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hidePivotFieldList="1"/>
  <xr:revisionPtr revIDLastSave="0" documentId="13_ncr:1_{B97C6582-459C-4EC2-BF52-1CE611ADCE82}" xr6:coauthVersionLast="47" xr6:coauthVersionMax="47" xr10:uidLastSave="{00000000-0000-0000-0000-000000000000}"/>
  <bookViews>
    <workbookView xWindow="-108" yWindow="-108" windowWidth="23256" windowHeight="12456" tabRatio="778" firstSheet="2" activeTab="8" xr2:uid="{00000000-000D-0000-FFFF-FFFF00000000}"/>
  </bookViews>
  <sheets>
    <sheet name="Customer Names" sheetId="3" r:id="rId1"/>
    <sheet name="Medical Examinations" sheetId="2" r:id="rId2"/>
    <sheet name="Hospitalisation Details" sheetId="1" r:id="rId3"/>
    <sheet name="Data Cleaning " sheetId="4" r:id="rId4"/>
    <sheet name="Data Transformation" sheetId="5" r:id="rId5"/>
    <sheet name="Sheet1" sheetId="7" state="hidden" r:id="rId6"/>
    <sheet name="Sheet3" sheetId="9" state="hidden" r:id="rId7"/>
    <sheet name="HEALTH CARE" sheetId="6" r:id="rId8"/>
    <sheet name="DASH BOARD" sheetId="12" r:id="rId9"/>
  </sheets>
  <definedNames>
    <definedName name="_xlnm._FilterDatabase" localSheetId="3" hidden="1">'Data Cleaning '!$BD$1:$CB$2344</definedName>
    <definedName name="_xlnm._FilterDatabase" localSheetId="4" hidden="1">'Data Transformation'!$AV$1:$BC$2336</definedName>
    <definedName name="_xlnm._FilterDatabase" localSheetId="7" hidden="1">'HEALTH CARE'!$AU$24:$AV$27</definedName>
    <definedName name="_xlnm._FilterDatabase" localSheetId="2" hidden="1">'Hospitalisation Details'!$A$1:$I$2344</definedName>
    <definedName name="_xlnm._FilterDatabase" localSheetId="1" hidden="1">'Medical Examinations'!$A$1:$H$2336</definedName>
    <definedName name="Slicer_Diabetes_Status">#N/A</definedName>
    <definedName name="Slicer_Weight_Status">#N/A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6" l="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EA2344" i="5"/>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 i="6"/>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8" i="1"/>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 r="D3" i="6"/>
  <c r="K3" i="6" s="1"/>
  <c r="D4" i="6"/>
  <c r="K4" i="6" s="1"/>
  <c r="D5" i="6"/>
  <c r="K5" i="6" s="1"/>
  <c r="D6" i="6"/>
  <c r="K6" i="6" s="1"/>
  <c r="D7" i="6"/>
  <c r="K7" i="6" s="1"/>
  <c r="D8" i="6"/>
  <c r="K8" i="6" s="1"/>
  <c r="D9" i="6"/>
  <c r="K9" i="6" s="1"/>
  <c r="D10" i="6"/>
  <c r="K10" i="6" s="1"/>
  <c r="D11" i="6"/>
  <c r="K11" i="6" s="1"/>
  <c r="D12" i="6"/>
  <c r="K12" i="6" s="1"/>
  <c r="D13" i="6"/>
  <c r="K13" i="6" s="1"/>
  <c r="D14" i="6"/>
  <c r="K14" i="6" s="1"/>
  <c r="D15" i="6"/>
  <c r="K15" i="6" s="1"/>
  <c r="D16" i="6"/>
  <c r="K16" i="6" s="1"/>
  <c r="D17" i="6"/>
  <c r="K17" i="6" s="1"/>
  <c r="D18" i="6"/>
  <c r="K18" i="6" s="1"/>
  <c r="D19" i="6"/>
  <c r="K19" i="6" s="1"/>
  <c r="D20" i="6"/>
  <c r="K20" i="6" s="1"/>
  <c r="D21" i="6"/>
  <c r="K21" i="6" s="1"/>
  <c r="D22" i="6"/>
  <c r="K22" i="6" s="1"/>
  <c r="D23" i="6"/>
  <c r="K23" i="6" s="1"/>
  <c r="D24" i="6"/>
  <c r="K24" i="6" s="1"/>
  <c r="D25" i="6"/>
  <c r="K25" i="6" s="1"/>
  <c r="D26" i="6"/>
  <c r="K26" i="6" s="1"/>
  <c r="D27" i="6"/>
  <c r="K27" i="6" s="1"/>
  <c r="D28" i="6"/>
  <c r="K28" i="6" s="1"/>
  <c r="D29" i="6"/>
  <c r="K29" i="6" s="1"/>
  <c r="D30" i="6"/>
  <c r="K30" i="6" s="1"/>
  <c r="D31" i="6"/>
  <c r="K31" i="6" s="1"/>
  <c r="D32" i="6"/>
  <c r="K32" i="6" s="1"/>
  <c r="D33" i="6"/>
  <c r="K33" i="6" s="1"/>
  <c r="D34" i="6"/>
  <c r="K34" i="6" s="1"/>
  <c r="D35" i="6"/>
  <c r="K35" i="6" s="1"/>
  <c r="D36" i="6"/>
  <c r="K36" i="6" s="1"/>
  <c r="D37" i="6"/>
  <c r="K37" i="6" s="1"/>
  <c r="D38" i="6"/>
  <c r="K38" i="6" s="1"/>
  <c r="D39" i="6"/>
  <c r="K39" i="6" s="1"/>
  <c r="D40" i="6"/>
  <c r="K40" i="6" s="1"/>
  <c r="D41" i="6"/>
  <c r="K41" i="6" s="1"/>
  <c r="D42" i="6"/>
  <c r="K42" i="6" s="1"/>
  <c r="D43" i="6"/>
  <c r="K43" i="6" s="1"/>
  <c r="D44" i="6"/>
  <c r="K44" i="6" s="1"/>
  <c r="D45" i="6"/>
  <c r="K45" i="6" s="1"/>
  <c r="D46" i="6"/>
  <c r="K46" i="6" s="1"/>
  <c r="D47" i="6"/>
  <c r="K47" i="6" s="1"/>
  <c r="D48" i="6"/>
  <c r="K48" i="6" s="1"/>
  <c r="D49" i="6"/>
  <c r="K49" i="6" s="1"/>
  <c r="D50" i="6"/>
  <c r="K50" i="6" s="1"/>
  <c r="D51" i="6"/>
  <c r="K51" i="6" s="1"/>
  <c r="D52" i="6"/>
  <c r="K52" i="6" s="1"/>
  <c r="D53" i="6"/>
  <c r="K53" i="6" s="1"/>
  <c r="D54" i="6"/>
  <c r="K54" i="6" s="1"/>
  <c r="D55" i="6"/>
  <c r="K55" i="6" s="1"/>
  <c r="D56" i="6"/>
  <c r="K56" i="6" s="1"/>
  <c r="D57" i="6"/>
  <c r="K57" i="6" s="1"/>
  <c r="D58" i="6"/>
  <c r="K58" i="6" s="1"/>
  <c r="D59" i="6"/>
  <c r="K59" i="6" s="1"/>
  <c r="D60" i="6"/>
  <c r="K60" i="6" s="1"/>
  <c r="D61" i="6"/>
  <c r="K61" i="6" s="1"/>
  <c r="D62" i="6"/>
  <c r="K62" i="6" s="1"/>
  <c r="D63" i="6"/>
  <c r="K63" i="6" s="1"/>
  <c r="D64" i="6"/>
  <c r="K64" i="6" s="1"/>
  <c r="D65" i="6"/>
  <c r="K65" i="6" s="1"/>
  <c r="D66" i="6"/>
  <c r="K66" i="6" s="1"/>
  <c r="D67" i="6"/>
  <c r="K67" i="6" s="1"/>
  <c r="D68" i="6"/>
  <c r="K68" i="6" s="1"/>
  <c r="D69" i="6"/>
  <c r="K69" i="6" s="1"/>
  <c r="D70" i="6"/>
  <c r="K70" i="6" s="1"/>
  <c r="D71" i="6"/>
  <c r="K71" i="6" s="1"/>
  <c r="D72" i="6"/>
  <c r="K72" i="6" s="1"/>
  <c r="D73" i="6"/>
  <c r="K73" i="6" s="1"/>
  <c r="D74" i="6"/>
  <c r="K74" i="6" s="1"/>
  <c r="D75" i="6"/>
  <c r="K75" i="6" s="1"/>
  <c r="D76" i="6"/>
  <c r="K76" i="6" s="1"/>
  <c r="D77" i="6"/>
  <c r="K77" i="6" s="1"/>
  <c r="D78" i="6"/>
  <c r="K78" i="6" s="1"/>
  <c r="D79" i="6"/>
  <c r="K79" i="6" s="1"/>
  <c r="D80" i="6"/>
  <c r="K80" i="6" s="1"/>
  <c r="D81" i="6"/>
  <c r="K81" i="6" s="1"/>
  <c r="D82" i="6"/>
  <c r="K82" i="6" s="1"/>
  <c r="D83" i="6"/>
  <c r="K83" i="6" s="1"/>
  <c r="D84" i="6"/>
  <c r="K84" i="6" s="1"/>
  <c r="D85" i="6"/>
  <c r="K85" i="6" s="1"/>
  <c r="D86" i="6"/>
  <c r="K86" i="6" s="1"/>
  <c r="D87" i="6"/>
  <c r="K87" i="6" s="1"/>
  <c r="D88" i="6"/>
  <c r="K88" i="6" s="1"/>
  <c r="D89" i="6"/>
  <c r="K89" i="6" s="1"/>
  <c r="D90" i="6"/>
  <c r="K90" i="6" s="1"/>
  <c r="D91" i="6"/>
  <c r="K91" i="6" s="1"/>
  <c r="D92" i="6"/>
  <c r="K92" i="6" s="1"/>
  <c r="D93" i="6"/>
  <c r="K93" i="6" s="1"/>
  <c r="D94" i="6"/>
  <c r="K94" i="6" s="1"/>
  <c r="D95" i="6"/>
  <c r="K95" i="6" s="1"/>
  <c r="D96" i="6"/>
  <c r="K96" i="6" s="1"/>
  <c r="D97" i="6"/>
  <c r="K97" i="6" s="1"/>
  <c r="D98" i="6"/>
  <c r="K98" i="6" s="1"/>
  <c r="D99" i="6"/>
  <c r="K99" i="6" s="1"/>
  <c r="D100" i="6"/>
  <c r="K100" i="6" s="1"/>
  <c r="D101" i="6"/>
  <c r="K101" i="6" s="1"/>
  <c r="D102" i="6"/>
  <c r="K102" i="6" s="1"/>
  <c r="D103" i="6"/>
  <c r="K103" i="6" s="1"/>
  <c r="D104" i="6"/>
  <c r="K104" i="6" s="1"/>
  <c r="D105" i="6"/>
  <c r="K105" i="6" s="1"/>
  <c r="D106" i="6"/>
  <c r="K106" i="6" s="1"/>
  <c r="D107" i="6"/>
  <c r="K107" i="6" s="1"/>
  <c r="D108" i="6"/>
  <c r="K108" i="6" s="1"/>
  <c r="D109" i="6"/>
  <c r="K109" i="6" s="1"/>
  <c r="D110" i="6"/>
  <c r="K110" i="6" s="1"/>
  <c r="D111" i="6"/>
  <c r="K111" i="6" s="1"/>
  <c r="D112" i="6"/>
  <c r="K112" i="6" s="1"/>
  <c r="D113" i="6"/>
  <c r="K113" i="6" s="1"/>
  <c r="D114" i="6"/>
  <c r="K114" i="6" s="1"/>
  <c r="D115" i="6"/>
  <c r="K115" i="6" s="1"/>
  <c r="D116" i="6"/>
  <c r="K116" i="6" s="1"/>
  <c r="D117" i="6"/>
  <c r="K117" i="6" s="1"/>
  <c r="D118" i="6"/>
  <c r="K118" i="6" s="1"/>
  <c r="D119" i="6"/>
  <c r="K119" i="6" s="1"/>
  <c r="D120" i="6"/>
  <c r="K120" i="6" s="1"/>
  <c r="D121" i="6"/>
  <c r="K121" i="6" s="1"/>
  <c r="D122" i="6"/>
  <c r="K122" i="6" s="1"/>
  <c r="D123" i="6"/>
  <c r="K123" i="6" s="1"/>
  <c r="D124" i="6"/>
  <c r="K124" i="6" s="1"/>
  <c r="D125" i="6"/>
  <c r="K125" i="6" s="1"/>
  <c r="D126" i="6"/>
  <c r="K126" i="6" s="1"/>
  <c r="D127" i="6"/>
  <c r="K127" i="6" s="1"/>
  <c r="D128" i="6"/>
  <c r="K128" i="6" s="1"/>
  <c r="D129" i="6"/>
  <c r="K129" i="6" s="1"/>
  <c r="D130" i="6"/>
  <c r="K130" i="6" s="1"/>
  <c r="D131" i="6"/>
  <c r="K131" i="6" s="1"/>
  <c r="D132" i="6"/>
  <c r="K132" i="6" s="1"/>
  <c r="D133" i="6"/>
  <c r="K133" i="6" s="1"/>
  <c r="D134" i="6"/>
  <c r="K134" i="6" s="1"/>
  <c r="D135" i="6"/>
  <c r="K135" i="6" s="1"/>
  <c r="D136" i="6"/>
  <c r="K136" i="6" s="1"/>
  <c r="D137" i="6"/>
  <c r="K137" i="6" s="1"/>
  <c r="D138" i="6"/>
  <c r="K138" i="6" s="1"/>
  <c r="D139" i="6"/>
  <c r="K139" i="6" s="1"/>
  <c r="D140" i="6"/>
  <c r="K140" i="6" s="1"/>
  <c r="D141" i="6"/>
  <c r="K141" i="6" s="1"/>
  <c r="D142" i="6"/>
  <c r="K142" i="6" s="1"/>
  <c r="D143" i="6"/>
  <c r="K143" i="6" s="1"/>
  <c r="D144" i="6"/>
  <c r="K144" i="6" s="1"/>
  <c r="D145" i="6"/>
  <c r="K145" i="6" s="1"/>
  <c r="D146" i="6"/>
  <c r="K146" i="6" s="1"/>
  <c r="D147" i="6"/>
  <c r="K147" i="6" s="1"/>
  <c r="D148" i="6"/>
  <c r="K148" i="6" s="1"/>
  <c r="D149" i="6"/>
  <c r="K149" i="6" s="1"/>
  <c r="D150" i="6"/>
  <c r="K150" i="6" s="1"/>
  <c r="D151" i="6"/>
  <c r="K151" i="6" s="1"/>
  <c r="D152" i="6"/>
  <c r="K152" i="6" s="1"/>
  <c r="D153" i="6"/>
  <c r="K153" i="6" s="1"/>
  <c r="D154" i="6"/>
  <c r="K154" i="6" s="1"/>
  <c r="D155" i="6"/>
  <c r="K155" i="6" s="1"/>
  <c r="D156" i="6"/>
  <c r="K156" i="6" s="1"/>
  <c r="D157" i="6"/>
  <c r="K157" i="6" s="1"/>
  <c r="D158" i="6"/>
  <c r="K158" i="6" s="1"/>
  <c r="D159" i="6"/>
  <c r="K159" i="6" s="1"/>
  <c r="D160" i="6"/>
  <c r="K160" i="6" s="1"/>
  <c r="D161" i="6"/>
  <c r="K161" i="6" s="1"/>
  <c r="D162" i="6"/>
  <c r="K162" i="6" s="1"/>
  <c r="D163" i="6"/>
  <c r="K163" i="6" s="1"/>
  <c r="D164" i="6"/>
  <c r="K164" i="6" s="1"/>
  <c r="D165" i="6"/>
  <c r="K165" i="6" s="1"/>
  <c r="D166" i="6"/>
  <c r="K166" i="6" s="1"/>
  <c r="D167" i="6"/>
  <c r="K167" i="6" s="1"/>
  <c r="D168" i="6"/>
  <c r="K168" i="6" s="1"/>
  <c r="D169" i="6"/>
  <c r="K169" i="6" s="1"/>
  <c r="D170" i="6"/>
  <c r="K170" i="6" s="1"/>
  <c r="D171" i="6"/>
  <c r="K171" i="6" s="1"/>
  <c r="D172" i="6"/>
  <c r="K172" i="6" s="1"/>
  <c r="D173" i="6"/>
  <c r="K173" i="6" s="1"/>
  <c r="D174" i="6"/>
  <c r="K174" i="6" s="1"/>
  <c r="D175" i="6"/>
  <c r="K175" i="6" s="1"/>
  <c r="D176" i="6"/>
  <c r="K176" i="6" s="1"/>
  <c r="D177" i="6"/>
  <c r="K177" i="6" s="1"/>
  <c r="D178" i="6"/>
  <c r="K178" i="6" s="1"/>
  <c r="D179" i="6"/>
  <c r="K179" i="6" s="1"/>
  <c r="D180" i="6"/>
  <c r="K180" i="6" s="1"/>
  <c r="D181" i="6"/>
  <c r="K181" i="6" s="1"/>
  <c r="D182" i="6"/>
  <c r="K182" i="6" s="1"/>
  <c r="D183" i="6"/>
  <c r="K183" i="6" s="1"/>
  <c r="D184" i="6"/>
  <c r="K184" i="6" s="1"/>
  <c r="D185" i="6"/>
  <c r="K185" i="6" s="1"/>
  <c r="D186" i="6"/>
  <c r="K186" i="6" s="1"/>
  <c r="D187" i="6"/>
  <c r="K187" i="6" s="1"/>
  <c r="D188" i="6"/>
  <c r="K188" i="6" s="1"/>
  <c r="D189" i="6"/>
  <c r="K189" i="6" s="1"/>
  <c r="D190" i="6"/>
  <c r="K190" i="6" s="1"/>
  <c r="D191" i="6"/>
  <c r="K191" i="6" s="1"/>
  <c r="D192" i="6"/>
  <c r="K192" i="6" s="1"/>
  <c r="D193" i="6"/>
  <c r="K193" i="6" s="1"/>
  <c r="D194" i="6"/>
  <c r="K194" i="6" s="1"/>
  <c r="D195" i="6"/>
  <c r="K195" i="6" s="1"/>
  <c r="D196" i="6"/>
  <c r="K196" i="6" s="1"/>
  <c r="D197" i="6"/>
  <c r="K197" i="6" s="1"/>
  <c r="D198" i="6"/>
  <c r="K198" i="6" s="1"/>
  <c r="D199" i="6"/>
  <c r="K199" i="6" s="1"/>
  <c r="D200" i="6"/>
  <c r="K200" i="6" s="1"/>
  <c r="D201" i="6"/>
  <c r="K201" i="6" s="1"/>
  <c r="D202" i="6"/>
  <c r="K202" i="6" s="1"/>
  <c r="D203" i="6"/>
  <c r="K203" i="6" s="1"/>
  <c r="D204" i="6"/>
  <c r="K204" i="6" s="1"/>
  <c r="D205" i="6"/>
  <c r="K205" i="6" s="1"/>
  <c r="D206" i="6"/>
  <c r="K206" i="6" s="1"/>
  <c r="D207" i="6"/>
  <c r="K207" i="6" s="1"/>
  <c r="D208" i="6"/>
  <c r="K208" i="6" s="1"/>
  <c r="D209" i="6"/>
  <c r="K209" i="6" s="1"/>
  <c r="D210" i="6"/>
  <c r="K210" i="6" s="1"/>
  <c r="D211" i="6"/>
  <c r="K211" i="6" s="1"/>
  <c r="D212" i="6"/>
  <c r="K212" i="6" s="1"/>
  <c r="D213" i="6"/>
  <c r="K213" i="6" s="1"/>
  <c r="D214" i="6"/>
  <c r="K214" i="6" s="1"/>
  <c r="D215" i="6"/>
  <c r="K215" i="6" s="1"/>
  <c r="D216" i="6"/>
  <c r="K216" i="6" s="1"/>
  <c r="D217" i="6"/>
  <c r="K217" i="6" s="1"/>
  <c r="D218" i="6"/>
  <c r="K218" i="6" s="1"/>
  <c r="D219" i="6"/>
  <c r="K219" i="6" s="1"/>
  <c r="D220" i="6"/>
  <c r="K220" i="6" s="1"/>
  <c r="D221" i="6"/>
  <c r="K221" i="6" s="1"/>
  <c r="D222" i="6"/>
  <c r="K222" i="6" s="1"/>
  <c r="D223" i="6"/>
  <c r="K223" i="6" s="1"/>
  <c r="D224" i="6"/>
  <c r="K224" i="6" s="1"/>
  <c r="D225" i="6"/>
  <c r="K225" i="6" s="1"/>
  <c r="D226" i="6"/>
  <c r="K226" i="6" s="1"/>
  <c r="D227" i="6"/>
  <c r="K227" i="6" s="1"/>
  <c r="D228" i="6"/>
  <c r="K228" i="6" s="1"/>
  <c r="D229" i="6"/>
  <c r="K229" i="6" s="1"/>
  <c r="D230" i="6"/>
  <c r="K230" i="6" s="1"/>
  <c r="D231" i="6"/>
  <c r="K231" i="6" s="1"/>
  <c r="D232" i="6"/>
  <c r="K232" i="6" s="1"/>
  <c r="D233" i="6"/>
  <c r="K233" i="6" s="1"/>
  <c r="D234" i="6"/>
  <c r="K234" i="6" s="1"/>
  <c r="D235" i="6"/>
  <c r="K235" i="6" s="1"/>
  <c r="D236" i="6"/>
  <c r="K236" i="6" s="1"/>
  <c r="D237" i="6"/>
  <c r="K237" i="6" s="1"/>
  <c r="D238" i="6"/>
  <c r="K238" i="6" s="1"/>
  <c r="D239" i="6"/>
  <c r="K239" i="6" s="1"/>
  <c r="D240" i="6"/>
  <c r="K240" i="6" s="1"/>
  <c r="D241" i="6"/>
  <c r="K241" i="6" s="1"/>
  <c r="D242" i="6"/>
  <c r="K242" i="6" s="1"/>
  <c r="D243" i="6"/>
  <c r="K243" i="6" s="1"/>
  <c r="D244" i="6"/>
  <c r="K244" i="6" s="1"/>
  <c r="D245" i="6"/>
  <c r="K245" i="6" s="1"/>
  <c r="D246" i="6"/>
  <c r="K246" i="6" s="1"/>
  <c r="D247" i="6"/>
  <c r="K247" i="6" s="1"/>
  <c r="D248" i="6"/>
  <c r="K248" i="6" s="1"/>
  <c r="D249" i="6"/>
  <c r="K249" i="6" s="1"/>
  <c r="D250" i="6"/>
  <c r="K250" i="6" s="1"/>
  <c r="D251" i="6"/>
  <c r="K251" i="6" s="1"/>
  <c r="D252" i="6"/>
  <c r="K252" i="6" s="1"/>
  <c r="D253" i="6"/>
  <c r="K253" i="6" s="1"/>
  <c r="D254" i="6"/>
  <c r="K254" i="6" s="1"/>
  <c r="D255" i="6"/>
  <c r="K255" i="6" s="1"/>
  <c r="D256" i="6"/>
  <c r="K256" i="6" s="1"/>
  <c r="D257" i="6"/>
  <c r="K257" i="6" s="1"/>
  <c r="D258" i="6"/>
  <c r="K258" i="6" s="1"/>
  <c r="D259" i="6"/>
  <c r="K259" i="6" s="1"/>
  <c r="D260" i="6"/>
  <c r="K260" i="6" s="1"/>
  <c r="D261" i="6"/>
  <c r="K261" i="6" s="1"/>
  <c r="D262" i="6"/>
  <c r="K262" i="6" s="1"/>
  <c r="D263" i="6"/>
  <c r="K263" i="6" s="1"/>
  <c r="D264" i="6"/>
  <c r="K264" i="6" s="1"/>
  <c r="D265" i="6"/>
  <c r="K265" i="6" s="1"/>
  <c r="D266" i="6"/>
  <c r="K266" i="6" s="1"/>
  <c r="D267" i="6"/>
  <c r="K267" i="6" s="1"/>
  <c r="D268" i="6"/>
  <c r="K268" i="6" s="1"/>
  <c r="D269" i="6"/>
  <c r="K269" i="6" s="1"/>
  <c r="D270" i="6"/>
  <c r="K270" i="6" s="1"/>
  <c r="D271" i="6"/>
  <c r="K271" i="6" s="1"/>
  <c r="D272" i="6"/>
  <c r="K272" i="6" s="1"/>
  <c r="D273" i="6"/>
  <c r="K273" i="6" s="1"/>
  <c r="D274" i="6"/>
  <c r="K274" i="6" s="1"/>
  <c r="D275" i="6"/>
  <c r="K275" i="6" s="1"/>
  <c r="D276" i="6"/>
  <c r="K276" i="6" s="1"/>
  <c r="D277" i="6"/>
  <c r="K277" i="6" s="1"/>
  <c r="D278" i="6"/>
  <c r="K278" i="6" s="1"/>
  <c r="D279" i="6"/>
  <c r="K279" i="6" s="1"/>
  <c r="D280" i="6"/>
  <c r="K280" i="6" s="1"/>
  <c r="D281" i="6"/>
  <c r="K281" i="6" s="1"/>
  <c r="D282" i="6"/>
  <c r="K282" i="6" s="1"/>
  <c r="D283" i="6"/>
  <c r="K283" i="6" s="1"/>
  <c r="D284" i="6"/>
  <c r="K284" i="6" s="1"/>
  <c r="D285" i="6"/>
  <c r="K285" i="6" s="1"/>
  <c r="D286" i="6"/>
  <c r="K286" i="6" s="1"/>
  <c r="D287" i="6"/>
  <c r="K287" i="6" s="1"/>
  <c r="D288" i="6"/>
  <c r="K288" i="6" s="1"/>
  <c r="D289" i="6"/>
  <c r="K289" i="6" s="1"/>
  <c r="D290" i="6"/>
  <c r="K290" i="6" s="1"/>
  <c r="D291" i="6"/>
  <c r="K291" i="6" s="1"/>
  <c r="D292" i="6"/>
  <c r="K292" i="6" s="1"/>
  <c r="D293" i="6"/>
  <c r="K293" i="6" s="1"/>
  <c r="D294" i="6"/>
  <c r="K294" i="6" s="1"/>
  <c r="D295" i="6"/>
  <c r="K295" i="6" s="1"/>
  <c r="D296" i="6"/>
  <c r="K296" i="6" s="1"/>
  <c r="D297" i="6"/>
  <c r="K297" i="6" s="1"/>
  <c r="D298" i="6"/>
  <c r="K298" i="6" s="1"/>
  <c r="D299" i="6"/>
  <c r="K299" i="6" s="1"/>
  <c r="D300" i="6"/>
  <c r="K300" i="6" s="1"/>
  <c r="D301" i="6"/>
  <c r="K301" i="6" s="1"/>
  <c r="D302" i="6"/>
  <c r="K302" i="6" s="1"/>
  <c r="D303" i="6"/>
  <c r="K303" i="6" s="1"/>
  <c r="D304" i="6"/>
  <c r="K304" i="6" s="1"/>
  <c r="D305" i="6"/>
  <c r="K305" i="6" s="1"/>
  <c r="D306" i="6"/>
  <c r="K306" i="6" s="1"/>
  <c r="D307" i="6"/>
  <c r="K307" i="6" s="1"/>
  <c r="D308" i="6"/>
  <c r="K308" i="6" s="1"/>
  <c r="D309" i="6"/>
  <c r="K309" i="6" s="1"/>
  <c r="D310" i="6"/>
  <c r="K310" i="6" s="1"/>
  <c r="D311" i="6"/>
  <c r="K311" i="6" s="1"/>
  <c r="D312" i="6"/>
  <c r="K312" i="6" s="1"/>
  <c r="D313" i="6"/>
  <c r="K313" i="6" s="1"/>
  <c r="D314" i="6"/>
  <c r="K314" i="6" s="1"/>
  <c r="D315" i="6"/>
  <c r="K315" i="6" s="1"/>
  <c r="D316" i="6"/>
  <c r="K316" i="6" s="1"/>
  <c r="D317" i="6"/>
  <c r="K317" i="6" s="1"/>
  <c r="D318" i="6"/>
  <c r="K318" i="6" s="1"/>
  <c r="D319" i="6"/>
  <c r="K319" i="6" s="1"/>
  <c r="D320" i="6"/>
  <c r="K320" i="6" s="1"/>
  <c r="D321" i="6"/>
  <c r="K321" i="6" s="1"/>
  <c r="D322" i="6"/>
  <c r="K322" i="6" s="1"/>
  <c r="D323" i="6"/>
  <c r="K323" i="6" s="1"/>
  <c r="D324" i="6"/>
  <c r="K324" i="6" s="1"/>
  <c r="D325" i="6"/>
  <c r="K325" i="6" s="1"/>
  <c r="D326" i="6"/>
  <c r="K326" i="6" s="1"/>
  <c r="D327" i="6"/>
  <c r="K327" i="6" s="1"/>
  <c r="D328" i="6"/>
  <c r="K328" i="6" s="1"/>
  <c r="D329" i="6"/>
  <c r="K329" i="6" s="1"/>
  <c r="D330" i="6"/>
  <c r="K330" i="6" s="1"/>
  <c r="D331" i="6"/>
  <c r="K331" i="6" s="1"/>
  <c r="D332" i="6"/>
  <c r="K332" i="6" s="1"/>
  <c r="D333" i="6"/>
  <c r="K333" i="6" s="1"/>
  <c r="D334" i="6"/>
  <c r="K334" i="6" s="1"/>
  <c r="D335" i="6"/>
  <c r="K335" i="6" s="1"/>
  <c r="D336" i="6"/>
  <c r="K336" i="6" s="1"/>
  <c r="D337" i="6"/>
  <c r="K337" i="6" s="1"/>
  <c r="D338" i="6"/>
  <c r="K338" i="6" s="1"/>
  <c r="D339" i="6"/>
  <c r="K339" i="6" s="1"/>
  <c r="D340" i="6"/>
  <c r="K340" i="6" s="1"/>
  <c r="D341" i="6"/>
  <c r="K341" i="6" s="1"/>
  <c r="D342" i="6"/>
  <c r="K342" i="6" s="1"/>
  <c r="D343" i="6"/>
  <c r="K343" i="6" s="1"/>
  <c r="D344" i="6"/>
  <c r="K344" i="6" s="1"/>
  <c r="D345" i="6"/>
  <c r="K345" i="6" s="1"/>
  <c r="D346" i="6"/>
  <c r="K346" i="6" s="1"/>
  <c r="D347" i="6"/>
  <c r="K347" i="6" s="1"/>
  <c r="D348" i="6"/>
  <c r="K348" i="6" s="1"/>
  <c r="D349" i="6"/>
  <c r="K349" i="6" s="1"/>
  <c r="D350" i="6"/>
  <c r="K350" i="6" s="1"/>
  <c r="D351" i="6"/>
  <c r="K351" i="6" s="1"/>
  <c r="D352" i="6"/>
  <c r="K352" i="6" s="1"/>
  <c r="D353" i="6"/>
  <c r="K353" i="6" s="1"/>
  <c r="D354" i="6"/>
  <c r="K354" i="6" s="1"/>
  <c r="D355" i="6"/>
  <c r="K355" i="6" s="1"/>
  <c r="D356" i="6"/>
  <c r="K356" i="6" s="1"/>
  <c r="D357" i="6"/>
  <c r="K357" i="6" s="1"/>
  <c r="D358" i="6"/>
  <c r="K358" i="6" s="1"/>
  <c r="D359" i="6"/>
  <c r="K359" i="6" s="1"/>
  <c r="D360" i="6"/>
  <c r="K360" i="6" s="1"/>
  <c r="D361" i="6"/>
  <c r="K361" i="6" s="1"/>
  <c r="D362" i="6"/>
  <c r="K362" i="6" s="1"/>
  <c r="D363" i="6"/>
  <c r="K363" i="6" s="1"/>
  <c r="D364" i="6"/>
  <c r="K364" i="6" s="1"/>
  <c r="D365" i="6"/>
  <c r="K365" i="6" s="1"/>
  <c r="D366" i="6"/>
  <c r="K366" i="6" s="1"/>
  <c r="D367" i="6"/>
  <c r="K367" i="6" s="1"/>
  <c r="D368" i="6"/>
  <c r="K368" i="6" s="1"/>
  <c r="D369" i="6"/>
  <c r="K369" i="6" s="1"/>
  <c r="D370" i="6"/>
  <c r="K370" i="6" s="1"/>
  <c r="D371" i="6"/>
  <c r="K371" i="6" s="1"/>
  <c r="D372" i="6"/>
  <c r="K372" i="6" s="1"/>
  <c r="D373" i="6"/>
  <c r="K373" i="6" s="1"/>
  <c r="D374" i="6"/>
  <c r="K374" i="6" s="1"/>
  <c r="D375" i="6"/>
  <c r="K375" i="6" s="1"/>
  <c r="D376" i="6"/>
  <c r="K376" i="6" s="1"/>
  <c r="D377" i="6"/>
  <c r="K377" i="6" s="1"/>
  <c r="D378" i="6"/>
  <c r="K378" i="6" s="1"/>
  <c r="D379" i="6"/>
  <c r="K379" i="6" s="1"/>
  <c r="D380" i="6"/>
  <c r="K380" i="6" s="1"/>
  <c r="D381" i="6"/>
  <c r="K381" i="6" s="1"/>
  <c r="D382" i="6"/>
  <c r="K382" i="6" s="1"/>
  <c r="D383" i="6"/>
  <c r="K383" i="6" s="1"/>
  <c r="D384" i="6"/>
  <c r="K384" i="6" s="1"/>
  <c r="D385" i="6"/>
  <c r="K385" i="6" s="1"/>
  <c r="D386" i="6"/>
  <c r="K386" i="6" s="1"/>
  <c r="D387" i="6"/>
  <c r="K387" i="6" s="1"/>
  <c r="D388" i="6"/>
  <c r="K388" i="6" s="1"/>
  <c r="D389" i="6"/>
  <c r="K389" i="6" s="1"/>
  <c r="D390" i="6"/>
  <c r="K390" i="6" s="1"/>
  <c r="D391" i="6"/>
  <c r="K391" i="6" s="1"/>
  <c r="D392" i="6"/>
  <c r="K392" i="6" s="1"/>
  <c r="D393" i="6"/>
  <c r="K393" i="6" s="1"/>
  <c r="D394" i="6"/>
  <c r="K394" i="6" s="1"/>
  <c r="D395" i="6"/>
  <c r="K395" i="6" s="1"/>
  <c r="D396" i="6"/>
  <c r="K396" i="6" s="1"/>
  <c r="D397" i="6"/>
  <c r="K397" i="6" s="1"/>
  <c r="D398" i="6"/>
  <c r="K398" i="6" s="1"/>
  <c r="D399" i="6"/>
  <c r="K399" i="6" s="1"/>
  <c r="D400" i="6"/>
  <c r="K400" i="6" s="1"/>
  <c r="D401" i="6"/>
  <c r="K401" i="6" s="1"/>
  <c r="D402" i="6"/>
  <c r="K402" i="6" s="1"/>
  <c r="D403" i="6"/>
  <c r="K403" i="6" s="1"/>
  <c r="D404" i="6"/>
  <c r="K404" i="6" s="1"/>
  <c r="D405" i="6"/>
  <c r="K405" i="6" s="1"/>
  <c r="D406" i="6"/>
  <c r="K406" i="6" s="1"/>
  <c r="D407" i="6"/>
  <c r="K407" i="6" s="1"/>
  <c r="D408" i="6"/>
  <c r="K408" i="6" s="1"/>
  <c r="D409" i="6"/>
  <c r="K409" i="6" s="1"/>
  <c r="D410" i="6"/>
  <c r="K410" i="6" s="1"/>
  <c r="D411" i="6"/>
  <c r="K411" i="6" s="1"/>
  <c r="D412" i="6"/>
  <c r="K412" i="6" s="1"/>
  <c r="D413" i="6"/>
  <c r="K413" i="6" s="1"/>
  <c r="D414" i="6"/>
  <c r="K414" i="6" s="1"/>
  <c r="D415" i="6"/>
  <c r="K415" i="6" s="1"/>
  <c r="D416" i="6"/>
  <c r="K416" i="6" s="1"/>
  <c r="D417" i="6"/>
  <c r="K417" i="6" s="1"/>
  <c r="D418" i="6"/>
  <c r="K418" i="6" s="1"/>
  <c r="D419" i="6"/>
  <c r="K419" i="6" s="1"/>
  <c r="D420" i="6"/>
  <c r="K420" i="6" s="1"/>
  <c r="D421" i="6"/>
  <c r="K421" i="6" s="1"/>
  <c r="D422" i="6"/>
  <c r="K422" i="6" s="1"/>
  <c r="D423" i="6"/>
  <c r="K423" i="6" s="1"/>
  <c r="D424" i="6"/>
  <c r="K424" i="6" s="1"/>
  <c r="D425" i="6"/>
  <c r="K425" i="6" s="1"/>
  <c r="D426" i="6"/>
  <c r="K426" i="6" s="1"/>
  <c r="D427" i="6"/>
  <c r="K427" i="6" s="1"/>
  <c r="D428" i="6"/>
  <c r="K428" i="6" s="1"/>
  <c r="D429" i="6"/>
  <c r="K429" i="6" s="1"/>
  <c r="D430" i="6"/>
  <c r="K430" i="6" s="1"/>
  <c r="D431" i="6"/>
  <c r="K431" i="6" s="1"/>
  <c r="D432" i="6"/>
  <c r="K432" i="6" s="1"/>
  <c r="D433" i="6"/>
  <c r="K433" i="6" s="1"/>
  <c r="D434" i="6"/>
  <c r="K434" i="6" s="1"/>
  <c r="D435" i="6"/>
  <c r="K435" i="6" s="1"/>
  <c r="D436" i="6"/>
  <c r="K436" i="6" s="1"/>
  <c r="D437" i="6"/>
  <c r="K437" i="6" s="1"/>
  <c r="D438" i="6"/>
  <c r="K438" i="6" s="1"/>
  <c r="D439" i="6"/>
  <c r="K439" i="6" s="1"/>
  <c r="D440" i="6"/>
  <c r="K440" i="6" s="1"/>
  <c r="D441" i="6"/>
  <c r="K441" i="6" s="1"/>
  <c r="D442" i="6"/>
  <c r="K442" i="6" s="1"/>
  <c r="D443" i="6"/>
  <c r="K443" i="6" s="1"/>
  <c r="D444" i="6"/>
  <c r="K444" i="6" s="1"/>
  <c r="D445" i="6"/>
  <c r="K445" i="6" s="1"/>
  <c r="D446" i="6"/>
  <c r="K446" i="6" s="1"/>
  <c r="D447" i="6"/>
  <c r="K447" i="6" s="1"/>
  <c r="D448" i="6"/>
  <c r="K448" i="6" s="1"/>
  <c r="D449" i="6"/>
  <c r="K449" i="6" s="1"/>
  <c r="D450" i="6"/>
  <c r="K450" i="6" s="1"/>
  <c r="D451" i="6"/>
  <c r="K451" i="6" s="1"/>
  <c r="D452" i="6"/>
  <c r="K452" i="6" s="1"/>
  <c r="D453" i="6"/>
  <c r="K453" i="6" s="1"/>
  <c r="D454" i="6"/>
  <c r="K454" i="6" s="1"/>
  <c r="D455" i="6"/>
  <c r="K455" i="6" s="1"/>
  <c r="D456" i="6"/>
  <c r="K456" i="6" s="1"/>
  <c r="D457" i="6"/>
  <c r="K457" i="6" s="1"/>
  <c r="D458" i="6"/>
  <c r="K458" i="6" s="1"/>
  <c r="D459" i="6"/>
  <c r="K459" i="6" s="1"/>
  <c r="D460" i="6"/>
  <c r="K460" i="6" s="1"/>
  <c r="D461" i="6"/>
  <c r="K461" i="6" s="1"/>
  <c r="D462" i="6"/>
  <c r="K462" i="6" s="1"/>
  <c r="D463" i="6"/>
  <c r="K463" i="6" s="1"/>
  <c r="D464" i="6"/>
  <c r="K464" i="6" s="1"/>
  <c r="D465" i="6"/>
  <c r="K465" i="6" s="1"/>
  <c r="D466" i="6"/>
  <c r="K466" i="6" s="1"/>
  <c r="D467" i="6"/>
  <c r="K467" i="6" s="1"/>
  <c r="D468" i="6"/>
  <c r="K468" i="6" s="1"/>
  <c r="D469" i="6"/>
  <c r="K469" i="6" s="1"/>
  <c r="D470" i="6"/>
  <c r="K470" i="6" s="1"/>
  <c r="D471" i="6"/>
  <c r="K471" i="6" s="1"/>
  <c r="D472" i="6"/>
  <c r="K472" i="6" s="1"/>
  <c r="D473" i="6"/>
  <c r="K473" i="6" s="1"/>
  <c r="D474" i="6"/>
  <c r="K474" i="6" s="1"/>
  <c r="D475" i="6"/>
  <c r="K475" i="6" s="1"/>
  <c r="D476" i="6"/>
  <c r="K476" i="6" s="1"/>
  <c r="D477" i="6"/>
  <c r="K477" i="6" s="1"/>
  <c r="D478" i="6"/>
  <c r="K478" i="6" s="1"/>
  <c r="D479" i="6"/>
  <c r="K479" i="6" s="1"/>
  <c r="D480" i="6"/>
  <c r="K480" i="6" s="1"/>
  <c r="D481" i="6"/>
  <c r="K481" i="6" s="1"/>
  <c r="D482" i="6"/>
  <c r="K482" i="6" s="1"/>
  <c r="D483" i="6"/>
  <c r="K483" i="6" s="1"/>
  <c r="D484" i="6"/>
  <c r="K484" i="6" s="1"/>
  <c r="D485" i="6"/>
  <c r="K485" i="6" s="1"/>
  <c r="D486" i="6"/>
  <c r="K486" i="6" s="1"/>
  <c r="D487" i="6"/>
  <c r="K487" i="6" s="1"/>
  <c r="D488" i="6"/>
  <c r="K488" i="6" s="1"/>
  <c r="D489" i="6"/>
  <c r="K489" i="6" s="1"/>
  <c r="D490" i="6"/>
  <c r="K490" i="6" s="1"/>
  <c r="D491" i="6"/>
  <c r="K491" i="6" s="1"/>
  <c r="D492" i="6"/>
  <c r="K492" i="6" s="1"/>
  <c r="D493" i="6"/>
  <c r="K493" i="6" s="1"/>
  <c r="D494" i="6"/>
  <c r="K494" i="6" s="1"/>
  <c r="D495" i="6"/>
  <c r="K495" i="6" s="1"/>
  <c r="D496" i="6"/>
  <c r="K496" i="6" s="1"/>
  <c r="D497" i="6"/>
  <c r="K497" i="6" s="1"/>
  <c r="D498" i="6"/>
  <c r="K498" i="6" s="1"/>
  <c r="D499" i="6"/>
  <c r="K499" i="6" s="1"/>
  <c r="D500" i="6"/>
  <c r="K500" i="6" s="1"/>
  <c r="D501" i="6"/>
  <c r="K501" i="6" s="1"/>
  <c r="D502" i="6"/>
  <c r="K502" i="6" s="1"/>
  <c r="D503" i="6"/>
  <c r="K503" i="6" s="1"/>
  <c r="D504" i="6"/>
  <c r="K504" i="6" s="1"/>
  <c r="D505" i="6"/>
  <c r="K505" i="6" s="1"/>
  <c r="D506" i="6"/>
  <c r="K506" i="6" s="1"/>
  <c r="D507" i="6"/>
  <c r="K507" i="6" s="1"/>
  <c r="D508" i="6"/>
  <c r="K508" i="6" s="1"/>
  <c r="D509" i="6"/>
  <c r="K509" i="6" s="1"/>
  <c r="D510" i="6"/>
  <c r="K510" i="6" s="1"/>
  <c r="D511" i="6"/>
  <c r="K511" i="6" s="1"/>
  <c r="D512" i="6"/>
  <c r="K512" i="6" s="1"/>
  <c r="D513" i="6"/>
  <c r="K513" i="6" s="1"/>
  <c r="D514" i="6"/>
  <c r="K514" i="6" s="1"/>
  <c r="D515" i="6"/>
  <c r="K515" i="6" s="1"/>
  <c r="D516" i="6"/>
  <c r="K516" i="6" s="1"/>
  <c r="D517" i="6"/>
  <c r="K517" i="6" s="1"/>
  <c r="D518" i="6"/>
  <c r="K518" i="6" s="1"/>
  <c r="D519" i="6"/>
  <c r="K519" i="6" s="1"/>
  <c r="D520" i="6"/>
  <c r="K520" i="6" s="1"/>
  <c r="D521" i="6"/>
  <c r="K521" i="6" s="1"/>
  <c r="D522" i="6"/>
  <c r="K522" i="6" s="1"/>
  <c r="D523" i="6"/>
  <c r="K523" i="6" s="1"/>
  <c r="D524" i="6"/>
  <c r="K524" i="6" s="1"/>
  <c r="D525" i="6"/>
  <c r="K525" i="6" s="1"/>
  <c r="D526" i="6"/>
  <c r="K526" i="6" s="1"/>
  <c r="D527" i="6"/>
  <c r="K527" i="6" s="1"/>
  <c r="D528" i="6"/>
  <c r="K528" i="6" s="1"/>
  <c r="D529" i="6"/>
  <c r="K529" i="6" s="1"/>
  <c r="D530" i="6"/>
  <c r="K530" i="6" s="1"/>
  <c r="D531" i="6"/>
  <c r="K531" i="6" s="1"/>
  <c r="D532" i="6"/>
  <c r="K532" i="6" s="1"/>
  <c r="D533" i="6"/>
  <c r="K533" i="6" s="1"/>
  <c r="D534" i="6"/>
  <c r="K534" i="6" s="1"/>
  <c r="D535" i="6"/>
  <c r="K535" i="6" s="1"/>
  <c r="D536" i="6"/>
  <c r="K536" i="6" s="1"/>
  <c r="D537" i="6"/>
  <c r="K537" i="6" s="1"/>
  <c r="D538" i="6"/>
  <c r="K538" i="6" s="1"/>
  <c r="D539" i="6"/>
  <c r="K539" i="6" s="1"/>
  <c r="D540" i="6"/>
  <c r="K540" i="6" s="1"/>
  <c r="D541" i="6"/>
  <c r="K541" i="6" s="1"/>
  <c r="D542" i="6"/>
  <c r="K542" i="6" s="1"/>
  <c r="D543" i="6"/>
  <c r="K543" i="6" s="1"/>
  <c r="D544" i="6"/>
  <c r="K544" i="6" s="1"/>
  <c r="D545" i="6"/>
  <c r="K545" i="6" s="1"/>
  <c r="D546" i="6"/>
  <c r="K546" i="6" s="1"/>
  <c r="D547" i="6"/>
  <c r="K547" i="6" s="1"/>
  <c r="D548" i="6"/>
  <c r="K548" i="6" s="1"/>
  <c r="D549" i="6"/>
  <c r="K549" i="6" s="1"/>
  <c r="D550" i="6"/>
  <c r="K550" i="6" s="1"/>
  <c r="D551" i="6"/>
  <c r="K551" i="6" s="1"/>
  <c r="D552" i="6"/>
  <c r="K552" i="6" s="1"/>
  <c r="D553" i="6"/>
  <c r="K553" i="6" s="1"/>
  <c r="D554" i="6"/>
  <c r="K554" i="6" s="1"/>
  <c r="D555" i="6"/>
  <c r="K555" i="6" s="1"/>
  <c r="D556" i="6"/>
  <c r="K556" i="6" s="1"/>
  <c r="D557" i="6"/>
  <c r="K557" i="6" s="1"/>
  <c r="D558" i="6"/>
  <c r="K558" i="6" s="1"/>
  <c r="D559" i="6"/>
  <c r="K559" i="6" s="1"/>
  <c r="D560" i="6"/>
  <c r="K560" i="6" s="1"/>
  <c r="D561" i="6"/>
  <c r="K561" i="6" s="1"/>
  <c r="D562" i="6"/>
  <c r="K562" i="6" s="1"/>
  <c r="D563" i="6"/>
  <c r="K563" i="6" s="1"/>
  <c r="D564" i="6"/>
  <c r="K564" i="6" s="1"/>
  <c r="D565" i="6"/>
  <c r="K565" i="6" s="1"/>
  <c r="D566" i="6"/>
  <c r="K566" i="6" s="1"/>
  <c r="D567" i="6"/>
  <c r="K567" i="6" s="1"/>
  <c r="D568" i="6"/>
  <c r="K568" i="6" s="1"/>
  <c r="D569" i="6"/>
  <c r="K569" i="6" s="1"/>
  <c r="D570" i="6"/>
  <c r="K570" i="6" s="1"/>
  <c r="D571" i="6"/>
  <c r="K571" i="6" s="1"/>
  <c r="D572" i="6"/>
  <c r="K572" i="6" s="1"/>
  <c r="D573" i="6"/>
  <c r="K573" i="6" s="1"/>
  <c r="D574" i="6"/>
  <c r="K574" i="6" s="1"/>
  <c r="D575" i="6"/>
  <c r="K575" i="6" s="1"/>
  <c r="D576" i="6"/>
  <c r="K576" i="6" s="1"/>
  <c r="D577" i="6"/>
  <c r="K577" i="6" s="1"/>
  <c r="D578" i="6"/>
  <c r="K578" i="6" s="1"/>
  <c r="D579" i="6"/>
  <c r="K579" i="6" s="1"/>
  <c r="D580" i="6"/>
  <c r="K580" i="6" s="1"/>
  <c r="D581" i="6"/>
  <c r="K581" i="6" s="1"/>
  <c r="D582" i="6"/>
  <c r="K582" i="6" s="1"/>
  <c r="D583" i="6"/>
  <c r="K583" i="6" s="1"/>
  <c r="D584" i="6"/>
  <c r="K584" i="6" s="1"/>
  <c r="D585" i="6"/>
  <c r="K585" i="6" s="1"/>
  <c r="D586" i="6"/>
  <c r="K586" i="6" s="1"/>
  <c r="D587" i="6"/>
  <c r="K587" i="6" s="1"/>
  <c r="D588" i="6"/>
  <c r="K588" i="6" s="1"/>
  <c r="D589" i="6"/>
  <c r="K589" i="6" s="1"/>
  <c r="D590" i="6"/>
  <c r="K590" i="6" s="1"/>
  <c r="D591" i="6"/>
  <c r="K591" i="6" s="1"/>
  <c r="D592" i="6"/>
  <c r="K592" i="6" s="1"/>
  <c r="D593" i="6"/>
  <c r="K593" i="6" s="1"/>
  <c r="D594" i="6"/>
  <c r="K594" i="6" s="1"/>
  <c r="D595" i="6"/>
  <c r="K595" i="6" s="1"/>
  <c r="D596" i="6"/>
  <c r="K596" i="6" s="1"/>
  <c r="D597" i="6"/>
  <c r="K597" i="6" s="1"/>
  <c r="D598" i="6"/>
  <c r="K598" i="6" s="1"/>
  <c r="D599" i="6"/>
  <c r="K599" i="6" s="1"/>
  <c r="D600" i="6"/>
  <c r="K600" i="6" s="1"/>
  <c r="D601" i="6"/>
  <c r="K601" i="6" s="1"/>
  <c r="D602" i="6"/>
  <c r="K602" i="6" s="1"/>
  <c r="D603" i="6"/>
  <c r="K603" i="6" s="1"/>
  <c r="D604" i="6"/>
  <c r="K604" i="6" s="1"/>
  <c r="D605" i="6"/>
  <c r="K605" i="6" s="1"/>
  <c r="D606" i="6"/>
  <c r="K606" i="6" s="1"/>
  <c r="D607" i="6"/>
  <c r="K607" i="6" s="1"/>
  <c r="D608" i="6"/>
  <c r="K608" i="6" s="1"/>
  <c r="D609" i="6"/>
  <c r="K609" i="6" s="1"/>
  <c r="D610" i="6"/>
  <c r="K610" i="6" s="1"/>
  <c r="D611" i="6"/>
  <c r="K611" i="6" s="1"/>
  <c r="D612" i="6"/>
  <c r="K612" i="6" s="1"/>
  <c r="D613" i="6"/>
  <c r="K613" i="6" s="1"/>
  <c r="D614" i="6"/>
  <c r="K614" i="6" s="1"/>
  <c r="D615" i="6"/>
  <c r="K615" i="6" s="1"/>
  <c r="D616" i="6"/>
  <c r="K616" i="6" s="1"/>
  <c r="D617" i="6"/>
  <c r="K617" i="6" s="1"/>
  <c r="D618" i="6"/>
  <c r="K618" i="6" s="1"/>
  <c r="D619" i="6"/>
  <c r="K619" i="6" s="1"/>
  <c r="D620" i="6"/>
  <c r="K620" i="6" s="1"/>
  <c r="D621" i="6"/>
  <c r="K621" i="6" s="1"/>
  <c r="D622" i="6"/>
  <c r="K622" i="6" s="1"/>
  <c r="D623" i="6"/>
  <c r="K623" i="6" s="1"/>
  <c r="D624" i="6"/>
  <c r="K624" i="6" s="1"/>
  <c r="D625" i="6"/>
  <c r="K625" i="6" s="1"/>
  <c r="D626" i="6"/>
  <c r="K626" i="6" s="1"/>
  <c r="D627" i="6"/>
  <c r="K627" i="6" s="1"/>
  <c r="D628" i="6"/>
  <c r="K628" i="6" s="1"/>
  <c r="D629" i="6"/>
  <c r="K629" i="6" s="1"/>
  <c r="D630" i="6"/>
  <c r="K630" i="6" s="1"/>
  <c r="D631" i="6"/>
  <c r="K631" i="6" s="1"/>
  <c r="D632" i="6"/>
  <c r="K632" i="6" s="1"/>
  <c r="D633" i="6"/>
  <c r="K633" i="6" s="1"/>
  <c r="D634" i="6"/>
  <c r="K634" i="6" s="1"/>
  <c r="D635" i="6"/>
  <c r="K635" i="6" s="1"/>
  <c r="D636" i="6"/>
  <c r="K636" i="6" s="1"/>
  <c r="D637" i="6"/>
  <c r="K637" i="6" s="1"/>
  <c r="D638" i="6"/>
  <c r="K638" i="6" s="1"/>
  <c r="D639" i="6"/>
  <c r="K639" i="6" s="1"/>
  <c r="D640" i="6"/>
  <c r="K640" i="6" s="1"/>
  <c r="D641" i="6"/>
  <c r="K641" i="6" s="1"/>
  <c r="D642" i="6"/>
  <c r="K642" i="6" s="1"/>
  <c r="D643" i="6"/>
  <c r="K643" i="6" s="1"/>
  <c r="D644" i="6"/>
  <c r="K644" i="6" s="1"/>
  <c r="D645" i="6"/>
  <c r="K645" i="6" s="1"/>
  <c r="D646" i="6"/>
  <c r="K646" i="6" s="1"/>
  <c r="D647" i="6"/>
  <c r="K647" i="6" s="1"/>
  <c r="D648" i="6"/>
  <c r="K648" i="6" s="1"/>
  <c r="D649" i="6"/>
  <c r="K649" i="6" s="1"/>
  <c r="D650" i="6"/>
  <c r="K650" i="6" s="1"/>
  <c r="D651" i="6"/>
  <c r="K651" i="6" s="1"/>
  <c r="D652" i="6"/>
  <c r="K652" i="6" s="1"/>
  <c r="D653" i="6"/>
  <c r="K653" i="6" s="1"/>
  <c r="D654" i="6"/>
  <c r="K654" i="6" s="1"/>
  <c r="D655" i="6"/>
  <c r="K655" i="6" s="1"/>
  <c r="D656" i="6"/>
  <c r="K656" i="6" s="1"/>
  <c r="D657" i="6"/>
  <c r="K657" i="6" s="1"/>
  <c r="D658" i="6"/>
  <c r="K658" i="6" s="1"/>
  <c r="D659" i="6"/>
  <c r="K659" i="6" s="1"/>
  <c r="D660" i="6"/>
  <c r="K660" i="6" s="1"/>
  <c r="D661" i="6"/>
  <c r="K661" i="6" s="1"/>
  <c r="D662" i="6"/>
  <c r="K662" i="6" s="1"/>
  <c r="D663" i="6"/>
  <c r="K663" i="6" s="1"/>
  <c r="D664" i="6"/>
  <c r="K664" i="6" s="1"/>
  <c r="D665" i="6"/>
  <c r="K665" i="6" s="1"/>
  <c r="D666" i="6"/>
  <c r="K666" i="6" s="1"/>
  <c r="D667" i="6"/>
  <c r="K667" i="6" s="1"/>
  <c r="D668" i="6"/>
  <c r="K668" i="6" s="1"/>
  <c r="D669" i="6"/>
  <c r="K669" i="6" s="1"/>
  <c r="D670" i="6"/>
  <c r="K670" i="6" s="1"/>
  <c r="D671" i="6"/>
  <c r="K671" i="6" s="1"/>
  <c r="D672" i="6"/>
  <c r="K672" i="6" s="1"/>
  <c r="D673" i="6"/>
  <c r="K673" i="6" s="1"/>
  <c r="D674" i="6"/>
  <c r="K674" i="6" s="1"/>
  <c r="D675" i="6"/>
  <c r="K675" i="6" s="1"/>
  <c r="D676" i="6"/>
  <c r="K676" i="6" s="1"/>
  <c r="D677" i="6"/>
  <c r="K677" i="6" s="1"/>
  <c r="D678" i="6"/>
  <c r="K678" i="6" s="1"/>
  <c r="D679" i="6"/>
  <c r="K679" i="6" s="1"/>
  <c r="D680" i="6"/>
  <c r="K680" i="6" s="1"/>
  <c r="D681" i="6"/>
  <c r="K681" i="6" s="1"/>
  <c r="D682" i="6"/>
  <c r="K682" i="6" s="1"/>
  <c r="D683" i="6"/>
  <c r="K683" i="6" s="1"/>
  <c r="D684" i="6"/>
  <c r="K684" i="6" s="1"/>
  <c r="D685" i="6"/>
  <c r="K685" i="6" s="1"/>
  <c r="D686" i="6"/>
  <c r="K686" i="6" s="1"/>
  <c r="D687" i="6"/>
  <c r="K687" i="6" s="1"/>
  <c r="D688" i="6"/>
  <c r="K688" i="6" s="1"/>
  <c r="D689" i="6"/>
  <c r="K689" i="6" s="1"/>
  <c r="D690" i="6"/>
  <c r="K690" i="6" s="1"/>
  <c r="D691" i="6"/>
  <c r="K691" i="6" s="1"/>
  <c r="D692" i="6"/>
  <c r="K692" i="6" s="1"/>
  <c r="D693" i="6"/>
  <c r="K693" i="6" s="1"/>
  <c r="D694" i="6"/>
  <c r="K694" i="6" s="1"/>
  <c r="D695" i="6"/>
  <c r="K695" i="6" s="1"/>
  <c r="D696" i="6"/>
  <c r="K696" i="6" s="1"/>
  <c r="D697" i="6"/>
  <c r="K697" i="6" s="1"/>
  <c r="D698" i="6"/>
  <c r="K698" i="6" s="1"/>
  <c r="D699" i="6"/>
  <c r="K699" i="6" s="1"/>
  <c r="D700" i="6"/>
  <c r="K700" i="6" s="1"/>
  <c r="D701" i="6"/>
  <c r="K701" i="6" s="1"/>
  <c r="D702" i="6"/>
  <c r="K702" i="6" s="1"/>
  <c r="D703" i="6"/>
  <c r="K703" i="6" s="1"/>
  <c r="D704" i="6"/>
  <c r="K704" i="6" s="1"/>
  <c r="D705" i="6"/>
  <c r="K705" i="6" s="1"/>
  <c r="D706" i="6"/>
  <c r="K706" i="6" s="1"/>
  <c r="D707" i="6"/>
  <c r="K707" i="6" s="1"/>
  <c r="D708" i="6"/>
  <c r="K708" i="6" s="1"/>
  <c r="D709" i="6"/>
  <c r="K709" i="6" s="1"/>
  <c r="D710" i="6"/>
  <c r="K710" i="6" s="1"/>
  <c r="D711" i="6"/>
  <c r="K711" i="6" s="1"/>
  <c r="D712" i="6"/>
  <c r="K712" i="6" s="1"/>
  <c r="D713" i="6"/>
  <c r="K713" i="6" s="1"/>
  <c r="D714" i="6"/>
  <c r="K714" i="6" s="1"/>
  <c r="D715" i="6"/>
  <c r="K715" i="6" s="1"/>
  <c r="D716" i="6"/>
  <c r="K716" i="6" s="1"/>
  <c r="D717" i="6"/>
  <c r="K717" i="6" s="1"/>
  <c r="D718" i="6"/>
  <c r="K718" i="6" s="1"/>
  <c r="D719" i="6"/>
  <c r="K719" i="6" s="1"/>
  <c r="D720" i="6"/>
  <c r="K720" i="6" s="1"/>
  <c r="D721" i="6"/>
  <c r="K721" i="6" s="1"/>
  <c r="D722" i="6"/>
  <c r="K722" i="6" s="1"/>
  <c r="D723" i="6"/>
  <c r="K723" i="6" s="1"/>
  <c r="D724" i="6"/>
  <c r="K724" i="6" s="1"/>
  <c r="D725" i="6"/>
  <c r="K725" i="6" s="1"/>
  <c r="D726" i="6"/>
  <c r="K726" i="6" s="1"/>
  <c r="D727" i="6"/>
  <c r="K727" i="6" s="1"/>
  <c r="D728" i="6"/>
  <c r="K728" i="6" s="1"/>
  <c r="D729" i="6"/>
  <c r="K729" i="6" s="1"/>
  <c r="D730" i="6"/>
  <c r="K730" i="6" s="1"/>
  <c r="D731" i="6"/>
  <c r="K731" i="6" s="1"/>
  <c r="D732" i="6"/>
  <c r="K732" i="6" s="1"/>
  <c r="D733" i="6"/>
  <c r="K733" i="6" s="1"/>
  <c r="D734" i="6"/>
  <c r="K734" i="6" s="1"/>
  <c r="D735" i="6"/>
  <c r="K735" i="6" s="1"/>
  <c r="D736" i="6"/>
  <c r="K736" i="6" s="1"/>
  <c r="D737" i="6"/>
  <c r="K737" i="6" s="1"/>
  <c r="D738" i="6"/>
  <c r="K738" i="6" s="1"/>
  <c r="D739" i="6"/>
  <c r="K739" i="6" s="1"/>
  <c r="D740" i="6"/>
  <c r="K740" i="6" s="1"/>
  <c r="D741" i="6"/>
  <c r="K741" i="6" s="1"/>
  <c r="D742" i="6"/>
  <c r="K742" i="6" s="1"/>
  <c r="D743" i="6"/>
  <c r="K743" i="6" s="1"/>
  <c r="D744" i="6"/>
  <c r="K744" i="6" s="1"/>
  <c r="D745" i="6"/>
  <c r="K745" i="6" s="1"/>
  <c r="D746" i="6"/>
  <c r="K746" i="6" s="1"/>
  <c r="D747" i="6"/>
  <c r="K747" i="6" s="1"/>
  <c r="D748" i="6"/>
  <c r="K748" i="6" s="1"/>
  <c r="D749" i="6"/>
  <c r="K749" i="6" s="1"/>
  <c r="D750" i="6"/>
  <c r="K750" i="6" s="1"/>
  <c r="D751" i="6"/>
  <c r="K751" i="6" s="1"/>
  <c r="D752" i="6"/>
  <c r="K752" i="6" s="1"/>
  <c r="D753" i="6"/>
  <c r="K753" i="6" s="1"/>
  <c r="D754" i="6"/>
  <c r="K754" i="6" s="1"/>
  <c r="D755" i="6"/>
  <c r="K755" i="6" s="1"/>
  <c r="D756" i="6"/>
  <c r="K756" i="6" s="1"/>
  <c r="D757" i="6"/>
  <c r="K757" i="6" s="1"/>
  <c r="D758" i="6"/>
  <c r="K758" i="6" s="1"/>
  <c r="D759" i="6"/>
  <c r="K759" i="6" s="1"/>
  <c r="D760" i="6"/>
  <c r="K760" i="6" s="1"/>
  <c r="D761" i="6"/>
  <c r="K761" i="6" s="1"/>
  <c r="D762" i="6"/>
  <c r="K762" i="6" s="1"/>
  <c r="D763" i="6"/>
  <c r="K763" i="6" s="1"/>
  <c r="D764" i="6"/>
  <c r="K764" i="6" s="1"/>
  <c r="D765" i="6"/>
  <c r="K765" i="6" s="1"/>
  <c r="D766" i="6"/>
  <c r="K766" i="6" s="1"/>
  <c r="D767" i="6"/>
  <c r="K767" i="6" s="1"/>
  <c r="D768" i="6"/>
  <c r="K768" i="6" s="1"/>
  <c r="D769" i="6"/>
  <c r="K769" i="6" s="1"/>
  <c r="D770" i="6"/>
  <c r="K770" i="6" s="1"/>
  <c r="D771" i="6"/>
  <c r="K771" i="6" s="1"/>
  <c r="D772" i="6"/>
  <c r="K772" i="6" s="1"/>
  <c r="D773" i="6"/>
  <c r="K773" i="6" s="1"/>
  <c r="D774" i="6"/>
  <c r="K774" i="6" s="1"/>
  <c r="D775" i="6"/>
  <c r="K775" i="6" s="1"/>
  <c r="D776" i="6"/>
  <c r="K776" i="6" s="1"/>
  <c r="D777" i="6"/>
  <c r="K777" i="6" s="1"/>
  <c r="D778" i="6"/>
  <c r="K778" i="6" s="1"/>
  <c r="D779" i="6"/>
  <c r="K779" i="6" s="1"/>
  <c r="D780" i="6"/>
  <c r="K780" i="6" s="1"/>
  <c r="D781" i="6"/>
  <c r="K781" i="6" s="1"/>
  <c r="D782" i="6"/>
  <c r="K782" i="6" s="1"/>
  <c r="D783" i="6"/>
  <c r="K783" i="6" s="1"/>
  <c r="D784" i="6"/>
  <c r="K784" i="6" s="1"/>
  <c r="D785" i="6"/>
  <c r="K785" i="6" s="1"/>
  <c r="D786" i="6"/>
  <c r="K786" i="6" s="1"/>
  <c r="D787" i="6"/>
  <c r="K787" i="6" s="1"/>
  <c r="D788" i="6"/>
  <c r="K788" i="6" s="1"/>
  <c r="D789" i="6"/>
  <c r="K789" i="6" s="1"/>
  <c r="D790" i="6"/>
  <c r="K790" i="6" s="1"/>
  <c r="D791" i="6"/>
  <c r="K791" i="6" s="1"/>
  <c r="D792" i="6"/>
  <c r="K792" i="6" s="1"/>
  <c r="D793" i="6"/>
  <c r="K793" i="6" s="1"/>
  <c r="D794" i="6"/>
  <c r="K794" i="6" s="1"/>
  <c r="D795" i="6"/>
  <c r="K795" i="6" s="1"/>
  <c r="D796" i="6"/>
  <c r="K796" i="6" s="1"/>
  <c r="D797" i="6"/>
  <c r="K797" i="6" s="1"/>
  <c r="D798" i="6"/>
  <c r="K798" i="6" s="1"/>
  <c r="D799" i="6"/>
  <c r="K799" i="6" s="1"/>
  <c r="D800" i="6"/>
  <c r="K800" i="6" s="1"/>
  <c r="D801" i="6"/>
  <c r="K801" i="6" s="1"/>
  <c r="D802" i="6"/>
  <c r="K802" i="6" s="1"/>
  <c r="D803" i="6"/>
  <c r="K803" i="6" s="1"/>
  <c r="D804" i="6"/>
  <c r="K804" i="6" s="1"/>
  <c r="D805" i="6"/>
  <c r="K805" i="6" s="1"/>
  <c r="D806" i="6"/>
  <c r="K806" i="6" s="1"/>
  <c r="D807" i="6"/>
  <c r="K807" i="6" s="1"/>
  <c r="D808" i="6"/>
  <c r="K808" i="6" s="1"/>
  <c r="D809" i="6"/>
  <c r="K809" i="6" s="1"/>
  <c r="D810" i="6"/>
  <c r="K810" i="6" s="1"/>
  <c r="D811" i="6"/>
  <c r="K811" i="6" s="1"/>
  <c r="D812" i="6"/>
  <c r="K812" i="6" s="1"/>
  <c r="D813" i="6"/>
  <c r="K813" i="6" s="1"/>
  <c r="D814" i="6"/>
  <c r="K814" i="6" s="1"/>
  <c r="D815" i="6"/>
  <c r="K815" i="6" s="1"/>
  <c r="D816" i="6"/>
  <c r="K816" i="6" s="1"/>
  <c r="D817" i="6"/>
  <c r="K817" i="6" s="1"/>
  <c r="D818" i="6"/>
  <c r="K818" i="6" s="1"/>
  <c r="D819" i="6"/>
  <c r="K819" i="6" s="1"/>
  <c r="D820" i="6"/>
  <c r="K820" i="6" s="1"/>
  <c r="D821" i="6"/>
  <c r="K821" i="6" s="1"/>
  <c r="D822" i="6"/>
  <c r="K822" i="6" s="1"/>
  <c r="D823" i="6"/>
  <c r="K823" i="6" s="1"/>
  <c r="D824" i="6"/>
  <c r="K824" i="6" s="1"/>
  <c r="D825" i="6"/>
  <c r="K825" i="6" s="1"/>
  <c r="D826" i="6"/>
  <c r="K826" i="6" s="1"/>
  <c r="D827" i="6"/>
  <c r="K827" i="6" s="1"/>
  <c r="D828" i="6"/>
  <c r="K828" i="6" s="1"/>
  <c r="D829" i="6"/>
  <c r="K829" i="6" s="1"/>
  <c r="D830" i="6"/>
  <c r="K830" i="6" s="1"/>
  <c r="D831" i="6"/>
  <c r="K831" i="6" s="1"/>
  <c r="D832" i="6"/>
  <c r="K832" i="6" s="1"/>
  <c r="D833" i="6"/>
  <c r="K833" i="6" s="1"/>
  <c r="D834" i="6"/>
  <c r="K834" i="6" s="1"/>
  <c r="D835" i="6"/>
  <c r="K835" i="6" s="1"/>
  <c r="D836" i="6"/>
  <c r="K836" i="6" s="1"/>
  <c r="D837" i="6"/>
  <c r="K837" i="6" s="1"/>
  <c r="D838" i="6"/>
  <c r="K838" i="6" s="1"/>
  <c r="D839" i="6"/>
  <c r="K839" i="6" s="1"/>
  <c r="D840" i="6"/>
  <c r="K840" i="6" s="1"/>
  <c r="D841" i="6"/>
  <c r="K841" i="6" s="1"/>
  <c r="D842" i="6"/>
  <c r="K842" i="6" s="1"/>
  <c r="D843" i="6"/>
  <c r="K843" i="6" s="1"/>
  <c r="D844" i="6"/>
  <c r="K844" i="6" s="1"/>
  <c r="D845" i="6"/>
  <c r="K845" i="6" s="1"/>
  <c r="D846" i="6"/>
  <c r="K846" i="6" s="1"/>
  <c r="D847" i="6"/>
  <c r="K847" i="6" s="1"/>
  <c r="D848" i="6"/>
  <c r="K848" i="6" s="1"/>
  <c r="D849" i="6"/>
  <c r="K849" i="6" s="1"/>
  <c r="D850" i="6"/>
  <c r="K850" i="6" s="1"/>
  <c r="D851" i="6"/>
  <c r="K851" i="6" s="1"/>
  <c r="D852" i="6"/>
  <c r="K852" i="6" s="1"/>
  <c r="D853" i="6"/>
  <c r="K853" i="6" s="1"/>
  <c r="D854" i="6"/>
  <c r="K854" i="6" s="1"/>
  <c r="D855" i="6"/>
  <c r="K855" i="6" s="1"/>
  <c r="D856" i="6"/>
  <c r="K856" i="6" s="1"/>
  <c r="D857" i="6"/>
  <c r="K857" i="6" s="1"/>
  <c r="D858" i="6"/>
  <c r="K858" i="6" s="1"/>
  <c r="D859" i="6"/>
  <c r="K859" i="6" s="1"/>
  <c r="D860" i="6"/>
  <c r="K860" i="6" s="1"/>
  <c r="D861" i="6"/>
  <c r="K861" i="6" s="1"/>
  <c r="D862" i="6"/>
  <c r="K862" i="6" s="1"/>
  <c r="D863" i="6"/>
  <c r="K863" i="6" s="1"/>
  <c r="D864" i="6"/>
  <c r="K864" i="6" s="1"/>
  <c r="D865" i="6"/>
  <c r="K865" i="6" s="1"/>
  <c r="D866" i="6"/>
  <c r="K866" i="6" s="1"/>
  <c r="D867" i="6"/>
  <c r="K867" i="6" s="1"/>
  <c r="D868" i="6"/>
  <c r="K868" i="6" s="1"/>
  <c r="D869" i="6"/>
  <c r="K869" i="6" s="1"/>
  <c r="D870" i="6"/>
  <c r="K870" i="6" s="1"/>
  <c r="D871" i="6"/>
  <c r="K871" i="6" s="1"/>
  <c r="D872" i="6"/>
  <c r="K872" i="6" s="1"/>
  <c r="D873" i="6"/>
  <c r="K873" i="6" s="1"/>
  <c r="D874" i="6"/>
  <c r="K874" i="6" s="1"/>
  <c r="D875" i="6"/>
  <c r="K875" i="6" s="1"/>
  <c r="D876" i="6"/>
  <c r="K876" i="6" s="1"/>
  <c r="D877" i="6"/>
  <c r="K877" i="6" s="1"/>
  <c r="D878" i="6"/>
  <c r="K878" i="6" s="1"/>
  <c r="D879" i="6"/>
  <c r="K879" i="6" s="1"/>
  <c r="D880" i="6"/>
  <c r="K880" i="6" s="1"/>
  <c r="D881" i="6"/>
  <c r="K881" i="6" s="1"/>
  <c r="D882" i="6"/>
  <c r="K882" i="6" s="1"/>
  <c r="D883" i="6"/>
  <c r="K883" i="6" s="1"/>
  <c r="D884" i="6"/>
  <c r="K884" i="6" s="1"/>
  <c r="D885" i="6"/>
  <c r="K885" i="6" s="1"/>
  <c r="D886" i="6"/>
  <c r="K886" i="6" s="1"/>
  <c r="D887" i="6"/>
  <c r="K887" i="6" s="1"/>
  <c r="D888" i="6"/>
  <c r="K888" i="6" s="1"/>
  <c r="D889" i="6"/>
  <c r="K889" i="6" s="1"/>
  <c r="D890" i="6"/>
  <c r="K890" i="6" s="1"/>
  <c r="D891" i="6"/>
  <c r="K891" i="6" s="1"/>
  <c r="D892" i="6"/>
  <c r="K892" i="6" s="1"/>
  <c r="D893" i="6"/>
  <c r="K893" i="6" s="1"/>
  <c r="D894" i="6"/>
  <c r="K894" i="6" s="1"/>
  <c r="D895" i="6"/>
  <c r="K895" i="6" s="1"/>
  <c r="D896" i="6"/>
  <c r="K896" i="6" s="1"/>
  <c r="D897" i="6"/>
  <c r="K897" i="6" s="1"/>
  <c r="D898" i="6"/>
  <c r="K898" i="6" s="1"/>
  <c r="D899" i="6"/>
  <c r="K899" i="6" s="1"/>
  <c r="D900" i="6"/>
  <c r="K900" i="6" s="1"/>
  <c r="D901" i="6"/>
  <c r="K901" i="6" s="1"/>
  <c r="D902" i="6"/>
  <c r="K902" i="6" s="1"/>
  <c r="D903" i="6"/>
  <c r="K903" i="6" s="1"/>
  <c r="D904" i="6"/>
  <c r="K904" i="6" s="1"/>
  <c r="D905" i="6"/>
  <c r="K905" i="6" s="1"/>
  <c r="D906" i="6"/>
  <c r="K906" i="6" s="1"/>
  <c r="D907" i="6"/>
  <c r="K907" i="6" s="1"/>
  <c r="D908" i="6"/>
  <c r="K908" i="6" s="1"/>
  <c r="D909" i="6"/>
  <c r="K909" i="6" s="1"/>
  <c r="D910" i="6"/>
  <c r="K910" i="6" s="1"/>
  <c r="D911" i="6"/>
  <c r="K911" i="6" s="1"/>
  <c r="D912" i="6"/>
  <c r="K912" i="6" s="1"/>
  <c r="D913" i="6"/>
  <c r="K913" i="6" s="1"/>
  <c r="D914" i="6"/>
  <c r="K914" i="6" s="1"/>
  <c r="D915" i="6"/>
  <c r="K915" i="6" s="1"/>
  <c r="D916" i="6"/>
  <c r="K916" i="6" s="1"/>
  <c r="D917" i="6"/>
  <c r="K917" i="6" s="1"/>
  <c r="D918" i="6"/>
  <c r="K918" i="6" s="1"/>
  <c r="D919" i="6"/>
  <c r="K919" i="6" s="1"/>
  <c r="D920" i="6"/>
  <c r="K920" i="6" s="1"/>
  <c r="D921" i="6"/>
  <c r="K921" i="6" s="1"/>
  <c r="D922" i="6"/>
  <c r="K922" i="6" s="1"/>
  <c r="D923" i="6"/>
  <c r="K923" i="6" s="1"/>
  <c r="D924" i="6"/>
  <c r="K924" i="6" s="1"/>
  <c r="D925" i="6"/>
  <c r="K925" i="6" s="1"/>
  <c r="D926" i="6"/>
  <c r="K926" i="6" s="1"/>
  <c r="D927" i="6"/>
  <c r="K927" i="6" s="1"/>
  <c r="D928" i="6"/>
  <c r="K928" i="6" s="1"/>
  <c r="D929" i="6"/>
  <c r="K929" i="6" s="1"/>
  <c r="D930" i="6"/>
  <c r="K930" i="6" s="1"/>
  <c r="D931" i="6"/>
  <c r="K931" i="6" s="1"/>
  <c r="D932" i="6"/>
  <c r="K932" i="6" s="1"/>
  <c r="D933" i="6"/>
  <c r="K933" i="6" s="1"/>
  <c r="D934" i="6"/>
  <c r="K934" i="6" s="1"/>
  <c r="D935" i="6"/>
  <c r="K935" i="6" s="1"/>
  <c r="D936" i="6"/>
  <c r="K936" i="6" s="1"/>
  <c r="D937" i="6"/>
  <c r="K937" i="6" s="1"/>
  <c r="D938" i="6"/>
  <c r="K938" i="6" s="1"/>
  <c r="D939" i="6"/>
  <c r="K939" i="6" s="1"/>
  <c r="D940" i="6"/>
  <c r="K940" i="6" s="1"/>
  <c r="D941" i="6"/>
  <c r="K941" i="6" s="1"/>
  <c r="D942" i="6"/>
  <c r="K942" i="6" s="1"/>
  <c r="D943" i="6"/>
  <c r="K943" i="6" s="1"/>
  <c r="D944" i="6"/>
  <c r="K944" i="6" s="1"/>
  <c r="D945" i="6"/>
  <c r="K945" i="6" s="1"/>
  <c r="D946" i="6"/>
  <c r="K946" i="6" s="1"/>
  <c r="D947" i="6"/>
  <c r="K947" i="6" s="1"/>
  <c r="D948" i="6"/>
  <c r="K948" i="6" s="1"/>
  <c r="D949" i="6"/>
  <c r="K949" i="6" s="1"/>
  <c r="D950" i="6"/>
  <c r="K950" i="6" s="1"/>
  <c r="D951" i="6"/>
  <c r="K951" i="6" s="1"/>
  <c r="D952" i="6"/>
  <c r="K952" i="6" s="1"/>
  <c r="D953" i="6"/>
  <c r="K953" i="6" s="1"/>
  <c r="D954" i="6"/>
  <c r="K954" i="6" s="1"/>
  <c r="D955" i="6"/>
  <c r="K955" i="6" s="1"/>
  <c r="D956" i="6"/>
  <c r="K956" i="6" s="1"/>
  <c r="D957" i="6"/>
  <c r="K957" i="6" s="1"/>
  <c r="D958" i="6"/>
  <c r="K958" i="6" s="1"/>
  <c r="D959" i="6"/>
  <c r="K959" i="6" s="1"/>
  <c r="D960" i="6"/>
  <c r="K960" i="6" s="1"/>
  <c r="D961" i="6"/>
  <c r="K961" i="6" s="1"/>
  <c r="D962" i="6"/>
  <c r="K962" i="6" s="1"/>
  <c r="D963" i="6"/>
  <c r="K963" i="6" s="1"/>
  <c r="D964" i="6"/>
  <c r="K964" i="6" s="1"/>
  <c r="D965" i="6"/>
  <c r="K965" i="6" s="1"/>
  <c r="D966" i="6"/>
  <c r="K966" i="6" s="1"/>
  <c r="D967" i="6"/>
  <c r="K967" i="6" s="1"/>
  <c r="D968" i="6"/>
  <c r="K968" i="6" s="1"/>
  <c r="D969" i="6"/>
  <c r="K969" i="6" s="1"/>
  <c r="D970" i="6"/>
  <c r="K970" i="6" s="1"/>
  <c r="D971" i="6"/>
  <c r="K971" i="6" s="1"/>
  <c r="D972" i="6"/>
  <c r="K972" i="6" s="1"/>
  <c r="D973" i="6"/>
  <c r="K973" i="6" s="1"/>
  <c r="D974" i="6"/>
  <c r="K974" i="6" s="1"/>
  <c r="D975" i="6"/>
  <c r="K975" i="6" s="1"/>
  <c r="D976" i="6"/>
  <c r="K976" i="6" s="1"/>
  <c r="D977" i="6"/>
  <c r="K977" i="6" s="1"/>
  <c r="D978" i="6"/>
  <c r="K978" i="6" s="1"/>
  <c r="D979" i="6"/>
  <c r="K979" i="6" s="1"/>
  <c r="D980" i="6"/>
  <c r="K980" i="6" s="1"/>
  <c r="D981" i="6"/>
  <c r="K981" i="6" s="1"/>
  <c r="D982" i="6"/>
  <c r="K982" i="6" s="1"/>
  <c r="D983" i="6"/>
  <c r="K983" i="6" s="1"/>
  <c r="D984" i="6"/>
  <c r="K984" i="6" s="1"/>
  <c r="D985" i="6"/>
  <c r="K985" i="6" s="1"/>
  <c r="D986" i="6"/>
  <c r="K986" i="6" s="1"/>
  <c r="D987" i="6"/>
  <c r="K987" i="6" s="1"/>
  <c r="D988" i="6"/>
  <c r="K988" i="6" s="1"/>
  <c r="D989" i="6"/>
  <c r="K989" i="6" s="1"/>
  <c r="D990" i="6"/>
  <c r="K990" i="6" s="1"/>
  <c r="D991" i="6"/>
  <c r="K991" i="6" s="1"/>
  <c r="D992" i="6"/>
  <c r="K992" i="6" s="1"/>
  <c r="D993" i="6"/>
  <c r="K993" i="6" s="1"/>
  <c r="D994" i="6"/>
  <c r="K994" i="6" s="1"/>
  <c r="D995" i="6"/>
  <c r="K995" i="6" s="1"/>
  <c r="D996" i="6"/>
  <c r="K996" i="6" s="1"/>
  <c r="D997" i="6"/>
  <c r="K997" i="6" s="1"/>
  <c r="D998" i="6"/>
  <c r="K998" i="6" s="1"/>
  <c r="D999" i="6"/>
  <c r="K999" i="6" s="1"/>
  <c r="D1000" i="6"/>
  <c r="K1000" i="6" s="1"/>
  <c r="D1001" i="6"/>
  <c r="K1001" i="6" s="1"/>
  <c r="D1002" i="6"/>
  <c r="K1002" i="6" s="1"/>
  <c r="D1003" i="6"/>
  <c r="K1003" i="6" s="1"/>
  <c r="D1004" i="6"/>
  <c r="K1004" i="6" s="1"/>
  <c r="D1005" i="6"/>
  <c r="K1005" i="6" s="1"/>
  <c r="D1006" i="6"/>
  <c r="K1006" i="6" s="1"/>
  <c r="D1007" i="6"/>
  <c r="K1007" i="6" s="1"/>
  <c r="D1008" i="6"/>
  <c r="K1008" i="6" s="1"/>
  <c r="D1009" i="6"/>
  <c r="K1009" i="6" s="1"/>
  <c r="D1010" i="6"/>
  <c r="K1010" i="6" s="1"/>
  <c r="D1011" i="6"/>
  <c r="K1011" i="6" s="1"/>
  <c r="D1012" i="6"/>
  <c r="K1012" i="6" s="1"/>
  <c r="D1013" i="6"/>
  <c r="K1013" i="6" s="1"/>
  <c r="D1014" i="6"/>
  <c r="K1014" i="6" s="1"/>
  <c r="D1015" i="6"/>
  <c r="K1015" i="6" s="1"/>
  <c r="D1016" i="6"/>
  <c r="K1016" i="6" s="1"/>
  <c r="D1017" i="6"/>
  <c r="K1017" i="6" s="1"/>
  <c r="D1018" i="6"/>
  <c r="K1018" i="6" s="1"/>
  <c r="D1019" i="6"/>
  <c r="K1019" i="6" s="1"/>
  <c r="D1020" i="6"/>
  <c r="K1020" i="6" s="1"/>
  <c r="D1021" i="6"/>
  <c r="K1021" i="6" s="1"/>
  <c r="D1022" i="6"/>
  <c r="K1022" i="6" s="1"/>
  <c r="D1023" i="6"/>
  <c r="K1023" i="6" s="1"/>
  <c r="D1024" i="6"/>
  <c r="K1024" i="6" s="1"/>
  <c r="D1025" i="6"/>
  <c r="K1025" i="6" s="1"/>
  <c r="D1026" i="6"/>
  <c r="K1026" i="6" s="1"/>
  <c r="D1027" i="6"/>
  <c r="K1027" i="6" s="1"/>
  <c r="D1028" i="6"/>
  <c r="K1028" i="6" s="1"/>
  <c r="D1029" i="6"/>
  <c r="K1029" i="6" s="1"/>
  <c r="D1030" i="6"/>
  <c r="K1030" i="6" s="1"/>
  <c r="D1031" i="6"/>
  <c r="K1031" i="6" s="1"/>
  <c r="D1032" i="6"/>
  <c r="K1032" i="6" s="1"/>
  <c r="D1033" i="6"/>
  <c r="K1033" i="6" s="1"/>
  <c r="D1034" i="6"/>
  <c r="K1034" i="6" s="1"/>
  <c r="D1035" i="6"/>
  <c r="K1035" i="6" s="1"/>
  <c r="D1036" i="6"/>
  <c r="K1036" i="6" s="1"/>
  <c r="D1037" i="6"/>
  <c r="K1037" i="6" s="1"/>
  <c r="D1038" i="6"/>
  <c r="K1038" i="6" s="1"/>
  <c r="D1039" i="6"/>
  <c r="K1039" i="6" s="1"/>
  <c r="D1040" i="6"/>
  <c r="K1040" i="6" s="1"/>
  <c r="D1041" i="6"/>
  <c r="K1041" i="6" s="1"/>
  <c r="D1042" i="6"/>
  <c r="K1042" i="6" s="1"/>
  <c r="D1043" i="6"/>
  <c r="K1043" i="6" s="1"/>
  <c r="D1044" i="6"/>
  <c r="K1044" i="6" s="1"/>
  <c r="D1045" i="6"/>
  <c r="K1045" i="6" s="1"/>
  <c r="D1046" i="6"/>
  <c r="K1046" i="6" s="1"/>
  <c r="D1047" i="6"/>
  <c r="K1047" i="6" s="1"/>
  <c r="D1048" i="6"/>
  <c r="K1048" i="6" s="1"/>
  <c r="D1049" i="6"/>
  <c r="K1049" i="6" s="1"/>
  <c r="D1050" i="6"/>
  <c r="K1050" i="6" s="1"/>
  <c r="D1051" i="6"/>
  <c r="K1051" i="6" s="1"/>
  <c r="D1052" i="6"/>
  <c r="K1052" i="6" s="1"/>
  <c r="D1053" i="6"/>
  <c r="K1053" i="6" s="1"/>
  <c r="D1054" i="6"/>
  <c r="K1054" i="6" s="1"/>
  <c r="D1055" i="6"/>
  <c r="K1055" i="6" s="1"/>
  <c r="D1056" i="6"/>
  <c r="K1056" i="6" s="1"/>
  <c r="D1057" i="6"/>
  <c r="K1057" i="6" s="1"/>
  <c r="D1058" i="6"/>
  <c r="K1058" i="6" s="1"/>
  <c r="D1059" i="6"/>
  <c r="K1059" i="6" s="1"/>
  <c r="D1060" i="6"/>
  <c r="K1060" i="6" s="1"/>
  <c r="D1061" i="6"/>
  <c r="K1061" i="6" s="1"/>
  <c r="D1062" i="6"/>
  <c r="K1062" i="6" s="1"/>
  <c r="D1063" i="6"/>
  <c r="K1063" i="6" s="1"/>
  <c r="D1064" i="6"/>
  <c r="K1064" i="6" s="1"/>
  <c r="D1065" i="6"/>
  <c r="K1065" i="6" s="1"/>
  <c r="D1066" i="6"/>
  <c r="K1066" i="6" s="1"/>
  <c r="D1067" i="6"/>
  <c r="K1067" i="6" s="1"/>
  <c r="D1068" i="6"/>
  <c r="K1068" i="6" s="1"/>
  <c r="D1069" i="6"/>
  <c r="K1069" i="6" s="1"/>
  <c r="D1070" i="6"/>
  <c r="K1070" i="6" s="1"/>
  <c r="D1071" i="6"/>
  <c r="K1071" i="6" s="1"/>
  <c r="D1072" i="6"/>
  <c r="K1072" i="6" s="1"/>
  <c r="D1073" i="6"/>
  <c r="K1073" i="6" s="1"/>
  <c r="D1074" i="6"/>
  <c r="K1074" i="6" s="1"/>
  <c r="D1075" i="6"/>
  <c r="K1075" i="6" s="1"/>
  <c r="D1076" i="6"/>
  <c r="K1076" i="6" s="1"/>
  <c r="D1077" i="6"/>
  <c r="K1077" i="6" s="1"/>
  <c r="D1078" i="6"/>
  <c r="K1078" i="6" s="1"/>
  <c r="D1079" i="6"/>
  <c r="K1079" i="6" s="1"/>
  <c r="D1080" i="6"/>
  <c r="K1080" i="6" s="1"/>
  <c r="D1081" i="6"/>
  <c r="K1081" i="6" s="1"/>
  <c r="D1082" i="6"/>
  <c r="K1082" i="6" s="1"/>
  <c r="D1083" i="6"/>
  <c r="K1083" i="6" s="1"/>
  <c r="D1084" i="6"/>
  <c r="K1084" i="6" s="1"/>
  <c r="D1085" i="6"/>
  <c r="K1085" i="6" s="1"/>
  <c r="D1086" i="6"/>
  <c r="K1086" i="6" s="1"/>
  <c r="D1087" i="6"/>
  <c r="K1087" i="6" s="1"/>
  <c r="D1088" i="6"/>
  <c r="K1088" i="6" s="1"/>
  <c r="D1089" i="6"/>
  <c r="K1089" i="6" s="1"/>
  <c r="D1090" i="6"/>
  <c r="K1090" i="6" s="1"/>
  <c r="D1091" i="6"/>
  <c r="K1091" i="6" s="1"/>
  <c r="D1092" i="6"/>
  <c r="K1092" i="6" s="1"/>
  <c r="D1093" i="6"/>
  <c r="K1093" i="6" s="1"/>
  <c r="D1094" i="6"/>
  <c r="K1094" i="6" s="1"/>
  <c r="D1095" i="6"/>
  <c r="K1095" i="6" s="1"/>
  <c r="D1096" i="6"/>
  <c r="K1096" i="6" s="1"/>
  <c r="D1097" i="6"/>
  <c r="K1097" i="6" s="1"/>
  <c r="D1098" i="6"/>
  <c r="K1098" i="6" s="1"/>
  <c r="D1099" i="6"/>
  <c r="K1099" i="6" s="1"/>
  <c r="D1100" i="6"/>
  <c r="K1100" i="6" s="1"/>
  <c r="D1101" i="6"/>
  <c r="K1101" i="6" s="1"/>
  <c r="D1102" i="6"/>
  <c r="K1102" i="6" s="1"/>
  <c r="D1103" i="6"/>
  <c r="K1103" i="6" s="1"/>
  <c r="D1104" i="6"/>
  <c r="K1104" i="6" s="1"/>
  <c r="D1105" i="6"/>
  <c r="K1105" i="6" s="1"/>
  <c r="D1106" i="6"/>
  <c r="K1106" i="6" s="1"/>
  <c r="D1107" i="6"/>
  <c r="K1107" i="6" s="1"/>
  <c r="D1108" i="6"/>
  <c r="K1108" i="6" s="1"/>
  <c r="D1109" i="6"/>
  <c r="K1109" i="6" s="1"/>
  <c r="D1110" i="6"/>
  <c r="K1110" i="6" s="1"/>
  <c r="D1111" i="6"/>
  <c r="K1111" i="6" s="1"/>
  <c r="D1112" i="6"/>
  <c r="K1112" i="6" s="1"/>
  <c r="D1113" i="6"/>
  <c r="K1113" i="6" s="1"/>
  <c r="D1114" i="6"/>
  <c r="K1114" i="6" s="1"/>
  <c r="D1115" i="6"/>
  <c r="K1115" i="6" s="1"/>
  <c r="D1116" i="6"/>
  <c r="K1116" i="6" s="1"/>
  <c r="D1117" i="6"/>
  <c r="K1117" i="6" s="1"/>
  <c r="D1118" i="6"/>
  <c r="K1118" i="6" s="1"/>
  <c r="D1119" i="6"/>
  <c r="K1119" i="6" s="1"/>
  <c r="D1120" i="6"/>
  <c r="K1120" i="6" s="1"/>
  <c r="D1121" i="6"/>
  <c r="K1121" i="6" s="1"/>
  <c r="D1122" i="6"/>
  <c r="K1122" i="6" s="1"/>
  <c r="D1123" i="6"/>
  <c r="K1123" i="6" s="1"/>
  <c r="D1124" i="6"/>
  <c r="K1124" i="6" s="1"/>
  <c r="D1125" i="6"/>
  <c r="K1125" i="6" s="1"/>
  <c r="D1126" i="6"/>
  <c r="K1126" i="6" s="1"/>
  <c r="D1127" i="6"/>
  <c r="K1127" i="6" s="1"/>
  <c r="D1128" i="6"/>
  <c r="K1128" i="6" s="1"/>
  <c r="D1129" i="6"/>
  <c r="K1129" i="6" s="1"/>
  <c r="D1130" i="6"/>
  <c r="K1130" i="6" s="1"/>
  <c r="D1131" i="6"/>
  <c r="K1131" i="6" s="1"/>
  <c r="D1132" i="6"/>
  <c r="K1132" i="6" s="1"/>
  <c r="D1133" i="6"/>
  <c r="K1133" i="6" s="1"/>
  <c r="D1134" i="6"/>
  <c r="K1134" i="6" s="1"/>
  <c r="D1135" i="6"/>
  <c r="K1135" i="6" s="1"/>
  <c r="D1136" i="6"/>
  <c r="K1136" i="6" s="1"/>
  <c r="D1137" i="6"/>
  <c r="K1137" i="6" s="1"/>
  <c r="D1138" i="6"/>
  <c r="K1138" i="6" s="1"/>
  <c r="D1139" i="6"/>
  <c r="K1139" i="6" s="1"/>
  <c r="D1140" i="6"/>
  <c r="K1140" i="6" s="1"/>
  <c r="D1141" i="6"/>
  <c r="K1141" i="6" s="1"/>
  <c r="D1142" i="6"/>
  <c r="K1142" i="6" s="1"/>
  <c r="D1143" i="6"/>
  <c r="K1143" i="6" s="1"/>
  <c r="D1144" i="6"/>
  <c r="K1144" i="6" s="1"/>
  <c r="D1145" i="6"/>
  <c r="K1145" i="6" s="1"/>
  <c r="D1146" i="6"/>
  <c r="K1146" i="6" s="1"/>
  <c r="D1147" i="6"/>
  <c r="K1147" i="6" s="1"/>
  <c r="D1148" i="6"/>
  <c r="K1148" i="6" s="1"/>
  <c r="D1149" i="6"/>
  <c r="K1149" i="6" s="1"/>
  <c r="D1150" i="6"/>
  <c r="K1150" i="6" s="1"/>
  <c r="D1151" i="6"/>
  <c r="K1151" i="6" s="1"/>
  <c r="D1152" i="6"/>
  <c r="K1152" i="6" s="1"/>
  <c r="D1153" i="6"/>
  <c r="K1153" i="6" s="1"/>
  <c r="D1154" i="6"/>
  <c r="K1154" i="6" s="1"/>
  <c r="D1155" i="6"/>
  <c r="K1155" i="6" s="1"/>
  <c r="D1156" i="6"/>
  <c r="K1156" i="6" s="1"/>
  <c r="D1157" i="6"/>
  <c r="K1157" i="6" s="1"/>
  <c r="D1158" i="6"/>
  <c r="K1158" i="6" s="1"/>
  <c r="D1159" i="6"/>
  <c r="K1159" i="6" s="1"/>
  <c r="D1160" i="6"/>
  <c r="K1160" i="6" s="1"/>
  <c r="D1161" i="6"/>
  <c r="K1161" i="6" s="1"/>
  <c r="D1162" i="6"/>
  <c r="K1162" i="6" s="1"/>
  <c r="D1163" i="6"/>
  <c r="K1163" i="6" s="1"/>
  <c r="D1164" i="6"/>
  <c r="K1164" i="6" s="1"/>
  <c r="D1165" i="6"/>
  <c r="K1165" i="6" s="1"/>
  <c r="D1166" i="6"/>
  <c r="K1166" i="6" s="1"/>
  <c r="D1167" i="6"/>
  <c r="K1167" i="6" s="1"/>
  <c r="D1168" i="6"/>
  <c r="K1168" i="6" s="1"/>
  <c r="D1169" i="6"/>
  <c r="K1169" i="6" s="1"/>
  <c r="D1170" i="6"/>
  <c r="K1170" i="6" s="1"/>
  <c r="D1171" i="6"/>
  <c r="K1171" i="6" s="1"/>
  <c r="D1172" i="6"/>
  <c r="K1172" i="6" s="1"/>
  <c r="D1173" i="6"/>
  <c r="K1173" i="6" s="1"/>
  <c r="D1174" i="6"/>
  <c r="K1174" i="6" s="1"/>
  <c r="D1175" i="6"/>
  <c r="K1175" i="6" s="1"/>
  <c r="D1176" i="6"/>
  <c r="K1176" i="6" s="1"/>
  <c r="D1177" i="6"/>
  <c r="K1177" i="6" s="1"/>
  <c r="D1178" i="6"/>
  <c r="K1178" i="6" s="1"/>
  <c r="D1179" i="6"/>
  <c r="K1179" i="6" s="1"/>
  <c r="D1180" i="6"/>
  <c r="K1180" i="6" s="1"/>
  <c r="D1181" i="6"/>
  <c r="K1181" i="6" s="1"/>
  <c r="D1182" i="6"/>
  <c r="K1182" i="6" s="1"/>
  <c r="D1183" i="6"/>
  <c r="K1183" i="6" s="1"/>
  <c r="D1184" i="6"/>
  <c r="K1184" i="6" s="1"/>
  <c r="D1185" i="6"/>
  <c r="K1185" i="6" s="1"/>
  <c r="D1186" i="6"/>
  <c r="K1186" i="6" s="1"/>
  <c r="D1187" i="6"/>
  <c r="K1187" i="6" s="1"/>
  <c r="D1188" i="6"/>
  <c r="K1188" i="6" s="1"/>
  <c r="D1189" i="6"/>
  <c r="K1189" i="6" s="1"/>
  <c r="D1190" i="6"/>
  <c r="K1190" i="6" s="1"/>
  <c r="D1191" i="6"/>
  <c r="K1191" i="6" s="1"/>
  <c r="D1192" i="6"/>
  <c r="K1192" i="6" s="1"/>
  <c r="D1193" i="6"/>
  <c r="K1193" i="6" s="1"/>
  <c r="D1194" i="6"/>
  <c r="K1194" i="6" s="1"/>
  <c r="D1195" i="6"/>
  <c r="K1195" i="6" s="1"/>
  <c r="D1196" i="6"/>
  <c r="K1196" i="6" s="1"/>
  <c r="D1197" i="6"/>
  <c r="K1197" i="6" s="1"/>
  <c r="D1198" i="6"/>
  <c r="K1198" i="6" s="1"/>
  <c r="D1199" i="6"/>
  <c r="K1199" i="6" s="1"/>
  <c r="D1200" i="6"/>
  <c r="K1200" i="6" s="1"/>
  <c r="D1201" i="6"/>
  <c r="K1201" i="6" s="1"/>
  <c r="D1202" i="6"/>
  <c r="K1202" i="6" s="1"/>
  <c r="D1203" i="6"/>
  <c r="K1203" i="6" s="1"/>
  <c r="D1204" i="6"/>
  <c r="K1204" i="6" s="1"/>
  <c r="D1205" i="6"/>
  <c r="K1205" i="6" s="1"/>
  <c r="D1206" i="6"/>
  <c r="K1206" i="6" s="1"/>
  <c r="D1207" i="6"/>
  <c r="K1207" i="6" s="1"/>
  <c r="D1208" i="6"/>
  <c r="K1208" i="6" s="1"/>
  <c r="D1209" i="6"/>
  <c r="K1209" i="6" s="1"/>
  <c r="D1210" i="6"/>
  <c r="K1210" i="6" s="1"/>
  <c r="D1211" i="6"/>
  <c r="K1211" i="6" s="1"/>
  <c r="D1212" i="6"/>
  <c r="K1212" i="6" s="1"/>
  <c r="D1213" i="6"/>
  <c r="K1213" i="6" s="1"/>
  <c r="D1214" i="6"/>
  <c r="K1214" i="6" s="1"/>
  <c r="D1215" i="6"/>
  <c r="K1215" i="6" s="1"/>
  <c r="D1216" i="6"/>
  <c r="K1216" i="6" s="1"/>
  <c r="D1217" i="6"/>
  <c r="K1217" i="6" s="1"/>
  <c r="D1218" i="6"/>
  <c r="K1218" i="6" s="1"/>
  <c r="D1219" i="6"/>
  <c r="K1219" i="6" s="1"/>
  <c r="D1220" i="6"/>
  <c r="K1220" i="6" s="1"/>
  <c r="D1221" i="6"/>
  <c r="K1221" i="6" s="1"/>
  <c r="D1222" i="6"/>
  <c r="K1222" i="6" s="1"/>
  <c r="D1223" i="6"/>
  <c r="K1223" i="6" s="1"/>
  <c r="D1224" i="6"/>
  <c r="K1224" i="6" s="1"/>
  <c r="D1225" i="6"/>
  <c r="K1225" i="6" s="1"/>
  <c r="D1226" i="6"/>
  <c r="K1226" i="6" s="1"/>
  <c r="D1227" i="6"/>
  <c r="K1227" i="6" s="1"/>
  <c r="D1228" i="6"/>
  <c r="K1228" i="6" s="1"/>
  <c r="D1229" i="6"/>
  <c r="K1229" i="6" s="1"/>
  <c r="D1230" i="6"/>
  <c r="K1230" i="6" s="1"/>
  <c r="D1231" i="6"/>
  <c r="K1231" i="6" s="1"/>
  <c r="D1232" i="6"/>
  <c r="K1232" i="6" s="1"/>
  <c r="D1233" i="6"/>
  <c r="K1233" i="6" s="1"/>
  <c r="D1234" i="6"/>
  <c r="K1234" i="6" s="1"/>
  <c r="D1235" i="6"/>
  <c r="K1235" i="6" s="1"/>
  <c r="D1236" i="6"/>
  <c r="K1236" i="6" s="1"/>
  <c r="D1237" i="6"/>
  <c r="K1237" i="6" s="1"/>
  <c r="D1238" i="6"/>
  <c r="K1238" i="6" s="1"/>
  <c r="D1239" i="6"/>
  <c r="K1239" i="6" s="1"/>
  <c r="D1240" i="6"/>
  <c r="K1240" i="6" s="1"/>
  <c r="D1241" i="6"/>
  <c r="K1241" i="6" s="1"/>
  <c r="D1242" i="6"/>
  <c r="K1242" i="6" s="1"/>
  <c r="D1243" i="6"/>
  <c r="K1243" i="6" s="1"/>
  <c r="D1244" i="6"/>
  <c r="K1244" i="6" s="1"/>
  <c r="D1245" i="6"/>
  <c r="K1245" i="6" s="1"/>
  <c r="D1246" i="6"/>
  <c r="K1246" i="6" s="1"/>
  <c r="D1247" i="6"/>
  <c r="K1247" i="6" s="1"/>
  <c r="D1248" i="6"/>
  <c r="K1248" i="6" s="1"/>
  <c r="D1249" i="6"/>
  <c r="K1249" i="6" s="1"/>
  <c r="D1250" i="6"/>
  <c r="K1250" i="6" s="1"/>
  <c r="D1251" i="6"/>
  <c r="K1251" i="6" s="1"/>
  <c r="D1252" i="6"/>
  <c r="K1252" i="6" s="1"/>
  <c r="D1253" i="6"/>
  <c r="K1253" i="6" s="1"/>
  <c r="D1254" i="6"/>
  <c r="K1254" i="6" s="1"/>
  <c r="D1255" i="6"/>
  <c r="K1255" i="6" s="1"/>
  <c r="D1256" i="6"/>
  <c r="K1256" i="6" s="1"/>
  <c r="D1257" i="6"/>
  <c r="K1257" i="6" s="1"/>
  <c r="D1258" i="6"/>
  <c r="K1258" i="6" s="1"/>
  <c r="D1259" i="6"/>
  <c r="K1259" i="6" s="1"/>
  <c r="D1260" i="6"/>
  <c r="K1260" i="6" s="1"/>
  <c r="D1261" i="6"/>
  <c r="K1261" i="6" s="1"/>
  <c r="D1262" i="6"/>
  <c r="K1262" i="6" s="1"/>
  <c r="D1263" i="6"/>
  <c r="K1263" i="6" s="1"/>
  <c r="D1264" i="6"/>
  <c r="K1264" i="6" s="1"/>
  <c r="D1265" i="6"/>
  <c r="K1265" i="6" s="1"/>
  <c r="D1266" i="6"/>
  <c r="K1266" i="6" s="1"/>
  <c r="D1267" i="6"/>
  <c r="K1267" i="6" s="1"/>
  <c r="D1268" i="6"/>
  <c r="K1268" i="6" s="1"/>
  <c r="D1269" i="6"/>
  <c r="K1269" i="6" s="1"/>
  <c r="D1270" i="6"/>
  <c r="K1270" i="6" s="1"/>
  <c r="D1271" i="6"/>
  <c r="K1271" i="6" s="1"/>
  <c r="D1272" i="6"/>
  <c r="K1272" i="6" s="1"/>
  <c r="D1273" i="6"/>
  <c r="K1273" i="6" s="1"/>
  <c r="D1274" i="6"/>
  <c r="K1274" i="6" s="1"/>
  <c r="D1275" i="6"/>
  <c r="K1275" i="6" s="1"/>
  <c r="D1276" i="6"/>
  <c r="K1276" i="6" s="1"/>
  <c r="D1277" i="6"/>
  <c r="K1277" i="6" s="1"/>
  <c r="D1278" i="6"/>
  <c r="K1278" i="6" s="1"/>
  <c r="D1279" i="6"/>
  <c r="K1279" i="6" s="1"/>
  <c r="D1280" i="6"/>
  <c r="K1280" i="6" s="1"/>
  <c r="D1281" i="6"/>
  <c r="K1281" i="6" s="1"/>
  <c r="D1282" i="6"/>
  <c r="K1282" i="6" s="1"/>
  <c r="D1283" i="6"/>
  <c r="K1283" i="6" s="1"/>
  <c r="D1284" i="6"/>
  <c r="K1284" i="6" s="1"/>
  <c r="D1285" i="6"/>
  <c r="K1285" i="6" s="1"/>
  <c r="D1286" i="6"/>
  <c r="K1286" i="6" s="1"/>
  <c r="D1287" i="6"/>
  <c r="K1287" i="6" s="1"/>
  <c r="D1288" i="6"/>
  <c r="K1288" i="6" s="1"/>
  <c r="D1289" i="6"/>
  <c r="K1289" i="6" s="1"/>
  <c r="D1290" i="6"/>
  <c r="K1290" i="6" s="1"/>
  <c r="D1291" i="6"/>
  <c r="K1291" i="6" s="1"/>
  <c r="D1292" i="6"/>
  <c r="K1292" i="6" s="1"/>
  <c r="D1293" i="6"/>
  <c r="K1293" i="6" s="1"/>
  <c r="D1294" i="6"/>
  <c r="K1294" i="6" s="1"/>
  <c r="D1295" i="6"/>
  <c r="K1295" i="6" s="1"/>
  <c r="D1296" i="6"/>
  <c r="K1296" i="6" s="1"/>
  <c r="D1297" i="6"/>
  <c r="K1297" i="6" s="1"/>
  <c r="D1298" i="6"/>
  <c r="K1298" i="6" s="1"/>
  <c r="D1299" i="6"/>
  <c r="K1299" i="6" s="1"/>
  <c r="D1300" i="6"/>
  <c r="K1300" i="6" s="1"/>
  <c r="D1301" i="6"/>
  <c r="K1301" i="6" s="1"/>
  <c r="D1302" i="6"/>
  <c r="K1302" i="6" s="1"/>
  <c r="D1303" i="6"/>
  <c r="K1303" i="6" s="1"/>
  <c r="D1304" i="6"/>
  <c r="K1304" i="6" s="1"/>
  <c r="D1305" i="6"/>
  <c r="K1305" i="6" s="1"/>
  <c r="D1306" i="6"/>
  <c r="K1306" i="6" s="1"/>
  <c r="D1307" i="6"/>
  <c r="K1307" i="6" s="1"/>
  <c r="D1308" i="6"/>
  <c r="K1308" i="6" s="1"/>
  <c r="D1309" i="6"/>
  <c r="K1309" i="6" s="1"/>
  <c r="D1310" i="6"/>
  <c r="K1310" i="6" s="1"/>
  <c r="D1311" i="6"/>
  <c r="K1311" i="6" s="1"/>
  <c r="D1312" i="6"/>
  <c r="K1312" i="6" s="1"/>
  <c r="D1313" i="6"/>
  <c r="K1313" i="6" s="1"/>
  <c r="D1314" i="6"/>
  <c r="K1314" i="6" s="1"/>
  <c r="D1315" i="6"/>
  <c r="K1315" i="6" s="1"/>
  <c r="D1316" i="6"/>
  <c r="K1316" i="6" s="1"/>
  <c r="D1317" i="6"/>
  <c r="K1317" i="6" s="1"/>
  <c r="D1318" i="6"/>
  <c r="K1318" i="6" s="1"/>
  <c r="D1319" i="6"/>
  <c r="K1319" i="6" s="1"/>
  <c r="D1320" i="6"/>
  <c r="K1320" i="6" s="1"/>
  <c r="D1321" i="6"/>
  <c r="K1321" i="6" s="1"/>
  <c r="D1322" i="6"/>
  <c r="K1322" i="6" s="1"/>
  <c r="D1323" i="6"/>
  <c r="K1323" i="6" s="1"/>
  <c r="D1324" i="6"/>
  <c r="K1324" i="6" s="1"/>
  <c r="D1325" i="6"/>
  <c r="K1325" i="6" s="1"/>
  <c r="D1326" i="6"/>
  <c r="K1326" i="6" s="1"/>
  <c r="D1327" i="6"/>
  <c r="K1327" i="6" s="1"/>
  <c r="D1328" i="6"/>
  <c r="K1328" i="6" s="1"/>
  <c r="D1329" i="6"/>
  <c r="K1329" i="6" s="1"/>
  <c r="D1330" i="6"/>
  <c r="K1330" i="6" s="1"/>
  <c r="D1331" i="6"/>
  <c r="K1331" i="6" s="1"/>
  <c r="D1332" i="6"/>
  <c r="K1332" i="6" s="1"/>
  <c r="D1333" i="6"/>
  <c r="K1333" i="6" s="1"/>
  <c r="D1334" i="6"/>
  <c r="K1334" i="6" s="1"/>
  <c r="D1335" i="6"/>
  <c r="K1335" i="6" s="1"/>
  <c r="D1336" i="6"/>
  <c r="K1336" i="6" s="1"/>
  <c r="D1337" i="6"/>
  <c r="K1337" i="6" s="1"/>
  <c r="D1338" i="6"/>
  <c r="K1338" i="6" s="1"/>
  <c r="D1339" i="6"/>
  <c r="K1339" i="6" s="1"/>
  <c r="D1340" i="6"/>
  <c r="K1340" i="6" s="1"/>
  <c r="D1341" i="6"/>
  <c r="K1341" i="6" s="1"/>
  <c r="D1342" i="6"/>
  <c r="K1342" i="6" s="1"/>
  <c r="D1343" i="6"/>
  <c r="K1343" i="6" s="1"/>
  <c r="D1344" i="6"/>
  <c r="K1344" i="6" s="1"/>
  <c r="D1345" i="6"/>
  <c r="K1345" i="6" s="1"/>
  <c r="D1346" i="6"/>
  <c r="K1346" i="6" s="1"/>
  <c r="D1347" i="6"/>
  <c r="K1347" i="6" s="1"/>
  <c r="D1348" i="6"/>
  <c r="K1348" i="6" s="1"/>
  <c r="D1349" i="6"/>
  <c r="K1349" i="6" s="1"/>
  <c r="D1350" i="6"/>
  <c r="K1350" i="6" s="1"/>
  <c r="D1351" i="6"/>
  <c r="K1351" i="6" s="1"/>
  <c r="D1352" i="6"/>
  <c r="K1352" i="6" s="1"/>
  <c r="D1353" i="6"/>
  <c r="K1353" i="6" s="1"/>
  <c r="D1354" i="6"/>
  <c r="K1354" i="6" s="1"/>
  <c r="D1355" i="6"/>
  <c r="K1355" i="6" s="1"/>
  <c r="D1356" i="6"/>
  <c r="K1356" i="6" s="1"/>
  <c r="D1357" i="6"/>
  <c r="K1357" i="6" s="1"/>
  <c r="D1358" i="6"/>
  <c r="K1358" i="6" s="1"/>
  <c r="D1359" i="6"/>
  <c r="K1359" i="6" s="1"/>
  <c r="D1360" i="6"/>
  <c r="K1360" i="6" s="1"/>
  <c r="D1361" i="6"/>
  <c r="K1361" i="6" s="1"/>
  <c r="D1362" i="6"/>
  <c r="K1362" i="6" s="1"/>
  <c r="D1363" i="6"/>
  <c r="K1363" i="6" s="1"/>
  <c r="D1364" i="6"/>
  <c r="K1364" i="6" s="1"/>
  <c r="D1365" i="6"/>
  <c r="K1365" i="6" s="1"/>
  <c r="D1366" i="6"/>
  <c r="K1366" i="6" s="1"/>
  <c r="D1367" i="6"/>
  <c r="K1367" i="6" s="1"/>
  <c r="D1368" i="6"/>
  <c r="K1368" i="6" s="1"/>
  <c r="D1369" i="6"/>
  <c r="K1369" i="6" s="1"/>
  <c r="D1370" i="6"/>
  <c r="K1370" i="6" s="1"/>
  <c r="D1371" i="6"/>
  <c r="K1371" i="6" s="1"/>
  <c r="D1372" i="6"/>
  <c r="K1372" i="6" s="1"/>
  <c r="D1373" i="6"/>
  <c r="K1373" i="6" s="1"/>
  <c r="D1374" i="6"/>
  <c r="K1374" i="6" s="1"/>
  <c r="D1375" i="6"/>
  <c r="K1375" i="6" s="1"/>
  <c r="D1376" i="6"/>
  <c r="K1376" i="6" s="1"/>
  <c r="D1377" i="6"/>
  <c r="K1377" i="6" s="1"/>
  <c r="D1378" i="6"/>
  <c r="K1378" i="6" s="1"/>
  <c r="D1379" i="6"/>
  <c r="K1379" i="6" s="1"/>
  <c r="D1380" i="6"/>
  <c r="K1380" i="6" s="1"/>
  <c r="D1381" i="6"/>
  <c r="K1381" i="6" s="1"/>
  <c r="D1382" i="6"/>
  <c r="K1382" i="6" s="1"/>
  <c r="D1383" i="6"/>
  <c r="K1383" i="6" s="1"/>
  <c r="D1384" i="6"/>
  <c r="K1384" i="6" s="1"/>
  <c r="D1385" i="6"/>
  <c r="K1385" i="6" s="1"/>
  <c r="D1386" i="6"/>
  <c r="K1386" i="6" s="1"/>
  <c r="D1387" i="6"/>
  <c r="K1387" i="6" s="1"/>
  <c r="D1388" i="6"/>
  <c r="K1388" i="6" s="1"/>
  <c r="D1389" i="6"/>
  <c r="K1389" i="6" s="1"/>
  <c r="D1390" i="6"/>
  <c r="K1390" i="6" s="1"/>
  <c r="D1391" i="6"/>
  <c r="K1391" i="6" s="1"/>
  <c r="D1392" i="6"/>
  <c r="K1392" i="6" s="1"/>
  <c r="D1393" i="6"/>
  <c r="K1393" i="6" s="1"/>
  <c r="D1394" i="6"/>
  <c r="K1394" i="6" s="1"/>
  <c r="D1395" i="6"/>
  <c r="K1395" i="6" s="1"/>
  <c r="D1396" i="6"/>
  <c r="K1396" i="6" s="1"/>
  <c r="D1397" i="6"/>
  <c r="K1397" i="6" s="1"/>
  <c r="D1398" i="6"/>
  <c r="K1398" i="6" s="1"/>
  <c r="D1399" i="6"/>
  <c r="K1399" i="6" s="1"/>
  <c r="D1400" i="6"/>
  <c r="K1400" i="6" s="1"/>
  <c r="D1401" i="6"/>
  <c r="K1401" i="6" s="1"/>
  <c r="D1402" i="6"/>
  <c r="K1402" i="6" s="1"/>
  <c r="D1403" i="6"/>
  <c r="K1403" i="6" s="1"/>
  <c r="D1404" i="6"/>
  <c r="K1404" i="6" s="1"/>
  <c r="D1405" i="6"/>
  <c r="K1405" i="6" s="1"/>
  <c r="D1406" i="6"/>
  <c r="K1406" i="6" s="1"/>
  <c r="D1407" i="6"/>
  <c r="K1407" i="6" s="1"/>
  <c r="D1408" i="6"/>
  <c r="K1408" i="6" s="1"/>
  <c r="D1409" i="6"/>
  <c r="K1409" i="6" s="1"/>
  <c r="D1410" i="6"/>
  <c r="K1410" i="6" s="1"/>
  <c r="D1411" i="6"/>
  <c r="K1411" i="6" s="1"/>
  <c r="D1412" i="6"/>
  <c r="K1412" i="6" s="1"/>
  <c r="D1413" i="6"/>
  <c r="K1413" i="6" s="1"/>
  <c r="D1414" i="6"/>
  <c r="K1414" i="6" s="1"/>
  <c r="D1415" i="6"/>
  <c r="K1415" i="6" s="1"/>
  <c r="D1416" i="6"/>
  <c r="K1416" i="6" s="1"/>
  <c r="D1417" i="6"/>
  <c r="K1417" i="6" s="1"/>
  <c r="D1418" i="6"/>
  <c r="K1418" i="6" s="1"/>
  <c r="D1419" i="6"/>
  <c r="K1419" i="6" s="1"/>
  <c r="D1420" i="6"/>
  <c r="K1420" i="6" s="1"/>
  <c r="D1421" i="6"/>
  <c r="K1421" i="6" s="1"/>
  <c r="D1422" i="6"/>
  <c r="K1422" i="6" s="1"/>
  <c r="D1423" i="6"/>
  <c r="K1423" i="6" s="1"/>
  <c r="D1424" i="6"/>
  <c r="K1424" i="6" s="1"/>
  <c r="D1425" i="6"/>
  <c r="K1425" i="6" s="1"/>
  <c r="D1426" i="6"/>
  <c r="K1426" i="6" s="1"/>
  <c r="D1427" i="6"/>
  <c r="K1427" i="6" s="1"/>
  <c r="D1428" i="6"/>
  <c r="K1428" i="6" s="1"/>
  <c r="D1429" i="6"/>
  <c r="K1429" i="6" s="1"/>
  <c r="D1430" i="6"/>
  <c r="K1430" i="6" s="1"/>
  <c r="D1431" i="6"/>
  <c r="K1431" i="6" s="1"/>
  <c r="D1432" i="6"/>
  <c r="K1432" i="6" s="1"/>
  <c r="D1433" i="6"/>
  <c r="K1433" i="6" s="1"/>
  <c r="D1434" i="6"/>
  <c r="K1434" i="6" s="1"/>
  <c r="D1435" i="6"/>
  <c r="K1435" i="6" s="1"/>
  <c r="D1436" i="6"/>
  <c r="K1436" i="6" s="1"/>
  <c r="D1437" i="6"/>
  <c r="K1437" i="6" s="1"/>
  <c r="D1438" i="6"/>
  <c r="K1438" i="6" s="1"/>
  <c r="D1439" i="6"/>
  <c r="K1439" i="6" s="1"/>
  <c r="D1440" i="6"/>
  <c r="K1440" i="6" s="1"/>
  <c r="D1441" i="6"/>
  <c r="K1441" i="6" s="1"/>
  <c r="D1442" i="6"/>
  <c r="K1442" i="6" s="1"/>
  <c r="D1443" i="6"/>
  <c r="K1443" i="6" s="1"/>
  <c r="D1444" i="6"/>
  <c r="K1444" i="6" s="1"/>
  <c r="D1445" i="6"/>
  <c r="K1445" i="6" s="1"/>
  <c r="D1446" i="6"/>
  <c r="K1446" i="6" s="1"/>
  <c r="D1447" i="6"/>
  <c r="K1447" i="6" s="1"/>
  <c r="D1448" i="6"/>
  <c r="K1448" i="6" s="1"/>
  <c r="D1449" i="6"/>
  <c r="K1449" i="6" s="1"/>
  <c r="D1450" i="6"/>
  <c r="K1450" i="6" s="1"/>
  <c r="D1451" i="6"/>
  <c r="K1451" i="6" s="1"/>
  <c r="D1452" i="6"/>
  <c r="K1452" i="6" s="1"/>
  <c r="D1453" i="6"/>
  <c r="K1453" i="6" s="1"/>
  <c r="D1454" i="6"/>
  <c r="K1454" i="6" s="1"/>
  <c r="D1455" i="6"/>
  <c r="K1455" i="6" s="1"/>
  <c r="D1456" i="6"/>
  <c r="K1456" i="6" s="1"/>
  <c r="D1457" i="6"/>
  <c r="K1457" i="6" s="1"/>
  <c r="D1458" i="6"/>
  <c r="K1458" i="6" s="1"/>
  <c r="D1459" i="6"/>
  <c r="K1459" i="6" s="1"/>
  <c r="D1460" i="6"/>
  <c r="K1460" i="6" s="1"/>
  <c r="D1461" i="6"/>
  <c r="K1461" i="6" s="1"/>
  <c r="D1462" i="6"/>
  <c r="K1462" i="6" s="1"/>
  <c r="D1463" i="6"/>
  <c r="K1463" i="6" s="1"/>
  <c r="D1464" i="6"/>
  <c r="K1464" i="6" s="1"/>
  <c r="D1465" i="6"/>
  <c r="K1465" i="6" s="1"/>
  <c r="D1466" i="6"/>
  <c r="K1466" i="6" s="1"/>
  <c r="D1467" i="6"/>
  <c r="K1467" i="6" s="1"/>
  <c r="D1468" i="6"/>
  <c r="K1468" i="6" s="1"/>
  <c r="D1469" i="6"/>
  <c r="K1469" i="6" s="1"/>
  <c r="D1470" i="6"/>
  <c r="K1470" i="6" s="1"/>
  <c r="D1471" i="6"/>
  <c r="K1471" i="6" s="1"/>
  <c r="D1472" i="6"/>
  <c r="K1472" i="6" s="1"/>
  <c r="D1473" i="6"/>
  <c r="K1473" i="6" s="1"/>
  <c r="D1474" i="6"/>
  <c r="K1474" i="6" s="1"/>
  <c r="D1475" i="6"/>
  <c r="K1475" i="6" s="1"/>
  <c r="D1476" i="6"/>
  <c r="K1476" i="6" s="1"/>
  <c r="D1477" i="6"/>
  <c r="K1477" i="6" s="1"/>
  <c r="D1478" i="6"/>
  <c r="K1478" i="6" s="1"/>
  <c r="D1479" i="6"/>
  <c r="K1479" i="6" s="1"/>
  <c r="D1480" i="6"/>
  <c r="K1480" i="6" s="1"/>
  <c r="D1481" i="6"/>
  <c r="K1481" i="6" s="1"/>
  <c r="D1482" i="6"/>
  <c r="K1482" i="6" s="1"/>
  <c r="D1483" i="6"/>
  <c r="K1483" i="6" s="1"/>
  <c r="D1484" i="6"/>
  <c r="K1484" i="6" s="1"/>
  <c r="D1485" i="6"/>
  <c r="K1485" i="6" s="1"/>
  <c r="D1486" i="6"/>
  <c r="K1486" i="6" s="1"/>
  <c r="D1487" i="6"/>
  <c r="K1487" i="6" s="1"/>
  <c r="D1488" i="6"/>
  <c r="K1488" i="6" s="1"/>
  <c r="D1489" i="6"/>
  <c r="K1489" i="6" s="1"/>
  <c r="D1490" i="6"/>
  <c r="K1490" i="6" s="1"/>
  <c r="D1491" i="6"/>
  <c r="K1491" i="6" s="1"/>
  <c r="D1492" i="6"/>
  <c r="K1492" i="6" s="1"/>
  <c r="D1493" i="6"/>
  <c r="K1493" i="6" s="1"/>
  <c r="D1494" i="6"/>
  <c r="K1494" i="6" s="1"/>
  <c r="D1495" i="6"/>
  <c r="K1495" i="6" s="1"/>
  <c r="D1496" i="6"/>
  <c r="K1496" i="6" s="1"/>
  <c r="D1497" i="6"/>
  <c r="K1497" i="6" s="1"/>
  <c r="D1498" i="6"/>
  <c r="K1498" i="6" s="1"/>
  <c r="D1499" i="6"/>
  <c r="K1499" i="6" s="1"/>
  <c r="D1500" i="6"/>
  <c r="K1500" i="6" s="1"/>
  <c r="D1501" i="6"/>
  <c r="K1501" i="6" s="1"/>
  <c r="D1502" i="6"/>
  <c r="K1502" i="6" s="1"/>
  <c r="D1503" i="6"/>
  <c r="K1503" i="6" s="1"/>
  <c r="D1504" i="6"/>
  <c r="K1504" i="6" s="1"/>
  <c r="D1505" i="6"/>
  <c r="K1505" i="6" s="1"/>
  <c r="D1506" i="6"/>
  <c r="K1506" i="6" s="1"/>
  <c r="D1507" i="6"/>
  <c r="K1507" i="6" s="1"/>
  <c r="D1508" i="6"/>
  <c r="K1508" i="6" s="1"/>
  <c r="D1509" i="6"/>
  <c r="K1509" i="6" s="1"/>
  <c r="D1510" i="6"/>
  <c r="K1510" i="6" s="1"/>
  <c r="D1511" i="6"/>
  <c r="K1511" i="6" s="1"/>
  <c r="D1512" i="6"/>
  <c r="K1512" i="6" s="1"/>
  <c r="D1513" i="6"/>
  <c r="K1513" i="6" s="1"/>
  <c r="D1514" i="6"/>
  <c r="K1514" i="6" s="1"/>
  <c r="D1515" i="6"/>
  <c r="K1515" i="6" s="1"/>
  <c r="D1516" i="6"/>
  <c r="K1516" i="6" s="1"/>
  <c r="D1517" i="6"/>
  <c r="K1517" i="6" s="1"/>
  <c r="D1518" i="6"/>
  <c r="K1518" i="6" s="1"/>
  <c r="D1519" i="6"/>
  <c r="K1519" i="6" s="1"/>
  <c r="D1520" i="6"/>
  <c r="K1520" i="6" s="1"/>
  <c r="D1521" i="6"/>
  <c r="K1521" i="6" s="1"/>
  <c r="D1522" i="6"/>
  <c r="K1522" i="6" s="1"/>
  <c r="D1523" i="6"/>
  <c r="K1523" i="6" s="1"/>
  <c r="D1524" i="6"/>
  <c r="K1524" i="6" s="1"/>
  <c r="D1525" i="6"/>
  <c r="K1525" i="6" s="1"/>
  <c r="D1526" i="6"/>
  <c r="K1526" i="6" s="1"/>
  <c r="D1527" i="6"/>
  <c r="K1527" i="6" s="1"/>
  <c r="D1528" i="6"/>
  <c r="K1528" i="6" s="1"/>
  <c r="D1529" i="6"/>
  <c r="K1529" i="6" s="1"/>
  <c r="D1530" i="6"/>
  <c r="K1530" i="6" s="1"/>
  <c r="D1531" i="6"/>
  <c r="K1531" i="6" s="1"/>
  <c r="D1532" i="6"/>
  <c r="K1532" i="6" s="1"/>
  <c r="D1533" i="6"/>
  <c r="K1533" i="6" s="1"/>
  <c r="D1534" i="6"/>
  <c r="K1534" i="6" s="1"/>
  <c r="D1535" i="6"/>
  <c r="K1535" i="6" s="1"/>
  <c r="D1536" i="6"/>
  <c r="K1536" i="6" s="1"/>
  <c r="D1537" i="6"/>
  <c r="K1537" i="6" s="1"/>
  <c r="D1538" i="6"/>
  <c r="K1538" i="6" s="1"/>
  <c r="D1539" i="6"/>
  <c r="K1539" i="6" s="1"/>
  <c r="D1540" i="6"/>
  <c r="K1540" i="6" s="1"/>
  <c r="D1541" i="6"/>
  <c r="K1541" i="6" s="1"/>
  <c r="D1542" i="6"/>
  <c r="K1542" i="6" s="1"/>
  <c r="D1543" i="6"/>
  <c r="K1543" i="6" s="1"/>
  <c r="D1544" i="6"/>
  <c r="K1544" i="6" s="1"/>
  <c r="D1545" i="6"/>
  <c r="K1545" i="6" s="1"/>
  <c r="D1546" i="6"/>
  <c r="K1546" i="6" s="1"/>
  <c r="D1547" i="6"/>
  <c r="K1547" i="6" s="1"/>
  <c r="D1548" i="6"/>
  <c r="K1548" i="6" s="1"/>
  <c r="D1549" i="6"/>
  <c r="K1549" i="6" s="1"/>
  <c r="D1550" i="6"/>
  <c r="K1550" i="6" s="1"/>
  <c r="D1551" i="6"/>
  <c r="K1551" i="6" s="1"/>
  <c r="D1552" i="6"/>
  <c r="K1552" i="6" s="1"/>
  <c r="D1553" i="6"/>
  <c r="K1553" i="6" s="1"/>
  <c r="D1554" i="6"/>
  <c r="K1554" i="6" s="1"/>
  <c r="D1555" i="6"/>
  <c r="K1555" i="6" s="1"/>
  <c r="D1556" i="6"/>
  <c r="K1556" i="6" s="1"/>
  <c r="D1557" i="6"/>
  <c r="K1557" i="6" s="1"/>
  <c r="D1558" i="6"/>
  <c r="K1558" i="6" s="1"/>
  <c r="D1559" i="6"/>
  <c r="K1559" i="6" s="1"/>
  <c r="D1560" i="6"/>
  <c r="K1560" i="6" s="1"/>
  <c r="D1561" i="6"/>
  <c r="K1561" i="6" s="1"/>
  <c r="D1562" i="6"/>
  <c r="K1562" i="6" s="1"/>
  <c r="D1563" i="6"/>
  <c r="K1563" i="6" s="1"/>
  <c r="D1564" i="6"/>
  <c r="K1564" i="6" s="1"/>
  <c r="D1565" i="6"/>
  <c r="K1565" i="6" s="1"/>
  <c r="D1566" i="6"/>
  <c r="K1566" i="6" s="1"/>
  <c r="D1567" i="6"/>
  <c r="K1567" i="6" s="1"/>
  <c r="D1568" i="6"/>
  <c r="K1568" i="6" s="1"/>
  <c r="D1569" i="6"/>
  <c r="K1569" i="6" s="1"/>
  <c r="D1570" i="6"/>
  <c r="K1570" i="6" s="1"/>
  <c r="D1571" i="6"/>
  <c r="K1571" i="6" s="1"/>
  <c r="D1572" i="6"/>
  <c r="K1572" i="6" s="1"/>
  <c r="D1573" i="6"/>
  <c r="K1573" i="6" s="1"/>
  <c r="D1574" i="6"/>
  <c r="K1574" i="6" s="1"/>
  <c r="D1575" i="6"/>
  <c r="K1575" i="6" s="1"/>
  <c r="D1576" i="6"/>
  <c r="K1576" i="6" s="1"/>
  <c r="D1577" i="6"/>
  <c r="K1577" i="6" s="1"/>
  <c r="D1578" i="6"/>
  <c r="K1578" i="6" s="1"/>
  <c r="D1579" i="6"/>
  <c r="K1579" i="6" s="1"/>
  <c r="D1580" i="6"/>
  <c r="K1580" i="6" s="1"/>
  <c r="D1581" i="6"/>
  <c r="K1581" i="6" s="1"/>
  <c r="D1582" i="6"/>
  <c r="K1582" i="6" s="1"/>
  <c r="D1583" i="6"/>
  <c r="K1583" i="6" s="1"/>
  <c r="D1584" i="6"/>
  <c r="K1584" i="6" s="1"/>
  <c r="D1585" i="6"/>
  <c r="K1585" i="6" s="1"/>
  <c r="D1586" i="6"/>
  <c r="K1586" i="6" s="1"/>
  <c r="D1587" i="6"/>
  <c r="K1587" i="6" s="1"/>
  <c r="D1588" i="6"/>
  <c r="K1588" i="6" s="1"/>
  <c r="D1589" i="6"/>
  <c r="K1589" i="6" s="1"/>
  <c r="D1590" i="6"/>
  <c r="K1590" i="6" s="1"/>
  <c r="D1591" i="6"/>
  <c r="K1591" i="6" s="1"/>
  <c r="D1592" i="6"/>
  <c r="K1592" i="6" s="1"/>
  <c r="D1593" i="6"/>
  <c r="K1593" i="6" s="1"/>
  <c r="D1594" i="6"/>
  <c r="K1594" i="6" s="1"/>
  <c r="D1595" i="6"/>
  <c r="K1595" i="6" s="1"/>
  <c r="D1596" i="6"/>
  <c r="K1596" i="6" s="1"/>
  <c r="D1597" i="6"/>
  <c r="K1597" i="6" s="1"/>
  <c r="D1598" i="6"/>
  <c r="K1598" i="6" s="1"/>
  <c r="D1599" i="6"/>
  <c r="K1599" i="6" s="1"/>
  <c r="D1600" i="6"/>
  <c r="K1600" i="6" s="1"/>
  <c r="D1601" i="6"/>
  <c r="K1601" i="6" s="1"/>
  <c r="D1602" i="6"/>
  <c r="K1602" i="6" s="1"/>
  <c r="D1603" i="6"/>
  <c r="K1603" i="6" s="1"/>
  <c r="D1604" i="6"/>
  <c r="K1604" i="6" s="1"/>
  <c r="D1605" i="6"/>
  <c r="K1605" i="6" s="1"/>
  <c r="D1606" i="6"/>
  <c r="K1606" i="6" s="1"/>
  <c r="D1607" i="6"/>
  <c r="K1607" i="6" s="1"/>
  <c r="D1608" i="6"/>
  <c r="K1608" i="6" s="1"/>
  <c r="D1609" i="6"/>
  <c r="K1609" i="6" s="1"/>
  <c r="D1610" i="6"/>
  <c r="K1610" i="6" s="1"/>
  <c r="D1611" i="6"/>
  <c r="K1611" i="6" s="1"/>
  <c r="D1612" i="6"/>
  <c r="K1612" i="6" s="1"/>
  <c r="D1613" i="6"/>
  <c r="K1613" i="6" s="1"/>
  <c r="D1614" i="6"/>
  <c r="K1614" i="6" s="1"/>
  <c r="D1615" i="6"/>
  <c r="K1615" i="6" s="1"/>
  <c r="D1616" i="6"/>
  <c r="K1616" i="6" s="1"/>
  <c r="D1617" i="6"/>
  <c r="K1617" i="6" s="1"/>
  <c r="D1618" i="6"/>
  <c r="K1618" i="6" s="1"/>
  <c r="D1619" i="6"/>
  <c r="K1619" i="6" s="1"/>
  <c r="D1620" i="6"/>
  <c r="K1620" i="6" s="1"/>
  <c r="D1621" i="6"/>
  <c r="K1621" i="6" s="1"/>
  <c r="D1622" i="6"/>
  <c r="K1622" i="6" s="1"/>
  <c r="D1623" i="6"/>
  <c r="K1623" i="6" s="1"/>
  <c r="D1624" i="6"/>
  <c r="K1624" i="6" s="1"/>
  <c r="D1625" i="6"/>
  <c r="K1625" i="6" s="1"/>
  <c r="D1626" i="6"/>
  <c r="K1626" i="6" s="1"/>
  <c r="D1627" i="6"/>
  <c r="K1627" i="6" s="1"/>
  <c r="D1628" i="6"/>
  <c r="K1628" i="6" s="1"/>
  <c r="D1629" i="6"/>
  <c r="K1629" i="6" s="1"/>
  <c r="D1630" i="6"/>
  <c r="K1630" i="6" s="1"/>
  <c r="D1631" i="6"/>
  <c r="K1631" i="6" s="1"/>
  <c r="D1632" i="6"/>
  <c r="K1632" i="6" s="1"/>
  <c r="D1633" i="6"/>
  <c r="K1633" i="6" s="1"/>
  <c r="D1634" i="6"/>
  <c r="K1634" i="6" s="1"/>
  <c r="D1635" i="6"/>
  <c r="K1635" i="6" s="1"/>
  <c r="D1636" i="6"/>
  <c r="K1636" i="6" s="1"/>
  <c r="D1637" i="6"/>
  <c r="K1637" i="6" s="1"/>
  <c r="D1638" i="6"/>
  <c r="K1638" i="6" s="1"/>
  <c r="D1639" i="6"/>
  <c r="K1639" i="6" s="1"/>
  <c r="D1640" i="6"/>
  <c r="K1640" i="6" s="1"/>
  <c r="D1641" i="6"/>
  <c r="K1641" i="6" s="1"/>
  <c r="D1642" i="6"/>
  <c r="K1642" i="6" s="1"/>
  <c r="D1643" i="6"/>
  <c r="K1643" i="6" s="1"/>
  <c r="D1644" i="6"/>
  <c r="K1644" i="6" s="1"/>
  <c r="D1645" i="6"/>
  <c r="K1645" i="6" s="1"/>
  <c r="D1646" i="6"/>
  <c r="K1646" i="6" s="1"/>
  <c r="D1647" i="6"/>
  <c r="K1647" i="6" s="1"/>
  <c r="D1648" i="6"/>
  <c r="K1648" i="6" s="1"/>
  <c r="D1649" i="6"/>
  <c r="K1649" i="6" s="1"/>
  <c r="D1650" i="6"/>
  <c r="K1650" i="6" s="1"/>
  <c r="D1651" i="6"/>
  <c r="K1651" i="6" s="1"/>
  <c r="D1652" i="6"/>
  <c r="K1652" i="6" s="1"/>
  <c r="D1653" i="6"/>
  <c r="K1653" i="6" s="1"/>
  <c r="D1654" i="6"/>
  <c r="K1654" i="6" s="1"/>
  <c r="D1655" i="6"/>
  <c r="K1655" i="6" s="1"/>
  <c r="D1656" i="6"/>
  <c r="K1656" i="6" s="1"/>
  <c r="D1657" i="6"/>
  <c r="K1657" i="6" s="1"/>
  <c r="D1658" i="6"/>
  <c r="K1658" i="6" s="1"/>
  <c r="D1659" i="6"/>
  <c r="K1659" i="6" s="1"/>
  <c r="D1660" i="6"/>
  <c r="K1660" i="6" s="1"/>
  <c r="D1661" i="6"/>
  <c r="K1661" i="6" s="1"/>
  <c r="D1662" i="6"/>
  <c r="K1662" i="6" s="1"/>
  <c r="D1663" i="6"/>
  <c r="K1663" i="6" s="1"/>
  <c r="D1664" i="6"/>
  <c r="K1664" i="6" s="1"/>
  <c r="D1665" i="6"/>
  <c r="K1665" i="6" s="1"/>
  <c r="D1666" i="6"/>
  <c r="K1666" i="6" s="1"/>
  <c r="D1667" i="6"/>
  <c r="K1667" i="6" s="1"/>
  <c r="D1668" i="6"/>
  <c r="K1668" i="6" s="1"/>
  <c r="D1669" i="6"/>
  <c r="K1669" i="6" s="1"/>
  <c r="D1670" i="6"/>
  <c r="K1670" i="6" s="1"/>
  <c r="D1671" i="6"/>
  <c r="K1671" i="6" s="1"/>
  <c r="D1672" i="6"/>
  <c r="K1672" i="6" s="1"/>
  <c r="D1673" i="6"/>
  <c r="K1673" i="6" s="1"/>
  <c r="D1674" i="6"/>
  <c r="K1674" i="6" s="1"/>
  <c r="D1675" i="6"/>
  <c r="K1675" i="6" s="1"/>
  <c r="D1676" i="6"/>
  <c r="K1676" i="6" s="1"/>
  <c r="D1677" i="6"/>
  <c r="K1677" i="6" s="1"/>
  <c r="D1678" i="6"/>
  <c r="K1678" i="6" s="1"/>
  <c r="D1679" i="6"/>
  <c r="K1679" i="6" s="1"/>
  <c r="D1680" i="6"/>
  <c r="K1680" i="6" s="1"/>
  <c r="D1681" i="6"/>
  <c r="K1681" i="6" s="1"/>
  <c r="D1682" i="6"/>
  <c r="K1682" i="6" s="1"/>
  <c r="D1683" i="6"/>
  <c r="K1683" i="6" s="1"/>
  <c r="D1684" i="6"/>
  <c r="K1684" i="6" s="1"/>
  <c r="D1685" i="6"/>
  <c r="K1685" i="6" s="1"/>
  <c r="D1686" i="6"/>
  <c r="K1686" i="6" s="1"/>
  <c r="D1687" i="6"/>
  <c r="K1687" i="6" s="1"/>
  <c r="D1688" i="6"/>
  <c r="K1688" i="6" s="1"/>
  <c r="D1689" i="6"/>
  <c r="K1689" i="6" s="1"/>
  <c r="D1690" i="6"/>
  <c r="K1690" i="6" s="1"/>
  <c r="D1691" i="6"/>
  <c r="K1691" i="6" s="1"/>
  <c r="D1692" i="6"/>
  <c r="K1692" i="6" s="1"/>
  <c r="D1693" i="6"/>
  <c r="K1693" i="6" s="1"/>
  <c r="D1694" i="6"/>
  <c r="K1694" i="6" s="1"/>
  <c r="D1695" i="6"/>
  <c r="K1695" i="6" s="1"/>
  <c r="D1696" i="6"/>
  <c r="K1696" i="6" s="1"/>
  <c r="D1697" i="6"/>
  <c r="K1697" i="6" s="1"/>
  <c r="D1698" i="6"/>
  <c r="K1698" i="6" s="1"/>
  <c r="D1699" i="6"/>
  <c r="K1699" i="6" s="1"/>
  <c r="D1700" i="6"/>
  <c r="K1700" i="6" s="1"/>
  <c r="D1701" i="6"/>
  <c r="K1701" i="6" s="1"/>
  <c r="D1702" i="6"/>
  <c r="K1702" i="6" s="1"/>
  <c r="D1703" i="6"/>
  <c r="K1703" i="6" s="1"/>
  <c r="D1704" i="6"/>
  <c r="K1704" i="6" s="1"/>
  <c r="D1705" i="6"/>
  <c r="K1705" i="6" s="1"/>
  <c r="D1706" i="6"/>
  <c r="K1706" i="6" s="1"/>
  <c r="D1707" i="6"/>
  <c r="K1707" i="6" s="1"/>
  <c r="D1708" i="6"/>
  <c r="K1708" i="6" s="1"/>
  <c r="D1709" i="6"/>
  <c r="K1709" i="6" s="1"/>
  <c r="D1710" i="6"/>
  <c r="K1710" i="6" s="1"/>
  <c r="D1711" i="6"/>
  <c r="K1711" i="6" s="1"/>
  <c r="D1712" i="6"/>
  <c r="K1712" i="6" s="1"/>
  <c r="D1713" i="6"/>
  <c r="K1713" i="6" s="1"/>
  <c r="D1714" i="6"/>
  <c r="K1714" i="6" s="1"/>
  <c r="D1715" i="6"/>
  <c r="K1715" i="6" s="1"/>
  <c r="D1716" i="6"/>
  <c r="K1716" i="6" s="1"/>
  <c r="D1717" i="6"/>
  <c r="K1717" i="6" s="1"/>
  <c r="D1718" i="6"/>
  <c r="K1718" i="6" s="1"/>
  <c r="D1719" i="6"/>
  <c r="K1719" i="6" s="1"/>
  <c r="D1720" i="6"/>
  <c r="K1720" i="6" s="1"/>
  <c r="D1721" i="6"/>
  <c r="K1721" i="6" s="1"/>
  <c r="D1722" i="6"/>
  <c r="K1722" i="6" s="1"/>
  <c r="D1723" i="6"/>
  <c r="K1723" i="6" s="1"/>
  <c r="D1724" i="6"/>
  <c r="K1724" i="6" s="1"/>
  <c r="D1725" i="6"/>
  <c r="K1725" i="6" s="1"/>
  <c r="D1726" i="6"/>
  <c r="K1726" i="6" s="1"/>
  <c r="D1727" i="6"/>
  <c r="K1727" i="6" s="1"/>
  <c r="D1728" i="6"/>
  <c r="K1728" i="6" s="1"/>
  <c r="D1729" i="6"/>
  <c r="K1729" i="6" s="1"/>
  <c r="D1730" i="6"/>
  <c r="K1730" i="6" s="1"/>
  <c r="D1731" i="6"/>
  <c r="K1731" i="6" s="1"/>
  <c r="D1732" i="6"/>
  <c r="K1732" i="6" s="1"/>
  <c r="D1733" i="6"/>
  <c r="K1733" i="6" s="1"/>
  <c r="D1734" i="6"/>
  <c r="K1734" i="6" s="1"/>
  <c r="D1735" i="6"/>
  <c r="K1735" i="6" s="1"/>
  <c r="D1736" i="6"/>
  <c r="K1736" i="6" s="1"/>
  <c r="D1737" i="6"/>
  <c r="K1737" i="6" s="1"/>
  <c r="D1738" i="6"/>
  <c r="K1738" i="6" s="1"/>
  <c r="D1739" i="6"/>
  <c r="K1739" i="6" s="1"/>
  <c r="D1740" i="6"/>
  <c r="K1740" i="6" s="1"/>
  <c r="D1741" i="6"/>
  <c r="K1741" i="6" s="1"/>
  <c r="D1742" i="6"/>
  <c r="K1742" i="6" s="1"/>
  <c r="D1743" i="6"/>
  <c r="K1743" i="6" s="1"/>
  <c r="D1744" i="6"/>
  <c r="K1744" i="6" s="1"/>
  <c r="D1745" i="6"/>
  <c r="K1745" i="6" s="1"/>
  <c r="D1746" i="6"/>
  <c r="K1746" i="6" s="1"/>
  <c r="D1747" i="6"/>
  <c r="K1747" i="6" s="1"/>
  <c r="D1748" i="6"/>
  <c r="K1748" i="6" s="1"/>
  <c r="D1749" i="6"/>
  <c r="K1749" i="6" s="1"/>
  <c r="D1750" i="6"/>
  <c r="K1750" i="6" s="1"/>
  <c r="D1751" i="6"/>
  <c r="K1751" i="6" s="1"/>
  <c r="D1752" i="6"/>
  <c r="K1752" i="6" s="1"/>
  <c r="D1753" i="6"/>
  <c r="K1753" i="6" s="1"/>
  <c r="D1754" i="6"/>
  <c r="K1754" i="6" s="1"/>
  <c r="D1755" i="6"/>
  <c r="K1755" i="6" s="1"/>
  <c r="D1756" i="6"/>
  <c r="K1756" i="6" s="1"/>
  <c r="D1757" i="6"/>
  <c r="K1757" i="6" s="1"/>
  <c r="D1758" i="6"/>
  <c r="K1758" i="6" s="1"/>
  <c r="D1759" i="6"/>
  <c r="K1759" i="6" s="1"/>
  <c r="D1760" i="6"/>
  <c r="K1760" i="6" s="1"/>
  <c r="D1761" i="6"/>
  <c r="K1761" i="6" s="1"/>
  <c r="D1762" i="6"/>
  <c r="K1762" i="6" s="1"/>
  <c r="D1763" i="6"/>
  <c r="K1763" i="6" s="1"/>
  <c r="D1764" i="6"/>
  <c r="K1764" i="6" s="1"/>
  <c r="D1765" i="6"/>
  <c r="K1765" i="6" s="1"/>
  <c r="D1766" i="6"/>
  <c r="K1766" i="6" s="1"/>
  <c r="D1767" i="6"/>
  <c r="K1767" i="6" s="1"/>
  <c r="D1768" i="6"/>
  <c r="K1768" i="6" s="1"/>
  <c r="D1769" i="6"/>
  <c r="K1769" i="6" s="1"/>
  <c r="D1770" i="6"/>
  <c r="K1770" i="6" s="1"/>
  <c r="D1771" i="6"/>
  <c r="K1771" i="6" s="1"/>
  <c r="D1772" i="6"/>
  <c r="K1772" i="6" s="1"/>
  <c r="D1773" i="6"/>
  <c r="K1773" i="6" s="1"/>
  <c r="D1774" i="6"/>
  <c r="K1774" i="6" s="1"/>
  <c r="D1775" i="6"/>
  <c r="K1775" i="6" s="1"/>
  <c r="D1776" i="6"/>
  <c r="K1776" i="6" s="1"/>
  <c r="D1777" i="6"/>
  <c r="K1777" i="6" s="1"/>
  <c r="D1778" i="6"/>
  <c r="K1778" i="6" s="1"/>
  <c r="D1779" i="6"/>
  <c r="K1779" i="6" s="1"/>
  <c r="D1780" i="6"/>
  <c r="K1780" i="6" s="1"/>
  <c r="D1781" i="6"/>
  <c r="K1781" i="6" s="1"/>
  <c r="D1782" i="6"/>
  <c r="K1782" i="6" s="1"/>
  <c r="D1783" i="6"/>
  <c r="K1783" i="6" s="1"/>
  <c r="D1784" i="6"/>
  <c r="K1784" i="6" s="1"/>
  <c r="D1785" i="6"/>
  <c r="K1785" i="6" s="1"/>
  <c r="D1786" i="6"/>
  <c r="K1786" i="6" s="1"/>
  <c r="D1787" i="6"/>
  <c r="K1787" i="6" s="1"/>
  <c r="D1788" i="6"/>
  <c r="K1788" i="6" s="1"/>
  <c r="D1789" i="6"/>
  <c r="K1789" i="6" s="1"/>
  <c r="D1790" i="6"/>
  <c r="K1790" i="6" s="1"/>
  <c r="D1791" i="6"/>
  <c r="K1791" i="6" s="1"/>
  <c r="D1792" i="6"/>
  <c r="K1792" i="6" s="1"/>
  <c r="D1793" i="6"/>
  <c r="K1793" i="6" s="1"/>
  <c r="D1794" i="6"/>
  <c r="K1794" i="6" s="1"/>
  <c r="D1795" i="6"/>
  <c r="K1795" i="6" s="1"/>
  <c r="D1796" i="6"/>
  <c r="K1796" i="6" s="1"/>
  <c r="D1797" i="6"/>
  <c r="K1797" i="6" s="1"/>
  <c r="D1798" i="6"/>
  <c r="K1798" i="6" s="1"/>
  <c r="D1799" i="6"/>
  <c r="K1799" i="6" s="1"/>
  <c r="D1800" i="6"/>
  <c r="K1800" i="6" s="1"/>
  <c r="D1801" i="6"/>
  <c r="K1801" i="6" s="1"/>
  <c r="D1802" i="6"/>
  <c r="K1802" i="6" s="1"/>
  <c r="D1803" i="6"/>
  <c r="K1803" i="6" s="1"/>
  <c r="D1804" i="6"/>
  <c r="K1804" i="6" s="1"/>
  <c r="D1805" i="6"/>
  <c r="K1805" i="6" s="1"/>
  <c r="D1806" i="6"/>
  <c r="K1806" i="6" s="1"/>
  <c r="D1807" i="6"/>
  <c r="K1807" i="6" s="1"/>
  <c r="D1808" i="6"/>
  <c r="K1808" i="6" s="1"/>
  <c r="D1809" i="6"/>
  <c r="K1809" i="6" s="1"/>
  <c r="D1810" i="6"/>
  <c r="K1810" i="6" s="1"/>
  <c r="D1811" i="6"/>
  <c r="K1811" i="6" s="1"/>
  <c r="D1812" i="6"/>
  <c r="K1812" i="6" s="1"/>
  <c r="D1813" i="6"/>
  <c r="K1813" i="6" s="1"/>
  <c r="D1814" i="6"/>
  <c r="K1814" i="6" s="1"/>
  <c r="D1815" i="6"/>
  <c r="K1815" i="6" s="1"/>
  <c r="D1816" i="6"/>
  <c r="K1816" i="6" s="1"/>
  <c r="D1817" i="6"/>
  <c r="K1817" i="6" s="1"/>
  <c r="D1818" i="6"/>
  <c r="K1818" i="6" s="1"/>
  <c r="D1819" i="6"/>
  <c r="K1819" i="6" s="1"/>
  <c r="D1820" i="6"/>
  <c r="K1820" i="6" s="1"/>
  <c r="D1821" i="6"/>
  <c r="K1821" i="6" s="1"/>
  <c r="D1822" i="6"/>
  <c r="K1822" i="6" s="1"/>
  <c r="D1823" i="6"/>
  <c r="K1823" i="6" s="1"/>
  <c r="D1824" i="6"/>
  <c r="K1824" i="6" s="1"/>
  <c r="D1825" i="6"/>
  <c r="K1825" i="6" s="1"/>
  <c r="D1826" i="6"/>
  <c r="K1826" i="6" s="1"/>
  <c r="D1827" i="6"/>
  <c r="K1827" i="6" s="1"/>
  <c r="D1828" i="6"/>
  <c r="K1828" i="6" s="1"/>
  <c r="D1829" i="6"/>
  <c r="K1829" i="6" s="1"/>
  <c r="D1830" i="6"/>
  <c r="K1830" i="6" s="1"/>
  <c r="D1831" i="6"/>
  <c r="K1831" i="6" s="1"/>
  <c r="D1832" i="6"/>
  <c r="K1832" i="6" s="1"/>
  <c r="D1833" i="6"/>
  <c r="K1833" i="6" s="1"/>
  <c r="D1834" i="6"/>
  <c r="K1834" i="6" s="1"/>
  <c r="D1835" i="6"/>
  <c r="K1835" i="6" s="1"/>
  <c r="D1836" i="6"/>
  <c r="K1836" i="6" s="1"/>
  <c r="D1837" i="6"/>
  <c r="K1837" i="6" s="1"/>
  <c r="D1838" i="6"/>
  <c r="K1838" i="6" s="1"/>
  <c r="D1839" i="6"/>
  <c r="K1839" i="6" s="1"/>
  <c r="D1840" i="6"/>
  <c r="K1840" i="6" s="1"/>
  <c r="D1841" i="6"/>
  <c r="K1841" i="6" s="1"/>
  <c r="D1842" i="6"/>
  <c r="K1842" i="6" s="1"/>
  <c r="D1843" i="6"/>
  <c r="K1843" i="6" s="1"/>
  <c r="D1844" i="6"/>
  <c r="K1844" i="6" s="1"/>
  <c r="D1845" i="6"/>
  <c r="K1845" i="6" s="1"/>
  <c r="D1846" i="6"/>
  <c r="K1846" i="6" s="1"/>
  <c r="D1847" i="6"/>
  <c r="K1847" i="6" s="1"/>
  <c r="D1848" i="6"/>
  <c r="K1848" i="6" s="1"/>
  <c r="D1849" i="6"/>
  <c r="K1849" i="6" s="1"/>
  <c r="D1850" i="6"/>
  <c r="K1850" i="6" s="1"/>
  <c r="D1851" i="6"/>
  <c r="K1851" i="6" s="1"/>
  <c r="D1852" i="6"/>
  <c r="K1852" i="6" s="1"/>
  <c r="D1853" i="6"/>
  <c r="K1853" i="6" s="1"/>
  <c r="D1854" i="6"/>
  <c r="K1854" i="6" s="1"/>
  <c r="D1855" i="6"/>
  <c r="K1855" i="6" s="1"/>
  <c r="D1856" i="6"/>
  <c r="K1856" i="6" s="1"/>
  <c r="D1857" i="6"/>
  <c r="K1857" i="6" s="1"/>
  <c r="D1858" i="6"/>
  <c r="K1858" i="6" s="1"/>
  <c r="D1859" i="6"/>
  <c r="K1859" i="6" s="1"/>
  <c r="D1860" i="6"/>
  <c r="K1860" i="6" s="1"/>
  <c r="D1861" i="6"/>
  <c r="K1861" i="6" s="1"/>
  <c r="D1862" i="6"/>
  <c r="K1862" i="6" s="1"/>
  <c r="D1863" i="6"/>
  <c r="K1863" i="6" s="1"/>
  <c r="D1864" i="6"/>
  <c r="K1864" i="6" s="1"/>
  <c r="D1865" i="6"/>
  <c r="K1865" i="6" s="1"/>
  <c r="D1866" i="6"/>
  <c r="K1866" i="6" s="1"/>
  <c r="D1867" i="6"/>
  <c r="K1867" i="6" s="1"/>
  <c r="D1868" i="6"/>
  <c r="K1868" i="6" s="1"/>
  <c r="D1869" i="6"/>
  <c r="K1869" i="6" s="1"/>
  <c r="D1870" i="6"/>
  <c r="K1870" i="6" s="1"/>
  <c r="D1871" i="6"/>
  <c r="K1871" i="6" s="1"/>
  <c r="D1872" i="6"/>
  <c r="K1872" i="6" s="1"/>
  <c r="D1873" i="6"/>
  <c r="K1873" i="6" s="1"/>
  <c r="D1874" i="6"/>
  <c r="K1874" i="6" s="1"/>
  <c r="D1875" i="6"/>
  <c r="K1875" i="6" s="1"/>
  <c r="D1876" i="6"/>
  <c r="K1876" i="6" s="1"/>
  <c r="D1877" i="6"/>
  <c r="K1877" i="6" s="1"/>
  <c r="D1878" i="6"/>
  <c r="K1878" i="6" s="1"/>
  <c r="D1879" i="6"/>
  <c r="K1879" i="6" s="1"/>
  <c r="D1880" i="6"/>
  <c r="K1880" i="6" s="1"/>
  <c r="D1881" i="6"/>
  <c r="K1881" i="6" s="1"/>
  <c r="D1882" i="6"/>
  <c r="K1882" i="6" s="1"/>
  <c r="D1883" i="6"/>
  <c r="K1883" i="6" s="1"/>
  <c r="D1884" i="6"/>
  <c r="K1884" i="6" s="1"/>
  <c r="D1885" i="6"/>
  <c r="K1885" i="6" s="1"/>
  <c r="D1886" i="6"/>
  <c r="K1886" i="6" s="1"/>
  <c r="D1887" i="6"/>
  <c r="K1887" i="6" s="1"/>
  <c r="D1888" i="6"/>
  <c r="K1888" i="6" s="1"/>
  <c r="D1889" i="6"/>
  <c r="K1889" i="6" s="1"/>
  <c r="D1890" i="6"/>
  <c r="K1890" i="6" s="1"/>
  <c r="D1891" i="6"/>
  <c r="K1891" i="6" s="1"/>
  <c r="D1892" i="6"/>
  <c r="K1892" i="6" s="1"/>
  <c r="D1893" i="6"/>
  <c r="K1893" i="6" s="1"/>
  <c r="D1894" i="6"/>
  <c r="K1894" i="6" s="1"/>
  <c r="D1895" i="6"/>
  <c r="K1895" i="6" s="1"/>
  <c r="D1896" i="6"/>
  <c r="K1896" i="6" s="1"/>
  <c r="D1897" i="6"/>
  <c r="K1897" i="6" s="1"/>
  <c r="D1898" i="6"/>
  <c r="K1898" i="6" s="1"/>
  <c r="D1899" i="6"/>
  <c r="K1899" i="6" s="1"/>
  <c r="D1900" i="6"/>
  <c r="K1900" i="6" s="1"/>
  <c r="D1901" i="6"/>
  <c r="K1901" i="6" s="1"/>
  <c r="D1902" i="6"/>
  <c r="K1902" i="6" s="1"/>
  <c r="D1903" i="6"/>
  <c r="K1903" i="6" s="1"/>
  <c r="D1904" i="6"/>
  <c r="K1904" i="6" s="1"/>
  <c r="D1905" i="6"/>
  <c r="K1905" i="6" s="1"/>
  <c r="D1906" i="6"/>
  <c r="K1906" i="6" s="1"/>
  <c r="D1907" i="6"/>
  <c r="K1907" i="6" s="1"/>
  <c r="D1908" i="6"/>
  <c r="K1908" i="6" s="1"/>
  <c r="D1909" i="6"/>
  <c r="K1909" i="6" s="1"/>
  <c r="D1910" i="6"/>
  <c r="K1910" i="6" s="1"/>
  <c r="D1911" i="6"/>
  <c r="K1911" i="6" s="1"/>
  <c r="D1912" i="6"/>
  <c r="K1912" i="6" s="1"/>
  <c r="D1913" i="6"/>
  <c r="K1913" i="6" s="1"/>
  <c r="D1914" i="6"/>
  <c r="K1914" i="6" s="1"/>
  <c r="D1915" i="6"/>
  <c r="K1915" i="6" s="1"/>
  <c r="D1916" i="6"/>
  <c r="K1916" i="6" s="1"/>
  <c r="D1917" i="6"/>
  <c r="K1917" i="6" s="1"/>
  <c r="D1918" i="6"/>
  <c r="K1918" i="6" s="1"/>
  <c r="D1919" i="6"/>
  <c r="K1919" i="6" s="1"/>
  <c r="D1920" i="6"/>
  <c r="K1920" i="6" s="1"/>
  <c r="D1921" i="6"/>
  <c r="K1921" i="6" s="1"/>
  <c r="D1922" i="6"/>
  <c r="K1922" i="6" s="1"/>
  <c r="D1923" i="6"/>
  <c r="K1923" i="6" s="1"/>
  <c r="D1924" i="6"/>
  <c r="K1924" i="6" s="1"/>
  <c r="D1925" i="6"/>
  <c r="K1925" i="6" s="1"/>
  <c r="D1926" i="6"/>
  <c r="K1926" i="6" s="1"/>
  <c r="D1927" i="6"/>
  <c r="K1927" i="6" s="1"/>
  <c r="D1928" i="6"/>
  <c r="K1928" i="6" s="1"/>
  <c r="D1929" i="6"/>
  <c r="K1929" i="6" s="1"/>
  <c r="D1930" i="6"/>
  <c r="K1930" i="6" s="1"/>
  <c r="D1931" i="6"/>
  <c r="K1931" i="6" s="1"/>
  <c r="D1932" i="6"/>
  <c r="K1932" i="6" s="1"/>
  <c r="D1933" i="6"/>
  <c r="K1933" i="6" s="1"/>
  <c r="D1934" i="6"/>
  <c r="K1934" i="6" s="1"/>
  <c r="D1935" i="6"/>
  <c r="K1935" i="6" s="1"/>
  <c r="D1936" i="6"/>
  <c r="K1936" i="6" s="1"/>
  <c r="D1937" i="6"/>
  <c r="K1937" i="6" s="1"/>
  <c r="D1938" i="6"/>
  <c r="K1938" i="6" s="1"/>
  <c r="D1939" i="6"/>
  <c r="K1939" i="6" s="1"/>
  <c r="D1940" i="6"/>
  <c r="K1940" i="6" s="1"/>
  <c r="D1941" i="6"/>
  <c r="K1941" i="6" s="1"/>
  <c r="D1942" i="6"/>
  <c r="K1942" i="6" s="1"/>
  <c r="D1943" i="6"/>
  <c r="K1943" i="6" s="1"/>
  <c r="D1944" i="6"/>
  <c r="K1944" i="6" s="1"/>
  <c r="D1945" i="6"/>
  <c r="K1945" i="6" s="1"/>
  <c r="D1946" i="6"/>
  <c r="K1946" i="6" s="1"/>
  <c r="D1947" i="6"/>
  <c r="K1947" i="6" s="1"/>
  <c r="D1948" i="6"/>
  <c r="K1948" i="6" s="1"/>
  <c r="D1949" i="6"/>
  <c r="K1949" i="6" s="1"/>
  <c r="D1950" i="6"/>
  <c r="K1950" i="6" s="1"/>
  <c r="D1951" i="6"/>
  <c r="K1951" i="6" s="1"/>
  <c r="D1952" i="6"/>
  <c r="K1952" i="6" s="1"/>
  <c r="D1953" i="6"/>
  <c r="K1953" i="6" s="1"/>
  <c r="D1954" i="6"/>
  <c r="K1954" i="6" s="1"/>
  <c r="D1955" i="6"/>
  <c r="K1955" i="6" s="1"/>
  <c r="D1956" i="6"/>
  <c r="K1956" i="6" s="1"/>
  <c r="D1957" i="6"/>
  <c r="K1957" i="6" s="1"/>
  <c r="D1958" i="6"/>
  <c r="K1958" i="6" s="1"/>
  <c r="D1959" i="6"/>
  <c r="K1959" i="6" s="1"/>
  <c r="D1960" i="6"/>
  <c r="K1960" i="6" s="1"/>
  <c r="D1961" i="6"/>
  <c r="K1961" i="6" s="1"/>
  <c r="D1962" i="6"/>
  <c r="K1962" i="6" s="1"/>
  <c r="D1963" i="6"/>
  <c r="K1963" i="6" s="1"/>
  <c r="D1964" i="6"/>
  <c r="K1964" i="6" s="1"/>
  <c r="D1965" i="6"/>
  <c r="K1965" i="6" s="1"/>
  <c r="D1966" i="6"/>
  <c r="K1966" i="6" s="1"/>
  <c r="D1967" i="6"/>
  <c r="K1967" i="6" s="1"/>
  <c r="D1968" i="6"/>
  <c r="K1968" i="6" s="1"/>
  <c r="D1969" i="6"/>
  <c r="K1969" i="6" s="1"/>
  <c r="D1970" i="6"/>
  <c r="K1970" i="6" s="1"/>
  <c r="D1971" i="6"/>
  <c r="K1971" i="6" s="1"/>
  <c r="D1972" i="6"/>
  <c r="K1972" i="6" s="1"/>
  <c r="D1973" i="6"/>
  <c r="K1973" i="6" s="1"/>
  <c r="D1974" i="6"/>
  <c r="K1974" i="6" s="1"/>
  <c r="D1975" i="6"/>
  <c r="K1975" i="6" s="1"/>
  <c r="D1976" i="6"/>
  <c r="K1976" i="6" s="1"/>
  <c r="D1977" i="6"/>
  <c r="K1977" i="6" s="1"/>
  <c r="D1978" i="6"/>
  <c r="K1978" i="6" s="1"/>
  <c r="D1979" i="6"/>
  <c r="K1979" i="6" s="1"/>
  <c r="D1980" i="6"/>
  <c r="K1980" i="6" s="1"/>
  <c r="D1981" i="6"/>
  <c r="K1981" i="6" s="1"/>
  <c r="D1982" i="6"/>
  <c r="K1982" i="6" s="1"/>
  <c r="D1983" i="6"/>
  <c r="K1983" i="6" s="1"/>
  <c r="D1984" i="6"/>
  <c r="K1984" i="6" s="1"/>
  <c r="D1985" i="6"/>
  <c r="K1985" i="6" s="1"/>
  <c r="D1986" i="6"/>
  <c r="K1986" i="6" s="1"/>
  <c r="D1987" i="6"/>
  <c r="K1987" i="6" s="1"/>
  <c r="D1988" i="6"/>
  <c r="K1988" i="6" s="1"/>
  <c r="D1989" i="6"/>
  <c r="K1989" i="6" s="1"/>
  <c r="D1990" i="6"/>
  <c r="K1990" i="6" s="1"/>
  <c r="D1991" i="6"/>
  <c r="K1991" i="6" s="1"/>
  <c r="D1992" i="6"/>
  <c r="K1992" i="6" s="1"/>
  <c r="D1993" i="6"/>
  <c r="K1993" i="6" s="1"/>
  <c r="D1994" i="6"/>
  <c r="K1994" i="6" s="1"/>
  <c r="D1995" i="6"/>
  <c r="K1995" i="6" s="1"/>
  <c r="D1996" i="6"/>
  <c r="K1996" i="6" s="1"/>
  <c r="D1997" i="6"/>
  <c r="K1997" i="6" s="1"/>
  <c r="D1998" i="6"/>
  <c r="K1998" i="6" s="1"/>
  <c r="D1999" i="6"/>
  <c r="K1999" i="6" s="1"/>
  <c r="D2000" i="6"/>
  <c r="K2000" i="6" s="1"/>
  <c r="D2001" i="6"/>
  <c r="K2001" i="6" s="1"/>
  <c r="D2002" i="6"/>
  <c r="K2002" i="6" s="1"/>
  <c r="D2003" i="6"/>
  <c r="K2003" i="6" s="1"/>
  <c r="D2004" i="6"/>
  <c r="K2004" i="6" s="1"/>
  <c r="D2005" i="6"/>
  <c r="K2005" i="6" s="1"/>
  <c r="D2006" i="6"/>
  <c r="K2006" i="6" s="1"/>
  <c r="D2007" i="6"/>
  <c r="K2007" i="6" s="1"/>
  <c r="D2008" i="6"/>
  <c r="K2008" i="6" s="1"/>
  <c r="D2009" i="6"/>
  <c r="K2009" i="6" s="1"/>
  <c r="D2010" i="6"/>
  <c r="K2010" i="6" s="1"/>
  <c r="D2011" i="6"/>
  <c r="K2011" i="6" s="1"/>
  <c r="D2012" i="6"/>
  <c r="K2012" i="6" s="1"/>
  <c r="D2013" i="6"/>
  <c r="K2013" i="6" s="1"/>
  <c r="D2014" i="6"/>
  <c r="K2014" i="6" s="1"/>
  <c r="D2015" i="6"/>
  <c r="K2015" i="6" s="1"/>
  <c r="D2016" i="6"/>
  <c r="K2016" i="6" s="1"/>
  <c r="D2017" i="6"/>
  <c r="K2017" i="6" s="1"/>
  <c r="D2018" i="6"/>
  <c r="K2018" i="6" s="1"/>
  <c r="D2019" i="6"/>
  <c r="K2019" i="6" s="1"/>
  <c r="D2020" i="6"/>
  <c r="K2020" i="6" s="1"/>
  <c r="D2021" i="6"/>
  <c r="K2021" i="6" s="1"/>
  <c r="D2022" i="6"/>
  <c r="K2022" i="6" s="1"/>
  <c r="D2023" i="6"/>
  <c r="K2023" i="6" s="1"/>
  <c r="D2024" i="6"/>
  <c r="K2024" i="6" s="1"/>
  <c r="D2025" i="6"/>
  <c r="K2025" i="6" s="1"/>
  <c r="D2026" i="6"/>
  <c r="K2026" i="6" s="1"/>
  <c r="D2027" i="6"/>
  <c r="K2027" i="6" s="1"/>
  <c r="D2028" i="6"/>
  <c r="K2028" i="6" s="1"/>
  <c r="D2029" i="6"/>
  <c r="K2029" i="6" s="1"/>
  <c r="D2030" i="6"/>
  <c r="K2030" i="6" s="1"/>
  <c r="D2031" i="6"/>
  <c r="K2031" i="6" s="1"/>
  <c r="D2032" i="6"/>
  <c r="K2032" i="6" s="1"/>
  <c r="D2033" i="6"/>
  <c r="K2033" i="6" s="1"/>
  <c r="D2034" i="6"/>
  <c r="K2034" i="6" s="1"/>
  <c r="D2035" i="6"/>
  <c r="K2035" i="6" s="1"/>
  <c r="D2036" i="6"/>
  <c r="K2036" i="6" s="1"/>
  <c r="D2037" i="6"/>
  <c r="K2037" i="6" s="1"/>
  <c r="D2038" i="6"/>
  <c r="K2038" i="6" s="1"/>
  <c r="D2039" i="6"/>
  <c r="K2039" i="6" s="1"/>
  <c r="D2040" i="6"/>
  <c r="K2040" i="6" s="1"/>
  <c r="D2041" i="6"/>
  <c r="K2041" i="6" s="1"/>
  <c r="D2042" i="6"/>
  <c r="K2042" i="6" s="1"/>
  <c r="D2043" i="6"/>
  <c r="K2043" i="6" s="1"/>
  <c r="D2044" i="6"/>
  <c r="K2044" i="6" s="1"/>
  <c r="D2045" i="6"/>
  <c r="K2045" i="6" s="1"/>
  <c r="D2046" i="6"/>
  <c r="K2046" i="6" s="1"/>
  <c r="D2047" i="6"/>
  <c r="K2047" i="6" s="1"/>
  <c r="D2048" i="6"/>
  <c r="K2048" i="6" s="1"/>
  <c r="D2049" i="6"/>
  <c r="K2049" i="6" s="1"/>
  <c r="D2050" i="6"/>
  <c r="K2050" i="6" s="1"/>
  <c r="D2051" i="6"/>
  <c r="K2051" i="6" s="1"/>
  <c r="D2052" i="6"/>
  <c r="K2052" i="6" s="1"/>
  <c r="D2053" i="6"/>
  <c r="K2053" i="6" s="1"/>
  <c r="D2054" i="6"/>
  <c r="K2054" i="6" s="1"/>
  <c r="D2055" i="6"/>
  <c r="K2055" i="6" s="1"/>
  <c r="D2056" i="6"/>
  <c r="K2056" i="6" s="1"/>
  <c r="D2057" i="6"/>
  <c r="K2057" i="6" s="1"/>
  <c r="D2058" i="6"/>
  <c r="K2058" i="6" s="1"/>
  <c r="D2059" i="6"/>
  <c r="K2059" i="6" s="1"/>
  <c r="D2060" i="6"/>
  <c r="K2060" i="6" s="1"/>
  <c r="D2061" i="6"/>
  <c r="K2061" i="6" s="1"/>
  <c r="D2062" i="6"/>
  <c r="K2062" i="6" s="1"/>
  <c r="D2063" i="6"/>
  <c r="K2063" i="6" s="1"/>
  <c r="D2064" i="6"/>
  <c r="K2064" i="6" s="1"/>
  <c r="D2065" i="6"/>
  <c r="K2065" i="6" s="1"/>
  <c r="D2066" i="6"/>
  <c r="K2066" i="6" s="1"/>
  <c r="D2067" i="6"/>
  <c r="K2067" i="6" s="1"/>
  <c r="D2068" i="6"/>
  <c r="K2068" i="6" s="1"/>
  <c r="D2069" i="6"/>
  <c r="K2069" i="6" s="1"/>
  <c r="D2070" i="6"/>
  <c r="K2070" i="6" s="1"/>
  <c r="D2071" i="6"/>
  <c r="K2071" i="6" s="1"/>
  <c r="D2072" i="6"/>
  <c r="K2072" i="6" s="1"/>
  <c r="D2073" i="6"/>
  <c r="K2073" i="6" s="1"/>
  <c r="D2074" i="6"/>
  <c r="K2074" i="6" s="1"/>
  <c r="D2075" i="6"/>
  <c r="K2075" i="6" s="1"/>
  <c r="D2076" i="6"/>
  <c r="K2076" i="6" s="1"/>
  <c r="D2077" i="6"/>
  <c r="K2077" i="6" s="1"/>
  <c r="D2078" i="6"/>
  <c r="K2078" i="6" s="1"/>
  <c r="D2079" i="6"/>
  <c r="K2079" i="6" s="1"/>
  <c r="D2080" i="6"/>
  <c r="K2080" i="6" s="1"/>
  <c r="D2081" i="6"/>
  <c r="K2081" i="6" s="1"/>
  <c r="D2082" i="6"/>
  <c r="K2082" i="6" s="1"/>
  <c r="D2083" i="6"/>
  <c r="K2083" i="6" s="1"/>
  <c r="D2084" i="6"/>
  <c r="K2084" i="6" s="1"/>
  <c r="D2085" i="6"/>
  <c r="K2085" i="6" s="1"/>
  <c r="D2086" i="6"/>
  <c r="K2086" i="6" s="1"/>
  <c r="D2087" i="6"/>
  <c r="K2087" i="6" s="1"/>
  <c r="D2088" i="6"/>
  <c r="K2088" i="6" s="1"/>
  <c r="D2089" i="6"/>
  <c r="K2089" i="6" s="1"/>
  <c r="D2090" i="6"/>
  <c r="K2090" i="6" s="1"/>
  <c r="D2091" i="6"/>
  <c r="K2091" i="6" s="1"/>
  <c r="D2092" i="6"/>
  <c r="K2092" i="6" s="1"/>
  <c r="D2093" i="6"/>
  <c r="K2093" i="6" s="1"/>
  <c r="D2094" i="6"/>
  <c r="K2094" i="6" s="1"/>
  <c r="D2095" i="6"/>
  <c r="K2095" i="6" s="1"/>
  <c r="D2096" i="6"/>
  <c r="K2096" i="6" s="1"/>
  <c r="D2097" i="6"/>
  <c r="K2097" i="6" s="1"/>
  <c r="D2098" i="6"/>
  <c r="K2098" i="6" s="1"/>
  <c r="D2099" i="6"/>
  <c r="K2099" i="6" s="1"/>
  <c r="D2100" i="6"/>
  <c r="K2100" i="6" s="1"/>
  <c r="D2101" i="6"/>
  <c r="K2101" i="6" s="1"/>
  <c r="D2102" i="6"/>
  <c r="K2102" i="6" s="1"/>
  <c r="D2103" i="6"/>
  <c r="K2103" i="6" s="1"/>
  <c r="D2104" i="6"/>
  <c r="K2104" i="6" s="1"/>
  <c r="D2105" i="6"/>
  <c r="K2105" i="6" s="1"/>
  <c r="D2106" i="6"/>
  <c r="K2106" i="6" s="1"/>
  <c r="D2107" i="6"/>
  <c r="K2107" i="6" s="1"/>
  <c r="D2108" i="6"/>
  <c r="K2108" i="6" s="1"/>
  <c r="D2109" i="6"/>
  <c r="K2109" i="6" s="1"/>
  <c r="D2110" i="6"/>
  <c r="K2110" i="6" s="1"/>
  <c r="D2111" i="6"/>
  <c r="K2111" i="6" s="1"/>
  <c r="D2112" i="6"/>
  <c r="K2112" i="6" s="1"/>
  <c r="D2113" i="6"/>
  <c r="K2113" i="6" s="1"/>
  <c r="D2114" i="6"/>
  <c r="K2114" i="6" s="1"/>
  <c r="D2115" i="6"/>
  <c r="K2115" i="6" s="1"/>
  <c r="D2116" i="6"/>
  <c r="K2116" i="6" s="1"/>
  <c r="D2117" i="6"/>
  <c r="K2117" i="6" s="1"/>
  <c r="D2118" i="6"/>
  <c r="K2118" i="6" s="1"/>
  <c r="D2119" i="6"/>
  <c r="K2119" i="6" s="1"/>
  <c r="D2120" i="6"/>
  <c r="K2120" i="6" s="1"/>
  <c r="D2121" i="6"/>
  <c r="K2121" i="6" s="1"/>
  <c r="D2122" i="6"/>
  <c r="K2122" i="6" s="1"/>
  <c r="D2123" i="6"/>
  <c r="K2123" i="6" s="1"/>
  <c r="D2124" i="6"/>
  <c r="K2124" i="6" s="1"/>
  <c r="D2125" i="6"/>
  <c r="K2125" i="6" s="1"/>
  <c r="D2126" i="6"/>
  <c r="K2126" i="6" s="1"/>
  <c r="D2127" i="6"/>
  <c r="K2127" i="6" s="1"/>
  <c r="D2128" i="6"/>
  <c r="K2128" i="6" s="1"/>
  <c r="D2129" i="6"/>
  <c r="K2129" i="6" s="1"/>
  <c r="D2130" i="6"/>
  <c r="K2130" i="6" s="1"/>
  <c r="D2131" i="6"/>
  <c r="K2131" i="6" s="1"/>
  <c r="D2132" i="6"/>
  <c r="K2132" i="6" s="1"/>
  <c r="D2133" i="6"/>
  <c r="K2133" i="6" s="1"/>
  <c r="D2134" i="6"/>
  <c r="K2134" i="6" s="1"/>
  <c r="D2135" i="6"/>
  <c r="K2135" i="6" s="1"/>
  <c r="D2136" i="6"/>
  <c r="K2136" i="6" s="1"/>
  <c r="D2137" i="6"/>
  <c r="K2137" i="6" s="1"/>
  <c r="D2138" i="6"/>
  <c r="K2138" i="6" s="1"/>
  <c r="D2139" i="6"/>
  <c r="K2139" i="6" s="1"/>
  <c r="D2140" i="6"/>
  <c r="K2140" i="6" s="1"/>
  <c r="D2141" i="6"/>
  <c r="K2141" i="6" s="1"/>
  <c r="D2142" i="6"/>
  <c r="K2142" i="6" s="1"/>
  <c r="D2143" i="6"/>
  <c r="K2143" i="6" s="1"/>
  <c r="D2144" i="6"/>
  <c r="K2144" i="6" s="1"/>
  <c r="D2145" i="6"/>
  <c r="K2145" i="6" s="1"/>
  <c r="D2146" i="6"/>
  <c r="K2146" i="6" s="1"/>
  <c r="D2147" i="6"/>
  <c r="K2147" i="6" s="1"/>
  <c r="D2148" i="6"/>
  <c r="K2148" i="6" s="1"/>
  <c r="D2149" i="6"/>
  <c r="K2149" i="6" s="1"/>
  <c r="D2150" i="6"/>
  <c r="K2150" i="6" s="1"/>
  <c r="D2151" i="6"/>
  <c r="K2151" i="6" s="1"/>
  <c r="D2152" i="6"/>
  <c r="K2152" i="6" s="1"/>
  <c r="D2153" i="6"/>
  <c r="K2153" i="6" s="1"/>
  <c r="D2154" i="6"/>
  <c r="K2154" i="6" s="1"/>
  <c r="D2155" i="6"/>
  <c r="K2155" i="6" s="1"/>
  <c r="D2156" i="6"/>
  <c r="K2156" i="6" s="1"/>
  <c r="D2157" i="6"/>
  <c r="K2157" i="6" s="1"/>
  <c r="D2158" i="6"/>
  <c r="K2158" i="6" s="1"/>
  <c r="D2159" i="6"/>
  <c r="K2159" i="6" s="1"/>
  <c r="D2160" i="6"/>
  <c r="K2160" i="6" s="1"/>
  <c r="D2161" i="6"/>
  <c r="K2161" i="6" s="1"/>
  <c r="D2162" i="6"/>
  <c r="K2162" i="6" s="1"/>
  <c r="D2163" i="6"/>
  <c r="K2163" i="6" s="1"/>
  <c r="D2164" i="6"/>
  <c r="K2164" i="6" s="1"/>
  <c r="D2165" i="6"/>
  <c r="K2165" i="6" s="1"/>
  <c r="D2166" i="6"/>
  <c r="K2166" i="6" s="1"/>
  <c r="D2167" i="6"/>
  <c r="K2167" i="6" s="1"/>
  <c r="D2168" i="6"/>
  <c r="K2168" i="6" s="1"/>
  <c r="D2169" i="6"/>
  <c r="K2169" i="6" s="1"/>
  <c r="D2170" i="6"/>
  <c r="K2170" i="6" s="1"/>
  <c r="D2171" i="6"/>
  <c r="K2171" i="6" s="1"/>
  <c r="D2172" i="6"/>
  <c r="K2172" i="6" s="1"/>
  <c r="D2173" i="6"/>
  <c r="K2173" i="6" s="1"/>
  <c r="D2174" i="6"/>
  <c r="K2174" i="6" s="1"/>
  <c r="D2175" i="6"/>
  <c r="K2175" i="6" s="1"/>
  <c r="D2176" i="6"/>
  <c r="K2176" i="6" s="1"/>
  <c r="D2177" i="6"/>
  <c r="K2177" i="6" s="1"/>
  <c r="D2178" i="6"/>
  <c r="K2178" i="6" s="1"/>
  <c r="D2179" i="6"/>
  <c r="K2179" i="6" s="1"/>
  <c r="D2180" i="6"/>
  <c r="K2180" i="6" s="1"/>
  <c r="D2181" i="6"/>
  <c r="K2181" i="6" s="1"/>
  <c r="D2182" i="6"/>
  <c r="K2182" i="6" s="1"/>
  <c r="D2183" i="6"/>
  <c r="K2183" i="6" s="1"/>
  <c r="D2184" i="6"/>
  <c r="K2184" i="6" s="1"/>
  <c r="D2185" i="6"/>
  <c r="K2185" i="6" s="1"/>
  <c r="D2186" i="6"/>
  <c r="K2186" i="6" s="1"/>
  <c r="D2187" i="6"/>
  <c r="K2187" i="6" s="1"/>
  <c r="D2188" i="6"/>
  <c r="K2188" i="6" s="1"/>
  <c r="D2189" i="6"/>
  <c r="K2189" i="6" s="1"/>
  <c r="D2190" i="6"/>
  <c r="K2190" i="6" s="1"/>
  <c r="D2191" i="6"/>
  <c r="K2191" i="6" s="1"/>
  <c r="D2192" i="6"/>
  <c r="K2192" i="6" s="1"/>
  <c r="D2193" i="6"/>
  <c r="K2193" i="6" s="1"/>
  <c r="D2194" i="6"/>
  <c r="K2194" i="6" s="1"/>
  <c r="D2195" i="6"/>
  <c r="K2195" i="6" s="1"/>
  <c r="D2196" i="6"/>
  <c r="K2196" i="6" s="1"/>
  <c r="D2197" i="6"/>
  <c r="K2197" i="6" s="1"/>
  <c r="D2198" i="6"/>
  <c r="K2198" i="6" s="1"/>
  <c r="D2199" i="6"/>
  <c r="K2199" i="6" s="1"/>
  <c r="D2200" i="6"/>
  <c r="K2200" i="6" s="1"/>
  <c r="D2201" i="6"/>
  <c r="K2201" i="6" s="1"/>
  <c r="D2202" i="6"/>
  <c r="K2202" i="6" s="1"/>
  <c r="D2203" i="6"/>
  <c r="K2203" i="6" s="1"/>
  <c r="D2204" i="6"/>
  <c r="K2204" i="6" s="1"/>
  <c r="D2205" i="6"/>
  <c r="K2205" i="6" s="1"/>
  <c r="D2206" i="6"/>
  <c r="K2206" i="6" s="1"/>
  <c r="D2207" i="6"/>
  <c r="K2207" i="6" s="1"/>
  <c r="D2208" i="6"/>
  <c r="K2208" i="6" s="1"/>
  <c r="D2209" i="6"/>
  <c r="K2209" i="6" s="1"/>
  <c r="D2210" i="6"/>
  <c r="K2210" i="6" s="1"/>
  <c r="D2211" i="6"/>
  <c r="K2211" i="6" s="1"/>
  <c r="D2212" i="6"/>
  <c r="K2212" i="6" s="1"/>
  <c r="D2213" i="6"/>
  <c r="K2213" i="6" s="1"/>
  <c r="D2214" i="6"/>
  <c r="K2214" i="6" s="1"/>
  <c r="D2215" i="6"/>
  <c r="K2215" i="6" s="1"/>
  <c r="D2216" i="6"/>
  <c r="K2216" i="6" s="1"/>
  <c r="D2217" i="6"/>
  <c r="K2217" i="6" s="1"/>
  <c r="D2218" i="6"/>
  <c r="K2218" i="6" s="1"/>
  <c r="D2219" i="6"/>
  <c r="K2219" i="6" s="1"/>
  <c r="D2220" i="6"/>
  <c r="K2220" i="6" s="1"/>
  <c r="D2221" i="6"/>
  <c r="K2221" i="6" s="1"/>
  <c r="D2222" i="6"/>
  <c r="K2222" i="6" s="1"/>
  <c r="D2223" i="6"/>
  <c r="K2223" i="6" s="1"/>
  <c r="D2224" i="6"/>
  <c r="K2224" i="6" s="1"/>
  <c r="D2225" i="6"/>
  <c r="K2225" i="6" s="1"/>
  <c r="D2226" i="6"/>
  <c r="K2226" i="6" s="1"/>
  <c r="D2227" i="6"/>
  <c r="K2227" i="6" s="1"/>
  <c r="D2228" i="6"/>
  <c r="K2228" i="6" s="1"/>
  <c r="D2229" i="6"/>
  <c r="K2229" i="6" s="1"/>
  <c r="D2230" i="6"/>
  <c r="K2230" i="6" s="1"/>
  <c r="D2231" i="6"/>
  <c r="K2231" i="6" s="1"/>
  <c r="D2232" i="6"/>
  <c r="K2232" i="6" s="1"/>
  <c r="D2233" i="6"/>
  <c r="K2233" i="6" s="1"/>
  <c r="D2234" i="6"/>
  <c r="K2234" i="6" s="1"/>
  <c r="D2235" i="6"/>
  <c r="K2235" i="6" s="1"/>
  <c r="D2236" i="6"/>
  <c r="K2236" i="6" s="1"/>
  <c r="D2237" i="6"/>
  <c r="K2237" i="6" s="1"/>
  <c r="D2238" i="6"/>
  <c r="K2238" i="6" s="1"/>
  <c r="D2239" i="6"/>
  <c r="K2239" i="6" s="1"/>
  <c r="D2240" i="6"/>
  <c r="K2240" i="6" s="1"/>
  <c r="D2241" i="6"/>
  <c r="K2241" i="6" s="1"/>
  <c r="D2242" i="6"/>
  <c r="K2242" i="6" s="1"/>
  <c r="D2243" i="6"/>
  <c r="K2243" i="6" s="1"/>
  <c r="D2244" i="6"/>
  <c r="K2244" i="6" s="1"/>
  <c r="D2245" i="6"/>
  <c r="K2245" i="6" s="1"/>
  <c r="D2246" i="6"/>
  <c r="K2246" i="6" s="1"/>
  <c r="D2247" i="6"/>
  <c r="K2247" i="6" s="1"/>
  <c r="D2248" i="6"/>
  <c r="K2248" i="6" s="1"/>
  <c r="D2249" i="6"/>
  <c r="K2249" i="6" s="1"/>
  <c r="D2250" i="6"/>
  <c r="K2250" i="6" s="1"/>
  <c r="D2251" i="6"/>
  <c r="K2251" i="6" s="1"/>
  <c r="D2252" i="6"/>
  <c r="K2252" i="6" s="1"/>
  <c r="D2253" i="6"/>
  <c r="K2253" i="6" s="1"/>
  <c r="D2254" i="6"/>
  <c r="K2254" i="6" s="1"/>
  <c r="D2255" i="6"/>
  <c r="K2255" i="6" s="1"/>
  <c r="D2256" i="6"/>
  <c r="K2256" i="6" s="1"/>
  <c r="D2257" i="6"/>
  <c r="K2257" i="6" s="1"/>
  <c r="D2258" i="6"/>
  <c r="K2258" i="6" s="1"/>
  <c r="D2259" i="6"/>
  <c r="K2259" i="6" s="1"/>
  <c r="D2260" i="6"/>
  <c r="K2260" i="6" s="1"/>
  <c r="D2261" i="6"/>
  <c r="K2261" i="6" s="1"/>
  <c r="D2262" i="6"/>
  <c r="K2262" i="6" s="1"/>
  <c r="D2263" i="6"/>
  <c r="K2263" i="6" s="1"/>
  <c r="D2264" i="6"/>
  <c r="K2264" i="6" s="1"/>
  <c r="D2265" i="6"/>
  <c r="K2265" i="6" s="1"/>
  <c r="D2266" i="6"/>
  <c r="K2266" i="6" s="1"/>
  <c r="D2267" i="6"/>
  <c r="K2267" i="6" s="1"/>
  <c r="D2268" i="6"/>
  <c r="K2268" i="6" s="1"/>
  <c r="D2269" i="6"/>
  <c r="K2269" i="6" s="1"/>
  <c r="D2270" i="6"/>
  <c r="K2270" i="6" s="1"/>
  <c r="D2271" i="6"/>
  <c r="K2271" i="6" s="1"/>
  <c r="D2272" i="6"/>
  <c r="K2272" i="6" s="1"/>
  <c r="D2273" i="6"/>
  <c r="K2273" i="6" s="1"/>
  <c r="D2274" i="6"/>
  <c r="K2274" i="6" s="1"/>
  <c r="D2275" i="6"/>
  <c r="K2275" i="6" s="1"/>
  <c r="D2276" i="6"/>
  <c r="K2276" i="6" s="1"/>
  <c r="D2277" i="6"/>
  <c r="K2277" i="6" s="1"/>
  <c r="D2278" i="6"/>
  <c r="K2278" i="6" s="1"/>
  <c r="D2279" i="6"/>
  <c r="K2279" i="6" s="1"/>
  <c r="D2280" i="6"/>
  <c r="K2280" i="6" s="1"/>
  <c r="D2281" i="6"/>
  <c r="K2281" i="6" s="1"/>
  <c r="D2282" i="6"/>
  <c r="K2282" i="6" s="1"/>
  <c r="D2283" i="6"/>
  <c r="K2283" i="6" s="1"/>
  <c r="D2284" i="6"/>
  <c r="K2284" i="6" s="1"/>
  <c r="D2285" i="6"/>
  <c r="K2285" i="6" s="1"/>
  <c r="D2286" i="6"/>
  <c r="K2286" i="6" s="1"/>
  <c r="D2287" i="6"/>
  <c r="K2287" i="6" s="1"/>
  <c r="D2288" i="6"/>
  <c r="K2288" i="6" s="1"/>
  <c r="D2289" i="6"/>
  <c r="K2289" i="6" s="1"/>
  <c r="D2290" i="6"/>
  <c r="K2290" i="6" s="1"/>
  <c r="D2291" i="6"/>
  <c r="K2291" i="6" s="1"/>
  <c r="D2292" i="6"/>
  <c r="K2292" i="6" s="1"/>
  <c r="D2293" i="6"/>
  <c r="K2293" i="6" s="1"/>
  <c r="D2294" i="6"/>
  <c r="K2294" i="6" s="1"/>
  <c r="D2295" i="6"/>
  <c r="K2295" i="6" s="1"/>
  <c r="D2296" i="6"/>
  <c r="K2296" i="6" s="1"/>
  <c r="D2297" i="6"/>
  <c r="K2297" i="6" s="1"/>
  <c r="D2298" i="6"/>
  <c r="K2298" i="6" s="1"/>
  <c r="D2299" i="6"/>
  <c r="K2299" i="6" s="1"/>
  <c r="D2300" i="6"/>
  <c r="K2300" i="6" s="1"/>
  <c r="D2301" i="6"/>
  <c r="K2301" i="6" s="1"/>
  <c r="D2302" i="6"/>
  <c r="K2302" i="6" s="1"/>
  <c r="D2303" i="6"/>
  <c r="K2303" i="6" s="1"/>
  <c r="D2304" i="6"/>
  <c r="K2304" i="6" s="1"/>
  <c r="D2305" i="6"/>
  <c r="K2305" i="6" s="1"/>
  <c r="D2306" i="6"/>
  <c r="K2306" i="6" s="1"/>
  <c r="D2307" i="6"/>
  <c r="K2307" i="6" s="1"/>
  <c r="D2308" i="6"/>
  <c r="K2308" i="6" s="1"/>
  <c r="D2309" i="6"/>
  <c r="K2309" i="6" s="1"/>
  <c r="D2310" i="6"/>
  <c r="K2310" i="6" s="1"/>
  <c r="D2311" i="6"/>
  <c r="K2311" i="6" s="1"/>
  <c r="D2312" i="6"/>
  <c r="K2312" i="6" s="1"/>
  <c r="D2313" i="6"/>
  <c r="K2313" i="6" s="1"/>
  <c r="D2314" i="6"/>
  <c r="K2314" i="6" s="1"/>
  <c r="D2315" i="6"/>
  <c r="K2315" i="6" s="1"/>
  <c r="D2316" i="6"/>
  <c r="K2316" i="6" s="1"/>
  <c r="D2317" i="6"/>
  <c r="K2317" i="6" s="1"/>
  <c r="D2318" i="6"/>
  <c r="K2318" i="6" s="1"/>
  <c r="D2319" i="6"/>
  <c r="K2319" i="6" s="1"/>
  <c r="D2320" i="6"/>
  <c r="K2320" i="6" s="1"/>
  <c r="D2321" i="6"/>
  <c r="K2321" i="6" s="1"/>
  <c r="D2322" i="6"/>
  <c r="K2322" i="6" s="1"/>
  <c r="D2323" i="6"/>
  <c r="K2323" i="6" s="1"/>
  <c r="D2324" i="6"/>
  <c r="K2324" i="6" s="1"/>
  <c r="D2325" i="6"/>
  <c r="K2325" i="6" s="1"/>
  <c r="D2326" i="6"/>
  <c r="K2326" i="6" s="1"/>
  <c r="D2327" i="6"/>
  <c r="K2327" i="6" s="1"/>
  <c r="D2328" i="6"/>
  <c r="K2328" i="6" s="1"/>
  <c r="D2329" i="6"/>
  <c r="K2329" i="6" s="1"/>
  <c r="D2330" i="6"/>
  <c r="K2330" i="6" s="1"/>
  <c r="D2331" i="6"/>
  <c r="K2331" i="6" s="1"/>
  <c r="D2332" i="6"/>
  <c r="K2332" i="6" s="1"/>
  <c r="D2333" i="6"/>
  <c r="K2333" i="6" s="1"/>
  <c r="D2334" i="6"/>
  <c r="K2334" i="6" s="1"/>
  <c r="D2335" i="6"/>
  <c r="K2335" i="6" s="1"/>
  <c r="D2336" i="6"/>
  <c r="K2336" i="6" s="1"/>
  <c r="D2" i="6"/>
  <c r="K2" i="6" s="1"/>
  <c r="C3" i="6"/>
  <c r="J3" i="6" s="1"/>
  <c r="C4" i="6"/>
  <c r="J4" i="6" s="1"/>
  <c r="C5" i="6"/>
  <c r="J5" i="6" s="1"/>
  <c r="C6" i="6"/>
  <c r="J6" i="6" s="1"/>
  <c r="C7" i="6"/>
  <c r="J7" i="6" s="1"/>
  <c r="C8" i="6"/>
  <c r="J8" i="6" s="1"/>
  <c r="C9" i="6"/>
  <c r="J9" i="6" s="1"/>
  <c r="C10" i="6"/>
  <c r="J10" i="6" s="1"/>
  <c r="C11" i="6"/>
  <c r="J11" i="6" s="1"/>
  <c r="C12" i="6"/>
  <c r="J12" i="6" s="1"/>
  <c r="C13" i="6"/>
  <c r="J13" i="6" s="1"/>
  <c r="C14" i="6"/>
  <c r="J14" i="6" s="1"/>
  <c r="C15" i="6"/>
  <c r="J15" i="6" s="1"/>
  <c r="C16" i="6"/>
  <c r="J16" i="6" s="1"/>
  <c r="C17" i="6"/>
  <c r="J17" i="6" s="1"/>
  <c r="C18" i="6"/>
  <c r="J18" i="6" s="1"/>
  <c r="C19" i="6"/>
  <c r="J19" i="6" s="1"/>
  <c r="C20" i="6"/>
  <c r="J20" i="6" s="1"/>
  <c r="C21" i="6"/>
  <c r="J21" i="6" s="1"/>
  <c r="C22" i="6"/>
  <c r="J22" i="6" s="1"/>
  <c r="C23" i="6"/>
  <c r="J23" i="6" s="1"/>
  <c r="C24" i="6"/>
  <c r="J24" i="6" s="1"/>
  <c r="C25" i="6"/>
  <c r="J25" i="6" s="1"/>
  <c r="C26" i="6"/>
  <c r="J26" i="6" s="1"/>
  <c r="C27" i="6"/>
  <c r="J27" i="6" s="1"/>
  <c r="C28" i="6"/>
  <c r="J28" i="6" s="1"/>
  <c r="C29" i="6"/>
  <c r="J29" i="6" s="1"/>
  <c r="C30" i="6"/>
  <c r="J30" i="6" s="1"/>
  <c r="C31" i="6"/>
  <c r="J31" i="6" s="1"/>
  <c r="C32" i="6"/>
  <c r="J32" i="6" s="1"/>
  <c r="C33" i="6"/>
  <c r="J33" i="6" s="1"/>
  <c r="C34" i="6"/>
  <c r="J34" i="6" s="1"/>
  <c r="C35" i="6"/>
  <c r="J35" i="6" s="1"/>
  <c r="C36" i="6"/>
  <c r="J36" i="6" s="1"/>
  <c r="C37" i="6"/>
  <c r="J37" i="6" s="1"/>
  <c r="C38" i="6"/>
  <c r="J38" i="6" s="1"/>
  <c r="C39" i="6"/>
  <c r="J39" i="6" s="1"/>
  <c r="C40" i="6"/>
  <c r="J40" i="6" s="1"/>
  <c r="C41" i="6"/>
  <c r="J41" i="6" s="1"/>
  <c r="C42" i="6"/>
  <c r="J42" i="6" s="1"/>
  <c r="C43" i="6"/>
  <c r="J43" i="6" s="1"/>
  <c r="C44" i="6"/>
  <c r="J44" i="6" s="1"/>
  <c r="C45" i="6"/>
  <c r="J45" i="6" s="1"/>
  <c r="C46" i="6"/>
  <c r="J46" i="6" s="1"/>
  <c r="C47" i="6"/>
  <c r="J47" i="6" s="1"/>
  <c r="C48" i="6"/>
  <c r="J48" i="6" s="1"/>
  <c r="C49" i="6"/>
  <c r="J49" i="6" s="1"/>
  <c r="C50" i="6"/>
  <c r="J50" i="6" s="1"/>
  <c r="C51" i="6"/>
  <c r="J51" i="6" s="1"/>
  <c r="C52" i="6"/>
  <c r="J52" i="6" s="1"/>
  <c r="C53" i="6"/>
  <c r="J53" i="6" s="1"/>
  <c r="C54" i="6"/>
  <c r="J54" i="6" s="1"/>
  <c r="C55" i="6"/>
  <c r="J55" i="6" s="1"/>
  <c r="C56" i="6"/>
  <c r="J56" i="6" s="1"/>
  <c r="C57" i="6"/>
  <c r="J57" i="6" s="1"/>
  <c r="C58" i="6"/>
  <c r="J58" i="6" s="1"/>
  <c r="C59" i="6"/>
  <c r="J59" i="6" s="1"/>
  <c r="C60" i="6"/>
  <c r="J60" i="6" s="1"/>
  <c r="C61" i="6"/>
  <c r="J61" i="6" s="1"/>
  <c r="C62" i="6"/>
  <c r="J62" i="6" s="1"/>
  <c r="C63" i="6"/>
  <c r="J63" i="6" s="1"/>
  <c r="C64" i="6"/>
  <c r="J64" i="6" s="1"/>
  <c r="C65" i="6"/>
  <c r="J65" i="6" s="1"/>
  <c r="C66" i="6"/>
  <c r="J66" i="6" s="1"/>
  <c r="C67" i="6"/>
  <c r="J67" i="6" s="1"/>
  <c r="C68" i="6"/>
  <c r="J68" i="6" s="1"/>
  <c r="C69" i="6"/>
  <c r="J69" i="6" s="1"/>
  <c r="C70" i="6"/>
  <c r="J70" i="6" s="1"/>
  <c r="C71" i="6"/>
  <c r="J71" i="6" s="1"/>
  <c r="C72" i="6"/>
  <c r="J72" i="6" s="1"/>
  <c r="C73" i="6"/>
  <c r="J73" i="6" s="1"/>
  <c r="C74" i="6"/>
  <c r="J74" i="6" s="1"/>
  <c r="C75" i="6"/>
  <c r="J75" i="6" s="1"/>
  <c r="C76" i="6"/>
  <c r="J76" i="6" s="1"/>
  <c r="C77" i="6"/>
  <c r="J77" i="6" s="1"/>
  <c r="C78" i="6"/>
  <c r="J78" i="6" s="1"/>
  <c r="C79" i="6"/>
  <c r="J79" i="6" s="1"/>
  <c r="C80" i="6"/>
  <c r="J80" i="6" s="1"/>
  <c r="C81" i="6"/>
  <c r="J81" i="6" s="1"/>
  <c r="C82" i="6"/>
  <c r="J82" i="6" s="1"/>
  <c r="C83" i="6"/>
  <c r="J83" i="6" s="1"/>
  <c r="C84" i="6"/>
  <c r="J84" i="6" s="1"/>
  <c r="C85" i="6"/>
  <c r="J85" i="6" s="1"/>
  <c r="C86" i="6"/>
  <c r="J86" i="6" s="1"/>
  <c r="C87" i="6"/>
  <c r="J87" i="6" s="1"/>
  <c r="C88" i="6"/>
  <c r="J88" i="6" s="1"/>
  <c r="C89" i="6"/>
  <c r="J89" i="6" s="1"/>
  <c r="C90" i="6"/>
  <c r="J90" i="6" s="1"/>
  <c r="C91" i="6"/>
  <c r="J91" i="6" s="1"/>
  <c r="C92" i="6"/>
  <c r="J92" i="6" s="1"/>
  <c r="C93" i="6"/>
  <c r="J93" i="6" s="1"/>
  <c r="C94" i="6"/>
  <c r="J94" i="6" s="1"/>
  <c r="C95" i="6"/>
  <c r="J95" i="6" s="1"/>
  <c r="C96" i="6"/>
  <c r="J96" i="6" s="1"/>
  <c r="C97" i="6"/>
  <c r="J97" i="6" s="1"/>
  <c r="C98" i="6"/>
  <c r="J98" i="6" s="1"/>
  <c r="C99" i="6"/>
  <c r="J99" i="6" s="1"/>
  <c r="C100" i="6"/>
  <c r="J100" i="6" s="1"/>
  <c r="C101" i="6"/>
  <c r="J101" i="6" s="1"/>
  <c r="C102" i="6"/>
  <c r="J102" i="6" s="1"/>
  <c r="C103" i="6"/>
  <c r="J103" i="6" s="1"/>
  <c r="C104" i="6"/>
  <c r="J104" i="6" s="1"/>
  <c r="C105" i="6"/>
  <c r="J105" i="6" s="1"/>
  <c r="C106" i="6"/>
  <c r="J106" i="6" s="1"/>
  <c r="C107" i="6"/>
  <c r="J107" i="6" s="1"/>
  <c r="C108" i="6"/>
  <c r="J108" i="6" s="1"/>
  <c r="C109" i="6"/>
  <c r="J109" i="6" s="1"/>
  <c r="C110" i="6"/>
  <c r="J110" i="6" s="1"/>
  <c r="C111" i="6"/>
  <c r="J111" i="6" s="1"/>
  <c r="C112" i="6"/>
  <c r="J112" i="6" s="1"/>
  <c r="C113" i="6"/>
  <c r="J113" i="6" s="1"/>
  <c r="C114" i="6"/>
  <c r="J114" i="6" s="1"/>
  <c r="C115" i="6"/>
  <c r="J115" i="6" s="1"/>
  <c r="C116" i="6"/>
  <c r="J116" i="6" s="1"/>
  <c r="C117" i="6"/>
  <c r="J117" i="6" s="1"/>
  <c r="C118" i="6"/>
  <c r="J118" i="6" s="1"/>
  <c r="C119" i="6"/>
  <c r="J119" i="6" s="1"/>
  <c r="C120" i="6"/>
  <c r="J120" i="6" s="1"/>
  <c r="C121" i="6"/>
  <c r="J121" i="6" s="1"/>
  <c r="C122" i="6"/>
  <c r="J122" i="6" s="1"/>
  <c r="C123" i="6"/>
  <c r="J123" i="6" s="1"/>
  <c r="C124" i="6"/>
  <c r="J124" i="6" s="1"/>
  <c r="C125" i="6"/>
  <c r="J125" i="6" s="1"/>
  <c r="C126" i="6"/>
  <c r="J126" i="6" s="1"/>
  <c r="C127" i="6"/>
  <c r="J127" i="6" s="1"/>
  <c r="C128" i="6"/>
  <c r="J128" i="6" s="1"/>
  <c r="C129" i="6"/>
  <c r="J129" i="6" s="1"/>
  <c r="C130" i="6"/>
  <c r="J130" i="6" s="1"/>
  <c r="C131" i="6"/>
  <c r="J131" i="6" s="1"/>
  <c r="C132" i="6"/>
  <c r="J132" i="6" s="1"/>
  <c r="C133" i="6"/>
  <c r="J133" i="6" s="1"/>
  <c r="C134" i="6"/>
  <c r="J134" i="6" s="1"/>
  <c r="C135" i="6"/>
  <c r="J135" i="6" s="1"/>
  <c r="C136" i="6"/>
  <c r="J136" i="6" s="1"/>
  <c r="C137" i="6"/>
  <c r="J137" i="6" s="1"/>
  <c r="C138" i="6"/>
  <c r="J138" i="6" s="1"/>
  <c r="C139" i="6"/>
  <c r="J139" i="6" s="1"/>
  <c r="C140" i="6"/>
  <c r="J140" i="6" s="1"/>
  <c r="C141" i="6"/>
  <c r="J141" i="6" s="1"/>
  <c r="C142" i="6"/>
  <c r="J142" i="6" s="1"/>
  <c r="C143" i="6"/>
  <c r="J143" i="6" s="1"/>
  <c r="C144" i="6"/>
  <c r="J144" i="6" s="1"/>
  <c r="C145" i="6"/>
  <c r="J145" i="6" s="1"/>
  <c r="C146" i="6"/>
  <c r="J146" i="6" s="1"/>
  <c r="C147" i="6"/>
  <c r="J147" i="6" s="1"/>
  <c r="C148" i="6"/>
  <c r="J148" i="6" s="1"/>
  <c r="C149" i="6"/>
  <c r="J149" i="6" s="1"/>
  <c r="C150" i="6"/>
  <c r="J150" i="6" s="1"/>
  <c r="C151" i="6"/>
  <c r="J151" i="6" s="1"/>
  <c r="C152" i="6"/>
  <c r="J152" i="6" s="1"/>
  <c r="C153" i="6"/>
  <c r="J153" i="6" s="1"/>
  <c r="C154" i="6"/>
  <c r="J154" i="6" s="1"/>
  <c r="C155" i="6"/>
  <c r="J155" i="6" s="1"/>
  <c r="C156" i="6"/>
  <c r="J156" i="6" s="1"/>
  <c r="C157" i="6"/>
  <c r="J157" i="6" s="1"/>
  <c r="C158" i="6"/>
  <c r="J158" i="6" s="1"/>
  <c r="C159" i="6"/>
  <c r="J159" i="6" s="1"/>
  <c r="C160" i="6"/>
  <c r="J160" i="6" s="1"/>
  <c r="C161" i="6"/>
  <c r="J161" i="6" s="1"/>
  <c r="C162" i="6"/>
  <c r="J162" i="6" s="1"/>
  <c r="C163" i="6"/>
  <c r="J163" i="6" s="1"/>
  <c r="C164" i="6"/>
  <c r="J164" i="6" s="1"/>
  <c r="C165" i="6"/>
  <c r="J165" i="6" s="1"/>
  <c r="C166" i="6"/>
  <c r="J166" i="6" s="1"/>
  <c r="C167" i="6"/>
  <c r="J167" i="6" s="1"/>
  <c r="C168" i="6"/>
  <c r="J168" i="6" s="1"/>
  <c r="C169" i="6"/>
  <c r="J169" i="6" s="1"/>
  <c r="C170" i="6"/>
  <c r="J170" i="6" s="1"/>
  <c r="C171" i="6"/>
  <c r="J171" i="6" s="1"/>
  <c r="C172" i="6"/>
  <c r="J172" i="6" s="1"/>
  <c r="C173" i="6"/>
  <c r="J173" i="6" s="1"/>
  <c r="C174" i="6"/>
  <c r="J174" i="6" s="1"/>
  <c r="C175" i="6"/>
  <c r="J175" i="6" s="1"/>
  <c r="C176" i="6"/>
  <c r="J176" i="6" s="1"/>
  <c r="C177" i="6"/>
  <c r="J177" i="6" s="1"/>
  <c r="C178" i="6"/>
  <c r="J178" i="6" s="1"/>
  <c r="C179" i="6"/>
  <c r="J179" i="6" s="1"/>
  <c r="C180" i="6"/>
  <c r="J180" i="6" s="1"/>
  <c r="C181" i="6"/>
  <c r="J181" i="6" s="1"/>
  <c r="C182" i="6"/>
  <c r="J182" i="6" s="1"/>
  <c r="C183" i="6"/>
  <c r="J183" i="6" s="1"/>
  <c r="C184" i="6"/>
  <c r="J184" i="6" s="1"/>
  <c r="C185" i="6"/>
  <c r="J185" i="6" s="1"/>
  <c r="C186" i="6"/>
  <c r="J186" i="6" s="1"/>
  <c r="C187" i="6"/>
  <c r="J187" i="6" s="1"/>
  <c r="C188" i="6"/>
  <c r="J188" i="6" s="1"/>
  <c r="C189" i="6"/>
  <c r="J189" i="6" s="1"/>
  <c r="C190" i="6"/>
  <c r="J190" i="6" s="1"/>
  <c r="C191" i="6"/>
  <c r="J191" i="6" s="1"/>
  <c r="C192" i="6"/>
  <c r="J192" i="6" s="1"/>
  <c r="C193" i="6"/>
  <c r="J193" i="6" s="1"/>
  <c r="C194" i="6"/>
  <c r="J194" i="6" s="1"/>
  <c r="C195" i="6"/>
  <c r="J195" i="6" s="1"/>
  <c r="C196" i="6"/>
  <c r="J196" i="6" s="1"/>
  <c r="C197" i="6"/>
  <c r="J197" i="6" s="1"/>
  <c r="C198" i="6"/>
  <c r="J198" i="6" s="1"/>
  <c r="C199" i="6"/>
  <c r="J199" i="6" s="1"/>
  <c r="C200" i="6"/>
  <c r="J200" i="6" s="1"/>
  <c r="C201" i="6"/>
  <c r="J201" i="6" s="1"/>
  <c r="C202" i="6"/>
  <c r="J202" i="6" s="1"/>
  <c r="C203" i="6"/>
  <c r="J203" i="6" s="1"/>
  <c r="C204" i="6"/>
  <c r="J204" i="6" s="1"/>
  <c r="C205" i="6"/>
  <c r="J205" i="6" s="1"/>
  <c r="C206" i="6"/>
  <c r="J206" i="6" s="1"/>
  <c r="C207" i="6"/>
  <c r="J207" i="6" s="1"/>
  <c r="C208" i="6"/>
  <c r="J208" i="6" s="1"/>
  <c r="C209" i="6"/>
  <c r="J209" i="6" s="1"/>
  <c r="C210" i="6"/>
  <c r="J210" i="6" s="1"/>
  <c r="C211" i="6"/>
  <c r="J211" i="6" s="1"/>
  <c r="C212" i="6"/>
  <c r="J212" i="6" s="1"/>
  <c r="C213" i="6"/>
  <c r="J213" i="6" s="1"/>
  <c r="C214" i="6"/>
  <c r="J214" i="6" s="1"/>
  <c r="C215" i="6"/>
  <c r="J215" i="6" s="1"/>
  <c r="C216" i="6"/>
  <c r="J216" i="6" s="1"/>
  <c r="C217" i="6"/>
  <c r="J217" i="6" s="1"/>
  <c r="C218" i="6"/>
  <c r="J218" i="6" s="1"/>
  <c r="C219" i="6"/>
  <c r="J219" i="6" s="1"/>
  <c r="C220" i="6"/>
  <c r="J220" i="6" s="1"/>
  <c r="C221" i="6"/>
  <c r="J221" i="6" s="1"/>
  <c r="C222" i="6"/>
  <c r="J222" i="6" s="1"/>
  <c r="C223" i="6"/>
  <c r="J223" i="6" s="1"/>
  <c r="C224" i="6"/>
  <c r="J224" i="6" s="1"/>
  <c r="C225" i="6"/>
  <c r="J225" i="6" s="1"/>
  <c r="C226" i="6"/>
  <c r="J226" i="6" s="1"/>
  <c r="C227" i="6"/>
  <c r="J227" i="6" s="1"/>
  <c r="C228" i="6"/>
  <c r="J228" i="6" s="1"/>
  <c r="C229" i="6"/>
  <c r="J229" i="6" s="1"/>
  <c r="C230" i="6"/>
  <c r="J230" i="6" s="1"/>
  <c r="C231" i="6"/>
  <c r="J231" i="6" s="1"/>
  <c r="C232" i="6"/>
  <c r="J232" i="6" s="1"/>
  <c r="C233" i="6"/>
  <c r="J233" i="6" s="1"/>
  <c r="C234" i="6"/>
  <c r="J234" i="6" s="1"/>
  <c r="C235" i="6"/>
  <c r="J235" i="6" s="1"/>
  <c r="C236" i="6"/>
  <c r="J236" i="6" s="1"/>
  <c r="C237" i="6"/>
  <c r="J237" i="6" s="1"/>
  <c r="C238" i="6"/>
  <c r="J238" i="6" s="1"/>
  <c r="C239" i="6"/>
  <c r="J239" i="6" s="1"/>
  <c r="C240" i="6"/>
  <c r="J240" i="6" s="1"/>
  <c r="C241" i="6"/>
  <c r="J241" i="6" s="1"/>
  <c r="C242" i="6"/>
  <c r="J242" i="6" s="1"/>
  <c r="C243" i="6"/>
  <c r="J243" i="6" s="1"/>
  <c r="C244" i="6"/>
  <c r="J244" i="6" s="1"/>
  <c r="C245" i="6"/>
  <c r="J245" i="6" s="1"/>
  <c r="C246" i="6"/>
  <c r="J246" i="6" s="1"/>
  <c r="C247" i="6"/>
  <c r="J247" i="6" s="1"/>
  <c r="C248" i="6"/>
  <c r="J248" i="6" s="1"/>
  <c r="C249" i="6"/>
  <c r="J249" i="6" s="1"/>
  <c r="C250" i="6"/>
  <c r="J250" i="6" s="1"/>
  <c r="C251" i="6"/>
  <c r="J251" i="6" s="1"/>
  <c r="C252" i="6"/>
  <c r="J252" i="6" s="1"/>
  <c r="C253" i="6"/>
  <c r="J253" i="6" s="1"/>
  <c r="C254" i="6"/>
  <c r="J254" i="6" s="1"/>
  <c r="C255" i="6"/>
  <c r="J255" i="6" s="1"/>
  <c r="C256" i="6"/>
  <c r="J256" i="6" s="1"/>
  <c r="C257" i="6"/>
  <c r="J257" i="6" s="1"/>
  <c r="C258" i="6"/>
  <c r="J258" i="6" s="1"/>
  <c r="C259" i="6"/>
  <c r="J259" i="6" s="1"/>
  <c r="C260" i="6"/>
  <c r="J260" i="6" s="1"/>
  <c r="C261" i="6"/>
  <c r="J261" i="6" s="1"/>
  <c r="C262" i="6"/>
  <c r="J262" i="6" s="1"/>
  <c r="C263" i="6"/>
  <c r="J263" i="6" s="1"/>
  <c r="C264" i="6"/>
  <c r="J264" i="6" s="1"/>
  <c r="C265" i="6"/>
  <c r="J265" i="6" s="1"/>
  <c r="C266" i="6"/>
  <c r="J266" i="6" s="1"/>
  <c r="C267" i="6"/>
  <c r="J267" i="6" s="1"/>
  <c r="C268" i="6"/>
  <c r="J268" i="6" s="1"/>
  <c r="C269" i="6"/>
  <c r="J269" i="6" s="1"/>
  <c r="C270" i="6"/>
  <c r="J270" i="6" s="1"/>
  <c r="C271" i="6"/>
  <c r="J271" i="6" s="1"/>
  <c r="C272" i="6"/>
  <c r="J272" i="6" s="1"/>
  <c r="C273" i="6"/>
  <c r="J273" i="6" s="1"/>
  <c r="C274" i="6"/>
  <c r="J274" i="6" s="1"/>
  <c r="C275" i="6"/>
  <c r="J275" i="6" s="1"/>
  <c r="C276" i="6"/>
  <c r="J276" i="6" s="1"/>
  <c r="C277" i="6"/>
  <c r="J277" i="6" s="1"/>
  <c r="C278" i="6"/>
  <c r="J278" i="6" s="1"/>
  <c r="C279" i="6"/>
  <c r="J279" i="6" s="1"/>
  <c r="C280" i="6"/>
  <c r="J280" i="6" s="1"/>
  <c r="C281" i="6"/>
  <c r="J281" i="6" s="1"/>
  <c r="C282" i="6"/>
  <c r="J282" i="6" s="1"/>
  <c r="C283" i="6"/>
  <c r="J283" i="6" s="1"/>
  <c r="C284" i="6"/>
  <c r="J284" i="6" s="1"/>
  <c r="C285" i="6"/>
  <c r="J285" i="6" s="1"/>
  <c r="C286" i="6"/>
  <c r="J286" i="6" s="1"/>
  <c r="C287" i="6"/>
  <c r="J287" i="6" s="1"/>
  <c r="C288" i="6"/>
  <c r="J288" i="6" s="1"/>
  <c r="C289" i="6"/>
  <c r="J289" i="6" s="1"/>
  <c r="C290" i="6"/>
  <c r="J290" i="6" s="1"/>
  <c r="C291" i="6"/>
  <c r="J291" i="6" s="1"/>
  <c r="C292" i="6"/>
  <c r="J292" i="6" s="1"/>
  <c r="C293" i="6"/>
  <c r="J293" i="6" s="1"/>
  <c r="C294" i="6"/>
  <c r="J294" i="6" s="1"/>
  <c r="C295" i="6"/>
  <c r="J295" i="6" s="1"/>
  <c r="C296" i="6"/>
  <c r="J296" i="6" s="1"/>
  <c r="C297" i="6"/>
  <c r="J297" i="6" s="1"/>
  <c r="C298" i="6"/>
  <c r="J298" i="6" s="1"/>
  <c r="C299" i="6"/>
  <c r="J299" i="6" s="1"/>
  <c r="C300" i="6"/>
  <c r="J300" i="6" s="1"/>
  <c r="C301" i="6"/>
  <c r="J301" i="6" s="1"/>
  <c r="C302" i="6"/>
  <c r="J302" i="6" s="1"/>
  <c r="C303" i="6"/>
  <c r="J303" i="6" s="1"/>
  <c r="C304" i="6"/>
  <c r="J304" i="6" s="1"/>
  <c r="C305" i="6"/>
  <c r="J305" i="6" s="1"/>
  <c r="C306" i="6"/>
  <c r="J306" i="6" s="1"/>
  <c r="C307" i="6"/>
  <c r="J307" i="6" s="1"/>
  <c r="C308" i="6"/>
  <c r="J308" i="6" s="1"/>
  <c r="C309" i="6"/>
  <c r="J309" i="6" s="1"/>
  <c r="C310" i="6"/>
  <c r="J310" i="6" s="1"/>
  <c r="C311" i="6"/>
  <c r="J311" i="6" s="1"/>
  <c r="C312" i="6"/>
  <c r="J312" i="6" s="1"/>
  <c r="C313" i="6"/>
  <c r="J313" i="6" s="1"/>
  <c r="C314" i="6"/>
  <c r="J314" i="6" s="1"/>
  <c r="C315" i="6"/>
  <c r="J315" i="6" s="1"/>
  <c r="C316" i="6"/>
  <c r="J316" i="6" s="1"/>
  <c r="C317" i="6"/>
  <c r="J317" i="6" s="1"/>
  <c r="C318" i="6"/>
  <c r="J318" i="6" s="1"/>
  <c r="C319" i="6"/>
  <c r="J319" i="6" s="1"/>
  <c r="C320" i="6"/>
  <c r="J320" i="6" s="1"/>
  <c r="C321" i="6"/>
  <c r="J321" i="6" s="1"/>
  <c r="C322" i="6"/>
  <c r="J322" i="6" s="1"/>
  <c r="C323" i="6"/>
  <c r="J323" i="6" s="1"/>
  <c r="C324" i="6"/>
  <c r="J324" i="6" s="1"/>
  <c r="C325" i="6"/>
  <c r="J325" i="6" s="1"/>
  <c r="C326" i="6"/>
  <c r="J326" i="6" s="1"/>
  <c r="C327" i="6"/>
  <c r="J327" i="6" s="1"/>
  <c r="C328" i="6"/>
  <c r="J328" i="6" s="1"/>
  <c r="C329" i="6"/>
  <c r="J329" i="6" s="1"/>
  <c r="C330" i="6"/>
  <c r="J330" i="6" s="1"/>
  <c r="C331" i="6"/>
  <c r="J331" i="6" s="1"/>
  <c r="C332" i="6"/>
  <c r="J332" i="6" s="1"/>
  <c r="C333" i="6"/>
  <c r="J333" i="6" s="1"/>
  <c r="C334" i="6"/>
  <c r="J334" i="6" s="1"/>
  <c r="C335" i="6"/>
  <c r="J335" i="6" s="1"/>
  <c r="C336" i="6"/>
  <c r="J336" i="6" s="1"/>
  <c r="C337" i="6"/>
  <c r="J337" i="6" s="1"/>
  <c r="C338" i="6"/>
  <c r="J338" i="6" s="1"/>
  <c r="C339" i="6"/>
  <c r="J339" i="6" s="1"/>
  <c r="C340" i="6"/>
  <c r="J340" i="6" s="1"/>
  <c r="C341" i="6"/>
  <c r="J341" i="6" s="1"/>
  <c r="C342" i="6"/>
  <c r="J342" i="6" s="1"/>
  <c r="C343" i="6"/>
  <c r="J343" i="6" s="1"/>
  <c r="C344" i="6"/>
  <c r="J344" i="6" s="1"/>
  <c r="C345" i="6"/>
  <c r="J345" i="6" s="1"/>
  <c r="C346" i="6"/>
  <c r="J346" i="6" s="1"/>
  <c r="C347" i="6"/>
  <c r="J347" i="6" s="1"/>
  <c r="C348" i="6"/>
  <c r="J348" i="6" s="1"/>
  <c r="C349" i="6"/>
  <c r="J349" i="6" s="1"/>
  <c r="C350" i="6"/>
  <c r="J350" i="6" s="1"/>
  <c r="C351" i="6"/>
  <c r="J351" i="6" s="1"/>
  <c r="C352" i="6"/>
  <c r="J352" i="6" s="1"/>
  <c r="C353" i="6"/>
  <c r="J353" i="6" s="1"/>
  <c r="C354" i="6"/>
  <c r="J354" i="6" s="1"/>
  <c r="C355" i="6"/>
  <c r="J355" i="6" s="1"/>
  <c r="C356" i="6"/>
  <c r="J356" i="6" s="1"/>
  <c r="C357" i="6"/>
  <c r="J357" i="6" s="1"/>
  <c r="C358" i="6"/>
  <c r="J358" i="6" s="1"/>
  <c r="C359" i="6"/>
  <c r="J359" i="6" s="1"/>
  <c r="C360" i="6"/>
  <c r="J360" i="6" s="1"/>
  <c r="C361" i="6"/>
  <c r="J361" i="6" s="1"/>
  <c r="C362" i="6"/>
  <c r="J362" i="6" s="1"/>
  <c r="C363" i="6"/>
  <c r="J363" i="6" s="1"/>
  <c r="C364" i="6"/>
  <c r="J364" i="6" s="1"/>
  <c r="C365" i="6"/>
  <c r="J365" i="6" s="1"/>
  <c r="C366" i="6"/>
  <c r="J366" i="6" s="1"/>
  <c r="C367" i="6"/>
  <c r="J367" i="6" s="1"/>
  <c r="C368" i="6"/>
  <c r="J368" i="6" s="1"/>
  <c r="C369" i="6"/>
  <c r="J369" i="6" s="1"/>
  <c r="C370" i="6"/>
  <c r="J370" i="6" s="1"/>
  <c r="C371" i="6"/>
  <c r="J371" i="6" s="1"/>
  <c r="C372" i="6"/>
  <c r="J372" i="6" s="1"/>
  <c r="C373" i="6"/>
  <c r="J373" i="6" s="1"/>
  <c r="C374" i="6"/>
  <c r="J374" i="6" s="1"/>
  <c r="C375" i="6"/>
  <c r="J375" i="6" s="1"/>
  <c r="C376" i="6"/>
  <c r="J376" i="6" s="1"/>
  <c r="C377" i="6"/>
  <c r="J377" i="6" s="1"/>
  <c r="C378" i="6"/>
  <c r="J378" i="6" s="1"/>
  <c r="C379" i="6"/>
  <c r="J379" i="6" s="1"/>
  <c r="C380" i="6"/>
  <c r="J380" i="6" s="1"/>
  <c r="C381" i="6"/>
  <c r="J381" i="6" s="1"/>
  <c r="C382" i="6"/>
  <c r="J382" i="6" s="1"/>
  <c r="C383" i="6"/>
  <c r="J383" i="6" s="1"/>
  <c r="C384" i="6"/>
  <c r="J384" i="6" s="1"/>
  <c r="C385" i="6"/>
  <c r="J385" i="6" s="1"/>
  <c r="C386" i="6"/>
  <c r="J386" i="6" s="1"/>
  <c r="C387" i="6"/>
  <c r="J387" i="6" s="1"/>
  <c r="C388" i="6"/>
  <c r="J388" i="6" s="1"/>
  <c r="C389" i="6"/>
  <c r="J389" i="6" s="1"/>
  <c r="C390" i="6"/>
  <c r="J390" i="6" s="1"/>
  <c r="C391" i="6"/>
  <c r="J391" i="6" s="1"/>
  <c r="C392" i="6"/>
  <c r="J392" i="6" s="1"/>
  <c r="C393" i="6"/>
  <c r="J393" i="6" s="1"/>
  <c r="C394" i="6"/>
  <c r="J394" i="6" s="1"/>
  <c r="C395" i="6"/>
  <c r="J395" i="6" s="1"/>
  <c r="C396" i="6"/>
  <c r="J396" i="6" s="1"/>
  <c r="C397" i="6"/>
  <c r="J397" i="6" s="1"/>
  <c r="C398" i="6"/>
  <c r="J398" i="6" s="1"/>
  <c r="C399" i="6"/>
  <c r="J399" i="6" s="1"/>
  <c r="C400" i="6"/>
  <c r="J400" i="6" s="1"/>
  <c r="C401" i="6"/>
  <c r="J401" i="6" s="1"/>
  <c r="C402" i="6"/>
  <c r="J402" i="6" s="1"/>
  <c r="C403" i="6"/>
  <c r="J403" i="6" s="1"/>
  <c r="C404" i="6"/>
  <c r="J404" i="6" s="1"/>
  <c r="C405" i="6"/>
  <c r="J405" i="6" s="1"/>
  <c r="C406" i="6"/>
  <c r="J406" i="6" s="1"/>
  <c r="C407" i="6"/>
  <c r="J407" i="6" s="1"/>
  <c r="C408" i="6"/>
  <c r="J408" i="6" s="1"/>
  <c r="C409" i="6"/>
  <c r="J409" i="6" s="1"/>
  <c r="C410" i="6"/>
  <c r="J410" i="6" s="1"/>
  <c r="C411" i="6"/>
  <c r="J411" i="6" s="1"/>
  <c r="C412" i="6"/>
  <c r="J412" i="6" s="1"/>
  <c r="C413" i="6"/>
  <c r="J413" i="6" s="1"/>
  <c r="C414" i="6"/>
  <c r="J414" i="6" s="1"/>
  <c r="C415" i="6"/>
  <c r="J415" i="6" s="1"/>
  <c r="C416" i="6"/>
  <c r="J416" i="6" s="1"/>
  <c r="C417" i="6"/>
  <c r="J417" i="6" s="1"/>
  <c r="C418" i="6"/>
  <c r="J418" i="6" s="1"/>
  <c r="C419" i="6"/>
  <c r="J419" i="6" s="1"/>
  <c r="C420" i="6"/>
  <c r="J420" i="6" s="1"/>
  <c r="C421" i="6"/>
  <c r="J421" i="6" s="1"/>
  <c r="C422" i="6"/>
  <c r="J422" i="6" s="1"/>
  <c r="C423" i="6"/>
  <c r="J423" i="6" s="1"/>
  <c r="C424" i="6"/>
  <c r="J424" i="6" s="1"/>
  <c r="C425" i="6"/>
  <c r="J425" i="6" s="1"/>
  <c r="C426" i="6"/>
  <c r="J426" i="6" s="1"/>
  <c r="C427" i="6"/>
  <c r="J427" i="6" s="1"/>
  <c r="C428" i="6"/>
  <c r="J428" i="6" s="1"/>
  <c r="C429" i="6"/>
  <c r="J429" i="6" s="1"/>
  <c r="C430" i="6"/>
  <c r="J430" i="6" s="1"/>
  <c r="C431" i="6"/>
  <c r="J431" i="6" s="1"/>
  <c r="C432" i="6"/>
  <c r="J432" i="6" s="1"/>
  <c r="C433" i="6"/>
  <c r="J433" i="6" s="1"/>
  <c r="C434" i="6"/>
  <c r="J434" i="6" s="1"/>
  <c r="C435" i="6"/>
  <c r="J435" i="6" s="1"/>
  <c r="C436" i="6"/>
  <c r="J436" i="6" s="1"/>
  <c r="C437" i="6"/>
  <c r="J437" i="6" s="1"/>
  <c r="C438" i="6"/>
  <c r="J438" i="6" s="1"/>
  <c r="C439" i="6"/>
  <c r="J439" i="6" s="1"/>
  <c r="C440" i="6"/>
  <c r="J440" i="6" s="1"/>
  <c r="C441" i="6"/>
  <c r="J441" i="6" s="1"/>
  <c r="C442" i="6"/>
  <c r="J442" i="6" s="1"/>
  <c r="C443" i="6"/>
  <c r="J443" i="6" s="1"/>
  <c r="C444" i="6"/>
  <c r="J444" i="6" s="1"/>
  <c r="C445" i="6"/>
  <c r="J445" i="6" s="1"/>
  <c r="C446" i="6"/>
  <c r="J446" i="6" s="1"/>
  <c r="C447" i="6"/>
  <c r="J447" i="6" s="1"/>
  <c r="C448" i="6"/>
  <c r="J448" i="6" s="1"/>
  <c r="C449" i="6"/>
  <c r="J449" i="6" s="1"/>
  <c r="C450" i="6"/>
  <c r="J450" i="6" s="1"/>
  <c r="C451" i="6"/>
  <c r="J451" i="6" s="1"/>
  <c r="C452" i="6"/>
  <c r="J452" i="6" s="1"/>
  <c r="C453" i="6"/>
  <c r="J453" i="6" s="1"/>
  <c r="C454" i="6"/>
  <c r="J454" i="6" s="1"/>
  <c r="C455" i="6"/>
  <c r="J455" i="6" s="1"/>
  <c r="C456" i="6"/>
  <c r="J456" i="6" s="1"/>
  <c r="C457" i="6"/>
  <c r="J457" i="6" s="1"/>
  <c r="C458" i="6"/>
  <c r="J458" i="6" s="1"/>
  <c r="C459" i="6"/>
  <c r="J459" i="6" s="1"/>
  <c r="C460" i="6"/>
  <c r="J460" i="6" s="1"/>
  <c r="C461" i="6"/>
  <c r="J461" i="6" s="1"/>
  <c r="C462" i="6"/>
  <c r="J462" i="6" s="1"/>
  <c r="C463" i="6"/>
  <c r="J463" i="6" s="1"/>
  <c r="C464" i="6"/>
  <c r="J464" i="6" s="1"/>
  <c r="C465" i="6"/>
  <c r="J465" i="6" s="1"/>
  <c r="C466" i="6"/>
  <c r="J466" i="6" s="1"/>
  <c r="C467" i="6"/>
  <c r="J467" i="6" s="1"/>
  <c r="C468" i="6"/>
  <c r="J468" i="6" s="1"/>
  <c r="C469" i="6"/>
  <c r="J469" i="6" s="1"/>
  <c r="C470" i="6"/>
  <c r="J470" i="6" s="1"/>
  <c r="C471" i="6"/>
  <c r="J471" i="6" s="1"/>
  <c r="C472" i="6"/>
  <c r="J472" i="6" s="1"/>
  <c r="C473" i="6"/>
  <c r="J473" i="6" s="1"/>
  <c r="C474" i="6"/>
  <c r="J474" i="6" s="1"/>
  <c r="C475" i="6"/>
  <c r="J475" i="6" s="1"/>
  <c r="C476" i="6"/>
  <c r="J476" i="6" s="1"/>
  <c r="C477" i="6"/>
  <c r="J477" i="6" s="1"/>
  <c r="C478" i="6"/>
  <c r="J478" i="6" s="1"/>
  <c r="C479" i="6"/>
  <c r="J479" i="6" s="1"/>
  <c r="C480" i="6"/>
  <c r="J480" i="6" s="1"/>
  <c r="C481" i="6"/>
  <c r="J481" i="6" s="1"/>
  <c r="C482" i="6"/>
  <c r="J482" i="6" s="1"/>
  <c r="C483" i="6"/>
  <c r="J483" i="6" s="1"/>
  <c r="C484" i="6"/>
  <c r="J484" i="6" s="1"/>
  <c r="C485" i="6"/>
  <c r="J485" i="6" s="1"/>
  <c r="C486" i="6"/>
  <c r="J486" i="6" s="1"/>
  <c r="C487" i="6"/>
  <c r="J487" i="6" s="1"/>
  <c r="C488" i="6"/>
  <c r="J488" i="6" s="1"/>
  <c r="C489" i="6"/>
  <c r="J489" i="6" s="1"/>
  <c r="C490" i="6"/>
  <c r="J490" i="6" s="1"/>
  <c r="C491" i="6"/>
  <c r="J491" i="6" s="1"/>
  <c r="C492" i="6"/>
  <c r="J492" i="6" s="1"/>
  <c r="C493" i="6"/>
  <c r="J493" i="6" s="1"/>
  <c r="C494" i="6"/>
  <c r="J494" i="6" s="1"/>
  <c r="C495" i="6"/>
  <c r="J495" i="6" s="1"/>
  <c r="C496" i="6"/>
  <c r="J496" i="6" s="1"/>
  <c r="C497" i="6"/>
  <c r="J497" i="6" s="1"/>
  <c r="C498" i="6"/>
  <c r="J498" i="6" s="1"/>
  <c r="C499" i="6"/>
  <c r="J499" i="6" s="1"/>
  <c r="C500" i="6"/>
  <c r="J500" i="6" s="1"/>
  <c r="C501" i="6"/>
  <c r="J501" i="6" s="1"/>
  <c r="C502" i="6"/>
  <c r="J502" i="6" s="1"/>
  <c r="C503" i="6"/>
  <c r="J503" i="6" s="1"/>
  <c r="C504" i="6"/>
  <c r="J504" i="6" s="1"/>
  <c r="C505" i="6"/>
  <c r="J505" i="6" s="1"/>
  <c r="C506" i="6"/>
  <c r="J506" i="6" s="1"/>
  <c r="C507" i="6"/>
  <c r="J507" i="6" s="1"/>
  <c r="C508" i="6"/>
  <c r="J508" i="6" s="1"/>
  <c r="C509" i="6"/>
  <c r="J509" i="6" s="1"/>
  <c r="C510" i="6"/>
  <c r="J510" i="6" s="1"/>
  <c r="C511" i="6"/>
  <c r="J511" i="6" s="1"/>
  <c r="C512" i="6"/>
  <c r="J512" i="6" s="1"/>
  <c r="C513" i="6"/>
  <c r="J513" i="6" s="1"/>
  <c r="C514" i="6"/>
  <c r="J514" i="6" s="1"/>
  <c r="C515" i="6"/>
  <c r="J515" i="6" s="1"/>
  <c r="C516" i="6"/>
  <c r="J516" i="6" s="1"/>
  <c r="C517" i="6"/>
  <c r="J517" i="6" s="1"/>
  <c r="C518" i="6"/>
  <c r="J518" i="6" s="1"/>
  <c r="C519" i="6"/>
  <c r="J519" i="6" s="1"/>
  <c r="C520" i="6"/>
  <c r="J520" i="6" s="1"/>
  <c r="C521" i="6"/>
  <c r="J521" i="6" s="1"/>
  <c r="C522" i="6"/>
  <c r="J522" i="6" s="1"/>
  <c r="C523" i="6"/>
  <c r="J523" i="6" s="1"/>
  <c r="C524" i="6"/>
  <c r="J524" i="6" s="1"/>
  <c r="C525" i="6"/>
  <c r="J525" i="6" s="1"/>
  <c r="C526" i="6"/>
  <c r="J526" i="6" s="1"/>
  <c r="C527" i="6"/>
  <c r="J527" i="6" s="1"/>
  <c r="C528" i="6"/>
  <c r="J528" i="6" s="1"/>
  <c r="C529" i="6"/>
  <c r="J529" i="6" s="1"/>
  <c r="C530" i="6"/>
  <c r="J530" i="6" s="1"/>
  <c r="C531" i="6"/>
  <c r="J531" i="6" s="1"/>
  <c r="C532" i="6"/>
  <c r="J532" i="6" s="1"/>
  <c r="C533" i="6"/>
  <c r="J533" i="6" s="1"/>
  <c r="C534" i="6"/>
  <c r="J534" i="6" s="1"/>
  <c r="C535" i="6"/>
  <c r="J535" i="6" s="1"/>
  <c r="C536" i="6"/>
  <c r="J536" i="6" s="1"/>
  <c r="C537" i="6"/>
  <c r="J537" i="6" s="1"/>
  <c r="C538" i="6"/>
  <c r="J538" i="6" s="1"/>
  <c r="C539" i="6"/>
  <c r="J539" i="6" s="1"/>
  <c r="C540" i="6"/>
  <c r="J540" i="6" s="1"/>
  <c r="C541" i="6"/>
  <c r="J541" i="6" s="1"/>
  <c r="C542" i="6"/>
  <c r="J542" i="6" s="1"/>
  <c r="C543" i="6"/>
  <c r="J543" i="6" s="1"/>
  <c r="C544" i="6"/>
  <c r="J544" i="6" s="1"/>
  <c r="C545" i="6"/>
  <c r="J545" i="6" s="1"/>
  <c r="C546" i="6"/>
  <c r="J546" i="6" s="1"/>
  <c r="C547" i="6"/>
  <c r="J547" i="6" s="1"/>
  <c r="C548" i="6"/>
  <c r="J548" i="6" s="1"/>
  <c r="C549" i="6"/>
  <c r="J549" i="6" s="1"/>
  <c r="C550" i="6"/>
  <c r="J550" i="6" s="1"/>
  <c r="C551" i="6"/>
  <c r="J551" i="6" s="1"/>
  <c r="C552" i="6"/>
  <c r="J552" i="6" s="1"/>
  <c r="C553" i="6"/>
  <c r="J553" i="6" s="1"/>
  <c r="C554" i="6"/>
  <c r="J554" i="6" s="1"/>
  <c r="C555" i="6"/>
  <c r="J555" i="6" s="1"/>
  <c r="C556" i="6"/>
  <c r="J556" i="6" s="1"/>
  <c r="C557" i="6"/>
  <c r="J557" i="6" s="1"/>
  <c r="C558" i="6"/>
  <c r="J558" i="6" s="1"/>
  <c r="C559" i="6"/>
  <c r="J559" i="6" s="1"/>
  <c r="C560" i="6"/>
  <c r="J560" i="6" s="1"/>
  <c r="C561" i="6"/>
  <c r="J561" i="6" s="1"/>
  <c r="C562" i="6"/>
  <c r="J562" i="6" s="1"/>
  <c r="C563" i="6"/>
  <c r="J563" i="6" s="1"/>
  <c r="C564" i="6"/>
  <c r="J564" i="6" s="1"/>
  <c r="C565" i="6"/>
  <c r="J565" i="6" s="1"/>
  <c r="C566" i="6"/>
  <c r="J566" i="6" s="1"/>
  <c r="C567" i="6"/>
  <c r="J567" i="6" s="1"/>
  <c r="C568" i="6"/>
  <c r="J568" i="6" s="1"/>
  <c r="C569" i="6"/>
  <c r="J569" i="6" s="1"/>
  <c r="C570" i="6"/>
  <c r="J570" i="6" s="1"/>
  <c r="C571" i="6"/>
  <c r="J571" i="6" s="1"/>
  <c r="C572" i="6"/>
  <c r="J572" i="6" s="1"/>
  <c r="C573" i="6"/>
  <c r="J573" i="6" s="1"/>
  <c r="C574" i="6"/>
  <c r="J574" i="6" s="1"/>
  <c r="C575" i="6"/>
  <c r="J575" i="6" s="1"/>
  <c r="C576" i="6"/>
  <c r="J576" i="6" s="1"/>
  <c r="C577" i="6"/>
  <c r="J577" i="6" s="1"/>
  <c r="C578" i="6"/>
  <c r="J578" i="6" s="1"/>
  <c r="C579" i="6"/>
  <c r="J579" i="6" s="1"/>
  <c r="C580" i="6"/>
  <c r="J580" i="6" s="1"/>
  <c r="C581" i="6"/>
  <c r="J581" i="6" s="1"/>
  <c r="C582" i="6"/>
  <c r="J582" i="6" s="1"/>
  <c r="C583" i="6"/>
  <c r="J583" i="6" s="1"/>
  <c r="C584" i="6"/>
  <c r="J584" i="6" s="1"/>
  <c r="C585" i="6"/>
  <c r="J585" i="6" s="1"/>
  <c r="C586" i="6"/>
  <c r="J586" i="6" s="1"/>
  <c r="C587" i="6"/>
  <c r="J587" i="6" s="1"/>
  <c r="C588" i="6"/>
  <c r="J588" i="6" s="1"/>
  <c r="C589" i="6"/>
  <c r="J589" i="6" s="1"/>
  <c r="C590" i="6"/>
  <c r="J590" i="6" s="1"/>
  <c r="C591" i="6"/>
  <c r="J591" i="6" s="1"/>
  <c r="C592" i="6"/>
  <c r="J592" i="6" s="1"/>
  <c r="C593" i="6"/>
  <c r="J593" i="6" s="1"/>
  <c r="C594" i="6"/>
  <c r="J594" i="6" s="1"/>
  <c r="C595" i="6"/>
  <c r="J595" i="6" s="1"/>
  <c r="C596" i="6"/>
  <c r="J596" i="6" s="1"/>
  <c r="C597" i="6"/>
  <c r="J597" i="6" s="1"/>
  <c r="C598" i="6"/>
  <c r="J598" i="6" s="1"/>
  <c r="C599" i="6"/>
  <c r="J599" i="6" s="1"/>
  <c r="C600" i="6"/>
  <c r="J600" i="6" s="1"/>
  <c r="C601" i="6"/>
  <c r="J601" i="6" s="1"/>
  <c r="C602" i="6"/>
  <c r="J602" i="6" s="1"/>
  <c r="C603" i="6"/>
  <c r="J603" i="6" s="1"/>
  <c r="C604" i="6"/>
  <c r="J604" i="6" s="1"/>
  <c r="C605" i="6"/>
  <c r="J605" i="6" s="1"/>
  <c r="C606" i="6"/>
  <c r="J606" i="6" s="1"/>
  <c r="C607" i="6"/>
  <c r="J607" i="6" s="1"/>
  <c r="C608" i="6"/>
  <c r="J608" i="6" s="1"/>
  <c r="C609" i="6"/>
  <c r="J609" i="6" s="1"/>
  <c r="C610" i="6"/>
  <c r="J610" i="6" s="1"/>
  <c r="C611" i="6"/>
  <c r="J611" i="6" s="1"/>
  <c r="C612" i="6"/>
  <c r="J612" i="6" s="1"/>
  <c r="C613" i="6"/>
  <c r="J613" i="6" s="1"/>
  <c r="C614" i="6"/>
  <c r="J614" i="6" s="1"/>
  <c r="C615" i="6"/>
  <c r="J615" i="6" s="1"/>
  <c r="C616" i="6"/>
  <c r="J616" i="6" s="1"/>
  <c r="C617" i="6"/>
  <c r="J617" i="6" s="1"/>
  <c r="C618" i="6"/>
  <c r="J618" i="6" s="1"/>
  <c r="C619" i="6"/>
  <c r="J619" i="6" s="1"/>
  <c r="C620" i="6"/>
  <c r="J620" i="6" s="1"/>
  <c r="C621" i="6"/>
  <c r="J621" i="6" s="1"/>
  <c r="C622" i="6"/>
  <c r="J622" i="6" s="1"/>
  <c r="C623" i="6"/>
  <c r="J623" i="6" s="1"/>
  <c r="C624" i="6"/>
  <c r="J624" i="6" s="1"/>
  <c r="C625" i="6"/>
  <c r="J625" i="6" s="1"/>
  <c r="C626" i="6"/>
  <c r="J626" i="6" s="1"/>
  <c r="C627" i="6"/>
  <c r="J627" i="6" s="1"/>
  <c r="C628" i="6"/>
  <c r="J628" i="6" s="1"/>
  <c r="C629" i="6"/>
  <c r="J629" i="6" s="1"/>
  <c r="C630" i="6"/>
  <c r="J630" i="6" s="1"/>
  <c r="C631" i="6"/>
  <c r="J631" i="6" s="1"/>
  <c r="C632" i="6"/>
  <c r="J632" i="6" s="1"/>
  <c r="C633" i="6"/>
  <c r="J633" i="6" s="1"/>
  <c r="C634" i="6"/>
  <c r="J634" i="6" s="1"/>
  <c r="C635" i="6"/>
  <c r="J635" i="6" s="1"/>
  <c r="C636" i="6"/>
  <c r="J636" i="6" s="1"/>
  <c r="C637" i="6"/>
  <c r="J637" i="6" s="1"/>
  <c r="C638" i="6"/>
  <c r="J638" i="6" s="1"/>
  <c r="C639" i="6"/>
  <c r="J639" i="6" s="1"/>
  <c r="C640" i="6"/>
  <c r="J640" i="6" s="1"/>
  <c r="C641" i="6"/>
  <c r="J641" i="6" s="1"/>
  <c r="C642" i="6"/>
  <c r="J642" i="6" s="1"/>
  <c r="C643" i="6"/>
  <c r="J643" i="6" s="1"/>
  <c r="C644" i="6"/>
  <c r="J644" i="6" s="1"/>
  <c r="C645" i="6"/>
  <c r="J645" i="6" s="1"/>
  <c r="C646" i="6"/>
  <c r="J646" i="6" s="1"/>
  <c r="C647" i="6"/>
  <c r="J647" i="6" s="1"/>
  <c r="C648" i="6"/>
  <c r="J648" i="6" s="1"/>
  <c r="C649" i="6"/>
  <c r="J649" i="6" s="1"/>
  <c r="C650" i="6"/>
  <c r="J650" i="6" s="1"/>
  <c r="C651" i="6"/>
  <c r="J651" i="6" s="1"/>
  <c r="C652" i="6"/>
  <c r="J652" i="6" s="1"/>
  <c r="C653" i="6"/>
  <c r="J653" i="6" s="1"/>
  <c r="C654" i="6"/>
  <c r="J654" i="6" s="1"/>
  <c r="C655" i="6"/>
  <c r="J655" i="6" s="1"/>
  <c r="C656" i="6"/>
  <c r="J656" i="6" s="1"/>
  <c r="C657" i="6"/>
  <c r="J657" i="6" s="1"/>
  <c r="C658" i="6"/>
  <c r="J658" i="6" s="1"/>
  <c r="C659" i="6"/>
  <c r="J659" i="6" s="1"/>
  <c r="C660" i="6"/>
  <c r="J660" i="6" s="1"/>
  <c r="C661" i="6"/>
  <c r="J661" i="6" s="1"/>
  <c r="C662" i="6"/>
  <c r="J662" i="6" s="1"/>
  <c r="C663" i="6"/>
  <c r="J663" i="6" s="1"/>
  <c r="C664" i="6"/>
  <c r="J664" i="6" s="1"/>
  <c r="C665" i="6"/>
  <c r="J665" i="6" s="1"/>
  <c r="C666" i="6"/>
  <c r="J666" i="6" s="1"/>
  <c r="C667" i="6"/>
  <c r="J667" i="6" s="1"/>
  <c r="C668" i="6"/>
  <c r="J668" i="6" s="1"/>
  <c r="C669" i="6"/>
  <c r="J669" i="6" s="1"/>
  <c r="C670" i="6"/>
  <c r="J670" i="6" s="1"/>
  <c r="C671" i="6"/>
  <c r="J671" i="6" s="1"/>
  <c r="C672" i="6"/>
  <c r="J672" i="6" s="1"/>
  <c r="C673" i="6"/>
  <c r="J673" i="6" s="1"/>
  <c r="C674" i="6"/>
  <c r="J674" i="6" s="1"/>
  <c r="C675" i="6"/>
  <c r="J675" i="6" s="1"/>
  <c r="C676" i="6"/>
  <c r="J676" i="6" s="1"/>
  <c r="C677" i="6"/>
  <c r="J677" i="6" s="1"/>
  <c r="C678" i="6"/>
  <c r="J678" i="6" s="1"/>
  <c r="C679" i="6"/>
  <c r="J679" i="6" s="1"/>
  <c r="C680" i="6"/>
  <c r="J680" i="6" s="1"/>
  <c r="C681" i="6"/>
  <c r="J681" i="6" s="1"/>
  <c r="C682" i="6"/>
  <c r="J682" i="6" s="1"/>
  <c r="C683" i="6"/>
  <c r="J683" i="6" s="1"/>
  <c r="C684" i="6"/>
  <c r="J684" i="6" s="1"/>
  <c r="C685" i="6"/>
  <c r="J685" i="6" s="1"/>
  <c r="C686" i="6"/>
  <c r="J686" i="6" s="1"/>
  <c r="C687" i="6"/>
  <c r="J687" i="6" s="1"/>
  <c r="C688" i="6"/>
  <c r="J688" i="6" s="1"/>
  <c r="C689" i="6"/>
  <c r="J689" i="6" s="1"/>
  <c r="C690" i="6"/>
  <c r="J690" i="6" s="1"/>
  <c r="C691" i="6"/>
  <c r="J691" i="6" s="1"/>
  <c r="C692" i="6"/>
  <c r="J692" i="6" s="1"/>
  <c r="C693" i="6"/>
  <c r="J693" i="6" s="1"/>
  <c r="C694" i="6"/>
  <c r="J694" i="6" s="1"/>
  <c r="C695" i="6"/>
  <c r="J695" i="6" s="1"/>
  <c r="C696" i="6"/>
  <c r="J696" i="6" s="1"/>
  <c r="C697" i="6"/>
  <c r="J697" i="6" s="1"/>
  <c r="C698" i="6"/>
  <c r="J698" i="6" s="1"/>
  <c r="C699" i="6"/>
  <c r="J699" i="6" s="1"/>
  <c r="C700" i="6"/>
  <c r="J700" i="6" s="1"/>
  <c r="C701" i="6"/>
  <c r="J701" i="6" s="1"/>
  <c r="C702" i="6"/>
  <c r="J702" i="6" s="1"/>
  <c r="C703" i="6"/>
  <c r="J703" i="6" s="1"/>
  <c r="C704" i="6"/>
  <c r="J704" i="6" s="1"/>
  <c r="C705" i="6"/>
  <c r="J705" i="6" s="1"/>
  <c r="C706" i="6"/>
  <c r="J706" i="6" s="1"/>
  <c r="C707" i="6"/>
  <c r="J707" i="6" s="1"/>
  <c r="C708" i="6"/>
  <c r="J708" i="6" s="1"/>
  <c r="C709" i="6"/>
  <c r="J709" i="6" s="1"/>
  <c r="C710" i="6"/>
  <c r="J710" i="6" s="1"/>
  <c r="C711" i="6"/>
  <c r="J711" i="6" s="1"/>
  <c r="C712" i="6"/>
  <c r="J712" i="6" s="1"/>
  <c r="C713" i="6"/>
  <c r="J713" i="6" s="1"/>
  <c r="C714" i="6"/>
  <c r="J714" i="6" s="1"/>
  <c r="C715" i="6"/>
  <c r="J715" i="6" s="1"/>
  <c r="C716" i="6"/>
  <c r="J716" i="6" s="1"/>
  <c r="C717" i="6"/>
  <c r="J717" i="6" s="1"/>
  <c r="C718" i="6"/>
  <c r="J718" i="6" s="1"/>
  <c r="C719" i="6"/>
  <c r="J719" i="6" s="1"/>
  <c r="C720" i="6"/>
  <c r="J720" i="6" s="1"/>
  <c r="C721" i="6"/>
  <c r="J721" i="6" s="1"/>
  <c r="C722" i="6"/>
  <c r="J722" i="6" s="1"/>
  <c r="C723" i="6"/>
  <c r="J723" i="6" s="1"/>
  <c r="C724" i="6"/>
  <c r="J724" i="6" s="1"/>
  <c r="C725" i="6"/>
  <c r="J725" i="6" s="1"/>
  <c r="C726" i="6"/>
  <c r="J726" i="6" s="1"/>
  <c r="C727" i="6"/>
  <c r="J727" i="6" s="1"/>
  <c r="C728" i="6"/>
  <c r="J728" i="6" s="1"/>
  <c r="C729" i="6"/>
  <c r="J729" i="6" s="1"/>
  <c r="C730" i="6"/>
  <c r="J730" i="6" s="1"/>
  <c r="C731" i="6"/>
  <c r="J731" i="6" s="1"/>
  <c r="C732" i="6"/>
  <c r="J732" i="6" s="1"/>
  <c r="C733" i="6"/>
  <c r="J733" i="6" s="1"/>
  <c r="C734" i="6"/>
  <c r="J734" i="6" s="1"/>
  <c r="C735" i="6"/>
  <c r="J735" i="6" s="1"/>
  <c r="C736" i="6"/>
  <c r="J736" i="6" s="1"/>
  <c r="C737" i="6"/>
  <c r="J737" i="6" s="1"/>
  <c r="C738" i="6"/>
  <c r="J738" i="6" s="1"/>
  <c r="C739" i="6"/>
  <c r="J739" i="6" s="1"/>
  <c r="C740" i="6"/>
  <c r="J740" i="6" s="1"/>
  <c r="C741" i="6"/>
  <c r="J741" i="6" s="1"/>
  <c r="C742" i="6"/>
  <c r="J742" i="6" s="1"/>
  <c r="C743" i="6"/>
  <c r="J743" i="6" s="1"/>
  <c r="C744" i="6"/>
  <c r="J744" i="6" s="1"/>
  <c r="C745" i="6"/>
  <c r="J745" i="6" s="1"/>
  <c r="C746" i="6"/>
  <c r="J746" i="6" s="1"/>
  <c r="C747" i="6"/>
  <c r="J747" i="6" s="1"/>
  <c r="C748" i="6"/>
  <c r="J748" i="6" s="1"/>
  <c r="C749" i="6"/>
  <c r="J749" i="6" s="1"/>
  <c r="C750" i="6"/>
  <c r="J750" i="6" s="1"/>
  <c r="C751" i="6"/>
  <c r="J751" i="6" s="1"/>
  <c r="C752" i="6"/>
  <c r="J752" i="6" s="1"/>
  <c r="C753" i="6"/>
  <c r="J753" i="6" s="1"/>
  <c r="C754" i="6"/>
  <c r="J754" i="6" s="1"/>
  <c r="C755" i="6"/>
  <c r="J755" i="6" s="1"/>
  <c r="C756" i="6"/>
  <c r="J756" i="6" s="1"/>
  <c r="C757" i="6"/>
  <c r="J757" i="6" s="1"/>
  <c r="C758" i="6"/>
  <c r="J758" i="6" s="1"/>
  <c r="C759" i="6"/>
  <c r="J759" i="6" s="1"/>
  <c r="C760" i="6"/>
  <c r="J760" i="6" s="1"/>
  <c r="C761" i="6"/>
  <c r="J761" i="6" s="1"/>
  <c r="C762" i="6"/>
  <c r="J762" i="6" s="1"/>
  <c r="C763" i="6"/>
  <c r="J763" i="6" s="1"/>
  <c r="C764" i="6"/>
  <c r="J764" i="6" s="1"/>
  <c r="C765" i="6"/>
  <c r="J765" i="6" s="1"/>
  <c r="C766" i="6"/>
  <c r="J766" i="6" s="1"/>
  <c r="C767" i="6"/>
  <c r="J767" i="6" s="1"/>
  <c r="C768" i="6"/>
  <c r="J768" i="6" s="1"/>
  <c r="C769" i="6"/>
  <c r="J769" i="6" s="1"/>
  <c r="C770" i="6"/>
  <c r="J770" i="6" s="1"/>
  <c r="C771" i="6"/>
  <c r="J771" i="6" s="1"/>
  <c r="C772" i="6"/>
  <c r="J772" i="6" s="1"/>
  <c r="C773" i="6"/>
  <c r="J773" i="6" s="1"/>
  <c r="C774" i="6"/>
  <c r="J774" i="6" s="1"/>
  <c r="C775" i="6"/>
  <c r="J775" i="6" s="1"/>
  <c r="C776" i="6"/>
  <c r="J776" i="6" s="1"/>
  <c r="C777" i="6"/>
  <c r="J777" i="6" s="1"/>
  <c r="C778" i="6"/>
  <c r="J778" i="6" s="1"/>
  <c r="C779" i="6"/>
  <c r="J779" i="6" s="1"/>
  <c r="C780" i="6"/>
  <c r="J780" i="6" s="1"/>
  <c r="C781" i="6"/>
  <c r="J781" i="6" s="1"/>
  <c r="C782" i="6"/>
  <c r="J782" i="6" s="1"/>
  <c r="C783" i="6"/>
  <c r="J783" i="6" s="1"/>
  <c r="C784" i="6"/>
  <c r="J784" i="6" s="1"/>
  <c r="C785" i="6"/>
  <c r="J785" i="6" s="1"/>
  <c r="C786" i="6"/>
  <c r="J786" i="6" s="1"/>
  <c r="C787" i="6"/>
  <c r="J787" i="6" s="1"/>
  <c r="C788" i="6"/>
  <c r="J788" i="6" s="1"/>
  <c r="C789" i="6"/>
  <c r="J789" i="6" s="1"/>
  <c r="C790" i="6"/>
  <c r="J790" i="6" s="1"/>
  <c r="C791" i="6"/>
  <c r="J791" i="6" s="1"/>
  <c r="C792" i="6"/>
  <c r="J792" i="6" s="1"/>
  <c r="C793" i="6"/>
  <c r="J793" i="6" s="1"/>
  <c r="C794" i="6"/>
  <c r="J794" i="6" s="1"/>
  <c r="C795" i="6"/>
  <c r="J795" i="6" s="1"/>
  <c r="C796" i="6"/>
  <c r="J796" i="6" s="1"/>
  <c r="C797" i="6"/>
  <c r="J797" i="6" s="1"/>
  <c r="C798" i="6"/>
  <c r="J798" i="6" s="1"/>
  <c r="C799" i="6"/>
  <c r="J799" i="6" s="1"/>
  <c r="C800" i="6"/>
  <c r="J800" i="6" s="1"/>
  <c r="C801" i="6"/>
  <c r="J801" i="6" s="1"/>
  <c r="C802" i="6"/>
  <c r="J802" i="6" s="1"/>
  <c r="C803" i="6"/>
  <c r="J803" i="6" s="1"/>
  <c r="C804" i="6"/>
  <c r="J804" i="6" s="1"/>
  <c r="C805" i="6"/>
  <c r="J805" i="6" s="1"/>
  <c r="C806" i="6"/>
  <c r="J806" i="6" s="1"/>
  <c r="C807" i="6"/>
  <c r="J807" i="6" s="1"/>
  <c r="C808" i="6"/>
  <c r="J808" i="6" s="1"/>
  <c r="C809" i="6"/>
  <c r="J809" i="6" s="1"/>
  <c r="C810" i="6"/>
  <c r="J810" i="6" s="1"/>
  <c r="C811" i="6"/>
  <c r="J811" i="6" s="1"/>
  <c r="C812" i="6"/>
  <c r="J812" i="6" s="1"/>
  <c r="C813" i="6"/>
  <c r="J813" i="6" s="1"/>
  <c r="C814" i="6"/>
  <c r="J814" i="6" s="1"/>
  <c r="C815" i="6"/>
  <c r="J815" i="6" s="1"/>
  <c r="C816" i="6"/>
  <c r="J816" i="6" s="1"/>
  <c r="C817" i="6"/>
  <c r="J817" i="6" s="1"/>
  <c r="C818" i="6"/>
  <c r="J818" i="6" s="1"/>
  <c r="C819" i="6"/>
  <c r="J819" i="6" s="1"/>
  <c r="C820" i="6"/>
  <c r="J820" i="6" s="1"/>
  <c r="C821" i="6"/>
  <c r="J821" i="6" s="1"/>
  <c r="C822" i="6"/>
  <c r="J822" i="6" s="1"/>
  <c r="C823" i="6"/>
  <c r="J823" i="6" s="1"/>
  <c r="C824" i="6"/>
  <c r="J824" i="6" s="1"/>
  <c r="C825" i="6"/>
  <c r="J825" i="6" s="1"/>
  <c r="C826" i="6"/>
  <c r="J826" i="6" s="1"/>
  <c r="C827" i="6"/>
  <c r="J827" i="6" s="1"/>
  <c r="C828" i="6"/>
  <c r="J828" i="6" s="1"/>
  <c r="C829" i="6"/>
  <c r="J829" i="6" s="1"/>
  <c r="C830" i="6"/>
  <c r="J830" i="6" s="1"/>
  <c r="C831" i="6"/>
  <c r="J831" i="6" s="1"/>
  <c r="C832" i="6"/>
  <c r="J832" i="6" s="1"/>
  <c r="C833" i="6"/>
  <c r="J833" i="6" s="1"/>
  <c r="C834" i="6"/>
  <c r="J834" i="6" s="1"/>
  <c r="C835" i="6"/>
  <c r="J835" i="6" s="1"/>
  <c r="C836" i="6"/>
  <c r="J836" i="6" s="1"/>
  <c r="C837" i="6"/>
  <c r="J837" i="6" s="1"/>
  <c r="C838" i="6"/>
  <c r="J838" i="6" s="1"/>
  <c r="C839" i="6"/>
  <c r="J839" i="6" s="1"/>
  <c r="C840" i="6"/>
  <c r="J840" i="6" s="1"/>
  <c r="C841" i="6"/>
  <c r="J841" i="6" s="1"/>
  <c r="C842" i="6"/>
  <c r="J842" i="6" s="1"/>
  <c r="C843" i="6"/>
  <c r="J843" i="6" s="1"/>
  <c r="C844" i="6"/>
  <c r="J844" i="6" s="1"/>
  <c r="C845" i="6"/>
  <c r="J845" i="6" s="1"/>
  <c r="C846" i="6"/>
  <c r="J846" i="6" s="1"/>
  <c r="C847" i="6"/>
  <c r="J847" i="6" s="1"/>
  <c r="C848" i="6"/>
  <c r="J848" i="6" s="1"/>
  <c r="C849" i="6"/>
  <c r="J849" i="6" s="1"/>
  <c r="C850" i="6"/>
  <c r="J850" i="6" s="1"/>
  <c r="C851" i="6"/>
  <c r="J851" i="6" s="1"/>
  <c r="C852" i="6"/>
  <c r="J852" i="6" s="1"/>
  <c r="C853" i="6"/>
  <c r="J853" i="6" s="1"/>
  <c r="C854" i="6"/>
  <c r="J854" i="6" s="1"/>
  <c r="C855" i="6"/>
  <c r="J855" i="6" s="1"/>
  <c r="C856" i="6"/>
  <c r="J856" i="6" s="1"/>
  <c r="C857" i="6"/>
  <c r="J857" i="6" s="1"/>
  <c r="C858" i="6"/>
  <c r="J858" i="6" s="1"/>
  <c r="C859" i="6"/>
  <c r="J859" i="6" s="1"/>
  <c r="C860" i="6"/>
  <c r="J860" i="6" s="1"/>
  <c r="C861" i="6"/>
  <c r="J861" i="6" s="1"/>
  <c r="C862" i="6"/>
  <c r="J862" i="6" s="1"/>
  <c r="C863" i="6"/>
  <c r="J863" i="6" s="1"/>
  <c r="C864" i="6"/>
  <c r="J864" i="6" s="1"/>
  <c r="C865" i="6"/>
  <c r="J865" i="6" s="1"/>
  <c r="C866" i="6"/>
  <c r="J866" i="6" s="1"/>
  <c r="C867" i="6"/>
  <c r="J867" i="6" s="1"/>
  <c r="C868" i="6"/>
  <c r="J868" i="6" s="1"/>
  <c r="C869" i="6"/>
  <c r="J869" i="6" s="1"/>
  <c r="C870" i="6"/>
  <c r="J870" i="6" s="1"/>
  <c r="C871" i="6"/>
  <c r="J871" i="6" s="1"/>
  <c r="C872" i="6"/>
  <c r="J872" i="6" s="1"/>
  <c r="C873" i="6"/>
  <c r="J873" i="6" s="1"/>
  <c r="C874" i="6"/>
  <c r="J874" i="6" s="1"/>
  <c r="C875" i="6"/>
  <c r="J875" i="6" s="1"/>
  <c r="C876" i="6"/>
  <c r="J876" i="6" s="1"/>
  <c r="C877" i="6"/>
  <c r="J877" i="6" s="1"/>
  <c r="C878" i="6"/>
  <c r="J878" i="6" s="1"/>
  <c r="C879" i="6"/>
  <c r="J879" i="6" s="1"/>
  <c r="C880" i="6"/>
  <c r="J880" i="6" s="1"/>
  <c r="C881" i="6"/>
  <c r="J881" i="6" s="1"/>
  <c r="C882" i="6"/>
  <c r="J882" i="6" s="1"/>
  <c r="C883" i="6"/>
  <c r="J883" i="6" s="1"/>
  <c r="C884" i="6"/>
  <c r="J884" i="6" s="1"/>
  <c r="C885" i="6"/>
  <c r="J885" i="6" s="1"/>
  <c r="C886" i="6"/>
  <c r="J886" i="6" s="1"/>
  <c r="C887" i="6"/>
  <c r="J887" i="6" s="1"/>
  <c r="C888" i="6"/>
  <c r="J888" i="6" s="1"/>
  <c r="C889" i="6"/>
  <c r="J889" i="6" s="1"/>
  <c r="C890" i="6"/>
  <c r="J890" i="6" s="1"/>
  <c r="C891" i="6"/>
  <c r="J891" i="6" s="1"/>
  <c r="C892" i="6"/>
  <c r="J892" i="6" s="1"/>
  <c r="C893" i="6"/>
  <c r="J893" i="6" s="1"/>
  <c r="C894" i="6"/>
  <c r="J894" i="6" s="1"/>
  <c r="C895" i="6"/>
  <c r="J895" i="6" s="1"/>
  <c r="C896" i="6"/>
  <c r="J896" i="6" s="1"/>
  <c r="C897" i="6"/>
  <c r="J897" i="6" s="1"/>
  <c r="C898" i="6"/>
  <c r="J898" i="6" s="1"/>
  <c r="C899" i="6"/>
  <c r="J899" i="6" s="1"/>
  <c r="C900" i="6"/>
  <c r="J900" i="6" s="1"/>
  <c r="C901" i="6"/>
  <c r="J901" i="6" s="1"/>
  <c r="C902" i="6"/>
  <c r="J902" i="6" s="1"/>
  <c r="C903" i="6"/>
  <c r="J903" i="6" s="1"/>
  <c r="C904" i="6"/>
  <c r="J904" i="6" s="1"/>
  <c r="C905" i="6"/>
  <c r="J905" i="6" s="1"/>
  <c r="C906" i="6"/>
  <c r="J906" i="6" s="1"/>
  <c r="C907" i="6"/>
  <c r="J907" i="6" s="1"/>
  <c r="C908" i="6"/>
  <c r="J908" i="6" s="1"/>
  <c r="C909" i="6"/>
  <c r="J909" i="6" s="1"/>
  <c r="C910" i="6"/>
  <c r="J910" i="6" s="1"/>
  <c r="C911" i="6"/>
  <c r="J911" i="6" s="1"/>
  <c r="C912" i="6"/>
  <c r="J912" i="6" s="1"/>
  <c r="C913" i="6"/>
  <c r="J913" i="6" s="1"/>
  <c r="C914" i="6"/>
  <c r="J914" i="6" s="1"/>
  <c r="C915" i="6"/>
  <c r="J915" i="6" s="1"/>
  <c r="C916" i="6"/>
  <c r="J916" i="6" s="1"/>
  <c r="C917" i="6"/>
  <c r="J917" i="6" s="1"/>
  <c r="C918" i="6"/>
  <c r="J918" i="6" s="1"/>
  <c r="C919" i="6"/>
  <c r="J919" i="6" s="1"/>
  <c r="C920" i="6"/>
  <c r="J920" i="6" s="1"/>
  <c r="C921" i="6"/>
  <c r="J921" i="6" s="1"/>
  <c r="C922" i="6"/>
  <c r="J922" i="6" s="1"/>
  <c r="C923" i="6"/>
  <c r="J923" i="6" s="1"/>
  <c r="C924" i="6"/>
  <c r="J924" i="6" s="1"/>
  <c r="C925" i="6"/>
  <c r="J925" i="6" s="1"/>
  <c r="C926" i="6"/>
  <c r="J926" i="6" s="1"/>
  <c r="C927" i="6"/>
  <c r="J927" i="6" s="1"/>
  <c r="C928" i="6"/>
  <c r="J928" i="6" s="1"/>
  <c r="C929" i="6"/>
  <c r="J929" i="6" s="1"/>
  <c r="C930" i="6"/>
  <c r="J930" i="6" s="1"/>
  <c r="C931" i="6"/>
  <c r="J931" i="6" s="1"/>
  <c r="C932" i="6"/>
  <c r="J932" i="6" s="1"/>
  <c r="C933" i="6"/>
  <c r="J933" i="6" s="1"/>
  <c r="C934" i="6"/>
  <c r="J934" i="6" s="1"/>
  <c r="C935" i="6"/>
  <c r="J935" i="6" s="1"/>
  <c r="C936" i="6"/>
  <c r="J936" i="6" s="1"/>
  <c r="C937" i="6"/>
  <c r="J937" i="6" s="1"/>
  <c r="C938" i="6"/>
  <c r="J938" i="6" s="1"/>
  <c r="C939" i="6"/>
  <c r="J939" i="6" s="1"/>
  <c r="C940" i="6"/>
  <c r="J940" i="6" s="1"/>
  <c r="C941" i="6"/>
  <c r="J941" i="6" s="1"/>
  <c r="C942" i="6"/>
  <c r="J942" i="6" s="1"/>
  <c r="C943" i="6"/>
  <c r="J943" i="6" s="1"/>
  <c r="C944" i="6"/>
  <c r="J944" i="6" s="1"/>
  <c r="C945" i="6"/>
  <c r="J945" i="6" s="1"/>
  <c r="C946" i="6"/>
  <c r="J946" i="6" s="1"/>
  <c r="C947" i="6"/>
  <c r="J947" i="6" s="1"/>
  <c r="C948" i="6"/>
  <c r="J948" i="6" s="1"/>
  <c r="C949" i="6"/>
  <c r="J949" i="6" s="1"/>
  <c r="C950" i="6"/>
  <c r="J950" i="6" s="1"/>
  <c r="C951" i="6"/>
  <c r="J951" i="6" s="1"/>
  <c r="C952" i="6"/>
  <c r="J952" i="6" s="1"/>
  <c r="C953" i="6"/>
  <c r="J953" i="6" s="1"/>
  <c r="C954" i="6"/>
  <c r="J954" i="6" s="1"/>
  <c r="C955" i="6"/>
  <c r="J955" i="6" s="1"/>
  <c r="C956" i="6"/>
  <c r="J956" i="6" s="1"/>
  <c r="C957" i="6"/>
  <c r="J957" i="6" s="1"/>
  <c r="C958" i="6"/>
  <c r="J958" i="6" s="1"/>
  <c r="C959" i="6"/>
  <c r="J959" i="6" s="1"/>
  <c r="C960" i="6"/>
  <c r="J960" i="6" s="1"/>
  <c r="C961" i="6"/>
  <c r="J961" i="6" s="1"/>
  <c r="C962" i="6"/>
  <c r="J962" i="6" s="1"/>
  <c r="C963" i="6"/>
  <c r="J963" i="6" s="1"/>
  <c r="C964" i="6"/>
  <c r="J964" i="6" s="1"/>
  <c r="C965" i="6"/>
  <c r="J965" i="6" s="1"/>
  <c r="C966" i="6"/>
  <c r="J966" i="6" s="1"/>
  <c r="C967" i="6"/>
  <c r="J967" i="6" s="1"/>
  <c r="C968" i="6"/>
  <c r="J968" i="6" s="1"/>
  <c r="C969" i="6"/>
  <c r="J969" i="6" s="1"/>
  <c r="C970" i="6"/>
  <c r="J970" i="6" s="1"/>
  <c r="C971" i="6"/>
  <c r="J971" i="6" s="1"/>
  <c r="C972" i="6"/>
  <c r="J972" i="6" s="1"/>
  <c r="C973" i="6"/>
  <c r="J973" i="6" s="1"/>
  <c r="C974" i="6"/>
  <c r="J974" i="6" s="1"/>
  <c r="C975" i="6"/>
  <c r="J975" i="6" s="1"/>
  <c r="C976" i="6"/>
  <c r="J976" i="6" s="1"/>
  <c r="C977" i="6"/>
  <c r="J977" i="6" s="1"/>
  <c r="C978" i="6"/>
  <c r="J978" i="6" s="1"/>
  <c r="C979" i="6"/>
  <c r="J979" i="6" s="1"/>
  <c r="C980" i="6"/>
  <c r="J980" i="6" s="1"/>
  <c r="C981" i="6"/>
  <c r="J981" i="6" s="1"/>
  <c r="C982" i="6"/>
  <c r="J982" i="6" s="1"/>
  <c r="C983" i="6"/>
  <c r="J983" i="6" s="1"/>
  <c r="C984" i="6"/>
  <c r="J984" i="6" s="1"/>
  <c r="C985" i="6"/>
  <c r="J985" i="6" s="1"/>
  <c r="C986" i="6"/>
  <c r="J986" i="6" s="1"/>
  <c r="C987" i="6"/>
  <c r="J987" i="6" s="1"/>
  <c r="C988" i="6"/>
  <c r="J988" i="6" s="1"/>
  <c r="C989" i="6"/>
  <c r="J989" i="6" s="1"/>
  <c r="C990" i="6"/>
  <c r="J990" i="6" s="1"/>
  <c r="C991" i="6"/>
  <c r="J991" i="6" s="1"/>
  <c r="C992" i="6"/>
  <c r="J992" i="6" s="1"/>
  <c r="C993" i="6"/>
  <c r="J993" i="6" s="1"/>
  <c r="C994" i="6"/>
  <c r="J994" i="6" s="1"/>
  <c r="C995" i="6"/>
  <c r="J995" i="6" s="1"/>
  <c r="C996" i="6"/>
  <c r="J996" i="6" s="1"/>
  <c r="C997" i="6"/>
  <c r="J997" i="6" s="1"/>
  <c r="C998" i="6"/>
  <c r="J998" i="6" s="1"/>
  <c r="C999" i="6"/>
  <c r="J999" i="6" s="1"/>
  <c r="C1000" i="6"/>
  <c r="J1000" i="6" s="1"/>
  <c r="C1001" i="6"/>
  <c r="J1001" i="6" s="1"/>
  <c r="C1002" i="6"/>
  <c r="J1002" i="6" s="1"/>
  <c r="C1003" i="6"/>
  <c r="J1003" i="6" s="1"/>
  <c r="C1004" i="6"/>
  <c r="J1004" i="6" s="1"/>
  <c r="C1005" i="6"/>
  <c r="J1005" i="6" s="1"/>
  <c r="C1006" i="6"/>
  <c r="J1006" i="6" s="1"/>
  <c r="C1007" i="6"/>
  <c r="J1007" i="6" s="1"/>
  <c r="C1008" i="6"/>
  <c r="J1008" i="6" s="1"/>
  <c r="C1009" i="6"/>
  <c r="J1009" i="6" s="1"/>
  <c r="C1010" i="6"/>
  <c r="J1010" i="6" s="1"/>
  <c r="C1011" i="6"/>
  <c r="J1011" i="6" s="1"/>
  <c r="C1012" i="6"/>
  <c r="J1012" i="6" s="1"/>
  <c r="C1013" i="6"/>
  <c r="J1013" i="6" s="1"/>
  <c r="C1014" i="6"/>
  <c r="J1014" i="6" s="1"/>
  <c r="C1015" i="6"/>
  <c r="J1015" i="6" s="1"/>
  <c r="C1016" i="6"/>
  <c r="J1016" i="6" s="1"/>
  <c r="C1017" i="6"/>
  <c r="J1017" i="6" s="1"/>
  <c r="C1018" i="6"/>
  <c r="J1018" i="6" s="1"/>
  <c r="C1019" i="6"/>
  <c r="J1019" i="6" s="1"/>
  <c r="C1020" i="6"/>
  <c r="J1020" i="6" s="1"/>
  <c r="C1021" i="6"/>
  <c r="J1021" i="6" s="1"/>
  <c r="C1022" i="6"/>
  <c r="J1022" i="6" s="1"/>
  <c r="C1023" i="6"/>
  <c r="J1023" i="6" s="1"/>
  <c r="C1024" i="6"/>
  <c r="J1024" i="6" s="1"/>
  <c r="C1025" i="6"/>
  <c r="J1025" i="6" s="1"/>
  <c r="C1026" i="6"/>
  <c r="J1026" i="6" s="1"/>
  <c r="C1027" i="6"/>
  <c r="J1027" i="6" s="1"/>
  <c r="C1028" i="6"/>
  <c r="J1028" i="6" s="1"/>
  <c r="C1029" i="6"/>
  <c r="J1029" i="6" s="1"/>
  <c r="C1030" i="6"/>
  <c r="J1030" i="6" s="1"/>
  <c r="C1031" i="6"/>
  <c r="J1031" i="6" s="1"/>
  <c r="C1032" i="6"/>
  <c r="J1032" i="6" s="1"/>
  <c r="C1033" i="6"/>
  <c r="J1033" i="6" s="1"/>
  <c r="C1034" i="6"/>
  <c r="J1034" i="6" s="1"/>
  <c r="C1035" i="6"/>
  <c r="J1035" i="6" s="1"/>
  <c r="C1036" i="6"/>
  <c r="J1036" i="6" s="1"/>
  <c r="C1037" i="6"/>
  <c r="J1037" i="6" s="1"/>
  <c r="C1038" i="6"/>
  <c r="J1038" i="6" s="1"/>
  <c r="C1039" i="6"/>
  <c r="J1039" i="6" s="1"/>
  <c r="C1040" i="6"/>
  <c r="J1040" i="6" s="1"/>
  <c r="C1041" i="6"/>
  <c r="J1041" i="6" s="1"/>
  <c r="C1042" i="6"/>
  <c r="J1042" i="6" s="1"/>
  <c r="C1043" i="6"/>
  <c r="J1043" i="6" s="1"/>
  <c r="C1044" i="6"/>
  <c r="J1044" i="6" s="1"/>
  <c r="C1045" i="6"/>
  <c r="J1045" i="6" s="1"/>
  <c r="C1046" i="6"/>
  <c r="J1046" i="6" s="1"/>
  <c r="C1047" i="6"/>
  <c r="J1047" i="6" s="1"/>
  <c r="C1048" i="6"/>
  <c r="J1048" i="6" s="1"/>
  <c r="C1049" i="6"/>
  <c r="J1049" i="6" s="1"/>
  <c r="C1050" i="6"/>
  <c r="J1050" i="6" s="1"/>
  <c r="C1051" i="6"/>
  <c r="J1051" i="6" s="1"/>
  <c r="C1052" i="6"/>
  <c r="J1052" i="6" s="1"/>
  <c r="C1053" i="6"/>
  <c r="J1053" i="6" s="1"/>
  <c r="C1054" i="6"/>
  <c r="J1054" i="6" s="1"/>
  <c r="C1055" i="6"/>
  <c r="J1055" i="6" s="1"/>
  <c r="C1056" i="6"/>
  <c r="J1056" i="6" s="1"/>
  <c r="C1057" i="6"/>
  <c r="J1057" i="6" s="1"/>
  <c r="C1058" i="6"/>
  <c r="J1058" i="6" s="1"/>
  <c r="C1059" i="6"/>
  <c r="J1059" i="6" s="1"/>
  <c r="C1060" i="6"/>
  <c r="J1060" i="6" s="1"/>
  <c r="C1061" i="6"/>
  <c r="J1061" i="6" s="1"/>
  <c r="C1062" i="6"/>
  <c r="J1062" i="6" s="1"/>
  <c r="C1063" i="6"/>
  <c r="J1063" i="6" s="1"/>
  <c r="C1064" i="6"/>
  <c r="J1064" i="6" s="1"/>
  <c r="C1065" i="6"/>
  <c r="J1065" i="6" s="1"/>
  <c r="C1066" i="6"/>
  <c r="J1066" i="6" s="1"/>
  <c r="C1067" i="6"/>
  <c r="J1067" i="6" s="1"/>
  <c r="C1068" i="6"/>
  <c r="J1068" i="6" s="1"/>
  <c r="C1069" i="6"/>
  <c r="J1069" i="6" s="1"/>
  <c r="C1070" i="6"/>
  <c r="J1070" i="6" s="1"/>
  <c r="C1071" i="6"/>
  <c r="J1071" i="6" s="1"/>
  <c r="C1072" i="6"/>
  <c r="J1072" i="6" s="1"/>
  <c r="C1073" i="6"/>
  <c r="J1073" i="6" s="1"/>
  <c r="C1074" i="6"/>
  <c r="J1074" i="6" s="1"/>
  <c r="C1075" i="6"/>
  <c r="J1075" i="6" s="1"/>
  <c r="C1076" i="6"/>
  <c r="J1076" i="6" s="1"/>
  <c r="C1077" i="6"/>
  <c r="J1077" i="6" s="1"/>
  <c r="C1078" i="6"/>
  <c r="J1078" i="6" s="1"/>
  <c r="C1079" i="6"/>
  <c r="J1079" i="6" s="1"/>
  <c r="C1080" i="6"/>
  <c r="J1080" i="6" s="1"/>
  <c r="C1081" i="6"/>
  <c r="J1081" i="6" s="1"/>
  <c r="C1082" i="6"/>
  <c r="J1082" i="6" s="1"/>
  <c r="C1083" i="6"/>
  <c r="J1083" i="6" s="1"/>
  <c r="C1084" i="6"/>
  <c r="J1084" i="6" s="1"/>
  <c r="C1085" i="6"/>
  <c r="J1085" i="6" s="1"/>
  <c r="C1086" i="6"/>
  <c r="J1086" i="6" s="1"/>
  <c r="C1087" i="6"/>
  <c r="J1087" i="6" s="1"/>
  <c r="C1088" i="6"/>
  <c r="J1088" i="6" s="1"/>
  <c r="C1089" i="6"/>
  <c r="J1089" i="6" s="1"/>
  <c r="C1090" i="6"/>
  <c r="J1090" i="6" s="1"/>
  <c r="C1091" i="6"/>
  <c r="J1091" i="6" s="1"/>
  <c r="C1092" i="6"/>
  <c r="J1092" i="6" s="1"/>
  <c r="C1093" i="6"/>
  <c r="J1093" i="6" s="1"/>
  <c r="C1094" i="6"/>
  <c r="J1094" i="6" s="1"/>
  <c r="C1095" i="6"/>
  <c r="J1095" i="6" s="1"/>
  <c r="C1096" i="6"/>
  <c r="J1096" i="6" s="1"/>
  <c r="C1097" i="6"/>
  <c r="J1097" i="6" s="1"/>
  <c r="C1098" i="6"/>
  <c r="J1098" i="6" s="1"/>
  <c r="C1099" i="6"/>
  <c r="J1099" i="6" s="1"/>
  <c r="C1100" i="6"/>
  <c r="J1100" i="6" s="1"/>
  <c r="C1101" i="6"/>
  <c r="J1101" i="6" s="1"/>
  <c r="C1102" i="6"/>
  <c r="J1102" i="6" s="1"/>
  <c r="C1103" i="6"/>
  <c r="J1103" i="6" s="1"/>
  <c r="C1104" i="6"/>
  <c r="J1104" i="6" s="1"/>
  <c r="C1105" i="6"/>
  <c r="J1105" i="6" s="1"/>
  <c r="C1106" i="6"/>
  <c r="J1106" i="6" s="1"/>
  <c r="C1107" i="6"/>
  <c r="J1107" i="6" s="1"/>
  <c r="C1108" i="6"/>
  <c r="J1108" i="6" s="1"/>
  <c r="C1109" i="6"/>
  <c r="J1109" i="6" s="1"/>
  <c r="C1110" i="6"/>
  <c r="J1110" i="6" s="1"/>
  <c r="C1111" i="6"/>
  <c r="J1111" i="6" s="1"/>
  <c r="C1112" i="6"/>
  <c r="J1112" i="6" s="1"/>
  <c r="C1113" i="6"/>
  <c r="J1113" i="6" s="1"/>
  <c r="C1114" i="6"/>
  <c r="J1114" i="6" s="1"/>
  <c r="C1115" i="6"/>
  <c r="J1115" i="6" s="1"/>
  <c r="C1116" i="6"/>
  <c r="J1116" i="6" s="1"/>
  <c r="C1117" i="6"/>
  <c r="J1117" i="6" s="1"/>
  <c r="C1118" i="6"/>
  <c r="J1118" i="6" s="1"/>
  <c r="C1119" i="6"/>
  <c r="J1119" i="6" s="1"/>
  <c r="C1120" i="6"/>
  <c r="J1120" i="6" s="1"/>
  <c r="C1121" i="6"/>
  <c r="J1121" i="6" s="1"/>
  <c r="C1122" i="6"/>
  <c r="J1122" i="6" s="1"/>
  <c r="C1123" i="6"/>
  <c r="J1123" i="6" s="1"/>
  <c r="C1124" i="6"/>
  <c r="J1124" i="6" s="1"/>
  <c r="C1125" i="6"/>
  <c r="J1125" i="6" s="1"/>
  <c r="C1126" i="6"/>
  <c r="J1126" i="6" s="1"/>
  <c r="C1127" i="6"/>
  <c r="J1127" i="6" s="1"/>
  <c r="C1128" i="6"/>
  <c r="J1128" i="6" s="1"/>
  <c r="C1129" i="6"/>
  <c r="J1129" i="6" s="1"/>
  <c r="C1130" i="6"/>
  <c r="J1130" i="6" s="1"/>
  <c r="C1131" i="6"/>
  <c r="J1131" i="6" s="1"/>
  <c r="C1132" i="6"/>
  <c r="J1132" i="6" s="1"/>
  <c r="C1133" i="6"/>
  <c r="J1133" i="6" s="1"/>
  <c r="C1134" i="6"/>
  <c r="J1134" i="6" s="1"/>
  <c r="C1135" i="6"/>
  <c r="J1135" i="6" s="1"/>
  <c r="C1136" i="6"/>
  <c r="J1136" i="6" s="1"/>
  <c r="C1137" i="6"/>
  <c r="J1137" i="6" s="1"/>
  <c r="C1138" i="6"/>
  <c r="J1138" i="6" s="1"/>
  <c r="C1139" i="6"/>
  <c r="J1139" i="6" s="1"/>
  <c r="C1140" i="6"/>
  <c r="J1140" i="6" s="1"/>
  <c r="C1141" i="6"/>
  <c r="J1141" i="6" s="1"/>
  <c r="C1142" i="6"/>
  <c r="J1142" i="6" s="1"/>
  <c r="C1143" i="6"/>
  <c r="J1143" i="6" s="1"/>
  <c r="C1144" i="6"/>
  <c r="J1144" i="6" s="1"/>
  <c r="C1145" i="6"/>
  <c r="J1145" i="6" s="1"/>
  <c r="C1146" i="6"/>
  <c r="J1146" i="6" s="1"/>
  <c r="C1147" i="6"/>
  <c r="J1147" i="6" s="1"/>
  <c r="C1148" i="6"/>
  <c r="J1148" i="6" s="1"/>
  <c r="C1149" i="6"/>
  <c r="J1149" i="6" s="1"/>
  <c r="C1150" i="6"/>
  <c r="J1150" i="6" s="1"/>
  <c r="C1151" i="6"/>
  <c r="J1151" i="6" s="1"/>
  <c r="C1152" i="6"/>
  <c r="J1152" i="6" s="1"/>
  <c r="C1153" i="6"/>
  <c r="J1153" i="6" s="1"/>
  <c r="C1154" i="6"/>
  <c r="J1154" i="6" s="1"/>
  <c r="C1155" i="6"/>
  <c r="J1155" i="6" s="1"/>
  <c r="C1156" i="6"/>
  <c r="J1156" i="6" s="1"/>
  <c r="C1157" i="6"/>
  <c r="J1157" i="6" s="1"/>
  <c r="C1158" i="6"/>
  <c r="J1158" i="6" s="1"/>
  <c r="C1159" i="6"/>
  <c r="J1159" i="6" s="1"/>
  <c r="C1160" i="6"/>
  <c r="J1160" i="6" s="1"/>
  <c r="C1161" i="6"/>
  <c r="J1161" i="6" s="1"/>
  <c r="C1162" i="6"/>
  <c r="J1162" i="6" s="1"/>
  <c r="C1163" i="6"/>
  <c r="J1163" i="6" s="1"/>
  <c r="C1164" i="6"/>
  <c r="J1164" i="6" s="1"/>
  <c r="C1165" i="6"/>
  <c r="J1165" i="6" s="1"/>
  <c r="C1166" i="6"/>
  <c r="J1166" i="6" s="1"/>
  <c r="C1167" i="6"/>
  <c r="J1167" i="6" s="1"/>
  <c r="C1168" i="6"/>
  <c r="J1168" i="6" s="1"/>
  <c r="C1169" i="6"/>
  <c r="J1169" i="6" s="1"/>
  <c r="C1170" i="6"/>
  <c r="J1170" i="6" s="1"/>
  <c r="C1171" i="6"/>
  <c r="J1171" i="6" s="1"/>
  <c r="C1172" i="6"/>
  <c r="J1172" i="6" s="1"/>
  <c r="C1173" i="6"/>
  <c r="J1173" i="6" s="1"/>
  <c r="C1174" i="6"/>
  <c r="J1174" i="6" s="1"/>
  <c r="C1175" i="6"/>
  <c r="J1175" i="6" s="1"/>
  <c r="C1176" i="6"/>
  <c r="J1176" i="6" s="1"/>
  <c r="C1177" i="6"/>
  <c r="J1177" i="6" s="1"/>
  <c r="C1178" i="6"/>
  <c r="J1178" i="6" s="1"/>
  <c r="C1179" i="6"/>
  <c r="J1179" i="6" s="1"/>
  <c r="C1180" i="6"/>
  <c r="J1180" i="6" s="1"/>
  <c r="C1181" i="6"/>
  <c r="J1181" i="6" s="1"/>
  <c r="C1182" i="6"/>
  <c r="J1182" i="6" s="1"/>
  <c r="C1183" i="6"/>
  <c r="J1183" i="6" s="1"/>
  <c r="C1184" i="6"/>
  <c r="J1184" i="6" s="1"/>
  <c r="C1185" i="6"/>
  <c r="J1185" i="6" s="1"/>
  <c r="C1186" i="6"/>
  <c r="J1186" i="6" s="1"/>
  <c r="C1187" i="6"/>
  <c r="J1187" i="6" s="1"/>
  <c r="C1188" i="6"/>
  <c r="J1188" i="6" s="1"/>
  <c r="C1189" i="6"/>
  <c r="J1189" i="6" s="1"/>
  <c r="C1190" i="6"/>
  <c r="J1190" i="6" s="1"/>
  <c r="C1191" i="6"/>
  <c r="J1191" i="6" s="1"/>
  <c r="C1192" i="6"/>
  <c r="J1192" i="6" s="1"/>
  <c r="C1193" i="6"/>
  <c r="J1193" i="6" s="1"/>
  <c r="C1194" i="6"/>
  <c r="J1194" i="6" s="1"/>
  <c r="C1195" i="6"/>
  <c r="J1195" i="6" s="1"/>
  <c r="C1196" i="6"/>
  <c r="J1196" i="6" s="1"/>
  <c r="C1197" i="6"/>
  <c r="J1197" i="6" s="1"/>
  <c r="C1198" i="6"/>
  <c r="J1198" i="6" s="1"/>
  <c r="C1199" i="6"/>
  <c r="J1199" i="6" s="1"/>
  <c r="C1200" i="6"/>
  <c r="J1200" i="6" s="1"/>
  <c r="C1201" i="6"/>
  <c r="J1201" i="6" s="1"/>
  <c r="C1202" i="6"/>
  <c r="J1202" i="6" s="1"/>
  <c r="C1203" i="6"/>
  <c r="J1203" i="6" s="1"/>
  <c r="C1204" i="6"/>
  <c r="J1204" i="6" s="1"/>
  <c r="C1205" i="6"/>
  <c r="J1205" i="6" s="1"/>
  <c r="C1206" i="6"/>
  <c r="J1206" i="6" s="1"/>
  <c r="C1207" i="6"/>
  <c r="J1207" i="6" s="1"/>
  <c r="C1208" i="6"/>
  <c r="J1208" i="6" s="1"/>
  <c r="C1209" i="6"/>
  <c r="J1209" i="6" s="1"/>
  <c r="C1210" i="6"/>
  <c r="J1210" i="6" s="1"/>
  <c r="C1211" i="6"/>
  <c r="J1211" i="6" s="1"/>
  <c r="C1212" i="6"/>
  <c r="J1212" i="6" s="1"/>
  <c r="C1213" i="6"/>
  <c r="J1213" i="6" s="1"/>
  <c r="C1214" i="6"/>
  <c r="J1214" i="6" s="1"/>
  <c r="C1215" i="6"/>
  <c r="J1215" i="6" s="1"/>
  <c r="C1216" i="6"/>
  <c r="J1216" i="6" s="1"/>
  <c r="C1217" i="6"/>
  <c r="J1217" i="6" s="1"/>
  <c r="C1218" i="6"/>
  <c r="J1218" i="6" s="1"/>
  <c r="C1219" i="6"/>
  <c r="J1219" i="6" s="1"/>
  <c r="C1220" i="6"/>
  <c r="J1220" i="6" s="1"/>
  <c r="C1221" i="6"/>
  <c r="J1221" i="6" s="1"/>
  <c r="C1222" i="6"/>
  <c r="J1222" i="6" s="1"/>
  <c r="C1223" i="6"/>
  <c r="J1223" i="6" s="1"/>
  <c r="C1224" i="6"/>
  <c r="J1224" i="6" s="1"/>
  <c r="C1225" i="6"/>
  <c r="J1225" i="6" s="1"/>
  <c r="C1226" i="6"/>
  <c r="J1226" i="6" s="1"/>
  <c r="C1227" i="6"/>
  <c r="J1227" i="6" s="1"/>
  <c r="C1228" i="6"/>
  <c r="J1228" i="6" s="1"/>
  <c r="C1229" i="6"/>
  <c r="J1229" i="6" s="1"/>
  <c r="C1230" i="6"/>
  <c r="J1230" i="6" s="1"/>
  <c r="C1231" i="6"/>
  <c r="J1231" i="6" s="1"/>
  <c r="C1232" i="6"/>
  <c r="J1232" i="6" s="1"/>
  <c r="C1233" i="6"/>
  <c r="J1233" i="6" s="1"/>
  <c r="C1234" i="6"/>
  <c r="J1234" i="6" s="1"/>
  <c r="C1235" i="6"/>
  <c r="J1235" i="6" s="1"/>
  <c r="C1236" i="6"/>
  <c r="J1236" i="6" s="1"/>
  <c r="C1237" i="6"/>
  <c r="J1237" i="6" s="1"/>
  <c r="C1238" i="6"/>
  <c r="J1238" i="6" s="1"/>
  <c r="C1239" i="6"/>
  <c r="J1239" i="6" s="1"/>
  <c r="C1240" i="6"/>
  <c r="J1240" i="6" s="1"/>
  <c r="C1241" i="6"/>
  <c r="J1241" i="6" s="1"/>
  <c r="C1242" i="6"/>
  <c r="J1242" i="6" s="1"/>
  <c r="C1243" i="6"/>
  <c r="J1243" i="6" s="1"/>
  <c r="C1244" i="6"/>
  <c r="J1244" i="6" s="1"/>
  <c r="C1245" i="6"/>
  <c r="J1245" i="6" s="1"/>
  <c r="C1246" i="6"/>
  <c r="J1246" i="6" s="1"/>
  <c r="C1247" i="6"/>
  <c r="J1247" i="6" s="1"/>
  <c r="C1248" i="6"/>
  <c r="J1248" i="6" s="1"/>
  <c r="C1249" i="6"/>
  <c r="J1249" i="6" s="1"/>
  <c r="C1250" i="6"/>
  <c r="J1250" i="6" s="1"/>
  <c r="C1251" i="6"/>
  <c r="J1251" i="6" s="1"/>
  <c r="C1252" i="6"/>
  <c r="J1252" i="6" s="1"/>
  <c r="C1253" i="6"/>
  <c r="J1253" i="6" s="1"/>
  <c r="C1254" i="6"/>
  <c r="J1254" i="6" s="1"/>
  <c r="C1255" i="6"/>
  <c r="J1255" i="6" s="1"/>
  <c r="C1256" i="6"/>
  <c r="J1256" i="6" s="1"/>
  <c r="C1257" i="6"/>
  <c r="J1257" i="6" s="1"/>
  <c r="C1258" i="6"/>
  <c r="J1258" i="6" s="1"/>
  <c r="C1259" i="6"/>
  <c r="J1259" i="6" s="1"/>
  <c r="C1260" i="6"/>
  <c r="J1260" i="6" s="1"/>
  <c r="C1261" i="6"/>
  <c r="J1261" i="6" s="1"/>
  <c r="C1262" i="6"/>
  <c r="J1262" i="6" s="1"/>
  <c r="C1263" i="6"/>
  <c r="J1263" i="6" s="1"/>
  <c r="C1264" i="6"/>
  <c r="J1264" i="6" s="1"/>
  <c r="C1265" i="6"/>
  <c r="J1265" i="6" s="1"/>
  <c r="C1266" i="6"/>
  <c r="J1266" i="6" s="1"/>
  <c r="C1267" i="6"/>
  <c r="J1267" i="6" s="1"/>
  <c r="C1268" i="6"/>
  <c r="J1268" i="6" s="1"/>
  <c r="C1269" i="6"/>
  <c r="J1269" i="6" s="1"/>
  <c r="C1270" i="6"/>
  <c r="J1270" i="6" s="1"/>
  <c r="C1271" i="6"/>
  <c r="J1271" i="6" s="1"/>
  <c r="C1272" i="6"/>
  <c r="J1272" i="6" s="1"/>
  <c r="C1273" i="6"/>
  <c r="J1273" i="6" s="1"/>
  <c r="C1274" i="6"/>
  <c r="J1274" i="6" s="1"/>
  <c r="C1275" i="6"/>
  <c r="J1275" i="6" s="1"/>
  <c r="C1276" i="6"/>
  <c r="J1276" i="6" s="1"/>
  <c r="C1277" i="6"/>
  <c r="J1277" i="6" s="1"/>
  <c r="C1278" i="6"/>
  <c r="J1278" i="6" s="1"/>
  <c r="C1279" i="6"/>
  <c r="J1279" i="6" s="1"/>
  <c r="C1280" i="6"/>
  <c r="J1280" i="6" s="1"/>
  <c r="C1281" i="6"/>
  <c r="J1281" i="6" s="1"/>
  <c r="C1282" i="6"/>
  <c r="J1282" i="6" s="1"/>
  <c r="C1283" i="6"/>
  <c r="J1283" i="6" s="1"/>
  <c r="C1284" i="6"/>
  <c r="J1284" i="6" s="1"/>
  <c r="C1285" i="6"/>
  <c r="J1285" i="6" s="1"/>
  <c r="C1286" i="6"/>
  <c r="J1286" i="6" s="1"/>
  <c r="C1287" i="6"/>
  <c r="J1287" i="6" s="1"/>
  <c r="C1288" i="6"/>
  <c r="J1288" i="6" s="1"/>
  <c r="C1289" i="6"/>
  <c r="J1289" i="6" s="1"/>
  <c r="C1290" i="6"/>
  <c r="J1290" i="6" s="1"/>
  <c r="C1291" i="6"/>
  <c r="J1291" i="6" s="1"/>
  <c r="C1292" i="6"/>
  <c r="J1292" i="6" s="1"/>
  <c r="C1293" i="6"/>
  <c r="J1293" i="6" s="1"/>
  <c r="C1294" i="6"/>
  <c r="J1294" i="6" s="1"/>
  <c r="C1295" i="6"/>
  <c r="J1295" i="6" s="1"/>
  <c r="C1296" i="6"/>
  <c r="J1296" i="6" s="1"/>
  <c r="C1297" i="6"/>
  <c r="J1297" i="6" s="1"/>
  <c r="C1298" i="6"/>
  <c r="J1298" i="6" s="1"/>
  <c r="C1299" i="6"/>
  <c r="J1299" i="6" s="1"/>
  <c r="C1300" i="6"/>
  <c r="J1300" i="6" s="1"/>
  <c r="C1301" i="6"/>
  <c r="J1301" i="6" s="1"/>
  <c r="C1302" i="6"/>
  <c r="J1302" i="6" s="1"/>
  <c r="C1303" i="6"/>
  <c r="J1303" i="6" s="1"/>
  <c r="C1304" i="6"/>
  <c r="J1304" i="6" s="1"/>
  <c r="C1305" i="6"/>
  <c r="J1305" i="6" s="1"/>
  <c r="C1306" i="6"/>
  <c r="J1306" i="6" s="1"/>
  <c r="C1307" i="6"/>
  <c r="J1307" i="6" s="1"/>
  <c r="C1308" i="6"/>
  <c r="J1308" i="6" s="1"/>
  <c r="C1309" i="6"/>
  <c r="J1309" i="6" s="1"/>
  <c r="C1310" i="6"/>
  <c r="J1310" i="6" s="1"/>
  <c r="C1311" i="6"/>
  <c r="J1311" i="6" s="1"/>
  <c r="C1312" i="6"/>
  <c r="J1312" i="6" s="1"/>
  <c r="C1313" i="6"/>
  <c r="J1313" i="6" s="1"/>
  <c r="C1314" i="6"/>
  <c r="J1314" i="6" s="1"/>
  <c r="C1315" i="6"/>
  <c r="J1315" i="6" s="1"/>
  <c r="C1316" i="6"/>
  <c r="J1316" i="6" s="1"/>
  <c r="C1317" i="6"/>
  <c r="J1317" i="6" s="1"/>
  <c r="C1318" i="6"/>
  <c r="J1318" i="6" s="1"/>
  <c r="C1319" i="6"/>
  <c r="J1319" i="6" s="1"/>
  <c r="C1320" i="6"/>
  <c r="J1320" i="6" s="1"/>
  <c r="C1321" i="6"/>
  <c r="J1321" i="6" s="1"/>
  <c r="C1322" i="6"/>
  <c r="J1322" i="6" s="1"/>
  <c r="C1323" i="6"/>
  <c r="J1323" i="6" s="1"/>
  <c r="C1324" i="6"/>
  <c r="J1324" i="6" s="1"/>
  <c r="C1325" i="6"/>
  <c r="J1325" i="6" s="1"/>
  <c r="C1326" i="6"/>
  <c r="J1326" i="6" s="1"/>
  <c r="C1327" i="6"/>
  <c r="J1327" i="6" s="1"/>
  <c r="C1328" i="6"/>
  <c r="J1328" i="6" s="1"/>
  <c r="C1329" i="6"/>
  <c r="J1329" i="6" s="1"/>
  <c r="C1330" i="6"/>
  <c r="J1330" i="6" s="1"/>
  <c r="C1331" i="6"/>
  <c r="J1331" i="6" s="1"/>
  <c r="C1332" i="6"/>
  <c r="J1332" i="6" s="1"/>
  <c r="C1333" i="6"/>
  <c r="J1333" i="6" s="1"/>
  <c r="C1334" i="6"/>
  <c r="J1334" i="6" s="1"/>
  <c r="C1335" i="6"/>
  <c r="J1335" i="6" s="1"/>
  <c r="C1336" i="6"/>
  <c r="J1336" i="6" s="1"/>
  <c r="C1337" i="6"/>
  <c r="J1337" i="6" s="1"/>
  <c r="C1338" i="6"/>
  <c r="J1338" i="6" s="1"/>
  <c r="C1339" i="6"/>
  <c r="J1339" i="6" s="1"/>
  <c r="C1340" i="6"/>
  <c r="J1340" i="6" s="1"/>
  <c r="C1341" i="6"/>
  <c r="J1341" i="6" s="1"/>
  <c r="C1342" i="6"/>
  <c r="J1342" i="6" s="1"/>
  <c r="C1343" i="6"/>
  <c r="J1343" i="6" s="1"/>
  <c r="C1344" i="6"/>
  <c r="J1344" i="6" s="1"/>
  <c r="C1345" i="6"/>
  <c r="J1345" i="6" s="1"/>
  <c r="C1346" i="6"/>
  <c r="J1346" i="6" s="1"/>
  <c r="C1347" i="6"/>
  <c r="J1347" i="6" s="1"/>
  <c r="C1348" i="6"/>
  <c r="J1348" i="6" s="1"/>
  <c r="C1349" i="6"/>
  <c r="J1349" i="6" s="1"/>
  <c r="C1350" i="6"/>
  <c r="J1350" i="6" s="1"/>
  <c r="C1351" i="6"/>
  <c r="J1351" i="6" s="1"/>
  <c r="C1352" i="6"/>
  <c r="J1352" i="6" s="1"/>
  <c r="C1353" i="6"/>
  <c r="J1353" i="6" s="1"/>
  <c r="C1354" i="6"/>
  <c r="J1354" i="6" s="1"/>
  <c r="C1355" i="6"/>
  <c r="J1355" i="6" s="1"/>
  <c r="C1356" i="6"/>
  <c r="J1356" i="6" s="1"/>
  <c r="C1357" i="6"/>
  <c r="J1357" i="6" s="1"/>
  <c r="C1358" i="6"/>
  <c r="J1358" i="6" s="1"/>
  <c r="C1359" i="6"/>
  <c r="J1359" i="6" s="1"/>
  <c r="C1360" i="6"/>
  <c r="J1360" i="6" s="1"/>
  <c r="C1361" i="6"/>
  <c r="J1361" i="6" s="1"/>
  <c r="C1362" i="6"/>
  <c r="J1362" i="6" s="1"/>
  <c r="C1363" i="6"/>
  <c r="J1363" i="6" s="1"/>
  <c r="C1364" i="6"/>
  <c r="J1364" i="6" s="1"/>
  <c r="C1365" i="6"/>
  <c r="J1365" i="6" s="1"/>
  <c r="C1366" i="6"/>
  <c r="J1366" i="6" s="1"/>
  <c r="C1367" i="6"/>
  <c r="J1367" i="6" s="1"/>
  <c r="C1368" i="6"/>
  <c r="J1368" i="6" s="1"/>
  <c r="C1369" i="6"/>
  <c r="J1369" i="6" s="1"/>
  <c r="C1370" i="6"/>
  <c r="J1370" i="6" s="1"/>
  <c r="C1371" i="6"/>
  <c r="J1371" i="6" s="1"/>
  <c r="C1372" i="6"/>
  <c r="J1372" i="6" s="1"/>
  <c r="C1373" i="6"/>
  <c r="J1373" i="6" s="1"/>
  <c r="C1374" i="6"/>
  <c r="J1374" i="6" s="1"/>
  <c r="C1375" i="6"/>
  <c r="J1375" i="6" s="1"/>
  <c r="C1376" i="6"/>
  <c r="J1376" i="6" s="1"/>
  <c r="C1377" i="6"/>
  <c r="J1377" i="6" s="1"/>
  <c r="C1378" i="6"/>
  <c r="J1378" i="6" s="1"/>
  <c r="C1379" i="6"/>
  <c r="J1379" i="6" s="1"/>
  <c r="C1380" i="6"/>
  <c r="J1380" i="6" s="1"/>
  <c r="C1381" i="6"/>
  <c r="J1381" i="6" s="1"/>
  <c r="C1382" i="6"/>
  <c r="J1382" i="6" s="1"/>
  <c r="C1383" i="6"/>
  <c r="J1383" i="6" s="1"/>
  <c r="C1384" i="6"/>
  <c r="J1384" i="6" s="1"/>
  <c r="C1385" i="6"/>
  <c r="J1385" i="6" s="1"/>
  <c r="C1386" i="6"/>
  <c r="J1386" i="6" s="1"/>
  <c r="C1387" i="6"/>
  <c r="J1387" i="6" s="1"/>
  <c r="C1388" i="6"/>
  <c r="J1388" i="6" s="1"/>
  <c r="C1389" i="6"/>
  <c r="J1389" i="6" s="1"/>
  <c r="C1390" i="6"/>
  <c r="J1390" i="6" s="1"/>
  <c r="C1391" i="6"/>
  <c r="J1391" i="6" s="1"/>
  <c r="C1392" i="6"/>
  <c r="J1392" i="6" s="1"/>
  <c r="C1393" i="6"/>
  <c r="J1393" i="6" s="1"/>
  <c r="C1394" i="6"/>
  <c r="J1394" i="6" s="1"/>
  <c r="C1395" i="6"/>
  <c r="J1395" i="6" s="1"/>
  <c r="C1396" i="6"/>
  <c r="J1396" i="6" s="1"/>
  <c r="C1397" i="6"/>
  <c r="J1397" i="6" s="1"/>
  <c r="C1398" i="6"/>
  <c r="J1398" i="6" s="1"/>
  <c r="C1399" i="6"/>
  <c r="J1399" i="6" s="1"/>
  <c r="C1400" i="6"/>
  <c r="J1400" i="6" s="1"/>
  <c r="C1401" i="6"/>
  <c r="J1401" i="6" s="1"/>
  <c r="C1402" i="6"/>
  <c r="J1402" i="6" s="1"/>
  <c r="C1403" i="6"/>
  <c r="J1403" i="6" s="1"/>
  <c r="C1404" i="6"/>
  <c r="J1404" i="6" s="1"/>
  <c r="C1405" i="6"/>
  <c r="J1405" i="6" s="1"/>
  <c r="C1406" i="6"/>
  <c r="J1406" i="6" s="1"/>
  <c r="C1407" i="6"/>
  <c r="J1407" i="6" s="1"/>
  <c r="C1408" i="6"/>
  <c r="J1408" i="6" s="1"/>
  <c r="C1409" i="6"/>
  <c r="J1409" i="6" s="1"/>
  <c r="C1410" i="6"/>
  <c r="J1410" i="6" s="1"/>
  <c r="C1411" i="6"/>
  <c r="J1411" i="6" s="1"/>
  <c r="C1412" i="6"/>
  <c r="J1412" i="6" s="1"/>
  <c r="C1413" i="6"/>
  <c r="J1413" i="6" s="1"/>
  <c r="C1414" i="6"/>
  <c r="J1414" i="6" s="1"/>
  <c r="C1415" i="6"/>
  <c r="J1415" i="6" s="1"/>
  <c r="C1416" i="6"/>
  <c r="J1416" i="6" s="1"/>
  <c r="C1417" i="6"/>
  <c r="J1417" i="6" s="1"/>
  <c r="C1418" i="6"/>
  <c r="J1418" i="6" s="1"/>
  <c r="C1419" i="6"/>
  <c r="J1419" i="6" s="1"/>
  <c r="C1420" i="6"/>
  <c r="J1420" i="6" s="1"/>
  <c r="C1421" i="6"/>
  <c r="J1421" i="6" s="1"/>
  <c r="C1422" i="6"/>
  <c r="J1422" i="6" s="1"/>
  <c r="C1423" i="6"/>
  <c r="J1423" i="6" s="1"/>
  <c r="C1424" i="6"/>
  <c r="J1424" i="6" s="1"/>
  <c r="C1425" i="6"/>
  <c r="J1425" i="6" s="1"/>
  <c r="C1426" i="6"/>
  <c r="J1426" i="6" s="1"/>
  <c r="C1427" i="6"/>
  <c r="J1427" i="6" s="1"/>
  <c r="C1428" i="6"/>
  <c r="J1428" i="6" s="1"/>
  <c r="C1429" i="6"/>
  <c r="J1429" i="6" s="1"/>
  <c r="C1430" i="6"/>
  <c r="J1430" i="6" s="1"/>
  <c r="C1431" i="6"/>
  <c r="J1431" i="6" s="1"/>
  <c r="C1432" i="6"/>
  <c r="J1432" i="6" s="1"/>
  <c r="C1433" i="6"/>
  <c r="J1433" i="6" s="1"/>
  <c r="C1434" i="6"/>
  <c r="J1434" i="6" s="1"/>
  <c r="C1435" i="6"/>
  <c r="J1435" i="6" s="1"/>
  <c r="C1436" i="6"/>
  <c r="J1436" i="6" s="1"/>
  <c r="C1437" i="6"/>
  <c r="J1437" i="6" s="1"/>
  <c r="C1438" i="6"/>
  <c r="J1438" i="6" s="1"/>
  <c r="C1439" i="6"/>
  <c r="J1439" i="6" s="1"/>
  <c r="C1440" i="6"/>
  <c r="J1440" i="6" s="1"/>
  <c r="C1441" i="6"/>
  <c r="J1441" i="6" s="1"/>
  <c r="C1442" i="6"/>
  <c r="J1442" i="6" s="1"/>
  <c r="C1443" i="6"/>
  <c r="J1443" i="6" s="1"/>
  <c r="C1444" i="6"/>
  <c r="J1444" i="6" s="1"/>
  <c r="C1445" i="6"/>
  <c r="J1445" i="6" s="1"/>
  <c r="C1446" i="6"/>
  <c r="J1446" i="6" s="1"/>
  <c r="C1447" i="6"/>
  <c r="J1447" i="6" s="1"/>
  <c r="C1448" i="6"/>
  <c r="J1448" i="6" s="1"/>
  <c r="C1449" i="6"/>
  <c r="J1449" i="6" s="1"/>
  <c r="C1450" i="6"/>
  <c r="J1450" i="6" s="1"/>
  <c r="C1451" i="6"/>
  <c r="J1451" i="6" s="1"/>
  <c r="C1452" i="6"/>
  <c r="J1452" i="6" s="1"/>
  <c r="C1453" i="6"/>
  <c r="J1453" i="6" s="1"/>
  <c r="C1454" i="6"/>
  <c r="J1454" i="6" s="1"/>
  <c r="C1455" i="6"/>
  <c r="J1455" i="6" s="1"/>
  <c r="C1456" i="6"/>
  <c r="J1456" i="6" s="1"/>
  <c r="C1457" i="6"/>
  <c r="J1457" i="6" s="1"/>
  <c r="C1458" i="6"/>
  <c r="J1458" i="6" s="1"/>
  <c r="C1459" i="6"/>
  <c r="J1459" i="6" s="1"/>
  <c r="C1460" i="6"/>
  <c r="J1460" i="6" s="1"/>
  <c r="C1461" i="6"/>
  <c r="J1461" i="6" s="1"/>
  <c r="C1462" i="6"/>
  <c r="J1462" i="6" s="1"/>
  <c r="C1463" i="6"/>
  <c r="J1463" i="6" s="1"/>
  <c r="C1464" i="6"/>
  <c r="J1464" i="6" s="1"/>
  <c r="C1465" i="6"/>
  <c r="J1465" i="6" s="1"/>
  <c r="C1466" i="6"/>
  <c r="J1466" i="6" s="1"/>
  <c r="C1467" i="6"/>
  <c r="J1467" i="6" s="1"/>
  <c r="C1468" i="6"/>
  <c r="J1468" i="6" s="1"/>
  <c r="C1469" i="6"/>
  <c r="J1469" i="6" s="1"/>
  <c r="C1470" i="6"/>
  <c r="J1470" i="6" s="1"/>
  <c r="C1471" i="6"/>
  <c r="J1471" i="6" s="1"/>
  <c r="C1472" i="6"/>
  <c r="J1472" i="6" s="1"/>
  <c r="C1473" i="6"/>
  <c r="J1473" i="6" s="1"/>
  <c r="C1474" i="6"/>
  <c r="J1474" i="6" s="1"/>
  <c r="C1475" i="6"/>
  <c r="J1475" i="6" s="1"/>
  <c r="C1476" i="6"/>
  <c r="J1476" i="6" s="1"/>
  <c r="C1477" i="6"/>
  <c r="J1477" i="6" s="1"/>
  <c r="C1478" i="6"/>
  <c r="J1478" i="6" s="1"/>
  <c r="C1479" i="6"/>
  <c r="J1479" i="6" s="1"/>
  <c r="C1480" i="6"/>
  <c r="J1480" i="6" s="1"/>
  <c r="C1481" i="6"/>
  <c r="J1481" i="6" s="1"/>
  <c r="C1482" i="6"/>
  <c r="J1482" i="6" s="1"/>
  <c r="C1483" i="6"/>
  <c r="J1483" i="6" s="1"/>
  <c r="C1484" i="6"/>
  <c r="J1484" i="6" s="1"/>
  <c r="C1485" i="6"/>
  <c r="J1485" i="6" s="1"/>
  <c r="C1486" i="6"/>
  <c r="J1486" i="6" s="1"/>
  <c r="C1487" i="6"/>
  <c r="J1487" i="6" s="1"/>
  <c r="C1488" i="6"/>
  <c r="J1488" i="6" s="1"/>
  <c r="C1489" i="6"/>
  <c r="J1489" i="6" s="1"/>
  <c r="C1490" i="6"/>
  <c r="J1490" i="6" s="1"/>
  <c r="C1491" i="6"/>
  <c r="J1491" i="6" s="1"/>
  <c r="C1492" i="6"/>
  <c r="J1492" i="6" s="1"/>
  <c r="C1493" i="6"/>
  <c r="J1493" i="6" s="1"/>
  <c r="C1494" i="6"/>
  <c r="J1494" i="6" s="1"/>
  <c r="C1495" i="6"/>
  <c r="J1495" i="6" s="1"/>
  <c r="C1496" i="6"/>
  <c r="J1496" i="6" s="1"/>
  <c r="C1497" i="6"/>
  <c r="J1497" i="6" s="1"/>
  <c r="C1498" i="6"/>
  <c r="J1498" i="6" s="1"/>
  <c r="C1499" i="6"/>
  <c r="J1499" i="6" s="1"/>
  <c r="C1500" i="6"/>
  <c r="J1500" i="6" s="1"/>
  <c r="C1501" i="6"/>
  <c r="J1501" i="6" s="1"/>
  <c r="C1502" i="6"/>
  <c r="J1502" i="6" s="1"/>
  <c r="C1503" i="6"/>
  <c r="J1503" i="6" s="1"/>
  <c r="C1504" i="6"/>
  <c r="J1504" i="6" s="1"/>
  <c r="C1505" i="6"/>
  <c r="J1505" i="6" s="1"/>
  <c r="C1506" i="6"/>
  <c r="J1506" i="6" s="1"/>
  <c r="C1507" i="6"/>
  <c r="J1507" i="6" s="1"/>
  <c r="C1508" i="6"/>
  <c r="J1508" i="6" s="1"/>
  <c r="C1509" i="6"/>
  <c r="J1509" i="6" s="1"/>
  <c r="C1510" i="6"/>
  <c r="J1510" i="6" s="1"/>
  <c r="C1511" i="6"/>
  <c r="J1511" i="6" s="1"/>
  <c r="C1512" i="6"/>
  <c r="J1512" i="6" s="1"/>
  <c r="C1513" i="6"/>
  <c r="J1513" i="6" s="1"/>
  <c r="C1514" i="6"/>
  <c r="J1514" i="6" s="1"/>
  <c r="C1515" i="6"/>
  <c r="J1515" i="6" s="1"/>
  <c r="C1516" i="6"/>
  <c r="J1516" i="6" s="1"/>
  <c r="C1517" i="6"/>
  <c r="J1517" i="6" s="1"/>
  <c r="C1518" i="6"/>
  <c r="J1518" i="6" s="1"/>
  <c r="C1519" i="6"/>
  <c r="J1519" i="6" s="1"/>
  <c r="C1520" i="6"/>
  <c r="J1520" i="6" s="1"/>
  <c r="C1521" i="6"/>
  <c r="J1521" i="6" s="1"/>
  <c r="C1522" i="6"/>
  <c r="J1522" i="6" s="1"/>
  <c r="C1523" i="6"/>
  <c r="J1523" i="6" s="1"/>
  <c r="C1524" i="6"/>
  <c r="J1524" i="6" s="1"/>
  <c r="C1525" i="6"/>
  <c r="J1525" i="6" s="1"/>
  <c r="C1526" i="6"/>
  <c r="J1526" i="6" s="1"/>
  <c r="C1527" i="6"/>
  <c r="J1527" i="6" s="1"/>
  <c r="C1528" i="6"/>
  <c r="J1528" i="6" s="1"/>
  <c r="C1529" i="6"/>
  <c r="J1529" i="6" s="1"/>
  <c r="C1530" i="6"/>
  <c r="J1530" i="6" s="1"/>
  <c r="C1531" i="6"/>
  <c r="J1531" i="6" s="1"/>
  <c r="C1532" i="6"/>
  <c r="J1532" i="6" s="1"/>
  <c r="C1533" i="6"/>
  <c r="J1533" i="6" s="1"/>
  <c r="C1534" i="6"/>
  <c r="J1534" i="6" s="1"/>
  <c r="C1535" i="6"/>
  <c r="J1535" i="6" s="1"/>
  <c r="C1536" i="6"/>
  <c r="J1536" i="6" s="1"/>
  <c r="C1537" i="6"/>
  <c r="J1537" i="6" s="1"/>
  <c r="C1538" i="6"/>
  <c r="J1538" i="6" s="1"/>
  <c r="C1539" i="6"/>
  <c r="J1539" i="6" s="1"/>
  <c r="C1540" i="6"/>
  <c r="J1540" i="6" s="1"/>
  <c r="C1541" i="6"/>
  <c r="J1541" i="6" s="1"/>
  <c r="C1542" i="6"/>
  <c r="J1542" i="6" s="1"/>
  <c r="C1543" i="6"/>
  <c r="J1543" i="6" s="1"/>
  <c r="C1544" i="6"/>
  <c r="J1544" i="6" s="1"/>
  <c r="C1545" i="6"/>
  <c r="J1545" i="6" s="1"/>
  <c r="C1546" i="6"/>
  <c r="J1546" i="6" s="1"/>
  <c r="C1547" i="6"/>
  <c r="J1547" i="6" s="1"/>
  <c r="C1548" i="6"/>
  <c r="J1548" i="6" s="1"/>
  <c r="C1549" i="6"/>
  <c r="J1549" i="6" s="1"/>
  <c r="C1550" i="6"/>
  <c r="J1550" i="6" s="1"/>
  <c r="C1551" i="6"/>
  <c r="J1551" i="6" s="1"/>
  <c r="C1552" i="6"/>
  <c r="J1552" i="6" s="1"/>
  <c r="C1553" i="6"/>
  <c r="J1553" i="6" s="1"/>
  <c r="C1554" i="6"/>
  <c r="J1554" i="6" s="1"/>
  <c r="C1555" i="6"/>
  <c r="J1555" i="6" s="1"/>
  <c r="C1556" i="6"/>
  <c r="J1556" i="6" s="1"/>
  <c r="C1557" i="6"/>
  <c r="J1557" i="6" s="1"/>
  <c r="C1558" i="6"/>
  <c r="J1558" i="6" s="1"/>
  <c r="C1559" i="6"/>
  <c r="J1559" i="6" s="1"/>
  <c r="C1560" i="6"/>
  <c r="J1560" i="6" s="1"/>
  <c r="C1561" i="6"/>
  <c r="J1561" i="6" s="1"/>
  <c r="C1562" i="6"/>
  <c r="J1562" i="6" s="1"/>
  <c r="C1563" i="6"/>
  <c r="J1563" i="6" s="1"/>
  <c r="C1564" i="6"/>
  <c r="J1564" i="6" s="1"/>
  <c r="C1565" i="6"/>
  <c r="J1565" i="6" s="1"/>
  <c r="C1566" i="6"/>
  <c r="J1566" i="6" s="1"/>
  <c r="C1567" i="6"/>
  <c r="J1567" i="6" s="1"/>
  <c r="C1568" i="6"/>
  <c r="J1568" i="6" s="1"/>
  <c r="C1569" i="6"/>
  <c r="J1569" i="6" s="1"/>
  <c r="C1570" i="6"/>
  <c r="J1570" i="6" s="1"/>
  <c r="C1571" i="6"/>
  <c r="J1571" i="6" s="1"/>
  <c r="C1572" i="6"/>
  <c r="J1572" i="6" s="1"/>
  <c r="C1573" i="6"/>
  <c r="J1573" i="6" s="1"/>
  <c r="C1574" i="6"/>
  <c r="J1574" i="6" s="1"/>
  <c r="C1575" i="6"/>
  <c r="J1575" i="6" s="1"/>
  <c r="C1576" i="6"/>
  <c r="J1576" i="6" s="1"/>
  <c r="C1577" i="6"/>
  <c r="J1577" i="6" s="1"/>
  <c r="C1578" i="6"/>
  <c r="J1578" i="6" s="1"/>
  <c r="C1579" i="6"/>
  <c r="J1579" i="6" s="1"/>
  <c r="C1580" i="6"/>
  <c r="J1580" i="6" s="1"/>
  <c r="C1581" i="6"/>
  <c r="J1581" i="6" s="1"/>
  <c r="C1582" i="6"/>
  <c r="J1582" i="6" s="1"/>
  <c r="C1583" i="6"/>
  <c r="J1583" i="6" s="1"/>
  <c r="C1584" i="6"/>
  <c r="J1584" i="6" s="1"/>
  <c r="C1585" i="6"/>
  <c r="J1585" i="6" s="1"/>
  <c r="C1586" i="6"/>
  <c r="J1586" i="6" s="1"/>
  <c r="C1587" i="6"/>
  <c r="J1587" i="6" s="1"/>
  <c r="C1588" i="6"/>
  <c r="J1588" i="6" s="1"/>
  <c r="C1589" i="6"/>
  <c r="J1589" i="6" s="1"/>
  <c r="C1590" i="6"/>
  <c r="J1590" i="6" s="1"/>
  <c r="C1591" i="6"/>
  <c r="J1591" i="6" s="1"/>
  <c r="C1592" i="6"/>
  <c r="J1592" i="6" s="1"/>
  <c r="C1593" i="6"/>
  <c r="J1593" i="6" s="1"/>
  <c r="C1594" i="6"/>
  <c r="J1594" i="6" s="1"/>
  <c r="C1595" i="6"/>
  <c r="J1595" i="6" s="1"/>
  <c r="C1596" i="6"/>
  <c r="J1596" i="6" s="1"/>
  <c r="C1597" i="6"/>
  <c r="J1597" i="6" s="1"/>
  <c r="C1598" i="6"/>
  <c r="J1598" i="6" s="1"/>
  <c r="C1599" i="6"/>
  <c r="J1599" i="6" s="1"/>
  <c r="C1600" i="6"/>
  <c r="J1600" i="6" s="1"/>
  <c r="C1601" i="6"/>
  <c r="J1601" i="6" s="1"/>
  <c r="C1602" i="6"/>
  <c r="J1602" i="6" s="1"/>
  <c r="C1603" i="6"/>
  <c r="J1603" i="6" s="1"/>
  <c r="C1604" i="6"/>
  <c r="J1604" i="6" s="1"/>
  <c r="C1605" i="6"/>
  <c r="J1605" i="6" s="1"/>
  <c r="C1606" i="6"/>
  <c r="J1606" i="6" s="1"/>
  <c r="C1607" i="6"/>
  <c r="J1607" i="6" s="1"/>
  <c r="C1608" i="6"/>
  <c r="J1608" i="6" s="1"/>
  <c r="C1609" i="6"/>
  <c r="J1609" i="6" s="1"/>
  <c r="C1610" i="6"/>
  <c r="J1610" i="6" s="1"/>
  <c r="C1611" i="6"/>
  <c r="J1611" i="6" s="1"/>
  <c r="C1612" i="6"/>
  <c r="J1612" i="6" s="1"/>
  <c r="C1613" i="6"/>
  <c r="J1613" i="6" s="1"/>
  <c r="C1614" i="6"/>
  <c r="J1614" i="6" s="1"/>
  <c r="C1615" i="6"/>
  <c r="J1615" i="6" s="1"/>
  <c r="C1616" i="6"/>
  <c r="J1616" i="6" s="1"/>
  <c r="C1617" i="6"/>
  <c r="J1617" i="6" s="1"/>
  <c r="C1618" i="6"/>
  <c r="J1618" i="6" s="1"/>
  <c r="C1619" i="6"/>
  <c r="J1619" i="6" s="1"/>
  <c r="C1620" i="6"/>
  <c r="J1620" i="6" s="1"/>
  <c r="C1621" i="6"/>
  <c r="J1621" i="6" s="1"/>
  <c r="C1622" i="6"/>
  <c r="J1622" i="6" s="1"/>
  <c r="C1623" i="6"/>
  <c r="J1623" i="6" s="1"/>
  <c r="C1624" i="6"/>
  <c r="J1624" i="6" s="1"/>
  <c r="C1625" i="6"/>
  <c r="J1625" i="6" s="1"/>
  <c r="C1626" i="6"/>
  <c r="J1626" i="6" s="1"/>
  <c r="C1627" i="6"/>
  <c r="J1627" i="6" s="1"/>
  <c r="C1628" i="6"/>
  <c r="J1628" i="6" s="1"/>
  <c r="C1629" i="6"/>
  <c r="J1629" i="6" s="1"/>
  <c r="C1630" i="6"/>
  <c r="J1630" i="6" s="1"/>
  <c r="C1631" i="6"/>
  <c r="J1631" i="6" s="1"/>
  <c r="C1632" i="6"/>
  <c r="J1632" i="6" s="1"/>
  <c r="C1633" i="6"/>
  <c r="J1633" i="6" s="1"/>
  <c r="C1634" i="6"/>
  <c r="J1634" i="6" s="1"/>
  <c r="C1635" i="6"/>
  <c r="J1635" i="6" s="1"/>
  <c r="C1636" i="6"/>
  <c r="J1636" i="6" s="1"/>
  <c r="C1637" i="6"/>
  <c r="J1637" i="6" s="1"/>
  <c r="C1638" i="6"/>
  <c r="J1638" i="6" s="1"/>
  <c r="C1639" i="6"/>
  <c r="J1639" i="6" s="1"/>
  <c r="C1640" i="6"/>
  <c r="J1640" i="6" s="1"/>
  <c r="C1641" i="6"/>
  <c r="J1641" i="6" s="1"/>
  <c r="C1642" i="6"/>
  <c r="J1642" i="6" s="1"/>
  <c r="C1643" i="6"/>
  <c r="J1643" i="6" s="1"/>
  <c r="C1644" i="6"/>
  <c r="J1644" i="6" s="1"/>
  <c r="C1645" i="6"/>
  <c r="J1645" i="6" s="1"/>
  <c r="C1646" i="6"/>
  <c r="J1646" i="6" s="1"/>
  <c r="C1647" i="6"/>
  <c r="J1647" i="6" s="1"/>
  <c r="C1648" i="6"/>
  <c r="J1648" i="6" s="1"/>
  <c r="C1649" i="6"/>
  <c r="J1649" i="6" s="1"/>
  <c r="C1650" i="6"/>
  <c r="J1650" i="6" s="1"/>
  <c r="C1651" i="6"/>
  <c r="J1651" i="6" s="1"/>
  <c r="C1652" i="6"/>
  <c r="J1652" i="6" s="1"/>
  <c r="C1653" i="6"/>
  <c r="J1653" i="6" s="1"/>
  <c r="C1654" i="6"/>
  <c r="J1654" i="6" s="1"/>
  <c r="C1655" i="6"/>
  <c r="J1655" i="6" s="1"/>
  <c r="C1656" i="6"/>
  <c r="J1656" i="6" s="1"/>
  <c r="C1657" i="6"/>
  <c r="J1657" i="6" s="1"/>
  <c r="C1658" i="6"/>
  <c r="J1658" i="6" s="1"/>
  <c r="C1659" i="6"/>
  <c r="J1659" i="6" s="1"/>
  <c r="C1660" i="6"/>
  <c r="J1660" i="6" s="1"/>
  <c r="C1661" i="6"/>
  <c r="J1661" i="6" s="1"/>
  <c r="C1662" i="6"/>
  <c r="J1662" i="6" s="1"/>
  <c r="C1663" i="6"/>
  <c r="J1663" i="6" s="1"/>
  <c r="C1664" i="6"/>
  <c r="J1664" i="6" s="1"/>
  <c r="C1665" i="6"/>
  <c r="J1665" i="6" s="1"/>
  <c r="C1666" i="6"/>
  <c r="J1666" i="6" s="1"/>
  <c r="C1667" i="6"/>
  <c r="J1667" i="6" s="1"/>
  <c r="C1668" i="6"/>
  <c r="J1668" i="6" s="1"/>
  <c r="C1669" i="6"/>
  <c r="J1669" i="6" s="1"/>
  <c r="C1670" i="6"/>
  <c r="J1670" i="6" s="1"/>
  <c r="C1671" i="6"/>
  <c r="J1671" i="6" s="1"/>
  <c r="C1672" i="6"/>
  <c r="J1672" i="6" s="1"/>
  <c r="C1673" i="6"/>
  <c r="J1673" i="6" s="1"/>
  <c r="C1674" i="6"/>
  <c r="J1674" i="6" s="1"/>
  <c r="C1675" i="6"/>
  <c r="J1675" i="6" s="1"/>
  <c r="C1676" i="6"/>
  <c r="J1676" i="6" s="1"/>
  <c r="C1677" i="6"/>
  <c r="J1677" i="6" s="1"/>
  <c r="C1678" i="6"/>
  <c r="J1678" i="6" s="1"/>
  <c r="C1679" i="6"/>
  <c r="J1679" i="6" s="1"/>
  <c r="C1680" i="6"/>
  <c r="J1680" i="6" s="1"/>
  <c r="C1681" i="6"/>
  <c r="J1681" i="6" s="1"/>
  <c r="C1682" i="6"/>
  <c r="J1682" i="6" s="1"/>
  <c r="C1683" i="6"/>
  <c r="J1683" i="6" s="1"/>
  <c r="C1684" i="6"/>
  <c r="J1684" i="6" s="1"/>
  <c r="C1685" i="6"/>
  <c r="J1685" i="6" s="1"/>
  <c r="C1686" i="6"/>
  <c r="J1686" i="6" s="1"/>
  <c r="C1687" i="6"/>
  <c r="J1687" i="6" s="1"/>
  <c r="C1688" i="6"/>
  <c r="J1688" i="6" s="1"/>
  <c r="C1689" i="6"/>
  <c r="J1689" i="6" s="1"/>
  <c r="C1690" i="6"/>
  <c r="J1690" i="6" s="1"/>
  <c r="C1691" i="6"/>
  <c r="J1691" i="6" s="1"/>
  <c r="C1692" i="6"/>
  <c r="J1692" i="6" s="1"/>
  <c r="C1693" i="6"/>
  <c r="J1693" i="6" s="1"/>
  <c r="C1694" i="6"/>
  <c r="J1694" i="6" s="1"/>
  <c r="C1695" i="6"/>
  <c r="J1695" i="6" s="1"/>
  <c r="C1696" i="6"/>
  <c r="J1696" i="6" s="1"/>
  <c r="C1697" i="6"/>
  <c r="J1697" i="6" s="1"/>
  <c r="C1698" i="6"/>
  <c r="J1698" i="6" s="1"/>
  <c r="C1699" i="6"/>
  <c r="J1699" i="6" s="1"/>
  <c r="C1700" i="6"/>
  <c r="J1700" i="6" s="1"/>
  <c r="C1701" i="6"/>
  <c r="J1701" i="6" s="1"/>
  <c r="C1702" i="6"/>
  <c r="J1702" i="6" s="1"/>
  <c r="C1703" i="6"/>
  <c r="J1703" i="6" s="1"/>
  <c r="C1704" i="6"/>
  <c r="J1704" i="6" s="1"/>
  <c r="C1705" i="6"/>
  <c r="J1705" i="6" s="1"/>
  <c r="C1706" i="6"/>
  <c r="J1706" i="6" s="1"/>
  <c r="C1707" i="6"/>
  <c r="J1707" i="6" s="1"/>
  <c r="C1708" i="6"/>
  <c r="J1708" i="6" s="1"/>
  <c r="C1709" i="6"/>
  <c r="J1709" i="6" s="1"/>
  <c r="C1710" i="6"/>
  <c r="J1710" i="6" s="1"/>
  <c r="C1711" i="6"/>
  <c r="J1711" i="6" s="1"/>
  <c r="C1712" i="6"/>
  <c r="J1712" i="6" s="1"/>
  <c r="C1713" i="6"/>
  <c r="J1713" i="6" s="1"/>
  <c r="C1714" i="6"/>
  <c r="J1714" i="6" s="1"/>
  <c r="C1715" i="6"/>
  <c r="J1715" i="6" s="1"/>
  <c r="C1716" i="6"/>
  <c r="J1716" i="6" s="1"/>
  <c r="C1717" i="6"/>
  <c r="J1717" i="6" s="1"/>
  <c r="C1718" i="6"/>
  <c r="J1718" i="6" s="1"/>
  <c r="C1719" i="6"/>
  <c r="J1719" i="6" s="1"/>
  <c r="C1720" i="6"/>
  <c r="J1720" i="6" s="1"/>
  <c r="C1721" i="6"/>
  <c r="J1721" i="6" s="1"/>
  <c r="C1722" i="6"/>
  <c r="J1722" i="6" s="1"/>
  <c r="C1723" i="6"/>
  <c r="J1723" i="6" s="1"/>
  <c r="C1724" i="6"/>
  <c r="J1724" i="6" s="1"/>
  <c r="C1725" i="6"/>
  <c r="J1725" i="6" s="1"/>
  <c r="C1726" i="6"/>
  <c r="J1726" i="6" s="1"/>
  <c r="C1727" i="6"/>
  <c r="J1727" i="6" s="1"/>
  <c r="C1728" i="6"/>
  <c r="J1728" i="6" s="1"/>
  <c r="C1729" i="6"/>
  <c r="J1729" i="6" s="1"/>
  <c r="C1730" i="6"/>
  <c r="J1730" i="6" s="1"/>
  <c r="C1731" i="6"/>
  <c r="J1731" i="6" s="1"/>
  <c r="C1732" i="6"/>
  <c r="J1732" i="6" s="1"/>
  <c r="C1733" i="6"/>
  <c r="J1733" i="6" s="1"/>
  <c r="C1734" i="6"/>
  <c r="J1734" i="6" s="1"/>
  <c r="C1735" i="6"/>
  <c r="J1735" i="6" s="1"/>
  <c r="C1736" i="6"/>
  <c r="J1736" i="6" s="1"/>
  <c r="C1737" i="6"/>
  <c r="J1737" i="6" s="1"/>
  <c r="C1738" i="6"/>
  <c r="J1738" i="6" s="1"/>
  <c r="C1739" i="6"/>
  <c r="J1739" i="6" s="1"/>
  <c r="C1740" i="6"/>
  <c r="J1740" i="6" s="1"/>
  <c r="C1741" i="6"/>
  <c r="J1741" i="6" s="1"/>
  <c r="C1742" i="6"/>
  <c r="J1742" i="6" s="1"/>
  <c r="C1743" i="6"/>
  <c r="J1743" i="6" s="1"/>
  <c r="C1744" i="6"/>
  <c r="J1744" i="6" s="1"/>
  <c r="C1745" i="6"/>
  <c r="J1745" i="6" s="1"/>
  <c r="C1746" i="6"/>
  <c r="J1746" i="6" s="1"/>
  <c r="C1747" i="6"/>
  <c r="J1747" i="6" s="1"/>
  <c r="C1748" i="6"/>
  <c r="J1748" i="6" s="1"/>
  <c r="C1749" i="6"/>
  <c r="J1749" i="6" s="1"/>
  <c r="C1750" i="6"/>
  <c r="J1750" i="6" s="1"/>
  <c r="C1751" i="6"/>
  <c r="J1751" i="6" s="1"/>
  <c r="C1752" i="6"/>
  <c r="J1752" i="6" s="1"/>
  <c r="C1753" i="6"/>
  <c r="J1753" i="6" s="1"/>
  <c r="C1754" i="6"/>
  <c r="J1754" i="6" s="1"/>
  <c r="C1755" i="6"/>
  <c r="J1755" i="6" s="1"/>
  <c r="C1756" i="6"/>
  <c r="J1756" i="6" s="1"/>
  <c r="C1757" i="6"/>
  <c r="J1757" i="6" s="1"/>
  <c r="C1758" i="6"/>
  <c r="J1758" i="6" s="1"/>
  <c r="C1759" i="6"/>
  <c r="J1759" i="6" s="1"/>
  <c r="C1760" i="6"/>
  <c r="J1760" i="6" s="1"/>
  <c r="C1761" i="6"/>
  <c r="J1761" i="6" s="1"/>
  <c r="C1762" i="6"/>
  <c r="J1762" i="6" s="1"/>
  <c r="C1763" i="6"/>
  <c r="J1763" i="6" s="1"/>
  <c r="C1764" i="6"/>
  <c r="J1764" i="6" s="1"/>
  <c r="C1765" i="6"/>
  <c r="J1765" i="6" s="1"/>
  <c r="C1766" i="6"/>
  <c r="J1766" i="6" s="1"/>
  <c r="C1767" i="6"/>
  <c r="J1767" i="6" s="1"/>
  <c r="C1768" i="6"/>
  <c r="J1768" i="6" s="1"/>
  <c r="C1769" i="6"/>
  <c r="J1769" i="6" s="1"/>
  <c r="C1770" i="6"/>
  <c r="J1770" i="6" s="1"/>
  <c r="C1771" i="6"/>
  <c r="J1771" i="6" s="1"/>
  <c r="C1772" i="6"/>
  <c r="J1772" i="6" s="1"/>
  <c r="C1773" i="6"/>
  <c r="J1773" i="6" s="1"/>
  <c r="C1774" i="6"/>
  <c r="J1774" i="6" s="1"/>
  <c r="C1775" i="6"/>
  <c r="J1775" i="6" s="1"/>
  <c r="C1776" i="6"/>
  <c r="J1776" i="6" s="1"/>
  <c r="C1777" i="6"/>
  <c r="J1777" i="6" s="1"/>
  <c r="C1778" i="6"/>
  <c r="J1778" i="6" s="1"/>
  <c r="C1779" i="6"/>
  <c r="J1779" i="6" s="1"/>
  <c r="C1780" i="6"/>
  <c r="J1780" i="6" s="1"/>
  <c r="C1781" i="6"/>
  <c r="J1781" i="6" s="1"/>
  <c r="C1782" i="6"/>
  <c r="J1782" i="6" s="1"/>
  <c r="C1783" i="6"/>
  <c r="J1783" i="6" s="1"/>
  <c r="C1784" i="6"/>
  <c r="J1784" i="6" s="1"/>
  <c r="C1785" i="6"/>
  <c r="J1785" i="6" s="1"/>
  <c r="C1786" i="6"/>
  <c r="J1786" i="6" s="1"/>
  <c r="C1787" i="6"/>
  <c r="J1787" i="6" s="1"/>
  <c r="C1788" i="6"/>
  <c r="J1788" i="6" s="1"/>
  <c r="C1789" i="6"/>
  <c r="J1789" i="6" s="1"/>
  <c r="C1790" i="6"/>
  <c r="J1790" i="6" s="1"/>
  <c r="C1791" i="6"/>
  <c r="J1791" i="6" s="1"/>
  <c r="C1792" i="6"/>
  <c r="J1792" i="6" s="1"/>
  <c r="C1793" i="6"/>
  <c r="J1793" i="6" s="1"/>
  <c r="C1794" i="6"/>
  <c r="J1794" i="6" s="1"/>
  <c r="C1795" i="6"/>
  <c r="J1795" i="6" s="1"/>
  <c r="C1796" i="6"/>
  <c r="J1796" i="6" s="1"/>
  <c r="C1797" i="6"/>
  <c r="J1797" i="6" s="1"/>
  <c r="C1798" i="6"/>
  <c r="J1798" i="6" s="1"/>
  <c r="C1799" i="6"/>
  <c r="J1799" i="6" s="1"/>
  <c r="C1800" i="6"/>
  <c r="J1800" i="6" s="1"/>
  <c r="C1801" i="6"/>
  <c r="J1801" i="6" s="1"/>
  <c r="C1802" i="6"/>
  <c r="J1802" i="6" s="1"/>
  <c r="C1803" i="6"/>
  <c r="J1803" i="6" s="1"/>
  <c r="C1804" i="6"/>
  <c r="J1804" i="6" s="1"/>
  <c r="C1805" i="6"/>
  <c r="J1805" i="6" s="1"/>
  <c r="C1806" i="6"/>
  <c r="J1806" i="6" s="1"/>
  <c r="C1807" i="6"/>
  <c r="J1807" i="6" s="1"/>
  <c r="C1808" i="6"/>
  <c r="J1808" i="6" s="1"/>
  <c r="C1809" i="6"/>
  <c r="J1809" i="6" s="1"/>
  <c r="C1810" i="6"/>
  <c r="J1810" i="6" s="1"/>
  <c r="C1811" i="6"/>
  <c r="J1811" i="6" s="1"/>
  <c r="C1812" i="6"/>
  <c r="J1812" i="6" s="1"/>
  <c r="C1813" i="6"/>
  <c r="J1813" i="6" s="1"/>
  <c r="C1814" i="6"/>
  <c r="J1814" i="6" s="1"/>
  <c r="C1815" i="6"/>
  <c r="J1815" i="6" s="1"/>
  <c r="C1816" i="6"/>
  <c r="J1816" i="6" s="1"/>
  <c r="C1817" i="6"/>
  <c r="J1817" i="6" s="1"/>
  <c r="C1818" i="6"/>
  <c r="J1818" i="6" s="1"/>
  <c r="C1819" i="6"/>
  <c r="J1819" i="6" s="1"/>
  <c r="C1820" i="6"/>
  <c r="J1820" i="6" s="1"/>
  <c r="C1821" i="6"/>
  <c r="J1821" i="6" s="1"/>
  <c r="C1822" i="6"/>
  <c r="J1822" i="6" s="1"/>
  <c r="C1823" i="6"/>
  <c r="J1823" i="6" s="1"/>
  <c r="C1824" i="6"/>
  <c r="J1824" i="6" s="1"/>
  <c r="C1825" i="6"/>
  <c r="J1825" i="6" s="1"/>
  <c r="C1826" i="6"/>
  <c r="J1826" i="6" s="1"/>
  <c r="C1827" i="6"/>
  <c r="J1827" i="6" s="1"/>
  <c r="C1828" i="6"/>
  <c r="J1828" i="6" s="1"/>
  <c r="C1829" i="6"/>
  <c r="J1829" i="6" s="1"/>
  <c r="C1830" i="6"/>
  <c r="J1830" i="6" s="1"/>
  <c r="C1831" i="6"/>
  <c r="J1831" i="6" s="1"/>
  <c r="C1832" i="6"/>
  <c r="J1832" i="6" s="1"/>
  <c r="C1833" i="6"/>
  <c r="J1833" i="6" s="1"/>
  <c r="C1834" i="6"/>
  <c r="J1834" i="6" s="1"/>
  <c r="C1835" i="6"/>
  <c r="J1835" i="6" s="1"/>
  <c r="C1836" i="6"/>
  <c r="J1836" i="6" s="1"/>
  <c r="C1837" i="6"/>
  <c r="J1837" i="6" s="1"/>
  <c r="C1838" i="6"/>
  <c r="J1838" i="6" s="1"/>
  <c r="C1839" i="6"/>
  <c r="J1839" i="6" s="1"/>
  <c r="C1840" i="6"/>
  <c r="J1840" i="6" s="1"/>
  <c r="C1841" i="6"/>
  <c r="J1841" i="6" s="1"/>
  <c r="C1842" i="6"/>
  <c r="J1842" i="6" s="1"/>
  <c r="C1843" i="6"/>
  <c r="J1843" i="6" s="1"/>
  <c r="C1844" i="6"/>
  <c r="J1844" i="6" s="1"/>
  <c r="C1845" i="6"/>
  <c r="J1845" i="6" s="1"/>
  <c r="C1846" i="6"/>
  <c r="J1846" i="6" s="1"/>
  <c r="C1847" i="6"/>
  <c r="J1847" i="6" s="1"/>
  <c r="C1848" i="6"/>
  <c r="J1848" i="6" s="1"/>
  <c r="C1849" i="6"/>
  <c r="J1849" i="6" s="1"/>
  <c r="C1850" i="6"/>
  <c r="J1850" i="6" s="1"/>
  <c r="C1851" i="6"/>
  <c r="J1851" i="6" s="1"/>
  <c r="C1852" i="6"/>
  <c r="J1852" i="6" s="1"/>
  <c r="C1853" i="6"/>
  <c r="J1853" i="6" s="1"/>
  <c r="C1854" i="6"/>
  <c r="J1854" i="6" s="1"/>
  <c r="C1855" i="6"/>
  <c r="J1855" i="6" s="1"/>
  <c r="C1856" i="6"/>
  <c r="J1856" i="6" s="1"/>
  <c r="C1857" i="6"/>
  <c r="J1857" i="6" s="1"/>
  <c r="C1858" i="6"/>
  <c r="J1858" i="6" s="1"/>
  <c r="C1859" i="6"/>
  <c r="J1859" i="6" s="1"/>
  <c r="C1860" i="6"/>
  <c r="J1860" i="6" s="1"/>
  <c r="C1861" i="6"/>
  <c r="J1861" i="6" s="1"/>
  <c r="C1862" i="6"/>
  <c r="J1862" i="6" s="1"/>
  <c r="C1863" i="6"/>
  <c r="J1863" i="6" s="1"/>
  <c r="C1864" i="6"/>
  <c r="J1864" i="6" s="1"/>
  <c r="C1865" i="6"/>
  <c r="J1865" i="6" s="1"/>
  <c r="C1866" i="6"/>
  <c r="J1866" i="6" s="1"/>
  <c r="C1867" i="6"/>
  <c r="J1867" i="6" s="1"/>
  <c r="C1868" i="6"/>
  <c r="J1868" i="6" s="1"/>
  <c r="C1869" i="6"/>
  <c r="J1869" i="6" s="1"/>
  <c r="C1870" i="6"/>
  <c r="J1870" i="6" s="1"/>
  <c r="C1871" i="6"/>
  <c r="J1871" i="6" s="1"/>
  <c r="C1872" i="6"/>
  <c r="J1872" i="6" s="1"/>
  <c r="C1873" i="6"/>
  <c r="J1873" i="6" s="1"/>
  <c r="C1874" i="6"/>
  <c r="J1874" i="6" s="1"/>
  <c r="C1875" i="6"/>
  <c r="J1875" i="6" s="1"/>
  <c r="C1876" i="6"/>
  <c r="J1876" i="6" s="1"/>
  <c r="C1877" i="6"/>
  <c r="J1877" i="6" s="1"/>
  <c r="C1878" i="6"/>
  <c r="J1878" i="6" s="1"/>
  <c r="C1879" i="6"/>
  <c r="J1879" i="6" s="1"/>
  <c r="C1880" i="6"/>
  <c r="J1880" i="6" s="1"/>
  <c r="C1881" i="6"/>
  <c r="J1881" i="6" s="1"/>
  <c r="C1882" i="6"/>
  <c r="J1882" i="6" s="1"/>
  <c r="C1883" i="6"/>
  <c r="J1883" i="6" s="1"/>
  <c r="C1884" i="6"/>
  <c r="J1884" i="6" s="1"/>
  <c r="C1885" i="6"/>
  <c r="J1885" i="6" s="1"/>
  <c r="C1886" i="6"/>
  <c r="J1886" i="6" s="1"/>
  <c r="C1887" i="6"/>
  <c r="J1887" i="6" s="1"/>
  <c r="C1888" i="6"/>
  <c r="J1888" i="6" s="1"/>
  <c r="C1889" i="6"/>
  <c r="J1889" i="6" s="1"/>
  <c r="C1890" i="6"/>
  <c r="J1890" i="6" s="1"/>
  <c r="C1891" i="6"/>
  <c r="J1891" i="6" s="1"/>
  <c r="C1892" i="6"/>
  <c r="J1892" i="6" s="1"/>
  <c r="C1893" i="6"/>
  <c r="J1893" i="6" s="1"/>
  <c r="C1894" i="6"/>
  <c r="J1894" i="6" s="1"/>
  <c r="C1895" i="6"/>
  <c r="J1895" i="6" s="1"/>
  <c r="C1896" i="6"/>
  <c r="J1896" i="6" s="1"/>
  <c r="C1897" i="6"/>
  <c r="J1897" i="6" s="1"/>
  <c r="C1898" i="6"/>
  <c r="J1898" i="6" s="1"/>
  <c r="C1899" i="6"/>
  <c r="J1899" i="6" s="1"/>
  <c r="C1900" i="6"/>
  <c r="J1900" i="6" s="1"/>
  <c r="C1901" i="6"/>
  <c r="J1901" i="6" s="1"/>
  <c r="C1902" i="6"/>
  <c r="J1902" i="6" s="1"/>
  <c r="C1903" i="6"/>
  <c r="J1903" i="6" s="1"/>
  <c r="C1904" i="6"/>
  <c r="J1904" i="6" s="1"/>
  <c r="C1905" i="6"/>
  <c r="J1905" i="6" s="1"/>
  <c r="C1906" i="6"/>
  <c r="J1906" i="6" s="1"/>
  <c r="C1907" i="6"/>
  <c r="J1907" i="6" s="1"/>
  <c r="C1908" i="6"/>
  <c r="J1908" i="6" s="1"/>
  <c r="C1909" i="6"/>
  <c r="J1909" i="6" s="1"/>
  <c r="C1910" i="6"/>
  <c r="J1910" i="6" s="1"/>
  <c r="C1911" i="6"/>
  <c r="J1911" i="6" s="1"/>
  <c r="C1912" i="6"/>
  <c r="J1912" i="6" s="1"/>
  <c r="C1913" i="6"/>
  <c r="J1913" i="6" s="1"/>
  <c r="C1914" i="6"/>
  <c r="J1914" i="6" s="1"/>
  <c r="C1915" i="6"/>
  <c r="J1915" i="6" s="1"/>
  <c r="C1916" i="6"/>
  <c r="J1916" i="6" s="1"/>
  <c r="C1917" i="6"/>
  <c r="J1917" i="6" s="1"/>
  <c r="C1918" i="6"/>
  <c r="J1918" i="6" s="1"/>
  <c r="C1919" i="6"/>
  <c r="J1919" i="6" s="1"/>
  <c r="C1920" i="6"/>
  <c r="J1920" i="6" s="1"/>
  <c r="C1921" i="6"/>
  <c r="J1921" i="6" s="1"/>
  <c r="C1922" i="6"/>
  <c r="J1922" i="6" s="1"/>
  <c r="C1923" i="6"/>
  <c r="J1923" i="6" s="1"/>
  <c r="C1924" i="6"/>
  <c r="J1924" i="6" s="1"/>
  <c r="C1925" i="6"/>
  <c r="J1925" i="6" s="1"/>
  <c r="C1926" i="6"/>
  <c r="J1926" i="6" s="1"/>
  <c r="C1927" i="6"/>
  <c r="J1927" i="6" s="1"/>
  <c r="C1928" i="6"/>
  <c r="J1928" i="6" s="1"/>
  <c r="C1929" i="6"/>
  <c r="J1929" i="6" s="1"/>
  <c r="C1930" i="6"/>
  <c r="J1930" i="6" s="1"/>
  <c r="C1931" i="6"/>
  <c r="J1931" i="6" s="1"/>
  <c r="C1932" i="6"/>
  <c r="J1932" i="6" s="1"/>
  <c r="C1933" i="6"/>
  <c r="J1933" i="6" s="1"/>
  <c r="C1934" i="6"/>
  <c r="J1934" i="6" s="1"/>
  <c r="C1935" i="6"/>
  <c r="J1935" i="6" s="1"/>
  <c r="C1936" i="6"/>
  <c r="J1936" i="6" s="1"/>
  <c r="C1937" i="6"/>
  <c r="J1937" i="6" s="1"/>
  <c r="C1938" i="6"/>
  <c r="J1938" i="6" s="1"/>
  <c r="C1939" i="6"/>
  <c r="J1939" i="6" s="1"/>
  <c r="C1940" i="6"/>
  <c r="J1940" i="6" s="1"/>
  <c r="C1941" i="6"/>
  <c r="J1941" i="6" s="1"/>
  <c r="C1942" i="6"/>
  <c r="J1942" i="6" s="1"/>
  <c r="C1943" i="6"/>
  <c r="J1943" i="6" s="1"/>
  <c r="C1944" i="6"/>
  <c r="J1944" i="6" s="1"/>
  <c r="C1945" i="6"/>
  <c r="J1945" i="6" s="1"/>
  <c r="C1946" i="6"/>
  <c r="J1946" i="6" s="1"/>
  <c r="C1947" i="6"/>
  <c r="J1947" i="6" s="1"/>
  <c r="C1948" i="6"/>
  <c r="J1948" i="6" s="1"/>
  <c r="C1949" i="6"/>
  <c r="J1949" i="6" s="1"/>
  <c r="C1950" i="6"/>
  <c r="J1950" i="6" s="1"/>
  <c r="C1951" i="6"/>
  <c r="J1951" i="6" s="1"/>
  <c r="C1952" i="6"/>
  <c r="J1952" i="6" s="1"/>
  <c r="C1953" i="6"/>
  <c r="J1953" i="6" s="1"/>
  <c r="C1954" i="6"/>
  <c r="J1954" i="6" s="1"/>
  <c r="C1955" i="6"/>
  <c r="J1955" i="6" s="1"/>
  <c r="C1956" i="6"/>
  <c r="J1956" i="6" s="1"/>
  <c r="C1957" i="6"/>
  <c r="J1957" i="6" s="1"/>
  <c r="C1958" i="6"/>
  <c r="J1958" i="6" s="1"/>
  <c r="C1959" i="6"/>
  <c r="J1959" i="6" s="1"/>
  <c r="C1960" i="6"/>
  <c r="J1960" i="6" s="1"/>
  <c r="C1961" i="6"/>
  <c r="J1961" i="6" s="1"/>
  <c r="C1962" i="6"/>
  <c r="J1962" i="6" s="1"/>
  <c r="C1963" i="6"/>
  <c r="J1963" i="6" s="1"/>
  <c r="C1964" i="6"/>
  <c r="J1964" i="6" s="1"/>
  <c r="C1965" i="6"/>
  <c r="J1965" i="6" s="1"/>
  <c r="C1966" i="6"/>
  <c r="J1966" i="6" s="1"/>
  <c r="C1967" i="6"/>
  <c r="J1967" i="6" s="1"/>
  <c r="C1968" i="6"/>
  <c r="J1968" i="6" s="1"/>
  <c r="C1969" i="6"/>
  <c r="J1969" i="6" s="1"/>
  <c r="C1970" i="6"/>
  <c r="J1970" i="6" s="1"/>
  <c r="C1971" i="6"/>
  <c r="J1971" i="6" s="1"/>
  <c r="C1972" i="6"/>
  <c r="J1972" i="6" s="1"/>
  <c r="C1973" i="6"/>
  <c r="J1973" i="6" s="1"/>
  <c r="C1974" i="6"/>
  <c r="J1974" i="6" s="1"/>
  <c r="C1975" i="6"/>
  <c r="J1975" i="6" s="1"/>
  <c r="C1976" i="6"/>
  <c r="J1976" i="6" s="1"/>
  <c r="C1977" i="6"/>
  <c r="J1977" i="6" s="1"/>
  <c r="C1978" i="6"/>
  <c r="J1978" i="6" s="1"/>
  <c r="C1979" i="6"/>
  <c r="J1979" i="6" s="1"/>
  <c r="C1980" i="6"/>
  <c r="J1980" i="6" s="1"/>
  <c r="C1981" i="6"/>
  <c r="J1981" i="6" s="1"/>
  <c r="C1982" i="6"/>
  <c r="J1982" i="6" s="1"/>
  <c r="C1983" i="6"/>
  <c r="J1983" i="6" s="1"/>
  <c r="C1984" i="6"/>
  <c r="J1984" i="6" s="1"/>
  <c r="C1985" i="6"/>
  <c r="J1985" i="6" s="1"/>
  <c r="C1986" i="6"/>
  <c r="J1986" i="6" s="1"/>
  <c r="C1987" i="6"/>
  <c r="J1987" i="6" s="1"/>
  <c r="C1988" i="6"/>
  <c r="J1988" i="6" s="1"/>
  <c r="C1989" i="6"/>
  <c r="J1989" i="6" s="1"/>
  <c r="C1990" i="6"/>
  <c r="J1990" i="6" s="1"/>
  <c r="C1991" i="6"/>
  <c r="J1991" i="6" s="1"/>
  <c r="C1992" i="6"/>
  <c r="J1992" i="6" s="1"/>
  <c r="C1993" i="6"/>
  <c r="J1993" i="6" s="1"/>
  <c r="C1994" i="6"/>
  <c r="J1994" i="6" s="1"/>
  <c r="C1995" i="6"/>
  <c r="J1995" i="6" s="1"/>
  <c r="C1996" i="6"/>
  <c r="J1996" i="6" s="1"/>
  <c r="C1997" i="6"/>
  <c r="J1997" i="6" s="1"/>
  <c r="C1998" i="6"/>
  <c r="J1998" i="6" s="1"/>
  <c r="C1999" i="6"/>
  <c r="J1999" i="6" s="1"/>
  <c r="C2000" i="6"/>
  <c r="J2000" i="6" s="1"/>
  <c r="C2001" i="6"/>
  <c r="J2001" i="6" s="1"/>
  <c r="C2002" i="6"/>
  <c r="J2002" i="6" s="1"/>
  <c r="C2003" i="6"/>
  <c r="J2003" i="6" s="1"/>
  <c r="C2004" i="6"/>
  <c r="J2004" i="6" s="1"/>
  <c r="C2005" i="6"/>
  <c r="J2005" i="6" s="1"/>
  <c r="C2006" i="6"/>
  <c r="J2006" i="6" s="1"/>
  <c r="C2007" i="6"/>
  <c r="J2007" i="6" s="1"/>
  <c r="C2008" i="6"/>
  <c r="J2008" i="6" s="1"/>
  <c r="C2009" i="6"/>
  <c r="J2009" i="6" s="1"/>
  <c r="C2010" i="6"/>
  <c r="J2010" i="6" s="1"/>
  <c r="C2011" i="6"/>
  <c r="J2011" i="6" s="1"/>
  <c r="C2012" i="6"/>
  <c r="J2012" i="6" s="1"/>
  <c r="C2013" i="6"/>
  <c r="J2013" i="6" s="1"/>
  <c r="C2014" i="6"/>
  <c r="J2014" i="6" s="1"/>
  <c r="C2015" i="6"/>
  <c r="J2015" i="6" s="1"/>
  <c r="C2016" i="6"/>
  <c r="J2016" i="6" s="1"/>
  <c r="C2017" i="6"/>
  <c r="J2017" i="6" s="1"/>
  <c r="C2018" i="6"/>
  <c r="J2018" i="6" s="1"/>
  <c r="C2019" i="6"/>
  <c r="J2019" i="6" s="1"/>
  <c r="C2020" i="6"/>
  <c r="J2020" i="6" s="1"/>
  <c r="C2021" i="6"/>
  <c r="J2021" i="6" s="1"/>
  <c r="C2022" i="6"/>
  <c r="J2022" i="6" s="1"/>
  <c r="C2023" i="6"/>
  <c r="J2023" i="6" s="1"/>
  <c r="C2024" i="6"/>
  <c r="J2024" i="6" s="1"/>
  <c r="C2025" i="6"/>
  <c r="J2025" i="6" s="1"/>
  <c r="C2026" i="6"/>
  <c r="J2026" i="6" s="1"/>
  <c r="C2027" i="6"/>
  <c r="J2027" i="6" s="1"/>
  <c r="C2028" i="6"/>
  <c r="J2028" i="6" s="1"/>
  <c r="C2029" i="6"/>
  <c r="J2029" i="6" s="1"/>
  <c r="C2030" i="6"/>
  <c r="J2030" i="6" s="1"/>
  <c r="C2031" i="6"/>
  <c r="J2031" i="6" s="1"/>
  <c r="C2032" i="6"/>
  <c r="J2032" i="6" s="1"/>
  <c r="C2033" i="6"/>
  <c r="J2033" i="6" s="1"/>
  <c r="C2034" i="6"/>
  <c r="J2034" i="6" s="1"/>
  <c r="C2035" i="6"/>
  <c r="J2035" i="6" s="1"/>
  <c r="C2036" i="6"/>
  <c r="J2036" i="6" s="1"/>
  <c r="C2037" i="6"/>
  <c r="J2037" i="6" s="1"/>
  <c r="C2038" i="6"/>
  <c r="J2038" i="6" s="1"/>
  <c r="C2039" i="6"/>
  <c r="J2039" i="6" s="1"/>
  <c r="C2040" i="6"/>
  <c r="J2040" i="6" s="1"/>
  <c r="C2041" i="6"/>
  <c r="J2041" i="6" s="1"/>
  <c r="C2042" i="6"/>
  <c r="J2042" i="6" s="1"/>
  <c r="C2043" i="6"/>
  <c r="J2043" i="6" s="1"/>
  <c r="C2044" i="6"/>
  <c r="J2044" i="6" s="1"/>
  <c r="C2045" i="6"/>
  <c r="J2045" i="6" s="1"/>
  <c r="C2046" i="6"/>
  <c r="J2046" i="6" s="1"/>
  <c r="C2047" i="6"/>
  <c r="J2047" i="6" s="1"/>
  <c r="C2048" i="6"/>
  <c r="J2048" i="6" s="1"/>
  <c r="C2049" i="6"/>
  <c r="J2049" i="6" s="1"/>
  <c r="C2050" i="6"/>
  <c r="J2050" i="6" s="1"/>
  <c r="C2051" i="6"/>
  <c r="J2051" i="6" s="1"/>
  <c r="C2052" i="6"/>
  <c r="J2052" i="6" s="1"/>
  <c r="C2053" i="6"/>
  <c r="J2053" i="6" s="1"/>
  <c r="C2054" i="6"/>
  <c r="J2054" i="6" s="1"/>
  <c r="C2055" i="6"/>
  <c r="J2055" i="6" s="1"/>
  <c r="C2056" i="6"/>
  <c r="J2056" i="6" s="1"/>
  <c r="C2057" i="6"/>
  <c r="J2057" i="6" s="1"/>
  <c r="C2058" i="6"/>
  <c r="J2058" i="6" s="1"/>
  <c r="C2059" i="6"/>
  <c r="J2059" i="6" s="1"/>
  <c r="C2060" i="6"/>
  <c r="J2060" i="6" s="1"/>
  <c r="C2061" i="6"/>
  <c r="J2061" i="6" s="1"/>
  <c r="C2062" i="6"/>
  <c r="J2062" i="6" s="1"/>
  <c r="C2063" i="6"/>
  <c r="J2063" i="6" s="1"/>
  <c r="C2064" i="6"/>
  <c r="J2064" i="6" s="1"/>
  <c r="C2065" i="6"/>
  <c r="J2065" i="6" s="1"/>
  <c r="C2066" i="6"/>
  <c r="J2066" i="6" s="1"/>
  <c r="C2067" i="6"/>
  <c r="J2067" i="6" s="1"/>
  <c r="C2068" i="6"/>
  <c r="J2068" i="6" s="1"/>
  <c r="C2069" i="6"/>
  <c r="J2069" i="6" s="1"/>
  <c r="C2070" i="6"/>
  <c r="J2070" i="6" s="1"/>
  <c r="C2071" i="6"/>
  <c r="J2071" i="6" s="1"/>
  <c r="C2072" i="6"/>
  <c r="J2072" i="6" s="1"/>
  <c r="C2073" i="6"/>
  <c r="J2073" i="6" s="1"/>
  <c r="C2074" i="6"/>
  <c r="J2074" i="6" s="1"/>
  <c r="C2075" i="6"/>
  <c r="J2075" i="6" s="1"/>
  <c r="C2076" i="6"/>
  <c r="J2076" i="6" s="1"/>
  <c r="C2077" i="6"/>
  <c r="J2077" i="6" s="1"/>
  <c r="C2078" i="6"/>
  <c r="J2078" i="6" s="1"/>
  <c r="C2079" i="6"/>
  <c r="J2079" i="6" s="1"/>
  <c r="C2080" i="6"/>
  <c r="J2080" i="6" s="1"/>
  <c r="C2081" i="6"/>
  <c r="J2081" i="6" s="1"/>
  <c r="C2082" i="6"/>
  <c r="J2082" i="6" s="1"/>
  <c r="C2083" i="6"/>
  <c r="J2083" i="6" s="1"/>
  <c r="C2084" i="6"/>
  <c r="J2084" i="6" s="1"/>
  <c r="C2085" i="6"/>
  <c r="J2085" i="6" s="1"/>
  <c r="C2086" i="6"/>
  <c r="J2086" i="6" s="1"/>
  <c r="C2087" i="6"/>
  <c r="J2087" i="6" s="1"/>
  <c r="C2088" i="6"/>
  <c r="J2088" i="6" s="1"/>
  <c r="C2089" i="6"/>
  <c r="J2089" i="6" s="1"/>
  <c r="C2090" i="6"/>
  <c r="J2090" i="6" s="1"/>
  <c r="C2091" i="6"/>
  <c r="J2091" i="6" s="1"/>
  <c r="C2092" i="6"/>
  <c r="J2092" i="6" s="1"/>
  <c r="C2093" i="6"/>
  <c r="J2093" i="6" s="1"/>
  <c r="C2094" i="6"/>
  <c r="J2094" i="6" s="1"/>
  <c r="C2095" i="6"/>
  <c r="J2095" i="6" s="1"/>
  <c r="C2096" i="6"/>
  <c r="J2096" i="6" s="1"/>
  <c r="C2097" i="6"/>
  <c r="J2097" i="6" s="1"/>
  <c r="C2098" i="6"/>
  <c r="J2098" i="6" s="1"/>
  <c r="C2099" i="6"/>
  <c r="J2099" i="6" s="1"/>
  <c r="C2100" i="6"/>
  <c r="J2100" i="6" s="1"/>
  <c r="C2101" i="6"/>
  <c r="J2101" i="6" s="1"/>
  <c r="C2102" i="6"/>
  <c r="J2102" i="6" s="1"/>
  <c r="C2103" i="6"/>
  <c r="J2103" i="6" s="1"/>
  <c r="C2104" i="6"/>
  <c r="J2104" i="6" s="1"/>
  <c r="C2105" i="6"/>
  <c r="J2105" i="6" s="1"/>
  <c r="C2106" i="6"/>
  <c r="J2106" i="6" s="1"/>
  <c r="C2107" i="6"/>
  <c r="J2107" i="6" s="1"/>
  <c r="C2108" i="6"/>
  <c r="J2108" i="6" s="1"/>
  <c r="C2109" i="6"/>
  <c r="J2109" i="6" s="1"/>
  <c r="C2110" i="6"/>
  <c r="J2110" i="6" s="1"/>
  <c r="C2111" i="6"/>
  <c r="J2111" i="6" s="1"/>
  <c r="C2112" i="6"/>
  <c r="J2112" i="6" s="1"/>
  <c r="C2113" i="6"/>
  <c r="J2113" i="6" s="1"/>
  <c r="C2114" i="6"/>
  <c r="J2114" i="6" s="1"/>
  <c r="C2115" i="6"/>
  <c r="J2115" i="6" s="1"/>
  <c r="C2116" i="6"/>
  <c r="J2116" i="6" s="1"/>
  <c r="C2117" i="6"/>
  <c r="J2117" i="6" s="1"/>
  <c r="C2118" i="6"/>
  <c r="J2118" i="6" s="1"/>
  <c r="C2119" i="6"/>
  <c r="J2119" i="6" s="1"/>
  <c r="C2120" i="6"/>
  <c r="J2120" i="6" s="1"/>
  <c r="C2121" i="6"/>
  <c r="J2121" i="6" s="1"/>
  <c r="C2122" i="6"/>
  <c r="J2122" i="6" s="1"/>
  <c r="C2123" i="6"/>
  <c r="J2123" i="6" s="1"/>
  <c r="C2124" i="6"/>
  <c r="J2124" i="6" s="1"/>
  <c r="C2125" i="6"/>
  <c r="J2125" i="6" s="1"/>
  <c r="C2126" i="6"/>
  <c r="J2126" i="6" s="1"/>
  <c r="C2127" i="6"/>
  <c r="J2127" i="6" s="1"/>
  <c r="C2128" i="6"/>
  <c r="J2128" i="6" s="1"/>
  <c r="C2129" i="6"/>
  <c r="J2129" i="6" s="1"/>
  <c r="C2130" i="6"/>
  <c r="J2130" i="6" s="1"/>
  <c r="C2131" i="6"/>
  <c r="J2131" i="6" s="1"/>
  <c r="C2132" i="6"/>
  <c r="J2132" i="6" s="1"/>
  <c r="C2133" i="6"/>
  <c r="J2133" i="6" s="1"/>
  <c r="C2134" i="6"/>
  <c r="J2134" i="6" s="1"/>
  <c r="C2135" i="6"/>
  <c r="J2135" i="6" s="1"/>
  <c r="C2136" i="6"/>
  <c r="J2136" i="6" s="1"/>
  <c r="C2137" i="6"/>
  <c r="J2137" i="6" s="1"/>
  <c r="C2138" i="6"/>
  <c r="J2138" i="6" s="1"/>
  <c r="C2139" i="6"/>
  <c r="J2139" i="6" s="1"/>
  <c r="C2140" i="6"/>
  <c r="J2140" i="6" s="1"/>
  <c r="C2141" i="6"/>
  <c r="J2141" i="6" s="1"/>
  <c r="C2142" i="6"/>
  <c r="J2142" i="6" s="1"/>
  <c r="C2143" i="6"/>
  <c r="J2143" i="6" s="1"/>
  <c r="C2144" i="6"/>
  <c r="J2144" i="6" s="1"/>
  <c r="C2145" i="6"/>
  <c r="J2145" i="6" s="1"/>
  <c r="C2146" i="6"/>
  <c r="J2146" i="6" s="1"/>
  <c r="C2147" i="6"/>
  <c r="J2147" i="6" s="1"/>
  <c r="C2148" i="6"/>
  <c r="J2148" i="6" s="1"/>
  <c r="C2149" i="6"/>
  <c r="J2149" i="6" s="1"/>
  <c r="C2150" i="6"/>
  <c r="J2150" i="6" s="1"/>
  <c r="C2151" i="6"/>
  <c r="J2151" i="6" s="1"/>
  <c r="C2152" i="6"/>
  <c r="J2152" i="6" s="1"/>
  <c r="C2153" i="6"/>
  <c r="J2153" i="6" s="1"/>
  <c r="C2154" i="6"/>
  <c r="J2154" i="6" s="1"/>
  <c r="C2155" i="6"/>
  <c r="J2155" i="6" s="1"/>
  <c r="C2156" i="6"/>
  <c r="J2156" i="6" s="1"/>
  <c r="C2157" i="6"/>
  <c r="J2157" i="6" s="1"/>
  <c r="C2158" i="6"/>
  <c r="J2158" i="6" s="1"/>
  <c r="C2159" i="6"/>
  <c r="J2159" i="6" s="1"/>
  <c r="C2160" i="6"/>
  <c r="J2160" i="6" s="1"/>
  <c r="C2161" i="6"/>
  <c r="J2161" i="6" s="1"/>
  <c r="C2162" i="6"/>
  <c r="J2162" i="6" s="1"/>
  <c r="C2163" i="6"/>
  <c r="J2163" i="6" s="1"/>
  <c r="C2164" i="6"/>
  <c r="J2164" i="6" s="1"/>
  <c r="C2165" i="6"/>
  <c r="J2165" i="6" s="1"/>
  <c r="C2166" i="6"/>
  <c r="J2166" i="6" s="1"/>
  <c r="C2167" i="6"/>
  <c r="J2167" i="6" s="1"/>
  <c r="C2168" i="6"/>
  <c r="J2168" i="6" s="1"/>
  <c r="C2169" i="6"/>
  <c r="J2169" i="6" s="1"/>
  <c r="C2170" i="6"/>
  <c r="J2170" i="6" s="1"/>
  <c r="C2171" i="6"/>
  <c r="J2171" i="6" s="1"/>
  <c r="C2172" i="6"/>
  <c r="J2172" i="6" s="1"/>
  <c r="C2173" i="6"/>
  <c r="J2173" i="6" s="1"/>
  <c r="C2174" i="6"/>
  <c r="J2174" i="6" s="1"/>
  <c r="C2175" i="6"/>
  <c r="J2175" i="6" s="1"/>
  <c r="C2176" i="6"/>
  <c r="J2176" i="6" s="1"/>
  <c r="C2177" i="6"/>
  <c r="J2177" i="6" s="1"/>
  <c r="C2178" i="6"/>
  <c r="J2178" i="6" s="1"/>
  <c r="C2179" i="6"/>
  <c r="J2179" i="6" s="1"/>
  <c r="C2180" i="6"/>
  <c r="J2180" i="6" s="1"/>
  <c r="C2181" i="6"/>
  <c r="J2181" i="6" s="1"/>
  <c r="C2182" i="6"/>
  <c r="J2182" i="6" s="1"/>
  <c r="C2183" i="6"/>
  <c r="J2183" i="6" s="1"/>
  <c r="C2184" i="6"/>
  <c r="J2184" i="6" s="1"/>
  <c r="C2185" i="6"/>
  <c r="J2185" i="6" s="1"/>
  <c r="C2186" i="6"/>
  <c r="J2186" i="6" s="1"/>
  <c r="C2187" i="6"/>
  <c r="J2187" i="6" s="1"/>
  <c r="C2188" i="6"/>
  <c r="J2188" i="6" s="1"/>
  <c r="C2189" i="6"/>
  <c r="J2189" i="6" s="1"/>
  <c r="C2190" i="6"/>
  <c r="J2190" i="6" s="1"/>
  <c r="C2191" i="6"/>
  <c r="J2191" i="6" s="1"/>
  <c r="C2192" i="6"/>
  <c r="J2192" i="6" s="1"/>
  <c r="C2193" i="6"/>
  <c r="J2193" i="6" s="1"/>
  <c r="C2194" i="6"/>
  <c r="J2194" i="6" s="1"/>
  <c r="C2195" i="6"/>
  <c r="J2195" i="6" s="1"/>
  <c r="C2196" i="6"/>
  <c r="J2196" i="6" s="1"/>
  <c r="C2197" i="6"/>
  <c r="J2197" i="6" s="1"/>
  <c r="C2198" i="6"/>
  <c r="J2198" i="6" s="1"/>
  <c r="C2199" i="6"/>
  <c r="J2199" i="6" s="1"/>
  <c r="C2200" i="6"/>
  <c r="J2200" i="6" s="1"/>
  <c r="C2201" i="6"/>
  <c r="J2201" i="6" s="1"/>
  <c r="C2202" i="6"/>
  <c r="J2202" i="6" s="1"/>
  <c r="C2203" i="6"/>
  <c r="J2203" i="6" s="1"/>
  <c r="C2204" i="6"/>
  <c r="J2204" i="6" s="1"/>
  <c r="C2205" i="6"/>
  <c r="J2205" i="6" s="1"/>
  <c r="C2206" i="6"/>
  <c r="J2206" i="6" s="1"/>
  <c r="C2207" i="6"/>
  <c r="J2207" i="6" s="1"/>
  <c r="C2208" i="6"/>
  <c r="J2208" i="6" s="1"/>
  <c r="C2209" i="6"/>
  <c r="J2209" i="6" s="1"/>
  <c r="C2210" i="6"/>
  <c r="J2210" i="6" s="1"/>
  <c r="C2211" i="6"/>
  <c r="J2211" i="6" s="1"/>
  <c r="C2212" i="6"/>
  <c r="J2212" i="6" s="1"/>
  <c r="C2213" i="6"/>
  <c r="J2213" i="6" s="1"/>
  <c r="C2214" i="6"/>
  <c r="J2214" i="6" s="1"/>
  <c r="C2215" i="6"/>
  <c r="J2215" i="6" s="1"/>
  <c r="C2216" i="6"/>
  <c r="J2216" i="6" s="1"/>
  <c r="C2217" i="6"/>
  <c r="J2217" i="6" s="1"/>
  <c r="C2218" i="6"/>
  <c r="J2218" i="6" s="1"/>
  <c r="C2219" i="6"/>
  <c r="J2219" i="6" s="1"/>
  <c r="C2220" i="6"/>
  <c r="J2220" i="6" s="1"/>
  <c r="C2221" i="6"/>
  <c r="J2221" i="6" s="1"/>
  <c r="C2222" i="6"/>
  <c r="J2222" i="6" s="1"/>
  <c r="C2223" i="6"/>
  <c r="J2223" i="6" s="1"/>
  <c r="C2224" i="6"/>
  <c r="J2224" i="6" s="1"/>
  <c r="C2225" i="6"/>
  <c r="J2225" i="6" s="1"/>
  <c r="C2226" i="6"/>
  <c r="J2226" i="6" s="1"/>
  <c r="C2227" i="6"/>
  <c r="J2227" i="6" s="1"/>
  <c r="C2228" i="6"/>
  <c r="J2228" i="6" s="1"/>
  <c r="C2229" i="6"/>
  <c r="J2229" i="6" s="1"/>
  <c r="C2230" i="6"/>
  <c r="J2230" i="6" s="1"/>
  <c r="C2231" i="6"/>
  <c r="J2231" i="6" s="1"/>
  <c r="C2232" i="6"/>
  <c r="J2232" i="6" s="1"/>
  <c r="C2233" i="6"/>
  <c r="J2233" i="6" s="1"/>
  <c r="C2234" i="6"/>
  <c r="J2234" i="6" s="1"/>
  <c r="C2235" i="6"/>
  <c r="J2235" i="6" s="1"/>
  <c r="C2236" i="6"/>
  <c r="J2236" i="6" s="1"/>
  <c r="C2237" i="6"/>
  <c r="J2237" i="6" s="1"/>
  <c r="C2238" i="6"/>
  <c r="J2238" i="6" s="1"/>
  <c r="C2239" i="6"/>
  <c r="J2239" i="6" s="1"/>
  <c r="C2240" i="6"/>
  <c r="J2240" i="6" s="1"/>
  <c r="C2241" i="6"/>
  <c r="J2241" i="6" s="1"/>
  <c r="C2242" i="6"/>
  <c r="J2242" i="6" s="1"/>
  <c r="C2243" i="6"/>
  <c r="J2243" i="6" s="1"/>
  <c r="C2244" i="6"/>
  <c r="J2244" i="6" s="1"/>
  <c r="C2245" i="6"/>
  <c r="J2245" i="6" s="1"/>
  <c r="C2246" i="6"/>
  <c r="J2246" i="6" s="1"/>
  <c r="C2247" i="6"/>
  <c r="J2247" i="6" s="1"/>
  <c r="C2248" i="6"/>
  <c r="J2248" i="6" s="1"/>
  <c r="C2249" i="6"/>
  <c r="J2249" i="6" s="1"/>
  <c r="C2250" i="6"/>
  <c r="J2250" i="6" s="1"/>
  <c r="C2251" i="6"/>
  <c r="J2251" i="6" s="1"/>
  <c r="C2252" i="6"/>
  <c r="J2252" i="6" s="1"/>
  <c r="C2253" i="6"/>
  <c r="J2253" i="6" s="1"/>
  <c r="C2254" i="6"/>
  <c r="J2254" i="6" s="1"/>
  <c r="C2255" i="6"/>
  <c r="J2255" i="6" s="1"/>
  <c r="C2256" i="6"/>
  <c r="J2256" i="6" s="1"/>
  <c r="C2257" i="6"/>
  <c r="J2257" i="6" s="1"/>
  <c r="C2258" i="6"/>
  <c r="J2258" i="6" s="1"/>
  <c r="C2259" i="6"/>
  <c r="J2259" i="6" s="1"/>
  <c r="C2260" i="6"/>
  <c r="J2260" i="6" s="1"/>
  <c r="C2261" i="6"/>
  <c r="J2261" i="6" s="1"/>
  <c r="C2262" i="6"/>
  <c r="J2262" i="6" s="1"/>
  <c r="C2263" i="6"/>
  <c r="J2263" i="6" s="1"/>
  <c r="C2264" i="6"/>
  <c r="J2264" i="6" s="1"/>
  <c r="C2265" i="6"/>
  <c r="J2265" i="6" s="1"/>
  <c r="C2266" i="6"/>
  <c r="J2266" i="6" s="1"/>
  <c r="C2267" i="6"/>
  <c r="J2267" i="6" s="1"/>
  <c r="C2268" i="6"/>
  <c r="J2268" i="6" s="1"/>
  <c r="C2269" i="6"/>
  <c r="J2269" i="6" s="1"/>
  <c r="C2270" i="6"/>
  <c r="J2270" i="6" s="1"/>
  <c r="C2271" i="6"/>
  <c r="J2271" i="6" s="1"/>
  <c r="C2272" i="6"/>
  <c r="J2272" i="6" s="1"/>
  <c r="C2273" i="6"/>
  <c r="J2273" i="6" s="1"/>
  <c r="C2274" i="6"/>
  <c r="J2274" i="6" s="1"/>
  <c r="C2275" i="6"/>
  <c r="J2275" i="6" s="1"/>
  <c r="C2276" i="6"/>
  <c r="J2276" i="6" s="1"/>
  <c r="C2277" i="6"/>
  <c r="J2277" i="6" s="1"/>
  <c r="C2278" i="6"/>
  <c r="J2278" i="6" s="1"/>
  <c r="C2279" i="6"/>
  <c r="J2279" i="6" s="1"/>
  <c r="C2280" i="6"/>
  <c r="J2280" i="6" s="1"/>
  <c r="C2281" i="6"/>
  <c r="J2281" i="6" s="1"/>
  <c r="C2282" i="6"/>
  <c r="J2282" i="6" s="1"/>
  <c r="C2283" i="6"/>
  <c r="J2283" i="6" s="1"/>
  <c r="C2284" i="6"/>
  <c r="J2284" i="6" s="1"/>
  <c r="C2285" i="6"/>
  <c r="J2285" i="6" s="1"/>
  <c r="C2286" i="6"/>
  <c r="J2286" i="6" s="1"/>
  <c r="C2287" i="6"/>
  <c r="J2287" i="6" s="1"/>
  <c r="C2288" i="6"/>
  <c r="J2288" i="6" s="1"/>
  <c r="C2289" i="6"/>
  <c r="J2289" i="6" s="1"/>
  <c r="C2290" i="6"/>
  <c r="J2290" i="6" s="1"/>
  <c r="C2291" i="6"/>
  <c r="J2291" i="6" s="1"/>
  <c r="C2292" i="6"/>
  <c r="J2292" i="6" s="1"/>
  <c r="C2293" i="6"/>
  <c r="J2293" i="6" s="1"/>
  <c r="C2294" i="6"/>
  <c r="J2294" i="6" s="1"/>
  <c r="C2295" i="6"/>
  <c r="J2295" i="6" s="1"/>
  <c r="C2296" i="6"/>
  <c r="J2296" i="6" s="1"/>
  <c r="C2297" i="6"/>
  <c r="J2297" i="6" s="1"/>
  <c r="C2298" i="6"/>
  <c r="J2298" i="6" s="1"/>
  <c r="C2299" i="6"/>
  <c r="J2299" i="6" s="1"/>
  <c r="C2300" i="6"/>
  <c r="J2300" i="6" s="1"/>
  <c r="C2301" i="6"/>
  <c r="J2301" i="6" s="1"/>
  <c r="C2302" i="6"/>
  <c r="J2302" i="6" s="1"/>
  <c r="C2303" i="6"/>
  <c r="J2303" i="6" s="1"/>
  <c r="C2304" i="6"/>
  <c r="J2304" i="6" s="1"/>
  <c r="C2305" i="6"/>
  <c r="J2305" i="6" s="1"/>
  <c r="C2306" i="6"/>
  <c r="J2306" i="6" s="1"/>
  <c r="C2307" i="6"/>
  <c r="J2307" i="6" s="1"/>
  <c r="C2308" i="6"/>
  <c r="J2308" i="6" s="1"/>
  <c r="C2309" i="6"/>
  <c r="J2309" i="6" s="1"/>
  <c r="C2310" i="6"/>
  <c r="J2310" i="6" s="1"/>
  <c r="C2311" i="6"/>
  <c r="J2311" i="6" s="1"/>
  <c r="C2312" i="6"/>
  <c r="J2312" i="6" s="1"/>
  <c r="C2313" i="6"/>
  <c r="J2313" i="6" s="1"/>
  <c r="C2314" i="6"/>
  <c r="J2314" i="6" s="1"/>
  <c r="C2315" i="6"/>
  <c r="J2315" i="6" s="1"/>
  <c r="C2316" i="6"/>
  <c r="J2316" i="6" s="1"/>
  <c r="C2317" i="6"/>
  <c r="J2317" i="6" s="1"/>
  <c r="C2318" i="6"/>
  <c r="J2318" i="6" s="1"/>
  <c r="C2319" i="6"/>
  <c r="J2319" i="6" s="1"/>
  <c r="C2320" i="6"/>
  <c r="J2320" i="6" s="1"/>
  <c r="C2321" i="6"/>
  <c r="J2321" i="6" s="1"/>
  <c r="C2322" i="6"/>
  <c r="J2322" i="6" s="1"/>
  <c r="C2323" i="6"/>
  <c r="J2323" i="6" s="1"/>
  <c r="C2324" i="6"/>
  <c r="J2324" i="6" s="1"/>
  <c r="C2325" i="6"/>
  <c r="J2325" i="6" s="1"/>
  <c r="C2326" i="6"/>
  <c r="J2326" i="6" s="1"/>
  <c r="C2327" i="6"/>
  <c r="J2327" i="6" s="1"/>
  <c r="C2328" i="6"/>
  <c r="J2328" i="6" s="1"/>
  <c r="C2329" i="6"/>
  <c r="J2329" i="6" s="1"/>
  <c r="C2330" i="6"/>
  <c r="J2330" i="6" s="1"/>
  <c r="C2331" i="6"/>
  <c r="J2331" i="6" s="1"/>
  <c r="C2332" i="6"/>
  <c r="J2332" i="6" s="1"/>
  <c r="C2333" i="6"/>
  <c r="J2333" i="6" s="1"/>
  <c r="C2334" i="6"/>
  <c r="J2334" i="6" s="1"/>
  <c r="C2335" i="6"/>
  <c r="J2335" i="6" s="1"/>
  <c r="C2336" i="6"/>
  <c r="J2336" i="6" s="1"/>
  <c r="C2" i="6"/>
  <c r="J2" i="6" s="1"/>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3" i="6"/>
  <c r="B4" i="6"/>
  <c r="B5" i="6"/>
  <c r="B2" i="6"/>
  <c r="A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A980" i="6"/>
  <c r="A981" i="6"/>
  <c r="A982" i="6"/>
  <c r="A983" i="6"/>
  <c r="A984" i="6"/>
  <c r="A985" i="6"/>
  <c r="A986" i="6"/>
  <c r="A987" i="6"/>
  <c r="A988" i="6"/>
  <c r="A989" i="6"/>
  <c r="A990" i="6"/>
  <c r="A991" i="6"/>
  <c r="A992" i="6"/>
  <c r="A993" i="6"/>
  <c r="A994" i="6"/>
  <c r="A995" i="6"/>
  <c r="A996" i="6"/>
  <c r="A997" i="6"/>
  <c r="A998" i="6"/>
  <c r="A999" i="6"/>
  <c r="A1000" i="6"/>
  <c r="A1001" i="6"/>
  <c r="A1002" i="6"/>
  <c r="A1003" i="6"/>
  <c r="A1004" i="6"/>
  <c r="A1005" i="6"/>
  <c r="A1006" i="6"/>
  <c r="A1007" i="6"/>
  <c r="A1008" i="6"/>
  <c r="A1009" i="6"/>
  <c r="A1010" i="6"/>
  <c r="A1011" i="6"/>
  <c r="A1012" i="6"/>
  <c r="A1013" i="6"/>
  <c r="A1014" i="6"/>
  <c r="A1015" i="6"/>
  <c r="A1016" i="6"/>
  <c r="A1017" i="6"/>
  <c r="A1018" i="6"/>
  <c r="A1019" i="6"/>
  <c r="A1020" i="6"/>
  <c r="A1021" i="6"/>
  <c r="A1022" i="6"/>
  <c r="A1023" i="6"/>
  <c r="A1024" i="6"/>
  <c r="A1025" i="6"/>
  <c r="A1026" i="6"/>
  <c r="A1027" i="6"/>
  <c r="A1028" i="6"/>
  <c r="A1029" i="6"/>
  <c r="A1030" i="6"/>
  <c r="A1031" i="6"/>
  <c r="A1032" i="6"/>
  <c r="A1033" i="6"/>
  <c r="A1034" i="6"/>
  <c r="A1035" i="6"/>
  <c r="A1036" i="6"/>
  <c r="A1037" i="6"/>
  <c r="A1038" i="6"/>
  <c r="A1039" i="6"/>
  <c r="A1040" i="6"/>
  <c r="A1041" i="6"/>
  <c r="A1042" i="6"/>
  <c r="A1043" i="6"/>
  <c r="A1044" i="6"/>
  <c r="A1045" i="6"/>
  <c r="A1046" i="6"/>
  <c r="A1047" i="6"/>
  <c r="A1048" i="6"/>
  <c r="A1049" i="6"/>
  <c r="A1050" i="6"/>
  <c r="A1051" i="6"/>
  <c r="A1052" i="6"/>
  <c r="A1053" i="6"/>
  <c r="A1054" i="6"/>
  <c r="A1055" i="6"/>
  <c r="A1056" i="6"/>
  <c r="A1057" i="6"/>
  <c r="A1058" i="6"/>
  <c r="A1059" i="6"/>
  <c r="A1060" i="6"/>
  <c r="A1061" i="6"/>
  <c r="A1062" i="6"/>
  <c r="A1063" i="6"/>
  <c r="A1064" i="6"/>
  <c r="A1065" i="6"/>
  <c r="A1066" i="6"/>
  <c r="A1067" i="6"/>
  <c r="A1068" i="6"/>
  <c r="A1069" i="6"/>
  <c r="A1070" i="6"/>
  <c r="A1071" i="6"/>
  <c r="A1072" i="6"/>
  <c r="A1073" i="6"/>
  <c r="A1074" i="6"/>
  <c r="A1075" i="6"/>
  <c r="A1076" i="6"/>
  <c r="A1077" i="6"/>
  <c r="A1078" i="6"/>
  <c r="A1079" i="6"/>
  <c r="A1080" i="6"/>
  <c r="A1081" i="6"/>
  <c r="A1082" i="6"/>
  <c r="A1083" i="6"/>
  <c r="A1084" i="6"/>
  <c r="A1085" i="6"/>
  <c r="A1086" i="6"/>
  <c r="A1087" i="6"/>
  <c r="A1088" i="6"/>
  <c r="A1089" i="6"/>
  <c r="A1090" i="6"/>
  <c r="A1091" i="6"/>
  <c r="A1092" i="6"/>
  <c r="A1093" i="6"/>
  <c r="A1094" i="6"/>
  <c r="A1095" i="6"/>
  <c r="A1096" i="6"/>
  <c r="A1097" i="6"/>
  <c r="A1098" i="6"/>
  <c r="A1099" i="6"/>
  <c r="A1100" i="6"/>
  <c r="A1101" i="6"/>
  <c r="A1102" i="6"/>
  <c r="A1103" i="6"/>
  <c r="A1104" i="6"/>
  <c r="A1105" i="6"/>
  <c r="A1106" i="6"/>
  <c r="A1107" i="6"/>
  <c r="A1108" i="6"/>
  <c r="A1109" i="6"/>
  <c r="A1110" i="6"/>
  <c r="A1111" i="6"/>
  <c r="A1112" i="6"/>
  <c r="A1113" i="6"/>
  <c r="A1114" i="6"/>
  <c r="A1115" i="6"/>
  <c r="A1116" i="6"/>
  <c r="A1117" i="6"/>
  <c r="A1118" i="6"/>
  <c r="A1119" i="6"/>
  <c r="A1120" i="6"/>
  <c r="A1121" i="6"/>
  <c r="A1122" i="6"/>
  <c r="A1123" i="6"/>
  <c r="A1124" i="6"/>
  <c r="A1125" i="6"/>
  <c r="A1126" i="6"/>
  <c r="A1127" i="6"/>
  <c r="A1128" i="6"/>
  <c r="A1129" i="6"/>
  <c r="A1130" i="6"/>
  <c r="A1131" i="6"/>
  <c r="A1132" i="6"/>
  <c r="A1133" i="6"/>
  <c r="A1134" i="6"/>
  <c r="A1135" i="6"/>
  <c r="A1136" i="6"/>
  <c r="A1137" i="6"/>
  <c r="A1138" i="6"/>
  <c r="A1139" i="6"/>
  <c r="A1140" i="6"/>
  <c r="A1141" i="6"/>
  <c r="A1142" i="6"/>
  <c r="A1143" i="6"/>
  <c r="A1144" i="6"/>
  <c r="A1145" i="6"/>
  <c r="A1146" i="6"/>
  <c r="A1147" i="6"/>
  <c r="A1148" i="6"/>
  <c r="A1149" i="6"/>
  <c r="A1150" i="6"/>
  <c r="A1151" i="6"/>
  <c r="A1152" i="6"/>
  <c r="A1153" i="6"/>
  <c r="A1154" i="6"/>
  <c r="A1155" i="6"/>
  <c r="A1156" i="6"/>
  <c r="A1157" i="6"/>
  <c r="A1158" i="6"/>
  <c r="A1159" i="6"/>
  <c r="A1160" i="6"/>
  <c r="A1161" i="6"/>
  <c r="A1162" i="6"/>
  <c r="A1163" i="6"/>
  <c r="A1164" i="6"/>
  <c r="A1165" i="6"/>
  <c r="A1166" i="6"/>
  <c r="A1167" i="6"/>
  <c r="A1168" i="6"/>
  <c r="A1169" i="6"/>
  <c r="A1170" i="6"/>
  <c r="A1171" i="6"/>
  <c r="A1172" i="6"/>
  <c r="A1173" i="6"/>
  <c r="A1174" i="6"/>
  <c r="A1175" i="6"/>
  <c r="A1176" i="6"/>
  <c r="A1177" i="6"/>
  <c r="A1178" i="6"/>
  <c r="A1179" i="6"/>
  <c r="A1180" i="6"/>
  <c r="A1181" i="6"/>
  <c r="A1182" i="6"/>
  <c r="A1183" i="6"/>
  <c r="A1184" i="6"/>
  <c r="A1185" i="6"/>
  <c r="A1186" i="6"/>
  <c r="A1187" i="6"/>
  <c r="A1188" i="6"/>
  <c r="A1189" i="6"/>
  <c r="A1190" i="6"/>
  <c r="A1191" i="6"/>
  <c r="A1192" i="6"/>
  <c r="A1193" i="6"/>
  <c r="A1194" i="6"/>
  <c r="A1195" i="6"/>
  <c r="A1196" i="6"/>
  <c r="A1197" i="6"/>
  <c r="A1198" i="6"/>
  <c r="A1199" i="6"/>
  <c r="A1200" i="6"/>
  <c r="A1201" i="6"/>
  <c r="A1202" i="6"/>
  <c r="A1203" i="6"/>
  <c r="A1204" i="6"/>
  <c r="A1205" i="6"/>
  <c r="A1206" i="6"/>
  <c r="A1207" i="6"/>
  <c r="A1208" i="6"/>
  <c r="A1209" i="6"/>
  <c r="A1210" i="6"/>
  <c r="A1211" i="6"/>
  <c r="A1212" i="6"/>
  <c r="A1213" i="6"/>
  <c r="A1214" i="6"/>
  <c r="A1215" i="6"/>
  <c r="A1216" i="6"/>
  <c r="A1217" i="6"/>
  <c r="A1218" i="6"/>
  <c r="A1219" i="6"/>
  <c r="A1220" i="6"/>
  <c r="A1221" i="6"/>
  <c r="A1222" i="6"/>
  <c r="A1223" i="6"/>
  <c r="A1224" i="6"/>
  <c r="A1225" i="6"/>
  <c r="A1226" i="6"/>
  <c r="A1227" i="6"/>
  <c r="A1228" i="6"/>
  <c r="A1229" i="6"/>
  <c r="A1230" i="6"/>
  <c r="A1231" i="6"/>
  <c r="A1232" i="6"/>
  <c r="A1233" i="6"/>
  <c r="A1234" i="6"/>
  <c r="A1235" i="6"/>
  <c r="A1236" i="6"/>
  <c r="A1237" i="6"/>
  <c r="A1238" i="6"/>
  <c r="A1239" i="6"/>
  <c r="A1240" i="6"/>
  <c r="A1241" i="6"/>
  <c r="A1242" i="6"/>
  <c r="A1243" i="6"/>
  <c r="A1244" i="6"/>
  <c r="A1245" i="6"/>
  <c r="A1246" i="6"/>
  <c r="A1247" i="6"/>
  <c r="A1248" i="6"/>
  <c r="A1249" i="6"/>
  <c r="A1250" i="6"/>
  <c r="A1251" i="6"/>
  <c r="A1252" i="6"/>
  <c r="A1253" i="6"/>
  <c r="A1254" i="6"/>
  <c r="A1255" i="6"/>
  <c r="A1256" i="6"/>
  <c r="A1257" i="6"/>
  <c r="A1258" i="6"/>
  <c r="A1259" i="6"/>
  <c r="A1260" i="6"/>
  <c r="A1261" i="6"/>
  <c r="A1262" i="6"/>
  <c r="A1263" i="6"/>
  <c r="A1264" i="6"/>
  <c r="A1265" i="6"/>
  <c r="A1266" i="6"/>
  <c r="A1267" i="6"/>
  <c r="A1268" i="6"/>
  <c r="A1269" i="6"/>
  <c r="A1270" i="6"/>
  <c r="A1271" i="6"/>
  <c r="A1272" i="6"/>
  <c r="A1273" i="6"/>
  <c r="A1274" i="6"/>
  <c r="A1275" i="6"/>
  <c r="A1276" i="6"/>
  <c r="A1277" i="6"/>
  <c r="A1278" i="6"/>
  <c r="A1279" i="6"/>
  <c r="A1280" i="6"/>
  <c r="A1281" i="6"/>
  <c r="A1282" i="6"/>
  <c r="A1283" i="6"/>
  <c r="A1284" i="6"/>
  <c r="A1285" i="6"/>
  <c r="A1286" i="6"/>
  <c r="A1287" i="6"/>
  <c r="A1288" i="6"/>
  <c r="A1289" i="6"/>
  <c r="A1290" i="6"/>
  <c r="A1291" i="6"/>
  <c r="A1292" i="6"/>
  <c r="A1293" i="6"/>
  <c r="A1294" i="6"/>
  <c r="A1295" i="6"/>
  <c r="A1296" i="6"/>
  <c r="A1297" i="6"/>
  <c r="A1298" i="6"/>
  <c r="A1299" i="6"/>
  <c r="A1300" i="6"/>
  <c r="A1301" i="6"/>
  <c r="A1302" i="6"/>
  <c r="A1303" i="6"/>
  <c r="A1304" i="6"/>
  <c r="A1305" i="6"/>
  <c r="A1306" i="6"/>
  <c r="A1307" i="6"/>
  <c r="A1308" i="6"/>
  <c r="A1309" i="6"/>
  <c r="A1310" i="6"/>
  <c r="A1311" i="6"/>
  <c r="A1312" i="6"/>
  <c r="A1313" i="6"/>
  <c r="A1314" i="6"/>
  <c r="A1315" i="6"/>
  <c r="A1316" i="6"/>
  <c r="A1317" i="6"/>
  <c r="A1318" i="6"/>
  <c r="A1319" i="6"/>
  <c r="A1320" i="6"/>
  <c r="A1321" i="6"/>
  <c r="A1322" i="6"/>
  <c r="A1323" i="6"/>
  <c r="A1324" i="6"/>
  <c r="A1325" i="6"/>
  <c r="A1326" i="6"/>
  <c r="A1327" i="6"/>
  <c r="A1328" i="6"/>
  <c r="A1329" i="6"/>
  <c r="A1330" i="6"/>
  <c r="A1331" i="6"/>
  <c r="A1332" i="6"/>
  <c r="A1333" i="6"/>
  <c r="A1334" i="6"/>
  <c r="A1335" i="6"/>
  <c r="A1336" i="6"/>
  <c r="A1337" i="6"/>
  <c r="A1338" i="6"/>
  <c r="A1339" i="6"/>
  <c r="A1340" i="6"/>
  <c r="A1341" i="6"/>
  <c r="A1342" i="6"/>
  <c r="A1343" i="6"/>
  <c r="A1344" i="6"/>
  <c r="A1345" i="6"/>
  <c r="A1346" i="6"/>
  <c r="A1347" i="6"/>
  <c r="A1348" i="6"/>
  <c r="A1349" i="6"/>
  <c r="A1350" i="6"/>
  <c r="A1351" i="6"/>
  <c r="A1352" i="6"/>
  <c r="A1353" i="6"/>
  <c r="A1354" i="6"/>
  <c r="A1355" i="6"/>
  <c r="A1356" i="6"/>
  <c r="A1357" i="6"/>
  <c r="A1358" i="6"/>
  <c r="A1359" i="6"/>
  <c r="A1360" i="6"/>
  <c r="A1361" i="6"/>
  <c r="A1362" i="6"/>
  <c r="A1363" i="6"/>
  <c r="A1364" i="6"/>
  <c r="A1365" i="6"/>
  <c r="A1366" i="6"/>
  <c r="A1367" i="6"/>
  <c r="A1368" i="6"/>
  <c r="A1369" i="6"/>
  <c r="A1370" i="6"/>
  <c r="A1371" i="6"/>
  <c r="A1372" i="6"/>
  <c r="A1373" i="6"/>
  <c r="A1374" i="6"/>
  <c r="A1375" i="6"/>
  <c r="A1376" i="6"/>
  <c r="A1377" i="6"/>
  <c r="A1378" i="6"/>
  <c r="A1379" i="6"/>
  <c r="A1380" i="6"/>
  <c r="A1381" i="6"/>
  <c r="A1382" i="6"/>
  <c r="A1383" i="6"/>
  <c r="A1384" i="6"/>
  <c r="A1385" i="6"/>
  <c r="A1386" i="6"/>
  <c r="A1387" i="6"/>
  <c r="A1388" i="6"/>
  <c r="A1389" i="6"/>
  <c r="A1390" i="6"/>
  <c r="A1391" i="6"/>
  <c r="A1392" i="6"/>
  <c r="A1393" i="6"/>
  <c r="A1394" i="6"/>
  <c r="A1395" i="6"/>
  <c r="A1396" i="6"/>
  <c r="A1397" i="6"/>
  <c r="A1398" i="6"/>
  <c r="A1399" i="6"/>
  <c r="A1400" i="6"/>
  <c r="A1401" i="6"/>
  <c r="A1402" i="6"/>
  <c r="A1403" i="6"/>
  <c r="A1404" i="6"/>
  <c r="A1405" i="6"/>
  <c r="A1406" i="6"/>
  <c r="A1407" i="6"/>
  <c r="A1408" i="6"/>
  <c r="A1409" i="6"/>
  <c r="A1410" i="6"/>
  <c r="A1411" i="6"/>
  <c r="A1412" i="6"/>
  <c r="A1413" i="6"/>
  <c r="A1414" i="6"/>
  <c r="A1415" i="6"/>
  <c r="A1416" i="6"/>
  <c r="A1417" i="6"/>
  <c r="A1418" i="6"/>
  <c r="A1419" i="6"/>
  <c r="A1420" i="6"/>
  <c r="A1421" i="6"/>
  <c r="A1422" i="6"/>
  <c r="A1423" i="6"/>
  <c r="A1424" i="6"/>
  <c r="A1425" i="6"/>
  <c r="A1426" i="6"/>
  <c r="A1427" i="6"/>
  <c r="A1428" i="6"/>
  <c r="A1429" i="6"/>
  <c r="A1430" i="6"/>
  <c r="A1431" i="6"/>
  <c r="A1432" i="6"/>
  <c r="A1433" i="6"/>
  <c r="A1434" i="6"/>
  <c r="A1435" i="6"/>
  <c r="A1436" i="6"/>
  <c r="A1437" i="6"/>
  <c r="A1438" i="6"/>
  <c r="A1439" i="6"/>
  <c r="A1440" i="6"/>
  <c r="A1441" i="6"/>
  <c r="A1442" i="6"/>
  <c r="A1443" i="6"/>
  <c r="A1444" i="6"/>
  <c r="A1445" i="6"/>
  <c r="A1446" i="6"/>
  <c r="A1447" i="6"/>
  <c r="A1448" i="6"/>
  <c r="A1449" i="6"/>
  <c r="A1450" i="6"/>
  <c r="A1451" i="6"/>
  <c r="A1452" i="6"/>
  <c r="A1453" i="6"/>
  <c r="A1454" i="6"/>
  <c r="A1455" i="6"/>
  <c r="A1456" i="6"/>
  <c r="A1457" i="6"/>
  <c r="A1458" i="6"/>
  <c r="A1459" i="6"/>
  <c r="A1460" i="6"/>
  <c r="A1461" i="6"/>
  <c r="A1462" i="6"/>
  <c r="A1463" i="6"/>
  <c r="A1464" i="6"/>
  <c r="A1465" i="6"/>
  <c r="A1466" i="6"/>
  <c r="A1467" i="6"/>
  <c r="A1468" i="6"/>
  <c r="A1469" i="6"/>
  <c r="A1470" i="6"/>
  <c r="A1471" i="6"/>
  <c r="A1472" i="6"/>
  <c r="A1473" i="6"/>
  <c r="A1474" i="6"/>
  <c r="A1475" i="6"/>
  <c r="A1476" i="6"/>
  <c r="A1477" i="6"/>
  <c r="A1478" i="6"/>
  <c r="A1479" i="6"/>
  <c r="A1480" i="6"/>
  <c r="A1481" i="6"/>
  <c r="A1482" i="6"/>
  <c r="A1483" i="6"/>
  <c r="A1484" i="6"/>
  <c r="A1485" i="6"/>
  <c r="A1486" i="6"/>
  <c r="A1487" i="6"/>
  <c r="A1488" i="6"/>
  <c r="A1489" i="6"/>
  <c r="A1490" i="6"/>
  <c r="A1491" i="6"/>
  <c r="A1492" i="6"/>
  <c r="A1493" i="6"/>
  <c r="A1494" i="6"/>
  <c r="A1495" i="6"/>
  <c r="A1496" i="6"/>
  <c r="A1497" i="6"/>
  <c r="A1498" i="6"/>
  <c r="A1499" i="6"/>
  <c r="A1500" i="6"/>
  <c r="A1501" i="6"/>
  <c r="A1502" i="6"/>
  <c r="A1503" i="6"/>
  <c r="A1504" i="6"/>
  <c r="A1505" i="6"/>
  <c r="A1506" i="6"/>
  <c r="A1507" i="6"/>
  <c r="A1508" i="6"/>
  <c r="A1509" i="6"/>
  <c r="A1510" i="6"/>
  <c r="A1511" i="6"/>
  <c r="A1512" i="6"/>
  <c r="A1513" i="6"/>
  <c r="A1514" i="6"/>
  <c r="A1515" i="6"/>
  <c r="A1516" i="6"/>
  <c r="A1517" i="6"/>
  <c r="A1518" i="6"/>
  <c r="A1519" i="6"/>
  <c r="A1520" i="6"/>
  <c r="A1521" i="6"/>
  <c r="A1522" i="6"/>
  <c r="A1523" i="6"/>
  <c r="A1524" i="6"/>
  <c r="A1525" i="6"/>
  <c r="A1526" i="6"/>
  <c r="A1527" i="6"/>
  <c r="A1528" i="6"/>
  <c r="A1529" i="6"/>
  <c r="A1530" i="6"/>
  <c r="A1531" i="6"/>
  <c r="A1532" i="6"/>
  <c r="A1533" i="6"/>
  <c r="A1534" i="6"/>
  <c r="A1535" i="6"/>
  <c r="A1536" i="6"/>
  <c r="A1537" i="6"/>
  <c r="A1538" i="6"/>
  <c r="A1539" i="6"/>
  <c r="A1540" i="6"/>
  <c r="A1541" i="6"/>
  <c r="A1542" i="6"/>
  <c r="A1543" i="6"/>
  <c r="A1544" i="6"/>
  <c r="A1545" i="6"/>
  <c r="A1546" i="6"/>
  <c r="A1547" i="6"/>
  <c r="A1548" i="6"/>
  <c r="A1549" i="6"/>
  <c r="A1550" i="6"/>
  <c r="A1551" i="6"/>
  <c r="A1552" i="6"/>
  <c r="A1553" i="6"/>
  <c r="A1554" i="6"/>
  <c r="A1555" i="6"/>
  <c r="A1556" i="6"/>
  <c r="A1557" i="6"/>
  <c r="A1558" i="6"/>
  <c r="A1559" i="6"/>
  <c r="A1560" i="6"/>
  <c r="A1561" i="6"/>
  <c r="A1562" i="6"/>
  <c r="A1563" i="6"/>
  <c r="A1564" i="6"/>
  <c r="A1565" i="6"/>
  <c r="A1566" i="6"/>
  <c r="A1567" i="6"/>
  <c r="A1568" i="6"/>
  <c r="A1569" i="6"/>
  <c r="A1570" i="6"/>
  <c r="A1571" i="6"/>
  <c r="A1572" i="6"/>
  <c r="A1573" i="6"/>
  <c r="A1574" i="6"/>
  <c r="A1575" i="6"/>
  <c r="A1576" i="6"/>
  <c r="A1577" i="6"/>
  <c r="A1578" i="6"/>
  <c r="A1579" i="6"/>
  <c r="A1580" i="6"/>
  <c r="A1581" i="6"/>
  <c r="A1582" i="6"/>
  <c r="A1583" i="6"/>
  <c r="A1584" i="6"/>
  <c r="A1585" i="6"/>
  <c r="A1586" i="6"/>
  <c r="A1587" i="6"/>
  <c r="A1588" i="6"/>
  <c r="A1589" i="6"/>
  <c r="A1590" i="6"/>
  <c r="A1591" i="6"/>
  <c r="A1592" i="6"/>
  <c r="A1593" i="6"/>
  <c r="A1594" i="6"/>
  <c r="A1595" i="6"/>
  <c r="A1596" i="6"/>
  <c r="A1597" i="6"/>
  <c r="A1598" i="6"/>
  <c r="A1599" i="6"/>
  <c r="A1600" i="6"/>
  <c r="A1601" i="6"/>
  <c r="A1602" i="6"/>
  <c r="A1603" i="6"/>
  <c r="A1604" i="6"/>
  <c r="A1605" i="6"/>
  <c r="A1606" i="6"/>
  <c r="A1607" i="6"/>
  <c r="A1608" i="6"/>
  <c r="A1609" i="6"/>
  <c r="A1610" i="6"/>
  <c r="A1611" i="6"/>
  <c r="A1612" i="6"/>
  <c r="A1613" i="6"/>
  <c r="A1614" i="6"/>
  <c r="A1615" i="6"/>
  <c r="A1616" i="6"/>
  <c r="A1617" i="6"/>
  <c r="A1618" i="6"/>
  <c r="A1619" i="6"/>
  <c r="A1620" i="6"/>
  <c r="A1621" i="6"/>
  <c r="A1622" i="6"/>
  <c r="A1623" i="6"/>
  <c r="A1624" i="6"/>
  <c r="A1625" i="6"/>
  <c r="A1626" i="6"/>
  <c r="A1627" i="6"/>
  <c r="A1628" i="6"/>
  <c r="A1629" i="6"/>
  <c r="A1630" i="6"/>
  <c r="A1631" i="6"/>
  <c r="A1632" i="6"/>
  <c r="A1633" i="6"/>
  <c r="A1634" i="6"/>
  <c r="A1635" i="6"/>
  <c r="A1636" i="6"/>
  <c r="A1637" i="6"/>
  <c r="A1638" i="6"/>
  <c r="A1639" i="6"/>
  <c r="A1640" i="6"/>
  <c r="A1641" i="6"/>
  <c r="A1642" i="6"/>
  <c r="A1643" i="6"/>
  <c r="A1644" i="6"/>
  <c r="A1645" i="6"/>
  <c r="A1646" i="6"/>
  <c r="A1647" i="6"/>
  <c r="A1648" i="6"/>
  <c r="A1649" i="6"/>
  <c r="A1650" i="6"/>
  <c r="A1651" i="6"/>
  <c r="A1652" i="6"/>
  <c r="A1653" i="6"/>
  <c r="A1654" i="6"/>
  <c r="A1655" i="6"/>
  <c r="A1656" i="6"/>
  <c r="A1657" i="6"/>
  <c r="A1658" i="6"/>
  <c r="A1659" i="6"/>
  <c r="A1660" i="6"/>
  <c r="A1661" i="6"/>
  <c r="A1662" i="6"/>
  <c r="A1663" i="6"/>
  <c r="A1664" i="6"/>
  <c r="A1665" i="6"/>
  <c r="A1666" i="6"/>
  <c r="A1667" i="6"/>
  <c r="A1668" i="6"/>
  <c r="A1669" i="6"/>
  <c r="A1670" i="6"/>
  <c r="A1671" i="6"/>
  <c r="A1672" i="6"/>
  <c r="A1673" i="6"/>
  <c r="A1674" i="6"/>
  <c r="A1675" i="6"/>
  <c r="A1676" i="6"/>
  <c r="A1677" i="6"/>
  <c r="A1678" i="6"/>
  <c r="A1679" i="6"/>
  <c r="A1680" i="6"/>
  <c r="A1681" i="6"/>
  <c r="A1682" i="6"/>
  <c r="A1683" i="6"/>
  <c r="A1684" i="6"/>
  <c r="A1685" i="6"/>
  <c r="A1686" i="6"/>
  <c r="A1687" i="6"/>
  <c r="A1688" i="6"/>
  <c r="A1689" i="6"/>
  <c r="A1690" i="6"/>
  <c r="A1691" i="6"/>
  <c r="A1692" i="6"/>
  <c r="A1693" i="6"/>
  <c r="A1694" i="6"/>
  <c r="A1695" i="6"/>
  <c r="A1696" i="6"/>
  <c r="A1697" i="6"/>
  <c r="A1698" i="6"/>
  <c r="A1699" i="6"/>
  <c r="A1700" i="6"/>
  <c r="A1701" i="6"/>
  <c r="A1702" i="6"/>
  <c r="A1703" i="6"/>
  <c r="A1704" i="6"/>
  <c r="A1705" i="6"/>
  <c r="A1706" i="6"/>
  <c r="A1707" i="6"/>
  <c r="A1708" i="6"/>
  <c r="A1709" i="6"/>
  <c r="A1710" i="6"/>
  <c r="A1711" i="6"/>
  <c r="A1712" i="6"/>
  <c r="A1713" i="6"/>
  <c r="A1714" i="6"/>
  <c r="A1715" i="6"/>
  <c r="A1716" i="6"/>
  <c r="A1717" i="6"/>
  <c r="A1718" i="6"/>
  <c r="A1719" i="6"/>
  <c r="A1720" i="6"/>
  <c r="A1721" i="6"/>
  <c r="A1722" i="6"/>
  <c r="A1723" i="6"/>
  <c r="A1724" i="6"/>
  <c r="A1725" i="6"/>
  <c r="A1726" i="6"/>
  <c r="A1727" i="6"/>
  <c r="A1728" i="6"/>
  <c r="A1729" i="6"/>
  <c r="A1730" i="6"/>
  <c r="A1731" i="6"/>
  <c r="A1732" i="6"/>
  <c r="A1733" i="6"/>
  <c r="A1734" i="6"/>
  <c r="A1735" i="6"/>
  <c r="A1736" i="6"/>
  <c r="A1737" i="6"/>
  <c r="A1738" i="6"/>
  <c r="A1739" i="6"/>
  <c r="A1740" i="6"/>
  <c r="A1741" i="6"/>
  <c r="A1742" i="6"/>
  <c r="A1743" i="6"/>
  <c r="A1744" i="6"/>
  <c r="A1745" i="6"/>
  <c r="A1746" i="6"/>
  <c r="A1747" i="6"/>
  <c r="A1748" i="6"/>
  <c r="A1749" i="6"/>
  <c r="A1750" i="6"/>
  <c r="A1751" i="6"/>
  <c r="A1752" i="6"/>
  <c r="A1753" i="6"/>
  <c r="A1754" i="6"/>
  <c r="A1755" i="6"/>
  <c r="A1756" i="6"/>
  <c r="A1757" i="6"/>
  <c r="A1758" i="6"/>
  <c r="A1759" i="6"/>
  <c r="A1760" i="6"/>
  <c r="A1761" i="6"/>
  <c r="A1762" i="6"/>
  <c r="A1763" i="6"/>
  <c r="A1764" i="6"/>
  <c r="A1765" i="6"/>
  <c r="A1766" i="6"/>
  <c r="A1767" i="6"/>
  <c r="A1768" i="6"/>
  <c r="A1769" i="6"/>
  <c r="A1770" i="6"/>
  <c r="A1771" i="6"/>
  <c r="A1772" i="6"/>
  <c r="A1773" i="6"/>
  <c r="A1774" i="6"/>
  <c r="A1775" i="6"/>
  <c r="A1776" i="6"/>
  <c r="A1777" i="6"/>
  <c r="A1778" i="6"/>
  <c r="A1779" i="6"/>
  <c r="A1780" i="6"/>
  <c r="A1781" i="6"/>
  <c r="A1782" i="6"/>
  <c r="A1783" i="6"/>
  <c r="A1784" i="6"/>
  <c r="A1785" i="6"/>
  <c r="A1786" i="6"/>
  <c r="A1787" i="6"/>
  <c r="A1788" i="6"/>
  <c r="A1789" i="6"/>
  <c r="A1790" i="6"/>
  <c r="A1791" i="6"/>
  <c r="A1792" i="6"/>
  <c r="A1793" i="6"/>
  <c r="A1794" i="6"/>
  <c r="A1795" i="6"/>
  <c r="A1796" i="6"/>
  <c r="A1797" i="6"/>
  <c r="A1798" i="6"/>
  <c r="A1799" i="6"/>
  <c r="A1800" i="6"/>
  <c r="A1801" i="6"/>
  <c r="A1802" i="6"/>
  <c r="A1803" i="6"/>
  <c r="A1804" i="6"/>
  <c r="A1805" i="6"/>
  <c r="A1806" i="6"/>
  <c r="A1807" i="6"/>
  <c r="A1808" i="6"/>
  <c r="A1809" i="6"/>
  <c r="A1810" i="6"/>
  <c r="A1811" i="6"/>
  <c r="A1812" i="6"/>
  <c r="A1813" i="6"/>
  <c r="A1814" i="6"/>
  <c r="A1815" i="6"/>
  <c r="A1816" i="6"/>
  <c r="A1817" i="6"/>
  <c r="A1818" i="6"/>
  <c r="A1819" i="6"/>
  <c r="A1820" i="6"/>
  <c r="A1821" i="6"/>
  <c r="A1822" i="6"/>
  <c r="A1823" i="6"/>
  <c r="A1824" i="6"/>
  <c r="A1825" i="6"/>
  <c r="A1826" i="6"/>
  <c r="A1827" i="6"/>
  <c r="A1828" i="6"/>
  <c r="A1829" i="6"/>
  <c r="A1830" i="6"/>
  <c r="A1831" i="6"/>
  <c r="A1832" i="6"/>
  <c r="A1833" i="6"/>
  <c r="A1834" i="6"/>
  <c r="A1835" i="6"/>
  <c r="A1836" i="6"/>
  <c r="A1837" i="6"/>
  <c r="A1838" i="6"/>
  <c r="A1839" i="6"/>
  <c r="A1840" i="6"/>
  <c r="A1841" i="6"/>
  <c r="A1842" i="6"/>
  <c r="A1843" i="6"/>
  <c r="A1844" i="6"/>
  <c r="A1845" i="6"/>
  <c r="A1846" i="6"/>
  <c r="A1847" i="6"/>
  <c r="A1848" i="6"/>
  <c r="A1849" i="6"/>
  <c r="A1850" i="6"/>
  <c r="A1851" i="6"/>
  <c r="A1852" i="6"/>
  <c r="A1853" i="6"/>
  <c r="A1854" i="6"/>
  <c r="A1855" i="6"/>
  <c r="A1856" i="6"/>
  <c r="A1857" i="6"/>
  <c r="A1858" i="6"/>
  <c r="A1859" i="6"/>
  <c r="A1860" i="6"/>
  <c r="A1861" i="6"/>
  <c r="A1862" i="6"/>
  <c r="A1863" i="6"/>
  <c r="A1864" i="6"/>
  <c r="A1865" i="6"/>
  <c r="A1866" i="6"/>
  <c r="A1867" i="6"/>
  <c r="A1868" i="6"/>
  <c r="A1869" i="6"/>
  <c r="A1870" i="6"/>
  <c r="A1871" i="6"/>
  <c r="A1872" i="6"/>
  <c r="A1873" i="6"/>
  <c r="A1874" i="6"/>
  <c r="A1875" i="6"/>
  <c r="A1876" i="6"/>
  <c r="A1877" i="6"/>
  <c r="A1878" i="6"/>
  <c r="A1879" i="6"/>
  <c r="A1880" i="6"/>
  <c r="A1881" i="6"/>
  <c r="A1882" i="6"/>
  <c r="A1883" i="6"/>
  <c r="A1884" i="6"/>
  <c r="A1885" i="6"/>
  <c r="A1886" i="6"/>
  <c r="A1887" i="6"/>
  <c r="A1888" i="6"/>
  <c r="A1889" i="6"/>
  <c r="A1890" i="6"/>
  <c r="A1891" i="6"/>
  <c r="A1892" i="6"/>
  <c r="A1893" i="6"/>
  <c r="A1894" i="6"/>
  <c r="A1895" i="6"/>
  <c r="A1896" i="6"/>
  <c r="A1897" i="6"/>
  <c r="A1898" i="6"/>
  <c r="A1899" i="6"/>
  <c r="A1900" i="6"/>
  <c r="A1901" i="6"/>
  <c r="A1902" i="6"/>
  <c r="A1903" i="6"/>
  <c r="A1904" i="6"/>
  <c r="A1905" i="6"/>
  <c r="A1906" i="6"/>
  <c r="A1907" i="6"/>
  <c r="A1908" i="6"/>
  <c r="A1909" i="6"/>
  <c r="A1910" i="6"/>
  <c r="A1911" i="6"/>
  <c r="A1912" i="6"/>
  <c r="A1913" i="6"/>
  <c r="A1914" i="6"/>
  <c r="A1915" i="6"/>
  <c r="A1916" i="6"/>
  <c r="A1917" i="6"/>
  <c r="A1918" i="6"/>
  <c r="A1919" i="6"/>
  <c r="A1920" i="6"/>
  <c r="A1921" i="6"/>
  <c r="A1922" i="6"/>
  <c r="A1923" i="6"/>
  <c r="A1924" i="6"/>
  <c r="A1925" i="6"/>
  <c r="A1926" i="6"/>
  <c r="A1927" i="6"/>
  <c r="A1928" i="6"/>
  <c r="A1929" i="6"/>
  <c r="A1930" i="6"/>
  <c r="A1931" i="6"/>
  <c r="A1932" i="6"/>
  <c r="A1933" i="6"/>
  <c r="A1934" i="6"/>
  <c r="A1935" i="6"/>
  <c r="A1936" i="6"/>
  <c r="A1937" i="6"/>
  <c r="A1938" i="6"/>
  <c r="A1939" i="6"/>
  <c r="A1940" i="6"/>
  <c r="A1941" i="6"/>
  <c r="A1942" i="6"/>
  <c r="A1943" i="6"/>
  <c r="A1944" i="6"/>
  <c r="A1945" i="6"/>
  <c r="A1946" i="6"/>
  <c r="A1947" i="6"/>
  <c r="A1948" i="6"/>
  <c r="A1949" i="6"/>
  <c r="A1950" i="6"/>
  <c r="A1951" i="6"/>
  <c r="A1952" i="6"/>
  <c r="A1953" i="6"/>
  <c r="A1954" i="6"/>
  <c r="A1955" i="6"/>
  <c r="A1956" i="6"/>
  <c r="A1957" i="6"/>
  <c r="A1958" i="6"/>
  <c r="A1959" i="6"/>
  <c r="A1960" i="6"/>
  <c r="A1961" i="6"/>
  <c r="A1962" i="6"/>
  <c r="A1963" i="6"/>
  <c r="A1964" i="6"/>
  <c r="A1965" i="6"/>
  <c r="A1966" i="6"/>
  <c r="A1967" i="6"/>
  <c r="A1968" i="6"/>
  <c r="A1969" i="6"/>
  <c r="A1970" i="6"/>
  <c r="A1971" i="6"/>
  <c r="A1972" i="6"/>
  <c r="A1973" i="6"/>
  <c r="A1974" i="6"/>
  <c r="A1975" i="6"/>
  <c r="A1976" i="6"/>
  <c r="A1977" i="6"/>
  <c r="A1978" i="6"/>
  <c r="A1979" i="6"/>
  <c r="A1980" i="6"/>
  <c r="A1981" i="6"/>
  <c r="A1982" i="6"/>
  <c r="A1983" i="6"/>
  <c r="A1984" i="6"/>
  <c r="A1985" i="6"/>
  <c r="A1986" i="6"/>
  <c r="A1987" i="6"/>
  <c r="A1988" i="6"/>
  <c r="A1989" i="6"/>
  <c r="A1990" i="6"/>
  <c r="A1991" i="6"/>
  <c r="A1992" i="6"/>
  <c r="A1993" i="6"/>
  <c r="A1994" i="6"/>
  <c r="A1995" i="6"/>
  <c r="A1996" i="6"/>
  <c r="A1997" i="6"/>
  <c r="A1998" i="6"/>
  <c r="A1999" i="6"/>
  <c r="A2000" i="6"/>
  <c r="A2001" i="6"/>
  <c r="A2002" i="6"/>
  <c r="A2003" i="6"/>
  <c r="A2004" i="6"/>
  <c r="A2005" i="6"/>
  <c r="A2006" i="6"/>
  <c r="A2007" i="6"/>
  <c r="A2008" i="6"/>
  <c r="A2009" i="6"/>
  <c r="A2010" i="6"/>
  <c r="A2011" i="6"/>
  <c r="A2012" i="6"/>
  <c r="A2013" i="6"/>
  <c r="A2014" i="6"/>
  <c r="A2015" i="6"/>
  <c r="A2016" i="6"/>
  <c r="A2017" i="6"/>
  <c r="A2018" i="6"/>
  <c r="A2019" i="6"/>
  <c r="A2020" i="6"/>
  <c r="A2021" i="6"/>
  <c r="A2022" i="6"/>
  <c r="A2023" i="6"/>
  <c r="A2024" i="6"/>
  <c r="A2025" i="6"/>
  <c r="A2026" i="6"/>
  <c r="A2027" i="6"/>
  <c r="A2028" i="6"/>
  <c r="A2029" i="6"/>
  <c r="A2030" i="6"/>
  <c r="A2031" i="6"/>
  <c r="A2032" i="6"/>
  <c r="A2033" i="6"/>
  <c r="A2034" i="6"/>
  <c r="A2035" i="6"/>
  <c r="A2036" i="6"/>
  <c r="A2037" i="6"/>
  <c r="A2038" i="6"/>
  <c r="A2039" i="6"/>
  <c r="A2040" i="6"/>
  <c r="A2041" i="6"/>
  <c r="A2042" i="6"/>
  <c r="A2043" i="6"/>
  <c r="A2044" i="6"/>
  <c r="A2045" i="6"/>
  <c r="A2046" i="6"/>
  <c r="A2047" i="6"/>
  <c r="A2048" i="6"/>
  <c r="A2049" i="6"/>
  <c r="A2050" i="6"/>
  <c r="A2051" i="6"/>
  <c r="A2052" i="6"/>
  <c r="A2053" i="6"/>
  <c r="A2054" i="6"/>
  <c r="A2055" i="6"/>
  <c r="A2056" i="6"/>
  <c r="A2057" i="6"/>
  <c r="A2058" i="6"/>
  <c r="A2059" i="6"/>
  <c r="A2060" i="6"/>
  <c r="A2061" i="6"/>
  <c r="A2062" i="6"/>
  <c r="A2063" i="6"/>
  <c r="A2064" i="6"/>
  <c r="A2065" i="6"/>
  <c r="A2066" i="6"/>
  <c r="A2067" i="6"/>
  <c r="A2068" i="6"/>
  <c r="A2069" i="6"/>
  <c r="A2070" i="6"/>
  <c r="A2071" i="6"/>
  <c r="A2072" i="6"/>
  <c r="A2073" i="6"/>
  <c r="A2074" i="6"/>
  <c r="A2075" i="6"/>
  <c r="A2076" i="6"/>
  <c r="A2077" i="6"/>
  <c r="A2078" i="6"/>
  <c r="A2079" i="6"/>
  <c r="A2080" i="6"/>
  <c r="A2081" i="6"/>
  <c r="A2082" i="6"/>
  <c r="A2083" i="6"/>
  <c r="A2084" i="6"/>
  <c r="A2085" i="6"/>
  <c r="A2086" i="6"/>
  <c r="A2087" i="6"/>
  <c r="A2088" i="6"/>
  <c r="A2089" i="6"/>
  <c r="A2090" i="6"/>
  <c r="A2091" i="6"/>
  <c r="A2092" i="6"/>
  <c r="A2093" i="6"/>
  <c r="A2094" i="6"/>
  <c r="A2095" i="6"/>
  <c r="A2096" i="6"/>
  <c r="A2097" i="6"/>
  <c r="A2098" i="6"/>
  <c r="A2099" i="6"/>
  <c r="A2100" i="6"/>
  <c r="A2101" i="6"/>
  <c r="A2102" i="6"/>
  <c r="A2103" i="6"/>
  <c r="A2104" i="6"/>
  <c r="A2105" i="6"/>
  <c r="A2106" i="6"/>
  <c r="A2107" i="6"/>
  <c r="A2108" i="6"/>
  <c r="A2109" i="6"/>
  <c r="A2110" i="6"/>
  <c r="A2111" i="6"/>
  <c r="A2112" i="6"/>
  <c r="A2113" i="6"/>
  <c r="A2114" i="6"/>
  <c r="A2115" i="6"/>
  <c r="A2116" i="6"/>
  <c r="A2117" i="6"/>
  <c r="A2118" i="6"/>
  <c r="A2119" i="6"/>
  <c r="A2120" i="6"/>
  <c r="A2121" i="6"/>
  <c r="A2122" i="6"/>
  <c r="A2123" i="6"/>
  <c r="A2124" i="6"/>
  <c r="A2125" i="6"/>
  <c r="A2126" i="6"/>
  <c r="A2127" i="6"/>
  <c r="A2128" i="6"/>
  <c r="A2129" i="6"/>
  <c r="A2130" i="6"/>
  <c r="A2131" i="6"/>
  <c r="A2132" i="6"/>
  <c r="A2133" i="6"/>
  <c r="A2134" i="6"/>
  <c r="A2135" i="6"/>
  <c r="A2136" i="6"/>
  <c r="A2137" i="6"/>
  <c r="A2138" i="6"/>
  <c r="A2139" i="6"/>
  <c r="A2140" i="6"/>
  <c r="A2141" i="6"/>
  <c r="A2142" i="6"/>
  <c r="A2143" i="6"/>
  <c r="A2144" i="6"/>
  <c r="A2145" i="6"/>
  <c r="A2146" i="6"/>
  <c r="A2147" i="6"/>
  <c r="A2148" i="6"/>
  <c r="A2149" i="6"/>
  <c r="A2150" i="6"/>
  <c r="A2151" i="6"/>
  <c r="A2152" i="6"/>
  <c r="A2153" i="6"/>
  <c r="A2154" i="6"/>
  <c r="A2155" i="6"/>
  <c r="A2156" i="6"/>
  <c r="A2157" i="6"/>
  <c r="A2158" i="6"/>
  <c r="A2159" i="6"/>
  <c r="A2160" i="6"/>
  <c r="A2161" i="6"/>
  <c r="A2162" i="6"/>
  <c r="A2163" i="6"/>
  <c r="A2164" i="6"/>
  <c r="A2165" i="6"/>
  <c r="A2166" i="6"/>
  <c r="A2167" i="6"/>
  <c r="A2168" i="6"/>
  <c r="A2169" i="6"/>
  <c r="A2170" i="6"/>
  <c r="A2171" i="6"/>
  <c r="A2172" i="6"/>
  <c r="A2173" i="6"/>
  <c r="A2174" i="6"/>
  <c r="A2175" i="6"/>
  <c r="A2176" i="6"/>
  <c r="A2177" i="6"/>
  <c r="A2178" i="6"/>
  <c r="A2179" i="6"/>
  <c r="A2180" i="6"/>
  <c r="A2181" i="6"/>
  <c r="A2182" i="6"/>
  <c r="A2183" i="6"/>
  <c r="A2184" i="6"/>
  <c r="A2185" i="6"/>
  <c r="A2186" i="6"/>
  <c r="A2187" i="6"/>
  <c r="A2188" i="6"/>
  <c r="A2189" i="6"/>
  <c r="A2190" i="6"/>
  <c r="A2191" i="6"/>
  <c r="A2192" i="6"/>
  <c r="A2193" i="6"/>
  <c r="A2194" i="6"/>
  <c r="A2195" i="6"/>
  <c r="A2196" i="6"/>
  <c r="A2197" i="6"/>
  <c r="A2198" i="6"/>
  <c r="A2199" i="6"/>
  <c r="A2200" i="6"/>
  <c r="A2201" i="6"/>
  <c r="A2202" i="6"/>
  <c r="A2203" i="6"/>
  <c r="A2204" i="6"/>
  <c r="A2205" i="6"/>
  <c r="A2206" i="6"/>
  <c r="A2207" i="6"/>
  <c r="A2208" i="6"/>
  <c r="A2209" i="6"/>
  <c r="A2210" i="6"/>
  <c r="A2211" i="6"/>
  <c r="A2212" i="6"/>
  <c r="A2213" i="6"/>
  <c r="A2214" i="6"/>
  <c r="A2215" i="6"/>
  <c r="A2216" i="6"/>
  <c r="A2217" i="6"/>
  <c r="A2218" i="6"/>
  <c r="A2219" i="6"/>
  <c r="A2220" i="6"/>
  <c r="A2221" i="6"/>
  <c r="A2222" i="6"/>
  <c r="A2223" i="6"/>
  <c r="A2224" i="6"/>
  <c r="A2225" i="6"/>
  <c r="A2226" i="6"/>
  <c r="A2227" i="6"/>
  <c r="A2228" i="6"/>
  <c r="A2229" i="6"/>
  <c r="A2230" i="6"/>
  <c r="A2231" i="6"/>
  <c r="A2232" i="6"/>
  <c r="A2233" i="6"/>
  <c r="A2234" i="6"/>
  <c r="A2235" i="6"/>
  <c r="A2236" i="6"/>
  <c r="A2237" i="6"/>
  <c r="A2238" i="6"/>
  <c r="A2239" i="6"/>
  <c r="A2240" i="6"/>
  <c r="A2241" i="6"/>
  <c r="A2242" i="6"/>
  <c r="A2243" i="6"/>
  <c r="A2244" i="6"/>
  <c r="A2245" i="6"/>
  <c r="A2246" i="6"/>
  <c r="A2247" i="6"/>
  <c r="A2248" i="6"/>
  <c r="A2249" i="6"/>
  <c r="A2250" i="6"/>
  <c r="A2251" i="6"/>
  <c r="A2252" i="6"/>
  <c r="A2253" i="6"/>
  <c r="A2254" i="6"/>
  <c r="A2255" i="6"/>
  <c r="A2256" i="6"/>
  <c r="A2257" i="6"/>
  <c r="A2258" i="6"/>
  <c r="A2259" i="6"/>
  <c r="A2260" i="6"/>
  <c r="A2261" i="6"/>
  <c r="A2262" i="6"/>
  <c r="A2263" i="6"/>
  <c r="A2264" i="6"/>
  <c r="A2265" i="6"/>
  <c r="A2266" i="6"/>
  <c r="A2267" i="6"/>
  <c r="A2268" i="6"/>
  <c r="A2269" i="6"/>
  <c r="A2270" i="6"/>
  <c r="A2271" i="6"/>
  <c r="A2272" i="6"/>
  <c r="A2273" i="6"/>
  <c r="A2274" i="6"/>
  <c r="A2275" i="6"/>
  <c r="A2276" i="6"/>
  <c r="A2277" i="6"/>
  <c r="A2278" i="6"/>
  <c r="A2279" i="6"/>
  <c r="A2280" i="6"/>
  <c r="A2281" i="6"/>
  <c r="A2282" i="6"/>
  <c r="A2283" i="6"/>
  <c r="A2284" i="6"/>
  <c r="A2285" i="6"/>
  <c r="A2286" i="6"/>
  <c r="A2287" i="6"/>
  <c r="A2288" i="6"/>
  <c r="A2289" i="6"/>
  <c r="A2290" i="6"/>
  <c r="A2291" i="6"/>
  <c r="A2292" i="6"/>
  <c r="A2293" i="6"/>
  <c r="A2294" i="6"/>
  <c r="A2295" i="6"/>
  <c r="A2296" i="6"/>
  <c r="A2297" i="6"/>
  <c r="A2298" i="6"/>
  <c r="A2299" i="6"/>
  <c r="A2300" i="6"/>
  <c r="A2301" i="6"/>
  <c r="A2302" i="6"/>
  <c r="A2303" i="6"/>
  <c r="A2304" i="6"/>
  <c r="A2305" i="6"/>
  <c r="A2306" i="6"/>
  <c r="A2307" i="6"/>
  <c r="A2308" i="6"/>
  <c r="A2309" i="6"/>
  <c r="A2310" i="6"/>
  <c r="A2311" i="6"/>
  <c r="A2312" i="6"/>
  <c r="A2313" i="6"/>
  <c r="A2314" i="6"/>
  <c r="A2315" i="6"/>
  <c r="A2316" i="6"/>
  <c r="A2317" i="6"/>
  <c r="A2318" i="6"/>
  <c r="A2319" i="6"/>
  <c r="A2320" i="6"/>
  <c r="A2321" i="6"/>
  <c r="A2322" i="6"/>
  <c r="A2323" i="6"/>
  <c r="A2324" i="6"/>
  <c r="A2325" i="6"/>
  <c r="A2326" i="6"/>
  <c r="A2327" i="6"/>
  <c r="A2328" i="6"/>
  <c r="A2329" i="6"/>
  <c r="A2330" i="6"/>
  <c r="A2331" i="6"/>
  <c r="A2332" i="6"/>
  <c r="A2333" i="6"/>
  <c r="A2334" i="6"/>
  <c r="A2335" i="6"/>
  <c r="A2336" i="6"/>
  <c r="EA3" i="5"/>
  <c r="EA4" i="5"/>
  <c r="EA5" i="5"/>
  <c r="EA6" i="5"/>
  <c r="EA7" i="5"/>
  <c r="EA8" i="5"/>
  <c r="EA9" i="5"/>
  <c r="EA10" i="5"/>
  <c r="EA11" i="5"/>
  <c r="EA12" i="5"/>
  <c r="EA13" i="5"/>
  <c r="EA14" i="5"/>
  <c r="EA15" i="5"/>
  <c r="EA16" i="5"/>
  <c r="EA17" i="5"/>
  <c r="EA18" i="5"/>
  <c r="EA19" i="5"/>
  <c r="EA20" i="5"/>
  <c r="EA21" i="5"/>
  <c r="EA22" i="5"/>
  <c r="EA23" i="5"/>
  <c r="EA24" i="5"/>
  <c r="EA25" i="5"/>
  <c r="EA26" i="5"/>
  <c r="EA27" i="5"/>
  <c r="EA28" i="5"/>
  <c r="EA29" i="5"/>
  <c r="EA30" i="5"/>
  <c r="EA31" i="5"/>
  <c r="EA32" i="5"/>
  <c r="EA33" i="5"/>
  <c r="EA34" i="5"/>
  <c r="EA35" i="5"/>
  <c r="EA36" i="5"/>
  <c r="EA37" i="5"/>
  <c r="EA38" i="5"/>
  <c r="EA39" i="5"/>
  <c r="EA40" i="5"/>
  <c r="EA41" i="5"/>
  <c r="EA42" i="5"/>
  <c r="EA43" i="5"/>
  <c r="EA44" i="5"/>
  <c r="EA45" i="5"/>
  <c r="EA46" i="5"/>
  <c r="EA47" i="5"/>
  <c r="EA48" i="5"/>
  <c r="EA49" i="5"/>
  <c r="EA50" i="5"/>
  <c r="EA51" i="5"/>
  <c r="EA52" i="5"/>
  <c r="EA53" i="5"/>
  <c r="EA54" i="5"/>
  <c r="EA55" i="5"/>
  <c r="EA56" i="5"/>
  <c r="EA57" i="5"/>
  <c r="EA58" i="5"/>
  <c r="EA59" i="5"/>
  <c r="EA60" i="5"/>
  <c r="EA61" i="5"/>
  <c r="EA62" i="5"/>
  <c r="EA63" i="5"/>
  <c r="EA64" i="5"/>
  <c r="EA65" i="5"/>
  <c r="EA66" i="5"/>
  <c r="EA67" i="5"/>
  <c r="EA68" i="5"/>
  <c r="EA69" i="5"/>
  <c r="EA70" i="5"/>
  <c r="EA71" i="5"/>
  <c r="EA72" i="5"/>
  <c r="EA73" i="5"/>
  <c r="EA74" i="5"/>
  <c r="EA75" i="5"/>
  <c r="EA76" i="5"/>
  <c r="EA77" i="5"/>
  <c r="EA78" i="5"/>
  <c r="EA79" i="5"/>
  <c r="EA80" i="5"/>
  <c r="EA81" i="5"/>
  <c r="EA82" i="5"/>
  <c r="EA83" i="5"/>
  <c r="EA84" i="5"/>
  <c r="EA85" i="5"/>
  <c r="EA86" i="5"/>
  <c r="EA87" i="5"/>
  <c r="EA88" i="5"/>
  <c r="EA89" i="5"/>
  <c r="EA90" i="5"/>
  <c r="EA91" i="5"/>
  <c r="EA92" i="5"/>
  <c r="EA93" i="5"/>
  <c r="EA94" i="5"/>
  <c r="EA95" i="5"/>
  <c r="EA96" i="5"/>
  <c r="EA97" i="5"/>
  <c r="EA98" i="5"/>
  <c r="EA99" i="5"/>
  <c r="EA100" i="5"/>
  <c r="EA101" i="5"/>
  <c r="EA102" i="5"/>
  <c r="EA103" i="5"/>
  <c r="EA104" i="5"/>
  <c r="EA105" i="5"/>
  <c r="EA106" i="5"/>
  <c r="EA107" i="5"/>
  <c r="EA108" i="5"/>
  <c r="EA109" i="5"/>
  <c r="EA110" i="5"/>
  <c r="EA111" i="5"/>
  <c r="EA112" i="5"/>
  <c r="EA113" i="5"/>
  <c r="EA114" i="5"/>
  <c r="EA115" i="5"/>
  <c r="EA116" i="5"/>
  <c r="EA117" i="5"/>
  <c r="EA118" i="5"/>
  <c r="EA119" i="5"/>
  <c r="EA120" i="5"/>
  <c r="EA121" i="5"/>
  <c r="EA122" i="5"/>
  <c r="EA123" i="5"/>
  <c r="EA124" i="5"/>
  <c r="EA125" i="5"/>
  <c r="EA126" i="5"/>
  <c r="EA127" i="5"/>
  <c r="EA128" i="5"/>
  <c r="EA129" i="5"/>
  <c r="EA130" i="5"/>
  <c r="EA131" i="5"/>
  <c r="EA132" i="5"/>
  <c r="EA133" i="5"/>
  <c r="EA134" i="5"/>
  <c r="EA135" i="5"/>
  <c r="EA136" i="5"/>
  <c r="EA137" i="5"/>
  <c r="EA138" i="5"/>
  <c r="EA139" i="5"/>
  <c r="EA140" i="5"/>
  <c r="EA141" i="5"/>
  <c r="EA142" i="5"/>
  <c r="EA143" i="5"/>
  <c r="EA144" i="5"/>
  <c r="EA145" i="5"/>
  <c r="EA146" i="5"/>
  <c r="EA147" i="5"/>
  <c r="EA148" i="5"/>
  <c r="EA149" i="5"/>
  <c r="EA150" i="5"/>
  <c r="EA151" i="5"/>
  <c r="EA152" i="5"/>
  <c r="EA153" i="5"/>
  <c r="EA154" i="5"/>
  <c r="EA155" i="5"/>
  <c r="EA156" i="5"/>
  <c r="EA157" i="5"/>
  <c r="EA158" i="5"/>
  <c r="EA159" i="5"/>
  <c r="EA160" i="5"/>
  <c r="EA161" i="5"/>
  <c r="EA162" i="5"/>
  <c r="EA163" i="5"/>
  <c r="EA164" i="5"/>
  <c r="EA165" i="5"/>
  <c r="EA166" i="5"/>
  <c r="EA167" i="5"/>
  <c r="EA168" i="5"/>
  <c r="EA169" i="5"/>
  <c r="EA170" i="5"/>
  <c r="EA171" i="5"/>
  <c r="EA172" i="5"/>
  <c r="EA173" i="5"/>
  <c r="EA174" i="5"/>
  <c r="EA175" i="5"/>
  <c r="EA176" i="5"/>
  <c r="EA177" i="5"/>
  <c r="EA178" i="5"/>
  <c r="EA179" i="5"/>
  <c r="EA180" i="5"/>
  <c r="EA181" i="5"/>
  <c r="EA182" i="5"/>
  <c r="EA183" i="5"/>
  <c r="EA184" i="5"/>
  <c r="EA185" i="5"/>
  <c r="EA186" i="5"/>
  <c r="EA187" i="5"/>
  <c r="EA188" i="5"/>
  <c r="EA189" i="5"/>
  <c r="EA190" i="5"/>
  <c r="EA191" i="5"/>
  <c r="EA192" i="5"/>
  <c r="EA193" i="5"/>
  <c r="EA194" i="5"/>
  <c r="EA195" i="5"/>
  <c r="EA196" i="5"/>
  <c r="EA197" i="5"/>
  <c r="EA198" i="5"/>
  <c r="EA199" i="5"/>
  <c r="EA200" i="5"/>
  <c r="EA201" i="5"/>
  <c r="EA202" i="5"/>
  <c r="EA203" i="5"/>
  <c r="EA204" i="5"/>
  <c r="EA205" i="5"/>
  <c r="EA206" i="5"/>
  <c r="EA207" i="5"/>
  <c r="EA208" i="5"/>
  <c r="EA209" i="5"/>
  <c r="EA210" i="5"/>
  <c r="EA211" i="5"/>
  <c r="EA212" i="5"/>
  <c r="EA213" i="5"/>
  <c r="EA214" i="5"/>
  <c r="EA215" i="5"/>
  <c r="EA216" i="5"/>
  <c r="EA217" i="5"/>
  <c r="EA218" i="5"/>
  <c r="EA219" i="5"/>
  <c r="EA220" i="5"/>
  <c r="EA221" i="5"/>
  <c r="EA222" i="5"/>
  <c r="EA223" i="5"/>
  <c r="EA224" i="5"/>
  <c r="EA225" i="5"/>
  <c r="EA226" i="5"/>
  <c r="EA227" i="5"/>
  <c r="EA228" i="5"/>
  <c r="EA229" i="5"/>
  <c r="EA230" i="5"/>
  <c r="EA231" i="5"/>
  <c r="EA232" i="5"/>
  <c r="EA233" i="5"/>
  <c r="EA234" i="5"/>
  <c r="EA235" i="5"/>
  <c r="EA236" i="5"/>
  <c r="EA237" i="5"/>
  <c r="EA238" i="5"/>
  <c r="EA239" i="5"/>
  <c r="EA240" i="5"/>
  <c r="EA241" i="5"/>
  <c r="EA242" i="5"/>
  <c r="EA243" i="5"/>
  <c r="EA244" i="5"/>
  <c r="EA245" i="5"/>
  <c r="EA246" i="5"/>
  <c r="EA247" i="5"/>
  <c r="EA248" i="5"/>
  <c r="EA249" i="5"/>
  <c r="EA250" i="5"/>
  <c r="EA251" i="5"/>
  <c r="EA252" i="5"/>
  <c r="EA253" i="5"/>
  <c r="EA254" i="5"/>
  <c r="EA255" i="5"/>
  <c r="EA256" i="5"/>
  <c r="EA257" i="5"/>
  <c r="EA258" i="5"/>
  <c r="EA259" i="5"/>
  <c r="EA260" i="5"/>
  <c r="EA261" i="5"/>
  <c r="EA262" i="5"/>
  <c r="EA263" i="5"/>
  <c r="EA264" i="5"/>
  <c r="EA265" i="5"/>
  <c r="EA266" i="5"/>
  <c r="EA267" i="5"/>
  <c r="EA268" i="5"/>
  <c r="EA269" i="5"/>
  <c r="EA270" i="5"/>
  <c r="EA271" i="5"/>
  <c r="EA272" i="5"/>
  <c r="EA273" i="5"/>
  <c r="EA274" i="5"/>
  <c r="EA275" i="5"/>
  <c r="EA276" i="5"/>
  <c r="EA277" i="5"/>
  <c r="EA278" i="5"/>
  <c r="EA279" i="5"/>
  <c r="EA280" i="5"/>
  <c r="EA281" i="5"/>
  <c r="EA282" i="5"/>
  <c r="EA283" i="5"/>
  <c r="EA284" i="5"/>
  <c r="EA285" i="5"/>
  <c r="EA286" i="5"/>
  <c r="EA287" i="5"/>
  <c r="EA288" i="5"/>
  <c r="EA289" i="5"/>
  <c r="EA290" i="5"/>
  <c r="EA291" i="5"/>
  <c r="EA292" i="5"/>
  <c r="EA293" i="5"/>
  <c r="EA294" i="5"/>
  <c r="EA295" i="5"/>
  <c r="EA296" i="5"/>
  <c r="EA297" i="5"/>
  <c r="EA298" i="5"/>
  <c r="EA299" i="5"/>
  <c r="EA300" i="5"/>
  <c r="EA301" i="5"/>
  <c r="EA302" i="5"/>
  <c r="EA303" i="5"/>
  <c r="EA304" i="5"/>
  <c r="EA305" i="5"/>
  <c r="EA306" i="5"/>
  <c r="EA307" i="5"/>
  <c r="EA308" i="5"/>
  <c r="EA309" i="5"/>
  <c r="EA310" i="5"/>
  <c r="EA311" i="5"/>
  <c r="EA312" i="5"/>
  <c r="EA313" i="5"/>
  <c r="EA314" i="5"/>
  <c r="EA315" i="5"/>
  <c r="EA316" i="5"/>
  <c r="EA317" i="5"/>
  <c r="EA318" i="5"/>
  <c r="EA319" i="5"/>
  <c r="EA320" i="5"/>
  <c r="EA321" i="5"/>
  <c r="EA322" i="5"/>
  <c r="EA323" i="5"/>
  <c r="EA324" i="5"/>
  <c r="EA325" i="5"/>
  <c r="EA326" i="5"/>
  <c r="EA327" i="5"/>
  <c r="EA328" i="5"/>
  <c r="EA329" i="5"/>
  <c r="EA330" i="5"/>
  <c r="EA331" i="5"/>
  <c r="EA332" i="5"/>
  <c r="EA333" i="5"/>
  <c r="EA334" i="5"/>
  <c r="EA335" i="5"/>
  <c r="EA336" i="5"/>
  <c r="EA337" i="5"/>
  <c r="EA338" i="5"/>
  <c r="EA339" i="5"/>
  <c r="EA340" i="5"/>
  <c r="EA341" i="5"/>
  <c r="EA342" i="5"/>
  <c r="EA343" i="5"/>
  <c r="EA344" i="5"/>
  <c r="EA345" i="5"/>
  <c r="EA346" i="5"/>
  <c r="EA347" i="5"/>
  <c r="EA348" i="5"/>
  <c r="EA349" i="5"/>
  <c r="EA350" i="5"/>
  <c r="EA351" i="5"/>
  <c r="EA352" i="5"/>
  <c r="EA353" i="5"/>
  <c r="EA354" i="5"/>
  <c r="EA355" i="5"/>
  <c r="EA356" i="5"/>
  <c r="EA357" i="5"/>
  <c r="EA358" i="5"/>
  <c r="EA359" i="5"/>
  <c r="EA360" i="5"/>
  <c r="EA361" i="5"/>
  <c r="EA362" i="5"/>
  <c r="EA363" i="5"/>
  <c r="EA364" i="5"/>
  <c r="EA365" i="5"/>
  <c r="EA366" i="5"/>
  <c r="EA367" i="5"/>
  <c r="EA368" i="5"/>
  <c r="EA369" i="5"/>
  <c r="EA370" i="5"/>
  <c r="EA371" i="5"/>
  <c r="EA372" i="5"/>
  <c r="EA373" i="5"/>
  <c r="EA374" i="5"/>
  <c r="EA375" i="5"/>
  <c r="EA376" i="5"/>
  <c r="EA377" i="5"/>
  <c r="EA378" i="5"/>
  <c r="EA379" i="5"/>
  <c r="EA380" i="5"/>
  <c r="EA381" i="5"/>
  <c r="EA382" i="5"/>
  <c r="EA383" i="5"/>
  <c r="EA384" i="5"/>
  <c r="EA385" i="5"/>
  <c r="EA386" i="5"/>
  <c r="EA387" i="5"/>
  <c r="EA388" i="5"/>
  <c r="EA389" i="5"/>
  <c r="EA390" i="5"/>
  <c r="EA391" i="5"/>
  <c r="EA392" i="5"/>
  <c r="EA393" i="5"/>
  <c r="EA394" i="5"/>
  <c r="EA395" i="5"/>
  <c r="EA396" i="5"/>
  <c r="EA397" i="5"/>
  <c r="EA398" i="5"/>
  <c r="EA399" i="5"/>
  <c r="EA400" i="5"/>
  <c r="EA401" i="5"/>
  <c r="EA402" i="5"/>
  <c r="EA403" i="5"/>
  <c r="EA404" i="5"/>
  <c r="EA405" i="5"/>
  <c r="EA406" i="5"/>
  <c r="EA407" i="5"/>
  <c r="EA408" i="5"/>
  <c r="EA409" i="5"/>
  <c r="EA410" i="5"/>
  <c r="EA411" i="5"/>
  <c r="EA412" i="5"/>
  <c r="EA413" i="5"/>
  <c r="EA414" i="5"/>
  <c r="EA415" i="5"/>
  <c r="EA416" i="5"/>
  <c r="EA417" i="5"/>
  <c r="EA418" i="5"/>
  <c r="EA419" i="5"/>
  <c r="EA420" i="5"/>
  <c r="EA421" i="5"/>
  <c r="EA422" i="5"/>
  <c r="EA423" i="5"/>
  <c r="EA424" i="5"/>
  <c r="EA425" i="5"/>
  <c r="EA426" i="5"/>
  <c r="EA427" i="5"/>
  <c r="EA428" i="5"/>
  <c r="EA429" i="5"/>
  <c r="EA430" i="5"/>
  <c r="EA431" i="5"/>
  <c r="EA432" i="5"/>
  <c r="EA433" i="5"/>
  <c r="EA434" i="5"/>
  <c r="EA435" i="5"/>
  <c r="EA436" i="5"/>
  <c r="EA437" i="5"/>
  <c r="EA438" i="5"/>
  <c r="EA439" i="5"/>
  <c r="EA440" i="5"/>
  <c r="EA441" i="5"/>
  <c r="EA442" i="5"/>
  <c r="EA443" i="5"/>
  <c r="EA444" i="5"/>
  <c r="EA445" i="5"/>
  <c r="EA446" i="5"/>
  <c r="EA447" i="5"/>
  <c r="EA448" i="5"/>
  <c r="EA449" i="5"/>
  <c r="EA450" i="5"/>
  <c r="EA451" i="5"/>
  <c r="EA452" i="5"/>
  <c r="EA453" i="5"/>
  <c r="EA454" i="5"/>
  <c r="EA455" i="5"/>
  <c r="EA456" i="5"/>
  <c r="EA457" i="5"/>
  <c r="EA458" i="5"/>
  <c r="EA459" i="5"/>
  <c r="EA460" i="5"/>
  <c r="EA461" i="5"/>
  <c r="EA462" i="5"/>
  <c r="EA463" i="5"/>
  <c r="EA464" i="5"/>
  <c r="EA465" i="5"/>
  <c r="EA466" i="5"/>
  <c r="EA467" i="5"/>
  <c r="EA468" i="5"/>
  <c r="EA469" i="5"/>
  <c r="EA470" i="5"/>
  <c r="EA471" i="5"/>
  <c r="EA472" i="5"/>
  <c r="EA473" i="5"/>
  <c r="EA474" i="5"/>
  <c r="EA475" i="5"/>
  <c r="EA476" i="5"/>
  <c r="EA477" i="5"/>
  <c r="EA478" i="5"/>
  <c r="EA479" i="5"/>
  <c r="EA480" i="5"/>
  <c r="EA481" i="5"/>
  <c r="EA482" i="5"/>
  <c r="EA483" i="5"/>
  <c r="EA484" i="5"/>
  <c r="EA485" i="5"/>
  <c r="EA486" i="5"/>
  <c r="EA487" i="5"/>
  <c r="EA488" i="5"/>
  <c r="EA489" i="5"/>
  <c r="EA490" i="5"/>
  <c r="EA491" i="5"/>
  <c r="EA492" i="5"/>
  <c r="EA493" i="5"/>
  <c r="EA494" i="5"/>
  <c r="EA495" i="5"/>
  <c r="EA496" i="5"/>
  <c r="EA497" i="5"/>
  <c r="EA498" i="5"/>
  <c r="EA499" i="5"/>
  <c r="EA500" i="5"/>
  <c r="EA501" i="5"/>
  <c r="EA502" i="5"/>
  <c r="EA503" i="5"/>
  <c r="EA504" i="5"/>
  <c r="EA505" i="5"/>
  <c r="EA506" i="5"/>
  <c r="EA507" i="5"/>
  <c r="EA508" i="5"/>
  <c r="EA509" i="5"/>
  <c r="EA510" i="5"/>
  <c r="EA511" i="5"/>
  <c r="EA512" i="5"/>
  <c r="EA513" i="5"/>
  <c r="EA514" i="5"/>
  <c r="EA515" i="5"/>
  <c r="EA516" i="5"/>
  <c r="EA517" i="5"/>
  <c r="EA518" i="5"/>
  <c r="EA519" i="5"/>
  <c r="EA520" i="5"/>
  <c r="EA521" i="5"/>
  <c r="EA522" i="5"/>
  <c r="EA523" i="5"/>
  <c r="EA524" i="5"/>
  <c r="EA525" i="5"/>
  <c r="EA526" i="5"/>
  <c r="EA527" i="5"/>
  <c r="EA528" i="5"/>
  <c r="EA529" i="5"/>
  <c r="EA530" i="5"/>
  <c r="EA531" i="5"/>
  <c r="EA532" i="5"/>
  <c r="EA533" i="5"/>
  <c r="EA534" i="5"/>
  <c r="EA535" i="5"/>
  <c r="EA536" i="5"/>
  <c r="EA537" i="5"/>
  <c r="EA538" i="5"/>
  <c r="EA539" i="5"/>
  <c r="EA540" i="5"/>
  <c r="EA541" i="5"/>
  <c r="EA542" i="5"/>
  <c r="EA543" i="5"/>
  <c r="EA544" i="5"/>
  <c r="EA545" i="5"/>
  <c r="EA546" i="5"/>
  <c r="EA547" i="5"/>
  <c r="EA548" i="5"/>
  <c r="EA549" i="5"/>
  <c r="EA550" i="5"/>
  <c r="EA551" i="5"/>
  <c r="EA552" i="5"/>
  <c r="EA553" i="5"/>
  <c r="EA554" i="5"/>
  <c r="EA555" i="5"/>
  <c r="EA556" i="5"/>
  <c r="EA557" i="5"/>
  <c r="EA558" i="5"/>
  <c r="EA559" i="5"/>
  <c r="EA560" i="5"/>
  <c r="EA561" i="5"/>
  <c r="EA562" i="5"/>
  <c r="EA563" i="5"/>
  <c r="EA564" i="5"/>
  <c r="EA565" i="5"/>
  <c r="EA566" i="5"/>
  <c r="EA567" i="5"/>
  <c r="EA568" i="5"/>
  <c r="EA569" i="5"/>
  <c r="EA570" i="5"/>
  <c r="EA571" i="5"/>
  <c r="EA572" i="5"/>
  <c r="EA573" i="5"/>
  <c r="EA574" i="5"/>
  <c r="EA575" i="5"/>
  <c r="EA576" i="5"/>
  <c r="EA577" i="5"/>
  <c r="EA578" i="5"/>
  <c r="EA579" i="5"/>
  <c r="EA580" i="5"/>
  <c r="EA581" i="5"/>
  <c r="EA582" i="5"/>
  <c r="EA583" i="5"/>
  <c r="EA584" i="5"/>
  <c r="EA585" i="5"/>
  <c r="EA586" i="5"/>
  <c r="EA587" i="5"/>
  <c r="EA588" i="5"/>
  <c r="EA589" i="5"/>
  <c r="EA590" i="5"/>
  <c r="EA591" i="5"/>
  <c r="EA592" i="5"/>
  <c r="EA593" i="5"/>
  <c r="EA594" i="5"/>
  <c r="EA595" i="5"/>
  <c r="EA596" i="5"/>
  <c r="EA597" i="5"/>
  <c r="EA598" i="5"/>
  <c r="EA599" i="5"/>
  <c r="EA600" i="5"/>
  <c r="EA601" i="5"/>
  <c r="EA602" i="5"/>
  <c r="EA603" i="5"/>
  <c r="EA604" i="5"/>
  <c r="EA605" i="5"/>
  <c r="EA606" i="5"/>
  <c r="EA607" i="5"/>
  <c r="EA608" i="5"/>
  <c r="EA609" i="5"/>
  <c r="EA610" i="5"/>
  <c r="EA611" i="5"/>
  <c r="EA612" i="5"/>
  <c r="EA613" i="5"/>
  <c r="EA614" i="5"/>
  <c r="EA615" i="5"/>
  <c r="EA616" i="5"/>
  <c r="EA617" i="5"/>
  <c r="EA618" i="5"/>
  <c r="EA619" i="5"/>
  <c r="EA620" i="5"/>
  <c r="EA621" i="5"/>
  <c r="EA622" i="5"/>
  <c r="EA623" i="5"/>
  <c r="EA624" i="5"/>
  <c r="EA625" i="5"/>
  <c r="EA626" i="5"/>
  <c r="EA627" i="5"/>
  <c r="EA628" i="5"/>
  <c r="EA629" i="5"/>
  <c r="EA630" i="5"/>
  <c r="EA631" i="5"/>
  <c r="EA632" i="5"/>
  <c r="EA633" i="5"/>
  <c r="EA634" i="5"/>
  <c r="EA635" i="5"/>
  <c r="EA636" i="5"/>
  <c r="EA637" i="5"/>
  <c r="EA638" i="5"/>
  <c r="EA639" i="5"/>
  <c r="EA640" i="5"/>
  <c r="EA641" i="5"/>
  <c r="EA642" i="5"/>
  <c r="EA643" i="5"/>
  <c r="EA644" i="5"/>
  <c r="EA645" i="5"/>
  <c r="EA646" i="5"/>
  <c r="EA647" i="5"/>
  <c r="EA648" i="5"/>
  <c r="EA649" i="5"/>
  <c r="EA650" i="5"/>
  <c r="EA651" i="5"/>
  <c r="EA652" i="5"/>
  <c r="EA653" i="5"/>
  <c r="EA654" i="5"/>
  <c r="EA655" i="5"/>
  <c r="EA656" i="5"/>
  <c r="EA657" i="5"/>
  <c r="EA658" i="5"/>
  <c r="EA659" i="5"/>
  <c r="EA660" i="5"/>
  <c r="EA661" i="5"/>
  <c r="EA662" i="5"/>
  <c r="EA663" i="5"/>
  <c r="EA664" i="5"/>
  <c r="EA665" i="5"/>
  <c r="EA666" i="5"/>
  <c r="EA667" i="5"/>
  <c r="EA668" i="5"/>
  <c r="EA669" i="5"/>
  <c r="EA670" i="5"/>
  <c r="EA671" i="5"/>
  <c r="EA672" i="5"/>
  <c r="EA673" i="5"/>
  <c r="EA674" i="5"/>
  <c r="EA675" i="5"/>
  <c r="EA676" i="5"/>
  <c r="EA677" i="5"/>
  <c r="EA678" i="5"/>
  <c r="EA679" i="5"/>
  <c r="EA680" i="5"/>
  <c r="EA681" i="5"/>
  <c r="EA682" i="5"/>
  <c r="EA683" i="5"/>
  <c r="EA684" i="5"/>
  <c r="EA685" i="5"/>
  <c r="EA686" i="5"/>
  <c r="EA687" i="5"/>
  <c r="EA688" i="5"/>
  <c r="EA689" i="5"/>
  <c r="EA690" i="5"/>
  <c r="EA691" i="5"/>
  <c r="EA692" i="5"/>
  <c r="EA693" i="5"/>
  <c r="EA694" i="5"/>
  <c r="EA695" i="5"/>
  <c r="EA696" i="5"/>
  <c r="EA697" i="5"/>
  <c r="EA698" i="5"/>
  <c r="EA699" i="5"/>
  <c r="EA700" i="5"/>
  <c r="EA701" i="5"/>
  <c r="EA702" i="5"/>
  <c r="EA703" i="5"/>
  <c r="EA704" i="5"/>
  <c r="EA705" i="5"/>
  <c r="EA706" i="5"/>
  <c r="EA707" i="5"/>
  <c r="EA708" i="5"/>
  <c r="EA709" i="5"/>
  <c r="EA710" i="5"/>
  <c r="EA711" i="5"/>
  <c r="EA712" i="5"/>
  <c r="EA713" i="5"/>
  <c r="EA714" i="5"/>
  <c r="EA715" i="5"/>
  <c r="EA716" i="5"/>
  <c r="EA717" i="5"/>
  <c r="EA718" i="5"/>
  <c r="EA719" i="5"/>
  <c r="EA720" i="5"/>
  <c r="EA721" i="5"/>
  <c r="EA722" i="5"/>
  <c r="EA723" i="5"/>
  <c r="EA724" i="5"/>
  <c r="EA725" i="5"/>
  <c r="EA726" i="5"/>
  <c r="EA727" i="5"/>
  <c r="EA728" i="5"/>
  <c r="EA729" i="5"/>
  <c r="EA730" i="5"/>
  <c r="EA731" i="5"/>
  <c r="EA732" i="5"/>
  <c r="EA733" i="5"/>
  <c r="EA734" i="5"/>
  <c r="EA735" i="5"/>
  <c r="EA736" i="5"/>
  <c r="EA737" i="5"/>
  <c r="EA738" i="5"/>
  <c r="EA739" i="5"/>
  <c r="EA740" i="5"/>
  <c r="EA741" i="5"/>
  <c r="EA742" i="5"/>
  <c r="EA743" i="5"/>
  <c r="EA744" i="5"/>
  <c r="EA745" i="5"/>
  <c r="EA746" i="5"/>
  <c r="EA747" i="5"/>
  <c r="EA748" i="5"/>
  <c r="EA749" i="5"/>
  <c r="EA750" i="5"/>
  <c r="EA751" i="5"/>
  <c r="EA752" i="5"/>
  <c r="EA753" i="5"/>
  <c r="EA754" i="5"/>
  <c r="EA755" i="5"/>
  <c r="EA756" i="5"/>
  <c r="EA757" i="5"/>
  <c r="EA758" i="5"/>
  <c r="EA759" i="5"/>
  <c r="EA760" i="5"/>
  <c r="EA761" i="5"/>
  <c r="EA762" i="5"/>
  <c r="EA763" i="5"/>
  <c r="EA764" i="5"/>
  <c r="EA765" i="5"/>
  <c r="EA766" i="5"/>
  <c r="EA767" i="5"/>
  <c r="EA768" i="5"/>
  <c r="EA769" i="5"/>
  <c r="EA770" i="5"/>
  <c r="EA771" i="5"/>
  <c r="EA772" i="5"/>
  <c r="EA773" i="5"/>
  <c r="EA774" i="5"/>
  <c r="EA775" i="5"/>
  <c r="EA776" i="5"/>
  <c r="EA777" i="5"/>
  <c r="EA778" i="5"/>
  <c r="EA779" i="5"/>
  <c r="EA780" i="5"/>
  <c r="EA781" i="5"/>
  <c r="EA782" i="5"/>
  <c r="EA783" i="5"/>
  <c r="EA784" i="5"/>
  <c r="EA785" i="5"/>
  <c r="EA786" i="5"/>
  <c r="EA787" i="5"/>
  <c r="EA788" i="5"/>
  <c r="EA789" i="5"/>
  <c r="EA790" i="5"/>
  <c r="EA791" i="5"/>
  <c r="EA792" i="5"/>
  <c r="EA793" i="5"/>
  <c r="EA794" i="5"/>
  <c r="EA795" i="5"/>
  <c r="EA796" i="5"/>
  <c r="EA797" i="5"/>
  <c r="EA798" i="5"/>
  <c r="EA799" i="5"/>
  <c r="EA800" i="5"/>
  <c r="EA801" i="5"/>
  <c r="EA802" i="5"/>
  <c r="EA803" i="5"/>
  <c r="EA804" i="5"/>
  <c r="EA805" i="5"/>
  <c r="EA806" i="5"/>
  <c r="EA807" i="5"/>
  <c r="EA808" i="5"/>
  <c r="EA809" i="5"/>
  <c r="EA810" i="5"/>
  <c r="EA811" i="5"/>
  <c r="EA812" i="5"/>
  <c r="EA813" i="5"/>
  <c r="EA814" i="5"/>
  <c r="EA815" i="5"/>
  <c r="EA816" i="5"/>
  <c r="EA817" i="5"/>
  <c r="EA818" i="5"/>
  <c r="EA819" i="5"/>
  <c r="EA820" i="5"/>
  <c r="EA821" i="5"/>
  <c r="EA822" i="5"/>
  <c r="EA823" i="5"/>
  <c r="EA824" i="5"/>
  <c r="EA825" i="5"/>
  <c r="EA826" i="5"/>
  <c r="EA827" i="5"/>
  <c r="EA828" i="5"/>
  <c r="EA829" i="5"/>
  <c r="EA830" i="5"/>
  <c r="EA831" i="5"/>
  <c r="EA832" i="5"/>
  <c r="EA833" i="5"/>
  <c r="EA834" i="5"/>
  <c r="EA835" i="5"/>
  <c r="EA836" i="5"/>
  <c r="EA837" i="5"/>
  <c r="EA838" i="5"/>
  <c r="EA839" i="5"/>
  <c r="EA840" i="5"/>
  <c r="EA841" i="5"/>
  <c r="EA842" i="5"/>
  <c r="EA843" i="5"/>
  <c r="EA844" i="5"/>
  <c r="EA845" i="5"/>
  <c r="EA846" i="5"/>
  <c r="EA847" i="5"/>
  <c r="EA848" i="5"/>
  <c r="EA849" i="5"/>
  <c r="EA850" i="5"/>
  <c r="EA851" i="5"/>
  <c r="EA852" i="5"/>
  <c r="EA853" i="5"/>
  <c r="EA854" i="5"/>
  <c r="EA855" i="5"/>
  <c r="EA856" i="5"/>
  <c r="EA857" i="5"/>
  <c r="EA858" i="5"/>
  <c r="EA859" i="5"/>
  <c r="EA860" i="5"/>
  <c r="EA861" i="5"/>
  <c r="EA862" i="5"/>
  <c r="EA863" i="5"/>
  <c r="EA864" i="5"/>
  <c r="EA865" i="5"/>
  <c r="EA866" i="5"/>
  <c r="EA867" i="5"/>
  <c r="EA868" i="5"/>
  <c r="EA869" i="5"/>
  <c r="EA870" i="5"/>
  <c r="EA871" i="5"/>
  <c r="EA872" i="5"/>
  <c r="EA873" i="5"/>
  <c r="EA874" i="5"/>
  <c r="EA875" i="5"/>
  <c r="EA876" i="5"/>
  <c r="EA877" i="5"/>
  <c r="EA878" i="5"/>
  <c r="EA879" i="5"/>
  <c r="EA880" i="5"/>
  <c r="EA881" i="5"/>
  <c r="EA882" i="5"/>
  <c r="EA883" i="5"/>
  <c r="EA884" i="5"/>
  <c r="EA885" i="5"/>
  <c r="EA886" i="5"/>
  <c r="EA887" i="5"/>
  <c r="EA888" i="5"/>
  <c r="EA889" i="5"/>
  <c r="EA890" i="5"/>
  <c r="EA891" i="5"/>
  <c r="EA892" i="5"/>
  <c r="EA893" i="5"/>
  <c r="EA894" i="5"/>
  <c r="EA895" i="5"/>
  <c r="EA896" i="5"/>
  <c r="EA897" i="5"/>
  <c r="EA898" i="5"/>
  <c r="EA899" i="5"/>
  <c r="EA900" i="5"/>
  <c r="EA901" i="5"/>
  <c r="EA902" i="5"/>
  <c r="EA903" i="5"/>
  <c r="EA904" i="5"/>
  <c r="EA905" i="5"/>
  <c r="EA906" i="5"/>
  <c r="EA907" i="5"/>
  <c r="EA908" i="5"/>
  <c r="EA909" i="5"/>
  <c r="EA910" i="5"/>
  <c r="EA911" i="5"/>
  <c r="EA912" i="5"/>
  <c r="EA913" i="5"/>
  <c r="EA914" i="5"/>
  <c r="EA915" i="5"/>
  <c r="EA916" i="5"/>
  <c r="EA917" i="5"/>
  <c r="EA918" i="5"/>
  <c r="EA919" i="5"/>
  <c r="EA920" i="5"/>
  <c r="EA921" i="5"/>
  <c r="EA922" i="5"/>
  <c r="EA923" i="5"/>
  <c r="EA924" i="5"/>
  <c r="EA925" i="5"/>
  <c r="EA926" i="5"/>
  <c r="EA927" i="5"/>
  <c r="EA928" i="5"/>
  <c r="EA929" i="5"/>
  <c r="EA930" i="5"/>
  <c r="EA931" i="5"/>
  <c r="EA932" i="5"/>
  <c r="EA933" i="5"/>
  <c r="EA934" i="5"/>
  <c r="EA935" i="5"/>
  <c r="EA936" i="5"/>
  <c r="EA937" i="5"/>
  <c r="EA938" i="5"/>
  <c r="EA939" i="5"/>
  <c r="EA940" i="5"/>
  <c r="EA941" i="5"/>
  <c r="EA942" i="5"/>
  <c r="EA943" i="5"/>
  <c r="EA944" i="5"/>
  <c r="EA945" i="5"/>
  <c r="EA946" i="5"/>
  <c r="EA947" i="5"/>
  <c r="EA948" i="5"/>
  <c r="EA949" i="5"/>
  <c r="EA950" i="5"/>
  <c r="EA951" i="5"/>
  <c r="EA952" i="5"/>
  <c r="EA953" i="5"/>
  <c r="EA954" i="5"/>
  <c r="EA955" i="5"/>
  <c r="EA956" i="5"/>
  <c r="EA957" i="5"/>
  <c r="EA958" i="5"/>
  <c r="EA959" i="5"/>
  <c r="EA960" i="5"/>
  <c r="EA961" i="5"/>
  <c r="EA962" i="5"/>
  <c r="EA963" i="5"/>
  <c r="EA964" i="5"/>
  <c r="EA965" i="5"/>
  <c r="EA966" i="5"/>
  <c r="EA967" i="5"/>
  <c r="EA968" i="5"/>
  <c r="EA969" i="5"/>
  <c r="EA970" i="5"/>
  <c r="EA971" i="5"/>
  <c r="EA972" i="5"/>
  <c r="EA973" i="5"/>
  <c r="EA974" i="5"/>
  <c r="EA975" i="5"/>
  <c r="EA976" i="5"/>
  <c r="EA977" i="5"/>
  <c r="EA978" i="5"/>
  <c r="EA979" i="5"/>
  <c r="EA980" i="5"/>
  <c r="EA981" i="5"/>
  <c r="EA982" i="5"/>
  <c r="EA983" i="5"/>
  <c r="EA984" i="5"/>
  <c r="EA985" i="5"/>
  <c r="EA986" i="5"/>
  <c r="EA987" i="5"/>
  <c r="EA988" i="5"/>
  <c r="EA989" i="5"/>
  <c r="EA990" i="5"/>
  <c r="EA991" i="5"/>
  <c r="EA992" i="5"/>
  <c r="EA993" i="5"/>
  <c r="EA994" i="5"/>
  <c r="EA995" i="5"/>
  <c r="EA996" i="5"/>
  <c r="EA997" i="5"/>
  <c r="EA998" i="5"/>
  <c r="EA999" i="5"/>
  <c r="EA1000" i="5"/>
  <c r="EA1001" i="5"/>
  <c r="EA1002" i="5"/>
  <c r="EA1003" i="5"/>
  <c r="EA1004" i="5"/>
  <c r="EA1005" i="5"/>
  <c r="EA1006" i="5"/>
  <c r="EA1007" i="5"/>
  <c r="EA1008" i="5"/>
  <c r="EA1009" i="5"/>
  <c r="EA1010" i="5"/>
  <c r="EA1011" i="5"/>
  <c r="EA1012" i="5"/>
  <c r="EA1013" i="5"/>
  <c r="EA1014" i="5"/>
  <c r="EA1015" i="5"/>
  <c r="EA1016" i="5"/>
  <c r="EA1017" i="5"/>
  <c r="EA1018" i="5"/>
  <c r="EA1019" i="5"/>
  <c r="EA1020" i="5"/>
  <c r="EA1021" i="5"/>
  <c r="EA1022" i="5"/>
  <c r="EA1023" i="5"/>
  <c r="EA1024" i="5"/>
  <c r="EA1025" i="5"/>
  <c r="EA1026" i="5"/>
  <c r="EA1027" i="5"/>
  <c r="EA1028" i="5"/>
  <c r="EA1029" i="5"/>
  <c r="EA1030" i="5"/>
  <c r="EA1031" i="5"/>
  <c r="EA1032" i="5"/>
  <c r="EA1033" i="5"/>
  <c r="EA1034" i="5"/>
  <c r="EA1035" i="5"/>
  <c r="EA1036" i="5"/>
  <c r="EA1037" i="5"/>
  <c r="EA1038" i="5"/>
  <c r="EA1039" i="5"/>
  <c r="EA1040" i="5"/>
  <c r="EA1041" i="5"/>
  <c r="EA1042" i="5"/>
  <c r="EA1043" i="5"/>
  <c r="EA1044" i="5"/>
  <c r="EA1045" i="5"/>
  <c r="EA1046" i="5"/>
  <c r="EA1047" i="5"/>
  <c r="EA1048" i="5"/>
  <c r="EA1049" i="5"/>
  <c r="EA1050" i="5"/>
  <c r="EA1051" i="5"/>
  <c r="EA1052" i="5"/>
  <c r="EA1053" i="5"/>
  <c r="EA1054" i="5"/>
  <c r="EA1055" i="5"/>
  <c r="EA1056" i="5"/>
  <c r="EA1057" i="5"/>
  <c r="EA1058" i="5"/>
  <c r="EA1059" i="5"/>
  <c r="EA1060" i="5"/>
  <c r="EA1061" i="5"/>
  <c r="EA1062" i="5"/>
  <c r="EA1063" i="5"/>
  <c r="EA1064" i="5"/>
  <c r="EA1065" i="5"/>
  <c r="EA1066" i="5"/>
  <c r="EA1067" i="5"/>
  <c r="EA1068" i="5"/>
  <c r="EA1069" i="5"/>
  <c r="EA1070" i="5"/>
  <c r="EA1071" i="5"/>
  <c r="EA1072" i="5"/>
  <c r="EA1073" i="5"/>
  <c r="EA1074" i="5"/>
  <c r="EA1075" i="5"/>
  <c r="EA1076" i="5"/>
  <c r="EA1077" i="5"/>
  <c r="EA1078" i="5"/>
  <c r="EA1079" i="5"/>
  <c r="EA1080" i="5"/>
  <c r="EA1081" i="5"/>
  <c r="EA1082" i="5"/>
  <c r="EA1083" i="5"/>
  <c r="EA1084" i="5"/>
  <c r="EA1085" i="5"/>
  <c r="EA1086" i="5"/>
  <c r="EA1087" i="5"/>
  <c r="EA1088" i="5"/>
  <c r="EA1089" i="5"/>
  <c r="EA1090" i="5"/>
  <c r="EA1091" i="5"/>
  <c r="EA1092" i="5"/>
  <c r="EA1093" i="5"/>
  <c r="EA1094" i="5"/>
  <c r="EA1095" i="5"/>
  <c r="EA1096" i="5"/>
  <c r="EA1097" i="5"/>
  <c r="EA1098" i="5"/>
  <c r="EA1099" i="5"/>
  <c r="EA1100" i="5"/>
  <c r="EA1101" i="5"/>
  <c r="EA1102" i="5"/>
  <c r="EA1103" i="5"/>
  <c r="EA1104" i="5"/>
  <c r="EA1105" i="5"/>
  <c r="EA1106" i="5"/>
  <c r="EA1107" i="5"/>
  <c r="EA1108" i="5"/>
  <c r="EA1109" i="5"/>
  <c r="EA1110" i="5"/>
  <c r="EA1111" i="5"/>
  <c r="EA1112" i="5"/>
  <c r="EA1113" i="5"/>
  <c r="EA1114" i="5"/>
  <c r="EA1115" i="5"/>
  <c r="EA1116" i="5"/>
  <c r="EA1117" i="5"/>
  <c r="EA1118" i="5"/>
  <c r="EA1119" i="5"/>
  <c r="EA1120" i="5"/>
  <c r="EA1121" i="5"/>
  <c r="EA1122" i="5"/>
  <c r="EA1123" i="5"/>
  <c r="EA1124" i="5"/>
  <c r="EA1125" i="5"/>
  <c r="EA1126" i="5"/>
  <c r="EA1127" i="5"/>
  <c r="EA1128" i="5"/>
  <c r="EA1129" i="5"/>
  <c r="EA1130" i="5"/>
  <c r="EA1131" i="5"/>
  <c r="EA1132" i="5"/>
  <c r="EA1133" i="5"/>
  <c r="EA1134" i="5"/>
  <c r="EA1135" i="5"/>
  <c r="EA1136" i="5"/>
  <c r="EA1137" i="5"/>
  <c r="EA1138" i="5"/>
  <c r="EA1139" i="5"/>
  <c r="EA1140" i="5"/>
  <c r="EA1141" i="5"/>
  <c r="EA1142" i="5"/>
  <c r="EA1143" i="5"/>
  <c r="EA1144" i="5"/>
  <c r="EA1145" i="5"/>
  <c r="EA1146" i="5"/>
  <c r="EA1147" i="5"/>
  <c r="EA1148" i="5"/>
  <c r="EA1149" i="5"/>
  <c r="EA1150" i="5"/>
  <c r="EA1151" i="5"/>
  <c r="EA1152" i="5"/>
  <c r="EA1153" i="5"/>
  <c r="EA1154" i="5"/>
  <c r="EA1155" i="5"/>
  <c r="EA1156" i="5"/>
  <c r="EA1157" i="5"/>
  <c r="EA1158" i="5"/>
  <c r="EA1159" i="5"/>
  <c r="EA1160" i="5"/>
  <c r="EA1161" i="5"/>
  <c r="EA1162" i="5"/>
  <c r="EA1163" i="5"/>
  <c r="EA1164" i="5"/>
  <c r="EA1165" i="5"/>
  <c r="EA1166" i="5"/>
  <c r="EA1167" i="5"/>
  <c r="EA1168" i="5"/>
  <c r="EA1169" i="5"/>
  <c r="EA1170" i="5"/>
  <c r="EA1171" i="5"/>
  <c r="EA1172" i="5"/>
  <c r="EA1173" i="5"/>
  <c r="EA1174" i="5"/>
  <c r="EA1175" i="5"/>
  <c r="EA1176" i="5"/>
  <c r="EA1177" i="5"/>
  <c r="EA1178" i="5"/>
  <c r="EA1179" i="5"/>
  <c r="EA1180" i="5"/>
  <c r="EA1181" i="5"/>
  <c r="EA1182" i="5"/>
  <c r="EA1183" i="5"/>
  <c r="EA1184" i="5"/>
  <c r="EA1185" i="5"/>
  <c r="EA1186" i="5"/>
  <c r="EA1187" i="5"/>
  <c r="EA1188" i="5"/>
  <c r="EA1189" i="5"/>
  <c r="EA1190" i="5"/>
  <c r="EA1191" i="5"/>
  <c r="EA1192" i="5"/>
  <c r="EA1193" i="5"/>
  <c r="EA1194" i="5"/>
  <c r="EA1195" i="5"/>
  <c r="EA1196" i="5"/>
  <c r="EA1197" i="5"/>
  <c r="EA1198" i="5"/>
  <c r="EA1199" i="5"/>
  <c r="EA1200" i="5"/>
  <c r="EA1201" i="5"/>
  <c r="EA1202" i="5"/>
  <c r="EA1203" i="5"/>
  <c r="EA1204" i="5"/>
  <c r="EA1205" i="5"/>
  <c r="EA1206" i="5"/>
  <c r="EA1207" i="5"/>
  <c r="EA1208" i="5"/>
  <c r="EA1209" i="5"/>
  <c r="EA1210" i="5"/>
  <c r="EA1211" i="5"/>
  <c r="EA1212" i="5"/>
  <c r="EA1213" i="5"/>
  <c r="EA1214" i="5"/>
  <c r="EA1215" i="5"/>
  <c r="EA1216" i="5"/>
  <c r="EA1217" i="5"/>
  <c r="EA1218" i="5"/>
  <c r="EA1219" i="5"/>
  <c r="EA1220" i="5"/>
  <c r="EA1221" i="5"/>
  <c r="EA1222" i="5"/>
  <c r="EA1223" i="5"/>
  <c r="EA1224" i="5"/>
  <c r="EA1225" i="5"/>
  <c r="EA1226" i="5"/>
  <c r="EA1227" i="5"/>
  <c r="EA1228" i="5"/>
  <c r="EA1229" i="5"/>
  <c r="EA1230" i="5"/>
  <c r="EA1231" i="5"/>
  <c r="EA1232" i="5"/>
  <c r="EA1233" i="5"/>
  <c r="EA1234" i="5"/>
  <c r="EA1235" i="5"/>
  <c r="EA1236" i="5"/>
  <c r="EA1237" i="5"/>
  <c r="EA1238" i="5"/>
  <c r="EA1239" i="5"/>
  <c r="EA1240" i="5"/>
  <c r="EA1241" i="5"/>
  <c r="EA1242" i="5"/>
  <c r="EA1243" i="5"/>
  <c r="EA1244" i="5"/>
  <c r="EA1245" i="5"/>
  <c r="EA1246" i="5"/>
  <c r="EA1247" i="5"/>
  <c r="EA1248" i="5"/>
  <c r="EA1249" i="5"/>
  <c r="EA1250" i="5"/>
  <c r="EA1251" i="5"/>
  <c r="EA1252" i="5"/>
  <c r="EA1253" i="5"/>
  <c r="EA1254" i="5"/>
  <c r="EA1255" i="5"/>
  <c r="EA1256" i="5"/>
  <c r="EA1257" i="5"/>
  <c r="EA1258" i="5"/>
  <c r="EA1259" i="5"/>
  <c r="EA1260" i="5"/>
  <c r="EA1261" i="5"/>
  <c r="EA1262" i="5"/>
  <c r="EA1263" i="5"/>
  <c r="EA1264" i="5"/>
  <c r="EA1265" i="5"/>
  <c r="EA1266" i="5"/>
  <c r="EA1267" i="5"/>
  <c r="EA1268" i="5"/>
  <c r="EA1269" i="5"/>
  <c r="EA1270" i="5"/>
  <c r="EA1271" i="5"/>
  <c r="EA1272" i="5"/>
  <c r="EA1273" i="5"/>
  <c r="EA1274" i="5"/>
  <c r="EA1275" i="5"/>
  <c r="EA1276" i="5"/>
  <c r="EA1277" i="5"/>
  <c r="EA1278" i="5"/>
  <c r="EA1279" i="5"/>
  <c r="EA1280" i="5"/>
  <c r="EA1281" i="5"/>
  <c r="EA1282" i="5"/>
  <c r="EA1283" i="5"/>
  <c r="EA1284" i="5"/>
  <c r="EA1285" i="5"/>
  <c r="EA1286" i="5"/>
  <c r="EA1287" i="5"/>
  <c r="EA1288" i="5"/>
  <c r="EA1289" i="5"/>
  <c r="EA1290" i="5"/>
  <c r="EA1291" i="5"/>
  <c r="EA1292" i="5"/>
  <c r="EA1293" i="5"/>
  <c r="EA1294" i="5"/>
  <c r="EA1295" i="5"/>
  <c r="EA1296" i="5"/>
  <c r="EA1297" i="5"/>
  <c r="EA1298" i="5"/>
  <c r="EA1299" i="5"/>
  <c r="EA1300" i="5"/>
  <c r="EA1301" i="5"/>
  <c r="EA1302" i="5"/>
  <c r="EA1303" i="5"/>
  <c r="EA1304" i="5"/>
  <c r="EA1305" i="5"/>
  <c r="EA1306" i="5"/>
  <c r="EA1307" i="5"/>
  <c r="EA1308" i="5"/>
  <c r="EA1309" i="5"/>
  <c r="EA1310" i="5"/>
  <c r="EA1311" i="5"/>
  <c r="EA1312" i="5"/>
  <c r="EA1313" i="5"/>
  <c r="EA1314" i="5"/>
  <c r="EA1315" i="5"/>
  <c r="EA1316" i="5"/>
  <c r="EA1317" i="5"/>
  <c r="EA1318" i="5"/>
  <c r="EA1319" i="5"/>
  <c r="EA1320" i="5"/>
  <c r="EA1321" i="5"/>
  <c r="EA1322" i="5"/>
  <c r="EA1323" i="5"/>
  <c r="EA1324" i="5"/>
  <c r="EA1325" i="5"/>
  <c r="EA1326" i="5"/>
  <c r="EA1327" i="5"/>
  <c r="EA1328" i="5"/>
  <c r="EA1329" i="5"/>
  <c r="EA1330" i="5"/>
  <c r="EA1331" i="5"/>
  <c r="EA1332" i="5"/>
  <c r="EA1333" i="5"/>
  <c r="EA1334" i="5"/>
  <c r="EA1335" i="5"/>
  <c r="EA1336" i="5"/>
  <c r="EA1337" i="5"/>
  <c r="EA1338" i="5"/>
  <c r="EA1339" i="5"/>
  <c r="EA1340" i="5"/>
  <c r="EA1341" i="5"/>
  <c r="EA1342" i="5"/>
  <c r="EA1343" i="5"/>
  <c r="EA1344" i="5"/>
  <c r="EA1345" i="5"/>
  <c r="EA1346" i="5"/>
  <c r="EA1347" i="5"/>
  <c r="EA1348" i="5"/>
  <c r="EA1349" i="5"/>
  <c r="EA1350" i="5"/>
  <c r="EA1351" i="5"/>
  <c r="EA1352" i="5"/>
  <c r="EA1353" i="5"/>
  <c r="EA1354" i="5"/>
  <c r="EA1355" i="5"/>
  <c r="EA1356" i="5"/>
  <c r="EA1357" i="5"/>
  <c r="EA1358" i="5"/>
  <c r="EA1359" i="5"/>
  <c r="EA1360" i="5"/>
  <c r="EA1361" i="5"/>
  <c r="EA1362" i="5"/>
  <c r="EA1363" i="5"/>
  <c r="EA1364" i="5"/>
  <c r="EA1365" i="5"/>
  <c r="EA1366" i="5"/>
  <c r="EA1367" i="5"/>
  <c r="EA1368" i="5"/>
  <c r="EA1369" i="5"/>
  <c r="EA1370" i="5"/>
  <c r="EA1371" i="5"/>
  <c r="EA1372" i="5"/>
  <c r="EA1373" i="5"/>
  <c r="EA1374" i="5"/>
  <c r="EA1375" i="5"/>
  <c r="EA1376" i="5"/>
  <c r="EA1377" i="5"/>
  <c r="EA1378" i="5"/>
  <c r="EA1379" i="5"/>
  <c r="EA1380" i="5"/>
  <c r="EA1381" i="5"/>
  <c r="EA1382" i="5"/>
  <c r="EA1383" i="5"/>
  <c r="EA1384" i="5"/>
  <c r="EA1385" i="5"/>
  <c r="EA1386" i="5"/>
  <c r="EA1387" i="5"/>
  <c r="EA1388" i="5"/>
  <c r="EA1389" i="5"/>
  <c r="EA1390" i="5"/>
  <c r="EA1391" i="5"/>
  <c r="EA1392" i="5"/>
  <c r="EA1393" i="5"/>
  <c r="EA1394" i="5"/>
  <c r="EA1395" i="5"/>
  <c r="EA1396" i="5"/>
  <c r="EA1397" i="5"/>
  <c r="EA1398" i="5"/>
  <c r="EA1399" i="5"/>
  <c r="EA1400" i="5"/>
  <c r="EA1401" i="5"/>
  <c r="EA1402" i="5"/>
  <c r="EA1403" i="5"/>
  <c r="EA1404" i="5"/>
  <c r="EA1405" i="5"/>
  <c r="EA1406" i="5"/>
  <c r="EA1407" i="5"/>
  <c r="EA1408" i="5"/>
  <c r="EA1409" i="5"/>
  <c r="EA1410" i="5"/>
  <c r="EA1411" i="5"/>
  <c r="EA1412" i="5"/>
  <c r="EA1413" i="5"/>
  <c r="EA1414" i="5"/>
  <c r="EA1415" i="5"/>
  <c r="EA1416" i="5"/>
  <c r="EA1417" i="5"/>
  <c r="EA1418" i="5"/>
  <c r="EA1419" i="5"/>
  <c r="EA1420" i="5"/>
  <c r="EA1421" i="5"/>
  <c r="EA1422" i="5"/>
  <c r="EA1423" i="5"/>
  <c r="EA1424" i="5"/>
  <c r="EA1425" i="5"/>
  <c r="EA1426" i="5"/>
  <c r="EA1427" i="5"/>
  <c r="EA1428" i="5"/>
  <c r="EA1429" i="5"/>
  <c r="EA1430" i="5"/>
  <c r="EA1431" i="5"/>
  <c r="EA1432" i="5"/>
  <c r="EA1433" i="5"/>
  <c r="EA1434" i="5"/>
  <c r="EA1435" i="5"/>
  <c r="EA1436" i="5"/>
  <c r="EA1437" i="5"/>
  <c r="EA1438" i="5"/>
  <c r="EA1439" i="5"/>
  <c r="EA1440" i="5"/>
  <c r="EA1441" i="5"/>
  <c r="EA1442" i="5"/>
  <c r="EA1443" i="5"/>
  <c r="EA1444" i="5"/>
  <c r="EA1445" i="5"/>
  <c r="EA1446" i="5"/>
  <c r="EA1447" i="5"/>
  <c r="EA1448" i="5"/>
  <c r="EA1449" i="5"/>
  <c r="EA1450" i="5"/>
  <c r="EA1451" i="5"/>
  <c r="EA1452" i="5"/>
  <c r="EA1453" i="5"/>
  <c r="EA1454" i="5"/>
  <c r="EA1455" i="5"/>
  <c r="EA1456" i="5"/>
  <c r="EA1457" i="5"/>
  <c r="EA1458" i="5"/>
  <c r="EA1459" i="5"/>
  <c r="EA1460" i="5"/>
  <c r="EA1461" i="5"/>
  <c r="EA1462" i="5"/>
  <c r="EA1463" i="5"/>
  <c r="EA1464" i="5"/>
  <c r="EA1465" i="5"/>
  <c r="EA1466" i="5"/>
  <c r="EA1467" i="5"/>
  <c r="EA1468" i="5"/>
  <c r="EA1469" i="5"/>
  <c r="EA1470" i="5"/>
  <c r="EA1471" i="5"/>
  <c r="EA1472" i="5"/>
  <c r="EA1473" i="5"/>
  <c r="EA1474" i="5"/>
  <c r="EA1475" i="5"/>
  <c r="EA1476" i="5"/>
  <c r="EA1477" i="5"/>
  <c r="EA1478" i="5"/>
  <c r="EA1479" i="5"/>
  <c r="EA1480" i="5"/>
  <c r="EA1481" i="5"/>
  <c r="EA1482" i="5"/>
  <c r="EA1483" i="5"/>
  <c r="EA1484" i="5"/>
  <c r="EA1485" i="5"/>
  <c r="EA1486" i="5"/>
  <c r="EA1487" i="5"/>
  <c r="EA1488" i="5"/>
  <c r="EA1489" i="5"/>
  <c r="EA1490" i="5"/>
  <c r="EA1491" i="5"/>
  <c r="EA1492" i="5"/>
  <c r="EA1493" i="5"/>
  <c r="EA1494" i="5"/>
  <c r="EA1495" i="5"/>
  <c r="EA1496" i="5"/>
  <c r="EA1497" i="5"/>
  <c r="EA1498" i="5"/>
  <c r="EA1499" i="5"/>
  <c r="EA1500" i="5"/>
  <c r="EA1501" i="5"/>
  <c r="EA1502" i="5"/>
  <c r="EA1503" i="5"/>
  <c r="EA1504" i="5"/>
  <c r="EA1505" i="5"/>
  <c r="EA1506" i="5"/>
  <c r="EA1507" i="5"/>
  <c r="EA1508" i="5"/>
  <c r="EA1509" i="5"/>
  <c r="EA1510" i="5"/>
  <c r="EA1511" i="5"/>
  <c r="EA1512" i="5"/>
  <c r="EA1513" i="5"/>
  <c r="EA1514" i="5"/>
  <c r="EA1515" i="5"/>
  <c r="EA1516" i="5"/>
  <c r="EA1517" i="5"/>
  <c r="EA1518" i="5"/>
  <c r="EA1519" i="5"/>
  <c r="EA1520" i="5"/>
  <c r="EA1521" i="5"/>
  <c r="EA1522" i="5"/>
  <c r="EA1523" i="5"/>
  <c r="EA1524" i="5"/>
  <c r="EA1525" i="5"/>
  <c r="EA1526" i="5"/>
  <c r="EA1527" i="5"/>
  <c r="EA1528" i="5"/>
  <c r="EA1529" i="5"/>
  <c r="EA1530" i="5"/>
  <c r="EA1531" i="5"/>
  <c r="EA1532" i="5"/>
  <c r="EA1533" i="5"/>
  <c r="EA1534" i="5"/>
  <c r="EA1535" i="5"/>
  <c r="EA1536" i="5"/>
  <c r="EA1537" i="5"/>
  <c r="EA1538" i="5"/>
  <c r="EA1539" i="5"/>
  <c r="EA1540" i="5"/>
  <c r="EA1541" i="5"/>
  <c r="EA1542" i="5"/>
  <c r="EA1543" i="5"/>
  <c r="EA1544" i="5"/>
  <c r="EA1545" i="5"/>
  <c r="EA1546" i="5"/>
  <c r="EA1547" i="5"/>
  <c r="EA1548" i="5"/>
  <c r="EA1549" i="5"/>
  <c r="EA1550" i="5"/>
  <c r="EA1551" i="5"/>
  <c r="EA1552" i="5"/>
  <c r="EA1553" i="5"/>
  <c r="EA1554" i="5"/>
  <c r="EA1555" i="5"/>
  <c r="EA1556" i="5"/>
  <c r="EA1557" i="5"/>
  <c r="EA1558" i="5"/>
  <c r="EA1559" i="5"/>
  <c r="EA1560" i="5"/>
  <c r="EA1561" i="5"/>
  <c r="EA1562" i="5"/>
  <c r="EA1563" i="5"/>
  <c r="EA1564" i="5"/>
  <c r="EA1565" i="5"/>
  <c r="EA1566" i="5"/>
  <c r="EA1567" i="5"/>
  <c r="EA1568" i="5"/>
  <c r="EA1569" i="5"/>
  <c r="EA1570" i="5"/>
  <c r="EA1571" i="5"/>
  <c r="EA1572" i="5"/>
  <c r="EA1573" i="5"/>
  <c r="EA1574" i="5"/>
  <c r="EA1575" i="5"/>
  <c r="EA1576" i="5"/>
  <c r="EA1577" i="5"/>
  <c r="EA1578" i="5"/>
  <c r="EA1579" i="5"/>
  <c r="EA1580" i="5"/>
  <c r="EA1581" i="5"/>
  <c r="EA1582" i="5"/>
  <c r="EA1583" i="5"/>
  <c r="EA1584" i="5"/>
  <c r="EA1585" i="5"/>
  <c r="EA1586" i="5"/>
  <c r="EA1587" i="5"/>
  <c r="EA1588" i="5"/>
  <c r="EA1589" i="5"/>
  <c r="EA1590" i="5"/>
  <c r="EA1591" i="5"/>
  <c r="EA1592" i="5"/>
  <c r="EA1593" i="5"/>
  <c r="EA1594" i="5"/>
  <c r="EA1595" i="5"/>
  <c r="EA1596" i="5"/>
  <c r="EA1597" i="5"/>
  <c r="EA1598" i="5"/>
  <c r="EA1599" i="5"/>
  <c r="EA1600" i="5"/>
  <c r="EA1601" i="5"/>
  <c r="EA1602" i="5"/>
  <c r="EA1603" i="5"/>
  <c r="EA1604" i="5"/>
  <c r="EA1605" i="5"/>
  <c r="EA1606" i="5"/>
  <c r="EA1607" i="5"/>
  <c r="EA1608" i="5"/>
  <c r="EA1609" i="5"/>
  <c r="EA1610" i="5"/>
  <c r="EA1611" i="5"/>
  <c r="EA1612" i="5"/>
  <c r="EA1613" i="5"/>
  <c r="EA1614" i="5"/>
  <c r="EA1615" i="5"/>
  <c r="EA1616" i="5"/>
  <c r="EA1617" i="5"/>
  <c r="EA1618" i="5"/>
  <c r="EA1619" i="5"/>
  <c r="EA1620" i="5"/>
  <c r="EA1621" i="5"/>
  <c r="EA1622" i="5"/>
  <c r="EA1623" i="5"/>
  <c r="EA1624" i="5"/>
  <c r="EA1625" i="5"/>
  <c r="EA1626" i="5"/>
  <c r="EA1627" i="5"/>
  <c r="EA1628" i="5"/>
  <c r="EA1629" i="5"/>
  <c r="EA1630" i="5"/>
  <c r="EA1631" i="5"/>
  <c r="EA1632" i="5"/>
  <c r="EA1633" i="5"/>
  <c r="EA1634" i="5"/>
  <c r="EA1635" i="5"/>
  <c r="EA1636" i="5"/>
  <c r="EA1637" i="5"/>
  <c r="EA1638" i="5"/>
  <c r="EA1639" i="5"/>
  <c r="EA1640" i="5"/>
  <c r="EA1641" i="5"/>
  <c r="EA1642" i="5"/>
  <c r="EA1643" i="5"/>
  <c r="EA1644" i="5"/>
  <c r="EA1645" i="5"/>
  <c r="EA1646" i="5"/>
  <c r="EA1647" i="5"/>
  <c r="EA1648" i="5"/>
  <c r="EA1649" i="5"/>
  <c r="EA1650" i="5"/>
  <c r="EA1651" i="5"/>
  <c r="EA1652" i="5"/>
  <c r="EA1653" i="5"/>
  <c r="EA1654" i="5"/>
  <c r="EA1655" i="5"/>
  <c r="EA1656" i="5"/>
  <c r="EA1657" i="5"/>
  <c r="EA1658" i="5"/>
  <c r="EA1659" i="5"/>
  <c r="EA1660" i="5"/>
  <c r="EA1661" i="5"/>
  <c r="EA1662" i="5"/>
  <c r="EA1663" i="5"/>
  <c r="EA1664" i="5"/>
  <c r="EA1665" i="5"/>
  <c r="EA1666" i="5"/>
  <c r="EA1667" i="5"/>
  <c r="EA1668" i="5"/>
  <c r="EA1669" i="5"/>
  <c r="EA1670" i="5"/>
  <c r="EA1671" i="5"/>
  <c r="EA1672" i="5"/>
  <c r="EA1673" i="5"/>
  <c r="EA1674" i="5"/>
  <c r="EA1675" i="5"/>
  <c r="EA1676" i="5"/>
  <c r="EA1677" i="5"/>
  <c r="EA1678" i="5"/>
  <c r="EA1679" i="5"/>
  <c r="EA1680" i="5"/>
  <c r="EA1681" i="5"/>
  <c r="EA1682" i="5"/>
  <c r="EA1683" i="5"/>
  <c r="EA1684" i="5"/>
  <c r="EA1685" i="5"/>
  <c r="EA1686" i="5"/>
  <c r="EA1687" i="5"/>
  <c r="EA1688" i="5"/>
  <c r="EA1689" i="5"/>
  <c r="EA1690" i="5"/>
  <c r="EA1691" i="5"/>
  <c r="EA1692" i="5"/>
  <c r="EA1693" i="5"/>
  <c r="EA1694" i="5"/>
  <c r="EA1695" i="5"/>
  <c r="EA1696" i="5"/>
  <c r="EA1697" i="5"/>
  <c r="EA1698" i="5"/>
  <c r="EA1699" i="5"/>
  <c r="EA1700" i="5"/>
  <c r="EA1701" i="5"/>
  <c r="EA1702" i="5"/>
  <c r="EA1703" i="5"/>
  <c r="EA1704" i="5"/>
  <c r="EA1705" i="5"/>
  <c r="EA1706" i="5"/>
  <c r="EA1707" i="5"/>
  <c r="EA1708" i="5"/>
  <c r="EA1709" i="5"/>
  <c r="EA1710" i="5"/>
  <c r="EA1711" i="5"/>
  <c r="EA1712" i="5"/>
  <c r="EA1713" i="5"/>
  <c r="EA1714" i="5"/>
  <c r="EA1715" i="5"/>
  <c r="EA1716" i="5"/>
  <c r="EA1717" i="5"/>
  <c r="EA1718" i="5"/>
  <c r="EA1719" i="5"/>
  <c r="EA1720" i="5"/>
  <c r="EA1721" i="5"/>
  <c r="EA1722" i="5"/>
  <c r="EA1723" i="5"/>
  <c r="EA1724" i="5"/>
  <c r="EA1725" i="5"/>
  <c r="EA1726" i="5"/>
  <c r="EA1727" i="5"/>
  <c r="EA1728" i="5"/>
  <c r="EA1729" i="5"/>
  <c r="EA1730" i="5"/>
  <c r="EA1731" i="5"/>
  <c r="EA1732" i="5"/>
  <c r="EA1733" i="5"/>
  <c r="EA1734" i="5"/>
  <c r="EA1735" i="5"/>
  <c r="EA1736" i="5"/>
  <c r="EA1737" i="5"/>
  <c r="EA1738" i="5"/>
  <c r="EA1739" i="5"/>
  <c r="EA1740" i="5"/>
  <c r="EA1741" i="5"/>
  <c r="EA1742" i="5"/>
  <c r="EA1743" i="5"/>
  <c r="EA1744" i="5"/>
  <c r="EA1745" i="5"/>
  <c r="EA1746" i="5"/>
  <c r="EA1747" i="5"/>
  <c r="EA1748" i="5"/>
  <c r="EA1749" i="5"/>
  <c r="EA1750" i="5"/>
  <c r="EA1751" i="5"/>
  <c r="EA1752" i="5"/>
  <c r="EA1753" i="5"/>
  <c r="EA1754" i="5"/>
  <c r="EA1755" i="5"/>
  <c r="EA1756" i="5"/>
  <c r="EA1757" i="5"/>
  <c r="EA1758" i="5"/>
  <c r="EA1759" i="5"/>
  <c r="EA1760" i="5"/>
  <c r="EA1761" i="5"/>
  <c r="EA1762" i="5"/>
  <c r="EA1763" i="5"/>
  <c r="EA1764" i="5"/>
  <c r="EA1765" i="5"/>
  <c r="EA1766" i="5"/>
  <c r="EA1767" i="5"/>
  <c r="EA1768" i="5"/>
  <c r="EA1769" i="5"/>
  <c r="EA1770" i="5"/>
  <c r="EA1771" i="5"/>
  <c r="EA1772" i="5"/>
  <c r="EA1773" i="5"/>
  <c r="EA1774" i="5"/>
  <c r="EA1775" i="5"/>
  <c r="EA1776" i="5"/>
  <c r="EA1777" i="5"/>
  <c r="EA1778" i="5"/>
  <c r="EA1779" i="5"/>
  <c r="EA1780" i="5"/>
  <c r="EA1781" i="5"/>
  <c r="EA1782" i="5"/>
  <c r="EA1783" i="5"/>
  <c r="EA1784" i="5"/>
  <c r="EA1785" i="5"/>
  <c r="EA1786" i="5"/>
  <c r="EA1787" i="5"/>
  <c r="EA1788" i="5"/>
  <c r="EA1789" i="5"/>
  <c r="EA1790" i="5"/>
  <c r="EA1791" i="5"/>
  <c r="EA1792" i="5"/>
  <c r="EA1793" i="5"/>
  <c r="EA1794" i="5"/>
  <c r="EA1795" i="5"/>
  <c r="EA1796" i="5"/>
  <c r="EA1797" i="5"/>
  <c r="EA1798" i="5"/>
  <c r="EA1799" i="5"/>
  <c r="EA1800" i="5"/>
  <c r="EA1801" i="5"/>
  <c r="EA1802" i="5"/>
  <c r="EA1803" i="5"/>
  <c r="EA1804" i="5"/>
  <c r="EA1805" i="5"/>
  <c r="EA1806" i="5"/>
  <c r="EA1807" i="5"/>
  <c r="EA1808" i="5"/>
  <c r="EA1809" i="5"/>
  <c r="EA1810" i="5"/>
  <c r="EA1811" i="5"/>
  <c r="EA1812" i="5"/>
  <c r="EA1813" i="5"/>
  <c r="EA1814" i="5"/>
  <c r="EA1815" i="5"/>
  <c r="EA1816" i="5"/>
  <c r="EA1817" i="5"/>
  <c r="EA1818" i="5"/>
  <c r="EA1819" i="5"/>
  <c r="EA1820" i="5"/>
  <c r="EA1821" i="5"/>
  <c r="EA1822" i="5"/>
  <c r="EA1823" i="5"/>
  <c r="EA1824" i="5"/>
  <c r="EA1825" i="5"/>
  <c r="EA1826" i="5"/>
  <c r="EA1827" i="5"/>
  <c r="EA1828" i="5"/>
  <c r="EA1829" i="5"/>
  <c r="EA1830" i="5"/>
  <c r="EA1831" i="5"/>
  <c r="EA1832" i="5"/>
  <c r="EA1833" i="5"/>
  <c r="EA1834" i="5"/>
  <c r="EA1835" i="5"/>
  <c r="EA1836" i="5"/>
  <c r="EA1837" i="5"/>
  <c r="EA1838" i="5"/>
  <c r="EA1839" i="5"/>
  <c r="EA1840" i="5"/>
  <c r="EA1841" i="5"/>
  <c r="EA1842" i="5"/>
  <c r="EA1843" i="5"/>
  <c r="EA1844" i="5"/>
  <c r="EA1845" i="5"/>
  <c r="EA1846" i="5"/>
  <c r="EA1847" i="5"/>
  <c r="EA1848" i="5"/>
  <c r="EA1849" i="5"/>
  <c r="EA1850" i="5"/>
  <c r="EA1851" i="5"/>
  <c r="EA1852" i="5"/>
  <c r="EA1853" i="5"/>
  <c r="EA1854" i="5"/>
  <c r="EA1855" i="5"/>
  <c r="EA1856" i="5"/>
  <c r="EA1857" i="5"/>
  <c r="EA1858" i="5"/>
  <c r="EA1859" i="5"/>
  <c r="EA1860" i="5"/>
  <c r="EA1861" i="5"/>
  <c r="EA1862" i="5"/>
  <c r="EA1863" i="5"/>
  <c r="EA1864" i="5"/>
  <c r="EA1865" i="5"/>
  <c r="EA1866" i="5"/>
  <c r="EA1867" i="5"/>
  <c r="EA1868" i="5"/>
  <c r="EA1869" i="5"/>
  <c r="EA1870" i="5"/>
  <c r="EA1871" i="5"/>
  <c r="EA1872" i="5"/>
  <c r="EA1873" i="5"/>
  <c r="EA1874" i="5"/>
  <c r="EA1875" i="5"/>
  <c r="EA1876" i="5"/>
  <c r="EA1877" i="5"/>
  <c r="EA1878" i="5"/>
  <c r="EA1879" i="5"/>
  <c r="EA1880" i="5"/>
  <c r="EA1881" i="5"/>
  <c r="EA1882" i="5"/>
  <c r="EA1883" i="5"/>
  <c r="EA1884" i="5"/>
  <c r="EA1885" i="5"/>
  <c r="EA1886" i="5"/>
  <c r="EA1887" i="5"/>
  <c r="EA1888" i="5"/>
  <c r="EA1889" i="5"/>
  <c r="EA1890" i="5"/>
  <c r="EA1891" i="5"/>
  <c r="EA1892" i="5"/>
  <c r="EA1893" i="5"/>
  <c r="EA1894" i="5"/>
  <c r="EA1895" i="5"/>
  <c r="EA1896" i="5"/>
  <c r="EA1897" i="5"/>
  <c r="EA1898" i="5"/>
  <c r="EA1899" i="5"/>
  <c r="EA1900" i="5"/>
  <c r="EA1901" i="5"/>
  <c r="EA1902" i="5"/>
  <c r="EA1903" i="5"/>
  <c r="EA1904" i="5"/>
  <c r="EA1905" i="5"/>
  <c r="EA1906" i="5"/>
  <c r="EA1907" i="5"/>
  <c r="EA1908" i="5"/>
  <c r="EA1909" i="5"/>
  <c r="EA1910" i="5"/>
  <c r="EA1911" i="5"/>
  <c r="EA1912" i="5"/>
  <c r="EA1913" i="5"/>
  <c r="EA1914" i="5"/>
  <c r="EA1915" i="5"/>
  <c r="EA1916" i="5"/>
  <c r="EA1917" i="5"/>
  <c r="EA1918" i="5"/>
  <c r="EA1919" i="5"/>
  <c r="EA1920" i="5"/>
  <c r="EA1921" i="5"/>
  <c r="EA1922" i="5"/>
  <c r="EA1923" i="5"/>
  <c r="EA1924" i="5"/>
  <c r="EA1925" i="5"/>
  <c r="EA1926" i="5"/>
  <c r="EA1927" i="5"/>
  <c r="EA1928" i="5"/>
  <c r="EA1929" i="5"/>
  <c r="EA1930" i="5"/>
  <c r="EA1931" i="5"/>
  <c r="EA1932" i="5"/>
  <c r="EA1933" i="5"/>
  <c r="EA1934" i="5"/>
  <c r="EA1935" i="5"/>
  <c r="EA1936" i="5"/>
  <c r="EA1937" i="5"/>
  <c r="EA1938" i="5"/>
  <c r="EA1939" i="5"/>
  <c r="EA1940" i="5"/>
  <c r="EA1941" i="5"/>
  <c r="EA1942" i="5"/>
  <c r="EA1943" i="5"/>
  <c r="EA1944" i="5"/>
  <c r="EA1945" i="5"/>
  <c r="EA1946" i="5"/>
  <c r="EA1947" i="5"/>
  <c r="EA1948" i="5"/>
  <c r="EA1949" i="5"/>
  <c r="EA1950" i="5"/>
  <c r="EA1951" i="5"/>
  <c r="EA1952" i="5"/>
  <c r="EA1953" i="5"/>
  <c r="EA1954" i="5"/>
  <c r="EA1955" i="5"/>
  <c r="EA1956" i="5"/>
  <c r="EA1957" i="5"/>
  <c r="EA1958" i="5"/>
  <c r="EA1959" i="5"/>
  <c r="EA1960" i="5"/>
  <c r="EA1961" i="5"/>
  <c r="EA1962" i="5"/>
  <c r="EA1963" i="5"/>
  <c r="EA1964" i="5"/>
  <c r="EA1965" i="5"/>
  <c r="EA1966" i="5"/>
  <c r="EA1967" i="5"/>
  <c r="EA1968" i="5"/>
  <c r="EA1969" i="5"/>
  <c r="EA1970" i="5"/>
  <c r="EA1971" i="5"/>
  <c r="EA1972" i="5"/>
  <c r="EA1973" i="5"/>
  <c r="EA1974" i="5"/>
  <c r="EA1975" i="5"/>
  <c r="EA1976" i="5"/>
  <c r="EA1977" i="5"/>
  <c r="EA1978" i="5"/>
  <c r="EA1979" i="5"/>
  <c r="EA1980" i="5"/>
  <c r="EA1981" i="5"/>
  <c r="EA1982" i="5"/>
  <c r="EA1983" i="5"/>
  <c r="EA1984" i="5"/>
  <c r="EA1985" i="5"/>
  <c r="EA1986" i="5"/>
  <c r="EA1987" i="5"/>
  <c r="EA1988" i="5"/>
  <c r="EA1989" i="5"/>
  <c r="EA1990" i="5"/>
  <c r="EA1991" i="5"/>
  <c r="EA1992" i="5"/>
  <c r="EA1993" i="5"/>
  <c r="EA1994" i="5"/>
  <c r="EA1995" i="5"/>
  <c r="EA1996" i="5"/>
  <c r="EA1997" i="5"/>
  <c r="EA1998" i="5"/>
  <c r="EA1999" i="5"/>
  <c r="EA2000" i="5"/>
  <c r="EA2001" i="5"/>
  <c r="EA2002" i="5"/>
  <c r="EA2003" i="5"/>
  <c r="EA2004" i="5"/>
  <c r="EA2005" i="5"/>
  <c r="EA2006" i="5"/>
  <c r="EA2007" i="5"/>
  <c r="EA2008" i="5"/>
  <c r="EA2009" i="5"/>
  <c r="EA2010" i="5"/>
  <c r="EA2011" i="5"/>
  <c r="EA2012" i="5"/>
  <c r="EA2013" i="5"/>
  <c r="EA2014" i="5"/>
  <c r="EA2015" i="5"/>
  <c r="EA2016" i="5"/>
  <c r="EA2017" i="5"/>
  <c r="EA2018" i="5"/>
  <c r="EA2019" i="5"/>
  <c r="EA2020" i="5"/>
  <c r="EA2021" i="5"/>
  <c r="EA2022" i="5"/>
  <c r="EA2023" i="5"/>
  <c r="EA2024" i="5"/>
  <c r="EA2025" i="5"/>
  <c r="EA2026" i="5"/>
  <c r="EA2027" i="5"/>
  <c r="EA2028" i="5"/>
  <c r="EA2029" i="5"/>
  <c r="EA2030" i="5"/>
  <c r="EA2031" i="5"/>
  <c r="EA2032" i="5"/>
  <c r="EA2033" i="5"/>
  <c r="EA2034" i="5"/>
  <c r="EA2035" i="5"/>
  <c r="EA2036" i="5"/>
  <c r="EA2037" i="5"/>
  <c r="EA2038" i="5"/>
  <c r="EA2039" i="5"/>
  <c r="EA2040" i="5"/>
  <c r="EA2041" i="5"/>
  <c r="EA2042" i="5"/>
  <c r="EA2043" i="5"/>
  <c r="EA2044" i="5"/>
  <c r="EA2045" i="5"/>
  <c r="EA2046" i="5"/>
  <c r="EA2047" i="5"/>
  <c r="EA2048" i="5"/>
  <c r="EA2049" i="5"/>
  <c r="EA2050" i="5"/>
  <c r="EA2051" i="5"/>
  <c r="EA2052" i="5"/>
  <c r="EA2053" i="5"/>
  <c r="EA2054" i="5"/>
  <c r="EA2055" i="5"/>
  <c r="EA2056" i="5"/>
  <c r="EA2057" i="5"/>
  <c r="EA2058" i="5"/>
  <c r="EA2059" i="5"/>
  <c r="EA2060" i="5"/>
  <c r="EA2061" i="5"/>
  <c r="EA2062" i="5"/>
  <c r="EA2063" i="5"/>
  <c r="EA2064" i="5"/>
  <c r="EA2065" i="5"/>
  <c r="EA2066" i="5"/>
  <c r="EA2067" i="5"/>
  <c r="EA2068" i="5"/>
  <c r="EA2069" i="5"/>
  <c r="EA2070" i="5"/>
  <c r="EA2071" i="5"/>
  <c r="EA2072" i="5"/>
  <c r="EA2073" i="5"/>
  <c r="EA2074" i="5"/>
  <c r="EA2075" i="5"/>
  <c r="EA2076" i="5"/>
  <c r="EA2077" i="5"/>
  <c r="EA2078" i="5"/>
  <c r="EA2079" i="5"/>
  <c r="EA2080" i="5"/>
  <c r="EA2081" i="5"/>
  <c r="EA2082" i="5"/>
  <c r="EA2083" i="5"/>
  <c r="EA2084" i="5"/>
  <c r="EA2085" i="5"/>
  <c r="EA2086" i="5"/>
  <c r="EA2087" i="5"/>
  <c r="EA2088" i="5"/>
  <c r="EA2089" i="5"/>
  <c r="EA2090" i="5"/>
  <c r="EA2091" i="5"/>
  <c r="EA2092" i="5"/>
  <c r="EA2093" i="5"/>
  <c r="EA2094" i="5"/>
  <c r="EA2095" i="5"/>
  <c r="EA2096" i="5"/>
  <c r="EA2097" i="5"/>
  <c r="EA2098" i="5"/>
  <c r="EA2099" i="5"/>
  <c r="EA2100" i="5"/>
  <c r="EA2101" i="5"/>
  <c r="EA2102" i="5"/>
  <c r="EA2103" i="5"/>
  <c r="EA2104" i="5"/>
  <c r="EA2105" i="5"/>
  <c r="EA2106" i="5"/>
  <c r="EA2107" i="5"/>
  <c r="EA2108" i="5"/>
  <c r="EA2109" i="5"/>
  <c r="EA2110" i="5"/>
  <c r="EA2111" i="5"/>
  <c r="EA2112" i="5"/>
  <c r="EA2113" i="5"/>
  <c r="EA2114" i="5"/>
  <c r="EA2115" i="5"/>
  <c r="EA2116" i="5"/>
  <c r="EA2117" i="5"/>
  <c r="EA2118" i="5"/>
  <c r="EA2119" i="5"/>
  <c r="EA2120" i="5"/>
  <c r="EA2121" i="5"/>
  <c r="EA2122" i="5"/>
  <c r="EA2123" i="5"/>
  <c r="EA2124" i="5"/>
  <c r="EA2125" i="5"/>
  <c r="EA2126" i="5"/>
  <c r="EA2127" i="5"/>
  <c r="EA2128" i="5"/>
  <c r="EA2129" i="5"/>
  <c r="EA2130" i="5"/>
  <c r="EA2131" i="5"/>
  <c r="EA2132" i="5"/>
  <c r="EA2133" i="5"/>
  <c r="EA2134" i="5"/>
  <c r="EA2135" i="5"/>
  <c r="EA2136" i="5"/>
  <c r="EA2137" i="5"/>
  <c r="EA2138" i="5"/>
  <c r="EA2139" i="5"/>
  <c r="EA2140" i="5"/>
  <c r="EA2141" i="5"/>
  <c r="EA2142" i="5"/>
  <c r="EA2143" i="5"/>
  <c r="EA2144" i="5"/>
  <c r="EA2145" i="5"/>
  <c r="EA2146" i="5"/>
  <c r="EA2147" i="5"/>
  <c r="EA2148" i="5"/>
  <c r="EA2149" i="5"/>
  <c r="EA2150" i="5"/>
  <c r="EA2151" i="5"/>
  <c r="EA2152" i="5"/>
  <c r="EA2153" i="5"/>
  <c r="EA2154" i="5"/>
  <c r="EA2155" i="5"/>
  <c r="EA2156" i="5"/>
  <c r="EA2157" i="5"/>
  <c r="EA2158" i="5"/>
  <c r="EA2159" i="5"/>
  <c r="EA2160" i="5"/>
  <c r="EA2161" i="5"/>
  <c r="EA2162" i="5"/>
  <c r="EA2163" i="5"/>
  <c r="EA2164" i="5"/>
  <c r="EA2165" i="5"/>
  <c r="EA2166" i="5"/>
  <c r="EA2167" i="5"/>
  <c r="EA2168" i="5"/>
  <c r="EA2169" i="5"/>
  <c r="EA2170" i="5"/>
  <c r="EA2171" i="5"/>
  <c r="EA2172" i="5"/>
  <c r="EA2173" i="5"/>
  <c r="EA2174" i="5"/>
  <c r="EA2175" i="5"/>
  <c r="EA2176" i="5"/>
  <c r="EA2177" i="5"/>
  <c r="EA2178" i="5"/>
  <c r="EA2179" i="5"/>
  <c r="EA2180" i="5"/>
  <c r="EA2181" i="5"/>
  <c r="EA2182" i="5"/>
  <c r="EA2183" i="5"/>
  <c r="EA2184" i="5"/>
  <c r="EA2185" i="5"/>
  <c r="EA2186" i="5"/>
  <c r="EA2187" i="5"/>
  <c r="EA2188" i="5"/>
  <c r="EA2189" i="5"/>
  <c r="EA2190" i="5"/>
  <c r="EA2191" i="5"/>
  <c r="EA2192" i="5"/>
  <c r="EA2193" i="5"/>
  <c r="EA2194" i="5"/>
  <c r="EA2195" i="5"/>
  <c r="EA2196" i="5"/>
  <c r="EA2197" i="5"/>
  <c r="EA2198" i="5"/>
  <c r="EA2199" i="5"/>
  <c r="EA2200" i="5"/>
  <c r="EA2201" i="5"/>
  <c r="EA2202" i="5"/>
  <c r="EA2203" i="5"/>
  <c r="EA2204" i="5"/>
  <c r="EA2205" i="5"/>
  <c r="EA2206" i="5"/>
  <c r="EA2207" i="5"/>
  <c r="EA2208" i="5"/>
  <c r="EA2209" i="5"/>
  <c r="EA2210" i="5"/>
  <c r="EA2211" i="5"/>
  <c r="EA2212" i="5"/>
  <c r="EA2213" i="5"/>
  <c r="EA2214" i="5"/>
  <c r="EA2215" i="5"/>
  <c r="EA2216" i="5"/>
  <c r="EA2217" i="5"/>
  <c r="EA2218" i="5"/>
  <c r="EA2219" i="5"/>
  <c r="EA2220" i="5"/>
  <c r="EA2221" i="5"/>
  <c r="EA2222" i="5"/>
  <c r="EA2223" i="5"/>
  <c r="EA2224" i="5"/>
  <c r="EA2225" i="5"/>
  <c r="EA2226" i="5"/>
  <c r="EA2227" i="5"/>
  <c r="EA2228" i="5"/>
  <c r="EA2229" i="5"/>
  <c r="EA2230" i="5"/>
  <c r="EA2231" i="5"/>
  <c r="EA2232" i="5"/>
  <c r="EA2233" i="5"/>
  <c r="EA2234" i="5"/>
  <c r="EA2235" i="5"/>
  <c r="EA2236" i="5"/>
  <c r="EA2237" i="5"/>
  <c r="EA2238" i="5"/>
  <c r="EA2239" i="5"/>
  <c r="EA2240" i="5"/>
  <c r="EA2241" i="5"/>
  <c r="EA2242" i="5"/>
  <c r="EA2243" i="5"/>
  <c r="EA2244" i="5"/>
  <c r="EA2245" i="5"/>
  <c r="EA2246" i="5"/>
  <c r="EA2247" i="5"/>
  <c r="EA2248" i="5"/>
  <c r="EA2249" i="5"/>
  <c r="EA2250" i="5"/>
  <c r="EA2251" i="5"/>
  <c r="EA2252" i="5"/>
  <c r="EA2253" i="5"/>
  <c r="EA2254" i="5"/>
  <c r="EA2255" i="5"/>
  <c r="EA2256" i="5"/>
  <c r="EA2257" i="5"/>
  <c r="EA2258" i="5"/>
  <c r="EA2259" i="5"/>
  <c r="EA2260" i="5"/>
  <c r="EA2261" i="5"/>
  <c r="EA2262" i="5"/>
  <c r="EA2263" i="5"/>
  <c r="EA2264" i="5"/>
  <c r="EA2265" i="5"/>
  <c r="EA2266" i="5"/>
  <c r="EA2267" i="5"/>
  <c r="EA2268" i="5"/>
  <c r="EA2269" i="5"/>
  <c r="EA2270" i="5"/>
  <c r="EA2271" i="5"/>
  <c r="EA2272" i="5"/>
  <c r="EA2273" i="5"/>
  <c r="EA2274" i="5"/>
  <c r="EA2275" i="5"/>
  <c r="EA2276" i="5"/>
  <c r="EA2277" i="5"/>
  <c r="EA2278" i="5"/>
  <c r="EA2279" i="5"/>
  <c r="EA2280" i="5"/>
  <c r="EA2281" i="5"/>
  <c r="EA2282" i="5"/>
  <c r="EA2283" i="5"/>
  <c r="EA2284" i="5"/>
  <c r="EA2285" i="5"/>
  <c r="EA2286" i="5"/>
  <c r="EA2287" i="5"/>
  <c r="EA2288" i="5"/>
  <c r="EA2289" i="5"/>
  <c r="EA2290" i="5"/>
  <c r="EA2291" i="5"/>
  <c r="EA2292" i="5"/>
  <c r="EA2293" i="5"/>
  <c r="EA2294" i="5"/>
  <c r="EA2295" i="5"/>
  <c r="EA2296" i="5"/>
  <c r="EA2297" i="5"/>
  <c r="EA2298" i="5"/>
  <c r="EA2299" i="5"/>
  <c r="EA2300" i="5"/>
  <c r="EA2301" i="5"/>
  <c r="EA2302" i="5"/>
  <c r="EA2303" i="5"/>
  <c r="EA2304" i="5"/>
  <c r="EA2305" i="5"/>
  <c r="EA2306" i="5"/>
  <c r="EA2307" i="5"/>
  <c r="EA2308" i="5"/>
  <c r="EA2309" i="5"/>
  <c r="EA2310" i="5"/>
  <c r="EA2311" i="5"/>
  <c r="EA2312" i="5"/>
  <c r="EA2313" i="5"/>
  <c r="EA2314" i="5"/>
  <c r="EA2315" i="5"/>
  <c r="EA2316" i="5"/>
  <c r="EA2317" i="5"/>
  <c r="EA2318" i="5"/>
  <c r="EA2319" i="5"/>
  <c r="EA2320" i="5"/>
  <c r="EA2321" i="5"/>
  <c r="EA2322" i="5"/>
  <c r="EA2323" i="5"/>
  <c r="EA2324" i="5"/>
  <c r="EA2325" i="5"/>
  <c r="EA2326" i="5"/>
  <c r="EA2327" i="5"/>
  <c r="EA2328" i="5"/>
  <c r="EA2329" i="5"/>
  <c r="EA2330" i="5"/>
  <c r="EA2331" i="5"/>
  <c r="EA2332" i="5"/>
  <c r="EA2333" i="5"/>
  <c r="EA2334" i="5"/>
  <c r="EA2335" i="5"/>
  <c r="EA2336" i="5"/>
  <c r="EA2337" i="5"/>
  <c r="EA2338" i="5"/>
  <c r="EA2339" i="5"/>
  <c r="EA2340" i="5"/>
  <c r="EA2341" i="5"/>
  <c r="EA2342" i="5"/>
  <c r="EA2343" i="5"/>
  <c r="EA2" i="5"/>
  <c r="CW3" i="5"/>
  <c r="CW4" i="5"/>
  <c r="CW5" i="5"/>
  <c r="CW6" i="5"/>
  <c r="CW7" i="5"/>
  <c r="CW8" i="5"/>
  <c r="CW9" i="5"/>
  <c r="CW10" i="5"/>
  <c r="CW11" i="5"/>
  <c r="CW12" i="5"/>
  <c r="CW13" i="5"/>
  <c r="CW14" i="5"/>
  <c r="CW15" i="5"/>
  <c r="CW16" i="5"/>
  <c r="CW17" i="5"/>
  <c r="CW18" i="5"/>
  <c r="CW19" i="5"/>
  <c r="CW20" i="5"/>
  <c r="CW21" i="5"/>
  <c r="CW22" i="5"/>
  <c r="CW23" i="5"/>
  <c r="CW24" i="5"/>
  <c r="CW25" i="5"/>
  <c r="CW26" i="5"/>
  <c r="CW27" i="5"/>
  <c r="CW28" i="5"/>
  <c r="CW29" i="5"/>
  <c r="CW30" i="5"/>
  <c r="CW31" i="5"/>
  <c r="CW32" i="5"/>
  <c r="CW33" i="5"/>
  <c r="CW34" i="5"/>
  <c r="CW35" i="5"/>
  <c r="CW36" i="5"/>
  <c r="CW37" i="5"/>
  <c r="CW38" i="5"/>
  <c r="CW39" i="5"/>
  <c r="CW40" i="5"/>
  <c r="CW41" i="5"/>
  <c r="CW42" i="5"/>
  <c r="CW43" i="5"/>
  <c r="CW44" i="5"/>
  <c r="CW45" i="5"/>
  <c r="CW46" i="5"/>
  <c r="CW47" i="5"/>
  <c r="CW48" i="5"/>
  <c r="CW49" i="5"/>
  <c r="CW50" i="5"/>
  <c r="CW51" i="5"/>
  <c r="CW52" i="5"/>
  <c r="CW53" i="5"/>
  <c r="CW54" i="5"/>
  <c r="CW55" i="5"/>
  <c r="CW56" i="5"/>
  <c r="CW57" i="5"/>
  <c r="CW58" i="5"/>
  <c r="CW59" i="5"/>
  <c r="CW60" i="5"/>
  <c r="CW61" i="5"/>
  <c r="CW62" i="5"/>
  <c r="CW63" i="5"/>
  <c r="CW64" i="5"/>
  <c r="CW65" i="5"/>
  <c r="CW66" i="5"/>
  <c r="CW67" i="5"/>
  <c r="CW68" i="5"/>
  <c r="CW69" i="5"/>
  <c r="CW70" i="5"/>
  <c r="CW71" i="5"/>
  <c r="CW72" i="5"/>
  <c r="CW73" i="5"/>
  <c r="CW74" i="5"/>
  <c r="CW75" i="5"/>
  <c r="CW76" i="5"/>
  <c r="CW77" i="5"/>
  <c r="CW78" i="5"/>
  <c r="CW79" i="5"/>
  <c r="CW80" i="5"/>
  <c r="CW81" i="5"/>
  <c r="CW82" i="5"/>
  <c r="CW83" i="5"/>
  <c r="CW84" i="5"/>
  <c r="CW85" i="5"/>
  <c r="CW86" i="5"/>
  <c r="CW87" i="5"/>
  <c r="CW88" i="5"/>
  <c r="CW89" i="5"/>
  <c r="CW90" i="5"/>
  <c r="CW91" i="5"/>
  <c r="CW92" i="5"/>
  <c r="CW93" i="5"/>
  <c r="CW94" i="5"/>
  <c r="CW95" i="5"/>
  <c r="CW96" i="5"/>
  <c r="CW97" i="5"/>
  <c r="CW98" i="5"/>
  <c r="CW99" i="5"/>
  <c r="CW100" i="5"/>
  <c r="CW101" i="5"/>
  <c r="CW102" i="5"/>
  <c r="CW103" i="5"/>
  <c r="CW104" i="5"/>
  <c r="CW105" i="5"/>
  <c r="CW106" i="5"/>
  <c r="CW107" i="5"/>
  <c r="CW108" i="5"/>
  <c r="CW109" i="5"/>
  <c r="CW110" i="5"/>
  <c r="CW111" i="5"/>
  <c r="CW112" i="5"/>
  <c r="CW113" i="5"/>
  <c r="CW114" i="5"/>
  <c r="CW115" i="5"/>
  <c r="CW116" i="5"/>
  <c r="CW117" i="5"/>
  <c r="CW118" i="5"/>
  <c r="CW119" i="5"/>
  <c r="CW120" i="5"/>
  <c r="CW121" i="5"/>
  <c r="CW122" i="5"/>
  <c r="CW123" i="5"/>
  <c r="CW124" i="5"/>
  <c r="CW125" i="5"/>
  <c r="CW126" i="5"/>
  <c r="CW127" i="5"/>
  <c r="CW128" i="5"/>
  <c r="CW129" i="5"/>
  <c r="CW130" i="5"/>
  <c r="CW131" i="5"/>
  <c r="CW132" i="5"/>
  <c r="CW133" i="5"/>
  <c r="CW134" i="5"/>
  <c r="CW135" i="5"/>
  <c r="CW136" i="5"/>
  <c r="CW137" i="5"/>
  <c r="CW138" i="5"/>
  <c r="CW139" i="5"/>
  <c r="CW140" i="5"/>
  <c r="CW141" i="5"/>
  <c r="CW142" i="5"/>
  <c r="CW143" i="5"/>
  <c r="CW144" i="5"/>
  <c r="CW145" i="5"/>
  <c r="CW146" i="5"/>
  <c r="CW147" i="5"/>
  <c r="CW148" i="5"/>
  <c r="CW149" i="5"/>
  <c r="CW150" i="5"/>
  <c r="CW151" i="5"/>
  <c r="CW152" i="5"/>
  <c r="CW153" i="5"/>
  <c r="CW154" i="5"/>
  <c r="CW155" i="5"/>
  <c r="CW156" i="5"/>
  <c r="CW157" i="5"/>
  <c r="CW158" i="5"/>
  <c r="CW159" i="5"/>
  <c r="CW160" i="5"/>
  <c r="CW161" i="5"/>
  <c r="CW162" i="5"/>
  <c r="CW163" i="5"/>
  <c r="CW164" i="5"/>
  <c r="CW165" i="5"/>
  <c r="CW166" i="5"/>
  <c r="CW167" i="5"/>
  <c r="CW168" i="5"/>
  <c r="CW169" i="5"/>
  <c r="CW170" i="5"/>
  <c r="CW171" i="5"/>
  <c r="CW172" i="5"/>
  <c r="CW173" i="5"/>
  <c r="CW174" i="5"/>
  <c r="CW175" i="5"/>
  <c r="CW176" i="5"/>
  <c r="CW177" i="5"/>
  <c r="CW178" i="5"/>
  <c r="CW179" i="5"/>
  <c r="CW180" i="5"/>
  <c r="CW181" i="5"/>
  <c r="CW182" i="5"/>
  <c r="CW183" i="5"/>
  <c r="CW184" i="5"/>
  <c r="CW185" i="5"/>
  <c r="CW186" i="5"/>
  <c r="CW187" i="5"/>
  <c r="CW188" i="5"/>
  <c r="CW189" i="5"/>
  <c r="CW190" i="5"/>
  <c r="CW191" i="5"/>
  <c r="CW192" i="5"/>
  <c r="CW193" i="5"/>
  <c r="CW194" i="5"/>
  <c r="CW195" i="5"/>
  <c r="CW196" i="5"/>
  <c r="CW197" i="5"/>
  <c r="CW198" i="5"/>
  <c r="CW199" i="5"/>
  <c r="CW200" i="5"/>
  <c r="CW201" i="5"/>
  <c r="CW202" i="5"/>
  <c r="CW203" i="5"/>
  <c r="CW204" i="5"/>
  <c r="CW205" i="5"/>
  <c r="CW206" i="5"/>
  <c r="CW207" i="5"/>
  <c r="CW208" i="5"/>
  <c r="CW209" i="5"/>
  <c r="CW210" i="5"/>
  <c r="CW211" i="5"/>
  <c r="CW212" i="5"/>
  <c r="CW213" i="5"/>
  <c r="CW214" i="5"/>
  <c r="CW215" i="5"/>
  <c r="CW216" i="5"/>
  <c r="CW217" i="5"/>
  <c r="CW218" i="5"/>
  <c r="CW219" i="5"/>
  <c r="CW220" i="5"/>
  <c r="CW221" i="5"/>
  <c r="CW222" i="5"/>
  <c r="CW223" i="5"/>
  <c r="CW224" i="5"/>
  <c r="CW225" i="5"/>
  <c r="CW226" i="5"/>
  <c r="CW227" i="5"/>
  <c r="CW228" i="5"/>
  <c r="CW229" i="5"/>
  <c r="CW230" i="5"/>
  <c r="CW231" i="5"/>
  <c r="CW232" i="5"/>
  <c r="CW233" i="5"/>
  <c r="CW234" i="5"/>
  <c r="CW235" i="5"/>
  <c r="CW236" i="5"/>
  <c r="CW237" i="5"/>
  <c r="CW238" i="5"/>
  <c r="CW239" i="5"/>
  <c r="CW240" i="5"/>
  <c r="CW241" i="5"/>
  <c r="CW242" i="5"/>
  <c r="CW243" i="5"/>
  <c r="CW244" i="5"/>
  <c r="CW245" i="5"/>
  <c r="CW246" i="5"/>
  <c r="CW247" i="5"/>
  <c r="CW248" i="5"/>
  <c r="CW249" i="5"/>
  <c r="CW250" i="5"/>
  <c r="CW251" i="5"/>
  <c r="CW252" i="5"/>
  <c r="CW253" i="5"/>
  <c r="CW254" i="5"/>
  <c r="CW255" i="5"/>
  <c r="CW256" i="5"/>
  <c r="CW257" i="5"/>
  <c r="CW258" i="5"/>
  <c r="CW259" i="5"/>
  <c r="CW260" i="5"/>
  <c r="CW261" i="5"/>
  <c r="CW262" i="5"/>
  <c r="CW263" i="5"/>
  <c r="CW264" i="5"/>
  <c r="CW265" i="5"/>
  <c r="CW266" i="5"/>
  <c r="CW267" i="5"/>
  <c r="CW268" i="5"/>
  <c r="CW269" i="5"/>
  <c r="CW270" i="5"/>
  <c r="CW271" i="5"/>
  <c r="CW272" i="5"/>
  <c r="CW273" i="5"/>
  <c r="CW274" i="5"/>
  <c r="CW275" i="5"/>
  <c r="CW276" i="5"/>
  <c r="CW277" i="5"/>
  <c r="CW278" i="5"/>
  <c r="CW279" i="5"/>
  <c r="CW280" i="5"/>
  <c r="CW281" i="5"/>
  <c r="CW282" i="5"/>
  <c r="CW283" i="5"/>
  <c r="CW284" i="5"/>
  <c r="CW285" i="5"/>
  <c r="CW286" i="5"/>
  <c r="CW287" i="5"/>
  <c r="CW288" i="5"/>
  <c r="CW289" i="5"/>
  <c r="CW290" i="5"/>
  <c r="CW291" i="5"/>
  <c r="CW292" i="5"/>
  <c r="CW293" i="5"/>
  <c r="CW294" i="5"/>
  <c r="CW295" i="5"/>
  <c r="CW296" i="5"/>
  <c r="CW297" i="5"/>
  <c r="CW298" i="5"/>
  <c r="CW299" i="5"/>
  <c r="CW300" i="5"/>
  <c r="CW301" i="5"/>
  <c r="CW302" i="5"/>
  <c r="CW303" i="5"/>
  <c r="CW304" i="5"/>
  <c r="CW305" i="5"/>
  <c r="CW306" i="5"/>
  <c r="CW307" i="5"/>
  <c r="CW308" i="5"/>
  <c r="CW309" i="5"/>
  <c r="CW310" i="5"/>
  <c r="CW311" i="5"/>
  <c r="CW312" i="5"/>
  <c r="CW313" i="5"/>
  <c r="CW314" i="5"/>
  <c r="CW315" i="5"/>
  <c r="CW316" i="5"/>
  <c r="CW317" i="5"/>
  <c r="CW318" i="5"/>
  <c r="CW319" i="5"/>
  <c r="CW320" i="5"/>
  <c r="CW321" i="5"/>
  <c r="CW322" i="5"/>
  <c r="CW323" i="5"/>
  <c r="CW324" i="5"/>
  <c r="CW325" i="5"/>
  <c r="CW326" i="5"/>
  <c r="CW327" i="5"/>
  <c r="CW328" i="5"/>
  <c r="CW329" i="5"/>
  <c r="CW330" i="5"/>
  <c r="CW331" i="5"/>
  <c r="CW332" i="5"/>
  <c r="CW333" i="5"/>
  <c r="CW334" i="5"/>
  <c r="CW335" i="5"/>
  <c r="CW336" i="5"/>
  <c r="CW337" i="5"/>
  <c r="CW338" i="5"/>
  <c r="CW339" i="5"/>
  <c r="CW340" i="5"/>
  <c r="CW341" i="5"/>
  <c r="CW342" i="5"/>
  <c r="CW343" i="5"/>
  <c r="CW344" i="5"/>
  <c r="CW345" i="5"/>
  <c r="CW346" i="5"/>
  <c r="CW347" i="5"/>
  <c r="CW348" i="5"/>
  <c r="CW349" i="5"/>
  <c r="CW350" i="5"/>
  <c r="CW351" i="5"/>
  <c r="CW352" i="5"/>
  <c r="CW353" i="5"/>
  <c r="CW354" i="5"/>
  <c r="CW355" i="5"/>
  <c r="CW356" i="5"/>
  <c r="CW357" i="5"/>
  <c r="CW358" i="5"/>
  <c r="CW359" i="5"/>
  <c r="CW360" i="5"/>
  <c r="CW361" i="5"/>
  <c r="CW362" i="5"/>
  <c r="CW363" i="5"/>
  <c r="CW364" i="5"/>
  <c r="CW365" i="5"/>
  <c r="CW366" i="5"/>
  <c r="CW367" i="5"/>
  <c r="CW368" i="5"/>
  <c r="CW369" i="5"/>
  <c r="CW370" i="5"/>
  <c r="CW371" i="5"/>
  <c r="CW372" i="5"/>
  <c r="CW373" i="5"/>
  <c r="CW374" i="5"/>
  <c r="CW375" i="5"/>
  <c r="CW376" i="5"/>
  <c r="CW377" i="5"/>
  <c r="CW378" i="5"/>
  <c r="CW379" i="5"/>
  <c r="CW380" i="5"/>
  <c r="CW381" i="5"/>
  <c r="CW382" i="5"/>
  <c r="CW383" i="5"/>
  <c r="CW384" i="5"/>
  <c r="CW385" i="5"/>
  <c r="CW386" i="5"/>
  <c r="CW387" i="5"/>
  <c r="CW388" i="5"/>
  <c r="CW389" i="5"/>
  <c r="CW390" i="5"/>
  <c r="CW391" i="5"/>
  <c r="CW392" i="5"/>
  <c r="CW393" i="5"/>
  <c r="CW394" i="5"/>
  <c r="CW395" i="5"/>
  <c r="CW396" i="5"/>
  <c r="CW397" i="5"/>
  <c r="CW398" i="5"/>
  <c r="CW399" i="5"/>
  <c r="CW400" i="5"/>
  <c r="CW401" i="5"/>
  <c r="CW402" i="5"/>
  <c r="CW403" i="5"/>
  <c r="CW404" i="5"/>
  <c r="CW405" i="5"/>
  <c r="CW406" i="5"/>
  <c r="CW407" i="5"/>
  <c r="CW408" i="5"/>
  <c r="CW409" i="5"/>
  <c r="CW410" i="5"/>
  <c r="CW411" i="5"/>
  <c r="CW412" i="5"/>
  <c r="CW413" i="5"/>
  <c r="CW414" i="5"/>
  <c r="CW415" i="5"/>
  <c r="CW416" i="5"/>
  <c r="CW417" i="5"/>
  <c r="CW418" i="5"/>
  <c r="CW419" i="5"/>
  <c r="CW420" i="5"/>
  <c r="CW421" i="5"/>
  <c r="CW422" i="5"/>
  <c r="CW423" i="5"/>
  <c r="CW424" i="5"/>
  <c r="CW425" i="5"/>
  <c r="CW426" i="5"/>
  <c r="CW427" i="5"/>
  <c r="CW428" i="5"/>
  <c r="CW429" i="5"/>
  <c r="CW430" i="5"/>
  <c r="CW431" i="5"/>
  <c r="CW432" i="5"/>
  <c r="CW433" i="5"/>
  <c r="CW434" i="5"/>
  <c r="CW435" i="5"/>
  <c r="CW436" i="5"/>
  <c r="CW437" i="5"/>
  <c r="CW438" i="5"/>
  <c r="CW439" i="5"/>
  <c r="CW440" i="5"/>
  <c r="CW441" i="5"/>
  <c r="CW442" i="5"/>
  <c r="CW443" i="5"/>
  <c r="CW444" i="5"/>
  <c r="CW445" i="5"/>
  <c r="CW446" i="5"/>
  <c r="CW447" i="5"/>
  <c r="CW448" i="5"/>
  <c r="CW449" i="5"/>
  <c r="CW450" i="5"/>
  <c r="CW451" i="5"/>
  <c r="CW452" i="5"/>
  <c r="CW453" i="5"/>
  <c r="CW454" i="5"/>
  <c r="CW455" i="5"/>
  <c r="CW456" i="5"/>
  <c r="CW457" i="5"/>
  <c r="CW458" i="5"/>
  <c r="CW459" i="5"/>
  <c r="CW460" i="5"/>
  <c r="CW461" i="5"/>
  <c r="CW462" i="5"/>
  <c r="CW463" i="5"/>
  <c r="CW464" i="5"/>
  <c r="CW465" i="5"/>
  <c r="CW466" i="5"/>
  <c r="CW467" i="5"/>
  <c r="CW468" i="5"/>
  <c r="CW469" i="5"/>
  <c r="CW470" i="5"/>
  <c r="CW471" i="5"/>
  <c r="CW472" i="5"/>
  <c r="CW473" i="5"/>
  <c r="CW474" i="5"/>
  <c r="CW475" i="5"/>
  <c r="CW476" i="5"/>
  <c r="CW477" i="5"/>
  <c r="CW478" i="5"/>
  <c r="CW479" i="5"/>
  <c r="CW480" i="5"/>
  <c r="CW481" i="5"/>
  <c r="CW482" i="5"/>
  <c r="CW483" i="5"/>
  <c r="CW484" i="5"/>
  <c r="CW485" i="5"/>
  <c r="CW486" i="5"/>
  <c r="CW487" i="5"/>
  <c r="CW488" i="5"/>
  <c r="CW489" i="5"/>
  <c r="CW490" i="5"/>
  <c r="CW491" i="5"/>
  <c r="CW492" i="5"/>
  <c r="CW493" i="5"/>
  <c r="CW494" i="5"/>
  <c r="CW495" i="5"/>
  <c r="CW496" i="5"/>
  <c r="CW497" i="5"/>
  <c r="CW498" i="5"/>
  <c r="CW499" i="5"/>
  <c r="CW500" i="5"/>
  <c r="CW501" i="5"/>
  <c r="CW502" i="5"/>
  <c r="CW503" i="5"/>
  <c r="CW504" i="5"/>
  <c r="CW505" i="5"/>
  <c r="CW506" i="5"/>
  <c r="CW507" i="5"/>
  <c r="CW508" i="5"/>
  <c r="CW509" i="5"/>
  <c r="CW510" i="5"/>
  <c r="CW511" i="5"/>
  <c r="CW512" i="5"/>
  <c r="CW513" i="5"/>
  <c r="CW514" i="5"/>
  <c r="CW515" i="5"/>
  <c r="CW516" i="5"/>
  <c r="CW517" i="5"/>
  <c r="CW518" i="5"/>
  <c r="CW519" i="5"/>
  <c r="CW520" i="5"/>
  <c r="CW521" i="5"/>
  <c r="CW522" i="5"/>
  <c r="CW523" i="5"/>
  <c r="CW524" i="5"/>
  <c r="CW525" i="5"/>
  <c r="CW526" i="5"/>
  <c r="CW527" i="5"/>
  <c r="CW528" i="5"/>
  <c r="CW529" i="5"/>
  <c r="CW530" i="5"/>
  <c r="CW531" i="5"/>
  <c r="CW532" i="5"/>
  <c r="CW533" i="5"/>
  <c r="CW534" i="5"/>
  <c r="CW535" i="5"/>
  <c r="CW536" i="5"/>
  <c r="CW537" i="5"/>
  <c r="CW538" i="5"/>
  <c r="CW539" i="5"/>
  <c r="CW540" i="5"/>
  <c r="CW541" i="5"/>
  <c r="CW542" i="5"/>
  <c r="CW543" i="5"/>
  <c r="CW544" i="5"/>
  <c r="CW545" i="5"/>
  <c r="CW546" i="5"/>
  <c r="CW547" i="5"/>
  <c r="CW548" i="5"/>
  <c r="CW549" i="5"/>
  <c r="CW550" i="5"/>
  <c r="CW551" i="5"/>
  <c r="CW552" i="5"/>
  <c r="CW553" i="5"/>
  <c r="CW554" i="5"/>
  <c r="CW555" i="5"/>
  <c r="CW556" i="5"/>
  <c r="CW557" i="5"/>
  <c r="CW558" i="5"/>
  <c r="CW559" i="5"/>
  <c r="CW560" i="5"/>
  <c r="CW561" i="5"/>
  <c r="CW562" i="5"/>
  <c r="CW563" i="5"/>
  <c r="CW564" i="5"/>
  <c r="CW565" i="5"/>
  <c r="CW566" i="5"/>
  <c r="CW567" i="5"/>
  <c r="CW568" i="5"/>
  <c r="CW569" i="5"/>
  <c r="CW570" i="5"/>
  <c r="CW571" i="5"/>
  <c r="CW572" i="5"/>
  <c r="CW573" i="5"/>
  <c r="CW574" i="5"/>
  <c r="CW575" i="5"/>
  <c r="CW576" i="5"/>
  <c r="CW577" i="5"/>
  <c r="CW578" i="5"/>
  <c r="CW579" i="5"/>
  <c r="CW580" i="5"/>
  <c r="CW581" i="5"/>
  <c r="CW582" i="5"/>
  <c r="CW583" i="5"/>
  <c r="CW584" i="5"/>
  <c r="CW585" i="5"/>
  <c r="CW586" i="5"/>
  <c r="CW587" i="5"/>
  <c r="CW588" i="5"/>
  <c r="CW589" i="5"/>
  <c r="CW590" i="5"/>
  <c r="CW591" i="5"/>
  <c r="CW592" i="5"/>
  <c r="CW593" i="5"/>
  <c r="CW594" i="5"/>
  <c r="CW595" i="5"/>
  <c r="CW596" i="5"/>
  <c r="CW597" i="5"/>
  <c r="CW598" i="5"/>
  <c r="CW599" i="5"/>
  <c r="CW600" i="5"/>
  <c r="CW601" i="5"/>
  <c r="CW602" i="5"/>
  <c r="CW603" i="5"/>
  <c r="CW604" i="5"/>
  <c r="CW605" i="5"/>
  <c r="CW606" i="5"/>
  <c r="CW607" i="5"/>
  <c r="CW608" i="5"/>
  <c r="CW609" i="5"/>
  <c r="CW610" i="5"/>
  <c r="CW611" i="5"/>
  <c r="CW612" i="5"/>
  <c r="CW613" i="5"/>
  <c r="CW614" i="5"/>
  <c r="CW615" i="5"/>
  <c r="CW616" i="5"/>
  <c r="CW617" i="5"/>
  <c r="CW618" i="5"/>
  <c r="CW619" i="5"/>
  <c r="CW620" i="5"/>
  <c r="CW621" i="5"/>
  <c r="CW622" i="5"/>
  <c r="CW623" i="5"/>
  <c r="CW624" i="5"/>
  <c r="CW625" i="5"/>
  <c r="CW626" i="5"/>
  <c r="CW627" i="5"/>
  <c r="CW628" i="5"/>
  <c r="CW629" i="5"/>
  <c r="CW630" i="5"/>
  <c r="CW631" i="5"/>
  <c r="CW632" i="5"/>
  <c r="CW633" i="5"/>
  <c r="CW634" i="5"/>
  <c r="CW635" i="5"/>
  <c r="CW636" i="5"/>
  <c r="CW637" i="5"/>
  <c r="CW638" i="5"/>
  <c r="CW639" i="5"/>
  <c r="CW640" i="5"/>
  <c r="CW641" i="5"/>
  <c r="CW642" i="5"/>
  <c r="CW643" i="5"/>
  <c r="CW644" i="5"/>
  <c r="CW645" i="5"/>
  <c r="CW646" i="5"/>
  <c r="CW647" i="5"/>
  <c r="CW648" i="5"/>
  <c r="CW649" i="5"/>
  <c r="CW650" i="5"/>
  <c r="CW651" i="5"/>
  <c r="CW652" i="5"/>
  <c r="CW653" i="5"/>
  <c r="CW654" i="5"/>
  <c r="CW655" i="5"/>
  <c r="CW656" i="5"/>
  <c r="CW657" i="5"/>
  <c r="CW658" i="5"/>
  <c r="CW659" i="5"/>
  <c r="CW660" i="5"/>
  <c r="CW661" i="5"/>
  <c r="CW662" i="5"/>
  <c r="CW663" i="5"/>
  <c r="CW664" i="5"/>
  <c r="CW665" i="5"/>
  <c r="CW666" i="5"/>
  <c r="CW667" i="5"/>
  <c r="CW668" i="5"/>
  <c r="CW669" i="5"/>
  <c r="CW670" i="5"/>
  <c r="CW671" i="5"/>
  <c r="CW672" i="5"/>
  <c r="CW673" i="5"/>
  <c r="CW674" i="5"/>
  <c r="CW675" i="5"/>
  <c r="CW676" i="5"/>
  <c r="CW677" i="5"/>
  <c r="CW678" i="5"/>
  <c r="CW679" i="5"/>
  <c r="CW680" i="5"/>
  <c r="CW681" i="5"/>
  <c r="CW682" i="5"/>
  <c r="CW683" i="5"/>
  <c r="CW684" i="5"/>
  <c r="CW685" i="5"/>
  <c r="CW686" i="5"/>
  <c r="CW687" i="5"/>
  <c r="CW688" i="5"/>
  <c r="CW689" i="5"/>
  <c r="CW690" i="5"/>
  <c r="CW691" i="5"/>
  <c r="CW692" i="5"/>
  <c r="CW693" i="5"/>
  <c r="CW694" i="5"/>
  <c r="CW695" i="5"/>
  <c r="CW696" i="5"/>
  <c r="CW697" i="5"/>
  <c r="CW698" i="5"/>
  <c r="CW699" i="5"/>
  <c r="CW700" i="5"/>
  <c r="CW701" i="5"/>
  <c r="CW702" i="5"/>
  <c r="CW703" i="5"/>
  <c r="CW704" i="5"/>
  <c r="CW705" i="5"/>
  <c r="CW706" i="5"/>
  <c r="CW707" i="5"/>
  <c r="CW708" i="5"/>
  <c r="CW709" i="5"/>
  <c r="CW710" i="5"/>
  <c r="CW711" i="5"/>
  <c r="CW712" i="5"/>
  <c r="CW713" i="5"/>
  <c r="CW714" i="5"/>
  <c r="CW715" i="5"/>
  <c r="CW716" i="5"/>
  <c r="CW717" i="5"/>
  <c r="CW718" i="5"/>
  <c r="CW719" i="5"/>
  <c r="CW720" i="5"/>
  <c r="CW721" i="5"/>
  <c r="CW722" i="5"/>
  <c r="CW723" i="5"/>
  <c r="CW724" i="5"/>
  <c r="CW725" i="5"/>
  <c r="CW726" i="5"/>
  <c r="CW727" i="5"/>
  <c r="CW728" i="5"/>
  <c r="CW729" i="5"/>
  <c r="CW730" i="5"/>
  <c r="CW731" i="5"/>
  <c r="CW732" i="5"/>
  <c r="CW733" i="5"/>
  <c r="CW734" i="5"/>
  <c r="CW735" i="5"/>
  <c r="CW736" i="5"/>
  <c r="CW737" i="5"/>
  <c r="CW738" i="5"/>
  <c r="CW739" i="5"/>
  <c r="CW740" i="5"/>
  <c r="CW741" i="5"/>
  <c r="CW742" i="5"/>
  <c r="CW743" i="5"/>
  <c r="CW744" i="5"/>
  <c r="CW745" i="5"/>
  <c r="CW746" i="5"/>
  <c r="CW747" i="5"/>
  <c r="CW748" i="5"/>
  <c r="CW749" i="5"/>
  <c r="CW750" i="5"/>
  <c r="CW751" i="5"/>
  <c r="CW752" i="5"/>
  <c r="CW753" i="5"/>
  <c r="CW754" i="5"/>
  <c r="CW755" i="5"/>
  <c r="CW756" i="5"/>
  <c r="CW757" i="5"/>
  <c r="CW758" i="5"/>
  <c r="CW759" i="5"/>
  <c r="CW760" i="5"/>
  <c r="CW761" i="5"/>
  <c r="CW762" i="5"/>
  <c r="CW763" i="5"/>
  <c r="CW764" i="5"/>
  <c r="CW765" i="5"/>
  <c r="CW766" i="5"/>
  <c r="CW767" i="5"/>
  <c r="CW768" i="5"/>
  <c r="CW769" i="5"/>
  <c r="CW770" i="5"/>
  <c r="CW771" i="5"/>
  <c r="CW772" i="5"/>
  <c r="CW773" i="5"/>
  <c r="CW774" i="5"/>
  <c r="CW775" i="5"/>
  <c r="CW776" i="5"/>
  <c r="CW777" i="5"/>
  <c r="CW778" i="5"/>
  <c r="CW779" i="5"/>
  <c r="CW780" i="5"/>
  <c r="CW781" i="5"/>
  <c r="CW782" i="5"/>
  <c r="CW783" i="5"/>
  <c r="CW784" i="5"/>
  <c r="CW785" i="5"/>
  <c r="CW786" i="5"/>
  <c r="CW787" i="5"/>
  <c r="CW788" i="5"/>
  <c r="CW789" i="5"/>
  <c r="CW790" i="5"/>
  <c r="CW791" i="5"/>
  <c r="CW792" i="5"/>
  <c r="CW793" i="5"/>
  <c r="CW794" i="5"/>
  <c r="CW795" i="5"/>
  <c r="CW796" i="5"/>
  <c r="CW797" i="5"/>
  <c r="CW798" i="5"/>
  <c r="CW799" i="5"/>
  <c r="CW800" i="5"/>
  <c r="CW801" i="5"/>
  <c r="CW802" i="5"/>
  <c r="CW803" i="5"/>
  <c r="CW804" i="5"/>
  <c r="CW805" i="5"/>
  <c r="CW806" i="5"/>
  <c r="CW807" i="5"/>
  <c r="CW808" i="5"/>
  <c r="CW809" i="5"/>
  <c r="CW810" i="5"/>
  <c r="CW811" i="5"/>
  <c r="CW812" i="5"/>
  <c r="CW813" i="5"/>
  <c r="CW814" i="5"/>
  <c r="CW815" i="5"/>
  <c r="CW816" i="5"/>
  <c r="CW817" i="5"/>
  <c r="CW818" i="5"/>
  <c r="CW819" i="5"/>
  <c r="CW820" i="5"/>
  <c r="CW821" i="5"/>
  <c r="CW822" i="5"/>
  <c r="CW823" i="5"/>
  <c r="CW824" i="5"/>
  <c r="CW825" i="5"/>
  <c r="CW826" i="5"/>
  <c r="CW827" i="5"/>
  <c r="CW828" i="5"/>
  <c r="CW829" i="5"/>
  <c r="CW830" i="5"/>
  <c r="CW831" i="5"/>
  <c r="CW832" i="5"/>
  <c r="CW833" i="5"/>
  <c r="CW834" i="5"/>
  <c r="CW835" i="5"/>
  <c r="CW836" i="5"/>
  <c r="CW837" i="5"/>
  <c r="CW838" i="5"/>
  <c r="CW839" i="5"/>
  <c r="CW840" i="5"/>
  <c r="CW841" i="5"/>
  <c r="CW842" i="5"/>
  <c r="CW843" i="5"/>
  <c r="CW844" i="5"/>
  <c r="CW845" i="5"/>
  <c r="CW846" i="5"/>
  <c r="CW847" i="5"/>
  <c r="CW848" i="5"/>
  <c r="CW849" i="5"/>
  <c r="CW850" i="5"/>
  <c r="CW851" i="5"/>
  <c r="CW852" i="5"/>
  <c r="CW853" i="5"/>
  <c r="CW854" i="5"/>
  <c r="CW855" i="5"/>
  <c r="CW856" i="5"/>
  <c r="CW857" i="5"/>
  <c r="CW858" i="5"/>
  <c r="CW859" i="5"/>
  <c r="CW860" i="5"/>
  <c r="CW861" i="5"/>
  <c r="CW862" i="5"/>
  <c r="CW863" i="5"/>
  <c r="CW864" i="5"/>
  <c r="CW865" i="5"/>
  <c r="CW866" i="5"/>
  <c r="CW867" i="5"/>
  <c r="CW868" i="5"/>
  <c r="CW869" i="5"/>
  <c r="CW870" i="5"/>
  <c r="CW871" i="5"/>
  <c r="CW872" i="5"/>
  <c r="CW873" i="5"/>
  <c r="CW874" i="5"/>
  <c r="CW875" i="5"/>
  <c r="CW876" i="5"/>
  <c r="CW877" i="5"/>
  <c r="CW878" i="5"/>
  <c r="CW879" i="5"/>
  <c r="CW880" i="5"/>
  <c r="CW881" i="5"/>
  <c r="CW882" i="5"/>
  <c r="CW883" i="5"/>
  <c r="CW884" i="5"/>
  <c r="CW885" i="5"/>
  <c r="CW886" i="5"/>
  <c r="CW887" i="5"/>
  <c r="CW888" i="5"/>
  <c r="CW889" i="5"/>
  <c r="CW890" i="5"/>
  <c r="CW891" i="5"/>
  <c r="CW892" i="5"/>
  <c r="CW893" i="5"/>
  <c r="CW894" i="5"/>
  <c r="CW895" i="5"/>
  <c r="CW896" i="5"/>
  <c r="CW897" i="5"/>
  <c r="CW898" i="5"/>
  <c r="CW899" i="5"/>
  <c r="CW900" i="5"/>
  <c r="CW901" i="5"/>
  <c r="CW902" i="5"/>
  <c r="CW903" i="5"/>
  <c r="CW904" i="5"/>
  <c r="CW905" i="5"/>
  <c r="CW906" i="5"/>
  <c r="CW907" i="5"/>
  <c r="CW908" i="5"/>
  <c r="CW909" i="5"/>
  <c r="CW910" i="5"/>
  <c r="CW911" i="5"/>
  <c r="CW912" i="5"/>
  <c r="CW913" i="5"/>
  <c r="CW914" i="5"/>
  <c r="CW915" i="5"/>
  <c r="CW916" i="5"/>
  <c r="CW917" i="5"/>
  <c r="CW918" i="5"/>
  <c r="CW919" i="5"/>
  <c r="CW920" i="5"/>
  <c r="CW921" i="5"/>
  <c r="CW922" i="5"/>
  <c r="CW923" i="5"/>
  <c r="CW924" i="5"/>
  <c r="CW925" i="5"/>
  <c r="CW926" i="5"/>
  <c r="CW927" i="5"/>
  <c r="CW928" i="5"/>
  <c r="CW929" i="5"/>
  <c r="CW930" i="5"/>
  <c r="CW931" i="5"/>
  <c r="CW932" i="5"/>
  <c r="CW933" i="5"/>
  <c r="CW934" i="5"/>
  <c r="CW935" i="5"/>
  <c r="CW936" i="5"/>
  <c r="CW937" i="5"/>
  <c r="CW938" i="5"/>
  <c r="CW939" i="5"/>
  <c r="CW940" i="5"/>
  <c r="CW941" i="5"/>
  <c r="CW942" i="5"/>
  <c r="CW943" i="5"/>
  <c r="CW944" i="5"/>
  <c r="CW945" i="5"/>
  <c r="CW946" i="5"/>
  <c r="CW947" i="5"/>
  <c r="CW948" i="5"/>
  <c r="CW949" i="5"/>
  <c r="CW950" i="5"/>
  <c r="CW951" i="5"/>
  <c r="CW952" i="5"/>
  <c r="CW953" i="5"/>
  <c r="CW954" i="5"/>
  <c r="CW955" i="5"/>
  <c r="CW956" i="5"/>
  <c r="CW957" i="5"/>
  <c r="CW958" i="5"/>
  <c r="CW959" i="5"/>
  <c r="CW960" i="5"/>
  <c r="CW961" i="5"/>
  <c r="CW962" i="5"/>
  <c r="CW963" i="5"/>
  <c r="CW964" i="5"/>
  <c r="CW965" i="5"/>
  <c r="CW966" i="5"/>
  <c r="CW967" i="5"/>
  <c r="CW968" i="5"/>
  <c r="CW969" i="5"/>
  <c r="CW970" i="5"/>
  <c r="CW971" i="5"/>
  <c r="CW972" i="5"/>
  <c r="CW973" i="5"/>
  <c r="CW974" i="5"/>
  <c r="CW975" i="5"/>
  <c r="CW976" i="5"/>
  <c r="CW977" i="5"/>
  <c r="CW978" i="5"/>
  <c r="CW979" i="5"/>
  <c r="CW980" i="5"/>
  <c r="CW981" i="5"/>
  <c r="CW982" i="5"/>
  <c r="CW983" i="5"/>
  <c r="CW984" i="5"/>
  <c r="CW985" i="5"/>
  <c r="CW986" i="5"/>
  <c r="CW987" i="5"/>
  <c r="CW988" i="5"/>
  <c r="CW989" i="5"/>
  <c r="CW990" i="5"/>
  <c r="CW991" i="5"/>
  <c r="CW992" i="5"/>
  <c r="CW993" i="5"/>
  <c r="CW994" i="5"/>
  <c r="CW995" i="5"/>
  <c r="CW996" i="5"/>
  <c r="CW997" i="5"/>
  <c r="CW998" i="5"/>
  <c r="CW999" i="5"/>
  <c r="CW1000" i="5"/>
  <c r="CW1001" i="5"/>
  <c r="CW1002" i="5"/>
  <c r="CW1003" i="5"/>
  <c r="CW1004" i="5"/>
  <c r="CW1005" i="5"/>
  <c r="CW1006" i="5"/>
  <c r="CW1007" i="5"/>
  <c r="CW1008" i="5"/>
  <c r="CW1009" i="5"/>
  <c r="CW1010" i="5"/>
  <c r="CW1011" i="5"/>
  <c r="CW1012" i="5"/>
  <c r="CW1013" i="5"/>
  <c r="CW1014" i="5"/>
  <c r="CW1015" i="5"/>
  <c r="CW1016" i="5"/>
  <c r="CW1017" i="5"/>
  <c r="CW1018" i="5"/>
  <c r="CW1019" i="5"/>
  <c r="CW1020" i="5"/>
  <c r="CW1021" i="5"/>
  <c r="CW1022" i="5"/>
  <c r="CW1023" i="5"/>
  <c r="CW1024" i="5"/>
  <c r="CW1025" i="5"/>
  <c r="CW1026" i="5"/>
  <c r="CW1027" i="5"/>
  <c r="CW1028" i="5"/>
  <c r="CW1029" i="5"/>
  <c r="CW1030" i="5"/>
  <c r="CW1031" i="5"/>
  <c r="CW1032" i="5"/>
  <c r="CW1033" i="5"/>
  <c r="CW1034" i="5"/>
  <c r="CW1035" i="5"/>
  <c r="CW1036" i="5"/>
  <c r="CW1037" i="5"/>
  <c r="CW1038" i="5"/>
  <c r="CW1039" i="5"/>
  <c r="CW1040" i="5"/>
  <c r="CW1041" i="5"/>
  <c r="CW1042" i="5"/>
  <c r="CW1043" i="5"/>
  <c r="CW1044" i="5"/>
  <c r="CW1045" i="5"/>
  <c r="CW1046" i="5"/>
  <c r="CW1047" i="5"/>
  <c r="CW1048" i="5"/>
  <c r="CW1049" i="5"/>
  <c r="CW1050" i="5"/>
  <c r="CW1051" i="5"/>
  <c r="CW1052" i="5"/>
  <c r="CW1053" i="5"/>
  <c r="CW1054" i="5"/>
  <c r="CW1055" i="5"/>
  <c r="CW1056" i="5"/>
  <c r="CW1057" i="5"/>
  <c r="CW1058" i="5"/>
  <c r="CW1059" i="5"/>
  <c r="CW1060" i="5"/>
  <c r="CW1061" i="5"/>
  <c r="CW1062" i="5"/>
  <c r="CW1063" i="5"/>
  <c r="CW1064" i="5"/>
  <c r="CW1065" i="5"/>
  <c r="CW1066" i="5"/>
  <c r="CW1067" i="5"/>
  <c r="CW1068" i="5"/>
  <c r="CW1069" i="5"/>
  <c r="CW1070" i="5"/>
  <c r="CW1071" i="5"/>
  <c r="CW1072" i="5"/>
  <c r="CW1073" i="5"/>
  <c r="CW1074" i="5"/>
  <c r="CW1075" i="5"/>
  <c r="CW1076" i="5"/>
  <c r="CW1077" i="5"/>
  <c r="CW1078" i="5"/>
  <c r="CW1079" i="5"/>
  <c r="CW1080" i="5"/>
  <c r="CW1081" i="5"/>
  <c r="CW1082" i="5"/>
  <c r="CW1083" i="5"/>
  <c r="CW1084" i="5"/>
  <c r="CW1085" i="5"/>
  <c r="CW1086" i="5"/>
  <c r="CW1087" i="5"/>
  <c r="CW1088" i="5"/>
  <c r="CW1089" i="5"/>
  <c r="CW1090" i="5"/>
  <c r="CW1091" i="5"/>
  <c r="CW1092" i="5"/>
  <c r="CW1093" i="5"/>
  <c r="CW1094" i="5"/>
  <c r="CW1095" i="5"/>
  <c r="CW1096" i="5"/>
  <c r="CW1097" i="5"/>
  <c r="CW1098" i="5"/>
  <c r="CW1099" i="5"/>
  <c r="CW1100" i="5"/>
  <c r="CW1101" i="5"/>
  <c r="CW1102" i="5"/>
  <c r="CW1103" i="5"/>
  <c r="CW1104" i="5"/>
  <c r="CW1105" i="5"/>
  <c r="CW1106" i="5"/>
  <c r="CW1107" i="5"/>
  <c r="CW1108" i="5"/>
  <c r="CW1109" i="5"/>
  <c r="CW1110" i="5"/>
  <c r="CW1111" i="5"/>
  <c r="CW1112" i="5"/>
  <c r="CW1113" i="5"/>
  <c r="CW1114" i="5"/>
  <c r="CW1115" i="5"/>
  <c r="CW1116" i="5"/>
  <c r="CW1117" i="5"/>
  <c r="CW1118" i="5"/>
  <c r="CW1119" i="5"/>
  <c r="CW1120" i="5"/>
  <c r="CW1121" i="5"/>
  <c r="CW1122" i="5"/>
  <c r="CW1123" i="5"/>
  <c r="CW1124" i="5"/>
  <c r="CW1125" i="5"/>
  <c r="CW1126" i="5"/>
  <c r="CW1127" i="5"/>
  <c r="CW1128" i="5"/>
  <c r="CW1129" i="5"/>
  <c r="CW1130" i="5"/>
  <c r="CW1131" i="5"/>
  <c r="CW1132" i="5"/>
  <c r="CW1133" i="5"/>
  <c r="CW1134" i="5"/>
  <c r="CW1135" i="5"/>
  <c r="CW1136" i="5"/>
  <c r="CW1137" i="5"/>
  <c r="CW1138" i="5"/>
  <c r="CW1139" i="5"/>
  <c r="CW1140" i="5"/>
  <c r="CW1141" i="5"/>
  <c r="CW1142" i="5"/>
  <c r="CW1143" i="5"/>
  <c r="CW1144" i="5"/>
  <c r="CW1145" i="5"/>
  <c r="CW1146" i="5"/>
  <c r="CW1147" i="5"/>
  <c r="CW1148" i="5"/>
  <c r="CW1149" i="5"/>
  <c r="CW1150" i="5"/>
  <c r="CW1151" i="5"/>
  <c r="CW1152" i="5"/>
  <c r="CW1153" i="5"/>
  <c r="CW1154" i="5"/>
  <c r="CW1155" i="5"/>
  <c r="CW1156" i="5"/>
  <c r="CW1157" i="5"/>
  <c r="CW1158" i="5"/>
  <c r="CW1159" i="5"/>
  <c r="CW1160" i="5"/>
  <c r="CW1161" i="5"/>
  <c r="CW1162" i="5"/>
  <c r="CW1163" i="5"/>
  <c r="CW1164" i="5"/>
  <c r="CW1165" i="5"/>
  <c r="CW1166" i="5"/>
  <c r="CW1167" i="5"/>
  <c r="CW1168" i="5"/>
  <c r="CW1169" i="5"/>
  <c r="CW1170" i="5"/>
  <c r="CW1171" i="5"/>
  <c r="CW1172" i="5"/>
  <c r="CW1173" i="5"/>
  <c r="CW1174" i="5"/>
  <c r="CW1175" i="5"/>
  <c r="CW1176" i="5"/>
  <c r="CW1177" i="5"/>
  <c r="CW1178" i="5"/>
  <c r="CW1179" i="5"/>
  <c r="CW1180" i="5"/>
  <c r="CW1181" i="5"/>
  <c r="CW1182" i="5"/>
  <c r="CW1183" i="5"/>
  <c r="CW1184" i="5"/>
  <c r="CW1185" i="5"/>
  <c r="CW1186" i="5"/>
  <c r="CW1187" i="5"/>
  <c r="CW1188" i="5"/>
  <c r="CW1189" i="5"/>
  <c r="CW1190" i="5"/>
  <c r="CW1191" i="5"/>
  <c r="CW1192" i="5"/>
  <c r="CW1193" i="5"/>
  <c r="CW1194" i="5"/>
  <c r="CW1195" i="5"/>
  <c r="CW1196" i="5"/>
  <c r="CW1197" i="5"/>
  <c r="CW1198" i="5"/>
  <c r="CW1199" i="5"/>
  <c r="CW1200" i="5"/>
  <c r="CW1201" i="5"/>
  <c r="CW1202" i="5"/>
  <c r="CW1203" i="5"/>
  <c r="CW1204" i="5"/>
  <c r="CW1205" i="5"/>
  <c r="CW1206" i="5"/>
  <c r="CW1207" i="5"/>
  <c r="CW1208" i="5"/>
  <c r="CW1209" i="5"/>
  <c r="CW1210" i="5"/>
  <c r="CW1211" i="5"/>
  <c r="CW1212" i="5"/>
  <c r="CW1213" i="5"/>
  <c r="CW1214" i="5"/>
  <c r="CW1215" i="5"/>
  <c r="CW1216" i="5"/>
  <c r="CW1217" i="5"/>
  <c r="CW1218" i="5"/>
  <c r="CW1219" i="5"/>
  <c r="CW1220" i="5"/>
  <c r="CW1221" i="5"/>
  <c r="CW1222" i="5"/>
  <c r="CW1223" i="5"/>
  <c r="CW1224" i="5"/>
  <c r="CW1225" i="5"/>
  <c r="CW1226" i="5"/>
  <c r="CW1227" i="5"/>
  <c r="CW1228" i="5"/>
  <c r="CW1229" i="5"/>
  <c r="CW1230" i="5"/>
  <c r="CW1231" i="5"/>
  <c r="CW1232" i="5"/>
  <c r="CW1233" i="5"/>
  <c r="CW1234" i="5"/>
  <c r="CW1235" i="5"/>
  <c r="CW1236" i="5"/>
  <c r="CW1237" i="5"/>
  <c r="CW1238" i="5"/>
  <c r="CW1239" i="5"/>
  <c r="CW1240" i="5"/>
  <c r="CW1241" i="5"/>
  <c r="CW1242" i="5"/>
  <c r="CW1243" i="5"/>
  <c r="CW1244" i="5"/>
  <c r="CW1245" i="5"/>
  <c r="CW1246" i="5"/>
  <c r="CW1247" i="5"/>
  <c r="CW1248" i="5"/>
  <c r="CW1249" i="5"/>
  <c r="CW1250" i="5"/>
  <c r="CW1251" i="5"/>
  <c r="CW1252" i="5"/>
  <c r="CW1253" i="5"/>
  <c r="CW1254" i="5"/>
  <c r="CW1255" i="5"/>
  <c r="CW1256" i="5"/>
  <c r="CW1257" i="5"/>
  <c r="CW1258" i="5"/>
  <c r="CW1259" i="5"/>
  <c r="CW1260" i="5"/>
  <c r="CW1261" i="5"/>
  <c r="CW1262" i="5"/>
  <c r="CW1263" i="5"/>
  <c r="CW1264" i="5"/>
  <c r="CW1265" i="5"/>
  <c r="CW1266" i="5"/>
  <c r="CW1267" i="5"/>
  <c r="CW1268" i="5"/>
  <c r="CW1269" i="5"/>
  <c r="CW1270" i="5"/>
  <c r="CW1271" i="5"/>
  <c r="CW1272" i="5"/>
  <c r="CW1273" i="5"/>
  <c r="CW1274" i="5"/>
  <c r="CW1275" i="5"/>
  <c r="CW1276" i="5"/>
  <c r="CW1277" i="5"/>
  <c r="CW1278" i="5"/>
  <c r="CW1279" i="5"/>
  <c r="CW1280" i="5"/>
  <c r="CW1281" i="5"/>
  <c r="CW1282" i="5"/>
  <c r="CW1283" i="5"/>
  <c r="CW1284" i="5"/>
  <c r="CW1285" i="5"/>
  <c r="CW1286" i="5"/>
  <c r="CW1287" i="5"/>
  <c r="CW1288" i="5"/>
  <c r="CW1289" i="5"/>
  <c r="CW1290" i="5"/>
  <c r="CW1291" i="5"/>
  <c r="CW1292" i="5"/>
  <c r="CW1293" i="5"/>
  <c r="CW1294" i="5"/>
  <c r="CW1295" i="5"/>
  <c r="CW1296" i="5"/>
  <c r="CW1297" i="5"/>
  <c r="CW1298" i="5"/>
  <c r="CW1299" i="5"/>
  <c r="CW1300" i="5"/>
  <c r="CW1301" i="5"/>
  <c r="CW1302" i="5"/>
  <c r="CW1303" i="5"/>
  <c r="CW1304" i="5"/>
  <c r="CW1305" i="5"/>
  <c r="CW1306" i="5"/>
  <c r="CW1307" i="5"/>
  <c r="CW1308" i="5"/>
  <c r="CW1309" i="5"/>
  <c r="CW1310" i="5"/>
  <c r="CW1311" i="5"/>
  <c r="CW1312" i="5"/>
  <c r="CW1313" i="5"/>
  <c r="CW1314" i="5"/>
  <c r="CW1315" i="5"/>
  <c r="CW1316" i="5"/>
  <c r="CW1317" i="5"/>
  <c r="CW1318" i="5"/>
  <c r="CW1319" i="5"/>
  <c r="CW1320" i="5"/>
  <c r="CW1321" i="5"/>
  <c r="CW1322" i="5"/>
  <c r="CW1323" i="5"/>
  <c r="CW1324" i="5"/>
  <c r="CW1325" i="5"/>
  <c r="CW1326" i="5"/>
  <c r="CW1327" i="5"/>
  <c r="CW1328" i="5"/>
  <c r="CW1329" i="5"/>
  <c r="CW1330" i="5"/>
  <c r="CW1331" i="5"/>
  <c r="CW1332" i="5"/>
  <c r="CW1333" i="5"/>
  <c r="CW1334" i="5"/>
  <c r="CW1335" i="5"/>
  <c r="CW1336" i="5"/>
  <c r="CW1337" i="5"/>
  <c r="CW1338" i="5"/>
  <c r="CW1339" i="5"/>
  <c r="CW1340" i="5"/>
  <c r="CW1341" i="5"/>
  <c r="CW1342" i="5"/>
  <c r="CW1343" i="5"/>
  <c r="CW1344" i="5"/>
  <c r="CW1345" i="5"/>
  <c r="CW1346" i="5"/>
  <c r="CW1347" i="5"/>
  <c r="CW1348" i="5"/>
  <c r="CW1349" i="5"/>
  <c r="CW1350" i="5"/>
  <c r="CW1351" i="5"/>
  <c r="CW1352" i="5"/>
  <c r="CW1353" i="5"/>
  <c r="CW1354" i="5"/>
  <c r="CW1355" i="5"/>
  <c r="CW1356" i="5"/>
  <c r="CW1357" i="5"/>
  <c r="CW1358" i="5"/>
  <c r="CW1359" i="5"/>
  <c r="CW1360" i="5"/>
  <c r="CW1361" i="5"/>
  <c r="CW1362" i="5"/>
  <c r="CW1363" i="5"/>
  <c r="CW1364" i="5"/>
  <c r="CW1365" i="5"/>
  <c r="CW1366" i="5"/>
  <c r="CW1367" i="5"/>
  <c r="CW1368" i="5"/>
  <c r="CW1369" i="5"/>
  <c r="CW1370" i="5"/>
  <c r="CW1371" i="5"/>
  <c r="CW1372" i="5"/>
  <c r="CW1373" i="5"/>
  <c r="CW1374" i="5"/>
  <c r="CW1375" i="5"/>
  <c r="CW1376" i="5"/>
  <c r="CW1377" i="5"/>
  <c r="CW1378" i="5"/>
  <c r="CW1379" i="5"/>
  <c r="CW1380" i="5"/>
  <c r="CW1381" i="5"/>
  <c r="CW1382" i="5"/>
  <c r="CW1383" i="5"/>
  <c r="CW1384" i="5"/>
  <c r="CW1385" i="5"/>
  <c r="CW1386" i="5"/>
  <c r="CW1387" i="5"/>
  <c r="CW1388" i="5"/>
  <c r="CW1389" i="5"/>
  <c r="CW1390" i="5"/>
  <c r="CW1391" i="5"/>
  <c r="CW1392" i="5"/>
  <c r="CW1393" i="5"/>
  <c r="CW1394" i="5"/>
  <c r="CW1395" i="5"/>
  <c r="CW1396" i="5"/>
  <c r="CW1397" i="5"/>
  <c r="CW1398" i="5"/>
  <c r="CW1399" i="5"/>
  <c r="CW1400" i="5"/>
  <c r="CW1401" i="5"/>
  <c r="CW1402" i="5"/>
  <c r="CW1403" i="5"/>
  <c r="CW1404" i="5"/>
  <c r="CW1405" i="5"/>
  <c r="CW1406" i="5"/>
  <c r="CW1407" i="5"/>
  <c r="CW1408" i="5"/>
  <c r="CW1409" i="5"/>
  <c r="CW1410" i="5"/>
  <c r="CW1411" i="5"/>
  <c r="CW1412" i="5"/>
  <c r="CW1413" i="5"/>
  <c r="CW1414" i="5"/>
  <c r="CW1415" i="5"/>
  <c r="CW1416" i="5"/>
  <c r="CW1417" i="5"/>
  <c r="CW1418" i="5"/>
  <c r="CW1419" i="5"/>
  <c r="CW1420" i="5"/>
  <c r="CW1421" i="5"/>
  <c r="CW1422" i="5"/>
  <c r="CW1423" i="5"/>
  <c r="CW1424" i="5"/>
  <c r="CW1425" i="5"/>
  <c r="CW1426" i="5"/>
  <c r="CW1427" i="5"/>
  <c r="CW1428" i="5"/>
  <c r="CW1429" i="5"/>
  <c r="CW1430" i="5"/>
  <c r="CW1431" i="5"/>
  <c r="CW1432" i="5"/>
  <c r="CW1433" i="5"/>
  <c r="CW1434" i="5"/>
  <c r="CW1435" i="5"/>
  <c r="CW1436" i="5"/>
  <c r="CW1437" i="5"/>
  <c r="CW1438" i="5"/>
  <c r="CW1439" i="5"/>
  <c r="CW1440" i="5"/>
  <c r="CW1441" i="5"/>
  <c r="CW1442" i="5"/>
  <c r="CW1443" i="5"/>
  <c r="CW1444" i="5"/>
  <c r="CW1445" i="5"/>
  <c r="CW1446" i="5"/>
  <c r="CW1447" i="5"/>
  <c r="CW1448" i="5"/>
  <c r="CW1449" i="5"/>
  <c r="CW1450" i="5"/>
  <c r="CW1451" i="5"/>
  <c r="CW1452" i="5"/>
  <c r="CW1453" i="5"/>
  <c r="CW1454" i="5"/>
  <c r="CW1455" i="5"/>
  <c r="CW1456" i="5"/>
  <c r="CW1457" i="5"/>
  <c r="CW1458" i="5"/>
  <c r="CW1459" i="5"/>
  <c r="CW1460" i="5"/>
  <c r="CW1461" i="5"/>
  <c r="CW1462" i="5"/>
  <c r="CW1463" i="5"/>
  <c r="CW1464" i="5"/>
  <c r="CW1465" i="5"/>
  <c r="CW1466" i="5"/>
  <c r="CW1467" i="5"/>
  <c r="CW1468" i="5"/>
  <c r="CW1469" i="5"/>
  <c r="CW1470" i="5"/>
  <c r="CW1471" i="5"/>
  <c r="CW1472" i="5"/>
  <c r="CW1473" i="5"/>
  <c r="CW1474" i="5"/>
  <c r="CW1475" i="5"/>
  <c r="CW1476" i="5"/>
  <c r="CW1477" i="5"/>
  <c r="CW1478" i="5"/>
  <c r="CW1479" i="5"/>
  <c r="CW1480" i="5"/>
  <c r="CW1481" i="5"/>
  <c r="CW1482" i="5"/>
  <c r="CW1483" i="5"/>
  <c r="CW1484" i="5"/>
  <c r="CW1485" i="5"/>
  <c r="CW1486" i="5"/>
  <c r="CW1487" i="5"/>
  <c r="CW1488" i="5"/>
  <c r="CW1489" i="5"/>
  <c r="CW1490" i="5"/>
  <c r="CW1491" i="5"/>
  <c r="CW1492" i="5"/>
  <c r="CW1493" i="5"/>
  <c r="CW1494" i="5"/>
  <c r="CW1495" i="5"/>
  <c r="CW1496" i="5"/>
  <c r="CW1497" i="5"/>
  <c r="CW1498" i="5"/>
  <c r="CW1499" i="5"/>
  <c r="CW1500" i="5"/>
  <c r="CW1501" i="5"/>
  <c r="CW1502" i="5"/>
  <c r="CW1503" i="5"/>
  <c r="CW1504" i="5"/>
  <c r="CW1505" i="5"/>
  <c r="CW1506" i="5"/>
  <c r="CW1507" i="5"/>
  <c r="CW1508" i="5"/>
  <c r="CW1509" i="5"/>
  <c r="CW1510" i="5"/>
  <c r="CW1511" i="5"/>
  <c r="CW1512" i="5"/>
  <c r="CW1513" i="5"/>
  <c r="CW1514" i="5"/>
  <c r="CW1515" i="5"/>
  <c r="CW1516" i="5"/>
  <c r="CW1517" i="5"/>
  <c r="CW1518" i="5"/>
  <c r="CW1519" i="5"/>
  <c r="CW1520" i="5"/>
  <c r="CW1521" i="5"/>
  <c r="CW1522" i="5"/>
  <c r="CW1523" i="5"/>
  <c r="CW1524" i="5"/>
  <c r="CW1525" i="5"/>
  <c r="CW1526" i="5"/>
  <c r="CW1527" i="5"/>
  <c r="CW1528" i="5"/>
  <c r="CW1529" i="5"/>
  <c r="CW1530" i="5"/>
  <c r="CW1531" i="5"/>
  <c r="CW1532" i="5"/>
  <c r="CW1533" i="5"/>
  <c r="CW1534" i="5"/>
  <c r="CW1535" i="5"/>
  <c r="CW1536" i="5"/>
  <c r="CW1537" i="5"/>
  <c r="CW1538" i="5"/>
  <c r="CW1539" i="5"/>
  <c r="CW1540" i="5"/>
  <c r="CW1541" i="5"/>
  <c r="CW1542" i="5"/>
  <c r="CW1543" i="5"/>
  <c r="CW1544" i="5"/>
  <c r="CW1545" i="5"/>
  <c r="CW1546" i="5"/>
  <c r="CW1547" i="5"/>
  <c r="CW1548" i="5"/>
  <c r="CW1549" i="5"/>
  <c r="CW1550" i="5"/>
  <c r="CW1551" i="5"/>
  <c r="CW1552" i="5"/>
  <c r="CW1553" i="5"/>
  <c r="CW1554" i="5"/>
  <c r="CW1555" i="5"/>
  <c r="CW1556" i="5"/>
  <c r="CW1557" i="5"/>
  <c r="CW1558" i="5"/>
  <c r="CW1559" i="5"/>
  <c r="CW1560" i="5"/>
  <c r="CW1561" i="5"/>
  <c r="CW1562" i="5"/>
  <c r="CW1563" i="5"/>
  <c r="CW1564" i="5"/>
  <c r="CW1565" i="5"/>
  <c r="CW1566" i="5"/>
  <c r="CW1567" i="5"/>
  <c r="CW1568" i="5"/>
  <c r="CW1569" i="5"/>
  <c r="CW1570" i="5"/>
  <c r="CW1571" i="5"/>
  <c r="CW1572" i="5"/>
  <c r="CW1573" i="5"/>
  <c r="CW1574" i="5"/>
  <c r="CW1575" i="5"/>
  <c r="CW1576" i="5"/>
  <c r="CW1577" i="5"/>
  <c r="CW1578" i="5"/>
  <c r="CW1579" i="5"/>
  <c r="CW1580" i="5"/>
  <c r="CW1581" i="5"/>
  <c r="CW1582" i="5"/>
  <c r="CW1583" i="5"/>
  <c r="CW1584" i="5"/>
  <c r="CW1585" i="5"/>
  <c r="CW1586" i="5"/>
  <c r="CW1587" i="5"/>
  <c r="CW1588" i="5"/>
  <c r="CW1589" i="5"/>
  <c r="CW1590" i="5"/>
  <c r="CW1591" i="5"/>
  <c r="CW1592" i="5"/>
  <c r="CW1593" i="5"/>
  <c r="CW1594" i="5"/>
  <c r="CW1595" i="5"/>
  <c r="CW1596" i="5"/>
  <c r="CW1597" i="5"/>
  <c r="CW1598" i="5"/>
  <c r="CW1599" i="5"/>
  <c r="CW1600" i="5"/>
  <c r="CW1601" i="5"/>
  <c r="CW1602" i="5"/>
  <c r="CW1603" i="5"/>
  <c r="CW1604" i="5"/>
  <c r="CW1605" i="5"/>
  <c r="CW1606" i="5"/>
  <c r="CW1607" i="5"/>
  <c r="CW1608" i="5"/>
  <c r="CW1609" i="5"/>
  <c r="CW1610" i="5"/>
  <c r="CW1611" i="5"/>
  <c r="CW1612" i="5"/>
  <c r="CW1613" i="5"/>
  <c r="CW1614" i="5"/>
  <c r="CW1615" i="5"/>
  <c r="CW1616" i="5"/>
  <c r="CW1617" i="5"/>
  <c r="CW1618" i="5"/>
  <c r="CW1619" i="5"/>
  <c r="CW1620" i="5"/>
  <c r="CW1621" i="5"/>
  <c r="CW1622" i="5"/>
  <c r="CW1623" i="5"/>
  <c r="CW1624" i="5"/>
  <c r="CW1625" i="5"/>
  <c r="CW1626" i="5"/>
  <c r="CW1627" i="5"/>
  <c r="CW1628" i="5"/>
  <c r="CW1629" i="5"/>
  <c r="CW1630" i="5"/>
  <c r="CW1631" i="5"/>
  <c r="CW1632" i="5"/>
  <c r="CW1633" i="5"/>
  <c r="CW1634" i="5"/>
  <c r="CW1635" i="5"/>
  <c r="CW1636" i="5"/>
  <c r="CW1637" i="5"/>
  <c r="CW1638" i="5"/>
  <c r="CW1639" i="5"/>
  <c r="CW1640" i="5"/>
  <c r="CW1641" i="5"/>
  <c r="CW1642" i="5"/>
  <c r="CW1643" i="5"/>
  <c r="CW1644" i="5"/>
  <c r="CW1645" i="5"/>
  <c r="CW1646" i="5"/>
  <c r="CW1647" i="5"/>
  <c r="CW1648" i="5"/>
  <c r="CW1649" i="5"/>
  <c r="CW1650" i="5"/>
  <c r="CW1651" i="5"/>
  <c r="CW1652" i="5"/>
  <c r="CW1653" i="5"/>
  <c r="CW1654" i="5"/>
  <c r="CW1655" i="5"/>
  <c r="CW1656" i="5"/>
  <c r="CW1657" i="5"/>
  <c r="CW1658" i="5"/>
  <c r="CW1659" i="5"/>
  <c r="CW1660" i="5"/>
  <c r="CW1661" i="5"/>
  <c r="CW1662" i="5"/>
  <c r="CW1663" i="5"/>
  <c r="CW1664" i="5"/>
  <c r="CW1665" i="5"/>
  <c r="CW1666" i="5"/>
  <c r="CW1667" i="5"/>
  <c r="CW1668" i="5"/>
  <c r="CW1669" i="5"/>
  <c r="CW1670" i="5"/>
  <c r="CW1671" i="5"/>
  <c r="CW1672" i="5"/>
  <c r="CW1673" i="5"/>
  <c r="CW1674" i="5"/>
  <c r="CW1675" i="5"/>
  <c r="CW1676" i="5"/>
  <c r="CW1677" i="5"/>
  <c r="CW1678" i="5"/>
  <c r="CW1679" i="5"/>
  <c r="CW1680" i="5"/>
  <c r="CW1681" i="5"/>
  <c r="CW1682" i="5"/>
  <c r="CW1683" i="5"/>
  <c r="CW1684" i="5"/>
  <c r="CW1685" i="5"/>
  <c r="CW1686" i="5"/>
  <c r="CW1687" i="5"/>
  <c r="CW1688" i="5"/>
  <c r="CW1689" i="5"/>
  <c r="CW1690" i="5"/>
  <c r="CW1691" i="5"/>
  <c r="CW1692" i="5"/>
  <c r="CW1693" i="5"/>
  <c r="CW1694" i="5"/>
  <c r="CW1695" i="5"/>
  <c r="CW1696" i="5"/>
  <c r="CW1697" i="5"/>
  <c r="CW1698" i="5"/>
  <c r="CW1699" i="5"/>
  <c r="CW1700" i="5"/>
  <c r="CW1701" i="5"/>
  <c r="CW1702" i="5"/>
  <c r="CW1703" i="5"/>
  <c r="CW1704" i="5"/>
  <c r="CW1705" i="5"/>
  <c r="CW1706" i="5"/>
  <c r="CW1707" i="5"/>
  <c r="CW1708" i="5"/>
  <c r="CW1709" i="5"/>
  <c r="CW1710" i="5"/>
  <c r="CW1711" i="5"/>
  <c r="CW1712" i="5"/>
  <c r="CW1713" i="5"/>
  <c r="CW1714" i="5"/>
  <c r="CW1715" i="5"/>
  <c r="CW1716" i="5"/>
  <c r="CW1717" i="5"/>
  <c r="CW1718" i="5"/>
  <c r="CW1719" i="5"/>
  <c r="CW1720" i="5"/>
  <c r="CW1721" i="5"/>
  <c r="CW1722" i="5"/>
  <c r="CW1723" i="5"/>
  <c r="CW1724" i="5"/>
  <c r="CW1725" i="5"/>
  <c r="CW1726" i="5"/>
  <c r="CW1727" i="5"/>
  <c r="CW1728" i="5"/>
  <c r="CW1729" i="5"/>
  <c r="CW1730" i="5"/>
  <c r="CW1731" i="5"/>
  <c r="CW1732" i="5"/>
  <c r="CW1733" i="5"/>
  <c r="CW1734" i="5"/>
  <c r="CW1735" i="5"/>
  <c r="CW1736" i="5"/>
  <c r="CW1737" i="5"/>
  <c r="CW1738" i="5"/>
  <c r="CW1739" i="5"/>
  <c r="CW1740" i="5"/>
  <c r="CW1741" i="5"/>
  <c r="CW1742" i="5"/>
  <c r="CW1743" i="5"/>
  <c r="CW1744" i="5"/>
  <c r="CW1745" i="5"/>
  <c r="CW1746" i="5"/>
  <c r="CW1747" i="5"/>
  <c r="CW1748" i="5"/>
  <c r="CW1749" i="5"/>
  <c r="CW1750" i="5"/>
  <c r="CW1751" i="5"/>
  <c r="CW1752" i="5"/>
  <c r="CW1753" i="5"/>
  <c r="CW1754" i="5"/>
  <c r="CW1755" i="5"/>
  <c r="CW1756" i="5"/>
  <c r="CW1757" i="5"/>
  <c r="CW1758" i="5"/>
  <c r="CW1759" i="5"/>
  <c r="CW1760" i="5"/>
  <c r="CW1761" i="5"/>
  <c r="CW1762" i="5"/>
  <c r="CW1763" i="5"/>
  <c r="CW1764" i="5"/>
  <c r="CW1765" i="5"/>
  <c r="CW1766" i="5"/>
  <c r="CW1767" i="5"/>
  <c r="CW1768" i="5"/>
  <c r="CW1769" i="5"/>
  <c r="CW1770" i="5"/>
  <c r="CW1771" i="5"/>
  <c r="CW1772" i="5"/>
  <c r="CW1773" i="5"/>
  <c r="CW1774" i="5"/>
  <c r="CW1775" i="5"/>
  <c r="CW1776" i="5"/>
  <c r="CW1777" i="5"/>
  <c r="CW1778" i="5"/>
  <c r="CW1779" i="5"/>
  <c r="CW1780" i="5"/>
  <c r="CW1781" i="5"/>
  <c r="CW1782" i="5"/>
  <c r="CW1783" i="5"/>
  <c r="CW1784" i="5"/>
  <c r="CW1785" i="5"/>
  <c r="CW1786" i="5"/>
  <c r="CW1787" i="5"/>
  <c r="CW1788" i="5"/>
  <c r="CW1789" i="5"/>
  <c r="CW1790" i="5"/>
  <c r="CW1791" i="5"/>
  <c r="CW1792" i="5"/>
  <c r="CW1793" i="5"/>
  <c r="CW1794" i="5"/>
  <c r="CW1795" i="5"/>
  <c r="CW1796" i="5"/>
  <c r="CW1797" i="5"/>
  <c r="CW1798" i="5"/>
  <c r="CW1799" i="5"/>
  <c r="CW1800" i="5"/>
  <c r="CW1801" i="5"/>
  <c r="CW1802" i="5"/>
  <c r="CW1803" i="5"/>
  <c r="CW1804" i="5"/>
  <c r="CW1805" i="5"/>
  <c r="CW1806" i="5"/>
  <c r="CW1807" i="5"/>
  <c r="CW1808" i="5"/>
  <c r="CW1809" i="5"/>
  <c r="CW1810" i="5"/>
  <c r="CW1811" i="5"/>
  <c r="CW1812" i="5"/>
  <c r="CW1813" i="5"/>
  <c r="CW1814" i="5"/>
  <c r="CW1815" i="5"/>
  <c r="CW1816" i="5"/>
  <c r="CW1817" i="5"/>
  <c r="CW1818" i="5"/>
  <c r="CW1819" i="5"/>
  <c r="CW1820" i="5"/>
  <c r="CW1821" i="5"/>
  <c r="CW1822" i="5"/>
  <c r="CW1823" i="5"/>
  <c r="CW1824" i="5"/>
  <c r="CW1825" i="5"/>
  <c r="CW1826" i="5"/>
  <c r="CW1827" i="5"/>
  <c r="CW1828" i="5"/>
  <c r="CW1829" i="5"/>
  <c r="CW1830" i="5"/>
  <c r="CW1831" i="5"/>
  <c r="CW1832" i="5"/>
  <c r="CW1833" i="5"/>
  <c r="CW1834" i="5"/>
  <c r="CW1835" i="5"/>
  <c r="CW1836" i="5"/>
  <c r="CW1837" i="5"/>
  <c r="CW1838" i="5"/>
  <c r="CW1839" i="5"/>
  <c r="CW1840" i="5"/>
  <c r="CW1841" i="5"/>
  <c r="CW1842" i="5"/>
  <c r="CW1843" i="5"/>
  <c r="CW1844" i="5"/>
  <c r="CW1845" i="5"/>
  <c r="CW1846" i="5"/>
  <c r="CW1847" i="5"/>
  <c r="CW1848" i="5"/>
  <c r="CW1849" i="5"/>
  <c r="CW1850" i="5"/>
  <c r="CW1851" i="5"/>
  <c r="CW1852" i="5"/>
  <c r="CW1853" i="5"/>
  <c r="CW1854" i="5"/>
  <c r="CW1855" i="5"/>
  <c r="CW1856" i="5"/>
  <c r="CW1857" i="5"/>
  <c r="CW1858" i="5"/>
  <c r="CW1859" i="5"/>
  <c r="CW1860" i="5"/>
  <c r="CW1861" i="5"/>
  <c r="CW1862" i="5"/>
  <c r="CW1863" i="5"/>
  <c r="CW1864" i="5"/>
  <c r="CW1865" i="5"/>
  <c r="CW1866" i="5"/>
  <c r="CW1867" i="5"/>
  <c r="CW1868" i="5"/>
  <c r="CW1869" i="5"/>
  <c r="CW1870" i="5"/>
  <c r="CW1871" i="5"/>
  <c r="CW1872" i="5"/>
  <c r="CW1873" i="5"/>
  <c r="CW1874" i="5"/>
  <c r="CW1875" i="5"/>
  <c r="CW1876" i="5"/>
  <c r="CW1877" i="5"/>
  <c r="CW1878" i="5"/>
  <c r="CW1879" i="5"/>
  <c r="CW1880" i="5"/>
  <c r="CW1881" i="5"/>
  <c r="CW1882" i="5"/>
  <c r="CW1883" i="5"/>
  <c r="CW1884" i="5"/>
  <c r="CW1885" i="5"/>
  <c r="CW1886" i="5"/>
  <c r="CW1887" i="5"/>
  <c r="CW1888" i="5"/>
  <c r="CW1889" i="5"/>
  <c r="CW1890" i="5"/>
  <c r="CW1891" i="5"/>
  <c r="CW1892" i="5"/>
  <c r="CW1893" i="5"/>
  <c r="CW1894" i="5"/>
  <c r="CW1895" i="5"/>
  <c r="CW1896" i="5"/>
  <c r="CW1897" i="5"/>
  <c r="CW1898" i="5"/>
  <c r="CW1899" i="5"/>
  <c r="CW1900" i="5"/>
  <c r="CW1901" i="5"/>
  <c r="CW1902" i="5"/>
  <c r="CW1903" i="5"/>
  <c r="CW1904" i="5"/>
  <c r="CW1905" i="5"/>
  <c r="CW1906" i="5"/>
  <c r="CW1907" i="5"/>
  <c r="CW1908" i="5"/>
  <c r="CW1909" i="5"/>
  <c r="CW1910" i="5"/>
  <c r="CW1911" i="5"/>
  <c r="CW1912" i="5"/>
  <c r="CW1913" i="5"/>
  <c r="CW1914" i="5"/>
  <c r="CW1915" i="5"/>
  <c r="CW1916" i="5"/>
  <c r="CW1917" i="5"/>
  <c r="CW1918" i="5"/>
  <c r="CW1919" i="5"/>
  <c r="CW1920" i="5"/>
  <c r="CW1921" i="5"/>
  <c r="CW1922" i="5"/>
  <c r="CW1923" i="5"/>
  <c r="CW1924" i="5"/>
  <c r="CW1925" i="5"/>
  <c r="CW1926" i="5"/>
  <c r="CW1927" i="5"/>
  <c r="CW1928" i="5"/>
  <c r="CW1929" i="5"/>
  <c r="CW1930" i="5"/>
  <c r="CW1931" i="5"/>
  <c r="CW1932" i="5"/>
  <c r="CW1933" i="5"/>
  <c r="CW1934" i="5"/>
  <c r="CW1935" i="5"/>
  <c r="CW1936" i="5"/>
  <c r="CW1937" i="5"/>
  <c r="CW1938" i="5"/>
  <c r="CW1939" i="5"/>
  <c r="CW1940" i="5"/>
  <c r="CW1941" i="5"/>
  <c r="CW1942" i="5"/>
  <c r="CW1943" i="5"/>
  <c r="CW1944" i="5"/>
  <c r="CW1945" i="5"/>
  <c r="CW1946" i="5"/>
  <c r="CW1947" i="5"/>
  <c r="CW1948" i="5"/>
  <c r="CW1949" i="5"/>
  <c r="CW1950" i="5"/>
  <c r="CW1951" i="5"/>
  <c r="CW1952" i="5"/>
  <c r="CW1953" i="5"/>
  <c r="CW1954" i="5"/>
  <c r="CW1955" i="5"/>
  <c r="CW1956" i="5"/>
  <c r="CW1957" i="5"/>
  <c r="CW1958" i="5"/>
  <c r="CW1959" i="5"/>
  <c r="CW1960" i="5"/>
  <c r="CW1961" i="5"/>
  <c r="CW1962" i="5"/>
  <c r="CW1963" i="5"/>
  <c r="CW1964" i="5"/>
  <c r="CW1965" i="5"/>
  <c r="CW1966" i="5"/>
  <c r="CW1967" i="5"/>
  <c r="CW1968" i="5"/>
  <c r="CW1969" i="5"/>
  <c r="CW1970" i="5"/>
  <c r="CW1971" i="5"/>
  <c r="CW1972" i="5"/>
  <c r="CW1973" i="5"/>
  <c r="CW1974" i="5"/>
  <c r="CW1975" i="5"/>
  <c r="CW1976" i="5"/>
  <c r="CW1977" i="5"/>
  <c r="CW1978" i="5"/>
  <c r="CW1979" i="5"/>
  <c r="CW1980" i="5"/>
  <c r="CW1981" i="5"/>
  <c r="CW1982" i="5"/>
  <c r="CW1983" i="5"/>
  <c r="CW1984" i="5"/>
  <c r="CW1985" i="5"/>
  <c r="CW1986" i="5"/>
  <c r="CW1987" i="5"/>
  <c r="CW1988" i="5"/>
  <c r="CW1989" i="5"/>
  <c r="CW1990" i="5"/>
  <c r="CW1991" i="5"/>
  <c r="CW1992" i="5"/>
  <c r="CW1993" i="5"/>
  <c r="CW1994" i="5"/>
  <c r="CW1995" i="5"/>
  <c r="CW1996" i="5"/>
  <c r="CW1997" i="5"/>
  <c r="CW1998" i="5"/>
  <c r="CW1999" i="5"/>
  <c r="CW2000" i="5"/>
  <c r="CW2001" i="5"/>
  <c r="CW2002" i="5"/>
  <c r="CW2003" i="5"/>
  <c r="CW2004" i="5"/>
  <c r="CW2005" i="5"/>
  <c r="CW2006" i="5"/>
  <c r="CW2007" i="5"/>
  <c r="CW2008" i="5"/>
  <c r="CW2009" i="5"/>
  <c r="CW2010" i="5"/>
  <c r="CW2011" i="5"/>
  <c r="CW2012" i="5"/>
  <c r="CW2013" i="5"/>
  <c r="CW2014" i="5"/>
  <c r="CW2015" i="5"/>
  <c r="CW2016" i="5"/>
  <c r="CW2017" i="5"/>
  <c r="CW2018" i="5"/>
  <c r="CW2019" i="5"/>
  <c r="CW2020" i="5"/>
  <c r="CW2021" i="5"/>
  <c r="CW2022" i="5"/>
  <c r="CW2023" i="5"/>
  <c r="CW2024" i="5"/>
  <c r="CW2025" i="5"/>
  <c r="CW2026" i="5"/>
  <c r="CW2027" i="5"/>
  <c r="CW2028" i="5"/>
  <c r="CW2029" i="5"/>
  <c r="CW2030" i="5"/>
  <c r="CW2031" i="5"/>
  <c r="CW2032" i="5"/>
  <c r="CW2033" i="5"/>
  <c r="CW2034" i="5"/>
  <c r="CW2035" i="5"/>
  <c r="CW2036" i="5"/>
  <c r="CW2037" i="5"/>
  <c r="CW2038" i="5"/>
  <c r="CW2039" i="5"/>
  <c r="CW2040" i="5"/>
  <c r="CW2041" i="5"/>
  <c r="CW2042" i="5"/>
  <c r="CW2043" i="5"/>
  <c r="CW2044" i="5"/>
  <c r="CW2045" i="5"/>
  <c r="CW2046" i="5"/>
  <c r="CW2047" i="5"/>
  <c r="CW2048" i="5"/>
  <c r="CW2049" i="5"/>
  <c r="CW2050" i="5"/>
  <c r="CW2051" i="5"/>
  <c r="CW2052" i="5"/>
  <c r="CW2053" i="5"/>
  <c r="CW2054" i="5"/>
  <c r="CW2055" i="5"/>
  <c r="CW2056" i="5"/>
  <c r="CW2057" i="5"/>
  <c r="CW2058" i="5"/>
  <c r="CW2059" i="5"/>
  <c r="CW2060" i="5"/>
  <c r="CW2061" i="5"/>
  <c r="CW2062" i="5"/>
  <c r="CW2063" i="5"/>
  <c r="CW2064" i="5"/>
  <c r="CW2065" i="5"/>
  <c r="CW2066" i="5"/>
  <c r="CW2067" i="5"/>
  <c r="CW2068" i="5"/>
  <c r="CW2069" i="5"/>
  <c r="CW2070" i="5"/>
  <c r="CW2071" i="5"/>
  <c r="CW2072" i="5"/>
  <c r="CW2073" i="5"/>
  <c r="CW2074" i="5"/>
  <c r="CW2075" i="5"/>
  <c r="CW2076" i="5"/>
  <c r="CW2077" i="5"/>
  <c r="CW2078" i="5"/>
  <c r="CW2079" i="5"/>
  <c r="CW2080" i="5"/>
  <c r="CW2081" i="5"/>
  <c r="CW2082" i="5"/>
  <c r="CW2083" i="5"/>
  <c r="CW2084" i="5"/>
  <c r="CW2085" i="5"/>
  <c r="CW2086" i="5"/>
  <c r="CW2087" i="5"/>
  <c r="CW2088" i="5"/>
  <c r="CW2089" i="5"/>
  <c r="CW2090" i="5"/>
  <c r="CW2091" i="5"/>
  <c r="CW2092" i="5"/>
  <c r="CW2093" i="5"/>
  <c r="CW2094" i="5"/>
  <c r="CW2095" i="5"/>
  <c r="CW2096" i="5"/>
  <c r="CW2097" i="5"/>
  <c r="CW2098" i="5"/>
  <c r="CW2099" i="5"/>
  <c r="CW2100" i="5"/>
  <c r="CW2101" i="5"/>
  <c r="CW2102" i="5"/>
  <c r="CW2103" i="5"/>
  <c r="CW2104" i="5"/>
  <c r="CW2105" i="5"/>
  <c r="CW2106" i="5"/>
  <c r="CW2107" i="5"/>
  <c r="CW2108" i="5"/>
  <c r="CW2109" i="5"/>
  <c r="CW2110" i="5"/>
  <c r="CW2111" i="5"/>
  <c r="CW2112" i="5"/>
  <c r="CW2113" i="5"/>
  <c r="CW2114" i="5"/>
  <c r="CW2115" i="5"/>
  <c r="CW2116" i="5"/>
  <c r="CW2117" i="5"/>
  <c r="CW2118" i="5"/>
  <c r="CW2119" i="5"/>
  <c r="CW2120" i="5"/>
  <c r="CW2121" i="5"/>
  <c r="CW2122" i="5"/>
  <c r="CW2123" i="5"/>
  <c r="CW2124" i="5"/>
  <c r="CW2125" i="5"/>
  <c r="CW2126" i="5"/>
  <c r="CW2127" i="5"/>
  <c r="CW2128" i="5"/>
  <c r="CW2129" i="5"/>
  <c r="CW2130" i="5"/>
  <c r="CW2131" i="5"/>
  <c r="CW2132" i="5"/>
  <c r="CW2133" i="5"/>
  <c r="CW2134" i="5"/>
  <c r="CW2135" i="5"/>
  <c r="CW2136" i="5"/>
  <c r="CW2137" i="5"/>
  <c r="CW2138" i="5"/>
  <c r="CW2139" i="5"/>
  <c r="CW2140" i="5"/>
  <c r="CW2141" i="5"/>
  <c r="CW2142" i="5"/>
  <c r="CW2143" i="5"/>
  <c r="CW2144" i="5"/>
  <c r="CW2145" i="5"/>
  <c r="CW2146" i="5"/>
  <c r="CW2147" i="5"/>
  <c r="CW2148" i="5"/>
  <c r="CW2149" i="5"/>
  <c r="CW2150" i="5"/>
  <c r="CW2151" i="5"/>
  <c r="CW2152" i="5"/>
  <c r="CW2153" i="5"/>
  <c r="CW2154" i="5"/>
  <c r="CW2155" i="5"/>
  <c r="CW2156" i="5"/>
  <c r="CW2157" i="5"/>
  <c r="CW2158" i="5"/>
  <c r="CW2159" i="5"/>
  <c r="CW2160" i="5"/>
  <c r="CW2161" i="5"/>
  <c r="CW2162" i="5"/>
  <c r="CW2163" i="5"/>
  <c r="CW2164" i="5"/>
  <c r="CW2165" i="5"/>
  <c r="CW2166" i="5"/>
  <c r="CW2167" i="5"/>
  <c r="CW2168" i="5"/>
  <c r="CW2169" i="5"/>
  <c r="CW2170" i="5"/>
  <c r="CW2171" i="5"/>
  <c r="CW2172" i="5"/>
  <c r="CW2173" i="5"/>
  <c r="CW2174" i="5"/>
  <c r="CW2175" i="5"/>
  <c r="CW2176" i="5"/>
  <c r="CW2177" i="5"/>
  <c r="CW2178" i="5"/>
  <c r="CW2179" i="5"/>
  <c r="CW2180" i="5"/>
  <c r="CW2181" i="5"/>
  <c r="CW2182" i="5"/>
  <c r="CW2183" i="5"/>
  <c r="CW2184" i="5"/>
  <c r="CW2185" i="5"/>
  <c r="CW2186" i="5"/>
  <c r="CW2187" i="5"/>
  <c r="CW2188" i="5"/>
  <c r="CW2189" i="5"/>
  <c r="CW2190" i="5"/>
  <c r="CW2191" i="5"/>
  <c r="CW2192" i="5"/>
  <c r="CW2193" i="5"/>
  <c r="CW2194" i="5"/>
  <c r="CW2195" i="5"/>
  <c r="CW2196" i="5"/>
  <c r="CW2197" i="5"/>
  <c r="CW2198" i="5"/>
  <c r="CW2199" i="5"/>
  <c r="CW2200" i="5"/>
  <c r="CW2201" i="5"/>
  <c r="CW2202" i="5"/>
  <c r="CW2203" i="5"/>
  <c r="CW2204" i="5"/>
  <c r="CW2205" i="5"/>
  <c r="CW2206" i="5"/>
  <c r="CW2207" i="5"/>
  <c r="CW2208" i="5"/>
  <c r="CW2209" i="5"/>
  <c r="CW2210" i="5"/>
  <c r="CW2211" i="5"/>
  <c r="CW2212" i="5"/>
  <c r="CW2213" i="5"/>
  <c r="CW2214" i="5"/>
  <c r="CW2215" i="5"/>
  <c r="CW2216" i="5"/>
  <c r="CW2217" i="5"/>
  <c r="CW2218" i="5"/>
  <c r="CW2219" i="5"/>
  <c r="CW2220" i="5"/>
  <c r="CW2221" i="5"/>
  <c r="CW2222" i="5"/>
  <c r="CW2223" i="5"/>
  <c r="CW2224" i="5"/>
  <c r="CW2225" i="5"/>
  <c r="CW2226" i="5"/>
  <c r="CW2227" i="5"/>
  <c r="CW2228" i="5"/>
  <c r="CW2229" i="5"/>
  <c r="CW2230" i="5"/>
  <c r="CW2231" i="5"/>
  <c r="CW2232" i="5"/>
  <c r="CW2233" i="5"/>
  <c r="CW2234" i="5"/>
  <c r="CW2235" i="5"/>
  <c r="CW2236" i="5"/>
  <c r="CW2237" i="5"/>
  <c r="CW2238" i="5"/>
  <c r="CW2239" i="5"/>
  <c r="CW2240" i="5"/>
  <c r="CW2241" i="5"/>
  <c r="CW2242" i="5"/>
  <c r="CW2243" i="5"/>
  <c r="CW2244" i="5"/>
  <c r="CW2245" i="5"/>
  <c r="CW2246" i="5"/>
  <c r="CW2247" i="5"/>
  <c r="CW2248" i="5"/>
  <c r="CW2249" i="5"/>
  <c r="CW2250" i="5"/>
  <c r="CW2251" i="5"/>
  <c r="CW2252" i="5"/>
  <c r="CW2253" i="5"/>
  <c r="CW2254" i="5"/>
  <c r="CW2255" i="5"/>
  <c r="CW2256" i="5"/>
  <c r="CW2257" i="5"/>
  <c r="CW2258" i="5"/>
  <c r="CW2259" i="5"/>
  <c r="CW2260" i="5"/>
  <c r="CW2261" i="5"/>
  <c r="CW2262" i="5"/>
  <c r="CW2263" i="5"/>
  <c r="CW2264" i="5"/>
  <c r="CW2265" i="5"/>
  <c r="CW2266" i="5"/>
  <c r="CW2267" i="5"/>
  <c r="CW2268" i="5"/>
  <c r="CW2269" i="5"/>
  <c r="CW2270" i="5"/>
  <c r="CW2271" i="5"/>
  <c r="CW2272" i="5"/>
  <c r="CW2273" i="5"/>
  <c r="CW2274" i="5"/>
  <c r="CW2275" i="5"/>
  <c r="CW2276" i="5"/>
  <c r="CW2277" i="5"/>
  <c r="CW2278" i="5"/>
  <c r="CW2279" i="5"/>
  <c r="CW2280" i="5"/>
  <c r="CW2281" i="5"/>
  <c r="CW2282" i="5"/>
  <c r="CW2283" i="5"/>
  <c r="CW2284" i="5"/>
  <c r="CW2285" i="5"/>
  <c r="CW2286" i="5"/>
  <c r="CW2287" i="5"/>
  <c r="CW2288" i="5"/>
  <c r="CW2289" i="5"/>
  <c r="CW2290" i="5"/>
  <c r="CW2291" i="5"/>
  <c r="CW2292" i="5"/>
  <c r="CW2293" i="5"/>
  <c r="CW2294" i="5"/>
  <c r="CW2295" i="5"/>
  <c r="CW2296" i="5"/>
  <c r="CW2297" i="5"/>
  <c r="CW2298" i="5"/>
  <c r="CW2299" i="5"/>
  <c r="CW2300" i="5"/>
  <c r="CW2301" i="5"/>
  <c r="CW2302" i="5"/>
  <c r="CW2303" i="5"/>
  <c r="CW2304" i="5"/>
  <c r="CW2305" i="5"/>
  <c r="CW2306" i="5"/>
  <c r="CW2307" i="5"/>
  <c r="CW2308" i="5"/>
  <c r="CW2309" i="5"/>
  <c r="CW2310" i="5"/>
  <c r="CW2311" i="5"/>
  <c r="CW2312" i="5"/>
  <c r="CW2313" i="5"/>
  <c r="CW2314" i="5"/>
  <c r="CW2315" i="5"/>
  <c r="CW2316" i="5"/>
  <c r="CW2317" i="5"/>
  <c r="CW2318" i="5"/>
  <c r="CW2319" i="5"/>
  <c r="CW2320" i="5"/>
  <c r="CW2321" i="5"/>
  <c r="CW2322" i="5"/>
  <c r="CW2323" i="5"/>
  <c r="CW2324" i="5"/>
  <c r="CW2325" i="5"/>
  <c r="CW2326" i="5"/>
  <c r="CW2327" i="5"/>
  <c r="CW2328" i="5"/>
  <c r="CW2329" i="5"/>
  <c r="CW2330" i="5"/>
  <c r="CW2331" i="5"/>
  <c r="CW2332" i="5"/>
  <c r="CW2333" i="5"/>
  <c r="CW2334" i="5"/>
  <c r="CW2335" i="5"/>
  <c r="CW2336" i="5"/>
  <c r="CW2337" i="5"/>
  <c r="CW2338" i="5"/>
  <c r="CW2339" i="5"/>
  <c r="CW2340" i="5"/>
  <c r="CW2341" i="5"/>
  <c r="CW2342" i="5"/>
  <c r="CW2343" i="5"/>
  <c r="CW2344" i="5"/>
  <c r="CW2345" i="5"/>
  <c r="CW2" i="5"/>
  <c r="BW3" i="5" a="1"/>
  <c r="BW3" i="5" s="1"/>
  <c r="BW4" i="5" a="1"/>
  <c r="BW4" i="5" s="1"/>
  <c r="BW5" i="5" a="1"/>
  <c r="BW5" i="5" s="1"/>
  <c r="BW6" i="5" a="1"/>
  <c r="BW6" i="5" s="1"/>
  <c r="BW7" i="5" a="1"/>
  <c r="BW7" i="5" s="1"/>
  <c r="BW8" i="5" a="1"/>
  <c r="BW8" i="5" s="1"/>
  <c r="BW9" i="5" a="1"/>
  <c r="BW9" i="5" s="1"/>
  <c r="BW10" i="5" a="1"/>
  <c r="BW10" i="5" s="1"/>
  <c r="BW11" i="5" a="1"/>
  <c r="BW11" i="5" s="1"/>
  <c r="BW12" i="5" a="1"/>
  <c r="BW12" i="5" s="1"/>
  <c r="BW13" i="5" a="1"/>
  <c r="BW13" i="5" s="1"/>
  <c r="BW14" i="5" a="1"/>
  <c r="BW14" i="5"/>
  <c r="BW15" i="5" a="1"/>
  <c r="BW15" i="5" s="1"/>
  <c r="BW16" i="5" a="1"/>
  <c r="BW16" i="5" s="1"/>
  <c r="BW17" i="5" a="1"/>
  <c r="BW17" i="5" s="1"/>
  <c r="BW18" i="5" a="1"/>
  <c r="BW18" i="5"/>
  <c r="BW19" i="5" a="1"/>
  <c r="BW19" i="5" s="1"/>
  <c r="BW20" i="5" a="1"/>
  <c r="BW20" i="5" s="1"/>
  <c r="BW21" i="5" a="1"/>
  <c r="BW21" i="5" s="1"/>
  <c r="BW22" i="5" a="1"/>
  <c r="BW22" i="5" s="1"/>
  <c r="BW23" i="5" a="1"/>
  <c r="BW23" i="5" s="1"/>
  <c r="BW24" i="5" a="1"/>
  <c r="BW24" i="5" s="1"/>
  <c r="BW25" i="5" a="1"/>
  <c r="BW25" i="5" s="1"/>
  <c r="BW26" i="5" a="1"/>
  <c r="BW26" i="5" s="1"/>
  <c r="BW27" i="5" a="1"/>
  <c r="BW27" i="5" s="1"/>
  <c r="BW28" i="5" a="1"/>
  <c r="BW28" i="5" s="1"/>
  <c r="BW29" i="5" a="1"/>
  <c r="BW29" i="5" s="1"/>
  <c r="BW30" i="5" a="1"/>
  <c r="BW30" i="5" s="1"/>
  <c r="BW31" i="5" a="1"/>
  <c r="BW31" i="5" s="1"/>
  <c r="BW32" i="5" a="1"/>
  <c r="BW32" i="5" s="1"/>
  <c r="BW33" i="5" a="1"/>
  <c r="BW33" i="5" s="1"/>
  <c r="BW34" i="5" a="1"/>
  <c r="BW34" i="5"/>
  <c r="BW35" i="5" a="1"/>
  <c r="BW35" i="5" s="1"/>
  <c r="BW36" i="5" a="1"/>
  <c r="BW36" i="5" s="1"/>
  <c r="BW37" i="5" a="1"/>
  <c r="BW37" i="5" s="1"/>
  <c r="BW38" i="5" a="1"/>
  <c r="BW38" i="5" s="1"/>
  <c r="BW39" i="5" a="1"/>
  <c r="BW39" i="5" s="1"/>
  <c r="BW40" i="5" a="1"/>
  <c r="BW40" i="5" s="1"/>
  <c r="BW41" i="5" a="1"/>
  <c r="BW41" i="5" s="1"/>
  <c r="BW42" i="5" a="1"/>
  <c r="BW42" i="5" s="1"/>
  <c r="BW43" i="5" a="1"/>
  <c r="BW43" i="5" s="1"/>
  <c r="BW44" i="5" a="1"/>
  <c r="BW44" i="5" s="1"/>
  <c r="BW45" i="5" a="1"/>
  <c r="BW45" i="5" s="1"/>
  <c r="BW46" i="5" a="1"/>
  <c r="BW46" i="5"/>
  <c r="BW47" i="5" a="1"/>
  <c r="BW47" i="5" s="1"/>
  <c r="BW48" i="5" a="1"/>
  <c r="BW48" i="5" s="1"/>
  <c r="BW49" i="5" a="1"/>
  <c r="BW49" i="5" s="1"/>
  <c r="BW50" i="5" a="1"/>
  <c r="BW50" i="5"/>
  <c r="BW51" i="5" a="1"/>
  <c r="BW51" i="5" s="1"/>
  <c r="BW52" i="5" a="1"/>
  <c r="BW52" i="5" s="1"/>
  <c r="BW53" i="5" a="1"/>
  <c r="BW53" i="5" s="1"/>
  <c r="BW54" i="5" a="1"/>
  <c r="BW54" i="5" s="1"/>
  <c r="BW55" i="5" a="1"/>
  <c r="BW55" i="5" s="1"/>
  <c r="BW56" i="5" a="1"/>
  <c r="BW56" i="5" s="1"/>
  <c r="BW57" i="5" a="1"/>
  <c r="BW57" i="5" s="1"/>
  <c r="BW58" i="5" a="1"/>
  <c r="BW58" i="5" s="1"/>
  <c r="BW59" i="5" a="1"/>
  <c r="BW59" i="5" s="1"/>
  <c r="BW60" i="5" a="1"/>
  <c r="BW60" i="5" s="1"/>
  <c r="BW61" i="5" a="1"/>
  <c r="BW61" i="5" s="1"/>
  <c r="BW62" i="5" a="1"/>
  <c r="BW62" i="5" s="1"/>
  <c r="BW63" i="5" a="1"/>
  <c r="BW63" i="5" s="1"/>
  <c r="BW64" i="5" a="1"/>
  <c r="BW64" i="5" s="1"/>
  <c r="BW65" i="5" a="1"/>
  <c r="BW65" i="5" s="1"/>
  <c r="BW66" i="5" a="1"/>
  <c r="BW66" i="5"/>
  <c r="BW67" i="5" a="1"/>
  <c r="BW67" i="5" s="1"/>
  <c r="BW68" i="5" a="1"/>
  <c r="BW68" i="5" s="1"/>
  <c r="BW69" i="5" a="1"/>
  <c r="BW69" i="5" s="1"/>
  <c r="BW70" i="5" a="1"/>
  <c r="BW70" i="5" s="1"/>
  <c r="BW71" i="5" a="1"/>
  <c r="BW71" i="5" s="1"/>
  <c r="BW72" i="5" a="1"/>
  <c r="BW72" i="5" s="1"/>
  <c r="BW73" i="5" a="1"/>
  <c r="BW73" i="5" s="1"/>
  <c r="BW74" i="5" a="1"/>
  <c r="BW74" i="5" s="1"/>
  <c r="BW75" i="5" a="1"/>
  <c r="BW75" i="5" s="1"/>
  <c r="BW76" i="5" a="1"/>
  <c r="BW76" i="5" s="1"/>
  <c r="BW77" i="5" a="1"/>
  <c r="BW77" i="5" s="1"/>
  <c r="BW78" i="5" a="1"/>
  <c r="BW78" i="5"/>
  <c r="BW79" i="5" a="1"/>
  <c r="BW79" i="5" s="1"/>
  <c r="BW80" i="5" a="1"/>
  <c r="BW80" i="5" s="1"/>
  <c r="BW81" i="5" a="1"/>
  <c r="BW81" i="5" s="1"/>
  <c r="BW82" i="5" a="1"/>
  <c r="BW82" i="5"/>
  <c r="BW83" i="5" a="1"/>
  <c r="BW83" i="5" s="1"/>
  <c r="BW84" i="5" a="1"/>
  <c r="BW84" i="5" s="1"/>
  <c r="BW85" i="5" a="1"/>
  <c r="BW85" i="5" s="1"/>
  <c r="BW86" i="5" a="1"/>
  <c r="BW86" i="5" s="1"/>
  <c r="BW87" i="5" a="1"/>
  <c r="BW87" i="5" s="1"/>
  <c r="BW88" i="5" a="1"/>
  <c r="BW88" i="5" s="1"/>
  <c r="BW89" i="5" a="1"/>
  <c r="BW89" i="5" s="1"/>
  <c r="BW90" i="5" a="1"/>
  <c r="BW90" i="5" s="1"/>
  <c r="BW91" i="5" a="1"/>
  <c r="BW91" i="5" s="1"/>
  <c r="BW92" i="5" a="1"/>
  <c r="BW92" i="5" s="1"/>
  <c r="BW93" i="5" a="1"/>
  <c r="BW93" i="5" s="1"/>
  <c r="BW94" i="5" a="1"/>
  <c r="BW94" i="5" s="1"/>
  <c r="BW95" i="5" a="1"/>
  <c r="BW95" i="5" s="1"/>
  <c r="BW96" i="5" a="1"/>
  <c r="BW96" i="5" s="1"/>
  <c r="BW97" i="5" a="1"/>
  <c r="BW97" i="5" s="1"/>
  <c r="BW98" i="5" a="1"/>
  <c r="BW98" i="5"/>
  <c r="BW99" i="5" a="1"/>
  <c r="BW99" i="5" s="1"/>
  <c r="BW100" i="5" a="1"/>
  <c r="BW100" i="5" s="1"/>
  <c r="BW101" i="5" a="1"/>
  <c r="BW101" i="5" s="1"/>
  <c r="BW102" i="5" a="1"/>
  <c r="BW102" i="5" s="1"/>
  <c r="BW103" i="5" a="1"/>
  <c r="BW103" i="5" s="1"/>
  <c r="BW104" i="5" a="1"/>
  <c r="BW104" i="5" s="1"/>
  <c r="BW105" i="5" a="1"/>
  <c r="BW105" i="5" s="1"/>
  <c r="BW106" i="5" a="1"/>
  <c r="BW106" i="5" s="1"/>
  <c r="BW107" i="5" a="1"/>
  <c r="BW107" i="5" s="1"/>
  <c r="BW108" i="5" a="1"/>
  <c r="BW108" i="5" s="1"/>
  <c r="BW109" i="5" a="1"/>
  <c r="BW109" i="5" s="1"/>
  <c r="BW110" i="5" a="1"/>
  <c r="BW110" i="5"/>
  <c r="BW111" i="5" a="1"/>
  <c r="BW111" i="5" s="1"/>
  <c r="BW112" i="5" a="1"/>
  <c r="BW112" i="5" s="1"/>
  <c r="BW113" i="5" a="1"/>
  <c r="BW113" i="5" s="1"/>
  <c r="BW114" i="5" a="1"/>
  <c r="BW114" i="5"/>
  <c r="BW115" i="5" a="1"/>
  <c r="BW115" i="5" s="1"/>
  <c r="BW116" i="5" a="1"/>
  <c r="BW116" i="5" s="1"/>
  <c r="BW117" i="5" a="1"/>
  <c r="BW117" i="5" s="1"/>
  <c r="BW118" i="5" a="1"/>
  <c r="BW118" i="5" s="1"/>
  <c r="BW119" i="5" a="1"/>
  <c r="BW119" i="5" s="1"/>
  <c r="BW120" i="5" a="1"/>
  <c r="BW120" i="5" s="1"/>
  <c r="BW121" i="5" a="1"/>
  <c r="BW121" i="5" s="1"/>
  <c r="BW122" i="5" a="1"/>
  <c r="BW122" i="5" s="1"/>
  <c r="BW123" i="5" a="1"/>
  <c r="BW123" i="5" s="1"/>
  <c r="BW124" i="5" a="1"/>
  <c r="BW124" i="5" s="1"/>
  <c r="BW125" i="5" a="1"/>
  <c r="BW125" i="5" s="1"/>
  <c r="BW126" i="5" a="1"/>
  <c r="BW126" i="5" s="1"/>
  <c r="BW127" i="5" a="1"/>
  <c r="BW127" i="5" s="1"/>
  <c r="BW128" i="5" a="1"/>
  <c r="BW128" i="5" s="1"/>
  <c r="BW129" i="5" a="1"/>
  <c r="BW129" i="5" s="1"/>
  <c r="BW130" i="5" a="1"/>
  <c r="BW130" i="5"/>
  <c r="BW131" i="5" a="1"/>
  <c r="BW131" i="5" s="1"/>
  <c r="BW132" i="5" a="1"/>
  <c r="BW132" i="5" s="1"/>
  <c r="BW133" i="5" a="1"/>
  <c r="BW133" i="5" s="1"/>
  <c r="BW134" i="5" a="1"/>
  <c r="BW134" i="5" s="1"/>
  <c r="BW135" i="5" a="1"/>
  <c r="BW135" i="5" s="1"/>
  <c r="BW136" i="5" a="1"/>
  <c r="BW136" i="5" s="1"/>
  <c r="BW137" i="5" a="1"/>
  <c r="BW137" i="5" s="1"/>
  <c r="BW138" i="5" a="1"/>
  <c r="BW138" i="5" s="1"/>
  <c r="BW139" i="5" a="1"/>
  <c r="BW139" i="5" s="1"/>
  <c r="BW140" i="5" a="1"/>
  <c r="BW140" i="5" s="1"/>
  <c r="BW141" i="5" a="1"/>
  <c r="BW141" i="5" s="1"/>
  <c r="BW142" i="5" a="1"/>
  <c r="BW142" i="5"/>
  <c r="BW143" i="5" a="1"/>
  <c r="BW143" i="5" s="1"/>
  <c r="BW144" i="5" a="1"/>
  <c r="BW144" i="5" s="1"/>
  <c r="BW145" i="5" a="1"/>
  <c r="BW145" i="5" s="1"/>
  <c r="BW146" i="5" a="1"/>
  <c r="BW146" i="5"/>
  <c r="BW147" i="5" a="1"/>
  <c r="BW147" i="5" s="1"/>
  <c r="BW148" i="5" a="1"/>
  <c r="BW148" i="5" s="1"/>
  <c r="BW149" i="5" a="1"/>
  <c r="BW149" i="5" s="1"/>
  <c r="BW150" i="5" a="1"/>
  <c r="BW150" i="5" s="1"/>
  <c r="BW151" i="5" a="1"/>
  <c r="BW151" i="5" s="1"/>
  <c r="BW152" i="5" a="1"/>
  <c r="BW152" i="5" s="1"/>
  <c r="BW153" i="5" a="1"/>
  <c r="BW153" i="5" s="1"/>
  <c r="BW154" i="5" a="1"/>
  <c r="BW154" i="5" s="1"/>
  <c r="BW155" i="5" a="1"/>
  <c r="BW155" i="5" s="1"/>
  <c r="BW156" i="5" a="1"/>
  <c r="BW156" i="5" s="1"/>
  <c r="BW157" i="5" a="1"/>
  <c r="BW157" i="5" s="1"/>
  <c r="BW158" i="5" a="1"/>
  <c r="BW158" i="5" s="1"/>
  <c r="BW159" i="5" a="1"/>
  <c r="BW159" i="5" s="1"/>
  <c r="BW160" i="5" a="1"/>
  <c r="BW160" i="5" s="1"/>
  <c r="BW161" i="5" a="1"/>
  <c r="BW161" i="5" s="1"/>
  <c r="BW162" i="5" a="1"/>
  <c r="BW162" i="5"/>
  <c r="BW163" i="5" a="1"/>
  <c r="BW163" i="5" s="1"/>
  <c r="BW164" i="5" a="1"/>
  <c r="BW164" i="5" s="1"/>
  <c r="BW165" i="5" a="1"/>
  <c r="BW165" i="5" s="1"/>
  <c r="BW166" i="5" a="1"/>
  <c r="BW166" i="5" s="1"/>
  <c r="BW167" i="5" a="1"/>
  <c r="BW167" i="5" s="1"/>
  <c r="BW168" i="5" a="1"/>
  <c r="BW168" i="5" s="1"/>
  <c r="BW169" i="5" a="1"/>
  <c r="BW169" i="5" s="1"/>
  <c r="BW170" i="5" a="1"/>
  <c r="BW170" i="5" s="1"/>
  <c r="BW171" i="5" a="1"/>
  <c r="BW171" i="5" s="1"/>
  <c r="BW172" i="5" a="1"/>
  <c r="BW172" i="5" s="1"/>
  <c r="BW173" i="5" a="1"/>
  <c r="BW173" i="5" s="1"/>
  <c r="BW174" i="5" a="1"/>
  <c r="BW174" i="5"/>
  <c r="BW175" i="5" a="1"/>
  <c r="BW175" i="5" s="1"/>
  <c r="BW176" i="5" a="1"/>
  <c r="BW176" i="5" s="1"/>
  <c r="BW177" i="5" a="1"/>
  <c r="BW177" i="5" s="1"/>
  <c r="BW178" i="5" a="1"/>
  <c r="BW178" i="5"/>
  <c r="BW179" i="5" a="1"/>
  <c r="BW179" i="5" s="1"/>
  <c r="BW180" i="5" a="1"/>
  <c r="BW180" i="5" s="1"/>
  <c r="BW181" i="5" a="1"/>
  <c r="BW181" i="5" s="1"/>
  <c r="BW182" i="5" a="1"/>
  <c r="BW182" i="5" s="1"/>
  <c r="BW183" i="5" a="1"/>
  <c r="BW183" i="5" s="1"/>
  <c r="BW184" i="5" a="1"/>
  <c r="BW184" i="5" s="1"/>
  <c r="BW185" i="5" a="1"/>
  <c r="BW185" i="5" s="1"/>
  <c r="BW186" i="5" a="1"/>
  <c r="BW186" i="5" s="1"/>
  <c r="BW187" i="5" a="1"/>
  <c r="BW187" i="5" s="1"/>
  <c r="BW188" i="5" a="1"/>
  <c r="BW188" i="5" s="1"/>
  <c r="BW189" i="5" a="1"/>
  <c r="BW189" i="5" s="1"/>
  <c r="BW190" i="5" a="1"/>
  <c r="BW190" i="5" s="1"/>
  <c r="BW191" i="5" a="1"/>
  <c r="BW191" i="5" s="1"/>
  <c r="BW192" i="5" a="1"/>
  <c r="BW192" i="5" s="1"/>
  <c r="BW193" i="5" a="1"/>
  <c r="BW193" i="5" s="1"/>
  <c r="BW194" i="5" a="1"/>
  <c r="BW194" i="5" s="1"/>
  <c r="BW195" i="5" a="1"/>
  <c r="BW195" i="5" s="1"/>
  <c r="BW196" i="5" a="1"/>
  <c r="BW196" i="5" s="1"/>
  <c r="BW197" i="5" a="1"/>
  <c r="BW197" i="5" s="1"/>
  <c r="BW198" i="5" a="1"/>
  <c r="BW198" i="5" s="1"/>
  <c r="BW199" i="5" a="1"/>
  <c r="BW199" i="5" s="1"/>
  <c r="BW200" i="5" a="1"/>
  <c r="BW200" i="5" s="1"/>
  <c r="BW201" i="5" a="1"/>
  <c r="BW201" i="5" s="1"/>
  <c r="BW202" i="5" a="1"/>
  <c r="BW202" i="5" s="1"/>
  <c r="BW203" i="5" a="1"/>
  <c r="BW203" i="5" s="1"/>
  <c r="BW204" i="5" a="1"/>
  <c r="BW204" i="5" s="1"/>
  <c r="BW205" i="5" a="1"/>
  <c r="BW205" i="5" s="1"/>
  <c r="BW206" i="5" a="1"/>
  <c r="BW206" i="5"/>
  <c r="BW207" i="5" a="1"/>
  <c r="BW207" i="5" s="1"/>
  <c r="BW208" i="5" a="1"/>
  <c r="BW208" i="5" s="1"/>
  <c r="BW209" i="5" a="1"/>
  <c r="BW209" i="5" s="1"/>
  <c r="BW210" i="5" a="1"/>
  <c r="BW210" i="5"/>
  <c r="BW211" i="5" a="1"/>
  <c r="BW211" i="5" s="1"/>
  <c r="BW212" i="5" a="1"/>
  <c r="BW212" i="5" s="1"/>
  <c r="BW213" i="5" a="1"/>
  <c r="BW213" i="5" s="1"/>
  <c r="BW214" i="5" a="1"/>
  <c r="BW214" i="5" s="1"/>
  <c r="BW215" i="5" a="1"/>
  <c r="BW215" i="5" s="1"/>
  <c r="BW216" i="5" a="1"/>
  <c r="BW216" i="5" s="1"/>
  <c r="BW217" i="5" a="1"/>
  <c r="BW217" i="5" s="1"/>
  <c r="BW218" i="5" a="1"/>
  <c r="BW218" i="5" s="1"/>
  <c r="BW219" i="5" a="1"/>
  <c r="BW219" i="5" s="1"/>
  <c r="BW220" i="5" a="1"/>
  <c r="BW220" i="5" s="1"/>
  <c r="BW221" i="5" a="1"/>
  <c r="BW221" i="5" s="1"/>
  <c r="BW222" i="5" a="1"/>
  <c r="BW222" i="5" s="1"/>
  <c r="BW223" i="5" a="1"/>
  <c r="BW223" i="5" s="1"/>
  <c r="BW224" i="5" a="1"/>
  <c r="BW224" i="5" s="1"/>
  <c r="BW225" i="5" a="1"/>
  <c r="BW225" i="5" s="1"/>
  <c r="BW226" i="5" a="1"/>
  <c r="BW226" i="5" s="1"/>
  <c r="BW227" i="5" a="1"/>
  <c r="BW227" i="5" s="1"/>
  <c r="BW228" i="5" a="1"/>
  <c r="BW228" i="5" s="1"/>
  <c r="BW229" i="5" a="1"/>
  <c r="BW229" i="5" s="1"/>
  <c r="BW230" i="5" a="1"/>
  <c r="BW230" i="5" s="1"/>
  <c r="BW231" i="5" a="1"/>
  <c r="BW231" i="5" s="1"/>
  <c r="BW232" i="5" a="1"/>
  <c r="BW232" i="5" s="1"/>
  <c r="BW233" i="5" a="1"/>
  <c r="BW233" i="5" s="1"/>
  <c r="BW234" i="5" a="1"/>
  <c r="BW234" i="5" s="1"/>
  <c r="BW235" i="5" a="1"/>
  <c r="BW235" i="5" s="1"/>
  <c r="BW236" i="5" a="1"/>
  <c r="BW236" i="5" s="1"/>
  <c r="BW237" i="5" a="1"/>
  <c r="BW237" i="5" s="1"/>
  <c r="BW238" i="5" a="1"/>
  <c r="BW238" i="5"/>
  <c r="BW239" i="5" a="1"/>
  <c r="BW239" i="5" s="1"/>
  <c r="BW240" i="5" a="1"/>
  <c r="BW240" i="5" s="1"/>
  <c r="BW241" i="5" a="1"/>
  <c r="BW241" i="5" s="1"/>
  <c r="BW242" i="5" a="1"/>
  <c r="BW242" i="5"/>
  <c r="BW243" i="5" a="1"/>
  <c r="BW243" i="5" s="1"/>
  <c r="BW244" i="5" a="1"/>
  <c r="BW244" i="5" s="1"/>
  <c r="BW245" i="5" a="1"/>
  <c r="BW245" i="5" s="1"/>
  <c r="BW246" i="5" a="1"/>
  <c r="BW246" i="5" s="1"/>
  <c r="BW247" i="5" a="1"/>
  <c r="BW247" i="5" s="1"/>
  <c r="BW248" i="5" a="1"/>
  <c r="BW248" i="5" s="1"/>
  <c r="BW249" i="5" a="1"/>
  <c r="BW249" i="5" s="1"/>
  <c r="BW250" i="5" a="1"/>
  <c r="BW250" i="5" s="1"/>
  <c r="BW251" i="5" a="1"/>
  <c r="BW251" i="5" s="1"/>
  <c r="BW252" i="5" a="1"/>
  <c r="BW252" i="5" s="1"/>
  <c r="BW253" i="5" a="1"/>
  <c r="BW253" i="5" s="1"/>
  <c r="BW254" i="5" a="1"/>
  <c r="BW254" i="5"/>
  <c r="BW255" i="5" a="1"/>
  <c r="BW255" i="5" s="1"/>
  <c r="BW256" i="5" a="1"/>
  <c r="BW256" i="5" s="1"/>
  <c r="BW257" i="5" a="1"/>
  <c r="BW257" i="5" s="1"/>
  <c r="BW258" i="5" a="1"/>
  <c r="BW258" i="5" s="1"/>
  <c r="BW259" i="5" a="1"/>
  <c r="BW259" i="5" s="1"/>
  <c r="BW260" i="5" a="1"/>
  <c r="BW260" i="5" s="1"/>
  <c r="BW261" i="5" a="1"/>
  <c r="BW261" i="5" s="1"/>
  <c r="BW262" i="5" a="1"/>
  <c r="BW262" i="5" s="1"/>
  <c r="BW263" i="5" a="1"/>
  <c r="BW263" i="5" s="1"/>
  <c r="BW264" i="5" a="1"/>
  <c r="BW264" i="5" s="1"/>
  <c r="BW265" i="5" a="1"/>
  <c r="BW265" i="5" s="1"/>
  <c r="BW266" i="5" a="1"/>
  <c r="BW266" i="5" s="1"/>
  <c r="BW267" i="5" a="1"/>
  <c r="BW267" i="5" s="1"/>
  <c r="BW268" i="5" a="1"/>
  <c r="BW268" i="5" s="1"/>
  <c r="BW269" i="5" a="1"/>
  <c r="BW269" i="5" s="1"/>
  <c r="BW270" i="5" a="1"/>
  <c r="BW270" i="5"/>
  <c r="BW271" i="5" a="1"/>
  <c r="BW271" i="5" s="1"/>
  <c r="BW272" i="5" a="1"/>
  <c r="BW272" i="5" s="1"/>
  <c r="BW273" i="5" a="1"/>
  <c r="BW273" i="5" s="1"/>
  <c r="BW274" i="5" a="1"/>
  <c r="BW274" i="5"/>
  <c r="BW275" i="5" a="1"/>
  <c r="BW275" i="5" s="1"/>
  <c r="BW276" i="5" a="1"/>
  <c r="BW276" i="5" s="1"/>
  <c r="BW277" i="5" a="1"/>
  <c r="BW277" i="5" s="1"/>
  <c r="BW278" i="5" a="1"/>
  <c r="BW278" i="5" s="1"/>
  <c r="BW279" i="5" a="1"/>
  <c r="BW279" i="5" s="1"/>
  <c r="BW280" i="5" a="1"/>
  <c r="BW280" i="5" s="1"/>
  <c r="BW281" i="5" a="1"/>
  <c r="BW281" i="5" s="1"/>
  <c r="BW282" i="5" a="1"/>
  <c r="BW282" i="5" s="1"/>
  <c r="BW283" i="5" a="1"/>
  <c r="BW283" i="5" s="1"/>
  <c r="BW284" i="5" a="1"/>
  <c r="BW284" i="5" s="1"/>
  <c r="BW285" i="5" a="1"/>
  <c r="BW285" i="5" s="1"/>
  <c r="BW286" i="5" a="1"/>
  <c r="BW286" i="5"/>
  <c r="BW287" i="5" a="1"/>
  <c r="BW287" i="5" s="1"/>
  <c r="BW288" i="5" a="1"/>
  <c r="BW288" i="5" s="1"/>
  <c r="BW289" i="5" a="1"/>
  <c r="BW289" i="5" s="1"/>
  <c r="BW290" i="5" a="1"/>
  <c r="BW290" i="5" s="1"/>
  <c r="BW291" i="5" a="1"/>
  <c r="BW291" i="5" s="1"/>
  <c r="BW292" i="5" a="1"/>
  <c r="BW292" i="5" s="1"/>
  <c r="BW293" i="5" a="1"/>
  <c r="BW293" i="5" s="1"/>
  <c r="BW294" i="5" a="1"/>
  <c r="BW294" i="5" s="1"/>
  <c r="BW295" i="5" a="1"/>
  <c r="BW295" i="5" s="1"/>
  <c r="BW296" i="5" a="1"/>
  <c r="BW296" i="5" s="1"/>
  <c r="BW297" i="5" a="1"/>
  <c r="BW297" i="5" s="1"/>
  <c r="BW298" i="5" a="1"/>
  <c r="BW298" i="5" s="1"/>
  <c r="BW299" i="5" a="1"/>
  <c r="BW299" i="5" s="1"/>
  <c r="BW300" i="5" a="1"/>
  <c r="BW300" i="5" s="1"/>
  <c r="BW301" i="5" a="1"/>
  <c r="BW301" i="5" s="1"/>
  <c r="BW302" i="5" a="1"/>
  <c r="BW302" i="5"/>
  <c r="BW303" i="5" a="1"/>
  <c r="BW303" i="5" s="1"/>
  <c r="BW304" i="5" a="1"/>
  <c r="BW304" i="5" s="1"/>
  <c r="BW305" i="5" a="1"/>
  <c r="BW305" i="5" s="1"/>
  <c r="BW306" i="5" a="1"/>
  <c r="BW306" i="5"/>
  <c r="BW307" i="5" a="1"/>
  <c r="BW307" i="5" s="1"/>
  <c r="BW308" i="5" a="1"/>
  <c r="BW308" i="5" s="1"/>
  <c r="BW309" i="5" a="1"/>
  <c r="BW309" i="5" s="1"/>
  <c r="BW310" i="5" a="1"/>
  <c r="BW310" i="5" s="1"/>
  <c r="BW311" i="5" a="1"/>
  <c r="BW311" i="5" s="1"/>
  <c r="BW312" i="5" a="1"/>
  <c r="BW312" i="5" s="1"/>
  <c r="BW313" i="5" a="1"/>
  <c r="BW313" i="5" s="1"/>
  <c r="BW314" i="5" a="1"/>
  <c r="BW314" i="5" s="1"/>
  <c r="BW315" i="5" a="1"/>
  <c r="BW315" i="5" s="1"/>
  <c r="BW316" i="5" a="1"/>
  <c r="BW316" i="5" s="1"/>
  <c r="BW317" i="5" a="1"/>
  <c r="BW317" i="5" s="1"/>
  <c r="BW318" i="5" a="1"/>
  <c r="BW318" i="5"/>
  <c r="BW319" i="5" a="1"/>
  <c r="BW319" i="5" s="1"/>
  <c r="BW320" i="5" a="1"/>
  <c r="BW320" i="5" s="1"/>
  <c r="BW321" i="5" a="1"/>
  <c r="BW321" i="5" s="1"/>
  <c r="BW322" i="5" a="1"/>
  <c r="BW322" i="5" s="1"/>
  <c r="BW323" i="5" a="1"/>
  <c r="BW323" i="5" s="1"/>
  <c r="BW324" i="5" a="1"/>
  <c r="BW324" i="5" s="1"/>
  <c r="BW325" i="5" a="1"/>
  <c r="BW325" i="5" s="1"/>
  <c r="BW326" i="5" a="1"/>
  <c r="BW326" i="5" s="1"/>
  <c r="BW327" i="5" a="1"/>
  <c r="BW327" i="5" s="1"/>
  <c r="BW328" i="5" a="1"/>
  <c r="BW328" i="5" s="1"/>
  <c r="BW329" i="5" a="1"/>
  <c r="BW329" i="5" s="1"/>
  <c r="BW330" i="5" a="1"/>
  <c r="BW330" i="5" s="1"/>
  <c r="BW331" i="5" a="1"/>
  <c r="BW331" i="5" s="1"/>
  <c r="BW332" i="5" a="1"/>
  <c r="BW332" i="5" s="1"/>
  <c r="BW333" i="5" a="1"/>
  <c r="BW333" i="5" s="1"/>
  <c r="BW334" i="5" a="1"/>
  <c r="BW334" i="5"/>
  <c r="BW335" i="5" a="1"/>
  <c r="BW335" i="5" s="1"/>
  <c r="BW336" i="5" a="1"/>
  <c r="BW336" i="5" s="1"/>
  <c r="BW337" i="5" a="1"/>
  <c r="BW337" i="5" s="1"/>
  <c r="BW338" i="5" a="1"/>
  <c r="BW338" i="5"/>
  <c r="BW339" i="5" a="1"/>
  <c r="BW339" i="5" s="1"/>
  <c r="BW340" i="5" a="1"/>
  <c r="BW340" i="5" s="1"/>
  <c r="BW341" i="5" a="1"/>
  <c r="BW341" i="5" s="1"/>
  <c r="BW342" i="5" a="1"/>
  <c r="BW342" i="5"/>
  <c r="BW343" i="5" a="1"/>
  <c r="BW343" i="5"/>
  <c r="BW344" i="5" a="1"/>
  <c r="BW344" i="5"/>
  <c r="BW345" i="5" a="1"/>
  <c r="BW345" i="5"/>
  <c r="BW346" i="5" a="1"/>
  <c r="BW346" i="5"/>
  <c r="BW347" i="5" a="1"/>
  <c r="BW347" i="5"/>
  <c r="BW348" i="5" a="1"/>
  <c r="BW348" i="5"/>
  <c r="BW349" i="5" a="1"/>
  <c r="BW349" i="5"/>
  <c r="BW350" i="5" a="1"/>
  <c r="BW350" i="5"/>
  <c r="BW351" i="5" a="1"/>
  <c r="BW351" i="5"/>
  <c r="BW352" i="5" a="1"/>
  <c r="BW352" i="5"/>
  <c r="BW353" i="5" a="1"/>
  <c r="BW353" i="5"/>
  <c r="BW354" i="5" a="1"/>
  <c r="BW354" i="5"/>
  <c r="BW355" i="5" a="1"/>
  <c r="BW355" i="5" s="1"/>
  <c r="BW356" i="5" a="1"/>
  <c r="BW356" i="5"/>
  <c r="BW357" i="5" a="1"/>
  <c r="BW357" i="5"/>
  <c r="BW358" i="5" a="1"/>
  <c r="BW358" i="5"/>
  <c r="BW359" i="5" a="1"/>
  <c r="BW359" i="5" s="1"/>
  <c r="BW360" i="5" a="1"/>
  <c r="BW360" i="5" s="1"/>
  <c r="BW361" i="5" a="1"/>
  <c r="BW361" i="5"/>
  <c r="BW362" i="5" a="1"/>
  <c r="BW362" i="5" s="1"/>
  <c r="BW363" i="5" a="1"/>
  <c r="BW363" i="5" s="1"/>
  <c r="BW364" i="5" a="1"/>
  <c r="BW364" i="5" s="1"/>
  <c r="BW365" i="5" a="1"/>
  <c r="BW365" i="5"/>
  <c r="BW366" i="5" a="1"/>
  <c r="BW366" i="5" s="1"/>
  <c r="BW367" i="5" a="1"/>
  <c r="BW367" i="5" s="1"/>
  <c r="BW368" i="5" a="1"/>
  <c r="BW368" i="5"/>
  <c r="BW369" i="5" a="1"/>
  <c r="BW369" i="5"/>
  <c r="BW370" i="5" a="1"/>
  <c r="BW370" i="5"/>
  <c r="BW371" i="5" a="1"/>
  <c r="BW371" i="5" s="1"/>
  <c r="BW372" i="5" a="1"/>
  <c r="BW372" i="5"/>
  <c r="BW373" i="5" a="1"/>
  <c r="BW373" i="5"/>
  <c r="BW374" i="5" a="1"/>
  <c r="BW374" i="5"/>
  <c r="BW375" i="5" a="1"/>
  <c r="BW375" i="5" s="1"/>
  <c r="BW376" i="5" a="1"/>
  <c r="BW376" i="5" s="1"/>
  <c r="BW377" i="5" a="1"/>
  <c r="BW377" i="5"/>
  <c r="BW378" i="5" a="1"/>
  <c r="BW378" i="5" s="1"/>
  <c r="BW379" i="5" a="1"/>
  <c r="BW379" i="5" s="1"/>
  <c r="BW380" i="5" a="1"/>
  <c r="BW380" i="5" s="1"/>
  <c r="BW381" i="5" a="1"/>
  <c r="BW381" i="5"/>
  <c r="BW382" i="5" a="1"/>
  <c r="BW382" i="5" s="1"/>
  <c r="BW383" i="5" a="1"/>
  <c r="BW383" i="5" s="1"/>
  <c r="BW384" i="5" a="1"/>
  <c r="BW384" i="5"/>
  <c r="BW385" i="5" a="1"/>
  <c r="BW385" i="5"/>
  <c r="BW386" i="5" a="1"/>
  <c r="BW386" i="5"/>
  <c r="BW387" i="5" a="1"/>
  <c r="BW387" i="5" s="1"/>
  <c r="BW388" i="5" a="1"/>
  <c r="BW388" i="5"/>
  <c r="BW389" i="5" a="1"/>
  <c r="BW389" i="5"/>
  <c r="BW390" i="5" a="1"/>
  <c r="BW390" i="5"/>
  <c r="BW391" i="5" a="1"/>
  <c r="BW391" i="5" s="1"/>
  <c r="BW392" i="5" a="1"/>
  <c r="BW392" i="5" s="1"/>
  <c r="BW393" i="5" a="1"/>
  <c r="BW393" i="5"/>
  <c r="BW394" i="5" a="1"/>
  <c r="BW394" i="5" s="1"/>
  <c r="BW395" i="5" a="1"/>
  <c r="BW395" i="5" s="1"/>
  <c r="BW396" i="5" a="1"/>
  <c r="BW396" i="5" s="1"/>
  <c r="BW397" i="5" a="1"/>
  <c r="BW397" i="5"/>
  <c r="BW398" i="5" a="1"/>
  <c r="BW398" i="5" s="1"/>
  <c r="BW399" i="5" a="1"/>
  <c r="BW399" i="5" s="1"/>
  <c r="BW400" i="5" a="1"/>
  <c r="BW400" i="5"/>
  <c r="BW401" i="5" a="1"/>
  <c r="BW401" i="5" s="1"/>
  <c r="BW402" i="5" a="1"/>
  <c r="BW402" i="5"/>
  <c r="BW403" i="5" a="1"/>
  <c r="BW403" i="5" s="1"/>
  <c r="BW404" i="5" a="1"/>
  <c r="BW404" i="5"/>
  <c r="BW405" i="5" a="1"/>
  <c r="BW405" i="5" s="1"/>
  <c r="BW406" i="5" a="1"/>
  <c r="BW406" i="5"/>
  <c r="BW407" i="5" a="1"/>
  <c r="BW407" i="5" s="1"/>
  <c r="BW408" i="5" a="1"/>
  <c r="BW408" i="5" s="1"/>
  <c r="BW409" i="5" a="1"/>
  <c r="BW409" i="5"/>
  <c r="BW410" i="5" a="1"/>
  <c r="BW410" i="5" s="1"/>
  <c r="BW411" i="5" a="1"/>
  <c r="BW411" i="5" s="1"/>
  <c r="BW412" i="5" a="1"/>
  <c r="BW412" i="5" s="1"/>
  <c r="BW413" i="5" a="1"/>
  <c r="BW413" i="5"/>
  <c r="BW414" i="5" a="1"/>
  <c r="BW414" i="5" s="1"/>
  <c r="BW415" i="5" a="1"/>
  <c r="BW415" i="5" s="1"/>
  <c r="BW416" i="5" a="1"/>
  <c r="BW416" i="5"/>
  <c r="BW417" i="5" a="1"/>
  <c r="BW417" i="5" s="1"/>
  <c r="BW418" i="5" a="1"/>
  <c r="BW418" i="5"/>
  <c r="BW419" i="5" a="1"/>
  <c r="BW419" i="5" s="1"/>
  <c r="BW420" i="5" a="1"/>
  <c r="BW420" i="5"/>
  <c r="BW421" i="5" a="1"/>
  <c r="BW421" i="5" s="1"/>
  <c r="BW422" i="5" a="1"/>
  <c r="BW422" i="5"/>
  <c r="BW423" i="5" a="1"/>
  <c r="BW423" i="5" s="1"/>
  <c r="BW424" i="5" a="1"/>
  <c r="BW424" i="5" s="1"/>
  <c r="BW425" i="5" a="1"/>
  <c r="BW425" i="5"/>
  <c r="BW426" i="5" a="1"/>
  <c r="BW426" i="5" s="1"/>
  <c r="BW427" i="5" a="1"/>
  <c r="BW427" i="5" s="1"/>
  <c r="BW428" i="5" a="1"/>
  <c r="BW428" i="5" s="1"/>
  <c r="BW429" i="5" a="1"/>
  <c r="BW429" i="5"/>
  <c r="BW430" i="5" a="1"/>
  <c r="BW430" i="5" s="1"/>
  <c r="BW431" i="5" a="1"/>
  <c r="BW431" i="5" s="1"/>
  <c r="BW432" i="5" a="1"/>
  <c r="BW432" i="5"/>
  <c r="BW433" i="5" a="1"/>
  <c r="BW433" i="5" s="1"/>
  <c r="BW434" i="5" a="1"/>
  <c r="BW434" i="5"/>
  <c r="BW435" i="5" a="1"/>
  <c r="BW435" i="5" s="1"/>
  <c r="BW436" i="5" a="1"/>
  <c r="BW436" i="5"/>
  <c r="BW437" i="5" a="1"/>
  <c r="BW437" i="5" s="1"/>
  <c r="BW438" i="5" a="1"/>
  <c r="BW438" i="5"/>
  <c r="BW439" i="5" a="1"/>
  <c r="BW439" i="5" s="1"/>
  <c r="BW440" i="5" a="1"/>
  <c r="BW440" i="5" s="1"/>
  <c r="BW441" i="5" a="1"/>
  <c r="BW441" i="5"/>
  <c r="BW442" i="5" a="1"/>
  <c r="BW442" i="5" s="1"/>
  <c r="BW443" i="5" a="1"/>
  <c r="BW443" i="5" s="1"/>
  <c r="BW444" i="5" a="1"/>
  <c r="BW444" i="5" s="1"/>
  <c r="BW445" i="5" a="1"/>
  <c r="BW445" i="5"/>
  <c r="BW446" i="5" a="1"/>
  <c r="BW446" i="5" s="1"/>
  <c r="BW447" i="5" a="1"/>
  <c r="BW447" i="5" s="1"/>
  <c r="BW448" i="5" a="1"/>
  <c r="BW448" i="5"/>
  <c r="BW449" i="5" a="1"/>
  <c r="BW449" i="5" s="1"/>
  <c r="BW450" i="5" a="1"/>
  <c r="BW450" i="5"/>
  <c r="BW451" i="5" a="1"/>
  <c r="BW451" i="5" s="1"/>
  <c r="BW452" i="5" a="1"/>
  <c r="BW452" i="5"/>
  <c r="BW453" i="5" a="1"/>
  <c r="BW453" i="5" s="1"/>
  <c r="BW454" i="5" a="1"/>
  <c r="BW454" i="5"/>
  <c r="BW455" i="5" a="1"/>
  <c r="BW455" i="5" s="1"/>
  <c r="BW456" i="5" a="1"/>
  <c r="BW456" i="5" s="1"/>
  <c r="BW457" i="5" a="1"/>
  <c r="BW457" i="5"/>
  <c r="BW458" i="5" a="1"/>
  <c r="BW458" i="5" s="1"/>
  <c r="BW459" i="5" a="1"/>
  <c r="BW459" i="5" s="1"/>
  <c r="BW460" i="5" a="1"/>
  <c r="BW460" i="5" s="1"/>
  <c r="BW461" i="5" a="1"/>
  <c r="BW461" i="5"/>
  <c r="BW462" i="5" a="1"/>
  <c r="BW462" i="5" s="1"/>
  <c r="BW463" i="5" a="1"/>
  <c r="BW463" i="5" s="1"/>
  <c r="BW464" i="5" a="1"/>
  <c r="BW464" i="5"/>
  <c r="BW465" i="5" a="1"/>
  <c r="BW465" i="5" s="1"/>
  <c r="BW466" i="5" a="1"/>
  <c r="BW466" i="5"/>
  <c r="BW467" i="5" a="1"/>
  <c r="BW467" i="5" s="1"/>
  <c r="BW468" i="5" a="1"/>
  <c r="BW468" i="5"/>
  <c r="BW469" i="5" a="1"/>
  <c r="BW469" i="5" s="1"/>
  <c r="BW470" i="5" a="1"/>
  <c r="BW470" i="5"/>
  <c r="BW471" i="5" a="1"/>
  <c r="BW471" i="5" s="1"/>
  <c r="BW472" i="5" a="1"/>
  <c r="BW472" i="5" s="1"/>
  <c r="BW473" i="5" a="1"/>
  <c r="BW473" i="5"/>
  <c r="BW474" i="5" a="1"/>
  <c r="BW474" i="5" s="1"/>
  <c r="BW475" i="5" a="1"/>
  <c r="BW475" i="5" s="1"/>
  <c r="BW476" i="5" a="1"/>
  <c r="BW476" i="5" s="1"/>
  <c r="BW477" i="5" a="1"/>
  <c r="BW477" i="5"/>
  <c r="BW478" i="5" a="1"/>
  <c r="BW478" i="5" s="1"/>
  <c r="BW479" i="5" a="1"/>
  <c r="BW479" i="5" s="1"/>
  <c r="BW480" i="5" a="1"/>
  <c r="BW480" i="5"/>
  <c r="BW481" i="5" a="1"/>
  <c r="BW481" i="5" s="1"/>
  <c r="BW482" i="5" a="1"/>
  <c r="BW482" i="5"/>
  <c r="BW483" i="5" a="1"/>
  <c r="BW483" i="5" s="1"/>
  <c r="BW484" i="5" a="1"/>
  <c r="BW484" i="5"/>
  <c r="BW485" i="5" a="1"/>
  <c r="BW485" i="5" s="1"/>
  <c r="BW486" i="5" a="1"/>
  <c r="BW486" i="5"/>
  <c r="BW487" i="5" a="1"/>
  <c r="BW487" i="5" s="1"/>
  <c r="BW488" i="5" a="1"/>
  <c r="BW488" i="5" s="1"/>
  <c r="BW489" i="5" a="1"/>
  <c r="BW489" i="5"/>
  <c r="BW490" i="5" a="1"/>
  <c r="BW490" i="5" s="1"/>
  <c r="BW491" i="5" a="1"/>
  <c r="BW491" i="5" s="1"/>
  <c r="BW492" i="5" a="1"/>
  <c r="BW492" i="5" s="1"/>
  <c r="BW493" i="5" a="1"/>
  <c r="BW493" i="5"/>
  <c r="BW494" i="5" a="1"/>
  <c r="BW494" i="5" s="1"/>
  <c r="BW495" i="5" a="1"/>
  <c r="BW495" i="5" s="1"/>
  <c r="BW496" i="5" a="1"/>
  <c r="BW496" i="5"/>
  <c r="BW497" i="5" a="1"/>
  <c r="BW497" i="5" s="1"/>
  <c r="BW498" i="5" a="1"/>
  <c r="BW498" i="5"/>
  <c r="BW499" i="5" a="1"/>
  <c r="BW499" i="5" s="1"/>
  <c r="BW500" i="5" a="1"/>
  <c r="BW500" i="5"/>
  <c r="BW501" i="5" a="1"/>
  <c r="BW501" i="5" s="1"/>
  <c r="BW502" i="5" a="1"/>
  <c r="BW502" i="5"/>
  <c r="BW503" i="5" a="1"/>
  <c r="BW503" i="5" s="1"/>
  <c r="BW504" i="5" a="1"/>
  <c r="BW504" i="5" s="1"/>
  <c r="BW505" i="5" a="1"/>
  <c r="BW505" i="5"/>
  <c r="BW506" i="5" a="1"/>
  <c r="BW506" i="5" s="1"/>
  <c r="BW507" i="5" a="1"/>
  <c r="BW507" i="5" s="1"/>
  <c r="BW508" i="5" a="1"/>
  <c r="BW508" i="5" s="1"/>
  <c r="BW509" i="5" a="1"/>
  <c r="BW509" i="5"/>
  <c r="BW510" i="5" a="1"/>
  <c r="BW510" i="5" s="1"/>
  <c r="BW511" i="5" a="1"/>
  <c r="BW511" i="5" s="1"/>
  <c r="BW512" i="5" a="1"/>
  <c r="BW512" i="5"/>
  <c r="BW513" i="5" a="1"/>
  <c r="BW513" i="5" s="1"/>
  <c r="BW514" i="5" a="1"/>
  <c r="BW514" i="5"/>
  <c r="BW515" i="5" a="1"/>
  <c r="BW515" i="5" s="1"/>
  <c r="BW516" i="5" a="1"/>
  <c r="BW516" i="5"/>
  <c r="BW517" i="5" a="1"/>
  <c r="BW517" i="5" s="1"/>
  <c r="BW518" i="5" a="1"/>
  <c r="BW518" i="5"/>
  <c r="BW519" i="5" a="1"/>
  <c r="BW519" i="5" s="1"/>
  <c r="BW520" i="5" a="1"/>
  <c r="BW520" i="5" s="1"/>
  <c r="BW521" i="5" a="1"/>
  <c r="BW521" i="5"/>
  <c r="BW522" i="5" a="1"/>
  <c r="BW522" i="5" s="1"/>
  <c r="BW523" i="5" a="1"/>
  <c r="BW523" i="5" s="1"/>
  <c r="BW524" i="5" a="1"/>
  <c r="BW524" i="5" s="1"/>
  <c r="BW525" i="5" a="1"/>
  <c r="BW525" i="5"/>
  <c r="BW526" i="5" a="1"/>
  <c r="BW526" i="5" s="1"/>
  <c r="BW527" i="5" a="1"/>
  <c r="BW527" i="5" s="1"/>
  <c r="BW528" i="5" a="1"/>
  <c r="BW528" i="5"/>
  <c r="BW529" i="5" a="1"/>
  <c r="BW529" i="5" s="1"/>
  <c r="BW530" i="5" a="1"/>
  <c r="BW530" i="5"/>
  <c r="BW531" i="5" a="1"/>
  <c r="BW531" i="5" s="1"/>
  <c r="BW532" i="5" a="1"/>
  <c r="BW532" i="5"/>
  <c r="BW533" i="5" a="1"/>
  <c r="BW533" i="5" s="1"/>
  <c r="BW534" i="5" a="1"/>
  <c r="BW534" i="5"/>
  <c r="BW535" i="5" a="1"/>
  <c r="BW535" i="5" s="1"/>
  <c r="BW536" i="5" a="1"/>
  <c r="BW536" i="5" s="1"/>
  <c r="BW537" i="5" a="1"/>
  <c r="BW537" i="5"/>
  <c r="BW538" i="5" a="1"/>
  <c r="BW538" i="5" s="1"/>
  <c r="BW539" i="5" a="1"/>
  <c r="BW539" i="5" s="1"/>
  <c r="BW540" i="5" a="1"/>
  <c r="BW540" i="5" s="1"/>
  <c r="BW541" i="5" a="1"/>
  <c r="BW541" i="5"/>
  <c r="BW542" i="5" a="1"/>
  <c r="BW542" i="5" s="1"/>
  <c r="BW543" i="5" a="1"/>
  <c r="BW543" i="5" s="1"/>
  <c r="BW544" i="5" a="1"/>
  <c r="BW544" i="5"/>
  <c r="BW545" i="5" a="1"/>
  <c r="BW545" i="5" s="1"/>
  <c r="BW546" i="5" a="1"/>
  <c r="BW546" i="5"/>
  <c r="BW547" i="5" a="1"/>
  <c r="BW547" i="5" s="1"/>
  <c r="BW548" i="5" a="1"/>
  <c r="BW548" i="5"/>
  <c r="BW549" i="5" a="1"/>
  <c r="BW549" i="5" s="1"/>
  <c r="BW550" i="5" a="1"/>
  <c r="BW550" i="5"/>
  <c r="BW551" i="5" a="1"/>
  <c r="BW551" i="5" s="1"/>
  <c r="BW552" i="5" a="1"/>
  <c r="BW552" i="5" s="1"/>
  <c r="BW553" i="5" a="1"/>
  <c r="BW553" i="5"/>
  <c r="BW554" i="5" a="1"/>
  <c r="BW554" i="5" s="1"/>
  <c r="BW555" i="5" a="1"/>
  <c r="BW555" i="5" s="1"/>
  <c r="BW556" i="5" a="1"/>
  <c r="BW556" i="5" s="1"/>
  <c r="BW557" i="5" a="1"/>
  <c r="BW557" i="5"/>
  <c r="BW558" i="5" a="1"/>
  <c r="BW558" i="5" s="1"/>
  <c r="BW559" i="5" a="1"/>
  <c r="BW559" i="5" s="1"/>
  <c r="BW560" i="5" a="1"/>
  <c r="BW560" i="5"/>
  <c r="BW561" i="5" a="1"/>
  <c r="BW561" i="5" s="1"/>
  <c r="BW562" i="5" a="1"/>
  <c r="BW562" i="5"/>
  <c r="BW563" i="5" a="1"/>
  <c r="BW563" i="5" s="1"/>
  <c r="BW564" i="5" a="1"/>
  <c r="BW564" i="5"/>
  <c r="BW565" i="5" a="1"/>
  <c r="BW565" i="5" s="1"/>
  <c r="BW566" i="5" a="1"/>
  <c r="BW566" i="5"/>
  <c r="BW567" i="5" a="1"/>
  <c r="BW567" i="5" s="1"/>
  <c r="BW568" i="5" a="1"/>
  <c r="BW568" i="5" s="1"/>
  <c r="BW569" i="5" a="1"/>
  <c r="BW569" i="5"/>
  <c r="BW570" i="5" a="1"/>
  <c r="BW570" i="5" s="1"/>
  <c r="BW571" i="5" a="1"/>
  <c r="BW571" i="5" s="1"/>
  <c r="BW572" i="5" a="1"/>
  <c r="BW572" i="5" s="1"/>
  <c r="BW573" i="5" a="1"/>
  <c r="BW573" i="5"/>
  <c r="BW574" i="5" a="1"/>
  <c r="BW574" i="5" s="1"/>
  <c r="BW575" i="5" a="1"/>
  <c r="BW575" i="5" s="1"/>
  <c r="BW576" i="5" a="1"/>
  <c r="BW576" i="5"/>
  <c r="BW577" i="5" a="1"/>
  <c r="BW577" i="5" s="1"/>
  <c r="BW578" i="5" a="1"/>
  <c r="BW578" i="5"/>
  <c r="BW579" i="5" a="1"/>
  <c r="BW579" i="5" s="1"/>
  <c r="BW580" i="5" a="1"/>
  <c r="BW580" i="5"/>
  <c r="BW581" i="5" a="1"/>
  <c r="BW581" i="5" s="1"/>
  <c r="BW582" i="5" a="1"/>
  <c r="BW582" i="5"/>
  <c r="BW583" i="5" a="1"/>
  <c r="BW583" i="5" s="1"/>
  <c r="BW584" i="5" a="1"/>
  <c r="BW584" i="5" s="1"/>
  <c r="BW585" i="5" a="1"/>
  <c r="BW585" i="5"/>
  <c r="BW586" i="5" a="1"/>
  <c r="BW586" i="5" s="1"/>
  <c r="BW587" i="5" a="1"/>
  <c r="BW587" i="5" s="1"/>
  <c r="BW588" i="5" a="1"/>
  <c r="BW588" i="5" s="1"/>
  <c r="BW589" i="5" a="1"/>
  <c r="BW589" i="5"/>
  <c r="BW590" i="5" a="1"/>
  <c r="BW590" i="5" s="1"/>
  <c r="BW591" i="5" a="1"/>
  <c r="BW591" i="5" s="1"/>
  <c r="BW592" i="5" a="1"/>
  <c r="BW592" i="5"/>
  <c r="BW593" i="5" a="1"/>
  <c r="BW593" i="5" s="1"/>
  <c r="BW594" i="5" a="1"/>
  <c r="BW594" i="5"/>
  <c r="BW595" i="5" a="1"/>
  <c r="BW595" i="5" s="1"/>
  <c r="BW596" i="5" a="1"/>
  <c r="BW596" i="5"/>
  <c r="BW597" i="5" a="1"/>
  <c r="BW597" i="5" s="1"/>
  <c r="BW598" i="5" a="1"/>
  <c r="BW598" i="5"/>
  <c r="BW599" i="5" a="1"/>
  <c r="BW599" i="5" s="1"/>
  <c r="BW600" i="5" a="1"/>
  <c r="BW600" i="5" s="1"/>
  <c r="BW601" i="5" a="1"/>
  <c r="BW601" i="5"/>
  <c r="BW602" i="5" a="1"/>
  <c r="BW602" i="5" s="1"/>
  <c r="BW603" i="5" a="1"/>
  <c r="BW603" i="5" s="1"/>
  <c r="BW604" i="5" a="1"/>
  <c r="BW604" i="5" s="1"/>
  <c r="BW605" i="5" a="1"/>
  <c r="BW605" i="5"/>
  <c r="BW606" i="5" a="1"/>
  <c r="BW606" i="5" s="1"/>
  <c r="BW607" i="5" a="1"/>
  <c r="BW607" i="5" s="1"/>
  <c r="BW608" i="5" a="1"/>
  <c r="BW608" i="5"/>
  <c r="BW609" i="5" a="1"/>
  <c r="BW609" i="5" s="1"/>
  <c r="BW610" i="5" a="1"/>
  <c r="BW610" i="5"/>
  <c r="BW611" i="5" a="1"/>
  <c r="BW611" i="5" s="1"/>
  <c r="BW612" i="5" a="1"/>
  <c r="BW612" i="5"/>
  <c r="BW613" i="5" a="1"/>
  <c r="BW613" i="5" s="1"/>
  <c r="BW614" i="5" a="1"/>
  <c r="BW614" i="5"/>
  <c r="BW615" i="5" a="1"/>
  <c r="BW615" i="5" s="1"/>
  <c r="BW616" i="5" a="1"/>
  <c r="BW616" i="5" s="1"/>
  <c r="BW617" i="5" a="1"/>
  <c r="BW617" i="5"/>
  <c r="BW618" i="5" a="1"/>
  <c r="BW618" i="5" s="1"/>
  <c r="BW619" i="5" a="1"/>
  <c r="BW619" i="5" s="1"/>
  <c r="BW620" i="5" a="1"/>
  <c r="BW620" i="5"/>
  <c r="BW621" i="5" a="1"/>
  <c r="BW621" i="5"/>
  <c r="BW622" i="5" a="1"/>
  <c r="BW622" i="5" s="1"/>
  <c r="BW623" i="5" a="1"/>
  <c r="BW623" i="5" s="1"/>
  <c r="BW624" i="5" a="1"/>
  <c r="BW624" i="5"/>
  <c r="BW625" i="5" a="1"/>
  <c r="BW625" i="5" s="1"/>
  <c r="BW626" i="5" a="1"/>
  <c r="BW626" i="5"/>
  <c r="BW627" i="5" a="1"/>
  <c r="BW627" i="5" s="1"/>
  <c r="BW628" i="5" a="1"/>
  <c r="BW628" i="5"/>
  <c r="BW629" i="5" a="1"/>
  <c r="BW629" i="5" s="1"/>
  <c r="BW630" i="5" a="1"/>
  <c r="BW630" i="5"/>
  <c r="BW631" i="5" a="1"/>
  <c r="BW631" i="5" s="1"/>
  <c r="BW632" i="5" a="1"/>
  <c r="BW632" i="5" s="1"/>
  <c r="BW633" i="5" a="1"/>
  <c r="BW633" i="5"/>
  <c r="BW634" i="5" a="1"/>
  <c r="BW634" i="5" s="1"/>
  <c r="BW635" i="5" a="1"/>
  <c r="BW635" i="5" s="1"/>
  <c r="BW636" i="5" a="1"/>
  <c r="BW636" i="5" s="1"/>
  <c r="BW637" i="5" a="1"/>
  <c r="BW637" i="5"/>
  <c r="BW638" i="5" a="1"/>
  <c r="BW638" i="5"/>
  <c r="BW639" i="5" a="1"/>
  <c r="BW639" i="5" s="1"/>
  <c r="BW640" i="5" a="1"/>
  <c r="BW640" i="5"/>
  <c r="BW641" i="5" a="1"/>
  <c r="BW641" i="5" s="1"/>
  <c r="BW642" i="5" a="1"/>
  <c r="BW642" i="5"/>
  <c r="BW643" i="5" a="1"/>
  <c r="BW643" i="5" s="1"/>
  <c r="BW644" i="5" a="1"/>
  <c r="BW644" i="5"/>
  <c r="BW645" i="5" a="1"/>
  <c r="BW645" i="5" s="1"/>
  <c r="BW646" i="5" a="1"/>
  <c r="BW646" i="5"/>
  <c r="BW647" i="5" a="1"/>
  <c r="BW647" i="5" s="1"/>
  <c r="BW648" i="5" a="1"/>
  <c r="BW648" i="5" s="1"/>
  <c r="BW649" i="5" a="1"/>
  <c r="BW649" i="5"/>
  <c r="BW650" i="5" a="1"/>
  <c r="BW650" i="5" s="1"/>
  <c r="BW651" i="5" a="1"/>
  <c r="BW651" i="5" s="1"/>
  <c r="BW652" i="5" a="1"/>
  <c r="BW652" i="5"/>
  <c r="BW653" i="5" a="1"/>
  <c r="BW653" i="5"/>
  <c r="BW654" i="5" a="1"/>
  <c r="BW654" i="5" s="1"/>
  <c r="BW655" i="5" a="1"/>
  <c r="BW655" i="5" s="1"/>
  <c r="BW656" i="5" a="1"/>
  <c r="BW656" i="5"/>
  <c r="BW657" i="5" a="1"/>
  <c r="BW657" i="5" s="1"/>
  <c r="BW658" i="5" a="1"/>
  <c r="BW658" i="5"/>
  <c r="BW659" i="5" a="1"/>
  <c r="BW659" i="5" s="1"/>
  <c r="BW660" i="5" a="1"/>
  <c r="BW660" i="5"/>
  <c r="BW661" i="5" a="1"/>
  <c r="BW661" i="5" s="1"/>
  <c r="BW662" i="5" a="1"/>
  <c r="BW662" i="5"/>
  <c r="BW663" i="5" a="1"/>
  <c r="BW663" i="5" s="1"/>
  <c r="BW664" i="5" a="1"/>
  <c r="BW664" i="5" s="1"/>
  <c r="BW665" i="5" a="1"/>
  <c r="BW665" i="5"/>
  <c r="BW666" i="5" a="1"/>
  <c r="BW666" i="5" s="1"/>
  <c r="BW667" i="5" a="1"/>
  <c r="BW667" i="5"/>
  <c r="BW668" i="5" a="1"/>
  <c r="BW668" i="5" s="1"/>
  <c r="BW669" i="5" a="1"/>
  <c r="BW669" i="5"/>
  <c r="BW670" i="5" a="1"/>
  <c r="BW670" i="5" s="1"/>
  <c r="BW671" i="5" a="1"/>
  <c r="BW671" i="5"/>
  <c r="BW672" i="5" a="1"/>
  <c r="BW672" i="5" s="1"/>
  <c r="BW673" i="5" a="1"/>
  <c r="BW673" i="5"/>
  <c r="BW674" i="5" a="1"/>
  <c r="BW674" i="5" s="1"/>
  <c r="BW675" i="5" a="1"/>
  <c r="BW675" i="5"/>
  <c r="BW676" i="5" a="1"/>
  <c r="BW676" i="5" s="1"/>
  <c r="BW677" i="5" a="1"/>
  <c r="BW677" i="5"/>
  <c r="BW678" i="5" a="1"/>
  <c r="BW678" i="5" s="1"/>
  <c r="BW679" i="5" a="1"/>
  <c r="BW679" i="5"/>
  <c r="BW680" i="5" a="1"/>
  <c r="BW680" i="5" s="1"/>
  <c r="BW681" i="5" a="1"/>
  <c r="BW681" i="5"/>
  <c r="BW682" i="5" a="1"/>
  <c r="BW682" i="5" s="1"/>
  <c r="BW683" i="5" a="1"/>
  <c r="BW683" i="5"/>
  <c r="BW684" i="5" a="1"/>
  <c r="BW684" i="5" s="1"/>
  <c r="BW685" i="5" a="1"/>
  <c r="BW685" i="5"/>
  <c r="BW686" i="5" a="1"/>
  <c r="BW686" i="5" s="1"/>
  <c r="BW687" i="5" a="1"/>
  <c r="BW687" i="5"/>
  <c r="BW688" i="5" a="1"/>
  <c r="BW688" i="5" s="1"/>
  <c r="BW689" i="5" a="1"/>
  <c r="BW689" i="5" s="1"/>
  <c r="BW690" i="5" a="1"/>
  <c r="BW690" i="5" s="1"/>
  <c r="BW691" i="5" a="1"/>
  <c r="BW691" i="5"/>
  <c r="BW692" i="5" a="1"/>
  <c r="BW692" i="5" s="1"/>
  <c r="BW693" i="5" a="1"/>
  <c r="BW693" i="5" s="1"/>
  <c r="BW694" i="5" a="1"/>
  <c r="BW694" i="5" s="1"/>
  <c r="BW695" i="5" a="1"/>
  <c r="BW695" i="5"/>
  <c r="BW696" i="5" a="1"/>
  <c r="BW696" i="5" s="1"/>
  <c r="BW697" i="5" a="1"/>
  <c r="BW697" i="5"/>
  <c r="BW698" i="5" a="1"/>
  <c r="BW698" i="5" s="1"/>
  <c r="BW699" i="5" a="1"/>
  <c r="BW699" i="5"/>
  <c r="BW700" i="5" a="1"/>
  <c r="BW700" i="5" s="1"/>
  <c r="BW701" i="5" a="1"/>
  <c r="BW701" i="5"/>
  <c r="BW702" i="5" a="1"/>
  <c r="BW702" i="5" s="1"/>
  <c r="BW703" i="5" a="1"/>
  <c r="BW703" i="5"/>
  <c r="BW704" i="5" a="1"/>
  <c r="BW704" i="5" s="1"/>
  <c r="BW705" i="5" a="1"/>
  <c r="BW705" i="5" s="1"/>
  <c r="BW706" i="5" a="1"/>
  <c r="BW706" i="5" s="1"/>
  <c r="BW707" i="5" a="1"/>
  <c r="BW707" i="5"/>
  <c r="BW708" i="5" a="1"/>
  <c r="BW708" i="5" s="1"/>
  <c r="BW709" i="5" a="1"/>
  <c r="BW709" i="5" s="1"/>
  <c r="BW710" i="5" a="1"/>
  <c r="BW710" i="5" s="1"/>
  <c r="BW711" i="5" a="1"/>
  <c r="BW711" i="5"/>
  <c r="BW712" i="5" a="1"/>
  <c r="BW712" i="5" s="1"/>
  <c r="BW713" i="5" a="1"/>
  <c r="BW713" i="5"/>
  <c r="BW714" i="5" a="1"/>
  <c r="BW714" i="5" s="1"/>
  <c r="BW715" i="5" a="1"/>
  <c r="BW715" i="5"/>
  <c r="BW716" i="5" a="1"/>
  <c r="BW716" i="5" s="1"/>
  <c r="BW717" i="5" a="1"/>
  <c r="BW717" i="5"/>
  <c r="BW718" i="5" a="1"/>
  <c r="BW718" i="5" s="1"/>
  <c r="BW719" i="5" a="1"/>
  <c r="BW719" i="5"/>
  <c r="BW720" i="5" a="1"/>
  <c r="BW720" i="5" s="1"/>
  <c r="BW721" i="5" a="1"/>
  <c r="BW721" i="5" s="1"/>
  <c r="BW722" i="5" a="1"/>
  <c r="BW722" i="5" s="1"/>
  <c r="BW723" i="5" a="1"/>
  <c r="BW723" i="5"/>
  <c r="BW724" i="5" a="1"/>
  <c r="BW724" i="5" s="1"/>
  <c r="BW725" i="5" a="1"/>
  <c r="BW725" i="5" s="1"/>
  <c r="BW726" i="5" a="1"/>
  <c r="BW726" i="5" s="1"/>
  <c r="BW727" i="5" a="1"/>
  <c r="BW727" i="5"/>
  <c r="BW728" i="5" a="1"/>
  <c r="BW728" i="5" s="1"/>
  <c r="BW729" i="5" a="1"/>
  <c r="BW729" i="5"/>
  <c r="BW730" i="5" a="1"/>
  <c r="BW730" i="5" s="1"/>
  <c r="BW731" i="5" a="1"/>
  <c r="BW731" i="5"/>
  <c r="BW732" i="5" a="1"/>
  <c r="BW732" i="5" s="1"/>
  <c r="BW733" i="5" a="1"/>
  <c r="BW733" i="5"/>
  <c r="BW734" i="5" a="1"/>
  <c r="BW734" i="5" s="1"/>
  <c r="BW735" i="5" a="1"/>
  <c r="BW735" i="5"/>
  <c r="BW736" i="5" a="1"/>
  <c r="BW736" i="5" s="1"/>
  <c r="BW737" i="5" a="1"/>
  <c r="BW737" i="5" s="1"/>
  <c r="BW738" i="5" a="1"/>
  <c r="BW738" i="5" s="1"/>
  <c r="BW739" i="5" a="1"/>
  <c r="BW739" i="5" s="1"/>
  <c r="BW740" i="5" a="1"/>
  <c r="BW740" i="5" s="1"/>
  <c r="BW741" i="5" a="1"/>
  <c r="BW741" i="5" s="1"/>
  <c r="BW742" i="5" a="1"/>
  <c r="BW742" i="5" s="1"/>
  <c r="BW743" i="5" a="1"/>
  <c r="BW743" i="5"/>
  <c r="BW744" i="5" a="1"/>
  <c r="BW744" i="5" s="1"/>
  <c r="BW745" i="5" a="1"/>
  <c r="BW745" i="5"/>
  <c r="BW746" i="5" a="1"/>
  <c r="BW746" i="5" s="1"/>
  <c r="BW747" i="5" a="1"/>
  <c r="BW747" i="5"/>
  <c r="BW748" i="5" a="1"/>
  <c r="BW748" i="5" s="1"/>
  <c r="BW749" i="5" a="1"/>
  <c r="BW749" i="5"/>
  <c r="BW750" i="5" a="1"/>
  <c r="BW750" i="5" s="1"/>
  <c r="BW751" i="5" a="1"/>
  <c r="BW751" i="5"/>
  <c r="BW752" i="5" a="1"/>
  <c r="BW752" i="5" s="1"/>
  <c r="BW753" i="5" a="1"/>
  <c r="BW753" i="5" s="1"/>
  <c r="BW754" i="5" a="1"/>
  <c r="BW754" i="5" s="1"/>
  <c r="BW755" i="5" a="1"/>
  <c r="BW755" i="5" s="1"/>
  <c r="BW756" i="5" a="1"/>
  <c r="BW756" i="5" s="1"/>
  <c r="BW757" i="5" a="1"/>
  <c r="BW757" i="5" s="1"/>
  <c r="BW758" i="5" a="1"/>
  <c r="BW758" i="5" s="1"/>
  <c r="BW759" i="5" a="1"/>
  <c r="BW759" i="5"/>
  <c r="BW760" i="5" a="1"/>
  <c r="BW760" i="5" s="1"/>
  <c r="BW761" i="5" a="1"/>
  <c r="BW761" i="5"/>
  <c r="BW762" i="5" a="1"/>
  <c r="BW762" i="5" s="1"/>
  <c r="BW763" i="5" a="1"/>
  <c r="BW763" i="5"/>
  <c r="BW764" i="5" a="1"/>
  <c r="BW764" i="5" s="1"/>
  <c r="BW765" i="5" a="1"/>
  <c r="BW765" i="5"/>
  <c r="BW766" i="5" a="1"/>
  <c r="BW766" i="5" s="1"/>
  <c r="BW767" i="5" a="1"/>
  <c r="BW767" i="5"/>
  <c r="BW768" i="5" a="1"/>
  <c r="BW768" i="5" s="1"/>
  <c r="BW769" i="5" a="1"/>
  <c r="BW769" i="5" s="1"/>
  <c r="BW770" i="5" a="1"/>
  <c r="BW770" i="5" s="1"/>
  <c r="BW771" i="5" a="1"/>
  <c r="BW771" i="5" s="1"/>
  <c r="BW772" i="5" a="1"/>
  <c r="BW772" i="5" s="1"/>
  <c r="BW773" i="5" a="1"/>
  <c r="BW773" i="5" s="1"/>
  <c r="BW774" i="5" a="1"/>
  <c r="BW774" i="5" s="1"/>
  <c r="BW775" i="5" a="1"/>
  <c r="BW775" i="5"/>
  <c r="BW776" i="5" a="1"/>
  <c r="BW776" i="5" s="1"/>
  <c r="BW777" i="5" a="1"/>
  <c r="BW777" i="5"/>
  <c r="BW778" i="5" a="1"/>
  <c r="BW778" i="5" s="1"/>
  <c r="BW779" i="5" a="1"/>
  <c r="BW779" i="5"/>
  <c r="BW780" i="5" a="1"/>
  <c r="BW780" i="5" s="1"/>
  <c r="BW781" i="5" a="1"/>
  <c r="BW781" i="5"/>
  <c r="BW782" i="5" a="1"/>
  <c r="BW782" i="5" s="1"/>
  <c r="BW783" i="5" a="1"/>
  <c r="BW783" i="5"/>
  <c r="BW784" i="5" a="1"/>
  <c r="BW784" i="5" s="1"/>
  <c r="BW785" i="5" a="1"/>
  <c r="BW785" i="5" s="1"/>
  <c r="BW786" i="5" a="1"/>
  <c r="BW786" i="5" s="1"/>
  <c r="BW787" i="5" a="1"/>
  <c r="BW787" i="5" s="1"/>
  <c r="BW788" i="5" a="1"/>
  <c r="BW788" i="5" s="1"/>
  <c r="BW789" i="5" a="1"/>
  <c r="BW789" i="5" s="1"/>
  <c r="BW790" i="5" a="1"/>
  <c r="BW790" i="5" s="1"/>
  <c r="BW791" i="5" a="1"/>
  <c r="BW791" i="5"/>
  <c r="BW792" i="5" a="1"/>
  <c r="BW792" i="5" s="1"/>
  <c r="BW793" i="5" a="1"/>
  <c r="BW793" i="5"/>
  <c r="BW794" i="5" a="1"/>
  <c r="BW794" i="5" s="1"/>
  <c r="BW795" i="5" a="1"/>
  <c r="BW795" i="5"/>
  <c r="BW796" i="5" a="1"/>
  <c r="BW796" i="5" s="1"/>
  <c r="BW797" i="5" a="1"/>
  <c r="BW797" i="5"/>
  <c r="BW798" i="5" a="1"/>
  <c r="BW798" i="5" s="1"/>
  <c r="BW799" i="5" a="1"/>
  <c r="BW799" i="5"/>
  <c r="BW800" i="5" a="1"/>
  <c r="BW800" i="5" s="1"/>
  <c r="BW801" i="5" a="1"/>
  <c r="BW801" i="5" s="1"/>
  <c r="BW802" i="5" a="1"/>
  <c r="BW802" i="5" s="1"/>
  <c r="BW803" i="5" a="1"/>
  <c r="BW803" i="5" s="1"/>
  <c r="BW804" i="5" a="1"/>
  <c r="BW804" i="5" s="1"/>
  <c r="BW805" i="5" a="1"/>
  <c r="BW805" i="5" s="1"/>
  <c r="BW806" i="5" a="1"/>
  <c r="BW806" i="5" s="1"/>
  <c r="BW807" i="5" a="1"/>
  <c r="BW807" i="5"/>
  <c r="BW808" i="5" a="1"/>
  <c r="BW808" i="5" s="1"/>
  <c r="BW809" i="5" a="1"/>
  <c r="BW809" i="5"/>
  <c r="BW810" i="5" a="1"/>
  <c r="BW810" i="5" s="1"/>
  <c r="BW811" i="5" a="1"/>
  <c r="BW811" i="5"/>
  <c r="BW812" i="5" a="1"/>
  <c r="BW812" i="5" s="1"/>
  <c r="BW813" i="5" a="1"/>
  <c r="BW813" i="5"/>
  <c r="BW814" i="5" a="1"/>
  <c r="BW814" i="5" s="1"/>
  <c r="BW815" i="5" a="1"/>
  <c r="BW815" i="5"/>
  <c r="BW816" i="5" a="1"/>
  <c r="BW816" i="5" s="1"/>
  <c r="BW817" i="5" a="1"/>
  <c r="BW817" i="5" s="1"/>
  <c r="BW818" i="5" a="1"/>
  <c r="BW818" i="5" s="1"/>
  <c r="BW819" i="5" a="1"/>
  <c r="BW819" i="5" s="1"/>
  <c r="BW820" i="5" a="1"/>
  <c r="BW820" i="5" s="1"/>
  <c r="BW821" i="5" a="1"/>
  <c r="BW821" i="5" s="1"/>
  <c r="BW822" i="5" a="1"/>
  <c r="BW822" i="5" s="1"/>
  <c r="BW823" i="5" a="1"/>
  <c r="BW823" i="5"/>
  <c r="BW824" i="5" a="1"/>
  <c r="BW824" i="5" s="1"/>
  <c r="BW825" i="5" a="1"/>
  <c r="BW825" i="5"/>
  <c r="BW826" i="5" a="1"/>
  <c r="BW826" i="5" s="1"/>
  <c r="BW827" i="5" a="1"/>
  <c r="BW827" i="5"/>
  <c r="BW828" i="5" a="1"/>
  <c r="BW828" i="5" s="1"/>
  <c r="BW829" i="5" a="1"/>
  <c r="BW829" i="5"/>
  <c r="BW830" i="5" a="1"/>
  <c r="BW830" i="5" s="1"/>
  <c r="BW831" i="5" a="1"/>
  <c r="BW831" i="5"/>
  <c r="BW832" i="5" a="1"/>
  <c r="BW832" i="5" s="1"/>
  <c r="BW833" i="5" a="1"/>
  <c r="BW833" i="5" s="1"/>
  <c r="BW834" i="5" a="1"/>
  <c r="BW834" i="5" s="1"/>
  <c r="BW835" i="5" a="1"/>
  <c r="BW835" i="5" s="1"/>
  <c r="BW836" i="5" a="1"/>
  <c r="BW836" i="5" s="1"/>
  <c r="BW837" i="5" a="1"/>
  <c r="BW837" i="5" s="1"/>
  <c r="BW838" i="5" a="1"/>
  <c r="BW838" i="5" s="1"/>
  <c r="BW839" i="5" a="1"/>
  <c r="BW839" i="5"/>
  <c r="BW840" i="5" a="1"/>
  <c r="BW840" i="5" s="1"/>
  <c r="BW841" i="5" a="1"/>
  <c r="BW841" i="5"/>
  <c r="BW842" i="5" a="1"/>
  <c r="BW842" i="5" s="1"/>
  <c r="BW843" i="5" a="1"/>
  <c r="BW843" i="5"/>
  <c r="BW844" i="5" a="1"/>
  <c r="BW844" i="5" s="1"/>
  <c r="BW845" i="5" a="1"/>
  <c r="BW845" i="5"/>
  <c r="BW846" i="5" a="1"/>
  <c r="BW846" i="5" s="1"/>
  <c r="BW847" i="5" a="1"/>
  <c r="BW847" i="5"/>
  <c r="BW848" i="5" a="1"/>
  <c r="BW848" i="5" s="1"/>
  <c r="BW849" i="5" a="1"/>
  <c r="BW849" i="5" s="1"/>
  <c r="BW850" i="5" a="1"/>
  <c r="BW850" i="5" s="1"/>
  <c r="BW851" i="5" a="1"/>
  <c r="BW851" i="5" s="1"/>
  <c r="BW852" i="5" a="1"/>
  <c r="BW852" i="5" s="1"/>
  <c r="BW853" i="5" a="1"/>
  <c r="BW853" i="5" s="1"/>
  <c r="BW854" i="5" a="1"/>
  <c r="BW854" i="5" s="1"/>
  <c r="BW855" i="5" a="1"/>
  <c r="BW855" i="5"/>
  <c r="BW856" i="5" a="1"/>
  <c r="BW856" i="5" s="1"/>
  <c r="BW857" i="5" a="1"/>
  <c r="BW857" i="5"/>
  <c r="BW858" i="5" a="1"/>
  <c r="BW858" i="5" s="1"/>
  <c r="BW859" i="5" a="1"/>
  <c r="BW859" i="5"/>
  <c r="BW860" i="5" a="1"/>
  <c r="BW860" i="5" s="1"/>
  <c r="BW861" i="5" a="1"/>
  <c r="BW861" i="5"/>
  <c r="BW862" i="5" a="1"/>
  <c r="BW862" i="5" s="1"/>
  <c r="BW863" i="5" a="1"/>
  <c r="BW863" i="5"/>
  <c r="BW864" i="5" a="1"/>
  <c r="BW864" i="5" s="1"/>
  <c r="BW865" i="5" a="1"/>
  <c r="BW865" i="5" s="1"/>
  <c r="BW866" i="5" a="1"/>
  <c r="BW866" i="5" s="1"/>
  <c r="BW867" i="5" a="1"/>
  <c r="BW867" i="5" s="1"/>
  <c r="BW868" i="5" a="1"/>
  <c r="BW868" i="5" s="1"/>
  <c r="BW869" i="5" a="1"/>
  <c r="BW869" i="5" s="1"/>
  <c r="BW870" i="5" a="1"/>
  <c r="BW870" i="5" s="1"/>
  <c r="BW871" i="5" a="1"/>
  <c r="BW871" i="5"/>
  <c r="BW872" i="5" a="1"/>
  <c r="BW872" i="5" s="1"/>
  <c r="BW873" i="5" a="1"/>
  <c r="BW873" i="5"/>
  <c r="BW874" i="5" a="1"/>
  <c r="BW874" i="5" s="1"/>
  <c r="BW875" i="5" a="1"/>
  <c r="BW875" i="5"/>
  <c r="BW876" i="5" a="1"/>
  <c r="BW876" i="5" s="1"/>
  <c r="BW877" i="5" a="1"/>
  <c r="BW877" i="5"/>
  <c r="BW878" i="5" a="1"/>
  <c r="BW878" i="5" s="1"/>
  <c r="BW879" i="5" a="1"/>
  <c r="BW879" i="5"/>
  <c r="BW880" i="5" a="1"/>
  <c r="BW880" i="5" s="1"/>
  <c r="BW881" i="5" a="1"/>
  <c r="BW881" i="5" s="1"/>
  <c r="BW882" i="5" a="1"/>
  <c r="BW882" i="5" s="1"/>
  <c r="BW883" i="5" a="1"/>
  <c r="BW883" i="5" s="1"/>
  <c r="BW884" i="5" a="1"/>
  <c r="BW884" i="5" s="1"/>
  <c r="BW885" i="5" a="1"/>
  <c r="BW885" i="5" s="1"/>
  <c r="BW886" i="5" a="1"/>
  <c r="BW886" i="5" s="1"/>
  <c r="BW887" i="5" a="1"/>
  <c r="BW887" i="5"/>
  <c r="BW888" i="5" a="1"/>
  <c r="BW888" i="5" s="1"/>
  <c r="BW889" i="5" a="1"/>
  <c r="BW889" i="5"/>
  <c r="BW890" i="5" a="1"/>
  <c r="BW890" i="5" s="1"/>
  <c r="BW891" i="5" a="1"/>
  <c r="BW891" i="5"/>
  <c r="BW892" i="5" a="1"/>
  <c r="BW892" i="5" s="1"/>
  <c r="BW893" i="5" a="1"/>
  <c r="BW893" i="5"/>
  <c r="BW894" i="5" a="1"/>
  <c r="BW894" i="5" s="1"/>
  <c r="BW895" i="5" a="1"/>
  <c r="BW895" i="5"/>
  <c r="BW896" i="5" a="1"/>
  <c r="BW896" i="5" s="1"/>
  <c r="BW897" i="5" a="1"/>
  <c r="BW897" i="5" s="1"/>
  <c r="BW898" i="5" a="1"/>
  <c r="BW898" i="5" s="1"/>
  <c r="BW899" i="5" a="1"/>
  <c r="BW899" i="5" s="1"/>
  <c r="BW900" i="5" a="1"/>
  <c r="BW900" i="5" s="1"/>
  <c r="BW901" i="5" a="1"/>
  <c r="BW901" i="5" s="1"/>
  <c r="BW902" i="5" a="1"/>
  <c r="BW902" i="5" s="1"/>
  <c r="BW903" i="5" a="1"/>
  <c r="BW903" i="5"/>
  <c r="BW904" i="5" a="1"/>
  <c r="BW904" i="5" s="1"/>
  <c r="BW905" i="5" a="1"/>
  <c r="BW905" i="5"/>
  <c r="BW906" i="5" a="1"/>
  <c r="BW906" i="5" s="1"/>
  <c r="BW907" i="5" a="1"/>
  <c r="BW907" i="5"/>
  <c r="BW908" i="5" a="1"/>
  <c r="BW908" i="5" s="1"/>
  <c r="BW909" i="5" a="1"/>
  <c r="BW909" i="5"/>
  <c r="BW910" i="5" a="1"/>
  <c r="BW910" i="5" s="1"/>
  <c r="BW911" i="5" a="1"/>
  <c r="BW911" i="5"/>
  <c r="BW912" i="5" a="1"/>
  <c r="BW912" i="5" s="1"/>
  <c r="BW913" i="5" a="1"/>
  <c r="BW913" i="5" s="1"/>
  <c r="BW914" i="5" a="1"/>
  <c r="BW914" i="5" s="1"/>
  <c r="BW915" i="5" a="1"/>
  <c r="BW915" i="5" s="1"/>
  <c r="BW916" i="5" a="1"/>
  <c r="BW916" i="5" s="1"/>
  <c r="BW917" i="5" a="1"/>
  <c r="BW917" i="5" s="1"/>
  <c r="BW918" i="5" a="1"/>
  <c r="BW918" i="5" s="1"/>
  <c r="BW919" i="5" a="1"/>
  <c r="BW919" i="5"/>
  <c r="BW920" i="5" a="1"/>
  <c r="BW920" i="5" s="1"/>
  <c r="BW921" i="5" a="1"/>
  <c r="BW921" i="5"/>
  <c r="BW922" i="5" a="1"/>
  <c r="BW922" i="5" s="1"/>
  <c r="BW923" i="5" a="1"/>
  <c r="BW923" i="5"/>
  <c r="BW924" i="5" a="1"/>
  <c r="BW924" i="5" s="1"/>
  <c r="BW925" i="5" a="1"/>
  <c r="BW925" i="5"/>
  <c r="BW926" i="5" a="1"/>
  <c r="BW926" i="5" s="1"/>
  <c r="BW927" i="5" a="1"/>
  <c r="BW927" i="5"/>
  <c r="BW928" i="5" a="1"/>
  <c r="BW928" i="5" s="1"/>
  <c r="BW929" i="5" a="1"/>
  <c r="BW929" i="5" s="1"/>
  <c r="BW930" i="5" a="1"/>
  <c r="BW930" i="5" s="1"/>
  <c r="BW931" i="5" a="1"/>
  <c r="BW931" i="5" s="1"/>
  <c r="BW932" i="5" a="1"/>
  <c r="BW932" i="5" s="1"/>
  <c r="BW933" i="5" a="1"/>
  <c r="BW933" i="5" s="1"/>
  <c r="BW934" i="5" a="1"/>
  <c r="BW934" i="5" s="1"/>
  <c r="BW935" i="5" a="1"/>
  <c r="BW935" i="5"/>
  <c r="BW936" i="5" a="1"/>
  <c r="BW936" i="5" s="1"/>
  <c r="BW937" i="5" a="1"/>
  <c r="BW937" i="5"/>
  <c r="BW938" i="5" a="1"/>
  <c r="BW938" i="5" s="1"/>
  <c r="BW939" i="5" a="1"/>
  <c r="BW939" i="5"/>
  <c r="BW940" i="5" a="1"/>
  <c r="BW940" i="5" s="1"/>
  <c r="BW941" i="5" a="1"/>
  <c r="BW941" i="5"/>
  <c r="BW942" i="5" a="1"/>
  <c r="BW942" i="5" s="1"/>
  <c r="BW943" i="5" a="1"/>
  <c r="BW943" i="5"/>
  <c r="BW944" i="5" a="1"/>
  <c r="BW944" i="5" s="1"/>
  <c r="BW945" i="5" a="1"/>
  <c r="BW945" i="5" s="1"/>
  <c r="BW946" i="5" a="1"/>
  <c r="BW946" i="5" s="1"/>
  <c r="BW947" i="5" a="1"/>
  <c r="BW947" i="5" s="1"/>
  <c r="BW948" i="5" a="1"/>
  <c r="BW948" i="5" s="1"/>
  <c r="BW949" i="5" a="1"/>
  <c r="BW949" i="5" s="1"/>
  <c r="BW950" i="5" a="1"/>
  <c r="BW950" i="5" s="1"/>
  <c r="BW951" i="5" a="1"/>
  <c r="BW951" i="5"/>
  <c r="BW952" i="5" a="1"/>
  <c r="BW952" i="5" s="1"/>
  <c r="BW953" i="5" a="1"/>
  <c r="BW953" i="5"/>
  <c r="BW954" i="5" a="1"/>
  <c r="BW954" i="5" s="1"/>
  <c r="BW955" i="5" a="1"/>
  <c r="BW955" i="5"/>
  <c r="BW956" i="5" a="1"/>
  <c r="BW956" i="5" s="1"/>
  <c r="BW957" i="5" a="1"/>
  <c r="BW957" i="5"/>
  <c r="BW958" i="5" a="1"/>
  <c r="BW958" i="5" s="1"/>
  <c r="BW959" i="5" a="1"/>
  <c r="BW959" i="5"/>
  <c r="BW960" i="5" a="1"/>
  <c r="BW960" i="5" s="1"/>
  <c r="BW961" i="5" a="1"/>
  <c r="BW961" i="5" s="1"/>
  <c r="BW962" i="5" a="1"/>
  <c r="BW962" i="5" s="1"/>
  <c r="BW963" i="5" a="1"/>
  <c r="BW963" i="5" s="1"/>
  <c r="BW964" i="5" a="1"/>
  <c r="BW964" i="5" s="1"/>
  <c r="BW965" i="5" a="1"/>
  <c r="BW965" i="5" s="1"/>
  <c r="BW966" i="5" a="1"/>
  <c r="BW966" i="5" s="1"/>
  <c r="BW967" i="5" a="1"/>
  <c r="BW967" i="5"/>
  <c r="BW968" i="5" a="1"/>
  <c r="BW968" i="5" s="1"/>
  <c r="BW969" i="5" a="1"/>
  <c r="BW969" i="5"/>
  <c r="BW970" i="5" a="1"/>
  <c r="BW970" i="5" s="1"/>
  <c r="BW971" i="5" a="1"/>
  <c r="BW971" i="5"/>
  <c r="BW972" i="5" a="1"/>
  <c r="BW972" i="5" s="1"/>
  <c r="BW973" i="5" a="1"/>
  <c r="BW973" i="5"/>
  <c r="BW974" i="5" a="1"/>
  <c r="BW974" i="5" s="1"/>
  <c r="BW975" i="5" a="1"/>
  <c r="BW975" i="5"/>
  <c r="BW976" i="5" a="1"/>
  <c r="BW976" i="5" s="1"/>
  <c r="BW977" i="5" a="1"/>
  <c r="BW977" i="5" s="1"/>
  <c r="BW978" i="5" a="1"/>
  <c r="BW978" i="5" s="1"/>
  <c r="BW979" i="5" a="1"/>
  <c r="BW979" i="5" s="1"/>
  <c r="BW980" i="5" a="1"/>
  <c r="BW980" i="5" s="1"/>
  <c r="BW981" i="5" a="1"/>
  <c r="BW981" i="5" s="1"/>
  <c r="BW982" i="5" a="1"/>
  <c r="BW982" i="5" s="1"/>
  <c r="BW983" i="5" a="1"/>
  <c r="BW983" i="5"/>
  <c r="BW984" i="5" a="1"/>
  <c r="BW984" i="5" s="1"/>
  <c r="BW985" i="5" a="1"/>
  <c r="BW985" i="5"/>
  <c r="BW986" i="5" a="1"/>
  <c r="BW986" i="5" s="1"/>
  <c r="BW987" i="5" a="1"/>
  <c r="BW987" i="5"/>
  <c r="BW988" i="5" a="1"/>
  <c r="BW988" i="5" s="1"/>
  <c r="BW989" i="5" a="1"/>
  <c r="BW989" i="5"/>
  <c r="BW990" i="5" a="1"/>
  <c r="BW990" i="5" s="1"/>
  <c r="BW991" i="5" a="1"/>
  <c r="BW991" i="5"/>
  <c r="BW992" i="5" a="1"/>
  <c r="BW992" i="5" s="1"/>
  <c r="BW993" i="5" a="1"/>
  <c r="BW993" i="5" s="1"/>
  <c r="BW994" i="5" a="1"/>
  <c r="BW994" i="5" s="1"/>
  <c r="BW995" i="5" a="1"/>
  <c r="BW995" i="5" s="1"/>
  <c r="BW996" i="5" a="1"/>
  <c r="BW996" i="5" s="1"/>
  <c r="BW997" i="5" a="1"/>
  <c r="BW997" i="5" s="1"/>
  <c r="BW998" i="5" a="1"/>
  <c r="BW998" i="5" s="1"/>
  <c r="BW999" i="5" a="1"/>
  <c r="BW999" i="5"/>
  <c r="BW1000" i="5" a="1"/>
  <c r="BW1000" i="5" s="1"/>
  <c r="BW1001" i="5" a="1"/>
  <c r="BW1001" i="5"/>
  <c r="BW1002" i="5" a="1"/>
  <c r="BW1002" i="5" s="1"/>
  <c r="BW1003" i="5" a="1"/>
  <c r="BW1003" i="5"/>
  <c r="BW1004" i="5" a="1"/>
  <c r="BW1004" i="5" s="1"/>
  <c r="BW1005" i="5" a="1"/>
  <c r="BW1005" i="5"/>
  <c r="BW1006" i="5" a="1"/>
  <c r="BW1006" i="5" s="1"/>
  <c r="BW1007" i="5" a="1"/>
  <c r="BW1007" i="5"/>
  <c r="BW1008" i="5" a="1"/>
  <c r="BW1008" i="5" s="1"/>
  <c r="BW1009" i="5" a="1"/>
  <c r="BW1009" i="5" s="1"/>
  <c r="BW1010" i="5" a="1"/>
  <c r="BW1010" i="5" s="1"/>
  <c r="BW1011" i="5" a="1"/>
  <c r="BW1011" i="5" s="1"/>
  <c r="BW1012" i="5" a="1"/>
  <c r="BW1012" i="5" s="1"/>
  <c r="BW1013" i="5" a="1"/>
  <c r="BW1013" i="5" s="1"/>
  <c r="BW1014" i="5" a="1"/>
  <c r="BW1014" i="5" s="1"/>
  <c r="BW1015" i="5" a="1"/>
  <c r="BW1015" i="5"/>
  <c r="BW1016" i="5" a="1"/>
  <c r="BW1016" i="5" s="1"/>
  <c r="BW1017" i="5" a="1"/>
  <c r="BW1017" i="5"/>
  <c r="BW1018" i="5" a="1"/>
  <c r="BW1018" i="5" s="1"/>
  <c r="BW1019" i="5" a="1"/>
  <c r="BW1019" i="5"/>
  <c r="BW1020" i="5" a="1"/>
  <c r="BW1020" i="5" s="1"/>
  <c r="BW1021" i="5" a="1"/>
  <c r="BW1021" i="5"/>
  <c r="BW1022" i="5" a="1"/>
  <c r="BW1022" i="5" s="1"/>
  <c r="BW1023" i="5" a="1"/>
  <c r="BW1023" i="5"/>
  <c r="BW1024" i="5" a="1"/>
  <c r="BW1024" i="5" s="1"/>
  <c r="BW1025" i="5" a="1"/>
  <c r="BW1025" i="5" s="1"/>
  <c r="BW1026" i="5" a="1"/>
  <c r="BW1026" i="5" s="1"/>
  <c r="BW1027" i="5" a="1"/>
  <c r="BW1027" i="5" s="1"/>
  <c r="BW1028" i="5" a="1"/>
  <c r="BW1028" i="5" s="1"/>
  <c r="BW1029" i="5" a="1"/>
  <c r="BW1029" i="5" s="1"/>
  <c r="BW1030" i="5" a="1"/>
  <c r="BW1030" i="5" s="1"/>
  <c r="BW1031" i="5" a="1"/>
  <c r="BW1031" i="5"/>
  <c r="BW1032" i="5" a="1"/>
  <c r="BW1032" i="5" s="1"/>
  <c r="BW1033" i="5" a="1"/>
  <c r="BW1033" i="5"/>
  <c r="BW1034" i="5" a="1"/>
  <c r="BW1034" i="5" s="1"/>
  <c r="BW1035" i="5" a="1"/>
  <c r="BW1035" i="5"/>
  <c r="BW1036" i="5" a="1"/>
  <c r="BW1036" i="5" s="1"/>
  <c r="BW1037" i="5" a="1"/>
  <c r="BW1037" i="5"/>
  <c r="BW1038" i="5" a="1"/>
  <c r="BW1038" i="5" s="1"/>
  <c r="BW1039" i="5" a="1"/>
  <c r="BW1039" i="5"/>
  <c r="BW1040" i="5" a="1"/>
  <c r="BW1040" i="5" s="1"/>
  <c r="BW1041" i="5" a="1"/>
  <c r="BW1041" i="5" s="1"/>
  <c r="BW1042" i="5" a="1"/>
  <c r="BW1042" i="5" s="1"/>
  <c r="BW1043" i="5" a="1"/>
  <c r="BW1043" i="5" s="1"/>
  <c r="BW1044" i="5" a="1"/>
  <c r="BW1044" i="5" s="1"/>
  <c r="BW1045" i="5" a="1"/>
  <c r="BW1045" i="5" s="1"/>
  <c r="BW1046" i="5" a="1"/>
  <c r="BW1046" i="5" s="1"/>
  <c r="BW1047" i="5" a="1"/>
  <c r="BW1047" i="5"/>
  <c r="BW1048" i="5" a="1"/>
  <c r="BW1048" i="5" s="1"/>
  <c r="BW1049" i="5" a="1"/>
  <c r="BW1049" i="5"/>
  <c r="BW1050" i="5" a="1"/>
  <c r="BW1050" i="5" s="1"/>
  <c r="BW1051" i="5" a="1"/>
  <c r="BW1051" i="5"/>
  <c r="BW1052" i="5" a="1"/>
  <c r="BW1052" i="5" s="1"/>
  <c r="BW1053" i="5" a="1"/>
  <c r="BW1053" i="5"/>
  <c r="BW1054" i="5" a="1"/>
  <c r="BW1054" i="5" s="1"/>
  <c r="BW1055" i="5" a="1"/>
  <c r="BW1055" i="5"/>
  <c r="BW1056" i="5" a="1"/>
  <c r="BW1056" i="5" s="1"/>
  <c r="BW1057" i="5" a="1"/>
  <c r="BW1057" i="5" s="1"/>
  <c r="BW1058" i="5" a="1"/>
  <c r="BW1058" i="5" s="1"/>
  <c r="BW1059" i="5" a="1"/>
  <c r="BW1059" i="5" s="1"/>
  <c r="BW1060" i="5" a="1"/>
  <c r="BW1060" i="5" s="1"/>
  <c r="BW1061" i="5" a="1"/>
  <c r="BW1061" i="5" s="1"/>
  <c r="BW1062" i="5" a="1"/>
  <c r="BW1062" i="5" s="1"/>
  <c r="BW1063" i="5" a="1"/>
  <c r="BW1063" i="5"/>
  <c r="BW1064" i="5" a="1"/>
  <c r="BW1064" i="5" s="1"/>
  <c r="BW1065" i="5" a="1"/>
  <c r="BW1065" i="5"/>
  <c r="BW1066" i="5" a="1"/>
  <c r="BW1066" i="5" s="1"/>
  <c r="BW1067" i="5" a="1"/>
  <c r="BW1067" i="5"/>
  <c r="BW1068" i="5" a="1"/>
  <c r="BW1068" i="5" s="1"/>
  <c r="BW1069" i="5" a="1"/>
  <c r="BW1069" i="5"/>
  <c r="BW1070" i="5" a="1"/>
  <c r="BW1070" i="5" s="1"/>
  <c r="BW1071" i="5" a="1"/>
  <c r="BW1071" i="5"/>
  <c r="BW1072" i="5" a="1"/>
  <c r="BW1072" i="5" s="1"/>
  <c r="BW1073" i="5" a="1"/>
  <c r="BW1073" i="5" s="1"/>
  <c r="BW1074" i="5" a="1"/>
  <c r="BW1074" i="5" s="1"/>
  <c r="BW1075" i="5" a="1"/>
  <c r="BW1075" i="5" s="1"/>
  <c r="BW1076" i="5" a="1"/>
  <c r="BW1076" i="5" s="1"/>
  <c r="BW1077" i="5" a="1"/>
  <c r="BW1077" i="5" s="1"/>
  <c r="BW1078" i="5" a="1"/>
  <c r="BW1078" i="5" s="1"/>
  <c r="BW1079" i="5" a="1"/>
  <c r="BW1079" i="5"/>
  <c r="BW1080" i="5" a="1"/>
  <c r="BW1080" i="5" s="1"/>
  <c r="BW1081" i="5" a="1"/>
  <c r="BW1081" i="5"/>
  <c r="BW1082" i="5" a="1"/>
  <c r="BW1082" i="5" s="1"/>
  <c r="BW1083" i="5" a="1"/>
  <c r="BW1083" i="5"/>
  <c r="BW1084" i="5" a="1"/>
  <c r="BW1084" i="5" s="1"/>
  <c r="BW1085" i="5" a="1"/>
  <c r="BW1085" i="5"/>
  <c r="BW1086" i="5" a="1"/>
  <c r="BW1086" i="5" s="1"/>
  <c r="BW1087" i="5" a="1"/>
  <c r="BW1087" i="5" s="1"/>
  <c r="BW1088" i="5" a="1"/>
  <c r="BW1088" i="5" s="1"/>
  <c r="BW1089" i="5" a="1"/>
  <c r="BW1089" i="5" s="1"/>
  <c r="BW1090" i="5" a="1"/>
  <c r="BW1090" i="5" s="1"/>
  <c r="BW1091" i="5" a="1"/>
  <c r="BW1091" i="5" s="1"/>
  <c r="BW1092" i="5" a="1"/>
  <c r="BW1092" i="5" s="1"/>
  <c r="BW1093" i="5" a="1"/>
  <c r="BW1093" i="5" s="1"/>
  <c r="BW1094" i="5" a="1"/>
  <c r="BW1094" i="5" s="1"/>
  <c r="BW1095" i="5" a="1"/>
  <c r="BW1095" i="5"/>
  <c r="BW1096" i="5" a="1"/>
  <c r="BW1096" i="5" s="1"/>
  <c r="BW1097" i="5" a="1"/>
  <c r="BW1097" i="5"/>
  <c r="BW1098" i="5" a="1"/>
  <c r="BW1098" i="5" s="1"/>
  <c r="BW1099" i="5" a="1"/>
  <c r="BW1099" i="5"/>
  <c r="BW1100" i="5" a="1"/>
  <c r="BW1100" i="5" s="1"/>
  <c r="BW1101" i="5" a="1"/>
  <c r="BW1101" i="5"/>
  <c r="BW1102" i="5" a="1"/>
  <c r="BW1102" i="5" s="1"/>
  <c r="BW1103" i="5" a="1"/>
  <c r="BW1103" i="5"/>
  <c r="BW1104" i="5" a="1"/>
  <c r="BW1104" i="5" s="1"/>
  <c r="BW1105" i="5" a="1"/>
  <c r="BW1105" i="5" s="1"/>
  <c r="BW1106" i="5" a="1"/>
  <c r="BW1106" i="5" s="1"/>
  <c r="BW1107" i="5" a="1"/>
  <c r="BW1107" i="5" s="1"/>
  <c r="BW1108" i="5" a="1"/>
  <c r="BW1108" i="5" s="1"/>
  <c r="BW1109" i="5" a="1"/>
  <c r="BW1109" i="5" s="1"/>
  <c r="BW1110" i="5" a="1"/>
  <c r="BW1110" i="5" s="1"/>
  <c r="BW1111" i="5" a="1"/>
  <c r="BW1111" i="5"/>
  <c r="BW1112" i="5" a="1"/>
  <c r="BW1112" i="5" s="1"/>
  <c r="BW1113" i="5" a="1"/>
  <c r="BW1113" i="5"/>
  <c r="BW1114" i="5" a="1"/>
  <c r="BW1114" i="5" s="1"/>
  <c r="BW1115" i="5" a="1"/>
  <c r="BW1115" i="5"/>
  <c r="BW1116" i="5" a="1"/>
  <c r="BW1116" i="5" s="1"/>
  <c r="BW1117" i="5" a="1"/>
  <c r="BW1117" i="5"/>
  <c r="BW1118" i="5" a="1"/>
  <c r="BW1118" i="5" s="1"/>
  <c r="BW1119" i="5" a="1"/>
  <c r="BW1119" i="5"/>
  <c r="BW1120" i="5" a="1"/>
  <c r="BW1120" i="5" s="1"/>
  <c r="BW1121" i="5" a="1"/>
  <c r="BW1121" i="5" s="1"/>
  <c r="BW1122" i="5" a="1"/>
  <c r="BW1122" i="5" s="1"/>
  <c r="BW1123" i="5" a="1"/>
  <c r="BW1123" i="5" s="1"/>
  <c r="BW1124" i="5" a="1"/>
  <c r="BW1124" i="5" s="1"/>
  <c r="BW1125" i="5" a="1"/>
  <c r="BW1125" i="5" s="1"/>
  <c r="BW1126" i="5" a="1"/>
  <c r="BW1126" i="5" s="1"/>
  <c r="BW1127" i="5" a="1"/>
  <c r="BW1127" i="5"/>
  <c r="BW1128" i="5" a="1"/>
  <c r="BW1128" i="5" s="1"/>
  <c r="BW1129" i="5" a="1"/>
  <c r="BW1129" i="5"/>
  <c r="BW1130" i="5" a="1"/>
  <c r="BW1130" i="5" s="1"/>
  <c r="BW1131" i="5" a="1"/>
  <c r="BW1131" i="5"/>
  <c r="BW1132" i="5" a="1"/>
  <c r="BW1132" i="5" s="1"/>
  <c r="BW1133" i="5" a="1"/>
  <c r="BW1133" i="5"/>
  <c r="BW1134" i="5" a="1"/>
  <c r="BW1134" i="5" s="1"/>
  <c r="BW1135" i="5" a="1"/>
  <c r="BW1135" i="5" s="1"/>
  <c r="BW1136" i="5" a="1"/>
  <c r="BW1136" i="5" s="1"/>
  <c r="BW1137" i="5" a="1"/>
  <c r="BW1137" i="5" s="1"/>
  <c r="BW1138" i="5" a="1"/>
  <c r="BW1138" i="5" s="1"/>
  <c r="BW1139" i="5" a="1"/>
  <c r="BW1139" i="5" s="1"/>
  <c r="BW1140" i="5" a="1"/>
  <c r="BW1140" i="5" s="1"/>
  <c r="BW1141" i="5" a="1"/>
  <c r="BW1141" i="5" s="1"/>
  <c r="BW1142" i="5" a="1"/>
  <c r="BW1142" i="5" s="1"/>
  <c r="BW1143" i="5" a="1"/>
  <c r="BW1143" i="5"/>
  <c r="BW1144" i="5" a="1"/>
  <c r="BW1144" i="5" s="1"/>
  <c r="BW1145" i="5" a="1"/>
  <c r="BW1145" i="5"/>
  <c r="BW1146" i="5" a="1"/>
  <c r="BW1146" i="5" s="1"/>
  <c r="BW1147" i="5" a="1"/>
  <c r="BW1147" i="5"/>
  <c r="BW1148" i="5" a="1"/>
  <c r="BW1148" i="5" s="1"/>
  <c r="BW1149" i="5" a="1"/>
  <c r="BW1149" i="5"/>
  <c r="BW1150" i="5" a="1"/>
  <c r="BW1150" i="5" s="1"/>
  <c r="BW1151" i="5" a="1"/>
  <c r="BW1151" i="5" s="1"/>
  <c r="BW1152" i="5" a="1"/>
  <c r="BW1152" i="5" s="1"/>
  <c r="BW1153" i="5" a="1"/>
  <c r="BW1153" i="5" s="1"/>
  <c r="BW1154" i="5" a="1"/>
  <c r="BW1154" i="5" s="1"/>
  <c r="BW1155" i="5" a="1"/>
  <c r="BW1155" i="5" s="1"/>
  <c r="BW1156" i="5" a="1"/>
  <c r="BW1156" i="5" s="1"/>
  <c r="BW1157" i="5" a="1"/>
  <c r="BW1157" i="5" s="1"/>
  <c r="BW1158" i="5" a="1"/>
  <c r="BW1158" i="5" s="1"/>
  <c r="BW1159" i="5" a="1"/>
  <c r="BW1159" i="5"/>
  <c r="BW1160" i="5" a="1"/>
  <c r="BW1160" i="5" s="1"/>
  <c r="BW1161" i="5" a="1"/>
  <c r="BW1161" i="5"/>
  <c r="BW1162" i="5" a="1"/>
  <c r="BW1162" i="5" s="1"/>
  <c r="BW1163" i="5" a="1"/>
  <c r="BW1163" i="5" s="1"/>
  <c r="BW1164" i="5" a="1"/>
  <c r="BW1164" i="5" s="1"/>
  <c r="BW1165" i="5" a="1"/>
  <c r="BW1165" i="5"/>
  <c r="BW1166" i="5" a="1"/>
  <c r="BW1166" i="5" s="1"/>
  <c r="BW1167" i="5" a="1"/>
  <c r="BW1167" i="5"/>
  <c r="BW1168" i="5" a="1"/>
  <c r="BW1168" i="5" s="1"/>
  <c r="BW1169" i="5" a="1"/>
  <c r="BW1169" i="5"/>
  <c r="BW1170" i="5" a="1"/>
  <c r="BW1170" i="5" s="1"/>
  <c r="BW1171" i="5" a="1"/>
  <c r="BW1171" i="5" s="1"/>
  <c r="BW1172" i="5" a="1"/>
  <c r="BW1172" i="5" s="1"/>
  <c r="BW1173" i="5" a="1"/>
  <c r="BW1173" i="5" s="1"/>
  <c r="BW1174" i="5" a="1"/>
  <c r="BW1174" i="5" s="1"/>
  <c r="BW1175" i="5" a="1"/>
  <c r="BW1175" i="5"/>
  <c r="BW1176" i="5" a="1"/>
  <c r="BW1176" i="5" s="1"/>
  <c r="BW1177" i="5" a="1"/>
  <c r="BW1177" i="5"/>
  <c r="BW1178" i="5" a="1"/>
  <c r="BW1178" i="5" s="1"/>
  <c r="BW1179" i="5" a="1"/>
  <c r="BW1179" i="5" s="1"/>
  <c r="BW1180" i="5" a="1"/>
  <c r="BW1180" i="5" s="1"/>
  <c r="BW1181" i="5" a="1"/>
  <c r="BW1181" i="5"/>
  <c r="BW1182" i="5" a="1"/>
  <c r="BW1182" i="5" s="1"/>
  <c r="BW1183" i="5" a="1"/>
  <c r="BW1183" i="5"/>
  <c r="BW1184" i="5" a="1"/>
  <c r="BW1184" i="5" s="1"/>
  <c r="BW1185" i="5" a="1"/>
  <c r="BW1185" i="5"/>
  <c r="BW1186" i="5" a="1"/>
  <c r="BW1186" i="5" s="1"/>
  <c r="BW1187" i="5" a="1"/>
  <c r="BW1187" i="5" s="1"/>
  <c r="BW1188" i="5" a="1"/>
  <c r="BW1188" i="5" s="1"/>
  <c r="BW1189" i="5" a="1"/>
  <c r="BW1189" i="5" s="1"/>
  <c r="BW1190" i="5" a="1"/>
  <c r="BW1190" i="5" s="1"/>
  <c r="BW1191" i="5" a="1"/>
  <c r="BW1191" i="5"/>
  <c r="BW1192" i="5" a="1"/>
  <c r="BW1192" i="5" s="1"/>
  <c r="BW1193" i="5" a="1"/>
  <c r="BW1193" i="5"/>
  <c r="BW1194" i="5" a="1"/>
  <c r="BW1194" i="5" s="1"/>
  <c r="BW1195" i="5" a="1"/>
  <c r="BW1195" i="5" s="1"/>
  <c r="BW1196" i="5" a="1"/>
  <c r="BW1196" i="5" s="1"/>
  <c r="BW1197" i="5" a="1"/>
  <c r="BW1197" i="5"/>
  <c r="BW1198" i="5" a="1"/>
  <c r="BW1198" i="5" s="1"/>
  <c r="BW1199" i="5" a="1"/>
  <c r="BW1199" i="5"/>
  <c r="BW1200" i="5" a="1"/>
  <c r="BW1200" i="5" s="1"/>
  <c r="BW1201" i="5" a="1"/>
  <c r="BW1201" i="5"/>
  <c r="BW1202" i="5" a="1"/>
  <c r="BW1202" i="5" s="1"/>
  <c r="BW1203" i="5" a="1"/>
  <c r="BW1203" i="5" s="1"/>
  <c r="BW1204" i="5" a="1"/>
  <c r="BW1204" i="5" s="1"/>
  <c r="BW1205" i="5" a="1"/>
  <c r="BW1205" i="5" s="1"/>
  <c r="BW1206" i="5" a="1"/>
  <c r="BW1206" i="5" s="1"/>
  <c r="BW1207" i="5" a="1"/>
  <c r="BW1207" i="5"/>
  <c r="BW1208" i="5" a="1"/>
  <c r="BW1208" i="5" s="1"/>
  <c r="BW1209" i="5" a="1"/>
  <c r="BW1209" i="5"/>
  <c r="BW1210" i="5" a="1"/>
  <c r="BW1210" i="5" s="1"/>
  <c r="BW1211" i="5" a="1"/>
  <c r="BW1211" i="5" s="1"/>
  <c r="BW1212" i="5" a="1"/>
  <c r="BW1212" i="5" s="1"/>
  <c r="BW1213" i="5" a="1"/>
  <c r="BW1213" i="5"/>
  <c r="BW1214" i="5" a="1"/>
  <c r="BW1214" i="5" s="1"/>
  <c r="BW1215" i="5" a="1"/>
  <c r="BW1215" i="5" s="1"/>
  <c r="BW1216" i="5" a="1"/>
  <c r="BW1216" i="5" s="1"/>
  <c r="BW1217" i="5" a="1"/>
  <c r="BW1217" i="5"/>
  <c r="BW1218" i="5" a="1"/>
  <c r="BW1218" i="5" s="1"/>
  <c r="BW1219" i="5" a="1"/>
  <c r="BW1219" i="5" s="1"/>
  <c r="BW1220" i="5" a="1"/>
  <c r="BW1220" i="5" s="1"/>
  <c r="BW1221" i="5" a="1"/>
  <c r="BW1221" i="5" s="1"/>
  <c r="BW1222" i="5" a="1"/>
  <c r="BW1222" i="5" s="1"/>
  <c r="BW1223" i="5" a="1"/>
  <c r="BW1223" i="5"/>
  <c r="BW1224" i="5" a="1"/>
  <c r="BW1224" i="5" s="1"/>
  <c r="BW1225" i="5" a="1"/>
  <c r="BW1225" i="5"/>
  <c r="BW1226" i="5" a="1"/>
  <c r="BW1226" i="5" s="1"/>
  <c r="BW1227" i="5" a="1"/>
  <c r="BW1227" i="5" s="1"/>
  <c r="BW1228" i="5" a="1"/>
  <c r="BW1228" i="5" s="1"/>
  <c r="BW1229" i="5" a="1"/>
  <c r="BW1229" i="5"/>
  <c r="BW1230" i="5" a="1"/>
  <c r="BW1230" i="5"/>
  <c r="BW1231" i="5" a="1"/>
  <c r="BW1231" i="5" s="1"/>
  <c r="BW1232" i="5" a="1"/>
  <c r="BW1232" i="5"/>
  <c r="BW1233" i="5" a="1"/>
  <c r="BW1233" i="5"/>
  <c r="BW1234" i="5" a="1"/>
  <c r="BW1234" i="5"/>
  <c r="BW1235" i="5" a="1"/>
  <c r="BW1235" i="5" s="1"/>
  <c r="BW1236" i="5" a="1"/>
  <c r="BW1236" i="5"/>
  <c r="BW1237" i="5" a="1"/>
  <c r="BW1237" i="5"/>
  <c r="BW1238" i="5" a="1"/>
  <c r="BW1238" i="5"/>
  <c r="BW1239" i="5" a="1"/>
  <c r="BW1239" i="5" s="1"/>
  <c r="BW1240" i="5" a="1"/>
  <c r="BW1240" i="5"/>
  <c r="BW1241" i="5" a="1"/>
  <c r="BW1241" i="5" s="1"/>
  <c r="BW1242" i="5" a="1"/>
  <c r="BW1242" i="5"/>
  <c r="BW1243" i="5" a="1"/>
  <c r="BW1243" i="5" s="1"/>
  <c r="BW1244" i="5" a="1"/>
  <c r="BW1244" i="5" s="1"/>
  <c r="BW1245" i="5" a="1"/>
  <c r="BW1245" i="5" s="1"/>
  <c r="BW1246" i="5" a="1"/>
  <c r="BW1246" i="5" s="1"/>
  <c r="BW1247" i="5" a="1"/>
  <c r="BW1247" i="5" s="1"/>
  <c r="BW1248" i="5" a="1"/>
  <c r="BW1248" i="5" s="1"/>
  <c r="BW1249" i="5" a="1"/>
  <c r="BW1249" i="5"/>
  <c r="BW1250" i="5" a="1"/>
  <c r="BW1250" i="5" s="1"/>
  <c r="BW1251" i="5" a="1"/>
  <c r="BW1251" i="5" s="1"/>
  <c r="BW1252" i="5" a="1"/>
  <c r="BW1252" i="5" s="1"/>
  <c r="BW1253" i="5" a="1"/>
  <c r="BW1253" i="5"/>
  <c r="BW1254" i="5" a="1"/>
  <c r="BW1254" i="5"/>
  <c r="BW1255" i="5" a="1"/>
  <c r="BW1255" i="5" s="1"/>
  <c r="BW1256" i="5" a="1"/>
  <c r="BW1256" i="5" s="1"/>
  <c r="BW1257" i="5" a="1"/>
  <c r="BW1257" i="5" s="1"/>
  <c r="BW1258" i="5" a="1"/>
  <c r="BW1258" i="5"/>
  <c r="BW1259" i="5" a="1"/>
  <c r="BW1259" i="5" s="1"/>
  <c r="BW1260" i="5" a="1"/>
  <c r="BW1260" i="5" s="1"/>
  <c r="BW1261" i="5" a="1"/>
  <c r="BW1261" i="5" s="1"/>
  <c r="BW1262" i="5" a="1"/>
  <c r="BW1262" i="5" s="1"/>
  <c r="BW1263" i="5" a="1"/>
  <c r="BW1263" i="5" s="1"/>
  <c r="BW1264" i="5" a="1"/>
  <c r="BW1264" i="5" s="1"/>
  <c r="BW1265" i="5" a="1"/>
  <c r="BW1265" i="5"/>
  <c r="BW1266" i="5" a="1"/>
  <c r="BW1266" i="5" s="1"/>
  <c r="BW1267" i="5" a="1"/>
  <c r="BW1267" i="5" s="1"/>
  <c r="BW1268" i="5" a="1"/>
  <c r="BW1268" i="5" s="1"/>
  <c r="BW1269" i="5" a="1"/>
  <c r="BW1269" i="5"/>
  <c r="BW1270" i="5" a="1"/>
  <c r="BW1270" i="5"/>
  <c r="BW1271" i="5" a="1"/>
  <c r="BW1271" i="5" s="1"/>
  <c r="BW1272" i="5" a="1"/>
  <c r="BW1272" i="5" s="1"/>
  <c r="BW1273" i="5" a="1"/>
  <c r="BW1273" i="5" s="1"/>
  <c r="BW1274" i="5" a="1"/>
  <c r="BW1274" i="5"/>
  <c r="BW1275" i="5" a="1"/>
  <c r="BW1275" i="5" s="1"/>
  <c r="BW1276" i="5" a="1"/>
  <c r="BW1276" i="5" s="1"/>
  <c r="BW1277" i="5" a="1"/>
  <c r="BW1277" i="5" s="1"/>
  <c r="BW1278" i="5" a="1"/>
  <c r="BW1278" i="5" s="1"/>
  <c r="BW1279" i="5" a="1"/>
  <c r="BW1279" i="5" s="1"/>
  <c r="BW1280" i="5" a="1"/>
  <c r="BW1280" i="5" s="1"/>
  <c r="BW1281" i="5" a="1"/>
  <c r="BW1281" i="5"/>
  <c r="BW1282" i="5" a="1"/>
  <c r="BW1282" i="5" s="1"/>
  <c r="BW1283" i="5" a="1"/>
  <c r="BW1283" i="5" s="1"/>
  <c r="BW1284" i="5" a="1"/>
  <c r="BW1284" i="5" s="1"/>
  <c r="BW1285" i="5" a="1"/>
  <c r="BW1285" i="5"/>
  <c r="BW1286" i="5" a="1"/>
  <c r="BW1286" i="5"/>
  <c r="BW1287" i="5" a="1"/>
  <c r="BW1287" i="5" s="1"/>
  <c r="BW1288" i="5" a="1"/>
  <c r="BW1288" i="5" s="1"/>
  <c r="BW1289" i="5" a="1"/>
  <c r="BW1289" i="5" s="1"/>
  <c r="BW1290" i="5" a="1"/>
  <c r="BW1290" i="5"/>
  <c r="BW1291" i="5" a="1"/>
  <c r="BW1291" i="5" s="1"/>
  <c r="BW1292" i="5" a="1"/>
  <c r="BW1292" i="5" s="1"/>
  <c r="BW1293" i="5" a="1"/>
  <c r="BW1293" i="5" s="1"/>
  <c r="BW1294" i="5" a="1"/>
  <c r="BW1294" i="5" s="1"/>
  <c r="BW1295" i="5" a="1"/>
  <c r="BW1295" i="5" s="1"/>
  <c r="BW1296" i="5" a="1"/>
  <c r="BW1296" i="5" s="1"/>
  <c r="BW1297" i="5" a="1"/>
  <c r="BW1297" i="5"/>
  <c r="BW1298" i="5" a="1"/>
  <c r="BW1298" i="5" s="1"/>
  <c r="BW1299" i="5" a="1"/>
  <c r="BW1299" i="5" s="1"/>
  <c r="BW1300" i="5" a="1"/>
  <c r="BW1300" i="5" s="1"/>
  <c r="BW1301" i="5" a="1"/>
  <c r="BW1301" i="5"/>
  <c r="BW1302" i="5" a="1"/>
  <c r="BW1302" i="5"/>
  <c r="BW1303" i="5" a="1"/>
  <c r="BW1303" i="5" s="1"/>
  <c r="BW1304" i="5" a="1"/>
  <c r="BW1304" i="5" s="1"/>
  <c r="BW1305" i="5" a="1"/>
  <c r="BW1305" i="5" s="1"/>
  <c r="BW1306" i="5" a="1"/>
  <c r="BW1306" i="5"/>
  <c r="BW1307" i="5" a="1"/>
  <c r="BW1307" i="5" s="1"/>
  <c r="BW1308" i="5" a="1"/>
  <c r="BW1308" i="5" s="1"/>
  <c r="BW1309" i="5" a="1"/>
  <c r="BW1309" i="5" s="1"/>
  <c r="BW1310" i="5" a="1"/>
  <c r="BW1310" i="5" s="1"/>
  <c r="BW1311" i="5" a="1"/>
  <c r="BW1311" i="5" s="1"/>
  <c r="BW1312" i="5" a="1"/>
  <c r="BW1312" i="5" s="1"/>
  <c r="BW1313" i="5" a="1"/>
  <c r="BW1313" i="5"/>
  <c r="BW1314" i="5" a="1"/>
  <c r="BW1314" i="5" s="1"/>
  <c r="BW1315" i="5" a="1"/>
  <c r="BW1315" i="5" s="1"/>
  <c r="BW1316" i="5" a="1"/>
  <c r="BW1316" i="5" s="1"/>
  <c r="BW1317" i="5" a="1"/>
  <c r="BW1317" i="5"/>
  <c r="BW1318" i="5" a="1"/>
  <c r="BW1318" i="5"/>
  <c r="BW1319" i="5" a="1"/>
  <c r="BW1319" i="5" s="1"/>
  <c r="BW1320" i="5" a="1"/>
  <c r="BW1320" i="5" s="1"/>
  <c r="BW1321" i="5" a="1"/>
  <c r="BW1321" i="5" s="1"/>
  <c r="BW1322" i="5" a="1"/>
  <c r="BW1322" i="5"/>
  <c r="BW1323" i="5" a="1"/>
  <c r="BW1323" i="5" s="1"/>
  <c r="BW1324" i="5" a="1"/>
  <c r="BW1324" i="5" s="1"/>
  <c r="BW1325" i="5" a="1"/>
  <c r="BW1325" i="5" s="1"/>
  <c r="BW1326" i="5" a="1"/>
  <c r="BW1326" i="5" s="1"/>
  <c r="BW1327" i="5" a="1"/>
  <c r="BW1327" i="5" s="1"/>
  <c r="BW1328" i="5" a="1"/>
  <c r="BW1328" i="5" s="1"/>
  <c r="BW1329" i="5" a="1"/>
  <c r="BW1329" i="5"/>
  <c r="BW1330" i="5" a="1"/>
  <c r="BW1330" i="5" s="1"/>
  <c r="BW1331" i="5" a="1"/>
  <c r="BW1331" i="5" s="1"/>
  <c r="BW1332" i="5" a="1"/>
  <c r="BW1332" i="5" s="1"/>
  <c r="BW1333" i="5" a="1"/>
  <c r="BW1333" i="5"/>
  <c r="BW1334" i="5" a="1"/>
  <c r="BW1334" i="5"/>
  <c r="BW1335" i="5" a="1"/>
  <c r="BW1335" i="5" s="1"/>
  <c r="BW1336" i="5" a="1"/>
  <c r="BW1336" i="5" s="1"/>
  <c r="BW1337" i="5" a="1"/>
  <c r="BW1337" i="5" s="1"/>
  <c r="BW1338" i="5" a="1"/>
  <c r="BW1338" i="5"/>
  <c r="BW1339" i="5" a="1"/>
  <c r="BW1339" i="5" s="1"/>
  <c r="BW1340" i="5" a="1"/>
  <c r="BW1340" i="5" s="1"/>
  <c r="BW1341" i="5" a="1"/>
  <c r="BW1341" i="5" s="1"/>
  <c r="BW1342" i="5" a="1"/>
  <c r="BW1342" i="5" s="1"/>
  <c r="BW1343" i="5" a="1"/>
  <c r="BW1343" i="5" s="1"/>
  <c r="BW1344" i="5" a="1"/>
  <c r="BW1344" i="5" s="1"/>
  <c r="BW1345" i="5" a="1"/>
  <c r="BW1345" i="5"/>
  <c r="BW1346" i="5" a="1"/>
  <c r="BW1346" i="5" s="1"/>
  <c r="BW1347" i="5" a="1"/>
  <c r="BW1347" i="5" s="1"/>
  <c r="BW1348" i="5" a="1"/>
  <c r="BW1348" i="5" s="1"/>
  <c r="BW1349" i="5" a="1"/>
  <c r="BW1349" i="5"/>
  <c r="BW1350" i="5" a="1"/>
  <c r="BW1350" i="5"/>
  <c r="BW1351" i="5" a="1"/>
  <c r="BW1351" i="5" s="1"/>
  <c r="BW1352" i="5" a="1"/>
  <c r="BW1352" i="5" s="1"/>
  <c r="BW1353" i="5" a="1"/>
  <c r="BW1353" i="5" s="1"/>
  <c r="BW1354" i="5" a="1"/>
  <c r="BW1354" i="5"/>
  <c r="BW1355" i="5" a="1"/>
  <c r="BW1355" i="5" s="1"/>
  <c r="BW1356" i="5" a="1"/>
  <c r="BW1356" i="5" s="1"/>
  <c r="BW1357" i="5" a="1"/>
  <c r="BW1357" i="5" s="1"/>
  <c r="BW1358" i="5" a="1"/>
  <c r="BW1358" i="5" s="1"/>
  <c r="BW1359" i="5" a="1"/>
  <c r="BW1359" i="5" s="1"/>
  <c r="BW1360" i="5" a="1"/>
  <c r="BW1360" i="5" s="1"/>
  <c r="BW1361" i="5" a="1"/>
  <c r="BW1361" i="5"/>
  <c r="BW1362" i="5" a="1"/>
  <c r="BW1362" i="5" s="1"/>
  <c r="BW1363" i="5" a="1"/>
  <c r="BW1363" i="5" s="1"/>
  <c r="BW1364" i="5" a="1"/>
  <c r="BW1364" i="5" s="1"/>
  <c r="BW1365" i="5" a="1"/>
  <c r="BW1365" i="5"/>
  <c r="BW1366" i="5" a="1"/>
  <c r="BW1366" i="5"/>
  <c r="BW1367" i="5" a="1"/>
  <c r="BW1367" i="5" s="1"/>
  <c r="BW1368" i="5" a="1"/>
  <c r="BW1368" i="5" s="1"/>
  <c r="BW1369" i="5" a="1"/>
  <c r="BW1369" i="5" s="1"/>
  <c r="BW1370" i="5" a="1"/>
  <c r="BW1370" i="5"/>
  <c r="BW1371" i="5" a="1"/>
  <c r="BW1371" i="5" s="1"/>
  <c r="BW1372" i="5" a="1"/>
  <c r="BW1372" i="5" s="1"/>
  <c r="BW1373" i="5" a="1"/>
  <c r="BW1373" i="5" s="1"/>
  <c r="BW1374" i="5" a="1"/>
  <c r="BW1374" i="5" s="1"/>
  <c r="BW1375" i="5" a="1"/>
  <c r="BW1375" i="5" s="1"/>
  <c r="BW1376" i="5" a="1"/>
  <c r="BW1376" i="5" s="1"/>
  <c r="BW1377" i="5" a="1"/>
  <c r="BW1377" i="5"/>
  <c r="BW1378" i="5" a="1"/>
  <c r="BW1378" i="5" s="1"/>
  <c r="BW1379" i="5" a="1"/>
  <c r="BW1379" i="5" s="1"/>
  <c r="BW1380" i="5" a="1"/>
  <c r="BW1380" i="5" s="1"/>
  <c r="BW1381" i="5" a="1"/>
  <c r="BW1381" i="5"/>
  <c r="BW1382" i="5" a="1"/>
  <c r="BW1382" i="5"/>
  <c r="BW1383" i="5" a="1"/>
  <c r="BW1383" i="5" s="1"/>
  <c r="BW1384" i="5" a="1"/>
  <c r="BW1384" i="5" s="1"/>
  <c r="BW1385" i="5" a="1"/>
  <c r="BW1385" i="5" s="1"/>
  <c r="BW1386" i="5" a="1"/>
  <c r="BW1386" i="5"/>
  <c r="BW1387" i="5" a="1"/>
  <c r="BW1387" i="5" s="1"/>
  <c r="BW1388" i="5" a="1"/>
  <c r="BW1388" i="5" s="1"/>
  <c r="BW1389" i="5" a="1"/>
  <c r="BW1389" i="5" s="1"/>
  <c r="BW1390" i="5" a="1"/>
  <c r="BW1390" i="5" s="1"/>
  <c r="BW1391" i="5" a="1"/>
  <c r="BW1391" i="5" s="1"/>
  <c r="BW1392" i="5" a="1"/>
  <c r="BW1392" i="5" s="1"/>
  <c r="BW1393" i="5" a="1"/>
  <c r="BW1393" i="5"/>
  <c r="BW1394" i="5" a="1"/>
  <c r="BW1394" i="5" s="1"/>
  <c r="BW1395" i="5" a="1"/>
  <c r="BW1395" i="5" s="1"/>
  <c r="BW1396" i="5" a="1"/>
  <c r="BW1396" i="5" s="1"/>
  <c r="BW1397" i="5" a="1"/>
  <c r="BW1397" i="5"/>
  <c r="BW1398" i="5" a="1"/>
  <c r="BW1398" i="5"/>
  <c r="BW1399" i="5" a="1"/>
  <c r="BW1399" i="5" s="1"/>
  <c r="BW1400" i="5" a="1"/>
  <c r="BW1400" i="5" s="1"/>
  <c r="BW1401" i="5" a="1"/>
  <c r="BW1401" i="5" s="1"/>
  <c r="BW1402" i="5" a="1"/>
  <c r="BW1402" i="5"/>
  <c r="BW1403" i="5" a="1"/>
  <c r="BW1403" i="5" s="1"/>
  <c r="BW1404" i="5" a="1"/>
  <c r="BW1404" i="5" s="1"/>
  <c r="BW1405" i="5" a="1"/>
  <c r="BW1405" i="5" s="1"/>
  <c r="BW1406" i="5" a="1"/>
  <c r="BW1406" i="5" s="1"/>
  <c r="BW1407" i="5" a="1"/>
  <c r="BW1407" i="5" s="1"/>
  <c r="BW1408" i="5" a="1"/>
  <c r="BW1408" i="5" s="1"/>
  <c r="BW1409" i="5" a="1"/>
  <c r="BW1409" i="5"/>
  <c r="BW1410" i="5" a="1"/>
  <c r="BW1410" i="5" s="1"/>
  <c r="BW1411" i="5" a="1"/>
  <c r="BW1411" i="5" s="1"/>
  <c r="BW1412" i="5" a="1"/>
  <c r="BW1412" i="5" s="1"/>
  <c r="BW1413" i="5" a="1"/>
  <c r="BW1413" i="5"/>
  <c r="BW1414" i="5" a="1"/>
  <c r="BW1414" i="5"/>
  <c r="BW1415" i="5" a="1"/>
  <c r="BW1415" i="5" s="1"/>
  <c r="BW1416" i="5" a="1"/>
  <c r="BW1416" i="5" s="1"/>
  <c r="BW1417" i="5" a="1"/>
  <c r="BW1417" i="5" s="1"/>
  <c r="BW1418" i="5" a="1"/>
  <c r="BW1418" i="5"/>
  <c r="BW1419" i="5" a="1"/>
  <c r="BW1419" i="5" s="1"/>
  <c r="BW1420" i="5" a="1"/>
  <c r="BW1420" i="5" s="1"/>
  <c r="BW1421" i="5" a="1"/>
  <c r="BW1421" i="5" s="1"/>
  <c r="BW1422" i="5" a="1"/>
  <c r="BW1422" i="5" s="1"/>
  <c r="BW1423" i="5" a="1"/>
  <c r="BW1423" i="5" s="1"/>
  <c r="BW1424" i="5" a="1"/>
  <c r="BW1424" i="5" s="1"/>
  <c r="BW1425" i="5" a="1"/>
  <c r="BW1425" i="5"/>
  <c r="BW1426" i="5" a="1"/>
  <c r="BW1426" i="5" s="1"/>
  <c r="BW1427" i="5" a="1"/>
  <c r="BW1427" i="5" s="1"/>
  <c r="BW1428" i="5" a="1"/>
  <c r="BW1428" i="5" s="1"/>
  <c r="BW1429" i="5" a="1"/>
  <c r="BW1429" i="5"/>
  <c r="BW1430" i="5" a="1"/>
  <c r="BW1430" i="5"/>
  <c r="BW1431" i="5" a="1"/>
  <c r="BW1431" i="5" s="1"/>
  <c r="BW1432" i="5" a="1"/>
  <c r="BW1432" i="5" s="1"/>
  <c r="BW1433" i="5" a="1"/>
  <c r="BW1433" i="5" s="1"/>
  <c r="BW1434" i="5" a="1"/>
  <c r="BW1434" i="5"/>
  <c r="BW1435" i="5" a="1"/>
  <c r="BW1435" i="5" s="1"/>
  <c r="BW1436" i="5" a="1"/>
  <c r="BW1436" i="5" s="1"/>
  <c r="BW1437" i="5" a="1"/>
  <c r="BW1437" i="5" s="1"/>
  <c r="BW1438" i="5" a="1"/>
  <c r="BW1438" i="5" s="1"/>
  <c r="BW1439" i="5" a="1"/>
  <c r="BW1439" i="5" s="1"/>
  <c r="BW1440" i="5" a="1"/>
  <c r="BW1440" i="5" s="1"/>
  <c r="BW1441" i="5" a="1"/>
  <c r="BW1441" i="5"/>
  <c r="BW1442" i="5" a="1"/>
  <c r="BW1442" i="5" s="1"/>
  <c r="BW1443" i="5" a="1"/>
  <c r="BW1443" i="5" s="1"/>
  <c r="BW1444" i="5" a="1"/>
  <c r="BW1444" i="5" s="1"/>
  <c r="BW1445" i="5" a="1"/>
  <c r="BW1445" i="5"/>
  <c r="BW1446" i="5" a="1"/>
  <c r="BW1446" i="5"/>
  <c r="BW1447" i="5" a="1"/>
  <c r="BW1447" i="5" s="1"/>
  <c r="BW1448" i="5" a="1"/>
  <c r="BW1448" i="5" s="1"/>
  <c r="BW1449" i="5" a="1"/>
  <c r="BW1449" i="5" s="1"/>
  <c r="BW1450" i="5" a="1"/>
  <c r="BW1450" i="5"/>
  <c r="BW1451" i="5" a="1"/>
  <c r="BW1451" i="5" s="1"/>
  <c r="BW1452" i="5" a="1"/>
  <c r="BW1452" i="5" s="1"/>
  <c r="BW1453" i="5" a="1"/>
  <c r="BW1453" i="5" s="1"/>
  <c r="BW1454" i="5" a="1"/>
  <c r="BW1454" i="5" s="1"/>
  <c r="BW1455" i="5" a="1"/>
  <c r="BW1455" i="5" s="1"/>
  <c r="BW1456" i="5" a="1"/>
  <c r="BW1456" i="5" s="1"/>
  <c r="BW1457" i="5" a="1"/>
  <c r="BW1457" i="5"/>
  <c r="BW1458" i="5" a="1"/>
  <c r="BW1458" i="5" s="1"/>
  <c r="BW1459" i="5" a="1"/>
  <c r="BW1459" i="5" s="1"/>
  <c r="BW1460" i="5" a="1"/>
  <c r="BW1460" i="5" s="1"/>
  <c r="BW1461" i="5" a="1"/>
  <c r="BW1461" i="5"/>
  <c r="BW1462" i="5" a="1"/>
  <c r="BW1462" i="5"/>
  <c r="BW1463" i="5" a="1"/>
  <c r="BW1463" i="5" s="1"/>
  <c r="BW1464" i="5" a="1"/>
  <c r="BW1464" i="5"/>
  <c r="BW1465" i="5" a="1"/>
  <c r="BW1465" i="5"/>
  <c r="BW1466" i="5" a="1"/>
  <c r="BW1466" i="5" s="1"/>
  <c r="BW1467" i="5" a="1"/>
  <c r="BW1467" i="5" s="1"/>
  <c r="BW1468" i="5" a="1"/>
  <c r="BW1468" i="5"/>
  <c r="BW1469" i="5" a="1"/>
  <c r="BW1469" i="5"/>
  <c r="BW1470" i="5" a="1"/>
  <c r="BW1470" i="5" s="1"/>
  <c r="BW1471" i="5" a="1"/>
  <c r="BW1471" i="5" s="1"/>
  <c r="BW1472" i="5" a="1"/>
  <c r="BW1472" i="5"/>
  <c r="BW1473" i="5" a="1"/>
  <c r="BW1473" i="5"/>
  <c r="BW1474" i="5" a="1"/>
  <c r="BW1474" i="5" s="1"/>
  <c r="BW1475" i="5" a="1"/>
  <c r="BW1475" i="5"/>
  <c r="BW1476" i="5" a="1"/>
  <c r="BW1476" i="5"/>
  <c r="BW1477" i="5" a="1"/>
  <c r="BW1477" i="5"/>
  <c r="BW1478" i="5" a="1"/>
  <c r="BW1478" i="5" s="1"/>
  <c r="BW1479" i="5" a="1"/>
  <c r="BW1479" i="5"/>
  <c r="BW1480" i="5" a="1"/>
  <c r="BW1480" i="5"/>
  <c r="BW1481" i="5" a="1"/>
  <c r="BW1481" i="5"/>
  <c r="BW1482" i="5" a="1"/>
  <c r="BW1482" i="5" s="1"/>
  <c r="BW1483" i="5" a="1"/>
  <c r="BW1483" i="5" s="1"/>
  <c r="BW1484" i="5" a="1"/>
  <c r="BW1484" i="5"/>
  <c r="BW1485" i="5" a="1"/>
  <c r="BW1485" i="5"/>
  <c r="BW1486" i="5" a="1"/>
  <c r="BW1486" i="5" s="1"/>
  <c r="BW1487" i="5" a="1"/>
  <c r="BW1487" i="5" s="1"/>
  <c r="BW1488" i="5" a="1"/>
  <c r="BW1488" i="5"/>
  <c r="BW1489" i="5" a="1"/>
  <c r="BW1489" i="5"/>
  <c r="BW1490" i="5" a="1"/>
  <c r="BW1490" i="5" s="1"/>
  <c r="BW1491" i="5" a="1"/>
  <c r="BW1491" i="5"/>
  <c r="BW1492" i="5" a="1"/>
  <c r="BW1492" i="5"/>
  <c r="BW1493" i="5" a="1"/>
  <c r="BW1493" i="5"/>
  <c r="BW1494" i="5" a="1"/>
  <c r="BW1494" i="5" s="1"/>
  <c r="BW1495" i="5" a="1"/>
  <c r="BW1495" i="5"/>
  <c r="BW1496" i="5" a="1"/>
  <c r="BW1496" i="5"/>
  <c r="BW1497" i="5" a="1"/>
  <c r="BW1497" i="5"/>
  <c r="BW1498" i="5" a="1"/>
  <c r="BW1498" i="5" s="1"/>
  <c r="BW1499" i="5" a="1"/>
  <c r="BW1499" i="5" s="1"/>
  <c r="BW1500" i="5" a="1"/>
  <c r="BW1500" i="5"/>
  <c r="BW1501" i="5" a="1"/>
  <c r="BW1501" i="5"/>
  <c r="BW1502" i="5" a="1"/>
  <c r="BW1502" i="5" s="1"/>
  <c r="BW1503" i="5" a="1"/>
  <c r="BW1503" i="5" s="1"/>
  <c r="BW1504" i="5" a="1"/>
  <c r="BW1504" i="5"/>
  <c r="BW1505" i="5" a="1"/>
  <c r="BW1505" i="5"/>
  <c r="BW1506" i="5" a="1"/>
  <c r="BW1506" i="5" s="1"/>
  <c r="BW1507" i="5" a="1"/>
  <c r="BW1507" i="5"/>
  <c r="BW1508" i="5" a="1"/>
  <c r="BW1508" i="5"/>
  <c r="BW1509" i="5" a="1"/>
  <c r="BW1509" i="5"/>
  <c r="BW1510" i="5" a="1"/>
  <c r="BW1510" i="5" s="1"/>
  <c r="BW1511" i="5" a="1"/>
  <c r="BW1511" i="5"/>
  <c r="BW1512" i="5" a="1"/>
  <c r="BW1512" i="5"/>
  <c r="BW1513" i="5" a="1"/>
  <c r="BW1513" i="5"/>
  <c r="BW1514" i="5" a="1"/>
  <c r="BW1514" i="5" s="1"/>
  <c r="BW1515" i="5" a="1"/>
  <c r="BW1515" i="5" s="1"/>
  <c r="BW1516" i="5" a="1"/>
  <c r="BW1516" i="5"/>
  <c r="BW1517" i="5" a="1"/>
  <c r="BW1517" i="5"/>
  <c r="BW1518" i="5" a="1"/>
  <c r="BW1518" i="5" s="1"/>
  <c r="BW1519" i="5" a="1"/>
  <c r="BW1519" i="5" s="1"/>
  <c r="BW1520" i="5" a="1"/>
  <c r="BW1520" i="5"/>
  <c r="BW1521" i="5" a="1"/>
  <c r="BW1521" i="5"/>
  <c r="BW1522" i="5" a="1"/>
  <c r="BW1522" i="5" s="1"/>
  <c r="BW1523" i="5" a="1"/>
  <c r="BW1523" i="5"/>
  <c r="BW1524" i="5" a="1"/>
  <c r="BW1524" i="5"/>
  <c r="BW1525" i="5" a="1"/>
  <c r="BW1525" i="5"/>
  <c r="BW1526" i="5" a="1"/>
  <c r="BW1526" i="5" s="1"/>
  <c r="BW1527" i="5" a="1"/>
  <c r="BW1527" i="5"/>
  <c r="BW1528" i="5" a="1"/>
  <c r="BW1528" i="5"/>
  <c r="BW1529" i="5" a="1"/>
  <c r="BW1529" i="5"/>
  <c r="BW1530" i="5" a="1"/>
  <c r="BW1530" i="5" s="1"/>
  <c r="BW1531" i="5" a="1"/>
  <c r="BW1531" i="5" s="1"/>
  <c r="BW1532" i="5" a="1"/>
  <c r="BW1532" i="5"/>
  <c r="BW1533" i="5" a="1"/>
  <c r="BW1533" i="5" s="1"/>
  <c r="BW1534" i="5" a="1"/>
  <c r="BW1534" i="5" s="1"/>
  <c r="BW1535" i="5" a="1"/>
  <c r="BW1535" i="5"/>
  <c r="BW1536" i="5" a="1"/>
  <c r="BW1536" i="5"/>
  <c r="BW1537" i="5" a="1"/>
  <c r="BW1537" i="5" s="1"/>
  <c r="BW1538" i="5" a="1"/>
  <c r="BW1538" i="5" s="1"/>
  <c r="BW1539" i="5" a="1"/>
  <c r="BW1539" i="5" s="1"/>
  <c r="BW1540" i="5" a="1"/>
  <c r="BW1540" i="5"/>
  <c r="BW1541" i="5" a="1"/>
  <c r="BW1541" i="5" s="1"/>
  <c r="BW1542" i="5" a="1"/>
  <c r="BW1542" i="5" s="1"/>
  <c r="BW1543" i="5" a="1"/>
  <c r="BW1543" i="5" s="1"/>
  <c r="BW1544" i="5" a="1"/>
  <c r="BW1544" i="5"/>
  <c r="BW1545" i="5" a="1"/>
  <c r="BW1545" i="5" s="1"/>
  <c r="BW1546" i="5" a="1"/>
  <c r="BW1546" i="5" s="1"/>
  <c r="BW1547" i="5" a="1"/>
  <c r="BW1547" i="5" s="1"/>
  <c r="BW1548" i="5" a="1"/>
  <c r="BW1548" i="5"/>
  <c r="BW1549" i="5" a="1"/>
  <c r="BW1549" i="5" s="1"/>
  <c r="BW1550" i="5" a="1"/>
  <c r="BW1550" i="5" s="1"/>
  <c r="BW1551" i="5" a="1"/>
  <c r="BW1551" i="5"/>
  <c r="BW1552" i="5" a="1"/>
  <c r="BW1552" i="5"/>
  <c r="BW1553" i="5" a="1"/>
  <c r="BW1553" i="5" s="1"/>
  <c r="BW1554" i="5" a="1"/>
  <c r="BW1554" i="5" s="1"/>
  <c r="BW1555" i="5" a="1"/>
  <c r="BW1555" i="5" s="1"/>
  <c r="BW1556" i="5" a="1"/>
  <c r="BW1556" i="5"/>
  <c r="BW1557" i="5" a="1"/>
  <c r="BW1557" i="5" s="1"/>
  <c r="BW1558" i="5" a="1"/>
  <c r="BW1558" i="5" s="1"/>
  <c r="BW1559" i="5" a="1"/>
  <c r="BW1559" i="5"/>
  <c r="BW1560" i="5" a="1"/>
  <c r="BW1560" i="5"/>
  <c r="BW1561" i="5" a="1"/>
  <c r="BW1561" i="5" s="1"/>
  <c r="BW1562" i="5" a="1"/>
  <c r="BW1562" i="5" s="1"/>
  <c r="BW1563" i="5" a="1"/>
  <c r="BW1563" i="5" s="1"/>
  <c r="BW1564" i="5" a="1"/>
  <c r="BW1564" i="5"/>
  <c r="BW1565" i="5" a="1"/>
  <c r="BW1565" i="5" s="1"/>
  <c r="BW1566" i="5" a="1"/>
  <c r="BW1566" i="5" s="1"/>
  <c r="BW1567" i="5" a="1"/>
  <c r="BW1567" i="5"/>
  <c r="BW1568" i="5" a="1"/>
  <c r="BW1568" i="5"/>
  <c r="BW1569" i="5" a="1"/>
  <c r="BW1569" i="5" s="1"/>
  <c r="BW1570" i="5" a="1"/>
  <c r="BW1570" i="5" s="1"/>
  <c r="BW1571" i="5" a="1"/>
  <c r="BW1571" i="5" s="1"/>
  <c r="BW1572" i="5" a="1"/>
  <c r="BW1572" i="5"/>
  <c r="BW1573" i="5" a="1"/>
  <c r="BW1573" i="5" s="1"/>
  <c r="BW1574" i="5" a="1"/>
  <c r="BW1574" i="5" s="1"/>
  <c r="BW1575" i="5" a="1"/>
  <c r="BW1575" i="5"/>
  <c r="BW1576" i="5" a="1"/>
  <c r="BW1576" i="5"/>
  <c r="BW1577" i="5" a="1"/>
  <c r="BW1577" i="5" s="1"/>
  <c r="BW1578" i="5" a="1"/>
  <c r="BW1578" i="5" s="1"/>
  <c r="BW1579" i="5" a="1"/>
  <c r="BW1579" i="5" s="1"/>
  <c r="BW1580" i="5" a="1"/>
  <c r="BW1580" i="5"/>
  <c r="BW1581" i="5" a="1"/>
  <c r="BW1581" i="5" s="1"/>
  <c r="BW1582" i="5" a="1"/>
  <c r="BW1582" i="5" s="1"/>
  <c r="BW1583" i="5" a="1"/>
  <c r="BW1583" i="5"/>
  <c r="BW1584" i="5" a="1"/>
  <c r="BW1584" i="5" s="1"/>
  <c r="BW1585" i="5" a="1"/>
  <c r="BW1585" i="5" s="1"/>
  <c r="BW1586" i="5" a="1"/>
  <c r="BW1586" i="5" s="1"/>
  <c r="BW1587" i="5" a="1"/>
  <c r="BW1587" i="5" s="1"/>
  <c r="BW1588" i="5" a="1"/>
  <c r="BW1588" i="5"/>
  <c r="BW1589" i="5" a="1"/>
  <c r="BW1589" i="5" s="1"/>
  <c r="BW1590" i="5" a="1"/>
  <c r="BW1590" i="5" s="1"/>
  <c r="BW1591" i="5" a="1"/>
  <c r="BW1591" i="5"/>
  <c r="BW1592" i="5" a="1"/>
  <c r="BW1592" i="5" s="1"/>
  <c r="BW1593" i="5" a="1"/>
  <c r="BW1593" i="5" s="1"/>
  <c r="BW1594" i="5" a="1"/>
  <c r="BW1594" i="5" s="1"/>
  <c r="BW1595" i="5" a="1"/>
  <c r="BW1595" i="5" s="1"/>
  <c r="BW1596" i="5" a="1"/>
  <c r="BW1596" i="5"/>
  <c r="BW1597" i="5" a="1"/>
  <c r="BW1597" i="5" s="1"/>
  <c r="BW1598" i="5" a="1"/>
  <c r="BW1598" i="5" s="1"/>
  <c r="BW1599" i="5" a="1"/>
  <c r="BW1599" i="5"/>
  <c r="BW1600" i="5" a="1"/>
  <c r="BW1600" i="5" s="1"/>
  <c r="BW1601" i="5" a="1"/>
  <c r="BW1601" i="5" s="1"/>
  <c r="BW1602" i="5" a="1"/>
  <c r="BW1602" i="5" s="1"/>
  <c r="BW1603" i="5" a="1"/>
  <c r="BW1603" i="5" s="1"/>
  <c r="BW1604" i="5" a="1"/>
  <c r="BW1604" i="5"/>
  <c r="BW1605" i="5" a="1"/>
  <c r="BW1605" i="5" s="1"/>
  <c r="BW1606" i="5" a="1"/>
  <c r="BW1606" i="5" s="1"/>
  <c r="BW1607" i="5" a="1"/>
  <c r="BW1607" i="5" s="1"/>
  <c r="BW1608" i="5" a="1"/>
  <c r="BW1608" i="5" s="1"/>
  <c r="BW1609" i="5" a="1"/>
  <c r="BW1609" i="5" s="1"/>
  <c r="BW1610" i="5" a="1"/>
  <c r="BW1610" i="5" s="1"/>
  <c r="BW1611" i="5" a="1"/>
  <c r="BW1611" i="5" s="1"/>
  <c r="BW1612" i="5" a="1"/>
  <c r="BW1612" i="5" s="1"/>
  <c r="BW1613" i="5" a="1"/>
  <c r="BW1613" i="5" s="1"/>
  <c r="BW1614" i="5" a="1"/>
  <c r="BW1614" i="5" s="1"/>
  <c r="BW1615" i="5" a="1"/>
  <c r="BW1615" i="5"/>
  <c r="BW1616" i="5" a="1"/>
  <c r="BW1616" i="5" s="1"/>
  <c r="BW1617" i="5" a="1"/>
  <c r="BW1617" i="5" s="1"/>
  <c r="BW1618" i="5" a="1"/>
  <c r="BW1618" i="5" s="1"/>
  <c r="BW1619" i="5" a="1"/>
  <c r="BW1619" i="5" s="1"/>
  <c r="BW1620" i="5" a="1"/>
  <c r="BW1620" i="5"/>
  <c r="BW1621" i="5" a="1"/>
  <c r="BW1621" i="5" s="1"/>
  <c r="BW1622" i="5" a="1"/>
  <c r="BW1622" i="5" s="1"/>
  <c r="BW1623" i="5" a="1"/>
  <c r="BW1623" i="5"/>
  <c r="BW1624" i="5" a="1"/>
  <c r="BW1624" i="5" s="1"/>
  <c r="BW1625" i="5" a="1"/>
  <c r="BW1625" i="5" s="1"/>
  <c r="BW1626" i="5" a="1"/>
  <c r="BW1626" i="5" s="1"/>
  <c r="BW1627" i="5" a="1"/>
  <c r="BW1627" i="5" s="1"/>
  <c r="BW1628" i="5" a="1"/>
  <c r="BW1628" i="5"/>
  <c r="BW1629" i="5" a="1"/>
  <c r="BW1629" i="5" s="1"/>
  <c r="BW1630" i="5" a="1"/>
  <c r="BW1630" i="5" s="1"/>
  <c r="BW1631" i="5" a="1"/>
  <c r="BW1631" i="5"/>
  <c r="BW1632" i="5" a="1"/>
  <c r="BW1632" i="5" s="1"/>
  <c r="BW1633" i="5" a="1"/>
  <c r="BW1633" i="5" s="1"/>
  <c r="BW1634" i="5" a="1"/>
  <c r="BW1634" i="5" s="1"/>
  <c r="BW1635" i="5" a="1"/>
  <c r="BW1635" i="5" s="1"/>
  <c r="BW1636" i="5" a="1"/>
  <c r="BW1636" i="5"/>
  <c r="BW1637" i="5" a="1"/>
  <c r="BW1637" i="5" s="1"/>
  <c r="BW1638" i="5" a="1"/>
  <c r="BW1638" i="5" s="1"/>
  <c r="BW1639" i="5" a="1"/>
  <c r="BW1639" i="5" s="1"/>
  <c r="BW1640" i="5" a="1"/>
  <c r="BW1640" i="5" s="1"/>
  <c r="BW1641" i="5" a="1"/>
  <c r="BW1641" i="5" s="1"/>
  <c r="BW1642" i="5" a="1"/>
  <c r="BW1642" i="5" s="1"/>
  <c r="BW1643" i="5" a="1"/>
  <c r="BW1643" i="5" s="1"/>
  <c r="BW1644" i="5" a="1"/>
  <c r="BW1644" i="5" s="1"/>
  <c r="BW1645" i="5" a="1"/>
  <c r="BW1645" i="5" s="1"/>
  <c r="BW1646" i="5" a="1"/>
  <c r="BW1646" i="5" s="1"/>
  <c r="BW1647" i="5" a="1"/>
  <c r="BW1647" i="5"/>
  <c r="BW1648" i="5" a="1"/>
  <c r="BW1648" i="5" s="1"/>
  <c r="BW1649" i="5" a="1"/>
  <c r="BW1649" i="5" s="1"/>
  <c r="BW1650" i="5" a="1"/>
  <c r="BW1650" i="5" s="1"/>
  <c r="BW1651" i="5" a="1"/>
  <c r="BW1651" i="5" s="1"/>
  <c r="BW1652" i="5" a="1"/>
  <c r="BW1652" i="5"/>
  <c r="BW1653" i="5" a="1"/>
  <c r="BW1653" i="5" s="1"/>
  <c r="BW1654" i="5" a="1"/>
  <c r="BW1654" i="5" s="1"/>
  <c r="BW1655" i="5" a="1"/>
  <c r="BW1655" i="5"/>
  <c r="BW1656" i="5" a="1"/>
  <c r="BW1656" i="5" s="1"/>
  <c r="BW1657" i="5" a="1"/>
  <c r="BW1657" i="5" s="1"/>
  <c r="BW1658" i="5" a="1"/>
  <c r="BW1658" i="5" s="1"/>
  <c r="BW1659" i="5" a="1"/>
  <c r="BW1659" i="5" s="1"/>
  <c r="BW1660" i="5" a="1"/>
  <c r="BW1660" i="5"/>
  <c r="BW1661" i="5" a="1"/>
  <c r="BW1661" i="5" s="1"/>
  <c r="BW1662" i="5" a="1"/>
  <c r="BW1662" i="5" s="1"/>
  <c r="BW1663" i="5" a="1"/>
  <c r="BW1663" i="5"/>
  <c r="BW1664" i="5" a="1"/>
  <c r="BW1664" i="5" s="1"/>
  <c r="BW1665" i="5" a="1"/>
  <c r="BW1665" i="5" s="1"/>
  <c r="BW1666" i="5" a="1"/>
  <c r="BW1666" i="5" s="1"/>
  <c r="BW1667" i="5" a="1"/>
  <c r="BW1667" i="5" s="1"/>
  <c r="BW1668" i="5" a="1"/>
  <c r="BW1668" i="5"/>
  <c r="BW1669" i="5" a="1"/>
  <c r="BW1669" i="5" s="1"/>
  <c r="BW1670" i="5" a="1"/>
  <c r="BW1670" i="5" s="1"/>
  <c r="BW1671" i="5" a="1"/>
  <c r="BW1671" i="5" s="1"/>
  <c r="BW1672" i="5" a="1"/>
  <c r="BW1672" i="5" s="1"/>
  <c r="BW1673" i="5" a="1"/>
  <c r="BW1673" i="5" s="1"/>
  <c r="BW1674" i="5" a="1"/>
  <c r="BW1674" i="5" s="1"/>
  <c r="BW1675" i="5" a="1"/>
  <c r="BW1675" i="5" s="1"/>
  <c r="BW1676" i="5" a="1"/>
  <c r="BW1676" i="5" s="1"/>
  <c r="BW1677" i="5" a="1"/>
  <c r="BW1677" i="5" s="1"/>
  <c r="BW1678" i="5" a="1"/>
  <c r="BW1678" i="5" s="1"/>
  <c r="BW1679" i="5" a="1"/>
  <c r="BW1679" i="5"/>
  <c r="BW1680" i="5" a="1"/>
  <c r="BW1680" i="5" s="1"/>
  <c r="BW1681" i="5" a="1"/>
  <c r="BW1681" i="5" s="1"/>
  <c r="BW1682" i="5" a="1"/>
  <c r="BW1682" i="5" s="1"/>
  <c r="BW1683" i="5" a="1"/>
  <c r="BW1683" i="5" s="1"/>
  <c r="BW1684" i="5" a="1"/>
  <c r="BW1684" i="5"/>
  <c r="BW1685" i="5" a="1"/>
  <c r="BW1685" i="5" s="1"/>
  <c r="BW1686" i="5" a="1"/>
  <c r="BW1686" i="5" s="1"/>
  <c r="BW1687" i="5" a="1"/>
  <c r="BW1687" i="5"/>
  <c r="BW1688" i="5" a="1"/>
  <c r="BW1688" i="5" s="1"/>
  <c r="BW1689" i="5" a="1"/>
  <c r="BW1689" i="5" s="1"/>
  <c r="BW1690" i="5" a="1"/>
  <c r="BW1690" i="5" s="1"/>
  <c r="BW1691" i="5" a="1"/>
  <c r="BW1691" i="5" s="1"/>
  <c r="BW1692" i="5" a="1"/>
  <c r="BW1692" i="5" s="1"/>
  <c r="BW1693" i="5" a="1"/>
  <c r="BW1693" i="5" s="1"/>
  <c r="BW1694" i="5" a="1"/>
  <c r="BW1694" i="5" s="1"/>
  <c r="BW1695" i="5" a="1"/>
  <c r="BW1695" i="5"/>
  <c r="BW1696" i="5" a="1"/>
  <c r="BW1696" i="5" s="1"/>
  <c r="BW1697" i="5" a="1"/>
  <c r="BW1697" i="5" s="1"/>
  <c r="BW1698" i="5" a="1"/>
  <c r="BW1698" i="5" s="1"/>
  <c r="BW1699" i="5" a="1"/>
  <c r="BW1699" i="5" s="1"/>
  <c r="BW1700" i="5" a="1"/>
  <c r="BW1700" i="5"/>
  <c r="BW1701" i="5" a="1"/>
  <c r="BW1701" i="5" s="1"/>
  <c r="BW1702" i="5" a="1"/>
  <c r="BW1702" i="5" s="1"/>
  <c r="BW1703" i="5" a="1"/>
  <c r="BW1703" i="5" s="1"/>
  <c r="BW1704" i="5" a="1"/>
  <c r="BW1704" i="5" s="1"/>
  <c r="BW1705" i="5" a="1"/>
  <c r="BW1705" i="5" s="1"/>
  <c r="BW1706" i="5" a="1"/>
  <c r="BW1706" i="5" s="1"/>
  <c r="BW1707" i="5" a="1"/>
  <c r="BW1707" i="5" s="1"/>
  <c r="BW1708" i="5" a="1"/>
  <c r="BW1708" i="5" s="1"/>
  <c r="BW1709" i="5" a="1"/>
  <c r="BW1709" i="5" s="1"/>
  <c r="BW1710" i="5" a="1"/>
  <c r="BW1710" i="5" s="1"/>
  <c r="BW1711" i="5" a="1"/>
  <c r="BW1711" i="5"/>
  <c r="BW1712" i="5" a="1"/>
  <c r="BW1712" i="5" s="1"/>
  <c r="BW1713" i="5" a="1"/>
  <c r="BW1713" i="5" s="1"/>
  <c r="BW1714" i="5" a="1"/>
  <c r="BW1714" i="5" s="1"/>
  <c r="BW1715" i="5" a="1"/>
  <c r="BW1715" i="5" s="1"/>
  <c r="BW1716" i="5" a="1"/>
  <c r="BW1716" i="5"/>
  <c r="BW1717" i="5" a="1"/>
  <c r="BW1717" i="5" s="1"/>
  <c r="BW1718" i="5" a="1"/>
  <c r="BW1718" i="5" s="1"/>
  <c r="BW1719" i="5" a="1"/>
  <c r="BW1719" i="5"/>
  <c r="BW1720" i="5" a="1"/>
  <c r="BW1720" i="5" s="1"/>
  <c r="BW1721" i="5" a="1"/>
  <c r="BW1721" i="5" s="1"/>
  <c r="BW1722" i="5" a="1"/>
  <c r="BW1722" i="5" s="1"/>
  <c r="BW1723" i="5" a="1"/>
  <c r="BW1723" i="5" s="1"/>
  <c r="BW1724" i="5" a="1"/>
  <c r="BW1724" i="5" s="1"/>
  <c r="BW1725" i="5" a="1"/>
  <c r="BW1725" i="5" s="1"/>
  <c r="BW1726" i="5" a="1"/>
  <c r="BW1726" i="5" s="1"/>
  <c r="BW1727" i="5" a="1"/>
  <c r="BW1727" i="5"/>
  <c r="BW1728" i="5" a="1"/>
  <c r="BW1728" i="5" s="1"/>
  <c r="BW1729" i="5" a="1"/>
  <c r="BW1729" i="5" s="1"/>
  <c r="BW1730" i="5" a="1"/>
  <c r="BW1730" i="5" s="1"/>
  <c r="BW1731" i="5" a="1"/>
  <c r="BW1731" i="5" s="1"/>
  <c r="BW1732" i="5" a="1"/>
  <c r="BW1732" i="5"/>
  <c r="BW1733" i="5" a="1"/>
  <c r="BW1733" i="5" s="1"/>
  <c r="BW1734" i="5" a="1"/>
  <c r="BW1734" i="5" s="1"/>
  <c r="BW1735" i="5" a="1"/>
  <c r="BW1735" i="5" s="1"/>
  <c r="BW1736" i="5" a="1"/>
  <c r="BW1736" i="5" s="1"/>
  <c r="BW1737" i="5" a="1"/>
  <c r="BW1737" i="5" s="1"/>
  <c r="BW1738" i="5" a="1"/>
  <c r="BW1738" i="5" s="1"/>
  <c r="BW1739" i="5" a="1"/>
  <c r="BW1739" i="5" s="1"/>
  <c r="BW1740" i="5" a="1"/>
  <c r="BW1740" i="5" s="1"/>
  <c r="BW1741" i="5" a="1"/>
  <c r="BW1741" i="5" s="1"/>
  <c r="BW1742" i="5" a="1"/>
  <c r="BW1742" i="5" s="1"/>
  <c r="BW1743" i="5" a="1"/>
  <c r="BW1743" i="5"/>
  <c r="BW1744" i="5" a="1"/>
  <c r="BW1744" i="5" s="1"/>
  <c r="BW1745" i="5" a="1"/>
  <c r="BW1745" i="5" s="1"/>
  <c r="BW1746" i="5" a="1"/>
  <c r="BW1746" i="5" s="1"/>
  <c r="BW1747" i="5" a="1"/>
  <c r="BW1747" i="5" s="1"/>
  <c r="BW1748" i="5" a="1"/>
  <c r="BW1748" i="5"/>
  <c r="BW1749" i="5" a="1"/>
  <c r="BW1749" i="5" s="1"/>
  <c r="BW1750" i="5" a="1"/>
  <c r="BW1750" i="5" s="1"/>
  <c r="BW1751" i="5" a="1"/>
  <c r="BW1751" i="5"/>
  <c r="BW1752" i="5" a="1"/>
  <c r="BW1752" i="5" s="1"/>
  <c r="BW1753" i="5" a="1"/>
  <c r="BW1753" i="5" s="1"/>
  <c r="BW1754" i="5" a="1"/>
  <c r="BW1754" i="5" s="1"/>
  <c r="BW1755" i="5" a="1"/>
  <c r="BW1755" i="5" s="1"/>
  <c r="BW1756" i="5" a="1"/>
  <c r="BW1756" i="5" s="1"/>
  <c r="BW1757" i="5" a="1"/>
  <c r="BW1757" i="5" s="1"/>
  <c r="BW1758" i="5" a="1"/>
  <c r="BW1758" i="5" s="1"/>
  <c r="BW1759" i="5" a="1"/>
  <c r="BW1759" i="5"/>
  <c r="BW1760" i="5" a="1"/>
  <c r="BW1760" i="5" s="1"/>
  <c r="BW1761" i="5" a="1"/>
  <c r="BW1761" i="5" s="1"/>
  <c r="BW1762" i="5" a="1"/>
  <c r="BW1762" i="5" s="1"/>
  <c r="BW1763" i="5" a="1"/>
  <c r="BW1763" i="5" s="1"/>
  <c r="BW1764" i="5" a="1"/>
  <c r="BW1764" i="5"/>
  <c r="BW1765" i="5" a="1"/>
  <c r="BW1765" i="5" s="1"/>
  <c r="BW1766" i="5" a="1"/>
  <c r="BW1766" i="5" s="1"/>
  <c r="BW1767" i="5" a="1"/>
  <c r="BW1767" i="5" s="1"/>
  <c r="BW1768" i="5" a="1"/>
  <c r="BW1768" i="5" s="1"/>
  <c r="BW1769" i="5" a="1"/>
  <c r="BW1769" i="5" s="1"/>
  <c r="BW1770" i="5" a="1"/>
  <c r="BW1770" i="5" s="1"/>
  <c r="BW1771" i="5" a="1"/>
  <c r="BW1771" i="5" s="1"/>
  <c r="BW1772" i="5" a="1"/>
  <c r="BW1772" i="5" s="1"/>
  <c r="BW1773" i="5" a="1"/>
  <c r="BW1773" i="5" s="1"/>
  <c r="BW1774" i="5" a="1"/>
  <c r="BW1774" i="5" s="1"/>
  <c r="BW1775" i="5" a="1"/>
  <c r="BW1775" i="5"/>
  <c r="BW1776" i="5" a="1"/>
  <c r="BW1776" i="5" s="1"/>
  <c r="BW1777" i="5" a="1"/>
  <c r="BW1777" i="5" s="1"/>
  <c r="BW1778" i="5" a="1"/>
  <c r="BW1778" i="5" s="1"/>
  <c r="BW1779" i="5" a="1"/>
  <c r="BW1779" i="5" s="1"/>
  <c r="BW1780" i="5" a="1"/>
  <c r="BW1780" i="5"/>
  <c r="BW1781" i="5" a="1"/>
  <c r="BW1781" i="5" s="1"/>
  <c r="BW1782" i="5" a="1"/>
  <c r="BW1782" i="5" s="1"/>
  <c r="BW1783" i="5" a="1"/>
  <c r="BW1783" i="5"/>
  <c r="BW1784" i="5" a="1"/>
  <c r="BW1784" i="5" s="1"/>
  <c r="BW1785" i="5" a="1"/>
  <c r="BW1785" i="5" s="1"/>
  <c r="BW1786" i="5" a="1"/>
  <c r="BW1786" i="5" s="1"/>
  <c r="BW1787" i="5" a="1"/>
  <c r="BW1787" i="5" s="1"/>
  <c r="BW1788" i="5" a="1"/>
  <c r="BW1788" i="5" s="1"/>
  <c r="BW1789" i="5" a="1"/>
  <c r="BW1789" i="5" s="1"/>
  <c r="BW1790" i="5" a="1"/>
  <c r="BW1790" i="5" s="1"/>
  <c r="BW1791" i="5" a="1"/>
  <c r="BW1791" i="5"/>
  <c r="BW1792" i="5" a="1"/>
  <c r="BW1792" i="5" s="1"/>
  <c r="BW1793" i="5" a="1"/>
  <c r="BW1793" i="5" s="1"/>
  <c r="BW1794" i="5" a="1"/>
  <c r="BW1794" i="5" s="1"/>
  <c r="BW1795" i="5" a="1"/>
  <c r="BW1795" i="5" s="1"/>
  <c r="BW1796" i="5" a="1"/>
  <c r="BW1796" i="5"/>
  <c r="BW1797" i="5" a="1"/>
  <c r="BW1797" i="5" s="1"/>
  <c r="BW1798" i="5" a="1"/>
  <c r="BW1798" i="5" s="1"/>
  <c r="BW1799" i="5" a="1"/>
  <c r="BW1799" i="5" s="1"/>
  <c r="BW1800" i="5" a="1"/>
  <c r="BW1800" i="5" s="1"/>
  <c r="BW1801" i="5" a="1"/>
  <c r="BW1801" i="5" s="1"/>
  <c r="BW1802" i="5" a="1"/>
  <c r="BW1802" i="5" s="1"/>
  <c r="BW1803" i="5" a="1"/>
  <c r="BW1803" i="5" s="1"/>
  <c r="BW1804" i="5" a="1"/>
  <c r="BW1804" i="5" s="1"/>
  <c r="BW1805" i="5" a="1"/>
  <c r="BW1805" i="5" s="1"/>
  <c r="BW1806" i="5" a="1"/>
  <c r="BW1806" i="5"/>
  <c r="BW1807" i="5" a="1"/>
  <c r="BW1807" i="5"/>
  <c r="BW1808" i="5" a="1"/>
  <c r="BW1808" i="5"/>
  <c r="BW1809" i="5" a="1"/>
  <c r="BW1809" i="5" s="1"/>
  <c r="BW1810" i="5" a="1"/>
  <c r="BW1810" i="5"/>
  <c r="BW1811" i="5" a="1"/>
  <c r="BW1811" i="5"/>
  <c r="BW1812" i="5" a="1"/>
  <c r="BW1812" i="5"/>
  <c r="BW1813" i="5" a="1"/>
  <c r="BW1813" i="5" s="1"/>
  <c r="BW1814" i="5" a="1"/>
  <c r="BW1814" i="5"/>
  <c r="BW1815" i="5" a="1"/>
  <c r="BW1815" i="5"/>
  <c r="BW1816" i="5" a="1"/>
  <c r="BW1816" i="5"/>
  <c r="BW1817" i="5" a="1"/>
  <c r="BW1817" i="5" s="1"/>
  <c r="BW1818" i="5" a="1"/>
  <c r="BW1818" i="5"/>
  <c r="BW1819" i="5" a="1"/>
  <c r="BW1819" i="5"/>
  <c r="BW1820" i="5" a="1"/>
  <c r="BW1820" i="5"/>
  <c r="BW1821" i="5" a="1"/>
  <c r="BW1821" i="5" s="1"/>
  <c r="BW1822" i="5" a="1"/>
  <c r="BW1822" i="5"/>
  <c r="BW1823" i="5" a="1"/>
  <c r="BW1823" i="5"/>
  <c r="BW1824" i="5" a="1"/>
  <c r="BW1824" i="5"/>
  <c r="BW1825" i="5" a="1"/>
  <c r="BW1825" i="5" s="1"/>
  <c r="BW1826" i="5" a="1"/>
  <c r="BW1826" i="5"/>
  <c r="BW1827" i="5" a="1"/>
  <c r="BW1827" i="5"/>
  <c r="BW1828" i="5" a="1"/>
  <c r="BW1828" i="5"/>
  <c r="BW1829" i="5" a="1"/>
  <c r="BW1829" i="5" s="1"/>
  <c r="BW1830" i="5" a="1"/>
  <c r="BW1830" i="5"/>
  <c r="BW1831" i="5" a="1"/>
  <c r="BW1831" i="5"/>
  <c r="BW1832" i="5" a="1"/>
  <c r="BW1832" i="5"/>
  <c r="BW1833" i="5" a="1"/>
  <c r="BW1833" i="5" s="1"/>
  <c r="BW1834" i="5" a="1"/>
  <c r="BW1834" i="5"/>
  <c r="BW1835" i="5" a="1"/>
  <c r="BW1835" i="5"/>
  <c r="BW1836" i="5" a="1"/>
  <c r="BW1836" i="5"/>
  <c r="BW1837" i="5" a="1"/>
  <c r="BW1837" i="5" s="1"/>
  <c r="BW1838" i="5" a="1"/>
  <c r="BW1838" i="5"/>
  <c r="BW1839" i="5" a="1"/>
  <c r="BW1839" i="5"/>
  <c r="BW1840" i="5" a="1"/>
  <c r="BW1840" i="5"/>
  <c r="BW1841" i="5" a="1"/>
  <c r="BW1841" i="5" s="1"/>
  <c r="BW1842" i="5" a="1"/>
  <c r="BW1842" i="5"/>
  <c r="BW1843" i="5" a="1"/>
  <c r="BW1843" i="5"/>
  <c r="BW1844" i="5" a="1"/>
  <c r="BW1844" i="5"/>
  <c r="BW1845" i="5" a="1"/>
  <c r="BW1845" i="5" s="1"/>
  <c r="BW1846" i="5" a="1"/>
  <c r="BW1846" i="5"/>
  <c r="BW1847" i="5" a="1"/>
  <c r="BW1847" i="5" s="1"/>
  <c r="BW1848" i="5" a="1"/>
  <c r="BW1848" i="5"/>
  <c r="BW1849" i="5" a="1"/>
  <c r="BW1849" i="5" s="1"/>
  <c r="BW1850" i="5" a="1"/>
  <c r="BW1850" i="5"/>
  <c r="BW1851" i="5" a="1"/>
  <c r="BW1851" i="5" s="1"/>
  <c r="BW1852" i="5" a="1"/>
  <c r="BW1852" i="5"/>
  <c r="BW1853" i="5" a="1"/>
  <c r="BW1853" i="5" s="1"/>
  <c r="BW1854" i="5" a="1"/>
  <c r="BW1854" i="5"/>
  <c r="BW1855" i="5" a="1"/>
  <c r="BW1855" i="5" s="1"/>
  <c r="BW1856" i="5" a="1"/>
  <c r="BW1856" i="5"/>
  <c r="BW1857" i="5" a="1"/>
  <c r="BW1857" i="5" s="1"/>
  <c r="BW1858" i="5" a="1"/>
  <c r="BW1858" i="5"/>
  <c r="BW1859" i="5" a="1"/>
  <c r="BW1859" i="5" s="1"/>
  <c r="BW1860" i="5" a="1"/>
  <c r="BW1860" i="5"/>
  <c r="BW1861" i="5" a="1"/>
  <c r="BW1861" i="5" s="1"/>
  <c r="BW1862" i="5" a="1"/>
  <c r="BW1862" i="5"/>
  <c r="BW1863" i="5" a="1"/>
  <c r="BW1863" i="5" s="1"/>
  <c r="BW1864" i="5" a="1"/>
  <c r="BW1864" i="5"/>
  <c r="BW1865" i="5" a="1"/>
  <c r="BW1865" i="5" s="1"/>
  <c r="BW1866" i="5" a="1"/>
  <c r="BW1866" i="5"/>
  <c r="BW1867" i="5" a="1"/>
  <c r="BW1867" i="5" s="1"/>
  <c r="BW1868" i="5" a="1"/>
  <c r="BW1868" i="5"/>
  <c r="BW1869" i="5" a="1"/>
  <c r="BW1869" i="5" s="1"/>
  <c r="BW1870" i="5" a="1"/>
  <c r="BW1870" i="5"/>
  <c r="BW1871" i="5" a="1"/>
  <c r="BW1871" i="5" s="1"/>
  <c r="BW1872" i="5" a="1"/>
  <c r="BW1872" i="5"/>
  <c r="BW1873" i="5" a="1"/>
  <c r="BW1873" i="5" s="1"/>
  <c r="BW1874" i="5" a="1"/>
  <c r="BW1874" i="5"/>
  <c r="BW1875" i="5" a="1"/>
  <c r="BW1875" i="5" s="1"/>
  <c r="BW1876" i="5" a="1"/>
  <c r="BW1876" i="5"/>
  <c r="BW1877" i="5" a="1"/>
  <c r="BW1877" i="5" s="1"/>
  <c r="BW1878" i="5" a="1"/>
  <c r="BW1878" i="5"/>
  <c r="BW1879" i="5" a="1"/>
  <c r="BW1879" i="5" s="1"/>
  <c r="BW1880" i="5" a="1"/>
  <c r="BW1880" i="5"/>
  <c r="BW1881" i="5" a="1"/>
  <c r="BW1881" i="5" s="1"/>
  <c r="BW1882" i="5" a="1"/>
  <c r="BW1882" i="5"/>
  <c r="BW1883" i="5" a="1"/>
  <c r="BW1883" i="5" s="1"/>
  <c r="BW1884" i="5" a="1"/>
  <c r="BW1884" i="5"/>
  <c r="BW1885" i="5" a="1"/>
  <c r="BW1885" i="5" s="1"/>
  <c r="BW1886" i="5" a="1"/>
  <c r="BW1886" i="5"/>
  <c r="BW1887" i="5" a="1"/>
  <c r="BW1887" i="5" s="1"/>
  <c r="BW1888" i="5" a="1"/>
  <c r="BW1888" i="5"/>
  <c r="BW1889" i="5" a="1"/>
  <c r="BW1889" i="5" s="1"/>
  <c r="BW1890" i="5" a="1"/>
  <c r="BW1890" i="5"/>
  <c r="BW1891" i="5" a="1"/>
  <c r="BW1891" i="5" s="1"/>
  <c r="BW1892" i="5" a="1"/>
  <c r="BW1892" i="5"/>
  <c r="BW1893" i="5" a="1"/>
  <c r="BW1893" i="5" s="1"/>
  <c r="BW1894" i="5" a="1"/>
  <c r="BW1894" i="5"/>
  <c r="BW1895" i="5" a="1"/>
  <c r="BW1895" i="5" s="1"/>
  <c r="BW1896" i="5" a="1"/>
  <c r="BW1896" i="5"/>
  <c r="BW1897" i="5" a="1"/>
  <c r="BW1897" i="5" s="1"/>
  <c r="BW1898" i="5" a="1"/>
  <c r="BW1898" i="5"/>
  <c r="BW1899" i="5" a="1"/>
  <c r="BW1899" i="5" s="1"/>
  <c r="BW1900" i="5" a="1"/>
  <c r="BW1900" i="5"/>
  <c r="BW1901" i="5" a="1"/>
  <c r="BW1901" i="5" s="1"/>
  <c r="BW1902" i="5" a="1"/>
  <c r="BW1902" i="5"/>
  <c r="BW1903" i="5" a="1"/>
  <c r="BW1903" i="5" s="1"/>
  <c r="BW1904" i="5" a="1"/>
  <c r="BW1904" i="5"/>
  <c r="BW1905" i="5" a="1"/>
  <c r="BW1905" i="5" s="1"/>
  <c r="BW1906" i="5" a="1"/>
  <c r="BW1906" i="5"/>
  <c r="BW1907" i="5" a="1"/>
  <c r="BW1907" i="5" s="1"/>
  <c r="BW1908" i="5" a="1"/>
  <c r="BW1908" i="5"/>
  <c r="BW1909" i="5" a="1"/>
  <c r="BW1909" i="5" s="1"/>
  <c r="BW1910" i="5" a="1"/>
  <c r="BW1910" i="5" s="1"/>
  <c r="BW1911" i="5" a="1"/>
  <c r="BW1911" i="5" s="1"/>
  <c r="BW1912" i="5" a="1"/>
  <c r="BW1912" i="5"/>
  <c r="BW1913" i="5" a="1"/>
  <c r="BW1913" i="5" s="1"/>
  <c r="BW1914" i="5" a="1"/>
  <c r="BW1914" i="5" s="1"/>
  <c r="BW1915" i="5" a="1"/>
  <c r="BW1915" i="5" s="1"/>
  <c r="BW1916" i="5" a="1"/>
  <c r="BW1916" i="5"/>
  <c r="BW1917" i="5" a="1"/>
  <c r="BW1917" i="5" s="1"/>
  <c r="BW1918" i="5" a="1"/>
  <c r="BW1918" i="5" s="1"/>
  <c r="BW1919" i="5" a="1"/>
  <c r="BW1919" i="5" s="1"/>
  <c r="BW1920" i="5" a="1"/>
  <c r="BW1920" i="5"/>
  <c r="BW1921" i="5" a="1"/>
  <c r="BW1921" i="5" s="1"/>
  <c r="BW1922" i="5" a="1"/>
  <c r="BW1922" i="5" s="1"/>
  <c r="BW1923" i="5" a="1"/>
  <c r="BW1923" i="5" s="1"/>
  <c r="BW1924" i="5" a="1"/>
  <c r="BW1924" i="5"/>
  <c r="BW1925" i="5" a="1"/>
  <c r="BW1925" i="5" s="1"/>
  <c r="BW1926" i="5" a="1"/>
  <c r="BW1926" i="5" s="1"/>
  <c r="BW1927" i="5" a="1"/>
  <c r="BW1927" i="5" s="1"/>
  <c r="BW1928" i="5" a="1"/>
  <c r="BW1928" i="5"/>
  <c r="BW1929" i="5" a="1"/>
  <c r="BW1929" i="5" s="1"/>
  <c r="BW1930" i="5" a="1"/>
  <c r="BW1930" i="5" s="1"/>
  <c r="BW1931" i="5" a="1"/>
  <c r="BW1931" i="5" s="1"/>
  <c r="BW1932" i="5" a="1"/>
  <c r="BW1932" i="5"/>
  <c r="BW1933" i="5" a="1"/>
  <c r="BW1933" i="5" s="1"/>
  <c r="BW1934" i="5" a="1"/>
  <c r="BW1934" i="5" s="1"/>
  <c r="BW1935" i="5" a="1"/>
  <c r="BW1935" i="5" s="1"/>
  <c r="BW1936" i="5" a="1"/>
  <c r="BW1936" i="5"/>
  <c r="BW1937" i="5" a="1"/>
  <c r="BW1937" i="5" s="1"/>
  <c r="BW1938" i="5" a="1"/>
  <c r="BW1938" i="5" s="1"/>
  <c r="BW1939" i="5" a="1"/>
  <c r="BW1939" i="5" s="1"/>
  <c r="BW1940" i="5" a="1"/>
  <c r="BW1940" i="5"/>
  <c r="BW1941" i="5" a="1"/>
  <c r="BW1941" i="5" s="1"/>
  <c r="BW1942" i="5" a="1"/>
  <c r="BW1942" i="5" s="1"/>
  <c r="BW1943" i="5" a="1"/>
  <c r="BW1943" i="5" s="1"/>
  <c r="BW1944" i="5" a="1"/>
  <c r="BW1944" i="5"/>
  <c r="BW1945" i="5" a="1"/>
  <c r="BW1945" i="5" s="1"/>
  <c r="BW1946" i="5" a="1"/>
  <c r="BW1946" i="5" s="1"/>
  <c r="BW1947" i="5" a="1"/>
  <c r="BW1947" i="5" s="1"/>
  <c r="BW1948" i="5" a="1"/>
  <c r="BW1948" i="5"/>
  <c r="BW1949" i="5" a="1"/>
  <c r="BW1949" i="5" s="1"/>
  <c r="BW1950" i="5" a="1"/>
  <c r="BW1950" i="5" s="1"/>
  <c r="BW1951" i="5" a="1"/>
  <c r="BW1951" i="5" s="1"/>
  <c r="BW1952" i="5" a="1"/>
  <c r="BW1952" i="5"/>
  <c r="BW1953" i="5" a="1"/>
  <c r="BW1953" i="5" s="1"/>
  <c r="BW1954" i="5" a="1"/>
  <c r="BW1954" i="5" s="1"/>
  <c r="BW1955" i="5" a="1"/>
  <c r="BW1955" i="5" s="1"/>
  <c r="BW1956" i="5" a="1"/>
  <c r="BW1956" i="5"/>
  <c r="BW1957" i="5" a="1"/>
  <c r="BW1957" i="5" s="1"/>
  <c r="BW1958" i="5" a="1"/>
  <c r="BW1958" i="5" s="1"/>
  <c r="BW1959" i="5" a="1"/>
  <c r="BW1959" i="5" s="1"/>
  <c r="BW1960" i="5" a="1"/>
  <c r="BW1960" i="5"/>
  <c r="BW1961" i="5" a="1"/>
  <c r="BW1961" i="5" s="1"/>
  <c r="BW1962" i="5" a="1"/>
  <c r="BW1962" i="5" s="1"/>
  <c r="BW1963" i="5" a="1"/>
  <c r="BW1963" i="5" s="1"/>
  <c r="BW1964" i="5" a="1"/>
  <c r="BW1964" i="5"/>
  <c r="BW1965" i="5" a="1"/>
  <c r="BW1965" i="5" s="1"/>
  <c r="BW1966" i="5" a="1"/>
  <c r="BW1966" i="5" s="1"/>
  <c r="BW1967" i="5" a="1"/>
  <c r="BW1967" i="5" s="1"/>
  <c r="BW1968" i="5" a="1"/>
  <c r="BW1968" i="5"/>
  <c r="BW1969" i="5" a="1"/>
  <c r="BW1969" i="5" s="1"/>
  <c r="BW1970" i="5" a="1"/>
  <c r="BW1970" i="5" s="1"/>
  <c r="BW1971" i="5" a="1"/>
  <c r="BW1971" i="5" s="1"/>
  <c r="BW1972" i="5" a="1"/>
  <c r="BW1972" i="5"/>
  <c r="BW1973" i="5" a="1"/>
  <c r="BW1973" i="5" s="1"/>
  <c r="BW1974" i="5" a="1"/>
  <c r="BW1974" i="5" s="1"/>
  <c r="BW1975" i="5" a="1"/>
  <c r="BW1975" i="5" s="1"/>
  <c r="BW1976" i="5" a="1"/>
  <c r="BW1976" i="5"/>
  <c r="BW1977" i="5" a="1"/>
  <c r="BW1977" i="5" s="1"/>
  <c r="BW1978" i="5" a="1"/>
  <c r="BW1978" i="5" s="1"/>
  <c r="BW1979" i="5" a="1"/>
  <c r="BW1979" i="5" s="1"/>
  <c r="BW1980" i="5" a="1"/>
  <c r="BW1980" i="5"/>
  <c r="BW1981" i="5" a="1"/>
  <c r="BW1981" i="5" s="1"/>
  <c r="BW1982" i="5" a="1"/>
  <c r="BW1982" i="5" s="1"/>
  <c r="BW1983" i="5" a="1"/>
  <c r="BW1983" i="5" s="1"/>
  <c r="BW1984" i="5" a="1"/>
  <c r="BW1984" i="5"/>
  <c r="BW1985" i="5" a="1"/>
  <c r="BW1985" i="5" s="1"/>
  <c r="BW1986" i="5" a="1"/>
  <c r="BW1986" i="5" s="1"/>
  <c r="BW1987" i="5" a="1"/>
  <c r="BW1987" i="5" s="1"/>
  <c r="BW1988" i="5" a="1"/>
  <c r="BW1988" i="5"/>
  <c r="BW1989" i="5" a="1"/>
  <c r="BW1989" i="5" s="1"/>
  <c r="BW1990" i="5" a="1"/>
  <c r="BW1990" i="5" s="1"/>
  <c r="BW1991" i="5" a="1"/>
  <c r="BW1991" i="5" s="1"/>
  <c r="BW1992" i="5" a="1"/>
  <c r="BW1992" i="5"/>
  <c r="BW1993" i="5" a="1"/>
  <c r="BW1993" i="5" s="1"/>
  <c r="BW1994" i="5" a="1"/>
  <c r="BW1994" i="5" s="1"/>
  <c r="BW1995" i="5" a="1"/>
  <c r="BW1995" i="5" s="1"/>
  <c r="BW1996" i="5" a="1"/>
  <c r="BW1996" i="5"/>
  <c r="BW1997" i="5" a="1"/>
  <c r="BW1997" i="5" s="1"/>
  <c r="BW1998" i="5" a="1"/>
  <c r="BW1998" i="5" s="1"/>
  <c r="BW1999" i="5" a="1"/>
  <c r="BW1999" i="5" s="1"/>
  <c r="BW2000" i="5" a="1"/>
  <c r="BW2000" i="5"/>
  <c r="BW2001" i="5" a="1"/>
  <c r="BW2001" i="5" s="1"/>
  <c r="BW2002" i="5" a="1"/>
  <c r="BW2002" i="5" s="1"/>
  <c r="BW2003" i="5" a="1"/>
  <c r="BW2003" i="5" s="1"/>
  <c r="BW2004" i="5" a="1"/>
  <c r="BW2004" i="5"/>
  <c r="BW2005" i="5" a="1"/>
  <c r="BW2005" i="5" s="1"/>
  <c r="BW2006" i="5" a="1"/>
  <c r="BW2006" i="5" s="1"/>
  <c r="BW2007" i="5" a="1"/>
  <c r="BW2007" i="5" s="1"/>
  <c r="BW2008" i="5" a="1"/>
  <c r="BW2008" i="5"/>
  <c r="BW2009" i="5" a="1"/>
  <c r="BW2009" i="5" s="1"/>
  <c r="BW2010" i="5" a="1"/>
  <c r="BW2010" i="5" s="1"/>
  <c r="BW2011" i="5" a="1"/>
  <c r="BW2011" i="5" s="1"/>
  <c r="BW2012" i="5" a="1"/>
  <c r="BW2012" i="5"/>
  <c r="BW2013" i="5" a="1"/>
  <c r="BW2013" i="5" s="1"/>
  <c r="BW2014" i="5" a="1"/>
  <c r="BW2014" i="5" s="1"/>
  <c r="BW2015" i="5" a="1"/>
  <c r="BW2015" i="5" s="1"/>
  <c r="BW2016" i="5" a="1"/>
  <c r="BW2016" i="5"/>
  <c r="BW2017" i="5" a="1"/>
  <c r="BW2017" i="5" s="1"/>
  <c r="BW2018" i="5" a="1"/>
  <c r="BW2018" i="5" s="1"/>
  <c r="BW2019" i="5" a="1"/>
  <c r="BW2019" i="5" s="1"/>
  <c r="BW2020" i="5" a="1"/>
  <c r="BW2020" i="5"/>
  <c r="BW2021" i="5" a="1"/>
  <c r="BW2021" i="5" s="1"/>
  <c r="BW2022" i="5" a="1"/>
  <c r="BW2022" i="5" s="1"/>
  <c r="BW2023" i="5" a="1"/>
  <c r="BW2023" i="5" s="1"/>
  <c r="BW2024" i="5" a="1"/>
  <c r="BW2024" i="5"/>
  <c r="BW2025" i="5" a="1"/>
  <c r="BW2025" i="5" s="1"/>
  <c r="BW2026" i="5" a="1"/>
  <c r="BW2026" i="5" s="1"/>
  <c r="BW2027" i="5" a="1"/>
  <c r="BW2027" i="5" s="1"/>
  <c r="BW2028" i="5" a="1"/>
  <c r="BW2028" i="5"/>
  <c r="BW2029" i="5" a="1"/>
  <c r="BW2029" i="5" s="1"/>
  <c r="BW2030" i="5" a="1"/>
  <c r="BW2030" i="5" s="1"/>
  <c r="BW2031" i="5" a="1"/>
  <c r="BW2031" i="5" s="1"/>
  <c r="BW2032" i="5" a="1"/>
  <c r="BW2032" i="5"/>
  <c r="BW2033" i="5" a="1"/>
  <c r="BW2033" i="5" s="1"/>
  <c r="BW2034" i="5" a="1"/>
  <c r="BW2034" i="5" s="1"/>
  <c r="BW2035" i="5" a="1"/>
  <c r="BW2035" i="5" s="1"/>
  <c r="BW2036" i="5" a="1"/>
  <c r="BW2036" i="5"/>
  <c r="BW2037" i="5" a="1"/>
  <c r="BW2037" i="5" s="1"/>
  <c r="BW2038" i="5" a="1"/>
  <c r="BW2038" i="5" s="1"/>
  <c r="BW2039" i="5" a="1"/>
  <c r="BW2039" i="5" s="1"/>
  <c r="BW2040" i="5" a="1"/>
  <c r="BW2040" i="5"/>
  <c r="BW2041" i="5" a="1"/>
  <c r="BW2041" i="5" s="1"/>
  <c r="BW2042" i="5" a="1"/>
  <c r="BW2042" i="5" s="1"/>
  <c r="BW2043" i="5" a="1"/>
  <c r="BW2043" i="5" s="1"/>
  <c r="BW2044" i="5" a="1"/>
  <c r="BW2044" i="5"/>
  <c r="BW2045" i="5" a="1"/>
  <c r="BW2045" i="5" s="1"/>
  <c r="BW2046" i="5" a="1"/>
  <c r="BW2046" i="5" s="1"/>
  <c r="BW2047" i="5" a="1"/>
  <c r="BW2047" i="5" s="1"/>
  <c r="BW2048" i="5" a="1"/>
  <c r="BW2048" i="5"/>
  <c r="BW2049" i="5" a="1"/>
  <c r="BW2049" i="5" s="1"/>
  <c r="BW2050" i="5" a="1"/>
  <c r="BW2050" i="5" s="1"/>
  <c r="BW2051" i="5" a="1"/>
  <c r="BW2051" i="5" s="1"/>
  <c r="BW2052" i="5" a="1"/>
  <c r="BW2052" i="5"/>
  <c r="BW2053" i="5" a="1"/>
  <c r="BW2053" i="5" s="1"/>
  <c r="BW2054" i="5" a="1"/>
  <c r="BW2054" i="5" s="1"/>
  <c r="BW2055" i="5" a="1"/>
  <c r="BW2055" i="5" s="1"/>
  <c r="BW2056" i="5" a="1"/>
  <c r="BW2056" i="5"/>
  <c r="BW2057" i="5" a="1"/>
  <c r="BW2057" i="5" s="1"/>
  <c r="BW2058" i="5" a="1"/>
  <c r="BW2058" i="5" s="1"/>
  <c r="BW2059" i="5" a="1"/>
  <c r="BW2059" i="5" s="1"/>
  <c r="BW2060" i="5" a="1"/>
  <c r="BW2060" i="5"/>
  <c r="BW2061" i="5" a="1"/>
  <c r="BW2061" i="5" s="1"/>
  <c r="BW2062" i="5" a="1"/>
  <c r="BW2062" i="5" s="1"/>
  <c r="BW2063" i="5" a="1"/>
  <c r="BW2063" i="5" s="1"/>
  <c r="BW2064" i="5" a="1"/>
  <c r="BW2064" i="5"/>
  <c r="BW2065" i="5" a="1"/>
  <c r="BW2065" i="5" s="1"/>
  <c r="BW2066" i="5" a="1"/>
  <c r="BW2066" i="5" s="1"/>
  <c r="BW2067" i="5" a="1"/>
  <c r="BW2067" i="5" s="1"/>
  <c r="BW2068" i="5" a="1"/>
  <c r="BW2068" i="5"/>
  <c r="BW2069" i="5" a="1"/>
  <c r="BW2069" i="5" s="1"/>
  <c r="BW2070" i="5" a="1"/>
  <c r="BW2070" i="5" s="1"/>
  <c r="BW2071" i="5" a="1"/>
  <c r="BW2071" i="5" s="1"/>
  <c r="BW2072" i="5" a="1"/>
  <c r="BW2072" i="5"/>
  <c r="BW2073" i="5" a="1"/>
  <c r="BW2073" i="5" s="1"/>
  <c r="BW2074" i="5" a="1"/>
  <c r="BW2074" i="5" s="1"/>
  <c r="BW2075" i="5" a="1"/>
  <c r="BW2075" i="5" s="1"/>
  <c r="BW2076" i="5" a="1"/>
  <c r="BW2076" i="5"/>
  <c r="BW2077" i="5" a="1"/>
  <c r="BW2077" i="5" s="1"/>
  <c r="BW2078" i="5" a="1"/>
  <c r="BW2078" i="5" s="1"/>
  <c r="BW2079" i="5" a="1"/>
  <c r="BW2079" i="5" s="1"/>
  <c r="BW2080" i="5" a="1"/>
  <c r="BW2080" i="5"/>
  <c r="BW2081" i="5" a="1"/>
  <c r="BW2081" i="5" s="1"/>
  <c r="BW2082" i="5" a="1"/>
  <c r="BW2082" i="5" s="1"/>
  <c r="BW2083" i="5" a="1"/>
  <c r="BW2083" i="5" s="1"/>
  <c r="BW2084" i="5" a="1"/>
  <c r="BW2084" i="5"/>
  <c r="BW2085" i="5" a="1"/>
  <c r="BW2085" i="5" s="1"/>
  <c r="BW2086" i="5" a="1"/>
  <c r="BW2086" i="5" s="1"/>
  <c r="BW2087" i="5" a="1"/>
  <c r="BW2087" i="5" s="1"/>
  <c r="BW2088" i="5" a="1"/>
  <c r="BW2088" i="5"/>
  <c r="BW2089" i="5" a="1"/>
  <c r="BW2089" i="5" s="1"/>
  <c r="BW2090" i="5" a="1"/>
  <c r="BW2090" i="5" s="1"/>
  <c r="BW2091" i="5" a="1"/>
  <c r="BW2091" i="5" s="1"/>
  <c r="BW2092" i="5" a="1"/>
  <c r="BW2092" i="5"/>
  <c r="BW2093" i="5" a="1"/>
  <c r="BW2093" i="5" s="1"/>
  <c r="BW2094" i="5" a="1"/>
  <c r="BW2094" i="5" s="1"/>
  <c r="BW2095" i="5" a="1"/>
  <c r="BW2095" i="5" s="1"/>
  <c r="BW2096" i="5" a="1"/>
  <c r="BW2096" i="5"/>
  <c r="BW2097" i="5" a="1"/>
  <c r="BW2097" i="5" s="1"/>
  <c r="BW2098" i="5" a="1"/>
  <c r="BW2098" i="5" s="1"/>
  <c r="BW2099" i="5" a="1"/>
  <c r="BW2099" i="5" s="1"/>
  <c r="BW2100" i="5" a="1"/>
  <c r="BW2100" i="5"/>
  <c r="BW2101" i="5" a="1"/>
  <c r="BW2101" i="5" s="1"/>
  <c r="BW2102" i="5" a="1"/>
  <c r="BW2102" i="5" s="1"/>
  <c r="BW2103" i="5" a="1"/>
  <c r="BW2103" i="5" s="1"/>
  <c r="BW2104" i="5" a="1"/>
  <c r="BW2104" i="5"/>
  <c r="BW2105" i="5" a="1"/>
  <c r="BW2105" i="5" s="1"/>
  <c r="BW2106" i="5" a="1"/>
  <c r="BW2106" i="5" s="1"/>
  <c r="BW2107" i="5" a="1"/>
  <c r="BW2107" i="5" s="1"/>
  <c r="BW2108" i="5" a="1"/>
  <c r="BW2108" i="5" s="1"/>
  <c r="BW2109" i="5" a="1"/>
  <c r="BW2109" i="5" s="1"/>
  <c r="BW2110" i="5" a="1"/>
  <c r="BW2110" i="5" s="1"/>
  <c r="BW2111" i="5" a="1"/>
  <c r="BW2111" i="5" s="1"/>
  <c r="BW2112" i="5" a="1"/>
  <c r="BW2112" i="5"/>
  <c r="BW2113" i="5" a="1"/>
  <c r="BW2113" i="5" s="1"/>
  <c r="BW2114" i="5" a="1"/>
  <c r="BW2114" i="5" s="1"/>
  <c r="BW2115" i="5" a="1"/>
  <c r="BW2115" i="5" s="1"/>
  <c r="BW2116" i="5" a="1"/>
  <c r="BW2116" i="5" s="1"/>
  <c r="BW2117" i="5" a="1"/>
  <c r="BW2117" i="5" s="1"/>
  <c r="BW2118" i="5" a="1"/>
  <c r="BW2118" i="5" s="1"/>
  <c r="BW2119" i="5" a="1"/>
  <c r="BW2119" i="5" s="1"/>
  <c r="BW2120" i="5" a="1"/>
  <c r="BW2120" i="5"/>
  <c r="BW2121" i="5" a="1"/>
  <c r="BW2121" i="5" s="1"/>
  <c r="BW2122" i="5" a="1"/>
  <c r="BW2122" i="5" s="1"/>
  <c r="BW2123" i="5" a="1"/>
  <c r="BW2123" i="5" s="1"/>
  <c r="BW2124" i="5" a="1"/>
  <c r="BW2124" i="5" s="1"/>
  <c r="BW2125" i="5" a="1"/>
  <c r="BW2125" i="5" s="1"/>
  <c r="BW2126" i="5" a="1"/>
  <c r="BW2126" i="5" s="1"/>
  <c r="BW2127" i="5" a="1"/>
  <c r="BW2127" i="5" s="1"/>
  <c r="BW2128" i="5" a="1"/>
  <c r="BW2128" i="5"/>
  <c r="BW2129" i="5" a="1"/>
  <c r="BW2129" i="5" s="1"/>
  <c r="BW2130" i="5" a="1"/>
  <c r="BW2130" i="5" s="1"/>
  <c r="BW2131" i="5" a="1"/>
  <c r="BW2131" i="5" s="1"/>
  <c r="BW2132" i="5" a="1"/>
  <c r="BW2132" i="5"/>
  <c r="BW2133" i="5" a="1"/>
  <c r="BW2133" i="5" s="1"/>
  <c r="BW2134" i="5" a="1"/>
  <c r="BW2134" i="5" s="1"/>
  <c r="BW2135" i="5" a="1"/>
  <c r="BW2135" i="5" s="1"/>
  <c r="BW2136" i="5" a="1"/>
  <c r="BW2136" i="5"/>
  <c r="BW2137" i="5" a="1"/>
  <c r="BW2137" i="5" s="1"/>
  <c r="BW2138" i="5" a="1"/>
  <c r="BW2138" i="5" s="1"/>
  <c r="BW2139" i="5" a="1"/>
  <c r="BW2139" i="5" s="1"/>
  <c r="BW2140" i="5" a="1"/>
  <c r="BW2140" i="5" s="1"/>
  <c r="BW2141" i="5" a="1"/>
  <c r="BW2141" i="5" s="1"/>
  <c r="BW2142" i="5" a="1"/>
  <c r="BW2142" i="5" s="1"/>
  <c r="BW2143" i="5" a="1"/>
  <c r="BW2143" i="5" s="1"/>
  <c r="BW2144" i="5" a="1"/>
  <c r="BW2144" i="5"/>
  <c r="BW2145" i="5" a="1"/>
  <c r="BW2145" i="5" s="1"/>
  <c r="BW2146" i="5" a="1"/>
  <c r="BW2146" i="5" s="1"/>
  <c r="BW2147" i="5" a="1"/>
  <c r="BW2147" i="5" s="1"/>
  <c r="BW2148" i="5" a="1"/>
  <c r="BW2148" i="5" s="1"/>
  <c r="BW2149" i="5" a="1"/>
  <c r="BW2149" i="5"/>
  <c r="BW2150" i="5" a="1"/>
  <c r="BW2150" i="5" s="1"/>
  <c r="BW2151" i="5" a="1"/>
  <c r="BW2151" i="5" s="1"/>
  <c r="BW2152" i="5" a="1"/>
  <c r="BW2152" i="5" s="1"/>
  <c r="BW2153" i="5" a="1"/>
  <c r="BW2153" i="5" s="1"/>
  <c r="BW2154" i="5" a="1"/>
  <c r="BW2154" i="5" s="1"/>
  <c r="BW2155" i="5" a="1"/>
  <c r="BW2155" i="5" s="1"/>
  <c r="BW2156" i="5" a="1"/>
  <c r="BW2156" i="5" s="1"/>
  <c r="BW2157" i="5" a="1"/>
  <c r="BW2157" i="5" s="1"/>
  <c r="BW2158" i="5" a="1"/>
  <c r="BW2158" i="5" s="1"/>
  <c r="BW2159" i="5" a="1"/>
  <c r="BW2159" i="5" s="1"/>
  <c r="BW2160" i="5" a="1"/>
  <c r="BW2160" i="5"/>
  <c r="BW2161" i="5" a="1"/>
  <c r="BW2161" i="5" s="1"/>
  <c r="BW2162" i="5" a="1"/>
  <c r="BW2162" i="5" s="1"/>
  <c r="BW2163" i="5" a="1"/>
  <c r="BW2163" i="5" s="1"/>
  <c r="BW2164" i="5" a="1"/>
  <c r="BW2164" i="5" s="1"/>
  <c r="BW2165" i="5" a="1"/>
  <c r="BW2165" i="5"/>
  <c r="BW2166" i="5" a="1"/>
  <c r="BW2166" i="5" s="1"/>
  <c r="BW2167" i="5" a="1"/>
  <c r="BW2167" i="5" s="1"/>
  <c r="BW2168" i="5" a="1"/>
  <c r="BW2168" i="5" s="1"/>
  <c r="BW2169" i="5" a="1"/>
  <c r="BW2169" i="5" s="1"/>
  <c r="BW2170" i="5" a="1"/>
  <c r="BW2170" i="5" s="1"/>
  <c r="BW2171" i="5" a="1"/>
  <c r="BW2171" i="5" s="1"/>
  <c r="BW2172" i="5" a="1"/>
  <c r="BW2172" i="5" s="1"/>
  <c r="BW2173" i="5" a="1"/>
  <c r="BW2173" i="5" s="1"/>
  <c r="BW2174" i="5" a="1"/>
  <c r="BW2174" i="5" s="1"/>
  <c r="BW2175" i="5" a="1"/>
  <c r="BW2175" i="5" s="1"/>
  <c r="BW2176" i="5" a="1"/>
  <c r="BW2176" i="5"/>
  <c r="BW2177" i="5" a="1"/>
  <c r="BW2177" i="5" s="1"/>
  <c r="BW2178" i="5" a="1"/>
  <c r="BW2178" i="5" s="1"/>
  <c r="BW2179" i="5" a="1"/>
  <c r="BW2179" i="5" s="1"/>
  <c r="BW2180" i="5" a="1"/>
  <c r="BW2180" i="5" s="1"/>
  <c r="BW2181" i="5" a="1"/>
  <c r="BW2181" i="5"/>
  <c r="BW2182" i="5" a="1"/>
  <c r="BW2182" i="5" s="1"/>
  <c r="BW2183" i="5" a="1"/>
  <c r="BW2183" i="5" s="1"/>
  <c r="BW2184" i="5" a="1"/>
  <c r="BW2184" i="5" s="1"/>
  <c r="BW2185" i="5" a="1"/>
  <c r="BW2185" i="5" s="1"/>
  <c r="BW2186" i="5" a="1"/>
  <c r="BW2186" i="5" s="1"/>
  <c r="BW2187" i="5" a="1"/>
  <c r="BW2187" i="5" s="1"/>
  <c r="BW2188" i="5" a="1"/>
  <c r="BW2188" i="5" s="1"/>
  <c r="BW2189" i="5" a="1"/>
  <c r="BW2189" i="5" s="1"/>
  <c r="BW2190" i="5" a="1"/>
  <c r="BW2190" i="5" s="1"/>
  <c r="BW2191" i="5" a="1"/>
  <c r="BW2191" i="5" s="1"/>
  <c r="BW2192" i="5" a="1"/>
  <c r="BW2192" i="5"/>
  <c r="BW2193" i="5" a="1"/>
  <c r="BW2193" i="5" s="1"/>
  <c r="BW2194" i="5" a="1"/>
  <c r="BW2194" i="5" s="1"/>
  <c r="BW2195" i="5" a="1"/>
  <c r="BW2195" i="5" s="1"/>
  <c r="BW2196" i="5" a="1"/>
  <c r="BW2196" i="5" s="1"/>
  <c r="BW2197" i="5" a="1"/>
  <c r="BW2197" i="5"/>
  <c r="BW2198" i="5" a="1"/>
  <c r="BW2198" i="5" s="1"/>
  <c r="BW2199" i="5" a="1"/>
  <c r="BW2199" i="5" s="1"/>
  <c r="BW2200" i="5" a="1"/>
  <c r="BW2200" i="5" s="1"/>
  <c r="BW2201" i="5" a="1"/>
  <c r="BW2201" i="5" s="1"/>
  <c r="BW2202" i="5" a="1"/>
  <c r="BW2202" i="5" s="1"/>
  <c r="BW2203" i="5" a="1"/>
  <c r="BW2203" i="5" s="1"/>
  <c r="BW2204" i="5" a="1"/>
  <c r="BW2204" i="5" s="1"/>
  <c r="BW2205" i="5" a="1"/>
  <c r="BW2205" i="5" s="1"/>
  <c r="BW2206" i="5" a="1"/>
  <c r="BW2206" i="5" s="1"/>
  <c r="BW2207" i="5" a="1"/>
  <c r="BW2207" i="5" s="1"/>
  <c r="BW2208" i="5" a="1"/>
  <c r="BW2208" i="5"/>
  <c r="BW2209" i="5" a="1"/>
  <c r="BW2209" i="5" s="1"/>
  <c r="BW2210" i="5" a="1"/>
  <c r="BW2210" i="5" s="1"/>
  <c r="BW2211" i="5" a="1"/>
  <c r="BW2211" i="5" s="1"/>
  <c r="BW2212" i="5" a="1"/>
  <c r="BW2212" i="5" s="1"/>
  <c r="BW2213" i="5" a="1"/>
  <c r="BW2213" i="5"/>
  <c r="BW2214" i="5" a="1"/>
  <c r="BW2214" i="5" s="1"/>
  <c r="BW2215" i="5" a="1"/>
  <c r="BW2215" i="5" s="1"/>
  <c r="BW2216" i="5" a="1"/>
  <c r="BW2216" i="5" s="1"/>
  <c r="BW2217" i="5" a="1"/>
  <c r="BW2217" i="5" s="1"/>
  <c r="BW2218" i="5" a="1"/>
  <c r="BW2218" i="5" s="1"/>
  <c r="BW2219" i="5" a="1"/>
  <c r="BW2219" i="5" s="1"/>
  <c r="BW2220" i="5" a="1"/>
  <c r="BW2220" i="5" s="1"/>
  <c r="BW2221" i="5" a="1"/>
  <c r="BW2221" i="5" s="1"/>
  <c r="BW2222" i="5" a="1"/>
  <c r="BW2222" i="5" s="1"/>
  <c r="BW2223" i="5" a="1"/>
  <c r="BW2223" i="5" s="1"/>
  <c r="BW2224" i="5" a="1"/>
  <c r="BW2224" i="5"/>
  <c r="BW2225" i="5" a="1"/>
  <c r="BW2225" i="5" s="1"/>
  <c r="BW2226" i="5" a="1"/>
  <c r="BW2226" i="5" s="1"/>
  <c r="BW2227" i="5" a="1"/>
  <c r="BW2227" i="5" s="1"/>
  <c r="BW2228" i="5" a="1"/>
  <c r="BW2228" i="5" s="1"/>
  <c r="BW2229" i="5" a="1"/>
  <c r="BW2229" i="5"/>
  <c r="BW2230" i="5" a="1"/>
  <c r="BW2230" i="5" s="1"/>
  <c r="BW2231" i="5" a="1"/>
  <c r="BW2231" i="5" s="1"/>
  <c r="BW2232" i="5" a="1"/>
  <c r="BW2232" i="5" s="1"/>
  <c r="BW2233" i="5" a="1"/>
  <c r="BW2233" i="5" s="1"/>
  <c r="BW2234" i="5" a="1"/>
  <c r="BW2234" i="5" s="1"/>
  <c r="BW2235" i="5" a="1"/>
  <c r="BW2235" i="5" s="1"/>
  <c r="BW2236" i="5" a="1"/>
  <c r="BW2236" i="5" s="1"/>
  <c r="BW2237" i="5" a="1"/>
  <c r="BW2237" i="5" s="1"/>
  <c r="BW2238" i="5" a="1"/>
  <c r="BW2238" i="5" s="1"/>
  <c r="BW2239" i="5" a="1"/>
  <c r="BW2239" i="5" s="1"/>
  <c r="BW2240" i="5" a="1"/>
  <c r="BW2240" i="5"/>
  <c r="BW2241" i="5" a="1"/>
  <c r="BW2241" i="5" s="1"/>
  <c r="BW2242" i="5" a="1"/>
  <c r="BW2242" i="5" s="1"/>
  <c r="BW2243" i="5" a="1"/>
  <c r="BW2243" i="5" s="1"/>
  <c r="BW2244" i="5" a="1"/>
  <c r="BW2244" i="5" s="1"/>
  <c r="BW2245" i="5" a="1"/>
  <c r="BW2245" i="5"/>
  <c r="BW2246" i="5" a="1"/>
  <c r="BW2246" i="5" s="1"/>
  <c r="BW2247" i="5" a="1"/>
  <c r="BW2247" i="5" s="1"/>
  <c r="BW2248" i="5" a="1"/>
  <c r="BW2248" i="5" s="1"/>
  <c r="BW2249" i="5" a="1"/>
  <c r="BW2249" i="5" s="1"/>
  <c r="BW2250" i="5" a="1"/>
  <c r="BW2250" i="5" s="1"/>
  <c r="BW2251" i="5" a="1"/>
  <c r="BW2251" i="5" s="1"/>
  <c r="BW2252" i="5" a="1"/>
  <c r="BW2252" i="5" s="1"/>
  <c r="BW2253" i="5" a="1"/>
  <c r="BW2253" i="5" s="1"/>
  <c r="BW2254" i="5" a="1"/>
  <c r="BW2254" i="5" s="1"/>
  <c r="BW2255" i="5" a="1"/>
  <c r="BW2255" i="5" s="1"/>
  <c r="BW2256" i="5" a="1"/>
  <c r="BW2256" i="5"/>
  <c r="BW2257" i="5" a="1"/>
  <c r="BW2257" i="5" s="1"/>
  <c r="BW2258" i="5" a="1"/>
  <c r="BW2258" i="5" s="1"/>
  <c r="BW2259" i="5" a="1"/>
  <c r="BW2259" i="5" s="1"/>
  <c r="BW2260" i="5" a="1"/>
  <c r="BW2260" i="5" s="1"/>
  <c r="BW2261" i="5" a="1"/>
  <c r="BW2261" i="5"/>
  <c r="BW2262" i="5" a="1"/>
  <c r="BW2262" i="5" s="1"/>
  <c r="BW2263" i="5" a="1"/>
  <c r="BW2263" i="5" s="1"/>
  <c r="BW2264" i="5" a="1"/>
  <c r="BW2264" i="5" s="1"/>
  <c r="BW2265" i="5" a="1"/>
  <c r="BW2265" i="5" s="1"/>
  <c r="BW2266" i="5" a="1"/>
  <c r="BW2266" i="5" s="1"/>
  <c r="BW2267" i="5" a="1"/>
  <c r="BW2267" i="5" s="1"/>
  <c r="BW2268" i="5" a="1"/>
  <c r="BW2268" i="5" s="1"/>
  <c r="BW2269" i="5" a="1"/>
  <c r="BW2269" i="5" s="1"/>
  <c r="BW2270" i="5" a="1"/>
  <c r="BW2270" i="5" s="1"/>
  <c r="BW2271" i="5" a="1"/>
  <c r="BW2271" i="5" s="1"/>
  <c r="BW2272" i="5" a="1"/>
  <c r="BW2272" i="5"/>
  <c r="BW2273" i="5" a="1"/>
  <c r="BW2273" i="5" s="1"/>
  <c r="BW2274" i="5" a="1"/>
  <c r="BW2274" i="5" s="1"/>
  <c r="BW2275" i="5" a="1"/>
  <c r="BW2275" i="5" s="1"/>
  <c r="BW2276" i="5" a="1"/>
  <c r="BW2276" i="5" s="1"/>
  <c r="BW2277" i="5" a="1"/>
  <c r="BW2277" i="5"/>
  <c r="BW2278" i="5" a="1"/>
  <c r="BW2278" i="5" s="1"/>
  <c r="BW2279" i="5" a="1"/>
  <c r="BW2279" i="5" s="1"/>
  <c r="BW2280" i="5" a="1"/>
  <c r="BW2280" i="5" s="1"/>
  <c r="BW2281" i="5" a="1"/>
  <c r="BW2281" i="5" s="1"/>
  <c r="BW2282" i="5" a="1"/>
  <c r="BW2282" i="5" s="1"/>
  <c r="BW2283" i="5" a="1"/>
  <c r="BW2283" i="5" s="1"/>
  <c r="BW2284" i="5" a="1"/>
  <c r="BW2284" i="5" s="1"/>
  <c r="BW2285" i="5" a="1"/>
  <c r="BW2285" i="5" s="1"/>
  <c r="BW2286" i="5" a="1"/>
  <c r="BW2286" i="5" s="1"/>
  <c r="BW2287" i="5" a="1"/>
  <c r="BW2287" i="5" s="1"/>
  <c r="BW2288" i="5" a="1"/>
  <c r="BW2288" i="5"/>
  <c r="BW2289" i="5" a="1"/>
  <c r="BW2289" i="5" s="1"/>
  <c r="BW2290" i="5" a="1"/>
  <c r="BW2290" i="5" s="1"/>
  <c r="BW2291" i="5" a="1"/>
  <c r="BW2291" i="5" s="1"/>
  <c r="BW2292" i="5" a="1"/>
  <c r="BW2292" i="5" s="1"/>
  <c r="BW2293" i="5" a="1"/>
  <c r="BW2293" i="5"/>
  <c r="BW2294" i="5" a="1"/>
  <c r="BW2294" i="5" s="1"/>
  <c r="BW2295" i="5" a="1"/>
  <c r="BW2295" i="5" s="1"/>
  <c r="BW2296" i="5" a="1"/>
  <c r="BW2296" i="5" s="1"/>
  <c r="BW2297" i="5" a="1"/>
  <c r="BW2297" i="5" s="1"/>
  <c r="BW2298" i="5" a="1"/>
  <c r="BW2298" i="5" s="1"/>
  <c r="BW2299" i="5" a="1"/>
  <c r="BW2299" i="5" s="1"/>
  <c r="BW2300" i="5" a="1"/>
  <c r="BW2300" i="5" s="1"/>
  <c r="BW2301" i="5" a="1"/>
  <c r="BW2301" i="5" s="1"/>
  <c r="BW2302" i="5" a="1"/>
  <c r="BW2302" i="5" s="1"/>
  <c r="BW2303" i="5" a="1"/>
  <c r="BW2303" i="5" s="1"/>
  <c r="BW2304" i="5" a="1"/>
  <c r="BW2304" i="5"/>
  <c r="BW2305" i="5" a="1"/>
  <c r="BW2305" i="5" s="1"/>
  <c r="BW2306" i="5" a="1"/>
  <c r="BW2306" i="5" s="1"/>
  <c r="BW2307" i="5" a="1"/>
  <c r="BW2307" i="5" s="1"/>
  <c r="BW2308" i="5" a="1"/>
  <c r="BW2308" i="5" s="1"/>
  <c r="BW2309" i="5" a="1"/>
  <c r="BW2309" i="5"/>
  <c r="BW2310" i="5" a="1"/>
  <c r="BW2310" i="5" s="1"/>
  <c r="BW2311" i="5" a="1"/>
  <c r="BW2311" i="5" s="1"/>
  <c r="BW2312" i="5" a="1"/>
  <c r="BW2312" i="5" s="1"/>
  <c r="BW2313" i="5" a="1"/>
  <c r="BW2313" i="5" s="1"/>
  <c r="BW2314" i="5" a="1"/>
  <c r="BW2314" i="5" s="1"/>
  <c r="BW2315" i="5" a="1"/>
  <c r="BW2315" i="5" s="1"/>
  <c r="BW2316" i="5" a="1"/>
  <c r="BW2316" i="5" s="1"/>
  <c r="BW2317" i="5" a="1"/>
  <c r="BW2317" i="5" s="1"/>
  <c r="BW2318" i="5" a="1"/>
  <c r="BW2318" i="5" s="1"/>
  <c r="BW2319" i="5" a="1"/>
  <c r="BW2319" i="5" s="1"/>
  <c r="BW2320" i="5" a="1"/>
  <c r="BW2320" i="5"/>
  <c r="BW2321" i="5" a="1"/>
  <c r="BW2321" i="5" s="1"/>
  <c r="BW2322" i="5" a="1"/>
  <c r="BW2322" i="5" s="1"/>
  <c r="BW2323" i="5" a="1"/>
  <c r="BW2323" i="5" s="1"/>
  <c r="BW2324" i="5" a="1"/>
  <c r="BW2324" i="5" s="1"/>
  <c r="BW2325" i="5" a="1"/>
  <c r="BW2325" i="5"/>
  <c r="BW2326" i="5" a="1"/>
  <c r="BW2326" i="5" s="1"/>
  <c r="BW2327" i="5" a="1"/>
  <c r="BW2327" i="5" s="1"/>
  <c r="BW2328" i="5" a="1"/>
  <c r="BW2328" i="5" s="1"/>
  <c r="BW2329" i="5" a="1"/>
  <c r="BW2329" i="5" s="1"/>
  <c r="BW2330" i="5" a="1"/>
  <c r="BW2330" i="5" s="1"/>
  <c r="BW2331" i="5" a="1"/>
  <c r="BW2331" i="5" s="1"/>
  <c r="BW2332" i="5" a="1"/>
  <c r="BW2332" i="5" s="1"/>
  <c r="BW2333" i="5" a="1"/>
  <c r="BW2333" i="5" s="1"/>
  <c r="BW2334" i="5" a="1"/>
  <c r="BW2334" i="5" s="1"/>
  <c r="BW2335" i="5" a="1"/>
  <c r="BW2335" i="5" s="1"/>
  <c r="BW2336" i="5" a="1"/>
  <c r="BW2336" i="5"/>
  <c r="BW2" i="5" a="1"/>
  <c r="BW2" i="5" s="1"/>
  <c r="BS4" i="5" a="1"/>
  <c r="BS4" i="5"/>
  <c r="BS5" i="5" a="1"/>
  <c r="BS5" i="5"/>
  <c r="BS6" i="5" a="1"/>
  <c r="BS6" i="5"/>
  <c r="BS7" i="5" a="1"/>
  <c r="BS7" i="5"/>
  <c r="BS8" i="5" a="1"/>
  <c r="BS8" i="5"/>
  <c r="BS9" i="5" a="1"/>
  <c r="BS9" i="5"/>
  <c r="BS10" i="5" a="1"/>
  <c r="BS10" i="5"/>
  <c r="BS11" i="5" a="1"/>
  <c r="BS11" i="5"/>
  <c r="BS12" i="5" a="1"/>
  <c r="BS12" i="5"/>
  <c r="BS13" i="5" a="1"/>
  <c r="BS13" i="5"/>
  <c r="BS14" i="5" a="1"/>
  <c r="BS14" i="5"/>
  <c r="BS15" i="5" a="1"/>
  <c r="BS15" i="5"/>
  <c r="BS16" i="5" a="1"/>
  <c r="BS16" i="5"/>
  <c r="BS17" i="5" a="1"/>
  <c r="BS17" i="5"/>
  <c r="BS18" i="5" a="1"/>
  <c r="BS18" i="5"/>
  <c r="BS19" i="5" a="1"/>
  <c r="BS19" i="5"/>
  <c r="BS20" i="5" a="1"/>
  <c r="BS20" i="5"/>
  <c r="BS21" i="5" a="1"/>
  <c r="BS21" i="5"/>
  <c r="BS22" i="5" a="1"/>
  <c r="BS22" i="5"/>
  <c r="BS23" i="5" a="1"/>
  <c r="BS23" i="5"/>
  <c r="BS24" i="5" a="1"/>
  <c r="BS24" i="5"/>
  <c r="BS25" i="5" a="1"/>
  <c r="BS25" i="5"/>
  <c r="BS26" i="5" a="1"/>
  <c r="BS26" i="5"/>
  <c r="BS27" i="5" a="1"/>
  <c r="BS27" i="5"/>
  <c r="BS28" i="5" a="1"/>
  <c r="BS28" i="5" s="1"/>
  <c r="BS29" i="5" a="1"/>
  <c r="BS29" i="5"/>
  <c r="BS30" i="5" a="1"/>
  <c r="BS30" i="5"/>
  <c r="BS31" i="5" a="1"/>
  <c r="BS31" i="5"/>
  <c r="BS32" i="5" a="1"/>
  <c r="BS32" i="5" s="1"/>
  <c r="BS33" i="5" a="1"/>
  <c r="BS33" i="5"/>
  <c r="BS34" i="5" a="1"/>
  <c r="BS34" i="5"/>
  <c r="BS35" i="5" a="1"/>
  <c r="BS35" i="5"/>
  <c r="BS36" i="5" a="1"/>
  <c r="BS36" i="5" s="1"/>
  <c r="BS37" i="5" a="1"/>
  <c r="BS37" i="5"/>
  <c r="BS38" i="5" a="1"/>
  <c r="BS38" i="5"/>
  <c r="BS39" i="5" a="1"/>
  <c r="BS39" i="5"/>
  <c r="BS40" i="5" a="1"/>
  <c r="BS40" i="5" s="1"/>
  <c r="BS41" i="5" a="1"/>
  <c r="BS41" i="5"/>
  <c r="BS42" i="5" a="1"/>
  <c r="BS42" i="5" s="1"/>
  <c r="BS43" i="5" a="1"/>
  <c r="BS43" i="5"/>
  <c r="BS44" i="5" a="1"/>
  <c r="BS44" i="5" s="1"/>
  <c r="BS45" i="5" a="1"/>
  <c r="BS45" i="5"/>
  <c r="BS46" i="5" a="1"/>
  <c r="BS46" i="5" s="1"/>
  <c r="BS47" i="5" a="1"/>
  <c r="BS47" i="5"/>
  <c r="BS48" i="5" a="1"/>
  <c r="BS48" i="5" s="1"/>
  <c r="BS49" i="5" a="1"/>
  <c r="BS49" i="5"/>
  <c r="BS50" i="5" a="1"/>
  <c r="BS50" i="5"/>
  <c r="BS51" i="5" a="1"/>
  <c r="BS51" i="5" s="1"/>
  <c r="BS52" i="5" a="1"/>
  <c r="BS52" i="5" s="1"/>
  <c r="BS53" i="5" a="1"/>
  <c r="BS53" i="5"/>
  <c r="BS54" i="5" a="1"/>
  <c r="BS54" i="5"/>
  <c r="BS55" i="5" a="1"/>
  <c r="BS55" i="5" s="1"/>
  <c r="BS56" i="5" a="1"/>
  <c r="BS56" i="5" s="1"/>
  <c r="BS57" i="5" a="1"/>
  <c r="BS57" i="5"/>
  <c r="BS58" i="5" a="1"/>
  <c r="BS58" i="5" s="1"/>
  <c r="BS59" i="5" a="1"/>
  <c r="BS59" i="5"/>
  <c r="BS60" i="5" a="1"/>
  <c r="BS60" i="5" s="1"/>
  <c r="BS61" i="5" a="1"/>
  <c r="BS61" i="5"/>
  <c r="BS62" i="5" a="1"/>
  <c r="BS62" i="5" s="1"/>
  <c r="BS63" i="5" a="1"/>
  <c r="BS63" i="5"/>
  <c r="BS64" i="5" a="1"/>
  <c r="BS64" i="5" s="1"/>
  <c r="BS65" i="5" a="1"/>
  <c r="BS65" i="5"/>
  <c r="BS66" i="5" a="1"/>
  <c r="BS66" i="5"/>
  <c r="BS67" i="5" a="1"/>
  <c r="BS67" i="5"/>
  <c r="BS68" i="5" a="1"/>
  <c r="BS68" i="5" s="1"/>
  <c r="BS69" i="5" a="1"/>
  <c r="BS69" i="5"/>
  <c r="BS70" i="5" a="1"/>
  <c r="BS70" i="5"/>
  <c r="BS71" i="5" a="1"/>
  <c r="BS71" i="5" s="1"/>
  <c r="BS72" i="5" a="1"/>
  <c r="BS72" i="5" s="1"/>
  <c r="BS73" i="5" a="1"/>
  <c r="BS73" i="5"/>
  <c r="BS74" i="5" a="1"/>
  <c r="BS74" i="5" s="1"/>
  <c r="BS75" i="5" a="1"/>
  <c r="BS75" i="5"/>
  <c r="BS76" i="5" a="1"/>
  <c r="BS76" i="5" s="1"/>
  <c r="BS77" i="5" a="1"/>
  <c r="BS77" i="5"/>
  <c r="BS78" i="5" a="1"/>
  <c r="BS78" i="5" s="1"/>
  <c r="BS79" i="5" a="1"/>
  <c r="BS79" i="5"/>
  <c r="BS80" i="5" a="1"/>
  <c r="BS80" i="5" s="1"/>
  <c r="BS81" i="5" a="1"/>
  <c r="BS81" i="5"/>
  <c r="BS82" i="5" a="1"/>
  <c r="BS82" i="5"/>
  <c r="BS83" i="5" a="1"/>
  <c r="BS83" i="5" s="1"/>
  <c r="BS84" i="5" a="1"/>
  <c r="BS84" i="5" s="1"/>
  <c r="BS85" i="5" a="1"/>
  <c r="BS85" i="5"/>
  <c r="BS86" i="5" a="1"/>
  <c r="BS86" i="5"/>
  <c r="BS87" i="5" a="1"/>
  <c r="BS87" i="5" s="1"/>
  <c r="BS88" i="5" a="1"/>
  <c r="BS88" i="5" s="1"/>
  <c r="BS89" i="5" a="1"/>
  <c r="BS89" i="5"/>
  <c r="BS90" i="5" a="1"/>
  <c r="BS90" i="5"/>
  <c r="BS91" i="5" a="1"/>
  <c r="BS91" i="5"/>
  <c r="BS92" i="5" a="1"/>
  <c r="BS92" i="5" s="1"/>
  <c r="BS93" i="5" a="1"/>
  <c r="BS93" i="5"/>
  <c r="BS94" i="5" a="1"/>
  <c r="BS94" i="5"/>
  <c r="BS95" i="5" a="1"/>
  <c r="BS95" i="5"/>
  <c r="BS96" i="5" a="1"/>
  <c r="BS96" i="5" s="1"/>
  <c r="BS97" i="5" a="1"/>
  <c r="BS97" i="5" s="1"/>
  <c r="BS98" i="5" a="1"/>
  <c r="BS98" i="5"/>
  <c r="BS99" i="5" a="1"/>
  <c r="BS99" i="5"/>
  <c r="BS100" i="5" a="1"/>
  <c r="BS100" i="5" s="1"/>
  <c r="BS101" i="5" a="1"/>
  <c r="BS101" i="5" s="1"/>
  <c r="BS102" i="5" a="1"/>
  <c r="BS102" i="5"/>
  <c r="BS103" i="5" a="1"/>
  <c r="BS103" i="5"/>
  <c r="BS104" i="5" a="1"/>
  <c r="BS104" i="5" s="1"/>
  <c r="BS105" i="5" a="1"/>
  <c r="BS105" i="5"/>
  <c r="BS106" i="5" a="1"/>
  <c r="BS106" i="5" s="1"/>
  <c r="BS107" i="5" a="1"/>
  <c r="BS107" i="5"/>
  <c r="BS108" i="5" a="1"/>
  <c r="BS108" i="5" s="1"/>
  <c r="BS109" i="5" a="1"/>
  <c r="BS109" i="5"/>
  <c r="BS110" i="5" a="1"/>
  <c r="BS110" i="5" s="1"/>
  <c r="BS111" i="5" a="1"/>
  <c r="BS111" i="5"/>
  <c r="BS112" i="5" a="1"/>
  <c r="BS112" i="5" s="1"/>
  <c r="BS113" i="5" a="1"/>
  <c r="BS113" i="5"/>
  <c r="BS114" i="5" a="1"/>
  <c r="BS114" i="5"/>
  <c r="BS115" i="5" a="1"/>
  <c r="BS115" i="5" s="1"/>
  <c r="BS116" i="5" a="1"/>
  <c r="BS116" i="5" s="1"/>
  <c r="BS117" i="5" a="1"/>
  <c r="BS117" i="5"/>
  <c r="BS118" i="5" a="1"/>
  <c r="BS118" i="5"/>
  <c r="BS119" i="5" a="1"/>
  <c r="BS119" i="5" s="1"/>
  <c r="BS120" i="5" a="1"/>
  <c r="BS120" i="5" s="1"/>
  <c r="BS121" i="5" a="1"/>
  <c r="BS121" i="5"/>
  <c r="BS122" i="5" a="1"/>
  <c r="BS122" i="5"/>
  <c r="BS123" i="5" a="1"/>
  <c r="BS123" i="5" s="1"/>
  <c r="BS124" i="5" a="1"/>
  <c r="BS124" i="5" s="1"/>
  <c r="BS125" i="5" a="1"/>
  <c r="BS125" i="5"/>
  <c r="BS126" i="5" a="1"/>
  <c r="BS126" i="5"/>
  <c r="BS127" i="5" a="1"/>
  <c r="BS127" i="5" s="1"/>
  <c r="BS128" i="5" a="1"/>
  <c r="BS128" i="5" s="1"/>
  <c r="BS129" i="5" a="1"/>
  <c r="BS129" i="5" s="1"/>
  <c r="BS130" i="5" a="1"/>
  <c r="BS130" i="5"/>
  <c r="BS131" i="5" a="1"/>
  <c r="BS131" i="5"/>
  <c r="BS132" i="5" a="1"/>
  <c r="BS132" i="5" s="1"/>
  <c r="BS133" i="5" a="1"/>
  <c r="BS133" i="5" s="1"/>
  <c r="BS134" i="5" a="1"/>
  <c r="BS134" i="5"/>
  <c r="BS135" i="5" a="1"/>
  <c r="BS135" i="5"/>
  <c r="BS136" i="5" a="1"/>
  <c r="BS136" i="5" s="1"/>
  <c r="BS137" i="5" a="1"/>
  <c r="BS137" i="5"/>
  <c r="BS138" i="5" a="1"/>
  <c r="BS138" i="5" s="1"/>
  <c r="BS139" i="5" a="1"/>
  <c r="BS139" i="5"/>
  <c r="BS140" i="5" a="1"/>
  <c r="BS140" i="5" s="1"/>
  <c r="BS141" i="5" a="1"/>
  <c r="BS141" i="5" s="1"/>
  <c r="BS142" i="5" a="1"/>
  <c r="BS142" i="5" s="1"/>
  <c r="BS143" i="5" a="1"/>
  <c r="BS143" i="5"/>
  <c r="BS144" i="5" a="1"/>
  <c r="BS144" i="5" s="1"/>
  <c r="BS145" i="5" a="1"/>
  <c r="BS145" i="5"/>
  <c r="BS146" i="5" a="1"/>
  <c r="BS146" i="5" s="1"/>
  <c r="BS147" i="5" a="1"/>
  <c r="BS147" i="5" s="1"/>
  <c r="BS148" i="5" a="1"/>
  <c r="BS148" i="5" s="1"/>
  <c r="BS149" i="5" a="1"/>
  <c r="BS149" i="5" s="1"/>
  <c r="BS150" i="5" a="1"/>
  <c r="BS150" i="5"/>
  <c r="BS151" i="5" a="1"/>
  <c r="BS151" i="5" s="1"/>
  <c r="BS152" i="5" a="1"/>
  <c r="BS152" i="5" s="1"/>
  <c r="BS153" i="5" a="1"/>
  <c r="BS153" i="5"/>
  <c r="BS154" i="5" a="1"/>
  <c r="BS154" i="5" s="1"/>
  <c r="BS155" i="5" a="1"/>
  <c r="BS155" i="5"/>
  <c r="BS156" i="5" a="1"/>
  <c r="BS156" i="5" s="1"/>
  <c r="BS157" i="5" a="1"/>
  <c r="BS157" i="5"/>
  <c r="BS158" i="5" a="1"/>
  <c r="BS158" i="5" s="1"/>
  <c r="BS159" i="5" a="1"/>
  <c r="BS159" i="5"/>
  <c r="BS160" i="5" a="1"/>
  <c r="BS160" i="5" s="1"/>
  <c r="BS161" i="5" a="1"/>
  <c r="BS161" i="5" s="1"/>
  <c r="BS162" i="5" a="1"/>
  <c r="BS162" i="5"/>
  <c r="BS163" i="5" a="1"/>
  <c r="BS163" i="5" s="1"/>
  <c r="BS164" i="5" a="1"/>
  <c r="BS164" i="5" s="1"/>
  <c r="BS165" i="5" a="1"/>
  <c r="BS165" i="5" s="1"/>
  <c r="BS166" i="5" a="1"/>
  <c r="BS166" i="5"/>
  <c r="BS167" i="5" a="1"/>
  <c r="BS167" i="5"/>
  <c r="BS168" i="5" a="1"/>
  <c r="BS168" i="5" s="1"/>
  <c r="BS169" i="5" a="1"/>
  <c r="BS169" i="5" s="1"/>
  <c r="BS170" i="5" a="1"/>
  <c r="BS170" i="5" s="1"/>
  <c r="BS171" i="5" a="1"/>
  <c r="BS171" i="5"/>
  <c r="BS172" i="5" a="1"/>
  <c r="BS172" i="5" s="1"/>
  <c r="BS173" i="5" a="1"/>
  <c r="BS173" i="5"/>
  <c r="BS174" i="5" a="1"/>
  <c r="BS174" i="5" s="1"/>
  <c r="BS175" i="5" a="1"/>
  <c r="BS175" i="5"/>
  <c r="BS176" i="5" a="1"/>
  <c r="BS176" i="5" s="1"/>
  <c r="BS177" i="5" a="1"/>
  <c r="BS177" i="5"/>
  <c r="BS178" i="5" a="1"/>
  <c r="BS178" i="5"/>
  <c r="BS179" i="5" a="1"/>
  <c r="BS179" i="5" s="1"/>
  <c r="BS180" i="5" a="1"/>
  <c r="BS180" i="5" s="1"/>
  <c r="BS181" i="5" a="1"/>
  <c r="BS181" i="5"/>
  <c r="BS182" i="5" a="1"/>
  <c r="BS182" i="5"/>
  <c r="BS183" i="5" a="1"/>
  <c r="BS183" i="5" s="1"/>
  <c r="BS184" i="5" a="1"/>
  <c r="BS184" i="5" s="1"/>
  <c r="BS185" i="5" a="1"/>
  <c r="BS185" i="5"/>
  <c r="BS186" i="5" a="1"/>
  <c r="BS186" i="5"/>
  <c r="BS187" i="5" a="1"/>
  <c r="BS187" i="5"/>
  <c r="BS188" i="5" a="1"/>
  <c r="BS188" i="5" s="1"/>
  <c r="BS189" i="5" a="1"/>
  <c r="BS189" i="5"/>
  <c r="BS190" i="5" a="1"/>
  <c r="BS190" i="5"/>
  <c r="BS191" i="5" a="1"/>
  <c r="BS191" i="5"/>
  <c r="BS192" i="5" a="1"/>
  <c r="BS192" i="5" s="1"/>
  <c r="BS193" i="5" a="1"/>
  <c r="BS193" i="5" s="1"/>
  <c r="BS194" i="5" a="1"/>
  <c r="BS194" i="5"/>
  <c r="BS195" i="5" a="1"/>
  <c r="BS195" i="5"/>
  <c r="BS196" i="5" a="1"/>
  <c r="BS196" i="5" s="1"/>
  <c r="BS197" i="5" a="1"/>
  <c r="BS197" i="5" s="1"/>
  <c r="BS198" i="5" a="1"/>
  <c r="BS198" i="5"/>
  <c r="BS199" i="5" a="1"/>
  <c r="BS199" i="5" s="1"/>
  <c r="BS200" i="5" a="1"/>
  <c r="BS200" i="5" s="1"/>
  <c r="BS201" i="5" a="1"/>
  <c r="BS201" i="5"/>
  <c r="BS202" i="5" a="1"/>
  <c r="BS202" i="5" s="1"/>
  <c r="BS203" i="5" a="1"/>
  <c r="BS203" i="5"/>
  <c r="BS204" i="5" a="1"/>
  <c r="BS204" i="5" s="1"/>
  <c r="BS205" i="5" a="1"/>
  <c r="BS205" i="5"/>
  <c r="BS206" i="5" a="1"/>
  <c r="BS206" i="5" s="1"/>
  <c r="BS207" i="5" a="1"/>
  <c r="BS207" i="5"/>
  <c r="BS208" i="5" a="1"/>
  <c r="BS208" i="5" s="1"/>
  <c r="BS209" i="5" a="1"/>
  <c r="BS209" i="5"/>
  <c r="BS210" i="5" a="1"/>
  <c r="BS210" i="5" s="1"/>
  <c r="BS211" i="5" a="1"/>
  <c r="BS211" i="5" s="1"/>
  <c r="BS212" i="5" a="1"/>
  <c r="BS212" i="5" s="1"/>
  <c r="BS213" i="5" a="1"/>
  <c r="BS213" i="5"/>
  <c r="BS214" i="5" a="1"/>
  <c r="BS214" i="5"/>
  <c r="BS215" i="5" a="1"/>
  <c r="BS215" i="5" s="1"/>
  <c r="BS216" i="5" a="1"/>
  <c r="BS216" i="5" s="1"/>
  <c r="BS217" i="5" a="1"/>
  <c r="BS217" i="5"/>
  <c r="BS218" i="5" a="1"/>
  <c r="BS218" i="5"/>
  <c r="BS219" i="5" a="1"/>
  <c r="BS219" i="5"/>
  <c r="BS220" i="5" a="1"/>
  <c r="BS220" i="5" s="1"/>
  <c r="BS221" i="5" a="1"/>
  <c r="BS221" i="5"/>
  <c r="BS222" i="5" a="1"/>
  <c r="BS222" i="5" s="1"/>
  <c r="BS223" i="5" a="1"/>
  <c r="BS223" i="5"/>
  <c r="BS224" i="5" a="1"/>
  <c r="BS224" i="5" s="1"/>
  <c r="BS225" i="5" a="1"/>
  <c r="BS225" i="5" s="1"/>
  <c r="BS226" i="5" a="1"/>
  <c r="BS226" i="5"/>
  <c r="BS227" i="5" a="1"/>
  <c r="BS227" i="5" s="1"/>
  <c r="BS228" i="5" a="1"/>
  <c r="BS228" i="5" s="1"/>
  <c r="BS229" i="5" a="1"/>
  <c r="BS229" i="5" s="1"/>
  <c r="BS230" i="5" a="1"/>
  <c r="BS230" i="5"/>
  <c r="BS231" i="5" a="1"/>
  <c r="BS231" i="5"/>
  <c r="BS232" i="5" a="1"/>
  <c r="BS232" i="5" s="1"/>
  <c r="BS233" i="5" a="1"/>
  <c r="BS233" i="5"/>
  <c r="BS234" i="5" a="1"/>
  <c r="BS234" i="5" s="1"/>
  <c r="BS235" i="5" a="1"/>
  <c r="BS235" i="5"/>
  <c r="BS236" i="5" a="1"/>
  <c r="BS236" i="5" s="1"/>
  <c r="BS237" i="5" a="1"/>
  <c r="BS237" i="5"/>
  <c r="BS238" i="5" a="1"/>
  <c r="BS238" i="5" s="1"/>
  <c r="BS239" i="5" a="1"/>
  <c r="BS239" i="5"/>
  <c r="BS240" i="5" a="1"/>
  <c r="BS240" i="5" s="1"/>
  <c r="BS241" i="5" a="1"/>
  <c r="BS241" i="5" s="1"/>
  <c r="BS242" i="5" a="1"/>
  <c r="BS242" i="5"/>
  <c r="BS243" i="5" a="1"/>
  <c r="BS243" i="5" s="1"/>
  <c r="BS244" i="5" a="1"/>
  <c r="BS244" i="5" s="1"/>
  <c r="BS245" i="5" a="1"/>
  <c r="BS245" i="5"/>
  <c r="BS246" i="5" a="1"/>
  <c r="BS246" i="5" s="1"/>
  <c r="BS247" i="5" a="1"/>
  <c r="BS247" i="5" s="1"/>
  <c r="BS248" i="5" a="1"/>
  <c r="BS248" i="5" s="1"/>
  <c r="BS249" i="5" a="1"/>
  <c r="BS249" i="5"/>
  <c r="BS250" i="5" a="1"/>
  <c r="BS250" i="5"/>
  <c r="BS251" i="5" a="1"/>
  <c r="BS251" i="5" s="1"/>
  <c r="BS252" i="5" a="1"/>
  <c r="BS252" i="5" s="1"/>
  <c r="BS253" i="5" a="1"/>
  <c r="BS253" i="5"/>
  <c r="BS254" i="5" a="1"/>
  <c r="BS254" i="5"/>
  <c r="BS255" i="5" a="1"/>
  <c r="BS255" i="5" s="1"/>
  <c r="BS256" i="5" a="1"/>
  <c r="BS256" i="5" s="1"/>
  <c r="BS257" i="5" a="1"/>
  <c r="BS257" i="5" s="1"/>
  <c r="BS258" i="5" a="1"/>
  <c r="BS258" i="5"/>
  <c r="BS259" i="5" a="1"/>
  <c r="BS259" i="5"/>
  <c r="BS260" i="5" a="1"/>
  <c r="BS260" i="5" s="1"/>
  <c r="BS261" i="5" a="1"/>
  <c r="BS261" i="5" s="1"/>
  <c r="BS262" i="5" a="1"/>
  <c r="BS262" i="5"/>
  <c r="BS263" i="5" a="1"/>
  <c r="BS263" i="5"/>
  <c r="BS264" i="5" a="1"/>
  <c r="BS264" i="5" s="1"/>
  <c r="BS265" i="5" a="1"/>
  <c r="BS265" i="5"/>
  <c r="BS266" i="5" a="1"/>
  <c r="BS266" i="5" s="1"/>
  <c r="BS267" i="5" a="1"/>
  <c r="BS267" i="5"/>
  <c r="BS268" i="5" a="1"/>
  <c r="BS268" i="5" s="1"/>
  <c r="BS269" i="5" a="1"/>
  <c r="BS269" i="5"/>
  <c r="BS270" i="5" a="1"/>
  <c r="BS270" i="5" s="1"/>
  <c r="BS271" i="5" a="1"/>
  <c r="BS271" i="5"/>
  <c r="BS272" i="5" a="1"/>
  <c r="BS272" i="5" s="1"/>
  <c r="BS273" i="5" a="1"/>
  <c r="BS273" i="5"/>
  <c r="BS274" i="5" a="1"/>
  <c r="BS274" i="5"/>
  <c r="BS275" i="5" a="1"/>
  <c r="BS275" i="5" s="1"/>
  <c r="BS276" i="5" a="1"/>
  <c r="BS276" i="5" s="1"/>
  <c r="BS277" i="5" a="1"/>
  <c r="BS277" i="5" s="1"/>
  <c r="BS278" i="5" a="1"/>
  <c r="BS278" i="5"/>
  <c r="BS279" i="5" a="1"/>
  <c r="BS279" i="5" s="1"/>
  <c r="BS280" i="5" a="1"/>
  <c r="BS280" i="5" s="1"/>
  <c r="BS281" i="5" a="1"/>
  <c r="BS281" i="5"/>
  <c r="BS282" i="5" a="1"/>
  <c r="BS282" i="5" s="1"/>
  <c r="BS283" i="5" a="1"/>
  <c r="BS283" i="5"/>
  <c r="BS284" i="5" a="1"/>
  <c r="BS284" i="5" s="1"/>
  <c r="BS285" i="5" a="1"/>
  <c r="BS285" i="5"/>
  <c r="BS286" i="5" a="1"/>
  <c r="BS286" i="5" s="1"/>
  <c r="BS287" i="5" a="1"/>
  <c r="BS287" i="5"/>
  <c r="BS288" i="5" a="1"/>
  <c r="BS288" i="5" s="1"/>
  <c r="BS289" i="5" a="1"/>
  <c r="BS289" i="5" s="1"/>
  <c r="BS290" i="5" a="1"/>
  <c r="BS290" i="5"/>
  <c r="BS291" i="5" a="1"/>
  <c r="BS291" i="5" s="1"/>
  <c r="BS292" i="5" a="1"/>
  <c r="BS292" i="5" s="1"/>
  <c r="BS293" i="5" a="1"/>
  <c r="BS293" i="5" s="1"/>
  <c r="BS294" i="5" a="1"/>
  <c r="BS294" i="5"/>
  <c r="BS295" i="5" a="1"/>
  <c r="BS295" i="5" s="1"/>
  <c r="BS296" i="5" a="1"/>
  <c r="BS296" i="5" s="1"/>
  <c r="BS297" i="5" a="1"/>
  <c r="BS297" i="5" s="1"/>
  <c r="BS298" i="5" a="1"/>
  <c r="BS298" i="5" s="1"/>
  <c r="BS299" i="5" a="1"/>
  <c r="BS299" i="5"/>
  <c r="BS300" i="5" a="1"/>
  <c r="BS300" i="5" s="1"/>
  <c r="BS301" i="5" a="1"/>
  <c r="BS301" i="5" s="1"/>
  <c r="BS302" i="5" a="1"/>
  <c r="BS302" i="5" s="1"/>
  <c r="BS303" i="5" a="1"/>
  <c r="BS303" i="5"/>
  <c r="BS304" i="5" a="1"/>
  <c r="BS304" i="5" s="1"/>
  <c r="BS305" i="5" a="1"/>
  <c r="BS305" i="5" s="1"/>
  <c r="BS306" i="5" a="1"/>
  <c r="BS306" i="5" s="1"/>
  <c r="BS307" i="5" a="1"/>
  <c r="BS307" i="5" s="1"/>
  <c r="BS308" i="5" a="1"/>
  <c r="BS308" i="5" s="1"/>
  <c r="BS309" i="5" a="1"/>
  <c r="BS309" i="5"/>
  <c r="BS310" i="5" a="1"/>
  <c r="BS310" i="5" s="1"/>
  <c r="BS311" i="5" a="1"/>
  <c r="BS311" i="5" s="1"/>
  <c r="BS312" i="5" a="1"/>
  <c r="BS312" i="5" s="1"/>
  <c r="BS313" i="5" a="1"/>
  <c r="BS313" i="5"/>
  <c r="BS314" i="5" a="1"/>
  <c r="BS314" i="5"/>
  <c r="BS315" i="5" a="1"/>
  <c r="BS315" i="5" s="1"/>
  <c r="BS316" i="5" a="1"/>
  <c r="BS316" i="5" s="1"/>
  <c r="BS317" i="5" a="1"/>
  <c r="BS317" i="5"/>
  <c r="BS318" i="5" a="1"/>
  <c r="BS318" i="5"/>
  <c r="BS319" i="5" a="1"/>
  <c r="BS319" i="5"/>
  <c r="BS320" i="5" a="1"/>
  <c r="BS320" i="5" s="1"/>
  <c r="BS321" i="5" a="1"/>
  <c r="BS321" i="5" s="1"/>
  <c r="BS322" i="5" a="1"/>
  <c r="BS322" i="5"/>
  <c r="BS323" i="5" a="1"/>
  <c r="BS323" i="5"/>
  <c r="BS324" i="5" a="1"/>
  <c r="BS324" i="5" s="1"/>
  <c r="BS325" i="5" a="1"/>
  <c r="BS325" i="5" s="1"/>
  <c r="BS326" i="5" a="1"/>
  <c r="BS326" i="5"/>
  <c r="BS327" i="5" a="1"/>
  <c r="BS327" i="5" s="1"/>
  <c r="BS328" i="5" a="1"/>
  <c r="BS328" i="5" s="1"/>
  <c r="BS329" i="5" a="1"/>
  <c r="BS329" i="5"/>
  <c r="BS330" i="5" a="1"/>
  <c r="BS330" i="5" s="1"/>
  <c r="BS331" i="5" a="1"/>
  <c r="BS331" i="5"/>
  <c r="BS332" i="5" a="1"/>
  <c r="BS332" i="5" s="1"/>
  <c r="BS333" i="5" a="1"/>
  <c r="BS333" i="5" s="1"/>
  <c r="BS334" i="5" a="1"/>
  <c r="BS334" i="5" s="1"/>
  <c r="BS335" i="5" a="1"/>
  <c r="BS335" i="5"/>
  <c r="BS336" i="5" a="1"/>
  <c r="BS336" i="5" s="1"/>
  <c r="BS337" i="5" a="1"/>
  <c r="BS337" i="5" s="1"/>
  <c r="BS338" i="5" a="1"/>
  <c r="BS338" i="5" s="1"/>
  <c r="BS339" i="5" a="1"/>
  <c r="BS339" i="5" s="1"/>
  <c r="BS340" i="5" a="1"/>
  <c r="BS340" i="5" s="1"/>
  <c r="BS341" i="5" a="1"/>
  <c r="BS341" i="5"/>
  <c r="BS342" i="5" a="1"/>
  <c r="BS342" i="5"/>
  <c r="BS343" i="5" a="1"/>
  <c r="BS343" i="5" s="1"/>
  <c r="BS344" i="5" a="1"/>
  <c r="BS344" i="5" s="1"/>
  <c r="BS345" i="5" a="1"/>
  <c r="BS345" i="5"/>
  <c r="BS346" i="5" a="1"/>
  <c r="BS346" i="5"/>
  <c r="BS347" i="5" a="1"/>
  <c r="BS347" i="5"/>
  <c r="BS348" i="5" a="1"/>
  <c r="BS348" i="5" s="1"/>
  <c r="BS349" i="5" a="1"/>
  <c r="BS349" i="5"/>
  <c r="BS350" i="5" a="1"/>
  <c r="BS350" i="5"/>
  <c r="BS351" i="5" a="1"/>
  <c r="BS351" i="5"/>
  <c r="BS352" i="5" a="1"/>
  <c r="BS352" i="5" s="1"/>
  <c r="BS353" i="5" a="1"/>
  <c r="BS353" i="5" s="1"/>
  <c r="BS354" i="5" a="1"/>
  <c r="BS354" i="5"/>
  <c r="BS355" i="5" a="1"/>
  <c r="BS355" i="5"/>
  <c r="BS356" i="5" a="1"/>
  <c r="BS356" i="5" s="1"/>
  <c r="BS357" i="5" a="1"/>
  <c r="BS357" i="5" s="1"/>
  <c r="BS358" i="5" a="1"/>
  <c r="BS358" i="5"/>
  <c r="BS359" i="5" a="1"/>
  <c r="BS359" i="5"/>
  <c r="BS360" i="5" a="1"/>
  <c r="BS360" i="5" s="1"/>
  <c r="BS361" i="5" a="1"/>
  <c r="BS361" i="5"/>
  <c r="BS362" i="5" a="1"/>
  <c r="BS362" i="5" s="1"/>
  <c r="BS363" i="5" a="1"/>
  <c r="BS363" i="5"/>
  <c r="BS364" i="5" a="1"/>
  <c r="BS364" i="5" s="1"/>
  <c r="BS365" i="5" a="1"/>
  <c r="BS365" i="5"/>
  <c r="BS366" i="5" a="1"/>
  <c r="BS366" i="5" s="1"/>
  <c r="BS367" i="5" a="1"/>
  <c r="BS367" i="5"/>
  <c r="BS368" i="5" a="1"/>
  <c r="BS368" i="5" s="1"/>
  <c r="BS369" i="5" a="1"/>
  <c r="BS369" i="5"/>
  <c r="BS370" i="5" a="1"/>
  <c r="BS370" i="5" s="1"/>
  <c r="BS371" i="5" a="1"/>
  <c r="BS371" i="5"/>
  <c r="BS372" i="5" a="1"/>
  <c r="BS372" i="5"/>
  <c r="BS373" i="5" a="1"/>
  <c r="BS373" i="5" s="1"/>
  <c r="BS374" i="5" a="1"/>
  <c r="BS374" i="5" s="1"/>
  <c r="BS375" i="5" a="1"/>
  <c r="BS375" i="5"/>
  <c r="BS376" i="5" a="1"/>
  <c r="BS376" i="5"/>
  <c r="BS377" i="5" a="1"/>
  <c r="BS377" i="5" s="1"/>
  <c r="BS378" i="5" a="1"/>
  <c r="BS378" i="5" s="1"/>
  <c r="BS379" i="5" a="1"/>
  <c r="BS379" i="5"/>
  <c r="BS380" i="5" a="1"/>
  <c r="BS380" i="5" s="1"/>
  <c r="BS381" i="5" a="1"/>
  <c r="BS381" i="5"/>
  <c r="BS382" i="5" a="1"/>
  <c r="BS382" i="5" s="1"/>
  <c r="BS383" i="5" a="1"/>
  <c r="BS383" i="5"/>
  <c r="BS384" i="5" a="1"/>
  <c r="BS384" i="5"/>
  <c r="BS385" i="5" a="1"/>
  <c r="BS385" i="5"/>
  <c r="BS386" i="5" a="1"/>
  <c r="BS386" i="5" s="1"/>
  <c r="BS387" i="5" a="1"/>
  <c r="BS387" i="5"/>
  <c r="BS388" i="5" a="1"/>
  <c r="BS388" i="5"/>
  <c r="BS389" i="5" a="1"/>
  <c r="BS389" i="5" s="1"/>
  <c r="BS390" i="5" a="1"/>
  <c r="BS390" i="5" s="1"/>
  <c r="BS391" i="5" a="1"/>
  <c r="BS391" i="5"/>
  <c r="BS392" i="5" a="1"/>
  <c r="BS392" i="5"/>
  <c r="BS393" i="5" a="1"/>
  <c r="BS393" i="5"/>
  <c r="BS394" i="5" a="1"/>
  <c r="BS394" i="5" s="1"/>
  <c r="BS395" i="5" a="1"/>
  <c r="BS395" i="5"/>
  <c r="BS396" i="5" a="1"/>
  <c r="BS396" i="5" s="1"/>
  <c r="BS397" i="5" a="1"/>
  <c r="BS397" i="5"/>
  <c r="BS398" i="5" a="1"/>
  <c r="BS398" i="5" s="1"/>
  <c r="BS399" i="5" a="1"/>
  <c r="BS399" i="5"/>
  <c r="BS400" i="5" a="1"/>
  <c r="BS400" i="5" s="1"/>
  <c r="BS401" i="5" a="1"/>
  <c r="BS401" i="5"/>
  <c r="BS402" i="5" a="1"/>
  <c r="BS402" i="5" s="1"/>
  <c r="BS403" i="5" a="1"/>
  <c r="BS403" i="5"/>
  <c r="BS404" i="5" a="1"/>
  <c r="BS404" i="5" s="1"/>
  <c r="BS405" i="5" a="1"/>
  <c r="BS405" i="5" s="1"/>
  <c r="BS406" i="5" a="1"/>
  <c r="BS406" i="5" s="1"/>
  <c r="BS407" i="5" a="1"/>
  <c r="BS407" i="5"/>
  <c r="BS408" i="5" a="1"/>
  <c r="BS408" i="5" s="1"/>
  <c r="BS409" i="5" a="1"/>
  <c r="BS409" i="5" s="1"/>
  <c r="BS410" i="5" a="1"/>
  <c r="BS410" i="5" s="1"/>
  <c r="BS411" i="5" a="1"/>
  <c r="BS411" i="5"/>
  <c r="BS412" i="5" a="1"/>
  <c r="BS412" i="5"/>
  <c r="BS413" i="5" a="1"/>
  <c r="BS413" i="5" s="1"/>
  <c r="BS414" i="5" a="1"/>
  <c r="BS414" i="5" s="1"/>
  <c r="BS415" i="5" a="1"/>
  <c r="BS415" i="5"/>
  <c r="BS416" i="5" a="1"/>
  <c r="BS416" i="5"/>
  <c r="BS417" i="5" a="1"/>
  <c r="BS417" i="5"/>
  <c r="BS418" i="5" a="1"/>
  <c r="BS418" i="5" s="1"/>
  <c r="BS419" i="5" a="1"/>
  <c r="BS419" i="5"/>
  <c r="BS420" i="5" a="1"/>
  <c r="BS420" i="5"/>
  <c r="BS421" i="5" a="1"/>
  <c r="BS421" i="5"/>
  <c r="BS422" i="5" a="1"/>
  <c r="BS422" i="5" s="1"/>
  <c r="BS423" i="5" a="1"/>
  <c r="BS423" i="5" s="1"/>
  <c r="BS424" i="5" a="1"/>
  <c r="BS424" i="5"/>
  <c r="BS425" i="5" a="1"/>
  <c r="BS425" i="5"/>
  <c r="BS426" i="5" a="1"/>
  <c r="BS426" i="5" s="1"/>
  <c r="BS427" i="5" a="1"/>
  <c r="BS427" i="5"/>
  <c r="BS428" i="5" a="1"/>
  <c r="BS428" i="5" s="1"/>
  <c r="BS429" i="5" a="1"/>
  <c r="BS429" i="5"/>
  <c r="BS430" i="5" a="1"/>
  <c r="BS430" i="5" s="1"/>
  <c r="BS431" i="5" a="1"/>
  <c r="BS431" i="5"/>
  <c r="BS432" i="5" a="1"/>
  <c r="BS432" i="5" s="1"/>
  <c r="BS433" i="5" a="1"/>
  <c r="BS433" i="5"/>
  <c r="BS434" i="5" a="1"/>
  <c r="BS434" i="5" s="1"/>
  <c r="BS435" i="5" a="1"/>
  <c r="BS435" i="5"/>
  <c r="BS436" i="5" a="1"/>
  <c r="BS436" i="5"/>
  <c r="BS437" i="5" a="1"/>
  <c r="BS437" i="5" s="1"/>
  <c r="BS438" i="5" a="1"/>
  <c r="BS438" i="5" s="1"/>
  <c r="BS439" i="5" a="1"/>
  <c r="BS439" i="5"/>
  <c r="BS440" i="5" a="1"/>
  <c r="BS440" i="5"/>
  <c r="BS441" i="5" a="1"/>
  <c r="BS441" i="5" s="1"/>
  <c r="BS442" i="5" a="1"/>
  <c r="BS442" i="5" s="1"/>
  <c r="BS443" i="5" a="1"/>
  <c r="BS443" i="5"/>
  <c r="BS444" i="5" a="1"/>
  <c r="BS444" i="5"/>
  <c r="BS445" i="5" a="1"/>
  <c r="BS445" i="5"/>
  <c r="BS446" i="5" a="1"/>
  <c r="BS446" i="5" s="1"/>
  <c r="BS447" i="5" a="1"/>
  <c r="BS447" i="5"/>
  <c r="BS448" i="5" a="1"/>
  <c r="BS448" i="5" s="1"/>
  <c r="BS449" i="5" a="1"/>
  <c r="BS449" i="5" s="1"/>
  <c r="BS450" i="5" a="1"/>
  <c r="BS450" i="5" s="1"/>
  <c r="BS451" i="5" a="1"/>
  <c r="BS451" i="5" s="1"/>
  <c r="BS452" i="5" a="1"/>
  <c r="BS452" i="5"/>
  <c r="BS453" i="5" a="1"/>
  <c r="BS453" i="5" s="1"/>
  <c r="BS454" i="5" a="1"/>
  <c r="BS454" i="5" s="1"/>
  <c r="BS455" i="5" a="1"/>
  <c r="BS455" i="5" s="1"/>
  <c r="BS456" i="5" a="1"/>
  <c r="BS456" i="5"/>
  <c r="BS457" i="5" a="1"/>
  <c r="BS457" i="5"/>
  <c r="BS458" i="5" a="1"/>
  <c r="BS458" i="5" s="1"/>
  <c r="BS459" i="5" a="1"/>
  <c r="BS459" i="5"/>
  <c r="BS460" i="5" a="1"/>
  <c r="BS460" i="5" s="1"/>
  <c r="BS461" i="5" a="1"/>
  <c r="BS461" i="5"/>
  <c r="BS462" i="5" a="1"/>
  <c r="BS462" i="5" s="1"/>
  <c r="BS463" i="5" a="1"/>
  <c r="BS463" i="5"/>
  <c r="BS464" i="5" a="1"/>
  <c r="BS464" i="5" s="1"/>
  <c r="BS465" i="5" a="1"/>
  <c r="BS465" i="5"/>
  <c r="BS466" i="5" a="1"/>
  <c r="BS466" i="5" s="1"/>
  <c r="BS467" i="5" a="1"/>
  <c r="BS467" i="5"/>
  <c r="BS468" i="5" a="1"/>
  <c r="BS468" i="5"/>
  <c r="BS469" i="5" a="1"/>
  <c r="BS469" i="5" s="1"/>
  <c r="BS470" i="5" a="1"/>
  <c r="BS470" i="5" s="1"/>
  <c r="BS471" i="5" a="1"/>
  <c r="BS471" i="5"/>
  <c r="BS472" i="5" a="1"/>
  <c r="BS472" i="5"/>
  <c r="BS473" i="5" a="1"/>
  <c r="BS473" i="5" s="1"/>
  <c r="BS474" i="5" a="1"/>
  <c r="BS474" i="5" s="1"/>
  <c r="BS475" i="5" a="1"/>
  <c r="BS475" i="5"/>
  <c r="BS476" i="5" a="1"/>
  <c r="BS476" i="5"/>
  <c r="BS477" i="5" a="1"/>
  <c r="BS477" i="5"/>
  <c r="BS478" i="5" a="1"/>
  <c r="BS478" i="5" s="1"/>
  <c r="BS479" i="5" a="1"/>
  <c r="BS479" i="5"/>
  <c r="BS480" i="5" a="1"/>
  <c r="BS480" i="5" s="1"/>
  <c r="BS481" i="5" a="1"/>
  <c r="BS481" i="5"/>
  <c r="BS482" i="5" a="1"/>
  <c r="BS482" i="5" s="1"/>
  <c r="BS483" i="5" a="1"/>
  <c r="BS483" i="5" s="1"/>
  <c r="BS484" i="5" a="1"/>
  <c r="BS484" i="5"/>
  <c r="BS485" i="5" a="1"/>
  <c r="BS485" i="5" s="1"/>
  <c r="BS486" i="5" a="1"/>
  <c r="BS486" i="5" s="1"/>
  <c r="BS487" i="5" a="1"/>
  <c r="BS487" i="5" s="1"/>
  <c r="BS488" i="5" a="1"/>
  <c r="BS488" i="5"/>
  <c r="BS489" i="5" a="1"/>
  <c r="BS489" i="5" s="1"/>
  <c r="BS490" i="5" a="1"/>
  <c r="BS490" i="5" s="1"/>
  <c r="BS491" i="5" a="1"/>
  <c r="BS491" i="5"/>
  <c r="BS492" i="5" a="1"/>
  <c r="BS492" i="5" s="1"/>
  <c r="BS493" i="5" a="1"/>
  <c r="BS493" i="5"/>
  <c r="BS494" i="5" a="1"/>
  <c r="BS494" i="5" s="1"/>
  <c r="BS495" i="5" a="1"/>
  <c r="BS495" i="5"/>
  <c r="BS496" i="5" a="1"/>
  <c r="BS496" i="5" s="1"/>
  <c r="BS497" i="5" a="1"/>
  <c r="BS497" i="5"/>
  <c r="BS498" i="5" a="1"/>
  <c r="BS498" i="5" s="1"/>
  <c r="BS499" i="5" a="1"/>
  <c r="BS499" i="5"/>
  <c r="BS500" i="5" a="1"/>
  <c r="BS500" i="5"/>
  <c r="BS501" i="5" a="1"/>
  <c r="BS501" i="5" s="1"/>
  <c r="BS502" i="5" a="1"/>
  <c r="BS502" i="5" s="1"/>
  <c r="BS503" i="5" a="1"/>
  <c r="BS503" i="5"/>
  <c r="BS504" i="5" a="1"/>
  <c r="BS504" i="5"/>
  <c r="BS505" i="5" a="1"/>
  <c r="BS505" i="5" s="1"/>
  <c r="BS506" i="5" a="1"/>
  <c r="BS506" i="5" s="1"/>
  <c r="BS507" i="5" a="1"/>
  <c r="BS507" i="5"/>
  <c r="BS508" i="5" a="1"/>
  <c r="BS508" i="5"/>
  <c r="BS509" i="5" a="1"/>
  <c r="BS509" i="5"/>
  <c r="BS510" i="5" a="1"/>
  <c r="BS510" i="5" s="1"/>
  <c r="BS511" i="5" a="1"/>
  <c r="BS511" i="5"/>
  <c r="BS512" i="5" a="1"/>
  <c r="BS512" i="5"/>
  <c r="BS513" i="5" a="1"/>
  <c r="BS513" i="5"/>
  <c r="BS514" i="5" a="1"/>
  <c r="BS514" i="5" s="1"/>
  <c r="BS515" i="5" a="1"/>
  <c r="BS515" i="5" s="1"/>
  <c r="BS516" i="5" a="1"/>
  <c r="BS516" i="5"/>
  <c r="BS517" i="5" a="1"/>
  <c r="BS517" i="5"/>
  <c r="BS518" i="5" a="1"/>
  <c r="BS518" i="5" s="1"/>
  <c r="BS519" i="5" a="1"/>
  <c r="BS519" i="5" s="1"/>
  <c r="BS520" i="5" a="1"/>
  <c r="BS520" i="5"/>
  <c r="BS521" i="5" a="1"/>
  <c r="BS521" i="5" s="1"/>
  <c r="BS522" i="5" a="1"/>
  <c r="BS522" i="5" s="1"/>
  <c r="BS523" i="5" a="1"/>
  <c r="BS523" i="5"/>
  <c r="BS524" i="5" a="1"/>
  <c r="BS524" i="5" s="1"/>
  <c r="BS525" i="5" a="1"/>
  <c r="BS525" i="5"/>
  <c r="BS526" i="5" a="1"/>
  <c r="BS526" i="5" s="1"/>
  <c r="BS527" i="5" a="1"/>
  <c r="BS527" i="5"/>
  <c r="BS528" i="5" a="1"/>
  <c r="BS528" i="5" s="1"/>
  <c r="BS529" i="5" a="1"/>
  <c r="BS529" i="5" s="1"/>
  <c r="BS530" i="5" a="1"/>
  <c r="BS530" i="5" s="1"/>
  <c r="BS531" i="5" a="1"/>
  <c r="BS531" i="5" s="1"/>
  <c r="BS532" i="5" a="1"/>
  <c r="BS532" i="5" s="1"/>
  <c r="BS533" i="5" a="1"/>
  <c r="BS533" i="5" s="1"/>
  <c r="BS534" i="5" a="1"/>
  <c r="BS534" i="5" s="1"/>
  <c r="BS535" i="5" a="1"/>
  <c r="BS535" i="5"/>
  <c r="BS536" i="5" a="1"/>
  <c r="BS536" i="5" s="1"/>
  <c r="BS537" i="5" a="1"/>
  <c r="BS537" i="5" s="1"/>
  <c r="BS538" i="5" a="1"/>
  <c r="BS538" i="5" s="1"/>
  <c r="BS539" i="5" a="1"/>
  <c r="BS539" i="5"/>
  <c r="BS540" i="5" a="1"/>
  <c r="BS540" i="5"/>
  <c r="BS541" i="5" a="1"/>
  <c r="BS541" i="5" s="1"/>
  <c r="BS542" i="5" a="1"/>
  <c r="BS542" i="5" s="1"/>
  <c r="BS543" i="5" a="1"/>
  <c r="BS543" i="5" s="1"/>
  <c r="BS544" i="5" a="1"/>
  <c r="BS544" i="5"/>
  <c r="BS545" i="5" a="1"/>
  <c r="BS545" i="5"/>
  <c r="BS546" i="5" a="1"/>
  <c r="BS546" i="5" s="1"/>
  <c r="BS547" i="5" a="1"/>
  <c r="BS547" i="5" s="1"/>
  <c r="BS548" i="5" a="1"/>
  <c r="BS548" i="5"/>
  <c r="BS549" i="5" a="1"/>
  <c r="BS549" i="5"/>
  <c r="BS550" i="5" a="1"/>
  <c r="BS550" i="5" s="1"/>
  <c r="BS551" i="5" a="1"/>
  <c r="BS551" i="5" s="1"/>
  <c r="BS552" i="5" a="1"/>
  <c r="BS552" i="5" s="1"/>
  <c r="BS553" i="5" a="1"/>
  <c r="BS553" i="5"/>
  <c r="BS554" i="5" a="1"/>
  <c r="BS554" i="5" s="1"/>
  <c r="BS555" i="5" a="1"/>
  <c r="BS555" i="5"/>
  <c r="BS556" i="5" a="1"/>
  <c r="BS556" i="5" s="1"/>
  <c r="BS557" i="5" a="1"/>
  <c r="BS557" i="5"/>
  <c r="BS558" i="5" a="1"/>
  <c r="BS558" i="5" s="1"/>
  <c r="BS559" i="5" a="1"/>
  <c r="BS559" i="5" s="1"/>
  <c r="BS560" i="5" a="1"/>
  <c r="BS560" i="5" s="1"/>
  <c r="BS561" i="5" a="1"/>
  <c r="BS561" i="5" s="1"/>
  <c r="BS562" i="5" a="1"/>
  <c r="BS562" i="5" s="1"/>
  <c r="BS563" i="5" a="1"/>
  <c r="BS563" i="5"/>
  <c r="BS564" i="5" a="1"/>
  <c r="BS564" i="5"/>
  <c r="BS565" i="5" a="1"/>
  <c r="BS565" i="5" s="1"/>
  <c r="BS566" i="5" a="1"/>
  <c r="BS566" i="5" s="1"/>
  <c r="BS567" i="5" a="1"/>
  <c r="BS567" i="5"/>
  <c r="BS568" i="5" a="1"/>
  <c r="BS568" i="5"/>
  <c r="BS569" i="5" a="1"/>
  <c r="BS569" i="5" s="1"/>
  <c r="BS570" i="5" a="1"/>
  <c r="BS570" i="5" s="1"/>
  <c r="BS571" i="5" a="1"/>
  <c r="BS571" i="5"/>
  <c r="BS572" i="5" a="1"/>
  <c r="BS572" i="5"/>
  <c r="BS573" i="5" a="1"/>
  <c r="BS573" i="5"/>
  <c r="BS574" i="5" a="1"/>
  <c r="BS574" i="5" s="1"/>
  <c r="BS575" i="5" a="1"/>
  <c r="BS575" i="5" s="1"/>
  <c r="BS576" i="5" a="1"/>
  <c r="BS576" i="5"/>
  <c r="BS577" i="5" a="1"/>
  <c r="BS577" i="5"/>
  <c r="BS578" i="5" a="1"/>
  <c r="BS578" i="5" s="1"/>
  <c r="BS579" i="5" a="1"/>
  <c r="BS579" i="5" s="1"/>
  <c r="BS580" i="5" a="1"/>
  <c r="BS580" i="5"/>
  <c r="BS581" i="5" a="1"/>
  <c r="BS581" i="5"/>
  <c r="BS582" i="5" a="1"/>
  <c r="BS582" i="5" s="1"/>
  <c r="BS583" i="5" a="1"/>
  <c r="BS583" i="5" s="1"/>
  <c r="BS584" i="5" a="1"/>
  <c r="BS584" i="5" s="1"/>
  <c r="BS585" i="5" a="1"/>
  <c r="BS585" i="5" s="1"/>
  <c r="BS586" i="5" a="1"/>
  <c r="BS586" i="5" s="1"/>
  <c r="BS587" i="5" a="1"/>
  <c r="BS587" i="5"/>
  <c r="BS588" i="5" a="1"/>
  <c r="BS588" i="5" s="1"/>
  <c r="BS589" i="5" a="1"/>
  <c r="BS589" i="5"/>
  <c r="BS590" i="5" a="1"/>
  <c r="BS590" i="5" s="1"/>
  <c r="BS591" i="5" a="1"/>
  <c r="BS591" i="5" s="1"/>
  <c r="BS592" i="5" a="1"/>
  <c r="BS592" i="5" s="1"/>
  <c r="BS593" i="5" a="1"/>
  <c r="BS593" i="5"/>
  <c r="BS594" i="5" a="1"/>
  <c r="BS594" i="5"/>
  <c r="BS595" i="5" a="1"/>
  <c r="BS595" i="5"/>
  <c r="BS596" i="5" a="1"/>
  <c r="BS596" i="5" s="1"/>
  <c r="BS597" i="5" a="1"/>
  <c r="BS597" i="5"/>
  <c r="BS598" i="5" a="1"/>
  <c r="BS598" i="5"/>
  <c r="BS599" i="5" a="1"/>
  <c r="BS599" i="5" s="1"/>
  <c r="BS600" i="5" a="1"/>
  <c r="BS600" i="5" s="1"/>
  <c r="BS601" i="5" a="1"/>
  <c r="BS601" i="5"/>
  <c r="BS602" i="5" a="1"/>
  <c r="BS602" i="5"/>
  <c r="BS603" i="5" a="1"/>
  <c r="BS603" i="5"/>
  <c r="BS604" i="5" a="1"/>
  <c r="BS604" i="5" s="1"/>
  <c r="BS605" i="5" a="1"/>
  <c r="BS605" i="5"/>
  <c r="BS606" i="5" a="1"/>
  <c r="BS606" i="5"/>
  <c r="BS607" i="5" a="1"/>
  <c r="BS607" i="5"/>
  <c r="BS608" i="5" a="1"/>
  <c r="BS608" i="5" s="1"/>
  <c r="BS609" i="5" a="1"/>
  <c r="BS609" i="5"/>
  <c r="BS610" i="5" a="1"/>
  <c r="BS610" i="5"/>
  <c r="BS611" i="5" a="1"/>
  <c r="BS611" i="5"/>
  <c r="BS612" i="5" a="1"/>
  <c r="BS612" i="5" s="1"/>
  <c r="BS613" i="5" a="1"/>
  <c r="BS613" i="5"/>
  <c r="BS614" i="5" a="1"/>
  <c r="BS614" i="5" s="1"/>
  <c r="BS615" i="5" a="1"/>
  <c r="BS615" i="5"/>
  <c r="BS616" i="5" a="1"/>
  <c r="BS616" i="5" s="1"/>
  <c r="BS617" i="5" a="1"/>
  <c r="BS617" i="5"/>
  <c r="BS618" i="5" a="1"/>
  <c r="BS618" i="5"/>
  <c r="BS619" i="5" a="1"/>
  <c r="BS619" i="5"/>
  <c r="BS620" i="5" a="1"/>
  <c r="BS620" i="5" s="1"/>
  <c r="BS621" i="5" a="1"/>
  <c r="BS621" i="5"/>
  <c r="BS622" i="5" a="1"/>
  <c r="BS622" i="5" s="1"/>
  <c r="BS623" i="5" a="1"/>
  <c r="BS623" i="5" s="1"/>
  <c r="BS624" i="5" a="1"/>
  <c r="BS624" i="5" s="1"/>
  <c r="BS625" i="5" a="1"/>
  <c r="BS625" i="5"/>
  <c r="BS626" i="5" a="1"/>
  <c r="BS626" i="5"/>
  <c r="BS627" i="5" a="1"/>
  <c r="BS627" i="5"/>
  <c r="BS628" i="5" a="1"/>
  <c r="BS628" i="5" s="1"/>
  <c r="BS629" i="5" a="1"/>
  <c r="BS629" i="5"/>
  <c r="BS630" i="5" a="1"/>
  <c r="BS630" i="5"/>
  <c r="BS631" i="5" a="1"/>
  <c r="BS631" i="5" s="1"/>
  <c r="BS632" i="5" a="1"/>
  <c r="BS632" i="5" s="1"/>
  <c r="BS633" i="5" a="1"/>
  <c r="BS633" i="5"/>
  <c r="BS634" i="5" a="1"/>
  <c r="BS634" i="5"/>
  <c r="BS635" i="5" a="1"/>
  <c r="BS635" i="5"/>
  <c r="BS636" i="5" a="1"/>
  <c r="BS636" i="5" s="1"/>
  <c r="BS637" i="5" a="1"/>
  <c r="BS637" i="5"/>
  <c r="BS638" i="5" a="1"/>
  <c r="BS638" i="5"/>
  <c r="BS639" i="5" a="1"/>
  <c r="BS639" i="5"/>
  <c r="BS640" i="5" a="1"/>
  <c r="BS640" i="5" s="1"/>
  <c r="BS641" i="5" a="1"/>
  <c r="BS641" i="5"/>
  <c r="BS642" i="5" a="1"/>
  <c r="BS642" i="5"/>
  <c r="BS643" i="5" a="1"/>
  <c r="BS643" i="5"/>
  <c r="BS644" i="5" a="1"/>
  <c r="BS644" i="5" s="1"/>
  <c r="BS645" i="5" a="1"/>
  <c r="BS645" i="5"/>
  <c r="BS646" i="5" a="1"/>
  <c r="BS646" i="5" s="1"/>
  <c r="BS647" i="5" a="1"/>
  <c r="BS647" i="5"/>
  <c r="BS648" i="5" a="1"/>
  <c r="BS648" i="5" s="1"/>
  <c r="BS649" i="5" a="1"/>
  <c r="BS649" i="5"/>
  <c r="BS650" i="5" a="1"/>
  <c r="BS650" i="5"/>
  <c r="BS651" i="5" a="1"/>
  <c r="BS651" i="5"/>
  <c r="BS652" i="5" a="1"/>
  <c r="BS652" i="5" s="1"/>
  <c r="BS653" i="5" a="1"/>
  <c r="BS653" i="5"/>
  <c r="BS654" i="5" a="1"/>
  <c r="BS654" i="5" s="1"/>
  <c r="BS655" i="5" a="1"/>
  <c r="BS655" i="5" s="1"/>
  <c r="BS656" i="5" a="1"/>
  <c r="BS656" i="5" s="1"/>
  <c r="BS657" i="5" a="1"/>
  <c r="BS657" i="5"/>
  <c r="BS658" i="5" a="1"/>
  <c r="BS658" i="5"/>
  <c r="BS659" i="5" a="1"/>
  <c r="BS659" i="5"/>
  <c r="BS660" i="5" a="1"/>
  <c r="BS660" i="5" s="1"/>
  <c r="BS661" i="5" a="1"/>
  <c r="BS661" i="5"/>
  <c r="BS662" i="5" a="1"/>
  <c r="BS662" i="5"/>
  <c r="BS663" i="5" a="1"/>
  <c r="BS663" i="5" s="1"/>
  <c r="BS664" i="5" a="1"/>
  <c r="BS664" i="5" s="1"/>
  <c r="BS665" i="5" a="1"/>
  <c r="BS665" i="5"/>
  <c r="BS666" i="5" a="1"/>
  <c r="BS666" i="5"/>
  <c r="BS667" i="5" a="1"/>
  <c r="BS667" i="5"/>
  <c r="BS668" i="5" a="1"/>
  <c r="BS668" i="5" s="1"/>
  <c r="BS669" i="5" a="1"/>
  <c r="BS669" i="5" s="1"/>
  <c r="BS670" i="5" a="1"/>
  <c r="BS670" i="5"/>
  <c r="BS671" i="5" a="1"/>
  <c r="BS671" i="5"/>
  <c r="BS672" i="5" a="1"/>
  <c r="BS672" i="5" s="1"/>
  <c r="BS673" i="5" a="1"/>
  <c r="BS673" i="5"/>
  <c r="BS674" i="5" a="1"/>
  <c r="BS674" i="5"/>
  <c r="BS675" i="5" a="1"/>
  <c r="BS675" i="5"/>
  <c r="BS676" i="5" a="1"/>
  <c r="BS676" i="5" s="1"/>
  <c r="BS677" i="5" a="1"/>
  <c r="BS677" i="5" s="1"/>
  <c r="BS678" i="5" a="1"/>
  <c r="BS678" i="5" s="1"/>
  <c r="BS679" i="5" a="1"/>
  <c r="BS679" i="5"/>
  <c r="BS680" i="5" a="1"/>
  <c r="BS680" i="5" s="1"/>
  <c r="BS681" i="5" a="1"/>
  <c r="BS681" i="5"/>
  <c r="BS682" i="5" a="1"/>
  <c r="BS682" i="5"/>
  <c r="BS683" i="5" a="1"/>
  <c r="BS683" i="5"/>
  <c r="BS684" i="5" a="1"/>
  <c r="BS684" i="5" s="1"/>
  <c r="BS685" i="5" a="1"/>
  <c r="BS685" i="5"/>
  <c r="BS686" i="5" a="1"/>
  <c r="BS686" i="5" s="1"/>
  <c r="BS687" i="5" a="1"/>
  <c r="BS687" i="5" s="1"/>
  <c r="BS688" i="5" a="1"/>
  <c r="BS688" i="5" s="1"/>
  <c r="BS689" i="5" a="1"/>
  <c r="BS689" i="5"/>
  <c r="BS690" i="5" a="1"/>
  <c r="BS690" i="5"/>
  <c r="BS691" i="5" a="1"/>
  <c r="BS691" i="5"/>
  <c r="BS692" i="5" a="1"/>
  <c r="BS692" i="5" s="1"/>
  <c r="BS693" i="5" a="1"/>
  <c r="BS693" i="5"/>
  <c r="BS694" i="5" a="1"/>
  <c r="BS694" i="5"/>
  <c r="BS695" i="5" a="1"/>
  <c r="BS695" i="5" s="1"/>
  <c r="BS696" i="5" a="1"/>
  <c r="BS696" i="5" s="1"/>
  <c r="BS697" i="5" a="1"/>
  <c r="BS697" i="5"/>
  <c r="BS698" i="5" a="1"/>
  <c r="BS698" i="5"/>
  <c r="BS699" i="5" a="1"/>
  <c r="BS699" i="5"/>
  <c r="BS700" i="5" a="1"/>
  <c r="BS700" i="5" s="1"/>
  <c r="BS701" i="5" a="1"/>
  <c r="BS701" i="5" s="1"/>
  <c r="BS702" i="5" a="1"/>
  <c r="BS702" i="5"/>
  <c r="BS703" i="5" a="1"/>
  <c r="BS703" i="5"/>
  <c r="BS704" i="5" a="1"/>
  <c r="BS704" i="5" s="1"/>
  <c r="BS705" i="5" a="1"/>
  <c r="BS705" i="5"/>
  <c r="BS706" i="5" a="1"/>
  <c r="BS706" i="5"/>
  <c r="BS707" i="5" a="1"/>
  <c r="BS707" i="5"/>
  <c r="BS708" i="5" a="1"/>
  <c r="BS708" i="5" s="1"/>
  <c r="BS709" i="5" a="1"/>
  <c r="BS709" i="5" s="1"/>
  <c r="BS710" i="5" a="1"/>
  <c r="BS710" i="5" s="1"/>
  <c r="BS711" i="5" a="1"/>
  <c r="BS711" i="5"/>
  <c r="BS712" i="5" a="1"/>
  <c r="BS712" i="5" s="1"/>
  <c r="BS713" i="5" a="1"/>
  <c r="BS713" i="5"/>
  <c r="BS714" i="5" a="1"/>
  <c r="BS714" i="5"/>
  <c r="BS715" i="5" a="1"/>
  <c r="BS715" i="5"/>
  <c r="BS716" i="5" a="1"/>
  <c r="BS716" i="5" s="1"/>
  <c r="BS717" i="5" a="1"/>
  <c r="BS717" i="5"/>
  <c r="BS718" i="5" a="1"/>
  <c r="BS718" i="5" s="1"/>
  <c r="BS719" i="5" a="1"/>
  <c r="BS719" i="5" s="1"/>
  <c r="BS720" i="5" a="1"/>
  <c r="BS720" i="5" s="1"/>
  <c r="BS721" i="5" a="1"/>
  <c r="BS721" i="5"/>
  <c r="BS722" i="5" a="1"/>
  <c r="BS722" i="5"/>
  <c r="BS723" i="5" a="1"/>
  <c r="BS723" i="5"/>
  <c r="BS724" i="5" a="1"/>
  <c r="BS724" i="5" s="1"/>
  <c r="BS725" i="5" a="1"/>
  <c r="BS725" i="5"/>
  <c r="BS726" i="5" a="1"/>
  <c r="BS726" i="5"/>
  <c r="BS727" i="5" a="1"/>
  <c r="BS727" i="5" s="1"/>
  <c r="BS728" i="5" a="1"/>
  <c r="BS728" i="5" s="1"/>
  <c r="BS729" i="5" a="1"/>
  <c r="BS729" i="5"/>
  <c r="BS730" i="5" a="1"/>
  <c r="BS730" i="5"/>
  <c r="BS731" i="5" a="1"/>
  <c r="BS731" i="5"/>
  <c r="BS732" i="5" a="1"/>
  <c r="BS732" i="5" s="1"/>
  <c r="BS733" i="5" a="1"/>
  <c r="BS733" i="5" s="1"/>
  <c r="BS734" i="5" a="1"/>
  <c r="BS734" i="5"/>
  <c r="BS735" i="5" a="1"/>
  <c r="BS735" i="5"/>
  <c r="BS736" i="5" a="1"/>
  <c r="BS736" i="5" s="1"/>
  <c r="BS737" i="5" a="1"/>
  <c r="BS737" i="5"/>
  <c r="BS738" i="5" a="1"/>
  <c r="BS738" i="5"/>
  <c r="BS739" i="5" a="1"/>
  <c r="BS739" i="5"/>
  <c r="BS740" i="5" a="1"/>
  <c r="BS740" i="5" s="1"/>
  <c r="BS741" i="5" a="1"/>
  <c r="BS741" i="5" s="1"/>
  <c r="BS742" i="5" a="1"/>
  <c r="BS742" i="5" s="1"/>
  <c r="BS743" i="5" a="1"/>
  <c r="BS743" i="5"/>
  <c r="BS744" i="5" a="1"/>
  <c r="BS744" i="5" s="1"/>
  <c r="BS745" i="5" a="1"/>
  <c r="BS745" i="5"/>
  <c r="BS746" i="5" a="1"/>
  <c r="BS746" i="5"/>
  <c r="BS747" i="5" a="1"/>
  <c r="BS747" i="5"/>
  <c r="BS748" i="5" a="1"/>
  <c r="BS748" i="5" s="1"/>
  <c r="BS749" i="5" a="1"/>
  <c r="BS749" i="5"/>
  <c r="BS750" i="5" a="1"/>
  <c r="BS750" i="5" s="1"/>
  <c r="BS751" i="5" a="1"/>
  <c r="BS751" i="5" s="1"/>
  <c r="BS752" i="5" a="1"/>
  <c r="BS752" i="5" s="1"/>
  <c r="BS753" i="5" a="1"/>
  <c r="BS753" i="5"/>
  <c r="BS754" i="5" a="1"/>
  <c r="BS754" i="5"/>
  <c r="BS755" i="5" a="1"/>
  <c r="BS755" i="5"/>
  <c r="BS756" i="5" a="1"/>
  <c r="BS756" i="5" s="1"/>
  <c r="BS757" i="5" a="1"/>
  <c r="BS757" i="5"/>
  <c r="BS758" i="5" a="1"/>
  <c r="BS758" i="5"/>
  <c r="BS759" i="5" a="1"/>
  <c r="BS759" i="5" s="1"/>
  <c r="BS760" i="5" a="1"/>
  <c r="BS760" i="5" s="1"/>
  <c r="BS761" i="5" a="1"/>
  <c r="BS761" i="5"/>
  <c r="BS762" i="5" a="1"/>
  <c r="BS762" i="5"/>
  <c r="BS763" i="5" a="1"/>
  <c r="BS763" i="5"/>
  <c r="BS764" i="5" a="1"/>
  <c r="BS764" i="5" s="1"/>
  <c r="BS765" i="5" a="1"/>
  <c r="BS765" i="5" s="1"/>
  <c r="BS766" i="5" a="1"/>
  <c r="BS766" i="5"/>
  <c r="BS767" i="5" a="1"/>
  <c r="BS767" i="5"/>
  <c r="BS768" i="5" a="1"/>
  <c r="BS768" i="5" s="1"/>
  <c r="BS769" i="5" a="1"/>
  <c r="BS769" i="5"/>
  <c r="BS770" i="5" a="1"/>
  <c r="BS770" i="5"/>
  <c r="BS771" i="5" a="1"/>
  <c r="BS771" i="5"/>
  <c r="BS772" i="5" a="1"/>
  <c r="BS772" i="5" s="1"/>
  <c r="BS773" i="5" a="1"/>
  <c r="BS773" i="5" s="1"/>
  <c r="BS774" i="5" a="1"/>
  <c r="BS774" i="5" s="1"/>
  <c r="BS775" i="5" a="1"/>
  <c r="BS775" i="5"/>
  <c r="BS776" i="5" a="1"/>
  <c r="BS776" i="5" s="1"/>
  <c r="BS777" i="5" a="1"/>
  <c r="BS777" i="5"/>
  <c r="BS778" i="5" a="1"/>
  <c r="BS778" i="5"/>
  <c r="BS779" i="5" a="1"/>
  <c r="BS779" i="5"/>
  <c r="BS780" i="5" a="1"/>
  <c r="BS780" i="5" s="1"/>
  <c r="BS781" i="5" a="1"/>
  <c r="BS781" i="5"/>
  <c r="BS782" i="5" a="1"/>
  <c r="BS782" i="5" s="1"/>
  <c r="BS783" i="5" a="1"/>
  <c r="BS783" i="5" s="1"/>
  <c r="BS784" i="5" a="1"/>
  <c r="BS784" i="5" s="1"/>
  <c r="BS785" i="5" a="1"/>
  <c r="BS785" i="5"/>
  <c r="BS786" i="5" a="1"/>
  <c r="BS786" i="5"/>
  <c r="BS787" i="5" a="1"/>
  <c r="BS787" i="5"/>
  <c r="BS788" i="5" a="1"/>
  <c r="BS788" i="5" s="1"/>
  <c r="BS789" i="5" a="1"/>
  <c r="BS789" i="5"/>
  <c r="BS790" i="5" a="1"/>
  <c r="BS790" i="5"/>
  <c r="BS791" i="5" a="1"/>
  <c r="BS791" i="5" s="1"/>
  <c r="BS792" i="5" a="1"/>
  <c r="BS792" i="5" s="1"/>
  <c r="BS793" i="5" a="1"/>
  <c r="BS793" i="5"/>
  <c r="BS794" i="5" a="1"/>
  <c r="BS794" i="5"/>
  <c r="BS795" i="5" a="1"/>
  <c r="BS795" i="5"/>
  <c r="BS796" i="5" a="1"/>
  <c r="BS796" i="5" s="1"/>
  <c r="BS797" i="5" a="1"/>
  <c r="BS797" i="5" s="1"/>
  <c r="BS798" i="5" a="1"/>
  <c r="BS798" i="5"/>
  <c r="BS799" i="5" a="1"/>
  <c r="BS799" i="5"/>
  <c r="BS800" i="5" a="1"/>
  <c r="BS800" i="5" s="1"/>
  <c r="BS801" i="5" a="1"/>
  <c r="BS801" i="5"/>
  <c r="BS802" i="5" a="1"/>
  <c r="BS802" i="5"/>
  <c r="BS803" i="5" a="1"/>
  <c r="BS803" i="5"/>
  <c r="BS804" i="5" a="1"/>
  <c r="BS804" i="5" s="1"/>
  <c r="BS805" i="5" a="1"/>
  <c r="BS805" i="5" s="1"/>
  <c r="BS806" i="5" a="1"/>
  <c r="BS806" i="5" s="1"/>
  <c r="BS807" i="5" a="1"/>
  <c r="BS807" i="5"/>
  <c r="BS808" i="5" a="1"/>
  <c r="BS808" i="5" s="1"/>
  <c r="BS809" i="5" a="1"/>
  <c r="BS809" i="5"/>
  <c r="BS810" i="5" a="1"/>
  <c r="BS810" i="5"/>
  <c r="BS811" i="5" a="1"/>
  <c r="BS811" i="5"/>
  <c r="BS812" i="5" a="1"/>
  <c r="BS812" i="5" s="1"/>
  <c r="BS813" i="5" a="1"/>
  <c r="BS813" i="5"/>
  <c r="BS814" i="5" a="1"/>
  <c r="BS814" i="5" s="1"/>
  <c r="BS815" i="5" a="1"/>
  <c r="BS815" i="5" s="1"/>
  <c r="BS816" i="5" a="1"/>
  <c r="BS816" i="5" s="1"/>
  <c r="BS817" i="5" a="1"/>
  <c r="BS817" i="5"/>
  <c r="BS818" i="5" a="1"/>
  <c r="BS818" i="5"/>
  <c r="BS819" i="5" a="1"/>
  <c r="BS819" i="5"/>
  <c r="BS820" i="5" a="1"/>
  <c r="BS820" i="5" s="1"/>
  <c r="BS821" i="5" a="1"/>
  <c r="BS821" i="5"/>
  <c r="BS822" i="5" a="1"/>
  <c r="BS822" i="5"/>
  <c r="BS823" i="5" a="1"/>
  <c r="BS823" i="5" s="1"/>
  <c r="BS824" i="5" a="1"/>
  <c r="BS824" i="5" s="1"/>
  <c r="BS825" i="5" a="1"/>
  <c r="BS825" i="5"/>
  <c r="BS826" i="5" a="1"/>
  <c r="BS826" i="5"/>
  <c r="BS827" i="5" a="1"/>
  <c r="BS827" i="5"/>
  <c r="BS828" i="5" a="1"/>
  <c r="BS828" i="5" s="1"/>
  <c r="BS829" i="5" a="1"/>
  <c r="BS829" i="5" s="1"/>
  <c r="BS830" i="5" a="1"/>
  <c r="BS830" i="5"/>
  <c r="BS831" i="5" a="1"/>
  <c r="BS831" i="5"/>
  <c r="BS832" i="5" a="1"/>
  <c r="BS832" i="5" s="1"/>
  <c r="BS833" i="5" a="1"/>
  <c r="BS833" i="5"/>
  <c r="BS834" i="5" a="1"/>
  <c r="BS834" i="5"/>
  <c r="BS835" i="5" a="1"/>
  <c r="BS835" i="5"/>
  <c r="BS836" i="5" a="1"/>
  <c r="BS836" i="5" s="1"/>
  <c r="BS837" i="5" a="1"/>
  <c r="BS837" i="5" s="1"/>
  <c r="BS838" i="5" a="1"/>
  <c r="BS838" i="5" s="1"/>
  <c r="BS839" i="5" a="1"/>
  <c r="BS839" i="5"/>
  <c r="BS840" i="5" a="1"/>
  <c r="BS840" i="5" s="1"/>
  <c r="BS841" i="5" a="1"/>
  <c r="BS841" i="5"/>
  <c r="BS842" i="5" a="1"/>
  <c r="BS842" i="5"/>
  <c r="BS843" i="5" a="1"/>
  <c r="BS843" i="5"/>
  <c r="BS844" i="5" a="1"/>
  <c r="BS844" i="5" s="1"/>
  <c r="BS845" i="5" a="1"/>
  <c r="BS845" i="5"/>
  <c r="BS846" i="5" a="1"/>
  <c r="BS846" i="5" s="1"/>
  <c r="BS847" i="5" a="1"/>
  <c r="BS847" i="5" s="1"/>
  <c r="BS848" i="5" a="1"/>
  <c r="BS848" i="5" s="1"/>
  <c r="BS849" i="5" a="1"/>
  <c r="BS849" i="5"/>
  <c r="BS850" i="5" a="1"/>
  <c r="BS850" i="5"/>
  <c r="BS851" i="5" a="1"/>
  <c r="BS851" i="5"/>
  <c r="BS852" i="5" a="1"/>
  <c r="BS852" i="5" s="1"/>
  <c r="BS853" i="5" a="1"/>
  <c r="BS853" i="5"/>
  <c r="BS854" i="5" a="1"/>
  <c r="BS854" i="5"/>
  <c r="BS855" i="5" a="1"/>
  <c r="BS855" i="5" s="1"/>
  <c r="BS856" i="5" a="1"/>
  <c r="BS856" i="5" s="1"/>
  <c r="BS857" i="5" a="1"/>
  <c r="BS857" i="5"/>
  <c r="BS858" i="5" a="1"/>
  <c r="BS858" i="5"/>
  <c r="BS859" i="5" a="1"/>
  <c r="BS859" i="5"/>
  <c r="BS860" i="5" a="1"/>
  <c r="BS860" i="5" s="1"/>
  <c r="BS861" i="5" a="1"/>
  <c r="BS861" i="5" s="1"/>
  <c r="BS862" i="5" a="1"/>
  <c r="BS862" i="5"/>
  <c r="BS863" i="5" a="1"/>
  <c r="BS863" i="5"/>
  <c r="BS864" i="5" a="1"/>
  <c r="BS864" i="5" s="1"/>
  <c r="BS865" i="5" a="1"/>
  <c r="BS865" i="5"/>
  <c r="BS866" i="5" a="1"/>
  <c r="BS866" i="5"/>
  <c r="BS867" i="5" a="1"/>
  <c r="BS867" i="5"/>
  <c r="BS868" i="5" a="1"/>
  <c r="BS868" i="5" s="1"/>
  <c r="BS869" i="5" a="1"/>
  <c r="BS869" i="5" s="1"/>
  <c r="BS870" i="5" a="1"/>
  <c r="BS870" i="5" s="1"/>
  <c r="BS871" i="5" a="1"/>
  <c r="BS871" i="5"/>
  <c r="BS872" i="5" a="1"/>
  <c r="BS872" i="5" s="1"/>
  <c r="BS873" i="5" a="1"/>
  <c r="BS873" i="5"/>
  <c r="BS874" i="5" a="1"/>
  <c r="BS874" i="5"/>
  <c r="BS875" i="5" a="1"/>
  <c r="BS875" i="5"/>
  <c r="BS876" i="5" a="1"/>
  <c r="BS876" i="5" s="1"/>
  <c r="BS877" i="5" a="1"/>
  <c r="BS877" i="5"/>
  <c r="BS878" i="5" a="1"/>
  <c r="BS878" i="5" s="1"/>
  <c r="BS879" i="5" a="1"/>
  <c r="BS879" i="5" s="1"/>
  <c r="BS880" i="5" a="1"/>
  <c r="BS880" i="5" s="1"/>
  <c r="BS881" i="5" a="1"/>
  <c r="BS881" i="5"/>
  <c r="BS882" i="5" a="1"/>
  <c r="BS882" i="5"/>
  <c r="BS883" i="5" a="1"/>
  <c r="BS883" i="5"/>
  <c r="BS884" i="5" a="1"/>
  <c r="BS884" i="5" s="1"/>
  <c r="BS885" i="5" a="1"/>
  <c r="BS885" i="5"/>
  <c r="BS886" i="5" a="1"/>
  <c r="BS886" i="5"/>
  <c r="BS887" i="5" a="1"/>
  <c r="BS887" i="5" s="1"/>
  <c r="BS888" i="5" a="1"/>
  <c r="BS888" i="5" s="1"/>
  <c r="BS889" i="5" a="1"/>
  <c r="BS889" i="5"/>
  <c r="BS890" i="5" a="1"/>
  <c r="BS890" i="5"/>
  <c r="BS891" i="5" a="1"/>
  <c r="BS891" i="5"/>
  <c r="BS892" i="5" a="1"/>
  <c r="BS892" i="5" s="1"/>
  <c r="BS893" i="5" a="1"/>
  <c r="BS893" i="5" s="1"/>
  <c r="BS894" i="5" a="1"/>
  <c r="BS894" i="5"/>
  <c r="BS895" i="5" a="1"/>
  <c r="BS895" i="5"/>
  <c r="BS896" i="5" a="1"/>
  <c r="BS896" i="5" s="1"/>
  <c r="BS897" i="5" a="1"/>
  <c r="BS897" i="5" s="1"/>
  <c r="BS898" i="5" a="1"/>
  <c r="BS898" i="5"/>
  <c r="BS899" i="5" a="1"/>
  <c r="BS899" i="5"/>
  <c r="BS900" i="5" a="1"/>
  <c r="BS900" i="5" s="1"/>
  <c r="BS901" i="5" a="1"/>
  <c r="BS901" i="5" s="1"/>
  <c r="BS902" i="5" a="1"/>
  <c r="BS902" i="5" s="1"/>
  <c r="BS903" i="5" a="1"/>
  <c r="BS903" i="5"/>
  <c r="BS904" i="5" a="1"/>
  <c r="BS904" i="5" s="1"/>
  <c r="BS905" i="5" a="1"/>
  <c r="BS905" i="5"/>
  <c r="BS906" i="5" a="1"/>
  <c r="BS906" i="5"/>
  <c r="BS907" i="5" a="1"/>
  <c r="BS907" i="5"/>
  <c r="BS908" i="5" a="1"/>
  <c r="BS908" i="5" s="1"/>
  <c r="BS909" i="5" a="1"/>
  <c r="BS909" i="5"/>
  <c r="BS910" i="5" a="1"/>
  <c r="BS910" i="5" s="1"/>
  <c r="BS911" i="5" a="1"/>
  <c r="BS911" i="5" s="1"/>
  <c r="BS912" i="5" a="1"/>
  <c r="BS912" i="5" s="1"/>
  <c r="BS913" i="5" a="1"/>
  <c r="BS913" i="5"/>
  <c r="BS914" i="5" a="1"/>
  <c r="BS914" i="5"/>
  <c r="BS915" i="5" a="1"/>
  <c r="BS915" i="5"/>
  <c r="BS916" i="5" a="1"/>
  <c r="BS916" i="5" s="1"/>
  <c r="BS917" i="5" a="1"/>
  <c r="BS917" i="5"/>
  <c r="BS918" i="5" a="1"/>
  <c r="BS918" i="5"/>
  <c r="BS919" i="5" a="1"/>
  <c r="BS919" i="5" s="1"/>
  <c r="BS920" i="5" a="1"/>
  <c r="BS920" i="5" s="1"/>
  <c r="BS921" i="5" a="1"/>
  <c r="BS921" i="5"/>
  <c r="BS922" i="5" a="1"/>
  <c r="BS922" i="5"/>
  <c r="BS923" i="5" a="1"/>
  <c r="BS923" i="5"/>
  <c r="BS924" i="5" a="1"/>
  <c r="BS924" i="5" s="1"/>
  <c r="BS925" i="5" a="1"/>
  <c r="BS925" i="5" s="1"/>
  <c r="BS926" i="5" a="1"/>
  <c r="BS926" i="5"/>
  <c r="BS927" i="5" a="1"/>
  <c r="BS927" i="5"/>
  <c r="BS928" i="5" a="1"/>
  <c r="BS928" i="5" s="1"/>
  <c r="BS929" i="5" a="1"/>
  <c r="BS929" i="5" s="1"/>
  <c r="BS930" i="5" a="1"/>
  <c r="BS930" i="5"/>
  <c r="BS931" i="5" a="1"/>
  <c r="BS931" i="5"/>
  <c r="BS932" i="5" a="1"/>
  <c r="BS932" i="5" s="1"/>
  <c r="BS933" i="5" a="1"/>
  <c r="BS933" i="5" s="1"/>
  <c r="BS934" i="5" a="1"/>
  <c r="BS934" i="5" s="1"/>
  <c r="BS935" i="5" a="1"/>
  <c r="BS935" i="5"/>
  <c r="BS936" i="5" a="1"/>
  <c r="BS936" i="5" s="1"/>
  <c r="BS937" i="5" a="1"/>
  <c r="BS937" i="5"/>
  <c r="BS938" i="5" a="1"/>
  <c r="BS938" i="5" s="1"/>
  <c r="BS939" i="5" a="1"/>
  <c r="BS939" i="5"/>
  <c r="BS940" i="5" a="1"/>
  <c r="BS940" i="5" s="1"/>
  <c r="BS941" i="5" a="1"/>
  <c r="BS941" i="5"/>
  <c r="BS942" i="5" a="1"/>
  <c r="BS942" i="5" s="1"/>
  <c r="BS943" i="5" a="1"/>
  <c r="BS943" i="5" s="1"/>
  <c r="BS944" i="5" a="1"/>
  <c r="BS944" i="5" s="1"/>
  <c r="BS945" i="5" a="1"/>
  <c r="BS945" i="5"/>
  <c r="BS946" i="5" a="1"/>
  <c r="BS946" i="5"/>
  <c r="BS947" i="5" a="1"/>
  <c r="BS947" i="5" s="1"/>
  <c r="BS948" i="5" a="1"/>
  <c r="BS948" i="5" s="1"/>
  <c r="BS949" i="5" a="1"/>
  <c r="BS949" i="5"/>
  <c r="BS950" i="5" a="1"/>
  <c r="BS950" i="5"/>
  <c r="BS951" i="5" a="1"/>
  <c r="BS951" i="5" s="1"/>
  <c r="BS952" i="5" a="1"/>
  <c r="BS952" i="5" s="1"/>
  <c r="BS953" i="5" a="1"/>
  <c r="BS953" i="5"/>
  <c r="BS954" i="5" a="1"/>
  <c r="BS954" i="5"/>
  <c r="BS955" i="5" a="1"/>
  <c r="BS955" i="5"/>
  <c r="BS956" i="5" a="1"/>
  <c r="BS956" i="5" s="1"/>
  <c r="BS957" i="5" a="1"/>
  <c r="BS957" i="5" s="1"/>
  <c r="BS958" i="5" a="1"/>
  <c r="BS958" i="5"/>
  <c r="BS959" i="5" a="1"/>
  <c r="BS959" i="5"/>
  <c r="BS960" i="5" a="1"/>
  <c r="BS960" i="5" s="1"/>
  <c r="BS961" i="5" a="1"/>
  <c r="BS961" i="5" s="1"/>
  <c r="BS962" i="5" a="1"/>
  <c r="BS962" i="5"/>
  <c r="BS963" i="5" a="1"/>
  <c r="BS963" i="5"/>
  <c r="BS964" i="5" a="1"/>
  <c r="BS964" i="5" s="1"/>
  <c r="BS965" i="5" a="1"/>
  <c r="BS965" i="5" s="1"/>
  <c r="BS966" i="5" a="1"/>
  <c r="BS966" i="5" s="1"/>
  <c r="BS967" i="5" a="1"/>
  <c r="BS967" i="5"/>
  <c r="BS968" i="5" a="1"/>
  <c r="BS968" i="5" s="1"/>
  <c r="BS969" i="5" a="1"/>
  <c r="BS969" i="5"/>
  <c r="BS970" i="5" a="1"/>
  <c r="BS970" i="5" s="1"/>
  <c r="BS971" i="5" a="1"/>
  <c r="BS971" i="5"/>
  <c r="BS972" i="5" a="1"/>
  <c r="BS972" i="5" s="1"/>
  <c r="BS973" i="5" a="1"/>
  <c r="BS973" i="5"/>
  <c r="BS974" i="5" a="1"/>
  <c r="BS974" i="5" s="1"/>
  <c r="BS975" i="5" a="1"/>
  <c r="BS975" i="5"/>
  <c r="BS976" i="5" a="1"/>
  <c r="BS976" i="5" s="1"/>
  <c r="BS977" i="5" a="1"/>
  <c r="BS977" i="5"/>
  <c r="BS978" i="5" a="1"/>
  <c r="BS978" i="5"/>
  <c r="BS979" i="5" a="1"/>
  <c r="BS979" i="5" s="1"/>
  <c r="BS980" i="5" a="1"/>
  <c r="BS980" i="5" s="1"/>
  <c r="BS981" i="5" a="1"/>
  <c r="BS981" i="5"/>
  <c r="BS982" i="5" a="1"/>
  <c r="BS982" i="5"/>
  <c r="BS983" i="5" a="1"/>
  <c r="BS983" i="5" s="1"/>
  <c r="BS984" i="5" a="1"/>
  <c r="BS984" i="5" s="1"/>
  <c r="BS985" i="5" a="1"/>
  <c r="BS985" i="5"/>
  <c r="BS986" i="5" a="1"/>
  <c r="BS986" i="5"/>
  <c r="BS987" i="5" a="1"/>
  <c r="BS987" i="5"/>
  <c r="BS988" i="5" a="1"/>
  <c r="BS988" i="5" s="1"/>
  <c r="BS989" i="5" a="1"/>
  <c r="BS989" i="5"/>
  <c r="BS990" i="5" a="1"/>
  <c r="BS990" i="5"/>
  <c r="BS991" i="5" a="1"/>
  <c r="BS991" i="5"/>
  <c r="BS992" i="5" a="1"/>
  <c r="BS992" i="5" s="1"/>
  <c r="BS993" i="5" a="1"/>
  <c r="BS993" i="5" s="1"/>
  <c r="BS994" i="5" a="1"/>
  <c r="BS994" i="5"/>
  <c r="BS995" i="5" a="1"/>
  <c r="BS995" i="5"/>
  <c r="BS996" i="5" a="1"/>
  <c r="BS996" i="5" s="1"/>
  <c r="BS997" i="5" a="1"/>
  <c r="BS997" i="5" s="1"/>
  <c r="BS998" i="5" a="1"/>
  <c r="BS998" i="5"/>
  <c r="BS999" i="5" a="1"/>
  <c r="BS999" i="5"/>
  <c r="BS1000" i="5" a="1"/>
  <c r="BS1000" i="5" s="1"/>
  <c r="BS1001" i="5" a="1"/>
  <c r="BS1001" i="5"/>
  <c r="BS1002" i="5" a="1"/>
  <c r="BS1002" i="5" s="1"/>
  <c r="BS1003" i="5" a="1"/>
  <c r="BS1003" i="5"/>
  <c r="BS1004" i="5" a="1"/>
  <c r="BS1004" i="5" s="1"/>
  <c r="BS1005" i="5" a="1"/>
  <c r="BS1005" i="5"/>
  <c r="BS1006" i="5" a="1"/>
  <c r="BS1006" i="5" s="1"/>
  <c r="BS1007" i="5" a="1"/>
  <c r="BS1007" i="5"/>
  <c r="BS1008" i="5" a="1"/>
  <c r="BS1008" i="5" s="1"/>
  <c r="BS1009" i="5" a="1"/>
  <c r="BS1009" i="5"/>
  <c r="BS1010" i="5" a="1"/>
  <c r="BS1010" i="5"/>
  <c r="BS1011" i="5" a="1"/>
  <c r="BS1011" i="5" s="1"/>
  <c r="BS1012" i="5" a="1"/>
  <c r="BS1012" i="5" s="1"/>
  <c r="BS1013" i="5" a="1"/>
  <c r="BS1013" i="5"/>
  <c r="BS1014" i="5" a="1"/>
  <c r="BS1014" i="5"/>
  <c r="BS1015" i="5" a="1"/>
  <c r="BS1015" i="5" s="1"/>
  <c r="BS1016" i="5" a="1"/>
  <c r="BS1016" i="5" s="1"/>
  <c r="BS1017" i="5" a="1"/>
  <c r="BS1017" i="5"/>
  <c r="BS1018" i="5" a="1"/>
  <c r="BS1018" i="5"/>
  <c r="BS1019" i="5" a="1"/>
  <c r="BS1019" i="5"/>
  <c r="BS1020" i="5" a="1"/>
  <c r="BS1020" i="5" s="1"/>
  <c r="BS1021" i="5" a="1"/>
  <c r="BS1021" i="5"/>
  <c r="BS1022" i="5" a="1"/>
  <c r="BS1022" i="5"/>
  <c r="BS1023" i="5" a="1"/>
  <c r="BS1023" i="5"/>
  <c r="BS1024" i="5" a="1"/>
  <c r="BS1024" i="5" s="1"/>
  <c r="BS1025" i="5" a="1"/>
  <c r="BS1025" i="5" s="1"/>
  <c r="BS1026" i="5" a="1"/>
  <c r="BS1026" i="5"/>
  <c r="BS1027" i="5" a="1"/>
  <c r="BS1027" i="5"/>
  <c r="BS1028" i="5" a="1"/>
  <c r="BS1028" i="5" s="1"/>
  <c r="BS1029" i="5" a="1"/>
  <c r="BS1029" i="5" s="1"/>
  <c r="BS1030" i="5" a="1"/>
  <c r="BS1030" i="5"/>
  <c r="BS1031" i="5" a="1"/>
  <c r="BS1031" i="5"/>
  <c r="BS1032" i="5" a="1"/>
  <c r="BS1032" i="5" s="1"/>
  <c r="BS1033" i="5" a="1"/>
  <c r="BS1033" i="5"/>
  <c r="BS1034" i="5" a="1"/>
  <c r="BS1034" i="5" s="1"/>
  <c r="BS1035" i="5" a="1"/>
  <c r="BS1035" i="5"/>
  <c r="BS1036" i="5" a="1"/>
  <c r="BS1036" i="5" s="1"/>
  <c r="BS1037" i="5" a="1"/>
  <c r="BS1037" i="5"/>
  <c r="BS1038" i="5" a="1"/>
  <c r="BS1038" i="5" s="1"/>
  <c r="BS1039" i="5" a="1"/>
  <c r="BS1039" i="5"/>
  <c r="BS1040" i="5" a="1"/>
  <c r="BS1040" i="5" s="1"/>
  <c r="BS1041" i="5" a="1"/>
  <c r="BS1041" i="5"/>
  <c r="BS1042" i="5" a="1"/>
  <c r="BS1042" i="5"/>
  <c r="BS1043" i="5" a="1"/>
  <c r="BS1043" i="5" s="1"/>
  <c r="BS1044" i="5" a="1"/>
  <c r="BS1044" i="5" s="1"/>
  <c r="BS1045" i="5" a="1"/>
  <c r="BS1045" i="5"/>
  <c r="BS1046" i="5" a="1"/>
  <c r="BS1046" i="5"/>
  <c r="BS1047" i="5" a="1"/>
  <c r="BS1047" i="5" s="1"/>
  <c r="BS1048" i="5" a="1"/>
  <c r="BS1048" i="5" s="1"/>
  <c r="BS1049" i="5" a="1"/>
  <c r="BS1049" i="5"/>
  <c r="BS1050" i="5" a="1"/>
  <c r="BS1050" i="5"/>
  <c r="BS1051" i="5" a="1"/>
  <c r="BS1051" i="5"/>
  <c r="BS1052" i="5" a="1"/>
  <c r="BS1052" i="5" s="1"/>
  <c r="BS1053" i="5" a="1"/>
  <c r="BS1053" i="5"/>
  <c r="BS1054" i="5" a="1"/>
  <c r="BS1054" i="5"/>
  <c r="BS1055" i="5" a="1"/>
  <c r="BS1055" i="5"/>
  <c r="BS1056" i="5" a="1"/>
  <c r="BS1056" i="5" s="1"/>
  <c r="BS1057" i="5" a="1"/>
  <c r="BS1057" i="5" s="1"/>
  <c r="BS1058" i="5" a="1"/>
  <c r="BS1058" i="5"/>
  <c r="BS1059" i="5" a="1"/>
  <c r="BS1059" i="5"/>
  <c r="BS1060" i="5" a="1"/>
  <c r="BS1060" i="5" s="1"/>
  <c r="BS1061" i="5" a="1"/>
  <c r="BS1061" i="5" s="1"/>
  <c r="BS1062" i="5" a="1"/>
  <c r="BS1062" i="5"/>
  <c r="BS1063" i="5" a="1"/>
  <c r="BS1063" i="5"/>
  <c r="BS1064" i="5" a="1"/>
  <c r="BS1064" i="5" s="1"/>
  <c r="BS1065" i="5" a="1"/>
  <c r="BS1065" i="5"/>
  <c r="BS1066" i="5" a="1"/>
  <c r="BS1066" i="5" s="1"/>
  <c r="BS1067" i="5" a="1"/>
  <c r="BS1067" i="5"/>
  <c r="BS1068" i="5" a="1"/>
  <c r="BS1068" i="5" s="1"/>
  <c r="BS1069" i="5" a="1"/>
  <c r="BS1069" i="5"/>
  <c r="BS1070" i="5" a="1"/>
  <c r="BS1070" i="5" s="1"/>
  <c r="BS1071" i="5" a="1"/>
  <c r="BS1071" i="5"/>
  <c r="BS1072" i="5" a="1"/>
  <c r="BS1072" i="5" s="1"/>
  <c r="BS1073" i="5" a="1"/>
  <c r="BS1073" i="5"/>
  <c r="BS1074" i="5" a="1"/>
  <c r="BS1074" i="5"/>
  <c r="BS1075" i="5" a="1"/>
  <c r="BS1075" i="5" s="1"/>
  <c r="BS1076" i="5" a="1"/>
  <c r="BS1076" i="5" s="1"/>
  <c r="BS1077" i="5" a="1"/>
  <c r="BS1077" i="5"/>
  <c r="BS1078" i="5" a="1"/>
  <c r="BS1078" i="5"/>
  <c r="BS1079" i="5" a="1"/>
  <c r="BS1079" i="5" s="1"/>
  <c r="BS1080" i="5" a="1"/>
  <c r="BS1080" i="5" s="1"/>
  <c r="BS1081" i="5" a="1"/>
  <c r="BS1081" i="5"/>
  <c r="BS1082" i="5" a="1"/>
  <c r="BS1082" i="5"/>
  <c r="BS1083" i="5" a="1"/>
  <c r="BS1083" i="5"/>
  <c r="BS1084" i="5" a="1"/>
  <c r="BS1084" i="5" s="1"/>
  <c r="BS1085" i="5" a="1"/>
  <c r="BS1085" i="5"/>
  <c r="BS1086" i="5" a="1"/>
  <c r="BS1086" i="5"/>
  <c r="BS1087" i="5" a="1"/>
  <c r="BS1087" i="5"/>
  <c r="BS1088" i="5" a="1"/>
  <c r="BS1088" i="5" s="1"/>
  <c r="BS1089" i="5" a="1"/>
  <c r="BS1089" i="5" s="1"/>
  <c r="BS1090" i="5" a="1"/>
  <c r="BS1090" i="5"/>
  <c r="BS1091" i="5" a="1"/>
  <c r="BS1091" i="5"/>
  <c r="BS1092" i="5" a="1"/>
  <c r="BS1092" i="5" s="1"/>
  <c r="BS1093" i="5" a="1"/>
  <c r="BS1093" i="5" s="1"/>
  <c r="BS1094" i="5" a="1"/>
  <c r="BS1094" i="5"/>
  <c r="BS1095" i="5" a="1"/>
  <c r="BS1095" i="5"/>
  <c r="BS1096" i="5" a="1"/>
  <c r="BS1096" i="5" s="1"/>
  <c r="BS1097" i="5" a="1"/>
  <c r="BS1097" i="5"/>
  <c r="BS1098" i="5" a="1"/>
  <c r="BS1098" i="5" s="1"/>
  <c r="BS1099" i="5" a="1"/>
  <c r="BS1099" i="5"/>
  <c r="BS1100" i="5" a="1"/>
  <c r="BS1100" i="5" s="1"/>
  <c r="BS1101" i="5" a="1"/>
  <c r="BS1101" i="5"/>
  <c r="BS1102" i="5" a="1"/>
  <c r="BS1102" i="5" s="1"/>
  <c r="BS1103" i="5" a="1"/>
  <c r="BS1103" i="5"/>
  <c r="BS1104" i="5" a="1"/>
  <c r="BS1104" i="5" s="1"/>
  <c r="BS1105" i="5" a="1"/>
  <c r="BS1105" i="5"/>
  <c r="BS1106" i="5" a="1"/>
  <c r="BS1106" i="5"/>
  <c r="BS1107" i="5" a="1"/>
  <c r="BS1107" i="5" s="1"/>
  <c r="BS1108" i="5" a="1"/>
  <c r="BS1108" i="5" s="1"/>
  <c r="BS1109" i="5" a="1"/>
  <c r="BS1109" i="5"/>
  <c r="BS1110" i="5" a="1"/>
  <c r="BS1110" i="5"/>
  <c r="BS1111" i="5" a="1"/>
  <c r="BS1111" i="5" s="1"/>
  <c r="BS1112" i="5" a="1"/>
  <c r="BS1112" i="5" s="1"/>
  <c r="BS1113" i="5" a="1"/>
  <c r="BS1113" i="5"/>
  <c r="BS1114" i="5" a="1"/>
  <c r="BS1114" i="5"/>
  <c r="BS1115" i="5" a="1"/>
  <c r="BS1115" i="5"/>
  <c r="BS1116" i="5" a="1"/>
  <c r="BS1116" i="5" s="1"/>
  <c r="BS1117" i="5" a="1"/>
  <c r="BS1117" i="5"/>
  <c r="BS1118" i="5" a="1"/>
  <c r="BS1118" i="5"/>
  <c r="BS1119" i="5" a="1"/>
  <c r="BS1119" i="5"/>
  <c r="BS1120" i="5" a="1"/>
  <c r="BS1120" i="5" s="1"/>
  <c r="BS1121" i="5" a="1"/>
  <c r="BS1121" i="5" s="1"/>
  <c r="BS1122" i="5" a="1"/>
  <c r="BS1122" i="5"/>
  <c r="BS1123" i="5" a="1"/>
  <c r="BS1123" i="5"/>
  <c r="BS1124" i="5" a="1"/>
  <c r="BS1124" i="5" s="1"/>
  <c r="BS1125" i="5" a="1"/>
  <c r="BS1125" i="5" s="1"/>
  <c r="BS1126" i="5" a="1"/>
  <c r="BS1126" i="5"/>
  <c r="BS1127" i="5" a="1"/>
  <c r="BS1127" i="5"/>
  <c r="BS1128" i="5" a="1"/>
  <c r="BS1128" i="5" s="1"/>
  <c r="BS1129" i="5" a="1"/>
  <c r="BS1129" i="5"/>
  <c r="BS1130" i="5" a="1"/>
  <c r="BS1130" i="5" s="1"/>
  <c r="BS1131" i="5" a="1"/>
  <c r="BS1131" i="5"/>
  <c r="BS1132" i="5" a="1"/>
  <c r="BS1132" i="5" s="1"/>
  <c r="BS1133" i="5" a="1"/>
  <c r="BS1133" i="5"/>
  <c r="BS1134" i="5" a="1"/>
  <c r="BS1134" i="5" s="1"/>
  <c r="BS1135" i="5" a="1"/>
  <c r="BS1135" i="5"/>
  <c r="BS1136" i="5" a="1"/>
  <c r="BS1136" i="5" s="1"/>
  <c r="BS1137" i="5" a="1"/>
  <c r="BS1137" i="5"/>
  <c r="BS1138" i="5" a="1"/>
  <c r="BS1138" i="5"/>
  <c r="BS1139" i="5" a="1"/>
  <c r="BS1139" i="5" s="1"/>
  <c r="BS1140" i="5" a="1"/>
  <c r="BS1140" i="5"/>
  <c r="BS1141" i="5" a="1"/>
  <c r="BS1141" i="5"/>
  <c r="BS1142" i="5" a="1"/>
  <c r="BS1142" i="5"/>
  <c r="BS1143" i="5" a="1"/>
  <c r="BS1143" i="5" s="1"/>
  <c r="BS1144" i="5" a="1"/>
  <c r="BS1144" i="5"/>
  <c r="BS1145" i="5" a="1"/>
  <c r="BS1145" i="5"/>
  <c r="BS1146" i="5" a="1"/>
  <c r="BS1146" i="5"/>
  <c r="BS1147" i="5" a="1"/>
  <c r="BS1147" i="5" s="1"/>
  <c r="BS1148" i="5" a="1"/>
  <c r="BS1148" i="5"/>
  <c r="BS1149" i="5" a="1"/>
  <c r="BS1149" i="5"/>
  <c r="BS1150" i="5" a="1"/>
  <c r="BS1150" i="5"/>
  <c r="BS1151" i="5" a="1"/>
  <c r="BS1151" i="5" s="1"/>
  <c r="BS1152" i="5" a="1"/>
  <c r="BS1152" i="5"/>
  <c r="BS1153" i="5" a="1"/>
  <c r="BS1153" i="5"/>
  <c r="BS1154" i="5" a="1"/>
  <c r="BS1154" i="5"/>
  <c r="BS1155" i="5" a="1"/>
  <c r="BS1155" i="5" s="1"/>
  <c r="BS1156" i="5" a="1"/>
  <c r="BS1156" i="5"/>
  <c r="BS1157" i="5" a="1"/>
  <c r="BS1157" i="5"/>
  <c r="BS1158" i="5" a="1"/>
  <c r="BS1158" i="5"/>
  <c r="BS1159" i="5" a="1"/>
  <c r="BS1159" i="5" s="1"/>
  <c r="BS1160" i="5" a="1"/>
  <c r="BS1160" i="5"/>
  <c r="BS1161" i="5" a="1"/>
  <c r="BS1161" i="5"/>
  <c r="BS1162" i="5" a="1"/>
  <c r="BS1162" i="5"/>
  <c r="BS1163" i="5" a="1"/>
  <c r="BS1163" i="5" s="1"/>
  <c r="BS1164" i="5" a="1"/>
  <c r="BS1164" i="5"/>
  <c r="BS1165" i="5" a="1"/>
  <c r="BS1165" i="5"/>
  <c r="BS1166" i="5" a="1"/>
  <c r="BS1166" i="5"/>
  <c r="BS1167" i="5" a="1"/>
  <c r="BS1167" i="5" s="1"/>
  <c r="BS1168" i="5" a="1"/>
  <c r="BS1168" i="5"/>
  <c r="BS1169" i="5" a="1"/>
  <c r="BS1169" i="5"/>
  <c r="BS1170" i="5" a="1"/>
  <c r="BS1170" i="5"/>
  <c r="BS1171" i="5" a="1"/>
  <c r="BS1171" i="5" s="1"/>
  <c r="BS1172" i="5" a="1"/>
  <c r="BS1172" i="5"/>
  <c r="BS1173" i="5" a="1"/>
  <c r="BS1173" i="5"/>
  <c r="BS1174" i="5" a="1"/>
  <c r="BS1174" i="5"/>
  <c r="BS1175" i="5" a="1"/>
  <c r="BS1175" i="5" s="1"/>
  <c r="BS1176" i="5" a="1"/>
  <c r="BS1176" i="5"/>
  <c r="BS1177" i="5" a="1"/>
  <c r="BS1177" i="5"/>
  <c r="BS1178" i="5" a="1"/>
  <c r="BS1178" i="5"/>
  <c r="BS1179" i="5" a="1"/>
  <c r="BS1179" i="5" s="1"/>
  <c r="BS1180" i="5" a="1"/>
  <c r="BS1180" i="5"/>
  <c r="BS1181" i="5" a="1"/>
  <c r="BS1181" i="5"/>
  <c r="BS1182" i="5" a="1"/>
  <c r="BS1182" i="5"/>
  <c r="BS1183" i="5" a="1"/>
  <c r="BS1183" i="5" s="1"/>
  <c r="BS1184" i="5" a="1"/>
  <c r="BS1184" i="5"/>
  <c r="BS1185" i="5" a="1"/>
  <c r="BS1185" i="5"/>
  <c r="BS1186" i="5" a="1"/>
  <c r="BS1186" i="5"/>
  <c r="BS1187" i="5" a="1"/>
  <c r="BS1187" i="5" s="1"/>
  <c r="BS1188" i="5" a="1"/>
  <c r="BS1188" i="5"/>
  <c r="BS1189" i="5" a="1"/>
  <c r="BS1189" i="5"/>
  <c r="BS1190" i="5" a="1"/>
  <c r="BS1190" i="5"/>
  <c r="BS1191" i="5" a="1"/>
  <c r="BS1191" i="5" s="1"/>
  <c r="BS1192" i="5" a="1"/>
  <c r="BS1192" i="5"/>
  <c r="BS1193" i="5" a="1"/>
  <c r="BS1193" i="5"/>
  <c r="BS1194" i="5" a="1"/>
  <c r="BS1194" i="5"/>
  <c r="BS1195" i="5" a="1"/>
  <c r="BS1195" i="5" s="1"/>
  <c r="BS1196" i="5" a="1"/>
  <c r="BS1196" i="5"/>
  <c r="BS1197" i="5" a="1"/>
  <c r="BS1197" i="5"/>
  <c r="BS1198" i="5" a="1"/>
  <c r="BS1198" i="5"/>
  <c r="BS1199" i="5" a="1"/>
  <c r="BS1199" i="5" s="1"/>
  <c r="BS1200" i="5" a="1"/>
  <c r="BS1200" i="5"/>
  <c r="BS1201" i="5" a="1"/>
  <c r="BS1201" i="5"/>
  <c r="BS1202" i="5" a="1"/>
  <c r="BS1202" i="5"/>
  <c r="BS1203" i="5" a="1"/>
  <c r="BS1203" i="5" s="1"/>
  <c r="BS1204" i="5" a="1"/>
  <c r="BS1204" i="5"/>
  <c r="BS1205" i="5" a="1"/>
  <c r="BS1205" i="5"/>
  <c r="BS1206" i="5" a="1"/>
  <c r="BS1206" i="5"/>
  <c r="BS1207" i="5" a="1"/>
  <c r="BS1207" i="5" s="1"/>
  <c r="BS1208" i="5" a="1"/>
  <c r="BS1208" i="5"/>
  <c r="BS1209" i="5" a="1"/>
  <c r="BS1209" i="5"/>
  <c r="BS1210" i="5" a="1"/>
  <c r="BS1210" i="5"/>
  <c r="BS1211" i="5" a="1"/>
  <c r="BS1211" i="5" s="1"/>
  <c r="BS1212" i="5" a="1"/>
  <c r="BS1212" i="5"/>
  <c r="BS1213" i="5" a="1"/>
  <c r="BS1213" i="5"/>
  <c r="BS1214" i="5" a="1"/>
  <c r="BS1214" i="5"/>
  <c r="BS1215" i="5" a="1"/>
  <c r="BS1215" i="5" s="1"/>
  <c r="BS1216" i="5" a="1"/>
  <c r="BS1216" i="5"/>
  <c r="BS1217" i="5" a="1"/>
  <c r="BS1217" i="5"/>
  <c r="BS1218" i="5" a="1"/>
  <c r="BS1218" i="5"/>
  <c r="BS1219" i="5" a="1"/>
  <c r="BS1219" i="5" s="1"/>
  <c r="BS1220" i="5" a="1"/>
  <c r="BS1220" i="5"/>
  <c r="BS1221" i="5" a="1"/>
  <c r="BS1221" i="5"/>
  <c r="BS1222" i="5" a="1"/>
  <c r="BS1222" i="5"/>
  <c r="BS1223" i="5" a="1"/>
  <c r="BS1223" i="5" s="1"/>
  <c r="BS1224" i="5" a="1"/>
  <c r="BS1224" i="5"/>
  <c r="BS1225" i="5" a="1"/>
  <c r="BS1225" i="5"/>
  <c r="BS1226" i="5" a="1"/>
  <c r="BS1226" i="5"/>
  <c r="BS1227" i="5" a="1"/>
  <c r="BS1227" i="5" s="1"/>
  <c r="BS1228" i="5" a="1"/>
  <c r="BS1228" i="5"/>
  <c r="BS1229" i="5" a="1"/>
  <c r="BS1229" i="5"/>
  <c r="BS1230" i="5" a="1"/>
  <c r="BS1230" i="5"/>
  <c r="BS1231" i="5" a="1"/>
  <c r="BS1231" i="5" s="1"/>
  <c r="BS1232" i="5" a="1"/>
  <c r="BS1232" i="5"/>
  <c r="BS1233" i="5" a="1"/>
  <c r="BS1233" i="5"/>
  <c r="BS1234" i="5" a="1"/>
  <c r="BS1234" i="5"/>
  <c r="BS1235" i="5" a="1"/>
  <c r="BS1235" i="5" s="1"/>
  <c r="BS1236" i="5" a="1"/>
  <c r="BS1236" i="5"/>
  <c r="BS1237" i="5" a="1"/>
  <c r="BS1237" i="5"/>
  <c r="BS1238" i="5" a="1"/>
  <c r="BS1238" i="5"/>
  <c r="BS1239" i="5" a="1"/>
  <c r="BS1239" i="5" s="1"/>
  <c r="BS1240" i="5" a="1"/>
  <c r="BS1240" i="5"/>
  <c r="BS1241" i="5" a="1"/>
  <c r="BS1241" i="5"/>
  <c r="BS1242" i="5" a="1"/>
  <c r="BS1242" i="5"/>
  <c r="BS1243" i="5" a="1"/>
  <c r="BS1243" i="5" s="1"/>
  <c r="BS1244" i="5" a="1"/>
  <c r="BS1244" i="5"/>
  <c r="BS1245" i="5" a="1"/>
  <c r="BS1245" i="5"/>
  <c r="BS1246" i="5" a="1"/>
  <c r="BS1246" i="5"/>
  <c r="BS1247" i="5" a="1"/>
  <c r="BS1247" i="5" s="1"/>
  <c r="BS1248" i="5" a="1"/>
  <c r="BS1248" i="5"/>
  <c r="BS1249" i="5" a="1"/>
  <c r="BS1249" i="5"/>
  <c r="BS1250" i="5" a="1"/>
  <c r="BS1250" i="5"/>
  <c r="BS1251" i="5" a="1"/>
  <c r="BS1251" i="5" s="1"/>
  <c r="BS1252" i="5" a="1"/>
  <c r="BS1252" i="5"/>
  <c r="BS1253" i="5" a="1"/>
  <c r="BS1253" i="5"/>
  <c r="BS1254" i="5" a="1"/>
  <c r="BS1254" i="5"/>
  <c r="BS1255" i="5" a="1"/>
  <c r="BS1255" i="5" s="1"/>
  <c r="BS1256" i="5" a="1"/>
  <c r="BS1256" i="5"/>
  <c r="BS1257" i="5" a="1"/>
  <c r="BS1257" i="5"/>
  <c r="BS1258" i="5" a="1"/>
  <c r="BS1258" i="5"/>
  <c r="BS1259" i="5" a="1"/>
  <c r="BS1259" i="5" s="1"/>
  <c r="BS1260" i="5" a="1"/>
  <c r="BS1260" i="5"/>
  <c r="BS1261" i="5" a="1"/>
  <c r="BS1261" i="5"/>
  <c r="BS1262" i="5" a="1"/>
  <c r="BS1262" i="5"/>
  <c r="BS1263" i="5" a="1"/>
  <c r="BS1263" i="5" s="1"/>
  <c r="BS1264" i="5" a="1"/>
  <c r="BS1264" i="5"/>
  <c r="BS1265" i="5" a="1"/>
  <c r="BS1265" i="5"/>
  <c r="BS1266" i="5" a="1"/>
  <c r="BS1266" i="5"/>
  <c r="BS1267" i="5" a="1"/>
  <c r="BS1267" i="5" s="1"/>
  <c r="BS1268" i="5" a="1"/>
  <c r="BS1268" i="5"/>
  <c r="BS1269" i="5" a="1"/>
  <c r="BS1269" i="5"/>
  <c r="BS1270" i="5" a="1"/>
  <c r="BS1270" i="5"/>
  <c r="BS1271" i="5" a="1"/>
  <c r="BS1271" i="5" s="1"/>
  <c r="BS1272" i="5" a="1"/>
  <c r="BS1272" i="5"/>
  <c r="BS1273" i="5" a="1"/>
  <c r="BS1273" i="5"/>
  <c r="BS1274" i="5" a="1"/>
  <c r="BS1274" i="5"/>
  <c r="BS1275" i="5" a="1"/>
  <c r="BS1275" i="5" s="1"/>
  <c r="BS1276" i="5" a="1"/>
  <c r="BS1276" i="5"/>
  <c r="BS1277" i="5" a="1"/>
  <c r="BS1277" i="5"/>
  <c r="BS1278" i="5" a="1"/>
  <c r="BS1278" i="5"/>
  <c r="BS1279" i="5" a="1"/>
  <c r="BS1279" i="5" s="1"/>
  <c r="BS1280" i="5" a="1"/>
  <c r="BS1280" i="5"/>
  <c r="BS1281" i="5" a="1"/>
  <c r="BS1281" i="5"/>
  <c r="BS1282" i="5" a="1"/>
  <c r="BS1282" i="5"/>
  <c r="BS1283" i="5" a="1"/>
  <c r="BS1283" i="5" s="1"/>
  <c r="BS1284" i="5" a="1"/>
  <c r="BS1284" i="5"/>
  <c r="BS1285" i="5" a="1"/>
  <c r="BS1285" i="5"/>
  <c r="BS1286" i="5" a="1"/>
  <c r="BS1286" i="5"/>
  <c r="BS1287" i="5" a="1"/>
  <c r="BS1287" i="5" s="1"/>
  <c r="BS1288" i="5" a="1"/>
  <c r="BS1288" i="5"/>
  <c r="BS1289" i="5" a="1"/>
  <c r="BS1289" i="5"/>
  <c r="BS1290" i="5" a="1"/>
  <c r="BS1290" i="5"/>
  <c r="BS1291" i="5" a="1"/>
  <c r="BS1291" i="5" s="1"/>
  <c r="BS1292" i="5" a="1"/>
  <c r="BS1292" i="5"/>
  <c r="BS1293" i="5" a="1"/>
  <c r="BS1293" i="5"/>
  <c r="BS1294" i="5" a="1"/>
  <c r="BS1294" i="5"/>
  <c r="BS1295" i="5" a="1"/>
  <c r="BS1295" i="5" s="1"/>
  <c r="BS1296" i="5" a="1"/>
  <c r="BS1296" i="5"/>
  <c r="BS1297" i="5" a="1"/>
  <c r="BS1297" i="5"/>
  <c r="BS1298" i="5" a="1"/>
  <c r="BS1298" i="5"/>
  <c r="BS1299" i="5" a="1"/>
  <c r="BS1299" i="5" s="1"/>
  <c r="BS1300" i="5" a="1"/>
  <c r="BS1300" i="5"/>
  <c r="BS1301" i="5" a="1"/>
  <c r="BS1301" i="5"/>
  <c r="BS1302" i="5" a="1"/>
  <c r="BS1302" i="5"/>
  <c r="BS1303" i="5" a="1"/>
  <c r="BS1303" i="5" s="1"/>
  <c r="BS1304" i="5" a="1"/>
  <c r="BS1304" i="5"/>
  <c r="BS1305" i="5" a="1"/>
  <c r="BS1305" i="5"/>
  <c r="BS1306" i="5" a="1"/>
  <c r="BS1306" i="5"/>
  <c r="BS1307" i="5" a="1"/>
  <c r="BS1307" i="5" s="1"/>
  <c r="BS1308" i="5" a="1"/>
  <c r="BS1308" i="5"/>
  <c r="BS1309" i="5" a="1"/>
  <c r="BS1309" i="5"/>
  <c r="BS1310" i="5" a="1"/>
  <c r="BS1310" i="5"/>
  <c r="BS1311" i="5" a="1"/>
  <c r="BS1311" i="5" s="1"/>
  <c r="BS1312" i="5" a="1"/>
  <c r="BS1312" i="5"/>
  <c r="BS1313" i="5" a="1"/>
  <c r="BS1313" i="5"/>
  <c r="BS1314" i="5" a="1"/>
  <c r="BS1314" i="5"/>
  <c r="BS1315" i="5" a="1"/>
  <c r="BS1315" i="5" s="1"/>
  <c r="BS1316" i="5" a="1"/>
  <c r="BS1316" i="5"/>
  <c r="BS1317" i="5" a="1"/>
  <c r="BS1317" i="5"/>
  <c r="BS1318" i="5" a="1"/>
  <c r="BS1318" i="5"/>
  <c r="BS1319" i="5" a="1"/>
  <c r="BS1319" i="5" s="1"/>
  <c r="BS1320" i="5" a="1"/>
  <c r="BS1320" i="5"/>
  <c r="BS1321" i="5" a="1"/>
  <c r="BS1321" i="5"/>
  <c r="BS1322" i="5" a="1"/>
  <c r="BS1322" i="5"/>
  <c r="BS1323" i="5" a="1"/>
  <c r="BS1323" i="5" s="1"/>
  <c r="BS1324" i="5" a="1"/>
  <c r="BS1324" i="5"/>
  <c r="BS1325" i="5" a="1"/>
  <c r="BS1325" i="5"/>
  <c r="BS1326" i="5" a="1"/>
  <c r="BS1326" i="5"/>
  <c r="BS1327" i="5" a="1"/>
  <c r="BS1327" i="5" s="1"/>
  <c r="BS1328" i="5" a="1"/>
  <c r="BS1328" i="5"/>
  <c r="BS1329" i="5" a="1"/>
  <c r="BS1329" i="5"/>
  <c r="BS1330" i="5" a="1"/>
  <c r="BS1330" i="5"/>
  <c r="BS1331" i="5" a="1"/>
  <c r="BS1331" i="5" s="1"/>
  <c r="BS1332" i="5" a="1"/>
  <c r="BS1332" i="5"/>
  <c r="BS1333" i="5" a="1"/>
  <c r="BS1333" i="5"/>
  <c r="BS1334" i="5" a="1"/>
  <c r="BS1334" i="5"/>
  <c r="BS1335" i="5" a="1"/>
  <c r="BS1335" i="5" s="1"/>
  <c r="BS1336" i="5" a="1"/>
  <c r="BS1336" i="5"/>
  <c r="BS1337" i="5" a="1"/>
  <c r="BS1337" i="5"/>
  <c r="BS1338" i="5" a="1"/>
  <c r="BS1338" i="5"/>
  <c r="BS1339" i="5" a="1"/>
  <c r="BS1339" i="5" s="1"/>
  <c r="BS1340" i="5" a="1"/>
  <c r="BS1340" i="5"/>
  <c r="BS1341" i="5" a="1"/>
  <c r="BS1341" i="5"/>
  <c r="BS1342" i="5" a="1"/>
  <c r="BS1342" i="5"/>
  <c r="BS1343" i="5" a="1"/>
  <c r="BS1343" i="5" s="1"/>
  <c r="BS1344" i="5" a="1"/>
  <c r="BS1344" i="5"/>
  <c r="BS1345" i="5" a="1"/>
  <c r="BS1345" i="5"/>
  <c r="BS1346" i="5" a="1"/>
  <c r="BS1346" i="5"/>
  <c r="BS1347" i="5" a="1"/>
  <c r="BS1347" i="5" s="1"/>
  <c r="BS1348" i="5" a="1"/>
  <c r="BS1348" i="5"/>
  <c r="BS1349" i="5" a="1"/>
  <c r="BS1349" i="5"/>
  <c r="BS1350" i="5" a="1"/>
  <c r="BS1350" i="5"/>
  <c r="BS1351" i="5" a="1"/>
  <c r="BS1351" i="5" s="1"/>
  <c r="BS1352" i="5" a="1"/>
  <c r="BS1352" i="5"/>
  <c r="BS1353" i="5" a="1"/>
  <c r="BS1353" i="5"/>
  <c r="BS1354" i="5" a="1"/>
  <c r="BS1354" i="5"/>
  <c r="BS1355" i="5" a="1"/>
  <c r="BS1355" i="5" s="1"/>
  <c r="BS1356" i="5" a="1"/>
  <c r="BS1356" i="5"/>
  <c r="BS1357" i="5" a="1"/>
  <c r="BS1357" i="5"/>
  <c r="BS1358" i="5" a="1"/>
  <c r="BS1358" i="5"/>
  <c r="BS1359" i="5" a="1"/>
  <c r="BS1359" i="5" s="1"/>
  <c r="BS1360" i="5" a="1"/>
  <c r="BS1360" i="5"/>
  <c r="BS1361" i="5" a="1"/>
  <c r="BS1361" i="5"/>
  <c r="BS1362" i="5" a="1"/>
  <c r="BS1362" i="5"/>
  <c r="BS1363" i="5" a="1"/>
  <c r="BS1363" i="5" s="1"/>
  <c r="BS1364" i="5" a="1"/>
  <c r="BS1364" i="5"/>
  <c r="BS1365" i="5" a="1"/>
  <c r="BS1365" i="5"/>
  <c r="BS1366" i="5" a="1"/>
  <c r="BS1366" i="5"/>
  <c r="BS1367" i="5" a="1"/>
  <c r="BS1367" i="5" s="1"/>
  <c r="BS1368" i="5" a="1"/>
  <c r="BS1368" i="5"/>
  <c r="BS1369" i="5" a="1"/>
  <c r="BS1369" i="5"/>
  <c r="BS1370" i="5" a="1"/>
  <c r="BS1370" i="5"/>
  <c r="BS1371" i="5" a="1"/>
  <c r="BS1371" i="5" s="1"/>
  <c r="BS1372" i="5" a="1"/>
  <c r="BS1372" i="5"/>
  <c r="BS1373" i="5" a="1"/>
  <c r="BS1373" i="5"/>
  <c r="BS1374" i="5" a="1"/>
  <c r="BS1374" i="5"/>
  <c r="BS1375" i="5" a="1"/>
  <c r="BS1375" i="5" s="1"/>
  <c r="BS1376" i="5" a="1"/>
  <c r="BS1376" i="5"/>
  <c r="BS1377" i="5" a="1"/>
  <c r="BS1377" i="5"/>
  <c r="BS1378" i="5" a="1"/>
  <c r="BS1378" i="5"/>
  <c r="BS1379" i="5" a="1"/>
  <c r="BS1379" i="5" s="1"/>
  <c r="BS1380" i="5" a="1"/>
  <c r="BS1380" i="5"/>
  <c r="BS1381" i="5" a="1"/>
  <c r="BS1381" i="5"/>
  <c r="BS1382" i="5" a="1"/>
  <c r="BS1382" i="5"/>
  <c r="BS1383" i="5" a="1"/>
  <c r="BS1383" i="5" s="1"/>
  <c r="BS1384" i="5" a="1"/>
  <c r="BS1384" i="5"/>
  <c r="BS1385" i="5" a="1"/>
  <c r="BS1385" i="5"/>
  <c r="BS1386" i="5" a="1"/>
  <c r="BS1386" i="5"/>
  <c r="BS1387" i="5" a="1"/>
  <c r="BS1387" i="5" s="1"/>
  <c r="BS1388" i="5" a="1"/>
  <c r="BS1388" i="5"/>
  <c r="BS1389" i="5" a="1"/>
  <c r="BS1389" i="5"/>
  <c r="BS1390" i="5" a="1"/>
  <c r="BS1390" i="5"/>
  <c r="BS1391" i="5" a="1"/>
  <c r="BS1391" i="5" s="1"/>
  <c r="BS1392" i="5" a="1"/>
  <c r="BS1392" i="5"/>
  <c r="BS1393" i="5" a="1"/>
  <c r="BS1393" i="5"/>
  <c r="BS1394" i="5" a="1"/>
  <c r="BS1394" i="5"/>
  <c r="BS1395" i="5" a="1"/>
  <c r="BS1395" i="5" s="1"/>
  <c r="BS1396" i="5" a="1"/>
  <c r="BS1396" i="5"/>
  <c r="BS1397" i="5" a="1"/>
  <c r="BS1397" i="5"/>
  <c r="BS1398" i="5" a="1"/>
  <c r="BS1398" i="5"/>
  <c r="BS1399" i="5" a="1"/>
  <c r="BS1399" i="5" s="1"/>
  <c r="BS1400" i="5" a="1"/>
  <c r="BS1400" i="5"/>
  <c r="BS1401" i="5" a="1"/>
  <c r="BS1401" i="5"/>
  <c r="BS1402" i="5" a="1"/>
  <c r="BS1402" i="5"/>
  <c r="BS1403" i="5" a="1"/>
  <c r="BS1403" i="5" s="1"/>
  <c r="BS1404" i="5" a="1"/>
  <c r="BS1404" i="5"/>
  <c r="BS1405" i="5" a="1"/>
  <c r="BS1405" i="5"/>
  <c r="BS1406" i="5" a="1"/>
  <c r="BS1406" i="5"/>
  <c r="BS1407" i="5" a="1"/>
  <c r="BS1407" i="5" s="1"/>
  <c r="BS1408" i="5" a="1"/>
  <c r="BS1408" i="5"/>
  <c r="BS1409" i="5" a="1"/>
  <c r="BS1409" i="5"/>
  <c r="BS1410" i="5" a="1"/>
  <c r="BS1410" i="5"/>
  <c r="BS1411" i="5" a="1"/>
  <c r="BS1411" i="5" s="1"/>
  <c r="BS1412" i="5" a="1"/>
  <c r="BS1412" i="5"/>
  <c r="BS1413" i="5" a="1"/>
  <c r="BS1413" i="5"/>
  <c r="BS1414" i="5" a="1"/>
  <c r="BS1414" i="5"/>
  <c r="BS1415" i="5" a="1"/>
  <c r="BS1415" i="5" s="1"/>
  <c r="BS1416" i="5" a="1"/>
  <c r="BS1416" i="5"/>
  <c r="BS1417" i="5" a="1"/>
  <c r="BS1417" i="5"/>
  <c r="BS1418" i="5" a="1"/>
  <c r="BS1418" i="5"/>
  <c r="BS1419" i="5" a="1"/>
  <c r="BS1419" i="5" s="1"/>
  <c r="BS1420" i="5" a="1"/>
  <c r="BS1420" i="5"/>
  <c r="BS1421" i="5" a="1"/>
  <c r="BS1421" i="5"/>
  <c r="BS1422" i="5" a="1"/>
  <c r="BS1422" i="5"/>
  <c r="BS1423" i="5" a="1"/>
  <c r="BS1423" i="5" s="1"/>
  <c r="BS1424" i="5" a="1"/>
  <c r="BS1424" i="5"/>
  <c r="BS1425" i="5" a="1"/>
  <c r="BS1425" i="5"/>
  <c r="BS1426" i="5" a="1"/>
  <c r="BS1426" i="5"/>
  <c r="BS1427" i="5" a="1"/>
  <c r="BS1427" i="5" s="1"/>
  <c r="BS1428" i="5" a="1"/>
  <c r="BS1428" i="5"/>
  <c r="BS1429" i="5" a="1"/>
  <c r="BS1429" i="5"/>
  <c r="BS1430" i="5" a="1"/>
  <c r="BS1430" i="5"/>
  <c r="BS1431" i="5" a="1"/>
  <c r="BS1431" i="5" s="1"/>
  <c r="BS1432" i="5" a="1"/>
  <c r="BS1432" i="5"/>
  <c r="BS1433" i="5" a="1"/>
  <c r="BS1433" i="5"/>
  <c r="BS1434" i="5" a="1"/>
  <c r="BS1434" i="5"/>
  <c r="BS1435" i="5" a="1"/>
  <c r="BS1435" i="5" s="1"/>
  <c r="BS1436" i="5" a="1"/>
  <c r="BS1436" i="5"/>
  <c r="BS1437" i="5" a="1"/>
  <c r="BS1437" i="5"/>
  <c r="BS1438" i="5" a="1"/>
  <c r="BS1438" i="5"/>
  <c r="BS1439" i="5" a="1"/>
  <c r="BS1439" i="5" s="1"/>
  <c r="BS1440" i="5" a="1"/>
  <c r="BS1440" i="5"/>
  <c r="BS1441" i="5" a="1"/>
  <c r="BS1441" i="5"/>
  <c r="BS1442" i="5" a="1"/>
  <c r="BS1442" i="5"/>
  <c r="BS1443" i="5" a="1"/>
  <c r="BS1443" i="5" s="1"/>
  <c r="BS1444" i="5" a="1"/>
  <c r="BS1444" i="5"/>
  <c r="BS1445" i="5" a="1"/>
  <c r="BS1445" i="5"/>
  <c r="BS1446" i="5" a="1"/>
  <c r="BS1446" i="5"/>
  <c r="BS1447" i="5" a="1"/>
  <c r="BS1447" i="5" s="1"/>
  <c r="BS1448" i="5" a="1"/>
  <c r="BS1448" i="5"/>
  <c r="BS1449" i="5" a="1"/>
  <c r="BS1449" i="5"/>
  <c r="BS1450" i="5" a="1"/>
  <c r="BS1450" i="5"/>
  <c r="BS1451" i="5" a="1"/>
  <c r="BS1451" i="5" s="1"/>
  <c r="BS1452" i="5" a="1"/>
  <c r="BS1452" i="5"/>
  <c r="BS1453" i="5" a="1"/>
  <c r="BS1453" i="5"/>
  <c r="BS1454" i="5" a="1"/>
  <c r="BS1454" i="5"/>
  <c r="BS1455" i="5" a="1"/>
  <c r="BS1455" i="5" s="1"/>
  <c r="BS1456" i="5" a="1"/>
  <c r="BS1456" i="5"/>
  <c r="BS1457" i="5" a="1"/>
  <c r="BS1457" i="5"/>
  <c r="BS1458" i="5" a="1"/>
  <c r="BS1458" i="5"/>
  <c r="BS1459" i="5" a="1"/>
  <c r="BS1459" i="5" s="1"/>
  <c r="BS1460" i="5" a="1"/>
  <c r="BS1460" i="5"/>
  <c r="BS1461" i="5" a="1"/>
  <c r="BS1461" i="5"/>
  <c r="BS1462" i="5" a="1"/>
  <c r="BS1462" i="5"/>
  <c r="BS1463" i="5" a="1"/>
  <c r="BS1463" i="5" s="1"/>
  <c r="BS1464" i="5" a="1"/>
  <c r="BS1464" i="5"/>
  <c r="BS1465" i="5" a="1"/>
  <c r="BS1465" i="5"/>
  <c r="BS1466" i="5" a="1"/>
  <c r="BS1466" i="5"/>
  <c r="BS1467" i="5" a="1"/>
  <c r="BS1467" i="5" s="1"/>
  <c r="BS1468" i="5" a="1"/>
  <c r="BS1468" i="5"/>
  <c r="BS1469" i="5" a="1"/>
  <c r="BS1469" i="5"/>
  <c r="BS1470" i="5" a="1"/>
  <c r="BS1470" i="5"/>
  <c r="BS1471" i="5" a="1"/>
  <c r="BS1471" i="5" s="1"/>
  <c r="BS1472" i="5" a="1"/>
  <c r="BS1472" i="5"/>
  <c r="BS1473" i="5" a="1"/>
  <c r="BS1473" i="5"/>
  <c r="BS1474" i="5" a="1"/>
  <c r="BS1474" i="5"/>
  <c r="BS1475" i="5" a="1"/>
  <c r="BS1475" i="5" s="1"/>
  <c r="BS1476" i="5" a="1"/>
  <c r="BS1476" i="5"/>
  <c r="BS1477" i="5" a="1"/>
  <c r="BS1477" i="5"/>
  <c r="BS1478" i="5" a="1"/>
  <c r="BS1478" i="5"/>
  <c r="BS1479" i="5" a="1"/>
  <c r="BS1479" i="5" s="1"/>
  <c r="BS1480" i="5" a="1"/>
  <c r="BS1480" i="5"/>
  <c r="BS1481" i="5" a="1"/>
  <c r="BS1481" i="5"/>
  <c r="BS1482" i="5" a="1"/>
  <c r="BS1482" i="5"/>
  <c r="BS1483" i="5" a="1"/>
  <c r="BS1483" i="5" s="1"/>
  <c r="BS1484" i="5" a="1"/>
  <c r="BS1484" i="5"/>
  <c r="BS1485" i="5" a="1"/>
  <c r="BS1485" i="5"/>
  <c r="BS1486" i="5" a="1"/>
  <c r="BS1486" i="5"/>
  <c r="BS1487" i="5" a="1"/>
  <c r="BS1487" i="5" s="1"/>
  <c r="BS1488" i="5" a="1"/>
  <c r="BS1488" i="5"/>
  <c r="BS1489" i="5" a="1"/>
  <c r="BS1489" i="5"/>
  <c r="BS1490" i="5" a="1"/>
  <c r="BS1490" i="5"/>
  <c r="BS1491" i="5" a="1"/>
  <c r="BS1491" i="5" s="1"/>
  <c r="BS1492" i="5" a="1"/>
  <c r="BS1492" i="5"/>
  <c r="BS1493" i="5" a="1"/>
  <c r="BS1493" i="5"/>
  <c r="BS1494" i="5" a="1"/>
  <c r="BS1494" i="5"/>
  <c r="BS1495" i="5" a="1"/>
  <c r="BS1495" i="5" s="1"/>
  <c r="BS1496" i="5" a="1"/>
  <c r="BS1496" i="5"/>
  <c r="BS1497" i="5" a="1"/>
  <c r="BS1497" i="5"/>
  <c r="BS1498" i="5" a="1"/>
  <c r="BS1498" i="5"/>
  <c r="BS1499" i="5" a="1"/>
  <c r="BS1499" i="5" s="1"/>
  <c r="BS1500" i="5" a="1"/>
  <c r="BS1500" i="5"/>
  <c r="BS1501" i="5" a="1"/>
  <c r="BS1501" i="5"/>
  <c r="BS1502" i="5" a="1"/>
  <c r="BS1502" i="5"/>
  <c r="BS1503" i="5" a="1"/>
  <c r="BS1503" i="5" s="1"/>
  <c r="BS1504" i="5" a="1"/>
  <c r="BS1504" i="5"/>
  <c r="BS1505" i="5" a="1"/>
  <c r="BS1505" i="5"/>
  <c r="BS1506" i="5" a="1"/>
  <c r="BS1506" i="5"/>
  <c r="BS1507" i="5" a="1"/>
  <c r="BS1507" i="5" s="1"/>
  <c r="BS1508" i="5" a="1"/>
  <c r="BS1508" i="5"/>
  <c r="BS1509" i="5" a="1"/>
  <c r="BS1509" i="5"/>
  <c r="BS1510" i="5" a="1"/>
  <c r="BS1510" i="5"/>
  <c r="BS1511" i="5" a="1"/>
  <c r="BS1511" i="5" s="1"/>
  <c r="BS1512" i="5" a="1"/>
  <c r="BS1512" i="5"/>
  <c r="BS1513" i="5" a="1"/>
  <c r="BS1513" i="5"/>
  <c r="BS1514" i="5" a="1"/>
  <c r="BS1514" i="5"/>
  <c r="BS1515" i="5" a="1"/>
  <c r="BS1515" i="5" s="1"/>
  <c r="BS1516" i="5" a="1"/>
  <c r="BS1516" i="5"/>
  <c r="BS1517" i="5" a="1"/>
  <c r="BS1517" i="5"/>
  <c r="BS1518" i="5" a="1"/>
  <c r="BS1518" i="5"/>
  <c r="BS1519" i="5" a="1"/>
  <c r="BS1519" i="5" s="1"/>
  <c r="BS1520" i="5" a="1"/>
  <c r="BS1520" i="5"/>
  <c r="BS1521" i="5" a="1"/>
  <c r="BS1521" i="5"/>
  <c r="BS1522" i="5" a="1"/>
  <c r="BS1522" i="5"/>
  <c r="BS1523" i="5" a="1"/>
  <c r="BS1523" i="5" s="1"/>
  <c r="BS1524" i="5" a="1"/>
  <c r="BS1524" i="5"/>
  <c r="BS1525" i="5" a="1"/>
  <c r="BS1525" i="5"/>
  <c r="BS1526" i="5" a="1"/>
  <c r="BS1526" i="5"/>
  <c r="BS1527" i="5" a="1"/>
  <c r="BS1527" i="5" s="1"/>
  <c r="BS1528" i="5" a="1"/>
  <c r="BS1528" i="5"/>
  <c r="BS1529" i="5" a="1"/>
  <c r="BS1529" i="5"/>
  <c r="BS1530" i="5" a="1"/>
  <c r="BS1530" i="5"/>
  <c r="BS1531" i="5" a="1"/>
  <c r="BS1531" i="5" s="1"/>
  <c r="BS1532" i="5" a="1"/>
  <c r="BS1532" i="5"/>
  <c r="BS1533" i="5" a="1"/>
  <c r="BS1533" i="5"/>
  <c r="BS1534" i="5" a="1"/>
  <c r="BS1534" i="5"/>
  <c r="BS1535" i="5" a="1"/>
  <c r="BS1535" i="5" s="1"/>
  <c r="BS1536" i="5" a="1"/>
  <c r="BS1536" i="5"/>
  <c r="BS1537" i="5" a="1"/>
  <c r="BS1537" i="5"/>
  <c r="BS1538" i="5" a="1"/>
  <c r="BS1538" i="5"/>
  <c r="BS1539" i="5" a="1"/>
  <c r="BS1539" i="5" s="1"/>
  <c r="BS1540" i="5" a="1"/>
  <c r="BS1540" i="5"/>
  <c r="BS1541" i="5" a="1"/>
  <c r="BS1541" i="5"/>
  <c r="BS1542" i="5" a="1"/>
  <c r="BS1542" i="5"/>
  <c r="BS1543" i="5" a="1"/>
  <c r="BS1543" i="5" s="1"/>
  <c r="BS1544" i="5" a="1"/>
  <c r="BS1544" i="5"/>
  <c r="BS1545" i="5" a="1"/>
  <c r="BS1545" i="5"/>
  <c r="BS1546" i="5" a="1"/>
  <c r="BS1546" i="5"/>
  <c r="BS1547" i="5" a="1"/>
  <c r="BS1547" i="5" s="1"/>
  <c r="BS1548" i="5" a="1"/>
  <c r="BS1548" i="5"/>
  <c r="BS1549" i="5" a="1"/>
  <c r="BS1549" i="5"/>
  <c r="BS1550" i="5" a="1"/>
  <c r="BS1550" i="5"/>
  <c r="BS1551" i="5" a="1"/>
  <c r="BS1551" i="5" s="1"/>
  <c r="BS1552" i="5" a="1"/>
  <c r="BS1552" i="5"/>
  <c r="BS1553" i="5" a="1"/>
  <c r="BS1553" i="5"/>
  <c r="BS1554" i="5" a="1"/>
  <c r="BS1554" i="5"/>
  <c r="BS1555" i="5" a="1"/>
  <c r="BS1555" i="5" s="1"/>
  <c r="BS1556" i="5" a="1"/>
  <c r="BS1556" i="5"/>
  <c r="BS1557" i="5" a="1"/>
  <c r="BS1557" i="5"/>
  <c r="BS1558" i="5" a="1"/>
  <c r="BS1558" i="5"/>
  <c r="BS1559" i="5" a="1"/>
  <c r="BS1559" i="5" s="1"/>
  <c r="BS1560" i="5" a="1"/>
  <c r="BS1560" i="5"/>
  <c r="BS1561" i="5" a="1"/>
  <c r="BS1561" i="5"/>
  <c r="BS1562" i="5" a="1"/>
  <c r="BS1562" i="5"/>
  <c r="BS1563" i="5" a="1"/>
  <c r="BS1563" i="5" s="1"/>
  <c r="BS1564" i="5" a="1"/>
  <c r="BS1564" i="5"/>
  <c r="BS1565" i="5" a="1"/>
  <c r="BS1565" i="5"/>
  <c r="BS1566" i="5" a="1"/>
  <c r="BS1566" i="5"/>
  <c r="BS1567" i="5" a="1"/>
  <c r="BS1567" i="5" s="1"/>
  <c r="BS1568" i="5" a="1"/>
  <c r="BS1568" i="5"/>
  <c r="BS1569" i="5" a="1"/>
  <c r="BS1569" i="5"/>
  <c r="BS1570" i="5" a="1"/>
  <c r="BS1570" i="5"/>
  <c r="BS1571" i="5" a="1"/>
  <c r="BS1571" i="5" s="1"/>
  <c r="BS1572" i="5" a="1"/>
  <c r="BS1572" i="5"/>
  <c r="BS1573" i="5" a="1"/>
  <c r="BS1573" i="5"/>
  <c r="BS1574" i="5" a="1"/>
  <c r="BS1574" i="5"/>
  <c r="BS1575" i="5" a="1"/>
  <c r="BS1575" i="5" s="1"/>
  <c r="BS1576" i="5" a="1"/>
  <c r="BS1576" i="5"/>
  <c r="BS1577" i="5" a="1"/>
  <c r="BS1577" i="5"/>
  <c r="BS1578" i="5" a="1"/>
  <c r="BS1578" i="5"/>
  <c r="BS1579" i="5" a="1"/>
  <c r="BS1579" i="5" s="1"/>
  <c r="BS1580" i="5" a="1"/>
  <c r="BS1580" i="5"/>
  <c r="BS1581" i="5" a="1"/>
  <c r="BS1581" i="5"/>
  <c r="BS1582" i="5" a="1"/>
  <c r="BS1582" i="5"/>
  <c r="BS1583" i="5" a="1"/>
  <c r="BS1583" i="5" s="1"/>
  <c r="BS1584" i="5" a="1"/>
  <c r="BS1584" i="5"/>
  <c r="BS1585" i="5" a="1"/>
  <c r="BS1585" i="5"/>
  <c r="BS1586" i="5" a="1"/>
  <c r="BS1586" i="5"/>
  <c r="BS1587" i="5" a="1"/>
  <c r="BS1587" i="5" s="1"/>
  <c r="BS1588" i="5" a="1"/>
  <c r="BS1588" i="5"/>
  <c r="BS1589" i="5" a="1"/>
  <c r="BS1589" i="5"/>
  <c r="BS1590" i="5" a="1"/>
  <c r="BS1590" i="5"/>
  <c r="BS1591" i="5" a="1"/>
  <c r="BS1591" i="5" s="1"/>
  <c r="BS1592" i="5" a="1"/>
  <c r="BS1592" i="5"/>
  <c r="BS1593" i="5" a="1"/>
  <c r="BS1593" i="5"/>
  <c r="BS1594" i="5" a="1"/>
  <c r="BS1594" i="5"/>
  <c r="BS1595" i="5" a="1"/>
  <c r="BS1595" i="5" s="1"/>
  <c r="BS1596" i="5" a="1"/>
  <c r="BS1596" i="5"/>
  <c r="BS1597" i="5" a="1"/>
  <c r="BS1597" i="5"/>
  <c r="BS1598" i="5" a="1"/>
  <c r="BS1598" i="5"/>
  <c r="BS1599" i="5" a="1"/>
  <c r="BS1599" i="5" s="1"/>
  <c r="BS1600" i="5" a="1"/>
  <c r="BS1600" i="5"/>
  <c r="BS1601" i="5" a="1"/>
  <c r="BS1601" i="5"/>
  <c r="BS1602" i="5" a="1"/>
  <c r="BS1602" i="5"/>
  <c r="BS1603" i="5" a="1"/>
  <c r="BS1603" i="5" s="1"/>
  <c r="BS1604" i="5" a="1"/>
  <c r="BS1604" i="5"/>
  <c r="BS1605" i="5" a="1"/>
  <c r="BS1605" i="5"/>
  <c r="BS1606" i="5" a="1"/>
  <c r="BS1606" i="5"/>
  <c r="BS1607" i="5" a="1"/>
  <c r="BS1607" i="5" s="1"/>
  <c r="BS1608" i="5" a="1"/>
  <c r="BS1608" i="5"/>
  <c r="BS1609" i="5" a="1"/>
  <c r="BS1609" i="5"/>
  <c r="BS1610" i="5" a="1"/>
  <c r="BS1610" i="5"/>
  <c r="BS1611" i="5" a="1"/>
  <c r="BS1611" i="5" s="1"/>
  <c r="BS1612" i="5" a="1"/>
  <c r="BS1612" i="5"/>
  <c r="BS1613" i="5" a="1"/>
  <c r="BS1613" i="5"/>
  <c r="BS1614" i="5" a="1"/>
  <c r="BS1614" i="5"/>
  <c r="BS1615" i="5" a="1"/>
  <c r="BS1615" i="5" s="1"/>
  <c r="BS1616" i="5" a="1"/>
  <c r="BS1616" i="5"/>
  <c r="BS1617" i="5" a="1"/>
  <c r="BS1617" i="5"/>
  <c r="BS1618" i="5" a="1"/>
  <c r="BS1618" i="5"/>
  <c r="BS1619" i="5" a="1"/>
  <c r="BS1619" i="5" s="1"/>
  <c r="BS1620" i="5" a="1"/>
  <c r="BS1620" i="5"/>
  <c r="BS1621" i="5" a="1"/>
  <c r="BS1621" i="5"/>
  <c r="BS1622" i="5" a="1"/>
  <c r="BS1622" i="5"/>
  <c r="BS1623" i="5" a="1"/>
  <c r="BS1623" i="5" s="1"/>
  <c r="BS1624" i="5" a="1"/>
  <c r="BS1624" i="5"/>
  <c r="BS1625" i="5" a="1"/>
  <c r="BS1625" i="5"/>
  <c r="BS1626" i="5" a="1"/>
  <c r="BS1626" i="5"/>
  <c r="BS1627" i="5" a="1"/>
  <c r="BS1627" i="5" s="1"/>
  <c r="BS1628" i="5" a="1"/>
  <c r="BS1628" i="5"/>
  <c r="BS1629" i="5" a="1"/>
  <c r="BS1629" i="5"/>
  <c r="BS1630" i="5" a="1"/>
  <c r="BS1630" i="5"/>
  <c r="BS1631" i="5" a="1"/>
  <c r="BS1631" i="5" s="1"/>
  <c r="BS1632" i="5" a="1"/>
  <c r="BS1632" i="5"/>
  <c r="BS1633" i="5" a="1"/>
  <c r="BS1633" i="5"/>
  <c r="BS1634" i="5" a="1"/>
  <c r="BS1634" i="5"/>
  <c r="BS1635" i="5" a="1"/>
  <c r="BS1635" i="5" s="1"/>
  <c r="BS1636" i="5" a="1"/>
  <c r="BS1636" i="5"/>
  <c r="BS1637" i="5" a="1"/>
  <c r="BS1637" i="5"/>
  <c r="BS1638" i="5" a="1"/>
  <c r="BS1638" i="5"/>
  <c r="BS1639" i="5" a="1"/>
  <c r="BS1639" i="5" s="1"/>
  <c r="BS1640" i="5" a="1"/>
  <c r="BS1640" i="5"/>
  <c r="BS1641" i="5" a="1"/>
  <c r="BS1641" i="5"/>
  <c r="BS1642" i="5" a="1"/>
  <c r="BS1642" i="5"/>
  <c r="BS1643" i="5" a="1"/>
  <c r="BS1643" i="5" s="1"/>
  <c r="BS1644" i="5" a="1"/>
  <c r="BS1644" i="5"/>
  <c r="BS1645" i="5" a="1"/>
  <c r="BS1645" i="5"/>
  <c r="BS1646" i="5" a="1"/>
  <c r="BS1646" i="5"/>
  <c r="BS1647" i="5" a="1"/>
  <c r="BS1647" i="5" s="1"/>
  <c r="BS1648" i="5" a="1"/>
  <c r="BS1648" i="5"/>
  <c r="BS1649" i="5" a="1"/>
  <c r="BS1649" i="5"/>
  <c r="BS1650" i="5" a="1"/>
  <c r="BS1650" i="5"/>
  <c r="BS1651" i="5" a="1"/>
  <c r="BS1651" i="5" s="1"/>
  <c r="BS1652" i="5" a="1"/>
  <c r="BS1652" i="5"/>
  <c r="BS1653" i="5" a="1"/>
  <c r="BS1653" i="5"/>
  <c r="BS1654" i="5" a="1"/>
  <c r="BS1654" i="5"/>
  <c r="BS1655" i="5" a="1"/>
  <c r="BS1655" i="5" s="1"/>
  <c r="BS1656" i="5" a="1"/>
  <c r="BS1656" i="5"/>
  <c r="BS1657" i="5" a="1"/>
  <c r="BS1657" i="5"/>
  <c r="BS1658" i="5" a="1"/>
  <c r="BS1658" i="5"/>
  <c r="BS1659" i="5" a="1"/>
  <c r="BS1659" i="5" s="1"/>
  <c r="BS1660" i="5" a="1"/>
  <c r="BS1660" i="5"/>
  <c r="BS1661" i="5" a="1"/>
  <c r="BS1661" i="5"/>
  <c r="BS1662" i="5" a="1"/>
  <c r="BS1662" i="5"/>
  <c r="BS1663" i="5" a="1"/>
  <c r="BS1663" i="5" s="1"/>
  <c r="BS1664" i="5" a="1"/>
  <c r="BS1664" i="5"/>
  <c r="BS1665" i="5" a="1"/>
  <c r="BS1665" i="5"/>
  <c r="BS1666" i="5" a="1"/>
  <c r="BS1666" i="5"/>
  <c r="BS1667" i="5" a="1"/>
  <c r="BS1667" i="5" s="1"/>
  <c r="BS1668" i="5" a="1"/>
  <c r="BS1668" i="5"/>
  <c r="BS1669" i="5" a="1"/>
  <c r="BS1669" i="5"/>
  <c r="BS1670" i="5" a="1"/>
  <c r="BS1670" i="5"/>
  <c r="BS1671" i="5" a="1"/>
  <c r="BS1671" i="5" s="1"/>
  <c r="BS1672" i="5" a="1"/>
  <c r="BS1672" i="5"/>
  <c r="BS1673" i="5" a="1"/>
  <c r="BS1673" i="5"/>
  <c r="BS1674" i="5" a="1"/>
  <c r="BS1674" i="5"/>
  <c r="BS1675" i="5" a="1"/>
  <c r="BS1675" i="5" s="1"/>
  <c r="BS1676" i="5" a="1"/>
  <c r="BS1676" i="5"/>
  <c r="BS1677" i="5" a="1"/>
  <c r="BS1677" i="5"/>
  <c r="BS1678" i="5" a="1"/>
  <c r="BS1678" i="5"/>
  <c r="BS1679" i="5" a="1"/>
  <c r="BS1679" i="5" s="1"/>
  <c r="BS1680" i="5" a="1"/>
  <c r="BS1680" i="5"/>
  <c r="BS1681" i="5" a="1"/>
  <c r="BS1681" i="5"/>
  <c r="BS1682" i="5" a="1"/>
  <c r="BS1682" i="5"/>
  <c r="BS1683" i="5" a="1"/>
  <c r="BS1683" i="5" s="1"/>
  <c r="BS1684" i="5" a="1"/>
  <c r="BS1684" i="5"/>
  <c r="BS1685" i="5" a="1"/>
  <c r="BS1685" i="5"/>
  <c r="BS1686" i="5" a="1"/>
  <c r="BS1686" i="5"/>
  <c r="BS1687" i="5" a="1"/>
  <c r="BS1687" i="5" s="1"/>
  <c r="BS1688" i="5" a="1"/>
  <c r="BS1688" i="5"/>
  <c r="BS1689" i="5" a="1"/>
  <c r="BS1689" i="5"/>
  <c r="BS1690" i="5" a="1"/>
  <c r="BS1690" i="5"/>
  <c r="BS1691" i="5" a="1"/>
  <c r="BS1691" i="5" s="1"/>
  <c r="BS1692" i="5" a="1"/>
  <c r="BS1692" i="5"/>
  <c r="BS1693" i="5" a="1"/>
  <c r="BS1693" i="5"/>
  <c r="BS1694" i="5" a="1"/>
  <c r="BS1694" i="5"/>
  <c r="BS1695" i="5" a="1"/>
  <c r="BS1695" i="5" s="1"/>
  <c r="BS1696" i="5" a="1"/>
  <c r="BS1696" i="5"/>
  <c r="BS1697" i="5" a="1"/>
  <c r="BS1697" i="5"/>
  <c r="BS1698" i="5" a="1"/>
  <c r="BS1698" i="5"/>
  <c r="BS1699" i="5" a="1"/>
  <c r="BS1699" i="5" s="1"/>
  <c r="BS1700" i="5" a="1"/>
  <c r="BS1700" i="5"/>
  <c r="BS1701" i="5" a="1"/>
  <c r="BS1701" i="5"/>
  <c r="BS1702" i="5" a="1"/>
  <c r="BS1702" i="5"/>
  <c r="BS1703" i="5" a="1"/>
  <c r="BS1703" i="5" s="1"/>
  <c r="BS1704" i="5" a="1"/>
  <c r="BS1704" i="5"/>
  <c r="BS1705" i="5" a="1"/>
  <c r="BS1705" i="5"/>
  <c r="BS1706" i="5" a="1"/>
  <c r="BS1706" i="5"/>
  <c r="BS1707" i="5" a="1"/>
  <c r="BS1707" i="5" s="1"/>
  <c r="BS1708" i="5" a="1"/>
  <c r="BS1708" i="5"/>
  <c r="BS1709" i="5" a="1"/>
  <c r="BS1709" i="5"/>
  <c r="BS1710" i="5" a="1"/>
  <c r="BS1710" i="5"/>
  <c r="BS1711" i="5" a="1"/>
  <c r="BS1711" i="5" s="1"/>
  <c r="BS1712" i="5" a="1"/>
  <c r="BS1712" i="5"/>
  <c r="BS1713" i="5" a="1"/>
  <c r="BS1713" i="5"/>
  <c r="BS1714" i="5" a="1"/>
  <c r="BS1714" i="5"/>
  <c r="BS1715" i="5" a="1"/>
  <c r="BS1715" i="5" s="1"/>
  <c r="BS1716" i="5" a="1"/>
  <c r="BS1716" i="5"/>
  <c r="BS1717" i="5" a="1"/>
  <c r="BS1717" i="5"/>
  <c r="BS1718" i="5" a="1"/>
  <c r="BS1718" i="5"/>
  <c r="BS1719" i="5" a="1"/>
  <c r="BS1719" i="5" s="1"/>
  <c r="BS1720" i="5" a="1"/>
  <c r="BS1720" i="5"/>
  <c r="BS1721" i="5" a="1"/>
  <c r="BS1721" i="5"/>
  <c r="BS1722" i="5" a="1"/>
  <c r="BS1722" i="5"/>
  <c r="BS1723" i="5" a="1"/>
  <c r="BS1723" i="5" s="1"/>
  <c r="BS1724" i="5" a="1"/>
  <c r="BS1724" i="5"/>
  <c r="BS1725" i="5" a="1"/>
  <c r="BS1725" i="5"/>
  <c r="BS1726" i="5" a="1"/>
  <c r="BS1726" i="5"/>
  <c r="BS1727" i="5" a="1"/>
  <c r="BS1727" i="5" s="1"/>
  <c r="BS1728" i="5" a="1"/>
  <c r="BS1728" i="5"/>
  <c r="BS1729" i="5" a="1"/>
  <c r="BS1729" i="5"/>
  <c r="BS1730" i="5" a="1"/>
  <c r="BS1730" i="5"/>
  <c r="BS1731" i="5" a="1"/>
  <c r="BS1731" i="5" s="1"/>
  <c r="BS1732" i="5" a="1"/>
  <c r="BS1732" i="5"/>
  <c r="BS1733" i="5" a="1"/>
  <c r="BS1733" i="5"/>
  <c r="BS1734" i="5" a="1"/>
  <c r="BS1734" i="5"/>
  <c r="BS1735" i="5" a="1"/>
  <c r="BS1735" i="5" s="1"/>
  <c r="BS1736" i="5" a="1"/>
  <c r="BS1736" i="5"/>
  <c r="BS1737" i="5" a="1"/>
  <c r="BS1737" i="5"/>
  <c r="BS1738" i="5" a="1"/>
  <c r="BS1738" i="5"/>
  <c r="BS1739" i="5" a="1"/>
  <c r="BS1739" i="5" s="1"/>
  <c r="BS1740" i="5" a="1"/>
  <c r="BS1740" i="5"/>
  <c r="BS1741" i="5" a="1"/>
  <c r="BS1741" i="5"/>
  <c r="BS1742" i="5" a="1"/>
  <c r="BS1742" i="5"/>
  <c r="BS1743" i="5" a="1"/>
  <c r="BS1743" i="5" s="1"/>
  <c r="BS1744" i="5" a="1"/>
  <c r="BS1744" i="5"/>
  <c r="BS1745" i="5" a="1"/>
  <c r="BS1745" i="5"/>
  <c r="BS1746" i="5" a="1"/>
  <c r="BS1746" i="5"/>
  <c r="BS1747" i="5" a="1"/>
  <c r="BS1747" i="5" s="1"/>
  <c r="BS1748" i="5" a="1"/>
  <c r="BS1748" i="5"/>
  <c r="BS1749" i="5" a="1"/>
  <c r="BS1749" i="5"/>
  <c r="BS1750" i="5" a="1"/>
  <c r="BS1750" i="5"/>
  <c r="BS1751" i="5" a="1"/>
  <c r="BS1751" i="5" s="1"/>
  <c r="BS1752" i="5" a="1"/>
  <c r="BS1752" i="5"/>
  <c r="BS1753" i="5" a="1"/>
  <c r="BS1753" i="5"/>
  <c r="BS1754" i="5" a="1"/>
  <c r="BS1754" i="5"/>
  <c r="BS1755" i="5" a="1"/>
  <c r="BS1755" i="5" s="1"/>
  <c r="BS1756" i="5" a="1"/>
  <c r="BS1756" i="5"/>
  <c r="BS1757" i="5" a="1"/>
  <c r="BS1757" i="5"/>
  <c r="BS1758" i="5" a="1"/>
  <c r="BS1758" i="5"/>
  <c r="BS1759" i="5" a="1"/>
  <c r="BS1759" i="5" s="1"/>
  <c r="BS1760" i="5" a="1"/>
  <c r="BS1760" i="5"/>
  <c r="BS1761" i="5" a="1"/>
  <c r="BS1761" i="5"/>
  <c r="BS1762" i="5" a="1"/>
  <c r="BS1762" i="5"/>
  <c r="BS1763" i="5" a="1"/>
  <c r="BS1763" i="5" s="1"/>
  <c r="BS1764" i="5" a="1"/>
  <c r="BS1764" i="5"/>
  <c r="BS1765" i="5" a="1"/>
  <c r="BS1765" i="5"/>
  <c r="BS1766" i="5" a="1"/>
  <c r="BS1766" i="5"/>
  <c r="BS1767" i="5" a="1"/>
  <c r="BS1767" i="5" s="1"/>
  <c r="BS1768" i="5" a="1"/>
  <c r="BS1768" i="5"/>
  <c r="BS1769" i="5" a="1"/>
  <c r="BS1769" i="5"/>
  <c r="BS1770" i="5" a="1"/>
  <c r="BS1770" i="5"/>
  <c r="BS1771" i="5" a="1"/>
  <c r="BS1771" i="5" s="1"/>
  <c r="BS1772" i="5" a="1"/>
  <c r="BS1772" i="5"/>
  <c r="BS1773" i="5" a="1"/>
  <c r="BS1773" i="5"/>
  <c r="BS1774" i="5" a="1"/>
  <c r="BS1774" i="5"/>
  <c r="BS1775" i="5" a="1"/>
  <c r="BS1775" i="5" s="1"/>
  <c r="BS1776" i="5" a="1"/>
  <c r="BS1776" i="5"/>
  <c r="BS1777" i="5" a="1"/>
  <c r="BS1777" i="5"/>
  <c r="BS1778" i="5" a="1"/>
  <c r="BS1778" i="5"/>
  <c r="BS1779" i="5" a="1"/>
  <c r="BS1779" i="5" s="1"/>
  <c r="BS1780" i="5" a="1"/>
  <c r="BS1780" i="5"/>
  <c r="BS1781" i="5" a="1"/>
  <c r="BS1781" i="5"/>
  <c r="BS1782" i="5" a="1"/>
  <c r="BS1782" i="5"/>
  <c r="BS1783" i="5" a="1"/>
  <c r="BS1783" i="5" s="1"/>
  <c r="BS1784" i="5" a="1"/>
  <c r="BS1784" i="5"/>
  <c r="BS1785" i="5" a="1"/>
  <c r="BS1785" i="5"/>
  <c r="BS1786" i="5" a="1"/>
  <c r="BS1786" i="5"/>
  <c r="BS1787" i="5" a="1"/>
  <c r="BS1787" i="5" s="1"/>
  <c r="BS1788" i="5" a="1"/>
  <c r="BS1788" i="5"/>
  <c r="BS1789" i="5" a="1"/>
  <c r="BS1789" i="5"/>
  <c r="BS1790" i="5" a="1"/>
  <c r="BS1790" i="5"/>
  <c r="BS1791" i="5" a="1"/>
  <c r="BS1791" i="5" s="1"/>
  <c r="BS1792" i="5" a="1"/>
  <c r="BS1792" i="5"/>
  <c r="BS1793" i="5" a="1"/>
  <c r="BS1793" i="5"/>
  <c r="BS1794" i="5" a="1"/>
  <c r="BS1794" i="5"/>
  <c r="BS1795" i="5" a="1"/>
  <c r="BS1795" i="5" s="1"/>
  <c r="BS1796" i="5" a="1"/>
  <c r="BS1796" i="5"/>
  <c r="BS1797" i="5" a="1"/>
  <c r="BS1797" i="5"/>
  <c r="BS1798" i="5" a="1"/>
  <c r="BS1798" i="5"/>
  <c r="BS1799" i="5" a="1"/>
  <c r="BS1799" i="5" s="1"/>
  <c r="BS1800" i="5" a="1"/>
  <c r="BS1800" i="5"/>
  <c r="BS1801" i="5" a="1"/>
  <c r="BS1801" i="5"/>
  <c r="BS1802" i="5" a="1"/>
  <c r="BS1802" i="5"/>
  <c r="BS1803" i="5" a="1"/>
  <c r="BS1803" i="5" s="1"/>
  <c r="BS1804" i="5" a="1"/>
  <c r="BS1804" i="5"/>
  <c r="BS1805" i="5" a="1"/>
  <c r="BS1805" i="5"/>
  <c r="BS1806" i="5" a="1"/>
  <c r="BS1806" i="5"/>
  <c r="BS1807" i="5" a="1"/>
  <c r="BS1807" i="5" s="1"/>
  <c r="BS1808" i="5" a="1"/>
  <c r="BS1808" i="5"/>
  <c r="BS1809" i="5" a="1"/>
  <c r="BS1809" i="5"/>
  <c r="BS1810" i="5" a="1"/>
  <c r="BS1810" i="5"/>
  <c r="BS1811" i="5" a="1"/>
  <c r="BS1811" i="5" s="1"/>
  <c r="BS1812" i="5" a="1"/>
  <c r="BS1812" i="5"/>
  <c r="BS1813" i="5" a="1"/>
  <c r="BS1813" i="5"/>
  <c r="BS1814" i="5" a="1"/>
  <c r="BS1814" i="5"/>
  <c r="BS1815" i="5" a="1"/>
  <c r="BS1815" i="5" s="1"/>
  <c r="BS1816" i="5" a="1"/>
  <c r="BS1816" i="5"/>
  <c r="BS1817" i="5" a="1"/>
  <c r="BS1817" i="5"/>
  <c r="BS1818" i="5" a="1"/>
  <c r="BS1818" i="5"/>
  <c r="BS1819" i="5" a="1"/>
  <c r="BS1819" i="5" s="1"/>
  <c r="BS1820" i="5" a="1"/>
  <c r="BS1820" i="5"/>
  <c r="BS1821" i="5" a="1"/>
  <c r="BS1821" i="5"/>
  <c r="BS1822" i="5" a="1"/>
  <c r="BS1822" i="5"/>
  <c r="BS1823" i="5" a="1"/>
  <c r="BS1823" i="5" s="1"/>
  <c r="BS1824" i="5" a="1"/>
  <c r="BS1824" i="5"/>
  <c r="BS1825" i="5" a="1"/>
  <c r="BS1825" i="5"/>
  <c r="BS1826" i="5" a="1"/>
  <c r="BS1826" i="5"/>
  <c r="BS1827" i="5" a="1"/>
  <c r="BS1827" i="5" s="1"/>
  <c r="BS1828" i="5" a="1"/>
  <c r="BS1828" i="5"/>
  <c r="BS1829" i="5" a="1"/>
  <c r="BS1829" i="5"/>
  <c r="BS1830" i="5" a="1"/>
  <c r="BS1830" i="5"/>
  <c r="BS1831" i="5" a="1"/>
  <c r="BS1831" i="5" s="1"/>
  <c r="BS1832" i="5" a="1"/>
  <c r="BS1832" i="5"/>
  <c r="BS1833" i="5" a="1"/>
  <c r="BS1833" i="5"/>
  <c r="BS1834" i="5" a="1"/>
  <c r="BS1834" i="5"/>
  <c r="BS1835" i="5" a="1"/>
  <c r="BS1835" i="5" s="1"/>
  <c r="BS1836" i="5" a="1"/>
  <c r="BS1836" i="5"/>
  <c r="BS1837" i="5" a="1"/>
  <c r="BS1837" i="5"/>
  <c r="BS1838" i="5" a="1"/>
  <c r="BS1838" i="5"/>
  <c r="BS1839" i="5" a="1"/>
  <c r="BS1839" i="5" s="1"/>
  <c r="BS1840" i="5" a="1"/>
  <c r="BS1840" i="5"/>
  <c r="BS1841" i="5" a="1"/>
  <c r="BS1841" i="5"/>
  <c r="BS1842" i="5" a="1"/>
  <c r="BS1842" i="5"/>
  <c r="BS1843" i="5" a="1"/>
  <c r="BS1843" i="5" s="1"/>
  <c r="BS1844" i="5" a="1"/>
  <c r="BS1844" i="5"/>
  <c r="BS1845" i="5" a="1"/>
  <c r="BS1845" i="5"/>
  <c r="BS1846" i="5" a="1"/>
  <c r="BS1846" i="5"/>
  <c r="BS1847" i="5" a="1"/>
  <c r="BS1847" i="5" s="1"/>
  <c r="BS1848" i="5" a="1"/>
  <c r="BS1848" i="5"/>
  <c r="BS1849" i="5" a="1"/>
  <c r="BS1849" i="5"/>
  <c r="BS1850" i="5" a="1"/>
  <c r="BS1850" i="5"/>
  <c r="BS1851" i="5" a="1"/>
  <c r="BS1851" i="5" s="1"/>
  <c r="BS1852" i="5" a="1"/>
  <c r="BS1852" i="5"/>
  <c r="BS1853" i="5" a="1"/>
  <c r="BS1853" i="5"/>
  <c r="BS1854" i="5" a="1"/>
  <c r="BS1854" i="5"/>
  <c r="BS1855" i="5" a="1"/>
  <c r="BS1855" i="5" s="1"/>
  <c r="BS1856" i="5" a="1"/>
  <c r="BS1856" i="5"/>
  <c r="BS1857" i="5" a="1"/>
  <c r="BS1857" i="5"/>
  <c r="BS1858" i="5" a="1"/>
  <c r="BS1858" i="5"/>
  <c r="BS1859" i="5" a="1"/>
  <c r="BS1859" i="5" s="1"/>
  <c r="BS1860" i="5" a="1"/>
  <c r="BS1860" i="5"/>
  <c r="BS1861" i="5" a="1"/>
  <c r="BS1861" i="5"/>
  <c r="BS1862" i="5" a="1"/>
  <c r="BS1862" i="5"/>
  <c r="BS1863" i="5" a="1"/>
  <c r="BS1863" i="5" s="1"/>
  <c r="BS1864" i="5" a="1"/>
  <c r="BS1864" i="5"/>
  <c r="BS1865" i="5" a="1"/>
  <c r="BS1865" i="5"/>
  <c r="BS1866" i="5" a="1"/>
  <c r="BS1866" i="5"/>
  <c r="BS1867" i="5" a="1"/>
  <c r="BS1867" i="5" s="1"/>
  <c r="BS1868" i="5" a="1"/>
  <c r="BS1868" i="5"/>
  <c r="BS1869" i="5" a="1"/>
  <c r="BS1869" i="5"/>
  <c r="BS1870" i="5" a="1"/>
  <c r="BS1870" i="5"/>
  <c r="BS1871" i="5" a="1"/>
  <c r="BS1871" i="5" s="1"/>
  <c r="BS1872" i="5" a="1"/>
  <c r="BS1872" i="5"/>
  <c r="BS1873" i="5" a="1"/>
  <c r="BS1873" i="5"/>
  <c r="BS1874" i="5" a="1"/>
  <c r="BS1874" i="5"/>
  <c r="BS1875" i="5" a="1"/>
  <c r="BS1875" i="5" s="1"/>
  <c r="BS1876" i="5" a="1"/>
  <c r="BS1876" i="5"/>
  <c r="BS1877" i="5" a="1"/>
  <c r="BS1877" i="5"/>
  <c r="BS1878" i="5" a="1"/>
  <c r="BS1878" i="5"/>
  <c r="BS1879" i="5" a="1"/>
  <c r="BS1879" i="5" s="1"/>
  <c r="BS1880" i="5" a="1"/>
  <c r="BS1880" i="5"/>
  <c r="BS1881" i="5" a="1"/>
  <c r="BS1881" i="5"/>
  <c r="BS1882" i="5" a="1"/>
  <c r="BS1882" i="5"/>
  <c r="BS1883" i="5" a="1"/>
  <c r="BS1883" i="5" s="1"/>
  <c r="BS1884" i="5" a="1"/>
  <c r="BS1884" i="5"/>
  <c r="BS1885" i="5" a="1"/>
  <c r="BS1885" i="5"/>
  <c r="BS1886" i="5" a="1"/>
  <c r="BS1886" i="5"/>
  <c r="BS1887" i="5" a="1"/>
  <c r="BS1887" i="5" s="1"/>
  <c r="BS1888" i="5" a="1"/>
  <c r="BS1888" i="5"/>
  <c r="BS1889" i="5" a="1"/>
  <c r="BS1889" i="5"/>
  <c r="BS1890" i="5" a="1"/>
  <c r="BS1890" i="5"/>
  <c r="BS1891" i="5" a="1"/>
  <c r="BS1891" i="5" s="1"/>
  <c r="BS1892" i="5" a="1"/>
  <c r="BS1892" i="5"/>
  <c r="BS1893" i="5" a="1"/>
  <c r="BS1893" i="5"/>
  <c r="BS1894" i="5" a="1"/>
  <c r="BS1894" i="5"/>
  <c r="BS1895" i="5" a="1"/>
  <c r="BS1895" i="5" s="1"/>
  <c r="BS1896" i="5" a="1"/>
  <c r="BS1896" i="5"/>
  <c r="BS1897" i="5" a="1"/>
  <c r="BS1897" i="5"/>
  <c r="BS1898" i="5" a="1"/>
  <c r="BS1898" i="5"/>
  <c r="BS1899" i="5" a="1"/>
  <c r="BS1899" i="5" s="1"/>
  <c r="BS1900" i="5" a="1"/>
  <c r="BS1900" i="5"/>
  <c r="BS1901" i="5" a="1"/>
  <c r="BS1901" i="5"/>
  <c r="BS1902" i="5" a="1"/>
  <c r="BS1902" i="5"/>
  <c r="BS1903" i="5" a="1"/>
  <c r="BS1903" i="5" s="1"/>
  <c r="BS1904" i="5" a="1"/>
  <c r="BS1904" i="5"/>
  <c r="BS1905" i="5" a="1"/>
  <c r="BS1905" i="5"/>
  <c r="BS1906" i="5" a="1"/>
  <c r="BS1906" i="5"/>
  <c r="BS1907" i="5" a="1"/>
  <c r="BS1907" i="5" s="1"/>
  <c r="BS1908" i="5" a="1"/>
  <c r="BS1908" i="5"/>
  <c r="BS1909" i="5" a="1"/>
  <c r="BS1909" i="5"/>
  <c r="BS1910" i="5" a="1"/>
  <c r="BS1910" i="5"/>
  <c r="BS1911" i="5" a="1"/>
  <c r="BS1911" i="5" s="1"/>
  <c r="BS1912" i="5" a="1"/>
  <c r="BS1912" i="5"/>
  <c r="BS1913" i="5" a="1"/>
  <c r="BS1913" i="5"/>
  <c r="BS1914" i="5" a="1"/>
  <c r="BS1914" i="5"/>
  <c r="BS1915" i="5" a="1"/>
  <c r="BS1915" i="5" s="1"/>
  <c r="BS1916" i="5" a="1"/>
  <c r="BS1916" i="5"/>
  <c r="BS1917" i="5" a="1"/>
  <c r="BS1917" i="5"/>
  <c r="BS1918" i="5" a="1"/>
  <c r="BS1918" i="5"/>
  <c r="BS1919" i="5" a="1"/>
  <c r="BS1919" i="5" s="1"/>
  <c r="BS1920" i="5" a="1"/>
  <c r="BS1920" i="5"/>
  <c r="BS1921" i="5" a="1"/>
  <c r="BS1921" i="5"/>
  <c r="BS1922" i="5" a="1"/>
  <c r="BS1922" i="5"/>
  <c r="BS1923" i="5" a="1"/>
  <c r="BS1923" i="5" s="1"/>
  <c r="BS1924" i="5" a="1"/>
  <c r="BS1924" i="5"/>
  <c r="BS1925" i="5" a="1"/>
  <c r="BS1925" i="5"/>
  <c r="BS1926" i="5" a="1"/>
  <c r="BS1926" i="5"/>
  <c r="BS1927" i="5" a="1"/>
  <c r="BS1927" i="5" s="1"/>
  <c r="BS1928" i="5" a="1"/>
  <c r="BS1928" i="5"/>
  <c r="BS1929" i="5" a="1"/>
  <c r="BS1929" i="5"/>
  <c r="BS1930" i="5" a="1"/>
  <c r="BS1930" i="5"/>
  <c r="BS1931" i="5" a="1"/>
  <c r="BS1931" i="5" s="1"/>
  <c r="BS1932" i="5" a="1"/>
  <c r="BS1932" i="5"/>
  <c r="BS1933" i="5" a="1"/>
  <c r="BS1933" i="5"/>
  <c r="BS1934" i="5" a="1"/>
  <c r="BS1934" i="5"/>
  <c r="BS1935" i="5" a="1"/>
  <c r="BS1935" i="5" s="1"/>
  <c r="BS1936" i="5" a="1"/>
  <c r="BS1936" i="5"/>
  <c r="BS1937" i="5" a="1"/>
  <c r="BS1937" i="5"/>
  <c r="BS1938" i="5" a="1"/>
  <c r="BS1938" i="5"/>
  <c r="BS1939" i="5" a="1"/>
  <c r="BS1939" i="5" s="1"/>
  <c r="BS1940" i="5" a="1"/>
  <c r="BS1940" i="5"/>
  <c r="BS1941" i="5" a="1"/>
  <c r="BS1941" i="5"/>
  <c r="BS1942" i="5" a="1"/>
  <c r="BS1942" i="5"/>
  <c r="BS1943" i="5" a="1"/>
  <c r="BS1943" i="5" s="1"/>
  <c r="BS1944" i="5" a="1"/>
  <c r="BS1944" i="5"/>
  <c r="BS1945" i="5" a="1"/>
  <c r="BS1945" i="5"/>
  <c r="BS1946" i="5" a="1"/>
  <c r="BS1946" i="5"/>
  <c r="BS1947" i="5" a="1"/>
  <c r="BS1947" i="5" s="1"/>
  <c r="BS1948" i="5" a="1"/>
  <c r="BS1948" i="5"/>
  <c r="BS1949" i="5" a="1"/>
  <c r="BS1949" i="5"/>
  <c r="BS1950" i="5" a="1"/>
  <c r="BS1950" i="5"/>
  <c r="BS1951" i="5" a="1"/>
  <c r="BS1951" i="5" s="1"/>
  <c r="BS1952" i="5" a="1"/>
  <c r="BS1952" i="5"/>
  <c r="BS1953" i="5" a="1"/>
  <c r="BS1953" i="5"/>
  <c r="BS1954" i="5" a="1"/>
  <c r="BS1954" i="5"/>
  <c r="BS1955" i="5" a="1"/>
  <c r="BS1955" i="5" s="1"/>
  <c r="BS1956" i="5" a="1"/>
  <c r="BS1956" i="5"/>
  <c r="BS1957" i="5" a="1"/>
  <c r="BS1957" i="5"/>
  <c r="BS1958" i="5" a="1"/>
  <c r="BS1958" i="5"/>
  <c r="BS1959" i="5" a="1"/>
  <c r="BS1959" i="5" s="1"/>
  <c r="BS1960" i="5" a="1"/>
  <c r="BS1960" i="5"/>
  <c r="BS1961" i="5" a="1"/>
  <c r="BS1961" i="5"/>
  <c r="BS1962" i="5" a="1"/>
  <c r="BS1962" i="5"/>
  <c r="BS1963" i="5" a="1"/>
  <c r="BS1963" i="5" s="1"/>
  <c r="BS1964" i="5" a="1"/>
  <c r="BS1964" i="5"/>
  <c r="BS1965" i="5" a="1"/>
  <c r="BS1965" i="5"/>
  <c r="BS1966" i="5" a="1"/>
  <c r="BS1966" i="5"/>
  <c r="BS1967" i="5" a="1"/>
  <c r="BS1967" i="5" s="1"/>
  <c r="BS1968" i="5" a="1"/>
  <c r="BS1968" i="5"/>
  <c r="BS1969" i="5" a="1"/>
  <c r="BS1969" i="5"/>
  <c r="BS1970" i="5" a="1"/>
  <c r="BS1970" i="5"/>
  <c r="BS1971" i="5" a="1"/>
  <c r="BS1971" i="5" s="1"/>
  <c r="BS1972" i="5" a="1"/>
  <c r="BS1972" i="5"/>
  <c r="BS1973" i="5" a="1"/>
  <c r="BS1973" i="5"/>
  <c r="BS1974" i="5" a="1"/>
  <c r="BS1974" i="5"/>
  <c r="BS1975" i="5" a="1"/>
  <c r="BS1975" i="5" s="1"/>
  <c r="BS1976" i="5" a="1"/>
  <c r="BS1976" i="5"/>
  <c r="BS1977" i="5" a="1"/>
  <c r="BS1977" i="5"/>
  <c r="BS1978" i="5" a="1"/>
  <c r="BS1978" i="5"/>
  <c r="BS1979" i="5" a="1"/>
  <c r="BS1979" i="5" s="1"/>
  <c r="BS1980" i="5" a="1"/>
  <c r="BS1980" i="5"/>
  <c r="BS1981" i="5" a="1"/>
  <c r="BS1981" i="5"/>
  <c r="BS1982" i="5" a="1"/>
  <c r="BS1982" i="5"/>
  <c r="BS1983" i="5" a="1"/>
  <c r="BS1983" i="5" s="1"/>
  <c r="BS1984" i="5" a="1"/>
  <c r="BS1984" i="5"/>
  <c r="BS1985" i="5" a="1"/>
  <c r="BS1985" i="5"/>
  <c r="BS1986" i="5" a="1"/>
  <c r="BS1986" i="5"/>
  <c r="BS1987" i="5" a="1"/>
  <c r="BS1987" i="5" s="1"/>
  <c r="BS1988" i="5" a="1"/>
  <c r="BS1988" i="5"/>
  <c r="BS1989" i="5" a="1"/>
  <c r="BS1989" i="5"/>
  <c r="BS1990" i="5" a="1"/>
  <c r="BS1990" i="5"/>
  <c r="BS1991" i="5" a="1"/>
  <c r="BS1991" i="5" s="1"/>
  <c r="BS1992" i="5" a="1"/>
  <c r="BS1992" i="5"/>
  <c r="BS1993" i="5" a="1"/>
  <c r="BS1993" i="5"/>
  <c r="BS1994" i="5" a="1"/>
  <c r="BS1994" i="5"/>
  <c r="BS1995" i="5" a="1"/>
  <c r="BS1995" i="5" s="1"/>
  <c r="BS1996" i="5" a="1"/>
  <c r="BS1996" i="5"/>
  <c r="BS1997" i="5" a="1"/>
  <c r="BS1997" i="5"/>
  <c r="BS1998" i="5" a="1"/>
  <c r="BS1998" i="5"/>
  <c r="BS1999" i="5" a="1"/>
  <c r="BS1999" i="5" s="1"/>
  <c r="BS2000" i="5" a="1"/>
  <c r="BS2000" i="5"/>
  <c r="BS2001" i="5" a="1"/>
  <c r="BS2001" i="5"/>
  <c r="BS2002" i="5" a="1"/>
  <c r="BS2002" i="5"/>
  <c r="BS2003" i="5" a="1"/>
  <c r="BS2003" i="5" s="1"/>
  <c r="BS2004" i="5" a="1"/>
  <c r="BS2004" i="5"/>
  <c r="BS2005" i="5" a="1"/>
  <c r="BS2005" i="5"/>
  <c r="BS2006" i="5" a="1"/>
  <c r="BS2006" i="5"/>
  <c r="BS2007" i="5" a="1"/>
  <c r="BS2007" i="5" s="1"/>
  <c r="BS2008" i="5" a="1"/>
  <c r="BS2008" i="5"/>
  <c r="BS2009" i="5" a="1"/>
  <c r="BS2009" i="5"/>
  <c r="BS2010" i="5" a="1"/>
  <c r="BS2010" i="5"/>
  <c r="BS2011" i="5" a="1"/>
  <c r="BS2011" i="5" s="1"/>
  <c r="BS2012" i="5" a="1"/>
  <c r="BS2012" i="5"/>
  <c r="BS2013" i="5" a="1"/>
  <c r="BS2013" i="5"/>
  <c r="BS2014" i="5" a="1"/>
  <c r="BS2014" i="5"/>
  <c r="BS2015" i="5" a="1"/>
  <c r="BS2015" i="5" s="1"/>
  <c r="BS2016" i="5" a="1"/>
  <c r="BS2016" i="5"/>
  <c r="BS2017" i="5" a="1"/>
  <c r="BS2017" i="5"/>
  <c r="BS2018" i="5" a="1"/>
  <c r="BS2018" i="5"/>
  <c r="BS2019" i="5" a="1"/>
  <c r="BS2019" i="5" s="1"/>
  <c r="BS2020" i="5" a="1"/>
  <c r="BS2020" i="5"/>
  <c r="BS2021" i="5" a="1"/>
  <c r="BS2021" i="5"/>
  <c r="BS2022" i="5" a="1"/>
  <c r="BS2022" i="5"/>
  <c r="BS2023" i="5" a="1"/>
  <c r="BS2023" i="5" s="1"/>
  <c r="BS2024" i="5" a="1"/>
  <c r="BS2024" i="5"/>
  <c r="BS2025" i="5" a="1"/>
  <c r="BS2025" i="5"/>
  <c r="BS2026" i="5" a="1"/>
  <c r="BS2026" i="5"/>
  <c r="BS2027" i="5" a="1"/>
  <c r="BS2027" i="5" s="1"/>
  <c r="BS2028" i="5" a="1"/>
  <c r="BS2028" i="5"/>
  <c r="BS2029" i="5" a="1"/>
  <c r="BS2029" i="5"/>
  <c r="BS2030" i="5" a="1"/>
  <c r="BS2030" i="5"/>
  <c r="BS2031" i="5" a="1"/>
  <c r="BS2031" i="5" s="1"/>
  <c r="BS2032" i="5" a="1"/>
  <c r="BS2032" i="5"/>
  <c r="BS2033" i="5" a="1"/>
  <c r="BS2033" i="5"/>
  <c r="BS2034" i="5" a="1"/>
  <c r="BS2034" i="5"/>
  <c r="BS2035" i="5" a="1"/>
  <c r="BS2035" i="5" s="1"/>
  <c r="BS2036" i="5" a="1"/>
  <c r="BS2036" i="5"/>
  <c r="BS2037" i="5" a="1"/>
  <c r="BS2037" i="5"/>
  <c r="BS2038" i="5" a="1"/>
  <c r="BS2038" i="5"/>
  <c r="BS2039" i="5" a="1"/>
  <c r="BS2039" i="5" s="1"/>
  <c r="BS2040" i="5" a="1"/>
  <c r="BS2040" i="5"/>
  <c r="BS2041" i="5" a="1"/>
  <c r="BS2041" i="5"/>
  <c r="BS2042" i="5" a="1"/>
  <c r="BS2042" i="5"/>
  <c r="BS2043" i="5" a="1"/>
  <c r="BS2043" i="5" s="1"/>
  <c r="BS2044" i="5" a="1"/>
  <c r="BS2044" i="5"/>
  <c r="BS2045" i="5" a="1"/>
  <c r="BS2045" i="5"/>
  <c r="BS2046" i="5" a="1"/>
  <c r="BS2046" i="5"/>
  <c r="BS2047" i="5" a="1"/>
  <c r="BS2047" i="5" s="1"/>
  <c r="BS2048" i="5" a="1"/>
  <c r="BS2048" i="5"/>
  <c r="BS2049" i="5" a="1"/>
  <c r="BS2049" i="5"/>
  <c r="BS2050" i="5" a="1"/>
  <c r="BS2050" i="5"/>
  <c r="BS2051" i="5" a="1"/>
  <c r="BS2051" i="5" s="1"/>
  <c r="BS2052" i="5" a="1"/>
  <c r="BS2052" i="5"/>
  <c r="BS2053" i="5" a="1"/>
  <c r="BS2053" i="5"/>
  <c r="BS2054" i="5" a="1"/>
  <c r="BS2054" i="5"/>
  <c r="BS2055" i="5" a="1"/>
  <c r="BS2055" i="5" s="1"/>
  <c r="BS2056" i="5" a="1"/>
  <c r="BS2056" i="5"/>
  <c r="BS2057" i="5" a="1"/>
  <c r="BS2057" i="5"/>
  <c r="BS2058" i="5" a="1"/>
  <c r="BS2058" i="5"/>
  <c r="BS2059" i="5" a="1"/>
  <c r="BS2059" i="5" s="1"/>
  <c r="BS2060" i="5" a="1"/>
  <c r="BS2060" i="5"/>
  <c r="BS2061" i="5" a="1"/>
  <c r="BS2061" i="5"/>
  <c r="BS2062" i="5" a="1"/>
  <c r="BS2062" i="5"/>
  <c r="BS2063" i="5" a="1"/>
  <c r="BS2063" i="5" s="1"/>
  <c r="BS2064" i="5" a="1"/>
  <c r="BS2064" i="5"/>
  <c r="BS2065" i="5" a="1"/>
  <c r="BS2065" i="5"/>
  <c r="BS2066" i="5" a="1"/>
  <c r="BS2066" i="5"/>
  <c r="BS2067" i="5" a="1"/>
  <c r="BS2067" i="5" s="1"/>
  <c r="BS2068" i="5" a="1"/>
  <c r="BS2068" i="5"/>
  <c r="BS2069" i="5" a="1"/>
  <c r="BS2069" i="5"/>
  <c r="BS2070" i="5" a="1"/>
  <c r="BS2070" i="5"/>
  <c r="BS2071" i="5" a="1"/>
  <c r="BS2071" i="5" s="1"/>
  <c r="BS2072" i="5" a="1"/>
  <c r="BS2072" i="5"/>
  <c r="BS2073" i="5" a="1"/>
  <c r="BS2073" i="5"/>
  <c r="BS2074" i="5" a="1"/>
  <c r="BS2074" i="5"/>
  <c r="BS2075" i="5" a="1"/>
  <c r="BS2075" i="5" s="1"/>
  <c r="BS2076" i="5" a="1"/>
  <c r="BS2076" i="5"/>
  <c r="BS2077" i="5" a="1"/>
  <c r="BS2077" i="5"/>
  <c r="BS2078" i="5" a="1"/>
  <c r="BS2078" i="5"/>
  <c r="BS2079" i="5" a="1"/>
  <c r="BS2079" i="5" s="1"/>
  <c r="BS2080" i="5" a="1"/>
  <c r="BS2080" i="5"/>
  <c r="BS2081" i="5" a="1"/>
  <c r="BS2081" i="5"/>
  <c r="BS2082" i="5" a="1"/>
  <c r="BS2082" i="5"/>
  <c r="BS2083" i="5" a="1"/>
  <c r="BS2083" i="5" s="1"/>
  <c r="BS2084" i="5" a="1"/>
  <c r="BS2084" i="5"/>
  <c r="BS2085" i="5" a="1"/>
  <c r="BS2085" i="5"/>
  <c r="BS2086" i="5" a="1"/>
  <c r="BS2086" i="5"/>
  <c r="BS2087" i="5" a="1"/>
  <c r="BS2087" i="5" s="1"/>
  <c r="BS2088" i="5" a="1"/>
  <c r="BS2088" i="5"/>
  <c r="BS2089" i="5" a="1"/>
  <c r="BS2089" i="5"/>
  <c r="BS2090" i="5" a="1"/>
  <c r="BS2090" i="5"/>
  <c r="BS2091" i="5" a="1"/>
  <c r="BS2091" i="5" s="1"/>
  <c r="BS2092" i="5" a="1"/>
  <c r="BS2092" i="5"/>
  <c r="BS2093" i="5" a="1"/>
  <c r="BS2093" i="5"/>
  <c r="BS2094" i="5" a="1"/>
  <c r="BS2094" i="5"/>
  <c r="BS2095" i="5" a="1"/>
  <c r="BS2095" i="5" s="1"/>
  <c r="BS2096" i="5" a="1"/>
  <c r="BS2096" i="5"/>
  <c r="BS2097" i="5" a="1"/>
  <c r="BS2097" i="5"/>
  <c r="BS2098" i="5" a="1"/>
  <c r="BS2098" i="5"/>
  <c r="BS2099" i="5" a="1"/>
  <c r="BS2099" i="5" s="1"/>
  <c r="BS2100" i="5" a="1"/>
  <c r="BS2100" i="5"/>
  <c r="BS2101" i="5" a="1"/>
  <c r="BS2101" i="5"/>
  <c r="BS2102" i="5" a="1"/>
  <c r="BS2102" i="5"/>
  <c r="BS2103" i="5" a="1"/>
  <c r="BS2103" i="5" s="1"/>
  <c r="BS2104" i="5" a="1"/>
  <c r="BS2104" i="5"/>
  <c r="BS2105" i="5" a="1"/>
  <c r="BS2105" i="5"/>
  <c r="BS2106" i="5" a="1"/>
  <c r="BS2106" i="5"/>
  <c r="BS2107" i="5" a="1"/>
  <c r="BS2107" i="5" s="1"/>
  <c r="BS2108" i="5" a="1"/>
  <c r="BS2108" i="5"/>
  <c r="BS2109" i="5" a="1"/>
  <c r="BS2109" i="5"/>
  <c r="BS2110" i="5" a="1"/>
  <c r="BS2110" i="5"/>
  <c r="BS2111" i="5" a="1"/>
  <c r="BS2111" i="5" s="1"/>
  <c r="BS2112" i="5" a="1"/>
  <c r="BS2112" i="5"/>
  <c r="BS2113" i="5" a="1"/>
  <c r="BS2113" i="5"/>
  <c r="BS2114" i="5" a="1"/>
  <c r="BS2114" i="5"/>
  <c r="BS2115" i="5" a="1"/>
  <c r="BS2115" i="5" s="1"/>
  <c r="BS2116" i="5" a="1"/>
  <c r="BS2116" i="5"/>
  <c r="BS2117" i="5" a="1"/>
  <c r="BS2117" i="5"/>
  <c r="BS2118" i="5" a="1"/>
  <c r="BS2118" i="5"/>
  <c r="BS2119" i="5" a="1"/>
  <c r="BS2119" i="5" s="1"/>
  <c r="BS2120" i="5" a="1"/>
  <c r="BS2120" i="5"/>
  <c r="BS2121" i="5" a="1"/>
  <c r="BS2121" i="5"/>
  <c r="BS2122" i="5" a="1"/>
  <c r="BS2122" i="5"/>
  <c r="BS2123" i="5" a="1"/>
  <c r="BS2123" i="5" s="1"/>
  <c r="BS2124" i="5" a="1"/>
  <c r="BS2124" i="5"/>
  <c r="BS2125" i="5" a="1"/>
  <c r="BS2125" i="5"/>
  <c r="BS2126" i="5" a="1"/>
  <c r="BS2126" i="5"/>
  <c r="BS2127" i="5" a="1"/>
  <c r="BS2127" i="5" s="1"/>
  <c r="BS2128" i="5" a="1"/>
  <c r="BS2128" i="5"/>
  <c r="BS2129" i="5" a="1"/>
  <c r="BS2129" i="5"/>
  <c r="BS2130" i="5" a="1"/>
  <c r="BS2130" i="5"/>
  <c r="BS2131" i="5" a="1"/>
  <c r="BS2131" i="5" s="1"/>
  <c r="BS2132" i="5" a="1"/>
  <c r="BS2132" i="5"/>
  <c r="BS2133" i="5" a="1"/>
  <c r="BS2133" i="5"/>
  <c r="BS2134" i="5" a="1"/>
  <c r="BS2134" i="5"/>
  <c r="BS2135" i="5" a="1"/>
  <c r="BS2135" i="5" s="1"/>
  <c r="BS2136" i="5" a="1"/>
  <c r="BS2136" i="5"/>
  <c r="BS2137" i="5" a="1"/>
  <c r="BS2137" i="5"/>
  <c r="BS2138" i="5" a="1"/>
  <c r="BS2138" i="5"/>
  <c r="BS2139" i="5" a="1"/>
  <c r="BS2139" i="5" s="1"/>
  <c r="BS2140" i="5" a="1"/>
  <c r="BS2140" i="5"/>
  <c r="BS2141" i="5" a="1"/>
  <c r="BS2141" i="5"/>
  <c r="BS2142" i="5" a="1"/>
  <c r="BS2142" i="5"/>
  <c r="BS2143" i="5" a="1"/>
  <c r="BS2143" i="5" s="1"/>
  <c r="BS2144" i="5" a="1"/>
  <c r="BS2144" i="5"/>
  <c r="BS2145" i="5" a="1"/>
  <c r="BS2145" i="5"/>
  <c r="BS2146" i="5" a="1"/>
  <c r="BS2146" i="5"/>
  <c r="BS2147" i="5" a="1"/>
  <c r="BS2147" i="5" s="1"/>
  <c r="BS2148" i="5" a="1"/>
  <c r="BS2148" i="5"/>
  <c r="BS2149" i="5" a="1"/>
  <c r="BS2149" i="5"/>
  <c r="BS2150" i="5" a="1"/>
  <c r="BS2150" i="5"/>
  <c r="BS2151" i="5" a="1"/>
  <c r="BS2151" i="5" s="1"/>
  <c r="BS2152" i="5" a="1"/>
  <c r="BS2152" i="5"/>
  <c r="BS2153" i="5" a="1"/>
  <c r="BS2153" i="5"/>
  <c r="BS2154" i="5" a="1"/>
  <c r="BS2154" i="5"/>
  <c r="BS2155" i="5" a="1"/>
  <c r="BS2155" i="5" s="1"/>
  <c r="BS2156" i="5" a="1"/>
  <c r="BS2156" i="5"/>
  <c r="BS2157" i="5" a="1"/>
  <c r="BS2157" i="5"/>
  <c r="BS2158" i="5" a="1"/>
  <c r="BS2158" i="5"/>
  <c r="BS2159" i="5" a="1"/>
  <c r="BS2159" i="5" s="1"/>
  <c r="BS2160" i="5" a="1"/>
  <c r="BS2160" i="5"/>
  <c r="BS2161" i="5" a="1"/>
  <c r="BS2161" i="5"/>
  <c r="BS2162" i="5" a="1"/>
  <c r="BS2162" i="5"/>
  <c r="BS2163" i="5" a="1"/>
  <c r="BS2163" i="5" s="1"/>
  <c r="BS2164" i="5" a="1"/>
  <c r="BS2164" i="5"/>
  <c r="BS2165" i="5" a="1"/>
  <c r="BS2165" i="5"/>
  <c r="BS2166" i="5" a="1"/>
  <c r="BS2166" i="5"/>
  <c r="BS2167" i="5" a="1"/>
  <c r="BS2167" i="5" s="1"/>
  <c r="BS2168" i="5" a="1"/>
  <c r="BS2168" i="5"/>
  <c r="BS2169" i="5" a="1"/>
  <c r="BS2169" i="5"/>
  <c r="BS2170" i="5" a="1"/>
  <c r="BS2170" i="5"/>
  <c r="BS2171" i="5" a="1"/>
  <c r="BS2171" i="5" s="1"/>
  <c r="BS2172" i="5" a="1"/>
  <c r="BS2172" i="5"/>
  <c r="BS2173" i="5" a="1"/>
  <c r="BS2173" i="5"/>
  <c r="BS2174" i="5" a="1"/>
  <c r="BS2174" i="5"/>
  <c r="BS2175" i="5" a="1"/>
  <c r="BS2175" i="5" s="1"/>
  <c r="BS2176" i="5" a="1"/>
  <c r="BS2176" i="5"/>
  <c r="BS2177" i="5" a="1"/>
  <c r="BS2177" i="5"/>
  <c r="BS2178" i="5" a="1"/>
  <c r="BS2178" i="5"/>
  <c r="BS2179" i="5" a="1"/>
  <c r="BS2179" i="5" s="1"/>
  <c r="BS2180" i="5" a="1"/>
  <c r="BS2180" i="5"/>
  <c r="BS2181" i="5" a="1"/>
  <c r="BS2181" i="5"/>
  <c r="BS2182" i="5" a="1"/>
  <c r="BS2182" i="5"/>
  <c r="BS2183" i="5" a="1"/>
  <c r="BS2183" i="5" s="1"/>
  <c r="BS2184" i="5" a="1"/>
  <c r="BS2184" i="5"/>
  <c r="BS2185" i="5" a="1"/>
  <c r="BS2185" i="5"/>
  <c r="BS2186" i="5" a="1"/>
  <c r="BS2186" i="5"/>
  <c r="BS2187" i="5" a="1"/>
  <c r="BS2187" i="5" s="1"/>
  <c r="BS2188" i="5" a="1"/>
  <c r="BS2188" i="5"/>
  <c r="BS2189" i="5" a="1"/>
  <c r="BS2189" i="5"/>
  <c r="BS2190" i="5" a="1"/>
  <c r="BS2190" i="5"/>
  <c r="BS2191" i="5" a="1"/>
  <c r="BS2191" i="5" s="1"/>
  <c r="BS2192" i="5" a="1"/>
  <c r="BS2192" i="5"/>
  <c r="BS2193" i="5" a="1"/>
  <c r="BS2193" i="5"/>
  <c r="BS2194" i="5" a="1"/>
  <c r="BS2194" i="5"/>
  <c r="BS2195" i="5" a="1"/>
  <c r="BS2195" i="5" s="1"/>
  <c r="BS2196" i="5" a="1"/>
  <c r="BS2196" i="5"/>
  <c r="BS2197" i="5" a="1"/>
  <c r="BS2197" i="5"/>
  <c r="BS2198" i="5" a="1"/>
  <c r="BS2198" i="5"/>
  <c r="BS2199" i="5" a="1"/>
  <c r="BS2199" i="5" s="1"/>
  <c r="BS2200" i="5" a="1"/>
  <c r="BS2200" i="5"/>
  <c r="BS2201" i="5" a="1"/>
  <c r="BS2201" i="5"/>
  <c r="BS2202" i="5" a="1"/>
  <c r="BS2202" i="5"/>
  <c r="BS2203" i="5" a="1"/>
  <c r="BS2203" i="5" s="1"/>
  <c r="BS2204" i="5" a="1"/>
  <c r="BS2204" i="5"/>
  <c r="BS2205" i="5" a="1"/>
  <c r="BS2205" i="5"/>
  <c r="BS2206" i="5" a="1"/>
  <c r="BS2206" i="5"/>
  <c r="BS2207" i="5" a="1"/>
  <c r="BS2207" i="5" s="1"/>
  <c r="BS2208" i="5" a="1"/>
  <c r="BS2208" i="5"/>
  <c r="BS2209" i="5" a="1"/>
  <c r="BS2209" i="5"/>
  <c r="BS2210" i="5" a="1"/>
  <c r="BS2210" i="5"/>
  <c r="BS2211" i="5" a="1"/>
  <c r="BS2211" i="5" s="1"/>
  <c r="BS2212" i="5" a="1"/>
  <c r="BS2212" i="5"/>
  <c r="BS2213" i="5" a="1"/>
  <c r="BS2213" i="5"/>
  <c r="BS2214" i="5" a="1"/>
  <c r="BS2214" i="5"/>
  <c r="BS2215" i="5" a="1"/>
  <c r="BS2215" i="5" s="1"/>
  <c r="BS2216" i="5" a="1"/>
  <c r="BS2216" i="5"/>
  <c r="BS2217" i="5" a="1"/>
  <c r="BS2217" i="5"/>
  <c r="BS2218" i="5" a="1"/>
  <c r="BS2218" i="5"/>
  <c r="BS2219" i="5" a="1"/>
  <c r="BS2219" i="5" s="1"/>
  <c r="BS2220" i="5" a="1"/>
  <c r="BS2220" i="5"/>
  <c r="BS2221" i="5" a="1"/>
  <c r="BS2221" i="5"/>
  <c r="BS2222" i="5" a="1"/>
  <c r="BS2222" i="5"/>
  <c r="BS2223" i="5" a="1"/>
  <c r="BS2223" i="5" s="1"/>
  <c r="BS2224" i="5" a="1"/>
  <c r="BS2224" i="5"/>
  <c r="BS2225" i="5" a="1"/>
  <c r="BS2225" i="5"/>
  <c r="BS2226" i="5" a="1"/>
  <c r="BS2226" i="5"/>
  <c r="BS2227" i="5" a="1"/>
  <c r="BS2227" i="5" s="1"/>
  <c r="BS2228" i="5" a="1"/>
  <c r="BS2228" i="5"/>
  <c r="BS2229" i="5" a="1"/>
  <c r="BS2229" i="5"/>
  <c r="BS2230" i="5" a="1"/>
  <c r="BS2230" i="5"/>
  <c r="BS2231" i="5" a="1"/>
  <c r="BS2231" i="5" s="1"/>
  <c r="BS2232" i="5" a="1"/>
  <c r="BS2232" i="5"/>
  <c r="BS2233" i="5" a="1"/>
  <c r="BS2233" i="5"/>
  <c r="BS2234" i="5" a="1"/>
  <c r="BS2234" i="5"/>
  <c r="BS2235" i="5" a="1"/>
  <c r="BS2235" i="5" s="1"/>
  <c r="BS2236" i="5" a="1"/>
  <c r="BS2236" i="5"/>
  <c r="BS2237" i="5" a="1"/>
  <c r="BS2237" i="5"/>
  <c r="BS2238" i="5" a="1"/>
  <c r="BS2238" i="5"/>
  <c r="BS2239" i="5" a="1"/>
  <c r="BS2239" i="5" s="1"/>
  <c r="BS2240" i="5" a="1"/>
  <c r="BS2240" i="5"/>
  <c r="BS2241" i="5" a="1"/>
  <c r="BS2241" i="5"/>
  <c r="BS2242" i="5" a="1"/>
  <c r="BS2242" i="5"/>
  <c r="BS2243" i="5" a="1"/>
  <c r="BS2243" i="5" s="1"/>
  <c r="BS2244" i="5" a="1"/>
  <c r="BS2244" i="5"/>
  <c r="BS2245" i="5" a="1"/>
  <c r="BS2245" i="5"/>
  <c r="BS2246" i="5" a="1"/>
  <c r="BS2246" i="5"/>
  <c r="BS2247" i="5" a="1"/>
  <c r="BS2247" i="5" s="1"/>
  <c r="BS2248" i="5" a="1"/>
  <c r="BS2248" i="5"/>
  <c r="BS2249" i="5" a="1"/>
  <c r="BS2249" i="5"/>
  <c r="BS2250" i="5" a="1"/>
  <c r="BS2250" i="5"/>
  <c r="BS2251" i="5" a="1"/>
  <c r="BS2251" i="5" s="1"/>
  <c r="BS2252" i="5" a="1"/>
  <c r="BS2252" i="5"/>
  <c r="BS2253" i="5" a="1"/>
  <c r="BS2253" i="5"/>
  <c r="BS2254" i="5" a="1"/>
  <c r="BS2254" i="5"/>
  <c r="BS2255" i="5" a="1"/>
  <c r="BS2255" i="5" s="1"/>
  <c r="BS2256" i="5" a="1"/>
  <c r="BS2256" i="5"/>
  <c r="BS2257" i="5" a="1"/>
  <c r="BS2257" i="5"/>
  <c r="BS2258" i="5" a="1"/>
  <c r="BS2258" i="5"/>
  <c r="BS2259" i="5" a="1"/>
  <c r="BS2259" i="5" s="1"/>
  <c r="BS2260" i="5" a="1"/>
  <c r="BS2260" i="5"/>
  <c r="BS2261" i="5" a="1"/>
  <c r="BS2261" i="5"/>
  <c r="BS2262" i="5" a="1"/>
  <c r="BS2262" i="5"/>
  <c r="BS2263" i="5" a="1"/>
  <c r="BS2263" i="5" s="1"/>
  <c r="BS2264" i="5" a="1"/>
  <c r="BS2264" i="5"/>
  <c r="BS2265" i="5" a="1"/>
  <c r="BS2265" i="5"/>
  <c r="BS2266" i="5" a="1"/>
  <c r="BS2266" i="5"/>
  <c r="BS2267" i="5" a="1"/>
  <c r="BS2267" i="5" s="1"/>
  <c r="BS2268" i="5" a="1"/>
  <c r="BS2268" i="5"/>
  <c r="BS2269" i="5" a="1"/>
  <c r="BS2269" i="5"/>
  <c r="BS2270" i="5" a="1"/>
  <c r="BS2270" i="5"/>
  <c r="BS2271" i="5" a="1"/>
  <c r="BS2271" i="5" s="1"/>
  <c r="BS2272" i="5" a="1"/>
  <c r="BS2272" i="5"/>
  <c r="BS2273" i="5" a="1"/>
  <c r="BS2273" i="5"/>
  <c r="BS2274" i="5" a="1"/>
  <c r="BS2274" i="5"/>
  <c r="BS2275" i="5" a="1"/>
  <c r="BS2275" i="5" s="1"/>
  <c r="BS2276" i="5" a="1"/>
  <c r="BS2276" i="5"/>
  <c r="BS2277" i="5" a="1"/>
  <c r="BS2277" i="5"/>
  <c r="BS2278" i="5" a="1"/>
  <c r="BS2278" i="5"/>
  <c r="BS2279" i="5" a="1"/>
  <c r="BS2279" i="5" s="1"/>
  <c r="BS2280" i="5" a="1"/>
  <c r="BS2280" i="5"/>
  <c r="BS2281" i="5" a="1"/>
  <c r="BS2281" i="5"/>
  <c r="BS2282" i="5" a="1"/>
  <c r="BS2282" i="5"/>
  <c r="BS2283" i="5" a="1"/>
  <c r="BS2283" i="5" s="1"/>
  <c r="BS2284" i="5" a="1"/>
  <c r="BS2284" i="5"/>
  <c r="BS2285" i="5" a="1"/>
  <c r="BS2285" i="5"/>
  <c r="BS2286" i="5" a="1"/>
  <c r="BS2286" i="5"/>
  <c r="BS2287" i="5" a="1"/>
  <c r="BS2287" i="5" s="1"/>
  <c r="BS2288" i="5" a="1"/>
  <c r="BS2288" i="5"/>
  <c r="BS2289" i="5" a="1"/>
  <c r="BS2289" i="5"/>
  <c r="BS2290" i="5" a="1"/>
  <c r="BS2290" i="5"/>
  <c r="BS2291" i="5" a="1"/>
  <c r="BS2291" i="5" s="1"/>
  <c r="BS2292" i="5" a="1"/>
  <c r="BS2292" i="5"/>
  <c r="BS2293" i="5" a="1"/>
  <c r="BS2293" i="5"/>
  <c r="BS2294" i="5" a="1"/>
  <c r="BS2294" i="5"/>
  <c r="BS2295" i="5" a="1"/>
  <c r="BS2295" i="5" s="1"/>
  <c r="BS2296" i="5" a="1"/>
  <c r="BS2296" i="5"/>
  <c r="BS2297" i="5" a="1"/>
  <c r="BS2297" i="5"/>
  <c r="BS2298" i="5" a="1"/>
  <c r="BS2298" i="5"/>
  <c r="BS2299" i="5" a="1"/>
  <c r="BS2299" i="5" s="1"/>
  <c r="BS2300" i="5" a="1"/>
  <c r="BS2300" i="5"/>
  <c r="BS2301" i="5" a="1"/>
  <c r="BS2301" i="5"/>
  <c r="BS2302" i="5" a="1"/>
  <c r="BS2302" i="5"/>
  <c r="BS2303" i="5" a="1"/>
  <c r="BS2303" i="5" s="1"/>
  <c r="BS2304" i="5" a="1"/>
  <c r="BS2304" i="5"/>
  <c r="BS2305" i="5" a="1"/>
  <c r="BS2305" i="5"/>
  <c r="BS2306" i="5" a="1"/>
  <c r="BS2306" i="5"/>
  <c r="BS2307" i="5" a="1"/>
  <c r="BS2307" i="5" s="1"/>
  <c r="BS2308" i="5" a="1"/>
  <c r="BS2308" i="5"/>
  <c r="BS2309" i="5" a="1"/>
  <c r="BS2309" i="5"/>
  <c r="BS2310" i="5" a="1"/>
  <c r="BS2310" i="5"/>
  <c r="BS2311" i="5" a="1"/>
  <c r="BS2311" i="5" s="1"/>
  <c r="BS2312" i="5" a="1"/>
  <c r="BS2312" i="5"/>
  <c r="BS2313" i="5" a="1"/>
  <c r="BS2313" i="5"/>
  <c r="BS2314" i="5" a="1"/>
  <c r="BS2314" i="5"/>
  <c r="BS2315" i="5" a="1"/>
  <c r="BS2315" i="5" s="1"/>
  <c r="BS2316" i="5" a="1"/>
  <c r="BS2316" i="5"/>
  <c r="BS2317" i="5" a="1"/>
  <c r="BS2317" i="5"/>
  <c r="BS2318" i="5" a="1"/>
  <c r="BS2318" i="5"/>
  <c r="BS2319" i="5" a="1"/>
  <c r="BS2319" i="5" s="1"/>
  <c r="BS2320" i="5" a="1"/>
  <c r="BS2320" i="5"/>
  <c r="BS2321" i="5" a="1"/>
  <c r="BS2321" i="5"/>
  <c r="BS2322" i="5" a="1"/>
  <c r="BS2322" i="5"/>
  <c r="BS2323" i="5" a="1"/>
  <c r="BS2323" i="5" s="1"/>
  <c r="BS2324" i="5" a="1"/>
  <c r="BS2324" i="5"/>
  <c r="BS2325" i="5" a="1"/>
  <c r="BS2325" i="5"/>
  <c r="BS2326" i="5" a="1"/>
  <c r="BS2326" i="5"/>
  <c r="BS2327" i="5" a="1"/>
  <c r="BS2327" i="5" s="1"/>
  <c r="BS2328" i="5" a="1"/>
  <c r="BS2328" i="5"/>
  <c r="BS2329" i="5" a="1"/>
  <c r="BS2329" i="5"/>
  <c r="BS2330" i="5" a="1"/>
  <c r="BS2330" i="5"/>
  <c r="BS2331" i="5" a="1"/>
  <c r="BS2331" i="5" s="1"/>
  <c r="BS2332" i="5" a="1"/>
  <c r="BS2332" i="5"/>
  <c r="BS2333" i="5" a="1"/>
  <c r="BS2333" i="5"/>
  <c r="BS2334" i="5" a="1"/>
  <c r="BS2334" i="5"/>
  <c r="BS2335" i="5" a="1"/>
  <c r="BS2335" i="5" s="1"/>
  <c r="BS2336" i="5" a="1"/>
  <c r="BS2336" i="5"/>
  <c r="BS3" i="5" a="1"/>
  <c r="BS3" i="5" s="1"/>
  <c r="BS2" i="5" a="1"/>
  <c r="BS2" i="5" s="1"/>
  <c r="BY19" i="4"/>
  <c r="BY18" i="4"/>
  <c r="BT20" i="4"/>
  <c r="BT19" i="4"/>
  <c r="BT18" i="4"/>
  <c r="BO20" i="4"/>
  <c r="BO19" i="4"/>
  <c r="BO18" i="4"/>
  <c r="BE1054" i="4"/>
  <c r="BE1051" i="4"/>
  <c r="AK11" i="4"/>
  <c r="L1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<sst xmlns="http://schemas.openxmlformats.org/spreadsheetml/2006/main" count="127401" uniqueCount="8452">
  <si>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</si>
  <si>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</si>
  <si>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</si>
  <si>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</si>
  <si>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</si>
  <si>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</si>
  <si>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</si>
  <si>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</si>
  <si>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</si>
  <si>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</si>
  <si>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</si>
  <si>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</si>
  <si>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</si>
  <si>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</si>
  <si>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</si>
  <si>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</si>
  <si>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</si>
  <si>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</si>
  <si>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</si>
  <si>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</si>
  <si>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</si>
  <si>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</si>
  <si>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</si>
  <si>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</si>
  <si>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</si>
  <si>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</si>
  <si>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</si>
  <si>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</si>
  <si>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</si>
  <si>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</si>
  <si>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</si>
  <si>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</si>
  <si>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</si>
  <si>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</si>
  <si>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</si>
  <si>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</si>
  <si>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</si>
  <si>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</si>
  <si>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</si>
  <si>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</si>
  <si>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</si>
  <si>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</si>
  <si>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</si>
  <si>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</si>
  <si>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</si>
  <si>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</si>
  <si>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</si>
  <si>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</si>
  <si>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</si>
  <si>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</si>
  <si>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</si>
  <si>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</si>
  <si>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</si>
  <si>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</si>
  <si>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</si>
  <si>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</si>
  <si>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</si>
  <si>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</si>
  <si>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</si>
  <si>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</si>
  <si>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</si>
  <si>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</si>
  <si>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</si>
  <si>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</si>
  <si>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</si>
  <si>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</si>
  <si>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</si>
  <si>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</si>
  <si>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</si>
  <si>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</si>
  <si>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</si>
  <si>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</si>
  <si>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</si>
  <si>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</si>
  <si>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</si>
  <si>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</si>
  <si>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</si>
  <si>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</si>
  <si>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</si>
  <si>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</si>
  <si>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</si>
  <si>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</si>
  <si>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</si>
  <si>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</si>
  <si>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</si>
  <si>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</si>
  <si>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</si>
  <si>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</si>
  <si>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</si>
  <si>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</si>
  <si>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</si>
  <si>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</si>
  <si>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</si>
  <si>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</si>
  <si>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</si>
  <si>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</si>
  <si>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</si>
  <si>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</si>
  <si>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</si>
  <si>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</si>
  <si>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</si>
  <si>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</si>
  <si>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</si>
  <si>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</si>
  <si>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</si>
  <si>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</si>
  <si>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</si>
  <si>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</si>
  <si>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</si>
  <si>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</si>
  <si>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</si>
  <si>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</si>
  <si>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</si>
  <si>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</si>
  <si>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</si>
  <si>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</si>
  <si>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</si>
  <si>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</si>
  <si>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</si>
  <si>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</si>
  <si>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</si>
  <si>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</si>
  <si>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</si>
  <si>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</si>
  <si>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</si>
  <si>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</si>
  <si>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</si>
  <si>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</si>
  <si>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</si>
  <si>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</si>
  <si>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</si>
  <si>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</si>
  <si>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</si>
  <si>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</si>
  <si>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</si>
  <si>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</si>
  <si>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</si>
  <si>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</si>
  <si>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</si>
  <si>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</si>
  <si>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</si>
  <si>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</si>
  <si>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</si>
  <si>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</si>
  <si>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</si>
  <si>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</si>
  <si>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</si>
  <si>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</si>
  <si>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</si>
  <si>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</si>
  <si>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</si>
  <si>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</si>
  <si>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</si>
  <si>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</si>
  <si>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</si>
  <si>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</si>
  <si>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</si>
  <si>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</si>
  <si>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</si>
  <si>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</si>
  <si>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</si>
  <si>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</si>
  <si>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</si>
  <si>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</si>
  <si>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</si>
  <si>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</si>
  <si>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</si>
  <si>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</si>
  <si>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</si>
  <si>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</si>
  <si>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</si>
  <si>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</si>
  <si>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</si>
  <si>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</si>
  <si>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</si>
  <si>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</si>
  <si>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</si>
  <si>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</si>
  <si>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</si>
  <si>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</si>
  <si>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</si>
  <si>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</si>
  <si>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</si>
  <si>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</si>
  <si>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</si>
  <si>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</si>
  <si>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</si>
  <si>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</si>
  <si>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</si>
  <si>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</si>
  <si>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</si>
  <si>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</si>
  <si>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</si>
  <si>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</si>
  <si>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</si>
  <si>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</si>
  <si>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</si>
  <si>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</si>
  <si>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</si>
  <si>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</si>
  <si>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</si>
  <si>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</si>
  <si>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</si>
  <si>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</si>
  <si>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</si>
  <si>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</si>
  <si>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</si>
  <si>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</si>
  <si>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</si>
  <si>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</si>
  <si>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</si>
  <si>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</si>
  <si>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</si>
  <si>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</si>
  <si>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</si>
  <si>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</si>
  <si>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</si>
  <si>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</si>
  <si>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</si>
  <si>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</si>
  <si>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</si>
  <si>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</si>
  <si>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</si>
  <si>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</si>
  <si>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</si>
  <si>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</si>
  <si>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</si>
  <si>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</si>
  <si>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</si>
  <si>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</si>
  <si>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</si>
  <si>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</si>
  <si>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</si>
  <si>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</si>
  <si>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</si>
  <si>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</si>
  <si>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</si>
  <si>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</si>
  <si>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</si>
  <si>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</si>
  <si>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</si>
  <si>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</si>
  <si>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</si>
  <si>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</si>
  <si>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</si>
  <si>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</si>
  <si>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</si>
  <si>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</si>
  <si>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</si>
  <si>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</si>
  <si>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</si>
  <si>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</si>
  <si>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</si>
  <si>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</si>
  <si>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</si>
  <si>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</si>
  <si>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</si>
  <si>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</si>
  <si>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</si>
  <si>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</si>
  <si>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</si>
  <si>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</si>
  <si>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</si>
  <si>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</si>
  <si>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</si>
  <si>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</si>
  <si>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</si>
  <si>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</si>
  <si>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</si>
  <si>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</si>
  <si>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</si>
  <si>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</si>
  <si>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</si>
  <si>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</si>
  <si>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</si>
  <si>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</si>
  <si>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</si>
  <si>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</si>
  <si>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</si>
  <si>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</si>
  <si>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</si>
  <si>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</si>
  <si>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</si>
  <si>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</si>
  <si>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</si>
  <si>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</si>
  <si>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</si>
  <si>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</si>
  <si>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</si>
  <si>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</si>
  <si>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</si>
  <si>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</si>
  <si>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</si>
  <si>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</si>
  <si>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</si>
  <si>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</si>
  <si>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</si>
  <si>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</si>
  <si>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</si>
  <si>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</si>
  <si>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</si>
  <si>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</si>
  <si>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</si>
  <si>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</si>
  <si>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</si>
  <si>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</si>
  <si>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</si>
  <si>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</si>
  <si>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</si>
  <si>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</si>
  <si>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</si>
  <si>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</si>
  <si>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</si>
  <si>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</si>
  <si>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</si>
  <si>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</si>
  <si>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</si>
  <si>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</si>
  <si>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</si>
  <si>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</si>
  <si>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</si>
  <si>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</si>
  <si>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</si>
  <si>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</si>
  <si>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</si>
  <si>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</si>
  <si>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</si>
  <si>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</si>
  <si>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</si>
  <si>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</si>
  <si>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</si>
  <si>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</si>
  <si>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</si>
  <si>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</si>
  <si>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</si>
  <si>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</si>
  <si>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</si>
  <si>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</si>
  <si>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</si>
  <si>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</si>
  <si>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</si>
  <si>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</si>
  <si>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</si>
  <si>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</si>
  <si>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</si>
  <si>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</si>
  <si>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</si>
  <si>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</si>
  <si>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</si>
  <si>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</si>
  <si>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</si>
  <si>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</si>
  <si>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</si>
  <si>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</si>
  <si>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</si>
  <si>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</si>
  <si>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</si>
  <si>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</si>
  <si>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</si>
  <si>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</si>
  <si>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</si>
  <si>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</si>
  <si>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</si>
  <si>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</si>
  <si>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</si>
  <si>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</si>
  <si>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</si>
  <si>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</si>
  <si>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</si>
  <si>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</si>
  <si>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</si>
  <si>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</si>
  <si>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</si>
  <si>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</si>
  <si>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</si>
  <si>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</si>
  <si>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</si>
  <si>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</si>
  <si>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</si>
  <si>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</si>
  <si>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</si>
  <si>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</si>
  <si>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</si>
  <si>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</si>
  <si>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</si>
  <si>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</si>
  <si>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</si>
  <si>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</si>
  <si>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</si>
  <si>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</si>
  <si>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</si>
  <si>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</si>
  <si>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</si>
  <si>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</si>
  <si>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</si>
  <si>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</si>
  <si>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</si>
  <si>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</si>
  <si>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</si>
  <si>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</si>
  <si>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</si>
  <si>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</si>
  <si>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</si>
  <si>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</si>
  <si>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</si>
  <si>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</si>
  <si>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</si>
  <si>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</si>
  <si>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</si>
  <si>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</si>
  <si>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</si>
  <si>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</si>
  <si>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</si>
  <si>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</si>
  <si>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</si>
  <si>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</si>
  <si>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</si>
  <si>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</si>
  <si>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</si>
  <si>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</si>
  <si>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</si>
  <si>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</si>
  <si>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</si>
  <si>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</si>
  <si>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</si>
  <si>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</si>
  <si>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</si>
  <si>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</si>
  <si>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</si>
  <si>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</si>
  <si>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</si>
  <si>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</si>
  <si>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</si>
  <si>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</si>
  <si>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</si>
  <si>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</si>
  <si>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</si>
  <si>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</si>
  <si>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</si>
  <si>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</si>
  <si>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</si>
  <si>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</si>
  <si>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</si>
  <si>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</si>
  <si>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</si>
  <si>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</si>
  <si>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</si>
  <si>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</si>
  <si>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</si>
  <si>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</si>
  <si>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</si>
  <si>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</si>
  <si>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</si>
  <si>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</si>
  <si>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</si>
  <si>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</si>
  <si>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</si>
  <si>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</si>
  <si>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</si>
  <si>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</si>
  <si>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</si>
  <si>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</si>
  <si>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</si>
  <si>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</si>
  <si>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</si>
  <si>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</si>
  <si>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</si>
  <si>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</si>
  <si>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</si>
  <si>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</si>
  <si>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</si>
  <si>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</si>
  <si>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</si>
  <si>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</si>
  <si>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</si>
  <si>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</si>
  <si>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</si>
  <si>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</si>
  <si>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</si>
  <si>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</si>
  <si>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</si>
  <si>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</si>
  <si>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</si>
  <si>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</si>
  <si>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</si>
  <si>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</si>
  <si>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</si>
  <si>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</si>
  <si>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</si>
  <si>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</si>
  <si>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</si>
  <si>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</si>
  <si>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</si>
  <si>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</si>
  <si>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</si>
  <si>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</si>
  <si>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</si>
  <si>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</si>
  <si>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</si>
  <si>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</si>
  <si>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</si>
  <si>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</si>
  <si>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</si>
  <si>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</si>
  <si>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</si>
  <si>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</si>
  <si>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</si>
  <si>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</si>
  <si>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</si>
  <si>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</si>
  <si>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</si>
  <si>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</si>
  <si>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</si>
  <si>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</si>
  <si>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</si>
  <si>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</si>
  <si>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</si>
  <si>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</si>
  <si>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</si>
  <si>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</si>
  <si>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</si>
  <si>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</si>
  <si>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</si>
  <si>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</si>
  <si>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</si>
  <si>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</si>
  <si>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</si>
  <si>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</si>
  <si>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</si>
  <si>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</si>
  <si>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</si>
  <si>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</si>
  <si>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</si>
  <si>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</si>
  <si>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</si>
  <si>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</si>
  <si>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</si>
  <si>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</si>
  <si>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</si>
  <si>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</si>
  <si>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</si>
  <si>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</si>
  <si>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</si>
  <si>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</si>
  <si>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</si>
  <si>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</si>
  <si>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</si>
  <si>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</si>
  <si>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</si>
  <si>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</si>
  <si>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</si>
  <si>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</si>
  <si>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</si>
  <si>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</si>
  <si>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</si>
  <si>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</si>
  <si>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</si>
  <si>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</si>
  <si>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</si>
  <si>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</si>
  <si>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</si>
  <si>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</si>
  <si>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</si>
  <si>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</si>
  <si>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</si>
  <si>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</si>
  <si>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</si>
  <si>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</si>
  <si>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</si>
  <si>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</si>
  <si>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</si>
  <si>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</si>
  <si>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</si>
  <si>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</si>
  <si>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</si>
  <si>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</si>
  <si>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</si>
  <si>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</si>
  <si>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</si>
  <si>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</si>
  <si>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</si>
  <si>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</si>
  <si>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</si>
  <si>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</si>
  <si>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</si>
  <si>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</si>
  <si>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</si>
  <si>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</si>
  <si>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</si>
  <si>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</si>
  <si>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</si>
  <si>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</si>
  <si>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</si>
  <si>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</si>
  <si>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</si>
  <si>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</si>
  <si>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</si>
  <si>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</si>
  <si>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</si>
  <si>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</si>
  <si>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</si>
  <si>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</si>
  <si>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</si>
  <si>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</si>
  <si>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</si>
  <si>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</si>
  <si>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</si>
  <si>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</si>
  <si>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</si>
  <si>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</si>
  <si>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</si>
  <si>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</si>
  <si>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</si>
  <si>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</si>
  <si>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</si>
  <si>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</si>
  <si>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</si>
  <si>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</si>
  <si>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</si>
  <si>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</si>
  <si>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</si>
  <si>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</si>
  <si>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</si>
  <si>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</si>
  <si>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</si>
  <si>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</si>
  <si>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</si>
  <si>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</si>
  <si>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</si>
  <si>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</si>
  <si>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</si>
  <si>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</si>
  <si>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</si>
  <si>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</si>
  <si>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</si>
  <si>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</si>
  <si>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</si>
  <si>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</si>
  <si>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</si>
  <si>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</si>
  <si>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</si>
  <si>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</si>
  <si>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</si>
  <si>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</si>
  <si>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</si>
  <si>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</si>
  <si>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</si>
  <si>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</si>
  <si>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</si>
  <si>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</si>
  <si>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</si>
  <si>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</si>
  <si>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</si>
  <si>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</si>
  <si>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</si>
  <si>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</si>
  <si>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</si>
  <si>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</si>
  <si>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</si>
  <si>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</si>
  <si>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</si>
  <si>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</si>
  <si>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</si>
  <si>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</si>
  <si>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</si>
  <si>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</si>
  <si>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</si>
  <si>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</si>
  <si>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</si>
  <si>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</si>
  <si>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</si>
  <si>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</si>
  <si>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</si>
  <si>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</si>
  <si>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</si>
  <si>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</si>
  <si>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</si>
  <si>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</si>
  <si>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</si>
  <si>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</si>
  <si>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</si>
  <si>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</si>
  <si>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</si>
  <si>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</si>
  <si>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</si>
  <si>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</si>
  <si>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</si>
  <si>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</si>
  <si>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</si>
  <si>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</si>
  <si>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</si>
  <si>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</si>
  <si>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</si>
  <si>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</si>
  <si>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</si>
  <si>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</si>
  <si>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</si>
  <si>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</si>
  <si>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</si>
  <si>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</si>
  <si>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</si>
  <si>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</si>
  <si>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</si>
  <si>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</si>
  <si>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</si>
  <si>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</si>
  <si>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</si>
  <si>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</si>
  <si>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</si>
  <si>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</si>
  <si>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</si>
  <si>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</si>
  <si>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</si>
  <si>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</si>
  <si>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</si>
  <si>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</si>
  <si>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</si>
  <si>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</si>
  <si>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</si>
  <si>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</si>
  <si>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</si>
  <si>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</si>
  <si>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</si>
  <si>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</si>
  <si>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</si>
  <si>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</si>
  <si>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</si>
  <si>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</si>
  <si>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</si>
  <si>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</si>
  <si>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</si>
  <si>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</si>
  <si>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</si>
  <si>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</si>
  <si>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</si>
  <si>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</si>
  <si>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</si>
  <si>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</si>
  <si>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</si>
  <si>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</si>
  <si>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</si>
  <si>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</si>
  <si>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</si>
  <si>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</si>
  <si>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</si>
  <si>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</si>
  <si>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</si>
  <si>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</si>
  <si>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</si>
  <si>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</si>
  <si>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</si>
  <si>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</si>
  <si>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</si>
  <si>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</si>
  <si>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</si>
  <si>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</si>
  <si>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</si>
  <si>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</si>
  <si>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</si>
  <si>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</si>
  <si>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</si>
  <si>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</si>
  <si>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</si>
  <si>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</si>
  <si>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</si>
  <si>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</si>
  <si>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</si>
  <si>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</si>
  <si>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</si>
  <si>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</si>
  <si>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</si>
  <si>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</si>
  <si>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</si>
  <si>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</si>
  <si>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</si>
  <si>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</si>
  <si>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</si>
  <si>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</si>
  <si>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</si>
  <si>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</si>
  <si>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</si>
  <si>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</si>
  <si>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</si>
  <si>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</si>
  <si>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</si>
  <si>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</si>
  <si>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</si>
  <si>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</si>
  <si>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</si>
  <si>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</si>
  <si>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</si>
  <si>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</si>
  <si>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</si>
  <si>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</si>
  <si>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</si>
  <si>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</si>
  <si>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</si>
  <si>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</si>
  <si>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</si>
  <si>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</si>
  <si>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</si>
  <si>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</si>
  <si>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</si>
  <si>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</si>
  <si>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</si>
  <si>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</si>
  <si>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</si>
  <si>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</si>
  <si>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</si>
  <si>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</si>
  <si>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</si>
  <si>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</si>
  <si>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</si>
  <si>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</si>
  <si>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</si>
  <si>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</si>
  <si>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</si>
  <si>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</si>
  <si>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</si>
  <si>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</si>
  <si>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</si>
  <si>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</si>
  <si>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</si>
  <si>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</si>
  <si>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</si>
  <si>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</si>
  <si>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</si>
  <si>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</si>
  <si>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</si>
  <si>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</si>
  <si>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</si>
  <si>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</si>
  <si>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</si>
  <si>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</si>
  <si>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</si>
  <si>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</si>
  <si>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</si>
  <si>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</si>
  <si>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</si>
  <si>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</si>
  <si>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</si>
  <si>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</si>
  <si>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</si>
  <si>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</si>
  <si>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</si>
  <si>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</si>
  <si>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</si>
  <si>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</si>
  <si>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</si>
  <si>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</si>
  <si>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</si>
  <si>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</si>
  <si>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</si>
  <si>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</si>
  <si>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</si>
  <si>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</si>
  <si>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</si>
  <si>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</si>
  <si>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</si>
  <si>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</si>
  <si>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</si>
  <si>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</si>
  <si>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</si>
  <si>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</si>
  <si>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</si>
  <si>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</si>
  <si>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</si>
  <si>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</si>
  <si>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</si>
  <si>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</si>
  <si>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</si>
  <si>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</si>
  <si>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</si>
  <si>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</si>
  <si>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</si>
  <si>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</si>
  <si>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</si>
  <si>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</si>
  <si>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</si>
  <si>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</si>
  <si>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</si>
  <si>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</si>
  <si>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</si>
  <si>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</si>
  <si>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</si>
  <si>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</si>
  <si>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</si>
  <si>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</si>
  <si>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</si>
  <si>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</si>
  <si>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</si>
  <si>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</si>
  <si>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</si>
  <si>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</si>
  <si>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</si>
  <si>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</si>
  <si>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</si>
  <si>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</si>
  <si>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</si>
  <si>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</si>
  <si>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</si>
  <si>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</si>
  <si>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</si>
  <si>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</si>
  <si>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</si>
  <si>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</si>
  <si>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</si>
  <si>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</si>
  <si>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</si>
  <si>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</si>
  <si>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</si>
  <si>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</si>
  <si>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</si>
  <si>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</si>
  <si>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</si>
  <si>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</si>
  <si>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</si>
  <si>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</si>
  <si>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</si>
  <si>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</si>
  <si>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</si>
  <si>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</si>
  <si>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</si>
  <si>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</si>
  <si>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</si>
  <si>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</si>
  <si>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</si>
  <si>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</si>
  <si>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</si>
  <si>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</si>
  <si>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</si>
  <si>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</si>
  <si>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</si>
  <si>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</si>
  <si>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</si>
  <si>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</si>
  <si>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</si>
  <si>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</si>
  <si>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</si>
  <si>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</si>
  <si>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</si>
  <si>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</si>
  <si>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</si>
  <si>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</si>
  <si>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</si>
  <si>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</si>
  <si>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</si>
  <si>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</si>
  <si>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</si>
  <si>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</si>
  <si>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</si>
  <si>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</si>
  <si>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</si>
  <si>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</si>
  <si>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</si>
  <si>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</si>
  <si>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</si>
  <si>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</si>
  <si>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</si>
  <si>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</si>
  <si>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</si>
  <si>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</si>
  <si>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</si>
  <si>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</si>
  <si>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</si>
  <si>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</si>
  <si>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</si>
  <si>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</si>
  <si>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</si>
  <si>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</si>
  <si>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</si>
  <si>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</si>
  <si>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</si>
  <si>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</si>
  <si>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</si>
  <si>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</si>
  <si>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</si>
  <si>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</si>
  <si>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</si>
  <si>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</si>
  <si>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</si>
  <si>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</si>
  <si>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</si>
  <si>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</si>
  <si>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</si>
  <si>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</si>
  <si>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</si>
  <si>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</si>
  <si>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</si>
  <si>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</si>
  <si>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</si>
  <si>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</si>
  <si>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</si>
  <si>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</si>
  <si>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</si>
  <si>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</si>
  <si>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</si>
  <si>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</si>
  <si>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</si>
  <si>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</si>
  <si>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</si>
  <si>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</si>
  <si>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</si>
  <si>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</si>
  <si>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</si>
  <si>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</si>
  <si>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</si>
  <si>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</si>
  <si>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</si>
  <si>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</si>
  <si>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</si>
  <si>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</si>
  <si>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</si>
  <si>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</si>
  <si>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</si>
  <si>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</si>
  <si>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</si>
  <si>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</si>
  <si>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</si>
  <si>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</si>
  <si>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</si>
  <si>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</si>
  <si>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</si>
  <si>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</si>
  <si>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</si>
  <si>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</si>
  <si>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</si>
  <si>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</si>
  <si>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</si>
  <si>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</si>
  <si>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</si>
  <si>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</si>
  <si>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</si>
  <si>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</si>
  <si>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</si>
  <si>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</si>
  <si>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</si>
  <si>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</si>
  <si>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</si>
  <si>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</si>
  <si>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</si>
  <si>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</si>
  <si>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</si>
  <si>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</si>
  <si>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</si>
  <si>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</si>
  <si>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</si>
  <si>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</si>
  <si>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</si>
  <si>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</si>
  <si>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</si>
  <si>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</si>
  <si>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</si>
  <si>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</si>
  <si>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</si>
  <si>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</si>
  <si>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</si>
  <si>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</si>
  <si>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</si>
  <si>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</si>
  <si>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</si>
  <si>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</si>
  <si>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</si>
  <si>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</si>
  <si>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</si>
  <si>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</si>
  <si>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</si>
  <si>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</si>
  <si>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</si>
  <si>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</si>
  <si>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</si>
  <si>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</si>
  <si>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</si>
  <si>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</si>
  <si>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</si>
  <si>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</si>
  <si>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</si>
  <si>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</si>
  <si>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</si>
  <si>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</si>
  <si>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</si>
  <si>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</si>
  <si>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</si>
  <si>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</si>
  <si>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</si>
  <si>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</si>
  <si>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</si>
  <si>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</si>
  <si>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</si>
  <si>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</si>
  <si>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</si>
  <si>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</si>
  <si>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</si>
  <si>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</si>
  <si>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</si>
  <si>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</si>
  <si>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</si>
  <si>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</si>
  <si>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</si>
  <si>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</si>
  <si>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</si>
  <si>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</si>
  <si>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</si>
  <si>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</si>
  <si>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</si>
  <si>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</si>
  <si>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</si>
  <si>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</si>
  <si>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</si>
  <si>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</si>
  <si>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</si>
  <si>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</si>
  <si>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</si>
  <si>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</si>
  <si>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</si>
  <si>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</si>
  <si>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</si>
  <si>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</si>
  <si>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</si>
  <si>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</si>
  <si>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</si>
  <si>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</si>
  <si>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</si>
  <si>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</si>
  <si>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</si>
  <si>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</si>
  <si>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</si>
  <si>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</si>
  <si>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</si>
  <si>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</si>
  <si>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</si>
  <si>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</si>
  <si>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</si>
  <si>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</si>
  <si>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</si>
  <si>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</si>
  <si>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</si>
  <si>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</si>
  <si>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</si>
  <si>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</si>
  <si>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</si>
  <si>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</si>
  <si>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</si>
  <si>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</si>
  <si>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</si>
  <si>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</si>
  <si>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</si>
  <si>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</si>
  <si>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</si>
  <si>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</si>
  <si>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</si>
  <si>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</si>
  <si>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</si>
  <si>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</si>
  <si>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</si>
  <si>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</si>
  <si>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</si>
  <si>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</si>
  <si>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</si>
  <si>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</si>
  <si>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</si>
  <si>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</si>
  <si>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</si>
  <si>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</si>
  <si>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</si>
  <si>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</si>
  <si>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</si>
  <si>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</si>
  <si>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</si>
  <si>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</si>
  <si>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</si>
  <si>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</si>
  <si>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</si>
  <si>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</si>
  <si>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</si>
  <si>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</si>
  <si>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</si>
  <si>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</si>
  <si>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</si>
  <si>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</si>
  <si>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</si>
  <si>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</si>
  <si>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</si>
  <si>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</si>
  <si>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</si>
  <si>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</si>
  <si>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</si>
  <si>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</si>
  <si>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</si>
  <si>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</si>
  <si>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</si>
  <si>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</si>
  <si>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</si>
  <si>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</si>
  <si>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</si>
  <si>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</si>
  <si>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</si>
  <si>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</si>
  <si>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</si>
  <si>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</si>
  <si>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</si>
  <si>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</si>
  <si>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</si>
  <si>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</si>
  <si>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</si>
  <si>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</si>
  <si>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</si>
  <si>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</si>
  <si>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</si>
  <si>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</si>
  <si>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</si>
  <si>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</si>
  <si>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</si>
  <si>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</si>
  <si>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</si>
  <si>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</si>
  <si>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</si>
  <si>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</si>
  <si>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</si>
  <si>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</si>
  <si>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</si>
  <si>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</si>
  <si>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</si>
  <si>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</si>
  <si>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</si>
  <si>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</si>
  <si>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</si>
  <si>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</si>
  <si>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</si>
  <si>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</si>
  <si>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</si>
  <si>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</si>
  <si>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</si>
  <si>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</si>
  <si>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</si>
  <si>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</si>
  <si>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</si>
  <si>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</si>
  <si>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</si>
  <si>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</si>
  <si>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</si>
  <si>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</si>
  <si>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</si>
  <si>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</si>
  <si>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</si>
  <si>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</si>
  <si>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</si>
  <si>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</si>
  <si>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</si>
  <si>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</si>
  <si>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</si>
  <si>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</si>
  <si>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</si>
  <si>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</si>
  <si>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</si>
  <si>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</si>
  <si>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</si>
  <si>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</si>
  <si>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</si>
  <si>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</si>
  <si>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</si>
  <si>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</si>
  <si>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</si>
  <si>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</si>
  <si>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</si>
  <si>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</si>
  <si>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</si>
  <si>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</si>
  <si>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</si>
  <si>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</si>
  <si>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</si>
  <si>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</si>
  <si>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</si>
  <si>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</si>
  <si>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</si>
  <si>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</si>
  <si>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</si>
  <si>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</si>
  <si>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</si>
  <si>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</si>
  <si>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</si>
  <si>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</si>
  <si>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</si>
  <si>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</si>
  <si>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</si>
  <si>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</si>
  <si>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</si>
  <si>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</si>
  <si>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</si>
  <si>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</si>
  <si>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</si>
  <si>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</si>
  <si>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</si>
  <si>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</si>
  <si>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</si>
  <si>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</si>
  <si>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</si>
  <si>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</si>
  <si>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</si>
  <si>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</si>
  <si>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</si>
  <si>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</si>
  <si>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</si>
  <si>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</si>
  <si>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</si>
  <si>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</si>
  <si>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</si>
  <si>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</si>
  <si>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</si>
  <si>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</si>
  <si>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</si>
  <si>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</si>
  <si>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</si>
  <si>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</si>
  <si>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</si>
  <si>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</si>
  <si>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</si>
  <si>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</si>
  <si>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</si>
  <si>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</si>
  <si>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</si>
  <si>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</si>
  <si>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</si>
  <si>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</si>
  <si>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</si>
  <si>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</si>
  <si>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</si>
  <si>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</si>
  <si>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</si>
  <si>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</si>
  <si>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</si>
  <si>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</si>
  <si>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</si>
  <si>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</si>
  <si>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</si>
  <si>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</si>
  <si>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</si>
  <si>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</si>
  <si>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</si>
  <si>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</si>
  <si>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</si>
  <si>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</si>
  <si>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</si>
  <si>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</si>
  <si>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</si>
  <si>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</si>
  <si>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</si>
  <si>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</si>
  <si>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</si>
  <si>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</si>
  <si>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</si>
  <si>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</si>
  <si>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</si>
  <si>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</si>
  <si>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</si>
  <si>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</si>
  <si>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</si>
  <si>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</si>
  <si>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</si>
  <si>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</si>
  <si>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</si>
  <si>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</si>
  <si>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</si>
  <si>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</si>
  <si>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</si>
  <si>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</si>
  <si>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</si>
  <si>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</si>
  <si>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</si>
  <si>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</si>
  <si>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</si>
  <si>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</si>
  <si>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</si>
  <si>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</si>
  <si>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</si>
  <si>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</si>
  <si>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</si>
  <si>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</si>
  <si>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</si>
  <si>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</si>
  <si>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</si>
  <si>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</si>
  <si>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</si>
  <si>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</si>
  <si>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</si>
  <si>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</si>
  <si>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</si>
  <si>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</si>
  <si>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</si>
  <si>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</si>
  <si>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</si>
  <si>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</si>
  <si>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</si>
  <si>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</si>
  <si>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</si>
  <si>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</si>
  <si>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</si>
  <si>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</si>
  <si>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</si>
  <si>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</si>
  <si>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</si>
  <si>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</si>
  <si>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</si>
  <si>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</si>
  <si>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</si>
  <si>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</si>
  <si>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</si>
  <si>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</si>
  <si>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</si>
  <si>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</si>
  <si>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</si>
  <si>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</si>
  <si>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</si>
  <si>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</si>
  <si>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</si>
  <si>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</si>
  <si>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</si>
  <si>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</si>
  <si>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</si>
  <si>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</si>
  <si>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</si>
  <si>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</si>
  <si>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</si>
  <si>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</si>
  <si>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</si>
  <si>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</si>
  <si>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</si>
  <si>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</si>
  <si>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</si>
  <si>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</si>
  <si>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</si>
  <si>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</si>
  <si>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</si>
  <si>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</si>
  <si>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</si>
  <si>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</si>
  <si>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</si>
  <si>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</si>
  <si>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</si>
  <si>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</si>
  <si>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</si>
  <si>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</si>
  <si>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</si>
  <si>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</si>
  <si>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</si>
  <si>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</si>
  <si>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</si>
  <si>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</si>
  <si>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</si>
  <si>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</si>
  <si>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</si>
  <si>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</si>
  <si>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</si>
  <si>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</si>
  <si>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</si>
  <si>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</si>
  <si>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</si>
  <si>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</si>
  <si>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</si>
  <si>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</si>
  <si>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</si>
  <si>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</si>
  <si>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</si>
  <si>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</si>
  <si>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</si>
  <si>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</si>
  <si>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</si>
  <si>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</si>
  <si>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</si>
  <si>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</si>
  <si>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</si>
  <si>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</si>
  <si>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</si>
  <si>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</si>
  <si>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</si>
  <si>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</si>
  <si>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</si>
  <si>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</si>
  <si>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</si>
  <si>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</si>
  <si>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</si>
  <si>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</si>
  <si>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</si>
  <si>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</si>
  <si>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</si>
  <si>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</si>
  <si>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</si>
  <si>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</si>
  <si>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</si>
  <si>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</si>
  <si>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</si>
  <si>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</si>
  <si>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</si>
  <si>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</si>
  <si>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</si>
  <si>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</si>
  <si>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</si>
  <si>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</si>
  <si>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</si>
  <si>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</si>
  <si>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</si>
  <si>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</si>
  <si>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</si>
  <si>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</si>
  <si>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</si>
  <si>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</si>
  <si>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</si>
  <si>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</si>
  <si>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</si>
  <si>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</si>
  <si>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</si>
  <si>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</si>
  <si>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</si>
  <si>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</si>
  <si>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</si>
  <si>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</si>
  <si>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</si>
  <si>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</si>
  <si>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</si>
  <si>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</si>
  <si>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</si>
  <si>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</si>
  <si>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</si>
  <si>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</si>
  <si>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</si>
  <si>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</si>
  <si>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</si>
  <si>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</si>
  <si>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</si>
  <si>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</si>
  <si>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</si>
  <si>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</si>
  <si>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</si>
  <si>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</si>
  <si>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</si>
  <si>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</si>
  <si>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</si>
  <si>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</si>
  <si>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</si>
  <si>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</si>
  <si>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</si>
  <si>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</si>
  <si>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</si>
  <si>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</si>
  <si>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</si>
  <si>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</si>
  <si>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</si>
  <si>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</si>
  <si>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</si>
  <si>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</si>
  <si>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</si>
  <si>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</si>
  <si>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</si>
  <si>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</si>
  <si>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</si>
  <si>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</si>
  <si>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</si>
  <si>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</si>
  <si>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</si>
  <si>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</si>
  <si>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</si>
  <si>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</si>
  <si>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</si>
  <si>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</si>
  <si>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</si>
  <si>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</si>
  <si>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</si>
  <si>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</si>
  <si>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</si>
  <si>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</si>
  <si>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</si>
  <si>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</si>
  <si>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</si>
  <si>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</si>
  <si>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</si>
  <si>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</si>
  <si>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</si>
  <si>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</si>
  <si>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</si>
  <si>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</si>
  <si>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</si>
  <si>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</si>
  <si>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</si>
  <si>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</si>
  <si>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</si>
  <si>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</si>
  <si>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</si>
  <si>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</si>
  <si>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</si>
  <si>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</si>
  <si>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</si>
  <si>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</si>
  <si>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</si>
  <si>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</si>
  <si>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</si>
  <si>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</si>
  <si>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</si>
  <si>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</si>
  <si>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</si>
  <si>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</si>
  <si>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</si>
  <si>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</si>
  <si>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</si>
  <si>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</si>
  <si>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</si>
  <si>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</si>
  <si>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</si>
  <si>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</si>
  <si>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</si>
  <si>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</si>
  <si>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</si>
  <si>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</si>
  <si>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</si>
  <si>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</si>
  <si>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</si>
  <si>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</si>
  <si>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</si>
  <si>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</si>
  <si>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</si>
  <si>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</si>
  <si>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</si>
  <si>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</si>
  <si>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</si>
  <si>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</si>
  <si>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</si>
  <si>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</si>
  <si>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</si>
  <si>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</si>
  <si>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</si>
  <si>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</si>
  <si>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</si>
  <si>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</si>
  <si>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</si>
  <si>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</si>
  <si>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</si>
  <si>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</si>
  <si>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</si>
  <si>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</si>
  <si>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</si>
  <si>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</si>
  <si>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</si>
  <si>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</si>
  <si>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</si>
  <si>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</si>
  <si>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</si>
  <si>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</si>
  <si>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</si>
  <si>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</si>
  <si>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</si>
  <si>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</si>
  <si>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</si>
  <si>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</si>
  <si>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</si>
  <si>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</si>
  <si>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</si>
  <si>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</si>
  <si>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</si>
  <si>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</si>
  <si>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</si>
  <si>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</si>
  <si>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</si>
  <si>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</si>
  <si>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</si>
  <si>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</si>
  <si>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</si>
  <si>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</si>
  <si>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</si>
  <si>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</si>
  <si>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</si>
  <si>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</si>
  <si>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</si>
  <si>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</si>
  <si>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</si>
  <si>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</si>
  <si>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</si>
  <si>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</si>
  <si>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</si>
  <si>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</si>
  <si>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</si>
  <si>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</si>
  <si>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</si>
  <si>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</si>
  <si>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</si>
  <si>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</si>
  <si>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</si>
  <si>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</si>
  <si>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</si>
  <si>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</si>
  <si>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</si>
  <si>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</si>
  <si>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</si>
  <si>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</si>
  <si>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</si>
  <si>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</si>
  <si>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</si>
  <si>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</si>
  <si>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</si>
  <si>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</si>
  <si>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</si>
  <si>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</si>
  <si>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</si>
  <si>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</si>
  <si>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</si>
  <si>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</si>
  <si>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</si>
  <si>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</si>
  <si>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</si>
  <si>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</si>
  <si>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</si>
  <si>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</si>
  <si>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</si>
  <si>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</si>
  <si>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</si>
  <si>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</si>
  <si>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</si>
  <si>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</si>
  <si>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</si>
  <si>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</si>
  <si>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</si>
  <si>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</si>
  <si>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</si>
  <si>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</si>
  <si>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</si>
  <si>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</si>
  <si>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</si>
  <si>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</si>
  <si>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</si>
  <si>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</si>
  <si>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</si>
  <si>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</si>
  <si>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</si>
  <si>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</si>
  <si>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</si>
  <si>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</si>
  <si>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</si>
  <si>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</si>
  <si>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</si>
  <si>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</si>
  <si>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</si>
  <si>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</si>
  <si>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</si>
  <si>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</si>
  <si>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</si>
  <si>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</si>
  <si>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</si>
  <si>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</si>
  <si>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</si>
  <si>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</si>
  <si>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</si>
  <si>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</si>
  <si>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</si>
  <si>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</si>
  <si>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</si>
  <si>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</si>
  <si>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</si>
  <si>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</si>
  <si>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</si>
  <si>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</si>
  <si>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</si>
  <si>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</si>
  <si>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</si>
  <si>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</si>
  <si>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</si>
  <si>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</si>
  <si>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</si>
  <si>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</si>
  <si>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</si>
  <si>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</si>
  <si>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</si>
  <si>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</si>
  <si>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</si>
  <si>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</si>
  <si>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</si>
  <si>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</si>
  <si>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</si>
  <si>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</si>
  <si>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</si>
  <si>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</si>
  <si>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</si>
  <si>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</si>
  <si>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</si>
  <si>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</si>
  <si>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</si>
  <si>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</si>
  <si>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</si>
  <si>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</si>
  <si>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</si>
  <si>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</si>
  <si>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</si>
  <si>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</si>
  <si>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</si>
  <si>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</si>
  <si>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</si>
  <si>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</si>
  <si>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</si>
  <si>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</si>
  <si>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</si>
  <si>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</si>
  <si>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</si>
  <si>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</si>
  <si>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</si>
  <si>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</si>
  <si>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</si>
  <si>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</si>
  <si>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</si>
  <si>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</si>
  <si>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</si>
  <si>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</si>
  <si>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</si>
  <si>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</si>
  <si>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</si>
  <si>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</si>
  <si>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</si>
  <si>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</si>
  <si>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</si>
  <si>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</si>
  <si>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</si>
  <si>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</si>
  <si>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</si>
  <si>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</si>
  <si>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</si>
  <si>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</si>
  <si>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</si>
  <si>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</si>
  <si>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</si>
  <si>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</si>
  <si>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</si>
  <si>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</si>
  <si>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</si>
  <si>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</si>
  <si>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</si>
  <si>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</si>
  <si>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</si>
  <si>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</si>
  <si>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</si>
  <si>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</si>
  <si>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</si>
  <si>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</si>
  <si>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</si>
  <si>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</si>
  <si>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</si>
  <si>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</si>
  <si>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</si>
  <si>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</si>
  <si>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</si>
  <si>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</si>
  <si>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</si>
  <si>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</si>
  <si>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</si>
  <si>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</si>
  <si>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</si>
  <si>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</si>
  <si>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</si>
  <si>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</si>
  <si>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</si>
  <si>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</si>
  <si>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</si>
  <si>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</si>
  <si>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</si>
  <si>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</si>
  <si>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</si>
  <si>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</si>
  <si>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</si>
  <si>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</si>
  <si>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</si>
  <si>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</si>
  <si>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</si>
  <si>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</si>
  <si>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</si>
  <si>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</si>
  <si>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</si>
  <si>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</si>
  <si>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</si>
  <si>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</si>
  <si>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</si>
  <si>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</si>
  <si>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</si>
  <si>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</si>
  <si>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</si>
  <si>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</si>
  <si>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</si>
  <si>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</si>
  <si>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</si>
  <si>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</si>
  <si>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</si>
  <si>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</si>
  <si>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</si>
  <si>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</si>
  <si>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</si>
  <si>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</si>
  <si>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</si>
  <si>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</si>
  <si>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</si>
  <si>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</si>
  <si>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</si>
  <si>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</si>
  <si>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</si>
  <si>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</si>
  <si>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</si>
  <si>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</si>
  <si>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</si>
  <si>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</si>
  <si>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</si>
  <si>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</si>
  <si>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</si>
  <si>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</si>
  <si>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</si>
  <si>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</si>
  <si>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</si>
  <si>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</si>
  <si>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</si>
  <si>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</si>
  <si>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</si>
  <si>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</si>
  <si>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</si>
  <si>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</si>
  <si>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</si>
  <si>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</si>
  <si>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</si>
  <si>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</si>
  <si>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</si>
  <si>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</si>
  <si>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</si>
  <si>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</si>
  <si>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</si>
  <si>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</si>
  <si>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</si>
  <si>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</si>
  <si>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</si>
  <si>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</si>
  <si>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</si>
  <si>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</si>
  <si>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</si>
  <si>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</si>
  <si>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</si>
  <si>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</si>
  <si>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</si>
  <si>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</si>
  <si>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</si>
  <si>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</si>
  <si>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</si>
  <si>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</si>
  <si>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</si>
  <si>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</si>
  <si>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</si>
  <si>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</si>
  <si>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</si>
  <si>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</si>
  <si>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</si>
  <si>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</si>
  <si>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</si>
  <si>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</si>
  <si>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</si>
  <si>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</si>
  <si>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</si>
  <si>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</si>
  <si>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</si>
  <si>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</si>
  <si>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</si>
  <si>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</si>
  <si>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</si>
  <si>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</si>
  <si>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</si>
  <si>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</si>
  <si>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</si>
  <si>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</si>
  <si>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</si>
  <si>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</si>
  <si>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</si>
  <si>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</si>
  <si>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</si>
  <si>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</si>
  <si>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</si>
  <si>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</si>
  <si>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</si>
  <si>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</si>
  <si>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</si>
  <si>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</si>
  <si>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</si>
  <si>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</si>
  <si>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</si>
  <si>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</si>
  <si>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</si>
  <si>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</si>
  <si>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</si>
  <si>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</si>
  <si>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</si>
  <si>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</si>
  <si>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</si>
  <si>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</si>
  <si>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</si>
  <si>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</si>
  <si>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</si>
  <si>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</si>
  <si>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</si>
  <si>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</si>
  <si>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</si>
  <si>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</si>
  <si>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</si>
  <si>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</si>
  <si>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</si>
  <si>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</si>
  <si>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</si>
  <si>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</si>
  <si>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</si>
  <si>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</si>
  <si>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</si>
  <si>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</si>
  <si>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</si>
  <si>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</si>
  <si>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</si>
  <si>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</si>
  <si>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</si>
  <si>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</si>
  <si>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</si>
  <si>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</si>
  <si>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</si>
  <si>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</si>
  <si>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</si>
  <si>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</si>
  <si>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</si>
  <si>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</si>
  <si>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</si>
  <si>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</si>
  <si>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</si>
  <si>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</si>
  <si>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</si>
  <si>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</si>
  <si>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</si>
  <si>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</si>
  <si>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</si>
  <si>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</si>
  <si>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</si>
  <si>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</si>
  <si>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</si>
  <si>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</si>
  <si>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</si>
  <si>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</si>
  <si>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</si>
  <si>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</si>
  <si>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</si>
  <si>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</si>
  <si>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</si>
  <si>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</si>
  <si>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</si>
  <si>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</si>
  <si>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</si>
  <si>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</si>
  <si>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</si>
  <si>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</si>
  <si>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</si>
  <si>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</si>
  <si>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</si>
  <si>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</si>
  <si>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</si>
  <si>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</si>
  <si>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</si>
  <si>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</si>
  <si>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</si>
  <si>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</si>
  <si>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</si>
  <si>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</si>
  <si>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</si>
  <si>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</si>
  <si>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</si>
  <si>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</si>
  <si>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</si>
  <si>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</si>
  <si>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</si>
  <si>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</si>
  <si>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</si>
  <si>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</si>
  <si>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</si>
  <si>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</si>
  <si>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</si>
  <si>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</si>
  <si>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</si>
  <si>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</si>
  <si>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</si>
  <si>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</si>
  <si>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</si>
  <si>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</si>
  <si>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</si>
  <si>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</si>
  <si>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</si>
  <si>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</si>
  <si>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</si>
  <si>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</si>
  <si>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</si>
  <si>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</si>
  <si>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</si>
  <si>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</si>
  <si>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</si>
  <si>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</si>
  <si>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</si>
  <si>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</si>
  <si>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</si>
  <si>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</si>
  <si>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</si>
  <si>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</si>
  <si>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</si>
  <si>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</si>
  <si>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</si>
  <si>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</si>
  <si>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</si>
  <si>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</si>
  <si>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</si>
  <si>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</si>
  <si>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</si>
  <si>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</si>
  <si>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</si>
  <si>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</si>
  <si>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</si>
  <si>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</si>
  <si>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</si>
  <si>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</si>
  <si>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</si>
  <si>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</si>
  <si>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</si>
  <si>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</si>
  <si>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</si>
  <si>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</si>
  <si>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</si>
  <si>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</si>
  <si>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</si>
  <si>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</si>
  <si>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</si>
  <si>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</si>
  <si>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</si>
  <si>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</si>
  <si>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</si>
  <si>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</si>
  <si>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</si>
  <si>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</si>
  <si>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</si>
  <si>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</si>
  <si>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</si>
  <si>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</si>
  <si>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</si>
  <si>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</si>
  <si>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</si>
  <si>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</si>
  <si>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</si>
  <si>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</si>
  <si>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</si>
  <si>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</si>
  <si>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</si>
  <si>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</si>
  <si>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</si>
  <si>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</si>
  <si>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</si>
  <si>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</si>
  <si>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</si>
  <si>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</si>
  <si>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</si>
  <si>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</si>
  <si>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</si>
  <si>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</si>
  <si>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</si>
  <si>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</si>
  <si>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</si>
  <si>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</si>
  <si>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</si>
  <si>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</si>
  <si>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</si>
  <si>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</si>
  <si>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</si>
  <si>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</si>
  <si>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</si>
  <si>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</si>
  <si>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</si>
  <si>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</si>
  <si>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</si>
  <si>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</si>
  <si>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</si>
  <si>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</si>
  <si>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</si>
  <si>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</si>
  <si>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</si>
  <si>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</si>
  <si>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</si>
  <si>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</si>
  <si>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</si>
  <si>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</si>
  <si>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</si>
  <si>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</si>
  <si>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</si>
  <si>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</si>
  <si>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</si>
  <si>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</si>
  <si>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</si>
  <si>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</si>
  <si>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</si>
  <si>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</si>
  <si>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</si>
  <si>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</si>
  <si>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</si>
  <si>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</si>
  <si>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</si>
  <si>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</si>
  <si>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</si>
  <si>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</si>
  <si>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</si>
  <si>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</si>
  <si>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</si>
  <si>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</si>
  <si>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</si>
  <si>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</si>
  <si>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</si>
  <si>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</si>
  <si>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</si>
  <si>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</si>
  <si>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</si>
  <si>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</si>
  <si>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</si>
  <si>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</si>
  <si>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</si>
  <si>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</si>
  <si>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</si>
  <si>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</si>
  <si>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</si>
  <si>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</si>
  <si>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</si>
  <si>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</si>
  <si>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</si>
  <si>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</si>
  <si>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</si>
  <si>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</si>
  <si>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</si>
  <si>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</si>
  <si>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</si>
  <si>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</si>
  <si>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</si>
  <si>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</si>
  <si>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</si>
  <si>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</si>
  <si>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</si>
  <si>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</si>
  <si>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</si>
  <si>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</si>
  <si>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</si>
  <si>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</si>
  <si>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</si>
  <si>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</si>
  <si>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</si>
  <si>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</si>
  <si>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</si>
  <si>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</si>
  <si>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</si>
  <si>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</si>
  <si>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</si>
  <si>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</si>
  <si>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</si>
  <si>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</si>
  <si>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</si>
  <si>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</si>
  <si>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</si>
  <si>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</si>
  <si>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</si>
  <si>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</si>
  <si>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</si>
  <si>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</si>
  <si>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</si>
  <si>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</si>
  <si>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</si>
  <si>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</si>
  <si>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</si>
  <si>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</si>
  <si>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</si>
  <si>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</si>
  <si>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</si>
  <si>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</si>
  <si>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</si>
  <si>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</si>
  <si>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</si>
  <si>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</si>
  <si>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</si>
  <si>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</si>
  <si>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</si>
  <si>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</si>
  <si>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</si>
  <si>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</si>
  <si>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</si>
  <si>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</si>
  <si>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</si>
  <si>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</si>
  <si>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</si>
  <si>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</si>
  <si>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</si>
  <si>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</si>
  <si>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</si>
  <si>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</si>
  <si>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</si>
  <si>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</si>
  <si>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</si>
  <si>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</si>
  <si>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</si>
  <si>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</si>
  <si>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</si>
  <si>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</si>
  <si>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</si>
  <si>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</si>
  <si>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</si>
  <si>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</si>
  <si>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</si>
  <si>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</si>
  <si>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</si>
  <si>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</si>
  <si>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</si>
  <si>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</si>
  <si>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</si>
  <si>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</si>
  <si>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</si>
  <si>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</si>
  <si>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</si>
  <si>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</si>
  <si>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</si>
  <si>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</si>
  <si>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</si>
  <si>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</si>
  <si>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</si>
  <si>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</si>
  <si>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</si>
  <si>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</si>
  <si>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</si>
  <si>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</si>
  <si>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</si>
  <si>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</si>
  <si>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</si>
  <si>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</si>
  <si>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</si>
  <si>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</si>
  <si>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</si>
  <si>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</si>
  <si>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</si>
  <si>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</si>
  <si>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</si>
  <si>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</si>
  <si>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</si>
  <si>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</si>
  <si>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</si>
  <si>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</si>
  <si>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</si>
  <si>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</si>
  <si>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</si>
  <si>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</si>
  <si>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</si>
  <si>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</si>
  <si>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</si>
  <si>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</si>
  <si>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</si>
  <si>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</si>
  <si>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</si>
  <si>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</si>
  <si>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</si>
  <si>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</si>
  <si>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</si>
  <si>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</si>
  <si>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</si>
  <si>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</si>
  <si>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</si>
  <si>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</si>
  <si>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</si>
  <si>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</si>
  <si>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</si>
  <si>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</si>
  <si>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</si>
  <si>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</si>
  <si>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</si>
  <si>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</si>
  <si>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</si>
  <si>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</si>
  <si>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</si>
  <si>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</si>
  <si>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</si>
  <si>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</si>
  <si>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</si>
  <si>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</si>
  <si>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</si>
  <si>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</si>
  <si>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</si>
  <si>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</si>
  <si>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</si>
  <si>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</si>
  <si>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</si>
  <si>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</si>
  <si>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</si>
  <si>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</si>
  <si>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</si>
  <si>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</si>
  <si>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</si>
  <si>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</si>
  <si>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</si>
  <si>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</si>
  <si>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</si>
  <si>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</si>
  <si>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</si>
  <si>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</si>
  <si>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</si>
  <si>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</si>
  <si>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</si>
  <si>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</si>
  <si>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</si>
  <si>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</si>
  <si>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</si>
  <si>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</si>
  <si>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</si>
  <si>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</si>
  <si>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</si>
  <si>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</si>
  <si>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</si>
  <si>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</si>
  <si>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</si>
  <si>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</si>
  <si>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</si>
  <si>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</si>
  <si>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</si>
  <si>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</si>
  <si>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</si>
  <si>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</si>
  <si>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</si>
  <si>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</si>
  <si>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</si>
  <si>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</si>
  <si>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</si>
  <si>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</si>
  <si>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</si>
  <si>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</si>
  <si>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</si>
  <si>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</si>
  <si>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</si>
  <si>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</si>
  <si>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</si>
  <si>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</si>
  <si>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</si>
  <si>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</si>
  <si>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</si>
  <si>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</si>
  <si>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</si>
  <si>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</si>
  <si>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</si>
  <si>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</si>
  <si>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</si>
  <si>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</si>
  <si>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</si>
  <si>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</si>
  <si>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</si>
  <si>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</si>
  <si>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</si>
  <si>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</si>
  <si>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</si>
  <si>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</si>
  <si>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</si>
  <si>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</si>
  <si>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</si>
  <si>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</si>
  <si>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</si>
  <si>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</si>
  <si>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</si>
  <si>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</si>
  <si>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</si>
  <si>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</si>
  <si>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</si>
  <si>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</si>
  <si>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</si>
  <si>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</si>
  <si>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</si>
  <si>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</si>
  <si>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</si>
  <si>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</si>
  <si>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</si>
  <si>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</si>
  <si>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</si>
  <si>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</si>
  <si>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</si>
  <si>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</si>
  <si>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</si>
  <si>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</si>
  <si>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</si>
  <si>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</si>
  <si>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</si>
  <si>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</si>
  <si>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</si>
  <si>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</si>
  <si>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</si>
  <si>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</si>
  <si>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</si>
  <si>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</si>
  <si>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</si>
  <si>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</si>
  <si>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</si>
  <si>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</si>
  <si>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</si>
  <si>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</si>
  <si>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</si>
  <si>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</si>
  <si>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</si>
  <si>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</si>
  <si>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</si>
  <si>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</si>
  <si>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</si>
  <si>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</si>
  <si>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</si>
  <si>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</si>
  <si>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</si>
  <si>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</si>
  <si>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</si>
  <si>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</si>
  <si>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</si>
  <si>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</si>
  <si>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</si>
  <si>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</si>
  <si>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</si>
  <si>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</si>
  <si>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</si>
  <si>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</si>
  <si>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</si>
  <si>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</si>
  <si>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</si>
  <si>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</si>
  <si>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</si>
  <si>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</si>
  <si>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</si>
  <si>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</si>
  <si>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</si>
  <si>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</si>
  <si>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</si>
  <si>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</si>
  <si>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</si>
  <si>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</si>
  <si>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</si>
  <si>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</si>
  <si>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</si>
  <si>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</si>
  <si>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</si>
  <si>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</si>
  <si>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</si>
  <si>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</si>
  <si>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</si>
  <si>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</si>
  <si>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</si>
  <si>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</si>
  <si>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</si>
  <si>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</si>
  <si>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</si>
  <si>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</si>
  <si>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</si>
  <si>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</si>
  <si>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</si>
  <si>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</si>
  <si>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</si>
  <si>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</si>
  <si>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</si>
  <si>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</si>
  <si>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</si>
  <si>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</si>
  <si>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</si>
  <si>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</si>
  <si>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</si>
  <si>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</si>
  <si>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</si>
  <si>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</si>
  <si>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</si>
  <si>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</si>
  <si>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</si>
  <si>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</si>
  <si>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</si>
  <si>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</si>
  <si>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</si>
  <si>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</si>
  <si>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</si>
  <si>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</si>
  <si>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</si>
  <si>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</si>
  <si>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</si>
  <si>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</si>
  <si>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</si>
  <si>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</si>
  <si>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</si>
  <si>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</si>
  <si>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</si>
  <si>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</si>
  <si>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</si>
  <si>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</si>
  <si>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</si>
  <si>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</si>
  <si>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</si>
  <si>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</si>
  <si>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</si>
  <si>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</si>
  <si>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</si>
  <si>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</si>
  <si>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</si>
  <si>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</si>
  <si>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</si>
  <si>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</si>
  <si>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</si>
  <si>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</si>
  <si>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</si>
  <si>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</si>
  <si>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</si>
  <si>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</si>
  <si>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</si>
  <si>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</si>
  <si>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</si>
  <si>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</si>
  <si>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</si>
  <si>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</si>
  <si>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</si>
  <si>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</si>
  <si>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</si>
  <si>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</si>
  <si>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</si>
  <si>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</si>
  <si>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</si>
  <si>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</si>
  <si>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</si>
  <si>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</si>
  <si>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</si>
  <si>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</si>
  <si>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</si>
  <si>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</si>
  <si>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</si>
  <si>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</si>
  <si>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</si>
  <si>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</si>
  <si>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</si>
  <si>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</si>
  <si>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</si>
  <si>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</si>
  <si>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</si>
  <si>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</si>
  <si>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</si>
  <si>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</si>
  <si>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</si>
  <si>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</si>
  <si>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</si>
  <si>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</si>
  <si>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</si>
  <si>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</si>
  <si>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</si>
  <si>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</si>
  <si>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</si>
  <si>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</si>
  <si>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</si>
  <si>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</si>
  <si>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</si>
  <si>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</si>
  <si>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</si>
  <si>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</si>
  <si>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</si>
  <si>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</si>
  <si>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</si>
  <si>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</si>
  <si>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</si>
  <si>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</si>
  <si>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</si>
  <si>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</si>
  <si>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</si>
  <si>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</si>
  <si>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</si>
  <si>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</si>
  <si>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</si>
  <si>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</si>
  <si>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</si>
  <si>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</si>
  <si>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</si>
  <si>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</si>
  <si>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</si>
  <si>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</si>
  <si>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</si>
  <si>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</si>
  <si>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</si>
  <si>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</si>
  <si>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</si>
  <si>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</si>
  <si>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</si>
  <si>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</si>
  <si>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</si>
  <si>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</si>
  <si>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</si>
  <si>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</si>
  <si>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</si>
  <si>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</si>
  <si>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</si>
  <si>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</si>
  <si>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</si>
  <si>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</si>
  <si>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</si>
  <si>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</si>
  <si>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</si>
  <si>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</si>
  <si>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</si>
  <si>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</si>
  <si>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</si>
  <si>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</si>
  <si>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</si>
  <si>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</si>
  <si>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</si>
  <si>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</si>
  <si>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</si>
  <si>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</si>
  <si>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</si>
  <si>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</si>
  <si>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</si>
  <si>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</si>
  <si>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</si>
  <si>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</si>
  <si>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</si>
  <si>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</si>
  <si>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</si>
  <si>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</si>
  <si>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</si>
  <si>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</si>
  <si>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</si>
  <si>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</si>
  <si>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</si>
  <si>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</si>
  <si>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</si>
  <si>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</si>
  <si>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</si>
  <si>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</si>
  <si>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</si>
  <si>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</si>
  <si>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</si>
  <si>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</si>
  <si>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</si>
  <si>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</si>
  <si>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</si>
  <si>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</si>
  <si>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</si>
  <si>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</si>
  <si>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</si>
  <si>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</si>
  <si>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</si>
  <si>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</si>
  <si>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</si>
  <si>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</si>
  <si>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</si>
  <si>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</si>
  <si>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</si>
  <si>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</si>
  <si>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</si>
  <si>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</si>
  <si>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</si>
  <si>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</si>
  <si>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</si>
  <si>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</si>
  <si>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</si>
  <si>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</si>
  <si>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</si>
  <si>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</si>
  <si>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</si>
  <si>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</si>
  <si>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</si>
  <si>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</si>
  <si>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</si>
  <si>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</si>
  <si>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</si>
  <si>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</si>
  <si>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</si>
  <si>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</si>
  <si>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</si>
  <si>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</si>
  <si>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</si>
  <si>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</si>
  <si>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</si>
  <si>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</si>
  <si>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</si>
  <si>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</si>
  <si>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</si>
  <si>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</si>
  <si>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</si>
  <si>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</si>
  <si>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</si>
  <si>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</si>
  <si>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</si>
  <si>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</si>
  <si>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</si>
  <si>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</si>
  <si>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</si>
  <si>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</si>
  <si>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</si>
  <si>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</si>
  <si>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</si>
  <si>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</si>
  <si>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</si>
  <si>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</si>
  <si>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</si>
  <si>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</si>
  <si>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</si>
  <si>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</si>
  <si>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</si>
  <si>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</si>
  <si>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</si>
  <si>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</si>
  <si>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</si>
  <si>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</si>
  <si>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</si>
  <si>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</si>
  <si>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</si>
  <si>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</si>
  <si>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</si>
  <si>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</si>
  <si>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</si>
  <si>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</si>
  <si>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</si>
  <si>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</si>
  <si>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</si>
  <si>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</si>
  <si>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</si>
  <si>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</si>
  <si>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</si>
  <si>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</si>
  <si>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</si>
  <si>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</si>
  <si>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</si>
  <si>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</si>
  <si>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</si>
  <si>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</si>
  <si>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</si>
  <si>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</si>
  <si>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</si>
  <si>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</si>
  <si>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</si>
  <si>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</si>
  <si>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</si>
  <si>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</si>
  <si>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</si>
  <si>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</si>
  <si>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</si>
  <si>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</si>
  <si>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</si>
  <si>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</si>
  <si>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</si>
  <si>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</si>
  <si>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</si>
  <si>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</si>
  <si>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</si>
  <si>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</si>
  <si>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</si>
  <si>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</si>
  <si>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</si>
  <si>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</si>
  <si>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</si>
  <si>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</si>
  <si>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</si>
  <si>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</si>
  <si>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</si>
  <si>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</si>
  <si>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</si>
  <si>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</si>
  <si>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</si>
  <si>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</si>
  <si>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</si>
  <si>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</si>
  <si>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</si>
  <si>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</si>
  <si>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</si>
  <si>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</si>
  <si>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</si>
  <si>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</si>
  <si>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</si>
  <si>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</si>
  <si>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</si>
  <si>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</si>
  <si>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</si>
  <si>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</si>
  <si>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</si>
  <si>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</si>
  <si>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</si>
  <si>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</si>
  <si>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</si>
  <si>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</si>
  <si>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</si>
  <si>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</si>
  <si>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</si>
  <si>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</si>
  <si>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</si>
  <si>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</si>
  <si>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</si>
  <si>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</si>
  <si>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</si>
  <si>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</si>
  <si>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</si>
  <si>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</si>
  <si>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</si>
  <si>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</si>
  <si>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</si>
  <si>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</si>
  <si>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</si>
  <si>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</si>
  <si>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</si>
  <si>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</si>
  <si>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</si>
  <si>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</si>
  <si>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</si>
  <si>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</si>
  <si>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</si>
  <si>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</si>
  <si>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</si>
  <si>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</si>
  <si>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</si>
  <si>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</si>
  <si>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</si>
  <si>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</si>
  <si>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</si>
  <si>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</si>
  <si>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</si>
  <si>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</si>
  <si>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</si>
  <si>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</si>
  <si>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</si>
  <si>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</si>
  <si>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</si>
  <si>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</si>
  <si>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</si>
  <si>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</si>
  <si>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</si>
  <si>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</si>
  <si>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</si>
  <si>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</si>
  <si>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</si>
  <si>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</si>
  <si>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</si>
  <si>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</si>
  <si>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</si>
  <si>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</si>
  <si>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</si>
  <si>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</si>
  <si>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</si>
  <si>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</si>
  <si>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</si>
  <si>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</si>
  <si>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</si>
  <si>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</si>
  <si>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</si>
  <si>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</si>
  <si>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</si>
  <si>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</si>
  <si>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</si>
  <si>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</si>
  <si>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</si>
  <si>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</si>
  <si>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</si>
  <si>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</si>
  <si>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</si>
  <si>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</si>
  <si>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</si>
  <si>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</si>
  <si>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</si>
  <si>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</si>
  <si>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</si>
  <si>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</si>
  <si>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</si>
  <si>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</si>
  <si>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</si>
  <si>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</si>
  <si>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</si>
  <si>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</si>
  <si>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</si>
  <si>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</si>
  <si>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</si>
  <si>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</si>
  <si>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</si>
  <si>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</si>
  <si>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</si>
  <si>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</si>
  <si>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</si>
  <si>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</si>
  <si>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</si>
  <si>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</si>
  <si>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</si>
  <si>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</si>
  <si>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</si>
  <si>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</si>
  <si>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</si>
  <si>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</si>
  <si>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</si>
  <si>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</si>
  <si>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</si>
  <si>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</si>
  <si>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</si>
  <si>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</si>
  <si>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</si>
  <si>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</si>
  <si>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</si>
  <si>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</si>
  <si>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</si>
  <si>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</si>
  <si>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</si>
  <si>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</si>
  <si>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</si>
  <si>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</si>
  <si>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</si>
  <si>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</si>
  <si>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</si>
  <si>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</si>
  <si>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</si>
  <si>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</si>
  <si>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</si>
  <si>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</si>
  <si>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</si>
  <si>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</si>
  <si>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</si>
  <si>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</si>
  <si>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</si>
  <si>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</si>
  <si>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</si>
  <si>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</si>
  <si>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</si>
  <si>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</si>
  <si>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</si>
  <si>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</si>
  <si>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</si>
  <si>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</si>
  <si>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</si>
  <si>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</si>
  <si>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</si>
  <si>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</si>
  <si>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</si>
  <si>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</si>
  <si>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</si>
  <si>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</si>
  <si>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</si>
  <si>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</si>
  <si>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</si>
  <si>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</si>
  <si>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</si>
  <si>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</si>
  <si>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</si>
  <si>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</si>
  <si>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</si>
  <si>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</si>
  <si>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</si>
  <si>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</si>
  <si>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</si>
  <si>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</si>
  <si>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</si>
  <si>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</si>
  <si>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</si>
  <si>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</si>
  <si>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</si>
  <si>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</si>
  <si>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</si>
  <si>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</si>
  <si>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</si>
  <si>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</si>
  <si>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</si>
  <si>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</si>
  <si>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</si>
  <si>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</si>
  <si>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</si>
  <si>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</si>
  <si>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</si>
  <si>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</si>
  <si>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</si>
  <si>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</si>
  <si>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</si>
  <si>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</si>
  <si>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</si>
  <si>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</si>
  <si>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</si>
  <si>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</si>
  <si>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</si>
  <si>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</si>
  <si>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</si>
  <si>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</si>
  <si>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</si>
  <si>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</si>
  <si>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</si>
  <si>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</si>
  <si>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</si>
  <si>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</si>
  <si>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</si>
  <si>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</si>
  <si>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</si>
  <si>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</si>
  <si>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</si>
  <si>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</si>
  <si>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</si>
  <si>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</si>
  <si>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</si>
  <si>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</si>
  <si>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</si>
  <si>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</si>
  <si>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</si>
  <si>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</si>
  <si>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</si>
  <si>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</si>
  <si>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</si>
  <si>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</si>
  <si>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</si>
  <si>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</si>
  <si>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</si>
  <si>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</si>
  <si>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</si>
  <si>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</si>
  <si>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</si>
  <si>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</si>
  <si>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</si>
  <si>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</si>
  <si>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</si>
  <si>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</si>
  <si>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</si>
  <si>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</si>
  <si>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</si>
  <si>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</si>
  <si>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</si>
  <si>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</si>
  <si>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</si>
  <si>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</si>
  <si>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</si>
  <si>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</si>
  <si>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</si>
  <si>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</si>
  <si>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</si>
  <si>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</si>
  <si>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</si>
  <si>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</si>
  <si>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</si>
  <si>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</si>
  <si>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</si>
  <si>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</si>
  <si>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</si>
  <si>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</si>
  <si>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</si>
  <si>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</si>
  <si>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</si>
  <si>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</si>
  <si>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</si>
  <si>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</si>
  <si>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</si>
  <si>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</si>
  <si>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</si>
  <si>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</si>
  <si>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</si>
  <si>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</si>
  <si>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</si>
  <si>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</si>
  <si>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</si>
  <si>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</si>
  <si>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</si>
  <si>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</si>
  <si>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</si>
  <si>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</si>
  <si>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</si>
  <si>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</si>
  <si>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</si>
  <si>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</si>
  <si>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</si>
  <si>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</si>
  <si>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</si>
  <si>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</si>
  <si>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</si>
  <si>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</si>
  <si>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</si>
  <si>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</si>
  <si>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</si>
  <si>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</si>
  <si>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</si>
  <si>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</si>
  <si>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</si>
  <si>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</si>
  <si>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</si>
  <si>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</si>
  <si>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</si>
  <si>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</si>
  <si>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</si>
  <si>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</si>
  <si>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</si>
  <si>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</si>
  <si>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</si>
  <si>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</si>
  <si>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</si>
  <si>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</si>
  <si>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</si>
  <si>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</si>
  <si>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</si>
  <si>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</si>
  <si>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</si>
  <si>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</si>
  <si>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</si>
  <si>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</si>
  <si>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</si>
  <si>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</si>
  <si>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</si>
  <si>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</si>
  <si>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</si>
  <si>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</si>
  <si>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</si>
  <si>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</si>
  <si>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</si>
  <si>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</si>
  <si>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</si>
  <si>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</si>
  <si>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</si>
  <si>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</si>
  <si>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</si>
  <si>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</si>
  <si>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</si>
  <si>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</si>
  <si>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</si>
  <si>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</si>
  <si>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</si>
  <si>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</si>
  <si>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</si>
  <si>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</si>
  <si>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</si>
  <si>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</si>
  <si>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</si>
  <si>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</si>
  <si>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</si>
  <si>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</si>
  <si>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</si>
  <si>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</si>
  <si>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</si>
  <si>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</si>
  <si>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</si>
  <si>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</si>
  <si>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</si>
  <si>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</si>
  <si>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</si>
  <si>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</si>
  <si>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</si>
  <si>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</si>
  <si>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</si>
  <si>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</si>
  <si>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</si>
  <si>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</si>
  <si>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</si>
  <si>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</si>
  <si>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</si>
  <si>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</si>
  <si>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</si>
  <si>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</si>
  <si>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</si>
  <si>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</si>
  <si>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</si>
  <si>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</si>
  <si>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</si>
  <si>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</si>
  <si>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</si>
  <si>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</si>
  <si>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</si>
  <si>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</si>
  <si>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</si>
  <si>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</si>
  <si>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</si>
  <si>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</si>
  <si>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</si>
  <si>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</si>
  <si>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</si>
  <si>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</si>
  <si>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</si>
  <si>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</si>
  <si>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</si>
  <si>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</si>
  <si>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</si>
  <si>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</si>
  <si>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</si>
  <si>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</si>
  <si>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</si>
  <si>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</si>
  <si>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</si>
  <si>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</si>
  <si>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</si>
  <si>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</si>
  <si>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</si>
  <si>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</si>
  <si>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</si>
  <si>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</si>
  <si>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</si>
  <si>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</si>
  <si>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</si>
  <si>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</si>
  <si>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</si>
  <si>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</si>
  <si>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</si>
  <si>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</si>
  <si>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</si>
  <si>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</si>
  <si>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</si>
  <si>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</si>
  <si>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</si>
  <si>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</si>
  <si>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</si>
  <si>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</si>
  <si>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</si>
  <si>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</si>
  <si>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</si>
  <si>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</si>
  <si>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</si>
  <si>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</si>
  <si>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</si>
  <si>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</si>
  <si>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</si>
  <si>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</si>
  <si>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</si>
  <si>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</si>
  <si>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</si>
  <si>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</si>
  <si>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</si>
  <si>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</si>
  <si>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</si>
  <si>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</si>
  <si>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</si>
  <si>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</si>
  <si>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</si>
  <si>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</si>
  <si>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</si>
  <si>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</si>
  <si>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</si>
  <si>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</si>
  <si>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</si>
  <si>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</si>
  <si>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</si>
  <si>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</si>
  <si>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</si>
  <si>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</si>
  <si>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</si>
  <si>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</si>
  <si>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</si>
  <si>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</si>
  <si>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</si>
  <si>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</si>
  <si>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</si>
  <si>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</si>
  <si>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</si>
  <si>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</si>
  <si>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</si>
  <si>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</si>
  <si>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</si>
  <si>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</si>
  <si>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</si>
  <si>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</si>
  <si>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</si>
  <si>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</si>
  <si>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</si>
  <si>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</si>
  <si>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</si>
  <si>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</si>
  <si>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</si>
  <si>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</si>
  <si>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</si>
  <si>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</si>
  <si>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</si>
  <si>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</si>
  <si>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</si>
  <si>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</si>
  <si>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</si>
  <si>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</si>
  <si>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</si>
  <si>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</si>
  <si>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</si>
  <si>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</si>
  <si>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</si>
  <si>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</si>
  <si>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</si>
  <si>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</si>
  <si>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</si>
  <si>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</si>
  <si>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</si>
  <si>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</si>
  <si>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</si>
  <si>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</si>
  <si>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</si>
  <si>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</si>
  <si>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</si>
  <si>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</si>
  <si>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</si>
  <si>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</si>
  <si>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</si>
  <si>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</si>
  <si>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</si>
  <si>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</si>
  <si>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</si>
  <si>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</si>
  <si>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</si>
  <si>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</si>
  <si>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</si>
  <si>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</si>
  <si>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</si>
  <si>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</si>
  <si>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</si>
  <si>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</si>
  <si>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</si>
  <si>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</si>
  <si>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</si>
  <si>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</si>
  <si>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</si>
  <si>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</si>
  <si>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</si>
  <si>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</si>
  <si>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</si>
  <si>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</si>
  <si>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</si>
  <si>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</si>
  <si>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</si>
  <si>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</si>
  <si>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</si>
  <si>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</si>
  <si>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</si>
  <si>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</si>
  <si>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</si>
  <si>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</si>
  <si>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</si>
  <si>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</si>
  <si>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</si>
  <si>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</si>
  <si>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</si>
  <si>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</si>
  <si>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</si>
  <si>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</si>
  <si>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</si>
  <si>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</si>
  <si>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</si>
  <si>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</si>
  <si>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</si>
  <si>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</si>
  <si>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</si>
  <si>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</si>
  <si>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</si>
  <si>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</si>
  <si>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</si>
  <si>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</si>
  <si>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</si>
  <si>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</si>
  <si>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</si>
  <si>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</si>
  <si>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</si>
  <si>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</si>
  <si>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</si>
  <si>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</si>
  <si>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</si>
  <si>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</si>
  <si>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</si>
  <si>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</si>
  <si>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</si>
  <si>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</si>
  <si>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</si>
  <si>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</si>
  <si>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</si>
  <si>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</si>
  <si>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</si>
  <si>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</si>
  <si>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</si>
  <si>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</si>
  <si>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</si>
  <si>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</si>
  <si>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</si>
  <si>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</si>
  <si>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</si>
  <si>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</si>
  <si>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</si>
  <si>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</si>
  <si>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</si>
  <si>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</si>
  <si>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</si>
  <si>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</si>
  <si>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</si>
  <si>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</si>
  <si>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</si>
  <si>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</si>
  <si>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</si>
  <si>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</si>
  <si>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</si>
  <si>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</si>
  <si>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</si>
  <si>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</si>
  <si>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</si>
  <si>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</si>
  <si>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</si>
  <si>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</si>
  <si>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</si>
  <si>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</si>
  <si>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</si>
  <si>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</si>
  <si>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</si>
  <si>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</si>
  <si>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</si>
  <si>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</si>
  <si>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</si>
  <si>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</si>
  <si>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</si>
  <si>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</si>
  <si>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</si>
  <si>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</si>
  <si>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</si>
  <si>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</si>
  <si>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</si>
  <si>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</si>
  <si>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</si>
  <si>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</si>
  <si>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</si>
  <si>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</si>
  <si>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</si>
  <si>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</si>
  <si>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</si>
  <si>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</si>
  <si>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</si>
  <si>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</si>
  <si>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</si>
  <si>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</si>
  <si>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</si>
  <si>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</si>
  <si>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</si>
  <si>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</si>
  <si>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</si>
  <si>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</si>
  <si>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</si>
  <si>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</si>
  <si>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</si>
  <si>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</si>
  <si>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</si>
  <si>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</si>
  <si>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</si>
  <si>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</si>
  <si>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</si>
  <si>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</si>
  <si>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</si>
  <si>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</si>
  <si>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</si>
  <si>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</si>
  <si>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</si>
  <si>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</si>
  <si>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</si>
  <si>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</si>
  <si>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</si>
  <si>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</si>
  <si>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</si>
  <si>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</si>
  <si>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</si>
  <si>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</si>
  <si>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</si>
  <si>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</si>
  <si>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</si>
  <si>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</si>
  <si>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</si>
  <si>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</si>
  <si>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</si>
  <si>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</si>
  <si>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</si>
  <si>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</si>
  <si>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</si>
  <si>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</si>
  <si>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</si>
  <si>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</si>
  <si>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</si>
  <si>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</si>
  <si>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</si>
  <si>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</si>
  <si>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</si>
  <si>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</si>
  <si>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</si>
  <si>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</si>
  <si>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</si>
  <si>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</si>
  <si>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</si>
  <si>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</si>
  <si>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</si>
  <si>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</si>
  <si>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</si>
  <si>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</si>
  <si>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</si>
  <si>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</si>
  <si>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</si>
  <si>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</si>
  <si>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</si>
  <si>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</si>
  <si>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</si>
  <si>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</si>
  <si>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</si>
  <si>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</si>
  <si>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</si>
  <si>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</si>
  <si>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</si>
  <si>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</si>
  <si>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</si>
  <si>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</si>
  <si>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</si>
  <si>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</si>
  <si>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</si>
  <si>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</si>
  <si>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</si>
  <si>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</si>
  <si>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</si>
  <si>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</si>
  <si>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</si>
  <si>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</si>
  <si>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</si>
  <si>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</si>
  <si>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</si>
  <si>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</si>
  <si>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</si>
  <si>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</si>
  <si>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</si>
  <si>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</si>
  <si>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</si>
  <si>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</si>
  <si>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</si>
  <si>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</si>
  <si>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</si>
  <si>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</si>
  <si>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</si>
  <si>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</si>
  <si>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</si>
  <si>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</si>
  <si>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</si>
  <si>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</si>
  <si>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</si>
  <si>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</si>
  <si>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</si>
  <si>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</si>
  <si>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</si>
  <si>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</si>
  <si>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</si>
  <si>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</si>
  <si>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</si>
  <si>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</si>
  <si>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</si>
  <si>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</si>
  <si>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</si>
  <si>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</si>
  <si>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</si>
  <si>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</si>
  <si>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</si>
  <si>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</si>
  <si>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</si>
  <si>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</si>
  <si>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</si>
  <si>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</si>
  <si>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</si>
  <si>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</si>
  <si>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</si>
  <si>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</si>
  <si>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</si>
  <si>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</si>
  <si>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</si>
  <si>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</si>
  <si>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</si>
  <si>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</si>
  <si>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</si>
  <si>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</si>
  <si>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</si>
  <si>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</si>
  <si>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</si>
  <si>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</si>
  <si>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</si>
  <si>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</si>
  <si>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</si>
  <si>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</si>
  <si>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</si>
  <si>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</si>
  <si>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</si>
  <si>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</si>
  <si>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</si>
  <si>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</si>
  <si>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</si>
  <si>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</si>
  <si>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</si>
  <si>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</si>
  <si>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</si>
  <si>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</si>
  <si>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</si>
  <si>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</si>
  <si>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</si>
  <si>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</si>
  <si>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</si>
  <si>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</si>
  <si>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</si>
  <si>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</si>
  <si>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</si>
  <si>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</si>
  <si>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</si>
  <si>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</si>
  <si>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</si>
  <si>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</si>
  <si>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</si>
  <si>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</si>
  <si>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</si>
  <si>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</si>
  <si>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</si>
  <si>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</si>
  <si>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</si>
  <si>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</si>
  <si>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</si>
  <si>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</si>
  <si>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</si>
  <si>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</si>
  <si>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</si>
  <si>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</si>
  <si>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</si>
  <si>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</si>
  <si>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</si>
  <si>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</si>
  <si>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</si>
  <si>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</si>
  <si>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</si>
  <si>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</si>
  <si>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</si>
  <si>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</si>
  <si>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</si>
  <si>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</si>
  <si>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</si>
  <si>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</si>
  <si>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</si>
  <si>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</si>
  <si>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</si>
  <si>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</si>
  <si>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</si>
  <si>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</si>
  <si>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</si>
  <si>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</si>
  <si>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</si>
  <si>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</si>
  <si>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</si>
  <si>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</si>
  <si>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</si>
  <si>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</si>
  <si>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</si>
  <si>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</si>
  <si>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</si>
  <si>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</si>
  <si>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</si>
  <si>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</si>
  <si>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</si>
  <si>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</si>
  <si>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</si>
  <si>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</si>
  <si>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</si>
  <si>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</si>
  <si>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</si>
  <si>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</si>
  <si>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</si>
  <si>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</si>
  <si>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</si>
  <si>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</si>
  <si>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</si>
  <si>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</si>
  <si>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</si>
  <si>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</si>
  <si>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</si>
  <si>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</si>
  <si>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</si>
  <si>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</si>
  <si>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</si>
  <si>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</si>
  <si>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</si>
  <si>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</si>
  <si>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</si>
  <si>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</si>
  <si>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</si>
  <si>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</si>
  <si>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</si>
  <si>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</si>
  <si>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</si>
  <si>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</si>
  <si>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</si>
  <si>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</si>
  <si>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</si>
  <si>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</si>
  <si>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</si>
  <si>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</si>
  <si>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</si>
  <si>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</si>
  <si>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</si>
  <si>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</si>
  <si>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</si>
  <si>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</si>
  <si>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</si>
  <si>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</si>
  <si>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</si>
  <si>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</si>
  <si>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</si>
  <si>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</si>
  <si>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</si>
  <si>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</si>
  <si>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</si>
  <si>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</si>
  <si>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</si>
  <si>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</si>
  <si>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</si>
  <si>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</si>
  <si>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</si>
  <si>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</si>
  <si>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</si>
  <si>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</si>
  <si>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</si>
  <si>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</si>
  <si>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</si>
  <si>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</si>
  <si>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</si>
  <si>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</si>
  <si>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</si>
  <si>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</si>
  <si>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</si>
  <si>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</si>
  <si>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</si>
  <si>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</si>
  <si>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</si>
  <si>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</si>
  <si>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</si>
  <si>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</si>
  <si>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</si>
  <si>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</si>
  <si>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</si>
  <si>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</si>
  <si>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</si>
  <si>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</si>
  <si>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</si>
  <si>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</si>
  <si>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</si>
  <si>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</si>
  <si>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</si>
  <si>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</si>
  <si>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</si>
  <si>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</si>
  <si>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</si>
  <si>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</si>
  <si>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</si>
  <si>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</si>
  <si>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</si>
  <si>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</si>
  <si>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</si>
  <si>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</si>
  <si>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</si>
  <si>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</si>
  <si>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</si>
  <si>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</si>
  <si>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</si>
  <si>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</si>
  <si>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</si>
  <si>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</si>
  <si>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</si>
  <si>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</si>
  <si>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</si>
  <si>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</si>
  <si>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</si>
  <si>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</si>
  <si>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</si>
  <si>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</si>
  <si>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</si>
  <si>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</si>
  <si>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</si>
  <si>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</si>
  <si>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</si>
  <si>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</si>
  <si>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</si>
  <si>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</si>
  <si>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</si>
  <si>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</si>
  <si>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</si>
  <si>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</si>
  <si>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</si>
  <si>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</si>
  <si>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</si>
  <si>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</si>
  <si>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</si>
  <si>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</si>
  <si>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</si>
  <si>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</si>
  <si>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</si>
  <si>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</si>
  <si>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</si>
  <si>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</si>
  <si>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</si>
  <si>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</si>
  <si>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</si>
  <si>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</si>
  <si>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</si>
  <si>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</si>
  <si>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</si>
  <si>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</si>
  <si>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</si>
  <si>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</si>
  <si>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</si>
  <si>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</si>
  <si>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</si>
  <si>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</si>
  <si>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</si>
  <si>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</si>
  <si>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</si>
  <si>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</si>
  <si>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</si>
  <si>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</si>
  <si>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</si>
  <si>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</si>
  <si>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</si>
  <si>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</si>
  <si>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</si>
  <si>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</si>
  <si>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</si>
  <si>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</si>
  <si>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</si>
  <si>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</si>
  <si>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</si>
  <si>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</si>
  <si>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</si>
  <si>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</si>
  <si>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</si>
  <si>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</si>
  <si>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</si>
  <si>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</si>
  <si>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</si>
  <si>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</si>
  <si>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</si>
  <si>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</si>
  <si>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</si>
  <si>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</si>
  <si>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</si>
  <si>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</si>
  <si>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</si>
  <si>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</si>
  <si>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</si>
  <si>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</si>
  <si>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</si>
  <si>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</si>
  <si>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</si>
  <si>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</si>
  <si>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</si>
  <si>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</si>
  <si>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</si>
  <si>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</si>
  <si>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</si>
  <si>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</si>
  <si>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</si>
  <si>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</si>
  <si>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</si>
  <si>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</si>
  <si>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</si>
  <si>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</si>
  <si>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</si>
  <si>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</si>
  <si>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</si>
  <si>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</si>
  <si>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</si>
  <si>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</si>
  <si>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</si>
  <si>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</si>
  <si>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</si>
  <si>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</si>
  <si>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</si>
  <si>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</si>
  <si>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</si>
  <si>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</si>
  <si>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</si>
  <si>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</si>
  <si>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</si>
  <si>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</si>
  <si>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</si>
  <si>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</si>
  <si>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</si>
  <si>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</si>
  <si>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</si>
  <si>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</si>
  <si>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</si>
  <si>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</si>
  <si>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</si>
  <si>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</si>
  <si>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</si>
  <si>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</si>
  <si>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</si>
  <si>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</si>
  <si>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</si>
  <si>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</si>
  <si>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</si>
  <si>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</si>
  <si>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</si>
  <si>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</si>
  <si>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</si>
  <si>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</si>
  <si>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</si>
  <si>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</si>
  <si>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</si>
  <si>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</si>
  <si>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</si>
  <si>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</si>
  <si>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</si>
  <si>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</si>
  <si>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</si>
  <si>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</si>
  <si>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</si>
  <si>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</si>
  <si>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</si>
  <si>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</si>
  <si>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</si>
  <si>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</si>
  <si>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</si>
  <si>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</si>
  <si>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</si>
  <si>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</si>
  <si>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</si>
  <si>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</si>
  <si>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</si>
  <si>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</si>
  <si>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</si>
  <si>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</si>
  <si>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</si>
  <si>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</si>
  <si>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</si>
  <si>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</si>
  <si>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</si>
  <si>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</si>
  <si>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</si>
  <si>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</si>
  <si>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</si>
  <si>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</si>
  <si>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</si>
  <si>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</si>
  <si>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</si>
  <si>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</si>
  <si>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</si>
  <si>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</si>
  <si>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</si>
  <si>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</si>
  <si>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</si>
  <si>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</si>
  <si>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</si>
  <si>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</si>
  <si>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</si>
  <si>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</si>
  <si>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</si>
  <si>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</si>
  <si>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</si>
  <si>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</si>
  <si>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</si>
  <si>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</si>
  <si>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</si>
  <si>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</si>
  <si>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</si>
  <si>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</si>
  <si>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</si>
  <si>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</si>
  <si>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</si>
  <si>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</si>
  <si>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</si>
  <si>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</si>
  <si>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</si>
  <si>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</si>
  <si>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</si>
  <si>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</si>
  <si>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</si>
  <si>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</si>
  <si>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</si>
  <si>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</si>
  <si>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</si>
  <si>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</si>
  <si>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</si>
  <si>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</si>
  <si>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</si>
  <si>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</si>
  <si>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</si>
  <si>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</si>
  <si>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</si>
  <si>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</si>
  <si>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</si>
  <si>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</si>
  <si>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</si>
  <si>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</si>
  <si>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</si>
  <si>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</si>
  <si>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</si>
  <si>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</si>
  <si>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</si>
  <si>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</si>
  <si>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</si>
  <si>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</si>
  <si>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</si>
  <si>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</si>
  <si>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</si>
  <si>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</si>
  <si>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</si>
  <si>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</si>
  <si>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</si>
  <si>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</si>
  <si>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</si>
  <si>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</si>
  <si>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</si>
  <si>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</si>
  <si>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</si>
  <si>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</si>
  <si>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</si>
  <si>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</si>
  <si>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</si>
  <si>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</si>
  <si>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</si>
  <si>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</si>
  <si>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</si>
  <si>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</si>
  <si>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</si>
  <si>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</si>
  <si>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</si>
  <si>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</si>
  <si>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</si>
  <si>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</si>
  <si>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</si>
  <si>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</si>
  <si>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</si>
  <si>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</si>
  <si>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</si>
  <si>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</si>
  <si>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</si>
  <si>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</si>
  <si>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</si>
  <si>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</si>
  <si>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</si>
  <si>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</si>
  <si>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</si>
  <si>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</si>
  <si>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</si>
  <si>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</si>
  <si>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</si>
  <si>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</si>
  <si>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</si>
  <si>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</si>
  <si>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</si>
  <si>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</si>
  <si>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</si>
  <si>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</si>
  <si>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</si>
  <si>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</si>
  <si>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</si>
  <si>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</si>
  <si>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</si>
  <si>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</si>
  <si>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</si>
  <si>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</si>
  <si>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</si>
  <si>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</si>
  <si>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</si>
  <si>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</si>
  <si>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</si>
  <si>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</si>
  <si>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</si>
  <si>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</si>
  <si>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</si>
  <si>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</si>
  <si>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</si>
  <si>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</si>
  <si>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</si>
  <si>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</si>
  <si>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</si>
  <si>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</si>
  <si>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</si>
  <si>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</si>
  <si>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</si>
  <si>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</si>
  <si>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</si>
  <si>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</si>
  <si>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</si>
  <si>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</si>
  <si>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</si>
  <si>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</si>
  <si>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</si>
  <si>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</si>
  <si>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</si>
  <si>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</si>
  <si>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</si>
  <si>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</si>
  <si>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</si>
  <si>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</si>
  <si>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</si>
  <si>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</si>
  <si>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</si>
  <si>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</si>
  <si>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</si>
  <si>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</si>
  <si>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</si>
  <si>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</si>
  <si>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</si>
  <si>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</si>
  <si>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</si>
  <si>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</si>
  <si>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</si>
  <si>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</si>
  <si>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</si>
  <si>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</si>
  <si>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</si>
  <si>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</si>
  <si>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</si>
  <si>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</si>
  <si>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</si>
  <si>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</si>
  <si>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</si>
  <si>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</si>
  <si>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</si>
  <si>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</si>
  <si>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</si>
  <si>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</si>
  <si>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</si>
  <si>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</si>
  <si>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</si>
  <si>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</si>
  <si>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</si>
  <si>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</si>
  <si>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</si>
  <si>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</si>
  <si>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</si>
  <si>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</si>
  <si>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</si>
  <si>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</si>
  <si>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</si>
  <si>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</si>
  <si>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</si>
  <si>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</si>
  <si>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</si>
  <si>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</si>
  <si>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</si>
  <si>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</si>
  <si>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</si>
  <si>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</si>
  <si>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</si>
  <si>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</si>
  <si>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</si>
  <si>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</si>
  <si>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</si>
  <si>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</si>
  <si>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</si>
  <si>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</si>
  <si>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</si>
  <si>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</si>
  <si>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</si>
  <si>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</si>
  <si>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</si>
  <si>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</si>
  <si>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</si>
  <si>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</si>
  <si>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</si>
  <si>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</si>
  <si>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</si>
  <si>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</si>
  <si>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</si>
  <si>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</si>
  <si>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</si>
  <si>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</si>
  <si>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</si>
  <si>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</si>
  <si>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</si>
  <si>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</si>
  <si>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</si>
  <si>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</si>
  <si>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</si>
  <si>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</si>
  <si>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</si>
  <si>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</si>
  <si>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</si>
  <si>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</si>
  <si>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</si>
  <si>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</si>
  <si>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</si>
  <si>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</si>
  <si>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</si>
  <si>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</si>
  <si>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</si>
  <si>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</si>
  <si>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</si>
  <si>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</si>
  <si>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</si>
  <si>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</si>
  <si>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</si>
  <si>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</si>
  <si>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</si>
  <si>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</si>
  <si>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</si>
  <si>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</si>
  <si>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</si>
  <si>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</si>
  <si>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</si>
  <si>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</si>
  <si>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</si>
  <si>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</si>
  <si>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</si>
  <si>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</si>
  <si>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</si>
  <si>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</si>
  <si>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</si>
  <si>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</si>
  <si>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</si>
  <si>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</si>
  <si>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</si>
  <si>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</si>
  <si>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</si>
  <si>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</si>
  <si>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</si>
  <si>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</si>
  <si>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</si>
  <si>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</si>
  <si>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</si>
  <si>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</si>
  <si>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</si>
  <si>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</si>
  <si>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</si>
  <si>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</si>
  <si>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</si>
  <si>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</si>
  <si>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</si>
  <si>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</si>
  <si>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</si>
  <si>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</si>
  <si>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</si>
  <si>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</si>
  <si>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</si>
  <si>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</si>
  <si>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</si>
  <si>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</si>
  <si>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</si>
  <si>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</si>
  <si>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</si>
  <si>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</si>
  <si>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</si>
  <si>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</si>
  <si>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</si>
  <si>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</si>
  <si>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</si>
  <si>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</si>
  <si>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</si>
  <si>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</si>
  <si>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</si>
  <si>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</si>
  <si>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</si>
  <si>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</si>
  <si>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</si>
  <si>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</si>
  <si>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</si>
  <si>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</si>
  <si>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</si>
  <si>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</si>
  <si>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</si>
  <si>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</si>
  <si>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</si>
  <si>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</si>
  <si>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</si>
  <si>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</si>
  <si>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</si>
  <si>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</si>
  <si>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</si>
  <si>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</si>
  <si>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</si>
  <si>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</si>
  <si>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</si>
  <si>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</si>
  <si>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</si>
  <si>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</si>
  <si>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</si>
  <si>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</si>
  <si>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</si>
  <si>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</si>
  <si>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</si>
  <si>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</si>
  <si>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</si>
  <si>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</si>
  <si>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</si>
  <si>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</si>
  <si>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</si>
  <si>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</si>
  <si>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</si>
  <si>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</si>
  <si>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</si>
  <si>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</si>
  <si>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</si>
  <si>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</si>
  <si>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</si>
  <si>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</si>
  <si>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</si>
  <si>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</si>
  <si>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</si>
  <si>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</si>
  <si>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</si>
  <si>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</si>
  <si>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</si>
  <si>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</si>
  <si>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</si>
  <si>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</si>
  <si>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</si>
  <si>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</si>
  <si>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</si>
  <si>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</si>
  <si>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</si>
  <si>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</si>
  <si>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</si>
  <si>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</si>
  <si>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</si>
  <si>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</si>
  <si>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</si>
  <si>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</si>
  <si>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</si>
  <si>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</si>
  <si>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</si>
  <si>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</si>
  <si>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</si>
  <si>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</si>
  <si>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</si>
  <si>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</si>
  <si>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</si>
  <si>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</si>
  <si>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</si>
  <si>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</si>
  <si>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</si>
  <si>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</si>
  <si>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</si>
  <si>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</si>
  <si>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</si>
  <si>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</si>
  <si>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</si>
  <si>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</si>
  <si>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</si>
  <si>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</si>
  <si>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</si>
  <si>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</si>
  <si>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</si>
  <si>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</si>
  <si>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</si>
  <si>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</si>
  <si>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</si>
  <si>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</si>
  <si>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</si>
  <si>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</si>
  <si>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</si>
  <si>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</si>
  <si>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</si>
  <si>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</si>
  <si>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</si>
  <si>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</si>
  <si>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</si>
  <si>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</si>
  <si>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</si>
  <si>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</si>
  <si>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</si>
  <si>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</si>
  <si>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</si>
  <si>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</si>
  <si>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</si>
  <si>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</si>
  <si>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</si>
  <si>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</si>
  <si>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</si>
  <si>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</si>
  <si>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</si>
  <si>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</si>
  <si>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</si>
  <si>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</si>
  <si>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</si>
  <si>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</si>
  <si>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</si>
  <si>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</si>
  <si>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</si>
  <si>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</si>
  <si>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</si>
  <si>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</si>
  <si>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</si>
  <si>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</si>
  <si>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</si>
  <si>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</si>
  <si>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</si>
  <si>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</si>
  <si>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</si>
  <si>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</si>
  <si>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</si>
  <si>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</si>
  <si>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</si>
  <si>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</si>
  <si>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</si>
  <si>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</si>
  <si>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</si>
  <si>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</si>
  <si>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</si>
  <si>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</si>
  <si>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</si>
  <si>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</si>
  <si>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</si>
  <si>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</si>
  <si>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</si>
  <si>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</si>
  <si>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</si>
  <si>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</si>
  <si>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</si>
  <si>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</si>
  <si>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</si>
  <si>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</si>
  <si>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</si>
  <si>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</si>
  <si>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</si>
  <si>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</si>
  <si>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</si>
  <si>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</si>
  <si>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</si>
  <si>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</si>
  <si>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</si>
  <si>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</si>
  <si>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</si>
  <si>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</si>
  <si>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</si>
  <si>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</si>
  <si>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</si>
  <si>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</si>
  <si>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</si>
  <si>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</si>
  <si>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</si>
  <si>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</si>
  <si>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</si>
  <si>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</si>
  <si>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</si>
  <si>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</si>
  <si>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</si>
  <si>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</si>
  <si>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</si>
  <si>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</si>
  <si>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</si>
  <si>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</si>
  <si>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</si>
  <si>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</si>
  <si>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</si>
  <si>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</si>
  <si>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</si>
  <si>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</si>
  <si>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</si>
  <si>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</si>
  <si>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</si>
  <si>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</si>
  <si>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</si>
  <si>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</si>
  <si>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</si>
  <si>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</si>
  <si>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</si>
  <si>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</si>
  <si>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</si>
  <si>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</si>
  <si>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</si>
  <si>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</si>
  <si>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</si>
  <si>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</si>
  <si>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</si>
  <si>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</si>
  <si>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</si>
  <si>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</si>
  <si>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</si>
  <si>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</si>
  <si>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</si>
  <si>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</si>
  <si>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</si>
  <si>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</si>
  <si>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</si>
  <si>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</si>
  <si>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</si>
  <si>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</si>
  <si>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</si>
  <si>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</si>
  <si>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</si>
  <si>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</si>
  <si>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</si>
  <si>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</si>
  <si>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</si>
  <si>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</si>
  <si>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</si>
  <si>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</si>
  <si>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</si>
  <si>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</si>
  <si>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</si>
  <si>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</si>
  <si>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</si>
  <si>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</si>
  <si>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</si>
  <si>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</si>
  <si>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</si>
  <si>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</si>
  <si>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</si>
  <si>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</si>
  <si>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</si>
  <si>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</si>
  <si>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</si>
  <si>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</si>
  <si>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</si>
  <si>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</si>
  <si>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</si>
  <si>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</si>
  <si>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</si>
  <si>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</si>
  <si>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</si>
  <si>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</si>
  <si>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</si>
  <si>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</si>
  <si>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</si>
  <si>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</si>
  <si>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</si>
  <si>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</si>
  <si>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</si>
  <si>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</si>
  <si>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</si>
  <si>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</si>
  <si>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</si>
  <si>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</si>
  <si>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</si>
  <si>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</si>
  <si>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</si>
  <si>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</si>
  <si>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</si>
  <si>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</si>
  <si>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</si>
  <si>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</si>
  <si>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</si>
  <si>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</si>
  <si>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</si>
  <si>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</si>
  <si>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</si>
  <si>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</si>
  <si>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</si>
  <si>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</si>
  <si>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</si>
  <si>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</si>
  <si>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</si>
  <si>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</si>
  <si>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</si>
  <si>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</si>
  <si>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</si>
  <si>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</si>
  <si>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</si>
  <si>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</si>
  <si>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</si>
  <si>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</si>
  <si>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</si>
  <si>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</si>
  <si>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</si>
  <si>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</si>
  <si>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</si>
  <si>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</si>
  <si>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</si>
  <si>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</si>
  <si>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</si>
  <si>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</si>
  <si>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</si>
  <si>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</si>
  <si>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</si>
  <si>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</si>
  <si>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</si>
  <si>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</si>
  <si>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</si>
  <si>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</si>
  <si>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</si>
  <si>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</si>
  <si>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</si>
  <si>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</si>
  <si>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</si>
  <si>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</si>
  <si>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</si>
  <si>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</si>
  <si>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</si>
  <si>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</si>
  <si>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</si>
  <si>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</si>
  <si>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</si>
  <si>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</si>
  <si>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</si>
  <si>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</si>
  <si>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</si>
  <si>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</si>
  <si>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</si>
  <si>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</si>
  <si>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</si>
  <si>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</si>
  <si>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</si>
  <si>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</si>
  <si>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</si>
  <si>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</si>
  <si>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</si>
  <si>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</si>
  <si>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</si>
  <si>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</si>
  <si>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</si>
  <si>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</si>
  <si>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</si>
  <si>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</si>
  <si>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</si>
  <si>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</si>
  <si>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</si>
  <si>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</si>
  <si>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</si>
  <si>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</si>
  <si>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</si>
  <si>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</si>
  <si>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</si>
  <si>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</si>
  <si>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</si>
  <si>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</si>
  <si>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</si>
  <si>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</si>
  <si>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</si>
  <si>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</si>
  <si>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</si>
  <si>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</si>
  <si>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</si>
  <si>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</si>
  <si>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</si>
  <si>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</si>
  <si>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</si>
  <si>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</si>
  <si>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</si>
  <si>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</si>
  <si>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</si>
  <si>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</si>
  <si>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</si>
  <si>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</si>
  <si>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</si>
  <si>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</si>
  <si>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</si>
  <si>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</si>
  <si>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</si>
  <si>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</si>
  <si>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</si>
  <si>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</si>
  <si>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</si>
  <si>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</si>
  <si>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</si>
  <si>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</si>
  <si>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</si>
  <si>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</si>
  <si>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</si>
  <si>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</si>
  <si>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</si>
  <si>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</si>
  <si>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1) Check for the number of missing values marked with '?' in each column of the “Medical Examinations” Table and "Hospitalization Details" Table.</t>
  </si>
  <si>
    <t xml:space="preserve">TOTAL 15 VALUES FOUND ON HOSPITALISATION TABLE </t>
  </si>
  <si>
    <t xml:space="preserve">TOTAL 2 VALUES FOUND ON MEDICAL EXAMINATION TABLE </t>
  </si>
  <si>
    <t>IN BOTH TABLES I FOUND 17 VALUES WITH "?"</t>
  </si>
  <si>
    <t>2) Fill in the missing values of ‘month’ with Sep and ‘year’ with its average rounded to the nearest integer.</t>
  </si>
  <si>
    <t>SEP</t>
  </si>
  <si>
    <t xml:space="preserve">I REPLACED 3 MISSING VAUES </t>
  </si>
  <si>
    <t>The average for missing values are  1975 &amp;1979</t>
  </si>
  <si>
    <t>3)Determine the most frequently occurring values in the ‘smoker’, 'Hospital tier' and 'City tier' columns, and fill in the missing values accordingly.</t>
  </si>
  <si>
    <t>HOSPITAL TIER</t>
  </si>
  <si>
    <t>TIER 1</t>
  </si>
  <si>
    <t>TIER 2</t>
  </si>
  <si>
    <t>TIER 3</t>
  </si>
  <si>
    <t xml:space="preserve">HERE TIER 2 IS MOST REPEATED VALUE </t>
  </si>
  <si>
    <t xml:space="preserve">HERE ALSO TIER 2 IS MOST REPEATED VALUE </t>
  </si>
  <si>
    <t>SMOKER</t>
  </si>
  <si>
    <t xml:space="preserve">YES </t>
  </si>
  <si>
    <t xml:space="preserve">NO </t>
  </si>
  <si>
    <t>HERE NO IS THE MOST REPEATED VALUE</t>
  </si>
  <si>
    <t>4) If any 'State ID' values are missing, consider filling them with 'Unknown' or using another 
appropriate strategy.</t>
  </si>
  <si>
    <t>UNKNOWN</t>
  </si>
  <si>
    <t>I Found 2 missing values and I replaced with "UNKNOWN" successfully</t>
  </si>
  <si>
    <t>1) Split the ‘names’ column in the “Customer Names” Table into 3 meaningful columns: ‘Title’, ‘First Name’, and ‘Last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</si>
  <si>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</si>
  <si>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</si>
  <si>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</si>
  <si>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</si>
  <si>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</si>
  <si>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</si>
  <si>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</si>
  <si>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</si>
  <si>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</si>
  <si>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</si>
  <si>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</si>
  <si>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</si>
  <si>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</si>
  <si>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</si>
  <si>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</si>
  <si>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</si>
  <si>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</si>
  <si>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</si>
  <si>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</si>
  <si>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</si>
  <si>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</si>
  <si>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</si>
  <si>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</si>
  <si>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</si>
  <si>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</si>
  <si>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</si>
  <si>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</si>
  <si>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</si>
  <si>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</si>
  <si>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</si>
  <si>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</si>
  <si>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</si>
  <si>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</si>
  <si>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</si>
  <si>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</si>
  <si>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</si>
  <si>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</si>
  <si>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</si>
  <si>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</si>
  <si>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</si>
  <si>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</si>
  <si>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</si>
  <si>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</si>
  <si>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</si>
  <si>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</si>
  <si>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</si>
  <si>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</si>
  <si>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</si>
  <si>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</si>
  <si>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</si>
  <si>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</si>
  <si>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</si>
  <si>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</si>
  <si>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</si>
  <si>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</si>
  <si>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</si>
  <si>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</si>
  <si>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</si>
  <si>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</si>
  <si>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</si>
  <si>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</si>
  <si>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</si>
  <si>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</si>
  <si>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</si>
  <si>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</si>
  <si>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</si>
  <si>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</si>
  <si>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</si>
  <si>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</si>
  <si>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</si>
  <si>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</si>
  <si>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</si>
  <si>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</si>
  <si>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</si>
  <si>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</si>
  <si>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</si>
  <si>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</si>
  <si>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</si>
  <si>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</si>
  <si>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</si>
  <si>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</si>
  <si>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</si>
  <si>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</si>
  <si>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</si>
  <si>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</si>
  <si>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</si>
  <si>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</si>
  <si>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</si>
  <si>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</si>
  <si>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</si>
  <si>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</si>
  <si>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</si>
  <si>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</si>
  <si>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</si>
  <si>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</si>
  <si>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</si>
  <si>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</si>
  <si>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</si>
  <si>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</si>
  <si>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</si>
  <si>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</si>
  <si>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</si>
  <si>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</si>
  <si>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</si>
  <si>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</si>
  <si>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</si>
  <si>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</si>
  <si>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</si>
  <si>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</si>
  <si>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</si>
  <si>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</si>
  <si>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</si>
  <si>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</si>
  <si>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</si>
  <si>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</si>
  <si>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</si>
  <si>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</si>
  <si>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</si>
  <si>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</si>
  <si>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</si>
  <si>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</si>
  <si>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</si>
  <si>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</si>
  <si>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</si>
  <si>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</si>
  <si>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</si>
  <si>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</si>
  <si>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</si>
  <si>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</si>
  <si>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</si>
  <si>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</si>
  <si>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</si>
  <si>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</si>
  <si>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</si>
  <si>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</si>
  <si>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</si>
  <si>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</si>
  <si>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</si>
  <si>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</si>
  <si>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</si>
  <si>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</si>
  <si>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</si>
  <si>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</si>
  <si>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</si>
  <si>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</si>
  <si>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</si>
  <si>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</si>
  <si>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</si>
  <si>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</si>
  <si>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</si>
  <si>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</si>
  <si>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</si>
  <si>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</si>
  <si>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</si>
  <si>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</si>
  <si>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</si>
  <si>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</si>
  <si>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</si>
  <si>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</si>
  <si>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</si>
  <si>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</si>
  <si>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</si>
  <si>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</si>
  <si>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</si>
  <si>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</si>
  <si>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</si>
  <si>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</si>
  <si>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</si>
  <si>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</si>
  <si>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</si>
  <si>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</si>
  <si>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</si>
  <si>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</si>
  <si>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</si>
  <si>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</si>
  <si>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</si>
  <si>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</si>
  <si>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</si>
  <si>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</si>
  <si>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</si>
  <si>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</si>
  <si>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</si>
  <si>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</si>
  <si>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</si>
  <si>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</si>
  <si>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</si>
  <si>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</si>
  <si>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</si>
  <si>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</si>
  <si>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</si>
  <si>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</si>
  <si>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</si>
  <si>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</si>
  <si>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</si>
  <si>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</si>
  <si>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</si>
  <si>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</si>
  <si>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</si>
  <si>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</si>
  <si>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</si>
  <si>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</si>
  <si>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</si>
  <si>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</si>
  <si>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</si>
  <si>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</si>
  <si>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</si>
  <si>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</si>
  <si>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</si>
  <si>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</si>
  <si>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</si>
  <si>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</si>
  <si>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</si>
  <si>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</si>
  <si>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</si>
  <si>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</si>
  <si>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</si>
  <si>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</si>
  <si>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</si>
  <si>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</si>
  <si>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</si>
  <si>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</si>
  <si>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</si>
  <si>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</si>
  <si>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</si>
  <si>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</si>
  <si>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</si>
  <si>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</si>
  <si>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</si>
  <si>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</si>
  <si>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</si>
  <si>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</si>
  <si>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</si>
  <si>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</si>
  <si>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</si>
  <si>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</si>
  <si>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</si>
  <si>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</si>
  <si>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</si>
  <si>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</si>
  <si>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</si>
  <si>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</si>
  <si>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</si>
  <si>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</si>
  <si>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</si>
  <si>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</si>
  <si>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</si>
  <si>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</si>
  <si>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</si>
  <si>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</si>
  <si>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</si>
  <si>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</si>
  <si>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</si>
  <si>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</si>
  <si>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</si>
  <si>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</si>
  <si>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</si>
  <si>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</si>
  <si>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</si>
  <si>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</si>
  <si>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</si>
  <si>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</si>
  <si>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</si>
  <si>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</si>
  <si>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</si>
  <si>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</si>
  <si>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</si>
  <si>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</si>
  <si>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</si>
  <si>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</si>
  <si>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</si>
  <si>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</si>
  <si>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</si>
  <si>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</si>
  <si>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</si>
  <si>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</si>
  <si>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</si>
  <si>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</si>
  <si>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</si>
  <si>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</si>
  <si>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</si>
  <si>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</si>
  <si>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</si>
  <si>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</si>
  <si>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</si>
  <si>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</si>
  <si>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</si>
  <si>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</si>
  <si>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</si>
  <si>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</si>
  <si>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</si>
  <si>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</si>
  <si>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</si>
  <si>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</si>
  <si>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</si>
  <si>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</si>
  <si>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</si>
  <si>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</si>
  <si>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</si>
  <si>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</si>
  <si>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</si>
  <si>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</si>
  <si>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</si>
  <si>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</si>
  <si>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</si>
  <si>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</si>
  <si>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</si>
  <si>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</si>
  <si>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</si>
  <si>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</si>
  <si>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</si>
  <si>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</si>
  <si>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</si>
  <si>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</si>
  <si>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</si>
  <si>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</si>
  <si>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</si>
  <si>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</si>
  <si>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</si>
  <si>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</si>
  <si>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</si>
  <si>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</si>
  <si>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</si>
  <si>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</si>
  <si>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</si>
  <si>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</si>
  <si>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</si>
  <si>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</si>
  <si>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</si>
  <si>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</si>
  <si>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</si>
  <si>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</si>
  <si>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</si>
  <si>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</si>
  <si>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</si>
  <si>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</si>
  <si>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</si>
  <si>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</si>
  <si>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</si>
  <si>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</si>
  <si>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</si>
  <si>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</si>
  <si>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</si>
  <si>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</si>
  <si>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</si>
  <si>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</si>
  <si>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</si>
  <si>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</si>
  <si>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</si>
  <si>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</si>
  <si>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</si>
  <si>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</si>
  <si>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</si>
  <si>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</si>
  <si>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</si>
  <si>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</si>
  <si>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</si>
  <si>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</si>
  <si>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</si>
  <si>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</si>
  <si>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</si>
  <si>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</si>
  <si>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</si>
  <si>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</si>
  <si>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</si>
  <si>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</si>
  <si>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</si>
  <si>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</si>
  <si>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</si>
  <si>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</si>
  <si>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</si>
  <si>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</si>
  <si>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</si>
  <si>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</si>
  <si>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</si>
  <si>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</si>
  <si>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</si>
  <si>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</si>
  <si>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</si>
  <si>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</si>
  <si>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</si>
  <si>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</si>
  <si>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</si>
  <si>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</si>
  <si>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</si>
  <si>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</si>
  <si>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</si>
  <si>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</si>
  <si>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</si>
  <si>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</si>
  <si>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</si>
  <si>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</si>
  <si>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</si>
  <si>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</si>
  <si>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</si>
  <si>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</si>
  <si>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</si>
  <si>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</si>
  <si>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</si>
  <si>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</si>
  <si>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</si>
  <si>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</si>
  <si>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</si>
  <si>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</si>
  <si>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</si>
  <si>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</si>
  <si>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</si>
  <si>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</si>
  <si>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</si>
  <si>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</si>
  <si>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</si>
  <si>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</si>
  <si>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</si>
  <si>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</si>
  <si>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</si>
  <si>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</si>
  <si>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</si>
  <si>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</si>
  <si>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</si>
  <si>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</si>
  <si>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</si>
  <si>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</si>
  <si>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</si>
  <si>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</si>
  <si>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</si>
  <si>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</si>
  <si>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</si>
  <si>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</si>
  <si>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</si>
  <si>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</si>
  <si>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</si>
  <si>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</si>
  <si>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</si>
  <si>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</si>
  <si>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</si>
  <si>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</si>
  <si>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</si>
  <si>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</si>
  <si>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</si>
  <si>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</si>
  <si>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</si>
  <si>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</si>
  <si>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</si>
  <si>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</si>
  <si>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</si>
  <si>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</si>
  <si>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</si>
  <si>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</si>
  <si>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</si>
  <si>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</si>
  <si>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</si>
  <si>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</si>
  <si>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</si>
  <si>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</si>
  <si>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</si>
  <si>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</si>
  <si>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</si>
  <si>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</si>
  <si>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</si>
  <si>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</si>
  <si>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</si>
  <si>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</si>
  <si>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</si>
  <si>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</si>
  <si>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</si>
  <si>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</si>
  <si>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</si>
  <si>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</si>
  <si>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</si>
  <si>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</si>
  <si>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</si>
  <si>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</si>
  <si>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</si>
  <si>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</si>
  <si>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</si>
  <si>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</si>
  <si>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</si>
  <si>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</si>
  <si>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</si>
  <si>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</si>
  <si>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</si>
  <si>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</si>
  <si>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</si>
  <si>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</si>
  <si>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</si>
  <si>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</si>
  <si>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</si>
  <si>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</si>
  <si>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</si>
  <si>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</si>
  <si>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</si>
  <si>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</si>
  <si>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</si>
  <si>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</si>
  <si>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</si>
  <si>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</si>
  <si>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</si>
  <si>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</si>
  <si>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</si>
  <si>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</si>
  <si>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</si>
  <si>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</si>
  <si>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</si>
  <si>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</si>
  <si>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</si>
  <si>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</si>
  <si>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</si>
  <si>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</si>
  <si>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</si>
  <si>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</si>
  <si>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</si>
  <si>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</si>
  <si>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</si>
  <si>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</si>
  <si>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</si>
  <si>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</si>
  <si>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</si>
  <si>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</si>
  <si>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</si>
  <si>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</si>
  <si>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</si>
  <si>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</si>
  <si>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</si>
  <si>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</si>
  <si>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</si>
  <si>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</si>
  <si>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</si>
  <si>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</si>
  <si>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</si>
  <si>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</si>
  <si>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</si>
  <si>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</si>
  <si>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</si>
  <si>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</si>
  <si>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</si>
  <si>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</si>
  <si>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</si>
  <si>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</si>
  <si>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</si>
  <si>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</si>
  <si>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</si>
  <si>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</si>
  <si>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</si>
  <si>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</si>
  <si>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</si>
  <si>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</si>
  <si>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</si>
  <si>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</si>
  <si>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</si>
  <si>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</si>
  <si>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</si>
  <si>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</si>
  <si>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</si>
  <si>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</si>
  <si>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</si>
  <si>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</si>
  <si>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</si>
  <si>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</si>
  <si>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</si>
  <si>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</si>
  <si>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</si>
  <si>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</si>
  <si>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</si>
  <si>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</si>
  <si>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</si>
  <si>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</si>
  <si>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</si>
  <si>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</si>
  <si>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</si>
  <si>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</si>
  <si>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</si>
  <si>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</si>
  <si>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</si>
  <si>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</si>
  <si>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</si>
  <si>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</si>
  <si>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</si>
  <si>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</si>
  <si>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</si>
  <si>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</si>
  <si>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</si>
  <si>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</si>
  <si>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</si>
  <si>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</si>
  <si>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</si>
  <si>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</si>
  <si>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</si>
  <si>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</si>
  <si>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</si>
  <si>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</si>
  <si>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</si>
  <si>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</si>
  <si>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</si>
  <si>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</si>
  <si>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</si>
  <si>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</si>
  <si>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</si>
  <si>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</si>
  <si>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</si>
  <si>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</si>
  <si>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</si>
  <si>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</si>
  <si>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</si>
  <si>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</si>
  <si>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</si>
  <si>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</si>
  <si>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</si>
  <si>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</si>
  <si>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</si>
  <si>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</si>
  <si>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</si>
  <si>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</si>
  <si>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</si>
  <si>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</si>
  <si>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</si>
  <si>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</si>
  <si>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</si>
  <si>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</si>
  <si>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</si>
  <si>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</si>
  <si>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</si>
  <si>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</si>
  <si>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</si>
  <si>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</si>
  <si>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</si>
  <si>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</si>
  <si>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</si>
  <si>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</si>
  <si>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</si>
  <si>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</si>
  <si>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</si>
  <si>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</si>
  <si>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</si>
  <si>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</si>
  <si>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</si>
  <si>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</si>
  <si>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</si>
  <si>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</si>
  <si>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</si>
  <si>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</si>
  <si>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</si>
  <si>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</si>
  <si>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</si>
  <si>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</si>
  <si>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</si>
  <si>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</si>
  <si>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</si>
  <si>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</si>
  <si>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</si>
  <si>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</si>
  <si>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</si>
  <si>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</si>
  <si>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</si>
  <si>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</si>
  <si>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</si>
  <si>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</si>
  <si>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</si>
  <si>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</si>
  <si>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</si>
  <si>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</si>
  <si>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</si>
  <si>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</si>
  <si>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</si>
  <si>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</si>
  <si>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</si>
  <si>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</si>
  <si>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</si>
  <si>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</si>
  <si>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</si>
  <si>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</si>
  <si>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</si>
  <si>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</si>
  <si>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</si>
  <si>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</si>
  <si>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</si>
  <si>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</si>
  <si>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</si>
  <si>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</si>
  <si>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</si>
  <si>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</si>
  <si>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</si>
  <si>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</si>
  <si>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</si>
  <si>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</si>
  <si>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</si>
  <si>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</si>
  <si>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</si>
  <si>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</si>
  <si>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</si>
  <si>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</si>
  <si>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</si>
  <si>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</si>
  <si>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</si>
  <si>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</si>
  <si>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</si>
  <si>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</si>
  <si>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</si>
  <si>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</si>
  <si>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</si>
  <si>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</si>
  <si>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</si>
  <si>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</si>
  <si>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</si>
  <si>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</si>
  <si>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</si>
  <si>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</si>
  <si>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</si>
  <si>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</si>
  <si>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</si>
  <si>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</si>
  <si>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</si>
  <si>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</si>
  <si>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</si>
  <si>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</si>
  <si>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</si>
  <si>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</si>
  <si>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</si>
  <si>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</si>
  <si>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</si>
  <si>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</si>
  <si>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</si>
  <si>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</si>
  <si>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</si>
  <si>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</si>
  <si>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</si>
  <si>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</si>
  <si>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</si>
  <si>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</si>
  <si>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</si>
  <si>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</si>
  <si>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</si>
  <si>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</si>
  <si>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</si>
  <si>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</si>
  <si>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</si>
  <si>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</si>
  <si>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</si>
  <si>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</si>
  <si>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</si>
  <si>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</si>
  <si>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</si>
  <si>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</si>
  <si>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</si>
  <si>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</si>
  <si>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</si>
  <si>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</si>
  <si>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</si>
  <si>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</si>
  <si>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</si>
  <si>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</si>
  <si>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</si>
  <si>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</si>
  <si>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</si>
  <si>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</si>
  <si>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</si>
  <si>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</si>
  <si>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</si>
  <si>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</si>
  <si>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</si>
  <si>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</si>
  <si>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</si>
  <si>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</si>
  <si>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</si>
  <si>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</si>
  <si>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</si>
  <si>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</si>
  <si>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</si>
  <si>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</si>
  <si>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</si>
  <si>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</si>
  <si>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</si>
  <si>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</si>
  <si>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</si>
  <si>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</si>
  <si>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</si>
  <si>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</si>
  <si>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</si>
  <si>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</si>
  <si>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</si>
  <si>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</si>
  <si>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</si>
  <si>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</si>
  <si>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</si>
  <si>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</si>
  <si>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</si>
  <si>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</si>
  <si>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</si>
  <si>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</si>
  <si>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</si>
  <si>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</si>
  <si>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</si>
  <si>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</si>
  <si>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</si>
  <si>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</si>
  <si>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</si>
  <si>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</si>
  <si>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</si>
  <si>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</si>
  <si>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</si>
  <si>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</si>
  <si>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</si>
  <si>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</si>
  <si>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</si>
  <si>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</si>
  <si>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</si>
  <si>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</si>
  <si>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</si>
  <si>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</si>
  <si>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</si>
  <si>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</si>
  <si>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</si>
  <si>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</si>
  <si>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</si>
  <si>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</si>
  <si>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</si>
  <si>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</si>
  <si>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</si>
  <si>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</si>
  <si>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</si>
  <si>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</si>
  <si>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</si>
  <si>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</si>
  <si>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</si>
  <si>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</si>
  <si>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</si>
  <si>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</si>
  <si>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</si>
  <si>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</si>
  <si>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</si>
  <si>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</si>
  <si>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</si>
  <si>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</si>
  <si>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</si>
  <si>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</si>
  <si>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</si>
  <si>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</si>
  <si>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</si>
  <si>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</si>
  <si>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</si>
  <si>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</si>
  <si>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</si>
  <si>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</si>
  <si>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</si>
  <si>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</si>
  <si>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</si>
  <si>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</si>
  <si>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</si>
  <si>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</si>
  <si>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</si>
  <si>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</si>
  <si>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</si>
  <si>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</si>
  <si>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</si>
  <si>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</si>
  <si>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</si>
  <si>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</si>
  <si>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</si>
  <si>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</si>
  <si>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</si>
  <si>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</si>
  <si>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</si>
  <si>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</si>
  <si>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</si>
  <si>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</si>
  <si>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</si>
  <si>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</si>
  <si>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</si>
  <si>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</si>
  <si>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</si>
  <si>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</si>
  <si>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</si>
  <si>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</si>
  <si>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</si>
  <si>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</si>
  <si>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</si>
  <si>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</si>
  <si>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</si>
  <si>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</si>
  <si>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</si>
  <si>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</si>
  <si>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</si>
  <si>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</si>
  <si>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</si>
  <si>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</si>
  <si>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</si>
  <si>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</si>
  <si>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</si>
  <si>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</si>
  <si>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</si>
  <si>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</si>
  <si>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</si>
  <si>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</si>
  <si>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</si>
  <si>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</si>
  <si>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</si>
  <si>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</si>
  <si>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</si>
  <si>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</si>
  <si>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</si>
  <si>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</si>
  <si>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</si>
  <si>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</si>
  <si>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</si>
  <si>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</si>
  <si>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</si>
  <si>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</si>
  <si>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</si>
  <si>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</si>
  <si>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</si>
  <si>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</si>
  <si>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</si>
  <si>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</si>
  <si>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</si>
  <si>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</si>
  <si>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</si>
  <si>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</si>
  <si>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</si>
  <si>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</si>
  <si>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</si>
  <si>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</si>
  <si>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</si>
  <si>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</si>
  <si>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</si>
  <si>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</si>
  <si>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</si>
  <si>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</si>
  <si>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</si>
  <si>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</si>
  <si>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</si>
  <si>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</si>
  <si>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</si>
  <si>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</si>
  <si>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</si>
  <si>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</si>
  <si>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</si>
  <si>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</si>
  <si>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</si>
  <si>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</si>
  <si>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</si>
  <si>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</si>
  <si>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</si>
  <si>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</si>
  <si>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</si>
  <si>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</si>
  <si>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</si>
  <si>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</si>
  <si>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</si>
  <si>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</si>
  <si>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</si>
  <si>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</si>
  <si>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</si>
  <si>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</si>
  <si>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</si>
  <si>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</si>
  <si>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</si>
  <si>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</si>
  <si>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</si>
  <si>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</si>
  <si>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</si>
  <si>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</si>
  <si>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</si>
  <si>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</si>
  <si>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</si>
  <si>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</si>
  <si>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</si>
  <si>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</si>
  <si>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</si>
  <si>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</si>
  <si>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</si>
  <si>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</si>
  <si>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</si>
  <si>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</si>
  <si>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</si>
  <si>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</si>
  <si>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</si>
  <si>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</si>
  <si>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</si>
  <si>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</si>
  <si>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</si>
  <si>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</si>
  <si>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</si>
  <si>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</si>
  <si>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</si>
  <si>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</si>
  <si>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</si>
  <si>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</si>
  <si>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</si>
  <si>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</si>
  <si>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</si>
  <si>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</si>
  <si>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</si>
  <si>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</si>
  <si>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</si>
  <si>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</si>
  <si>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</si>
  <si>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</si>
  <si>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</si>
  <si>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</si>
  <si>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</si>
  <si>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</si>
  <si>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</si>
  <si>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</si>
  <si>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</si>
  <si>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</si>
  <si>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</si>
  <si>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</si>
  <si>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</si>
  <si>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</si>
  <si>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</si>
  <si>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</si>
  <si>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</si>
  <si>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</si>
  <si>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</si>
  <si>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</si>
  <si>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</si>
  <si>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</si>
  <si>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</si>
  <si>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</si>
  <si>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</si>
  <si>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</si>
  <si>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</si>
  <si>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</si>
  <si>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</si>
  <si>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</si>
  <si>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</si>
  <si>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</si>
  <si>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</si>
  <si>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</si>
  <si>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</si>
  <si>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</si>
  <si>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</si>
  <si>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</si>
  <si>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</si>
  <si>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</si>
  <si>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</si>
  <si>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</si>
  <si>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</si>
  <si>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</si>
  <si>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</si>
  <si>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</si>
  <si>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</si>
  <si>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</si>
  <si>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</si>
  <si>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</si>
  <si>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</si>
  <si>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</si>
  <si>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</si>
  <si>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</si>
  <si>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</si>
  <si>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</si>
  <si>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</si>
  <si>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</si>
  <si>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</si>
  <si>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</si>
  <si>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</si>
  <si>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</si>
  <si>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</si>
  <si>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</si>
  <si>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</si>
  <si>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</si>
  <si>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</si>
  <si>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</si>
  <si>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</si>
  <si>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</si>
  <si>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</si>
  <si>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</si>
  <si>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</si>
  <si>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</si>
  <si>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</si>
  <si>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</si>
  <si>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</si>
  <si>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</si>
  <si>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</si>
  <si>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</si>
  <si>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</si>
  <si>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</si>
  <si>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</si>
  <si>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</si>
  <si>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</si>
  <si>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</si>
  <si>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</si>
  <si>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</si>
  <si>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</si>
  <si>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</si>
  <si>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</si>
  <si>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</si>
  <si>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</si>
  <si>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</si>
  <si>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</si>
  <si>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</si>
  <si>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</si>
  <si>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</si>
  <si>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</si>
  <si>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</si>
  <si>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</si>
  <si>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</si>
  <si>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</si>
  <si>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</si>
  <si>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</si>
  <si>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</si>
  <si>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</si>
  <si>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</si>
  <si>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</si>
  <si>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</si>
  <si>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</si>
  <si>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</si>
  <si>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</si>
  <si>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</si>
  <si>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</si>
  <si>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</si>
  <si>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</si>
  <si>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</si>
  <si>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</si>
  <si>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</si>
  <si>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</si>
  <si>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</si>
  <si>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</si>
  <si>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</si>
  <si>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</si>
  <si>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</si>
  <si>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</si>
  <si>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</si>
  <si>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</si>
  <si>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</si>
  <si>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</si>
  <si>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</si>
  <si>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</si>
  <si>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</si>
  <si>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</si>
  <si>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</si>
  <si>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</si>
  <si>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</si>
  <si>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</si>
  <si>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</si>
  <si>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</si>
  <si>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</si>
  <si>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</si>
  <si>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</si>
  <si>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</si>
  <si>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</si>
  <si>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</si>
  <si>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</si>
  <si>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</si>
  <si>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</si>
  <si>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</si>
  <si>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</si>
  <si>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</si>
  <si>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</si>
  <si>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</si>
  <si>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</si>
  <si>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</si>
  <si>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</si>
  <si>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</si>
  <si>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</si>
  <si>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</si>
  <si>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</si>
  <si>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</si>
  <si>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</si>
  <si>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</si>
  <si>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</si>
  <si>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</si>
  <si>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</si>
  <si>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</si>
  <si>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</si>
  <si>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</si>
  <si>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</si>
  <si>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</si>
  <si>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</si>
  <si>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</si>
  <si>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</si>
  <si>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</si>
  <si>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</si>
  <si>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</si>
  <si>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</si>
  <si>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</si>
  <si>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</si>
  <si>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</si>
  <si>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</si>
  <si>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</si>
  <si>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</si>
  <si>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</si>
  <si>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</si>
  <si>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</si>
  <si>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</si>
  <si>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</si>
  <si>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</si>
  <si>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</si>
  <si>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</si>
  <si>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</si>
  <si>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</si>
  <si>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</si>
  <si>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</si>
  <si>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</si>
  <si>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</si>
  <si>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</si>
  <si>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</si>
  <si>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</si>
  <si>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</si>
  <si>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</si>
  <si>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</si>
  <si>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</si>
  <si>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</si>
  <si>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</si>
  <si>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</si>
  <si>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</si>
  <si>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</si>
  <si>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</si>
  <si>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</si>
  <si>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</si>
  <si>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</si>
  <si>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</si>
  <si>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</si>
  <si>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</si>
  <si>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</si>
  <si>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</si>
  <si>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</si>
  <si>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</si>
  <si>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</si>
  <si>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</si>
  <si>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</si>
  <si>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</si>
  <si>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</si>
  <si>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</si>
  <si>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</si>
  <si>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</si>
  <si>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</si>
  <si>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</si>
  <si>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</si>
  <si>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</si>
  <si>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</si>
  <si>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</si>
  <si>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</si>
  <si>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</si>
  <si>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</si>
  <si>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</si>
  <si>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</si>
  <si>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</si>
  <si>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</si>
  <si>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</si>
  <si>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</si>
  <si>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</si>
  <si>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</si>
  <si>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</si>
  <si>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</si>
  <si>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</si>
  <si>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</si>
  <si>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</si>
  <si>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</si>
  <si>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</si>
  <si>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</si>
  <si>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</si>
  <si>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</si>
  <si>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</si>
  <si>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</si>
  <si>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</si>
  <si>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</si>
  <si>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</si>
  <si>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</si>
  <si>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</si>
  <si>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</si>
  <si>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</si>
  <si>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</si>
  <si>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</si>
  <si>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</si>
  <si>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</si>
  <si>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</si>
  <si>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</si>
  <si>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</si>
  <si>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</si>
  <si>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</si>
  <si>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</si>
  <si>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</si>
  <si>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</si>
  <si>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</si>
  <si>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</si>
  <si>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</si>
  <si>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</si>
  <si>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</si>
  <si>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</si>
  <si>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</si>
  <si>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</si>
  <si>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</si>
  <si>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</si>
  <si>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</si>
  <si>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</si>
  <si>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</si>
  <si>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</si>
  <si>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</si>
  <si>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</si>
  <si>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</si>
  <si>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</si>
  <si>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</si>
  <si>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</si>
  <si>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</si>
  <si>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</si>
  <si>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</si>
  <si>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</si>
  <si>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</si>
  <si>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</si>
  <si>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</si>
  <si>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</si>
  <si>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</si>
  <si>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</si>
  <si>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</si>
  <si>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</si>
  <si>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</si>
  <si>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</si>
  <si>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</si>
  <si>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</si>
  <si>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</si>
  <si>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</si>
  <si>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</si>
  <si>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</si>
  <si>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</si>
  <si>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</si>
  <si>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</si>
  <si>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</si>
  <si>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</si>
  <si>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</si>
  <si>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</si>
  <si>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</si>
  <si>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</si>
  <si>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</si>
  <si>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</si>
  <si>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</si>
  <si>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</si>
  <si>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</si>
  <si>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</si>
  <si>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</si>
  <si>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</si>
  <si>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</si>
  <si>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</si>
  <si>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</si>
  <si>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</si>
  <si>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</si>
  <si>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</si>
  <si>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</si>
  <si>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</si>
  <si>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</si>
  <si>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</si>
  <si>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</si>
  <si>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</si>
  <si>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</si>
  <si>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</si>
  <si>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</si>
  <si>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</si>
  <si>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</si>
  <si>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</si>
  <si>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</si>
  <si>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</si>
  <si>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</si>
  <si>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</si>
  <si>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</si>
  <si>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</si>
  <si>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</si>
  <si>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</si>
  <si>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</si>
  <si>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</si>
  <si>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</si>
  <si>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</si>
  <si>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</si>
  <si>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</si>
  <si>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</si>
  <si>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</si>
  <si>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</si>
  <si>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</si>
  <si>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</si>
  <si>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</si>
  <si>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</si>
  <si>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</si>
  <si>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</si>
  <si>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</si>
  <si>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</si>
  <si>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</si>
  <si>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</si>
  <si>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</si>
  <si>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</si>
  <si>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</si>
  <si>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</si>
  <si>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</si>
  <si>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</si>
  <si>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</si>
  <si>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</si>
  <si>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</si>
  <si>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</si>
  <si>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</si>
  <si>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</si>
  <si>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</si>
  <si>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</si>
  <si>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</si>
  <si>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</si>
  <si>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</si>
  <si>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</si>
  <si>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</si>
  <si>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</si>
  <si>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</si>
  <si>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</si>
  <si>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</si>
  <si>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</si>
  <si>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</si>
  <si>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</si>
  <si>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</si>
  <si>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</si>
  <si>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</si>
  <si>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</si>
  <si>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</si>
  <si>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</si>
  <si>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</si>
  <si>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</si>
  <si>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</si>
  <si>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</si>
  <si>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</si>
  <si>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</si>
  <si>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</si>
  <si>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</si>
  <si>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</si>
  <si>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</si>
  <si>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</si>
  <si>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</si>
  <si>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</si>
  <si>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</si>
  <si>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</si>
  <si>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</si>
  <si>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</si>
  <si>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</si>
  <si>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</si>
  <si>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</si>
  <si>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</si>
  <si>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</si>
  <si>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</si>
  <si>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</si>
  <si>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</si>
  <si>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</si>
  <si>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</si>
  <si>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</si>
  <si>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</si>
  <si>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</si>
  <si>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</si>
  <si>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</si>
  <si>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</si>
  <si>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</si>
  <si>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</si>
  <si>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</si>
  <si>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</si>
  <si>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</si>
  <si>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</si>
  <si>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</si>
  <si>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</si>
  <si>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</si>
  <si>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</si>
  <si>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</si>
  <si>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</si>
  <si>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</si>
  <si>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</si>
  <si>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</si>
  <si>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</si>
  <si>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</si>
  <si>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</si>
  <si>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</si>
  <si>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</si>
  <si>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</si>
  <si>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</si>
  <si>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</si>
  <si>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</si>
  <si>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</si>
  <si>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</si>
  <si>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</si>
  <si>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</si>
  <si>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</si>
  <si>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</si>
  <si>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</si>
  <si>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</si>
  <si>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</si>
  <si>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</si>
  <si>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</si>
  <si>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</si>
  <si>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</si>
  <si>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</si>
  <si>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</si>
  <si>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</si>
  <si>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</si>
  <si>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</si>
  <si>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</si>
  <si>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</si>
  <si>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</si>
  <si>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</si>
  <si>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</si>
  <si>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</si>
  <si>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</si>
  <si>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</si>
  <si>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</si>
  <si>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</si>
  <si>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</si>
  <si>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</si>
  <si>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</si>
  <si>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</si>
  <si>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</si>
  <si>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</si>
  <si>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</si>
  <si>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</si>
  <si>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</si>
  <si>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</si>
  <si>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</si>
  <si>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</si>
  <si>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</si>
  <si>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</si>
  <si>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</si>
  <si>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</si>
  <si>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</si>
  <si>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</si>
  <si>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</si>
  <si>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</si>
  <si>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</si>
  <si>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</si>
  <si>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</si>
  <si>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</si>
  <si>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</si>
  <si>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</si>
  <si>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</si>
  <si>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</si>
  <si>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</si>
  <si>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</si>
  <si>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</si>
  <si>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</si>
  <si>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</si>
  <si>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</si>
  <si>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</si>
  <si>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</si>
  <si>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</si>
  <si>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</si>
  <si>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</si>
  <si>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</si>
  <si>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</si>
  <si>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</si>
  <si>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</si>
  <si>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</si>
  <si>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</si>
  <si>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</si>
  <si>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</si>
  <si>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</si>
  <si>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</si>
  <si>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</si>
  <si>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</si>
  <si>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</si>
  <si>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</si>
  <si>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</si>
  <si>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</si>
  <si>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</si>
  <si>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</si>
  <si>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</si>
  <si>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</si>
  <si>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</si>
  <si>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</si>
  <si>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</si>
  <si>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</si>
  <si>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</si>
  <si>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</si>
  <si>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</si>
  <si>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</si>
  <si>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</si>
  <si>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</si>
  <si>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</si>
  <si>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</si>
  <si>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</si>
  <si>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</si>
  <si>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</si>
  <si>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</si>
  <si>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</si>
  <si>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</si>
  <si>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</si>
  <si>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</si>
  <si>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</si>
  <si>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</si>
  <si>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</si>
  <si>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</si>
  <si>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</si>
  <si>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</si>
  <si>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</si>
  <si>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</si>
  <si>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</si>
  <si>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</si>
  <si>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</si>
  <si>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</si>
  <si>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</si>
  <si>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</si>
  <si>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</si>
  <si>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</si>
  <si>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</si>
  <si>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</si>
  <si>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</si>
  <si>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</si>
  <si>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</si>
  <si>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</si>
  <si>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</si>
  <si>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</si>
  <si>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</si>
  <si>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</si>
  <si>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</si>
  <si>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</si>
  <si>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</si>
  <si>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</si>
  <si>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</si>
  <si>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</si>
  <si>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</si>
  <si>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</si>
  <si>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</si>
  <si>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</si>
  <si>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</si>
  <si>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</si>
  <si>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</si>
  <si>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</si>
  <si>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</si>
  <si>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</si>
  <si>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</si>
  <si>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</si>
  <si>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</si>
  <si>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</si>
  <si>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</si>
  <si>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</si>
  <si>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</si>
  <si>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</si>
  <si>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</si>
  <si>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</si>
  <si>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</si>
  <si>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</si>
  <si>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</si>
  <si>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</si>
  <si>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</si>
  <si>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</si>
  <si>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</si>
  <si>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</si>
  <si>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</si>
  <si>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</si>
  <si>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</si>
  <si>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</si>
  <si>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</si>
  <si>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</si>
  <si>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</si>
  <si>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</si>
  <si>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</si>
  <si>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</si>
  <si>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</si>
  <si>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</si>
  <si>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</si>
  <si>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</si>
  <si>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</si>
  <si>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</si>
  <si>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</si>
  <si>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</si>
  <si>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</si>
  <si>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</si>
  <si>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</si>
  <si>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</si>
  <si>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</si>
  <si>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</si>
  <si>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</si>
  <si>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</si>
  <si>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</si>
  <si>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</si>
  <si>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</si>
  <si>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</si>
  <si>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</si>
  <si>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</si>
  <si>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</si>
  <si>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</si>
  <si>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</si>
  <si>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</si>
  <si>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</si>
  <si>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</si>
  <si>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</si>
  <si>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</si>
  <si>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</si>
  <si>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</si>
  <si>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</si>
  <si>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</si>
  <si>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</si>
  <si>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</si>
  <si>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</si>
  <si>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</si>
  <si>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</si>
  <si>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</si>
  <si>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</si>
  <si>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</si>
  <si>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</si>
  <si>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</si>
  <si>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</si>
  <si>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</si>
  <si>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</si>
  <si>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</si>
  <si>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</si>
  <si>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</si>
  <si>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</si>
  <si>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</si>
  <si>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</si>
  <si>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</si>
  <si>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</si>
  <si>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</si>
  <si>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</si>
  <si>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</si>
  <si>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</si>
  <si>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</si>
  <si>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</si>
  <si>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</si>
  <si>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</si>
  <si>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</si>
  <si>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</si>
  <si>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</si>
  <si>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</si>
  <si>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</si>
  <si>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</si>
  <si>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</si>
  <si>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</si>
  <si>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</si>
  <si>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</si>
  <si>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</si>
  <si>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</si>
  <si>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</si>
  <si>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</si>
  <si>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</si>
  <si>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</si>
  <si>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</si>
  <si>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</si>
  <si>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</si>
  <si>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</si>
  <si>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</si>
  <si>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</si>
  <si>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</si>
  <si>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</si>
  <si>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</si>
  <si>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</si>
  <si>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</si>
  <si>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</si>
  <si>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</si>
  <si>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</si>
  <si>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</si>
  <si>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</si>
  <si>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</si>
  <si>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</si>
  <si>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</si>
  <si>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</si>
  <si>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</si>
  <si>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</si>
  <si>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</si>
  <si>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</si>
  <si>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</si>
  <si>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</si>
  <si>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</si>
  <si>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</si>
  <si>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</si>
  <si>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</si>
  <si>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</si>
  <si>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</si>
  <si>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</si>
  <si>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</si>
  <si>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</si>
  <si>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</si>
  <si>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</si>
  <si>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</si>
  <si>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</si>
  <si>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</si>
  <si>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</si>
  <si>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</si>
  <si>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</si>
  <si>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</si>
  <si>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</si>
  <si>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</si>
  <si>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</si>
  <si>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</si>
  <si>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</si>
  <si>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</si>
  <si>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</si>
  <si>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</si>
  <si>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</si>
  <si>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</si>
  <si>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</si>
  <si>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</si>
  <si>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</si>
  <si>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</si>
  <si>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</si>
  <si>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</si>
  <si>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</si>
  <si>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</si>
  <si>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</si>
  <si>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</si>
  <si>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</si>
  <si>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</si>
  <si>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</si>
  <si>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</si>
  <si>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</si>
  <si>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</si>
  <si>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</si>
  <si>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</si>
  <si>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</si>
  <si>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</si>
  <si>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</si>
  <si>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</si>
  <si>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</si>
  <si>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</si>
  <si>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</si>
  <si>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</si>
  <si>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</si>
  <si>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</si>
  <si>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</si>
  <si>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</si>
  <si>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</si>
  <si>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</si>
  <si>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</si>
  <si>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</si>
  <si>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</si>
  <si>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</si>
  <si>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</si>
  <si>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</si>
  <si>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</si>
  <si>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</si>
  <si>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</si>
  <si>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</si>
  <si>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</si>
  <si>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</si>
  <si>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</si>
  <si>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</si>
  <si>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</si>
  <si>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</si>
  <si>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</si>
  <si>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</si>
  <si>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</si>
  <si>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</si>
  <si>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</si>
  <si>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</si>
  <si>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</si>
  <si>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</si>
  <si>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</si>
  <si>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</si>
  <si>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</si>
  <si>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</si>
  <si>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</si>
  <si>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</si>
  <si>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</si>
  <si>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</si>
  <si>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</si>
  <si>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</si>
  <si>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</si>
  <si>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</si>
  <si>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</si>
  <si>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</si>
  <si>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</si>
  <si>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</si>
  <si>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</si>
  <si>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</si>
  <si>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</si>
  <si>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</si>
  <si>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</si>
  <si>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</si>
  <si>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</si>
  <si>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</si>
  <si>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</si>
  <si>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</si>
  <si>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</si>
  <si>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</si>
  <si>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</si>
  <si>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</si>
  <si>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</si>
  <si>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</si>
  <si>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</si>
  <si>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</si>
  <si>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</si>
  <si>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</si>
  <si>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</si>
  <si>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</si>
  <si>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</si>
  <si>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</si>
  <si>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</si>
  <si>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</si>
  <si>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</si>
  <si>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</si>
  <si>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</si>
  <si>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</si>
  <si>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</si>
  <si>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</si>
  <si>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</si>
  <si>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</si>
  <si>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</si>
  <si>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</si>
  <si>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</si>
  <si>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</si>
  <si>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</si>
  <si>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</si>
  <si>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</si>
  <si>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</si>
  <si>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</si>
  <si>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</si>
  <si>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</si>
  <si>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</si>
  <si>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</si>
  <si>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</si>
  <si>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</si>
  <si>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</si>
  <si>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</si>
  <si>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</si>
  <si>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</si>
  <si>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</si>
  <si>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</si>
  <si>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</si>
  <si>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</si>
  <si>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</si>
  <si>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</si>
  <si>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</si>
  <si>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</si>
  <si>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</si>
  <si>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</si>
  <si>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</si>
  <si>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</si>
  <si>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</si>
  <si>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</si>
  <si>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</si>
  <si>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</si>
  <si>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</si>
  <si>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</si>
  <si>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</si>
  <si>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</si>
  <si>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</si>
  <si>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</si>
  <si>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</si>
  <si>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</si>
  <si>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</si>
  <si>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</si>
  <si>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</si>
  <si>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</si>
  <si>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</si>
  <si>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</si>
  <si>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</si>
  <si>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</si>
  <si>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</si>
  <si>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</si>
  <si>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</si>
  <si>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</si>
  <si>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</si>
  <si>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</si>
  <si>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</si>
  <si>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</si>
  <si>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</si>
  <si>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</si>
  <si>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</si>
  <si>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</si>
  <si>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</si>
  <si>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</si>
  <si>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</si>
  <si>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</si>
  <si>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</si>
  <si>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</si>
  <si>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</si>
  <si>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</si>
  <si>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</si>
  <si>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</si>
  <si>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</si>
  <si>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</si>
  <si>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</si>
  <si>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</si>
  <si>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</si>
  <si>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</si>
  <si>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</si>
  <si>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</si>
  <si>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</si>
  <si>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</si>
  <si>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</si>
  <si>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</si>
  <si>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</si>
  <si>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</si>
  <si>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</si>
  <si>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</si>
  <si>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</si>
  <si>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</si>
  <si>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</si>
  <si>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</si>
  <si>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</si>
  <si>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</si>
  <si>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</si>
  <si>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</si>
  <si>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</si>
  <si>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</si>
  <si>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</si>
  <si>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</si>
  <si>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</si>
  <si>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</si>
  <si>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</si>
  <si>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</si>
  <si>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</si>
  <si>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</si>
  <si>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</si>
  <si>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</si>
  <si>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</si>
  <si>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</si>
  <si>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</si>
  <si>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</si>
  <si>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</si>
  <si>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</si>
  <si>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</si>
  <si>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</si>
  <si>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</si>
  <si>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</si>
  <si>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</si>
  <si>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</si>
  <si>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</si>
  <si>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</si>
  <si>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</si>
  <si>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</si>
  <si>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TITLE</t>
  </si>
  <si>
    <t xml:space="preserve">I splited the columns </t>
  </si>
  <si>
    <t>2) Convert the "NumberOfMajorSurgeries" column in the “Medical Examinations” Table to numerical data by replacing non-numeric characters with meaningful numerical values.</t>
  </si>
  <si>
    <t>here I converted "No Major Surgery " to "0"</t>
  </si>
  <si>
    <t>Ms.</t>
  </si>
  <si>
    <t>Mr.</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</si>
  <si>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</si>
  <si>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</si>
  <si>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</si>
  <si>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</si>
  <si>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</si>
  <si>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</si>
  <si>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</si>
  <si>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</si>
  <si>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</si>
  <si>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</si>
  <si>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</si>
  <si>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</si>
  <si>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</si>
  <si>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</si>
  <si>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</si>
  <si>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</si>
  <si>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</si>
  <si>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</si>
  <si>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</si>
  <si>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</si>
  <si>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</si>
  <si>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</si>
  <si>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</si>
  <si>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</si>
  <si>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</si>
  <si>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</si>
  <si>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</si>
  <si>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</si>
  <si>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</si>
  <si>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</si>
  <si>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</si>
  <si>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</si>
  <si>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</si>
  <si>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</si>
  <si>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</si>
  <si>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</si>
  <si>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</si>
  <si>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</si>
  <si>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</si>
  <si>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</si>
  <si>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</si>
  <si>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</si>
  <si>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</si>
  <si>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</si>
  <si>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</si>
  <si>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</si>
  <si>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</si>
  <si>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</si>
  <si>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</si>
  <si>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</si>
  <si>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</si>
  <si>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</si>
  <si>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</si>
  <si>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</si>
  <si>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</si>
  <si>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</si>
  <si>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</si>
  <si>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</si>
  <si>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</si>
  <si>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</si>
  <si>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</si>
  <si>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</si>
  <si>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</si>
  <si>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</si>
  <si>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</si>
  <si>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</si>
  <si>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</si>
  <si>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</si>
  <si>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</si>
  <si>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</si>
  <si>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</si>
  <si>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</si>
  <si>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</si>
  <si>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</si>
  <si>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</si>
  <si>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</si>
  <si>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</si>
  <si>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</si>
  <si>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</si>
  <si>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</si>
  <si>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</si>
  <si>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</si>
  <si>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</si>
  <si>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</si>
  <si>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</si>
  <si>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</si>
  <si>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</si>
  <si>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</si>
  <si>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</si>
  <si>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</si>
  <si>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</si>
  <si>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</si>
  <si>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</si>
  <si>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</si>
  <si>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</si>
  <si>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</si>
  <si>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</si>
  <si>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</si>
  <si>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</si>
  <si>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</si>
  <si>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</si>
  <si>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</si>
  <si>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</si>
  <si>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</si>
  <si>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</si>
  <si>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</si>
  <si>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</si>
  <si>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</si>
  <si>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</si>
  <si>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</si>
  <si>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</si>
  <si>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</si>
  <si>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</si>
  <si>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</si>
  <si>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</si>
  <si>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</si>
  <si>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</si>
  <si>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</si>
  <si>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</si>
  <si>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</si>
  <si>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</si>
  <si>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</si>
  <si>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</si>
  <si>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</si>
  <si>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</si>
  <si>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</si>
  <si>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</si>
  <si>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</si>
  <si>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</si>
  <si>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</si>
  <si>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</si>
  <si>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</si>
  <si>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</si>
  <si>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</si>
  <si>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</si>
  <si>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</si>
  <si>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</si>
  <si>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</si>
  <si>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</si>
  <si>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</si>
  <si>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</si>
  <si>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</si>
  <si>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</si>
  <si>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</si>
  <si>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</si>
  <si>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</si>
  <si>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</si>
  <si>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</si>
  <si>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</si>
  <si>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</si>
  <si>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</si>
  <si>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</si>
  <si>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</si>
  <si>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</si>
  <si>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</si>
  <si>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</si>
  <si>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</si>
  <si>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</si>
  <si>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</si>
  <si>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</si>
  <si>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</si>
  <si>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</si>
  <si>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</si>
  <si>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</si>
  <si>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</si>
  <si>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</si>
  <si>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</si>
  <si>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</si>
  <si>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</si>
  <si>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</si>
  <si>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</si>
  <si>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</si>
  <si>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</si>
  <si>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</si>
  <si>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</si>
  <si>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</si>
  <si>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</si>
  <si>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</si>
  <si>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</si>
  <si>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</si>
  <si>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</si>
  <si>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</si>
  <si>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</si>
  <si>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</si>
  <si>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</si>
  <si>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</si>
  <si>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</si>
  <si>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</si>
  <si>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</si>
  <si>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</si>
  <si>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</si>
  <si>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</si>
  <si>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</si>
  <si>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</si>
  <si>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</si>
  <si>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</si>
  <si>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</si>
  <si>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</si>
  <si>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</si>
  <si>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</si>
  <si>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</si>
  <si>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</si>
  <si>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</si>
  <si>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</si>
  <si>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</si>
  <si>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</si>
  <si>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</si>
  <si>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</si>
  <si>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</si>
  <si>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</si>
  <si>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</si>
  <si>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</si>
  <si>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</si>
  <si>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</si>
  <si>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</si>
  <si>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</si>
  <si>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</si>
  <si>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</si>
  <si>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</si>
  <si>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</si>
  <si>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</si>
  <si>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</si>
  <si>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</si>
  <si>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</si>
  <si>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</si>
  <si>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</si>
  <si>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</si>
  <si>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</si>
  <si>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</si>
  <si>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</si>
  <si>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</si>
  <si>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</si>
  <si>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</si>
  <si>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</si>
  <si>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</si>
  <si>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</si>
  <si>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</si>
  <si>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</si>
  <si>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</si>
  <si>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</si>
  <si>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</si>
  <si>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</si>
  <si>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</si>
  <si>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</si>
  <si>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</si>
  <si>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</si>
  <si>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</si>
  <si>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</si>
  <si>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</si>
  <si>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</si>
  <si>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</si>
  <si>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</si>
  <si>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</si>
  <si>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</si>
  <si>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</si>
  <si>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</si>
  <si>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</si>
  <si>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</si>
  <si>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</si>
  <si>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</si>
  <si>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</si>
  <si>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</si>
  <si>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</si>
  <si>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</si>
  <si>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</si>
  <si>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</si>
  <si>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</si>
  <si>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</si>
  <si>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</si>
  <si>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</si>
  <si>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</si>
  <si>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</si>
  <si>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</si>
  <si>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</si>
  <si>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</si>
  <si>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</si>
  <si>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</si>
  <si>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</si>
  <si>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</si>
  <si>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</si>
  <si>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</si>
  <si>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</si>
  <si>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</si>
  <si>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</si>
  <si>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</si>
  <si>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</si>
  <si>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</si>
  <si>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</si>
  <si>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</si>
  <si>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</si>
  <si>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</si>
  <si>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</si>
  <si>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</si>
  <si>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</si>
  <si>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</si>
  <si>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</si>
  <si>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</si>
  <si>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</si>
  <si>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</si>
  <si>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</si>
  <si>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</si>
  <si>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</si>
  <si>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</si>
  <si>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</si>
  <si>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</si>
  <si>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</si>
  <si>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</si>
  <si>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</si>
  <si>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</si>
  <si>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</si>
  <si>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</si>
  <si>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</si>
  <si>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</si>
  <si>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</si>
  <si>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</si>
  <si>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</si>
  <si>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</si>
  <si>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</si>
  <si>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</si>
  <si>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</si>
  <si>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</si>
  <si>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</si>
  <si>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</si>
  <si>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</si>
  <si>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</si>
  <si>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</si>
  <si>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</si>
  <si>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</si>
  <si>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</si>
  <si>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</si>
  <si>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</si>
  <si>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</si>
  <si>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</si>
  <si>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</si>
  <si>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</si>
  <si>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</si>
  <si>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</si>
  <si>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</si>
  <si>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</si>
  <si>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</si>
  <si>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</si>
  <si>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</si>
  <si>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</si>
  <si>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</si>
  <si>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</si>
  <si>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</si>
  <si>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</si>
  <si>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</si>
  <si>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</si>
  <si>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</si>
  <si>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</si>
  <si>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</si>
  <si>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</si>
  <si>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</si>
  <si>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</si>
  <si>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</si>
  <si>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</si>
  <si>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</si>
  <si>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</si>
  <si>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</si>
  <si>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</si>
  <si>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</si>
  <si>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</si>
  <si>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</si>
  <si>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</si>
  <si>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</si>
  <si>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</si>
  <si>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</si>
  <si>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</si>
  <si>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</si>
  <si>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</si>
  <si>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</si>
  <si>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</si>
  <si>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</si>
  <si>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</si>
  <si>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</si>
  <si>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</si>
  <si>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</si>
  <si>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</si>
  <si>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</si>
  <si>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</si>
  <si>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</si>
  <si>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</si>
  <si>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</si>
  <si>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</si>
  <si>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</si>
  <si>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</si>
  <si>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</si>
  <si>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</si>
  <si>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</si>
  <si>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</si>
  <si>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Mrs</t>
  </si>
  <si>
    <t>.  Tara R</t>
  </si>
  <si>
    <t>Kristin</t>
  </si>
  <si>
    <t>Carly E</t>
  </si>
  <si>
    <t>Lisa</t>
  </si>
  <si>
    <t>Louis</t>
  </si>
  <si>
    <t>Brian R.</t>
  </si>
  <si>
    <t>.  Jessica</t>
  </si>
  <si>
    <t>Dawn M.</t>
  </si>
  <si>
    <t>Karen</t>
  </si>
  <si>
    <t>Mathieu</t>
  </si>
  <si>
    <t>Kam S.</t>
  </si>
  <si>
    <t>Valerie A</t>
  </si>
  <si>
    <t>Freya R</t>
  </si>
  <si>
    <t>Kara</t>
  </si>
  <si>
    <t>Bradley A.</t>
  </si>
  <si>
    <t>Brendan</t>
  </si>
  <si>
    <t>Amber R</t>
  </si>
  <si>
    <t>Sean K</t>
  </si>
  <si>
    <t>Kameko</t>
  </si>
  <si>
    <t>Jeremy A</t>
  </si>
  <si>
    <t>Sabine</t>
  </si>
  <si>
    <t>Joseph</t>
  </si>
  <si>
    <t>Karolyn A</t>
  </si>
  <si>
    <t>.  Anita L.</t>
  </si>
  <si>
    <t>Laura E.</t>
  </si>
  <si>
    <t>.  Ashley E</t>
  </si>
  <si>
    <t>Dan R.</t>
  </si>
  <si>
    <t>Katie</t>
  </si>
  <si>
    <t>Cathryn</t>
  </si>
  <si>
    <t>Shauna</t>
  </si>
  <si>
    <t>Terence</t>
  </si>
  <si>
    <t>Marisol</t>
  </si>
  <si>
    <t>Brett W</t>
  </si>
  <si>
    <t>Dylan J</t>
  </si>
  <si>
    <t>Brooke M.</t>
  </si>
  <si>
    <t>.  Teiko</t>
  </si>
  <si>
    <t>Johannah</t>
  </si>
  <si>
    <t>Ryan A</t>
  </si>
  <si>
    <t>Andres Sr.</t>
  </si>
  <si>
    <t>Bryan</t>
  </si>
  <si>
    <t>Lizette</t>
  </si>
  <si>
    <t>Jeb</t>
  </si>
  <si>
    <t>Amy R.</t>
  </si>
  <si>
    <t>Mike G</t>
  </si>
  <si>
    <t>Simonezitrone Sr.</t>
  </si>
  <si>
    <t>Angela M</t>
  </si>
  <si>
    <t>Oz</t>
  </si>
  <si>
    <t>Erin M.</t>
  </si>
  <si>
    <t>Bobby E.</t>
  </si>
  <si>
    <t>Daniel P.</t>
  </si>
  <si>
    <t>Marie E.</t>
  </si>
  <si>
    <t>.  Katie</t>
  </si>
  <si>
    <t>Eric D</t>
  </si>
  <si>
    <t>Tara</t>
  </si>
  <si>
    <t>Haley L</t>
  </si>
  <si>
    <t>Kayla B.</t>
  </si>
  <si>
    <t>Mark D.</t>
  </si>
  <si>
    <t>Patrick J.</t>
  </si>
  <si>
    <t>.  Beth A</t>
  </si>
  <si>
    <t>Jason R</t>
  </si>
  <si>
    <t>Yoshinori</t>
  </si>
  <si>
    <t>Adrienne G.</t>
  </si>
  <si>
    <t>.  Meredith</t>
  </si>
  <si>
    <t>Junyong</t>
  </si>
  <si>
    <t>Kristen A.</t>
  </si>
  <si>
    <t>Maria I.</t>
  </si>
  <si>
    <t>Jonathan</t>
  </si>
  <si>
    <t>Benjamina C</t>
  </si>
  <si>
    <t>Alison B</t>
  </si>
  <si>
    <t>Alexis N</t>
  </si>
  <si>
    <t>Shanda L</t>
  </si>
  <si>
    <t>.  Lacey</t>
  </si>
  <si>
    <t>Laurette</t>
  </si>
  <si>
    <t>Mary</t>
  </si>
  <si>
    <t>Kati A</t>
  </si>
  <si>
    <t>.  Kelly J</t>
  </si>
  <si>
    <t>Greer D</t>
  </si>
  <si>
    <t>Brent</t>
  </si>
  <si>
    <t>Eugene M</t>
  </si>
  <si>
    <t>Erin D</t>
  </si>
  <si>
    <t>Kamilla</t>
  </si>
  <si>
    <t>Wayne I.</t>
  </si>
  <si>
    <t>Tracy L</t>
  </si>
  <si>
    <t>.  Heather</t>
  </si>
  <si>
    <t>.  Megan C</t>
  </si>
  <si>
    <t>Greg D.</t>
  </si>
  <si>
    <t>Steven L.</t>
  </si>
  <si>
    <t>Gianfilippo</t>
  </si>
  <si>
    <t>Hector</t>
  </si>
  <si>
    <t>Mark W.</t>
  </si>
  <si>
    <t>.  Aubri</t>
  </si>
  <si>
    <t>Justin</t>
  </si>
  <si>
    <t>Erika M.</t>
  </si>
  <si>
    <t>Daniel G.</t>
  </si>
  <si>
    <t>Devin C.</t>
  </si>
  <si>
    <t>Louise A</t>
  </si>
  <si>
    <t>.  Sarah</t>
  </si>
  <si>
    <t>Jessica L</t>
  </si>
  <si>
    <t>.  Kristina K</t>
  </si>
  <si>
    <t>Brad</t>
  </si>
  <si>
    <t>Margaret O</t>
  </si>
  <si>
    <t>Craig R.</t>
  </si>
  <si>
    <t>Simo</t>
  </si>
  <si>
    <t>Christopher J</t>
  </si>
  <si>
    <t>Mario Sr.</t>
  </si>
  <si>
    <t>.  Meghann R.</t>
  </si>
  <si>
    <t>Scott M</t>
  </si>
  <si>
    <t>Caitlin E.</t>
  </si>
  <si>
    <t>.  Samantha A.</t>
  </si>
  <si>
    <t>.  Maya</t>
  </si>
  <si>
    <t>Zachary T</t>
  </si>
  <si>
    <t>.  Hilda</t>
  </si>
  <si>
    <t>Bethany N.</t>
  </si>
  <si>
    <t>.  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</si>
  <si>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</si>
  <si>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</si>
  <si>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</si>
  <si>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</si>
  <si>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</si>
  <si>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</si>
  <si>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</si>
  <si>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</si>
  <si>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</si>
  <si>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</si>
  <si>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</si>
  <si>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</si>
  <si>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</si>
  <si>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</si>
  <si>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</si>
  <si>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</si>
  <si>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</si>
  <si>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</si>
  <si>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</si>
  <si>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</si>
  <si>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</si>
  <si>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  Erin M.</t>
  </si>
  <si>
    <t>.  Molly K.</t>
  </si>
  <si>
    <t>.  Jennifer</t>
  </si>
  <si>
    <t>Daniel M</t>
  </si>
  <si>
    <t>Hiruni</t>
  </si>
  <si>
    <t>Reina H.</t>
  </si>
  <si>
    <t>Kristi</t>
  </si>
  <si>
    <t>Meredith L.</t>
  </si>
  <si>
    <t>Jocelyn</t>
  </si>
  <si>
    <t>.  Daphne</t>
  </si>
  <si>
    <t>Margaret E</t>
  </si>
  <si>
    <t>Mario J.</t>
  </si>
  <si>
    <t>Carolina</t>
  </si>
  <si>
    <t>.  Jenny K.</t>
  </si>
  <si>
    <t>Kimberly D</t>
  </si>
  <si>
    <t>Marc-Olivier</t>
  </si>
  <si>
    <t>Russell J</t>
  </si>
  <si>
    <t>Karine</t>
  </si>
  <si>
    <t>Cheryl</t>
  </si>
  <si>
    <t>Allison M.</t>
  </si>
  <si>
    <t>Adriana</t>
  </si>
  <si>
    <t>Miranda J</t>
  </si>
  <si>
    <t>Roberto</t>
  </si>
  <si>
    <t>.  Rebecca B.</t>
  </si>
  <si>
    <t>Tiffany</t>
  </si>
  <si>
    <t>Rich M</t>
  </si>
  <si>
    <t>Aaron C</t>
  </si>
  <si>
    <t>Maria M</t>
  </si>
  <si>
    <t>Daven W</t>
  </si>
  <si>
    <t>.  Brianne</t>
  </si>
  <si>
    <t>Hiroki</t>
  </si>
  <si>
    <t>Anders</t>
  </si>
  <si>
    <t>Candace N</t>
  </si>
  <si>
    <t>Bruno F.</t>
  </si>
  <si>
    <t>.  Sally</t>
  </si>
  <si>
    <t>Meaghan J</t>
  </si>
  <si>
    <t>Rina</t>
  </si>
  <si>
    <t>Kristin P.</t>
  </si>
  <si>
    <t>Albert</t>
  </si>
  <si>
    <t>.  Ashley</t>
  </si>
  <si>
    <t>.  Shannon L</t>
  </si>
  <si>
    <t>Amy B</t>
  </si>
  <si>
    <t>A Danielle</t>
  </si>
  <si>
    <t>Conrad F</t>
  </si>
  <si>
    <t>Josh</t>
  </si>
  <si>
    <t>Maxime</t>
  </si>
  <si>
    <t>Laura P.</t>
  </si>
  <si>
    <t>.  Lisa</t>
  </si>
  <si>
    <t>William D. Jr.</t>
  </si>
  <si>
    <t>Adam S</t>
  </si>
  <si>
    <t>Armando</t>
  </si>
  <si>
    <t>Dana</t>
  </si>
  <si>
    <t>Benjamin</t>
  </si>
  <si>
    <t>Tanya</t>
  </si>
  <si>
    <t>Tracy</t>
  </si>
  <si>
    <t>Emily S</t>
  </si>
  <si>
    <t>Kelly R</t>
  </si>
  <si>
    <t>Bruce A Jr.</t>
  </si>
  <si>
    <t>Cary J</t>
  </si>
  <si>
    <t>.  Jill M</t>
  </si>
  <si>
    <t>Michael E.</t>
  </si>
  <si>
    <t>.  Lauren</t>
  </si>
  <si>
    <t>.  Kathryn E</t>
  </si>
  <si>
    <t>Polly</t>
  </si>
  <si>
    <t>Mark H.</t>
  </si>
  <si>
    <t>.  Jessie M.</t>
  </si>
  <si>
    <t>Caroline S.</t>
  </si>
  <si>
    <t>Nuta</t>
  </si>
  <si>
    <t>Margie</t>
  </si>
  <si>
    <t>.  Heidi</t>
  </si>
  <si>
    <t>Diego J</t>
  </si>
  <si>
    <t>Enrique M Sr.</t>
  </si>
  <si>
    <t>Filip</t>
  </si>
  <si>
    <t>Rosemary E.</t>
  </si>
  <si>
    <t>Jennifer R.</t>
  </si>
  <si>
    <t>Lauren E</t>
  </si>
  <si>
    <t>Ashley M.</t>
  </si>
  <si>
    <t>Alison R.</t>
  </si>
  <si>
    <t>Madeleine</t>
  </si>
  <si>
    <t>Kimberly</t>
  </si>
  <si>
    <t>Jeremy J</t>
  </si>
  <si>
    <t>.  Amy L.</t>
  </si>
  <si>
    <t>.  Karen L.</t>
  </si>
  <si>
    <t>Tennille</t>
  </si>
  <si>
    <t>Justin E</t>
  </si>
  <si>
    <t>Shalane</t>
  </si>
  <si>
    <t>Jessica N.</t>
  </si>
  <si>
    <t>Melanie</t>
  </si>
  <si>
    <t>Ruth Angelica</t>
  </si>
  <si>
    <t>Una M</t>
  </si>
  <si>
    <t>Taralyn</t>
  </si>
  <si>
    <t>James A</t>
  </si>
  <si>
    <t>Ning</t>
  </si>
  <si>
    <t>Joel</t>
  </si>
  <si>
    <t>Brittney</t>
  </si>
  <si>
    <t>.  Sheila</t>
  </si>
  <si>
    <t>Koji</t>
  </si>
  <si>
    <t>.  Colleen M</t>
  </si>
  <si>
    <t>Deedra G.</t>
  </si>
  <si>
    <t>.  Kulwinder</t>
  </si>
  <si>
    <t>Ann M.</t>
  </si>
  <si>
    <t>Sarah E</t>
  </si>
  <si>
    <t>Apryl J.</t>
  </si>
  <si>
    <t>.  Ilana</t>
  </si>
  <si>
    <t>Karl</t>
  </si>
  <si>
    <t>Will</t>
  </si>
  <si>
    <t>Bradley D</t>
  </si>
  <si>
    <t>.  Amy M</t>
  </si>
  <si>
    <t>Matthew W.</t>
  </si>
  <si>
    <t>Tom</t>
  </si>
  <si>
    <t>Wayne A.</t>
  </si>
  <si>
    <t>Nobuyori</t>
  </si>
  <si>
    <t>Marcos S</t>
  </si>
  <si>
    <t>Andy</t>
  </si>
  <si>
    <t>Marcus B</t>
  </si>
  <si>
    <t>Thomas K.</t>
  </si>
  <si>
    <t>Geoff</t>
  </si>
  <si>
    <t>Chris J.</t>
  </si>
  <si>
    <t>Kate A.</t>
  </si>
  <si>
    <t>Kelli</t>
  </si>
  <si>
    <t>.  Maggie M</t>
  </si>
  <si>
    <t>.  Michelle L.</t>
  </si>
  <si>
    <t>.  Ashley K</t>
  </si>
  <si>
    <t>Ryan K.</t>
  </si>
  <si>
    <t>Matthew J</t>
  </si>
  <si>
    <t>.  Karine</t>
  </si>
  <si>
    <t>Antonia G</t>
  </si>
  <si>
    <t>Casondra L</t>
  </si>
  <si>
    <t>Wendy</t>
  </si>
  <si>
    <t>Laura F</t>
  </si>
  <si>
    <t>Amelia F.</t>
  </si>
  <si>
    <t>Amy L.</t>
  </si>
  <si>
    <t>Katie J</t>
  </si>
  <si>
    <t>.  Mayumi</t>
  </si>
  <si>
    <t>Vanessa</t>
  </si>
  <si>
    <t>Natali N</t>
  </si>
  <si>
    <t>Beth</t>
  </si>
  <si>
    <t>Andee W.</t>
  </si>
  <si>
    <t>.  Amy</t>
  </si>
  <si>
    <t>C Fred</t>
  </si>
  <si>
    <t>Patrick Sr.</t>
  </si>
  <si>
    <t>Kelly M.</t>
  </si>
  <si>
    <t>Keila L</t>
  </si>
  <si>
    <t>Zanae E</t>
  </si>
  <si>
    <t>Jason L.</t>
  </si>
  <si>
    <t>Benjamin J.</t>
  </si>
  <si>
    <t>.  Erika</t>
  </si>
  <si>
    <t>Chad</t>
  </si>
  <si>
    <t>Matthew R</t>
  </si>
  <si>
    <t>.  Orla</t>
  </si>
  <si>
    <t>Shaista S</t>
  </si>
  <si>
    <t>.  Emily</t>
  </si>
  <si>
    <t>Julie A.</t>
  </si>
  <si>
    <t>Megumi</t>
  </si>
  <si>
    <t>Skylar</t>
  </si>
  <si>
    <t>.  Victoria</t>
  </si>
  <si>
    <t>.  Amanda L</t>
  </si>
  <si>
    <t>Renee</t>
  </si>
  <si>
    <t>Nellie A.</t>
  </si>
  <si>
    <t>Tamara</t>
  </si>
  <si>
    <t>Aimee J.</t>
  </si>
  <si>
    <t>Suzanne</t>
  </si>
  <si>
    <t>Kristin A.</t>
  </si>
  <si>
    <t>Bronwyn</t>
  </si>
  <si>
    <t>Taylor J</t>
  </si>
  <si>
    <t>.  Kimberly M.</t>
  </si>
  <si>
    <t>Joshua E.</t>
  </si>
  <si>
    <t>Andrew R</t>
  </si>
  <si>
    <t>Francisco J. Sr.</t>
  </si>
  <si>
    <t>.  Rhonda</t>
  </si>
  <si>
    <t>Miles J.</t>
  </si>
  <si>
    <t>Justyna I.</t>
  </si>
  <si>
    <t>Lucille</t>
  </si>
  <si>
    <t>.  Alyssa</t>
  </si>
  <si>
    <t>Jessica E.</t>
  </si>
  <si>
    <t>Emilie</t>
  </si>
  <si>
    <t>Caitlin B.</t>
  </si>
  <si>
    <t>Joseph W</t>
  </si>
  <si>
    <t>.  Leah L.</t>
  </si>
  <si>
    <t>Wayne L.</t>
  </si>
  <si>
    <t>Floris</t>
  </si>
  <si>
    <t>Marc</t>
  </si>
  <si>
    <t>Aharon N</t>
  </si>
  <si>
    <t>Lawrence D.</t>
  </si>
  <si>
    <t>Malcolm</t>
  </si>
  <si>
    <t>Anna E.</t>
  </si>
  <si>
    <t>Chia J.</t>
  </si>
  <si>
    <t>Laura A</t>
  </si>
  <si>
    <t>Aditi</t>
  </si>
  <si>
    <t>Leah A.</t>
  </si>
  <si>
    <t>Marianne</t>
  </si>
  <si>
    <t>Carla</t>
  </si>
  <si>
    <t>Oksana</t>
  </si>
  <si>
    <t>Rebecca B.</t>
  </si>
  <si>
    <t>Maria A.</t>
  </si>
  <si>
    <t>.  Lisa M</t>
  </si>
  <si>
    <t>Steve Jr.</t>
  </si>
  <si>
    <t>.  Tiffany</t>
  </si>
  <si>
    <t>Dale</t>
  </si>
  <si>
    <t>Brittany A.</t>
  </si>
  <si>
    <t>Robert S</t>
  </si>
  <si>
    <t>.  Ulrike</t>
  </si>
  <si>
    <t>Katlyn A.</t>
  </si>
  <si>
    <t>Morgan B.</t>
  </si>
  <si>
    <t>Silvana M.</t>
  </si>
  <si>
    <t>Natty</t>
  </si>
  <si>
    <t>Nicholas T</t>
  </si>
  <si>
    <t>Antony G</t>
  </si>
  <si>
    <t>Cassandra</t>
  </si>
  <si>
    <t>Rosemary C</t>
  </si>
  <si>
    <t>Carrie A.</t>
  </si>
  <si>
    <t>Gerardo Sr.</t>
  </si>
  <si>
    <t>Matthew R.</t>
  </si>
  <si>
    <t>.  Meghan E</t>
  </si>
  <si>
    <t>Lisa B</t>
  </si>
  <si>
    <t>.  Jane R.</t>
  </si>
  <si>
    <t>Allison M</t>
  </si>
  <si>
    <t>.  Sarah E.</t>
  </si>
  <si>
    <t>Philip J</t>
  </si>
  <si>
    <t>Jillian A.</t>
  </si>
  <si>
    <t>.  Laura D</t>
  </si>
  <si>
    <t>Megan E.</t>
  </si>
  <si>
    <t>Shannon J.</t>
  </si>
  <si>
    <t>Rachelle M</t>
  </si>
  <si>
    <t>Brandon F</t>
  </si>
  <si>
    <t>Danielle N</t>
  </si>
  <si>
    <t>.  Bettina</t>
  </si>
  <si>
    <t>.  Holli</t>
  </si>
  <si>
    <t>.  Heather C</t>
  </si>
  <si>
    <t>Thomas J</t>
  </si>
  <si>
    <t>Garrett</t>
  </si>
  <si>
    <t>.  Annabelle M</t>
  </si>
  <si>
    <t>Daniel T.</t>
  </si>
  <si>
    <t>Deanne</t>
  </si>
  <si>
    <t>.  Suzanne</t>
  </si>
  <si>
    <t>Jasmine P.</t>
  </si>
  <si>
    <t>Tracie</t>
  </si>
  <si>
    <t>Tristan D.</t>
  </si>
  <si>
    <t>Peiweng</t>
  </si>
  <si>
    <t>Theresa M.</t>
  </si>
  <si>
    <t>Daniel J</t>
  </si>
  <si>
    <t>.  Courtney M.</t>
  </si>
  <si>
    <t>Jose A.</t>
  </si>
  <si>
    <t>Jonathon M.</t>
  </si>
  <si>
    <t>.  Stephanie A</t>
  </si>
  <si>
    <t>.  Krista</t>
  </si>
  <si>
    <t>Jenessa</t>
  </si>
  <si>
    <t>Ryan M.</t>
  </si>
  <si>
    <t>Amanda N.</t>
  </si>
  <si>
    <t>Teresa P.</t>
  </si>
  <si>
    <t>Dorian</t>
  </si>
  <si>
    <t>Aberu</t>
  </si>
  <si>
    <t>Anna E</t>
  </si>
  <si>
    <t>Tania K.</t>
  </si>
  <si>
    <t>Ashley E</t>
  </si>
  <si>
    <t>Valery L</t>
  </si>
  <si>
    <t>.  Joanna G.</t>
  </si>
  <si>
    <t>.  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</si>
  <si>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</si>
  <si>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</si>
  <si>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</si>
  <si>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</si>
  <si>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</si>
  <si>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</si>
  <si>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</si>
  <si>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</si>
  <si>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</si>
  <si>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</si>
  <si>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</si>
  <si>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</si>
  <si>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</si>
  <si>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</si>
  <si>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</si>
  <si>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</si>
  <si>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</si>
  <si>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</si>
  <si>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  Kathya</t>
  </si>
  <si>
    <t>Wesley</t>
  </si>
  <si>
    <t>Jamie L.</t>
  </si>
  <si>
    <t>Alexandra</t>
  </si>
  <si>
    <t>.  Rebecca J</t>
  </si>
  <si>
    <t>Austin T.</t>
  </si>
  <si>
    <t>Jamie T</t>
  </si>
  <si>
    <t>Matthew T.</t>
  </si>
  <si>
    <t>Gillian</t>
  </si>
  <si>
    <t>.  Brenn E.</t>
  </si>
  <si>
    <t>Lisa M</t>
  </si>
  <si>
    <t>Thomas A.</t>
  </si>
  <si>
    <t>Kevin J</t>
  </si>
  <si>
    <t>William H. III</t>
  </si>
  <si>
    <t>Gal</t>
  </si>
  <si>
    <t>Anton</t>
  </si>
  <si>
    <t>Yazmin</t>
  </si>
  <si>
    <t>Florian</t>
  </si>
  <si>
    <t>Karen L</t>
  </si>
  <si>
    <t>Claire</t>
  </si>
  <si>
    <t>Lynn M.</t>
  </si>
  <si>
    <t>.  Candice</t>
  </si>
  <si>
    <t>Jennifer D</t>
  </si>
  <si>
    <t>Devon R.</t>
  </si>
  <si>
    <t>Elena</t>
  </si>
  <si>
    <t>Bert</t>
  </si>
  <si>
    <t>John P.</t>
  </si>
  <si>
    <t>Daniel P</t>
  </si>
  <si>
    <t>.  Lisa K.</t>
  </si>
  <si>
    <t>.  Kristine</t>
  </si>
  <si>
    <t>Paul A</t>
  </si>
  <si>
    <t>Milah B</t>
  </si>
  <si>
    <t>Annette M.</t>
  </si>
  <si>
    <t>.  Yoko</t>
  </si>
  <si>
    <t>Laura</t>
  </si>
  <si>
    <t>Tess A.</t>
  </si>
  <si>
    <t>William G.</t>
  </si>
  <si>
    <t>Paige</t>
  </si>
  <si>
    <t>.  Maria</t>
  </si>
  <si>
    <t>Stephanie D</t>
  </si>
  <si>
    <t>Sara M.</t>
  </si>
  <si>
    <t>Scott A.</t>
  </si>
  <si>
    <t>Brian A.</t>
  </si>
  <si>
    <t>Kaitlin R.</t>
  </si>
  <si>
    <t>Mohammad</t>
  </si>
  <si>
    <t>Kelli M</t>
  </si>
  <si>
    <t>.  Sheridan H</t>
  </si>
  <si>
    <t>.  Sarah M.</t>
  </si>
  <si>
    <t>.  Laura J</t>
  </si>
  <si>
    <t>Gisele</t>
  </si>
  <si>
    <t>Myra L</t>
  </si>
  <si>
    <t>Melissa M.</t>
  </si>
  <si>
    <t>Eleanor F.</t>
  </si>
  <si>
    <t>Kenneth</t>
  </si>
  <si>
    <t>Robert G.</t>
  </si>
  <si>
    <t>Thomas C.</t>
  </si>
  <si>
    <t>Matthew J.</t>
  </si>
  <si>
    <t>Mallory D.</t>
  </si>
  <si>
    <t>.  Jamie</t>
  </si>
  <si>
    <t>Ariell</t>
  </si>
  <si>
    <t>Thomas B.</t>
  </si>
  <si>
    <t>.  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</si>
  <si>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</si>
  <si>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</si>
  <si>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</si>
  <si>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</si>
  <si>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</si>
  <si>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</si>
  <si>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</si>
  <si>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</si>
  <si>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</si>
  <si>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</si>
  <si>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</si>
  <si>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</si>
  <si>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</si>
  <si>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</si>
  <si>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</si>
  <si>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</si>
  <si>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</si>
  <si>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</si>
  <si>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</si>
  <si>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</si>
  <si>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</si>
  <si>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</si>
  <si>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</si>
  <si>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</si>
  <si>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  Nicole R.</t>
  </si>
  <si>
    <t>David W</t>
  </si>
  <si>
    <t>Grant</t>
  </si>
  <si>
    <t>.  Sophia</t>
  </si>
  <si>
    <t>Christina</t>
  </si>
  <si>
    <t>Sam L.</t>
  </si>
  <si>
    <t>.  Haley R.</t>
  </si>
  <si>
    <t>Ethan</t>
  </si>
  <si>
    <t>Andrew W</t>
  </si>
  <si>
    <t>Mark G</t>
  </si>
  <si>
    <t>Kasey E.</t>
  </si>
  <si>
    <t>Kristin M</t>
  </si>
  <si>
    <t>Mary-Lynn B.</t>
  </si>
  <si>
    <t>.  Jamie A</t>
  </si>
  <si>
    <t>Jeffrey A.</t>
  </si>
  <si>
    <t>Audrey</t>
  </si>
  <si>
    <t>Daniel S</t>
  </si>
  <si>
    <t>Marc C.</t>
  </si>
  <si>
    <t>Mark S</t>
  </si>
  <si>
    <t>Dara</t>
  </si>
  <si>
    <t>Rachelle R</t>
  </si>
  <si>
    <t>Brenda J</t>
  </si>
  <si>
    <t>Sylvain</t>
  </si>
  <si>
    <t>.  Kaitlin M</t>
  </si>
  <si>
    <t>William R.</t>
  </si>
  <si>
    <t>.  Veronica</t>
  </si>
  <si>
    <t>Warren</t>
  </si>
  <si>
    <t>.  Daniela</t>
  </si>
  <si>
    <t>Deirdre A</t>
  </si>
  <si>
    <t>Mathias</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</si>
  <si>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</si>
  <si>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</si>
  <si>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</si>
  <si>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</si>
  <si>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</si>
  <si>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</si>
  <si>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</si>
  <si>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</si>
  <si>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</si>
  <si>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</si>
  <si>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</si>
  <si>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</si>
  <si>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</si>
  <si>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</si>
  <si>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</si>
  <si>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</si>
  <si>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</si>
  <si>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  Sarah M</t>
  </si>
  <si>
    <t>.  Kristin C</t>
  </si>
  <si>
    <t>Casey M.</t>
  </si>
  <si>
    <t>Braulio</t>
  </si>
  <si>
    <t>Anne-Marie</t>
  </si>
  <si>
    <t>Samuel K.</t>
  </si>
  <si>
    <t>.  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</si>
  <si>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</si>
  <si>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</si>
  <si>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</si>
  <si>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</si>
  <si>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</si>
  <si>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</si>
  <si>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</si>
  <si>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</si>
  <si>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</si>
  <si>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</si>
  <si>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</si>
  <si>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</si>
  <si>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</si>
  <si>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</si>
  <si>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</si>
  <si>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</si>
  <si>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</si>
  <si>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</si>
  <si>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</si>
  <si>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</si>
  <si>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</si>
  <si>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</si>
  <si>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</si>
  <si>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</si>
  <si>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</si>
  <si>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</si>
  <si>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</si>
  <si>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</si>
  <si>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</si>
  <si>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</si>
  <si>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</si>
  <si>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</si>
  <si>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</si>
  <si>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</si>
  <si>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</si>
  <si>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</si>
  <si>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</si>
  <si>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</si>
  <si>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</si>
  <si>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  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</si>
  <si>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</si>
  <si>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</si>
  <si>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</si>
  <si>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</si>
  <si>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</si>
  <si>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</si>
  <si>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</si>
  <si>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</si>
  <si>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</si>
  <si>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</si>
  <si>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</si>
  <si>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</si>
  <si>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</si>
  <si>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</si>
  <si>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</si>
  <si>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</si>
  <si>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</si>
  <si>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</si>
  <si>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</si>
  <si>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</si>
  <si>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  Elizabeth A</t>
  </si>
  <si>
    <t>Jonathan P</t>
  </si>
  <si>
    <t>.  Gina</t>
  </si>
  <si>
    <t>Dino</t>
  </si>
  <si>
    <t>Jan</t>
  </si>
  <si>
    <t>Jonathan E.</t>
  </si>
  <si>
    <t>Mark A</t>
  </si>
  <si>
    <t>.  Mary</t>
  </si>
  <si>
    <t>Stan J</t>
  </si>
  <si>
    <t>.  Jessica L.</t>
  </si>
  <si>
    <t>Krysta</t>
  </si>
  <si>
    <t>.  Natascia</t>
  </si>
  <si>
    <t>Monica</t>
  </si>
  <si>
    <t>Kelly C</t>
  </si>
  <si>
    <t>James V</t>
  </si>
  <si>
    <t>Angie</t>
  </si>
  <si>
    <t>Sabina</t>
  </si>
  <si>
    <t>Amy C</t>
  </si>
  <si>
    <t>Victoria U</t>
  </si>
  <si>
    <t>Amelia B</t>
  </si>
  <si>
    <t>Jackie J</t>
  </si>
  <si>
    <t>Kerry</t>
  </si>
  <si>
    <t>Cindy G.</t>
  </si>
  <si>
    <t>Terry</t>
  </si>
  <si>
    <t>Patrick J</t>
  </si>
  <si>
    <t>Keara</t>
  </si>
  <si>
    <t>.  Katena</t>
  </si>
  <si>
    <t>Bean K.</t>
  </si>
  <si>
    <t>Jan-Patrick</t>
  </si>
  <si>
    <t>Jesse J</t>
  </si>
  <si>
    <t>Lindsey M</t>
  </si>
  <si>
    <t>Marguerite K.</t>
  </si>
  <si>
    <t>Travis</t>
  </si>
  <si>
    <t>Ricky</t>
  </si>
  <si>
    <t>.  Colleen L.</t>
  </si>
  <si>
    <t>Charlie A</t>
  </si>
  <si>
    <t>Lauren C</t>
  </si>
  <si>
    <t>Erik R</t>
  </si>
  <si>
    <t>Thomas A</t>
  </si>
  <si>
    <t>Jean-Marc</t>
  </si>
  <si>
    <t>Kerry L</t>
  </si>
  <si>
    <t>Ulrich</t>
  </si>
  <si>
    <t>Justin P</t>
  </si>
  <si>
    <t>Hannah E.</t>
  </si>
  <si>
    <t>Joseph P</t>
  </si>
  <si>
    <t>Gina M</t>
  </si>
  <si>
    <t>Shantel C.</t>
  </si>
  <si>
    <t>Jessica R</t>
  </si>
  <si>
    <t>.  Robyn</t>
  </si>
  <si>
    <t>Jessica F.</t>
  </si>
  <si>
    <t>Kelly A</t>
  </si>
  <si>
    <t>Brooke E</t>
  </si>
  <si>
    <t>Katelyn E.</t>
  </si>
  <si>
    <t>Eoghan</t>
  </si>
  <si>
    <t>Pamela W</t>
  </si>
  <si>
    <t>Lindsey M.</t>
  </si>
  <si>
    <t>Kassie</t>
  </si>
  <si>
    <t>Ruben Dario</t>
  </si>
  <si>
    <t>Lindsay M</t>
  </si>
  <si>
    <t>.  Amanda</t>
  </si>
  <si>
    <t>Samuel H.</t>
  </si>
  <si>
    <t>Jenni</t>
  </si>
  <si>
    <t>Estuardo F</t>
  </si>
  <si>
    <t>Brett</t>
  </si>
  <si>
    <t>Sharon E.</t>
  </si>
  <si>
    <t>Jacob W√¶ver</t>
  </si>
  <si>
    <t>Brooke S.</t>
  </si>
  <si>
    <t>Kaye A.</t>
  </si>
  <si>
    <t>Daniel C.</t>
  </si>
  <si>
    <t>.  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</si>
  <si>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</si>
  <si>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</si>
  <si>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</si>
  <si>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</si>
  <si>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</si>
  <si>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</si>
  <si>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</si>
  <si>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</si>
  <si>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</si>
  <si>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</si>
  <si>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</si>
  <si>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</si>
  <si>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</si>
  <si>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</si>
  <si>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</si>
  <si>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</si>
  <si>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</si>
  <si>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</si>
  <si>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</si>
  <si>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</si>
  <si>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</si>
  <si>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</si>
  <si>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</si>
  <si>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</si>
  <si>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</si>
  <si>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</si>
  <si>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</si>
  <si>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</si>
  <si>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</si>
  <si>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</si>
  <si>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</si>
  <si>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</si>
  <si>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</si>
  <si>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</si>
  <si>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</si>
  <si>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Amanda L</t>
  </si>
  <si>
    <t>Ayako N.</t>
  </si>
  <si>
    <t>Emilee</t>
  </si>
  <si>
    <t>Stephen M</t>
  </si>
  <si>
    <t>Annemarie A</t>
  </si>
  <si>
    <t>Ashley R</t>
  </si>
  <si>
    <t>Leslie A</t>
  </si>
  <si>
    <t>Mauricio J. Sr.</t>
  </si>
  <si>
    <t>Kieran</t>
  </si>
  <si>
    <t>Elizabeth A</t>
  </si>
  <si>
    <t>Zeke M.</t>
  </si>
  <si>
    <t>Chip</t>
  </si>
  <si>
    <t>Miguel Angel Sr.</t>
  </si>
  <si>
    <t>Meghan</t>
  </si>
  <si>
    <t>.  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</si>
  <si>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</si>
  <si>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</si>
  <si>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</si>
  <si>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</si>
  <si>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</si>
  <si>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</si>
  <si>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</si>
  <si>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</si>
  <si>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</si>
  <si>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</si>
  <si>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</si>
  <si>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</si>
  <si>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</si>
  <si>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</si>
  <si>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</si>
  <si>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</si>
  <si>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</si>
  <si>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</si>
  <si>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</si>
  <si>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</si>
  <si>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</si>
  <si>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</si>
  <si>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</si>
  <si>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</si>
  <si>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</si>
  <si>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</si>
  <si>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</si>
  <si>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</si>
  <si>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</si>
  <si>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</si>
  <si>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</si>
  <si>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</si>
  <si>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</si>
  <si>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</si>
  <si>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</si>
  <si>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</si>
  <si>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</si>
  <si>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</si>
  <si>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</si>
  <si>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</si>
  <si>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</si>
  <si>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</si>
  <si>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</si>
  <si>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</si>
  <si>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</si>
  <si>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Rebecca J</t>
  </si>
  <si>
    <t>Barry P.</t>
  </si>
  <si>
    <t>Maciej</t>
  </si>
  <si>
    <t>Jerry D.</t>
  </si>
  <si>
    <t>Cathi</t>
  </si>
  <si>
    <t>Alex M</t>
  </si>
  <si>
    <t>Liang</t>
  </si>
  <si>
    <t>Lexy</t>
  </si>
  <si>
    <t>Samuel L</t>
  </si>
  <si>
    <t>Spencer A.</t>
  </si>
  <si>
    <t>.  Rochelle</t>
  </si>
  <si>
    <t>Paula</t>
  </si>
  <si>
    <t>.  Madeline E.</t>
  </si>
  <si>
    <t>Maria Isabel</t>
  </si>
  <si>
    <t>Arthur M.</t>
  </si>
  <si>
    <t>Joseph R.</t>
  </si>
  <si>
    <t>Sachiko</t>
  </si>
  <si>
    <t>Ruben</t>
  </si>
  <si>
    <t>.  Angela R.</t>
  </si>
  <si>
    <t>Chatham</t>
  </si>
  <si>
    <t>Derek</t>
  </si>
  <si>
    <t>Kalvin J.</t>
  </si>
  <si>
    <t>Barbara G.</t>
  </si>
  <si>
    <t>Sunny S</t>
  </si>
  <si>
    <t>.  Anne-Marie</t>
  </si>
  <si>
    <t>Scott M.</t>
  </si>
  <si>
    <t>Marisa A</t>
  </si>
  <si>
    <t>Amy L</t>
  </si>
  <si>
    <t>Jenna M</t>
  </si>
  <si>
    <t>Lyazid</t>
  </si>
  <si>
    <t>Lindsey A.</t>
  </si>
  <si>
    <t>Jennifer A</t>
  </si>
  <si>
    <t>Leif S.</t>
  </si>
  <si>
    <t>Stephanie A</t>
  </si>
  <si>
    <t>Bo</t>
  </si>
  <si>
    <t>Leah</t>
  </si>
  <si>
    <t>Kara Lynne</t>
  </si>
  <si>
    <t>.  Allie</t>
  </si>
  <si>
    <t>Trasi</t>
  </si>
  <si>
    <t>Fernando</t>
  </si>
  <si>
    <t>Ieva</t>
  </si>
  <si>
    <t>Drew L.</t>
  </si>
  <si>
    <t>Alexander G</t>
  </si>
  <si>
    <t>Meaghan</t>
  </si>
  <si>
    <t>Andrea K.</t>
  </si>
  <si>
    <t>Kris</t>
  </si>
  <si>
    <t>Alden W</t>
  </si>
  <si>
    <t>Suzanne M</t>
  </si>
  <si>
    <t>Heidi Z.</t>
  </si>
  <si>
    <t>Fan</t>
  </si>
  <si>
    <t>.  Rachel M</t>
  </si>
  <si>
    <t>Chaiwat</t>
  </si>
  <si>
    <t>Kerri</t>
  </si>
  <si>
    <t>Nicholas G</t>
  </si>
  <si>
    <t>Vasilis S</t>
  </si>
  <si>
    <t>Colleen C.</t>
  </si>
  <si>
    <t>.  Annika</t>
  </si>
  <si>
    <t>Nicholas C.</t>
  </si>
  <si>
    <t>.  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</si>
  <si>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</si>
  <si>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</si>
  <si>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</si>
  <si>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</si>
  <si>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</si>
  <si>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</si>
  <si>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</si>
  <si>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</si>
  <si>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</si>
  <si>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</si>
  <si>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</si>
  <si>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</si>
  <si>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</si>
  <si>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</si>
  <si>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</si>
  <si>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</si>
  <si>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</si>
  <si>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</si>
  <si>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  Noel K.</t>
  </si>
  <si>
    <t>Federica</t>
  </si>
  <si>
    <t>Pamela L</t>
  </si>
  <si>
    <t>Andrew W.</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</si>
  <si>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</si>
  <si>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</si>
  <si>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</si>
  <si>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</si>
  <si>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</si>
  <si>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</si>
  <si>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</si>
  <si>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</si>
  <si>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</si>
  <si>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</si>
  <si>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</si>
  <si>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</si>
  <si>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</si>
  <si>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</si>
  <si>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</si>
  <si>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</si>
  <si>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</si>
  <si>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</si>
  <si>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</si>
  <si>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</si>
  <si>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</si>
  <si>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</si>
  <si>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</si>
  <si>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</si>
  <si>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</si>
  <si>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</si>
  <si>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  Sarah P.</t>
  </si>
  <si>
    <t>Anabel</t>
  </si>
  <si>
    <t>Ian</t>
  </si>
  <si>
    <t>Richard J</t>
  </si>
  <si>
    <t>Jacqueline N.</t>
  </si>
  <si>
    <t>Cindy</t>
  </si>
  <si>
    <t>Marcia</t>
  </si>
  <si>
    <t>Samantha R.</t>
  </si>
  <si>
    <t>John P</t>
  </si>
  <si>
    <t>Isabelle</t>
  </si>
  <si>
    <t>Neil</t>
  </si>
  <si>
    <t>Nathan</t>
  </si>
  <si>
    <t>.  Kelli N</t>
  </si>
  <si>
    <t>Grant A</t>
  </si>
  <si>
    <t>Jonathan C</t>
  </si>
  <si>
    <t>Rachael M.</t>
  </si>
  <si>
    <t>Pilar</t>
  </si>
  <si>
    <t>Kyle M</t>
  </si>
  <si>
    <t>.  Christie</t>
  </si>
  <si>
    <t>David A.</t>
  </si>
  <si>
    <t>Masahiro</t>
  </si>
  <si>
    <t>Logan B.</t>
  </si>
  <si>
    <t>Stephanie L.</t>
  </si>
  <si>
    <t>Angela H</t>
  </si>
  <si>
    <t>Britt K</t>
  </si>
  <si>
    <t>Joyce R.</t>
  </si>
  <si>
    <t>Sarah M.</t>
  </si>
  <si>
    <t>Michaela L</t>
  </si>
  <si>
    <t>Shalaleh</t>
  </si>
  <si>
    <t>Zuzana</t>
  </si>
  <si>
    <t>Daniel J.</t>
  </si>
  <si>
    <t>Matthew M</t>
  </si>
  <si>
    <t>Nadine A.</t>
  </si>
  <si>
    <t>Peter J. Jr.</t>
  </si>
  <si>
    <t>Colleen M</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</si>
  <si>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</si>
  <si>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</si>
  <si>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</si>
  <si>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</si>
  <si>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</si>
  <si>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</si>
  <si>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</si>
  <si>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</si>
  <si>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</si>
  <si>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</si>
  <si>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</si>
  <si>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</si>
  <si>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</si>
  <si>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</si>
  <si>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</si>
  <si>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</si>
  <si>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</si>
  <si>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</si>
  <si>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</si>
  <si>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</si>
  <si>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</si>
  <si>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</si>
  <si>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</si>
  <si>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</si>
  <si>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</si>
  <si>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</si>
  <si>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</si>
  <si>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</si>
  <si>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</si>
  <si>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  Elizabeth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</si>
  <si>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</si>
  <si>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</si>
  <si>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</si>
  <si>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</si>
  <si>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</si>
  <si>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</si>
  <si>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</si>
  <si>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</si>
  <si>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</si>
  <si>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</si>
  <si>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</si>
  <si>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</si>
  <si>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</si>
  <si>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</si>
  <si>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</si>
  <si>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</si>
  <si>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</si>
  <si>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</si>
  <si>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</si>
  <si>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</si>
  <si>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</si>
  <si>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</si>
  <si>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</si>
  <si>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</si>
  <si>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</si>
  <si>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</si>
  <si>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</si>
  <si>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  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</si>
  <si>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</si>
  <si>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</si>
  <si>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</si>
  <si>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</si>
  <si>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</si>
  <si>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</si>
  <si>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</si>
  <si>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</si>
  <si>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</si>
  <si>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</si>
  <si>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</si>
  <si>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</si>
  <si>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</si>
  <si>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</si>
  <si>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</si>
  <si>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</si>
  <si>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</si>
  <si>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</si>
  <si>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</si>
  <si>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</si>
  <si>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</si>
  <si>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</si>
  <si>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</si>
  <si>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</si>
  <si>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</si>
  <si>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</si>
  <si>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</si>
  <si>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</si>
  <si>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</si>
  <si>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  Bryn</t>
  </si>
  <si>
    <t>Jay</t>
  </si>
  <si>
    <t>Shelley</t>
  </si>
  <si>
    <t>Jekaterina</t>
  </si>
  <si>
    <t>Pauline</t>
  </si>
  <si>
    <t>Aleah K</t>
  </si>
  <si>
    <t>Mare</t>
  </si>
  <si>
    <t>Amanda R</t>
  </si>
  <si>
    <t>Murray W.</t>
  </si>
  <si>
    <t>.  Meghan P.</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</si>
  <si>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</si>
  <si>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</si>
  <si>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</si>
  <si>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</si>
  <si>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</si>
  <si>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</si>
  <si>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</si>
  <si>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</si>
  <si>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</si>
  <si>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</si>
  <si>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</si>
  <si>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</si>
  <si>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</si>
  <si>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</si>
  <si>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</si>
  <si>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</si>
  <si>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</si>
  <si>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</si>
  <si>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</si>
  <si>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</si>
  <si>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  Chloe</t>
  </si>
  <si>
    <t>Cailtlin</t>
  </si>
  <si>
    <t>Chuy</t>
  </si>
  <si>
    <t>Laurie B</t>
  </si>
  <si>
    <t>Rachel B.</t>
  </si>
  <si>
    <t>Liza</t>
  </si>
  <si>
    <t>Lindsay E.</t>
  </si>
  <si>
    <t>Kathleen M.</t>
  </si>
  <si>
    <t>Aya</t>
  </si>
  <si>
    <t>Carolyn R</t>
  </si>
  <si>
    <t>Bethany</t>
  </si>
  <si>
    <t>Holly A</t>
  </si>
  <si>
    <t>Ping</t>
  </si>
  <si>
    <t>.  Cynthia</t>
  </si>
  <si>
    <t>Emmett</t>
  </si>
  <si>
    <t>Christopher L.</t>
  </si>
  <si>
    <t>Christopher P.</t>
  </si>
  <si>
    <t>Christopher W</t>
  </si>
  <si>
    <t>Norman H.</t>
  </si>
  <si>
    <t>Tatyana K</t>
  </si>
  <si>
    <t>Chrissy</t>
  </si>
  <si>
    <t>Halle</t>
  </si>
  <si>
    <t>Tara D.</t>
  </si>
  <si>
    <t>Rasim M</t>
  </si>
  <si>
    <t>Dina</t>
  </si>
  <si>
    <t>Caitrin</t>
  </si>
  <si>
    <t>Adriana S</t>
  </si>
  <si>
    <t>.  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</si>
  <si>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</si>
  <si>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</si>
  <si>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</si>
  <si>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</si>
  <si>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</si>
  <si>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</si>
  <si>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</si>
  <si>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</si>
  <si>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</si>
  <si>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</si>
  <si>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</si>
  <si>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</si>
  <si>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</si>
  <si>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</si>
  <si>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</si>
  <si>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</si>
  <si>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</si>
  <si>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</si>
  <si>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</si>
  <si>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</si>
  <si>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</si>
  <si>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</si>
  <si>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</si>
  <si>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</si>
  <si>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</si>
  <si>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</si>
  <si>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</si>
  <si>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</si>
  <si>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</si>
  <si>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</si>
  <si>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</si>
  <si>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</si>
  <si>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</si>
  <si>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</si>
  <si>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</si>
  <si>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</si>
  <si>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</si>
  <si>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</si>
  <si>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</si>
  <si>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</si>
  <si>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</si>
  <si>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</si>
  <si>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</si>
  <si>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</si>
  <si>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</si>
  <si>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</si>
  <si>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</si>
  <si>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</si>
  <si>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</si>
  <si>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</si>
  <si>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</si>
  <si>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</si>
  <si>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</si>
  <si>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</si>
  <si>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</si>
  <si>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</si>
  <si>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</si>
  <si>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</si>
  <si>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</si>
  <si>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</si>
  <si>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</si>
  <si>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</si>
  <si>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</si>
  <si>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</si>
  <si>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</si>
  <si>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</si>
  <si>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</si>
  <si>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</si>
  <si>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</si>
  <si>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</si>
  <si>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</si>
  <si>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</si>
  <si>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</si>
  <si>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</si>
  <si>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</si>
  <si>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</si>
  <si>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</si>
  <si>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</si>
  <si>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</si>
  <si>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</si>
  <si>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</si>
  <si>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</si>
  <si>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</si>
  <si>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</si>
  <si>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</si>
  <si>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</si>
  <si>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</si>
  <si>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</si>
  <si>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</si>
  <si>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</si>
  <si>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</si>
  <si>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</si>
  <si>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</si>
  <si>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</si>
  <si>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</si>
  <si>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</si>
  <si>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</si>
  <si>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</si>
  <si>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</si>
  <si>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</si>
  <si>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  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</si>
  <si>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</si>
  <si>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</si>
  <si>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</si>
  <si>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</si>
  <si>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</si>
  <si>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</si>
  <si>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</si>
  <si>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</si>
  <si>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</si>
  <si>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</si>
  <si>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</si>
  <si>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</si>
  <si>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</si>
  <si>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</si>
  <si>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</si>
  <si>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</si>
  <si>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</si>
  <si>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</si>
  <si>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</si>
  <si>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</si>
  <si>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</si>
  <si>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</si>
  <si>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</si>
  <si>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</si>
  <si>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</si>
  <si>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</si>
  <si>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</si>
  <si>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</si>
  <si>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</si>
  <si>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</si>
  <si>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</si>
  <si>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</si>
  <si>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</si>
  <si>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</si>
  <si>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</si>
  <si>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</si>
  <si>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</si>
  <si>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</si>
  <si>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</si>
  <si>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</si>
  <si>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</si>
  <si>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</si>
  <si>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</si>
  <si>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</si>
  <si>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</si>
  <si>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</si>
  <si>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</si>
  <si>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</si>
  <si>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</si>
  <si>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</si>
  <si>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</si>
  <si>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</si>
  <si>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</si>
  <si>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</si>
  <si>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</si>
  <si>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</si>
  <si>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</si>
  <si>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</si>
  <si>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</si>
  <si>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</si>
  <si>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</si>
  <si>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</si>
  <si>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</si>
  <si>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</si>
  <si>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</si>
  <si>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</si>
  <si>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</si>
  <si>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</si>
  <si>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</si>
  <si>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</si>
  <si>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</si>
  <si>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</si>
  <si>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</si>
  <si>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</si>
  <si>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  Kathleen</t>
  </si>
  <si>
    <t>Flannery</t>
  </si>
  <si>
    <t>John T</t>
  </si>
  <si>
    <t>Candice M</t>
  </si>
  <si>
    <t>Theodore A.</t>
  </si>
  <si>
    <t>Lindy</t>
  </si>
  <si>
    <t>Holly</t>
  </si>
  <si>
    <t>Meghan K</t>
  </si>
  <si>
    <t>Fred</t>
  </si>
  <si>
    <t>Sebastian</t>
  </si>
  <si>
    <t>Susan E</t>
  </si>
  <si>
    <t>Katy</t>
  </si>
  <si>
    <t>Juan D. Sr.</t>
  </si>
  <si>
    <t>Evan P</t>
  </si>
  <si>
    <t>Aaron K</t>
  </si>
  <si>
    <t>FIRST NAME</t>
  </si>
  <si>
    <t>LAST NAME</t>
  </si>
  <si>
    <t>3) Check for inconsistencies in the 'Heart Issues' and 'smoker' columns and propose corrective actions if necessary.</t>
  </si>
  <si>
    <t>Here I don’t Found any inconsistencies in "Heart issues" column But I Found 2 inconsistencies in smoker column and  i replace with that most repeated value</t>
  </si>
  <si>
    <t>NO</t>
  </si>
  <si>
    <t>4) Create a new column named “Weight Status” that categorizes BMI into different categories as below:</t>
  </si>
  <si>
    <t>Weight Status</t>
  </si>
  <si>
    <t>Diabetes Status</t>
  </si>
  <si>
    <t>5) Create a new column named “Diabetes Status” and fill it as per the information given below:</t>
  </si>
  <si>
    <t>Here I created a Table "Diabetes Status"</t>
  </si>
  <si>
    <t>Date of Birth</t>
  </si>
  <si>
    <t xml:space="preserve">6) Merge ‘year’, ‘month’ and ‘date’ columns in the “Hospitalization Details” Table into one 
column named ‘Date of Birth’ and format it in ‘DD-MMM-YYYY’ custom format.  </t>
  </si>
  <si>
    <t>8) Format ‘charges’ column as currency ($).</t>
  </si>
  <si>
    <t xml:space="preserve">Here I created new Column "Weight Status" using ifs function </t>
  </si>
  <si>
    <t>7) Calculate the ‘Age’ of each customer based on their ‘Date of Birth’ and the date of collection of the dataset, which is 8thJune 2023.</t>
  </si>
  <si>
    <t xml:space="preserve">HERE I CALCULATED THE AGE BASED ON THEIR DATE OF BIRTH </t>
  </si>
  <si>
    <t>AGE</t>
  </si>
  <si>
    <t>First Name</t>
  </si>
  <si>
    <t xml:space="preserve">Age </t>
  </si>
  <si>
    <t xml:space="preserve">DATE OF BIRTH </t>
  </si>
  <si>
    <t xml:space="preserve"> What is the distribution of cancer history among smokers and non-smokers? </t>
  </si>
  <si>
    <t>Grand Total</t>
  </si>
  <si>
    <t>(All)</t>
  </si>
  <si>
    <t>Count of Customer ID</t>
  </si>
  <si>
    <t>CANCER HISTORY</t>
  </si>
  <si>
    <t xml:space="preserve"> How does the total number of major surgeries and average HbA1C differ between 
patients with and without a history of transplants?  </t>
  </si>
  <si>
    <t>Sum of NumberOfMajorSurgeries</t>
  </si>
  <si>
    <t>Average of HBA1C</t>
  </si>
  <si>
    <t>ANY TRANSPLANTS</t>
  </si>
  <si>
    <t>NORMAL WEIGHT</t>
  </si>
  <si>
    <t>OBESITY</t>
  </si>
  <si>
    <t>OVER WEIGHT</t>
  </si>
  <si>
    <t>UNDER WEIGHT</t>
  </si>
  <si>
    <t>#N/A</t>
  </si>
  <si>
    <t xml:space="preserve">➢ How do healthcare charges vary based on different weight statuses and diabetes 
statuses?  </t>
  </si>
  <si>
    <t>Sum of charges</t>
  </si>
  <si>
    <t>Diabetes</t>
  </si>
  <si>
    <t>NORMAL</t>
  </si>
  <si>
    <t>Prediabetes</t>
  </si>
  <si>
    <t xml:space="preserve">➢ Can you compare the average charges for each hospital tier within different states?  </t>
  </si>
  <si>
    <t>Average of charges</t>
  </si>
  <si>
    <t>Analysis using Column/Bar Chart</t>
  </si>
  <si>
    <t>Analysis using Pie/Donut Chart</t>
  </si>
  <si>
    <t>Is there any correlation between age and both BMI and HbA1C in the dataset?</t>
  </si>
  <si>
    <t>➢ Explore the relationship between age and healthcare charges.</t>
  </si>
  <si>
    <t>Healthcare Data Analysis Dashboard</t>
  </si>
  <si>
    <t>Cancer History Distribution Among Smokers and Non-Smokers</t>
  </si>
  <si>
    <t>Sum of Number Of Major Surgeries</t>
  </si>
  <si>
    <t>Sum of charges by Weight Status and Diabetes</t>
  </si>
  <si>
    <t>AVG charges For Hospital tier by State ID</t>
  </si>
  <si>
    <t>Age and BMI</t>
  </si>
  <si>
    <t>AGE and HBA1C</t>
  </si>
  <si>
    <t>Age and Health Charge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</si>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</sst>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mmm\,\ yyyy"/>
    <numFmt numFmtId="165" formatCode="_ &quot;₹&quot;\ * #,##0_ ;_ &quot;₹&quot;\ * \-#,##0_ ;_ &quot;₹&quot;\ * &quot;-&quot;??_ ;_ @_ "/>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b/>
      <sz val="14"/>
      <color theme="1"/>
      <name val="Calibri"/>
      <family val="2"/>
      <scheme val="minor"/>
    </font>
    <font>
      <b/>
      <i/>
      <sz val="11"/>
      <color theme="1"/>
      <name val="Calibri"/>
      <family val="2"/>
      <scheme val="minor"/>
    </font>
    <font>
      <b/>
      <i/>
      <sz val="14"/>
      <color theme="1"/>
      <name val="Calibri"/>
      <family val="2"/>
      <scheme val="minor"/>
    </font>
  </fonts>
  <fills count="13">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top/>
      <bottom style="thin">
        <color theme="4" tint="0.39997558519241921"/>
      </bottom>
      <diagonal/>
    </border>
  </borders>
  <cellStyleXfs count="3">
    <xf numFmtId="0" fontId="0" fillId="0" borderId="0"/>
    <xf numFmtId="0" fontId="1" fillId="0" borderId="0"/>
    <xf numFmtId="44" fontId="5" fillId="0" borderId="0" applyFont="0" applyFill="0" applyBorder="0" applyAlignment="0" applyProtection="0"/>
  </cellStyleXfs>
  <cellXfs count="52">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3" xfId="0" applyBorder="1"/>
    <xf numFmtId="0" fontId="0" fillId="0" borderId="2" xfId="0" applyBorder="1"/>
    <xf numFmtId="0" fontId="0" fillId="7" borderId="0" xfId="0" applyFill="1"/>
    <xf numFmtId="0" fontId="6" fillId="7" borderId="0" xfId="0" applyFont="1" applyFill="1"/>
    <xf numFmtId="0" fontId="0" fillId="0" borderId="1" xfId="0" applyBorder="1"/>
    <xf numFmtId="0" fontId="0" fillId="0" borderId="4" xfId="0" applyBorder="1"/>
    <xf numFmtId="0" fontId="0" fillId="9" borderId="0" xfId="0" applyFill="1"/>
    <xf numFmtId="0" fontId="3" fillId="9" borderId="1" xfId="0" applyFont="1" applyFill="1" applyBorder="1" applyAlignment="1">
      <alignment horizontal="center" vertical="center"/>
    </xf>
    <xf numFmtId="0" fontId="0" fillId="10" borderId="0" xfId="0" applyFill="1"/>
    <xf numFmtId="165" fontId="2" fillId="3" borderId="2" xfId="2" applyNumberFormat="1" applyFont="1" applyFill="1" applyBorder="1" applyAlignment="1">
      <alignment horizontal="center" vertical="center"/>
    </xf>
    <xf numFmtId="165" fontId="0" fillId="0" borderId="0" xfId="2" applyNumberFormat="1" applyFont="1"/>
    <xf numFmtId="165" fontId="0" fillId="6" borderId="0" xfId="2" applyNumberFormat="1" applyFont="1" applyFill="1"/>
    <xf numFmtId="14" fontId="0" fillId="0" borderId="0" xfId="0" applyNumberFormat="1"/>
    <xf numFmtId="0" fontId="0" fillId="0" borderId="0" xfId="0" applyAlignment="1">
      <alignment vertical="center" wrapText="1"/>
    </xf>
    <xf numFmtId="0" fontId="0" fillId="11" borderId="0" xfId="0" applyFill="1" applyAlignment="1">
      <alignment horizontal="center" vertical="center" wrapText="1"/>
    </xf>
    <xf numFmtId="0" fontId="0" fillId="11" borderId="0" xfId="0" applyFill="1" applyAlignment="1">
      <alignment horizontal="center" vertical="center"/>
    </xf>
    <xf numFmtId="165" fontId="0" fillId="11" borderId="0" xfId="2" applyNumberFormat="1" applyFont="1" applyFill="1" applyAlignment="1">
      <alignment horizontal="center" vertical="center" wrapText="1"/>
    </xf>
    <xf numFmtId="0" fontId="0" fillId="0" borderId="0" xfId="0" pivotButton="1"/>
    <xf numFmtId="0" fontId="6" fillId="12" borderId="5" xfId="0" applyFont="1" applyFill="1" applyBorder="1"/>
    <xf numFmtId="0" fontId="0" fillId="0" borderId="0" xfId="0" applyAlignment="1">
      <alignment horizontal="left"/>
    </xf>
    <xf numFmtId="165" fontId="0" fillId="0" borderId="0" xfId="0" applyNumberFormat="1"/>
    <xf numFmtId="0" fontId="0" fillId="0" borderId="0" xfId="0" applyAlignment="1">
      <alignment wrapText="1"/>
    </xf>
    <xf numFmtId="0" fontId="0" fillId="0" borderId="4" xfId="0" applyBorder="1" applyAlignment="1">
      <alignment wrapText="1"/>
    </xf>
    <xf numFmtId="0" fontId="8" fillId="0" borderId="0" xfId="0" applyFont="1" applyAlignment="1">
      <alignment horizontal="center"/>
    </xf>
    <xf numFmtId="0" fontId="0" fillId="0" borderId="0" xfId="0" applyAlignment="1">
      <alignment horizontal="center"/>
    </xf>
    <xf numFmtId="0" fontId="0" fillId="5" borderId="0" xfId="0" applyFill="1" applyAlignment="1">
      <alignment horizontal="center" vertical="center"/>
    </xf>
    <xf numFmtId="0" fontId="0" fillId="6" borderId="0" xfId="0" applyFill="1" applyAlignment="1">
      <alignment horizontal="center"/>
    </xf>
    <xf numFmtId="0" fontId="0" fillId="5" borderId="0" xfId="0" applyFill="1" applyAlignment="1">
      <alignment horizontal="center" vertical="center" wrapText="1"/>
    </xf>
    <xf numFmtId="0" fontId="0" fillId="0" borderId="0" xfId="0" applyAlignment="1">
      <alignment horizontal="center" vertical="center"/>
    </xf>
    <xf numFmtId="0" fontId="0" fillId="6" borderId="0" xfId="0" applyFill="1" applyAlignment="1">
      <alignment horizontal="center" vertical="center"/>
    </xf>
    <xf numFmtId="0" fontId="0" fillId="8" borderId="0" xfId="0" applyFill="1" applyAlignment="1">
      <alignment horizontal="center" wrapText="1"/>
    </xf>
    <xf numFmtId="0" fontId="0" fillId="8" borderId="0" xfId="0" applyFill="1" applyAlignment="1">
      <alignment horizontal="center"/>
    </xf>
    <xf numFmtId="0" fontId="0" fillId="6" borderId="0" xfId="0" applyFill="1" applyAlignment="1">
      <alignment horizontal="center" wrapText="1"/>
    </xf>
    <xf numFmtId="0" fontId="0" fillId="8" borderId="0" xfId="0" applyFill="1" applyAlignment="1">
      <alignment horizontal="center" vertical="center"/>
    </xf>
    <xf numFmtId="0" fontId="0" fillId="8" borderId="0" xfId="0" applyFill="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center"/>
    </xf>
    <xf numFmtId="0" fontId="9" fillId="0" borderId="4" xfId="0" applyFont="1" applyBorder="1" applyAlignment="1">
      <alignment horizontal="center"/>
    </xf>
    <xf numFmtId="0" fontId="0" fillId="8" borderId="4" xfId="0" applyFill="1" applyBorder="1" applyAlignment="1">
      <alignment horizontal="center" vertical="center" wrapText="1"/>
    </xf>
    <xf numFmtId="0" fontId="10" fillId="10" borderId="0" xfId="0" applyFont="1" applyFill="1" applyAlignment="1">
      <alignment horizontal="center" wrapText="1"/>
    </xf>
    <xf numFmtId="0" fontId="10" fillId="9" borderId="0" xfId="0" applyFont="1" applyFill="1" applyAlignment="1">
      <alignment horizontal="center" vertical="center" wrapText="1"/>
    </xf>
    <xf numFmtId="0" fontId="0" fillId="0" borderId="0" xfId="0" applyAlignment="1"/>
    <xf numFmtId="0" fontId="11" fillId="10" borderId="0" xfId="0" applyFont="1" applyFill="1" applyAlignment="1">
      <alignment horizontal="center"/>
    </xf>
    <xf numFmtId="0" fontId="0" fillId="0" borderId="0" xfId="0" applyNumberFormat="1"/>
    <xf numFmtId="0" fontId="0" fillId="0" borderId="0" xfId="0" applyFont="1"/>
  </cellXfs>
  <cellStyles count="3">
    <cellStyle name="Currency" xfId="2" builtinId="4"/>
    <cellStyle name="Normal" xfId="0" builtinId="0"/>
    <cellStyle name="Normal 2" xfId="1" xr:uid="{00000000-0005-0000-0000-000001000000}"/>
  </cellStyles>
  <dxfs count="3">
    <dxf>
      <font>
        <color rgb="FF9C0006"/>
      </font>
      <fill>
        <patternFill>
          <bgColor rgb="FFFFC7CE"/>
        </patternFill>
      </fill>
    </dxf>
    <dxf>
      <fill>
        <patternFill>
          <bgColor rgb="FFFF0000"/>
        </patternFill>
      </fill>
    </dxf>
    <dxf>
      <fill>
        <patternFill>
          <bgColor rgb="FFFF0000"/>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charges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Diabetes</c:v>
                </c:pt>
              </c:strCache>
            </c:strRef>
          </c:tx>
          <c:spPr>
            <a:solidFill>
              <a:schemeClr val="accent1"/>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Sheet1!$B$5:$B$9</c:f>
              <c:numCache>
                <c:formatCode>_ "₹"\ * #,##0_ ;_ "₹"\ * \-#,##0_ ;_ "₹"\ * "-"??_ ;_ @_ </c:formatCode>
                <c:ptCount val="5"/>
                <c:pt idx="0">
                  <c:v>1707586.7400000007</c:v>
                </c:pt>
                <c:pt idx="1">
                  <c:v>8184059.059999994</c:v>
                </c:pt>
                <c:pt idx="2">
                  <c:v>2154419.6399999997</c:v>
                </c:pt>
                <c:pt idx="3">
                  <c:v>483792.72000000003</c:v>
                </c:pt>
                <c:pt idx="4">
                  <c:v>108447.01</c:v>
                </c:pt>
              </c:numCache>
            </c:numRef>
          </c:val>
          <c:extLst>
            <c:ext xmlns:c16="http://schemas.microsoft.com/office/drawing/2014/chart" uri="{C3380CC4-5D6E-409C-BE32-E72D297353CC}">
              <c16:uniqueId val="{00000000-024F-4594-9062-3141A64CEB81}"/>
            </c:ext>
          </c:extLst>
        </c:ser>
        <c:ser>
          <c:idx val="1"/>
          <c:order val="1"/>
          <c:tx>
            <c:strRef>
              <c:f>Sheet1!$C$3:$C$4</c:f>
              <c:strCache>
                <c:ptCount val="1"/>
                <c:pt idx="0">
                  <c:v>NORMAL</c:v>
                </c:pt>
              </c:strCache>
            </c:strRef>
          </c:tx>
          <c:spPr>
            <a:solidFill>
              <a:schemeClr val="accent2"/>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Sheet1!$C$5:$C$9</c:f>
              <c:numCache>
                <c:formatCode>_ "₹"\ * #,##0_ ;_ "₹"\ * \-#,##0_ ;_ "₹"\ * "-"??_ ;_ @_ </c:formatCode>
                <c:ptCount val="5"/>
                <c:pt idx="0">
                  <c:v>1679438.0199999998</c:v>
                </c:pt>
                <c:pt idx="1">
                  <c:v>8574902.6600000001</c:v>
                </c:pt>
                <c:pt idx="2">
                  <c:v>2477892.2299999995</c:v>
                </c:pt>
                <c:pt idx="3">
                  <c:v>566702.46000000008</c:v>
                </c:pt>
                <c:pt idx="4">
                  <c:v>18481.39</c:v>
                </c:pt>
              </c:numCache>
            </c:numRef>
          </c:val>
          <c:extLst>
            <c:ext xmlns:c16="http://schemas.microsoft.com/office/drawing/2014/chart" uri="{C3380CC4-5D6E-409C-BE32-E72D297353CC}">
              <c16:uniqueId val="{00000003-E9B5-4A33-8889-3FC89749E142}"/>
            </c:ext>
          </c:extLst>
        </c:ser>
        <c:ser>
          <c:idx val="2"/>
          <c:order val="2"/>
          <c:tx>
            <c:strRef>
              <c:f>Sheet1!$D$3:$D$4</c:f>
              <c:strCache>
                <c:ptCount val="1"/>
                <c:pt idx="0">
                  <c:v>Prediabetes</c:v>
                </c:pt>
              </c:strCache>
            </c:strRef>
          </c:tx>
          <c:spPr>
            <a:solidFill>
              <a:schemeClr val="accent3"/>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Sheet1!$D$5:$D$9</c:f>
              <c:numCache>
                <c:formatCode>_ "₹"\ * #,##0_ ;_ "₹"\ * \-#,##0_ ;_ "₹"\ * "-"??_ ;_ @_ </c:formatCode>
                <c:ptCount val="5"/>
                <c:pt idx="0">
                  <c:v>836329.45999999961</c:v>
                </c:pt>
                <c:pt idx="1">
                  <c:v>3529004.2599999993</c:v>
                </c:pt>
                <c:pt idx="2">
                  <c:v>992222.12999999989</c:v>
                </c:pt>
                <c:pt idx="3">
                  <c:v>157530.57</c:v>
                </c:pt>
                <c:pt idx="4">
                  <c:v>28944.95</c:v>
                </c:pt>
              </c:numCache>
            </c:numRef>
          </c:val>
          <c:extLst>
            <c:ext xmlns:c16="http://schemas.microsoft.com/office/drawing/2014/chart" uri="{C3380CC4-5D6E-409C-BE32-E72D297353CC}">
              <c16:uniqueId val="{00000004-E9B5-4A33-8889-3FC89749E142}"/>
            </c:ext>
          </c:extLst>
        </c:ser>
        <c:ser>
          <c:idx val="3"/>
          <c:order val="3"/>
          <c:tx>
            <c:strRef>
              <c:f>Sheet1!$E$3:$E$4</c:f>
              <c:strCache>
                <c:ptCount val="1"/>
                <c:pt idx="0">
                  <c:v>#N/A</c:v>
                </c:pt>
              </c:strCache>
            </c:strRef>
          </c:tx>
          <c:spPr>
            <a:solidFill>
              <a:schemeClr val="accent4"/>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Sheet1!$E$5:$E$9</c:f>
              <c:numCache>
                <c:formatCode>_ "₹"\ * #,##0_ ;_ "₹"\ * \-#,##0_ ;_ "₹"\ * "-"??_ ;_ @_ </c:formatCode>
                <c:ptCount val="5"/>
                <c:pt idx="0">
                  <c:v>18767.740000000002</c:v>
                </c:pt>
                <c:pt idx="1">
                  <c:v>55680.840000000004</c:v>
                </c:pt>
                <c:pt idx="2">
                  <c:v>11902.6</c:v>
                </c:pt>
                <c:pt idx="3">
                  <c:v>6254.13</c:v>
                </c:pt>
              </c:numCache>
            </c:numRef>
          </c:val>
          <c:extLst>
            <c:ext xmlns:c16="http://schemas.microsoft.com/office/drawing/2014/chart" uri="{C3380CC4-5D6E-409C-BE32-E72D297353CC}">
              <c16:uniqueId val="{00000005-E9B5-4A33-8889-3FC89749E142}"/>
            </c:ext>
          </c:extLst>
        </c:ser>
        <c:dLbls>
          <c:showLegendKey val="0"/>
          <c:showVal val="0"/>
          <c:showCatName val="0"/>
          <c:showSerName val="0"/>
          <c:showPercent val="0"/>
          <c:showBubbleSize val="0"/>
        </c:dLbls>
        <c:gapWidth val="219"/>
        <c:overlap val="-27"/>
        <c:axId val="233998592"/>
        <c:axId val="234002912"/>
      </c:barChart>
      <c:catAx>
        <c:axId val="23399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02912"/>
        <c:crosses val="autoZero"/>
        <c:auto val="1"/>
        <c:lblAlgn val="ctr"/>
        <c:lblOffset val="100"/>
        <c:noMultiLvlLbl val="0"/>
      </c:catAx>
      <c:valAx>
        <c:axId val="234002912"/>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998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[healthcare.xlsx]Sheet3!PivotTable26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charges by State 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c:f>
              <c:strCache>
                <c:ptCount val="1"/>
                <c:pt idx="0">
                  <c:v>Total</c:v>
                </c:pt>
              </c:strCache>
            </c:strRef>
          </c:tx>
          <c:spPr>
            <a:solidFill>
              <a:schemeClr val="accent1"/>
            </a:solidFill>
            <a:ln>
              <a:noFill/>
            </a:ln>
            <a:effectLst/>
          </c:spPr>
          <c:invertIfNegative val="0"/>
          <c:cat>
            <c:strRef>
              <c:f>Sheet3!$A$5:$A$7</c:f>
              <c:strCache>
                <c:ptCount val="3"/>
                <c:pt idx="0">
                  <c:v>tier - 1</c:v>
                </c:pt>
                <c:pt idx="1">
                  <c:v>tier - 2</c:v>
                </c:pt>
                <c:pt idx="2">
                  <c:v>tier - 3</c:v>
                </c:pt>
              </c:strCache>
            </c:strRef>
          </c:cat>
          <c:val>
            <c:numRef>
              <c:f>Sheet3!$B$5:$B$7</c:f>
              <c:numCache>
                <c:formatCode>_ "₹"\ * #,##0_ ;_ "₹"\ * \-#,##0_ ;_ "₹"\ * "-"??_ ;_ @_ </c:formatCode>
                <c:ptCount val="3"/>
                <c:pt idx="0">
                  <c:v>30129.198585526356</c:v>
                </c:pt>
                <c:pt idx="1">
                  <c:v>11865.268766816147</c:v>
                </c:pt>
                <c:pt idx="2">
                  <c:v>9462.2693073593055</c:v>
                </c:pt>
              </c:numCache>
            </c:numRef>
          </c:val>
          <c:extLst>
            <c:ext xmlns:c16="http://schemas.microsoft.com/office/drawing/2014/chart" uri="{C3380CC4-5D6E-409C-BE32-E72D297353CC}">
              <c16:uniqueId val="{00000014-7BA2-4D4A-B0AD-B7EE20A649E3}"/>
            </c:ext>
          </c:extLst>
        </c:ser>
        <c:dLbls>
          <c:showLegendKey val="0"/>
          <c:showVal val="0"/>
          <c:showCatName val="0"/>
          <c:showSerName val="0"/>
          <c:showPercent val="0"/>
          <c:showBubbleSize val="0"/>
        </c:dLbls>
        <c:gapWidth val="219"/>
        <c:overlap val="-27"/>
        <c:axId val="754995536"/>
        <c:axId val="755016656"/>
      </c:barChart>
      <c:catAx>
        <c:axId val="7549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016656"/>
        <c:crosses val="autoZero"/>
        <c:auto val="1"/>
        <c:lblAlgn val="ctr"/>
        <c:lblOffset val="100"/>
        <c:noMultiLvlLbl val="0"/>
      </c:catAx>
      <c:valAx>
        <c:axId val="755016656"/>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9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[healthcare.xlsx]HEALTH CARE!PivotTable1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b="0" i="0" u="none" strike="noStrike" baseline="0">
                <a:solidFill>
                  <a:schemeClr val="tx1"/>
                </a:solidFill>
              </a:rPr>
              <a:t>Cancer History Distribution Among Smokers and Non-Smokers</a:t>
            </a:r>
            <a:endParaRPr lang="en-IN" sz="8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pivotFmt>
      <c:pivotFmt>
        <c:idx val="6"/>
        <c:spPr>
          <a:solidFill>
            <a:schemeClr val="accent6"/>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'HEALTH CARE'!$T$7:$T$8</c:f>
              <c:strCache>
                <c:ptCount val="1"/>
                <c:pt idx="0">
                  <c:v>No</c:v>
                </c:pt>
              </c:strCache>
            </c:strRef>
          </c:tx>
          <c:dPt>
            <c:idx val="0"/>
            <c:bubble3D val="0"/>
            <c:spPr>
              <a:solidFill>
                <a:schemeClr val="accent6">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97D-40F7-96F1-3C497714EB3B}"/>
              </c:ext>
            </c:extLst>
          </c:dPt>
          <c:dPt>
            <c:idx val="1"/>
            <c:bubble3D val="0"/>
            <c:spPr>
              <a:solidFill>
                <a:schemeClr val="accent6">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97D-40F7-96F1-3C497714EB3B}"/>
              </c:ext>
            </c:extLst>
          </c:dPt>
          <c:dPt>
            <c:idx val="2"/>
            <c:bubble3D val="0"/>
            <c:spPr>
              <a:solidFill>
                <a:schemeClr val="accent6">
                  <a:tint val="86000"/>
                </a:schemeClr>
              </a:solidFill>
              <a:ln w="25400">
                <a:solidFill>
                  <a:schemeClr val="lt1"/>
                </a:solidFill>
              </a:ln>
              <a:effectLst/>
              <a:sp3d contourW="25400">
                <a:contourClr>
                  <a:schemeClr val="lt1"/>
                </a:contourClr>
              </a:sp3d>
            </c:spPr>
          </c:dPt>
          <c:dPt>
            <c:idx val="3"/>
            <c:bubble3D val="0"/>
            <c:spPr>
              <a:solidFill>
                <a:schemeClr val="accent6">
                  <a:tint val="58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 CARE'!$S$9:$S$13</c:f>
              <c:strCache>
                <c:ptCount val="4"/>
                <c:pt idx="0">
                  <c:v>?</c:v>
                </c:pt>
                <c:pt idx="1">
                  <c:v>No</c:v>
                </c:pt>
                <c:pt idx="2">
                  <c:v>yes</c:v>
                </c:pt>
                <c:pt idx="3">
                  <c:v>(blank)</c:v>
                </c:pt>
              </c:strCache>
            </c:strRef>
          </c:cat>
          <c:val>
            <c:numRef>
              <c:f>'HEALTH CARE'!$T$9:$T$13</c:f>
              <c:numCache>
                <c:formatCode>General</c:formatCode>
                <c:ptCount val="4"/>
                <c:pt idx="0">
                  <c:v>2</c:v>
                </c:pt>
                <c:pt idx="1">
                  <c:v>1538</c:v>
                </c:pt>
                <c:pt idx="2">
                  <c:v>404</c:v>
                </c:pt>
              </c:numCache>
            </c:numRef>
          </c:val>
          <c:extLst>
            <c:ext xmlns:c16="http://schemas.microsoft.com/office/drawing/2014/chart" uri="{C3380CC4-5D6E-409C-BE32-E72D297353CC}">
              <c16:uniqueId val="{00000000-C3BF-48CC-A66C-6BCC7F4EE9AF}"/>
            </c:ext>
          </c:extLst>
        </c:ser>
        <c:ser>
          <c:idx val="1"/>
          <c:order val="1"/>
          <c:tx>
            <c:strRef>
              <c:f>'HEALTH CARE'!$U$7:$U$8</c:f>
              <c:strCache>
                <c:ptCount val="1"/>
                <c:pt idx="0">
                  <c:v>Yes</c:v>
                </c:pt>
              </c:strCache>
            </c:strRef>
          </c:tx>
          <c:dPt>
            <c:idx val="0"/>
            <c:bubble3D val="0"/>
            <c:spPr>
              <a:solidFill>
                <a:schemeClr val="accent6">
                  <a:shade val="58000"/>
                </a:schemeClr>
              </a:solidFill>
              <a:ln w="25400">
                <a:solidFill>
                  <a:schemeClr val="lt1"/>
                </a:solidFill>
              </a:ln>
              <a:effectLst/>
              <a:sp3d contourW="25400">
                <a:contourClr>
                  <a:schemeClr val="lt1"/>
                </a:contourClr>
              </a:sp3d>
            </c:spPr>
          </c:dPt>
          <c:dPt>
            <c:idx val="1"/>
            <c:bubble3D val="0"/>
            <c:spPr>
              <a:solidFill>
                <a:schemeClr val="accent6">
                  <a:shade val="86000"/>
                </a:schemeClr>
              </a:solidFill>
              <a:ln w="25400">
                <a:solidFill>
                  <a:schemeClr val="lt1"/>
                </a:solidFill>
              </a:ln>
              <a:effectLst/>
              <a:sp3d contourW="25400">
                <a:contourClr>
                  <a:schemeClr val="lt1"/>
                </a:contourClr>
              </a:sp3d>
            </c:spPr>
          </c:dPt>
          <c:dPt>
            <c:idx val="2"/>
            <c:bubble3D val="0"/>
            <c:spPr>
              <a:solidFill>
                <a:schemeClr val="accent6">
                  <a:tint val="86000"/>
                </a:schemeClr>
              </a:solidFill>
              <a:ln w="25400">
                <a:solidFill>
                  <a:schemeClr val="lt1"/>
                </a:solidFill>
              </a:ln>
              <a:effectLst/>
              <a:sp3d contourW="25400">
                <a:contourClr>
                  <a:schemeClr val="lt1"/>
                </a:contourClr>
              </a:sp3d>
            </c:spPr>
          </c:dPt>
          <c:dPt>
            <c:idx val="3"/>
            <c:bubble3D val="0"/>
            <c:spPr>
              <a:solidFill>
                <a:schemeClr val="accent6">
                  <a:tint val="58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 CARE'!$S$9:$S$13</c:f>
              <c:strCache>
                <c:ptCount val="4"/>
                <c:pt idx="0">
                  <c:v>?</c:v>
                </c:pt>
                <c:pt idx="1">
                  <c:v>No</c:v>
                </c:pt>
                <c:pt idx="2">
                  <c:v>yes</c:v>
                </c:pt>
                <c:pt idx="3">
                  <c:v>(blank)</c:v>
                </c:pt>
              </c:strCache>
            </c:strRef>
          </c:cat>
          <c:val>
            <c:numRef>
              <c:f>'HEALTH CARE'!$U$9:$U$13</c:f>
              <c:numCache>
                <c:formatCode>General</c:formatCode>
                <c:ptCount val="4"/>
                <c:pt idx="1">
                  <c:v>307</c:v>
                </c:pt>
                <c:pt idx="2">
                  <c:v>84</c:v>
                </c:pt>
              </c:numCache>
            </c:numRef>
          </c:val>
          <c:extLst>
            <c:ext xmlns:c16="http://schemas.microsoft.com/office/drawing/2014/chart" uri="{C3380CC4-5D6E-409C-BE32-E72D297353CC}">
              <c16:uniqueId val="{00000009-697D-40F7-96F1-3C497714EB3B}"/>
            </c:ext>
          </c:extLst>
        </c:ser>
        <c:ser>
          <c:idx val="2"/>
          <c:order val="2"/>
          <c:tx>
            <c:strRef>
              <c:f>'HEALTH CARE'!$V$7:$V$8</c:f>
              <c:strCache>
                <c:ptCount val="1"/>
                <c:pt idx="0">
                  <c:v>(blank)</c:v>
                </c:pt>
              </c:strCache>
            </c:strRef>
          </c:tx>
          <c:dPt>
            <c:idx val="0"/>
            <c:bubble3D val="0"/>
            <c:spPr>
              <a:solidFill>
                <a:schemeClr val="accent6">
                  <a:shade val="58000"/>
                </a:schemeClr>
              </a:solidFill>
              <a:ln w="25400">
                <a:solidFill>
                  <a:schemeClr val="lt1"/>
                </a:solidFill>
              </a:ln>
              <a:effectLst/>
              <a:sp3d contourW="25400">
                <a:contourClr>
                  <a:schemeClr val="lt1"/>
                </a:contourClr>
              </a:sp3d>
            </c:spPr>
          </c:dPt>
          <c:dPt>
            <c:idx val="1"/>
            <c:bubble3D val="0"/>
            <c:spPr>
              <a:solidFill>
                <a:schemeClr val="accent6">
                  <a:shade val="86000"/>
                </a:schemeClr>
              </a:solidFill>
              <a:ln w="25400">
                <a:solidFill>
                  <a:schemeClr val="lt1"/>
                </a:solidFill>
              </a:ln>
              <a:effectLst/>
              <a:sp3d contourW="25400">
                <a:contourClr>
                  <a:schemeClr val="lt1"/>
                </a:contourClr>
              </a:sp3d>
            </c:spPr>
          </c:dPt>
          <c:dPt>
            <c:idx val="2"/>
            <c:bubble3D val="0"/>
            <c:spPr>
              <a:solidFill>
                <a:schemeClr val="accent6">
                  <a:tint val="86000"/>
                </a:schemeClr>
              </a:solidFill>
              <a:ln w="25400">
                <a:solidFill>
                  <a:schemeClr val="lt1"/>
                </a:solidFill>
              </a:ln>
              <a:effectLst/>
              <a:sp3d contourW="25400">
                <a:contourClr>
                  <a:schemeClr val="lt1"/>
                </a:contourClr>
              </a:sp3d>
            </c:spPr>
          </c:dPt>
          <c:dPt>
            <c:idx val="3"/>
            <c:bubble3D val="0"/>
            <c:spPr>
              <a:solidFill>
                <a:schemeClr val="accent6">
                  <a:tint val="58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 CARE'!$S$9:$S$13</c:f>
              <c:strCache>
                <c:ptCount val="4"/>
                <c:pt idx="0">
                  <c:v>?</c:v>
                </c:pt>
                <c:pt idx="1">
                  <c:v>No</c:v>
                </c:pt>
                <c:pt idx="2">
                  <c:v>yes</c:v>
                </c:pt>
                <c:pt idx="3">
                  <c:v>(blank)</c:v>
                </c:pt>
              </c:strCache>
            </c:strRef>
          </c:cat>
          <c:val>
            <c:numRef>
              <c:f>'HEALTH CARE'!$V$9:$V$13</c:f>
              <c:numCache>
                <c:formatCode>General</c:formatCode>
                <c:ptCount val="4"/>
              </c:numCache>
            </c:numRef>
          </c:val>
          <c:extLst>
            <c:ext xmlns:c16="http://schemas.microsoft.com/office/drawing/2014/chart" uri="{C3380CC4-5D6E-409C-BE32-E72D297353CC}">
              <c16:uniqueId val="{0000000A-697D-40F7-96F1-3C497714EB3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[healthcare.xlsx]HEALTH CARE!PivotTable4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'HEALTH CARE'!$Z$7</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C9-4022-B512-CC710BD661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C9-4022-B512-CC710BD661ED}"/>
              </c:ext>
            </c:extLst>
          </c:dPt>
          <c:cat>
            <c:strRef>
              <c:f>'HEALTH CARE'!$Y$8:$Y$10</c:f>
              <c:strCache>
                <c:ptCount val="2"/>
                <c:pt idx="0">
                  <c:v>No</c:v>
                </c:pt>
                <c:pt idx="1">
                  <c:v>yes</c:v>
                </c:pt>
              </c:strCache>
            </c:strRef>
          </c:cat>
          <c:val>
            <c:numRef>
              <c:f>'HEALTH CARE'!$Z$8:$Z$10</c:f>
              <c:numCache>
                <c:formatCode>General</c:formatCode>
                <c:ptCount val="2"/>
                <c:pt idx="0">
                  <c:v>1417</c:v>
                </c:pt>
                <c:pt idx="1">
                  <c:v>162</c:v>
                </c:pt>
              </c:numCache>
            </c:numRef>
          </c:val>
          <c:extLst>
            <c:ext xmlns:c16="http://schemas.microsoft.com/office/drawing/2014/chart" uri="{C3380CC4-5D6E-409C-BE32-E72D297353CC}">
              <c16:uniqueId val="{00000000-C82E-4E5E-B8FD-B7A8ED12707B}"/>
            </c:ext>
          </c:extLst>
        </c:ser>
        <c:ser>
          <c:idx val="1"/>
          <c:order val="1"/>
          <c:tx>
            <c:strRef>
              <c:f>'HEALTH CARE'!$AA$7</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6C9-4022-B512-CC710BD661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6C9-4022-B512-CC710BD661ED}"/>
              </c:ext>
            </c:extLst>
          </c:dPt>
          <c:cat>
            <c:strRef>
              <c:f>'HEALTH CARE'!$Y$8:$Y$10</c:f>
              <c:strCache>
                <c:ptCount val="2"/>
                <c:pt idx="0">
                  <c:v>No</c:v>
                </c:pt>
                <c:pt idx="1">
                  <c:v>yes</c:v>
                </c:pt>
              </c:strCache>
            </c:strRef>
          </c:cat>
          <c:val>
            <c:numRef>
              <c:f>'HEALTH CARE'!$AA$8:$AA$10</c:f>
              <c:numCache>
                <c:formatCode>General</c:formatCode>
                <c:ptCount val="2"/>
                <c:pt idx="0">
                  <c:v>6.6704427202190848</c:v>
                </c:pt>
                <c:pt idx="1">
                  <c:v>5.1876388888888894</c:v>
                </c:pt>
              </c:numCache>
            </c:numRef>
          </c:val>
          <c:extLst>
            <c:ext xmlns:c16="http://schemas.microsoft.com/office/drawing/2014/chart" uri="{C3380CC4-5D6E-409C-BE32-E72D297353CC}">
              <c16:uniqueId val="{00000001-C82E-4E5E-B8FD-B7A8ED1270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charges by Weight Status and Diabetes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Diabetes</c:v>
                </c:pt>
              </c:strCache>
            </c:strRef>
          </c:tx>
          <c:spPr>
            <a:solidFill>
              <a:schemeClr val="accent1"/>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Sheet1!$B$5:$B$9</c:f>
              <c:numCache>
                <c:formatCode>_ "₹"\ * #,##0_ ;_ "₹"\ * \-#,##0_ ;_ "₹"\ * "-"??_ ;_ @_ </c:formatCode>
                <c:ptCount val="5"/>
                <c:pt idx="0">
                  <c:v>1707586.7400000007</c:v>
                </c:pt>
                <c:pt idx="1">
                  <c:v>8184059.059999994</c:v>
                </c:pt>
                <c:pt idx="2">
                  <c:v>2154419.6399999997</c:v>
                </c:pt>
                <c:pt idx="3">
                  <c:v>483792.72000000003</c:v>
                </c:pt>
                <c:pt idx="4">
                  <c:v>108447.01</c:v>
                </c:pt>
              </c:numCache>
            </c:numRef>
          </c:val>
          <c:extLst>
            <c:ext xmlns:c16="http://schemas.microsoft.com/office/drawing/2014/chart" uri="{C3380CC4-5D6E-409C-BE32-E72D297353CC}">
              <c16:uniqueId val="{00000000-2BE0-4A8E-B8A0-8C1C18B6831E}"/>
            </c:ext>
          </c:extLst>
        </c:ser>
        <c:ser>
          <c:idx val="1"/>
          <c:order val="1"/>
          <c:tx>
            <c:strRef>
              <c:f>Sheet1!$C$3:$C$4</c:f>
              <c:strCache>
                <c:ptCount val="1"/>
                <c:pt idx="0">
                  <c:v>NORMAL</c:v>
                </c:pt>
              </c:strCache>
            </c:strRef>
          </c:tx>
          <c:spPr>
            <a:solidFill>
              <a:schemeClr val="accent2"/>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Sheet1!$C$5:$C$9</c:f>
              <c:numCache>
                <c:formatCode>_ "₹"\ * #,##0_ ;_ "₹"\ * \-#,##0_ ;_ "₹"\ * "-"??_ ;_ @_ </c:formatCode>
                <c:ptCount val="5"/>
                <c:pt idx="0">
                  <c:v>1679438.0199999998</c:v>
                </c:pt>
                <c:pt idx="1">
                  <c:v>8574902.6600000001</c:v>
                </c:pt>
                <c:pt idx="2">
                  <c:v>2477892.2299999995</c:v>
                </c:pt>
                <c:pt idx="3">
                  <c:v>566702.46000000008</c:v>
                </c:pt>
                <c:pt idx="4">
                  <c:v>18481.39</c:v>
                </c:pt>
              </c:numCache>
            </c:numRef>
          </c:val>
          <c:extLst>
            <c:ext xmlns:c16="http://schemas.microsoft.com/office/drawing/2014/chart" uri="{C3380CC4-5D6E-409C-BE32-E72D297353CC}">
              <c16:uniqueId val="{00000003-4A9E-40DA-8B40-D806C388EF3B}"/>
            </c:ext>
          </c:extLst>
        </c:ser>
        <c:ser>
          <c:idx val="2"/>
          <c:order val="2"/>
          <c:tx>
            <c:strRef>
              <c:f>Sheet1!$D$3:$D$4</c:f>
              <c:strCache>
                <c:ptCount val="1"/>
                <c:pt idx="0">
                  <c:v>Prediabetes</c:v>
                </c:pt>
              </c:strCache>
            </c:strRef>
          </c:tx>
          <c:spPr>
            <a:solidFill>
              <a:schemeClr val="accent3"/>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Sheet1!$D$5:$D$9</c:f>
              <c:numCache>
                <c:formatCode>_ "₹"\ * #,##0_ ;_ "₹"\ * \-#,##0_ ;_ "₹"\ * "-"??_ ;_ @_ </c:formatCode>
                <c:ptCount val="5"/>
                <c:pt idx="0">
                  <c:v>836329.45999999961</c:v>
                </c:pt>
                <c:pt idx="1">
                  <c:v>3529004.2599999993</c:v>
                </c:pt>
                <c:pt idx="2">
                  <c:v>992222.12999999989</c:v>
                </c:pt>
                <c:pt idx="3">
                  <c:v>157530.57</c:v>
                </c:pt>
                <c:pt idx="4">
                  <c:v>28944.95</c:v>
                </c:pt>
              </c:numCache>
            </c:numRef>
          </c:val>
          <c:extLst>
            <c:ext xmlns:c16="http://schemas.microsoft.com/office/drawing/2014/chart" uri="{C3380CC4-5D6E-409C-BE32-E72D297353CC}">
              <c16:uniqueId val="{00000004-4A9E-40DA-8B40-D806C388EF3B}"/>
            </c:ext>
          </c:extLst>
        </c:ser>
        <c:ser>
          <c:idx val="3"/>
          <c:order val="3"/>
          <c:tx>
            <c:strRef>
              <c:f>Sheet1!$E$3:$E$4</c:f>
              <c:strCache>
                <c:ptCount val="1"/>
                <c:pt idx="0">
                  <c:v>#N/A</c:v>
                </c:pt>
              </c:strCache>
            </c:strRef>
          </c:tx>
          <c:spPr>
            <a:solidFill>
              <a:schemeClr val="accent4"/>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Sheet1!$E$5:$E$9</c:f>
              <c:numCache>
                <c:formatCode>_ "₹"\ * #,##0_ ;_ "₹"\ * \-#,##0_ ;_ "₹"\ * "-"??_ ;_ @_ </c:formatCode>
                <c:ptCount val="5"/>
                <c:pt idx="0">
                  <c:v>18767.740000000002</c:v>
                </c:pt>
                <c:pt idx="1">
                  <c:v>55680.840000000004</c:v>
                </c:pt>
                <c:pt idx="2">
                  <c:v>11902.6</c:v>
                </c:pt>
                <c:pt idx="3">
                  <c:v>6254.13</c:v>
                </c:pt>
              </c:numCache>
            </c:numRef>
          </c:val>
          <c:extLst>
            <c:ext xmlns:c16="http://schemas.microsoft.com/office/drawing/2014/chart" uri="{C3380CC4-5D6E-409C-BE32-E72D297353CC}">
              <c16:uniqueId val="{00000005-4A9E-40DA-8B40-D806C388EF3B}"/>
            </c:ext>
          </c:extLst>
        </c:ser>
        <c:dLbls>
          <c:showLegendKey val="0"/>
          <c:showVal val="0"/>
          <c:showCatName val="0"/>
          <c:showSerName val="0"/>
          <c:showPercent val="0"/>
          <c:showBubbleSize val="0"/>
        </c:dLbls>
        <c:gapWidth val="219"/>
        <c:overlap val="-27"/>
        <c:axId val="233998592"/>
        <c:axId val="234002912"/>
      </c:barChart>
      <c:catAx>
        <c:axId val="23399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02912"/>
        <c:crosses val="autoZero"/>
        <c:auto val="1"/>
        <c:lblAlgn val="ctr"/>
        <c:lblOffset val="100"/>
        <c:noMultiLvlLbl val="0"/>
      </c:catAx>
      <c:valAx>
        <c:axId val="234002912"/>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998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[healthcare.xlsx]Sheet3!PivotTable26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a:t>
            </a:r>
            <a:r>
              <a:rPr lang="en-IN"/>
              <a:t>charges For</a:t>
            </a:r>
            <a:r>
              <a:rPr lang="en-IN" baseline="0"/>
              <a:t> Hospital tier</a:t>
            </a:r>
            <a:r>
              <a:rPr lang="en-IN"/>
              <a:t> by State 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c:f>
              <c:strCache>
                <c:ptCount val="1"/>
                <c:pt idx="0">
                  <c:v>Total</c:v>
                </c:pt>
              </c:strCache>
            </c:strRef>
          </c:tx>
          <c:spPr>
            <a:solidFill>
              <a:schemeClr val="accent1"/>
            </a:solidFill>
            <a:ln>
              <a:noFill/>
            </a:ln>
            <a:effectLst/>
          </c:spPr>
          <c:invertIfNegative val="0"/>
          <c:cat>
            <c:strRef>
              <c:f>Sheet3!$A$5:$A$7</c:f>
              <c:strCache>
                <c:ptCount val="3"/>
                <c:pt idx="0">
                  <c:v>tier - 1</c:v>
                </c:pt>
                <c:pt idx="1">
                  <c:v>tier - 2</c:v>
                </c:pt>
                <c:pt idx="2">
                  <c:v>tier - 3</c:v>
                </c:pt>
              </c:strCache>
            </c:strRef>
          </c:cat>
          <c:val>
            <c:numRef>
              <c:f>Sheet3!$B$5:$B$7</c:f>
              <c:numCache>
                <c:formatCode>_ "₹"\ * #,##0_ ;_ "₹"\ * \-#,##0_ ;_ "₹"\ * "-"??_ ;_ @_ </c:formatCode>
                <c:ptCount val="3"/>
                <c:pt idx="0">
                  <c:v>30129.198585526356</c:v>
                </c:pt>
                <c:pt idx="1">
                  <c:v>11865.268766816147</c:v>
                </c:pt>
                <c:pt idx="2">
                  <c:v>9462.2693073593055</c:v>
                </c:pt>
              </c:numCache>
            </c:numRef>
          </c:val>
          <c:extLst>
            <c:ext xmlns:c16="http://schemas.microsoft.com/office/drawing/2014/chart" uri="{C3380CC4-5D6E-409C-BE32-E72D297353CC}">
              <c16:uniqueId val="{00000001-A7D0-47F2-ACD4-29103947EE7E}"/>
            </c:ext>
          </c:extLst>
        </c:ser>
        <c:dLbls>
          <c:showLegendKey val="0"/>
          <c:showVal val="0"/>
          <c:showCatName val="0"/>
          <c:showSerName val="0"/>
          <c:showPercent val="0"/>
          <c:showBubbleSize val="0"/>
        </c:dLbls>
        <c:gapWidth val="219"/>
        <c:overlap val="-27"/>
        <c:axId val="754995536"/>
        <c:axId val="755016656"/>
      </c:barChart>
      <c:catAx>
        <c:axId val="7549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016656"/>
        <c:crosses val="autoZero"/>
        <c:auto val="1"/>
        <c:lblAlgn val="ctr"/>
        <c:lblOffset val="100"/>
        <c:noMultiLvlLbl val="0"/>
      </c:catAx>
      <c:valAx>
        <c:axId val="755016656"/>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9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Age</a:t>
            </a:r>
            <a:r>
              <a:rPr lang="en-IN" baseline="0"/>
              <a:t> and BMI</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cked"/>
        <c:varyColors val="0"/>
        <c:ser>
          <c:idx val="0"/>
          <c:order val="0"/>
          <c:tx>
            <c:strRef>
              <c:f>'HEALTH CARE'!$C$1</c:f>
              <c:strCache>
                <c:ptCount val="1"/>
                <c:pt idx="0">
                  <c:v>BMI</c:v>
                </c:pt>
              </c:strCache>
            </c:strRef>
          </c:tx>
          <c:spPr>
            <a:ln w="22225" cap="rnd" cmpd="sng" algn="ctr">
              <a:solidFill>
                <a:schemeClr val="accent1"/>
              </a:solidFill>
              <a:round/>
            </a:ln>
            <a:effectLst/>
          </c:spPr>
          <c:marker>
            <c:symbol val="none"/>
          </c:marker>
          <c:val>
            <c:numRef>
              <c:f>'HEALTH CARE'!$C$2:$C$4577</c:f>
              <c:numCache>
                <c:formatCode>General</c:formatCode>
                <c:ptCount val="4576"/>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0-7EAB-4930-B844-123F28A20933}"/>
            </c:ext>
          </c:extLst>
        </c:ser>
        <c:ser>
          <c:idx val="1"/>
          <c:order val="1"/>
          <c:tx>
            <c:strRef>
              <c:f>'HEALTH CARE'!$Q$1</c:f>
              <c:strCache>
                <c:ptCount val="1"/>
                <c:pt idx="0">
                  <c:v>Age </c:v>
                </c:pt>
              </c:strCache>
            </c:strRef>
          </c:tx>
          <c:spPr>
            <a:ln w="22225" cap="rnd" cmpd="sng" algn="ctr">
              <a:solidFill>
                <a:schemeClr val="accent2"/>
              </a:solidFill>
              <a:round/>
            </a:ln>
            <a:effectLst/>
          </c:spPr>
          <c:marker>
            <c:symbol val="none"/>
          </c:marker>
          <c:val>
            <c:numRef>
              <c:f>'HEALTH CARE'!$Q$2:$Q$4577</c:f>
              <c:numCache>
                <c:formatCode>General</c:formatCode>
                <c:ptCount val="4576"/>
                <c:pt idx="0">
                  <c:v>55</c:v>
                </c:pt>
                <c:pt idx="1">
                  <c:v>46</c:v>
                </c:pt>
                <c:pt idx="2">
                  <c:v>0</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0</c:v>
                </c:pt>
                <c:pt idx="2318">
                  <c:v>30</c:v>
                </c:pt>
                <c:pt idx="2319">
                  <c:v>27</c:v>
                </c:pt>
                <c:pt idx="2320">
                  <c:v>30</c:v>
                </c:pt>
                <c:pt idx="2321">
                  <c:v>0</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val>
          <c:smooth val="0"/>
          <c:extLst>
            <c:ext xmlns:c16="http://schemas.microsoft.com/office/drawing/2014/chart" uri="{C3380CC4-5D6E-409C-BE32-E72D297353CC}">
              <c16:uniqueId val="{00000001-7EAB-4930-B844-123F28A2093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576971855"/>
        <c:axId val="576967535"/>
      </c:lineChart>
      <c:catAx>
        <c:axId val="576971855"/>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6967535"/>
        <c:crosses val="autoZero"/>
        <c:auto val="1"/>
        <c:lblAlgn val="ctr"/>
        <c:lblOffset val="100"/>
        <c:noMultiLvlLbl val="0"/>
      </c:catAx>
      <c:valAx>
        <c:axId val="576967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6971855"/>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and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568460192475938E-2"/>
          <c:y val="8.7962962962962965E-2"/>
          <c:w val="0.90286351706036749"/>
          <c:h val="0.70218358121901425"/>
        </c:manualLayout>
      </c:layout>
      <c:lineChart>
        <c:grouping val="standard"/>
        <c:varyColors val="0"/>
        <c:ser>
          <c:idx val="0"/>
          <c:order val="0"/>
          <c:tx>
            <c:strRef>
              <c:f>'HEALTH CARE'!$D$1</c:f>
              <c:strCache>
                <c:ptCount val="1"/>
                <c:pt idx="0">
                  <c:v>HBA1C</c:v>
                </c:pt>
              </c:strCache>
            </c:strRef>
          </c:tx>
          <c:spPr>
            <a:ln w="28575" cap="rnd">
              <a:solidFill>
                <a:schemeClr val="accent1"/>
              </a:solidFill>
              <a:round/>
            </a:ln>
            <a:effectLst/>
          </c:spPr>
          <c:marker>
            <c:symbol val="none"/>
          </c:marker>
          <c:val>
            <c:numRef>
              <c:f>'HEALTH CARE'!$D$2:$D$4577</c:f>
              <c:numCache>
                <c:formatCode>General</c:formatCode>
                <c:ptCount val="4576"/>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val>
          <c:smooth val="0"/>
          <c:extLst>
            <c:ext xmlns:c16="http://schemas.microsoft.com/office/drawing/2014/chart" uri="{C3380CC4-5D6E-409C-BE32-E72D297353CC}">
              <c16:uniqueId val="{00000000-CEB6-4293-A0FA-62F0511B28BD}"/>
            </c:ext>
          </c:extLst>
        </c:ser>
        <c:ser>
          <c:idx val="1"/>
          <c:order val="1"/>
          <c:tx>
            <c:strRef>
              <c:f>'HEALTH CARE'!$Q$1</c:f>
              <c:strCache>
                <c:ptCount val="1"/>
                <c:pt idx="0">
                  <c:v>Age </c:v>
                </c:pt>
              </c:strCache>
            </c:strRef>
          </c:tx>
          <c:spPr>
            <a:ln w="28575" cap="rnd">
              <a:solidFill>
                <a:schemeClr val="accent2"/>
              </a:solidFill>
              <a:round/>
            </a:ln>
            <a:effectLst/>
          </c:spPr>
          <c:marker>
            <c:symbol val="none"/>
          </c:marker>
          <c:val>
            <c:numRef>
              <c:f>'HEALTH CARE'!$Q$2:$Q$4577</c:f>
              <c:numCache>
                <c:formatCode>General</c:formatCode>
                <c:ptCount val="4576"/>
                <c:pt idx="0">
                  <c:v>55</c:v>
                </c:pt>
                <c:pt idx="1">
                  <c:v>46</c:v>
                </c:pt>
                <c:pt idx="2">
                  <c:v>0</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0</c:v>
                </c:pt>
                <c:pt idx="2318">
                  <c:v>30</c:v>
                </c:pt>
                <c:pt idx="2319">
                  <c:v>27</c:v>
                </c:pt>
                <c:pt idx="2320">
                  <c:v>30</c:v>
                </c:pt>
                <c:pt idx="2321">
                  <c:v>0</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val>
          <c:smooth val="0"/>
          <c:extLst>
            <c:ext xmlns:c16="http://schemas.microsoft.com/office/drawing/2014/chart" uri="{C3380CC4-5D6E-409C-BE32-E72D297353CC}">
              <c16:uniqueId val="{00000001-CEB6-4293-A0FA-62F0511B28BD}"/>
            </c:ext>
          </c:extLst>
        </c:ser>
        <c:dLbls>
          <c:showLegendKey val="0"/>
          <c:showVal val="0"/>
          <c:showCatName val="0"/>
          <c:showSerName val="0"/>
          <c:showPercent val="0"/>
          <c:showBubbleSize val="0"/>
        </c:dLbls>
        <c:smooth val="0"/>
        <c:axId val="577023695"/>
        <c:axId val="577005455"/>
      </c:lineChart>
      <c:catAx>
        <c:axId val="57702369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05455"/>
        <c:auto val="1"/>
        <c:lblAlgn val="ctr"/>
        <c:lblOffset val="100"/>
        <c:noMultiLvlLbl val="0"/>
      </c:catAx>
      <c:valAx>
        <c:axId val="5770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2369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and Health Charge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'HEALTH CARE'!$M$1</c:f>
              <c:strCache>
                <c:ptCount val="1"/>
                <c:pt idx="0">
                  <c:v> charges </c:v>
                </c:pt>
              </c:strCache>
            </c:strRef>
          </c:tx>
          <c:spPr>
            <a:ln w="28575" cap="rnd">
              <a:solidFill>
                <a:schemeClr val="accent1"/>
              </a:solidFill>
              <a:round/>
            </a:ln>
            <a:effectLst/>
          </c:spPr>
          <c:marker>
            <c:symbol val="none"/>
          </c:marker>
          <c:val>
            <c:numRef>
              <c:f>'HEALTH CARE'!$M$2:$M$4577</c:f>
              <c:numCache>
                <c:formatCode>_ "₹"\ * #,##0_ ;_ "₹"\ * \-#,##0_ ;_ "₹"\ * "-"??_ ;_ @_ </c:formatCode>
                <c:ptCount val="4576"/>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val>
          <c:smooth val="0"/>
          <c:extLst>
            <c:ext xmlns:c16="http://schemas.microsoft.com/office/drawing/2014/chart" uri="{C3380CC4-5D6E-409C-BE32-E72D297353CC}">
              <c16:uniqueId val="{00000000-3750-4F4D-967F-1925EAEC023D}"/>
            </c:ext>
          </c:extLst>
        </c:ser>
        <c:ser>
          <c:idx val="1"/>
          <c:order val="1"/>
          <c:tx>
            <c:strRef>
              <c:f>'HEALTH CARE'!$Q$1</c:f>
              <c:strCache>
                <c:ptCount val="1"/>
                <c:pt idx="0">
                  <c:v>Age </c:v>
                </c:pt>
              </c:strCache>
            </c:strRef>
          </c:tx>
          <c:spPr>
            <a:ln w="28575" cap="rnd">
              <a:solidFill>
                <a:schemeClr val="accent2"/>
              </a:solidFill>
              <a:round/>
            </a:ln>
            <a:effectLst/>
          </c:spPr>
          <c:marker>
            <c:symbol val="none"/>
          </c:marker>
          <c:val>
            <c:numRef>
              <c:f>'HEALTH CARE'!$Q$2:$Q$4577</c:f>
              <c:numCache>
                <c:formatCode>General</c:formatCode>
                <c:ptCount val="4576"/>
                <c:pt idx="0">
                  <c:v>55</c:v>
                </c:pt>
                <c:pt idx="1">
                  <c:v>46</c:v>
                </c:pt>
                <c:pt idx="2">
                  <c:v>0</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0</c:v>
                </c:pt>
                <c:pt idx="2318">
                  <c:v>30</c:v>
                </c:pt>
                <c:pt idx="2319">
                  <c:v>27</c:v>
                </c:pt>
                <c:pt idx="2320">
                  <c:v>30</c:v>
                </c:pt>
                <c:pt idx="2321">
                  <c:v>0</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val>
          <c:smooth val="0"/>
          <c:extLst>
            <c:ext xmlns:c16="http://schemas.microsoft.com/office/drawing/2014/chart" uri="{C3380CC4-5D6E-409C-BE32-E72D297353CC}">
              <c16:uniqueId val="{00000001-3750-4F4D-967F-1925EAEC023D}"/>
            </c:ext>
          </c:extLst>
        </c:ser>
        <c:dLbls>
          <c:showLegendKey val="0"/>
          <c:showVal val="0"/>
          <c:showCatName val="0"/>
          <c:showSerName val="0"/>
          <c:showPercent val="0"/>
          <c:showBubbleSize val="0"/>
        </c:dLbls>
        <c:smooth val="0"/>
        <c:axId val="887481231"/>
        <c:axId val="887465391"/>
      </c:lineChart>
      <c:catAx>
        <c:axId val="8874812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65391"/>
        <c:crosses val="autoZero"/>
        <c:auto val="1"/>
        <c:lblAlgn val="ctr"/>
        <c:lblOffset val="100"/>
        <c:noMultiLvlLbl val="0"/>
      </c:catAx>
      <c:valAx>
        <c:axId val="887465391"/>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81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[healthcare.xlsx]HEALTH CARE!PivotTable1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b="0" i="0" u="none" strike="noStrike" baseline="0">
                <a:solidFill>
                  <a:schemeClr val="tx1"/>
                </a:solidFill>
              </a:rPr>
              <a:t>Cancer History Distribution Among Smokers and Non-Smokers</a:t>
            </a:r>
            <a:endParaRPr lang="en-IN" sz="8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pivotFmt>
      <c:pivotFmt>
        <c:idx val="6"/>
        <c:spPr>
          <a:solidFill>
            <a:schemeClr val="accent6"/>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5400">
            <a:solidFill>
              <a:schemeClr val="lt1"/>
            </a:solidFill>
          </a:ln>
          <a:effectLst/>
          <a:sp3d contourW="25400">
            <a:contourClr>
              <a:schemeClr val="lt1"/>
            </a:contourClr>
          </a:sp3d>
        </c:spPr>
      </c:pivotFmt>
      <c:pivotFmt>
        <c:idx val="9"/>
        <c:spPr>
          <a:solidFill>
            <a:schemeClr val="accent6"/>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540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5400">
            <a:solidFill>
              <a:schemeClr val="lt1"/>
            </a:solidFill>
          </a:ln>
          <a:effectLst/>
          <a:sp3d contourW="25400">
            <a:contourClr>
              <a:schemeClr val="lt1"/>
            </a:contourClr>
          </a:sp3d>
        </c:spPr>
      </c:pivotFmt>
      <c:pivotFmt>
        <c:idx val="15"/>
        <c:spPr>
          <a:solidFill>
            <a:schemeClr val="accent6"/>
          </a:solidFill>
          <a:ln w="25400">
            <a:solidFill>
              <a:schemeClr val="lt1"/>
            </a:solidFill>
          </a:ln>
          <a:effectLst/>
          <a:sp3d contourW="25400">
            <a:contourClr>
              <a:schemeClr val="lt1"/>
            </a:contourClr>
          </a:sp3d>
        </c:spPr>
      </c:pivotFmt>
      <c:pivotFmt>
        <c:idx val="16"/>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5400">
            <a:solidFill>
              <a:schemeClr val="lt1"/>
            </a:solidFill>
          </a:ln>
          <a:effectLst/>
          <a:sp3d contourW="25400">
            <a:contourClr>
              <a:schemeClr val="lt1"/>
            </a:contourClr>
          </a:sp3d>
        </c:spPr>
      </c:pivotFmt>
      <c:pivotFmt>
        <c:idx val="18"/>
        <c:spPr>
          <a:solidFill>
            <a:schemeClr val="accent6"/>
          </a:solidFill>
          <a:ln w="25400">
            <a:solidFill>
              <a:schemeClr val="lt1"/>
            </a:solidFill>
          </a:ln>
          <a:effectLst/>
          <a:sp3d contourW="25400">
            <a:contourClr>
              <a:schemeClr val="lt1"/>
            </a:contourClr>
          </a:sp3d>
        </c:spPr>
      </c:pivotFmt>
      <c:pivotFmt>
        <c:idx val="19"/>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'HEALTH CARE'!$T$7:$T$8</c:f>
              <c:strCache>
                <c:ptCount val="1"/>
                <c:pt idx="0">
                  <c:v>No</c:v>
                </c:pt>
              </c:strCache>
            </c:strRef>
          </c:tx>
          <c:dPt>
            <c:idx val="0"/>
            <c:bubble3D val="0"/>
            <c:spPr>
              <a:solidFill>
                <a:schemeClr val="accent6">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0A-4F7D-A88F-69E37EABBC1C}"/>
              </c:ext>
            </c:extLst>
          </c:dPt>
          <c:dPt>
            <c:idx val="1"/>
            <c:bubble3D val="0"/>
            <c:spPr>
              <a:solidFill>
                <a:schemeClr val="accent6">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0A-4F7D-A88F-69E37EABBC1C}"/>
              </c:ext>
            </c:extLst>
          </c:dPt>
          <c:dPt>
            <c:idx val="2"/>
            <c:bubble3D val="0"/>
            <c:spPr>
              <a:solidFill>
                <a:schemeClr val="accent6">
                  <a:tint val="86000"/>
                </a:schemeClr>
              </a:solidFill>
              <a:ln w="25400">
                <a:solidFill>
                  <a:schemeClr val="lt1"/>
                </a:solidFill>
              </a:ln>
              <a:effectLst/>
              <a:sp3d contourW="25400">
                <a:contourClr>
                  <a:schemeClr val="lt1"/>
                </a:contourClr>
              </a:sp3d>
            </c:spPr>
          </c:dPt>
          <c:dPt>
            <c:idx val="3"/>
            <c:bubble3D val="0"/>
            <c:spPr>
              <a:solidFill>
                <a:schemeClr val="accent6">
                  <a:tint val="58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 CARE'!$S$9:$S$13</c:f>
              <c:strCache>
                <c:ptCount val="4"/>
                <c:pt idx="0">
                  <c:v>?</c:v>
                </c:pt>
                <c:pt idx="1">
                  <c:v>No</c:v>
                </c:pt>
                <c:pt idx="2">
                  <c:v>yes</c:v>
                </c:pt>
                <c:pt idx="3">
                  <c:v>(blank)</c:v>
                </c:pt>
              </c:strCache>
            </c:strRef>
          </c:cat>
          <c:val>
            <c:numRef>
              <c:f>'HEALTH CARE'!$T$9:$T$13</c:f>
              <c:numCache>
                <c:formatCode>General</c:formatCode>
                <c:ptCount val="4"/>
                <c:pt idx="0">
                  <c:v>2</c:v>
                </c:pt>
                <c:pt idx="1">
                  <c:v>1538</c:v>
                </c:pt>
                <c:pt idx="2">
                  <c:v>404</c:v>
                </c:pt>
              </c:numCache>
            </c:numRef>
          </c:val>
          <c:extLst>
            <c:ext xmlns:c16="http://schemas.microsoft.com/office/drawing/2014/chart" uri="{C3380CC4-5D6E-409C-BE32-E72D297353CC}">
              <c16:uniqueId val="{00000004-840A-4F7D-A88F-69E37EABBC1C}"/>
            </c:ext>
          </c:extLst>
        </c:ser>
        <c:ser>
          <c:idx val="1"/>
          <c:order val="1"/>
          <c:tx>
            <c:strRef>
              <c:f>'HEALTH CARE'!$U$7:$U$8</c:f>
              <c:strCache>
                <c:ptCount val="1"/>
                <c:pt idx="0">
                  <c:v>Yes</c:v>
                </c:pt>
              </c:strCache>
            </c:strRef>
          </c:tx>
          <c:dPt>
            <c:idx val="0"/>
            <c:bubble3D val="0"/>
            <c:spPr>
              <a:solidFill>
                <a:schemeClr val="accent6">
                  <a:shade val="58000"/>
                </a:schemeClr>
              </a:solidFill>
              <a:ln w="25400">
                <a:solidFill>
                  <a:schemeClr val="lt1"/>
                </a:solidFill>
              </a:ln>
              <a:effectLst/>
              <a:sp3d contourW="25400">
                <a:contourClr>
                  <a:schemeClr val="lt1"/>
                </a:contourClr>
              </a:sp3d>
            </c:spPr>
          </c:dPt>
          <c:dPt>
            <c:idx val="1"/>
            <c:bubble3D val="0"/>
            <c:spPr>
              <a:solidFill>
                <a:schemeClr val="accent6">
                  <a:shade val="86000"/>
                </a:schemeClr>
              </a:solidFill>
              <a:ln w="25400">
                <a:solidFill>
                  <a:schemeClr val="lt1"/>
                </a:solidFill>
              </a:ln>
              <a:effectLst/>
              <a:sp3d contourW="25400">
                <a:contourClr>
                  <a:schemeClr val="lt1"/>
                </a:contourClr>
              </a:sp3d>
            </c:spPr>
          </c:dPt>
          <c:dPt>
            <c:idx val="2"/>
            <c:bubble3D val="0"/>
            <c:spPr>
              <a:solidFill>
                <a:schemeClr val="accent6">
                  <a:tint val="86000"/>
                </a:schemeClr>
              </a:solidFill>
              <a:ln w="25400">
                <a:solidFill>
                  <a:schemeClr val="lt1"/>
                </a:solidFill>
              </a:ln>
              <a:effectLst/>
              <a:sp3d contourW="25400">
                <a:contourClr>
                  <a:schemeClr val="lt1"/>
                </a:contourClr>
              </a:sp3d>
            </c:spPr>
          </c:dPt>
          <c:dPt>
            <c:idx val="3"/>
            <c:bubble3D val="0"/>
            <c:spPr>
              <a:solidFill>
                <a:schemeClr val="accent6">
                  <a:tint val="58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 CARE'!$S$9:$S$13</c:f>
              <c:strCache>
                <c:ptCount val="4"/>
                <c:pt idx="0">
                  <c:v>?</c:v>
                </c:pt>
                <c:pt idx="1">
                  <c:v>No</c:v>
                </c:pt>
                <c:pt idx="2">
                  <c:v>yes</c:v>
                </c:pt>
                <c:pt idx="3">
                  <c:v>(blank)</c:v>
                </c:pt>
              </c:strCache>
            </c:strRef>
          </c:cat>
          <c:val>
            <c:numRef>
              <c:f>'HEALTH CARE'!$U$9:$U$13</c:f>
              <c:numCache>
                <c:formatCode>General</c:formatCode>
                <c:ptCount val="4"/>
                <c:pt idx="1">
                  <c:v>307</c:v>
                </c:pt>
                <c:pt idx="2">
                  <c:v>84</c:v>
                </c:pt>
              </c:numCache>
            </c:numRef>
          </c:val>
          <c:extLst>
            <c:ext xmlns:c16="http://schemas.microsoft.com/office/drawing/2014/chart" uri="{C3380CC4-5D6E-409C-BE32-E72D297353CC}">
              <c16:uniqueId val="{0000000C-840A-4F7D-A88F-69E37EABBC1C}"/>
            </c:ext>
          </c:extLst>
        </c:ser>
        <c:ser>
          <c:idx val="2"/>
          <c:order val="2"/>
          <c:tx>
            <c:strRef>
              <c:f>'HEALTH CARE'!$V$7:$V$8</c:f>
              <c:strCache>
                <c:ptCount val="1"/>
                <c:pt idx="0">
                  <c:v>(blank)</c:v>
                </c:pt>
              </c:strCache>
            </c:strRef>
          </c:tx>
          <c:dPt>
            <c:idx val="0"/>
            <c:bubble3D val="0"/>
            <c:spPr>
              <a:solidFill>
                <a:schemeClr val="accent6">
                  <a:shade val="58000"/>
                </a:schemeClr>
              </a:solidFill>
              <a:ln w="25400">
                <a:solidFill>
                  <a:schemeClr val="lt1"/>
                </a:solidFill>
              </a:ln>
              <a:effectLst/>
              <a:sp3d contourW="25400">
                <a:contourClr>
                  <a:schemeClr val="lt1"/>
                </a:contourClr>
              </a:sp3d>
            </c:spPr>
          </c:dPt>
          <c:dPt>
            <c:idx val="1"/>
            <c:bubble3D val="0"/>
            <c:spPr>
              <a:solidFill>
                <a:schemeClr val="accent6">
                  <a:shade val="86000"/>
                </a:schemeClr>
              </a:solidFill>
              <a:ln w="25400">
                <a:solidFill>
                  <a:schemeClr val="lt1"/>
                </a:solidFill>
              </a:ln>
              <a:effectLst/>
              <a:sp3d contourW="25400">
                <a:contourClr>
                  <a:schemeClr val="lt1"/>
                </a:contourClr>
              </a:sp3d>
            </c:spPr>
          </c:dPt>
          <c:dPt>
            <c:idx val="2"/>
            <c:bubble3D val="0"/>
            <c:spPr>
              <a:solidFill>
                <a:schemeClr val="accent6">
                  <a:tint val="86000"/>
                </a:schemeClr>
              </a:solidFill>
              <a:ln w="25400">
                <a:solidFill>
                  <a:schemeClr val="lt1"/>
                </a:solidFill>
              </a:ln>
              <a:effectLst/>
              <a:sp3d contourW="25400">
                <a:contourClr>
                  <a:schemeClr val="lt1"/>
                </a:contourClr>
              </a:sp3d>
            </c:spPr>
          </c:dPt>
          <c:dPt>
            <c:idx val="3"/>
            <c:bubble3D val="0"/>
            <c:spPr>
              <a:solidFill>
                <a:schemeClr val="accent6">
                  <a:tint val="58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 CARE'!$S$9:$S$13</c:f>
              <c:strCache>
                <c:ptCount val="4"/>
                <c:pt idx="0">
                  <c:v>?</c:v>
                </c:pt>
                <c:pt idx="1">
                  <c:v>No</c:v>
                </c:pt>
                <c:pt idx="2">
                  <c:v>yes</c:v>
                </c:pt>
                <c:pt idx="3">
                  <c:v>(blank)</c:v>
                </c:pt>
              </c:strCache>
            </c:strRef>
          </c:cat>
          <c:val>
            <c:numRef>
              <c:f>'HEALTH CARE'!$V$9:$V$13</c:f>
              <c:numCache>
                <c:formatCode>General</c:formatCode>
                <c:ptCount val="4"/>
              </c:numCache>
            </c:numRef>
          </c:val>
          <c:extLst>
            <c:ext xmlns:c16="http://schemas.microsoft.com/office/drawing/2014/chart" uri="{C3380CC4-5D6E-409C-BE32-E72D297353CC}">
              <c16:uniqueId val="{0000000D-840A-4F7D-A88F-69E37EABBC1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[healthcare.xlsx]HEALTH CARE!PivotTable4</c:name>
    <c:fmtId val="11"/>
  </c:pivotSource>
  <c:chart>
    <c:title>
      <c:layout>
        <c:manualLayout>
          <c:xMode val="edge"/>
          <c:yMode val="edge"/>
          <c:x val="0.20245901639344263"/>
          <c:y val="0.161640753809883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'HEALTH CARE'!$Z$7</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BC-49A9-B51B-C924C6477F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BC-49A9-B51B-C924C6477FF6}"/>
              </c:ext>
            </c:extLst>
          </c:dPt>
          <c:cat>
            <c:strRef>
              <c:f>'HEALTH CARE'!$Y$8:$Y$10</c:f>
              <c:strCache>
                <c:ptCount val="2"/>
                <c:pt idx="0">
                  <c:v>No</c:v>
                </c:pt>
                <c:pt idx="1">
                  <c:v>yes</c:v>
                </c:pt>
              </c:strCache>
            </c:strRef>
          </c:cat>
          <c:val>
            <c:numRef>
              <c:f>'HEALTH CARE'!$Z$8:$Z$10</c:f>
              <c:numCache>
                <c:formatCode>General</c:formatCode>
                <c:ptCount val="2"/>
                <c:pt idx="0">
                  <c:v>1417</c:v>
                </c:pt>
                <c:pt idx="1">
                  <c:v>162</c:v>
                </c:pt>
              </c:numCache>
            </c:numRef>
          </c:val>
          <c:extLst>
            <c:ext xmlns:c16="http://schemas.microsoft.com/office/drawing/2014/chart" uri="{C3380CC4-5D6E-409C-BE32-E72D297353CC}">
              <c16:uniqueId val="{00000004-ECBC-49A9-B51B-C924C6477FF6}"/>
            </c:ext>
          </c:extLst>
        </c:ser>
        <c:ser>
          <c:idx val="1"/>
          <c:order val="1"/>
          <c:tx>
            <c:strRef>
              <c:f>'HEALTH CARE'!$AA$7</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CBC-49A9-B51B-C924C6477F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CBC-49A9-B51B-C924C6477FF6}"/>
              </c:ext>
            </c:extLst>
          </c:dPt>
          <c:cat>
            <c:strRef>
              <c:f>'HEALTH CARE'!$Y$8:$Y$10</c:f>
              <c:strCache>
                <c:ptCount val="2"/>
                <c:pt idx="0">
                  <c:v>No</c:v>
                </c:pt>
                <c:pt idx="1">
                  <c:v>yes</c:v>
                </c:pt>
              </c:strCache>
            </c:strRef>
          </c:cat>
          <c:val>
            <c:numRef>
              <c:f>'HEALTH CARE'!$AA$8:$AA$10</c:f>
              <c:numCache>
                <c:formatCode>General</c:formatCode>
                <c:ptCount val="2"/>
                <c:pt idx="0">
                  <c:v>6.6704427202190848</c:v>
                </c:pt>
                <c:pt idx="1">
                  <c:v>5.1876388888888894</c:v>
                </c:pt>
              </c:numCache>
            </c:numRef>
          </c:val>
          <c:extLst>
            <c:ext xmlns:c16="http://schemas.microsoft.com/office/drawing/2014/chart" uri="{C3380CC4-5D6E-409C-BE32-E72D297353CC}">
              <c16:uniqueId val="{00000009-ECBC-49A9-B51B-C924C6477F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charges by Weight Status </a:t>
            </a:r>
            <a:r>
              <a:rPr lang="en-IN" sz="1400" b="0" i="0" u="none" strike="noStrike" kern="1200" spc="0" baseline="0">
                <a:solidFill>
                  <a:sysClr val="windowText" lastClr="000000">
                    <a:lumMod val="65000"/>
                    <a:lumOff val="35000"/>
                  </a:sysClr>
                </a:solidFill>
              </a:rPr>
              <a:t>and Diabetes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Diabetes</c:v>
                </c:pt>
              </c:strCache>
            </c:strRef>
          </c:tx>
          <c:spPr>
            <a:solidFill>
              <a:schemeClr val="accent1"/>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Sheet1!$B$5:$B$9</c:f>
              <c:numCache>
                <c:formatCode>_ "₹"\ * #,##0_ ;_ "₹"\ * \-#,##0_ ;_ "₹"\ * "-"??_ ;_ @_ </c:formatCode>
                <c:ptCount val="5"/>
                <c:pt idx="0">
                  <c:v>1707586.7400000007</c:v>
                </c:pt>
                <c:pt idx="1">
                  <c:v>8184059.059999994</c:v>
                </c:pt>
                <c:pt idx="2">
                  <c:v>2154419.6399999997</c:v>
                </c:pt>
                <c:pt idx="3">
                  <c:v>483792.72000000003</c:v>
                </c:pt>
                <c:pt idx="4">
                  <c:v>108447.01</c:v>
                </c:pt>
              </c:numCache>
            </c:numRef>
          </c:val>
          <c:extLst>
            <c:ext xmlns:c16="http://schemas.microsoft.com/office/drawing/2014/chart" uri="{C3380CC4-5D6E-409C-BE32-E72D297353CC}">
              <c16:uniqueId val="{00000000-D1C8-4853-B57B-209EF57EEBA6}"/>
            </c:ext>
          </c:extLst>
        </c:ser>
        <c:ser>
          <c:idx val="1"/>
          <c:order val="1"/>
          <c:tx>
            <c:strRef>
              <c:f>Sheet1!$C$3:$C$4</c:f>
              <c:strCache>
                <c:ptCount val="1"/>
                <c:pt idx="0">
                  <c:v>NORMAL</c:v>
                </c:pt>
              </c:strCache>
            </c:strRef>
          </c:tx>
          <c:spPr>
            <a:solidFill>
              <a:schemeClr val="accent2"/>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Sheet1!$C$5:$C$9</c:f>
              <c:numCache>
                <c:formatCode>_ "₹"\ * #,##0_ ;_ "₹"\ * \-#,##0_ ;_ "₹"\ * "-"??_ ;_ @_ </c:formatCode>
                <c:ptCount val="5"/>
                <c:pt idx="0">
                  <c:v>1679438.0199999998</c:v>
                </c:pt>
                <c:pt idx="1">
                  <c:v>8574902.6600000001</c:v>
                </c:pt>
                <c:pt idx="2">
                  <c:v>2477892.2299999995</c:v>
                </c:pt>
                <c:pt idx="3">
                  <c:v>566702.46000000008</c:v>
                </c:pt>
                <c:pt idx="4">
                  <c:v>18481.39</c:v>
                </c:pt>
              </c:numCache>
            </c:numRef>
          </c:val>
          <c:extLst>
            <c:ext xmlns:c16="http://schemas.microsoft.com/office/drawing/2014/chart" uri="{C3380CC4-5D6E-409C-BE32-E72D297353CC}">
              <c16:uniqueId val="{00000008-D1C8-4853-B57B-209EF57EEBA6}"/>
            </c:ext>
          </c:extLst>
        </c:ser>
        <c:ser>
          <c:idx val="2"/>
          <c:order val="2"/>
          <c:tx>
            <c:strRef>
              <c:f>Sheet1!$D$3:$D$4</c:f>
              <c:strCache>
                <c:ptCount val="1"/>
                <c:pt idx="0">
                  <c:v>Prediabetes</c:v>
                </c:pt>
              </c:strCache>
            </c:strRef>
          </c:tx>
          <c:spPr>
            <a:solidFill>
              <a:schemeClr val="accent3"/>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Sheet1!$D$5:$D$9</c:f>
              <c:numCache>
                <c:formatCode>_ "₹"\ * #,##0_ ;_ "₹"\ * \-#,##0_ ;_ "₹"\ * "-"??_ ;_ @_ </c:formatCode>
                <c:ptCount val="5"/>
                <c:pt idx="0">
                  <c:v>836329.45999999961</c:v>
                </c:pt>
                <c:pt idx="1">
                  <c:v>3529004.2599999993</c:v>
                </c:pt>
                <c:pt idx="2">
                  <c:v>992222.12999999989</c:v>
                </c:pt>
                <c:pt idx="3">
                  <c:v>157530.57</c:v>
                </c:pt>
                <c:pt idx="4">
                  <c:v>28944.95</c:v>
                </c:pt>
              </c:numCache>
            </c:numRef>
          </c:val>
          <c:extLst>
            <c:ext xmlns:c16="http://schemas.microsoft.com/office/drawing/2014/chart" uri="{C3380CC4-5D6E-409C-BE32-E72D297353CC}">
              <c16:uniqueId val="{00000009-D1C8-4853-B57B-209EF57EEBA6}"/>
            </c:ext>
          </c:extLst>
        </c:ser>
        <c:ser>
          <c:idx val="3"/>
          <c:order val="3"/>
          <c:tx>
            <c:strRef>
              <c:f>Sheet1!$E$3:$E$4</c:f>
              <c:strCache>
                <c:ptCount val="1"/>
                <c:pt idx="0">
                  <c:v>#N/A</c:v>
                </c:pt>
              </c:strCache>
            </c:strRef>
          </c:tx>
          <c:spPr>
            <a:solidFill>
              <a:schemeClr val="accent4"/>
            </a:solidFill>
            <a:ln>
              <a:noFill/>
            </a:ln>
            <a:effectLst/>
          </c:spPr>
          <c:invertIfNegative val="0"/>
          <c:cat>
            <c:strRef>
              <c:f>Sheet1!$A$5:$A$9</c:f>
              <c:strCache>
                <c:ptCount val="5"/>
                <c:pt idx="0">
                  <c:v>NORMAL WEIGHT</c:v>
                </c:pt>
                <c:pt idx="1">
                  <c:v>OBESITY</c:v>
                </c:pt>
                <c:pt idx="2">
                  <c:v>OVER WEIGHT</c:v>
                </c:pt>
                <c:pt idx="3">
                  <c:v>UNDER WEIGHT</c:v>
                </c:pt>
                <c:pt idx="4">
                  <c:v>#N/A</c:v>
                </c:pt>
              </c:strCache>
            </c:strRef>
          </c:cat>
          <c:val>
            <c:numRef>
              <c:f>Sheet1!$E$5:$E$9</c:f>
              <c:numCache>
                <c:formatCode>_ "₹"\ * #,##0_ ;_ "₹"\ * \-#,##0_ ;_ "₹"\ * "-"??_ ;_ @_ </c:formatCode>
                <c:ptCount val="5"/>
                <c:pt idx="0">
                  <c:v>18767.740000000002</c:v>
                </c:pt>
                <c:pt idx="1">
                  <c:v>55680.840000000004</c:v>
                </c:pt>
                <c:pt idx="2">
                  <c:v>11902.6</c:v>
                </c:pt>
                <c:pt idx="3">
                  <c:v>6254.13</c:v>
                </c:pt>
              </c:numCache>
            </c:numRef>
          </c:val>
          <c:extLst>
            <c:ext xmlns:c16="http://schemas.microsoft.com/office/drawing/2014/chart" uri="{C3380CC4-5D6E-409C-BE32-E72D297353CC}">
              <c16:uniqueId val="{0000000A-D1C8-4853-B57B-209EF57EEBA6}"/>
            </c:ext>
          </c:extLst>
        </c:ser>
        <c:dLbls>
          <c:showLegendKey val="0"/>
          <c:showVal val="0"/>
          <c:showCatName val="0"/>
          <c:showSerName val="0"/>
          <c:showPercent val="0"/>
          <c:showBubbleSize val="0"/>
        </c:dLbls>
        <c:gapWidth val="219"/>
        <c:overlap val="-27"/>
        <c:axId val="233998592"/>
        <c:axId val="234002912"/>
      </c:barChart>
      <c:catAx>
        <c:axId val="23399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02912"/>
        <c:crosses val="autoZero"/>
        <c:auto val="1"/>
        <c:lblAlgn val="ctr"/>
        <c:lblOffset val="100"/>
        <c:noMultiLvlLbl val="0"/>
      </c:catAx>
      <c:valAx>
        <c:axId val="234002912"/>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998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[healthcare.xlsx]Sheet3!PivotTable26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a:t>
            </a:r>
            <a:r>
              <a:rPr lang="en-IN"/>
              <a:t>charges For</a:t>
            </a:r>
            <a:r>
              <a:rPr lang="en-IN" baseline="0"/>
              <a:t> Hospital tier</a:t>
            </a:r>
            <a:r>
              <a:rPr lang="en-IN"/>
              <a:t> by State ID</a:t>
            </a:r>
          </a:p>
        </c:rich>
      </c:tx>
      <c:layout>
        <c:manualLayout>
          <c:xMode val="edge"/>
          <c:yMode val="edge"/>
          <c:x val="0.21112155164894419"/>
          <c:y val="0.215551181102362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c:f>
              <c:strCache>
                <c:ptCount val="1"/>
                <c:pt idx="0">
                  <c:v>Total</c:v>
                </c:pt>
              </c:strCache>
            </c:strRef>
          </c:tx>
          <c:spPr>
            <a:solidFill>
              <a:schemeClr val="accent1"/>
            </a:solidFill>
            <a:ln>
              <a:noFill/>
            </a:ln>
            <a:effectLst/>
          </c:spPr>
          <c:invertIfNegative val="0"/>
          <c:cat>
            <c:strRef>
              <c:f>Sheet3!$A$5:$A$7</c:f>
              <c:strCache>
                <c:ptCount val="3"/>
                <c:pt idx="0">
                  <c:v>tier - 1</c:v>
                </c:pt>
                <c:pt idx="1">
                  <c:v>tier - 2</c:v>
                </c:pt>
                <c:pt idx="2">
                  <c:v>tier - 3</c:v>
                </c:pt>
              </c:strCache>
            </c:strRef>
          </c:cat>
          <c:val>
            <c:numRef>
              <c:f>Sheet3!$B$5:$B$7</c:f>
              <c:numCache>
                <c:formatCode>_ "₹"\ * #,##0_ ;_ "₹"\ * \-#,##0_ ;_ "₹"\ * "-"??_ ;_ @_ </c:formatCode>
                <c:ptCount val="3"/>
                <c:pt idx="0">
                  <c:v>30129.198585526356</c:v>
                </c:pt>
                <c:pt idx="1">
                  <c:v>11865.268766816147</c:v>
                </c:pt>
                <c:pt idx="2">
                  <c:v>9462.2693073593055</c:v>
                </c:pt>
              </c:numCache>
            </c:numRef>
          </c:val>
          <c:extLst>
            <c:ext xmlns:c16="http://schemas.microsoft.com/office/drawing/2014/chart" uri="{C3380CC4-5D6E-409C-BE32-E72D297353CC}">
              <c16:uniqueId val="{00000000-EDCA-4FCA-AD61-F5B5B3FD1A73}"/>
            </c:ext>
          </c:extLst>
        </c:ser>
        <c:dLbls>
          <c:showLegendKey val="0"/>
          <c:showVal val="0"/>
          <c:showCatName val="0"/>
          <c:showSerName val="0"/>
          <c:showPercent val="0"/>
          <c:showBubbleSize val="0"/>
        </c:dLbls>
        <c:gapWidth val="219"/>
        <c:overlap val="-27"/>
        <c:axId val="754995536"/>
        <c:axId val="755016656"/>
      </c:barChart>
      <c:catAx>
        <c:axId val="7549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016656"/>
        <c:crosses val="autoZero"/>
        <c:auto val="1"/>
        <c:lblAlgn val="ctr"/>
        <c:lblOffset val="100"/>
        <c:noMultiLvlLbl val="0"/>
      </c:catAx>
      <c:valAx>
        <c:axId val="755016656"/>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9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Age</a:t>
            </a:r>
            <a:r>
              <a:rPr lang="en-IN" baseline="0"/>
              <a:t> and BMI</a:t>
            </a:r>
            <a:endParaRPr lang="en-IN"/>
          </a:p>
        </c:rich>
      </c:tx>
      <c:layout>
        <c:manualLayout>
          <c:xMode val="edge"/>
          <c:yMode val="edge"/>
          <c:x val="0.44917344706911638"/>
          <c:y val="3.240740740740740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lotArea>
      <c:layout/>
      <c:lineChart>
        <c:grouping val="stacked"/>
        <c:varyColors val="0"/>
        <c:ser>
          <c:idx val="0"/>
          <c:order val="0"/>
          <c:tx>
            <c:strRef>
              <c:f>'HEALTH CARE'!$C$1</c:f>
              <c:strCache>
                <c:ptCount val="1"/>
                <c:pt idx="0">
                  <c:v>BMI</c:v>
                </c:pt>
              </c:strCache>
            </c:strRef>
          </c:tx>
          <c:spPr>
            <a:ln w="22225" cap="rnd" cmpd="sng" algn="ctr">
              <a:solidFill>
                <a:schemeClr val="accent1"/>
              </a:solidFill>
              <a:round/>
            </a:ln>
            <a:effectLst/>
          </c:spPr>
          <c:marker>
            <c:symbol val="none"/>
          </c:marker>
          <c:val>
            <c:numRef>
              <c:f>'HEALTH CARE'!$C$2:$C$4577</c:f>
              <c:numCache>
                <c:formatCode>General</c:formatCode>
                <c:ptCount val="4576"/>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smooth val="0"/>
          <c:extLst>
            <c:ext xmlns:c16="http://schemas.microsoft.com/office/drawing/2014/chart" uri="{C3380CC4-5D6E-409C-BE32-E72D297353CC}">
              <c16:uniqueId val="{00000000-F9EB-4942-94D4-FFAE046AA36D}"/>
            </c:ext>
          </c:extLst>
        </c:ser>
        <c:ser>
          <c:idx val="1"/>
          <c:order val="1"/>
          <c:tx>
            <c:strRef>
              <c:f>'HEALTH CARE'!$Q$1</c:f>
              <c:strCache>
                <c:ptCount val="1"/>
                <c:pt idx="0">
                  <c:v>Age </c:v>
                </c:pt>
              </c:strCache>
            </c:strRef>
          </c:tx>
          <c:spPr>
            <a:ln w="22225" cap="rnd" cmpd="sng" algn="ctr">
              <a:solidFill>
                <a:schemeClr val="accent2"/>
              </a:solidFill>
              <a:round/>
            </a:ln>
            <a:effectLst/>
          </c:spPr>
          <c:marker>
            <c:symbol val="none"/>
          </c:marker>
          <c:val>
            <c:numRef>
              <c:f>'HEALTH CARE'!$Q$2:$Q$4577</c:f>
              <c:numCache>
                <c:formatCode>General</c:formatCode>
                <c:ptCount val="4576"/>
                <c:pt idx="0">
                  <c:v>55</c:v>
                </c:pt>
                <c:pt idx="1">
                  <c:v>46</c:v>
                </c:pt>
                <c:pt idx="2">
                  <c:v>0</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0</c:v>
                </c:pt>
                <c:pt idx="2318">
                  <c:v>30</c:v>
                </c:pt>
                <c:pt idx="2319">
                  <c:v>27</c:v>
                </c:pt>
                <c:pt idx="2320">
                  <c:v>30</c:v>
                </c:pt>
                <c:pt idx="2321">
                  <c:v>0</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val>
          <c:smooth val="0"/>
          <c:extLst>
            <c:ext xmlns:c16="http://schemas.microsoft.com/office/drawing/2014/chart" uri="{C3380CC4-5D6E-409C-BE32-E72D297353CC}">
              <c16:uniqueId val="{00000001-F9EB-4942-94D4-FFAE046AA36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576971855"/>
        <c:axId val="576967535"/>
      </c:lineChart>
      <c:catAx>
        <c:axId val="576971855"/>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6967535"/>
        <c:crosses val="autoZero"/>
        <c:auto val="1"/>
        <c:lblAlgn val="ctr"/>
        <c:lblOffset val="100"/>
        <c:noMultiLvlLbl val="0"/>
      </c:catAx>
      <c:valAx>
        <c:axId val="576967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76971855"/>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and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5.5568443892520358E-2"/>
          <c:y val="9.3321855668362999E-2"/>
          <c:w val="0.90286351706036749"/>
          <c:h val="0.70218358121901425"/>
        </c:manualLayout>
      </c:layout>
      <c:lineChart>
        <c:grouping val="standard"/>
        <c:varyColors val="0"/>
        <c:ser>
          <c:idx val="0"/>
          <c:order val="0"/>
          <c:tx>
            <c:strRef>
              <c:f>'HEALTH CARE'!$D$1</c:f>
              <c:strCache>
                <c:ptCount val="1"/>
                <c:pt idx="0">
                  <c:v>HBA1C</c:v>
                </c:pt>
              </c:strCache>
            </c:strRef>
          </c:tx>
          <c:spPr>
            <a:ln w="28575" cap="rnd">
              <a:solidFill>
                <a:schemeClr val="accent1"/>
              </a:solidFill>
              <a:round/>
            </a:ln>
            <a:effectLst/>
          </c:spPr>
          <c:marker>
            <c:symbol val="none"/>
          </c:marker>
          <c:val>
            <c:numRef>
              <c:f>'HEALTH CARE'!$D$2:$D$4577</c:f>
              <c:numCache>
                <c:formatCode>General</c:formatCode>
                <c:ptCount val="4576"/>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val>
          <c:smooth val="0"/>
          <c:extLst>
            <c:ext xmlns:c16="http://schemas.microsoft.com/office/drawing/2014/chart" uri="{C3380CC4-5D6E-409C-BE32-E72D297353CC}">
              <c16:uniqueId val="{00000000-1445-40F6-B43F-07B92E847841}"/>
            </c:ext>
          </c:extLst>
        </c:ser>
        <c:ser>
          <c:idx val="1"/>
          <c:order val="1"/>
          <c:tx>
            <c:strRef>
              <c:f>'HEALTH CARE'!$Q$1</c:f>
              <c:strCache>
                <c:ptCount val="1"/>
                <c:pt idx="0">
                  <c:v>Age </c:v>
                </c:pt>
              </c:strCache>
            </c:strRef>
          </c:tx>
          <c:spPr>
            <a:ln w="28575" cap="rnd">
              <a:solidFill>
                <a:schemeClr val="accent2"/>
              </a:solidFill>
              <a:round/>
            </a:ln>
            <a:effectLst/>
          </c:spPr>
          <c:marker>
            <c:symbol val="none"/>
          </c:marker>
          <c:val>
            <c:numRef>
              <c:f>'HEALTH CARE'!$Q$2:$Q$4577</c:f>
              <c:numCache>
                <c:formatCode>General</c:formatCode>
                <c:ptCount val="4576"/>
                <c:pt idx="0">
                  <c:v>55</c:v>
                </c:pt>
                <c:pt idx="1">
                  <c:v>46</c:v>
                </c:pt>
                <c:pt idx="2">
                  <c:v>0</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0</c:v>
                </c:pt>
                <c:pt idx="2318">
                  <c:v>30</c:v>
                </c:pt>
                <c:pt idx="2319">
                  <c:v>27</c:v>
                </c:pt>
                <c:pt idx="2320">
                  <c:v>30</c:v>
                </c:pt>
                <c:pt idx="2321">
                  <c:v>0</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val>
          <c:smooth val="0"/>
          <c:extLst>
            <c:ext xmlns:c16="http://schemas.microsoft.com/office/drawing/2014/chart" uri="{C3380CC4-5D6E-409C-BE32-E72D297353CC}">
              <c16:uniqueId val="{00000001-1445-40F6-B43F-07B92E847841}"/>
            </c:ext>
          </c:extLst>
        </c:ser>
        <c:dLbls>
          <c:showLegendKey val="0"/>
          <c:showVal val="0"/>
          <c:showCatName val="0"/>
          <c:showSerName val="0"/>
          <c:showPercent val="0"/>
          <c:showBubbleSize val="0"/>
        </c:dLbls>
        <c:smooth val="0"/>
        <c:axId val="577023695"/>
        <c:axId val="577005455"/>
      </c:lineChart>
      <c:catAx>
        <c:axId val="57702369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05455"/>
        <c:crosses val="autoZero"/>
        <c:auto val="1"/>
        <c:lblAlgn val="ctr"/>
        <c:lblOffset val="100"/>
        <c:noMultiLvlLbl val="0"/>
      </c:catAx>
      <c:valAx>
        <c:axId val="5770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23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and Health Charge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'HEALTH CARE'!$M$1</c:f>
              <c:strCache>
                <c:ptCount val="1"/>
                <c:pt idx="0">
                  <c:v> charges </c:v>
                </c:pt>
              </c:strCache>
            </c:strRef>
          </c:tx>
          <c:spPr>
            <a:ln w="28575" cap="rnd">
              <a:solidFill>
                <a:schemeClr val="accent1"/>
              </a:solidFill>
              <a:round/>
            </a:ln>
            <a:effectLst/>
          </c:spPr>
          <c:marker>
            <c:symbol val="none"/>
          </c:marker>
          <c:val>
            <c:numRef>
              <c:f>'HEALTH CARE'!$M$2:$M$4577</c:f>
              <c:numCache>
                <c:formatCode>_ "₹"\ * #,##0_ ;_ "₹"\ * \-#,##0_ ;_ "₹"\ * "-"??_ ;_ @_ </c:formatCode>
                <c:ptCount val="4576"/>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val>
          <c:smooth val="0"/>
          <c:extLst>
            <c:ext xmlns:c16="http://schemas.microsoft.com/office/drawing/2014/chart" uri="{C3380CC4-5D6E-409C-BE32-E72D297353CC}">
              <c16:uniqueId val="{00000000-D90A-4235-854A-D2AB661302BA}"/>
            </c:ext>
          </c:extLst>
        </c:ser>
        <c:ser>
          <c:idx val="1"/>
          <c:order val="1"/>
          <c:tx>
            <c:strRef>
              <c:f>'HEALTH CARE'!$Q$1</c:f>
              <c:strCache>
                <c:ptCount val="1"/>
                <c:pt idx="0">
                  <c:v>Age </c:v>
                </c:pt>
              </c:strCache>
            </c:strRef>
          </c:tx>
          <c:spPr>
            <a:ln w="28575" cap="rnd">
              <a:solidFill>
                <a:schemeClr val="accent2"/>
              </a:solidFill>
              <a:round/>
            </a:ln>
            <a:effectLst/>
          </c:spPr>
          <c:marker>
            <c:symbol val="none"/>
          </c:marker>
          <c:val>
            <c:numRef>
              <c:f>'HEALTH CARE'!$Q$2:$Q$4577</c:f>
              <c:numCache>
                <c:formatCode>General</c:formatCode>
                <c:ptCount val="4576"/>
                <c:pt idx="0">
                  <c:v>55</c:v>
                </c:pt>
                <c:pt idx="1">
                  <c:v>46</c:v>
                </c:pt>
                <c:pt idx="2">
                  <c:v>0</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0</c:v>
                </c:pt>
                <c:pt idx="1286">
                  <c:v>48</c:v>
                </c:pt>
                <c:pt idx="1287">
                  <c:v>42</c:v>
                </c:pt>
                <c:pt idx="1288">
                  <c:v>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0</c:v>
                </c:pt>
                <c:pt idx="2318">
                  <c:v>30</c:v>
                </c:pt>
                <c:pt idx="2319">
                  <c:v>27</c:v>
                </c:pt>
                <c:pt idx="2320">
                  <c:v>30</c:v>
                </c:pt>
                <c:pt idx="2321">
                  <c:v>0</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val>
          <c:smooth val="0"/>
          <c:extLst>
            <c:ext xmlns:c16="http://schemas.microsoft.com/office/drawing/2014/chart" uri="{C3380CC4-5D6E-409C-BE32-E72D297353CC}">
              <c16:uniqueId val="{00000001-D90A-4235-854A-D2AB661302BA}"/>
            </c:ext>
          </c:extLst>
        </c:ser>
        <c:dLbls>
          <c:showLegendKey val="0"/>
          <c:showVal val="0"/>
          <c:showCatName val="0"/>
          <c:showSerName val="0"/>
          <c:showPercent val="0"/>
          <c:showBubbleSize val="0"/>
        </c:dLbls>
        <c:smooth val="0"/>
        <c:axId val="887481231"/>
        <c:axId val="887465391"/>
      </c:lineChart>
      <c:catAx>
        <c:axId val="8874812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65391"/>
        <c:crosses val="autoZero"/>
        <c:auto val="1"/>
        <c:lblAlgn val="ctr"/>
        <c:lblOffset val="100"/>
        <c:noMultiLvlLbl val="0"/>
      </c:catAx>
      <c:valAx>
        <c:axId val="887465391"/>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81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129540</xdr:colOff>
      <xdr:row>10</xdr:row>
      <xdr:rowOff>11430</xdr:rowOff>
    </xdr:from>
    <xdr:to>
      <xdr:col>5</xdr:col>
      <xdr:colOff>518160</xdr:colOff>
      <xdr:row>25</xdr:row>
      <xdr:rowOff>11430</xdr:rowOff>
    </xdr:to>
    <xdr:graphicFrame macro="">
      <xdr:nvGraphicFramePr>
        <xdr:cNvPr id="2" name="Chart 1">
          <a:extLst>
            <a:ext uri="{FF2B5EF4-FFF2-40B4-BE49-F238E27FC236}">
              <a16:creationId xmlns:a16="http://schemas.microsoft.com/office/drawing/2014/main" id="{A2A8E7F7-F6BA-CD85-DE5F-EA2467FAB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6</xdr:row>
      <xdr:rowOff>133350</xdr:rowOff>
    </xdr:from>
    <xdr:to>
      <xdr:col>7</xdr:col>
      <xdr:colOff>99060</xdr:colOff>
      <xdr:row>21</xdr:row>
      <xdr:rowOff>133350</xdr:rowOff>
    </xdr:to>
    <xdr:graphicFrame macro="">
      <xdr:nvGraphicFramePr>
        <xdr:cNvPr id="2" name="Chart 1">
          <a:extLst>
            <a:ext uri="{FF2B5EF4-FFF2-40B4-BE49-F238E27FC236}">
              <a16:creationId xmlns:a16="http://schemas.microsoft.com/office/drawing/2014/main" id="{13BE8AF6-30D6-3FD3-2624-854360E82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274320</xdr:colOff>
      <xdr:row>13</xdr:row>
      <xdr:rowOff>110490</xdr:rowOff>
    </xdr:from>
    <xdr:to>
      <xdr:col>21</xdr:col>
      <xdr:colOff>1211580</xdr:colOff>
      <xdr:row>24</xdr:row>
      <xdr:rowOff>45720</xdr:rowOff>
    </xdr:to>
    <xdr:graphicFrame macro="">
      <xdr:nvGraphicFramePr>
        <xdr:cNvPr id="3" name="Chart 2">
          <a:extLst>
            <a:ext uri="{FF2B5EF4-FFF2-40B4-BE49-F238E27FC236}">
              <a16:creationId xmlns:a16="http://schemas.microsoft.com/office/drawing/2014/main" id="{04291465-CAF4-7D56-3A69-17D358433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45720</xdr:colOff>
      <xdr:row>11</xdr:row>
      <xdr:rowOff>87630</xdr:rowOff>
    </xdr:from>
    <xdr:to>
      <xdr:col>26</xdr:col>
      <xdr:colOff>822960</xdr:colOff>
      <xdr:row>22</xdr:row>
      <xdr:rowOff>22860</xdr:rowOff>
    </xdr:to>
    <xdr:graphicFrame macro="">
      <xdr:nvGraphicFramePr>
        <xdr:cNvPr id="4" name="Chart 3">
          <a:extLst>
            <a:ext uri="{FF2B5EF4-FFF2-40B4-BE49-F238E27FC236}">
              <a16:creationId xmlns:a16="http://schemas.microsoft.com/office/drawing/2014/main" id="{1B6840B6-11F8-8B0E-D250-977E9D37A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6</xdr:row>
      <xdr:rowOff>0</xdr:rowOff>
    </xdr:from>
    <xdr:to>
      <xdr:col>42</xdr:col>
      <xdr:colOff>182880</xdr:colOff>
      <xdr:row>21</xdr:row>
      <xdr:rowOff>0</xdr:rowOff>
    </xdr:to>
    <xdr:graphicFrame macro="">
      <xdr:nvGraphicFramePr>
        <xdr:cNvPr id="5" name="Chart 4">
          <a:extLst>
            <a:ext uri="{FF2B5EF4-FFF2-40B4-BE49-F238E27FC236}">
              <a16:creationId xmlns:a16="http://schemas.microsoft.com/office/drawing/2014/main" id="{F1B7DB60-B98B-407A-9ED3-6EE03769B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441960</xdr:colOff>
      <xdr:row>6</xdr:row>
      <xdr:rowOff>76200</xdr:rowOff>
    </xdr:from>
    <xdr:to>
      <xdr:col>58</xdr:col>
      <xdr:colOff>15240</xdr:colOff>
      <xdr:row>21</xdr:row>
      <xdr:rowOff>76200</xdr:rowOff>
    </xdr:to>
    <xdr:graphicFrame macro="">
      <xdr:nvGraphicFramePr>
        <xdr:cNvPr id="9" name="Chart 8">
          <a:extLst>
            <a:ext uri="{FF2B5EF4-FFF2-40B4-BE49-F238E27FC236}">
              <a16:creationId xmlns:a16="http://schemas.microsoft.com/office/drawing/2014/main" id="{D18ED3D0-512A-471D-8235-607B5237C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60</xdr:col>
      <xdr:colOff>335280</xdr:colOff>
      <xdr:row>6</xdr:row>
      <xdr:rowOff>133350</xdr:rowOff>
    </xdr:from>
    <xdr:to>
      <xdr:col>74</xdr:col>
      <xdr:colOff>175260</xdr:colOff>
      <xdr:row>21</xdr:row>
      <xdr:rowOff>133350</xdr:rowOff>
    </xdr:to>
    <xdr:graphicFrame macro="">
      <xdr:nvGraphicFramePr>
        <xdr:cNvPr id="6" name="Chart 5">
          <a:extLst>
            <a:ext uri="{FF2B5EF4-FFF2-40B4-BE49-F238E27FC236}">
              <a16:creationId xmlns:a16="http://schemas.microsoft.com/office/drawing/2014/main" id="{E6AA2FA5-8B9A-F4EB-8C9E-0869B688C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61</xdr:col>
      <xdr:colOff>15240</xdr:colOff>
      <xdr:row>22</xdr:row>
      <xdr:rowOff>60960</xdr:rowOff>
    </xdr:from>
    <xdr:to>
      <xdr:col>74</xdr:col>
      <xdr:colOff>198120</xdr:colOff>
      <xdr:row>38</xdr:row>
      <xdr:rowOff>11430</xdr:rowOff>
    </xdr:to>
    <xdr:graphicFrame macro="">
      <xdr:nvGraphicFramePr>
        <xdr:cNvPr id="7" name="Chart 6">
          <a:extLst>
            <a:ext uri="{FF2B5EF4-FFF2-40B4-BE49-F238E27FC236}">
              <a16:creationId xmlns:a16="http://schemas.microsoft.com/office/drawing/2014/main" id="{57FFA9B3-AE20-1AFC-99FB-3290D526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76</xdr:col>
      <xdr:colOff>137160</xdr:colOff>
      <xdr:row>4</xdr:row>
      <xdr:rowOff>64770</xdr:rowOff>
    </xdr:from>
    <xdr:to>
      <xdr:col>88</xdr:col>
      <xdr:colOff>281940</xdr:colOff>
      <xdr:row>16</xdr:row>
      <xdr:rowOff>45720</xdr:rowOff>
    </xdr:to>
    <xdr:graphicFrame macro="">
      <xdr:nvGraphicFramePr>
        <xdr:cNvPr id="11" name="Chart 10">
          <a:extLst>
            <a:ext uri="{FF2B5EF4-FFF2-40B4-BE49-F238E27FC236}">
              <a16:creationId xmlns:a16="http://schemas.microsoft.com/office/drawing/2014/main" id="{A94EDA7A-DC8C-E74F-9DCB-FBA183D6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563880</xdr:colOff>
      <xdr:row>6</xdr:row>
      <xdr:rowOff>167640</xdr:rowOff>
    </xdr:from>
    <xdr:to>
      <xdr:col>10</xdr:col>
      <xdr:colOff>198120</xdr:colOff>
      <xdr:row>17</xdr:row>
      <xdr:rowOff>102870</xdr:rowOff>
    </xdr:to>
    <xdr:graphicFrame macro="">
      <xdr:nvGraphicFramePr>
        <xdr:cNvPr id="2" name="Chart 1">
          <a:extLst>
            <a:ext uri="{FF2B5EF4-FFF2-40B4-BE49-F238E27FC236}">
              <a16:creationId xmlns:a16="http://schemas.microsoft.com/office/drawing/2014/main" id="{405E0488-26A2-4D0E-92C1-37459DA8D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23</xdr:row>
      <xdr:rowOff>38100</xdr:rowOff>
    </xdr:from>
    <xdr:to>
      <xdr:col>10</xdr:col>
      <xdr:colOff>114300</xdr:colOff>
      <xdr:row>37</xdr:row>
      <xdr:rowOff>167640</xdr:rowOff>
    </xdr:to>
    <xdr:graphicFrame macro="">
      <xdr:nvGraphicFramePr>
        <xdr:cNvPr id="3" name="Chart 2">
          <a:extLst>
            <a:ext uri="{FF2B5EF4-FFF2-40B4-BE49-F238E27FC236}">
              <a16:creationId xmlns:a16="http://schemas.microsoft.com/office/drawing/2014/main" id="{987DC775-6968-4471-83ED-A79CAF929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579120</xdr:colOff>
      <xdr:row>22</xdr:row>
      <xdr:rowOff>175260</xdr:rowOff>
    </xdr:from>
    <xdr:to>
      <xdr:col>21</xdr:col>
      <xdr:colOff>274320</xdr:colOff>
      <xdr:row>37</xdr:row>
      <xdr:rowOff>175260</xdr:rowOff>
    </xdr:to>
    <xdr:graphicFrame macro="">
      <xdr:nvGraphicFramePr>
        <xdr:cNvPr id="4" name="Chart 3">
          <a:extLst>
            <a:ext uri="{FF2B5EF4-FFF2-40B4-BE49-F238E27FC236}">
              <a16:creationId xmlns:a16="http://schemas.microsoft.com/office/drawing/2014/main" id="{DBA0BB8D-E03B-46ED-AADE-29960D60C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449580</xdr:colOff>
      <xdr:row>44</xdr:row>
      <xdr:rowOff>30480</xdr:rowOff>
    </xdr:from>
    <xdr:to>
      <xdr:col>11</xdr:col>
      <xdr:colOff>7620</xdr:colOff>
      <xdr:row>59</xdr:row>
      <xdr:rowOff>30480</xdr:rowOff>
    </xdr:to>
    <xdr:graphicFrame macro="">
      <xdr:nvGraphicFramePr>
        <xdr:cNvPr id="5" name="Chart 4">
          <a:extLst>
            <a:ext uri="{FF2B5EF4-FFF2-40B4-BE49-F238E27FC236}">
              <a16:creationId xmlns:a16="http://schemas.microsoft.com/office/drawing/2014/main" id="{421381CA-DBE8-4A3D-AE2A-2C6C06B34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563880</xdr:colOff>
      <xdr:row>44</xdr:row>
      <xdr:rowOff>38100</xdr:rowOff>
    </xdr:from>
    <xdr:to>
      <xdr:col>21</xdr:col>
      <xdr:colOff>259080</xdr:colOff>
      <xdr:row>59</xdr:row>
      <xdr:rowOff>38100</xdr:rowOff>
    </xdr:to>
    <xdr:graphicFrame macro="">
      <xdr:nvGraphicFramePr>
        <xdr:cNvPr id="6" name="Chart 5">
          <a:extLst>
            <a:ext uri="{FF2B5EF4-FFF2-40B4-BE49-F238E27FC236}">
              <a16:creationId xmlns:a16="http://schemas.microsoft.com/office/drawing/2014/main" id="{9E11B1DE-B5BB-47B8-BD48-FDD8D35DF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53340</xdr:colOff>
      <xdr:row>44</xdr:row>
      <xdr:rowOff>45720</xdr:rowOff>
    </xdr:from>
    <xdr:to>
      <xdr:col>30</xdr:col>
      <xdr:colOff>182880</xdr:colOff>
      <xdr:row>57</xdr:row>
      <xdr:rowOff>38100</xdr:rowOff>
    </xdr:to>
    <xdr:graphicFrame macro="">
      <xdr:nvGraphicFramePr>
        <xdr:cNvPr id="8" name="Chart 7">
          <a:extLst>
            <a:ext uri="{FF2B5EF4-FFF2-40B4-BE49-F238E27FC236}">
              <a16:creationId xmlns:a16="http://schemas.microsoft.com/office/drawing/2014/main" id="{A1C108D9-4AB7-4500-9D26-862FC57E3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67</xdr:row>
      <xdr:rowOff>0</xdr:rowOff>
    </xdr:from>
    <xdr:to>
      <xdr:col>15</xdr:col>
      <xdr:colOff>274320</xdr:colOff>
      <xdr:row>78</xdr:row>
      <xdr:rowOff>163830</xdr:rowOff>
    </xdr:to>
    <xdr:graphicFrame macro="">
      <xdr:nvGraphicFramePr>
        <xdr:cNvPr id="9" name="Chart 8">
          <a:extLst>
            <a:ext uri="{FF2B5EF4-FFF2-40B4-BE49-F238E27FC236}">
              <a16:creationId xmlns:a16="http://schemas.microsoft.com/office/drawing/2014/main" id="{00B30818-0592-4D71-9CBA-8D3CC7BB3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585744</xdr:colOff>
      <xdr:row>29</xdr:row>
      <xdr:rowOff>130395</xdr:rowOff>
    </xdr:from>
    <xdr:to>
      <xdr:col>25</xdr:col>
      <xdr:colOff>7619</xdr:colOff>
      <xdr:row>37</xdr:row>
      <xdr:rowOff>114300</xdr:rowOff>
    </xdr:to>
    <mc:AlternateContent xmlns:mc="http://schemas.openxmlformats.org/markup-compatibility/2006">
      <mc:Choice xmlns:a14="http://schemas.microsoft.com/office/drawing/2010/main" Requires="a14">
        <xdr:graphicFrame macro="">
          <xdr:nvGraphicFramePr>
            <xdr:cNvPr id="10" name="Weight Status">
              <a:extLst>
                <a:ext uri="{FF2B5EF4-FFF2-40B4-BE49-F238E27FC236}">
                  <a16:creationId xmlns:a16="http://schemas.microsoft.com/office/drawing/2014/main" id="{565D4DEC-C098-55D5-A608-859EF44F312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3387344" y="5329924"/>
              <a:ext cx="1860275" cy="1418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560960</xdr:colOff>
      <xdr:row>20</xdr:row>
      <xdr:rowOff>158169</xdr:rowOff>
    </xdr:from>
    <xdr:to>
      <xdr:col>25</xdr:col>
      <xdr:colOff>83820</xdr:colOff>
      <xdr:row>28</xdr:row>
      <xdr:rowOff>160020</xdr:rowOff>
    </xdr:to>
    <mc:AlternateContent xmlns:mc="http://schemas.openxmlformats.org/markup-compatibility/2006">
      <mc:Choice xmlns:a14="http://schemas.microsoft.com/office/drawing/2010/main" Requires="a14">
        <xdr:graphicFrame macro="">
          <xdr:nvGraphicFramePr>
            <xdr:cNvPr id="11" name="Diabetes Status">
              <a:extLst>
                <a:ext uri="{FF2B5EF4-FFF2-40B4-BE49-F238E27FC236}">
                  <a16:creationId xmlns:a16="http://schemas.microsoft.com/office/drawing/2014/main" id="{9EE4A0ED-370E-1C34-D580-6E6B250143F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3362560" y="3744051"/>
              <a:ext cx="1961260" cy="1436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338245023151" createdVersion="8" refreshedVersion="8" minRefreshableVersion="3" recordCount="4577" xr:uid="{CBE9EC77-C451-449C-8805-0238686CCA32}">
  <cacheSource type="worksheet">
    <worksheetSource ref="A1:Q1048576" sheet="HEALTH CARE"/>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Blank="1" containsMixedTypes="1" containsNumber="1" containsInteger="1" minValue="1" maxValue="3"/>
    </cacheField>
    <cacheField name="SMOKER" numFmtId="0">
      <sharedItems containsBlank="1" count="4">
        <s v="yes"/>
        <s v="No"/>
        <s v="?"/>
        <m/>
      </sharedItems>
    </cacheField>
    <cacheField name="Weight Status" numFmtId="0">
      <sharedItems containsBlank="1" count="6">
        <s v="OBESITY"/>
        <s v="OVER WEIGHT"/>
        <s v="NORMAL WEIGHT"/>
        <e v="#N/A"/>
        <s v="UNDER WEIGHT"/>
        <m/>
      </sharedItems>
    </cacheField>
    <cacheField name="Diabetes Status" numFmtId="0">
      <sharedItems containsBlank="1"/>
    </cacheField>
    <cacheField name="Date of Birth" numFmtId="0">
      <sharedItems containsBlank="1"/>
    </cacheField>
    <cacheField name="charges" numFmtId="165">
      <sharedItems containsString="0" containsBlank="1" containsNumber="1" minValue="563.84" maxValue="63770.43"/>
    </cacheField>
    <cacheField name="Hospital tier" numFmtId="0">
      <sharedItems containsBlank="1"/>
    </cacheField>
    <cacheField name="City tier" numFmtId="0">
      <sharedItems containsBlank="1"/>
    </cacheField>
    <cacheField name="State ID" numFmtId="0">
      <sharedItems containsBlank="1"/>
    </cacheField>
    <cacheField name="Age " numFmtId="0">
      <sharedItems containsBlank="1" containsMixedTypes="1" containsNumber="1" containsInteger="1" minValue="19" maxValue="65"/>
    </cacheField>
  </cacheFields>
  <extLst>
    <ext xmlns:x14="http://schemas.microsoft.com/office/spreadsheetml/2009/9/main" uri="{725AE2AE-9491-48be-B2B4-4EB974FC3084}">
      <x14:pivotCacheDefinition pivotCacheId="1487305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368113888886" createdVersion="8" refreshedVersion="8" minRefreshableVersion="3" recordCount="2335" xr:uid="{28330CFF-810D-4980-BF17-EF68D0492120}">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MixedTypes="1" containsNumber="1" containsInteger="1" minValue="1" maxValue="3"/>
    </cacheField>
    <cacheField name="SMOKER" numFmtId="0">
      <sharedItems/>
    </cacheField>
    <cacheField name="Weight Status" numFmtId="0">
      <sharedItems count="5">
        <s v="OBESITY"/>
        <s v="OVER WEIGHT"/>
        <s v="NORMAL WEIGHT"/>
        <e v="#N/A"/>
        <s v="UNDER WEIGHT"/>
      </sharedItems>
    </cacheField>
    <cacheField name="Diabetes Status" numFmtId="0">
      <sharedItems count="4">
        <s v="Diabetes"/>
        <s v="Prediabetes"/>
        <s v="NORMAL"/>
        <e v="#N/A"/>
      </sharedItems>
    </cacheField>
    <cacheField name="Date of Birth" numFmtId="0">
      <sharedItems/>
    </cacheField>
    <cacheField name="charges" numFmtId="165">
      <sharedItems containsSemiMixedTypes="0" containsString="0" containsNumber="1" minValue="563.84" maxValue="63770.43"/>
    </cacheField>
    <cacheField name="Hospital tier" numFmtId="165">
      <sharedItems/>
    </cacheField>
    <cacheField name="City tier" numFmtId="0">
      <sharedItems/>
    </cacheField>
    <cacheField name="State ID" numFmtId="0">
      <sharedItems/>
    </cacheField>
    <cacheField name="Age " numFmtId="0">
      <sharedItems containsMixedTypes="1" containsNumber="1" containsInteger="1" minValue="19" maxValue="65"/>
    </cacheField>
  </cacheFields>
  <extLst>
    <ext xmlns:x14="http://schemas.microsoft.com/office/spreadsheetml/2009/9/main" uri="{725AE2AE-9491-48be-B2B4-4EB974FC3084}">
      <x14:pivotCacheDefinition pivotCacheId="86810623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382572800925" createdVersion="8" refreshedVersion="8" minRefreshableVersion="3" recordCount="2335" xr:uid="{E99AD484-2B36-4069-916C-CC075E2E2520}">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MixedTypes="1" containsNumber="1" containsInteger="1" minValue="1" maxValue="3"/>
    </cacheField>
    <cacheField name="SMOKER" numFmtId="0">
      <sharedItems/>
    </cacheField>
    <cacheField name="Weight Status" numFmtId="0">
      <sharedItems/>
    </cacheField>
    <cacheField name="Diabetes Status" numFmtId="0">
      <sharedItems/>
    </cacheField>
    <cacheField name="Date of Birth" numFmtId="0">
      <sharedItems/>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165">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
        <s v="R1018"/>
        <s v="R1026"/>
        <s v="R1022"/>
        <s v="R1021"/>
        <s v="R1025"/>
        <s v="R1020"/>
      </sharedItems>
    </cacheField>
    <cacheField name="Age " numFmtId="0">
      <sharedItems containsMixedTypes="1" containsNumber="1" containsInteger="1" minValue="19"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77">
  <r>
    <s v="Id1"/>
    <s v="Hawks"/>
    <n v="47.41"/>
    <x v="0"/>
    <s v="No"/>
    <x v="0"/>
    <x v="0"/>
    <s v="No major surgery"/>
    <x v="0"/>
    <x v="0"/>
    <s v="Diabetes"/>
    <s v="12/Oct/1968"/>
    <n v="63770.43"/>
    <s v="tier - 1"/>
    <s v="tier - 3"/>
    <s v="R1013"/>
    <n v="55"/>
  </r>
  <r>
    <s v="Id2"/>
    <s v="Lehner"/>
    <n v="30.36"/>
    <x v="1"/>
    <s v="No"/>
    <x v="0"/>
    <x v="0"/>
    <s v="No major surgery"/>
    <x v="0"/>
    <x v="0"/>
    <s v="Prediabetes"/>
    <s v="8/Jun/1977"/>
    <n v="62592.87"/>
    <s v="tier - 2"/>
    <s v="tier - 3"/>
    <s v="R1013"/>
    <n v="46"/>
  </r>
  <r>
    <s v="Id3"/>
    <s v="Lu"/>
    <n v="34.484999999999999"/>
    <x v="2"/>
    <s v="yes"/>
    <x v="0"/>
    <x v="0"/>
    <n v="2"/>
    <x v="0"/>
    <x v="0"/>
    <s v="Diabetes"/>
    <s v="11/?/1970"/>
    <n v="60021.4"/>
    <s v="tier - 1"/>
    <s v="tier - 1"/>
    <s v="R1012"/>
    <e v="#VALUE!"/>
  </r>
  <r>
    <s v="Id4"/>
    <s v="Osborne"/>
    <n v="38.094999999999999"/>
    <x v="3"/>
    <s v="No"/>
    <x v="0"/>
    <x v="0"/>
    <s v="No major surgery"/>
    <x v="0"/>
    <x v="0"/>
    <s v="Prediabetes"/>
    <s v="6/Jun/1991"/>
    <n v="58571.07"/>
    <s v="tier - 1"/>
    <s v="tier - 3"/>
    <s v="R1024"/>
    <n v="32"/>
  </r>
  <r>
    <s v="Id5"/>
    <s v="Kadala"/>
    <n v="35.53"/>
    <x v="4"/>
    <s v="No"/>
    <x v="0"/>
    <x v="0"/>
    <s v="No major surgery"/>
    <x v="0"/>
    <x v="0"/>
    <s v="NORMAL"/>
    <s v="19/Jun/1989"/>
    <n v="55135.4"/>
    <s v="tier - 1"/>
    <s v="tier - 2"/>
    <s v="R1012"/>
    <n v="34"/>
  </r>
  <r>
    <s v="Id6"/>
    <s v="Baker"/>
    <n v="32.799999999999997"/>
    <x v="5"/>
    <s v="No"/>
    <x v="0"/>
    <x v="0"/>
    <s v="No major surgery"/>
    <x v="0"/>
    <x v="0"/>
    <s v="Diabetes"/>
    <s v="4/Aug/1962"/>
    <n v="52590.83"/>
    <s v="tier - 1"/>
    <s v="tier - 3"/>
    <s v="R1011"/>
    <n v="61"/>
  </r>
  <r>
    <s v="Id7"/>
    <s v="Macpherson"/>
    <n v="36.4"/>
    <x v="6"/>
    <s v="No"/>
    <x v="0"/>
    <x v="0"/>
    <s v="No major surgery"/>
    <x v="0"/>
    <x v="0"/>
    <s v="Prediabetes"/>
    <s v="27/Oct/1994"/>
    <n v="51194.559999999998"/>
    <s v="tier - 1"/>
    <s v="tier - 3"/>
    <s v="R1011"/>
    <n v="29"/>
  </r>
  <r>
    <s v="Id8"/>
    <s v="Hallman"/>
    <n v="36.96"/>
    <x v="7"/>
    <s v="No"/>
    <x v="0"/>
    <x v="0"/>
    <n v="3"/>
    <x v="0"/>
    <x v="0"/>
    <s v="Diabetes"/>
    <s v="27/Jun/1958"/>
    <n v="49577.66"/>
    <s v="tier - 2"/>
    <s v="tier - 2"/>
    <s v="R1013"/>
    <n v="65"/>
  </r>
  <r>
    <s v="Id9"/>
    <s v="Moran"/>
    <n v="41.14"/>
    <x v="8"/>
    <s v="yes"/>
    <x v="0"/>
    <x v="1"/>
    <n v="1"/>
    <x v="0"/>
    <x v="0"/>
    <s v="Diabetes"/>
    <s v="4/Sep/1963"/>
    <n v="48970.25"/>
    <s v="tier - 1"/>
    <s v="tier - 2"/>
    <s v="R1013"/>
    <n v="60"/>
  </r>
  <r>
    <s v="Id10"/>
    <s v="Benner"/>
    <n v="38.06"/>
    <x v="9"/>
    <s v="No"/>
    <x v="0"/>
    <x v="0"/>
    <s v="No major surgery"/>
    <x v="0"/>
    <x v="0"/>
    <s v="Diabetes"/>
    <s v="29/Dec/1978"/>
    <n v="48885.14"/>
    <s v="tier - 1"/>
    <s v="tier - 2"/>
    <s v="R1013"/>
    <n v="45"/>
  </r>
  <r>
    <s v="Id11"/>
    <s v="Fierro Vargas"/>
    <n v="37.700000000000003"/>
    <x v="10"/>
    <s v="yes"/>
    <x v="0"/>
    <x v="0"/>
    <n v="2"/>
    <x v="0"/>
    <x v="0"/>
    <s v="Prediabetes"/>
    <s v="22/Jul/1959"/>
    <n v="48824.45"/>
    <s v="tier - 2"/>
    <s v="tier - 1"/>
    <s v="R1011"/>
    <n v="64"/>
  </r>
  <r>
    <s v="Id12"/>
    <s v="Franz"/>
    <n v="42.13"/>
    <x v="11"/>
    <s v="No"/>
    <x v="0"/>
    <x v="0"/>
    <s v="No major surgery"/>
    <x v="0"/>
    <x v="0"/>
    <s v="Diabetes"/>
    <s v="27/Oct/1965"/>
    <n v="48675.519999999997"/>
    <s v="tier - 1"/>
    <s v="tier - 2"/>
    <s v="R1013"/>
    <n v="58"/>
  </r>
  <r>
    <s v="Id13"/>
    <s v="Foster"/>
    <n v="40.92"/>
    <x v="12"/>
    <s v="No"/>
    <x v="0"/>
    <x v="0"/>
    <s v="No major surgery"/>
    <x v="0"/>
    <x v="0"/>
    <s v="Diabetes"/>
    <s v="11/Oct/1962"/>
    <n v="48673.56"/>
    <s v="tier - 1"/>
    <s v="tier - 2"/>
    <s v="R1013"/>
    <n v="61"/>
  </r>
  <r>
    <s v="Id14"/>
    <s v="Tenorio"/>
    <n v="40.564999999999998"/>
    <x v="13"/>
    <s v="No"/>
    <x v="0"/>
    <x v="0"/>
    <s v="No major surgery"/>
    <x v="0"/>
    <x v="0"/>
    <s v="Diabetes"/>
    <s v="1/Dec/1968"/>
    <n v="48549.18"/>
    <s v="tier - 1"/>
    <s v="tier - 3"/>
    <s v="R1016"/>
    <n v="55"/>
  </r>
  <r>
    <s v="Id15"/>
    <s v="Rios"/>
    <n v="36.384999999999998"/>
    <x v="14"/>
    <s v="yes"/>
    <x v="0"/>
    <x v="0"/>
    <n v="2"/>
    <x v="0"/>
    <x v="0"/>
    <s v="Diabetes"/>
    <s v="21/Dec/1961"/>
    <n v="48517.56"/>
    <s v="tier - 1"/>
    <s v="tier - 3"/>
    <s v="R1024"/>
    <n v="62"/>
  </r>
  <r>
    <s v="Id16"/>
    <s v="Viau-Dupuis"/>
    <n v="39.9"/>
    <x v="15"/>
    <s v="No"/>
    <x v="0"/>
    <x v="0"/>
    <s v="No major surgery"/>
    <x v="0"/>
    <x v="0"/>
    <s v="Diabetes"/>
    <s v="27/Aug/1962"/>
    <n v="48173.36"/>
    <s v="tier - 1"/>
    <s v="tier - 3"/>
    <s v="R1011"/>
    <n v="61"/>
  </r>
  <r>
    <s v="Id17"/>
    <s v="Cronin"/>
    <n v="33.799999999999997"/>
    <x v="16"/>
    <s v="No"/>
    <x v="0"/>
    <x v="0"/>
    <n v="3"/>
    <x v="0"/>
    <x v="0"/>
    <s v="Diabetes"/>
    <s v="16/Nov/1958"/>
    <n v="47928.03"/>
    <s v="tier - 2"/>
    <s v="tier - 3"/>
    <s v="R1011"/>
    <n v="65"/>
  </r>
  <r>
    <s v="Id18"/>
    <s v="Noordstar"/>
    <n v="36.765000000000001"/>
    <x v="17"/>
    <s v="yes"/>
    <x v="0"/>
    <x v="1"/>
    <n v="1"/>
    <x v="0"/>
    <x v="0"/>
    <s v="Diabetes"/>
    <s v="5/Aug/1963"/>
    <n v="47896.79"/>
    <s v="tier - 1"/>
    <s v="tier - 3"/>
    <s v="R1024"/>
    <n v="60"/>
  </r>
  <r>
    <s v="Id19"/>
    <s v="Boudalia"/>
    <n v="36.954999999999998"/>
    <x v="18"/>
    <s v="yes"/>
    <x v="0"/>
    <x v="0"/>
    <n v="1"/>
    <x v="0"/>
    <x v="0"/>
    <s v="NORMAL"/>
    <s v="7/Nov/1964"/>
    <n v="47496.49"/>
    <s v="tier - 1"/>
    <s v="tier - 3"/>
    <s v="R1012"/>
    <n v="59"/>
  </r>
  <r>
    <s v="Id20"/>
    <s v="Flor"/>
    <n v="42.9"/>
    <x v="19"/>
    <s v="No"/>
    <x v="0"/>
    <x v="0"/>
    <s v="No major surgery"/>
    <x v="0"/>
    <x v="0"/>
    <s v="Diabetes"/>
    <s v="27/Sep/1971"/>
    <n v="47462.89"/>
    <s v="tier - 1"/>
    <s v="tier - 2"/>
    <s v="R1013"/>
    <n v="52"/>
  </r>
  <r>
    <s v="Id21"/>
    <s v="Fennon"/>
    <n v="36.299999999999997"/>
    <x v="20"/>
    <s v="yes"/>
    <x v="0"/>
    <x v="0"/>
    <n v="2"/>
    <x v="0"/>
    <x v="0"/>
    <s v="Diabetes"/>
    <s v="13/Jun/1961"/>
    <n v="47403.88"/>
    <s v="tier - 1"/>
    <s v="tier - 3"/>
    <s v="R1011"/>
    <n v="62"/>
  </r>
  <r>
    <s v="Id22"/>
    <s v="Hribar"/>
    <n v="32.200000000000003"/>
    <x v="21"/>
    <s v="yes"/>
    <x v="0"/>
    <x v="0"/>
    <n v="2"/>
    <x v="0"/>
    <x v="0"/>
    <s v="Prediabetes"/>
    <s v="4/Oct/1959"/>
    <n v="47305.31"/>
    <s v="tier - 2"/>
    <s v="tier - 1"/>
    <s v="R1011"/>
    <n v="64"/>
  </r>
  <r>
    <s v="Id23"/>
    <s v="Tassello"/>
    <n v="31.3"/>
    <x v="22"/>
    <s v="No"/>
    <x v="0"/>
    <x v="0"/>
    <n v="3"/>
    <x v="0"/>
    <x v="0"/>
    <s v="Diabetes"/>
    <s v="3/Sep/1958"/>
    <n v="47291.06"/>
    <s v="tier - 2"/>
    <s v="tier - 1"/>
    <s v="R1011"/>
    <n v="65"/>
  </r>
  <r>
    <s v="Id24"/>
    <s v="Mauricette"/>
    <n v="41.8"/>
    <x v="23"/>
    <s v="yes"/>
    <x v="0"/>
    <x v="0"/>
    <n v="2"/>
    <x v="0"/>
    <x v="0"/>
    <s v="Diabetes"/>
    <s v="28/Dec/1970"/>
    <n v="47269.85"/>
    <s v="tier - 1"/>
    <s v="tier - 2"/>
    <s v="R1013"/>
    <n v="53"/>
  </r>
  <r>
    <s v="Id25"/>
    <s v="Garcia"/>
    <n v="35.090000000000003"/>
    <x v="24"/>
    <s v="yes"/>
    <x v="0"/>
    <x v="0"/>
    <n v="2"/>
    <x v="0"/>
    <x v="0"/>
    <s v="NORMAL"/>
    <s v="14/Jul/1959"/>
    <n v="47055.53"/>
    <s v="tier - 2"/>
    <s v="tier - 1"/>
    <s v="R1013"/>
    <n v="64"/>
  </r>
  <r>
    <s v="Id26"/>
    <s v="Airoldi"/>
    <n v="33.880000000000003"/>
    <x v="25"/>
    <s v="No"/>
    <x v="0"/>
    <x v="0"/>
    <n v="3"/>
    <x v="0"/>
    <x v="0"/>
    <s v="Diabetes"/>
    <s v="15/Sep/1958"/>
    <n v="46889.26"/>
    <s v="tier - 2"/>
    <s v="tier - 3"/>
    <s v="R1013"/>
    <n v="65"/>
  </r>
  <r>
    <s v="Id27"/>
    <s v="Cater-Cyker"/>
    <n v="30.875"/>
    <x v="26"/>
    <s v="No"/>
    <x v="0"/>
    <x v="0"/>
    <s v="No major surgery"/>
    <x v="0"/>
    <x v="0"/>
    <s v="Diabetes"/>
    <s v="17/Nov/1960"/>
    <n v="46718.16"/>
    <s v="tier - 1"/>
    <s v="tier - 1"/>
    <s v="R1012"/>
    <n v="63"/>
  </r>
  <r>
    <s v="Id28"/>
    <s v="Hamm"/>
    <n v="36.86"/>
    <x v="27"/>
    <s v="yes"/>
    <x v="0"/>
    <x v="1"/>
    <n v="1"/>
    <x v="0"/>
    <x v="0"/>
    <s v="NORMAL"/>
    <s v="23/Jun/1969"/>
    <n v="46661.440000000002"/>
    <s v="tier - 1"/>
    <s v="tier - 3"/>
    <s v="R1012"/>
    <n v="54"/>
  </r>
  <r>
    <s v="Id29"/>
    <s v="Cox"/>
    <n v="35.86"/>
    <x v="28"/>
    <s v="yes"/>
    <x v="0"/>
    <x v="0"/>
    <n v="2"/>
    <x v="0"/>
    <x v="0"/>
    <s v="Diabetes"/>
    <s v="8/Aug/1961"/>
    <n v="46599.11"/>
    <s v="tier - 1"/>
    <s v="tier - 1"/>
    <s v="R1013"/>
    <n v="62"/>
  </r>
  <r>
    <s v="Id30"/>
    <s v="Sachrajda"/>
    <n v="37.049999999999997"/>
    <x v="29"/>
    <s v="No"/>
    <x v="0"/>
    <x v="0"/>
    <s v="No major surgery"/>
    <x v="0"/>
    <x v="0"/>
    <s v="Diabetes"/>
    <s v="6/Dec/1971"/>
    <n v="46255.11"/>
    <s v="tier - 1"/>
    <s v="tier - 3"/>
    <s v="R1024"/>
    <n v="52"/>
  </r>
  <r>
    <s v="Id31"/>
    <s v="Gareri"/>
    <n v="43.89"/>
    <x v="30"/>
    <s v="No"/>
    <x v="0"/>
    <x v="0"/>
    <s v="No major surgery"/>
    <x v="0"/>
    <x v="0"/>
    <s v="Diabetes"/>
    <s v="17/Aug/1978"/>
    <n v="46200.99"/>
    <s v="tier - 1"/>
    <s v="tier - 1"/>
    <s v="R1013"/>
    <n v="45"/>
  </r>
  <r>
    <s v="Id32"/>
    <s v="Welch"/>
    <n v="42.35"/>
    <x v="31"/>
    <s v="yes"/>
    <x v="0"/>
    <x v="0"/>
    <s v="No major surgery"/>
    <x v="0"/>
    <x v="0"/>
    <s v="NORMAL"/>
    <s v="2/Dec/1976"/>
    <n v="46151.12"/>
    <s v="tier - 1"/>
    <s v="tier - 3"/>
    <s v="R1013"/>
    <n v="47"/>
  </r>
  <r>
    <s v="Id33"/>
    <s v="Prindiville"/>
    <n v="31.35"/>
    <x v="32"/>
    <s v="No"/>
    <x v="0"/>
    <x v="0"/>
    <s v="No major surgery"/>
    <x v="0"/>
    <x v="0"/>
    <s v="Diabetes"/>
    <s v="4/Dec/1962"/>
    <n v="46130.53"/>
    <s v="tier - 1"/>
    <s v="tier - 1"/>
    <s v="R1012"/>
    <n v="61"/>
  </r>
  <r>
    <s v="Id34"/>
    <s v="Kincaid"/>
    <n v="47.6"/>
    <x v="33"/>
    <s v="yes"/>
    <x v="0"/>
    <x v="0"/>
    <s v="No major surgery"/>
    <x v="0"/>
    <x v="0"/>
    <s v="Prediabetes"/>
    <s v="30/Sep/1985"/>
    <n v="46113.51"/>
    <s v="tier - 2"/>
    <s v="tier - 3"/>
    <s v="R1011"/>
    <n v="38"/>
  </r>
  <r>
    <s v="Id35"/>
    <s v="Bruestle"/>
    <n v="46.2"/>
    <x v="34"/>
    <s v="No"/>
    <x v="0"/>
    <x v="1"/>
    <n v="1"/>
    <x v="0"/>
    <x v="0"/>
    <s v="Prediabetes"/>
    <s v="12/Aug/1979"/>
    <n v="45863.21"/>
    <s v="tier - 2"/>
    <s v="tier - 1"/>
    <s v="R1013"/>
    <n v="44"/>
  </r>
  <r>
    <s v="Id36"/>
    <s v="Lachance"/>
    <n v="32.015000000000001"/>
    <x v="35"/>
    <s v="No"/>
    <x v="0"/>
    <x v="0"/>
    <s v="No major surgery"/>
    <x v="0"/>
    <x v="0"/>
    <s v="Diabetes"/>
    <s v="21/Dec/1960"/>
    <n v="45710.21"/>
    <s v="tier - 2"/>
    <s v="tier - 2"/>
    <s v="R1016"/>
    <n v="63"/>
  </r>
  <r>
    <s v="Id37"/>
    <s v="Eason"/>
    <n v="40.564999999999998"/>
    <x v="36"/>
    <s v="No"/>
    <x v="0"/>
    <x v="0"/>
    <s v="No major surgery"/>
    <x v="0"/>
    <x v="0"/>
    <s v="Diabetes"/>
    <s v="9/Aug/1974"/>
    <n v="45702.02"/>
    <s v="tier - 2"/>
    <s v="tier - 2"/>
    <s v="R1012"/>
    <n v="49"/>
  </r>
  <r>
    <s v="Id38"/>
    <s v="Grummon"/>
    <n v="32.450000000000003"/>
    <x v="37"/>
    <s v="No"/>
    <x v="0"/>
    <x v="0"/>
    <s v="No major surgery"/>
    <x v="0"/>
    <x v="0"/>
    <s v="Diabetes"/>
    <s v="17/Dec/1962"/>
    <n v="45008.959999999999"/>
    <s v="tier - 2"/>
    <s v="tier - 2"/>
    <s v="R1013"/>
    <n v="61"/>
  </r>
  <r>
    <s v="Id39"/>
    <s v="Vanwechel"/>
    <n v="34.96"/>
    <x v="38"/>
    <s v="No"/>
    <x v="0"/>
    <x v="0"/>
    <s v="No major surgery"/>
    <x v="0"/>
    <x v="0"/>
    <s v="Diabetes"/>
    <s v="13/Aug/1971"/>
    <n v="44641.2"/>
    <s v="tier - 2"/>
    <s v="tier - 3"/>
    <s v="R1024"/>
    <n v="52"/>
  </r>
  <r>
    <s v="Id40"/>
    <s v="Fisher"/>
    <n v="35.5"/>
    <x v="39"/>
    <s v="No"/>
    <x v="0"/>
    <x v="1"/>
    <n v="1"/>
    <x v="0"/>
    <x v="0"/>
    <s v="NORMAL"/>
    <s v="11/Oct/1993"/>
    <n v="44585.46"/>
    <s v="tier - 2"/>
    <s v="tier - 2"/>
    <s v="R1011"/>
    <n v="30"/>
  </r>
  <r>
    <s v="Id41"/>
    <s v="Jenkins"/>
    <n v="52.58"/>
    <x v="40"/>
    <s v="No"/>
    <x v="1"/>
    <x v="0"/>
    <n v="1"/>
    <x v="0"/>
    <x v="0"/>
    <s v="NORMAL"/>
    <s v="2/Aug/2000"/>
    <n v="44501.4"/>
    <s v="tier - 2"/>
    <s v="tier - 3"/>
    <s v="R1013"/>
    <n v="23"/>
  </r>
  <r>
    <s v="Id42"/>
    <s v="Peters"/>
    <n v="35.200000000000003"/>
    <x v="41"/>
    <s v="yes"/>
    <x v="0"/>
    <x v="0"/>
    <s v="No major surgery"/>
    <x v="0"/>
    <x v="0"/>
    <s v="Diabetes"/>
    <s v="14/Sep/1967"/>
    <n v="44423.8"/>
    <s v="tier - 2"/>
    <s v="tier - 3"/>
    <s v="R1013"/>
    <n v="56"/>
  </r>
  <r>
    <s v="Id43"/>
    <s v="Aha"/>
    <n v="38.06"/>
    <x v="42"/>
    <s v="No"/>
    <x v="0"/>
    <x v="0"/>
    <s v="No major surgery"/>
    <x v="0"/>
    <x v="0"/>
    <s v="Diabetes"/>
    <s v="29/Oct/1971"/>
    <n v="44400.41"/>
    <s v="tier - 2"/>
    <s v="tier - 2"/>
    <s v="R1013"/>
    <n v="52"/>
  </r>
  <r>
    <s v="Id44"/>
    <s v="McElwain"/>
    <n v="34.21"/>
    <x v="43"/>
    <s v="No"/>
    <x v="0"/>
    <x v="0"/>
    <s v="No major surgery"/>
    <x v="0"/>
    <x v="0"/>
    <s v="Diabetes"/>
    <s v="24/Nov/1968"/>
    <n v="44260.75"/>
    <s v="tier - 2"/>
    <s v="tier - 1"/>
    <s v="R1013"/>
    <n v="55"/>
  </r>
  <r>
    <s v="Id45"/>
    <s v="Januszewski"/>
    <n v="38.94"/>
    <x v="44"/>
    <s v="yes"/>
    <x v="0"/>
    <x v="0"/>
    <n v="1"/>
    <x v="0"/>
    <x v="0"/>
    <s v="Diabetes"/>
    <s v="1/Jun/1975"/>
    <n v="44202.65"/>
    <s v="tier - 2"/>
    <s v="tier - 2"/>
    <s v="R1013"/>
    <n v="48"/>
  </r>
  <r>
    <s v="Id46"/>
    <s v="Rohne"/>
    <n v="30.21"/>
    <x v="45"/>
    <s v="yes"/>
    <x v="0"/>
    <x v="0"/>
    <n v="1"/>
    <x v="0"/>
    <x v="0"/>
    <s v="NORMAL"/>
    <s v="16/Jul/1988"/>
    <n v="43943.88"/>
    <s v="tier - 2"/>
    <s v="tier - 1"/>
    <s v="R1012"/>
    <n v="35"/>
  </r>
  <r>
    <s v="Id47"/>
    <s v="O'Grady"/>
    <n v="33.630000000000003"/>
    <x v="46"/>
    <s v="yes"/>
    <x v="0"/>
    <x v="0"/>
    <n v="2"/>
    <x v="0"/>
    <x v="0"/>
    <s v="NORMAL"/>
    <s v="5/Oct/1966"/>
    <n v="43921.18"/>
    <s v="tier - 2"/>
    <s v="tier - 2"/>
    <s v="R1012"/>
    <n v="57"/>
  </r>
  <r>
    <s v="Id48"/>
    <s v="Peters"/>
    <n v="40.369999999999997"/>
    <x v="47"/>
    <s v="No"/>
    <x v="0"/>
    <x v="0"/>
    <s v="No major surgery"/>
    <x v="0"/>
    <x v="0"/>
    <s v="NORMAL"/>
    <s v="10/Nov/1980"/>
    <n v="43896.38"/>
    <s v="tier - 2"/>
    <s v="tier - 1"/>
    <s v="R1013"/>
    <n v="43"/>
  </r>
  <r>
    <s v="Id49"/>
    <s v="De Simone"/>
    <n v="53.09"/>
    <x v="48"/>
    <s v="yes"/>
    <x v="0"/>
    <x v="0"/>
    <n v="2"/>
    <x v="0"/>
    <x v="0"/>
    <s v="NORMAL"/>
    <s v="2/Jul/1966"/>
    <n v="43817.45"/>
    <s v="tier - 2"/>
    <s v="tier - 3"/>
    <s v="R1012"/>
    <n v="57"/>
  </r>
  <r>
    <s v="Id50"/>
    <s v="Beckett"/>
    <n v="31.79"/>
    <x v="49"/>
    <s v="yes"/>
    <x v="0"/>
    <x v="0"/>
    <n v="2"/>
    <x v="0"/>
    <x v="0"/>
    <s v="NORMAL"/>
    <s v="25/Oct/1966"/>
    <n v="43813.87"/>
    <s v="tier - 2"/>
    <s v="tier - 2"/>
    <s v="R1013"/>
    <n v="57"/>
  </r>
  <r>
    <s v="Id51"/>
    <s v="Sobrilsky"/>
    <n v="41.895000000000003"/>
    <x v="50"/>
    <s v="yes"/>
    <x v="0"/>
    <x v="0"/>
    <n v="1"/>
    <x v="0"/>
    <x v="0"/>
    <s v="Diabetes"/>
    <s v="29/Dec/1986"/>
    <n v="43753.34"/>
    <s v="tier - 2"/>
    <s v="tier - 1"/>
    <s v="R1015"/>
    <n v="37"/>
  </r>
  <r>
    <s v="Id52"/>
    <s v="Wang"/>
    <n v="31.16"/>
    <x v="51"/>
    <s v="No"/>
    <x v="0"/>
    <x v="0"/>
    <s v="No major surgery"/>
    <x v="0"/>
    <x v="0"/>
    <s v="Diabetes"/>
    <s v="22/Aug/1965"/>
    <n v="43578.94"/>
    <s v="tier - 2"/>
    <s v="tier - 2"/>
    <s v="R1012"/>
    <n v="58"/>
  </r>
  <r>
    <s v="Id53"/>
    <s v="Campa"/>
    <n v="34.104999999999997"/>
    <x v="52"/>
    <s v="yes"/>
    <x v="0"/>
    <x v="1"/>
    <n v="1"/>
    <x v="0"/>
    <x v="0"/>
    <s v="NORMAL"/>
    <s v="3/Dec/1969"/>
    <n v="43254.42"/>
    <s v="tier - 2"/>
    <s v="tier - 2"/>
    <s v="R1016"/>
    <n v="54"/>
  </r>
  <r>
    <s v="Id54"/>
    <s v="Clifford"/>
    <n v="51.93"/>
    <x v="53"/>
    <s v="No"/>
    <x v="0"/>
    <x v="0"/>
    <s v="No major surgery"/>
    <x v="0"/>
    <x v="0"/>
    <s v="Diabetes"/>
    <s v="29/Nov/1965"/>
    <n v="43073.760000000002"/>
    <s v="tier - 2"/>
    <s v="tier - 2"/>
    <s v="R1011"/>
    <n v="58"/>
  </r>
  <r>
    <s v="Id55"/>
    <s v="Dalmata"/>
    <n v="38.950000000000003"/>
    <x v="54"/>
    <s v="No"/>
    <x v="0"/>
    <x v="0"/>
    <s v="No major surgery"/>
    <x v="0"/>
    <x v="0"/>
    <s v="Diabetes"/>
    <s v="4/Nov/1978"/>
    <n v="42983.46"/>
    <s v="tier - 1"/>
    <s v="tier - 2"/>
    <s v="R1012"/>
    <n v="45"/>
  </r>
  <r>
    <s v="Id56"/>
    <s v="Vishik"/>
    <n v="36.630000000000003"/>
    <x v="55"/>
    <s v="yes"/>
    <x v="0"/>
    <x v="0"/>
    <n v="1"/>
    <x v="0"/>
    <x v="0"/>
    <s v="Diabetes"/>
    <s v="23/Oct/1975"/>
    <n v="42969.85"/>
    <s v="tier - 1"/>
    <s v="tier - 3"/>
    <s v="R1013"/>
    <n v="48"/>
  </r>
  <r>
    <s v="Id57"/>
    <s v="Schorr"/>
    <n v="34.200000000000003"/>
    <x v="56"/>
    <s v="No"/>
    <x v="0"/>
    <x v="0"/>
    <n v="2"/>
    <x v="0"/>
    <x v="0"/>
    <s v="Prediabetes"/>
    <s v="10/Sep/1972"/>
    <n v="42856.84"/>
    <s v="tier - 1"/>
    <s v="tier - 1"/>
    <s v="R1011"/>
    <n v="51"/>
  </r>
  <r>
    <s v="Id58"/>
    <s v="Lusardi"/>
    <n v="50.63"/>
    <x v="57"/>
    <s v="No"/>
    <x v="0"/>
    <x v="0"/>
    <s v="No major surgery"/>
    <x v="0"/>
    <x v="0"/>
    <s v="Diabetes"/>
    <s v="29/Oct/1965"/>
    <n v="42764.12"/>
    <s v="tier - 1"/>
    <s v="tier - 2"/>
    <s v="R1011"/>
    <n v="58"/>
  </r>
  <r>
    <s v="Id59"/>
    <s v="Rayner"/>
    <n v="36.479999999999997"/>
    <x v="58"/>
    <s v="No"/>
    <x v="0"/>
    <x v="0"/>
    <s v="No major surgery"/>
    <x v="0"/>
    <x v="0"/>
    <s v="Prediabetes"/>
    <s v="21/Oct/1977"/>
    <n v="42760.5"/>
    <s v="tier - 1"/>
    <s v="tier - 2"/>
    <s v="R1012"/>
    <n v="46"/>
  </r>
  <r>
    <s v="Id60"/>
    <s v="Voghel"/>
    <n v="54.82"/>
    <x v="59"/>
    <s v="No"/>
    <x v="0"/>
    <x v="0"/>
    <s v="No major surgery"/>
    <x v="0"/>
    <x v="0"/>
    <s v="Diabetes"/>
    <s v="3/Nov/1971"/>
    <n v="42644.2"/>
    <s v="tier - 1"/>
    <s v="tier - 3"/>
    <s v="R1011"/>
    <n v="52"/>
  </r>
  <r>
    <s v="Id61"/>
    <s v="Rieth"/>
    <n v="38.06"/>
    <x v="60"/>
    <s v="No"/>
    <x v="0"/>
    <x v="1"/>
    <n v="1"/>
    <x v="0"/>
    <x v="0"/>
    <s v="Prediabetes"/>
    <s v="27/Dec/1979"/>
    <n v="42560.43"/>
    <s v="tier - 1"/>
    <s v="tier - 3"/>
    <s v="R1013"/>
    <n v="44"/>
  </r>
  <r>
    <s v="Id62"/>
    <s v="Gollotto"/>
    <n v="51.48"/>
    <x v="61"/>
    <s v="yes"/>
    <x v="0"/>
    <x v="0"/>
    <s v="No major surgery"/>
    <x v="0"/>
    <x v="0"/>
    <s v="Diabetes"/>
    <s v="27/Jun/1967"/>
    <n v="42538.720000000001"/>
    <s v="tier - 1"/>
    <s v="tier - 3"/>
    <s v="R1011"/>
    <n v="56"/>
  </r>
  <r>
    <s v="Id63"/>
    <s v="Dunn"/>
    <n v="52.06"/>
    <x v="62"/>
    <s v="No"/>
    <x v="0"/>
    <x v="0"/>
    <s v="No major surgery"/>
    <x v="0"/>
    <x v="0"/>
    <s v="Diabetes"/>
    <s v="3/Aug/1968"/>
    <n v="42478.6"/>
    <s v="tier - 1"/>
    <s v="tier - 2"/>
    <s v="R1011"/>
    <n v="55"/>
  </r>
  <r>
    <s v="Id64"/>
    <s v="Blitzer"/>
    <n v="30.684999999999999"/>
    <x v="13"/>
    <s v="yes"/>
    <x v="0"/>
    <x v="0"/>
    <s v="No major surgery"/>
    <x v="0"/>
    <x v="0"/>
    <s v="Diabetes"/>
    <s v="28/Jun/1967"/>
    <n v="42303.69"/>
    <s v="tier - 1"/>
    <s v="tier - 2"/>
    <s v="R1016"/>
    <n v="56"/>
  </r>
  <r>
    <s v="Id65"/>
    <s v="Smith"/>
    <n v="36.08"/>
    <x v="63"/>
    <s v="yes"/>
    <x v="0"/>
    <x v="0"/>
    <n v="1"/>
    <x v="0"/>
    <x v="0"/>
    <s v="Diabetes"/>
    <s v="15/Aug/1975"/>
    <n v="42211.14"/>
    <s v="tier - 1"/>
    <s v="tier - 3"/>
    <s v="R1013"/>
    <n v="48"/>
  </r>
  <r>
    <s v="Id66"/>
    <s v="Hyland"/>
    <n v="54.99"/>
    <x v="64"/>
    <s v="No"/>
    <x v="0"/>
    <x v="0"/>
    <n v="2"/>
    <x v="0"/>
    <x v="0"/>
    <s v="Diabetes"/>
    <s v="18/Sep/1973"/>
    <n v="42188.15"/>
    <s v="tier - 1"/>
    <s v="tier - 1"/>
    <s v="R1011"/>
    <n v="50"/>
  </r>
  <r>
    <s v="Id67"/>
    <s v="Ducharme"/>
    <n v="35.97"/>
    <x v="65"/>
    <s v="No"/>
    <x v="0"/>
    <x v="1"/>
    <n v="1"/>
    <x v="0"/>
    <x v="0"/>
    <s v="Prediabetes"/>
    <s v="3/Jul/1979"/>
    <n v="42124.52"/>
    <s v="tier - 1"/>
    <s v="tier - 1"/>
    <s v="R1013"/>
    <n v="44"/>
  </r>
  <r>
    <s v="Id68"/>
    <s v="Johnson"/>
    <n v="45.54"/>
    <x v="66"/>
    <s v="yes"/>
    <x v="0"/>
    <x v="1"/>
    <n v="1"/>
    <x v="0"/>
    <x v="0"/>
    <s v="NORMAL"/>
    <s v="9/Dec/1997"/>
    <n v="42112.24"/>
    <s v="tier - 1"/>
    <s v="tier - 3"/>
    <s v="R1013"/>
    <n v="26"/>
  </r>
  <r>
    <s v="Id69"/>
    <s v="Mutz"/>
    <n v="35.53"/>
    <x v="67"/>
    <s v="yes"/>
    <x v="0"/>
    <x v="0"/>
    <s v="No major surgery"/>
    <x v="0"/>
    <x v="0"/>
    <s v="NORMAL"/>
    <s v="28/Nov/1976"/>
    <n v="42111.66"/>
    <s v="tier - 1"/>
    <s v="tier - 1"/>
    <s v="R1024"/>
    <n v="47"/>
  </r>
  <r>
    <s v="Id70"/>
    <s v="Lee"/>
    <n v="30.8"/>
    <x v="68"/>
    <s v="No"/>
    <x v="0"/>
    <x v="0"/>
    <s v="No major surgery"/>
    <x v="0"/>
    <x v="0"/>
    <s v="Diabetes"/>
    <s v="19/Dec/1968"/>
    <n v="41999.519999999997"/>
    <s v="tier - 1"/>
    <s v="tier - 3"/>
    <s v="R1013"/>
    <n v="55"/>
  </r>
  <r>
    <s v="Id71"/>
    <s v="Turner"/>
    <n v="38.39"/>
    <x v="69"/>
    <s v="No"/>
    <x v="0"/>
    <x v="0"/>
    <n v="1"/>
    <x v="0"/>
    <x v="0"/>
    <s v="NORMAL"/>
    <s v="10/Nov/1984"/>
    <n v="41949.24"/>
    <s v="tier - 1"/>
    <s v="tier - 1"/>
    <s v="R1013"/>
    <n v="39"/>
  </r>
  <r>
    <s v="Id72"/>
    <s v="Rangel"/>
    <n v="32.299999999999997"/>
    <x v="70"/>
    <s v="No"/>
    <x v="0"/>
    <x v="0"/>
    <n v="2"/>
    <x v="0"/>
    <x v="0"/>
    <s v="NORMAL"/>
    <s v="8/Jun/1972"/>
    <n v="41919.1"/>
    <s v="tier - 1"/>
    <s v="tier - 1"/>
    <s v="R1016"/>
    <n v="51"/>
  </r>
  <r>
    <s v="Id73"/>
    <s v="Lacey"/>
    <n v="48.8"/>
    <x v="21"/>
    <s v="yes"/>
    <x v="0"/>
    <x v="0"/>
    <n v="2"/>
    <x v="0"/>
    <x v="0"/>
    <s v="Prediabetes"/>
    <s v="21/Sep/1966"/>
    <n v="41886.54"/>
    <s v="tier - 1"/>
    <s v="tier - 3"/>
    <s v="R1011"/>
    <n v="57"/>
  </r>
  <r>
    <s v="Id74"/>
    <s v="Stiger"/>
    <n v="45.5"/>
    <x v="71"/>
    <s v="No"/>
    <x v="0"/>
    <x v="0"/>
    <s v="No major surgery"/>
    <x v="0"/>
    <x v="0"/>
    <s v="Diabetes"/>
    <s v="22/Sep/1962"/>
    <n v="41794.629999999997"/>
    <s v="tier - 1"/>
    <s v="tier - 3"/>
    <s v="R1011"/>
    <n v="61"/>
  </r>
  <r>
    <s v="Id75"/>
    <s v="Caldwell"/>
    <n v="53.61"/>
    <x v="72"/>
    <s v="yes"/>
    <x v="0"/>
    <x v="0"/>
    <n v="1"/>
    <x v="0"/>
    <x v="0"/>
    <s v="Diabetes"/>
    <s v="29/Sep/1975"/>
    <n v="41681.86"/>
    <s v="tier - 1"/>
    <s v="tier - 1"/>
    <s v="R1011"/>
    <n v="48"/>
  </r>
  <r>
    <s v="Id76"/>
    <s v="Marmillod"/>
    <n v="36.19"/>
    <x v="73"/>
    <s v="yes"/>
    <x v="0"/>
    <x v="0"/>
    <n v="1"/>
    <x v="0"/>
    <x v="0"/>
    <s v="Diabetes"/>
    <s v="14/Nov/1975"/>
    <n v="41676.080000000002"/>
    <s v="tier - 1"/>
    <s v="tier - 2"/>
    <s v="R1013"/>
    <n v="48"/>
  </r>
  <r>
    <s v="Id77"/>
    <s v="Cloutier-Simons"/>
    <n v="34.6"/>
    <x v="74"/>
    <s v="yes"/>
    <x v="0"/>
    <x v="0"/>
    <s v="No major surgery"/>
    <x v="0"/>
    <x v="0"/>
    <s v="Prediabetes"/>
    <s v="29/Oct/1976"/>
    <n v="41661.599999999999"/>
    <s v="tier - 1"/>
    <s v="tier - 3"/>
    <s v="R1011"/>
    <n v="47"/>
  </r>
  <r>
    <s v="Id78"/>
    <s v="Vegas"/>
    <n v="54.12"/>
    <x v="75"/>
    <s v="No"/>
    <x v="0"/>
    <x v="0"/>
    <s v="No major surgery"/>
    <x v="0"/>
    <x v="0"/>
    <s v="Diabetes"/>
    <s v="24/Nov/1974"/>
    <n v="41636.199999999997"/>
    <s v="tier - 1"/>
    <s v="tier - 1"/>
    <s v="R1011"/>
    <n v="49"/>
  </r>
  <r>
    <s v="Id79"/>
    <s v="Cochran"/>
    <n v="48.82"/>
    <x v="76"/>
    <s v="yes"/>
    <x v="0"/>
    <x v="0"/>
    <s v="No major surgery"/>
    <x v="0"/>
    <x v="0"/>
    <s v="Diabetes"/>
    <s v="22/Dec/1967"/>
    <n v="41505.15"/>
    <s v="tier - 1"/>
    <s v="tier - 2"/>
    <s v="R1011"/>
    <n v="56"/>
  </r>
  <r>
    <s v="Id80"/>
    <s v="Holtzapple"/>
    <n v="51.01"/>
    <x v="77"/>
    <s v="No"/>
    <x v="0"/>
    <x v="0"/>
    <s v="No major surgery"/>
    <x v="0"/>
    <x v="0"/>
    <s v="Diabetes"/>
    <s v="16/Oct/1971"/>
    <n v="41351.879999999997"/>
    <s v="tier - 1"/>
    <s v="tier - 2"/>
    <s v="R1011"/>
    <n v="52"/>
  </r>
  <r>
    <s v="Id81"/>
    <s v="Meyer"/>
    <n v="45.65"/>
    <x v="78"/>
    <s v="yes"/>
    <x v="0"/>
    <x v="0"/>
    <n v="1"/>
    <x v="0"/>
    <x v="0"/>
    <s v="NORMAL"/>
    <s v="7/Oct/1964"/>
    <n v="41331.79"/>
    <s v="tier - 1"/>
    <s v="tier - 2"/>
    <s v="R1011"/>
    <n v="59"/>
  </r>
  <r>
    <s v="Id82"/>
    <s v="Brickley"/>
    <n v="52.9"/>
    <x v="45"/>
    <s v="No"/>
    <x v="0"/>
    <x v="0"/>
    <s v="No major surgery"/>
    <x v="0"/>
    <x v="0"/>
    <s v="NORMAL"/>
    <s v="27/Aug/1977"/>
    <n v="41271.5"/>
    <s v="tier - 1"/>
    <s v="tier - 2"/>
    <s v="R1011"/>
    <n v="46"/>
  </r>
  <r>
    <s v="Id83"/>
    <s v="Magee"/>
    <n v="45.41"/>
    <x v="79"/>
    <s v="yes"/>
    <x v="0"/>
    <x v="0"/>
    <n v="1"/>
    <x v="0"/>
    <x v="0"/>
    <s v="NORMAL"/>
    <s v="6/Jun/1964"/>
    <n v="41250.39"/>
    <s v="tier - 1"/>
    <s v="tier - 3"/>
    <s v="R1011"/>
    <n v="59"/>
  </r>
  <r>
    <s v="Id84"/>
    <s v="Thoma"/>
    <n v="49.41"/>
    <x v="80"/>
    <s v="yes"/>
    <x v="0"/>
    <x v="1"/>
    <n v="1"/>
    <x v="0"/>
    <x v="0"/>
    <s v="NORMAL"/>
    <s v="8/Aug/1969"/>
    <n v="41191.57"/>
    <s v="tier - 1"/>
    <s v="tier - 2"/>
    <s v="R1011"/>
    <n v="54"/>
  </r>
  <r>
    <s v="Id85"/>
    <s v="Heagy"/>
    <n v="31.824999999999999"/>
    <x v="81"/>
    <s v="No"/>
    <x v="0"/>
    <x v="0"/>
    <n v="2"/>
    <x v="0"/>
    <x v="0"/>
    <s v="NORMAL"/>
    <s v="6/Sep/1972"/>
    <n v="41097.160000000003"/>
    <s v="tier - 1"/>
    <s v="tier - 3"/>
    <s v="R1016"/>
    <n v="51"/>
  </r>
  <r>
    <s v="Id86"/>
    <s v="Regnier"/>
    <n v="51.28"/>
    <x v="82"/>
    <s v="No"/>
    <x v="0"/>
    <x v="0"/>
    <n v="2"/>
    <x v="0"/>
    <x v="0"/>
    <s v="NORMAL"/>
    <s v="12/Aug/1972"/>
    <n v="41055.29"/>
    <s v="tier - 1"/>
    <s v="tier - 2"/>
    <s v="R1011"/>
    <n v="51"/>
  </r>
  <r>
    <s v="Id87"/>
    <s v="Parendo"/>
    <n v="34.96"/>
    <x v="83"/>
    <s v="No"/>
    <x v="0"/>
    <x v="1"/>
    <n v="1"/>
    <x v="0"/>
    <x v="0"/>
    <s v="NORMAL"/>
    <s v="11/Oct/1979"/>
    <n v="41034.22"/>
    <s v="tier - 1"/>
    <s v="tier - 3"/>
    <s v="R1017"/>
    <n v="44"/>
  </r>
  <r>
    <s v="Id88"/>
    <s v="Schell"/>
    <n v="33.11"/>
    <x v="84"/>
    <s v="No"/>
    <x v="0"/>
    <x v="0"/>
    <s v="No major surgery"/>
    <x v="0"/>
    <x v="0"/>
    <s v="Diabetes"/>
    <s v="5/Jun/1974"/>
    <n v="40974.160000000003"/>
    <s v="tier - 1"/>
    <s v="tier - 2"/>
    <s v="R1013"/>
    <n v="49"/>
  </r>
  <r>
    <s v="Id89"/>
    <s v="Driscoll"/>
    <n v="54.74"/>
    <x v="85"/>
    <s v="yes"/>
    <x v="0"/>
    <x v="1"/>
    <n v="1"/>
    <x v="0"/>
    <x v="0"/>
    <s v="Prediabetes"/>
    <s v="8/Sep/1983"/>
    <n v="40961.29"/>
    <s v="tier - 1"/>
    <s v="tier - 2"/>
    <s v="R1011"/>
    <n v="40"/>
  </r>
  <r>
    <s v="Id90"/>
    <s v="Mitchell"/>
    <n v="32.56"/>
    <x v="86"/>
    <s v="No"/>
    <x v="0"/>
    <x v="1"/>
    <n v="1"/>
    <x v="0"/>
    <x v="0"/>
    <s v="NORMAL"/>
    <s v="16/Sep/1979"/>
    <n v="40941.29"/>
    <s v="tier - 1"/>
    <s v="tier - 2"/>
    <s v="R1013"/>
    <n v="44"/>
  </r>
  <r>
    <s v="Id91"/>
    <s v="Cutler"/>
    <n v="39.049999999999997"/>
    <x v="87"/>
    <s v="No"/>
    <x v="0"/>
    <x v="0"/>
    <n v="1"/>
    <x v="0"/>
    <x v="0"/>
    <s v="Prediabetes"/>
    <s v="4/Aug/1992"/>
    <n v="40932.43"/>
    <s v="tier - 1"/>
    <s v="tier - 2"/>
    <s v="R1013"/>
    <n v="31"/>
  </r>
  <r>
    <s v="Id92"/>
    <s v="Derian"/>
    <n v="42.75"/>
    <x v="88"/>
    <s v="No"/>
    <x v="0"/>
    <x v="0"/>
    <s v="No major surgery"/>
    <x v="0"/>
    <x v="0"/>
    <s v="NORMAL"/>
    <s v="2/Jul/1999"/>
    <n v="40904.199999999997"/>
    <s v="tier - 1"/>
    <s v="tier - 1"/>
    <s v="R1024"/>
    <n v="24"/>
  </r>
  <r>
    <s v="Id93"/>
    <s v="Farina"/>
    <n v="50.58"/>
    <x v="89"/>
    <s v="No"/>
    <x v="0"/>
    <x v="0"/>
    <n v="2"/>
    <x v="0"/>
    <x v="0"/>
    <s v="NORMAL"/>
    <s v="10/Jun/1972"/>
    <n v="40817.85"/>
    <s v="tier - 1"/>
    <s v="tier - 3"/>
    <s v="R1011"/>
    <n v="51"/>
  </r>
  <r>
    <s v="Id94"/>
    <s v="Saunders"/>
    <n v="30.495000000000001"/>
    <x v="90"/>
    <s v="yes"/>
    <x v="0"/>
    <x v="0"/>
    <s v="No major surgery"/>
    <x v="0"/>
    <x v="0"/>
    <s v="NORMAL"/>
    <s v="26/Dec/1976"/>
    <n v="40720.550000000003"/>
    <s v="tier - 1"/>
    <s v="tier - 3"/>
    <s v="R1012"/>
    <n v="47"/>
  </r>
  <r>
    <s v="Id95"/>
    <s v="Kratz"/>
    <n v="48.31"/>
    <x v="8"/>
    <s v="yes"/>
    <x v="0"/>
    <x v="0"/>
    <n v="2"/>
    <x v="0"/>
    <x v="0"/>
    <s v="Diabetes"/>
    <s v="25/Sep/1970"/>
    <n v="40692.910000000003"/>
    <s v="tier - 1"/>
    <s v="tier - 1"/>
    <s v="R1011"/>
    <n v="53"/>
  </r>
  <r>
    <s v="Id96"/>
    <s v="Boland"/>
    <n v="48.99"/>
    <x v="91"/>
    <s v="yes"/>
    <x v="0"/>
    <x v="0"/>
    <n v="1"/>
    <x v="0"/>
    <x v="0"/>
    <s v="Diabetes"/>
    <s v="10/Jul/1975"/>
    <n v="40590.550000000003"/>
    <s v="tier - 1"/>
    <s v="tier - 3"/>
    <s v="R1012"/>
    <n v="48"/>
  </r>
  <r>
    <s v="Id97"/>
    <s v="Van Hout"/>
    <n v="38.39"/>
    <x v="92"/>
    <s v="yes"/>
    <x v="0"/>
    <x v="0"/>
    <s v="No major surgery"/>
    <x v="0"/>
    <x v="0"/>
    <s v="NORMAL"/>
    <s v="3/Nov/1985"/>
    <n v="40419.019999999997"/>
    <s v="tier - 1"/>
    <s v="tier - 2"/>
    <s v="R1013"/>
    <n v="38"/>
  </r>
  <r>
    <s v="Id98"/>
    <s v="Ramsey"/>
    <n v="44.34"/>
    <x v="93"/>
    <s v="yes"/>
    <x v="0"/>
    <x v="0"/>
    <n v="2"/>
    <x v="0"/>
    <x v="0"/>
    <s v="NORMAL"/>
    <s v="12/Aug/1966"/>
    <n v="40373.74"/>
    <s v="tier - 1"/>
    <s v="tier - 3"/>
    <s v="R1011"/>
    <n v="57"/>
  </r>
  <r>
    <s v="Id99"/>
    <s v="Gage"/>
    <n v="41.51"/>
    <x v="94"/>
    <s v="No"/>
    <x v="0"/>
    <x v="0"/>
    <s v="No major surgery"/>
    <x v="0"/>
    <x v="0"/>
    <s v="Diabetes"/>
    <s v="4/Sep/1962"/>
    <n v="40309.93"/>
    <s v="tier - 1"/>
    <s v="tier - 3"/>
    <s v="R1011"/>
    <n v="61"/>
  </r>
  <r>
    <s v="Id100"/>
    <s v="Gollins"/>
    <n v="48.2"/>
    <x v="95"/>
    <s v="No"/>
    <x v="0"/>
    <x v="0"/>
    <s v="No major surgery"/>
    <x v="0"/>
    <x v="0"/>
    <s v="NORMAL"/>
    <s v="27/Jun/1977"/>
    <n v="40284.379999999997"/>
    <s v="tier - 1"/>
    <s v="tier - 3"/>
    <s v="R1012"/>
    <n v="46"/>
  </r>
  <r>
    <s v="Id101"/>
    <s v="Benestad"/>
    <n v="35.75"/>
    <x v="96"/>
    <s v="yes"/>
    <x v="0"/>
    <x v="0"/>
    <s v="No major surgery"/>
    <x v="0"/>
    <x v="0"/>
    <s v="Diabetes"/>
    <s v="4/Oct/1981"/>
    <n v="40273.65"/>
    <s v="tier - 1"/>
    <s v="tier - 3"/>
    <s v="R1013"/>
    <n v="42"/>
  </r>
  <r>
    <s v="Id102"/>
    <s v="Aviv"/>
    <n v="53.81"/>
    <x v="97"/>
    <s v="yes"/>
    <x v="0"/>
    <x v="0"/>
    <s v="No major surgery"/>
    <x v="0"/>
    <x v="0"/>
    <s v="Diabetes"/>
    <s v="28/Jul/1981"/>
    <n v="40208.559999999998"/>
    <s v="tier - 1"/>
    <s v="tier - 2"/>
    <s v="R1011"/>
    <n v="42"/>
  </r>
  <r>
    <s v="Id103"/>
    <s v="Burns"/>
    <n v="49.48"/>
    <x v="98"/>
    <s v="No"/>
    <x v="0"/>
    <x v="1"/>
    <n v="1"/>
    <x v="0"/>
    <x v="0"/>
    <s v="NORMAL"/>
    <s v="18/Aug/1979"/>
    <n v="40204.83"/>
    <s v="tier - 1"/>
    <s v="tier - 3"/>
    <s v="R1012"/>
    <n v="44"/>
  </r>
  <r>
    <s v="Id104"/>
    <s v="Maldonado"/>
    <n v="34.1"/>
    <x v="46"/>
    <s v="yes"/>
    <x v="0"/>
    <x v="0"/>
    <s v="No major surgery"/>
    <x v="0"/>
    <x v="0"/>
    <s v="NORMAL"/>
    <s v="21/Oct/1985"/>
    <n v="40182.25"/>
    <s v="tier - 1"/>
    <s v="tier - 2"/>
    <s v="R1011"/>
    <n v="38"/>
  </r>
  <r>
    <s v="Id105"/>
    <s v="Yitref"/>
    <n v="35.299999999999997"/>
    <x v="99"/>
    <s v="yes"/>
    <x v="0"/>
    <x v="1"/>
    <n v="1"/>
    <x v="0"/>
    <x v="0"/>
    <s v="Prediabetes"/>
    <s v="14/Oct/1983"/>
    <n v="40103.89"/>
    <s v="tier - 1"/>
    <s v="tier - 2"/>
    <s v="R1011"/>
    <n v="40"/>
  </r>
  <r>
    <s v="Id106"/>
    <s v="Loudon-Brown"/>
    <n v="43.83"/>
    <x v="100"/>
    <s v="yes"/>
    <x v="0"/>
    <x v="0"/>
    <n v="2"/>
    <x v="0"/>
    <x v="0"/>
    <s v="Prediabetes"/>
    <s v="12/Aug/1966"/>
    <n v="40069.440000000002"/>
    <s v="tier - 1"/>
    <s v="tier - 3"/>
    <s v="R1011"/>
    <n v="57"/>
  </r>
  <r>
    <s v="Id107"/>
    <s v="Sugathadasa"/>
    <n v="50.07"/>
    <x v="101"/>
    <s v="No"/>
    <x v="0"/>
    <x v="0"/>
    <s v="No major surgery"/>
    <x v="0"/>
    <x v="0"/>
    <s v="Diabetes"/>
    <s v="20/Dec/1978"/>
    <n v="40054.730000000003"/>
    <s v="tier - 1"/>
    <s v="tier - 3"/>
    <s v="R1011"/>
    <n v="45"/>
  </r>
  <r>
    <s v="Id108"/>
    <s v="Ganley"/>
    <n v="32.774999999999999"/>
    <x v="102"/>
    <s v="No"/>
    <x v="0"/>
    <x v="0"/>
    <s v="No major surgery"/>
    <x v="0"/>
    <x v="0"/>
    <s v="NORMAL"/>
    <s v="25/Dec/1982"/>
    <n v="40003.33"/>
    <s v="tier - 1"/>
    <s v="tier - 1"/>
    <s v="R1012"/>
    <n v="41"/>
  </r>
  <r>
    <s v="Id109"/>
    <s v="Potter"/>
    <n v="34.104999999999997"/>
    <x v="103"/>
    <s v="No"/>
    <x v="0"/>
    <x v="0"/>
    <n v="1"/>
    <x v="0"/>
    <x v="0"/>
    <s v="NORMAL"/>
    <s v="8/Aug/1987"/>
    <n v="39983.43"/>
    <s v="tier - 2"/>
    <s v="tier - 3"/>
    <s v="R1012"/>
    <n v="36"/>
  </r>
  <r>
    <s v="Id110"/>
    <s v="Rasmussen"/>
    <n v="48.93"/>
    <x v="104"/>
    <s v="yes"/>
    <x v="0"/>
    <x v="0"/>
    <n v="1"/>
    <x v="0"/>
    <x v="0"/>
    <s v="Diabetes"/>
    <s v="2/Dec/1975"/>
    <n v="39963.120000000003"/>
    <s v="tier - 2"/>
    <s v="tier - 2"/>
    <s v="R1011"/>
    <n v="48"/>
  </r>
  <r>
    <s v="Id111"/>
    <s v="Robinson"/>
    <n v="37.07"/>
    <x v="105"/>
    <s v="yes"/>
    <x v="0"/>
    <x v="0"/>
    <s v="No major surgery"/>
    <x v="0"/>
    <x v="0"/>
    <s v="Prediabetes"/>
    <s v="22/Aug/1985"/>
    <n v="39871.699999999997"/>
    <s v="tier - 1"/>
    <s v="tier - 2"/>
    <s v="R1013"/>
    <n v="38"/>
  </r>
  <r>
    <s v="Id112"/>
    <s v="Antonopoulos"/>
    <n v="51.51"/>
    <x v="106"/>
    <s v="yes"/>
    <x v="0"/>
    <x v="1"/>
    <n v="1"/>
    <x v="0"/>
    <x v="0"/>
    <s v="Prediabetes"/>
    <s v="1/Jun/1983"/>
    <n v="39865.699999999997"/>
    <s v="tier - 2"/>
    <s v="tier - 2"/>
    <s v="R1011"/>
    <n v="40"/>
  </r>
  <r>
    <s v="Id113"/>
    <s v="Groner"/>
    <n v="34.799999999999997"/>
    <x v="18"/>
    <s v="yes"/>
    <x v="0"/>
    <x v="0"/>
    <s v="No major surgery"/>
    <x v="0"/>
    <x v="0"/>
    <s v="NORMAL"/>
    <s v="17/Jul/1985"/>
    <n v="39836.519999999997"/>
    <s v="tier - 2"/>
    <s v="tier - 1"/>
    <s v="R1011"/>
    <n v="38"/>
  </r>
  <r>
    <s v="Id114"/>
    <s v="Zywicki"/>
    <n v="36.67"/>
    <x v="107"/>
    <s v="No"/>
    <x v="0"/>
    <x v="0"/>
    <n v="1"/>
    <x v="0"/>
    <x v="0"/>
    <s v="NORMAL"/>
    <s v="24/Jul/1987"/>
    <n v="39774.28"/>
    <s v="tier - 1"/>
    <s v="tier - 1"/>
    <s v="R1014"/>
    <n v="36"/>
  </r>
  <r>
    <s v="Id115"/>
    <s v="Cardinal"/>
    <n v="30.9"/>
    <x v="108"/>
    <s v="No"/>
    <x v="0"/>
    <x v="0"/>
    <n v="2"/>
    <x v="0"/>
    <x v="0"/>
    <s v="Diabetes"/>
    <s v="17/Dec/1973"/>
    <n v="39727.61"/>
    <s v="tier - 1"/>
    <s v="tier - 2"/>
    <s v="R1011"/>
    <n v="50"/>
  </r>
  <r>
    <s v="Id116"/>
    <s v="Alleman"/>
    <n v="30.495000000000001"/>
    <x v="109"/>
    <s v="No"/>
    <x v="0"/>
    <x v="0"/>
    <s v="No major surgery"/>
    <x v="0"/>
    <x v="0"/>
    <s v="Prediabetes"/>
    <s v="12/Aug/1977"/>
    <n v="39725.519999999997"/>
    <s v="tier - 2"/>
    <s v="tier - 1"/>
    <s v="R1012"/>
    <n v="46"/>
  </r>
  <r>
    <s v="Id117"/>
    <s v="Stroffolino"/>
    <n v="44.88"/>
    <x v="60"/>
    <s v="No"/>
    <x v="0"/>
    <x v="1"/>
    <n v="1"/>
    <x v="0"/>
    <x v="0"/>
    <s v="Prediabetes"/>
    <s v="16/Jul/2003"/>
    <n v="39722.75"/>
    <s v="tier - 1"/>
    <s v="tier - 1"/>
    <s v="R1013"/>
    <n v="20"/>
  </r>
  <r>
    <s v="Id118"/>
    <s v="Clubb"/>
    <n v="44.32"/>
    <x v="110"/>
    <s v="No"/>
    <x v="0"/>
    <x v="0"/>
    <s v="No major surgery"/>
    <x v="0"/>
    <x v="0"/>
    <s v="Diabetes"/>
    <s v="29/Sep/1968"/>
    <n v="39721.93"/>
    <s v="tier - 2"/>
    <s v="tier - 2"/>
    <s v="R1011"/>
    <n v="55"/>
  </r>
  <r>
    <s v="Id119"/>
    <s v="McGoogan"/>
    <n v="46.39"/>
    <x v="111"/>
    <s v="No"/>
    <x v="0"/>
    <x v="0"/>
    <s v="No major surgery"/>
    <x v="0"/>
    <x v="0"/>
    <s v="NORMAL"/>
    <s v="17/Dec/1977"/>
    <n v="39670.44"/>
    <s v="tier - 2"/>
    <s v="tier - 1"/>
    <s v="R1012"/>
    <n v="46"/>
  </r>
  <r>
    <s v="Id120"/>
    <s v="Keflezighi"/>
    <n v="42.13"/>
    <x v="112"/>
    <s v="yes"/>
    <x v="0"/>
    <x v="0"/>
    <n v="1"/>
    <x v="0"/>
    <x v="0"/>
    <s v="NORMAL"/>
    <s v="7/Aug/1995"/>
    <n v="39611.760000000002"/>
    <s v="tier - 1"/>
    <s v="tier - 3"/>
    <s v="R1013"/>
    <n v="28"/>
  </r>
  <r>
    <s v="Id121"/>
    <s v="Syed"/>
    <n v="30.78"/>
    <x v="113"/>
    <s v="yes"/>
    <x v="0"/>
    <x v="0"/>
    <s v="No major surgery"/>
    <x v="0"/>
    <x v="0"/>
    <s v="Diabetes"/>
    <s v="5/Jul/1981"/>
    <n v="39597.410000000003"/>
    <s v="tier - 1"/>
    <s v="tier - 2"/>
    <s v="R1017"/>
    <n v="42"/>
  </r>
  <r>
    <s v="Id122"/>
    <s v="Segal"/>
    <n v="31.35"/>
    <x v="114"/>
    <s v="No"/>
    <x v="0"/>
    <x v="0"/>
    <s v="No major surgery"/>
    <x v="0"/>
    <x v="0"/>
    <s v="Diabetes"/>
    <s v="12/Jul/1978"/>
    <n v="39556.49"/>
    <s v="tier - 1"/>
    <s v="tier - 2"/>
    <s v="R1015"/>
    <n v="45"/>
  </r>
  <r>
    <s v="Id123"/>
    <s v="Defranco"/>
    <n v="41.46"/>
    <x v="115"/>
    <s v="yes"/>
    <x v="0"/>
    <x v="0"/>
    <n v="2"/>
    <x v="0"/>
    <x v="0"/>
    <s v="NORMAL"/>
    <s v="24/Jun/1966"/>
    <n v="39396.86"/>
    <s v="tier - 2"/>
    <s v="tier - 2"/>
    <s v="R1011"/>
    <n v="57"/>
  </r>
  <r>
    <s v="Id124"/>
    <s v="Kells"/>
    <n v="48"/>
    <x v="116"/>
    <s v="No"/>
    <x v="0"/>
    <x v="0"/>
    <s v="No major surgery"/>
    <x v="0"/>
    <x v="0"/>
    <s v="Diabetes"/>
    <s v="5/Aug/1978"/>
    <n v="39352.6"/>
    <s v="tier - 2"/>
    <s v="tier - 3"/>
    <s v="R1011"/>
    <n v="45"/>
  </r>
  <r>
    <s v="Id125"/>
    <s v="Lawton"/>
    <n v="49.13"/>
    <x v="117"/>
    <s v="No"/>
    <x v="0"/>
    <x v="0"/>
    <s v="No major surgery"/>
    <x v="0"/>
    <x v="0"/>
    <s v="NORMAL"/>
    <s v="16/Aug/1982"/>
    <n v="39315.279999999999"/>
    <s v="tier - 2"/>
    <s v="tier - 3"/>
    <s v="R1011"/>
    <n v="41"/>
  </r>
  <r>
    <s v="Id126"/>
    <s v="Bejar"/>
    <n v="37.799999999999997"/>
    <x v="109"/>
    <s v="No"/>
    <x v="0"/>
    <x v="0"/>
    <n v="1"/>
    <x v="0"/>
    <x v="0"/>
    <s v="Prediabetes"/>
    <s v="30/Nov/1992"/>
    <n v="39241.440000000002"/>
    <s v="tier - 1"/>
    <s v="tier - 3"/>
    <s v="R1011"/>
    <n v="31"/>
  </r>
  <r>
    <s v="Id127"/>
    <s v="Navarro Castro"/>
    <n v="38.299999999999997"/>
    <x v="118"/>
    <s v="No"/>
    <x v="0"/>
    <x v="0"/>
    <s v="No major surgery"/>
    <x v="0"/>
    <x v="0"/>
    <s v="Diabetes"/>
    <s v="7/Jul/1962"/>
    <n v="39221.120000000003"/>
    <s v="tier - 2"/>
    <s v="tier - 1"/>
    <s v="R1011"/>
    <n v="61"/>
  </r>
  <r>
    <s v="Id128"/>
    <s v="Tice"/>
    <n v="32.774999999999999"/>
    <x v="18"/>
    <s v="No"/>
    <x v="0"/>
    <x v="0"/>
    <s v="No major surgery"/>
    <x v="0"/>
    <x v="0"/>
    <s v="NORMAL"/>
    <s v="4/Aug/1982"/>
    <n v="39125.33"/>
    <s v="tier - 1"/>
    <s v="tier - 1"/>
    <s v="R1016"/>
    <n v="41"/>
  </r>
  <r>
    <s v="Id129"/>
    <s v="Wolf"/>
    <n v="34.200000000000003"/>
    <x v="119"/>
    <s v="yes"/>
    <x v="0"/>
    <x v="0"/>
    <s v="No major surgery"/>
    <x v="0"/>
    <x v="0"/>
    <s v="Prediabetes"/>
    <s v="20/Sep/1985"/>
    <n v="39047.29"/>
    <s v="tier - 1"/>
    <s v="tier - 3"/>
    <s v="R1017"/>
    <n v="38"/>
  </r>
  <r>
    <s v="Id130"/>
    <s v="Oppedal"/>
    <n v="30.2"/>
    <x v="8"/>
    <s v="No"/>
    <x v="0"/>
    <x v="0"/>
    <s v="No major surgery"/>
    <x v="0"/>
    <x v="0"/>
    <s v="Diabetes"/>
    <s v="12/Oct/1978"/>
    <n v="38998.550000000003"/>
    <s v="tier - 1"/>
    <s v="tier - 1"/>
    <s v="R1011"/>
    <n v="45"/>
  </r>
  <r>
    <s v="Id131"/>
    <s v="Wright"/>
    <n v="48.32"/>
    <x v="1"/>
    <s v="No"/>
    <x v="0"/>
    <x v="0"/>
    <s v="No major surgery"/>
    <x v="0"/>
    <x v="0"/>
    <s v="Prediabetes"/>
    <s v="24/Sep/1980"/>
    <n v="38947.43"/>
    <s v="tier - 2"/>
    <s v="tier - 3"/>
    <s v="R1011"/>
    <n v="43"/>
  </r>
  <r>
    <s v="Id132"/>
    <s v="Ellis"/>
    <n v="44.86"/>
    <x v="24"/>
    <s v="yes"/>
    <x v="0"/>
    <x v="0"/>
    <s v="No major surgery"/>
    <x v="0"/>
    <x v="0"/>
    <s v="NORMAL"/>
    <s v="15/Dec/1976"/>
    <n v="38932.559999999998"/>
    <s v="tier - 2"/>
    <s v="tier - 3"/>
    <s v="R1011"/>
    <n v="47"/>
  </r>
  <r>
    <s v="Id133"/>
    <s v="Taormina"/>
    <n v="52.15"/>
    <x v="120"/>
    <s v="No"/>
    <x v="0"/>
    <x v="0"/>
    <n v="1"/>
    <x v="0"/>
    <x v="0"/>
    <s v="NORMAL"/>
    <s v="16/Jun/1987"/>
    <n v="38924.04"/>
    <s v="tier - 2"/>
    <s v="tier - 2"/>
    <s v="R1011"/>
    <n v="36"/>
  </r>
  <r>
    <s v="Id134"/>
    <s v="Lynch"/>
    <n v="41.12"/>
    <x v="121"/>
    <s v="yes"/>
    <x v="0"/>
    <x v="0"/>
    <s v="No major surgery"/>
    <x v="0"/>
    <x v="0"/>
    <s v="Diabetes"/>
    <s v="30/Jul/1967"/>
    <n v="38893.360000000001"/>
    <s v="tier - 1"/>
    <s v="tier - 2"/>
    <s v="R1011"/>
    <n v="56"/>
  </r>
  <r>
    <s v="Id135"/>
    <s v="Tavella"/>
    <n v="38.39"/>
    <x v="78"/>
    <s v="yes"/>
    <x v="0"/>
    <x v="0"/>
    <n v="1"/>
    <x v="0"/>
    <x v="0"/>
    <s v="NORMAL"/>
    <s v="6/Jun/1964"/>
    <n v="38869.25"/>
    <s v="tier - 2"/>
    <s v="tier - 2"/>
    <s v="R1011"/>
    <n v="59"/>
  </r>
  <r>
    <s v="Id136"/>
    <s v="Neufeld"/>
    <n v="46.85"/>
    <x v="69"/>
    <s v="No"/>
    <x v="0"/>
    <x v="1"/>
    <n v="1"/>
    <x v="0"/>
    <x v="0"/>
    <s v="NORMAL"/>
    <s v="3/Dec/1979"/>
    <n v="38836.980000000003"/>
    <s v="tier - 2"/>
    <s v="tier - 1"/>
    <s v="R1011"/>
    <n v="44"/>
  </r>
  <r>
    <s v="Id137"/>
    <s v="Walhovd"/>
    <n v="42.24"/>
    <x v="122"/>
    <s v="No"/>
    <x v="1"/>
    <x v="0"/>
    <n v="1"/>
    <x v="0"/>
    <x v="0"/>
    <s v="NORMAL"/>
    <s v="5/Dec/2004"/>
    <n v="38792.69"/>
    <s v="tier - 2"/>
    <s v="tier - 2"/>
    <s v="R1013"/>
    <n v="19"/>
  </r>
  <r>
    <s v="Id138"/>
    <s v="Washburn"/>
    <n v="34.39"/>
    <x v="123"/>
    <s v="No"/>
    <x v="0"/>
    <x v="0"/>
    <s v="No major surgery"/>
    <x v="0"/>
    <x v="0"/>
    <s v="Prediabetes"/>
    <s v="8/Nov/1991"/>
    <n v="38746.36"/>
    <s v="tier - 1"/>
    <s v="tier - 2"/>
    <s v="R1012"/>
    <n v="32"/>
  </r>
  <r>
    <s v="Id139"/>
    <s v="Mroz"/>
    <n v="42.89"/>
    <x v="124"/>
    <s v="yes"/>
    <x v="0"/>
    <x v="0"/>
    <s v="No major surgery"/>
    <x v="0"/>
    <x v="0"/>
    <s v="NORMAL"/>
    <s v="15/Jun/1976"/>
    <n v="38740.120000000003"/>
    <s v="tier - 2"/>
    <s v="tier - 2"/>
    <s v="R1012"/>
    <n v="47"/>
  </r>
  <r>
    <s v="Id140"/>
    <s v="Canaday"/>
    <n v="36.299999999999997"/>
    <x v="125"/>
    <s v="No"/>
    <x v="0"/>
    <x v="0"/>
    <s v="No major surgery"/>
    <x v="0"/>
    <x v="0"/>
    <s v="NORMAL"/>
    <s v="2/Nov/1991"/>
    <n v="38711"/>
    <s v="tier - 2"/>
    <s v="tier - 2"/>
    <s v="R1011"/>
    <n v="32"/>
  </r>
  <r>
    <s v="Id141"/>
    <s v="Atkins"/>
    <n v="35.200000000000003"/>
    <x v="126"/>
    <s v="yes"/>
    <x v="0"/>
    <x v="0"/>
    <n v="1"/>
    <x v="0"/>
    <x v="0"/>
    <s v="Diabetes"/>
    <s v="20/Jul/1986"/>
    <n v="38709.18"/>
    <s v="tier - 1"/>
    <s v="tier - 3"/>
    <s v="R1013"/>
    <n v="37"/>
  </r>
  <r>
    <s v="Id142"/>
    <s v="Kropelnicki"/>
    <n v="53.62"/>
    <x v="127"/>
    <s v="No"/>
    <x v="0"/>
    <x v="0"/>
    <s v="No major surgery"/>
    <x v="0"/>
    <x v="0"/>
    <s v="NORMAL"/>
    <s v="13/Jul/1990"/>
    <n v="38652.089999999997"/>
    <s v="tier - 2"/>
    <s v="tier - 2"/>
    <s v="R1011"/>
    <n v="33"/>
  </r>
  <r>
    <s v="Id143"/>
    <s v="Braund"/>
    <n v="36.67"/>
    <x v="128"/>
    <s v="No"/>
    <x v="0"/>
    <x v="0"/>
    <s v="No major surgery"/>
    <x v="0"/>
    <x v="0"/>
    <s v="Prediabetes"/>
    <s v="12/Nov/1999"/>
    <n v="38511.629999999997"/>
    <s v="tier - 2"/>
    <s v="tier - 2"/>
    <s v="R1024"/>
    <n v="24"/>
  </r>
  <r>
    <s v="Id144"/>
    <s v="Anderson"/>
    <n v="33.4"/>
    <x v="129"/>
    <s v="yes"/>
    <x v="0"/>
    <x v="0"/>
    <n v="1"/>
    <x v="0"/>
    <x v="0"/>
    <s v="Diabetes"/>
    <s v="21/Jun/1986"/>
    <n v="38415.47"/>
    <s v="tier - 1"/>
    <s v="tier - 2"/>
    <s v="R1011"/>
    <n v="37"/>
  </r>
  <r>
    <s v="Id145"/>
    <s v="Bilbrey"/>
    <n v="42.71"/>
    <x v="130"/>
    <s v="No"/>
    <x v="0"/>
    <x v="0"/>
    <s v="No major surgery"/>
    <x v="0"/>
    <x v="0"/>
    <s v="Diabetes"/>
    <s v="23/Dec/1971"/>
    <n v="38405.26"/>
    <s v="tier - 2"/>
    <s v="tier - 1"/>
    <s v="R1011"/>
    <n v="52"/>
  </r>
  <r>
    <s v="Id146"/>
    <s v="Curtis"/>
    <n v="41.52"/>
    <x v="131"/>
    <s v="yes"/>
    <x v="0"/>
    <x v="0"/>
    <n v="2"/>
    <x v="0"/>
    <x v="0"/>
    <s v="Diabetes"/>
    <s v="22/Aug/1970"/>
    <n v="38389.79"/>
    <s v="tier - 2"/>
    <s v="tier - 3"/>
    <s v="R1011"/>
    <n v="53"/>
  </r>
  <r>
    <s v="Id147"/>
    <s v="Meyer"/>
    <n v="39.4"/>
    <x v="132"/>
    <s v="No"/>
    <x v="0"/>
    <x v="0"/>
    <s v="No major surgery"/>
    <x v="0"/>
    <x v="0"/>
    <s v="Diabetes"/>
    <s v="17/Sep/2002"/>
    <n v="38344.57"/>
    <s v="tier - 1"/>
    <s v="tier - 3"/>
    <s v="R1011"/>
    <n v="21"/>
  </r>
  <r>
    <s v="Id148"/>
    <s v="Bardeesy"/>
    <n v="46.45"/>
    <x v="133"/>
    <s v="No"/>
    <x v="0"/>
    <x v="0"/>
    <s v="No major surgery"/>
    <x v="0"/>
    <x v="0"/>
    <s v="NORMAL"/>
    <s v="12/Jun/1980"/>
    <n v="38313.129999999997"/>
    <s v="tier - 1"/>
    <s v="tier - 3"/>
    <s v="R1011"/>
    <n v="43"/>
  </r>
  <r>
    <s v="Id149"/>
    <s v="Shanahan"/>
    <n v="35.75"/>
    <x v="40"/>
    <s v="No"/>
    <x v="0"/>
    <x v="0"/>
    <s v="No major surgery"/>
    <x v="0"/>
    <x v="0"/>
    <s v="NORMAL"/>
    <s v="30/Oct/1989"/>
    <n v="38282.75"/>
    <s v="tier - 1"/>
    <s v="tier - 2"/>
    <s v="R1013"/>
    <n v="34"/>
  </r>
  <r>
    <s v="Id150"/>
    <s v="Sutter"/>
    <n v="26.07"/>
    <x v="134"/>
    <s v="No"/>
    <x v="0"/>
    <x v="0"/>
    <s v="No major surgery"/>
    <x v="0"/>
    <x v="1"/>
    <s v="NORMAL"/>
    <s v="16/Aug/1980"/>
    <n v="38245.589999999997"/>
    <s v="tier - 1"/>
    <s v="tier - 2"/>
    <s v="R1013"/>
    <n v="43"/>
  </r>
  <r>
    <s v="Id151"/>
    <s v="Yesian"/>
    <n v="36.54"/>
    <x v="135"/>
    <s v="yes"/>
    <x v="0"/>
    <x v="0"/>
    <n v="1"/>
    <x v="0"/>
    <x v="0"/>
    <s v="NORMAL"/>
    <s v="16/Jun/1964"/>
    <n v="38241.74"/>
    <s v="tier - 2"/>
    <s v="tier - 3"/>
    <s v="R1011"/>
    <n v="59"/>
  </r>
  <r>
    <s v="Id152"/>
    <s v="Meers"/>
    <n v="51.64"/>
    <x v="120"/>
    <s v="No"/>
    <x v="0"/>
    <x v="0"/>
    <s v="No major surgery"/>
    <x v="0"/>
    <x v="0"/>
    <s v="NORMAL"/>
    <s v="8/Sep/1989"/>
    <n v="38237.339999999997"/>
    <s v="tier - 2"/>
    <s v="tier - 3"/>
    <s v="R1011"/>
    <n v="34"/>
  </r>
  <r>
    <s v="Id153"/>
    <s v="Conlon"/>
    <n v="42.83"/>
    <x v="60"/>
    <s v="No"/>
    <x v="0"/>
    <x v="0"/>
    <n v="2"/>
    <x v="0"/>
    <x v="0"/>
    <s v="Prediabetes"/>
    <s v="19/Nov/1972"/>
    <n v="38189.1"/>
    <s v="tier - 2"/>
    <s v="tier - 2"/>
    <s v="R1011"/>
    <n v="51"/>
  </r>
  <r>
    <s v="Id154"/>
    <s v="Arnstein"/>
    <n v="40.15"/>
    <x v="136"/>
    <s v="No"/>
    <x v="0"/>
    <x v="0"/>
    <n v="1"/>
    <x v="0"/>
    <x v="0"/>
    <s v="Prediabetes"/>
    <s v="29/Jul/1998"/>
    <n v="38126.25"/>
    <s v="tier - 1"/>
    <s v="tier - 3"/>
    <s v="R1013"/>
    <n v="25"/>
  </r>
  <r>
    <s v="Id155"/>
    <s v="Jurek"/>
    <n v="27.8"/>
    <x v="67"/>
    <s v="No"/>
    <x v="0"/>
    <x v="1"/>
    <n v="1"/>
    <x v="0"/>
    <x v="1"/>
    <s v="NORMAL"/>
    <s v="9/Sep/1979"/>
    <n v="37829.72"/>
    <s v="tier - 1"/>
    <s v="tier - 2"/>
    <s v="R1011"/>
    <n v="44"/>
  </r>
  <r>
    <s v="Id156"/>
    <s v="Thill"/>
    <n v="45.81"/>
    <x v="70"/>
    <s v="yes"/>
    <x v="0"/>
    <x v="1"/>
    <n v="1"/>
    <x v="0"/>
    <x v="0"/>
    <s v="NORMAL"/>
    <s v="26/Jul/1983"/>
    <n v="37800.980000000003"/>
    <s v="tier - 2"/>
    <s v="tier - 2"/>
    <s v="R1011"/>
    <n v="40"/>
  </r>
  <r>
    <s v="Id157"/>
    <s v="Glaz"/>
    <n v="34.43"/>
    <x v="137"/>
    <s v="yes"/>
    <x v="0"/>
    <x v="0"/>
    <n v="1"/>
    <x v="0"/>
    <x v="0"/>
    <s v="Diabetes"/>
    <s v="15/Aug/1986"/>
    <n v="37742.58"/>
    <s v="tier - 1"/>
    <s v="tier - 1"/>
    <s v="R1013"/>
    <n v="37"/>
  </r>
  <r>
    <s v="Id158"/>
    <s v="Sampson"/>
    <n v="41.33"/>
    <x v="138"/>
    <s v="yes"/>
    <x v="0"/>
    <x v="0"/>
    <s v="No major surgery"/>
    <x v="0"/>
    <x v="0"/>
    <s v="NORMAL"/>
    <s v="18/Sep/1976"/>
    <n v="37735.199999999997"/>
    <s v="tier - 2"/>
    <s v="tier - 2"/>
    <s v="R1011"/>
    <n v="47"/>
  </r>
  <r>
    <s v="Id159"/>
    <s v="Duliba"/>
    <n v="31.92"/>
    <x v="89"/>
    <s v="yes"/>
    <x v="0"/>
    <x v="0"/>
    <n v="1"/>
    <x v="0"/>
    <x v="0"/>
    <s v="NORMAL"/>
    <s v="10/Oct/1988"/>
    <n v="37701.879999999997"/>
    <s v="tier - 2"/>
    <s v="tier - 3"/>
    <s v="R1023"/>
    <n v="35"/>
  </r>
  <r>
    <s v="Id160"/>
    <s v="Tanguay"/>
    <n v="39.799999999999997"/>
    <x v="116"/>
    <s v="yes"/>
    <x v="0"/>
    <x v="0"/>
    <n v="2"/>
    <x v="0"/>
    <x v="0"/>
    <s v="Diabetes"/>
    <s v="28/Oct/1970"/>
    <n v="37675.06"/>
    <s v="tier - 2"/>
    <s v="tier - 3"/>
    <s v="R1011"/>
    <n v="53"/>
  </r>
  <r>
    <s v="Id161"/>
    <s v="McClelland"/>
    <n v="42.82"/>
    <x v="139"/>
    <s v="No"/>
    <x v="0"/>
    <x v="0"/>
    <s v="No major surgery"/>
    <x v="0"/>
    <x v="0"/>
    <s v="NORMAL"/>
    <s v="20/Jun/1982"/>
    <n v="37650.74"/>
    <s v="tier - 2"/>
    <s v="tier - 2"/>
    <s v="R1012"/>
    <n v="41"/>
  </r>
  <r>
    <s v="Id162"/>
    <s v="Gorman"/>
    <n v="33.630000000000003"/>
    <x v="140"/>
    <s v="No"/>
    <x v="0"/>
    <x v="0"/>
    <s v="No major surgery"/>
    <x v="0"/>
    <x v="0"/>
    <s v="NORMAL"/>
    <s v="16/Nov/1990"/>
    <n v="37607.53"/>
    <s v="tier - 1"/>
    <s v="tier - 2"/>
    <s v="R1019"/>
    <n v="33"/>
  </r>
  <r>
    <s v="Id163"/>
    <s v="Nishimura"/>
    <n v="37.07"/>
    <x v="141"/>
    <s v="No"/>
    <x v="1"/>
    <x v="0"/>
    <n v="1"/>
    <x v="0"/>
    <x v="0"/>
    <s v="NORMAL"/>
    <s v="12/Oct/2000"/>
    <n v="37484.449999999997"/>
    <s v="tier - 1"/>
    <s v="tier - 1"/>
    <s v="R1013"/>
    <n v="23"/>
  </r>
  <r>
    <s v="Id164"/>
    <s v="Brimble"/>
    <n v="35.625"/>
    <x v="142"/>
    <s v="No"/>
    <x v="0"/>
    <x v="0"/>
    <s v="No major surgery"/>
    <x v="0"/>
    <x v="0"/>
    <s v="Diabetes"/>
    <s v="27/Sep/2002"/>
    <n v="37465.339999999997"/>
    <s v="tier - 1"/>
    <s v="tier - 2"/>
    <s v="R1012"/>
    <n v="21"/>
  </r>
  <r>
    <s v="Id165"/>
    <s v="Trenk"/>
    <n v="42.69"/>
    <x v="143"/>
    <s v="No"/>
    <x v="0"/>
    <x v="1"/>
    <n v="1"/>
    <x v="0"/>
    <x v="0"/>
    <s v="NORMAL"/>
    <s v="3/Aug/1979"/>
    <n v="37425.94"/>
    <s v="tier - 2"/>
    <s v="tier - 1"/>
    <s v="R1011"/>
    <n v="44"/>
  </r>
  <r>
    <s v="Id166"/>
    <s v="Wittmann"/>
    <n v="37.869999999999997"/>
    <x v="144"/>
    <s v="yes"/>
    <x v="0"/>
    <x v="1"/>
    <n v="1"/>
    <x v="0"/>
    <x v="0"/>
    <s v="NORMAL"/>
    <s v="30/Oct/1969"/>
    <n v="37277.269999999997"/>
    <s v="tier - 1"/>
    <s v="tier - 3"/>
    <s v="R1011"/>
    <n v="54"/>
  </r>
  <r>
    <s v="Id167"/>
    <s v="Tremblay"/>
    <n v="40.61"/>
    <x v="96"/>
    <s v="yes"/>
    <x v="0"/>
    <x v="0"/>
    <n v="1"/>
    <x v="0"/>
    <x v="0"/>
    <s v="Diabetes"/>
    <s v="9/Nov/1975"/>
    <n v="37272.339999999997"/>
    <s v="tier - 2"/>
    <s v="tier - 3"/>
    <s v="R1011"/>
    <n v="48"/>
  </r>
  <r>
    <s v="Id168"/>
    <s v="Scofield"/>
    <n v="30.78"/>
    <x v="145"/>
    <s v="yes"/>
    <x v="0"/>
    <x v="0"/>
    <s v="No major surgery"/>
    <x v="0"/>
    <x v="0"/>
    <s v="NORMAL"/>
    <s v="17/Nov/1985"/>
    <n v="37270.15"/>
    <s v="tier - 2"/>
    <s v="tier - 1"/>
    <s v="R1024"/>
    <n v="38"/>
  </r>
  <r>
    <s v="Id169"/>
    <s v="Yost"/>
    <n v="49.49"/>
    <x v="146"/>
    <s v="No"/>
    <x v="0"/>
    <x v="0"/>
    <s v="No major surgery"/>
    <x v="0"/>
    <x v="0"/>
    <s v="NORMAL"/>
    <s v="17/Oct/1990"/>
    <n v="37251.22"/>
    <s v="tier - 2"/>
    <s v="tier - 2"/>
    <s v="R1011"/>
    <n v="33"/>
  </r>
  <r>
    <s v="Id170"/>
    <s v="Torphy"/>
    <n v="37.619999999999997"/>
    <x v="147"/>
    <s v="yes"/>
    <x v="1"/>
    <x v="0"/>
    <n v="2"/>
    <x v="0"/>
    <x v="0"/>
    <s v="Prediabetes"/>
    <s v="5/Sep/2000"/>
    <n v="37165.160000000003"/>
    <s v="tier - 1"/>
    <s v="tier - 3"/>
    <s v="?"/>
    <n v="23"/>
  </r>
  <r>
    <s v="Id171"/>
    <s v="Busby"/>
    <n v="36.08"/>
    <x v="148"/>
    <s v="yes"/>
    <x v="0"/>
    <x v="0"/>
    <n v="1"/>
    <x v="0"/>
    <x v="0"/>
    <s v="Prediabetes"/>
    <s v="30/Oct/1995"/>
    <n v="37133.9"/>
    <s v="tier - 2"/>
    <s v="tier - 2"/>
    <s v="R1013"/>
    <n v="28"/>
  </r>
  <r>
    <s v="Id172"/>
    <s v="Nguyen"/>
    <n v="33.5"/>
    <x v="66"/>
    <s v="No"/>
    <x v="0"/>
    <x v="0"/>
    <s v="No major surgery"/>
    <x v="0"/>
    <x v="0"/>
    <s v="NORMAL"/>
    <s v="10/Jun/1989"/>
    <n v="37079.370000000003"/>
    <s v="tier - 2"/>
    <s v="tier - 3"/>
    <s v="R1011"/>
    <n v="34"/>
  </r>
  <r>
    <s v="Id173"/>
    <s v="Hanley"/>
    <n v="47.46"/>
    <x v="149"/>
    <s v="yes"/>
    <x v="0"/>
    <x v="0"/>
    <n v="1"/>
    <x v="0"/>
    <x v="0"/>
    <s v="Prediabetes"/>
    <s v="17/Dec/1988"/>
    <n v="37076.370000000003"/>
    <s v="tier - 2"/>
    <s v="tier - 1"/>
    <s v="R1011"/>
    <n v="35"/>
  </r>
  <r>
    <s v="Id174"/>
    <s v="Scheer"/>
    <n v="49.24"/>
    <x v="150"/>
    <s v="No"/>
    <x v="0"/>
    <x v="0"/>
    <s v="No major surgery"/>
    <x v="0"/>
    <x v="0"/>
    <s v="NORMAL"/>
    <s v="1/Nov/1991"/>
    <n v="37040.879999999997"/>
    <s v="tier - 2"/>
    <s v="tier - 2"/>
    <s v="R1011"/>
    <n v="32"/>
  </r>
  <r>
    <s v="Id175"/>
    <s v="Rankin"/>
    <n v="54.4"/>
    <x v="151"/>
    <s v="No"/>
    <x v="0"/>
    <x v="0"/>
    <n v="1"/>
    <x v="0"/>
    <x v="0"/>
    <s v="NORMAL"/>
    <s v="13/Sep/1992"/>
    <n v="36976.449999999997"/>
    <s v="tier - 2"/>
    <s v="tier - 3"/>
    <s v="R1011"/>
    <n v="31"/>
  </r>
  <r>
    <s v="Id176"/>
    <s v="Ricardi"/>
    <n v="35.53"/>
    <x v="152"/>
    <s v="No"/>
    <x v="0"/>
    <x v="0"/>
    <n v="1"/>
    <x v="0"/>
    <x v="0"/>
    <s v="NORMAL"/>
    <s v="25/Aug/1992"/>
    <n v="36950.26"/>
    <s v="tier - 1"/>
    <s v="tier - 1"/>
    <s v="R1013"/>
    <n v="31"/>
  </r>
  <r>
    <s v="Id177"/>
    <s v="Karkos"/>
    <n v="39.729999999999997"/>
    <x v="149"/>
    <s v="No"/>
    <x v="0"/>
    <x v="0"/>
    <s v="No major surgery"/>
    <x v="0"/>
    <x v="0"/>
    <s v="Prediabetes"/>
    <s v="13/Aug/1977"/>
    <n v="36935.64"/>
    <s v="tier - 2"/>
    <s v="tier - 1"/>
    <s v="R1011"/>
    <n v="46"/>
  </r>
  <r>
    <s v="Id178"/>
    <s v="Price-Dierksen"/>
    <n v="35.68"/>
    <x v="153"/>
    <s v="No"/>
    <x v="0"/>
    <x v="0"/>
    <s v="No major surgery"/>
    <x v="0"/>
    <x v="0"/>
    <s v="Diabetes"/>
    <s v="22/Oct/1968"/>
    <n v="36922.61"/>
    <s v="tier - 2"/>
    <s v="tier - 1"/>
    <s v="R1011"/>
    <n v="55"/>
  </r>
  <r>
    <s v="Id179"/>
    <s v="Knispel"/>
    <n v="48.86"/>
    <x v="34"/>
    <s v="No"/>
    <x v="0"/>
    <x v="0"/>
    <s v="No major surgery"/>
    <x v="0"/>
    <x v="0"/>
    <s v="Prediabetes"/>
    <s v="10/Jun/1991"/>
    <n v="36911.99"/>
    <s v="tier - 2"/>
    <s v="tier - 2"/>
    <s v="R1011"/>
    <n v="32"/>
  </r>
  <r>
    <s v="Id180"/>
    <s v="King"/>
    <n v="34.799999999999997"/>
    <x v="154"/>
    <s v="yes"/>
    <x v="0"/>
    <x v="1"/>
    <n v="1"/>
    <x v="1"/>
    <x v="0"/>
    <s v="Diabetes"/>
    <s v="24/Jul/1963"/>
    <n v="36910.61"/>
    <s v="tier - 2"/>
    <s v="tier - 2"/>
    <s v="R1011"/>
    <n v="60"/>
  </r>
  <r>
    <s v="Id181"/>
    <s v="Samuelson"/>
    <n v="32.49"/>
    <x v="144"/>
    <s v="No"/>
    <x v="0"/>
    <x v="1"/>
    <n v="1"/>
    <x v="0"/>
    <x v="0"/>
    <s v="NORMAL"/>
    <s v="21/Jun/2003"/>
    <n v="36898.730000000003"/>
    <s v="tier - 2"/>
    <s v="tier - 1"/>
    <s v="R1012"/>
    <n v="20"/>
  </r>
  <r>
    <s v="Id182"/>
    <s v="Fredsall"/>
    <n v="39"/>
    <x v="155"/>
    <s v="No"/>
    <x v="0"/>
    <x v="0"/>
    <n v="2"/>
    <x v="0"/>
    <x v="0"/>
    <s v="NORMAL"/>
    <s v="5/Dec/1972"/>
    <n v="36889.99"/>
    <s v="tier - 1"/>
    <s v="tier - 3"/>
    <s v="R1011"/>
    <n v="51"/>
  </r>
  <r>
    <s v="Id183"/>
    <s v="Eggleston"/>
    <n v="35.299999999999997"/>
    <x v="34"/>
    <s v="No"/>
    <x v="0"/>
    <x v="0"/>
    <n v="1"/>
    <x v="0"/>
    <x v="0"/>
    <s v="Prediabetes"/>
    <s v="4/Jul/1992"/>
    <n v="36837.47"/>
    <s v="tier - 2"/>
    <s v="tier - 3"/>
    <s v="R1011"/>
    <n v="31"/>
  </r>
  <r>
    <s v="Id184"/>
    <s v="Palombaro"/>
    <n v="33.42"/>
    <x v="156"/>
    <s v="No"/>
    <x v="0"/>
    <x v="0"/>
    <s v="No major surgery"/>
    <x v="0"/>
    <x v="0"/>
    <s v="Diabetes"/>
    <s v="28/Dec/1965"/>
    <n v="36795.29"/>
    <s v="tier - 2"/>
    <s v="tier - 1"/>
    <s v="R1011"/>
    <n v="58"/>
  </r>
  <r>
    <s v="Id185"/>
    <s v="Silva"/>
    <n v="37.18"/>
    <x v="157"/>
    <s v="yes"/>
    <x v="0"/>
    <x v="0"/>
    <n v="2"/>
    <x v="0"/>
    <x v="0"/>
    <s v="Diabetes"/>
    <s v="14/Jul/1970"/>
    <n v="36786.370000000003"/>
    <s v="tier - 1"/>
    <s v="tier - 1"/>
    <s v="R1011"/>
    <n v="53"/>
  </r>
  <r>
    <s v="Id186"/>
    <s v="Bugala"/>
    <n v="33.33"/>
    <x v="158"/>
    <s v="yes"/>
    <x v="0"/>
    <x v="0"/>
    <n v="2"/>
    <x v="1"/>
    <x v="0"/>
    <s v="Diabetes"/>
    <s v="29/Jul/1961"/>
    <n v="36580.28"/>
    <s v="tier - 2"/>
    <s v="tier - 2"/>
    <s v="R1013"/>
    <n v="62"/>
  </r>
  <r>
    <s v="Id187"/>
    <s v="Dublin"/>
    <n v="53.21"/>
    <x v="159"/>
    <s v="No"/>
    <x v="0"/>
    <x v="0"/>
    <n v="1"/>
    <x v="0"/>
    <x v="0"/>
    <s v="NORMAL"/>
    <s v="9/Oct/1992"/>
    <n v="36572.800000000003"/>
    <s v="tier - 1"/>
    <s v="tier - 2"/>
    <s v="R1011"/>
    <n v="31"/>
  </r>
  <r>
    <s v="Id188"/>
    <s v="Cleland"/>
    <n v="38.729999999999997"/>
    <x v="73"/>
    <s v="No"/>
    <x v="0"/>
    <x v="0"/>
    <n v="2"/>
    <x v="0"/>
    <x v="0"/>
    <s v="Diabetes"/>
    <s v="9/Aug/1973"/>
    <n v="36541.550000000003"/>
    <s v="tier - 2"/>
    <s v="tier - 3"/>
    <s v="R1011"/>
    <n v="50"/>
  </r>
  <r>
    <s v="Id189"/>
    <s v="Evans"/>
    <n v="29.73"/>
    <x v="160"/>
    <s v="No"/>
    <x v="0"/>
    <x v="0"/>
    <s v="No major surgery"/>
    <x v="0"/>
    <x v="1"/>
    <s v="Diabetes"/>
    <s v="19/Nov/1962"/>
    <n v="36445.550000000003"/>
    <s v="tier - 2"/>
    <s v="tier - 2"/>
    <s v="R1011"/>
    <n v="61"/>
  </r>
  <r>
    <s v="Id190"/>
    <s v="Boyd"/>
    <n v="34.700000000000003"/>
    <x v="161"/>
    <s v="No"/>
    <x v="0"/>
    <x v="1"/>
    <n v="1"/>
    <x v="0"/>
    <x v="0"/>
    <s v="NORMAL"/>
    <s v="9/Dec/2003"/>
    <n v="36397.58"/>
    <s v="tier - 2"/>
    <s v="tier - 3"/>
    <s v="R1011"/>
    <n v="20"/>
  </r>
  <r>
    <s v="Id191"/>
    <s v="Roulier"/>
    <n v="38.28"/>
    <x v="162"/>
    <s v="yes"/>
    <x v="0"/>
    <x v="0"/>
    <n v="1"/>
    <x v="0"/>
    <x v="0"/>
    <s v="Diabetes"/>
    <s v="5/Jun/1975"/>
    <n v="36350.71"/>
    <s v="tier - 1"/>
    <s v="tier - 2"/>
    <s v="R1011"/>
    <n v="48"/>
  </r>
  <r>
    <s v="Id192"/>
    <s v="Mullins"/>
    <n v="33.57"/>
    <x v="163"/>
    <s v="yes"/>
    <x v="0"/>
    <x v="0"/>
    <s v="No major surgery"/>
    <x v="0"/>
    <x v="0"/>
    <s v="Diabetes"/>
    <s v="18/Oct/1967"/>
    <n v="36332.449999999997"/>
    <s v="tier - 1"/>
    <s v="tier - 3"/>
    <s v="R1011"/>
    <n v="56"/>
  </r>
  <r>
    <s v="Id193"/>
    <s v="Hofmann"/>
    <n v="52.06"/>
    <x v="164"/>
    <s v="No"/>
    <x v="0"/>
    <x v="0"/>
    <n v="1"/>
    <x v="0"/>
    <x v="0"/>
    <s v="NORMAL"/>
    <s v="16/Jun/1992"/>
    <n v="36314.050000000003"/>
    <s v="tier - 2"/>
    <s v="tier - 2"/>
    <s v="R1011"/>
    <n v="31"/>
  </r>
  <r>
    <s v="Id194"/>
    <s v="Garcia Garcia"/>
    <n v="38.17"/>
    <x v="165"/>
    <s v="No"/>
    <x v="1"/>
    <x v="0"/>
    <n v="1"/>
    <x v="0"/>
    <x v="0"/>
    <s v="NORMAL"/>
    <s v="25/Dec/2004"/>
    <n v="36307.800000000003"/>
    <s v="tier - 1"/>
    <s v="tier - 2"/>
    <s v="R1013"/>
    <n v="19"/>
  </r>
  <r>
    <s v="Id195"/>
    <s v="Klecker"/>
    <n v="36.954999999999998"/>
    <x v="85"/>
    <s v="No"/>
    <x v="0"/>
    <x v="1"/>
    <n v="1"/>
    <x v="0"/>
    <x v="0"/>
    <s v="Prediabetes"/>
    <s v="5/Sep/2003"/>
    <n v="36219.410000000003"/>
    <s v="tier - 1"/>
    <s v="tier - 1"/>
    <s v="R1012"/>
    <n v="20"/>
  </r>
  <r>
    <s v="Id196"/>
    <s v="Cancre"/>
    <n v="34.4"/>
    <x v="166"/>
    <s v="No"/>
    <x v="0"/>
    <x v="1"/>
    <n v="1"/>
    <x v="0"/>
    <x v="0"/>
    <s v="NORMAL"/>
    <s v="28/Dec/1993"/>
    <n v="36197.699999999997"/>
    <s v="tier - 1"/>
    <s v="tier - 3"/>
    <s v="R1011"/>
    <n v="30"/>
  </r>
  <r>
    <s v="Id197"/>
    <s v="Denucci"/>
    <n v="31.73"/>
    <x v="167"/>
    <s v="No"/>
    <x v="0"/>
    <x v="0"/>
    <s v="No major surgery"/>
    <x v="0"/>
    <x v="0"/>
    <s v="NORMAL"/>
    <s v="1/Oct/1999"/>
    <n v="36189.1"/>
    <s v="tier - 1"/>
    <s v="tier - 3"/>
    <s v="R1016"/>
    <n v="24"/>
  </r>
  <r>
    <s v="Id198"/>
    <s v="Saldana"/>
    <n v="36.64"/>
    <x v="168"/>
    <s v="No"/>
    <x v="0"/>
    <x v="0"/>
    <s v="No major surgery"/>
    <x v="0"/>
    <x v="0"/>
    <s v="Diabetes"/>
    <s v="6/Dec/1974"/>
    <n v="36182.870000000003"/>
    <s v="tier - 2"/>
    <s v="tier - 3"/>
    <s v="R1012"/>
    <n v="49"/>
  </r>
  <r>
    <s v="Id199"/>
    <s v="Weinberg"/>
    <n v="36.85"/>
    <x v="169"/>
    <s v="No"/>
    <x v="1"/>
    <x v="0"/>
    <n v="1"/>
    <x v="0"/>
    <x v="0"/>
    <s v="Prediabetes"/>
    <s v="30/Aug/2004"/>
    <n v="36149.480000000003"/>
    <s v="tier - 2"/>
    <s v="tier - 2"/>
    <s v="R1013"/>
    <n v="19"/>
  </r>
  <r>
    <s v="Id200"/>
    <s v="Walsh"/>
    <n v="33.33"/>
    <x v="170"/>
    <s v="yes"/>
    <x v="0"/>
    <x v="1"/>
    <n v="1"/>
    <x v="0"/>
    <x v="0"/>
    <s v="NORMAL"/>
    <s v="12/Jun/1997"/>
    <n v="36124.57"/>
    <s v="tier - 1"/>
    <s v="tier - 3"/>
    <s v="R1013"/>
    <n v="26"/>
  </r>
  <r>
    <s v="Id201"/>
    <s v="Pasten"/>
    <n v="39.14"/>
    <x v="171"/>
    <s v="No"/>
    <x v="0"/>
    <x v="1"/>
    <n v="1"/>
    <x v="0"/>
    <x v="0"/>
    <s v="NORMAL"/>
    <s v="4/Nov/1979"/>
    <n v="36090.49"/>
    <s v="tier - 2"/>
    <s v="tier - 2"/>
    <s v="R1011"/>
    <n v="44"/>
  </r>
  <r>
    <s v="Id202"/>
    <s v="LaBelle"/>
    <n v="32.9"/>
    <x v="106"/>
    <s v="yes"/>
    <x v="0"/>
    <x v="0"/>
    <s v="No major surgery"/>
    <x v="0"/>
    <x v="0"/>
    <s v="Prediabetes"/>
    <s v="20/Aug/1996"/>
    <n v="36085.22"/>
    <s v="tier - 1"/>
    <s v="tier - 1"/>
    <s v="R1011"/>
    <n v="27"/>
  </r>
  <r>
    <s v="Id203"/>
    <s v="Guzman"/>
    <n v="29.78"/>
    <x v="172"/>
    <s v="yes"/>
    <x v="0"/>
    <x v="1"/>
    <n v="1"/>
    <x v="0"/>
    <x v="1"/>
    <s v="Diabetes"/>
    <s v="22/Jul/1963"/>
    <n v="36074.339999999997"/>
    <s v="tier - 2"/>
    <s v="tier - 1"/>
    <s v="R1011"/>
    <n v="60"/>
  </r>
  <r>
    <s v="Id204"/>
    <s v="Turnbull"/>
    <n v="32.78"/>
    <x v="173"/>
    <s v="No"/>
    <x v="0"/>
    <x v="0"/>
    <s v="No major surgery"/>
    <x v="0"/>
    <x v="0"/>
    <s v="NORMAL"/>
    <s v="4/Sep/1999"/>
    <n v="36021.01"/>
    <s v="tier - 2"/>
    <s v="tier - 3"/>
    <s v="R1013"/>
    <n v="24"/>
  </r>
  <r>
    <s v="Id205"/>
    <s v="Aguero"/>
    <n v="41.65"/>
    <x v="129"/>
    <s v="yes"/>
    <x v="0"/>
    <x v="0"/>
    <s v="No major surgery"/>
    <x v="0"/>
    <x v="0"/>
    <s v="Diabetes"/>
    <s v="22/Nov/1981"/>
    <n v="35952.65"/>
    <s v="tier - 1"/>
    <s v="tier - 3"/>
    <s v="R1011"/>
    <n v="42"/>
  </r>
  <r>
    <s v="Id206"/>
    <s v="Woodward"/>
    <n v="50.79"/>
    <x v="150"/>
    <s v="No"/>
    <x v="0"/>
    <x v="0"/>
    <n v="1"/>
    <x v="0"/>
    <x v="0"/>
    <s v="NORMAL"/>
    <s v="18/Jun/1992"/>
    <n v="35883.269999999997"/>
    <s v="tier - 2"/>
    <s v="tier - 1"/>
    <s v="R1011"/>
    <n v="31"/>
  </r>
  <r>
    <s v="Id207"/>
    <s v="McElroy"/>
    <n v="35.43"/>
    <x v="174"/>
    <s v="yes"/>
    <x v="0"/>
    <x v="0"/>
    <s v="No major surgery"/>
    <x v="0"/>
    <x v="0"/>
    <s v="NORMAL"/>
    <s v="4/Oct/1976"/>
    <n v="35733.96"/>
    <s v="tier - 2"/>
    <s v="tier - 2"/>
    <s v="R1011"/>
    <n v="47"/>
  </r>
  <r>
    <s v="Id208"/>
    <s v="Lopez"/>
    <n v="35.25"/>
    <x v="118"/>
    <s v="No"/>
    <x v="0"/>
    <x v="0"/>
    <s v="No major surgery"/>
    <x v="0"/>
    <x v="0"/>
    <s v="Diabetes"/>
    <s v="15/Jul/1974"/>
    <n v="35711.39"/>
    <s v="tier - 2"/>
    <s v="tier - 3"/>
    <s v="R1012"/>
    <n v="49"/>
  </r>
  <r>
    <s v="Id209"/>
    <s v="Cardosi"/>
    <n v="36.85"/>
    <x v="175"/>
    <s v="No"/>
    <x v="0"/>
    <x v="0"/>
    <s v="No major surgery"/>
    <x v="0"/>
    <x v="0"/>
    <s v="Diabetes"/>
    <s v="19/Dec/1978"/>
    <n v="35701.9"/>
    <s v="tier - 2"/>
    <s v="tier - 1"/>
    <s v="R1011"/>
    <n v="45"/>
  </r>
  <r>
    <s v="Id210"/>
    <s v="Looney"/>
    <n v="31.02"/>
    <x v="176"/>
    <s v="No"/>
    <x v="1"/>
    <x v="0"/>
    <n v="1"/>
    <x v="0"/>
    <x v="0"/>
    <s v="NORMAL"/>
    <s v="17/Dec/2000"/>
    <n v="35595.589999999997"/>
    <s v="tier - 2"/>
    <s v="tier - 3"/>
    <s v="R1013"/>
    <n v="23"/>
  </r>
  <r>
    <s v="Id211"/>
    <s v="Zyryanov"/>
    <n v="35.6"/>
    <x v="93"/>
    <s v="yes"/>
    <x v="1"/>
    <x v="0"/>
    <n v="2"/>
    <x v="0"/>
    <x v="0"/>
    <s v="NORMAL"/>
    <s v="19/Nov/2000"/>
    <n v="35585.58"/>
    <s v="tier - 2"/>
    <s v="tier - 3"/>
    <s v="R1011"/>
    <n v="23"/>
  </r>
  <r>
    <s v="Id212"/>
    <s v="Gavin"/>
    <n v="34.39"/>
    <x v="177"/>
    <s v="No"/>
    <x v="0"/>
    <x v="0"/>
    <s v="No major surgery"/>
    <x v="0"/>
    <x v="0"/>
    <s v="Diabetes"/>
    <s v="10/Aug/1971"/>
    <n v="35583.17"/>
    <s v="tier - 1"/>
    <s v="tier - 3"/>
    <s v="R1011"/>
    <n v="52"/>
  </r>
  <r>
    <s v="Id213"/>
    <s v="Littlefield"/>
    <n v="29.06"/>
    <x v="178"/>
    <s v="yes"/>
    <x v="0"/>
    <x v="0"/>
    <n v="1"/>
    <x v="0"/>
    <x v="1"/>
    <s v="Prediabetes"/>
    <s v="29/Aug/1964"/>
    <n v="35573.26"/>
    <s v="tier - 2"/>
    <s v="tier - 1"/>
    <s v="R1011"/>
    <n v="59"/>
  </r>
  <r>
    <s v="Id214"/>
    <s v="Shearer"/>
    <n v="35.799999999999997"/>
    <x v="179"/>
    <s v="No"/>
    <x v="0"/>
    <x v="0"/>
    <n v="2"/>
    <x v="0"/>
    <x v="0"/>
    <s v="Diabetes"/>
    <s v="27/Oct/1973"/>
    <n v="35547.72"/>
    <s v="tier - 1"/>
    <s v="tier - 1"/>
    <s v="R1011"/>
    <n v="50"/>
  </r>
  <r>
    <s v="Id215"/>
    <s v="Armstrong"/>
    <n v="49.8"/>
    <x v="180"/>
    <s v="No"/>
    <x v="0"/>
    <x v="0"/>
    <n v="1"/>
    <x v="0"/>
    <x v="0"/>
    <s v="NORMAL"/>
    <s v="13/Sep/1992"/>
    <n v="35547.47"/>
    <s v="tier - 2"/>
    <s v="tier - 3"/>
    <s v="R1011"/>
    <n v="31"/>
  </r>
  <r>
    <s v="Id216"/>
    <s v="Warriner"/>
    <n v="35.71"/>
    <x v="181"/>
    <s v="No"/>
    <x v="0"/>
    <x v="0"/>
    <n v="2"/>
    <x v="0"/>
    <x v="0"/>
    <s v="Diabetes"/>
    <s v="16/Dec/1973"/>
    <n v="35517.19"/>
    <s v="tier - 2"/>
    <s v="tier - 2"/>
    <s v="R1011"/>
    <n v="50"/>
  </r>
  <r>
    <s v="Id217"/>
    <s v="White"/>
    <n v="30.8"/>
    <x v="182"/>
    <s v="yes"/>
    <x v="0"/>
    <x v="0"/>
    <n v="1"/>
    <x v="0"/>
    <x v="0"/>
    <s v="NORMAL"/>
    <s v="20/Nov/1988"/>
    <n v="35491.64"/>
    <s v="tier - 1"/>
    <s v="tier - 2"/>
    <s v="R1011"/>
    <n v="35"/>
  </r>
  <r>
    <s v="Id218"/>
    <s v="Cordaro"/>
    <n v="33.69"/>
    <x v="183"/>
    <s v="No"/>
    <x v="0"/>
    <x v="0"/>
    <s v="No major surgery"/>
    <x v="0"/>
    <x v="0"/>
    <s v="Diabetes"/>
    <s v="22/Sep/1971"/>
    <n v="35345.730000000003"/>
    <s v="tier - 2"/>
    <s v="tier - 3"/>
    <s v="R1011"/>
    <n v="52"/>
  </r>
  <r>
    <s v="Id219"/>
    <s v="Hamilton"/>
    <n v="42.27"/>
    <x v="3"/>
    <s v="yes"/>
    <x v="0"/>
    <x v="0"/>
    <n v="1"/>
    <x v="0"/>
    <x v="0"/>
    <s v="Prediabetes"/>
    <s v="19/Sep/1988"/>
    <n v="35315.96"/>
    <s v="tier - 2"/>
    <s v="tier - 1"/>
    <s v="R1011"/>
    <n v="35"/>
  </r>
  <r>
    <s v="Id220"/>
    <s v="Meyer"/>
    <n v="53.25"/>
    <x v="184"/>
    <s v="yes"/>
    <x v="0"/>
    <x v="1"/>
    <n v="1"/>
    <x v="0"/>
    <x v="0"/>
    <s v="Prediabetes"/>
    <s v="9/Jul/1997"/>
    <n v="35302.089999999997"/>
    <s v="tier - 1"/>
    <s v="tier - 2"/>
    <s v="R1011"/>
    <n v="26"/>
  </r>
  <r>
    <s v="Id221"/>
    <s v="Duke"/>
    <n v="26.8"/>
    <x v="185"/>
    <s v="yes"/>
    <x v="0"/>
    <x v="0"/>
    <s v="No major surgery"/>
    <x v="1"/>
    <x v="1"/>
    <s v="Diabetes"/>
    <s v="30/Dec/1967"/>
    <n v="35160.129999999997"/>
    <s v="tier - 2"/>
    <s v="tier - 2"/>
    <s v="R1011"/>
    <n v="56"/>
  </r>
  <r>
    <s v="Id222"/>
    <s v="Malatesta"/>
    <n v="28.5"/>
    <x v="89"/>
    <s v="No"/>
    <x v="0"/>
    <x v="0"/>
    <n v="1"/>
    <x v="0"/>
    <x v="1"/>
    <s v="NORMAL"/>
    <s v="22/Dec/1998"/>
    <n v="35147.53"/>
    <s v="tier - 1"/>
    <s v="tier - 1"/>
    <s v="R1016"/>
    <n v="25"/>
  </r>
  <r>
    <s v="Id223"/>
    <s v="Hinrichsen"/>
    <n v="22.895"/>
    <x v="186"/>
    <s v="No"/>
    <x v="0"/>
    <x v="0"/>
    <s v="No major surgery"/>
    <x v="0"/>
    <x v="2"/>
    <s v="Prediabetes"/>
    <s v="29/Jun/1977"/>
    <n v="35069.370000000003"/>
    <s v="tier - 1"/>
    <s v="tier - 1"/>
    <s v="R1017"/>
    <n v="46"/>
  </r>
  <r>
    <s v="Id224"/>
    <s v="Lucan"/>
    <n v="34.06"/>
    <x v="187"/>
    <s v="yes"/>
    <x v="0"/>
    <x v="0"/>
    <n v="1"/>
    <x v="0"/>
    <x v="0"/>
    <s v="Diabetes"/>
    <s v="29/Aug/1975"/>
    <n v="35050.620000000003"/>
    <s v="tier - 2"/>
    <s v="tier - 1"/>
    <s v="R1011"/>
    <n v="48"/>
  </r>
  <r>
    <s v="Id225"/>
    <s v="Koch"/>
    <n v="36.409999999999997"/>
    <x v="188"/>
    <s v="No"/>
    <x v="0"/>
    <x v="0"/>
    <s v="No major surgery"/>
    <x v="0"/>
    <x v="0"/>
    <s v="NORMAL"/>
    <s v="5/Jul/1982"/>
    <n v="35000.730000000003"/>
    <s v="tier - 2"/>
    <s v="tier - 3"/>
    <s v="R1011"/>
    <n v="41"/>
  </r>
  <r>
    <s v="Id226"/>
    <s v="Smith"/>
    <n v="52.3"/>
    <x v="189"/>
    <s v="yes"/>
    <x v="0"/>
    <x v="1"/>
    <n v="1"/>
    <x v="0"/>
    <x v="0"/>
    <s v="NORMAL"/>
    <s v="22/Aug/1997"/>
    <n v="34979.86"/>
    <s v="tier - 2"/>
    <s v="tier - 2"/>
    <s v="R1011"/>
    <n v="26"/>
  </r>
  <r>
    <s v="Id227"/>
    <s v="O'Connor"/>
    <n v="52.66"/>
    <x v="150"/>
    <s v="No"/>
    <x v="0"/>
    <x v="0"/>
    <n v="1"/>
    <x v="0"/>
    <x v="0"/>
    <s v="NORMAL"/>
    <s v="22/Aug/1998"/>
    <n v="34976.42"/>
    <s v="tier - 2"/>
    <s v="tier - 1"/>
    <s v="R1011"/>
    <n v="25"/>
  </r>
  <r>
    <s v="Id228"/>
    <s v="Kampwerth"/>
    <n v="29.57"/>
    <x v="190"/>
    <s v="yes"/>
    <x v="0"/>
    <x v="0"/>
    <s v="No major surgery"/>
    <x v="0"/>
    <x v="1"/>
    <s v="Diabetes"/>
    <s v="7/Oct/1967"/>
    <n v="34975.68"/>
    <s v="tier - 2"/>
    <s v="tier - 2"/>
    <s v="R1011"/>
    <n v="56"/>
  </r>
  <r>
    <s v="Id229"/>
    <s v="Federoff"/>
    <n v="36.99"/>
    <x v="191"/>
    <s v="yes"/>
    <x v="0"/>
    <x v="1"/>
    <n v="1"/>
    <x v="0"/>
    <x v="0"/>
    <s v="NORMAL"/>
    <s v="29/Jul/1983"/>
    <n v="34940.61"/>
    <s v="tier - 2"/>
    <s v="tier - 3"/>
    <s v="R1011"/>
    <n v="40"/>
  </r>
  <r>
    <s v="Id230"/>
    <s v="Goya"/>
    <n v="31.4"/>
    <x v="192"/>
    <s v="yes"/>
    <x v="0"/>
    <x v="0"/>
    <n v="1"/>
    <x v="0"/>
    <x v="0"/>
    <s v="NORMAL"/>
    <s v="17/Oct/1995"/>
    <n v="34838.870000000003"/>
    <s v="tier - 2"/>
    <s v="tier - 3"/>
    <s v="R1011"/>
    <n v="28"/>
  </r>
  <r>
    <s v="Id231"/>
    <s v="Hodges"/>
    <n v="34.9"/>
    <x v="21"/>
    <s v="No"/>
    <x v="0"/>
    <x v="1"/>
    <n v="1"/>
    <x v="0"/>
    <x v="0"/>
    <s v="Prediabetes"/>
    <s v="17/Sep/2003"/>
    <n v="34828.65"/>
    <s v="tier - 1"/>
    <s v="tier - 3"/>
    <s v="R1011"/>
    <n v="20"/>
  </r>
  <r>
    <s v="Id232"/>
    <s v="Erickson"/>
    <n v="31.13"/>
    <x v="193"/>
    <s v="yes"/>
    <x v="0"/>
    <x v="0"/>
    <n v="1"/>
    <x v="0"/>
    <x v="0"/>
    <s v="NORMAL"/>
    <s v="27/Dec/1995"/>
    <n v="34806.47"/>
    <s v="tier - 1"/>
    <s v="tier - 2"/>
    <s v="R1013"/>
    <n v="28"/>
  </r>
  <r>
    <s v="Id233"/>
    <s v="Welleck"/>
    <n v="34.799999999999997"/>
    <x v="194"/>
    <s v="No"/>
    <x v="0"/>
    <x v="1"/>
    <n v="1"/>
    <x v="0"/>
    <x v="0"/>
    <s v="Prediabetes"/>
    <s v="3/Jul/2003"/>
    <n v="34779.620000000003"/>
    <s v="tier - 1"/>
    <s v="tier - 2"/>
    <s v="R1011"/>
    <n v="20"/>
  </r>
  <r>
    <s v="Id234"/>
    <s v="Polen"/>
    <n v="31.68"/>
    <x v="171"/>
    <s v="No"/>
    <x v="0"/>
    <x v="0"/>
    <s v="No major surgery"/>
    <x v="0"/>
    <x v="0"/>
    <s v="NORMAL"/>
    <s v="7/Jul/1994"/>
    <n v="34672.15"/>
    <s v="tier - 1"/>
    <s v="tier - 3"/>
    <s v="R1013"/>
    <n v="29"/>
  </r>
  <r>
    <s v="Id235"/>
    <s v="Lynch"/>
    <n v="33.534999999999997"/>
    <x v="195"/>
    <s v="No"/>
    <x v="1"/>
    <x v="0"/>
    <n v="1"/>
    <x v="0"/>
    <x v="0"/>
    <s v="Prediabetes"/>
    <s v="9/Oct/2004"/>
    <n v="34617.839999999997"/>
    <s v="tier - 1"/>
    <s v="tier - 3"/>
    <s v="R1016"/>
    <n v="19"/>
  </r>
  <r>
    <s v="Id236"/>
    <s v="Hufstader"/>
    <n v="31.92"/>
    <x v="196"/>
    <s v="yes"/>
    <x v="0"/>
    <x v="0"/>
    <s v="No major surgery"/>
    <x v="0"/>
    <x v="0"/>
    <s v="NORMAL"/>
    <s v="25/Nov/1976"/>
    <n v="34543.39"/>
    <s v="tier - 2"/>
    <s v="tier - 3"/>
    <s v="R1011"/>
    <n v="47"/>
  </r>
  <r>
    <s v="Id237"/>
    <s v="Doak"/>
    <n v="32.700000000000003"/>
    <x v="197"/>
    <s v="No"/>
    <x v="0"/>
    <x v="0"/>
    <n v="1"/>
    <x v="0"/>
    <x v="0"/>
    <s v="NORMAL"/>
    <s v="24/Jun/1998"/>
    <n v="34472.839999999997"/>
    <s v="tier - 1"/>
    <s v="tier - 3"/>
    <s v="R1011"/>
    <n v="25"/>
  </r>
  <r>
    <s v="Id238"/>
    <s v="Noya"/>
    <n v="41.25"/>
    <x v="27"/>
    <s v="No"/>
    <x v="0"/>
    <x v="0"/>
    <s v="No major surgery"/>
    <x v="0"/>
    <x v="0"/>
    <s v="NORMAL"/>
    <s v="24/Sep/1990"/>
    <n v="34456.269999999997"/>
    <s v="tier - 1"/>
    <s v="tier - 2"/>
    <s v="R1011"/>
    <n v="33"/>
  </r>
  <r>
    <s v="Id239"/>
    <s v="Heninger"/>
    <n v="33.11"/>
    <x v="198"/>
    <s v="No"/>
    <x v="0"/>
    <x v="1"/>
    <n v="1"/>
    <x v="0"/>
    <x v="0"/>
    <s v="NORMAL"/>
    <s v="5/Oct/2003"/>
    <n v="34439.86"/>
    <s v="tier - 2"/>
    <s v="tier - 1"/>
    <s v="R1013"/>
    <n v="20"/>
  </r>
  <r>
    <s v="Id240"/>
    <s v="Richardson"/>
    <n v="36.159999999999997"/>
    <x v="199"/>
    <s v="No"/>
    <x v="0"/>
    <x v="0"/>
    <n v="1"/>
    <x v="0"/>
    <x v="0"/>
    <s v="NORMAL"/>
    <s v="1/Oct/1984"/>
    <n v="34402.22"/>
    <s v="tier - 2"/>
    <s v="tier - 3"/>
    <s v="R1011"/>
    <n v="39"/>
  </r>
  <r>
    <s v="Id241"/>
    <s v="Deucher"/>
    <n v="33.72"/>
    <x v="200"/>
    <s v="yes"/>
    <x v="0"/>
    <x v="1"/>
    <n v="1"/>
    <x v="0"/>
    <x v="0"/>
    <s v="Prediabetes"/>
    <s v="2/Oct/1983"/>
    <n v="34307.22"/>
    <s v="tier - 2"/>
    <s v="tier - 2"/>
    <s v="R1012"/>
    <n v="40"/>
  </r>
  <r>
    <s v="Id242"/>
    <s v="Wilson"/>
    <n v="37.74"/>
    <x v="201"/>
    <s v="yes"/>
    <x v="0"/>
    <x v="0"/>
    <n v="1"/>
    <x v="0"/>
    <x v="0"/>
    <s v="Diabetes"/>
    <s v="11/Oct/1986"/>
    <n v="34293.120000000003"/>
    <s v="tier - 1"/>
    <s v="tier - 2"/>
    <s v="R1011"/>
    <n v="37"/>
  </r>
  <r>
    <s v="Id243"/>
    <s v="Hall"/>
    <n v="48.75"/>
    <x v="202"/>
    <s v="yes"/>
    <x v="0"/>
    <x v="0"/>
    <n v="1"/>
    <x v="0"/>
    <x v="0"/>
    <s v="NORMAL"/>
    <s v="30/Oct/1995"/>
    <n v="34289.43"/>
    <s v="tier - 1"/>
    <s v="tier - 1"/>
    <s v="R1011"/>
    <n v="28"/>
  </r>
  <r>
    <s v="Id244"/>
    <s v="Reed"/>
    <n v="31.065000000000001"/>
    <x v="203"/>
    <s v="No"/>
    <x v="0"/>
    <x v="0"/>
    <n v="1"/>
    <x v="0"/>
    <x v="0"/>
    <s v="NORMAL"/>
    <s v="11/Jun/1998"/>
    <n v="34254.050000000003"/>
    <s v="tier - 1"/>
    <s v="tier - 3"/>
    <s v="R1019"/>
    <n v="25"/>
  </r>
  <r>
    <s v="Id245"/>
    <s v="Frome"/>
    <n v="23.55"/>
    <x v="204"/>
    <s v="No"/>
    <x v="0"/>
    <x v="0"/>
    <s v="No major surgery"/>
    <x v="0"/>
    <x v="2"/>
    <s v="Diabetes"/>
    <s v="5/Jul/1962"/>
    <n v="34218.019999999997"/>
    <s v="tier - 1"/>
    <s v="tier - 1"/>
    <s v="R1011"/>
    <n v="61"/>
  </r>
  <r>
    <s v="Id246"/>
    <s v="Creasy"/>
    <n v="30.18"/>
    <x v="205"/>
    <s v="yes"/>
    <x v="0"/>
    <x v="0"/>
    <n v="1"/>
    <x v="0"/>
    <x v="0"/>
    <s v="Diabetes"/>
    <s v="21/Jul/1975"/>
    <n v="34210.33"/>
    <s v="tier - 2"/>
    <s v="tier - 1"/>
    <s v="R1012"/>
    <n v="48"/>
  </r>
  <r>
    <s v="Id247"/>
    <s v="Latimer"/>
    <n v="29.94"/>
    <x v="14"/>
    <s v="No"/>
    <x v="0"/>
    <x v="0"/>
    <s v="No major surgery"/>
    <x v="0"/>
    <x v="3"/>
    <s v="Diabetes"/>
    <s v="25/Aug/1971"/>
    <n v="34205.07"/>
    <s v="tier - 2"/>
    <s v="tier - 2"/>
    <s v="R1011"/>
    <n v="52"/>
  </r>
  <r>
    <s v="Id248"/>
    <s v="Wei"/>
    <n v="31.4"/>
    <x v="206"/>
    <s v="No"/>
    <x v="0"/>
    <x v="0"/>
    <s v="No major surgery"/>
    <x v="0"/>
    <x v="0"/>
    <s v="NORMAL"/>
    <s v="6/Nov/1999"/>
    <n v="34166.269999999997"/>
    <s v="tier - 2"/>
    <s v="tier - 3"/>
    <s v="R1011"/>
    <n v="24"/>
  </r>
  <r>
    <s v="Id249"/>
    <s v="Hayes"/>
    <n v="53.06"/>
    <x v="41"/>
    <s v="No"/>
    <x v="0"/>
    <x v="0"/>
    <s v="No major surgery"/>
    <x v="0"/>
    <x v="0"/>
    <s v="Diabetes"/>
    <s v="26/Dec/2002"/>
    <n v="34084.68"/>
    <s v="tier - 2"/>
    <s v="tier - 3"/>
    <s v="R1011"/>
    <n v="21"/>
  </r>
  <r>
    <s v="Id250"/>
    <s v="Velardo"/>
    <n v="30.25"/>
    <x v="40"/>
    <s v="No"/>
    <x v="0"/>
    <x v="0"/>
    <n v="2"/>
    <x v="0"/>
    <x v="0"/>
    <s v="NORMAL"/>
    <s v="26/Jul/1972"/>
    <n v="34053.360000000001"/>
    <s v="tier - 2"/>
    <s v="tier - 2"/>
    <s v="R1011"/>
    <n v="51"/>
  </r>
  <r>
    <s v="Id251"/>
    <s v="Kastes"/>
    <n v="46.68"/>
    <x v="138"/>
    <s v="No"/>
    <x v="0"/>
    <x v="0"/>
    <s v="No major surgery"/>
    <x v="0"/>
    <x v="0"/>
    <s v="NORMAL"/>
    <s v="25/Sep/1994"/>
    <n v="33975.47"/>
    <s v="tier - 2"/>
    <s v="tier - 2"/>
    <s v="R1011"/>
    <n v="29"/>
  </r>
  <r>
    <s v="Id252"/>
    <s v="Escorcia"/>
    <n v="30.4"/>
    <x v="119"/>
    <s v="No"/>
    <x v="1"/>
    <x v="0"/>
    <n v="2"/>
    <x v="0"/>
    <x v="0"/>
    <s v="Prediabetes"/>
    <s v="27/Dec/2000"/>
    <n v="33907.550000000003"/>
    <s v="tier - 2"/>
    <s v="tier - 2"/>
    <s v="R1012"/>
    <n v="23"/>
  </r>
  <r>
    <s v="Id253"/>
    <s v="Larscheid"/>
    <n v="30.2"/>
    <x v="47"/>
    <s v="yes"/>
    <x v="0"/>
    <x v="1"/>
    <n v="1"/>
    <x v="0"/>
    <x v="0"/>
    <s v="NORMAL"/>
    <s v="9/Aug/1997"/>
    <n v="33900.65"/>
    <s v="tier - 2"/>
    <s v="tier - 3"/>
    <s v="R1011"/>
    <n v="26"/>
  </r>
  <r>
    <s v="Id254"/>
    <s v="O'Bannon"/>
    <n v="51.18"/>
    <x v="176"/>
    <s v="yes"/>
    <x v="1"/>
    <x v="0"/>
    <n v="2"/>
    <x v="0"/>
    <x v="0"/>
    <s v="NORMAL"/>
    <s v="26/Oct/2000"/>
    <n v="33829.39"/>
    <s v="tier - 2"/>
    <s v="tier - 3"/>
    <s v="R1011"/>
    <n v="23"/>
  </r>
  <r>
    <s v="Id255"/>
    <s v="Ridgway"/>
    <n v="22.18"/>
    <x v="207"/>
    <s v="No"/>
    <x v="0"/>
    <x v="0"/>
    <s v="No major surgery"/>
    <x v="0"/>
    <x v="2"/>
    <s v="Diabetes"/>
    <s v="11/Dec/1962"/>
    <n v="33753.32"/>
    <s v="tier - 1"/>
    <s v="tier - 3"/>
    <s v="R1011"/>
    <n v="61"/>
  </r>
  <r>
    <s v="Id256"/>
    <s v="Black"/>
    <n v="31.92"/>
    <x v="78"/>
    <s v="No"/>
    <x v="0"/>
    <x v="1"/>
    <n v="1"/>
    <x v="0"/>
    <x v="0"/>
    <s v="NORMAL"/>
    <s v="12/Sep/2003"/>
    <n v="33750.29"/>
    <s v="tier - 1"/>
    <s v="tier - 3"/>
    <s v="R1012"/>
    <n v="20"/>
  </r>
  <r>
    <s v="Id257"/>
    <s v="Canton"/>
    <n v="31.73"/>
    <x v="208"/>
    <s v="No"/>
    <x v="1"/>
    <x v="0"/>
    <n v="1"/>
    <x v="0"/>
    <x v="0"/>
    <s v="Prediabetes"/>
    <s v="1/Nov/2004"/>
    <n v="33732.69"/>
    <s v="tier - 1"/>
    <s v="tier - 1"/>
    <s v="R1017"/>
    <n v="19"/>
  </r>
  <r>
    <s v="Id258"/>
    <s v="Fine"/>
    <n v="45.52"/>
    <x v="60"/>
    <s v="No"/>
    <x v="0"/>
    <x v="1"/>
    <n v="1"/>
    <x v="0"/>
    <x v="0"/>
    <s v="Prediabetes"/>
    <s v="28/Nov/1993"/>
    <n v="33707.550000000003"/>
    <s v="tier - 2"/>
    <s v="tier - 2"/>
    <s v="R1011"/>
    <n v="30"/>
  </r>
  <r>
    <s v="Id259"/>
    <s v="Bui"/>
    <n v="52.81"/>
    <x v="27"/>
    <s v="No"/>
    <x v="0"/>
    <x v="1"/>
    <n v="1"/>
    <x v="0"/>
    <x v="0"/>
    <s v="NORMAL"/>
    <s v="9/Sep/2003"/>
    <n v="33611.71"/>
    <s v="tier - 1"/>
    <s v="tier - 2"/>
    <s v="R1011"/>
    <n v="20"/>
  </r>
  <r>
    <s v="Id260"/>
    <s v="Riepma"/>
    <n v="33.58"/>
    <x v="209"/>
    <s v="No"/>
    <x v="0"/>
    <x v="0"/>
    <n v="1"/>
    <x v="0"/>
    <x v="0"/>
    <s v="NORMAL"/>
    <s v="22/Jul/1984"/>
    <n v="33527.1"/>
    <s v="tier - 2"/>
    <s v="tier - 3"/>
    <s v="R1011"/>
    <n v="39"/>
  </r>
  <r>
    <s v="Id261"/>
    <s v="Inman"/>
    <n v="30.684999999999999"/>
    <x v="210"/>
    <s v="No"/>
    <x v="0"/>
    <x v="0"/>
    <s v="No major surgery"/>
    <x v="0"/>
    <x v="0"/>
    <s v="Diabetes"/>
    <s v="25/Aug/2002"/>
    <n v="33475.82"/>
    <s v="tier - 1"/>
    <s v="tier - 1"/>
    <s v="R1018"/>
    <n v="21"/>
  </r>
  <r>
    <s v="Id262"/>
    <s v="Kruzel"/>
    <n v="37.524999999999999"/>
    <x v="211"/>
    <s v="yes"/>
    <x v="0"/>
    <x v="0"/>
    <n v="2"/>
    <x v="1"/>
    <x v="0"/>
    <s v="Diabetes"/>
    <s v="18/Jun/1970"/>
    <n v="33471.97"/>
    <s v="tier - 2"/>
    <s v="tier - 2"/>
    <s v="R1012"/>
    <n v="53"/>
  </r>
  <r>
    <s v="Id263"/>
    <s v="Lindsay"/>
    <n v="34.5"/>
    <x v="212"/>
    <s v="yes"/>
    <x v="0"/>
    <x v="0"/>
    <s v="No major surgery"/>
    <x v="0"/>
    <x v="0"/>
    <s v="NORMAL"/>
    <s v="7/Dec/1985"/>
    <n v="33450.99"/>
    <s v="tier - 2"/>
    <s v="tier - 2"/>
    <s v="R1011"/>
    <n v="38"/>
  </r>
  <r>
    <s v="Id264"/>
    <s v="Land"/>
    <n v="28.16"/>
    <x v="1"/>
    <s v="No"/>
    <x v="0"/>
    <x v="0"/>
    <n v="2"/>
    <x v="0"/>
    <x v="1"/>
    <s v="Prediabetes"/>
    <s v="5/Sep/1972"/>
    <n v="33344.449999999997"/>
    <s v="tier - 2"/>
    <s v="tier - 3"/>
    <s v="R1011"/>
    <n v="51"/>
  </r>
  <r>
    <s v="Id265"/>
    <s v="Brecher"/>
    <n v="30.02"/>
    <x v="213"/>
    <s v="No"/>
    <x v="0"/>
    <x v="1"/>
    <n v="1"/>
    <x v="0"/>
    <x v="0"/>
    <s v="Prediabetes"/>
    <s v="28/Nov/2003"/>
    <n v="33307.550000000003"/>
    <s v="tier - 2"/>
    <s v="tier - 3"/>
    <s v="R1012"/>
    <n v="20"/>
  </r>
  <r>
    <s v="Id266"/>
    <s v="Debolt"/>
    <n v="37.82"/>
    <x v="214"/>
    <s v="No"/>
    <x v="0"/>
    <x v="0"/>
    <s v="No major surgery"/>
    <x v="0"/>
    <x v="0"/>
    <s v="Prediabetes"/>
    <s v="12/Oct/1990"/>
    <n v="33292.83"/>
    <s v="tier - 2"/>
    <s v="tier - 1"/>
    <s v="R1011"/>
    <n v="33"/>
  </r>
  <r>
    <s v="Id267"/>
    <s v="Oswalt"/>
    <n v="33.14"/>
    <x v="215"/>
    <s v="yes"/>
    <x v="0"/>
    <x v="0"/>
    <s v="No major surgery"/>
    <x v="0"/>
    <x v="0"/>
    <s v="NORMAL"/>
    <s v="15/Jul/1985"/>
    <n v="33121"/>
    <s v="tier - 2"/>
    <s v="tier - 1"/>
    <s v="R1011"/>
    <n v="38"/>
  </r>
  <r>
    <s v="Id268"/>
    <s v="Boyd"/>
    <n v="25.14"/>
    <x v="216"/>
    <s v="yes"/>
    <x v="0"/>
    <x v="1"/>
    <n v="1"/>
    <x v="0"/>
    <x v="1"/>
    <s v="Prediabetes"/>
    <s v="30/Oct/1969"/>
    <n v="33090.660000000003"/>
    <s v="tier - 2"/>
    <s v="tier - 2"/>
    <s v="R1011"/>
    <n v="54"/>
  </r>
  <r>
    <s v="Id269"/>
    <s v="Bulewich"/>
    <n v="20.18"/>
    <x v="217"/>
    <s v="No"/>
    <x v="0"/>
    <x v="0"/>
    <s v="No major surgery"/>
    <x v="0"/>
    <x v="2"/>
    <s v="Diabetes"/>
    <s v="1/Jul/1962"/>
    <n v="33074.94"/>
    <s v="tier - 1"/>
    <s v="tier - 2"/>
    <s v="R1011"/>
    <n v="61"/>
  </r>
  <r>
    <s v="Id270"/>
    <s v="Fukuda"/>
    <n v="44.36"/>
    <x v="78"/>
    <s v="No"/>
    <x v="0"/>
    <x v="0"/>
    <s v="No major surgery"/>
    <x v="0"/>
    <x v="0"/>
    <s v="NORMAL"/>
    <s v="28/Jul/1994"/>
    <n v="33057.230000000003"/>
    <s v="tier - 1"/>
    <s v="tier - 2"/>
    <s v="R1011"/>
    <n v="29"/>
  </r>
  <r>
    <s v="Id271"/>
    <s v="Phillips"/>
    <n v="23.82"/>
    <x v="218"/>
    <s v="yes"/>
    <x v="0"/>
    <x v="0"/>
    <s v="No major surgery"/>
    <x v="0"/>
    <x v="2"/>
    <s v="Diabetes"/>
    <s v="10/Jul/1967"/>
    <n v="33025.32"/>
    <s v="tier - 2"/>
    <s v="tier - 3"/>
    <s v="R1011"/>
    <n v="56"/>
  </r>
  <r>
    <s v="Id272"/>
    <s v="Maddison"/>
    <n v="45"/>
    <x v="219"/>
    <s v="yes"/>
    <x v="0"/>
    <x v="0"/>
    <n v="1"/>
    <x v="0"/>
    <x v="0"/>
    <s v="NORMAL"/>
    <s v="8/Jul/1995"/>
    <n v="33017.46"/>
    <s v="tier - 1"/>
    <s v="tier - 1"/>
    <s v="R1011"/>
    <n v="28"/>
  </r>
  <r>
    <s v="Id273"/>
    <s v="Lockwood"/>
    <n v="26.62"/>
    <x v="220"/>
    <s v="No"/>
    <x v="0"/>
    <x v="0"/>
    <s v="No major surgery"/>
    <x v="0"/>
    <x v="1"/>
    <s v="Diabetes"/>
    <s v="24/Aug/1971"/>
    <n v="32947.629999999997"/>
    <s v="tier - 2"/>
    <s v="tier - 1"/>
    <s v="R1011"/>
    <n v="52"/>
  </r>
  <r>
    <s v="Id274"/>
    <s v="Defilippi"/>
    <n v="32.67"/>
    <x v="221"/>
    <s v="yes"/>
    <x v="0"/>
    <x v="0"/>
    <s v="No major surgery"/>
    <x v="0"/>
    <x v="0"/>
    <s v="Diabetes"/>
    <s v="17/Nov/1981"/>
    <n v="32906.69"/>
    <s v="tier - 2"/>
    <s v="tier - 3"/>
    <s v="R1011"/>
    <n v="42"/>
  </r>
  <r>
    <s v="Id275"/>
    <s v="Jackson"/>
    <n v="44.44"/>
    <x v="166"/>
    <s v="yes"/>
    <x v="0"/>
    <x v="0"/>
    <n v="1"/>
    <x v="0"/>
    <x v="0"/>
    <s v="NORMAL"/>
    <s v="4/Dec/1995"/>
    <n v="32827.51"/>
    <s v="tier - 1"/>
    <s v="tier - 2"/>
    <s v="R1011"/>
    <n v="28"/>
  </r>
  <r>
    <s v="Id276"/>
    <s v="Ozahowski"/>
    <n v="28.31"/>
    <x v="196"/>
    <s v="No"/>
    <x v="0"/>
    <x v="0"/>
    <s v="No major surgery"/>
    <x v="0"/>
    <x v="1"/>
    <s v="NORMAL"/>
    <s v="12/Dec/1980"/>
    <n v="32787.46"/>
    <s v="tier - 1"/>
    <s v="tier - 3"/>
    <s v="R1012"/>
    <n v="43"/>
  </r>
  <r>
    <s v="Id277"/>
    <s v="Guthals"/>
    <n v="25.05"/>
    <x v="152"/>
    <s v="No"/>
    <x v="0"/>
    <x v="0"/>
    <n v="2"/>
    <x v="0"/>
    <x v="1"/>
    <s v="NORMAL"/>
    <s v="7/Nov/1972"/>
    <n v="32765.33"/>
    <s v="tier - 2"/>
    <s v="tier - 2"/>
    <s v="R1012"/>
    <n v="51"/>
  </r>
  <r>
    <s v="Id278"/>
    <s v="Yates"/>
    <n v="28.34"/>
    <x v="222"/>
    <s v="No"/>
    <x v="0"/>
    <x v="0"/>
    <s v="No major surgery"/>
    <x v="0"/>
    <x v="1"/>
    <s v="Diabetes"/>
    <s v="6/Dec/1974"/>
    <n v="32760.48"/>
    <s v="tier - 1"/>
    <s v="tier - 1"/>
    <s v="R1011"/>
    <n v="49"/>
  </r>
  <r>
    <s v="Id279"/>
    <s v="Samuelson"/>
    <n v="17.765000000000001"/>
    <x v="133"/>
    <s v="No"/>
    <x v="0"/>
    <x v="0"/>
    <s v="No major surgery"/>
    <x v="0"/>
    <x v="4"/>
    <s v="NORMAL"/>
    <s v="9/Jul/1990"/>
    <n v="32734.19"/>
    <s v="tier - 2"/>
    <s v="tier - 1"/>
    <s v="R1012"/>
    <n v="33"/>
  </r>
  <r>
    <s v="Id280"/>
    <s v="Lemos"/>
    <n v="36.119999999999997"/>
    <x v="99"/>
    <s v="No"/>
    <x v="0"/>
    <x v="0"/>
    <s v="No major surgery"/>
    <x v="0"/>
    <x v="0"/>
    <s v="Prediabetes"/>
    <s v="30/Sep/1990"/>
    <n v="32716.2"/>
    <s v="tier - 1"/>
    <s v="tier - 2"/>
    <s v="R1011"/>
    <n v="33"/>
  </r>
  <r>
    <s v="Id281"/>
    <s v="Seynders"/>
    <n v="23.19"/>
    <x v="223"/>
    <s v="No"/>
    <x v="0"/>
    <x v="0"/>
    <s v="No major surgery"/>
    <x v="0"/>
    <x v="2"/>
    <s v="Diabetes"/>
    <s v="1/Nov/1968"/>
    <n v="32686.080000000002"/>
    <s v="tier - 2"/>
    <s v="tier - 3"/>
    <s v="R1011"/>
    <n v="55"/>
  </r>
  <r>
    <s v="Id282"/>
    <s v="Saunders"/>
    <n v="35.99"/>
    <x v="80"/>
    <s v="No"/>
    <x v="0"/>
    <x v="0"/>
    <s v="No major surgery"/>
    <x v="0"/>
    <x v="0"/>
    <s v="NORMAL"/>
    <s v="13/Jul/1990"/>
    <n v="32672.11"/>
    <s v="tier - 1"/>
    <s v="tier - 1"/>
    <s v="R1011"/>
    <n v="33"/>
  </r>
  <r>
    <s v="Id283"/>
    <s v="Walker"/>
    <n v="30.25"/>
    <x v="224"/>
    <s v="No"/>
    <x v="0"/>
    <x v="1"/>
    <n v="1"/>
    <x v="0"/>
    <x v="0"/>
    <s v="NORMAL"/>
    <s v="8/Oct/2003"/>
    <n v="32548.34"/>
    <s v="tier - 1"/>
    <s v="tier - 2"/>
    <s v="R1013"/>
    <n v="20"/>
  </r>
  <r>
    <s v="Id284"/>
    <s v="Lam"/>
    <n v="26.24"/>
    <x v="106"/>
    <s v="yes"/>
    <x v="0"/>
    <x v="0"/>
    <s v="No major surgery"/>
    <x v="0"/>
    <x v="1"/>
    <s v="Prediabetes"/>
    <s v="19/Sep/1976"/>
    <n v="32485.46"/>
    <s v="tier - 2"/>
    <s v="tier - 1"/>
    <s v="R1011"/>
    <n v="47"/>
  </r>
  <r>
    <s v="Id285"/>
    <s v="Sweigart"/>
    <n v="31.36"/>
    <x v="225"/>
    <s v="yes"/>
    <x v="0"/>
    <x v="0"/>
    <s v="No major surgery"/>
    <x v="0"/>
    <x v="0"/>
    <s v="Diabetes"/>
    <s v="27/Sep/1981"/>
    <n v="32462.35"/>
    <s v="tier - 2"/>
    <s v="tier - 2"/>
    <s v="R1011"/>
    <n v="42"/>
  </r>
  <r>
    <s v="Id286"/>
    <s v="Sieczkowski"/>
    <n v="25.69"/>
    <x v="226"/>
    <s v="yes"/>
    <x v="0"/>
    <x v="0"/>
    <s v="No major surgery"/>
    <x v="0"/>
    <x v="1"/>
    <s v="NORMAL"/>
    <s v="9/Aug/1976"/>
    <n v="32430.22"/>
    <s v="tier - 2"/>
    <s v="tier - 3"/>
    <s v="R1011"/>
    <n v="47"/>
  </r>
  <r>
    <s v="Id287"/>
    <s v="Jurgens"/>
    <n v="25.46"/>
    <x v="100"/>
    <s v="No"/>
    <x v="0"/>
    <x v="0"/>
    <n v="2"/>
    <x v="0"/>
    <x v="1"/>
    <s v="Prediabetes"/>
    <s v="19/Oct/1972"/>
    <n v="32428.63"/>
    <s v="tier - 2"/>
    <s v="tier - 2"/>
    <s v="R1011"/>
    <n v="51"/>
  </r>
  <r>
    <s v="Id288"/>
    <s v="Hackman"/>
    <n v="31.83"/>
    <x v="227"/>
    <s v="yes"/>
    <x v="0"/>
    <x v="0"/>
    <n v="1"/>
    <x v="0"/>
    <x v="0"/>
    <s v="Diabetes"/>
    <s v="2/Dec/1986"/>
    <n v="32288.49"/>
    <s v="tier - 2"/>
    <s v="tier - 2"/>
    <s v="R1011"/>
    <n v="37"/>
  </r>
  <r>
    <s v="Id289"/>
    <s v="Klarich"/>
    <n v="24.43"/>
    <x v="14"/>
    <s v="yes"/>
    <x v="0"/>
    <x v="0"/>
    <n v="1"/>
    <x v="0"/>
    <x v="2"/>
    <s v="Diabetes"/>
    <s v="17/Dec/1975"/>
    <n v="32259.96"/>
    <s v="tier - 2"/>
    <s v="tier - 3"/>
    <s v="R1012"/>
    <n v="48"/>
  </r>
  <r>
    <s v="Id290"/>
    <s v="Schulten"/>
    <n v="41.9"/>
    <x v="228"/>
    <s v="No"/>
    <x v="0"/>
    <x v="0"/>
    <s v="No major surgery"/>
    <x v="0"/>
    <x v="0"/>
    <s v="NORMAL"/>
    <s v="8/Sep/1994"/>
    <n v="32222.81"/>
    <s v="tier - 2"/>
    <s v="tier - 1"/>
    <s v="R1011"/>
    <n v="29"/>
  </r>
  <r>
    <s v="Id291"/>
    <s v="Fagerstrom"/>
    <n v="22.88"/>
    <x v="229"/>
    <s v="yes"/>
    <x v="0"/>
    <x v="1"/>
    <n v="1"/>
    <x v="0"/>
    <x v="2"/>
    <s v="Prediabetes"/>
    <s v="11/Sep/1969"/>
    <n v="32192.76"/>
    <s v="tier - 1"/>
    <s v="tier - 2"/>
    <s v="R1011"/>
    <n v="54"/>
  </r>
  <r>
    <s v="Id292"/>
    <s v="Bien"/>
    <n v="29.734999999999999"/>
    <x v="230"/>
    <s v="No"/>
    <x v="0"/>
    <x v="0"/>
    <s v="No major surgery"/>
    <x v="1"/>
    <x v="1"/>
    <s v="Diabetes"/>
    <s v="10/Nov/1978"/>
    <n v="32108.66"/>
    <s v="tier - 1"/>
    <s v="tier - 3"/>
    <s v="R1017"/>
    <n v="45"/>
  </r>
  <r>
    <s v="Id293"/>
    <s v="Hess"/>
    <n v="40.74"/>
    <x v="124"/>
    <s v="No"/>
    <x v="0"/>
    <x v="1"/>
    <n v="1"/>
    <x v="0"/>
    <x v="0"/>
    <s v="NORMAL"/>
    <s v="13/Sep/1993"/>
    <n v="32086.21"/>
    <s v="tier - 1"/>
    <s v="tier - 3"/>
    <s v="R1011"/>
    <n v="30"/>
  </r>
  <r>
    <s v="Id294"/>
    <s v="Shaw"/>
    <n v="24.14"/>
    <x v="231"/>
    <s v="No"/>
    <x v="0"/>
    <x v="0"/>
    <n v="2"/>
    <x v="0"/>
    <x v="2"/>
    <s v="Prediabetes"/>
    <s v="21/Sep/1972"/>
    <n v="31980.89"/>
    <s v="tier - 2"/>
    <s v="tier - 1"/>
    <s v="R1011"/>
    <n v="51"/>
  </r>
  <r>
    <s v="Id295"/>
    <s v="Williams"/>
    <n v="25.15"/>
    <x v="232"/>
    <s v="yes"/>
    <x v="0"/>
    <x v="0"/>
    <n v="1"/>
    <x v="0"/>
    <x v="1"/>
    <s v="Diabetes"/>
    <s v="25/Sep/1975"/>
    <n v="31897.1"/>
    <s v="tier - 2"/>
    <s v="tier - 3"/>
    <s v="R1011"/>
    <n v="48"/>
  </r>
  <r>
    <s v="Id296"/>
    <s v="Menzies"/>
    <n v="28.71"/>
    <x v="112"/>
    <s v="No"/>
    <x v="0"/>
    <x v="0"/>
    <n v="1"/>
    <x v="0"/>
    <x v="1"/>
    <s v="NORMAL"/>
    <s v="10/Sep/1984"/>
    <n v="31743.919999999998"/>
    <s v="tier - 2"/>
    <s v="tier - 1"/>
    <s v="R1011"/>
    <n v="39"/>
  </r>
  <r>
    <s v="Id297"/>
    <s v="Buehler"/>
    <n v="23"/>
    <x v="233"/>
    <s v="No"/>
    <x v="0"/>
    <x v="0"/>
    <s v="No major surgery"/>
    <x v="0"/>
    <x v="2"/>
    <s v="NORMAL"/>
    <s v="14/Oct/1977"/>
    <n v="31736.7"/>
    <s v="tier - 2"/>
    <s v="tier - 2"/>
    <s v="R1012"/>
    <n v="46"/>
  </r>
  <r>
    <s v="Id298"/>
    <s v="Degen"/>
    <n v="36.86"/>
    <x v="54"/>
    <s v="No"/>
    <x v="0"/>
    <x v="0"/>
    <s v="No major surgery"/>
    <x v="1"/>
    <x v="0"/>
    <s v="Diabetes"/>
    <s v="13/Dec/1960"/>
    <n v="31620"/>
    <s v="tier - 2"/>
    <s v="tier - 1"/>
    <s v="R1024"/>
    <n v="63"/>
  </r>
  <r>
    <s v="Id299"/>
    <s v="Arsenault"/>
    <n v="24.25"/>
    <x v="234"/>
    <s v="yes"/>
    <x v="0"/>
    <x v="0"/>
    <n v="1"/>
    <x v="0"/>
    <x v="2"/>
    <s v="Diabetes"/>
    <s v="29/Oct/1975"/>
    <n v="31591.82"/>
    <s v="tier - 2"/>
    <s v="tier - 1"/>
    <s v="R1011"/>
    <n v="48"/>
  </r>
  <r>
    <s v="Id300"/>
    <s v="Hoff"/>
    <n v="23.85"/>
    <x v="235"/>
    <s v="No"/>
    <x v="0"/>
    <x v="0"/>
    <s v="No major surgery"/>
    <x v="0"/>
    <x v="2"/>
    <s v="Diabetes"/>
    <s v="8/Oct/1974"/>
    <n v="31368.81"/>
    <s v="tier - 2"/>
    <s v="tier - 3"/>
    <s v="R1011"/>
    <n v="49"/>
  </r>
  <r>
    <s v="Id301"/>
    <s v="Hall"/>
    <n v="40.020000000000003"/>
    <x v="27"/>
    <s v="yes"/>
    <x v="0"/>
    <x v="0"/>
    <n v="1"/>
    <x v="0"/>
    <x v="0"/>
    <s v="NORMAL"/>
    <s v="27/Sep/1995"/>
    <n v="31328.27"/>
    <s v="tier - 2"/>
    <s v="tier - 2"/>
    <s v="R1011"/>
    <n v="28"/>
  </r>
  <r>
    <s v="Id302"/>
    <s v="Ashley"/>
    <n v="19.170000000000002"/>
    <x v="12"/>
    <s v="No"/>
    <x v="0"/>
    <x v="0"/>
    <s v="No major surgery"/>
    <x v="0"/>
    <x v="2"/>
    <s v="Diabetes"/>
    <s v="9/Jul/1968"/>
    <n v="31322.53"/>
    <s v="tier - 2"/>
    <s v="tier - 1"/>
    <s v="R1011"/>
    <n v="55"/>
  </r>
  <r>
    <s v="Id303"/>
    <s v="Rindahl"/>
    <n v="43.53"/>
    <x v="236"/>
    <s v="yes"/>
    <x v="1"/>
    <x v="0"/>
    <n v="2"/>
    <x v="0"/>
    <x v="0"/>
    <s v="Prediabetes"/>
    <s v="22/Jul/2000"/>
    <n v="31234.560000000001"/>
    <s v="tier - 1"/>
    <s v="tier - 1"/>
    <s v="R1011"/>
    <n v="23"/>
  </r>
  <r>
    <s v="Id304"/>
    <s v="Clark"/>
    <n v="46.06"/>
    <x v="237"/>
    <s v="No"/>
    <x v="1"/>
    <x v="0"/>
    <n v="1"/>
    <x v="0"/>
    <x v="0"/>
    <s v="NORMAL"/>
    <s v="9/Nov/2004"/>
    <n v="31196.61"/>
    <s v="tier - 2"/>
    <s v="tier - 1"/>
    <s v="R1011"/>
    <n v="19"/>
  </r>
  <r>
    <s v="Id305"/>
    <s v="Irish"/>
    <n v="29.92"/>
    <x v="238"/>
    <s v="yes"/>
    <x v="0"/>
    <x v="0"/>
    <n v="2"/>
    <x v="0"/>
    <x v="3"/>
    <s v="Diabetes"/>
    <s v="9/Sep/1961"/>
    <n v="30942.19"/>
    <s v="tier - 2"/>
    <s v="tier - 2"/>
    <s v="R1013"/>
    <n v="62"/>
  </r>
  <r>
    <s v="Id306"/>
    <s v="Richardson"/>
    <n v="28.46"/>
    <x v="239"/>
    <s v="yes"/>
    <x v="0"/>
    <x v="0"/>
    <n v="1"/>
    <x v="0"/>
    <x v="1"/>
    <s v="NORMAL"/>
    <s v="5/Sep/1988"/>
    <n v="30763.01"/>
    <s v="tier - 2"/>
    <s v="tier - 1"/>
    <s v="R1011"/>
    <n v="35"/>
  </r>
  <r>
    <s v="Id307"/>
    <s v="Dewitt"/>
    <n v="24.56"/>
    <x v="194"/>
    <s v="yes"/>
    <x v="0"/>
    <x v="1"/>
    <n v="1"/>
    <x v="0"/>
    <x v="2"/>
    <s v="Prediabetes"/>
    <s v="21/Dec/1983"/>
    <n v="30724.44"/>
    <s v="tier - 2"/>
    <s v="tier - 3"/>
    <s v="R1011"/>
    <n v="40"/>
  </r>
  <r>
    <s v="Id308"/>
    <s v="Hickman"/>
    <n v="41.19"/>
    <x v="240"/>
    <s v="No"/>
    <x v="0"/>
    <x v="0"/>
    <s v="No major surgery"/>
    <x v="0"/>
    <x v="0"/>
    <s v="Prediabetes"/>
    <s v="21/Sep/1999"/>
    <n v="30697.71"/>
    <s v="tier - 1"/>
    <s v="tier - 2"/>
    <s v="R1011"/>
    <n v="24"/>
  </r>
  <r>
    <s v="Id309"/>
    <s v="Gonzalez"/>
    <n v="18.63"/>
    <x v="241"/>
    <s v="yes"/>
    <x v="0"/>
    <x v="0"/>
    <n v="2"/>
    <x v="0"/>
    <x v="2"/>
    <s v="Diabetes"/>
    <s v="11/Nov/1970"/>
    <n v="30625.65"/>
    <s v="tier - 2"/>
    <s v="tier - 3"/>
    <s v="R1011"/>
    <n v="53"/>
  </r>
  <r>
    <s v="Id310"/>
    <s v="Difani"/>
    <n v="26.26"/>
    <x v="242"/>
    <s v="yes"/>
    <x v="0"/>
    <x v="0"/>
    <n v="1"/>
    <x v="0"/>
    <x v="1"/>
    <s v="Diabetes"/>
    <s v="10/Aug/1986"/>
    <n v="30530.5"/>
    <s v="tier - 2"/>
    <s v="tier - 1"/>
    <s v="R1011"/>
    <n v="37"/>
  </r>
  <r>
    <s v="Id311"/>
    <s v="Turner"/>
    <n v="22.37"/>
    <x v="236"/>
    <s v="yes"/>
    <x v="0"/>
    <x v="1"/>
    <n v="1"/>
    <x v="0"/>
    <x v="2"/>
    <s v="Prediabetes"/>
    <s v="3/Sep/1983"/>
    <n v="30457.37"/>
    <s v="tier - 2"/>
    <s v="tier - 1"/>
    <s v="R1012"/>
    <n v="40"/>
  </r>
  <r>
    <s v="Id312"/>
    <s v="Widmann"/>
    <n v="39.619999999999997"/>
    <x v="141"/>
    <s v="No"/>
    <x v="0"/>
    <x v="0"/>
    <n v="1"/>
    <x v="0"/>
    <x v="0"/>
    <s v="NORMAL"/>
    <s v="28/Oct/1998"/>
    <n v="30422.03"/>
    <s v="tier - 2"/>
    <s v="tier - 3"/>
    <s v="R1011"/>
    <n v="25"/>
  </r>
  <r>
    <s v="Id313"/>
    <s v="Tunney"/>
    <n v="18.329999999999998"/>
    <x v="243"/>
    <s v="yes"/>
    <x v="0"/>
    <x v="0"/>
    <s v="No major surgery"/>
    <x v="0"/>
    <x v="4"/>
    <s v="NORMAL"/>
    <s v="3/Sep/1976"/>
    <n v="30409.53"/>
    <s v="tier - 2"/>
    <s v="tier - 3"/>
    <s v="R1012"/>
    <n v="47"/>
  </r>
  <r>
    <s v="Id314"/>
    <s v="San Juan"/>
    <n v="17.11"/>
    <x v="244"/>
    <s v="yes"/>
    <x v="0"/>
    <x v="1"/>
    <n v="1"/>
    <x v="0"/>
    <x v="4"/>
    <s v="NORMAL"/>
    <s v="30/Jul/1969"/>
    <n v="30366.93"/>
    <s v="tier - 2"/>
    <s v="tier - 2"/>
    <s v="R1011"/>
    <n v="54"/>
  </r>
  <r>
    <s v="Id315"/>
    <s v="Croll"/>
    <n v="43.5"/>
    <x v="245"/>
    <s v="No"/>
    <x v="1"/>
    <x v="0"/>
    <n v="1"/>
    <x v="0"/>
    <x v="0"/>
    <s v="Prediabetes"/>
    <s v="1/Jun/2004"/>
    <n v="30328.27"/>
    <s v="tier - 2"/>
    <s v="tier - 2"/>
    <s v="R1011"/>
    <n v="19"/>
  </r>
  <r>
    <s v="Id316"/>
    <s v="Rolfes"/>
    <n v="25.364999999999998"/>
    <x v="27"/>
    <s v="No"/>
    <x v="0"/>
    <x v="0"/>
    <n v="2"/>
    <x v="1"/>
    <x v="1"/>
    <s v="NORMAL"/>
    <s v="24/Jul/1972"/>
    <n v="30284.639999999999"/>
    <s v="tier - 1"/>
    <s v="tier - 1"/>
    <s v="R1012"/>
    <n v="51"/>
  </r>
  <r>
    <s v="Id317"/>
    <s v="Hinkle"/>
    <n v="28.594999999999999"/>
    <x v="246"/>
    <s v="No"/>
    <x v="0"/>
    <x v="0"/>
    <s v="No major surgery"/>
    <x v="1"/>
    <x v="1"/>
    <s v="Diabetes"/>
    <s v="15/Sep/1962"/>
    <n v="30260"/>
    <s v="tier - 1"/>
    <s v="tier - 1"/>
    <s v="R1014"/>
    <n v="61"/>
  </r>
  <r>
    <s v="Id318"/>
    <s v="Leuchanka"/>
    <n v="29.83"/>
    <x v="247"/>
    <s v="yes"/>
    <x v="0"/>
    <x v="1"/>
    <n v="1"/>
    <x v="0"/>
    <x v="1"/>
    <s v="Diabetes"/>
    <s v="13/Sep/1963"/>
    <n v="30184.94"/>
    <s v="tier - 1"/>
    <s v="tier - 1"/>
    <s v="R1014"/>
    <n v="60"/>
  </r>
  <r>
    <s v="Id319"/>
    <s v="Ayr"/>
    <n v="24.7"/>
    <x v="248"/>
    <s v="No"/>
    <x v="0"/>
    <x v="0"/>
    <n v="3"/>
    <x v="1"/>
    <x v="2"/>
    <s v="Diabetes"/>
    <s v="11/Aug/1958"/>
    <n v="30166.62"/>
    <s v="tier - 1"/>
    <s v="tier - 3"/>
    <s v="R1012"/>
    <n v="65"/>
  </r>
  <r>
    <s v="Id320"/>
    <s v="Siegel"/>
    <n v="17.940000000000001"/>
    <x v="68"/>
    <s v="No"/>
    <x v="0"/>
    <x v="0"/>
    <s v="No major surgery"/>
    <x v="0"/>
    <x v="4"/>
    <s v="Diabetes"/>
    <s v="25/Dec/1971"/>
    <n v="30134.75"/>
    <s v="tier - 2"/>
    <s v="tier - 3"/>
    <s v="R1011"/>
    <n v="52"/>
  </r>
  <r>
    <s v="Id321"/>
    <s v="Penrose"/>
    <n v="21.08"/>
    <x v="249"/>
    <s v="No"/>
    <x v="0"/>
    <x v="1"/>
    <n v="1"/>
    <x v="0"/>
    <x v="2"/>
    <s v="NORMAL"/>
    <s v="2/Sep/1979"/>
    <n v="30095.97"/>
    <s v="tier - 2"/>
    <s v="tier - 3"/>
    <s v="R1011"/>
    <n v="44"/>
  </r>
  <r>
    <s v="Id322"/>
    <s v="Schuler"/>
    <n v="37.715000000000003"/>
    <x v="250"/>
    <s v="yes"/>
    <x v="0"/>
    <x v="0"/>
    <s v="No major surgery"/>
    <x v="1"/>
    <x v="0"/>
    <s v="Diabetes"/>
    <s v="16/Jun/1967"/>
    <n v="30063.58"/>
    <s v="tier - 1"/>
    <s v="tier - 1"/>
    <s v="R1012"/>
    <n v="56"/>
  </r>
  <r>
    <s v="Id323"/>
    <s v="Walker"/>
    <n v="22.39"/>
    <x v="201"/>
    <s v="yes"/>
    <x v="0"/>
    <x v="0"/>
    <s v="No major surgery"/>
    <x v="0"/>
    <x v="2"/>
    <s v="Diabetes"/>
    <s v="4/Aug/1981"/>
    <n v="30026.87"/>
    <s v="tier - 2"/>
    <s v="tier - 3"/>
    <s v="R1012"/>
    <n v="42"/>
  </r>
  <r>
    <s v="Id324"/>
    <s v="Stange"/>
    <n v="28.78"/>
    <x v="251"/>
    <s v="No"/>
    <x v="0"/>
    <x v="0"/>
    <s v="No major surgery"/>
    <x v="0"/>
    <x v="1"/>
    <s v="NORMAL"/>
    <s v="5/Oct/1991"/>
    <n v="29969.67"/>
    <s v="tier - 1"/>
    <s v="tier - 1"/>
    <s v="R1011"/>
    <n v="32"/>
  </r>
  <r>
    <s v="Id325"/>
    <s v="Roy"/>
    <n v="18.329999999999998"/>
    <x v="252"/>
    <s v="yes"/>
    <x v="0"/>
    <x v="0"/>
    <s v="No major surgery"/>
    <x v="0"/>
    <x v="4"/>
    <s v="NORMAL"/>
    <s v="12/Jun/1976"/>
    <n v="29933.75"/>
    <s v="tier - 1"/>
    <s v="tier - 1"/>
    <s v="R1011"/>
    <n v="47"/>
  </r>
  <r>
    <s v="Id326"/>
    <s v="Potere"/>
    <n v="26.39"/>
    <x v="253"/>
    <s v="yes"/>
    <x v="0"/>
    <x v="0"/>
    <n v="1"/>
    <x v="0"/>
    <x v="1"/>
    <s v="NORMAL"/>
    <s v="30/Dec/1988"/>
    <n v="29929.56"/>
    <s v="tier - 1"/>
    <s v="tier - 1"/>
    <s v="R1011"/>
    <n v="35"/>
  </r>
  <r>
    <s v="Id327"/>
    <s v="Podgurski"/>
    <n v="19.260000000000002"/>
    <x v="254"/>
    <s v="yes"/>
    <x v="0"/>
    <x v="0"/>
    <n v="1"/>
    <x v="0"/>
    <x v="2"/>
    <s v="Diabetes"/>
    <s v="19/Aug/1975"/>
    <n v="29899.25"/>
    <s v="tier - 1"/>
    <s v="tier - 3"/>
    <s v="R1011"/>
    <n v="48"/>
  </r>
  <r>
    <s v="Id328"/>
    <s v="Diamond"/>
    <n v="26.92"/>
    <x v="34"/>
    <s v="No"/>
    <x v="0"/>
    <x v="0"/>
    <s v="No major surgery"/>
    <x v="0"/>
    <x v="1"/>
    <s v="Prediabetes"/>
    <s v="30/Dec/1989"/>
    <n v="29852.48"/>
    <s v="tier - 1"/>
    <s v="tier - 3"/>
    <s v="R1011"/>
    <n v="34"/>
  </r>
  <r>
    <s v="Id329"/>
    <s v="Sallade"/>
    <n v="19.73"/>
    <x v="67"/>
    <s v="No"/>
    <x v="0"/>
    <x v="0"/>
    <s v="No major surgery"/>
    <x v="0"/>
    <x v="2"/>
    <s v="NORMAL"/>
    <s v="29/Oct/1982"/>
    <n v="29818.76"/>
    <s v="tier - 1"/>
    <s v="tier - 1"/>
    <s v="R1012"/>
    <n v="41"/>
  </r>
  <r>
    <s v="Id330"/>
    <s v="Zhang"/>
    <n v="23.56"/>
    <x v="255"/>
    <s v="yes"/>
    <x v="0"/>
    <x v="0"/>
    <s v="No major surgery"/>
    <x v="0"/>
    <x v="2"/>
    <s v="Diabetes"/>
    <s v="13/Aug/1981"/>
    <n v="29816.639999999999"/>
    <s v="tier - 1"/>
    <s v="tier - 2"/>
    <s v="R1011"/>
    <n v="42"/>
  </r>
  <r>
    <s v="Id331"/>
    <s v="Chatfield"/>
    <n v="37.67"/>
    <x v="256"/>
    <s v="No"/>
    <x v="0"/>
    <x v="0"/>
    <n v="1"/>
    <x v="0"/>
    <x v="0"/>
    <s v="Prediabetes"/>
    <s v="20/Jun/1998"/>
    <n v="29760.6"/>
    <s v="tier - 1"/>
    <s v="tier - 2"/>
    <s v="R1011"/>
    <n v="25"/>
  </r>
  <r>
    <s v="Id332"/>
    <s v="Bruns"/>
    <n v="18.73"/>
    <x v="257"/>
    <s v="No"/>
    <x v="0"/>
    <x v="0"/>
    <n v="2"/>
    <x v="0"/>
    <x v="2"/>
    <s v="Diabetes"/>
    <s v="23/Aug/1973"/>
    <n v="29757.69"/>
    <s v="tier - 1"/>
    <s v="tier - 3"/>
    <s v="R1011"/>
    <n v="50"/>
  </r>
  <r>
    <s v="Id333"/>
    <s v="Yochum"/>
    <n v="33.090000000000003"/>
    <x v="87"/>
    <s v="No"/>
    <x v="0"/>
    <x v="1"/>
    <n v="1"/>
    <x v="0"/>
    <x v="0"/>
    <s v="Prediabetes"/>
    <s v="27/Jul/1993"/>
    <n v="29622.69"/>
    <s v="tier - 1"/>
    <s v="tier - 1"/>
    <s v="R1011"/>
    <n v="30"/>
  </r>
  <r>
    <s v="Id334"/>
    <s v="Freeburn"/>
    <n v="18.329999999999998"/>
    <x v="258"/>
    <s v="yes"/>
    <x v="0"/>
    <x v="0"/>
    <n v="1"/>
    <x v="0"/>
    <x v="4"/>
    <s v="Diabetes"/>
    <s v="3/Nov/1975"/>
    <n v="29583.8"/>
    <s v="tier - 1"/>
    <s v="tier - 1"/>
    <s v="R1011"/>
    <n v="48"/>
  </r>
  <r>
    <s v="Id335"/>
    <s v="Spencer"/>
    <n v="27.74"/>
    <x v="82"/>
    <s v="yes"/>
    <x v="0"/>
    <x v="0"/>
    <n v="2"/>
    <x v="0"/>
    <x v="1"/>
    <s v="NORMAL"/>
    <s v="20/Oct/1959"/>
    <n v="29523.17"/>
    <s v="tier - 1"/>
    <s v="tier - 2"/>
    <s v="R1024"/>
    <n v="64"/>
  </r>
  <r>
    <s v="Id336"/>
    <s v="Jarosik"/>
    <n v="24.2"/>
    <x v="259"/>
    <s v="No"/>
    <x v="0"/>
    <x v="0"/>
    <n v="1"/>
    <x v="0"/>
    <x v="2"/>
    <s v="Prediabetes"/>
    <s v="16/Jul/1987"/>
    <n v="29443.59"/>
    <s v="tier - 1"/>
    <s v="tier - 1"/>
    <s v="R1011"/>
    <n v="36"/>
  </r>
  <r>
    <s v="Id337"/>
    <s v="Heinzen"/>
    <n v="22.03"/>
    <x v="141"/>
    <s v="yes"/>
    <x v="0"/>
    <x v="0"/>
    <s v="No major surgery"/>
    <x v="0"/>
    <x v="2"/>
    <s v="NORMAL"/>
    <s v="7/Nov/1985"/>
    <n v="29352.560000000001"/>
    <s v="tier - 1"/>
    <s v="tier - 1"/>
    <s v="R1011"/>
    <n v="38"/>
  </r>
  <r>
    <s v="Id338"/>
    <s v="Kelley"/>
    <n v="26.885000000000002"/>
    <x v="260"/>
    <s v="No"/>
    <x v="0"/>
    <x v="0"/>
    <n v="3"/>
    <x v="0"/>
    <x v="1"/>
    <s v="Diabetes"/>
    <s v="5/Jun/1958"/>
    <n v="29330.98"/>
    <s v="tier - 1"/>
    <s v="tier - 2"/>
    <s v="R1012"/>
    <n v="65"/>
  </r>
  <r>
    <s v="Id339"/>
    <s v="Thacker"/>
    <n v="16.36"/>
    <x v="217"/>
    <s v="No"/>
    <x v="0"/>
    <x v="0"/>
    <s v="No major surgery"/>
    <x v="0"/>
    <x v="4"/>
    <s v="Diabetes"/>
    <s v="21/Jul/1978"/>
    <n v="29227.599999999999"/>
    <s v="tier - 1"/>
    <s v="tier - 3"/>
    <s v="R1012"/>
    <n v="45"/>
  </r>
  <r>
    <s v="Id340"/>
    <s v="Jeseritz"/>
    <n v="32.299999999999997"/>
    <x v="143"/>
    <s v="yes"/>
    <x v="0"/>
    <x v="1"/>
    <n v="1"/>
    <x v="1"/>
    <x v="0"/>
    <s v="NORMAL"/>
    <s v="9/Jul/1969"/>
    <n v="29186.48"/>
    <s v="tier - 1"/>
    <s v="tier - 3"/>
    <s v="R1024"/>
    <n v="54"/>
  </r>
  <r>
    <s v="Id341"/>
    <s v="Hohman"/>
    <n v="16.05"/>
    <x v="261"/>
    <s v="yes"/>
    <x v="0"/>
    <x v="0"/>
    <s v="No major surgery"/>
    <x v="0"/>
    <x v="4"/>
    <s v="NORMAL"/>
    <s v="8/Nov/1976"/>
    <n v="29160.39"/>
    <s v="tier - 1"/>
    <s v="tier - 2"/>
    <s v="R1011"/>
    <n v="47"/>
  </r>
  <r>
    <s v="Id342"/>
    <s v="Hill"/>
    <n v="29.07"/>
    <x v="262"/>
    <s v="yes"/>
    <x v="0"/>
    <x v="0"/>
    <n v="2"/>
    <x v="0"/>
    <x v="1"/>
    <s v="Diabetes"/>
    <s v="24/Dec/1961"/>
    <n v="29141.360000000001"/>
    <s v="tier - 1"/>
    <s v="tier - 3"/>
    <s v="R1012"/>
    <n v="62"/>
  </r>
  <r>
    <s v="Id343"/>
    <s v="Kuepfer"/>
    <n v="17.43"/>
    <x v="263"/>
    <s v="No"/>
    <x v="0"/>
    <x v="0"/>
    <s v="No major surgery"/>
    <x v="0"/>
    <x v="4"/>
    <s v="Diabetes"/>
    <s v="29/Nov/1978"/>
    <n v="29114.77"/>
    <s v="tier - 1"/>
    <s v="tier - 1"/>
    <s v="R1011"/>
    <n v="45"/>
  </r>
  <r>
    <s v="Id344"/>
    <s v="Kaczmarek"/>
    <n v="19.329999999999998"/>
    <x v="159"/>
    <s v="No"/>
    <x v="0"/>
    <x v="0"/>
    <s v="No major surgery"/>
    <x v="0"/>
    <x v="2"/>
    <s v="NORMAL"/>
    <s v="14/Jul/1980"/>
    <n v="29114.21"/>
    <s v="tier - 1"/>
    <s v="tier - 3"/>
    <s v="R1011"/>
    <n v="43"/>
  </r>
  <r>
    <s v="Id345"/>
    <s v="Pitt"/>
    <n v="30.52"/>
    <x v="139"/>
    <s v="No"/>
    <x v="0"/>
    <x v="0"/>
    <n v="1"/>
    <x v="0"/>
    <x v="0"/>
    <s v="NORMAL"/>
    <s v="7/Jul/1992"/>
    <n v="29007.82"/>
    <s v="tier - 1"/>
    <s v="tier - 3"/>
    <s v="R1011"/>
    <n v="31"/>
  </r>
  <r>
    <s v="Id346"/>
    <s v="Lorton"/>
    <n v="39.21"/>
    <x v="264"/>
    <s v="No"/>
    <x v="0"/>
    <x v="1"/>
    <n v="1"/>
    <x v="0"/>
    <x v="0"/>
    <s v="NORMAL"/>
    <s v="1/Sep/2003"/>
    <n v="28998.68"/>
    <s v="tier - 1"/>
    <s v="tier - 3"/>
    <s v="R1011"/>
    <n v="20"/>
  </r>
  <r>
    <s v="Id347"/>
    <s v="Castaneda"/>
    <n v="26.98"/>
    <x v="127"/>
    <s v="yes"/>
    <x v="0"/>
    <x v="0"/>
    <n v="2"/>
    <x v="0"/>
    <x v="1"/>
    <s v="NORMAL"/>
    <s v="5/Dec/1959"/>
    <n v="28950.47"/>
    <s v="tier - 1"/>
    <s v="tier - 1"/>
    <s v="R1012"/>
    <n v="64"/>
  </r>
  <r>
    <s v="Id348"/>
    <s v="Cherop"/>
    <n v="25.84"/>
    <x v="265"/>
    <s v="No"/>
    <x v="0"/>
    <x v="0"/>
    <s v="No major surgery"/>
    <x v="1"/>
    <x v="1"/>
    <s v="Diabetes"/>
    <s v="25/Jul/1962"/>
    <n v="28923.14"/>
    <s v="tier - 1"/>
    <s v="tier - 1"/>
    <s v="R1012"/>
    <n v="61"/>
  </r>
  <r>
    <s v="Id349"/>
    <s v="Howell"/>
    <n v="28.31"/>
    <x v="266"/>
    <s v="yes"/>
    <x v="0"/>
    <x v="0"/>
    <n v="2"/>
    <x v="0"/>
    <x v="1"/>
    <s v="Diabetes"/>
    <s v="3/Aug/1961"/>
    <n v="28868.66"/>
    <s v="tier - 1"/>
    <s v="tier - 2"/>
    <s v="R1012"/>
    <n v="62"/>
  </r>
  <r>
    <s v="Id350"/>
    <s v="Palmer"/>
    <n v="23.94"/>
    <x v="267"/>
    <s v="No"/>
    <x v="0"/>
    <x v="0"/>
    <s v="No major surgery"/>
    <x v="0"/>
    <x v="2"/>
    <s v="NORMAL"/>
    <s v="5/Dec/1990"/>
    <n v="28716.14"/>
    <s v="tier - 1"/>
    <s v="tier - 3"/>
    <s v="R1011"/>
    <n v="33"/>
  </r>
  <r>
    <s v="Id351"/>
    <s v="Olson"/>
    <n v="20.03"/>
    <x v="105"/>
    <s v="yes"/>
    <x v="0"/>
    <x v="0"/>
    <s v="No major surgery"/>
    <x v="0"/>
    <x v="2"/>
    <s v="Prediabetes"/>
    <s v="27/Sep/1985"/>
    <n v="28542.86"/>
    <s v="tier - 1"/>
    <s v="tier - 3"/>
    <s v="R1011"/>
    <n v="38"/>
  </r>
  <r>
    <s v="Id352"/>
    <s v="Waldron"/>
    <n v="41.42"/>
    <x v="6"/>
    <s v="No"/>
    <x v="0"/>
    <x v="0"/>
    <s v="No major surgery"/>
    <x v="1"/>
    <x v="0"/>
    <s v="Prediabetes"/>
    <s v="11/Dec/1982"/>
    <n v="28476.73"/>
    <s v="tier - 1"/>
    <s v="tier - 2"/>
    <s v="R1012"/>
    <n v="41"/>
  </r>
  <r>
    <s v="Id353"/>
    <s v="Meyer"/>
    <n v="36.67"/>
    <x v="246"/>
    <s v="No"/>
    <x v="0"/>
    <x v="0"/>
    <s v="No major surgery"/>
    <x v="1"/>
    <x v="0"/>
    <s v="Diabetes"/>
    <s v="16/Sep/1974"/>
    <n v="28468.92"/>
    <s v="tier - 1"/>
    <s v="tier - 1"/>
    <s v="R1012"/>
    <n v="49"/>
  </r>
  <r>
    <s v="Id354"/>
    <s v="Stack"/>
    <n v="27.645"/>
    <x v="164"/>
    <s v="No"/>
    <x v="0"/>
    <x v="0"/>
    <s v="No major surgery"/>
    <x v="1"/>
    <x v="1"/>
    <s v="NORMAL"/>
    <s v="2/Dec/1977"/>
    <n v="28340.19"/>
    <s v="tier - 1"/>
    <s v="tier - 2"/>
    <s v="R1012"/>
    <n v="46"/>
  </r>
  <r>
    <s v="Id355"/>
    <s v="Sanchez Y Torres"/>
    <n v="22.72"/>
    <x v="268"/>
    <s v="No"/>
    <x v="0"/>
    <x v="0"/>
    <s v="No major surgery"/>
    <x v="0"/>
    <x v="2"/>
    <s v="Prediabetes"/>
    <s v="24/Dec/1990"/>
    <n v="28302.33"/>
    <s v="tier - 1"/>
    <s v="tier - 2"/>
    <s v="R1011"/>
    <n v="33"/>
  </r>
  <r>
    <s v="Id356"/>
    <s v="Daniels"/>
    <n v="36.520000000000003"/>
    <x v="269"/>
    <s v="yes"/>
    <x v="0"/>
    <x v="1"/>
    <n v="1"/>
    <x v="1"/>
    <x v="0"/>
    <s v="Diabetes"/>
    <s v="25/Nov/1963"/>
    <n v="28287.9"/>
    <s v="tier - 1"/>
    <s v="tier - 1"/>
    <s v="R1013"/>
    <n v="60"/>
  </r>
  <r>
    <s v="Id357"/>
    <s v="Pepp"/>
    <n v="33.96"/>
    <x v="115"/>
    <s v="No"/>
    <x v="0"/>
    <x v="0"/>
    <s v="No major surgery"/>
    <x v="0"/>
    <x v="0"/>
    <s v="NORMAL"/>
    <s v="6/Sep/1999"/>
    <n v="28245.34"/>
    <s v="tier - 1"/>
    <s v="tier - 3"/>
    <s v="R1011"/>
    <n v="24"/>
  </r>
  <r>
    <s v="Id358"/>
    <s v="Buechler"/>
    <n v="26.695"/>
    <x v="205"/>
    <s v="No"/>
    <x v="0"/>
    <x v="0"/>
    <s v="No major surgery"/>
    <x v="0"/>
    <x v="1"/>
    <s v="Diabetes"/>
    <s v="22/Nov/1960"/>
    <n v="28101.33"/>
    <s v="tier - 1"/>
    <s v="tier - 2"/>
    <s v="R1019"/>
    <n v="63"/>
  </r>
  <r>
    <s v="Id359"/>
    <s v="Buenting"/>
    <n v="18.45"/>
    <x v="103"/>
    <s v="yes"/>
    <x v="0"/>
    <x v="0"/>
    <s v="No major surgery"/>
    <x v="0"/>
    <x v="4"/>
    <s v="NORMAL"/>
    <s v="29/Nov/1985"/>
    <n v="28006.94"/>
    <s v="tier - 1"/>
    <s v="tier - 2"/>
    <s v="R1011"/>
    <n v="38"/>
  </r>
  <r>
    <s v="Id360"/>
    <s v="Evans"/>
    <n v="33.18"/>
    <x v="270"/>
    <s v="No"/>
    <x v="0"/>
    <x v="0"/>
    <s v="No major surgery"/>
    <x v="0"/>
    <x v="0"/>
    <s v="NORMAL"/>
    <s v="21/Dec/1999"/>
    <n v="27980.77"/>
    <s v="tier - 1"/>
    <s v="tier - 1"/>
    <s v="R1011"/>
    <n v="24"/>
  </r>
  <r>
    <s v="Id361"/>
    <s v="Arcand"/>
    <n v="36.1"/>
    <x v="271"/>
    <s v="yes"/>
    <x v="0"/>
    <x v="0"/>
    <n v="2"/>
    <x v="1"/>
    <x v="0"/>
    <s v="Diabetes"/>
    <s v="28/Jul/1961"/>
    <n v="27941.29"/>
    <s v="tier - 1"/>
    <s v="tier - 3"/>
    <s v="R1011"/>
    <n v="62"/>
  </r>
  <r>
    <s v="Id362"/>
    <s v="Kesack"/>
    <n v="22.77"/>
    <x v="272"/>
    <s v="No"/>
    <x v="0"/>
    <x v="0"/>
    <s v="No major surgery"/>
    <x v="0"/>
    <x v="2"/>
    <s v="Prediabetes"/>
    <s v="4/Jun/1991"/>
    <n v="27931.11"/>
    <s v="tier - 1"/>
    <s v="tier - 3"/>
    <s v="R1011"/>
    <n v="32"/>
  </r>
  <r>
    <s v="Id363"/>
    <s v="Post"/>
    <n v="21.24"/>
    <x v="273"/>
    <s v="No"/>
    <x v="0"/>
    <x v="0"/>
    <s v="No major surgery"/>
    <x v="0"/>
    <x v="2"/>
    <s v="NORMAL"/>
    <s v="21/Nov/1989"/>
    <n v="27925.86"/>
    <s v="tier - 1"/>
    <s v="tier - 2"/>
    <s v="R1011"/>
    <n v="34"/>
  </r>
  <r>
    <s v="Id364"/>
    <s v="Dunne"/>
    <n v="17.600000000000001"/>
    <x v="274"/>
    <s v="yes"/>
    <x v="0"/>
    <x v="0"/>
    <s v="No major surgery"/>
    <x v="0"/>
    <x v="4"/>
    <s v="NORMAL"/>
    <s v="4/Dec/1985"/>
    <n v="27849.94"/>
    <s v="tier - 1"/>
    <s v="tier - 1"/>
    <s v="R1011"/>
    <n v="38"/>
  </r>
  <r>
    <s v="Id365"/>
    <s v="Kilel"/>
    <n v="26.29"/>
    <x v="181"/>
    <s v="No"/>
    <x v="0"/>
    <x v="0"/>
    <s v="No major surgery"/>
    <x v="0"/>
    <x v="1"/>
    <s v="Diabetes"/>
    <s v="6/Jul/1960"/>
    <n v="27808.73"/>
    <s v="tier - 1"/>
    <s v="tier - 1"/>
    <s v="R1013"/>
    <n v="63"/>
  </r>
  <r>
    <s v="Id366"/>
    <s v="Nicholson"/>
    <n v="35.31"/>
    <x v="275"/>
    <s v="No"/>
    <x v="0"/>
    <x v="0"/>
    <s v="No major surgery"/>
    <x v="1"/>
    <x v="0"/>
    <s v="Diabetes"/>
    <s v="6/Dec/2002"/>
    <n v="27724.29"/>
    <s v="tier - 1"/>
    <s v="tier - 3"/>
    <s v="R1013"/>
    <n v="21"/>
  </r>
  <r>
    <s v="Id367"/>
    <s v="Susmann"/>
    <n v="27.04"/>
    <x v="276"/>
    <s v="No"/>
    <x v="0"/>
    <x v="0"/>
    <n v="1"/>
    <x v="0"/>
    <x v="1"/>
    <s v="NORMAL"/>
    <s v="3/Jul/1992"/>
    <n v="27696.11"/>
    <s v="tier - 1"/>
    <s v="tier - 2"/>
    <s v="R1011"/>
    <n v="31"/>
  </r>
  <r>
    <s v="Id368"/>
    <s v="Harsh"/>
    <n v="30.23"/>
    <x v="80"/>
    <s v="yes"/>
    <x v="0"/>
    <x v="1"/>
    <n v="1"/>
    <x v="0"/>
    <x v="0"/>
    <s v="NORMAL"/>
    <s v="7/Oct/1997"/>
    <n v="27625.17"/>
    <s v="tier - 1"/>
    <s v="tier - 1"/>
    <s v="R1011"/>
    <n v="26"/>
  </r>
  <r>
    <s v="Id369"/>
    <s v="Pocasangre"/>
    <n v="30.6"/>
    <x v="277"/>
    <s v="yes"/>
    <x v="0"/>
    <x v="1"/>
    <n v="1"/>
    <x v="0"/>
    <x v="0"/>
    <e v="#N/A"/>
    <s v="9/Sep/1997"/>
    <n v="27619.360000000001"/>
    <s v="tier - 2"/>
    <s v="tier - 3"/>
    <s v="R1011"/>
    <n v="26"/>
  </r>
  <r>
    <s v="Id370"/>
    <s v="Martinez Lopez"/>
    <n v="26.8"/>
    <x v="102"/>
    <s v="No"/>
    <x v="0"/>
    <x v="0"/>
    <n v="1"/>
    <x v="0"/>
    <x v="1"/>
    <s v="NORMAL"/>
    <s v="11/Jun/1992"/>
    <n v="27614.71"/>
    <s v="tier - 2"/>
    <s v="tier - 3"/>
    <s v="R1011"/>
    <n v="31"/>
  </r>
  <r>
    <s v="Id371"/>
    <s v="Riegel"/>
    <n v="16.86"/>
    <x v="212"/>
    <s v="yes"/>
    <x v="0"/>
    <x v="0"/>
    <s v="No major surgery"/>
    <x v="0"/>
    <x v="4"/>
    <s v="NORMAL"/>
    <s v="6/Nov/1985"/>
    <n v="27598.93"/>
    <s v="tier - 2"/>
    <s v="tier - 1"/>
    <s v="R1011"/>
    <n v="38"/>
  </r>
  <r>
    <s v="Id372"/>
    <s v="Monson"/>
    <n v="16.3"/>
    <x v="49"/>
    <s v="No"/>
    <x v="0"/>
    <x v="0"/>
    <n v="1"/>
    <x v="0"/>
    <x v="4"/>
    <s v="NORMAL"/>
    <s v="22/Jul/1984"/>
    <n v="27534.53"/>
    <s v="tier - 2"/>
    <s v="tier - 2"/>
    <s v="R1011"/>
    <n v="39"/>
  </r>
  <r>
    <s v="Id373"/>
    <s v="Klubben"/>
    <n v="29.81"/>
    <x v="278"/>
    <s v="No"/>
    <x v="0"/>
    <x v="0"/>
    <s v="No major surgery"/>
    <x v="0"/>
    <x v="1"/>
    <s v="Diabetes"/>
    <s v="19/Oct/1965"/>
    <n v="27533.91"/>
    <s v="tier - 2"/>
    <s v="tier - 3"/>
    <s v="R1013"/>
    <n v="58"/>
  </r>
  <r>
    <s v="Id374"/>
    <s v="Mascaro"/>
    <n v="16.329999999999998"/>
    <x v="279"/>
    <s v="yes"/>
    <x v="0"/>
    <x v="0"/>
    <s v="No major surgery"/>
    <x v="0"/>
    <x v="4"/>
    <s v="Diabetes"/>
    <s v="3/Oct/1981"/>
    <n v="27495.59"/>
    <s v="tier - 2"/>
    <s v="tier - 1"/>
    <s v="R1011"/>
    <n v="42"/>
  </r>
  <r>
    <s v="Id375"/>
    <s v="Norvell"/>
    <n v="16.37"/>
    <x v="270"/>
    <s v="yes"/>
    <x v="0"/>
    <x v="0"/>
    <s v="No major surgery"/>
    <x v="0"/>
    <x v="4"/>
    <s v="NORMAL"/>
    <s v="5/Dec/1985"/>
    <n v="27432.73"/>
    <s v="tier - 2"/>
    <s v="tier - 1"/>
    <s v="R1011"/>
    <n v="38"/>
  </r>
  <r>
    <s v="Id376"/>
    <s v="Ornelas"/>
    <n v="22.42"/>
    <x v="82"/>
    <s v="yes"/>
    <x v="0"/>
    <x v="0"/>
    <n v="1"/>
    <x v="1"/>
    <x v="2"/>
    <s v="NORMAL"/>
    <s v="15/Sep/1988"/>
    <n v="27375.9"/>
    <s v="tier - 2"/>
    <s v="tier - 3"/>
    <s v="R1015"/>
    <n v="35"/>
  </r>
  <r>
    <s v="Id377"/>
    <s v="Fitzpatrick"/>
    <n v="31.35"/>
    <x v="280"/>
    <s v="yes"/>
    <x v="0"/>
    <x v="1"/>
    <n v="1"/>
    <x v="1"/>
    <x v="0"/>
    <s v="NORMAL"/>
    <s v="16/Oct/1969"/>
    <n v="27346.04"/>
    <s v="tier - 2"/>
    <s v="tier - 2"/>
    <s v="R1013"/>
    <n v="54"/>
  </r>
  <r>
    <s v="Id378"/>
    <s v="Bloomquist"/>
    <n v="31.9"/>
    <x v="57"/>
    <s v="No"/>
    <x v="0"/>
    <x v="0"/>
    <s v="No major surgery"/>
    <x v="1"/>
    <x v="0"/>
    <s v="Diabetes"/>
    <s v="6/Jun/1968"/>
    <n v="27322.73"/>
    <s v="tier - 2"/>
    <s v="tier - 2"/>
    <s v="R1013"/>
    <n v="55"/>
  </r>
  <r>
    <s v="Id379"/>
    <s v="Wick"/>
    <n v="30.6"/>
    <x v="219"/>
    <s v="No"/>
    <x v="0"/>
    <x v="0"/>
    <s v="No major surgery"/>
    <x v="0"/>
    <x v="0"/>
    <s v="NORMAL"/>
    <s v="2/Dec/1999"/>
    <n v="27236.959999999999"/>
    <s v="tier - 2"/>
    <s v="tier - 1"/>
    <s v="R1011"/>
    <n v="24"/>
  </r>
  <r>
    <s v="Id380"/>
    <s v="Zappala"/>
    <n v="28.975000000000001"/>
    <x v="281"/>
    <s v="No"/>
    <x v="0"/>
    <x v="0"/>
    <s v="No major surgery"/>
    <x v="0"/>
    <x v="1"/>
    <s v="Diabetes"/>
    <s v="21/Dec/1965"/>
    <n v="27218.44"/>
    <s v="tier - 2"/>
    <s v="tier - 1"/>
    <s v="R1017"/>
    <n v="58"/>
  </r>
  <r>
    <s v="Id381"/>
    <s v="Earle"/>
    <n v="24.86"/>
    <x v="282"/>
    <s v="yes"/>
    <x v="0"/>
    <x v="0"/>
    <n v="2"/>
    <x v="1"/>
    <x v="2"/>
    <s v="Diabetes"/>
    <s v="2/Oct/1970"/>
    <n v="27117.99"/>
    <s v="tier - 2"/>
    <s v="tier - 2"/>
    <s v="R1013"/>
    <n v="53"/>
  </r>
  <r>
    <s v="Id382"/>
    <s v="Majewski"/>
    <n v="19.54"/>
    <x v="191"/>
    <s v="No"/>
    <x v="0"/>
    <x v="0"/>
    <s v="No major surgery"/>
    <x v="0"/>
    <x v="2"/>
    <s v="NORMAL"/>
    <s v="13/Dec/1990"/>
    <n v="27092.38"/>
    <s v="tier - 2"/>
    <s v="tier - 3"/>
    <s v="R1011"/>
    <n v="33"/>
  </r>
  <r>
    <s v="Id383"/>
    <s v="Apfelbaum"/>
    <n v="26.74"/>
    <x v="283"/>
    <s v="No"/>
    <x v="0"/>
    <x v="0"/>
    <s v="No major surgery"/>
    <x v="0"/>
    <x v="1"/>
    <s v="NORMAL"/>
    <s v="2/Jul/1994"/>
    <n v="27080.639999999999"/>
    <s v="tier - 2"/>
    <s v="tier - 2"/>
    <s v="R1011"/>
    <n v="29"/>
  </r>
  <r>
    <s v="Id384"/>
    <s v="Graham"/>
    <n v="22.99"/>
    <x v="284"/>
    <s v="No"/>
    <x v="0"/>
    <x v="0"/>
    <n v="3"/>
    <x v="0"/>
    <x v="2"/>
    <s v="Diabetes"/>
    <s v="30/Jun/1958"/>
    <n v="27037.91"/>
    <s v="tier - 2"/>
    <s v="tier - 2"/>
    <s v="R1013"/>
    <n v="65"/>
  </r>
  <r>
    <s v="Id385"/>
    <s v="Whitacre"/>
    <n v="31.46"/>
    <x v="285"/>
    <s v="No"/>
    <x v="0"/>
    <x v="0"/>
    <s v="No major surgery"/>
    <x v="1"/>
    <x v="0"/>
    <s v="Diabetes"/>
    <s v="9/Jul/1960"/>
    <n v="27000.98"/>
    <s v="tier - 2"/>
    <s v="tier - 2"/>
    <s v="R1013"/>
    <n v="63"/>
  </r>
  <r>
    <s v="Id386"/>
    <s v="Wegener"/>
    <n v="30.86"/>
    <x v="194"/>
    <s v="No"/>
    <x v="1"/>
    <x v="0"/>
    <n v="2"/>
    <x v="0"/>
    <x v="0"/>
    <s v="Prediabetes"/>
    <s v="9/Nov/2000"/>
    <n v="26936.98"/>
    <s v="tier - 2"/>
    <s v="tier - 3"/>
    <s v="R1011"/>
    <n v="23"/>
  </r>
  <r>
    <s v="Id387"/>
    <s v="Collie"/>
    <n v="31.96"/>
    <x v="286"/>
    <s v="No"/>
    <x v="0"/>
    <x v="0"/>
    <s v="No major surgery"/>
    <x v="0"/>
    <x v="0"/>
    <s v="Diabetes"/>
    <s v="17/Jun/2002"/>
    <n v="26927.69"/>
    <s v="tier - 2"/>
    <s v="tier - 2"/>
    <s v="R1011"/>
    <n v="21"/>
  </r>
  <r>
    <s v="Id388"/>
    <s v="Murphy"/>
    <n v="23.76"/>
    <x v="287"/>
    <s v="No"/>
    <x v="0"/>
    <x v="0"/>
    <n v="3"/>
    <x v="0"/>
    <x v="2"/>
    <s v="Diabetes"/>
    <s v="25/Dec/1958"/>
    <n v="26926.51"/>
    <s v="tier - 2"/>
    <s v="tier - 1"/>
    <s v="R1013"/>
    <n v="65"/>
  </r>
  <r>
    <s v="Id389"/>
    <s v="Butters"/>
    <n v="19.38"/>
    <x v="288"/>
    <s v="No"/>
    <x v="0"/>
    <x v="0"/>
    <s v="No major surgery"/>
    <x v="0"/>
    <x v="2"/>
    <s v="Prediabetes"/>
    <s v="22/Aug/1991"/>
    <n v="26912.560000000001"/>
    <s v="tier - 2"/>
    <s v="tier - 2"/>
    <s v="R1011"/>
    <n v="32"/>
  </r>
  <r>
    <s v="Id390"/>
    <s v="Cook"/>
    <n v="16.21"/>
    <x v="109"/>
    <s v="yes"/>
    <x v="0"/>
    <x v="0"/>
    <n v="1"/>
    <x v="0"/>
    <x v="4"/>
    <s v="Prediabetes"/>
    <s v="22/Jul/1988"/>
    <n v="26607.89"/>
    <s v="tier - 2"/>
    <s v="tier - 1"/>
    <s v="R1011"/>
    <n v="35"/>
  </r>
  <r>
    <s v="Id391"/>
    <s v="Breen"/>
    <n v="32.54"/>
    <x v="93"/>
    <s v="No"/>
    <x v="1"/>
    <x v="0"/>
    <n v="1"/>
    <x v="0"/>
    <x v="0"/>
    <s v="NORMAL"/>
    <s v="5/Sep/2004"/>
    <n v="26479.4"/>
    <s v="tier - 2"/>
    <s v="tier - 2"/>
    <s v="R1011"/>
    <n v="19"/>
  </r>
  <r>
    <s v="Id392"/>
    <s v="Fitzsimons"/>
    <n v="36.765000000000001"/>
    <x v="54"/>
    <s v="yes"/>
    <x v="0"/>
    <x v="0"/>
    <n v="2"/>
    <x v="1"/>
    <x v="0"/>
    <s v="Diabetes"/>
    <s v="27/Aug/1970"/>
    <n v="26467.1"/>
    <s v="tier - 2"/>
    <s v="tier - 3"/>
    <s v="R1012"/>
    <n v="53"/>
  </r>
  <r>
    <s v="Id393"/>
    <s v="Houle"/>
    <n v="35.909999999999997"/>
    <x v="30"/>
    <s v="No"/>
    <x v="0"/>
    <x v="0"/>
    <s v="No major surgery"/>
    <x v="1"/>
    <x v="0"/>
    <s v="Diabetes"/>
    <s v="21/Sep/1974"/>
    <n v="26392.26"/>
    <s v="tier - 2"/>
    <s v="tier - 2"/>
    <s v="R1024"/>
    <n v="49"/>
  </r>
  <r>
    <s v="Id394"/>
    <s v="Woodward"/>
    <n v="32.06"/>
    <x v="145"/>
    <s v="No"/>
    <x v="1"/>
    <x v="0"/>
    <n v="1"/>
    <x v="0"/>
    <x v="0"/>
    <s v="NORMAL"/>
    <s v="5/Dec/2004"/>
    <n v="26316.59"/>
    <s v="tier - 2"/>
    <s v="tier - 3"/>
    <s v="R1011"/>
    <n v="19"/>
  </r>
  <r>
    <s v="Id395"/>
    <s v="Ray"/>
    <n v="24.1"/>
    <x v="289"/>
    <s v="yes"/>
    <x v="0"/>
    <x v="0"/>
    <n v="1"/>
    <x v="1"/>
    <x v="2"/>
    <s v="Diabetes"/>
    <s v="4/Jun/1975"/>
    <n v="26236.58"/>
    <s v="tier - 2"/>
    <s v="tier - 1"/>
    <s v="R1011"/>
    <n v="48"/>
  </r>
  <r>
    <s v="Id396"/>
    <s v="Jennings"/>
    <n v="27.1"/>
    <x v="290"/>
    <s v="No"/>
    <x v="0"/>
    <x v="0"/>
    <n v="2"/>
    <x v="1"/>
    <x v="1"/>
    <s v="Diabetes"/>
    <s v="7/Jul/1973"/>
    <n v="26140.36"/>
    <s v="tier - 2"/>
    <s v="tier - 3"/>
    <s v="R1011"/>
    <n v="50"/>
  </r>
  <r>
    <s v="Id397"/>
    <s v="Fuller"/>
    <n v="24.42"/>
    <x v="291"/>
    <s v="No"/>
    <x v="0"/>
    <x v="0"/>
    <s v="No major surgery"/>
    <x v="0"/>
    <x v="2"/>
    <s v="Diabetes"/>
    <s v="11/Oct/2002"/>
    <n v="26125.67"/>
    <s v="tier - 2"/>
    <s v="tier - 1"/>
    <s v="R1013"/>
    <n v="21"/>
  </r>
  <r>
    <s v="Id398"/>
    <s v="Lovisek"/>
    <n v="26.695"/>
    <x v="82"/>
    <s v="yes"/>
    <x v="0"/>
    <x v="0"/>
    <n v="2"/>
    <x v="0"/>
    <x v="1"/>
    <s v="NORMAL"/>
    <s v="9/Jul/1966"/>
    <n v="26109.33"/>
    <s v="tier - 2"/>
    <s v="tier - 3"/>
    <s v="R1012"/>
    <n v="57"/>
  </r>
  <r>
    <s v="Id399"/>
    <s v="Painter"/>
    <n v="27.79"/>
    <x v="3"/>
    <s v="yes"/>
    <x v="1"/>
    <x v="0"/>
    <n v="1"/>
    <x v="0"/>
    <x v="1"/>
    <s v="Prediabetes"/>
    <s v="26/Dec/2000"/>
    <n v="26026.97"/>
    <s v="tier - 2"/>
    <s v="tier - 3"/>
    <s v="R1011"/>
    <n v="23"/>
  </r>
  <r>
    <s v="Id400"/>
    <s v="Edwards"/>
    <n v="32.68"/>
    <x v="82"/>
    <s v="yes"/>
    <x v="0"/>
    <x v="0"/>
    <s v="No major surgery"/>
    <x v="1"/>
    <x v="0"/>
    <s v="NORMAL"/>
    <s v="5/Jun/2001"/>
    <n v="26018.95"/>
    <s v="tier - 2"/>
    <s v="tier - 2"/>
    <s v="R1012"/>
    <n v="22"/>
  </r>
  <r>
    <s v="Id401"/>
    <s v="Liebl"/>
    <n v="26.4"/>
    <x v="292"/>
    <s v="yes"/>
    <x v="0"/>
    <x v="0"/>
    <n v="2"/>
    <x v="1"/>
    <x v="1"/>
    <s v="Diabetes"/>
    <s v="3/Dec/1970"/>
    <n v="25992.82"/>
    <s v="tier - 2"/>
    <s v="tier - 2"/>
    <s v="R1013"/>
    <n v="53"/>
  </r>
  <r>
    <s v="Id402"/>
    <s v="Kasabian-Larson"/>
    <n v="23.655000000000001"/>
    <x v="293"/>
    <s v="yes"/>
    <x v="0"/>
    <x v="1"/>
    <n v="1"/>
    <x v="0"/>
    <x v="2"/>
    <s v="Diabetes"/>
    <s v="21/Aug/1963"/>
    <n v="25678.78"/>
    <s v="tier - 2"/>
    <s v="tier - 3"/>
    <s v="R1012"/>
    <n v="60"/>
  </r>
  <r>
    <s v="Id403"/>
    <s v="Creamer"/>
    <n v="27.36"/>
    <x v="169"/>
    <s v="No"/>
    <x v="0"/>
    <x v="0"/>
    <n v="2"/>
    <x v="1"/>
    <x v="1"/>
    <s v="Prediabetes"/>
    <s v="17/Jul/1972"/>
    <n v="25656.58"/>
    <s v="tier - 2"/>
    <s v="tier - 3"/>
    <s v="R1024"/>
    <n v="51"/>
  </r>
  <r>
    <s v="Id404"/>
    <s v="Kimbel"/>
    <n v="27.82"/>
    <x v="219"/>
    <s v="yes"/>
    <x v="0"/>
    <x v="0"/>
    <s v="No major surgery"/>
    <x v="0"/>
    <x v="1"/>
    <s v="NORMAL"/>
    <s v="2/Aug/2001"/>
    <n v="25648.98"/>
    <s v="tier - 2"/>
    <s v="tier - 1"/>
    <s v="R1011"/>
    <n v="22"/>
  </r>
  <r>
    <s v="Id405"/>
    <s v="Livensparger"/>
    <n v="25.46"/>
    <x v="35"/>
    <s v="No"/>
    <x v="0"/>
    <x v="0"/>
    <s v="No major surgery"/>
    <x v="1"/>
    <x v="1"/>
    <s v="Diabetes"/>
    <s v="11/Dec/1968"/>
    <n v="25517.11"/>
    <s v="tier - 2"/>
    <s v="tier - 3"/>
    <s v="R1017"/>
    <n v="55"/>
  </r>
  <r>
    <s v="Id406"/>
    <s v="Grange"/>
    <n v="25.1"/>
    <x v="294"/>
    <s v="No"/>
    <x v="0"/>
    <x v="0"/>
    <s v="No major surgery"/>
    <x v="0"/>
    <x v="1"/>
    <s v="Diabetes"/>
    <s v="22/Aug/1968"/>
    <n v="25382.3"/>
    <s v="tier - 2"/>
    <s v="tier - 2"/>
    <s v="R1011"/>
    <n v="55"/>
  </r>
  <r>
    <s v="Id407"/>
    <s v="Nunlist"/>
    <n v="32.11"/>
    <x v="70"/>
    <s v="No"/>
    <x v="0"/>
    <x v="0"/>
    <n v="2"/>
    <x v="1"/>
    <x v="0"/>
    <s v="NORMAL"/>
    <s v="26/Sep/1972"/>
    <n v="25333.33"/>
    <s v="tier - 2"/>
    <s v="tier - 2"/>
    <s v="R1017"/>
    <n v="51"/>
  </r>
  <r>
    <s v="Id408"/>
    <s v="Cutter"/>
    <n v="29.8"/>
    <x v="295"/>
    <s v="yes"/>
    <x v="0"/>
    <x v="0"/>
    <n v="1"/>
    <x v="0"/>
    <x v="1"/>
    <s v="Diabetes"/>
    <s v="14/Dec/1975"/>
    <n v="25309.49"/>
    <s v="tier - 2"/>
    <s v="tier - 1"/>
    <s v="R1011"/>
    <n v="48"/>
  </r>
  <r>
    <s v="Id409"/>
    <s v="Martin"/>
    <n v="24.01"/>
    <x v="70"/>
    <s v="No"/>
    <x v="0"/>
    <x v="0"/>
    <n v="1"/>
    <x v="0"/>
    <x v="2"/>
    <s v="NORMAL"/>
    <s v="24/Nov/1998"/>
    <n v="25127.22"/>
    <s v="tier - 2"/>
    <s v="tier - 3"/>
    <s v="R1011"/>
    <n v="25"/>
  </r>
  <r>
    <s v="Id410"/>
    <s v="Cooney"/>
    <n v="23.21"/>
    <x v="100"/>
    <s v="No"/>
    <x v="0"/>
    <x v="0"/>
    <n v="1"/>
    <x v="1"/>
    <x v="2"/>
    <s v="Prediabetes"/>
    <s v="14/Jun/1998"/>
    <n v="25081.77"/>
    <s v="tier - 2"/>
    <s v="tier - 2"/>
    <s v="R1013"/>
    <n v="25"/>
  </r>
  <r>
    <s v="Id411"/>
    <s v="Bier"/>
    <n v="21.2"/>
    <x v="212"/>
    <s v="yes"/>
    <x v="0"/>
    <x v="0"/>
    <n v="1"/>
    <x v="0"/>
    <x v="2"/>
    <s v="NORMAL"/>
    <s v="4/Dec/1995"/>
    <n v="25075.97"/>
    <s v="tier - 2"/>
    <s v="tier - 2"/>
    <s v="R1011"/>
    <n v="28"/>
  </r>
  <r>
    <s v="Id412"/>
    <s v="Muskopf"/>
    <n v="28.215"/>
    <x v="296"/>
    <s v="yes"/>
    <x v="0"/>
    <x v="0"/>
    <n v="1"/>
    <x v="0"/>
    <x v="1"/>
    <s v="Diabetes"/>
    <s v="14/Nov/1975"/>
    <n v="24915.22"/>
    <s v="tier - 2"/>
    <s v="tier - 3"/>
    <s v="R1012"/>
    <n v="48"/>
  </r>
  <r>
    <s v="Id413"/>
    <s v="Sirak"/>
    <n v="38.094999999999999"/>
    <x v="70"/>
    <s v="No"/>
    <x v="0"/>
    <x v="0"/>
    <n v="1"/>
    <x v="1"/>
    <x v="0"/>
    <s v="NORMAL"/>
    <s v="14/Jun/1987"/>
    <n v="24915.05"/>
    <s v="tier - 2"/>
    <s v="tier - 1"/>
    <s v="R1024"/>
    <n v="36"/>
  </r>
  <r>
    <s v="Id414"/>
    <s v="Nelsen"/>
    <n v="22.61"/>
    <x v="297"/>
    <s v="yes"/>
    <x v="0"/>
    <x v="1"/>
    <n v="1"/>
    <x v="0"/>
    <x v="2"/>
    <s v="Prediabetes"/>
    <s v="23/Jul/1969"/>
    <n v="24873.38"/>
    <s v="tier - 2"/>
    <s v="tier - 1"/>
    <s v="R1024"/>
    <n v="54"/>
  </r>
  <r>
    <s v="Id415"/>
    <s v="Schallner"/>
    <n v="24.32"/>
    <x v="298"/>
    <s v="yes"/>
    <x v="0"/>
    <x v="0"/>
    <n v="2"/>
    <x v="0"/>
    <x v="2"/>
    <s v="Diabetes"/>
    <s v="26/Nov/1970"/>
    <n v="24869.84"/>
    <s v="tier - 2"/>
    <s v="tier - 2"/>
    <s v="R1016"/>
    <n v="53"/>
  </r>
  <r>
    <s v="Id416"/>
    <s v="Dunlap"/>
    <n v="20.96"/>
    <x v="299"/>
    <s v="yes"/>
    <x v="0"/>
    <x v="0"/>
    <n v="1"/>
    <x v="0"/>
    <x v="2"/>
    <s v="NORMAL"/>
    <s v="10/Jun/1995"/>
    <n v="24863.25"/>
    <s v="tier - 2"/>
    <s v="tier - 3"/>
    <s v="R1011"/>
    <n v="28"/>
  </r>
  <r>
    <s v="Id417"/>
    <s v="Messing"/>
    <n v="19.68"/>
    <x v="300"/>
    <s v="No"/>
    <x v="0"/>
    <x v="0"/>
    <s v="No major surgery"/>
    <x v="0"/>
    <x v="2"/>
    <s v="Prediabetes"/>
    <s v="9/Sep/1994"/>
    <n v="24817.25"/>
    <s v="tier - 2"/>
    <s v="tier - 2"/>
    <s v="R1011"/>
    <n v="29"/>
  </r>
  <r>
    <s v="Id418"/>
    <s v="Bondell"/>
    <n v="18.100000000000001"/>
    <x v="301"/>
    <s v="No"/>
    <x v="0"/>
    <x v="0"/>
    <n v="1"/>
    <x v="0"/>
    <x v="4"/>
    <s v="Prediabetes"/>
    <s v="11/Oct/1992"/>
    <n v="24795.040000000001"/>
    <s v="tier - 2"/>
    <s v="tier - 3"/>
    <s v="R1011"/>
    <n v="31"/>
  </r>
  <r>
    <s v="Id419"/>
    <s v="Gaughan"/>
    <n v="29.64"/>
    <x v="141"/>
    <s v="yes"/>
    <x v="0"/>
    <x v="0"/>
    <s v="No major surgery"/>
    <x v="1"/>
    <x v="1"/>
    <s v="NORMAL"/>
    <s v="28/Aug/1996"/>
    <n v="24671.66"/>
    <s v="tier - 2"/>
    <s v="tier - 1"/>
    <s v="R1024"/>
    <n v="27"/>
  </r>
  <r>
    <s v="Id420"/>
    <s v="Gruman"/>
    <n v="25.3"/>
    <x v="302"/>
    <s v="yes"/>
    <x v="0"/>
    <x v="0"/>
    <n v="2"/>
    <x v="0"/>
    <x v="1"/>
    <s v="Diabetes"/>
    <s v="12/Jun/1970"/>
    <n v="24667.42"/>
    <s v="tier - 2"/>
    <s v="tier - 3"/>
    <s v="R1013"/>
    <n v="53"/>
  </r>
  <r>
    <s v="Id421"/>
    <s v="Whitlow"/>
    <n v="27.6"/>
    <x v="239"/>
    <s v="yes"/>
    <x v="0"/>
    <x v="0"/>
    <s v="No major surgery"/>
    <x v="1"/>
    <x v="1"/>
    <s v="NORMAL"/>
    <s v="12/Oct/1976"/>
    <n v="24603.05"/>
    <s v="tier - 2"/>
    <s v="tier - 2"/>
    <s v="R1011"/>
    <n v="47"/>
  </r>
  <r>
    <s v="Id422"/>
    <s v="Robinson"/>
    <n v="27.645"/>
    <x v="303"/>
    <s v="yes"/>
    <x v="0"/>
    <x v="0"/>
    <n v="1"/>
    <x v="0"/>
    <x v="1"/>
    <s v="Diabetes"/>
    <s v="13/Jun/1975"/>
    <n v="24535.7"/>
    <s v="tier - 2"/>
    <s v="tier - 2"/>
    <s v="R1012"/>
    <n v="48"/>
  </r>
  <r>
    <s v="Id423"/>
    <s v="Sabo"/>
    <n v="27.6"/>
    <x v="151"/>
    <s v="No"/>
    <x v="0"/>
    <x v="0"/>
    <n v="2"/>
    <x v="0"/>
    <x v="1"/>
    <s v="NORMAL"/>
    <s v="14/Sep/1972"/>
    <n v="24520.26"/>
    <s v="tier - 2"/>
    <s v="tier - 3"/>
    <s v="R1011"/>
    <n v="51"/>
  </r>
  <r>
    <s v="Id424"/>
    <s v="Nazarian"/>
    <n v="25.08"/>
    <x v="304"/>
    <s v="yes"/>
    <x v="0"/>
    <x v="0"/>
    <n v="2"/>
    <x v="1"/>
    <x v="1"/>
    <s v="Diabetes"/>
    <s v="21/Oct/1961"/>
    <n v="24513.09"/>
    <s v="tier - 2"/>
    <s v="tier - 2"/>
    <s v="R1013"/>
    <n v="62"/>
  </r>
  <r>
    <s v="Id425"/>
    <s v="Lerma"/>
    <n v="30.02"/>
    <x v="305"/>
    <s v="No"/>
    <x v="0"/>
    <x v="0"/>
    <s v="No major surgery"/>
    <x v="1"/>
    <x v="0"/>
    <s v="Diabetes"/>
    <s v="6/Jul/1968"/>
    <n v="24476.48"/>
    <s v="tier - 2"/>
    <s v="tier - 2"/>
    <s v="R1012"/>
    <n v="55"/>
  </r>
  <r>
    <s v="Id426"/>
    <s v="Dahl"/>
    <n v="27.36"/>
    <x v="306"/>
    <s v="yes"/>
    <x v="0"/>
    <x v="0"/>
    <n v="2"/>
    <x v="0"/>
    <x v="1"/>
    <s v="Diabetes"/>
    <s v="30/Nov/1970"/>
    <n v="24393.62"/>
    <s v="tier - 2"/>
    <s v="tier - 3"/>
    <s v="R1012"/>
    <n v="53"/>
  </r>
  <r>
    <s v="Id427"/>
    <s v="Surtees"/>
    <n v="22.2"/>
    <x v="49"/>
    <s v="No"/>
    <x v="0"/>
    <x v="0"/>
    <s v="No major surgery"/>
    <x v="0"/>
    <x v="2"/>
    <s v="NORMAL"/>
    <s v="7/Oct/1999"/>
    <n v="24387.74"/>
    <s v="tier - 2"/>
    <s v="tier - 1"/>
    <s v="R1011"/>
    <n v="24"/>
  </r>
  <r>
    <s v="Id428"/>
    <s v="Spetner"/>
    <n v="25.71"/>
    <x v="237"/>
    <s v="No"/>
    <x v="1"/>
    <x v="0"/>
    <n v="1"/>
    <x v="0"/>
    <x v="1"/>
    <s v="NORMAL"/>
    <s v="3/Aug/2004"/>
    <n v="24294.02"/>
    <s v="tier - 2"/>
    <s v="tier - 1"/>
    <s v="R1011"/>
    <n v="19"/>
  </r>
  <r>
    <s v="Id429"/>
    <s v="Brandon"/>
    <n v="41.91"/>
    <x v="213"/>
    <s v="yes"/>
    <x v="0"/>
    <x v="0"/>
    <n v="1"/>
    <x v="1"/>
    <x v="0"/>
    <s v="Prediabetes"/>
    <s v="16/Dec/1964"/>
    <n v="24227.34"/>
    <s v="tier - 2"/>
    <s v="tier - 1"/>
    <s v="R1013"/>
    <n v="59"/>
  </r>
  <r>
    <s v="Id430"/>
    <s v="Eley"/>
    <n v="25.85"/>
    <x v="307"/>
    <s v="No"/>
    <x v="0"/>
    <x v="0"/>
    <s v="No major surgery"/>
    <x v="0"/>
    <x v="1"/>
    <s v="Diabetes"/>
    <s v="10/Sep/1974"/>
    <n v="24180.93"/>
    <s v="tier - 2"/>
    <s v="tier - 1"/>
    <s v="R1013"/>
    <n v="49"/>
  </r>
  <r>
    <s v="Id431"/>
    <s v="Sedicum"/>
    <n v="23.844999999999999"/>
    <x v="308"/>
    <s v="No"/>
    <x v="0"/>
    <x v="0"/>
    <n v="2"/>
    <x v="0"/>
    <x v="2"/>
    <s v="Diabetes"/>
    <s v="13/Jun/1973"/>
    <n v="24106.91"/>
    <s v="tier - 2"/>
    <s v="tier - 2"/>
    <s v="R1024"/>
    <n v="50"/>
  </r>
  <r>
    <s v="Id432"/>
    <s v="Markle"/>
    <n v="30.59"/>
    <x v="182"/>
    <s v="No"/>
    <x v="0"/>
    <x v="1"/>
    <n v="1"/>
    <x v="1"/>
    <x v="0"/>
    <s v="NORMAL"/>
    <s v="30/Dec/2003"/>
    <n v="24059.68"/>
    <s v="tier - 2"/>
    <s v="tier - 2"/>
    <s v="R1012"/>
    <n v="20"/>
  </r>
  <r>
    <s v="Id433"/>
    <s v="Kunz"/>
    <n v="24.795000000000002"/>
    <x v="309"/>
    <s v="No"/>
    <x v="0"/>
    <x v="0"/>
    <s v="No major surgery"/>
    <x v="0"/>
    <x v="2"/>
    <s v="Diabetes"/>
    <s v="10/Jul/1971"/>
    <n v="23967.38"/>
    <s v="tier - 2"/>
    <s v="tier - 2"/>
    <s v="R1012"/>
    <n v="52"/>
  </r>
  <r>
    <s v="Id434"/>
    <s v="Wimert"/>
    <n v="24.13"/>
    <x v="310"/>
    <s v="yes"/>
    <x v="0"/>
    <x v="0"/>
    <n v="2"/>
    <x v="0"/>
    <x v="2"/>
    <s v="Diabetes"/>
    <s v="8/Aug/1970"/>
    <n v="23887.66"/>
    <s v="tier - 2"/>
    <s v="tier - 3"/>
    <s v="R1012"/>
    <n v="53"/>
  </r>
  <r>
    <s v="Id435"/>
    <s v="Peterson"/>
    <n v="25.84"/>
    <x v="311"/>
    <s v="No"/>
    <x v="0"/>
    <x v="0"/>
    <n v="2"/>
    <x v="0"/>
    <x v="1"/>
    <s v="Diabetes"/>
    <s v="27/Jun/1973"/>
    <n v="23807.24"/>
    <s v="tier - 2"/>
    <s v="tier - 3"/>
    <s v="R1012"/>
    <n v="50"/>
  </r>
  <r>
    <s v="Id436"/>
    <s v="Mercier"/>
    <n v="28"/>
    <x v="130"/>
    <s v="No"/>
    <x v="0"/>
    <x v="0"/>
    <s v="No major surgery"/>
    <x v="0"/>
    <x v="1"/>
    <s v="Diabetes"/>
    <s v="2/Jun/1974"/>
    <n v="23568.27"/>
    <s v="tier - 2"/>
    <s v="tier - 2"/>
    <s v="R1011"/>
    <n v="49"/>
  </r>
  <r>
    <s v="Id437"/>
    <s v="Laurie"/>
    <n v="34.1"/>
    <x v="138"/>
    <s v="yes"/>
    <x v="0"/>
    <x v="1"/>
    <n v="1"/>
    <x v="1"/>
    <x v="0"/>
    <s v="NORMAL"/>
    <s v="26/Aug/1983"/>
    <n v="23563.02"/>
    <s v="tier - 2"/>
    <s v="tier - 2"/>
    <s v="R1013"/>
    <n v="40"/>
  </r>
  <r>
    <s v="Id438"/>
    <s v="Sekaquaptewa"/>
    <n v="26.125"/>
    <x v="312"/>
    <s v="yes"/>
    <x v="0"/>
    <x v="0"/>
    <n v="1"/>
    <x v="0"/>
    <x v="1"/>
    <s v="Diabetes"/>
    <s v="13/Nov/1975"/>
    <n v="23401.31"/>
    <s v="tier - 2"/>
    <s v="tier - 3"/>
    <s v="R1024"/>
    <n v="48"/>
  </r>
  <r>
    <s v="Id439"/>
    <s v="Frash"/>
    <n v="25.6"/>
    <x v="313"/>
    <s v="No"/>
    <x v="0"/>
    <x v="0"/>
    <n v="2"/>
    <x v="0"/>
    <x v="1"/>
    <s v="Diabetes"/>
    <s v="22/Oct/1973"/>
    <n v="23306.55"/>
    <s v="tier - 2"/>
    <s v="tier - 2"/>
    <s v="R1011"/>
    <n v="50"/>
  </r>
  <r>
    <s v="Id440"/>
    <s v="Bukowski"/>
    <n v="24.32"/>
    <x v="314"/>
    <s v="No"/>
    <x v="0"/>
    <x v="0"/>
    <s v="No major surgery"/>
    <x v="1"/>
    <x v="2"/>
    <s v="Prediabetes"/>
    <s v="3/Oct/1994"/>
    <n v="23288.93"/>
    <s v="tier - 2"/>
    <s v="tier - 3"/>
    <s v="R1024"/>
    <n v="29"/>
  </r>
  <r>
    <s v="Id441"/>
    <s v="Sandahl"/>
    <n v="22.88"/>
    <x v="268"/>
    <s v="yes"/>
    <x v="0"/>
    <x v="1"/>
    <n v="1"/>
    <x v="0"/>
    <x v="2"/>
    <s v="Prediabetes"/>
    <s v="14/Nov/1969"/>
    <n v="23244.79"/>
    <s v="tier - 2"/>
    <s v="tier - 3"/>
    <s v="R1013"/>
    <n v="54"/>
  </r>
  <r>
    <s v="Id442"/>
    <s v="Speight"/>
    <n v="24.984999999999999"/>
    <x v="46"/>
    <s v="yes"/>
    <x v="0"/>
    <x v="1"/>
    <n v="1"/>
    <x v="1"/>
    <x v="1"/>
    <s v="NORMAL"/>
    <s v="7/Aug/1997"/>
    <n v="23241.47"/>
    <s v="tier - 2"/>
    <s v="tier - 3"/>
    <s v="R1018"/>
    <n v="26"/>
  </r>
  <r>
    <s v="Id443"/>
    <s v="Lee"/>
    <n v="33.1"/>
    <x v="315"/>
    <s v="No"/>
    <x v="0"/>
    <x v="1"/>
    <n v="1"/>
    <x v="1"/>
    <x v="0"/>
    <s v="NORMAL"/>
    <s v="14/Dec/2003"/>
    <n v="23082.959999999999"/>
    <s v="tier - 2"/>
    <s v="tier - 2"/>
    <s v="R1011"/>
    <n v="20"/>
  </r>
  <r>
    <s v="Id444"/>
    <s v="Nielsen"/>
    <n v="27.83"/>
    <x v="77"/>
    <s v="yes"/>
    <x v="0"/>
    <x v="0"/>
    <n v="1"/>
    <x v="0"/>
    <x v="1"/>
    <s v="Diabetes"/>
    <s v="9/Sep/1975"/>
    <n v="23065.42"/>
    <s v="tier - 2"/>
    <s v="tier - 2"/>
    <s v="R1013"/>
    <n v="48"/>
  </r>
  <r>
    <s v="Id445"/>
    <s v="Zirdok"/>
    <n v="30.875"/>
    <x v="221"/>
    <s v="yes"/>
    <x v="0"/>
    <x v="0"/>
    <n v="2"/>
    <x v="1"/>
    <x v="0"/>
    <s v="Diabetes"/>
    <s v="9/Nov/1970"/>
    <n v="23045.57"/>
    <s v="tier - 2"/>
    <s v="tier - 2"/>
    <s v="R1024"/>
    <n v="53"/>
  </r>
  <r>
    <s v="Id446"/>
    <s v="Crudale"/>
    <n v="27.265000000000001"/>
    <x v="69"/>
    <s v="No"/>
    <x v="0"/>
    <x v="1"/>
    <n v="1"/>
    <x v="1"/>
    <x v="1"/>
    <s v="NORMAL"/>
    <s v="25/Jul/2003"/>
    <n v="22493.66"/>
    <s v="tier - 2"/>
    <s v="tier - 1"/>
    <s v="R1012"/>
    <n v="20"/>
  </r>
  <r>
    <s v="Id447"/>
    <s v="Koopmans"/>
    <n v="26.7"/>
    <x v="182"/>
    <s v="No"/>
    <x v="0"/>
    <x v="1"/>
    <n v="1"/>
    <x v="0"/>
    <x v="1"/>
    <s v="NORMAL"/>
    <s v="14/Nov/1979"/>
    <n v="22478.6"/>
    <s v="tier - 3"/>
    <s v="tier - 2"/>
    <s v="R1011"/>
    <n v="44"/>
  </r>
  <r>
    <s v="Id448"/>
    <s v="Milani"/>
    <n v="29.925000000000001"/>
    <x v="10"/>
    <s v="yes"/>
    <x v="0"/>
    <x v="1"/>
    <n v="1"/>
    <x v="0"/>
    <x v="3"/>
    <s v="Prediabetes"/>
    <s v="21/Dec/1983"/>
    <n v="22462.04"/>
    <s v="tier - 3"/>
    <s v="tier - 1"/>
    <s v="R1019"/>
    <n v="40"/>
  </r>
  <r>
    <s v="Id449"/>
    <s v="Kelly"/>
    <n v="19.95"/>
    <x v="144"/>
    <s v="yes"/>
    <x v="0"/>
    <x v="0"/>
    <n v="2"/>
    <x v="0"/>
    <x v="2"/>
    <s v="NORMAL"/>
    <s v="18/Aug/1966"/>
    <n v="22412.65"/>
    <s v="tier - 3"/>
    <s v="tier - 3"/>
    <s v="R1014"/>
    <n v="57"/>
  </r>
  <r>
    <s v="Id450"/>
    <s v="Finelli"/>
    <n v="24.225000000000001"/>
    <x v="197"/>
    <s v="No"/>
    <x v="0"/>
    <x v="0"/>
    <s v="No major surgery"/>
    <x v="1"/>
    <x v="2"/>
    <s v="NORMAL"/>
    <s v="26/Aug/1999"/>
    <n v="22395.74"/>
    <s v="tier - 3"/>
    <s v="tier - 2"/>
    <s v="R1024"/>
    <n v="24"/>
  </r>
  <r>
    <s v="Id451"/>
    <s v="Palmer"/>
    <n v="28.12"/>
    <x v="316"/>
    <s v="No"/>
    <x v="0"/>
    <x v="0"/>
    <s v="No major surgery"/>
    <x v="0"/>
    <x v="1"/>
    <s v="NORMAL"/>
    <s v="27/Dec/1982"/>
    <n v="22331.57"/>
    <s v="tier - 2"/>
    <s v="tier - 3"/>
    <s v="R1024"/>
    <n v="41"/>
  </r>
  <r>
    <s v="Id452"/>
    <s v="Wang"/>
    <n v="23.21"/>
    <x v="132"/>
    <s v="No"/>
    <x v="0"/>
    <x v="0"/>
    <s v="No major surgery"/>
    <x v="0"/>
    <x v="2"/>
    <s v="Diabetes"/>
    <s v="16/Jun/1971"/>
    <n v="22218.11"/>
    <s v="tier - 2"/>
    <s v="tier - 3"/>
    <s v="R1013"/>
    <n v="52"/>
  </r>
  <r>
    <s v="Id453"/>
    <s v="Beasley"/>
    <n v="23.98"/>
    <x v="156"/>
    <s v="No"/>
    <x v="0"/>
    <x v="0"/>
    <s v="No major surgery"/>
    <x v="1"/>
    <x v="2"/>
    <s v="Diabetes"/>
    <s v="24/Aug/1965"/>
    <n v="22192.44"/>
    <s v="tier - 3"/>
    <s v="tier - 1"/>
    <s v="R1013"/>
    <n v="58"/>
  </r>
  <r>
    <s v="Id454"/>
    <s v="Bedbury"/>
    <n v="30"/>
    <x v="200"/>
    <s v="No"/>
    <x v="0"/>
    <x v="0"/>
    <s v="No major surgery"/>
    <x v="0"/>
    <x v="0"/>
    <s v="Prediabetes"/>
    <s v="12/Sep/1980"/>
    <n v="22144.03"/>
    <s v="tier - 2"/>
    <s v="tier - 2"/>
    <s v="R1011"/>
    <n v="43"/>
  </r>
  <r>
    <s v="Id455"/>
    <s v="Stemberger"/>
    <n v="17.350000000000001"/>
    <x v="52"/>
    <s v="yes"/>
    <x v="0"/>
    <x v="0"/>
    <s v="No major surgery"/>
    <x v="0"/>
    <x v="4"/>
    <s v="NORMAL"/>
    <s v="28/Aug/2001"/>
    <n v="22097.62"/>
    <s v="tier - 3"/>
    <s v="tier - 1"/>
    <s v="R1011"/>
    <n v="22"/>
  </r>
  <r>
    <s v="Id456"/>
    <s v="Chebet"/>
    <n v="22.704999999999998"/>
    <x v="173"/>
    <s v="No"/>
    <x v="0"/>
    <x v="0"/>
    <s v="No major surgery"/>
    <x v="1"/>
    <x v="2"/>
    <s v="NORMAL"/>
    <s v="14/Oct/1989"/>
    <n v="21984.47"/>
    <s v="tier - 3"/>
    <s v="tier - 1"/>
    <s v="R1012"/>
    <n v="34"/>
  </r>
  <r>
    <s v="Id457"/>
    <s v="Muir"/>
    <n v="25.41"/>
    <x v="317"/>
    <s v="yes"/>
    <x v="0"/>
    <x v="0"/>
    <n v="1"/>
    <x v="0"/>
    <x v="1"/>
    <s v="Diabetes"/>
    <s v="19/Dec/1975"/>
    <n v="21978.68"/>
    <s v="tier - 3"/>
    <s v="tier - 3"/>
    <s v="R1013"/>
    <n v="48"/>
  </r>
  <r>
    <s v="Id458"/>
    <s v="Yang"/>
    <n v="18.23"/>
    <x v="123"/>
    <s v="No"/>
    <x v="0"/>
    <x v="1"/>
    <n v="1"/>
    <x v="0"/>
    <x v="4"/>
    <s v="Prediabetes"/>
    <s v="28/Sep/2003"/>
    <n v="21882.400000000001"/>
    <s v="tier - 2"/>
    <s v="tier - 1"/>
    <s v="R1011"/>
    <n v="20"/>
  </r>
  <r>
    <s v="Id459"/>
    <s v="Gravel"/>
    <n v="24.7"/>
    <x v="67"/>
    <s v="No"/>
    <x v="0"/>
    <x v="1"/>
    <n v="1"/>
    <x v="0"/>
    <x v="2"/>
    <s v="NORMAL"/>
    <s v="17/Aug/1979"/>
    <n v="21880.82"/>
    <s v="tier - 3"/>
    <s v="tier - 1"/>
    <s v="R1012"/>
    <n v="44"/>
  </r>
  <r>
    <s v="Id460"/>
    <s v="Smith"/>
    <n v="37.4"/>
    <x v="318"/>
    <s v="yes"/>
    <x v="0"/>
    <x v="1"/>
    <n v="1"/>
    <x v="1"/>
    <x v="0"/>
    <s v="Diabetes"/>
    <s v="27/Aug/1963"/>
    <n v="21797"/>
    <s v="tier - 3"/>
    <s v="tier - 1"/>
    <s v="R1011"/>
    <n v="60"/>
  </r>
  <r>
    <s v="Id461"/>
    <s v="Williams"/>
    <n v="26.885000000000002"/>
    <x v="107"/>
    <s v="No"/>
    <x v="0"/>
    <x v="1"/>
    <n v="1"/>
    <x v="0"/>
    <x v="1"/>
    <s v="NORMAL"/>
    <s v="28/Sep/1979"/>
    <n v="21774.32"/>
    <s v="tier - 3"/>
    <s v="tier - 2"/>
    <s v="R1012"/>
    <n v="44"/>
  </r>
  <r>
    <s v="Id462"/>
    <s v="Meyer"/>
    <n v="25.27"/>
    <x v="319"/>
    <s v="No"/>
    <x v="0"/>
    <x v="1"/>
    <n v="1"/>
    <x v="0"/>
    <x v="1"/>
    <s v="NORMAL"/>
    <s v="20/Sep/1979"/>
    <n v="21771.34"/>
    <s v="tier - 3"/>
    <s v="tier - 1"/>
    <s v="R1024"/>
    <n v="44"/>
  </r>
  <r>
    <s v="Id463"/>
    <s v="Jamieson"/>
    <n v="23.655000000000001"/>
    <x v="320"/>
    <s v="yes"/>
    <x v="0"/>
    <x v="0"/>
    <s v="No major surgery"/>
    <x v="0"/>
    <x v="2"/>
    <s v="NORMAL"/>
    <s v="18/Jul/1976"/>
    <n v="21677.279999999999"/>
    <s v="tier - 3"/>
    <s v="tier - 1"/>
    <s v="R1012"/>
    <n v="47"/>
  </r>
  <r>
    <s v="Id464"/>
    <s v="Dufeal"/>
    <n v="55.05"/>
    <x v="223"/>
    <s v="No"/>
    <x v="0"/>
    <x v="0"/>
    <s v="No major surgery"/>
    <x v="1"/>
    <x v="0"/>
    <s v="Diabetes"/>
    <s v="16/Nov/1962"/>
    <n v="21661.16"/>
    <s v="tier - 2"/>
    <s v="tier - 2"/>
    <s v="R1012"/>
    <n v="61"/>
  </r>
  <r>
    <s v="Id465"/>
    <s v="Sansonetti"/>
    <n v="24.89"/>
    <x v="148"/>
    <s v="yes"/>
    <x v="0"/>
    <x v="1"/>
    <n v="1"/>
    <x v="0"/>
    <x v="2"/>
    <s v="Prediabetes"/>
    <s v="25/Dec/1983"/>
    <n v="21659.93"/>
    <s v="tier - 3"/>
    <s v="tier - 3"/>
    <s v="R1024"/>
    <n v="40"/>
  </r>
  <r>
    <s v="Id466"/>
    <s v="Koneazny"/>
    <n v="18.715"/>
    <x v="321"/>
    <s v="No"/>
    <x v="0"/>
    <x v="0"/>
    <s v="No major surgery"/>
    <x v="1"/>
    <x v="2"/>
    <s v="NORMAL"/>
    <s v="12/Jun/1999"/>
    <n v="21595.38"/>
    <s v="tier - 2"/>
    <s v="tier - 3"/>
    <s v="R1012"/>
    <n v="24"/>
  </r>
  <r>
    <s v="Id467"/>
    <s v="Johnson"/>
    <n v="28.12"/>
    <x v="259"/>
    <s v="No"/>
    <x v="0"/>
    <x v="0"/>
    <s v="No major surgery"/>
    <x v="0"/>
    <x v="1"/>
    <s v="Prediabetes"/>
    <s v="21/Nov/1990"/>
    <n v="21472.48"/>
    <s v="tier - 2"/>
    <s v="tier - 2"/>
    <s v="R1012"/>
    <n v="33"/>
  </r>
  <r>
    <s v="Id468"/>
    <s v="Glasson"/>
    <n v="26.6"/>
    <x v="165"/>
    <s v="No"/>
    <x v="0"/>
    <x v="0"/>
    <s v="No major surgery"/>
    <x v="0"/>
    <x v="1"/>
    <s v="NORMAL"/>
    <s v="4/Sep/1980"/>
    <n v="21348.71"/>
    <s v="tier - 2"/>
    <s v="tier - 1"/>
    <s v="R1012"/>
    <n v="43"/>
  </r>
  <r>
    <s v="Id469"/>
    <s v="Canitz"/>
    <n v="30.114999999999998"/>
    <x v="233"/>
    <s v="No"/>
    <x v="1"/>
    <x v="0"/>
    <n v="1"/>
    <x v="1"/>
    <x v="0"/>
    <s v="NORMAL"/>
    <s v="4/Aug/2004"/>
    <n v="21344.85"/>
    <s v="tier - 3"/>
    <s v="tier - 1"/>
    <s v="R1024"/>
    <n v="19"/>
  </r>
  <r>
    <s v="Id470"/>
    <s v="Li"/>
    <n v="24.605"/>
    <x v="233"/>
    <s v="No"/>
    <x v="0"/>
    <x v="0"/>
    <s v="No major surgery"/>
    <x v="0"/>
    <x v="2"/>
    <s v="NORMAL"/>
    <s v="10/Dec/1980"/>
    <n v="21259.38"/>
    <s v="tier - 3"/>
    <s v="tier - 3"/>
    <s v="R1019"/>
    <n v="43"/>
  </r>
  <r>
    <s v="Id471"/>
    <s v="Parsons"/>
    <n v="29.6"/>
    <x v="322"/>
    <s v="No"/>
    <x v="0"/>
    <x v="0"/>
    <s v="No major surgery"/>
    <x v="1"/>
    <x v="1"/>
    <s v="Diabetes"/>
    <s v="3/Sep/1974"/>
    <n v="21232.18"/>
    <s v="tier - 3"/>
    <s v="tier - 2"/>
    <s v="R1011"/>
    <n v="49"/>
  </r>
  <r>
    <s v="Id472"/>
    <s v="Raulli"/>
    <n v="24.42"/>
    <x v="323"/>
    <s v="No"/>
    <x v="0"/>
    <x v="0"/>
    <s v="No major surgery"/>
    <x v="0"/>
    <x v="2"/>
    <s v="Diabetes"/>
    <s v="14/Oct/1974"/>
    <n v="21223.68"/>
    <s v="tier - 3"/>
    <s v="tier - 2"/>
    <s v="R1013"/>
    <n v="49"/>
  </r>
  <r>
    <s v="Id473"/>
    <s v="Frome"/>
    <n v="20.9"/>
    <x v="188"/>
    <s v="yes"/>
    <x v="0"/>
    <x v="1"/>
    <n v="1"/>
    <x v="0"/>
    <x v="2"/>
    <s v="NORMAL"/>
    <s v="26/Aug/1969"/>
    <n v="21195.82"/>
    <s v="tier - 3"/>
    <s v="tier - 1"/>
    <s v="R1013"/>
    <n v="54"/>
  </r>
  <r>
    <s v="Id474"/>
    <s v="Sevcik"/>
    <n v="22.895"/>
    <x v="100"/>
    <s v="No"/>
    <x v="0"/>
    <x v="0"/>
    <s v="No major surgery"/>
    <x v="0"/>
    <x v="2"/>
    <s v="Prediabetes"/>
    <s v="23/Nov/1977"/>
    <n v="21098.55"/>
    <s v="tier - 3"/>
    <s v="tier - 3"/>
    <s v="R1012"/>
    <n v="46"/>
  </r>
  <r>
    <s v="Id475"/>
    <s v="Narang"/>
    <n v="28.3"/>
    <x v="324"/>
    <s v="yes"/>
    <x v="0"/>
    <x v="1"/>
    <n v="1"/>
    <x v="0"/>
    <x v="1"/>
    <s v="NORMAL"/>
    <s v="2/Jul/1983"/>
    <n v="21082.16"/>
    <s v="tier - 3"/>
    <s v="tier - 2"/>
    <s v="R1011"/>
    <n v="40"/>
  </r>
  <r>
    <s v="Id476"/>
    <s v="Royston"/>
    <n v="54.3"/>
    <x v="325"/>
    <s v="yes"/>
    <x v="0"/>
    <x v="0"/>
    <n v="1"/>
    <x v="1"/>
    <x v="0"/>
    <s v="NORMAL"/>
    <s v="19/Nov/1964"/>
    <n v="20893.060000000001"/>
    <s v="tier - 2"/>
    <s v="tier - 3"/>
    <s v="R1012"/>
    <n v="59"/>
  </r>
  <r>
    <s v="Id477"/>
    <s v="Tieri"/>
    <n v="33.344999999999999"/>
    <x v="15"/>
    <s v="yes"/>
    <x v="0"/>
    <x v="0"/>
    <n v="1"/>
    <x v="1"/>
    <x v="0"/>
    <s v="Diabetes"/>
    <s v="8/Dec/1975"/>
    <n v="20878.78"/>
    <s v="tier - 2"/>
    <s v="tier - 1"/>
    <s v="R1024"/>
    <n v="48"/>
  </r>
  <r>
    <s v="Id478"/>
    <s v="Whitney"/>
    <n v="33"/>
    <x v="118"/>
    <s v="yes"/>
    <x v="0"/>
    <x v="0"/>
    <s v="No major surgery"/>
    <x v="1"/>
    <x v="0"/>
    <s v="Diabetes"/>
    <s v="8/Sep/1967"/>
    <n v="20781.490000000002"/>
    <s v="tier - 2"/>
    <s v="tier - 3"/>
    <s v="R1013"/>
    <n v="56"/>
  </r>
  <r>
    <s v="Id479"/>
    <s v="Wandzilak"/>
    <n v="28.024999999999999"/>
    <x v="16"/>
    <s v="yes"/>
    <x v="0"/>
    <x v="0"/>
    <n v="1"/>
    <x v="0"/>
    <x v="1"/>
    <s v="Diabetes"/>
    <s v="4/Aug/1986"/>
    <n v="20773.63"/>
    <s v="tier - 2"/>
    <s v="tier - 3"/>
    <s v="R1017"/>
    <n v="37"/>
  </r>
  <r>
    <s v="Id480"/>
    <s v="Valenzona"/>
    <n v="28.69"/>
    <x v="195"/>
    <s v="No"/>
    <x v="0"/>
    <x v="0"/>
    <n v="1"/>
    <x v="0"/>
    <x v="1"/>
    <s v="Prediabetes"/>
    <s v="14/Sep/1992"/>
    <n v="20745.990000000002"/>
    <s v="tier - 3"/>
    <s v="tier - 1"/>
    <s v="R1012"/>
    <n v="31"/>
  </r>
  <r>
    <s v="Id481"/>
    <s v="Young"/>
    <n v="40.28"/>
    <x v="142"/>
    <s v="No"/>
    <x v="0"/>
    <x v="0"/>
    <s v="No major surgery"/>
    <x v="1"/>
    <x v="0"/>
    <s v="Diabetes"/>
    <s v="1/Aug/1965"/>
    <n v="20709.02"/>
    <s v="tier - 3"/>
    <s v="tier - 2"/>
    <s v="R1019"/>
    <n v="58"/>
  </r>
  <r>
    <s v="Id482"/>
    <s v="Richards"/>
    <n v="37.299999999999997"/>
    <x v="230"/>
    <s v="yes"/>
    <x v="0"/>
    <x v="0"/>
    <s v="No major surgery"/>
    <x v="1"/>
    <x v="0"/>
    <s v="Diabetes"/>
    <s v="17/Dec/1967"/>
    <n v="20630.28"/>
    <s v="tier - 2"/>
    <s v="tier - 3"/>
    <s v="R1011"/>
    <n v="56"/>
  </r>
  <r>
    <s v="Id483"/>
    <s v="Alexson"/>
    <n v="54.47"/>
    <x v="326"/>
    <s v="yes"/>
    <x v="0"/>
    <x v="0"/>
    <n v="2"/>
    <x v="1"/>
    <x v="0"/>
    <s v="NORMAL"/>
    <s v="9/Jul/1966"/>
    <n v="20568.32"/>
    <s v="tier - 3"/>
    <s v="tier - 2"/>
    <s v="R1012"/>
    <n v="57"/>
  </r>
  <r>
    <s v="Id484"/>
    <s v="Wright"/>
    <n v="38.06"/>
    <x v="219"/>
    <s v="yes"/>
    <x v="0"/>
    <x v="1"/>
    <n v="1"/>
    <x v="1"/>
    <x v="0"/>
    <s v="NORMAL"/>
    <s v="13/Oct/1969"/>
    <n v="20463"/>
    <s v="tier - 2"/>
    <s v="tier - 2"/>
    <s v="R1013"/>
    <n v="54"/>
  </r>
  <r>
    <s v="Id485"/>
    <s v="McKenna"/>
    <n v="51.47"/>
    <x v="327"/>
    <s v="No"/>
    <x v="0"/>
    <x v="0"/>
    <s v="No major surgery"/>
    <x v="1"/>
    <x v="0"/>
    <s v="Diabetes"/>
    <s v="18/Oct/1962"/>
    <n v="20446.849999999999"/>
    <s v="tier - 2"/>
    <s v="tier - 1"/>
    <s v="R1012"/>
    <n v="61"/>
  </r>
  <r>
    <s v="Id486"/>
    <s v="Sallade"/>
    <n v="29.8"/>
    <x v="123"/>
    <s v="yes"/>
    <x v="0"/>
    <x v="0"/>
    <s v="No major surgery"/>
    <x v="1"/>
    <x v="1"/>
    <s v="Prediabetes"/>
    <s v="12/Jul/1985"/>
    <n v="20420.599999999999"/>
    <s v="tier - 3"/>
    <s v="tier - 2"/>
    <s v="R1011"/>
    <n v="38"/>
  </r>
  <r>
    <s v="Id487"/>
    <s v="Argall"/>
    <n v="49.77"/>
    <x v="13"/>
    <s v="No"/>
    <x v="0"/>
    <x v="0"/>
    <s v="No major surgery"/>
    <x v="1"/>
    <x v="0"/>
    <s v="Diabetes"/>
    <s v="2/Jul/1962"/>
    <n v="20354.5"/>
    <s v="tier - 3"/>
    <s v="tier - 2"/>
    <s v="R1026"/>
    <n v="61"/>
  </r>
  <r>
    <s v="Id488"/>
    <s v="Patchell"/>
    <n v="25.555"/>
    <x v="197"/>
    <s v="yes"/>
    <x v="0"/>
    <x v="0"/>
    <s v="No major surgery"/>
    <x v="0"/>
    <x v="1"/>
    <s v="NORMAL"/>
    <s v="17/Sep/1985"/>
    <n v="20296.86"/>
    <s v="tier - 3"/>
    <s v="tier - 1"/>
    <s v="R1024"/>
    <n v="38"/>
  </r>
  <r>
    <s v="Id489"/>
    <s v="Catoggio"/>
    <n v="29.64"/>
    <x v="328"/>
    <s v="No"/>
    <x v="0"/>
    <x v="1"/>
    <n v="1"/>
    <x v="1"/>
    <x v="1"/>
    <s v="NORMAL"/>
    <s v="7/Sep/1993"/>
    <n v="20277.810000000001"/>
    <s v="tier - 3"/>
    <s v="tier - 3"/>
    <s v="R1016"/>
    <n v="30"/>
  </r>
  <r>
    <s v="Id490"/>
    <s v="Adams"/>
    <n v="53.93"/>
    <x v="45"/>
    <s v="yes"/>
    <x v="0"/>
    <x v="0"/>
    <n v="2"/>
    <x v="1"/>
    <x v="0"/>
    <s v="NORMAL"/>
    <s v="22/Aug/1966"/>
    <n v="20253.84"/>
    <s v="tier - 2"/>
    <s v="tier - 3"/>
    <s v="R1012"/>
    <n v="57"/>
  </r>
  <r>
    <s v="Id491"/>
    <s v="Windt"/>
    <n v="28.024999999999999"/>
    <x v="120"/>
    <s v="No"/>
    <x v="0"/>
    <x v="0"/>
    <n v="1"/>
    <x v="0"/>
    <x v="1"/>
    <s v="NORMAL"/>
    <s v="17/Oct/1987"/>
    <n v="20234.849999999999"/>
    <s v="tier - 2"/>
    <s v="tier - 3"/>
    <s v="R1012"/>
    <n v="36"/>
  </r>
  <r>
    <s v="Id492"/>
    <s v="Ryan"/>
    <n v="27.5"/>
    <x v="326"/>
    <s v="No"/>
    <x v="0"/>
    <x v="0"/>
    <s v="No major surgery"/>
    <x v="1"/>
    <x v="1"/>
    <s v="NORMAL"/>
    <s v="8/Jun/1994"/>
    <n v="20177.669999999998"/>
    <s v="tier - 2"/>
    <s v="tier - 1"/>
    <s v="R1011"/>
    <n v="29"/>
  </r>
  <r>
    <s v="Id493"/>
    <s v="Marion"/>
    <n v="21.8"/>
    <x v="110"/>
    <s v="No"/>
    <x v="0"/>
    <x v="0"/>
    <s v="No major surgery"/>
    <x v="0"/>
    <x v="2"/>
    <s v="Diabetes"/>
    <s v="9/Jul/2002"/>
    <n v="20167.34"/>
    <s v="tier - 3"/>
    <s v="tier - 3"/>
    <s v="R1011"/>
    <n v="21"/>
  </r>
  <r>
    <s v="Id494"/>
    <s v="Raffetto"/>
    <n v="26.41"/>
    <x v="329"/>
    <s v="yes"/>
    <x v="0"/>
    <x v="1"/>
    <n v="1"/>
    <x v="0"/>
    <x v="1"/>
    <s v="NORMAL"/>
    <s v="6/Oct/1983"/>
    <n v="20149.32"/>
    <s v="tier - 2"/>
    <s v="tier - 1"/>
    <s v="R1016"/>
    <n v="40"/>
  </r>
  <r>
    <s v="Id495"/>
    <s v="Young"/>
    <n v="27.835000000000001"/>
    <x v="229"/>
    <s v="yes"/>
    <x v="0"/>
    <x v="0"/>
    <n v="1"/>
    <x v="0"/>
    <x v="1"/>
    <s v="Prediabetes"/>
    <s v="25/Jul/1988"/>
    <n v="20009.63"/>
    <s v="tier - 2"/>
    <s v="tier - 1"/>
    <s v="R1012"/>
    <n v="35"/>
  </r>
  <r>
    <s v="Id496"/>
    <s v="Oehlke"/>
    <n v="51.74"/>
    <x v="244"/>
    <s v="yes"/>
    <x v="0"/>
    <x v="0"/>
    <n v="2"/>
    <x v="1"/>
    <x v="0"/>
    <s v="NORMAL"/>
    <s v="10/Aug/1966"/>
    <n v="19995.29"/>
    <s v="tier - 1"/>
    <s v="tier - 3"/>
    <s v="R1026"/>
    <n v="57"/>
  </r>
  <r>
    <s v="Id497"/>
    <s v="Sudol"/>
    <n v="23.37"/>
    <x v="330"/>
    <s v="No"/>
    <x v="0"/>
    <x v="0"/>
    <s v="No major surgery"/>
    <x v="0"/>
    <x v="2"/>
    <s v="Prediabetes"/>
    <s v="9/Oct/1980"/>
    <n v="19964.75"/>
    <s v="tier - 1"/>
    <s v="tier - 2"/>
    <s v="R1024"/>
    <n v="43"/>
  </r>
  <r>
    <s v="Id498"/>
    <s v="Van Es"/>
    <n v="29.7"/>
    <x v="200"/>
    <s v="yes"/>
    <x v="0"/>
    <x v="1"/>
    <n v="1"/>
    <x v="0"/>
    <x v="1"/>
    <s v="Prediabetes"/>
    <s v="18/Oct/1997"/>
    <n v="19933.46"/>
    <s v="tier - 1"/>
    <s v="tier - 3"/>
    <s v="R1011"/>
    <n v="26"/>
  </r>
  <r>
    <s v="Id499"/>
    <s v="Dolge"/>
    <n v="20.045000000000002"/>
    <x v="331"/>
    <s v="No"/>
    <x v="0"/>
    <x v="1"/>
    <n v="1"/>
    <x v="0"/>
    <x v="2"/>
    <s v="Prediabetes"/>
    <s v="30/Oct/1979"/>
    <n v="19798.05"/>
    <s v="tier - 1"/>
    <s v="tier - 1"/>
    <s v="R1024"/>
    <n v="44"/>
  </r>
  <r>
    <s v="Id500"/>
    <s v="Marlier"/>
    <n v="27.83"/>
    <x v="332"/>
    <s v="No"/>
    <x v="0"/>
    <x v="0"/>
    <n v="2"/>
    <x v="1"/>
    <x v="1"/>
    <s v="NORMAL"/>
    <s v="14/Jun/1972"/>
    <n v="19749.38"/>
    <s v="tier - 1"/>
    <s v="tier - 3"/>
    <s v="R1013"/>
    <n v="51"/>
  </r>
  <r>
    <s v="Id501"/>
    <s v="Girard"/>
    <n v="28.93"/>
    <x v="112"/>
    <s v="No"/>
    <x v="0"/>
    <x v="0"/>
    <s v="No major surgery"/>
    <x v="0"/>
    <x v="1"/>
    <s v="NORMAL"/>
    <s v="8/Aug/1990"/>
    <n v="19719.689999999999"/>
    <s v="tier - 1"/>
    <s v="tier - 2"/>
    <s v="R1013"/>
    <n v="33"/>
  </r>
  <r>
    <s v="Id502"/>
    <s v="Lee"/>
    <n v="33.82"/>
    <x v="140"/>
    <s v="No"/>
    <x v="0"/>
    <x v="0"/>
    <s v="No major surgery"/>
    <x v="1"/>
    <x v="0"/>
    <s v="NORMAL"/>
    <s v="27/Aug/1994"/>
    <n v="19673.34"/>
    <s v="tier - 1"/>
    <s v="tier - 2"/>
    <s v="R1012"/>
    <n v="29"/>
  </r>
  <r>
    <s v="Id503"/>
    <s v="Hubbard"/>
    <n v="20.234999999999999"/>
    <x v="181"/>
    <s v="No"/>
    <x v="0"/>
    <x v="0"/>
    <s v="No major surgery"/>
    <x v="0"/>
    <x v="2"/>
    <s v="Diabetes"/>
    <s v="24/Sep/1978"/>
    <n v="19594.810000000001"/>
    <s v="tier - 1"/>
    <s v="tier - 1"/>
    <s v="R1024"/>
    <n v="45"/>
  </r>
  <r>
    <s v="Id504"/>
    <s v="Koester"/>
    <n v="49.2"/>
    <x v="333"/>
    <s v="yes"/>
    <x v="0"/>
    <x v="1"/>
    <n v="1"/>
    <x v="1"/>
    <x v="0"/>
    <s v="Diabetes"/>
    <s v="14/Jul/1963"/>
    <n v="19551.34"/>
    <s v="tier - 1"/>
    <s v="tier - 3"/>
    <s v="R1012"/>
    <n v="60"/>
  </r>
  <r>
    <s v="Id505"/>
    <s v="Matthews"/>
    <n v="26.4"/>
    <x v="189"/>
    <s v="yes"/>
    <x v="0"/>
    <x v="0"/>
    <s v="No major surgery"/>
    <x v="0"/>
    <x v="1"/>
    <s v="NORMAL"/>
    <s v="17/Sep/1985"/>
    <n v="19539.240000000002"/>
    <s v="tier - 1"/>
    <s v="tier - 1"/>
    <s v="R1013"/>
    <n v="38"/>
  </r>
  <r>
    <s v="Id506"/>
    <s v="Rubinich"/>
    <n v="28.38"/>
    <x v="6"/>
    <s v="No"/>
    <x v="0"/>
    <x v="0"/>
    <n v="1"/>
    <x v="0"/>
    <x v="1"/>
    <s v="Prediabetes"/>
    <s v="19/Aug/1992"/>
    <n v="19521.97"/>
    <s v="tier - 1"/>
    <s v="tier - 2"/>
    <s v="R1013"/>
    <n v="31"/>
  </r>
  <r>
    <s v="Id507"/>
    <s v="Alban"/>
    <n v="24.64"/>
    <x v="280"/>
    <s v="No"/>
    <x v="0"/>
    <x v="0"/>
    <s v="No major surgery"/>
    <x v="0"/>
    <x v="2"/>
    <s v="NORMAL"/>
    <s v="8/Nov/1980"/>
    <n v="19515.54"/>
    <s v="tier - 1"/>
    <s v="tier - 1"/>
    <s v="R1013"/>
    <n v="43"/>
  </r>
  <r>
    <s v="Id508"/>
    <s v="Corcoran"/>
    <n v="39.71"/>
    <x v="334"/>
    <s v="No"/>
    <x v="0"/>
    <x v="0"/>
    <n v="1"/>
    <x v="1"/>
    <x v="0"/>
    <s v="Prediabetes"/>
    <s v="30/Nov/1987"/>
    <n v="19496.72"/>
    <s v="tier - 1"/>
    <s v="tier - 3"/>
    <s v="R1019"/>
    <n v="36"/>
  </r>
  <r>
    <s v="Id509"/>
    <s v="Sargent"/>
    <n v="22.22"/>
    <x v="335"/>
    <s v="No"/>
    <x v="0"/>
    <x v="0"/>
    <s v="No major surgery"/>
    <x v="0"/>
    <x v="2"/>
    <s v="NORMAL"/>
    <s v="15/Dec/1982"/>
    <n v="19444.27"/>
    <s v="tier - 1"/>
    <s v="tier - 1"/>
    <s v="R1013"/>
    <n v="41"/>
  </r>
  <r>
    <s v="Id510"/>
    <s v="Watson"/>
    <n v="33.344999999999999"/>
    <x v="270"/>
    <s v="No"/>
    <x v="0"/>
    <x v="1"/>
    <n v="1"/>
    <x v="1"/>
    <x v="0"/>
    <s v="NORMAL"/>
    <s v="6/Sep/1993"/>
    <n v="19442.349999999999"/>
    <s v="tier - 1"/>
    <s v="tier - 3"/>
    <s v="R1012"/>
    <n v="30"/>
  </r>
  <r>
    <s v="Id511"/>
    <s v="Esponda"/>
    <n v="24.42"/>
    <x v="336"/>
    <s v="No"/>
    <x v="0"/>
    <x v="0"/>
    <n v="1"/>
    <x v="0"/>
    <x v="2"/>
    <s v="Prediabetes"/>
    <s v="30/Jun/1987"/>
    <n v="19362"/>
    <s v="tier - 1"/>
    <s v="tier - 3"/>
    <s v="R1013"/>
    <n v="36"/>
  </r>
  <r>
    <s v="Id512"/>
    <s v="Krall"/>
    <n v="29.81"/>
    <x v="224"/>
    <s v="No"/>
    <x v="0"/>
    <x v="0"/>
    <s v="No major surgery"/>
    <x v="0"/>
    <x v="1"/>
    <s v="NORMAL"/>
    <s v="24/Aug/1991"/>
    <n v="19350.37"/>
    <s v="tier - 1"/>
    <s v="tier - 3"/>
    <s v="R1013"/>
    <n v="32"/>
  </r>
  <r>
    <s v="Id513"/>
    <s v="Poskin"/>
    <n v="51.18"/>
    <x v="171"/>
    <s v="yes"/>
    <x v="0"/>
    <x v="0"/>
    <n v="2"/>
    <x v="1"/>
    <x v="0"/>
    <s v="NORMAL"/>
    <s v="15/Nov/1966"/>
    <n v="19321.060000000001"/>
    <s v="tier - 1"/>
    <s v="tier - 1"/>
    <s v="R1012"/>
    <n v="57"/>
  </r>
  <r>
    <s v="Id514"/>
    <s v="Halfmann"/>
    <n v="51.37"/>
    <x v="222"/>
    <s v="yes"/>
    <x v="0"/>
    <x v="0"/>
    <s v="No major surgery"/>
    <x v="1"/>
    <x v="0"/>
    <s v="Diabetes"/>
    <s v="29/Jul/1967"/>
    <n v="19259.96"/>
    <s v="tier - 1"/>
    <s v="tier - 1"/>
    <s v="R1012"/>
    <n v="56"/>
  </r>
  <r>
    <s v="Id515"/>
    <s v="Klapper"/>
    <n v="36.19"/>
    <x v="315"/>
    <s v="yes"/>
    <x v="0"/>
    <x v="0"/>
    <s v="No major surgery"/>
    <x v="1"/>
    <x v="0"/>
    <s v="NORMAL"/>
    <s v="28/Dec/1985"/>
    <n v="19214.71"/>
    <s v="tier - 1"/>
    <s v="tier - 3"/>
    <s v="R1013"/>
    <n v="38"/>
  </r>
  <r>
    <s v="Id516"/>
    <s v="George"/>
    <n v="25.9"/>
    <x v="95"/>
    <s v="No"/>
    <x v="0"/>
    <x v="0"/>
    <s v="No major surgery"/>
    <x v="0"/>
    <x v="1"/>
    <s v="NORMAL"/>
    <s v="16/Sep/1991"/>
    <n v="19199.939999999999"/>
    <s v="tier - 1"/>
    <s v="tier - 3"/>
    <s v="R1011"/>
    <n v="32"/>
  </r>
  <r>
    <s v="Id517"/>
    <s v="Hicks"/>
    <n v="35.72"/>
    <x v="337"/>
    <s v="No"/>
    <x v="0"/>
    <x v="1"/>
    <n v="1"/>
    <x v="1"/>
    <x v="0"/>
    <s v="NORMAL"/>
    <s v="2/Jul/1979"/>
    <n v="19144.580000000002"/>
    <s v="tier - 1"/>
    <s v="tier - 1"/>
    <s v="R1024"/>
    <n v="44"/>
  </r>
  <r>
    <s v="Id518"/>
    <s v="Lockyer"/>
    <n v="27.94"/>
    <x v="338"/>
    <s v="No"/>
    <x v="0"/>
    <x v="1"/>
    <n v="1"/>
    <x v="0"/>
    <x v="1"/>
    <s v="NORMAL"/>
    <s v="28/Sep/1993"/>
    <n v="19107.78"/>
    <s v="tier - 1"/>
    <s v="tier - 2"/>
    <s v="R1013"/>
    <n v="30"/>
  </r>
  <r>
    <s v="Id519"/>
    <s v="Byrnes"/>
    <n v="27.1"/>
    <x v="208"/>
    <s v="No"/>
    <x v="0"/>
    <x v="0"/>
    <s v="No major surgery"/>
    <x v="0"/>
    <x v="1"/>
    <s v="Prediabetes"/>
    <s v="5/Jun/1989"/>
    <n v="19040.88"/>
    <s v="tier - 1"/>
    <s v="tier - 3"/>
    <s v="R1011"/>
    <n v="34"/>
  </r>
  <r>
    <s v="Id520"/>
    <s v="Norris"/>
    <n v="18.3"/>
    <x v="339"/>
    <s v="yes"/>
    <x v="0"/>
    <x v="1"/>
    <n v="1"/>
    <x v="0"/>
    <x v="4"/>
    <s v="NORMAL"/>
    <s v="19/Dec/1983"/>
    <n v="19023.259999999998"/>
    <s v="tier - 1"/>
    <s v="tier - 3"/>
    <s v="R1011"/>
    <n v="40"/>
  </r>
  <r>
    <s v="Id521"/>
    <s v="Darda"/>
    <n v="25.3"/>
    <x v="340"/>
    <s v="yes"/>
    <x v="0"/>
    <x v="0"/>
    <n v="1"/>
    <x v="0"/>
    <x v="1"/>
    <s v="NORMAL"/>
    <s v="24/Oct/1988"/>
    <n v="18972.5"/>
    <s v="tier - 1"/>
    <s v="tier - 3"/>
    <s v="R1013"/>
    <n v="35"/>
  </r>
  <r>
    <s v="Id522"/>
    <s v="Otstot"/>
    <n v="38.83"/>
    <x v="341"/>
    <s v="No"/>
    <x v="0"/>
    <x v="0"/>
    <n v="1"/>
    <x v="1"/>
    <x v="0"/>
    <s v="Prediabetes"/>
    <s v="30/Nov/1992"/>
    <n v="18963.169999999998"/>
    <s v="tier - 1"/>
    <s v="tier - 1"/>
    <s v="R1013"/>
    <n v="31"/>
  </r>
  <r>
    <s v="Id523"/>
    <s v="Bowley"/>
    <n v="27.6"/>
    <x v="332"/>
    <s v="No"/>
    <x v="0"/>
    <x v="0"/>
    <n v="1"/>
    <x v="1"/>
    <x v="1"/>
    <s v="NORMAL"/>
    <s v="6/Aug/1998"/>
    <n v="18955.22"/>
    <s v="tier - 1"/>
    <s v="tier - 3"/>
    <s v="R1011"/>
    <n v="25"/>
  </r>
  <r>
    <s v="Id524"/>
    <s v="Rogers"/>
    <n v="46.4"/>
    <x v="342"/>
    <s v="yes"/>
    <x v="0"/>
    <x v="1"/>
    <n v="1"/>
    <x v="1"/>
    <x v="0"/>
    <s v="Diabetes"/>
    <s v="20/Oct/1963"/>
    <n v="18954.560000000001"/>
    <s v="tier - 1"/>
    <s v="tier - 1"/>
    <s v="R1026"/>
    <n v="60"/>
  </r>
  <r>
    <s v="Id525"/>
    <s v="Mclaughlin"/>
    <n v="51.92"/>
    <x v="107"/>
    <s v="yes"/>
    <x v="0"/>
    <x v="1"/>
    <n v="1"/>
    <x v="1"/>
    <x v="0"/>
    <s v="NORMAL"/>
    <s v="3/Aug/1969"/>
    <n v="18932.810000000001"/>
    <s v="tier - 1"/>
    <s v="tier - 3"/>
    <s v="R1012"/>
    <n v="54"/>
  </r>
  <r>
    <s v="Id526"/>
    <s v="Ziegler"/>
    <n v="32.395000000000003"/>
    <x v="251"/>
    <s v="yes"/>
    <x v="0"/>
    <x v="0"/>
    <n v="1"/>
    <x v="1"/>
    <x v="0"/>
    <s v="NORMAL"/>
    <s v="27/Sep/1995"/>
    <n v="18903.490000000002"/>
    <s v="tier - 1"/>
    <s v="tier - 2"/>
    <s v="R1024"/>
    <n v="28"/>
  </r>
  <r>
    <s v="Id527"/>
    <s v="Hughey"/>
    <n v="46.19"/>
    <x v="343"/>
    <s v="yes"/>
    <x v="0"/>
    <x v="1"/>
    <n v="1"/>
    <x v="1"/>
    <x v="0"/>
    <s v="Diabetes"/>
    <s v="6/Dec/1963"/>
    <n v="18883.330000000002"/>
    <s v="tier - 1"/>
    <s v="tier - 1"/>
    <s v="R1026"/>
    <n v="60"/>
  </r>
  <r>
    <s v="Id528"/>
    <s v="Knast"/>
    <n v="27.93"/>
    <x v="145"/>
    <s v="No"/>
    <x v="0"/>
    <x v="1"/>
    <n v="1"/>
    <x v="1"/>
    <x v="1"/>
    <s v="NORMAL"/>
    <s v="24/Jul/2003"/>
    <n v="18838.7"/>
    <s v="tier - 1"/>
    <s v="tier - 3"/>
    <s v="R1012"/>
    <n v="20"/>
  </r>
  <r>
    <s v="Id529"/>
    <s v="Stob"/>
    <n v="45.62"/>
    <x v="344"/>
    <s v="No"/>
    <x v="0"/>
    <x v="0"/>
    <s v="No major surgery"/>
    <x v="1"/>
    <x v="0"/>
    <s v="Diabetes"/>
    <s v="18/Dec/1962"/>
    <n v="18815.53"/>
    <s v="tier - 1"/>
    <s v="tier - 1"/>
    <s v="R1023"/>
    <n v="61"/>
  </r>
  <r>
    <s v="Id530"/>
    <s v="Jensen"/>
    <n v="35.31"/>
    <x v="231"/>
    <s v="No"/>
    <x v="0"/>
    <x v="1"/>
    <n v="1"/>
    <x v="1"/>
    <x v="0"/>
    <s v="Prediabetes"/>
    <s v="15/Oct/1979"/>
    <n v="18806.150000000001"/>
    <s v="tier - 1"/>
    <s v="tier - 2"/>
    <s v="R1013"/>
    <n v="44"/>
  </r>
  <r>
    <s v="Id531"/>
    <s v="Mutter"/>
    <n v="30.4"/>
    <x v="212"/>
    <s v="yes"/>
    <x v="0"/>
    <x v="0"/>
    <n v="1"/>
    <x v="1"/>
    <x v="0"/>
    <s v="NORMAL"/>
    <s v="28/Nov/1995"/>
    <n v="18804.75"/>
    <s v="tier - 1"/>
    <s v="tier - 1"/>
    <s v="R1012"/>
    <n v="28"/>
  </r>
  <r>
    <s v="Id532"/>
    <s v="Ahern"/>
    <n v="20.13"/>
    <x v="345"/>
    <s v="No"/>
    <x v="0"/>
    <x v="1"/>
    <n v="1"/>
    <x v="0"/>
    <x v="2"/>
    <e v="#N/A"/>
    <s v="19/Nov/1979"/>
    <n v="18767.740000000002"/>
    <s v="tier - 1"/>
    <s v="tier - 1"/>
    <s v="R1013"/>
    <n v="44"/>
  </r>
  <r>
    <s v="Id533"/>
    <s v="Chviruk"/>
    <n v="23.655000000000001"/>
    <x v="39"/>
    <s v="No"/>
    <x v="0"/>
    <x v="0"/>
    <n v="1"/>
    <x v="0"/>
    <x v="2"/>
    <s v="NORMAL"/>
    <s v="27/Dec/1992"/>
    <n v="18765.88"/>
    <s v="tier - 1"/>
    <s v="tier - 2"/>
    <s v="R1012"/>
    <n v="31"/>
  </r>
  <r>
    <s v="Id534"/>
    <s v="Meehan"/>
    <n v="49.05"/>
    <x v="68"/>
    <s v="yes"/>
    <x v="0"/>
    <x v="0"/>
    <s v="No major surgery"/>
    <x v="1"/>
    <x v="0"/>
    <s v="Diabetes"/>
    <s v="30/Aug/1967"/>
    <n v="18694.689999999999"/>
    <s v="tier - 1"/>
    <s v="tier - 1"/>
    <s v="R1023"/>
    <n v="56"/>
  </r>
  <r>
    <s v="Id535"/>
    <s v="Gammon"/>
    <n v="51.94"/>
    <x v="63"/>
    <s v="yes"/>
    <x v="0"/>
    <x v="0"/>
    <n v="2"/>
    <x v="1"/>
    <x v="0"/>
    <s v="Diabetes"/>
    <s v="17/Oct/1970"/>
    <n v="18682.740000000002"/>
    <s v="tier - 1"/>
    <s v="tier - 3"/>
    <s v="R1012"/>
    <n v="53"/>
  </r>
  <r>
    <s v="Id536"/>
    <s v="Lee"/>
    <n v="29.83"/>
    <x v="85"/>
    <s v="No"/>
    <x v="0"/>
    <x v="0"/>
    <n v="1"/>
    <x v="0"/>
    <x v="1"/>
    <s v="Prediabetes"/>
    <s v="23/Sep/1998"/>
    <n v="18648.419999999998"/>
    <s v="tier - 1"/>
    <s v="tier - 1"/>
    <s v="R1019"/>
    <n v="25"/>
  </r>
  <r>
    <s v="Id537"/>
    <s v="Franco"/>
    <n v="22.6"/>
    <x v="346"/>
    <s v="yes"/>
    <x v="0"/>
    <x v="0"/>
    <n v="1"/>
    <x v="0"/>
    <x v="2"/>
    <s v="Diabetes"/>
    <s v="12/Aug/1986"/>
    <n v="18608.259999999998"/>
    <s v="tier - 1"/>
    <s v="tier - 3"/>
    <s v="R1011"/>
    <n v="37"/>
  </r>
  <r>
    <s v="Id538"/>
    <s v="Patterson"/>
    <n v="46.69"/>
    <x v="69"/>
    <s v="yes"/>
    <x v="0"/>
    <x v="0"/>
    <n v="1"/>
    <x v="1"/>
    <x v="0"/>
    <s v="NORMAL"/>
    <s v="26/Sep/1964"/>
    <n v="18443.11"/>
    <s v="tier - 1"/>
    <s v="tier - 2"/>
    <s v="R1012"/>
    <n v="59"/>
  </r>
  <r>
    <s v="Id539"/>
    <s v="Valdes"/>
    <n v="28.49"/>
    <x v="143"/>
    <s v="No"/>
    <x v="0"/>
    <x v="0"/>
    <s v="No major surgery"/>
    <x v="0"/>
    <x v="1"/>
    <s v="NORMAL"/>
    <s v="15/Dec/1999"/>
    <n v="18328.240000000002"/>
    <s v="tier - 1"/>
    <s v="tier - 2"/>
    <s v="R1013"/>
    <n v="24"/>
  </r>
  <r>
    <s v="Id540"/>
    <s v="Craig"/>
    <n v="28.5"/>
    <x v="122"/>
    <s v="yes"/>
    <x v="0"/>
    <x v="0"/>
    <n v="1"/>
    <x v="0"/>
    <x v="1"/>
    <s v="NORMAL"/>
    <s v="4/Jul/1995"/>
    <n v="18310.740000000002"/>
    <s v="tier - 1"/>
    <s v="tier - 3"/>
    <s v="R1012"/>
    <n v="28"/>
  </r>
  <r>
    <s v="Id541"/>
    <s v="Whipple"/>
    <n v="24.4"/>
    <x v="193"/>
    <s v="No"/>
    <x v="0"/>
    <x v="0"/>
    <n v="1"/>
    <x v="0"/>
    <x v="2"/>
    <s v="NORMAL"/>
    <s v="25/Dec/1992"/>
    <n v="18259.22"/>
    <s v="tier - 1"/>
    <s v="tier - 3"/>
    <s v="R1011"/>
    <n v="31"/>
  </r>
  <r>
    <s v="Id542"/>
    <s v="Marton"/>
    <n v="29.15"/>
    <x v="150"/>
    <s v="yes"/>
    <x v="0"/>
    <x v="0"/>
    <n v="1"/>
    <x v="0"/>
    <x v="1"/>
    <s v="NORMAL"/>
    <s v="3/Aug/1995"/>
    <n v="18246.5"/>
    <s v="tier - 1"/>
    <s v="tier - 1"/>
    <s v="R1013"/>
    <n v="28"/>
  </r>
  <r>
    <s v="Id543"/>
    <s v="Hildebrandt"/>
    <n v="27.28"/>
    <x v="18"/>
    <s v="No"/>
    <x v="1"/>
    <x v="0"/>
    <n v="1"/>
    <x v="0"/>
    <x v="1"/>
    <s v="NORMAL"/>
    <s v="10/Sep/2004"/>
    <n v="18223.45"/>
    <s v="tier - 1"/>
    <s v="tier - 3"/>
    <s v="R1013"/>
    <n v="19"/>
  </r>
  <r>
    <s v="Id544"/>
    <s v="Biggs"/>
    <n v="32.229999999999997"/>
    <x v="347"/>
    <s v="yes"/>
    <x v="0"/>
    <x v="1"/>
    <n v="1"/>
    <x v="1"/>
    <x v="0"/>
    <s v="NORMAL"/>
    <s v="15/Jun/1997"/>
    <n v="18218.16"/>
    <s v="tier - 1"/>
    <s v="tier - 1"/>
    <s v="R1013"/>
    <n v="26"/>
  </r>
  <r>
    <s v="Id545"/>
    <s v="Shigezumi"/>
    <n v="44.2"/>
    <x v="168"/>
    <s v="yes"/>
    <x v="0"/>
    <x v="1"/>
    <n v="1"/>
    <x v="1"/>
    <x v="0"/>
    <s v="Diabetes"/>
    <s v="4/Jul/1963"/>
    <n v="18208.34"/>
    <s v="tier - 1"/>
    <s v="tier - 2"/>
    <s v="R1026"/>
    <n v="60"/>
  </r>
  <r>
    <s v="Id546"/>
    <s v="Meineke"/>
    <n v="29.734999999999999"/>
    <x v="165"/>
    <s v="No"/>
    <x v="0"/>
    <x v="1"/>
    <n v="1"/>
    <x v="1"/>
    <x v="1"/>
    <s v="NORMAL"/>
    <s v="12/Jul/1993"/>
    <n v="18157.88"/>
    <s v="tier - 1"/>
    <s v="tier - 1"/>
    <s v="R1012"/>
    <n v="30"/>
  </r>
  <r>
    <s v="Id547"/>
    <s v="Ludington"/>
    <n v="28.31"/>
    <x v="348"/>
    <s v="No"/>
    <x v="0"/>
    <x v="0"/>
    <s v="No major surgery"/>
    <x v="0"/>
    <x v="1"/>
    <s v="Prediabetes"/>
    <s v="24/Oct/1999"/>
    <n v="18033.97"/>
    <s v="tier - 1"/>
    <s v="tier - 1"/>
    <s v="R1012"/>
    <n v="24"/>
  </r>
  <r>
    <s v="Id548"/>
    <s v="Perrich"/>
    <n v="46.62"/>
    <x v="349"/>
    <s v="No"/>
    <x v="0"/>
    <x v="0"/>
    <s v="No major surgery"/>
    <x v="1"/>
    <x v="0"/>
    <s v="Diabetes"/>
    <s v="17/Oct/1965"/>
    <n v="18031.189999999999"/>
    <s v="tier - 1"/>
    <s v="tier - 2"/>
    <s v="R1012"/>
    <n v="58"/>
  </r>
  <r>
    <s v="Id549"/>
    <s v="Cervantes"/>
    <n v="51.75"/>
    <x v="350"/>
    <s v="yes"/>
    <x v="0"/>
    <x v="0"/>
    <n v="1"/>
    <x v="1"/>
    <x v="0"/>
    <s v="Diabetes"/>
    <s v="27/Jun/1975"/>
    <n v="18031.16"/>
    <s v="tier - 1"/>
    <s v="tier - 3"/>
    <s v="R1023"/>
    <n v="48"/>
  </r>
  <r>
    <s v="Id550"/>
    <s v="Andrews"/>
    <n v="25.7"/>
    <x v="351"/>
    <s v="yes"/>
    <x v="0"/>
    <x v="0"/>
    <s v="No major surgery"/>
    <x v="0"/>
    <x v="1"/>
    <s v="NORMAL"/>
    <s v="28/Sep/2001"/>
    <n v="17942.11"/>
    <s v="tier - 1"/>
    <s v="tier - 2"/>
    <s v="R1011"/>
    <n v="22"/>
  </r>
  <r>
    <s v="Id551"/>
    <s v="Ruvalcaba"/>
    <n v="31.79"/>
    <x v="188"/>
    <s v="No"/>
    <x v="0"/>
    <x v="0"/>
    <s v="No major surgery"/>
    <x v="1"/>
    <x v="0"/>
    <s v="NORMAL"/>
    <s v="17/Oct/1977"/>
    <n v="17929.3"/>
    <s v="tier - 1"/>
    <s v="tier - 2"/>
    <s v="R1013"/>
    <n v="46"/>
  </r>
  <r>
    <s v="Id552"/>
    <s v="King"/>
    <n v="24.795000000000002"/>
    <x v="193"/>
    <s v="No"/>
    <x v="0"/>
    <x v="0"/>
    <s v="No major surgery"/>
    <x v="0"/>
    <x v="2"/>
    <s v="NORMAL"/>
    <s v="4/Dec/1989"/>
    <n v="17904.53"/>
    <s v="tier - 1"/>
    <s v="tier - 2"/>
    <s v="R1017"/>
    <n v="34"/>
  </r>
  <r>
    <s v="Id553"/>
    <s v="Stone"/>
    <n v="53.98"/>
    <x v="103"/>
    <s v="No"/>
    <x v="0"/>
    <x v="1"/>
    <n v="1"/>
    <x v="1"/>
    <x v="0"/>
    <s v="NORMAL"/>
    <s v="12/Nov/1979"/>
    <n v="17882.669999999998"/>
    <s v="tier - 1"/>
    <s v="tier - 3"/>
    <s v="R1012"/>
    <n v="44"/>
  </r>
  <r>
    <s v="Id554"/>
    <s v="Campbell"/>
    <n v="41.325000000000003"/>
    <x v="299"/>
    <s v="yes"/>
    <x v="0"/>
    <x v="1"/>
    <n v="1"/>
    <x v="1"/>
    <x v="0"/>
    <s v="NORMAL"/>
    <s v="26/Aug/1997"/>
    <n v="17878.900000000001"/>
    <s v="tier - 1"/>
    <s v="tier - 2"/>
    <s v="R1024"/>
    <n v="26"/>
  </r>
  <r>
    <s v="Id555"/>
    <s v="Asher"/>
    <n v="51.65"/>
    <x v="352"/>
    <s v="yes"/>
    <x v="0"/>
    <x v="0"/>
    <s v="No major surgery"/>
    <x v="1"/>
    <x v="0"/>
    <s v="NORMAL"/>
    <s v="12/Dec/1976"/>
    <n v="17862.919999999998"/>
    <s v="tier - 1"/>
    <s v="tier - 2"/>
    <s v="R1012"/>
    <n v="47"/>
  </r>
  <r>
    <s v="Id556"/>
    <s v="Mazzotta"/>
    <n v="44.52"/>
    <x v="263"/>
    <s v="yes"/>
    <x v="0"/>
    <x v="1"/>
    <n v="1"/>
    <x v="1"/>
    <x v="0"/>
    <s v="Diabetes"/>
    <s v="8/Dec/1963"/>
    <n v="17832.599999999999"/>
    <s v="tier - 1"/>
    <s v="tier - 2"/>
    <s v="R1012"/>
    <n v="60"/>
  </r>
  <r>
    <s v="Id557"/>
    <s v="Huttl"/>
    <n v="53.29"/>
    <x v="79"/>
    <s v="No"/>
    <x v="0"/>
    <x v="1"/>
    <n v="1"/>
    <x v="1"/>
    <x v="0"/>
    <s v="NORMAL"/>
    <s v="10/Oct/1979"/>
    <n v="17779.939999999999"/>
    <s v="tier - 1"/>
    <s v="tier - 2"/>
    <s v="R1012"/>
    <n v="44"/>
  </r>
  <r>
    <s v="Id558"/>
    <s v="Ferron"/>
    <n v="46.63"/>
    <x v="228"/>
    <s v="yes"/>
    <x v="0"/>
    <x v="0"/>
    <n v="2"/>
    <x v="1"/>
    <x v="0"/>
    <s v="NORMAL"/>
    <s v="21/Jun/1966"/>
    <n v="17777.73"/>
    <s v="tier - 1"/>
    <s v="tier - 3"/>
    <s v="R1012"/>
    <n v="57"/>
  </r>
  <r>
    <s v="Id559"/>
    <s v="Colarusso"/>
    <n v="28.88"/>
    <x v="353"/>
    <s v="No"/>
    <x v="0"/>
    <x v="1"/>
    <n v="1"/>
    <x v="0"/>
    <x v="1"/>
    <s v="NORMAL"/>
    <s v="14/Jul/2003"/>
    <n v="17748.509999999998"/>
    <s v="tier - 1"/>
    <s v="tier - 1"/>
    <s v="R1012"/>
    <n v="20"/>
  </r>
  <r>
    <s v="Id560"/>
    <s v="Pearlman"/>
    <n v="23.98"/>
    <x v="166"/>
    <s v="No"/>
    <x v="0"/>
    <x v="0"/>
    <s v="No major surgery"/>
    <x v="2"/>
    <x v="2"/>
    <s v="NORMAL"/>
    <s v="1/Jul/1994"/>
    <n v="17663.14"/>
    <s v="tier - 1"/>
    <s v="tier - 3"/>
    <s v="R1013"/>
    <n v="29"/>
  </r>
  <r>
    <s v="Id561"/>
    <s v="O'Mara"/>
    <n v="23.65"/>
    <x v="146"/>
    <s v="No"/>
    <x v="0"/>
    <x v="0"/>
    <s v="No major surgery"/>
    <x v="1"/>
    <x v="2"/>
    <s v="NORMAL"/>
    <s v="25/Oct/1990"/>
    <n v="17626.240000000002"/>
    <s v="tier - 1"/>
    <s v="tier - 3"/>
    <s v="R1013"/>
    <n v="33"/>
  </r>
  <r>
    <s v="Id562"/>
    <s v="Niska"/>
    <n v="49.09"/>
    <x v="354"/>
    <s v="yes"/>
    <x v="0"/>
    <x v="0"/>
    <n v="2"/>
    <x v="1"/>
    <x v="0"/>
    <s v="Diabetes"/>
    <s v="26/Jul/1970"/>
    <n v="17584.72"/>
    <s v="tier - 1"/>
    <s v="tier - 3"/>
    <s v="R1012"/>
    <n v="53"/>
  </r>
  <r>
    <s v="Id563"/>
    <s v="Schlich"/>
    <n v="28.024999999999999"/>
    <x v="355"/>
    <s v="No"/>
    <x v="0"/>
    <x v="0"/>
    <s v="No major surgery"/>
    <x v="0"/>
    <x v="1"/>
    <s v="Diabetes"/>
    <s v="25/Aug/2002"/>
    <n v="17560.38"/>
    <s v="tier - 1"/>
    <s v="tier - 1"/>
    <s v="R1012"/>
    <n v="21"/>
  </r>
  <r>
    <s v="Id564"/>
    <s v="Zidek"/>
    <n v="43.32"/>
    <x v="356"/>
    <s v="yes"/>
    <x v="0"/>
    <x v="1"/>
    <n v="1"/>
    <x v="1"/>
    <x v="0"/>
    <s v="Diabetes"/>
    <s v="16/Nov/1963"/>
    <n v="17556.88"/>
    <s v="tier - 1"/>
    <s v="tier - 2"/>
    <s v="R1012"/>
    <n v="60"/>
  </r>
  <r>
    <s v="Id565"/>
    <s v="Ellgass"/>
    <n v="45.92"/>
    <x v="118"/>
    <s v="No"/>
    <x v="0"/>
    <x v="0"/>
    <s v="No major surgery"/>
    <x v="1"/>
    <x v="0"/>
    <s v="Diabetes"/>
    <s v="12/Jul/1968"/>
    <n v="17507.47"/>
    <s v="tier - 1"/>
    <s v="tier - 1"/>
    <s v="R1026"/>
    <n v="55"/>
  </r>
  <r>
    <s v="Id566"/>
    <s v="Lowe"/>
    <n v="44.03"/>
    <x v="357"/>
    <s v="No"/>
    <x v="0"/>
    <x v="0"/>
    <s v="No major surgery"/>
    <x v="1"/>
    <x v="0"/>
    <s v="Diabetes"/>
    <s v="16/Jun/1965"/>
    <n v="17505.650000000001"/>
    <s v="tier - 1"/>
    <s v="tier - 2"/>
    <s v="R1023"/>
    <n v="58"/>
  </r>
  <r>
    <s v="Id567"/>
    <s v="Malone"/>
    <n v="24.6"/>
    <x v="358"/>
    <s v="No"/>
    <x v="0"/>
    <x v="0"/>
    <s v="No major surgery"/>
    <x v="0"/>
    <x v="2"/>
    <s v="NORMAL"/>
    <s v="29/Dec/1990"/>
    <n v="17496.310000000001"/>
    <s v="tier - 1"/>
    <s v="tier - 2"/>
    <s v="R1011"/>
    <n v="33"/>
  </r>
  <r>
    <s v="Id568"/>
    <s v="Dumke"/>
    <n v="49.15"/>
    <x v="359"/>
    <s v="No"/>
    <x v="0"/>
    <x v="0"/>
    <s v="No major surgery"/>
    <x v="1"/>
    <x v="0"/>
    <s v="Diabetes"/>
    <s v="8/Jun/1971"/>
    <n v="17479.53"/>
    <s v="tier - 1"/>
    <s v="tier - 1"/>
    <s v="R1012"/>
    <n v="52"/>
  </r>
  <r>
    <s v="Id569"/>
    <s v="Strong"/>
    <n v="28.31"/>
    <x v="109"/>
    <s v="No"/>
    <x v="0"/>
    <x v="1"/>
    <n v="1"/>
    <x v="0"/>
    <x v="1"/>
    <s v="Prediabetes"/>
    <s v="2/Nov/2003"/>
    <n v="17468.98"/>
    <s v="tier - 2"/>
    <s v="tier - 1"/>
    <s v="R1012"/>
    <n v="20"/>
  </r>
  <r>
    <s v="Id570"/>
    <s v="Ferguson"/>
    <n v="22.99"/>
    <x v="109"/>
    <s v="No"/>
    <x v="0"/>
    <x v="0"/>
    <n v="1"/>
    <x v="0"/>
    <x v="2"/>
    <s v="Prediabetes"/>
    <s v="18/Oct/1992"/>
    <n v="17361.77"/>
    <s v="tier - 2"/>
    <s v="tier - 1"/>
    <s v="R1012"/>
    <n v="31"/>
  </r>
  <r>
    <s v="Id571"/>
    <s v="Klein"/>
    <n v="29.07"/>
    <x v="89"/>
    <s v="No"/>
    <x v="0"/>
    <x v="1"/>
    <n v="1"/>
    <x v="0"/>
    <x v="1"/>
    <s v="NORMAL"/>
    <s v="1/Nov/2003"/>
    <n v="17352.68"/>
    <s v="tier - 2"/>
    <s v="tier - 3"/>
    <s v="R1012"/>
    <n v="20"/>
  </r>
  <r>
    <s v="Id572"/>
    <s v="Eusebio"/>
    <n v="42.02"/>
    <x v="360"/>
    <s v="yes"/>
    <x v="0"/>
    <x v="1"/>
    <n v="1"/>
    <x v="1"/>
    <x v="0"/>
    <s v="Diabetes"/>
    <s v="12/Jul/1963"/>
    <n v="17337.580000000002"/>
    <s v="tier - 2"/>
    <s v="tier - 3"/>
    <s v="R1023"/>
    <n v="60"/>
  </r>
  <r>
    <s v="Id573"/>
    <s v="Szolosi"/>
    <n v="49.07"/>
    <x v="232"/>
    <s v="yes"/>
    <x v="0"/>
    <x v="0"/>
    <n v="1"/>
    <x v="1"/>
    <x v="0"/>
    <s v="Diabetes"/>
    <s v="25/Aug/1975"/>
    <n v="17253.43"/>
    <s v="tier - 2"/>
    <s v="tier - 3"/>
    <s v="R1026"/>
    <n v="48"/>
  </r>
  <r>
    <s v="Id574"/>
    <s v="Butler"/>
    <n v="19.8"/>
    <x v="48"/>
    <s v="No"/>
    <x v="0"/>
    <x v="0"/>
    <s v="No major surgery"/>
    <x v="0"/>
    <x v="2"/>
    <s v="NORMAL"/>
    <s v="22/Oct/1982"/>
    <n v="17179.52"/>
    <s v="tier - 2"/>
    <s v="tier - 1"/>
    <s v="R1013"/>
    <n v="41"/>
  </r>
  <r>
    <s v="Id575"/>
    <s v="Fukuchi"/>
    <n v="27.36"/>
    <x v="347"/>
    <s v="No"/>
    <x v="1"/>
    <x v="0"/>
    <n v="1"/>
    <x v="0"/>
    <x v="1"/>
    <s v="NORMAL"/>
    <s v="18/Aug/2004"/>
    <n v="17178.68"/>
    <s v="tier - 2"/>
    <s v="tier - 2"/>
    <s v="R1019"/>
    <n v="19"/>
  </r>
  <r>
    <s v="Id576"/>
    <s v="Drucker"/>
    <n v="42.95"/>
    <x v="361"/>
    <s v="yes"/>
    <x v="0"/>
    <x v="0"/>
    <n v="1"/>
    <x v="1"/>
    <x v="0"/>
    <s v="NORMAL"/>
    <s v="7/Jun/1964"/>
    <n v="17174.52"/>
    <s v="tier - 2"/>
    <s v="tier - 2"/>
    <s v="R1012"/>
    <n v="59"/>
  </r>
  <r>
    <s v="Id577"/>
    <s v="Aziz"/>
    <n v="42.66"/>
    <x v="362"/>
    <s v="No"/>
    <x v="0"/>
    <x v="0"/>
    <s v="No major surgery"/>
    <x v="1"/>
    <x v="0"/>
    <s v="Diabetes"/>
    <s v="16/Sep/1965"/>
    <n v="17172.27"/>
    <s v="tier - 2"/>
    <s v="tier - 2"/>
    <s v="R1026"/>
    <n v="58"/>
  </r>
  <r>
    <s v="Id578"/>
    <s v="Pak"/>
    <n v="33.630000000000003"/>
    <x v="363"/>
    <s v="No"/>
    <x v="0"/>
    <x v="0"/>
    <n v="1"/>
    <x v="1"/>
    <x v="0"/>
    <s v="NORMAL"/>
    <s v="3/Jun/1998"/>
    <n v="17128.43"/>
    <s v="tier - 2"/>
    <s v="tier - 3"/>
    <s v="R1016"/>
    <n v="25"/>
  </r>
  <r>
    <s v="Id579"/>
    <s v="Kieta"/>
    <n v="26.84"/>
    <x v="364"/>
    <s v="No"/>
    <x v="0"/>
    <x v="0"/>
    <s v="No major surgery"/>
    <x v="0"/>
    <x v="1"/>
    <s v="Diabetes"/>
    <s v="28/Jun/2002"/>
    <n v="17085.27"/>
    <s v="tier - 2"/>
    <s v="tier - 3"/>
    <s v="R1013"/>
    <n v="21"/>
  </r>
  <r>
    <s v="Id580"/>
    <s v="Velez"/>
    <n v="28.3"/>
    <x v="208"/>
    <s v="No"/>
    <x v="0"/>
    <x v="1"/>
    <n v="1"/>
    <x v="0"/>
    <x v="1"/>
    <s v="Prediabetes"/>
    <s v="26/Dec/2003"/>
    <n v="17081.080000000002"/>
    <s v="tier - 2"/>
    <s v="tier - 2"/>
    <s v="R1011"/>
    <n v="20"/>
  </r>
  <r>
    <s v="Id581"/>
    <s v="Bussiere"/>
    <n v="27.06"/>
    <x v="300"/>
    <s v="yes"/>
    <x v="0"/>
    <x v="0"/>
    <s v="No major surgery"/>
    <x v="0"/>
    <x v="1"/>
    <s v="Prediabetes"/>
    <s v="10/Jun/1996"/>
    <n v="17043.34"/>
    <s v="tier - 2"/>
    <s v="tier - 3"/>
    <s v="R1013"/>
    <n v="27"/>
  </r>
  <r>
    <s v="Id582"/>
    <s v="McCartney"/>
    <n v="47.13"/>
    <x v="234"/>
    <s v="No"/>
    <x v="0"/>
    <x v="0"/>
    <s v="No major surgery"/>
    <x v="1"/>
    <x v="0"/>
    <s v="Diabetes"/>
    <s v="22/Aug/1971"/>
    <n v="17016.009999999998"/>
    <s v="tier - 2"/>
    <s v="tier - 2"/>
    <s v="R1023"/>
    <n v="52"/>
  </r>
  <r>
    <s v="Id583"/>
    <s v="Bambauer"/>
    <n v="51.72"/>
    <x v="111"/>
    <s v="No"/>
    <x v="0"/>
    <x v="0"/>
    <s v="No major surgery"/>
    <x v="1"/>
    <x v="0"/>
    <s v="NORMAL"/>
    <s v="16/Jul/1980"/>
    <n v="16990.55"/>
    <s v="tier - 2"/>
    <s v="tier - 3"/>
    <s v="R1012"/>
    <n v="43"/>
  </r>
  <r>
    <s v="Id584"/>
    <s v="Mertz"/>
    <n v="48.59"/>
    <x v="252"/>
    <s v="No"/>
    <x v="0"/>
    <x v="0"/>
    <s v="No major surgery"/>
    <x v="1"/>
    <x v="0"/>
    <s v="NORMAL"/>
    <s v="25/Aug/1977"/>
    <n v="16921.09"/>
    <s v="tier - 2"/>
    <s v="tier - 3"/>
    <s v="R1023"/>
    <n v="46"/>
  </r>
  <r>
    <s v="Id585"/>
    <s v="Mason"/>
    <n v="45.18"/>
    <x v="50"/>
    <s v="No"/>
    <x v="0"/>
    <x v="0"/>
    <s v="No major surgery"/>
    <x v="1"/>
    <x v="0"/>
    <s v="Diabetes"/>
    <s v="21/Oct/1968"/>
    <n v="16903.5"/>
    <s v="tier - 2"/>
    <s v="tier - 3"/>
    <s v="R1012"/>
    <n v="55"/>
  </r>
  <r>
    <s v="Id586"/>
    <s v="Rotich"/>
    <n v="27.9"/>
    <x v="216"/>
    <s v="No"/>
    <x v="0"/>
    <x v="1"/>
    <n v="1"/>
    <x v="0"/>
    <x v="1"/>
    <s v="Prediabetes"/>
    <s v="10/Sep/2003"/>
    <n v="16884.919999999998"/>
    <s v="tier - 2"/>
    <s v="tier - 2"/>
    <s v="R1011"/>
    <n v="20"/>
  </r>
  <r>
    <s v="Id587"/>
    <s v="Fetzer"/>
    <n v="51.33"/>
    <x v="365"/>
    <s v="No"/>
    <x v="0"/>
    <x v="0"/>
    <s v="No major surgery"/>
    <x v="1"/>
    <x v="0"/>
    <s v="Diabetes"/>
    <s v="8/Aug/1974"/>
    <n v="16841.32"/>
    <s v="tier - 2"/>
    <s v="tier - 3"/>
    <s v="R1011"/>
    <n v="49"/>
  </r>
  <r>
    <s v="Id588"/>
    <s v="Mattis"/>
    <n v="30.59"/>
    <x v="209"/>
    <s v="yes"/>
    <x v="0"/>
    <x v="0"/>
    <n v="1"/>
    <x v="1"/>
    <x v="0"/>
    <s v="NORMAL"/>
    <s v="19/Oct/1995"/>
    <n v="16796.41"/>
    <s v="tier - 2"/>
    <s v="tier - 3"/>
    <s v="R1024"/>
    <n v="28"/>
  </r>
  <r>
    <s v="Id589"/>
    <s v="Cochran"/>
    <n v="39.229999999999997"/>
    <x v="113"/>
    <s v="No"/>
    <x v="0"/>
    <x v="0"/>
    <s v="No major surgery"/>
    <x v="1"/>
    <x v="0"/>
    <s v="Diabetes"/>
    <s v="29/Jul/1962"/>
    <n v="16779.400000000001"/>
    <s v="tier - 2"/>
    <s v="tier - 2"/>
    <s v="R1026"/>
    <n v="61"/>
  </r>
  <r>
    <s v="Id590"/>
    <s v="Balinsky"/>
    <n v="19.094999999999999"/>
    <x v="366"/>
    <s v="No"/>
    <x v="0"/>
    <x v="0"/>
    <s v="No major surgery"/>
    <x v="0"/>
    <x v="2"/>
    <s v="Prediabetes"/>
    <s v="23/Sep/1989"/>
    <n v="16776.3"/>
    <s v="tier - 2"/>
    <s v="tier - 2"/>
    <s v="R1024"/>
    <n v="34"/>
  </r>
  <r>
    <s v="Id591"/>
    <s v="Reilly"/>
    <n v="49.72"/>
    <x v="367"/>
    <s v="No"/>
    <x v="0"/>
    <x v="0"/>
    <s v="No major surgery"/>
    <x v="1"/>
    <x v="0"/>
    <s v="Diabetes"/>
    <s v="28/Aug/1974"/>
    <n v="16770.990000000002"/>
    <s v="tier - 2"/>
    <s v="tier - 1"/>
    <s v="R1012"/>
    <n v="49"/>
  </r>
  <r>
    <s v="Id592"/>
    <s v="Johnson"/>
    <n v="21.754999999999999"/>
    <x v="368"/>
    <s v="No"/>
    <x v="0"/>
    <x v="1"/>
    <n v="1"/>
    <x v="0"/>
    <x v="2"/>
    <s v="NORMAL"/>
    <s v="5/Nov/1993"/>
    <n v="16657.72"/>
    <s v="tier - 2"/>
    <s v="tier - 1"/>
    <s v="R1024"/>
    <n v="30"/>
  </r>
  <r>
    <s v="Id593"/>
    <s v="Petry"/>
    <n v="48.39"/>
    <x v="152"/>
    <s v="No"/>
    <x v="0"/>
    <x v="0"/>
    <s v="No major surgery"/>
    <x v="1"/>
    <x v="0"/>
    <s v="NORMAL"/>
    <s v="25/Sep/1977"/>
    <n v="16631.61"/>
    <s v="tier - 2"/>
    <s v="tier - 1"/>
    <s v="R1012"/>
    <n v="46"/>
  </r>
  <r>
    <s v="Id594"/>
    <s v="Laleman"/>
    <n v="47.15"/>
    <x v="201"/>
    <s v="yes"/>
    <x v="0"/>
    <x v="0"/>
    <n v="1"/>
    <x v="1"/>
    <x v="0"/>
    <s v="Diabetes"/>
    <s v="24/Jul/1975"/>
    <n v="16602.18"/>
    <s v="tier - 2"/>
    <s v="tier - 1"/>
    <s v="R1026"/>
    <n v="48"/>
  </r>
  <r>
    <s v="Id595"/>
    <s v="Colby"/>
    <n v="47.59"/>
    <x v="369"/>
    <s v="yes"/>
    <x v="0"/>
    <x v="0"/>
    <n v="2"/>
    <x v="1"/>
    <x v="0"/>
    <s v="Diabetes"/>
    <s v="10/Jul/1970"/>
    <n v="16600.16"/>
    <s v="tier - 2"/>
    <s v="tier - 2"/>
    <s v="R1011"/>
    <n v="53"/>
  </r>
  <r>
    <s v="Id596"/>
    <s v="Wathke"/>
    <n v="39.81"/>
    <x v="370"/>
    <s v="yes"/>
    <x v="0"/>
    <x v="1"/>
    <n v="1"/>
    <x v="1"/>
    <x v="0"/>
    <s v="Diabetes"/>
    <s v="25/Jun/1963"/>
    <n v="16587.96"/>
    <s v="tier - 2"/>
    <s v="tier - 2"/>
    <s v="R1023"/>
    <n v="60"/>
  </r>
  <r>
    <s v="Id597"/>
    <s v="Daly"/>
    <n v="31.02"/>
    <x v="231"/>
    <s v="yes"/>
    <x v="0"/>
    <x v="0"/>
    <s v="No major surgery"/>
    <x v="1"/>
    <x v="0"/>
    <s v="Prediabetes"/>
    <s v="25/Jun/2001"/>
    <n v="16586.5"/>
    <s v="tier - 2"/>
    <s v="tier - 1"/>
    <s v="R1013"/>
    <n v="22"/>
  </r>
  <r>
    <s v="Id598"/>
    <s v="Dillon"/>
    <n v="24.75"/>
    <x v="67"/>
    <s v="yes"/>
    <x v="0"/>
    <x v="0"/>
    <n v="1"/>
    <x v="0"/>
    <x v="2"/>
    <s v="NORMAL"/>
    <s v="23/Dec/1995"/>
    <n v="16577.78"/>
    <s v="tier - 2"/>
    <s v="tier - 1"/>
    <s v="R1013"/>
    <n v="28"/>
  </r>
  <r>
    <s v="Id599"/>
    <s v="Pontes"/>
    <n v="30.114999999999998"/>
    <x v="371"/>
    <s v="No"/>
    <x v="0"/>
    <x v="0"/>
    <n v="3"/>
    <x v="1"/>
    <x v="0"/>
    <s v="Diabetes"/>
    <s v="10/Oct/1958"/>
    <n v="16455.71"/>
    <s v="tier - 2"/>
    <s v="tier - 2"/>
    <s v="R1012"/>
    <n v="65"/>
  </r>
  <r>
    <s v="Id600"/>
    <s v="Spies"/>
    <n v="26.03"/>
    <x v="138"/>
    <s v="No"/>
    <x v="0"/>
    <x v="1"/>
    <n v="1"/>
    <x v="0"/>
    <x v="1"/>
    <s v="NORMAL"/>
    <s v="20/Dec/2003"/>
    <n v="16450.89"/>
    <s v="tier - 2"/>
    <s v="tier - 1"/>
    <s v="R1012"/>
    <n v="20"/>
  </r>
  <r>
    <s v="Id601"/>
    <s v="Greig"/>
    <n v="20.045000000000002"/>
    <x v="372"/>
    <s v="yes"/>
    <x v="0"/>
    <x v="0"/>
    <n v="1"/>
    <x v="0"/>
    <x v="2"/>
    <s v="NORMAL"/>
    <s v="28/Sep/1995"/>
    <n v="16420.490000000002"/>
    <s v="tier - 2"/>
    <s v="tier - 3"/>
    <s v="R1012"/>
    <n v="28"/>
  </r>
  <r>
    <s v="Id602"/>
    <s v="Scott"/>
    <n v="40.24"/>
    <x v="373"/>
    <s v="No"/>
    <x v="0"/>
    <x v="0"/>
    <s v="No major surgery"/>
    <x v="1"/>
    <x v="0"/>
    <s v="Diabetes"/>
    <s v="5/Dec/1965"/>
    <n v="16351.42"/>
    <s v="tier - 2"/>
    <s v="tier - 3"/>
    <s v="R1026"/>
    <n v="58"/>
  </r>
  <r>
    <s v="Id603"/>
    <s v="Erlandson"/>
    <n v="43.15"/>
    <x v="105"/>
    <s v="yes"/>
    <x v="0"/>
    <x v="1"/>
    <n v="1"/>
    <x v="1"/>
    <x v="0"/>
    <s v="Prediabetes"/>
    <s v="8/Aug/1969"/>
    <n v="16311.05"/>
    <s v="tier - 2"/>
    <s v="tier - 3"/>
    <s v="R1026"/>
    <n v="54"/>
  </r>
  <r>
    <s v="Id604"/>
    <s v="Autrey"/>
    <n v="27.7"/>
    <x v="374"/>
    <s v="No"/>
    <x v="0"/>
    <x v="1"/>
    <n v="1"/>
    <x v="0"/>
    <x v="1"/>
    <s v="NORMAL"/>
    <s v="24/Aug/2003"/>
    <n v="16297.85"/>
    <s v="tier - 2"/>
    <s v="tier - 3"/>
    <s v="R1011"/>
    <n v="20"/>
  </r>
  <r>
    <s v="Id605"/>
    <s v="Alleman"/>
    <n v="45.68"/>
    <x v="375"/>
    <s v="No"/>
    <x v="0"/>
    <x v="0"/>
    <n v="2"/>
    <x v="1"/>
    <x v="0"/>
    <s v="NORMAL"/>
    <s v="30/Jul/1972"/>
    <n v="16267.32"/>
    <s v="tier - 2"/>
    <s v="tier - 2"/>
    <s v="R1023"/>
    <n v="51"/>
  </r>
  <r>
    <s v="Id606"/>
    <s v="Michalski"/>
    <n v="27.3"/>
    <x v="57"/>
    <s v="No"/>
    <x v="0"/>
    <x v="0"/>
    <s v="No major surgery"/>
    <x v="0"/>
    <x v="1"/>
    <s v="Diabetes"/>
    <s v="8/Sep/2002"/>
    <n v="16232.85"/>
    <s v="tier - 2"/>
    <s v="tier - 1"/>
    <s v="R1011"/>
    <n v="21"/>
  </r>
  <r>
    <s v="Id607"/>
    <s v="Grillo"/>
    <n v="54.45"/>
    <x v="376"/>
    <s v="yes"/>
    <x v="0"/>
    <x v="0"/>
    <n v="1"/>
    <x v="1"/>
    <x v="0"/>
    <s v="NORMAL"/>
    <s v="21/Aug/1988"/>
    <n v="16205.88"/>
    <s v="tier - 2"/>
    <s v="tier - 1"/>
    <s v="R1012"/>
    <n v="35"/>
  </r>
  <r>
    <s v="Id608"/>
    <s v="Coronado"/>
    <n v="54.43"/>
    <x v="152"/>
    <s v="yes"/>
    <x v="0"/>
    <x v="0"/>
    <n v="1"/>
    <x v="1"/>
    <x v="0"/>
    <s v="NORMAL"/>
    <s v="6/Aug/1988"/>
    <n v="16199.1"/>
    <s v="tier - 2"/>
    <s v="tier - 2"/>
    <s v="R1012"/>
    <n v="35"/>
  </r>
  <r>
    <s v="Id609"/>
    <s v="Dewine"/>
    <n v="48.01"/>
    <x v="377"/>
    <s v="No"/>
    <x v="0"/>
    <x v="0"/>
    <s v="No major surgery"/>
    <x v="1"/>
    <x v="0"/>
    <s v="Diabetes"/>
    <s v="11/Sep/1974"/>
    <n v="16190.97"/>
    <s v="tier - 2"/>
    <s v="tier - 3"/>
    <s v="R1012"/>
    <n v="49"/>
  </r>
  <r>
    <s v="Id610"/>
    <s v="Carman"/>
    <n v="48.32"/>
    <x v="169"/>
    <s v="No"/>
    <x v="0"/>
    <x v="0"/>
    <s v="No major surgery"/>
    <x v="1"/>
    <x v="0"/>
    <s v="Prediabetes"/>
    <s v="6/Jul/1982"/>
    <n v="16152.04"/>
    <s v="tier - 2"/>
    <s v="tier - 1"/>
    <s v="R1026"/>
    <n v="41"/>
  </r>
  <r>
    <s v="Id611"/>
    <s v="Neems"/>
    <n v="22.895"/>
    <x v="81"/>
    <s v="No"/>
    <x v="0"/>
    <x v="1"/>
    <n v="1"/>
    <x v="0"/>
    <x v="2"/>
    <s v="NORMAL"/>
    <s v="12/Dec/1993"/>
    <n v="16138.76"/>
    <s v="tier - 2"/>
    <s v="tier - 3"/>
    <s v="R1017"/>
    <n v="30"/>
  </r>
  <r>
    <s v="Id612"/>
    <s v="Pesyna"/>
    <n v="54.85"/>
    <x v="166"/>
    <s v="No"/>
    <x v="0"/>
    <x v="0"/>
    <n v="1"/>
    <x v="1"/>
    <x v="0"/>
    <s v="NORMAL"/>
    <s v="6/Oct/1987"/>
    <n v="16122.65"/>
    <s v="tier - 2"/>
    <s v="tier - 1"/>
    <s v="R1011"/>
    <n v="36"/>
  </r>
  <r>
    <s v="Id613"/>
    <s v="Meling"/>
    <n v="21.85"/>
    <x v="315"/>
    <s v="No"/>
    <x v="0"/>
    <x v="1"/>
    <n v="1"/>
    <x v="0"/>
    <x v="2"/>
    <s v="NORMAL"/>
    <s v="8/Aug/1993"/>
    <n v="16115.3"/>
    <s v="tier - 2"/>
    <s v="tier - 1"/>
    <s v="R1024"/>
    <n v="30"/>
  </r>
  <r>
    <s v="Id614"/>
    <s v="Widlowski"/>
    <n v="51.86"/>
    <x v="112"/>
    <s v="yes"/>
    <x v="0"/>
    <x v="0"/>
    <s v="No major surgery"/>
    <x v="1"/>
    <x v="0"/>
    <s v="NORMAL"/>
    <s v="27/Aug/1985"/>
    <n v="16097.94"/>
    <s v="tier - 2"/>
    <s v="tier - 3"/>
    <s v="R1012"/>
    <n v="38"/>
  </r>
  <r>
    <s v="Id615"/>
    <s v="Nadar"/>
    <n v="39.049999999999997"/>
    <x v="14"/>
    <s v="No"/>
    <x v="0"/>
    <x v="0"/>
    <n v="3"/>
    <x v="1"/>
    <x v="0"/>
    <s v="Diabetes"/>
    <s v="21/Jun/1958"/>
    <n v="16085.13"/>
    <s v="tier - 2"/>
    <s v="tier - 2"/>
    <s v="R1013"/>
    <n v="65"/>
  </r>
  <r>
    <s v="Id616"/>
    <s v="Turner"/>
    <n v="31.824999999999999"/>
    <x v="378"/>
    <s v="No"/>
    <x v="0"/>
    <x v="0"/>
    <n v="3"/>
    <x v="1"/>
    <x v="0"/>
    <s v="Diabetes"/>
    <s v="22/Oct/1958"/>
    <n v="16069.08"/>
    <s v="tier - 2"/>
    <s v="tier - 2"/>
    <s v="R1024"/>
    <n v="65"/>
  </r>
  <r>
    <s v="Id617"/>
    <s v="Walker"/>
    <n v="46.43"/>
    <x v="379"/>
    <s v="No"/>
    <x v="0"/>
    <x v="0"/>
    <s v="No major surgery"/>
    <x v="1"/>
    <x v="0"/>
    <s v="Diabetes"/>
    <s v="16/Sep/1978"/>
    <n v="16062.89"/>
    <s v="tier - 2"/>
    <s v="tier - 2"/>
    <s v="R1026"/>
    <n v="45"/>
  </r>
  <r>
    <s v="Id618"/>
    <s v="Leedham"/>
    <n v="53.63"/>
    <x v="324"/>
    <s v="yes"/>
    <x v="0"/>
    <x v="0"/>
    <n v="1"/>
    <x v="1"/>
    <x v="0"/>
    <s v="NORMAL"/>
    <s v="5/Dec/1988"/>
    <n v="16059.06"/>
    <s v="tier - 2"/>
    <s v="tier - 3"/>
    <s v="R1012"/>
    <n v="35"/>
  </r>
  <r>
    <s v="Id619"/>
    <s v="Haglund"/>
    <n v="48.7"/>
    <x v="380"/>
    <s v="No"/>
    <x v="0"/>
    <x v="0"/>
    <s v="No major surgery"/>
    <x v="1"/>
    <x v="0"/>
    <s v="NORMAL"/>
    <s v="19/Sep/1980"/>
    <n v="15966.19"/>
    <s v="tier - 2"/>
    <s v="tier - 2"/>
    <s v="R1012"/>
    <n v="43"/>
  </r>
  <r>
    <s v="Id620"/>
    <s v="Mills"/>
    <n v="48.81"/>
    <x v="206"/>
    <s v="No"/>
    <x v="0"/>
    <x v="0"/>
    <s v="No major surgery"/>
    <x v="1"/>
    <x v="0"/>
    <s v="NORMAL"/>
    <s v="24/Jul/1982"/>
    <n v="15965.29"/>
    <s v="tier - 2"/>
    <s v="tier - 1"/>
    <s v="R1012"/>
    <n v="41"/>
  </r>
  <r>
    <s v="Id621"/>
    <s v="Drnjevich"/>
    <n v="47.53"/>
    <x v="18"/>
    <s v="No"/>
    <x v="0"/>
    <x v="0"/>
    <s v="No major surgery"/>
    <x v="1"/>
    <x v="0"/>
    <s v="NORMAL"/>
    <s v="12/Oct/1980"/>
    <n v="15922.29"/>
    <s v="tier - 2"/>
    <s v="tier - 3"/>
    <s v="R1026"/>
    <n v="43"/>
  </r>
  <r>
    <s v="Id622"/>
    <s v="Clay"/>
    <n v="36.85"/>
    <x v="381"/>
    <s v="No"/>
    <x v="0"/>
    <x v="0"/>
    <s v="No major surgery"/>
    <x v="1"/>
    <x v="0"/>
    <s v="Diabetes"/>
    <s v="25/Dec/1962"/>
    <n v="15840.81"/>
    <s v="tier - 2"/>
    <s v="tier - 1"/>
    <s v="R1022"/>
    <n v="61"/>
  </r>
  <r>
    <s v="Id623"/>
    <s v="Marbury"/>
    <n v="29.3"/>
    <x v="335"/>
    <s v="No"/>
    <x v="0"/>
    <x v="0"/>
    <s v="No major surgery"/>
    <x v="1"/>
    <x v="1"/>
    <s v="NORMAL"/>
    <s v="11/Nov/1982"/>
    <n v="15828.82"/>
    <s v="tier - 2"/>
    <s v="tier - 3"/>
    <s v="R1011"/>
    <n v="41"/>
  </r>
  <r>
    <s v="Id624"/>
    <s v="Coon"/>
    <n v="19.3"/>
    <x v="135"/>
    <s v="No"/>
    <x v="0"/>
    <x v="0"/>
    <n v="1"/>
    <x v="0"/>
    <x v="2"/>
    <s v="NORMAL"/>
    <s v="26/Jun/1984"/>
    <n v="15820.7"/>
    <s v="tier - 2"/>
    <s v="tier - 3"/>
    <s v="R1011"/>
    <n v="39"/>
  </r>
  <r>
    <s v="Id625"/>
    <s v="Vanttinen"/>
    <n v="24.13"/>
    <x v="319"/>
    <s v="yes"/>
    <x v="0"/>
    <x v="1"/>
    <n v="1"/>
    <x v="0"/>
    <x v="2"/>
    <s v="NORMAL"/>
    <s v="9/Oct/1997"/>
    <n v="15817.99"/>
    <s v="tier - 2"/>
    <s v="tier - 2"/>
    <s v="R1012"/>
    <n v="26"/>
  </r>
  <r>
    <s v="Id626"/>
    <s v="Garges"/>
    <n v="46.7"/>
    <x v="382"/>
    <s v="No"/>
    <x v="0"/>
    <x v="0"/>
    <s v="No major surgery"/>
    <x v="1"/>
    <x v="0"/>
    <s v="Diabetes"/>
    <s v="29/Aug/1974"/>
    <n v="15746.62"/>
    <s v="tier - 2"/>
    <s v="tier - 1"/>
    <s v="R1012"/>
    <n v="49"/>
  </r>
  <r>
    <s v="Id627"/>
    <s v="Rivel"/>
    <n v="45.27"/>
    <x v="112"/>
    <s v="yes"/>
    <x v="0"/>
    <x v="0"/>
    <s v="No major surgery"/>
    <x v="1"/>
    <x v="0"/>
    <s v="NORMAL"/>
    <s v="20/Sep/1976"/>
    <n v="15698.86"/>
    <s v="tier - 2"/>
    <s v="tier - 2"/>
    <s v="R1012"/>
    <n v="47"/>
  </r>
  <r>
    <s v="Id628"/>
    <s v="Lawson"/>
    <n v="44.29"/>
    <x v="383"/>
    <s v="No"/>
    <x v="0"/>
    <x v="0"/>
    <n v="2"/>
    <x v="1"/>
    <x v="0"/>
    <s v="Diabetes"/>
    <s v="26/Jun/1973"/>
    <n v="15670.3"/>
    <s v="tier - 2"/>
    <s v="tier - 2"/>
    <s v="R1026"/>
    <n v="50"/>
  </r>
  <r>
    <s v="Id629"/>
    <s v="Cale"/>
    <n v="54.59"/>
    <x v="88"/>
    <s v="yes"/>
    <x v="0"/>
    <x v="0"/>
    <n v="1"/>
    <x v="1"/>
    <x v="0"/>
    <s v="NORMAL"/>
    <s v="22/Dec/1988"/>
    <n v="15646.28"/>
    <s v="tier - 2"/>
    <s v="tier - 2"/>
    <s v="R1011"/>
    <n v="35"/>
  </r>
  <r>
    <s v="Id630"/>
    <s v="Phillips"/>
    <n v="32.965000000000003"/>
    <x v="384"/>
    <s v="No"/>
    <x v="0"/>
    <x v="0"/>
    <s v="No major surgery"/>
    <x v="1"/>
    <x v="0"/>
    <s v="Diabetes"/>
    <s v="6/Jun/1960"/>
    <n v="15612.19"/>
    <s v="tier - 2"/>
    <s v="tier - 2"/>
    <s v="R1012"/>
    <n v="63"/>
  </r>
  <r>
    <s v="Id631"/>
    <s v="Stewart"/>
    <n v="38.049999999999997"/>
    <x v="385"/>
    <s v="No"/>
    <x v="0"/>
    <x v="0"/>
    <s v="No major surgery"/>
    <x v="1"/>
    <x v="0"/>
    <s v="Diabetes"/>
    <s v="28/Oct/1965"/>
    <n v="15608.58"/>
    <s v="tier - 2"/>
    <s v="tier - 2"/>
    <s v="R1026"/>
    <n v="58"/>
  </r>
  <r>
    <s v="Id632"/>
    <s v="Drotz"/>
    <n v="46.14"/>
    <x v="386"/>
    <s v="No"/>
    <x v="0"/>
    <x v="0"/>
    <s v="No major surgery"/>
    <x v="1"/>
    <x v="0"/>
    <s v="Diabetes"/>
    <s v="30/Jul/1974"/>
    <n v="15556.67"/>
    <s v="tier - 2"/>
    <s v="tier - 2"/>
    <s v="R1012"/>
    <n v="49"/>
  </r>
  <r>
    <s v="Id633"/>
    <s v="Mutai"/>
    <n v="41.325000000000003"/>
    <x v="78"/>
    <s v="yes"/>
    <x v="0"/>
    <x v="0"/>
    <n v="2"/>
    <x v="1"/>
    <x v="0"/>
    <s v="NORMAL"/>
    <s v="2/Oct/1959"/>
    <n v="15555.19"/>
    <s v="tier - 2"/>
    <s v="tier - 3"/>
    <s v="R1012"/>
    <n v="64"/>
  </r>
  <r>
    <s v="Id634"/>
    <s v="Lovlien"/>
    <n v="44.64"/>
    <x v="387"/>
    <s v="No"/>
    <x v="0"/>
    <x v="0"/>
    <s v="No major surgery"/>
    <x v="1"/>
    <x v="0"/>
    <s v="Diabetes"/>
    <s v="28/Jun/1974"/>
    <n v="15532.16"/>
    <s v="tier - 2"/>
    <s v="tier - 2"/>
    <s v="R1026"/>
    <n v="49"/>
  </r>
  <r>
    <s v="Id635"/>
    <s v="Bruns"/>
    <n v="25.175000000000001"/>
    <x v="98"/>
    <s v="No"/>
    <x v="1"/>
    <x v="0"/>
    <n v="1"/>
    <x v="2"/>
    <x v="1"/>
    <s v="NORMAL"/>
    <s v="17/Jul/2004"/>
    <n v="15518.18"/>
    <s v="tier - 2"/>
    <s v="tier - 3"/>
    <s v="R1015"/>
    <n v="19"/>
  </r>
  <r>
    <s v="Id636"/>
    <s v="Stoney"/>
    <n v="43.11"/>
    <x v="145"/>
    <s v="yes"/>
    <x v="0"/>
    <x v="0"/>
    <s v="No major surgery"/>
    <x v="1"/>
    <x v="0"/>
    <s v="NORMAL"/>
    <s v="20/Jul/1976"/>
    <n v="15450.48"/>
    <s v="tier - 2"/>
    <s v="tier - 1"/>
    <s v="R1026"/>
    <n v="47"/>
  </r>
  <r>
    <s v="Id637"/>
    <s v="Markert"/>
    <n v="53.32"/>
    <x v="388"/>
    <s v="No"/>
    <x v="0"/>
    <x v="0"/>
    <s v="No major surgery"/>
    <x v="1"/>
    <x v="0"/>
    <s v="NORMAL"/>
    <s v="25/Oct/1990"/>
    <n v="15440.2"/>
    <s v="tier - 2"/>
    <s v="tier - 1"/>
    <s v="R1012"/>
    <n v="33"/>
  </r>
  <r>
    <s v="Id638"/>
    <s v="McLucas"/>
    <n v="38.04"/>
    <x v="340"/>
    <s v="yes"/>
    <x v="0"/>
    <x v="0"/>
    <n v="1"/>
    <x v="1"/>
    <x v="0"/>
    <s v="NORMAL"/>
    <s v="4/Sep/1964"/>
    <n v="15377.77"/>
    <s v="tier - 2"/>
    <s v="tier - 2"/>
    <s v="R1012"/>
    <n v="59"/>
  </r>
  <r>
    <s v="Id639"/>
    <s v="Erwin"/>
    <n v="37.9"/>
    <x v="389"/>
    <s v="No"/>
    <x v="0"/>
    <x v="0"/>
    <s v="No major surgery"/>
    <x v="1"/>
    <x v="0"/>
    <s v="Diabetes"/>
    <s v="6/Sep/1962"/>
    <n v="15368.22"/>
    <s v="tier - 2"/>
    <s v="tier - 2"/>
    <s v="R1011"/>
    <n v="61"/>
  </r>
  <r>
    <s v="Id640"/>
    <s v="Osborne"/>
    <n v="39.6"/>
    <x v="390"/>
    <s v="No"/>
    <x v="0"/>
    <x v="0"/>
    <s v="No major surgery"/>
    <x v="1"/>
    <x v="0"/>
    <s v="Diabetes"/>
    <s v="18/Jul/1968"/>
    <n v="15363.77"/>
    <s v="tier - 2"/>
    <s v="tier - 1"/>
    <s v="R1026"/>
    <n v="55"/>
  </r>
  <r>
    <s v="Id641"/>
    <s v="Otsuka"/>
    <n v="50.92"/>
    <x v="391"/>
    <s v="yes"/>
    <x v="0"/>
    <x v="0"/>
    <n v="1"/>
    <x v="1"/>
    <x v="0"/>
    <s v="NORMAL"/>
    <s v="17/Dec/1988"/>
    <n v="15361.5"/>
    <s v="tier - 2"/>
    <s v="tier - 3"/>
    <s v="R1023"/>
    <n v="35"/>
  </r>
  <r>
    <s v="Id642"/>
    <s v="Smith"/>
    <n v="21.85"/>
    <x v="209"/>
    <s v="yes"/>
    <x v="0"/>
    <x v="0"/>
    <s v="No major surgery"/>
    <x v="0"/>
    <x v="2"/>
    <s v="NORMAL"/>
    <s v="14/Jul/2001"/>
    <n v="15359.1"/>
    <s v="tier - 2"/>
    <s v="tier - 3"/>
    <s v="R1024"/>
    <n v="22"/>
  </r>
  <r>
    <s v="Id643"/>
    <s v="Myers"/>
    <n v="36.08"/>
    <x v="392"/>
    <s v="yes"/>
    <x v="0"/>
    <x v="1"/>
    <n v="1"/>
    <x v="1"/>
    <x v="0"/>
    <s v="Diabetes"/>
    <s v="13/Dec/1963"/>
    <n v="15322.77"/>
    <s v="tier - 2"/>
    <s v="tier - 3"/>
    <s v="R1021"/>
    <n v="60"/>
  </r>
  <r>
    <s v="Id644"/>
    <s v="Cote"/>
    <n v="40.44"/>
    <x v="273"/>
    <s v="yes"/>
    <x v="0"/>
    <x v="1"/>
    <n v="1"/>
    <x v="1"/>
    <x v="0"/>
    <s v="NORMAL"/>
    <s v="16/Sep/1969"/>
    <n v="15260.52"/>
    <s v="tier - 2"/>
    <s v="tier - 2"/>
    <s v="R1023"/>
    <n v="54"/>
  </r>
  <r>
    <s v="Id645"/>
    <s v="Ehrhardt"/>
    <n v="38.094999999999999"/>
    <x v="393"/>
    <s v="No"/>
    <x v="0"/>
    <x v="0"/>
    <s v="No major surgery"/>
    <x v="1"/>
    <x v="0"/>
    <s v="Diabetes"/>
    <s v="25/Jul/1960"/>
    <n v="15230.32"/>
    <s v="tier - 2"/>
    <s v="tier - 2"/>
    <s v="R1024"/>
    <n v="63"/>
  </r>
  <r>
    <s v="Id646"/>
    <s v="Petersen"/>
    <n v="44.95"/>
    <x v="394"/>
    <s v="No"/>
    <x v="0"/>
    <x v="0"/>
    <s v="No major surgery"/>
    <x v="1"/>
    <x v="0"/>
    <s v="Diabetes"/>
    <s v="23/Nov/1978"/>
    <n v="15207.92"/>
    <s v="tier - 2"/>
    <s v="tier - 1"/>
    <s v="R1012"/>
    <n v="45"/>
  </r>
  <r>
    <s v="Id647"/>
    <s v="Ertel"/>
    <n v="35.54"/>
    <x v="156"/>
    <s v="No"/>
    <x v="0"/>
    <x v="0"/>
    <s v="No major surgery"/>
    <x v="1"/>
    <x v="0"/>
    <s v="Diabetes"/>
    <s v="17/Jun/1962"/>
    <n v="15174.81"/>
    <s v="tier - 2"/>
    <s v="tier - 1"/>
    <s v="R1012"/>
    <n v="61"/>
  </r>
  <r>
    <s v="Id648"/>
    <s v="Lanza"/>
    <n v="39.799999999999997"/>
    <x v="347"/>
    <s v="yes"/>
    <x v="0"/>
    <x v="0"/>
    <n v="2"/>
    <x v="1"/>
    <x v="0"/>
    <s v="NORMAL"/>
    <s v="3/Dec/1959"/>
    <n v="15170.07"/>
    <s v="tier - 2"/>
    <s v="tier - 3"/>
    <s v="R1011"/>
    <n v="64"/>
  </r>
  <r>
    <s v="Id649"/>
    <s v="Picklesimer"/>
    <n v="33.659999999999997"/>
    <x v="120"/>
    <s v="yes"/>
    <x v="0"/>
    <x v="0"/>
    <n v="2"/>
    <x v="1"/>
    <x v="0"/>
    <s v="NORMAL"/>
    <s v="4/Jun/1959"/>
    <n v="15161.53"/>
    <s v="tier - 2"/>
    <s v="tier - 1"/>
    <s v="R1013"/>
    <n v="64"/>
  </r>
  <r>
    <s v="Id650"/>
    <s v="Giles"/>
    <n v="35.5"/>
    <x v="395"/>
    <s v="No"/>
    <x v="0"/>
    <x v="0"/>
    <s v="No major surgery"/>
    <x v="1"/>
    <x v="0"/>
    <s v="Diabetes"/>
    <s v="25/Oct/1962"/>
    <n v="15161.25"/>
    <s v="tier - 2"/>
    <s v="tier - 2"/>
    <s v="R1012"/>
    <n v="61"/>
  </r>
  <r>
    <s v="Id651"/>
    <s v="Harmon"/>
    <n v="41.63"/>
    <x v="396"/>
    <s v="No"/>
    <x v="0"/>
    <x v="0"/>
    <s v="No major surgery"/>
    <x v="1"/>
    <x v="0"/>
    <s v="Diabetes"/>
    <s v="25/Nov/1971"/>
    <n v="15150.44"/>
    <s v="tier - 2"/>
    <s v="tier - 1"/>
    <s v="R1023"/>
    <n v="52"/>
  </r>
  <r>
    <s v="Id652"/>
    <s v="Pennings"/>
    <n v="46.49"/>
    <x v="397"/>
    <s v="No"/>
    <x v="0"/>
    <x v="0"/>
    <s v="No major surgery"/>
    <x v="1"/>
    <x v="0"/>
    <s v="Diabetes"/>
    <s v="5/Sep/1978"/>
    <n v="15123.19"/>
    <s v="tier - 2"/>
    <s v="tier - 1"/>
    <s v="R1011"/>
    <n v="45"/>
  </r>
  <r>
    <s v="Id653"/>
    <s v="Tseronis"/>
    <n v="43.29"/>
    <x v="353"/>
    <s v="No"/>
    <x v="0"/>
    <x v="0"/>
    <n v="2"/>
    <x v="1"/>
    <x v="0"/>
    <s v="NORMAL"/>
    <s v="7/Nov/1972"/>
    <n v="15103.69"/>
    <s v="tier - 2"/>
    <s v="tier - 1"/>
    <s v="R1012"/>
    <n v="51"/>
  </r>
  <r>
    <s v="Id654"/>
    <s v="Aliff"/>
    <n v="43.08"/>
    <x v="254"/>
    <s v="yes"/>
    <x v="0"/>
    <x v="0"/>
    <n v="1"/>
    <x v="1"/>
    <x v="0"/>
    <s v="Diabetes"/>
    <s v="26/Oct/1975"/>
    <n v="15090.35"/>
    <s v="tier - 2"/>
    <s v="tier - 1"/>
    <s v="R1023"/>
    <n v="48"/>
  </r>
  <r>
    <s v="Id655"/>
    <s v="Willenberg"/>
    <n v="39.07"/>
    <x v="398"/>
    <s v="No"/>
    <x v="0"/>
    <x v="0"/>
    <s v="No major surgery"/>
    <x v="1"/>
    <x v="0"/>
    <s v="Diabetes"/>
    <s v="12/Jun/1968"/>
    <n v="15052.68"/>
    <s v="tier - 2"/>
    <s v="tier - 2"/>
    <s v="R1022"/>
    <n v="55"/>
  </r>
  <r>
    <s v="Id656"/>
    <s v="Millett"/>
    <n v="41.3"/>
    <x v="399"/>
    <s v="No"/>
    <x v="0"/>
    <x v="0"/>
    <s v="No major surgery"/>
    <x v="1"/>
    <x v="0"/>
    <s v="Diabetes"/>
    <s v="15/Aug/1971"/>
    <n v="15038.51"/>
    <s v="tier - 2"/>
    <s v="tier - 3"/>
    <s v="R1023"/>
    <n v="52"/>
  </r>
  <r>
    <s v="Id657"/>
    <s v="Haley"/>
    <n v="42.95"/>
    <x v="26"/>
    <s v="yes"/>
    <x v="0"/>
    <x v="0"/>
    <n v="2"/>
    <x v="1"/>
    <x v="0"/>
    <s v="Diabetes"/>
    <s v="11/Sep/1970"/>
    <n v="15026.3"/>
    <s v="tier - 2"/>
    <s v="tier - 3"/>
    <s v="R1011"/>
    <n v="53"/>
  </r>
  <r>
    <s v="Id658"/>
    <s v="Ackerman"/>
    <n v="46.96"/>
    <x v="202"/>
    <s v="No"/>
    <x v="0"/>
    <x v="1"/>
    <n v="1"/>
    <x v="1"/>
    <x v="0"/>
    <s v="NORMAL"/>
    <s v="25/Nov/1979"/>
    <n v="15025.76"/>
    <s v="tier - 2"/>
    <s v="tier - 1"/>
    <s v="R1011"/>
    <n v="44"/>
  </r>
  <r>
    <s v="Id659"/>
    <s v="Valdez"/>
    <n v="30.495000000000001"/>
    <x v="201"/>
    <s v="No"/>
    <x v="0"/>
    <x v="0"/>
    <s v="No major surgery"/>
    <x v="1"/>
    <x v="0"/>
    <s v="Diabetes"/>
    <s v="8/Aug/1960"/>
    <n v="15019.76"/>
    <s v="tier - 2"/>
    <s v="tier - 2"/>
    <s v="R1012"/>
    <n v="63"/>
  </r>
  <r>
    <s v="Id660"/>
    <s v="Michaud"/>
    <n v="17.954999999999998"/>
    <x v="319"/>
    <s v="yes"/>
    <x v="0"/>
    <x v="0"/>
    <n v="1"/>
    <x v="0"/>
    <x v="4"/>
    <s v="NORMAL"/>
    <s v="2/Aug/1995"/>
    <n v="15006.58"/>
    <s v="tier - 2"/>
    <s v="tier - 2"/>
    <s v="R1024"/>
    <n v="28"/>
  </r>
  <r>
    <s v="Id661"/>
    <s v="Gunnink"/>
    <n v="25.6"/>
    <x v="400"/>
    <s v="No"/>
    <x v="0"/>
    <x v="0"/>
    <n v="3"/>
    <x v="1"/>
    <x v="1"/>
    <s v="Diabetes"/>
    <s v="29/Jul/1958"/>
    <n v="14988.43"/>
    <s v="tier - 2"/>
    <s v="tier - 3"/>
    <s v="R1011"/>
    <n v="65"/>
  </r>
  <r>
    <s v="Id662"/>
    <s v="Knight"/>
    <n v="34.21"/>
    <x v="401"/>
    <s v="No"/>
    <x v="0"/>
    <x v="0"/>
    <s v="No major surgery"/>
    <x v="1"/>
    <x v="0"/>
    <s v="Diabetes"/>
    <s v="29/Nov/1962"/>
    <n v="14945.34"/>
    <s v="tier - 2"/>
    <s v="tier - 1"/>
    <s v="R1021"/>
    <n v="61"/>
  </r>
  <r>
    <s v="Id663"/>
    <s v="Grosscup"/>
    <n v="39.74"/>
    <x v="285"/>
    <s v="No"/>
    <x v="0"/>
    <x v="0"/>
    <s v="No major surgery"/>
    <x v="1"/>
    <x v="0"/>
    <s v="Diabetes"/>
    <s v="8/Nov/1968"/>
    <n v="14926.97"/>
    <s v="tier - 2"/>
    <s v="tier - 2"/>
    <s v="R1012"/>
    <n v="55"/>
  </r>
  <r>
    <s v="Id664"/>
    <s v="Koniuch"/>
    <n v="49.53"/>
    <x v="402"/>
    <s v="yes"/>
    <x v="0"/>
    <x v="0"/>
    <s v="No major surgery"/>
    <x v="1"/>
    <x v="0"/>
    <s v="Diabetes"/>
    <s v="4/Jul/1981"/>
    <n v="14908.27"/>
    <s v="tier - 2"/>
    <s v="tier - 1"/>
    <s v="R1011"/>
    <n v="42"/>
  </r>
  <r>
    <s v="Id665"/>
    <s v="Heitzman"/>
    <n v="39.33"/>
    <x v="394"/>
    <s v="No"/>
    <x v="0"/>
    <x v="0"/>
    <n v="3"/>
    <x v="1"/>
    <x v="0"/>
    <s v="Diabetes"/>
    <s v="17/Oct/1958"/>
    <n v="14901.52"/>
    <s v="tier - 2"/>
    <s v="tier - 2"/>
    <s v="R1024"/>
    <n v="65"/>
  </r>
  <r>
    <s v="Id666"/>
    <s v="Tatton"/>
    <n v="39.979999999999997"/>
    <x v="403"/>
    <s v="yes"/>
    <x v="0"/>
    <x v="0"/>
    <n v="2"/>
    <x v="1"/>
    <x v="0"/>
    <s v="Diabetes"/>
    <s v="11/Nov/1970"/>
    <n v="14847.63"/>
    <s v="tier - 2"/>
    <s v="tier - 2"/>
    <s v="R1023"/>
    <n v="53"/>
  </r>
  <r>
    <s v="Id667"/>
    <s v="Flanagan"/>
    <n v="46.51"/>
    <x v="404"/>
    <s v="yes"/>
    <x v="0"/>
    <x v="0"/>
    <s v="No major surgery"/>
    <x v="1"/>
    <x v="0"/>
    <s v="Diabetes"/>
    <s v="5/Jun/1981"/>
    <n v="14843.96"/>
    <s v="tier - 2"/>
    <s v="tier - 3"/>
    <s v="R1026"/>
    <n v="42"/>
  </r>
  <r>
    <s v="Id668"/>
    <s v="Funk"/>
    <n v="43.58"/>
    <x v="80"/>
    <s v="No"/>
    <x v="0"/>
    <x v="1"/>
    <n v="1"/>
    <x v="1"/>
    <x v="0"/>
    <s v="NORMAL"/>
    <s v="18/Oct/1979"/>
    <n v="14839.34"/>
    <s v="tier - 2"/>
    <s v="tier - 3"/>
    <s v="R1026"/>
    <n v="44"/>
  </r>
  <r>
    <s v="Id669"/>
    <s v="Davenport"/>
    <n v="42.28"/>
    <x v="405"/>
    <s v="yes"/>
    <x v="0"/>
    <x v="0"/>
    <n v="1"/>
    <x v="1"/>
    <x v="0"/>
    <s v="Diabetes"/>
    <s v="10/Dec/1975"/>
    <n v="14819"/>
    <s v="tier - 2"/>
    <s v="tier - 3"/>
    <s v="R1023"/>
    <n v="48"/>
  </r>
  <r>
    <s v="Id670"/>
    <s v="Nicholson"/>
    <n v="35.520000000000003"/>
    <x v="296"/>
    <s v="No"/>
    <x v="0"/>
    <x v="0"/>
    <s v="No major surgery"/>
    <x v="1"/>
    <x v="0"/>
    <s v="Diabetes"/>
    <s v="27/Jul/1965"/>
    <n v="14750.42"/>
    <s v="tier - 2"/>
    <s v="tier - 2"/>
    <s v="R1026"/>
    <n v="58"/>
  </r>
  <r>
    <s v="Id671"/>
    <s v="Lindbloom"/>
    <n v="33.6"/>
    <x v="406"/>
    <s v="No"/>
    <x v="0"/>
    <x v="0"/>
    <s v="No major surgery"/>
    <x v="1"/>
    <x v="0"/>
    <s v="Diabetes"/>
    <s v="29/Jul/1962"/>
    <n v="14738.43"/>
    <s v="tier - 2"/>
    <s v="tier - 3"/>
    <s v="R1021"/>
    <n v="61"/>
  </r>
  <r>
    <s v="Id672"/>
    <s v="Wijayaratne"/>
    <n v="22.42"/>
    <x v="28"/>
    <s v="No"/>
    <x v="0"/>
    <x v="0"/>
    <s v="No major surgery"/>
    <x v="0"/>
    <x v="2"/>
    <s v="Diabetes"/>
    <s v="24/Sep/2002"/>
    <n v="14711.74"/>
    <s v="tier - 2"/>
    <s v="tier - 2"/>
    <s v="R1012"/>
    <n v="21"/>
  </r>
  <r>
    <s v="Id673"/>
    <s v="Ainsworth"/>
    <n v="46.86"/>
    <x v="189"/>
    <s v="No"/>
    <x v="0"/>
    <x v="0"/>
    <s v="No major surgery"/>
    <x v="1"/>
    <x v="0"/>
    <s v="NORMAL"/>
    <s v="4/Sep/1982"/>
    <n v="14696.77"/>
    <s v="tier - 2"/>
    <s v="tier - 2"/>
    <s v="R1011"/>
    <n v="41"/>
  </r>
  <r>
    <s v="Id674"/>
    <s v="Gayagoy"/>
    <n v="32.965000000000003"/>
    <x v="407"/>
    <s v="No"/>
    <x v="0"/>
    <x v="0"/>
    <n v="3"/>
    <x v="1"/>
    <x v="0"/>
    <s v="Diabetes"/>
    <s v="23/Jul/1958"/>
    <n v="14692.67"/>
    <s v="tier - 2"/>
    <s v="tier - 1"/>
    <s v="R1012"/>
    <n v="65"/>
  </r>
  <r>
    <s v="Id675"/>
    <s v="Fitzmaurice"/>
    <n v="39.340000000000003"/>
    <x v="340"/>
    <s v="yes"/>
    <x v="0"/>
    <x v="1"/>
    <n v="1"/>
    <x v="1"/>
    <x v="0"/>
    <s v="NORMAL"/>
    <s v="20/Oct/1969"/>
    <n v="14665.75"/>
    <s v="tier - 2"/>
    <s v="tier - 1"/>
    <s v="R1012"/>
    <n v="54"/>
  </r>
  <r>
    <s v="Id676"/>
    <s v="Rodriguez"/>
    <n v="47"/>
    <x v="257"/>
    <s v="yes"/>
    <x v="0"/>
    <x v="0"/>
    <s v="No major surgery"/>
    <x v="1"/>
    <x v="0"/>
    <s v="Diabetes"/>
    <s v="13/Nov/1981"/>
    <n v="14657.2"/>
    <s v="tier - 2"/>
    <s v="tier - 1"/>
    <s v="R1012"/>
    <n v="42"/>
  </r>
  <r>
    <s v="Id677"/>
    <s v="Tsoucas"/>
    <n v="36.71"/>
    <x v="408"/>
    <s v="yes"/>
    <x v="0"/>
    <x v="0"/>
    <s v="No major surgery"/>
    <x v="1"/>
    <x v="0"/>
    <s v="Diabetes"/>
    <s v="1/Sep/1967"/>
    <n v="14640.35"/>
    <s v="tier - 2"/>
    <s v="tier - 3"/>
    <s v="R1026"/>
    <n v="56"/>
  </r>
  <r>
    <s v="Id678"/>
    <s v="Muhly"/>
    <n v="53.48"/>
    <x v="409"/>
    <s v="No"/>
    <x v="0"/>
    <x v="0"/>
    <s v="No major surgery"/>
    <x v="1"/>
    <x v="0"/>
    <s v="NORMAL"/>
    <s v="21/Aug/1991"/>
    <n v="14630.52"/>
    <s v="tier - 2"/>
    <s v="tier - 3"/>
    <s v="R1011"/>
    <n v="32"/>
  </r>
  <r>
    <s v="Id679"/>
    <s v="Lund"/>
    <n v="35.5"/>
    <x v="410"/>
    <s v="No"/>
    <x v="0"/>
    <x v="0"/>
    <s v="No major surgery"/>
    <x v="1"/>
    <x v="0"/>
    <s v="Diabetes"/>
    <s v="8/Nov/1965"/>
    <n v="14612.33"/>
    <s v="tier - 2"/>
    <s v="tier - 3"/>
    <s v="R1021"/>
    <n v="58"/>
  </r>
  <r>
    <s v="Id680"/>
    <s v="Battaglino"/>
    <n v="36.979999999999997"/>
    <x v="411"/>
    <s v="yes"/>
    <x v="0"/>
    <x v="0"/>
    <s v="No major surgery"/>
    <x v="1"/>
    <x v="0"/>
    <s v="Diabetes"/>
    <s v="18/Jul/1967"/>
    <n v="14600.62"/>
    <s v="tier - 2"/>
    <s v="tier - 3"/>
    <s v="R1022"/>
    <n v="56"/>
  </r>
  <r>
    <s v="Id681"/>
    <s v="Pena"/>
    <n v="32.395000000000003"/>
    <x v="210"/>
    <s v="yes"/>
    <x v="0"/>
    <x v="1"/>
    <n v="1"/>
    <x v="1"/>
    <x v="0"/>
    <s v="Diabetes"/>
    <s v="14/Oct/1963"/>
    <n v="14590.63"/>
    <s v="tier - 2"/>
    <s v="tier - 1"/>
    <s v="R1024"/>
    <n v="60"/>
  </r>
  <r>
    <s v="Id682"/>
    <s v="Thomason"/>
    <n v="32.729999999999997"/>
    <x v="355"/>
    <s v="No"/>
    <x v="0"/>
    <x v="0"/>
    <s v="No major surgery"/>
    <x v="1"/>
    <x v="0"/>
    <s v="Diabetes"/>
    <s v="3/Dec/1962"/>
    <n v="14574.64"/>
    <s v="tier - 2"/>
    <s v="tier - 1"/>
    <s v="R1025"/>
    <n v="61"/>
  </r>
  <r>
    <s v="Id683"/>
    <s v="Hancox"/>
    <n v="20.52"/>
    <x v="4"/>
    <s v="No"/>
    <x v="0"/>
    <x v="0"/>
    <n v="1"/>
    <x v="0"/>
    <x v="2"/>
    <s v="NORMAL"/>
    <s v="12/Sep/1998"/>
    <n v="14571.89"/>
    <s v="tier - 2"/>
    <s v="tier - 1"/>
    <s v="R1024"/>
    <n v="25"/>
  </r>
  <r>
    <s v="Id684"/>
    <s v="Canarecci"/>
    <n v="51.72"/>
    <x v="136"/>
    <s v="No"/>
    <x v="0"/>
    <x v="0"/>
    <s v="No major surgery"/>
    <x v="1"/>
    <x v="0"/>
    <s v="Prediabetes"/>
    <s v="14/Jul/1989"/>
    <n v="14547.26"/>
    <s v="tier - 2"/>
    <s v="tier - 3"/>
    <s v="R1011"/>
    <n v="34"/>
  </r>
  <r>
    <s v="Id685"/>
    <s v="Toupin"/>
    <n v="50.2"/>
    <x v="66"/>
    <s v="No"/>
    <x v="0"/>
    <x v="0"/>
    <s v="No major surgery"/>
    <x v="1"/>
    <x v="0"/>
    <s v="NORMAL"/>
    <s v="22/Jul/1989"/>
    <n v="14507.46"/>
    <s v="tier - 2"/>
    <s v="tier - 3"/>
    <s v="R1012"/>
    <n v="34"/>
  </r>
  <r>
    <s v="Id686"/>
    <s v="Mulley"/>
    <n v="25.52"/>
    <x v="348"/>
    <s v="No"/>
    <x v="0"/>
    <x v="1"/>
    <n v="1"/>
    <x v="1"/>
    <x v="1"/>
    <s v="Prediabetes"/>
    <s v="20/Oct/1979"/>
    <n v="14478.33"/>
    <s v="tier - 2"/>
    <s v="tier - 2"/>
    <s v="R1013"/>
    <n v="44"/>
  </r>
  <r>
    <s v="Id687"/>
    <s v="Parry"/>
    <n v="35.200000000000003"/>
    <x v="106"/>
    <s v="yes"/>
    <x v="0"/>
    <x v="0"/>
    <n v="2"/>
    <x v="1"/>
    <x v="0"/>
    <s v="Prediabetes"/>
    <s v="20/Nov/1959"/>
    <n v="14474.68"/>
    <s v="tier - 2"/>
    <s v="tier - 2"/>
    <s v="R1013"/>
    <n v="64"/>
  </r>
  <r>
    <s v="Id688"/>
    <s v="Mason Cox"/>
    <n v="41.26"/>
    <x v="412"/>
    <s v="yes"/>
    <x v="0"/>
    <x v="0"/>
    <s v="No major surgery"/>
    <x v="1"/>
    <x v="0"/>
    <s v="Prediabetes"/>
    <s v="27/Nov/1976"/>
    <n v="14470.01"/>
    <s v="tier - 2"/>
    <s v="tier - 3"/>
    <s v="R1012"/>
    <n v="47"/>
  </r>
  <r>
    <s v="Id689"/>
    <s v="Thompson"/>
    <n v="17.195"/>
    <x v="319"/>
    <s v="yes"/>
    <x v="0"/>
    <x v="0"/>
    <s v="No major surgery"/>
    <x v="0"/>
    <x v="4"/>
    <s v="NORMAL"/>
    <s v="10/Nov/1996"/>
    <n v="14455.64"/>
    <s v="tier - 2"/>
    <s v="tier - 3"/>
    <s v="R1024"/>
    <n v="27"/>
  </r>
  <r>
    <s v="Id690"/>
    <s v="Nelson"/>
    <n v="23.085000000000001"/>
    <x v="159"/>
    <s v="yes"/>
    <x v="0"/>
    <x v="0"/>
    <n v="2"/>
    <x v="1"/>
    <x v="2"/>
    <s v="NORMAL"/>
    <s v="3/Aug/1959"/>
    <n v="14451.84"/>
    <s v="tier - 2"/>
    <s v="tier - 3"/>
    <s v="R1023"/>
    <n v="64"/>
  </r>
  <r>
    <s v="Id691"/>
    <s v="Forte"/>
    <n v="21.66"/>
    <x v="112"/>
    <s v="yes"/>
    <x v="0"/>
    <x v="0"/>
    <n v="2"/>
    <x v="1"/>
    <x v="2"/>
    <s v="NORMAL"/>
    <s v="29/Jun/1959"/>
    <n v="14449.85"/>
    <s v="tier - 2"/>
    <s v="tier - 1"/>
    <s v="R1024"/>
    <n v="64"/>
  </r>
  <r>
    <s v="Id692"/>
    <s v="Corona Iturriaga"/>
    <n v="36.47"/>
    <x v="210"/>
    <s v="yes"/>
    <x v="0"/>
    <x v="0"/>
    <s v="No major surgery"/>
    <x v="1"/>
    <x v="0"/>
    <s v="Diabetes"/>
    <s v="4/Nov/1967"/>
    <n v="14427.63"/>
    <s v="tier - 2"/>
    <s v="tier - 2"/>
    <s v="R1021"/>
    <n v="56"/>
  </r>
  <r>
    <s v="Id693"/>
    <s v="McCollum"/>
    <n v="36.08"/>
    <x v="413"/>
    <s v="yes"/>
    <x v="0"/>
    <x v="0"/>
    <s v="No major surgery"/>
    <x v="1"/>
    <x v="0"/>
    <s v="Diabetes"/>
    <s v="15/Aug/1967"/>
    <n v="14426.66"/>
    <s v="tier - 2"/>
    <s v="tier - 2"/>
    <s v="R1026"/>
    <n v="56"/>
  </r>
  <r>
    <s v="Id694"/>
    <s v="Hevner"/>
    <n v="23.18"/>
    <x v="297"/>
    <s v="No"/>
    <x v="0"/>
    <x v="0"/>
    <s v="No major surgery"/>
    <x v="1"/>
    <x v="2"/>
    <s v="Prediabetes"/>
    <s v="10/Aug/1999"/>
    <n v="14426.07"/>
    <s v="tier - 2"/>
    <s v="tier - 1"/>
    <s v="R1012"/>
    <n v="24"/>
  </r>
  <r>
    <s v="Id695"/>
    <s v="Looi"/>
    <n v="39.159999999999997"/>
    <x v="359"/>
    <s v="No"/>
    <x v="0"/>
    <x v="0"/>
    <n v="3"/>
    <x v="1"/>
    <x v="0"/>
    <s v="Diabetes"/>
    <s v="20/Sep/1958"/>
    <n v="14418.28"/>
    <s v="tier - 2"/>
    <s v="tier - 3"/>
    <s v="R1013"/>
    <n v="65"/>
  </r>
  <r>
    <s v="Id696"/>
    <s v="Power"/>
    <n v="38.19"/>
    <x v="414"/>
    <s v="No"/>
    <x v="0"/>
    <x v="0"/>
    <n v="3"/>
    <x v="1"/>
    <x v="0"/>
    <s v="Diabetes"/>
    <s v="29/Jul/1958"/>
    <n v="14410.93"/>
    <s v="tier - 2"/>
    <s v="tier - 2"/>
    <s v="R1016"/>
    <n v="65"/>
  </r>
  <r>
    <s v="Id697"/>
    <s v="Routon"/>
    <n v="26.41"/>
    <x v="415"/>
    <s v="No"/>
    <x v="0"/>
    <x v="0"/>
    <n v="3"/>
    <x v="1"/>
    <x v="1"/>
    <s v="Diabetes"/>
    <s v="14/Sep/1958"/>
    <n v="14394.56"/>
    <s v="tier - 2"/>
    <s v="tier - 1"/>
    <s v="R1018"/>
    <n v="65"/>
  </r>
  <r>
    <s v="Id698"/>
    <s v="Dochelli"/>
    <n v="28.785"/>
    <x v="416"/>
    <s v="No"/>
    <x v="0"/>
    <x v="0"/>
    <s v="No major surgery"/>
    <x v="1"/>
    <x v="1"/>
    <s v="Diabetes"/>
    <s v="22/Jun/1965"/>
    <n v="14394.4"/>
    <s v="tier - 2"/>
    <s v="tier - 3"/>
    <s v="R1024"/>
    <n v="58"/>
  </r>
  <r>
    <s v="Id699"/>
    <s v="Gillespie"/>
    <n v="26.695"/>
    <x v="417"/>
    <s v="yes"/>
    <x v="0"/>
    <x v="1"/>
    <n v="1"/>
    <x v="1"/>
    <x v="1"/>
    <s v="Diabetes"/>
    <s v="16/Jul/1963"/>
    <n v="14382.71"/>
    <s v="tier - 2"/>
    <s v="tier - 2"/>
    <s v="R1012"/>
    <n v="60"/>
  </r>
  <r>
    <s v="Id700"/>
    <s v="Oskvig"/>
    <n v="32.799999999999997"/>
    <x v="87"/>
    <s v="yes"/>
    <x v="0"/>
    <x v="0"/>
    <n v="1"/>
    <x v="1"/>
    <x v="0"/>
    <s v="Prediabetes"/>
    <s v="16/Nov/1988"/>
    <n v="14358.36"/>
    <s v="tier - 2"/>
    <s v="tier - 2"/>
    <s v="R1011"/>
    <n v="35"/>
  </r>
  <r>
    <s v="Id701"/>
    <s v="Holland-Stergar"/>
    <n v="35.869999999999997"/>
    <x v="418"/>
    <s v="yes"/>
    <x v="0"/>
    <x v="0"/>
    <s v="No major surgery"/>
    <x v="1"/>
    <x v="0"/>
    <s v="Diabetes"/>
    <s v="10/Oct/1967"/>
    <n v="14355.43"/>
    <s v="tier - 2"/>
    <s v="tier - 1"/>
    <s v="R1026"/>
    <n v="56"/>
  </r>
  <r>
    <s v="Id702"/>
    <s v="Arai"/>
    <n v="21.66"/>
    <x v="419"/>
    <s v="yes"/>
    <x v="0"/>
    <x v="0"/>
    <n v="2"/>
    <x v="1"/>
    <x v="2"/>
    <s v="NORMAL"/>
    <s v="24/Dec/1959"/>
    <n v="14349.85"/>
    <s v="tier - 2"/>
    <s v="tier - 2"/>
    <s v="R1012"/>
    <n v="64"/>
  </r>
  <r>
    <s v="Id703"/>
    <s v="Olausson"/>
    <n v="37.72"/>
    <x v="24"/>
    <s v="yes"/>
    <x v="0"/>
    <x v="1"/>
    <n v="1"/>
    <x v="1"/>
    <x v="0"/>
    <s v="NORMAL"/>
    <s v="26/Sep/1969"/>
    <n v="14337.91"/>
    <s v="tier - 2"/>
    <s v="tier - 3"/>
    <s v="R1022"/>
    <n v="54"/>
  </r>
  <r>
    <s v="Id704"/>
    <s v="Wagner"/>
    <n v="39.700000000000003"/>
    <x v="420"/>
    <s v="No"/>
    <x v="0"/>
    <x v="0"/>
    <n v="3"/>
    <x v="1"/>
    <x v="0"/>
    <s v="Diabetes"/>
    <s v="10/Jul/1958"/>
    <n v="14319.03"/>
    <s v="tier - 2"/>
    <s v="tier - 2"/>
    <s v="R1011"/>
    <n v="65"/>
  </r>
  <r>
    <s v="Id705"/>
    <s v="Delong"/>
    <n v="35.97"/>
    <x v="421"/>
    <s v="No"/>
    <x v="0"/>
    <x v="0"/>
    <n v="3"/>
    <x v="1"/>
    <x v="0"/>
    <s v="Diabetes"/>
    <s v="15/Oct/1958"/>
    <n v="14313.85"/>
    <s v="tier - 2"/>
    <s v="tier - 3"/>
    <s v="R1013"/>
    <n v="65"/>
  </r>
  <r>
    <s v="Id706"/>
    <s v="Mehech"/>
    <n v="37.85"/>
    <x v="422"/>
    <s v="No"/>
    <x v="0"/>
    <x v="0"/>
    <s v="No major surgery"/>
    <x v="1"/>
    <x v="0"/>
    <s v="Diabetes"/>
    <s v="15/Dec/1968"/>
    <n v="14285.9"/>
    <s v="tier - 2"/>
    <s v="tier - 3"/>
    <s v="R1012"/>
    <n v="55"/>
  </r>
  <r>
    <s v="Id707"/>
    <s v="Machiela"/>
    <n v="21.66"/>
    <x v="161"/>
    <s v="No"/>
    <x v="1"/>
    <x v="0"/>
    <n v="1"/>
    <x v="0"/>
    <x v="2"/>
    <s v="NORMAL"/>
    <s v="6/Sep/2004"/>
    <n v="14283.46"/>
    <s v="tier - 2"/>
    <s v="tier - 2"/>
    <s v="R1024"/>
    <n v="19"/>
  </r>
  <r>
    <s v="Id708"/>
    <s v="Young"/>
    <n v="39.369999999999997"/>
    <x v="119"/>
    <s v="No"/>
    <x v="0"/>
    <x v="0"/>
    <n v="2"/>
    <x v="1"/>
    <x v="0"/>
    <s v="Prediabetes"/>
    <s v="13/Jul/1972"/>
    <n v="14258.33"/>
    <s v="tier - 2"/>
    <s v="tier - 2"/>
    <s v="R1026"/>
    <n v="51"/>
  </r>
  <r>
    <s v="Id709"/>
    <s v="Dupere"/>
    <n v="40.880000000000003"/>
    <x v="370"/>
    <s v="No"/>
    <x v="0"/>
    <x v="0"/>
    <s v="No major surgery"/>
    <x v="1"/>
    <x v="0"/>
    <s v="Diabetes"/>
    <s v="26/Dec/1974"/>
    <n v="14256.79"/>
    <s v="tier - 2"/>
    <s v="tier - 2"/>
    <s v="R1026"/>
    <n v="49"/>
  </r>
  <r>
    <s v="Id710"/>
    <s v="Iandolo"/>
    <n v="26.22"/>
    <x v="191"/>
    <s v="yes"/>
    <x v="0"/>
    <x v="0"/>
    <n v="2"/>
    <x v="1"/>
    <x v="1"/>
    <s v="NORMAL"/>
    <s v="8/Nov/1959"/>
    <n v="14256.19"/>
    <s v="tier - 2"/>
    <s v="tier - 3"/>
    <s v="R1012"/>
    <n v="64"/>
  </r>
  <r>
    <s v="Id711"/>
    <s v="Ito"/>
    <n v="25.08"/>
    <x v="56"/>
    <s v="yes"/>
    <x v="0"/>
    <x v="0"/>
    <n v="2"/>
    <x v="1"/>
    <x v="1"/>
    <s v="Prediabetes"/>
    <s v="10/Oct/1959"/>
    <n v="14254.61"/>
    <s v="tier - 2"/>
    <s v="tier - 1"/>
    <s v="R1012"/>
    <n v="64"/>
  </r>
  <r>
    <s v="Id712"/>
    <s v="Barry"/>
    <n v="39.1"/>
    <x v="423"/>
    <s v="yes"/>
    <x v="0"/>
    <x v="0"/>
    <n v="2"/>
    <x v="1"/>
    <x v="0"/>
    <s v="Diabetes"/>
    <s v="25/Sep/1961"/>
    <n v="14235.07"/>
    <s v="tier - 2"/>
    <s v="tier - 1"/>
    <s v="R1011"/>
    <n v="62"/>
  </r>
  <r>
    <s v="Id713"/>
    <s v="Boyce"/>
    <n v="37.905000000000001"/>
    <x v="355"/>
    <s v="No"/>
    <x v="0"/>
    <x v="0"/>
    <n v="3"/>
    <x v="1"/>
    <x v="0"/>
    <s v="Diabetes"/>
    <s v="21/Sep/1958"/>
    <n v="14210.54"/>
    <s v="tier - 2"/>
    <s v="tier - 2"/>
    <s v="R1012"/>
    <n v="65"/>
  </r>
  <r>
    <s v="Id714"/>
    <s v="Lin"/>
    <n v="43.35"/>
    <x v="86"/>
    <s v="yes"/>
    <x v="0"/>
    <x v="1"/>
    <n v="1"/>
    <x v="1"/>
    <x v="0"/>
    <s v="NORMAL"/>
    <s v="17/Nov/1983"/>
    <n v="14209.4"/>
    <s v="tier - 2"/>
    <s v="tier - 1"/>
    <s v="R1026"/>
    <n v="40"/>
  </r>
  <r>
    <s v="Id715"/>
    <s v="Smith"/>
    <n v="36.15"/>
    <x v="424"/>
    <s v="No"/>
    <x v="0"/>
    <x v="0"/>
    <s v="No major surgery"/>
    <x v="1"/>
    <x v="0"/>
    <s v="Diabetes"/>
    <s v="25/Dec/1968"/>
    <n v="14193.55"/>
    <s v="tier - 2"/>
    <s v="tier - 1"/>
    <s v="R1026"/>
    <n v="55"/>
  </r>
  <r>
    <s v="Id716"/>
    <s v="Nalven"/>
    <n v="44.98"/>
    <x v="425"/>
    <s v="No"/>
    <x v="0"/>
    <x v="0"/>
    <n v="1"/>
    <x v="1"/>
    <x v="0"/>
    <s v="Prediabetes"/>
    <s v="7/Jul/1984"/>
    <n v="14152.46"/>
    <s v="tier - 2"/>
    <s v="tier - 1"/>
    <s v="R1012"/>
    <n v="39"/>
  </r>
  <r>
    <s v="Id717"/>
    <s v="Bourgeois"/>
    <n v="38.28"/>
    <x v="49"/>
    <s v="No"/>
    <x v="1"/>
    <x v="0"/>
    <n v="1"/>
    <x v="1"/>
    <x v="0"/>
    <s v="NORMAL"/>
    <s v="6/Jul/2004"/>
    <n v="14133.04"/>
    <s v="tier - 2"/>
    <s v="tier - 3"/>
    <s v="R1013"/>
    <n v="19"/>
  </r>
  <r>
    <s v="Id718"/>
    <s v="Orloff"/>
    <n v="32.299999999999997"/>
    <x v="426"/>
    <s v="yes"/>
    <x v="0"/>
    <x v="0"/>
    <n v="2"/>
    <x v="1"/>
    <x v="0"/>
    <s v="Diabetes"/>
    <s v="14/Jun/1961"/>
    <n v="14119.62"/>
    <s v="tier - 2"/>
    <s v="tier - 1"/>
    <s v="R1012"/>
    <n v="62"/>
  </r>
  <r>
    <s v="Id719"/>
    <s v="Ramirez"/>
    <n v="39.51"/>
    <x v="427"/>
    <s v="yes"/>
    <x v="0"/>
    <x v="0"/>
    <s v="No major surgery"/>
    <x v="1"/>
    <x v="0"/>
    <s v="Prediabetes"/>
    <s v="26/Sep/1976"/>
    <n v="14098.07"/>
    <s v="tier - 2"/>
    <s v="tier - 3"/>
    <s v="R1023"/>
    <n v="47"/>
  </r>
  <r>
    <s v="Id720"/>
    <s v="Fouquet"/>
    <n v="50.46"/>
    <x v="176"/>
    <s v="No"/>
    <x v="0"/>
    <x v="0"/>
    <s v="No major surgery"/>
    <x v="1"/>
    <x v="0"/>
    <s v="NORMAL"/>
    <s v="12/Sep/1991"/>
    <n v="14081.93"/>
    <s v="tier - 2"/>
    <s v="tier - 3"/>
    <s v="R1012"/>
    <n v="32"/>
  </r>
  <r>
    <s v="Id721"/>
    <s v="McPhillips"/>
    <n v="31.73"/>
    <x v="365"/>
    <s v="No"/>
    <x v="0"/>
    <x v="0"/>
    <s v="No major surgery"/>
    <x v="1"/>
    <x v="0"/>
    <s v="Diabetes"/>
    <s v="8/Nov/1960"/>
    <n v="14043.48"/>
    <s v="tier - 2"/>
    <s v="tier - 3"/>
    <s v="R1024"/>
    <n v="63"/>
  </r>
  <r>
    <s v="Id722"/>
    <s v="Burgin"/>
    <n v="32.1"/>
    <x v="428"/>
    <s v="yes"/>
    <x v="0"/>
    <x v="1"/>
    <n v="1"/>
    <x v="1"/>
    <x v="0"/>
    <s v="Diabetes"/>
    <s v="8/Jul/1963"/>
    <n v="14007.22"/>
    <s v="tier - 2"/>
    <s v="tier - 3"/>
    <s v="R1011"/>
    <n v="60"/>
  </r>
  <r>
    <s v="Id723"/>
    <s v="Roberts"/>
    <n v="27.83"/>
    <x v="429"/>
    <s v="yes"/>
    <x v="0"/>
    <x v="1"/>
    <n v="1"/>
    <x v="1"/>
    <x v="1"/>
    <s v="Diabetes"/>
    <s v="6/Jul/1963"/>
    <n v="14001.29"/>
    <s v="tier - 2"/>
    <s v="tier - 2"/>
    <s v="R1013"/>
    <n v="60"/>
  </r>
  <r>
    <s v="Id724"/>
    <s v="Nemec"/>
    <n v="27.72"/>
    <x v="430"/>
    <s v="yes"/>
    <x v="0"/>
    <x v="1"/>
    <n v="1"/>
    <x v="1"/>
    <x v="1"/>
    <s v="Diabetes"/>
    <s v="23/Dec/1963"/>
    <n v="14001.13"/>
    <s v="tier - 2"/>
    <s v="tier - 1"/>
    <s v="R1013"/>
    <n v="60"/>
  </r>
  <r>
    <s v="Id725"/>
    <s v="Appman"/>
    <n v="36.765000000000001"/>
    <x v="338"/>
    <s v="yes"/>
    <x v="0"/>
    <x v="0"/>
    <n v="2"/>
    <x v="1"/>
    <x v="0"/>
    <s v="NORMAL"/>
    <s v="6/Sep/1959"/>
    <n v="13981.85"/>
    <s v="tier - 2"/>
    <s v="tier - 1"/>
    <s v="R1016"/>
    <n v="64"/>
  </r>
  <r>
    <s v="Id726"/>
    <s v="Driscoll"/>
    <n v="48.36"/>
    <x v="337"/>
    <s v="No"/>
    <x v="0"/>
    <x v="0"/>
    <s v="No major surgery"/>
    <x v="1"/>
    <x v="0"/>
    <s v="NORMAL"/>
    <s v="13/Jul/1990"/>
    <n v="13979.45"/>
    <s v="tier - 2"/>
    <s v="tier - 1"/>
    <s v="R1023"/>
    <n v="33"/>
  </r>
  <r>
    <s v="Id727"/>
    <s v="Glotzbach"/>
    <n v="31.445"/>
    <x v="171"/>
    <s v="yes"/>
    <x v="0"/>
    <x v="0"/>
    <n v="2"/>
    <x v="1"/>
    <x v="0"/>
    <s v="NORMAL"/>
    <s v="29/Aug/1959"/>
    <n v="13974.46"/>
    <s v="tier - 2"/>
    <s v="tier - 2"/>
    <s v="R1019"/>
    <n v="64"/>
  </r>
  <r>
    <s v="Id728"/>
    <s v="Tenforde"/>
    <n v="27.55"/>
    <x v="431"/>
    <s v="No"/>
    <x v="0"/>
    <x v="0"/>
    <s v="No major surgery"/>
    <x v="1"/>
    <x v="1"/>
    <s v="Diabetes"/>
    <s v="18/Jun/1960"/>
    <n v="13937.67"/>
    <s v="tier - 2"/>
    <s v="tier - 1"/>
    <s v="R1012"/>
    <n v="63"/>
  </r>
  <r>
    <s v="Id729"/>
    <s v="Ramirez"/>
    <n v="33.11"/>
    <x v="432"/>
    <s v="No"/>
    <x v="0"/>
    <x v="0"/>
    <s v="No major surgery"/>
    <x v="1"/>
    <x v="0"/>
    <s v="Diabetes"/>
    <s v="27/Jul/1962"/>
    <n v="13919.82"/>
    <s v="tier - 2"/>
    <s v="tier - 2"/>
    <s v="R1013"/>
    <n v="61"/>
  </r>
  <r>
    <s v="Id730"/>
    <s v="Stanley Torres"/>
    <n v="36.85"/>
    <x v="200"/>
    <s v="yes"/>
    <x v="0"/>
    <x v="0"/>
    <n v="2"/>
    <x v="1"/>
    <x v="0"/>
    <s v="Prediabetes"/>
    <s v="7/Jul/1959"/>
    <n v="13887.97"/>
    <s v="tier - 2"/>
    <s v="tier - 2"/>
    <s v="R1013"/>
    <n v="64"/>
  </r>
  <r>
    <s v="Id731"/>
    <s v="Vandongen"/>
    <n v="36.299999999999997"/>
    <x v="427"/>
    <s v="yes"/>
    <x v="0"/>
    <x v="0"/>
    <n v="2"/>
    <x v="1"/>
    <x v="0"/>
    <s v="Prediabetes"/>
    <s v="29/Dec/1959"/>
    <n v="13887.2"/>
    <s v="tier - 2"/>
    <s v="tier - 3"/>
    <s v="R1013"/>
    <n v="64"/>
  </r>
  <r>
    <s v="Id732"/>
    <s v="Liebald"/>
    <n v="45.34"/>
    <x v="363"/>
    <s v="yes"/>
    <x v="0"/>
    <x v="0"/>
    <s v="No major surgery"/>
    <x v="1"/>
    <x v="0"/>
    <s v="NORMAL"/>
    <s v="25/Sep/1985"/>
    <n v="13886.4"/>
    <s v="tier - 2"/>
    <s v="tier - 2"/>
    <s v="R1012"/>
    <n v="38"/>
  </r>
  <r>
    <s v="Id733"/>
    <s v="Holte"/>
    <n v="31.8"/>
    <x v="332"/>
    <s v="yes"/>
    <x v="0"/>
    <x v="0"/>
    <n v="2"/>
    <x v="1"/>
    <x v="0"/>
    <s v="NORMAL"/>
    <s v="5/Oct/1959"/>
    <n v="13880.95"/>
    <s v="tier - 2"/>
    <s v="tier - 2"/>
    <s v="R1011"/>
    <n v="64"/>
  </r>
  <r>
    <s v="Id734"/>
    <s v="Johnson"/>
    <n v="41.02"/>
    <x v="433"/>
    <s v="No"/>
    <x v="0"/>
    <x v="0"/>
    <s v="No major surgery"/>
    <x v="1"/>
    <x v="0"/>
    <s v="Diabetes"/>
    <s v="19/Dec/1978"/>
    <n v="13874.89"/>
    <s v="tier - 2"/>
    <s v="tier - 1"/>
    <s v="R1012"/>
    <n v="45"/>
  </r>
  <r>
    <s v="Id735"/>
    <s v="Bartlett"/>
    <n v="32.68"/>
    <x v="2"/>
    <s v="No"/>
    <x v="0"/>
    <x v="0"/>
    <s v="No major surgery"/>
    <x v="1"/>
    <x v="0"/>
    <s v="Diabetes"/>
    <s v="21/Jul/1960"/>
    <n v="13844.8"/>
    <s v="tier - 2"/>
    <s v="tier - 2"/>
    <s v="R1012"/>
    <n v="63"/>
  </r>
  <r>
    <s v="Id736"/>
    <s v="Bergman"/>
    <n v="21.7"/>
    <x v="166"/>
    <s v="No"/>
    <x v="0"/>
    <x v="1"/>
    <n v="1"/>
    <x v="0"/>
    <x v="2"/>
    <s v="NORMAL"/>
    <s v="7/Jun/2003"/>
    <n v="13844.51"/>
    <s v="tier - 2"/>
    <s v="tier - 1"/>
    <s v="R1011"/>
    <n v="20"/>
  </r>
  <r>
    <s v="Id737"/>
    <s v="Aitken"/>
    <n v="40.479999999999997"/>
    <x v="381"/>
    <s v="No"/>
    <x v="0"/>
    <x v="0"/>
    <n v="3"/>
    <x v="1"/>
    <x v="0"/>
    <s v="Diabetes"/>
    <s v="10/Dec/1958"/>
    <n v="13831.12"/>
    <s v="tier - 3"/>
    <s v="tier - 1"/>
    <s v="R1013"/>
    <n v="65"/>
  </r>
  <r>
    <s v="Id738"/>
    <s v="Berger"/>
    <n v="34.5"/>
    <x v="434"/>
    <s v="No"/>
    <x v="0"/>
    <x v="0"/>
    <n v="3"/>
    <x v="1"/>
    <x v="0"/>
    <s v="Diabetes"/>
    <s v="25/Nov/1958"/>
    <n v="13822.8"/>
    <s v="tier - 3"/>
    <s v="tier - 3"/>
    <s v="R1011"/>
    <n v="65"/>
  </r>
  <r>
    <s v="Id739"/>
    <s v="Richey"/>
    <n v="45.9"/>
    <x v="289"/>
    <s v="yes"/>
    <x v="0"/>
    <x v="0"/>
    <n v="1"/>
    <x v="1"/>
    <x v="0"/>
    <s v="Diabetes"/>
    <s v="8/Dec/1986"/>
    <n v="13819.49"/>
    <s v="tier - 3"/>
    <s v="tier - 2"/>
    <s v="R1012"/>
    <n v="37"/>
  </r>
  <r>
    <s v="Id740"/>
    <s v="Trotter"/>
    <n v="33.479999999999997"/>
    <x v="435"/>
    <s v="yes"/>
    <x v="0"/>
    <x v="0"/>
    <n v="2"/>
    <x v="1"/>
    <x v="0"/>
    <s v="NORMAL"/>
    <s v="10/Nov/1966"/>
    <n v="13801.61"/>
    <s v="tier - 3"/>
    <s v="tier - 3"/>
    <s v="R1026"/>
    <n v="57"/>
  </r>
  <r>
    <s v="Id741"/>
    <s v="Chavez"/>
    <n v="28.31"/>
    <x v="10"/>
    <s v="yes"/>
    <x v="0"/>
    <x v="0"/>
    <n v="2"/>
    <x v="1"/>
    <x v="1"/>
    <s v="Prediabetes"/>
    <s v="6/Aug/1959"/>
    <n v="13770.1"/>
    <s v="tier - 3"/>
    <s v="tier - 1"/>
    <s v="R1012"/>
    <n v="64"/>
  </r>
  <r>
    <s v="Id742"/>
    <s v="Orifice"/>
    <n v="21.565000000000001"/>
    <x v="436"/>
    <s v="No"/>
    <x v="1"/>
    <x v="0"/>
    <n v="1"/>
    <x v="0"/>
    <x v="2"/>
    <s v="NORMAL"/>
    <s v="16/Jul/2004"/>
    <n v="13747.87"/>
    <s v="tier - 3"/>
    <s v="tier - 2"/>
    <s v="R1018"/>
    <n v="19"/>
  </r>
  <r>
    <s v="Id743"/>
    <s v="Farkash"/>
    <n v="35.590000000000003"/>
    <x v="127"/>
    <s v="yes"/>
    <x v="0"/>
    <x v="1"/>
    <n v="1"/>
    <x v="1"/>
    <x v="0"/>
    <s v="NORMAL"/>
    <s v="23/Oct/1969"/>
    <n v="13746.74"/>
    <s v="tier - 3"/>
    <s v="tier - 2"/>
    <s v="R1026"/>
    <n v="54"/>
  </r>
  <r>
    <s v="Id744"/>
    <s v="Hribar"/>
    <n v="43.44"/>
    <x v="320"/>
    <s v="yes"/>
    <x v="0"/>
    <x v="0"/>
    <s v="No major surgery"/>
    <x v="1"/>
    <x v="0"/>
    <s v="NORMAL"/>
    <s v="29/Aug/1985"/>
    <n v="13726.21"/>
    <s v="tier - 3"/>
    <s v="tier - 3"/>
    <s v="R1026"/>
    <n v="38"/>
  </r>
  <r>
    <s v="Id745"/>
    <s v="Crawford"/>
    <n v="21.754999999999999"/>
    <x v="230"/>
    <s v="yes"/>
    <x v="0"/>
    <x v="0"/>
    <s v="No major surgery"/>
    <x v="1"/>
    <x v="2"/>
    <s v="Diabetes"/>
    <s v="2/Aug/1981"/>
    <n v="13725.47"/>
    <s v="tier - 3"/>
    <s v="tier - 2"/>
    <s v="R1024"/>
    <n v="42"/>
  </r>
  <r>
    <s v="Id746"/>
    <s v="Sittlington"/>
    <n v="44.55"/>
    <x v="437"/>
    <s v="yes"/>
    <x v="0"/>
    <x v="0"/>
    <n v="1"/>
    <x v="1"/>
    <x v="0"/>
    <s v="Diabetes"/>
    <s v="24/Nov/1986"/>
    <n v="13714.55"/>
    <s v="tier - 3"/>
    <s v="tier - 2"/>
    <s v="R1023"/>
    <n v="37"/>
  </r>
  <r>
    <s v="Id747"/>
    <s v="Silbert"/>
    <n v="43.32"/>
    <x v="145"/>
    <s v="yes"/>
    <x v="0"/>
    <x v="0"/>
    <s v="No major surgery"/>
    <x v="1"/>
    <x v="0"/>
    <s v="NORMAL"/>
    <s v="14/Sep/1985"/>
    <n v="13685.51"/>
    <s v="tier - 3"/>
    <s v="tier - 1"/>
    <s v="R1026"/>
    <n v="38"/>
  </r>
  <r>
    <s v="Id748"/>
    <s v="Carrique"/>
    <n v="31.23"/>
    <x v="438"/>
    <s v="yes"/>
    <x v="0"/>
    <x v="1"/>
    <n v="1"/>
    <x v="1"/>
    <x v="0"/>
    <s v="Diabetes"/>
    <s v="4/Aug/1963"/>
    <n v="13677.68"/>
    <s v="tier - 3"/>
    <s v="tier - 2"/>
    <s v="R1021"/>
    <n v="60"/>
  </r>
  <r>
    <s v="Id749"/>
    <s v="Kosla"/>
    <n v="42.81"/>
    <x v="325"/>
    <s v="No"/>
    <x v="0"/>
    <x v="0"/>
    <n v="1"/>
    <x v="1"/>
    <x v="0"/>
    <s v="NORMAL"/>
    <s v="20/Jul/1984"/>
    <n v="13638.06"/>
    <s v="tier - 3"/>
    <s v="tier - 3"/>
    <s v="R1023"/>
    <n v="39"/>
  </r>
  <r>
    <s v="Id750"/>
    <s v="Parker"/>
    <n v="35.909999999999997"/>
    <x v="379"/>
    <s v="yes"/>
    <x v="0"/>
    <x v="0"/>
    <n v="2"/>
    <x v="1"/>
    <x v="0"/>
    <s v="Diabetes"/>
    <s v="24/Dec/1961"/>
    <n v="13635.64"/>
    <s v="tier - 3"/>
    <s v="tier - 3"/>
    <s v="R1024"/>
    <n v="62"/>
  </r>
  <r>
    <s v="Id751"/>
    <s v="Horton"/>
    <n v="36.65"/>
    <x v="170"/>
    <s v="yes"/>
    <x v="0"/>
    <x v="1"/>
    <n v="1"/>
    <x v="1"/>
    <x v="0"/>
    <s v="NORMAL"/>
    <s v="26/Jul/1969"/>
    <n v="13622.01"/>
    <s v="tier - 3"/>
    <s v="tier - 3"/>
    <s v="R1012"/>
    <n v="54"/>
  </r>
  <r>
    <s v="Id752"/>
    <s v="Boller"/>
    <n v="22.04"/>
    <x v="333"/>
    <s v="yes"/>
    <x v="0"/>
    <x v="0"/>
    <n v="2"/>
    <x v="1"/>
    <x v="2"/>
    <s v="Diabetes"/>
    <s v="18/Nov/1961"/>
    <n v="13616.36"/>
    <s v="tier - 3"/>
    <s v="tier - 3"/>
    <s v="R1024"/>
    <n v="62"/>
  </r>
  <r>
    <s v="Id753"/>
    <s v="Olaru"/>
    <n v="31.824999999999999"/>
    <x v="315"/>
    <s v="yes"/>
    <x v="0"/>
    <x v="0"/>
    <n v="1"/>
    <x v="1"/>
    <x v="0"/>
    <s v="NORMAL"/>
    <s v="10/Sep/1964"/>
    <n v="13607.37"/>
    <s v="tier - 3"/>
    <s v="tier - 1"/>
    <s v="R1024"/>
    <n v="59"/>
  </r>
  <r>
    <s v="Id754"/>
    <s v="Prescott"/>
    <n v="53.58"/>
    <x v="188"/>
    <s v="No"/>
    <x v="0"/>
    <x v="0"/>
    <n v="1"/>
    <x v="1"/>
    <x v="0"/>
    <s v="NORMAL"/>
    <s v="14/Aug/1992"/>
    <n v="13588.17"/>
    <s v="tier - 3"/>
    <s v="tier - 1"/>
    <s v="R1012"/>
    <n v="31"/>
  </r>
  <r>
    <s v="Id755"/>
    <s v="Hines"/>
    <n v="34.299999999999997"/>
    <x v="439"/>
    <s v="No"/>
    <x v="0"/>
    <x v="0"/>
    <s v="No major surgery"/>
    <x v="1"/>
    <x v="0"/>
    <s v="Diabetes"/>
    <s v="15/Jul/1968"/>
    <n v="13566.04"/>
    <s v="tier - 3"/>
    <s v="tier - 3"/>
    <s v="R1026"/>
    <n v="55"/>
  </r>
  <r>
    <s v="Id756"/>
    <s v="Blanton"/>
    <n v="32.11"/>
    <x v="440"/>
    <s v="No"/>
    <x v="0"/>
    <x v="0"/>
    <s v="No major surgery"/>
    <x v="1"/>
    <x v="0"/>
    <s v="Diabetes"/>
    <s v="11/Jul/1960"/>
    <n v="13555"/>
    <s v="tier - 3"/>
    <s v="tier - 3"/>
    <s v="R1017"/>
    <n v="63"/>
  </r>
  <r>
    <s v="Id757"/>
    <s v="Bustamante"/>
    <n v="31.78"/>
    <x v="441"/>
    <s v="yes"/>
    <x v="0"/>
    <x v="1"/>
    <n v="1"/>
    <x v="1"/>
    <x v="0"/>
    <s v="Diabetes"/>
    <s v="14/Oct/1963"/>
    <n v="13511.28"/>
    <s v="tier - 3"/>
    <s v="tier - 1"/>
    <s v="R1012"/>
    <n v="60"/>
  </r>
  <r>
    <s v="Id758"/>
    <s v="McCann"/>
    <n v="46.89"/>
    <x v="315"/>
    <s v="No"/>
    <x v="0"/>
    <x v="0"/>
    <s v="No major surgery"/>
    <x v="1"/>
    <x v="0"/>
    <s v="NORMAL"/>
    <s v="30/Aug/1990"/>
    <n v="13480.83"/>
    <s v="tier - 3"/>
    <s v="tier - 2"/>
    <s v="R1023"/>
    <n v="33"/>
  </r>
  <r>
    <s v="Id759"/>
    <s v="Schmole"/>
    <n v="39.35"/>
    <x v="442"/>
    <s v="yes"/>
    <x v="0"/>
    <x v="0"/>
    <n v="1"/>
    <x v="1"/>
    <x v="0"/>
    <s v="Diabetes"/>
    <s v="7/Aug/1975"/>
    <n v="13472.19"/>
    <s v="tier - 3"/>
    <s v="tier - 2"/>
    <s v="R1012"/>
    <n v="48"/>
  </r>
  <r>
    <s v="Id760"/>
    <s v="Barber"/>
    <n v="39.200000000000003"/>
    <x v="22"/>
    <s v="No"/>
    <x v="0"/>
    <x v="0"/>
    <s v="No major surgery"/>
    <x v="1"/>
    <x v="0"/>
    <s v="Diabetes"/>
    <s v="24/Jul/1960"/>
    <n v="13470.86"/>
    <s v="tier - 3"/>
    <s v="tier - 3"/>
    <s v="R1011"/>
    <n v="63"/>
  </r>
  <r>
    <s v="Id761"/>
    <s v="Reichmann"/>
    <n v="39.159999999999997"/>
    <x v="443"/>
    <s v="No"/>
    <x v="0"/>
    <x v="0"/>
    <s v="No major surgery"/>
    <x v="1"/>
    <x v="0"/>
    <s v="Diabetes"/>
    <s v="28/Jul/1960"/>
    <n v="13470.8"/>
    <s v="tier - 3"/>
    <s v="tier - 2"/>
    <s v="R1013"/>
    <n v="63"/>
  </r>
  <r>
    <s v="Id762"/>
    <s v="Cavatorta"/>
    <n v="44.1"/>
    <x v="264"/>
    <s v="yes"/>
    <x v="0"/>
    <x v="0"/>
    <s v="No major surgery"/>
    <x v="1"/>
    <x v="0"/>
    <s v="NORMAL"/>
    <s v="19/Aug/1985"/>
    <n v="13465.8"/>
    <s v="tier - 3"/>
    <s v="tier - 1"/>
    <s v="R1012"/>
    <n v="38"/>
  </r>
  <r>
    <s v="Id763"/>
    <s v="Yaeger"/>
    <n v="33.200000000000003"/>
    <x v="444"/>
    <s v="No"/>
    <x v="0"/>
    <x v="0"/>
    <s v="No major surgery"/>
    <x v="1"/>
    <x v="0"/>
    <s v="Diabetes"/>
    <s v="16/Dec/1960"/>
    <n v="13462.52"/>
    <s v="tier - 3"/>
    <s v="tier - 2"/>
    <s v="R1011"/>
    <n v="63"/>
  </r>
  <r>
    <s v="Id764"/>
    <s v="Hughes"/>
    <n v="29.92"/>
    <x v="445"/>
    <s v="No"/>
    <x v="0"/>
    <x v="0"/>
    <s v="No major surgery"/>
    <x v="1"/>
    <x v="3"/>
    <s v="Diabetes"/>
    <s v="11/Jul/1960"/>
    <n v="13457.96"/>
    <s v="tier - 3"/>
    <s v="tier - 1"/>
    <s v="R1013"/>
    <n v="63"/>
  </r>
  <r>
    <s v="Id765"/>
    <s v="Donahue"/>
    <n v="25"/>
    <x v="446"/>
    <s v="No"/>
    <x v="0"/>
    <x v="0"/>
    <s v="No major surgery"/>
    <x v="1"/>
    <x v="1"/>
    <s v="Diabetes"/>
    <s v="13/Aug/1960"/>
    <n v="13451.12"/>
    <s v="tier - 3"/>
    <s v="tier - 1"/>
    <s v="R1011"/>
    <n v="63"/>
  </r>
  <r>
    <s v="Id766"/>
    <s v="Greenwell"/>
    <n v="38.869999999999997"/>
    <x v="447"/>
    <s v="yes"/>
    <x v="0"/>
    <x v="0"/>
    <n v="1"/>
    <x v="1"/>
    <x v="0"/>
    <s v="Diabetes"/>
    <s v="29/Jun/1975"/>
    <n v="13440.7"/>
    <s v="tier - 3"/>
    <s v="tier - 2"/>
    <s v="R1012"/>
    <n v="48"/>
  </r>
  <r>
    <s v="Id767"/>
    <s v="Steele"/>
    <n v="32.299999999999997"/>
    <x v="124"/>
    <s v="yes"/>
    <x v="0"/>
    <x v="0"/>
    <n v="2"/>
    <x v="1"/>
    <x v="0"/>
    <s v="NORMAL"/>
    <s v="14/Nov/1966"/>
    <n v="13430.27"/>
    <s v="tier - 3"/>
    <s v="tier - 3"/>
    <s v="R1024"/>
    <n v="57"/>
  </r>
  <r>
    <s v="Id768"/>
    <s v="Gunter"/>
    <n v="31.16"/>
    <x v="448"/>
    <s v="yes"/>
    <x v="0"/>
    <x v="0"/>
    <n v="2"/>
    <x v="1"/>
    <x v="0"/>
    <s v="Diabetes"/>
    <s v="3/Nov/1961"/>
    <n v="13429.04"/>
    <s v="tier - 3"/>
    <s v="tier - 3"/>
    <s v="R1012"/>
    <n v="62"/>
  </r>
  <r>
    <s v="Id769"/>
    <s v="McDonough"/>
    <n v="54.59"/>
    <x v="159"/>
    <s v="No"/>
    <x v="0"/>
    <x v="0"/>
    <s v="No major surgery"/>
    <x v="1"/>
    <x v="0"/>
    <s v="NORMAL"/>
    <s v="17/Jun/1994"/>
    <n v="13417.05"/>
    <s v="tier - 3"/>
    <s v="tier - 3"/>
    <s v="R1012"/>
    <n v="29"/>
  </r>
  <r>
    <s v="Id770"/>
    <s v="Sweetland"/>
    <n v="21.09"/>
    <x v="449"/>
    <s v="yes"/>
    <x v="0"/>
    <x v="0"/>
    <n v="2"/>
    <x v="1"/>
    <x v="2"/>
    <s v="Diabetes"/>
    <s v="22/Jul/1961"/>
    <n v="13415.04"/>
    <s v="tier - 3"/>
    <s v="tier - 2"/>
    <s v="R1012"/>
    <n v="62"/>
  </r>
  <r>
    <s v="Id771"/>
    <s v="Hammersmith"/>
    <n v="52.41"/>
    <x v="74"/>
    <s v="No"/>
    <x v="0"/>
    <x v="0"/>
    <n v="1"/>
    <x v="1"/>
    <x v="0"/>
    <s v="Prediabetes"/>
    <s v="19/Dec/1992"/>
    <n v="13412.97"/>
    <s v="tier - 3"/>
    <s v="tier - 3"/>
    <s v="R1023"/>
    <n v="31"/>
  </r>
  <r>
    <s v="Id772"/>
    <s v="French"/>
    <n v="41.47"/>
    <x v="236"/>
    <s v="yes"/>
    <x v="0"/>
    <x v="0"/>
    <n v="2"/>
    <x v="1"/>
    <x v="0"/>
    <s v="Prediabetes"/>
    <s v="20/Dec/1959"/>
    <n v="13405.39"/>
    <s v="tier - 3"/>
    <s v="tier - 3"/>
    <s v="R1013"/>
    <n v="64"/>
  </r>
  <r>
    <s v="Id773"/>
    <s v="Garbe"/>
    <n v="33.1"/>
    <x v="27"/>
    <s v="yes"/>
    <x v="0"/>
    <x v="0"/>
    <n v="2"/>
    <x v="1"/>
    <x v="0"/>
    <s v="NORMAL"/>
    <s v="25/Nov/1959"/>
    <n v="13393.76"/>
    <s v="tier - 3"/>
    <s v="tier - 1"/>
    <s v="R1011"/>
    <n v="64"/>
  </r>
  <r>
    <s v="Id774"/>
    <s v="Duncan"/>
    <n v="30.8"/>
    <x v="161"/>
    <s v="yes"/>
    <x v="0"/>
    <x v="0"/>
    <n v="2"/>
    <x v="1"/>
    <x v="0"/>
    <s v="NORMAL"/>
    <s v="9/Dec/1959"/>
    <n v="13390.56"/>
    <s v="tier - 3"/>
    <s v="tier - 3"/>
    <s v="R1011"/>
    <n v="64"/>
  </r>
  <r>
    <s v="Id775"/>
    <s v="Wallace"/>
    <n v="42.06"/>
    <x v="134"/>
    <s v="No"/>
    <x v="0"/>
    <x v="0"/>
    <n v="1"/>
    <x v="1"/>
    <x v="0"/>
    <s v="NORMAL"/>
    <s v="6/Jun/1984"/>
    <n v="13383.67"/>
    <s v="tier - 3"/>
    <s v="tier - 2"/>
    <s v="R1023"/>
    <n v="39"/>
  </r>
  <r>
    <s v="Id776"/>
    <s v="Tillman"/>
    <n v="39.270000000000003"/>
    <x v="409"/>
    <s v="No"/>
    <x v="0"/>
    <x v="1"/>
    <n v="1"/>
    <x v="1"/>
    <x v="0"/>
    <s v="NORMAL"/>
    <s v="30/Sep/1979"/>
    <n v="13377.41"/>
    <s v="tier - 3"/>
    <s v="tier - 3"/>
    <s v="R1026"/>
    <n v="44"/>
  </r>
  <r>
    <s v="Id777"/>
    <s v="Lee"/>
    <n v="30.71"/>
    <x v="450"/>
    <s v="yes"/>
    <x v="0"/>
    <x v="0"/>
    <n v="1"/>
    <x v="1"/>
    <x v="0"/>
    <s v="NORMAL"/>
    <s v="24/Sep/1964"/>
    <n v="13375.76"/>
    <s v="tier - 3"/>
    <s v="tier - 2"/>
    <s v="R1025"/>
    <n v="59"/>
  </r>
  <r>
    <s v="Id778"/>
    <s v="Taylor"/>
    <n v="47.19"/>
    <x v="319"/>
    <s v="No"/>
    <x v="0"/>
    <x v="0"/>
    <s v="No major surgery"/>
    <x v="1"/>
    <x v="0"/>
    <s v="NORMAL"/>
    <s v="2/Oct/1990"/>
    <n v="13360.94"/>
    <s v="tier - 3"/>
    <s v="tier - 1"/>
    <s v="R1012"/>
    <n v="33"/>
  </r>
  <r>
    <s v="Id779"/>
    <s v="McSween"/>
    <n v="30.02"/>
    <x v="451"/>
    <s v="No"/>
    <x v="0"/>
    <x v="0"/>
    <s v="No major surgery"/>
    <x v="1"/>
    <x v="0"/>
    <s v="Diabetes"/>
    <s v="11/Nov/1960"/>
    <n v="13352.1"/>
    <s v="tier - 3"/>
    <s v="tier - 1"/>
    <s v="R1012"/>
    <n v="63"/>
  </r>
  <r>
    <s v="Id780"/>
    <s v="Schubert"/>
    <n v="37.909999999999997"/>
    <x v="251"/>
    <s v="yes"/>
    <x v="0"/>
    <x v="0"/>
    <s v="No major surgery"/>
    <x v="1"/>
    <x v="0"/>
    <s v="NORMAL"/>
    <s v="23/Aug/1976"/>
    <n v="13333.71"/>
    <s v="tier - 3"/>
    <s v="tier - 2"/>
    <s v="R1012"/>
    <n v="47"/>
  </r>
  <r>
    <s v="Id781"/>
    <s v="Lalanne"/>
    <n v="54.61"/>
    <x v="326"/>
    <s v="No"/>
    <x v="0"/>
    <x v="0"/>
    <s v="No major surgery"/>
    <x v="1"/>
    <x v="0"/>
    <s v="NORMAL"/>
    <s v="1/Jul/1994"/>
    <n v="13292.52"/>
    <s v="tier - 3"/>
    <s v="tier - 3"/>
    <s v="R1012"/>
    <n v="29"/>
  </r>
  <r>
    <s v="Id782"/>
    <s v="Flanagan"/>
    <n v="36.005000000000003"/>
    <x v="452"/>
    <s v="No"/>
    <x v="0"/>
    <x v="0"/>
    <s v="No major surgery"/>
    <x v="1"/>
    <x v="0"/>
    <s v="Diabetes"/>
    <s v="11/Oct/1962"/>
    <n v="13228.85"/>
    <s v="tier - 3"/>
    <s v="tier - 3"/>
    <s v="R1023"/>
    <n v="61"/>
  </r>
  <r>
    <s v="Id783"/>
    <s v="Arellano"/>
    <n v="28.7"/>
    <x v="453"/>
    <s v="No"/>
    <x v="0"/>
    <x v="0"/>
    <s v="No major surgery"/>
    <x v="1"/>
    <x v="1"/>
    <s v="Diabetes"/>
    <s v="24/Nov/1962"/>
    <n v="13224.69"/>
    <s v="tier - 3"/>
    <s v="tier - 2"/>
    <s v="R1011"/>
    <n v="61"/>
  </r>
  <r>
    <s v="Id784"/>
    <s v="Charette"/>
    <n v="34.295000000000002"/>
    <x v="454"/>
    <s v="No"/>
    <x v="0"/>
    <x v="0"/>
    <s v="No major surgery"/>
    <x v="1"/>
    <x v="0"/>
    <s v="Diabetes"/>
    <s v="13/Nov/1965"/>
    <n v="13224.06"/>
    <s v="tier - 3"/>
    <s v="tier - 3"/>
    <s v="R1024"/>
    <n v="58"/>
  </r>
  <r>
    <s v="Id785"/>
    <s v="Pena Reyes"/>
    <n v="27.55"/>
    <x v="455"/>
    <s v="No"/>
    <x v="0"/>
    <x v="0"/>
    <s v="No major surgery"/>
    <x v="1"/>
    <x v="1"/>
    <s v="Diabetes"/>
    <s v="7/Dec/1962"/>
    <n v="13217.09"/>
    <s v="tier - 3"/>
    <s v="tier - 1"/>
    <s v="R1024"/>
    <n v="61"/>
  </r>
  <r>
    <s v="Id786"/>
    <s v="Broderick"/>
    <n v="40.700000000000003"/>
    <x v="140"/>
    <s v="No"/>
    <x v="0"/>
    <x v="0"/>
    <s v="No major surgery"/>
    <x v="1"/>
    <x v="0"/>
    <s v="NORMAL"/>
    <s v="15/Oct/1982"/>
    <n v="13214.43"/>
    <s v="tier - 3"/>
    <s v="tier - 2"/>
    <s v="R1012"/>
    <n v="41"/>
  </r>
  <r>
    <s v="Id787"/>
    <s v="Summers"/>
    <n v="18.335000000000001"/>
    <x v="221"/>
    <s v="No"/>
    <x v="0"/>
    <x v="0"/>
    <s v="No major surgery"/>
    <x v="1"/>
    <x v="4"/>
    <s v="Diabetes"/>
    <s v="5/Aug/1962"/>
    <n v="13204.29"/>
    <s v="tier - 3"/>
    <s v="tier - 1"/>
    <s v="R1024"/>
    <n v="61"/>
  </r>
  <r>
    <s v="Id788"/>
    <s v="Fisher"/>
    <n v="33.914999999999999"/>
    <x v="411"/>
    <s v="yes"/>
    <x v="0"/>
    <x v="0"/>
    <n v="2"/>
    <x v="1"/>
    <x v="0"/>
    <s v="Diabetes"/>
    <s v="6/Dec/1961"/>
    <n v="13143.86"/>
    <s v="tier - 3"/>
    <s v="tier - 2"/>
    <s v="R1016"/>
    <n v="62"/>
  </r>
  <r>
    <s v="Id789"/>
    <s v="Zhou"/>
    <n v="33.534999999999997"/>
    <x v="108"/>
    <s v="yes"/>
    <x v="0"/>
    <x v="0"/>
    <n v="2"/>
    <x v="1"/>
    <x v="0"/>
    <s v="Diabetes"/>
    <s v="6/Dec/1961"/>
    <n v="13143.34"/>
    <s v="tier - 3"/>
    <s v="tier - 2"/>
    <s v="R1020"/>
    <n v="62"/>
  </r>
  <r>
    <s v="Id790"/>
    <s v="Clarke-Ames"/>
    <n v="23.655000000000001"/>
    <x v="456"/>
    <s v="yes"/>
    <x v="0"/>
    <x v="0"/>
    <n v="2"/>
    <x v="1"/>
    <x v="2"/>
    <s v="Diabetes"/>
    <s v="7/Sep/1961"/>
    <n v="13129.6"/>
    <s v="tier - 3"/>
    <s v="tier - 2"/>
    <s v="R1017"/>
    <n v="62"/>
  </r>
  <r>
    <s v="Id791"/>
    <s v="Staton"/>
    <n v="28"/>
    <x v="252"/>
    <s v="No"/>
    <x v="0"/>
    <x v="0"/>
    <s v="No major surgery"/>
    <x v="1"/>
    <x v="1"/>
    <s v="NORMAL"/>
    <s v="16/Aug/1999"/>
    <n v="13126.68"/>
    <s v="tier - 3"/>
    <s v="tier - 3"/>
    <s v="R1011"/>
    <n v="24"/>
  </r>
  <r>
    <s v="Id792"/>
    <s v="Forster"/>
    <n v="30.23"/>
    <x v="457"/>
    <s v="yes"/>
    <x v="0"/>
    <x v="1"/>
    <n v="1"/>
    <x v="1"/>
    <x v="0"/>
    <s v="Diabetes"/>
    <s v="14/Sep/1963"/>
    <n v="13116.84"/>
    <s v="tier - 3"/>
    <s v="tier - 1"/>
    <s v="R1012"/>
    <n v="60"/>
  </r>
  <r>
    <s v="Id793"/>
    <s v="Monaghan"/>
    <n v="51.14"/>
    <x v="458"/>
    <s v="No"/>
    <x v="0"/>
    <x v="0"/>
    <n v="1"/>
    <x v="1"/>
    <x v="0"/>
    <s v="NORMAL"/>
    <s v="12/Aug/1992"/>
    <n v="13113.51"/>
    <s v="tier - 3"/>
    <s v="tier - 2"/>
    <s v="R1026"/>
    <n v="31"/>
  </r>
  <r>
    <s v="Id794"/>
    <s v="Kawamoto"/>
    <n v="24.32"/>
    <x v="459"/>
    <s v="No"/>
    <x v="0"/>
    <x v="0"/>
    <s v="No major surgery"/>
    <x v="1"/>
    <x v="2"/>
    <s v="Diabetes"/>
    <s v="2/Aug/1962"/>
    <n v="13112.6"/>
    <s v="tier - 3"/>
    <s v="tier - 3"/>
    <s v="R1012"/>
    <n v="61"/>
  </r>
  <r>
    <s v="Id795"/>
    <s v="Dicharry"/>
    <n v="38.06"/>
    <x v="460"/>
    <s v="No"/>
    <x v="0"/>
    <x v="0"/>
    <s v="No major surgery"/>
    <x v="1"/>
    <x v="0"/>
    <s v="Diabetes"/>
    <s v="30/Oct/1971"/>
    <n v="13110.79"/>
    <s v="tier - 3"/>
    <s v="tier - 2"/>
    <s v="R1011"/>
    <n v="52"/>
  </r>
  <r>
    <s v="Id796"/>
    <s v="Berry"/>
    <n v="37.700000000000003"/>
    <x v="461"/>
    <s v="No"/>
    <x v="0"/>
    <x v="0"/>
    <s v="No major surgery"/>
    <x v="1"/>
    <x v="0"/>
    <s v="Diabetes"/>
    <s v="17/Jul/1978"/>
    <n v="13101.74"/>
    <s v="tier - 3"/>
    <s v="tier - 2"/>
    <s v="R1026"/>
    <n v="45"/>
  </r>
  <r>
    <s v="Id797"/>
    <s v="Porfirio"/>
    <n v="44"/>
    <x v="390"/>
    <s v="yes"/>
    <x v="0"/>
    <x v="0"/>
    <n v="2"/>
    <x v="1"/>
    <x v="0"/>
    <s v="Diabetes"/>
    <s v="6/Nov/1961"/>
    <n v="13063.88"/>
    <s v="tier - 3"/>
    <s v="tier - 2"/>
    <s v="R1011"/>
    <n v="62"/>
  </r>
  <r>
    <s v="Id798"/>
    <s v="Thind"/>
    <n v="41.45"/>
    <x v="65"/>
    <s v="yes"/>
    <x v="0"/>
    <x v="0"/>
    <s v="No major surgery"/>
    <x v="1"/>
    <x v="0"/>
    <s v="Prediabetes"/>
    <s v="26/Oct/1985"/>
    <n v="13051.22"/>
    <s v="tier - 3"/>
    <s v="tier - 1"/>
    <s v="R1026"/>
    <n v="38"/>
  </r>
  <r>
    <s v="Id799"/>
    <s v="Ryan"/>
    <n v="25.364999999999998"/>
    <x v="462"/>
    <s v="yes"/>
    <x v="0"/>
    <x v="0"/>
    <s v="No major surgery"/>
    <x v="1"/>
    <x v="1"/>
    <s v="Diabetes"/>
    <s v="6/Aug/1967"/>
    <n v="13047.33"/>
    <s v="tier - 3"/>
    <s v="tier - 3"/>
    <s v="R1024"/>
    <n v="56"/>
  </r>
  <r>
    <s v="Id800"/>
    <s v="Horn"/>
    <n v="34.56"/>
    <x v="85"/>
    <s v="yes"/>
    <x v="0"/>
    <x v="1"/>
    <n v="1"/>
    <x v="1"/>
    <x v="0"/>
    <s v="Prediabetes"/>
    <s v="23/Sep/1969"/>
    <n v="13044.41"/>
    <s v="tier - 3"/>
    <s v="tier - 1"/>
    <s v="R1012"/>
    <n v="54"/>
  </r>
  <r>
    <s v="Id801"/>
    <s v="Sabadosa"/>
    <n v="28.2"/>
    <x v="463"/>
    <s v="yes"/>
    <x v="0"/>
    <x v="0"/>
    <n v="2"/>
    <x v="1"/>
    <x v="1"/>
    <s v="Diabetes"/>
    <s v="9/Nov/1961"/>
    <n v="13041.92"/>
    <s v="tier - 3"/>
    <s v="tier - 1"/>
    <s v="R1011"/>
    <n v="62"/>
  </r>
  <r>
    <s v="Id802"/>
    <s v="Casady"/>
    <n v="30.43"/>
    <x v="464"/>
    <s v="No"/>
    <x v="0"/>
    <x v="0"/>
    <s v="No major surgery"/>
    <x v="1"/>
    <x v="0"/>
    <s v="Diabetes"/>
    <s v="4/Nov/1965"/>
    <n v="13023.93"/>
    <s v="tier - 3"/>
    <s v="tier - 2"/>
    <s v="R1025"/>
    <n v="58"/>
  </r>
  <r>
    <s v="Id803"/>
    <s v="Phillips"/>
    <n v="32.395000000000003"/>
    <x v="159"/>
    <s v="yes"/>
    <x v="0"/>
    <x v="0"/>
    <n v="1"/>
    <x v="1"/>
    <x v="0"/>
    <s v="NORMAL"/>
    <s v="23/Sep/1964"/>
    <n v="13019.16"/>
    <s v="tier - 3"/>
    <s v="tier - 1"/>
    <s v="R1024"/>
    <n v="59"/>
  </r>
  <r>
    <s v="Id804"/>
    <s v="Ahokas"/>
    <n v="24.035"/>
    <x v="308"/>
    <s v="No"/>
    <x v="0"/>
    <x v="0"/>
    <s v="No major surgery"/>
    <x v="1"/>
    <x v="2"/>
    <s v="Diabetes"/>
    <s v="20/Jul/1962"/>
    <n v="13012.21"/>
    <s v="tier - 3"/>
    <s v="tier - 1"/>
    <s v="R1012"/>
    <n v="61"/>
  </r>
  <r>
    <s v="Id805"/>
    <s v="Hebert"/>
    <n v="37.119999999999997"/>
    <x v="319"/>
    <s v="No"/>
    <x v="0"/>
    <x v="0"/>
    <n v="2"/>
    <x v="1"/>
    <x v="0"/>
    <s v="NORMAL"/>
    <s v="27/Sep/1972"/>
    <n v="13010.86"/>
    <s v="tier - 3"/>
    <s v="tier - 2"/>
    <s v="R1012"/>
    <n v="51"/>
  </r>
  <r>
    <s v="Id806"/>
    <s v="Fair"/>
    <n v="34.840000000000003"/>
    <x v="272"/>
    <s v="yes"/>
    <x v="0"/>
    <x v="1"/>
    <n v="1"/>
    <x v="1"/>
    <x v="0"/>
    <s v="Prediabetes"/>
    <s v="13/Dec/1969"/>
    <n v="13008.07"/>
    <s v="tier - 3"/>
    <s v="tier - 3"/>
    <s v="R1012"/>
    <n v="54"/>
  </r>
  <r>
    <s v="Id807"/>
    <s v="Swenson"/>
    <n v="29.53"/>
    <x v="257"/>
    <s v="No"/>
    <x v="0"/>
    <x v="0"/>
    <s v="No major surgery"/>
    <x v="1"/>
    <x v="1"/>
    <s v="Diabetes"/>
    <s v="24/Jun/1962"/>
    <n v="13004.95"/>
    <s v="tier - 3"/>
    <s v="tier - 1"/>
    <s v="R1012"/>
    <n v="61"/>
  </r>
  <r>
    <s v="Id808"/>
    <s v="Revenis"/>
    <n v="42.51"/>
    <x v="465"/>
    <s v="yes"/>
    <x v="0"/>
    <x v="0"/>
    <s v="No major surgery"/>
    <x v="1"/>
    <x v="0"/>
    <s v="Diabetes"/>
    <s v="30/Oct/1981"/>
    <n v="13002.91"/>
    <s v="tier - 3"/>
    <s v="tier - 1"/>
    <s v="R1012"/>
    <n v="42"/>
  </r>
  <r>
    <s v="Id809"/>
    <s v="Engnes"/>
    <n v="38.14"/>
    <x v="224"/>
    <s v="No"/>
    <x v="0"/>
    <x v="1"/>
    <n v="1"/>
    <x v="1"/>
    <x v="0"/>
    <s v="NORMAL"/>
    <s v="27/Nov/1979"/>
    <n v="12994.12"/>
    <s v="tier - 3"/>
    <s v="tier - 2"/>
    <s v="R1026"/>
    <n v="44"/>
  </r>
  <r>
    <s v="Id810"/>
    <s v="Wiltse"/>
    <n v="39.93"/>
    <x v="356"/>
    <s v="No"/>
    <x v="0"/>
    <x v="0"/>
    <s v="No major surgery"/>
    <x v="1"/>
    <x v="0"/>
    <s v="Diabetes"/>
    <s v="28/Nov/1960"/>
    <n v="12982.87"/>
    <s v="tier - 3"/>
    <s v="tier - 1"/>
    <s v="R1013"/>
    <n v="63"/>
  </r>
  <r>
    <s v="Id811"/>
    <s v="Fernandez"/>
    <n v="38.83"/>
    <x v="466"/>
    <s v="No"/>
    <x v="0"/>
    <x v="0"/>
    <s v="No major surgery"/>
    <x v="1"/>
    <x v="0"/>
    <s v="Diabetes"/>
    <s v="23/Sep/1960"/>
    <n v="12981.35"/>
    <s v="tier - 3"/>
    <s v="tier - 3"/>
    <s v="R1013"/>
    <n v="63"/>
  </r>
  <r>
    <s v="Id812"/>
    <s v="Edwards"/>
    <n v="37.4"/>
    <x v="467"/>
    <s v="No"/>
    <x v="0"/>
    <x v="0"/>
    <s v="No major surgery"/>
    <x v="1"/>
    <x v="0"/>
    <s v="Diabetes"/>
    <s v="22/Jun/1960"/>
    <n v="12979.36"/>
    <s v="tier - 3"/>
    <s v="tier - 1"/>
    <s v="R1011"/>
    <n v="63"/>
  </r>
  <r>
    <s v="Id813"/>
    <s v="Pinney"/>
    <n v="21.4"/>
    <x v="211"/>
    <s v="No"/>
    <x v="0"/>
    <x v="0"/>
    <s v="No major surgery"/>
    <x v="1"/>
    <x v="2"/>
    <s v="Diabetes"/>
    <s v="4/Nov/1960"/>
    <n v="12957.12"/>
    <s v="tier - 3"/>
    <s v="tier - 1"/>
    <s v="R1011"/>
    <n v="63"/>
  </r>
  <r>
    <s v="Id814"/>
    <s v="Levy"/>
    <n v="38.380000000000003"/>
    <x v="296"/>
    <s v="yes"/>
    <x v="0"/>
    <x v="0"/>
    <n v="2"/>
    <x v="1"/>
    <x v="0"/>
    <s v="Diabetes"/>
    <s v="20/Aug/1961"/>
    <n v="12950.07"/>
    <s v="tier - 3"/>
    <s v="tier - 1"/>
    <s v="R1012"/>
    <n v="62"/>
  </r>
  <r>
    <s v="Id815"/>
    <s v="Takeda"/>
    <n v="33.659999999999997"/>
    <x v="140"/>
    <s v="yes"/>
    <x v="0"/>
    <x v="0"/>
    <n v="2"/>
    <x v="1"/>
    <x v="0"/>
    <s v="NORMAL"/>
    <s v="22/Dec/1966"/>
    <n v="12949.16"/>
    <s v="tier - 3"/>
    <s v="tier - 3"/>
    <s v="R1013"/>
    <n v="57"/>
  </r>
  <r>
    <s v="Id816"/>
    <s v="Burke"/>
    <n v="31.79"/>
    <x v="468"/>
    <s v="yes"/>
    <x v="0"/>
    <x v="1"/>
    <n v="1"/>
    <x v="1"/>
    <x v="0"/>
    <s v="Diabetes"/>
    <s v="14/Aug/1963"/>
    <n v="12928.79"/>
    <s v="tier - 3"/>
    <s v="tier - 2"/>
    <s v="R1013"/>
    <n v="60"/>
  </r>
  <r>
    <s v="Id817"/>
    <s v="Duarte"/>
    <n v="29.7"/>
    <x v="469"/>
    <s v="yes"/>
    <x v="0"/>
    <x v="1"/>
    <n v="1"/>
    <x v="1"/>
    <x v="1"/>
    <s v="Diabetes"/>
    <s v="1/Sep/1963"/>
    <n v="12925.89"/>
    <s v="tier - 3"/>
    <s v="tier - 2"/>
    <s v="R1013"/>
    <n v="60"/>
  </r>
  <r>
    <s v="Id818"/>
    <s v="Clark"/>
    <n v="25.46"/>
    <x v="97"/>
    <s v="yes"/>
    <x v="0"/>
    <x v="1"/>
    <n v="1"/>
    <x v="1"/>
    <x v="1"/>
    <s v="Diabetes"/>
    <s v="16/Aug/1963"/>
    <n v="12913.99"/>
    <s v="tier - 3"/>
    <s v="tier - 2"/>
    <s v="R1016"/>
    <n v="60"/>
  </r>
  <r>
    <s v="Id819"/>
    <s v="Nice"/>
    <n v="39.14"/>
    <x v="470"/>
    <s v="No"/>
    <x v="1"/>
    <x v="0"/>
    <n v="1"/>
    <x v="1"/>
    <x v="0"/>
    <s v="NORMAL"/>
    <s v="9/Jul/2004"/>
    <n v="12890.06"/>
    <s v="tier - 3"/>
    <s v="tier - 1"/>
    <s v="R1019"/>
    <n v="19"/>
  </r>
  <r>
    <s v="Id820"/>
    <s v="Windler"/>
    <n v="41.2"/>
    <x v="436"/>
    <s v="No"/>
    <x v="0"/>
    <x v="0"/>
    <n v="1"/>
    <x v="1"/>
    <x v="0"/>
    <s v="NORMAL"/>
    <s v="6/Aug/1984"/>
    <n v="12870.31"/>
    <s v="tier - 3"/>
    <s v="tier - 3"/>
    <s v="R1012"/>
    <n v="39"/>
  </r>
  <r>
    <s v="Id821"/>
    <s v="Jones"/>
    <n v="28.81"/>
    <x v="471"/>
    <s v="yes"/>
    <x v="0"/>
    <x v="1"/>
    <n v="1"/>
    <x v="1"/>
    <x v="1"/>
    <s v="Diabetes"/>
    <s v="27/Sep/1963"/>
    <n v="12856.84"/>
    <s v="tier - 3"/>
    <s v="tier - 3"/>
    <s v="R1021"/>
    <n v="60"/>
  </r>
  <r>
    <s v="Id822"/>
    <s v="Stevenson"/>
    <n v="37.409999999999997"/>
    <x v="472"/>
    <s v="No"/>
    <x v="0"/>
    <x v="0"/>
    <n v="2"/>
    <x v="1"/>
    <x v="0"/>
    <s v="Diabetes"/>
    <s v="22/Sep/1973"/>
    <n v="12852.37"/>
    <s v="tier - 3"/>
    <s v="tier - 1"/>
    <s v="R1012"/>
    <n v="50"/>
  </r>
  <r>
    <s v="Id823"/>
    <s v="Humphrey"/>
    <n v="52.54"/>
    <x v="89"/>
    <s v="No"/>
    <x v="0"/>
    <x v="1"/>
    <n v="1"/>
    <x v="1"/>
    <x v="0"/>
    <s v="NORMAL"/>
    <s v="27/Sep/1993"/>
    <n v="12847.24"/>
    <s v="tier - 3"/>
    <s v="tier - 2"/>
    <s v="R1012"/>
    <n v="30"/>
  </r>
  <r>
    <s v="Id824"/>
    <s v="Nelson"/>
    <n v="17.29"/>
    <x v="473"/>
    <s v="No"/>
    <x v="1"/>
    <x v="0"/>
    <n v="1"/>
    <x v="0"/>
    <x v="4"/>
    <s v="NORMAL"/>
    <s v="9/Nov/2004"/>
    <n v="12829.46"/>
    <s v="tier - 3"/>
    <s v="tier - 3"/>
    <s v="R1016"/>
    <n v="19"/>
  </r>
  <r>
    <s v="Id825"/>
    <s v="Payne"/>
    <n v="31.74"/>
    <x v="474"/>
    <s v="yes"/>
    <x v="0"/>
    <x v="0"/>
    <s v="No major surgery"/>
    <x v="1"/>
    <x v="0"/>
    <s v="Diabetes"/>
    <s v="25/Sep/1967"/>
    <n v="12823.25"/>
    <s v="tier - 3"/>
    <s v="tier - 3"/>
    <s v="R1021"/>
    <n v="56"/>
  </r>
  <r>
    <s v="Id826"/>
    <s v="Hails"/>
    <n v="26.504999999999999"/>
    <x v="423"/>
    <s v="yes"/>
    <x v="0"/>
    <x v="1"/>
    <n v="1"/>
    <x v="1"/>
    <x v="1"/>
    <s v="Diabetes"/>
    <s v="20/Jul/1963"/>
    <n v="12815.44"/>
    <s v="tier - 3"/>
    <s v="tier - 3"/>
    <s v="R1024"/>
    <n v="60"/>
  </r>
  <r>
    <s v="Id827"/>
    <s v="Proctor"/>
    <n v="36.479999999999997"/>
    <x v="305"/>
    <s v="No"/>
    <x v="0"/>
    <x v="0"/>
    <s v="No major surgery"/>
    <x v="1"/>
    <x v="0"/>
    <s v="Diabetes"/>
    <s v="24/Jul/1978"/>
    <n v="12797.21"/>
    <s v="tier - 3"/>
    <s v="tier - 1"/>
    <s v="R1024"/>
    <n v="45"/>
  </r>
  <r>
    <s v="Id828"/>
    <s v="Ryan"/>
    <n v="39.159999999999997"/>
    <x v="219"/>
    <s v="yes"/>
    <x v="0"/>
    <x v="1"/>
    <n v="1"/>
    <x v="1"/>
    <x v="0"/>
    <s v="NORMAL"/>
    <s v="29/Oct/1983"/>
    <n v="12788.18"/>
    <s v="tier - 3"/>
    <s v="tier - 1"/>
    <s v="R1026"/>
    <n v="40"/>
  </r>
  <r>
    <s v="Id829"/>
    <s v="Watson"/>
    <n v="28.22"/>
    <x v="475"/>
    <s v="yes"/>
    <x v="0"/>
    <x v="1"/>
    <n v="1"/>
    <x v="1"/>
    <x v="1"/>
    <s v="Diabetes"/>
    <s v="5/Dec/1963"/>
    <n v="12788.03"/>
    <s v="tier - 3"/>
    <s v="tier - 3"/>
    <s v="R1025"/>
    <n v="60"/>
  </r>
  <r>
    <s v="Id830"/>
    <s v="Gresh"/>
    <n v="35"/>
    <x v="351"/>
    <s v="No"/>
    <x v="0"/>
    <x v="0"/>
    <n v="2"/>
    <x v="1"/>
    <x v="0"/>
    <s v="NORMAL"/>
    <s v="7/Oct/1972"/>
    <n v="12776.05"/>
    <s v="tier - 3"/>
    <s v="tier - 3"/>
    <s v="R1026"/>
    <n v="51"/>
  </r>
  <r>
    <s v="Id831"/>
    <s v="Anis"/>
    <n v="36.24"/>
    <x v="354"/>
    <s v="yes"/>
    <x v="0"/>
    <x v="0"/>
    <n v="1"/>
    <x v="1"/>
    <x v="0"/>
    <s v="Diabetes"/>
    <s v="25/Sep/1975"/>
    <n v="12770.27"/>
    <s v="tier - 3"/>
    <s v="tier - 3"/>
    <s v="R1021"/>
    <n v="48"/>
  </r>
  <r>
    <s v="Id832"/>
    <s v="Swartz"/>
    <n v="36.954999999999998"/>
    <x v="476"/>
    <s v="No"/>
    <x v="0"/>
    <x v="0"/>
    <s v="No major surgery"/>
    <x v="1"/>
    <x v="0"/>
    <s v="Diabetes"/>
    <s v="1/Oct/1962"/>
    <n v="12741.17"/>
    <s v="tier - 3"/>
    <s v="tier - 1"/>
    <s v="R1017"/>
    <n v="61"/>
  </r>
  <r>
    <s v="Id833"/>
    <s v="Schluneker"/>
    <n v="29.64"/>
    <x v="477"/>
    <s v="No"/>
    <x v="0"/>
    <x v="0"/>
    <s v="No major surgery"/>
    <x v="1"/>
    <x v="1"/>
    <s v="Diabetes"/>
    <s v="2/Sep/1962"/>
    <n v="12731"/>
    <s v="tier - 3"/>
    <s v="tier - 3"/>
    <s v="R1016"/>
    <n v="61"/>
  </r>
  <r>
    <s v="Id834"/>
    <s v="Bellemare"/>
    <n v="42.74"/>
    <x v="478"/>
    <s v="yes"/>
    <x v="0"/>
    <x v="0"/>
    <n v="1"/>
    <x v="1"/>
    <x v="0"/>
    <s v="Prediabetes"/>
    <s v="17/Jul/1988"/>
    <n v="12718.21"/>
    <s v="tier - 3"/>
    <s v="tier - 1"/>
    <s v="R1026"/>
    <n v="35"/>
  </r>
  <r>
    <s v="Id835"/>
    <s v="Vitalo"/>
    <n v="36.130000000000003"/>
    <x v="463"/>
    <s v="yes"/>
    <x v="0"/>
    <x v="0"/>
    <n v="2"/>
    <x v="1"/>
    <x v="0"/>
    <s v="Diabetes"/>
    <s v="8/Jul/1970"/>
    <n v="12713"/>
    <s v="tier - 3"/>
    <s v="tier - 1"/>
    <s v="R1011"/>
    <n v="53"/>
  </r>
  <r>
    <s v="Id836"/>
    <s v="Hamilton"/>
    <n v="31.55"/>
    <x v="184"/>
    <s v="yes"/>
    <x v="0"/>
    <x v="0"/>
    <n v="1"/>
    <x v="1"/>
    <x v="0"/>
    <s v="Prediabetes"/>
    <s v="28/Nov/1964"/>
    <n v="12700.63"/>
    <s v="tier - 3"/>
    <s v="tier - 3"/>
    <s v="R1011"/>
    <n v="59"/>
  </r>
  <r>
    <s v="Id837"/>
    <s v="Marshall"/>
    <n v="52.75"/>
    <x v="216"/>
    <s v="No"/>
    <x v="0"/>
    <x v="0"/>
    <n v="1"/>
    <x v="1"/>
    <x v="0"/>
    <s v="Prediabetes"/>
    <s v="7/Jul/1992"/>
    <n v="12699.56"/>
    <s v="tier - 3"/>
    <s v="tier - 2"/>
    <s v="R1011"/>
    <n v="31"/>
  </r>
  <r>
    <s v="Id838"/>
    <s v="Cale"/>
    <n v="36.67"/>
    <x v="466"/>
    <s v="No"/>
    <x v="0"/>
    <x v="0"/>
    <s v="No major surgery"/>
    <x v="1"/>
    <x v="0"/>
    <s v="Diabetes"/>
    <s v="24/Sep/1974"/>
    <n v="12697.48"/>
    <s v="tier - 3"/>
    <s v="tier - 3"/>
    <s v="R1021"/>
    <n v="49"/>
  </r>
  <r>
    <s v="Id839"/>
    <s v="Pittaway"/>
    <n v="38.06"/>
    <x v="479"/>
    <s v="No"/>
    <x v="0"/>
    <x v="0"/>
    <s v="No major surgery"/>
    <x v="1"/>
    <x v="0"/>
    <s v="Diabetes"/>
    <s v="27/Aug/1962"/>
    <n v="12648.7"/>
    <s v="tier - 3"/>
    <s v="tier - 2"/>
    <s v="R1013"/>
    <n v="61"/>
  </r>
  <r>
    <s v="Id840"/>
    <s v="Bill"/>
    <n v="38"/>
    <x v="480"/>
    <s v="No"/>
    <x v="0"/>
    <x v="0"/>
    <s v="No major surgery"/>
    <x v="1"/>
    <x v="0"/>
    <s v="Diabetes"/>
    <s v="14/Sep/1965"/>
    <n v="12646.21"/>
    <s v="tier - 3"/>
    <s v="tier - 2"/>
    <s v="R1011"/>
    <n v="58"/>
  </r>
  <r>
    <s v="Id841"/>
    <s v="Antrim"/>
    <n v="35.1"/>
    <x v="481"/>
    <s v="No"/>
    <x v="0"/>
    <x v="0"/>
    <s v="No major surgery"/>
    <x v="1"/>
    <x v="0"/>
    <s v="Diabetes"/>
    <s v="11/Jul/1962"/>
    <n v="12644.59"/>
    <s v="tier - 3"/>
    <s v="tier - 2"/>
    <s v="R1011"/>
    <n v="61"/>
  </r>
  <r>
    <s v="Id842"/>
    <s v="Doolittle-Crider"/>
    <n v="33.82"/>
    <x v="256"/>
    <s v="yes"/>
    <x v="0"/>
    <x v="0"/>
    <n v="2"/>
    <x v="1"/>
    <x v="0"/>
    <s v="Prediabetes"/>
    <s v="17/Dec/1966"/>
    <n v="12643.38"/>
    <s v="tier - 3"/>
    <s v="tier - 1"/>
    <s v="R1012"/>
    <n v="57"/>
  </r>
  <r>
    <s v="Id843"/>
    <s v="Ruhlman"/>
    <n v="37.43"/>
    <x v="482"/>
    <s v="No"/>
    <x v="0"/>
    <x v="0"/>
    <n v="2"/>
    <x v="1"/>
    <x v="0"/>
    <s v="NORMAL"/>
    <s v="5/Sep/1972"/>
    <n v="12640.24"/>
    <s v="tier - 3"/>
    <s v="tier - 1"/>
    <s v="R1011"/>
    <n v="51"/>
  </r>
  <r>
    <s v="Id844"/>
    <s v="Anderson"/>
    <n v="30.5"/>
    <x v="207"/>
    <s v="No"/>
    <x v="0"/>
    <x v="0"/>
    <s v="No major surgery"/>
    <x v="1"/>
    <x v="0"/>
    <s v="Diabetes"/>
    <s v="22/Jul/1962"/>
    <n v="12638.2"/>
    <s v="tier - 3"/>
    <s v="tier - 1"/>
    <s v="R1011"/>
    <n v="61"/>
  </r>
  <r>
    <s v="Id845"/>
    <s v="Uchiyama"/>
    <n v="24.53"/>
    <x v="290"/>
    <s v="No"/>
    <x v="0"/>
    <x v="0"/>
    <s v="No major surgery"/>
    <x v="1"/>
    <x v="2"/>
    <s v="Diabetes"/>
    <s v="22/Nov/1962"/>
    <n v="12629.9"/>
    <s v="tier - 3"/>
    <s v="tier - 3"/>
    <s v="R1013"/>
    <n v="61"/>
  </r>
  <r>
    <s v="Id846"/>
    <s v="Desota"/>
    <n v="25.74"/>
    <x v="185"/>
    <s v="No"/>
    <x v="0"/>
    <x v="0"/>
    <s v="No major surgery"/>
    <x v="1"/>
    <x v="1"/>
    <s v="Diabetes"/>
    <s v="4/Oct/1965"/>
    <n v="12629.17"/>
    <s v="tier - 3"/>
    <s v="tier - 1"/>
    <s v="R1013"/>
    <n v="58"/>
  </r>
  <r>
    <s v="Id847"/>
    <s v="Edmonds"/>
    <n v="34.08"/>
    <x v="483"/>
    <s v="yes"/>
    <x v="0"/>
    <x v="0"/>
    <n v="2"/>
    <x v="1"/>
    <x v="0"/>
    <s v="Diabetes"/>
    <s v="28/Dec/1970"/>
    <n v="12624.74"/>
    <s v="tier - 3"/>
    <s v="tier - 1"/>
    <s v="R1012"/>
    <n v="53"/>
  </r>
  <r>
    <s v="Id848"/>
    <s v="Otto"/>
    <n v="31.35"/>
    <x v="484"/>
    <s v="yes"/>
    <x v="0"/>
    <x v="1"/>
    <n v="1"/>
    <x v="1"/>
    <x v="0"/>
    <s v="Diabetes"/>
    <s v="19/Aug/1963"/>
    <n v="12622.18"/>
    <s v="tier - 3"/>
    <s v="tier - 1"/>
    <s v="R1012"/>
    <n v="60"/>
  </r>
  <r>
    <s v="Id849"/>
    <s v="Kurt"/>
    <n v="26.79"/>
    <x v="388"/>
    <s v="No"/>
    <x v="0"/>
    <x v="0"/>
    <n v="1"/>
    <x v="1"/>
    <x v="1"/>
    <s v="NORMAL"/>
    <s v="18/Nov/1998"/>
    <n v="12609.89"/>
    <s v="tier - 3"/>
    <s v="tier - 3"/>
    <s v="R1012"/>
    <n v="25"/>
  </r>
  <r>
    <s v="Id850"/>
    <s v="Duhaime"/>
    <n v="42.78"/>
    <x v="184"/>
    <s v="yes"/>
    <x v="0"/>
    <x v="0"/>
    <n v="1"/>
    <x v="1"/>
    <x v="0"/>
    <s v="Prediabetes"/>
    <s v="11/Aug/1988"/>
    <n v="12600.46"/>
    <s v="tier - 3"/>
    <s v="tier - 1"/>
    <s v="R1023"/>
    <n v="35"/>
  </r>
  <r>
    <s v="Id851"/>
    <s v="Swann"/>
    <n v="46.75"/>
    <x v="485"/>
    <s v="yes"/>
    <x v="0"/>
    <x v="0"/>
    <n v="2"/>
    <x v="1"/>
    <x v="0"/>
    <s v="Diabetes"/>
    <s v="18/Jun/1970"/>
    <n v="12592.53"/>
    <s v="tier - 3"/>
    <s v="tier - 2"/>
    <s v="R1013"/>
    <n v="53"/>
  </r>
  <r>
    <s v="Id852"/>
    <s v="Burton"/>
    <n v="32.15"/>
    <x v="93"/>
    <s v="yes"/>
    <x v="0"/>
    <x v="1"/>
    <n v="1"/>
    <x v="1"/>
    <x v="0"/>
    <s v="NORMAL"/>
    <s v="26/Nov/1969"/>
    <n v="12579.92"/>
    <s v="tier - 3"/>
    <s v="tier - 1"/>
    <s v="R1025"/>
    <n v="54"/>
  </r>
  <r>
    <s v="Id853"/>
    <s v="Ricardi"/>
    <n v="43.4"/>
    <x v="486"/>
    <s v="yes"/>
    <x v="0"/>
    <x v="0"/>
    <n v="2"/>
    <x v="1"/>
    <x v="0"/>
    <s v="Diabetes"/>
    <s v="28/Nov/1961"/>
    <n v="12574.05"/>
    <s v="tier - 3"/>
    <s v="tier - 1"/>
    <s v="R1011"/>
    <n v="62"/>
  </r>
  <r>
    <s v="Id854"/>
    <s v="Joslyn"/>
    <n v="31.57"/>
    <x v="487"/>
    <s v="yes"/>
    <x v="0"/>
    <x v="0"/>
    <n v="2"/>
    <x v="1"/>
    <x v="0"/>
    <s v="Diabetes"/>
    <s v="28/Nov/1961"/>
    <n v="12557.61"/>
    <s v="tier - 3"/>
    <s v="tier - 3"/>
    <s v="R1013"/>
    <n v="62"/>
  </r>
  <r>
    <s v="Id855"/>
    <s v="Bennie"/>
    <n v="24.32"/>
    <x v="488"/>
    <s v="No"/>
    <x v="0"/>
    <x v="0"/>
    <s v="No major surgery"/>
    <x v="1"/>
    <x v="2"/>
    <s v="Diabetes"/>
    <s v="16/Oct/1962"/>
    <n v="12523.6"/>
    <s v="tier - 3"/>
    <s v="tier - 3"/>
    <s v="R1012"/>
    <n v="61"/>
  </r>
  <r>
    <s v="Id856"/>
    <s v="Kanyane"/>
    <n v="31.07"/>
    <x v="473"/>
    <s v="yes"/>
    <x v="0"/>
    <x v="0"/>
    <n v="2"/>
    <x v="1"/>
    <x v="0"/>
    <s v="NORMAL"/>
    <s v="12/Jul/1966"/>
    <n v="12499.88"/>
    <s v="tier - 3"/>
    <s v="tier - 2"/>
    <s v="R1012"/>
    <n v="57"/>
  </r>
  <r>
    <s v="Id857"/>
    <s v="McFadden"/>
    <n v="35.814999999999998"/>
    <x v="266"/>
    <s v="No"/>
    <x v="0"/>
    <x v="0"/>
    <s v="No major surgery"/>
    <x v="1"/>
    <x v="0"/>
    <s v="Diabetes"/>
    <s v="3/Dec/1968"/>
    <n v="12495.29"/>
    <s v="tier - 3"/>
    <s v="tier - 3"/>
    <s v="R1012"/>
    <n v="55"/>
  </r>
  <r>
    <s v="Id858"/>
    <s v="Connolly"/>
    <n v="40.81"/>
    <x v="489"/>
    <s v="yes"/>
    <x v="0"/>
    <x v="0"/>
    <s v="No major surgery"/>
    <x v="1"/>
    <x v="0"/>
    <s v="Diabetes"/>
    <s v="1/Sep/1967"/>
    <n v="12485.8"/>
    <s v="tier - 3"/>
    <s v="tier - 3"/>
    <s v="R1013"/>
    <n v="56"/>
  </r>
  <r>
    <s v="Id859"/>
    <s v="Merino"/>
    <n v="24.605"/>
    <x v="488"/>
    <s v="No"/>
    <x v="0"/>
    <x v="0"/>
    <s v="No major surgery"/>
    <x v="1"/>
    <x v="2"/>
    <s v="Diabetes"/>
    <s v="12/Nov/1968"/>
    <n v="12479.71"/>
    <s v="tier - 3"/>
    <s v="tier - 3"/>
    <s v="R1012"/>
    <n v="55"/>
  </r>
  <r>
    <s v="Id860"/>
    <s v="Baird"/>
    <n v="21.47"/>
    <x v="490"/>
    <s v="No"/>
    <x v="0"/>
    <x v="0"/>
    <s v="No major surgery"/>
    <x v="1"/>
    <x v="2"/>
    <s v="Diabetes"/>
    <s v="26/Nov/1968"/>
    <n v="12475.35"/>
    <s v="tier - 3"/>
    <s v="tier - 1"/>
    <s v="R1012"/>
    <n v="55"/>
  </r>
  <r>
    <s v="Id861"/>
    <s v="Locatelli"/>
    <n v="52.89"/>
    <x v="98"/>
    <s v="yes"/>
    <x v="0"/>
    <x v="0"/>
    <n v="1"/>
    <x v="1"/>
    <x v="0"/>
    <s v="NORMAL"/>
    <s v="9/Aug/1995"/>
    <n v="12452.25"/>
    <s v="tier - 3"/>
    <s v="tier - 3"/>
    <s v="R1012"/>
    <n v="28"/>
  </r>
  <r>
    <s v="Id862"/>
    <s v="Brake"/>
    <n v="32.965000000000003"/>
    <x v="259"/>
    <s v="yes"/>
    <x v="0"/>
    <x v="0"/>
    <n v="1"/>
    <x v="1"/>
    <x v="0"/>
    <s v="Prediabetes"/>
    <s v="4/Aug/1964"/>
    <n v="12430.95"/>
    <s v="tier - 3"/>
    <s v="tier - 3"/>
    <s v="R1024"/>
    <n v="59"/>
  </r>
  <r>
    <s v="Id863"/>
    <s v="Jacobs"/>
    <n v="36.799999999999997"/>
    <x v="473"/>
    <s v="No"/>
    <x v="0"/>
    <x v="1"/>
    <n v="1"/>
    <x v="1"/>
    <x v="0"/>
    <s v="NORMAL"/>
    <s v="14/Jul/1979"/>
    <n v="12408.29"/>
    <s v="tier - 3"/>
    <s v="tier - 1"/>
    <s v="R1022"/>
    <n v="44"/>
  </r>
  <r>
    <s v="Id864"/>
    <s v="Vaught"/>
    <n v="34.299999999999997"/>
    <x v="189"/>
    <s v="No"/>
    <x v="0"/>
    <x v="0"/>
    <n v="2"/>
    <x v="1"/>
    <x v="0"/>
    <s v="NORMAL"/>
    <s v="21/Aug/1972"/>
    <n v="12407.3"/>
    <s v="tier - 3"/>
    <s v="tier - 2"/>
    <s v="R1021"/>
    <n v="51"/>
  </r>
  <r>
    <s v="Id865"/>
    <s v="Monteleone"/>
    <n v="35.244999999999997"/>
    <x v="368"/>
    <s v="No"/>
    <x v="0"/>
    <x v="0"/>
    <s v="No major surgery"/>
    <x v="1"/>
    <x v="0"/>
    <s v="NORMAL"/>
    <s v="29/Dec/1989"/>
    <n v="12404.88"/>
    <s v="tier - 3"/>
    <s v="tier - 3"/>
    <s v="R1016"/>
    <n v="34"/>
  </r>
  <r>
    <s v="Id866"/>
    <s v="Verdugo"/>
    <n v="26.23"/>
    <x v="398"/>
    <s v="No"/>
    <x v="0"/>
    <x v="0"/>
    <s v="No major surgery"/>
    <x v="1"/>
    <x v="1"/>
    <s v="Diabetes"/>
    <s v="26/Sep/1962"/>
    <n v="12369.89"/>
    <s v="tier - 3"/>
    <s v="tier - 2"/>
    <s v="R1024"/>
    <n v="61"/>
  </r>
  <r>
    <s v="Id867"/>
    <s v="Sellers"/>
    <n v="36.1"/>
    <x v="120"/>
    <s v="yes"/>
    <x v="0"/>
    <x v="0"/>
    <n v="2"/>
    <x v="1"/>
    <x v="0"/>
    <s v="NORMAL"/>
    <s v="29/Dec/1966"/>
    <n v="12363.55"/>
    <s v="tier - 3"/>
    <s v="tier - 3"/>
    <s v="R1011"/>
    <n v="57"/>
  </r>
  <r>
    <s v="Id868"/>
    <s v="Bowman"/>
    <n v="37.1"/>
    <x v="491"/>
    <s v="yes"/>
    <x v="0"/>
    <x v="1"/>
    <n v="1"/>
    <x v="1"/>
    <x v="0"/>
    <s v="Diabetes"/>
    <s v="22/Sep/1963"/>
    <n v="12347.17"/>
    <s v="tier - 3"/>
    <s v="tier - 3"/>
    <s v="R1011"/>
    <n v="60"/>
  </r>
  <r>
    <s v="Id869"/>
    <s v="Marley"/>
    <n v="27.5"/>
    <x v="492"/>
    <s v="yes"/>
    <x v="0"/>
    <x v="1"/>
    <n v="1"/>
    <x v="1"/>
    <x v="1"/>
    <s v="Diabetes"/>
    <s v="2/Aug/1963"/>
    <n v="12333.83"/>
    <s v="tier - 3"/>
    <s v="tier - 2"/>
    <s v="R1011"/>
    <n v="60"/>
  </r>
  <r>
    <s v="Id870"/>
    <s v="Grey"/>
    <n v="24.7"/>
    <x v="493"/>
    <s v="yes"/>
    <x v="0"/>
    <x v="1"/>
    <n v="1"/>
    <x v="1"/>
    <x v="2"/>
    <s v="Diabetes"/>
    <s v="29/Aug/1963"/>
    <n v="12323.94"/>
    <s v="tier - 3"/>
    <s v="tier - 3"/>
    <s v="R1017"/>
    <n v="60"/>
  </r>
  <r>
    <s v="Id871"/>
    <s v="O'Rourke"/>
    <n v="26.78"/>
    <x v="494"/>
    <s v="yes"/>
    <x v="0"/>
    <x v="1"/>
    <n v="1"/>
    <x v="1"/>
    <x v="1"/>
    <s v="Diabetes"/>
    <s v="28/Oct/1963"/>
    <n v="12299.59"/>
    <s v="tier - 3"/>
    <s v="tier - 1"/>
    <s v="R1025"/>
    <n v="60"/>
  </r>
  <r>
    <s v="Id872"/>
    <s v="Fatehali"/>
    <n v="45.8"/>
    <x v="239"/>
    <s v="No"/>
    <x v="0"/>
    <x v="0"/>
    <s v="No major surgery"/>
    <x v="1"/>
    <x v="0"/>
    <s v="NORMAL"/>
    <s v="29/Oct/1990"/>
    <n v="12282.38"/>
    <s v="tier - 3"/>
    <s v="tier - 1"/>
    <s v="R1011"/>
    <n v="33"/>
  </r>
  <r>
    <s v="Id873"/>
    <s v="Piza-Taylor"/>
    <n v="29"/>
    <x v="495"/>
    <s v="yes"/>
    <x v="0"/>
    <x v="0"/>
    <n v="2"/>
    <x v="1"/>
    <x v="1"/>
    <s v="NORMAL"/>
    <s v="16/Nov/1966"/>
    <n v="12282.03"/>
    <s v="tier - 3"/>
    <s v="tier - 1"/>
    <s v="R1025"/>
    <n v="57"/>
  </r>
  <r>
    <s v="Id874"/>
    <s v="Cavanaugh"/>
    <n v="33.534999999999997"/>
    <x v="295"/>
    <s v="yes"/>
    <x v="0"/>
    <x v="0"/>
    <s v="No major surgery"/>
    <x v="1"/>
    <x v="0"/>
    <s v="Diabetes"/>
    <s v="28/Aug/1967"/>
    <n v="12269.69"/>
    <s v="tier - 3"/>
    <s v="tier - 2"/>
    <s v="R1012"/>
    <n v="56"/>
  </r>
  <r>
    <s v="Id875"/>
    <s v="Amako"/>
    <n v="32.774999999999999"/>
    <x v="68"/>
    <s v="yes"/>
    <x v="0"/>
    <x v="0"/>
    <s v="No major surgery"/>
    <x v="1"/>
    <x v="0"/>
    <s v="Diabetes"/>
    <s v="30/Dec/1967"/>
    <n v="12268.63"/>
    <s v="tier - 3"/>
    <s v="tier - 1"/>
    <s v="R1012"/>
    <n v="56"/>
  </r>
  <r>
    <s v="Id876"/>
    <s v="Musa"/>
    <n v="37.51"/>
    <x v="335"/>
    <s v="yes"/>
    <x v="0"/>
    <x v="0"/>
    <n v="2"/>
    <x v="1"/>
    <x v="0"/>
    <s v="NORMAL"/>
    <s v="6/Dec/1966"/>
    <n v="12265.51"/>
    <s v="tier - 3"/>
    <s v="tier - 3"/>
    <s v="R1013"/>
    <n v="57"/>
  </r>
  <r>
    <s v="Id877"/>
    <s v="Phillippi"/>
    <n v="39.86"/>
    <x v="496"/>
    <s v="yes"/>
    <x v="0"/>
    <x v="0"/>
    <n v="1"/>
    <x v="1"/>
    <x v="0"/>
    <s v="Diabetes"/>
    <s v="13/Aug/1986"/>
    <n v="12255.04"/>
    <s v="tier - 3"/>
    <s v="tier - 2"/>
    <s v="R1026"/>
    <n v="37"/>
  </r>
  <r>
    <s v="Id878"/>
    <s v="Hoskins"/>
    <n v="42.13"/>
    <x v="497"/>
    <s v="No"/>
    <x v="0"/>
    <x v="0"/>
    <s v="No major surgery"/>
    <x v="1"/>
    <x v="0"/>
    <s v="NORMAL"/>
    <s v="23/Nov/1989"/>
    <n v="12254.44"/>
    <s v="tier - 3"/>
    <s v="tier - 3"/>
    <s v="R1026"/>
    <n v="34"/>
  </r>
  <r>
    <s v="Id879"/>
    <s v="Imbalzano Zegar"/>
    <n v="35.99"/>
    <x v="498"/>
    <s v="No"/>
    <x v="0"/>
    <x v="0"/>
    <s v="No major surgery"/>
    <x v="1"/>
    <x v="0"/>
    <s v="Diabetes"/>
    <s v="23/Jun/1974"/>
    <n v="12245.17"/>
    <s v="tier - 3"/>
    <s v="tier - 1"/>
    <s v="R1012"/>
    <n v="49"/>
  </r>
  <r>
    <s v="Id880"/>
    <s v="Triedman"/>
    <n v="35.200000000000003"/>
    <x v="55"/>
    <s v="yes"/>
    <x v="0"/>
    <x v="1"/>
    <n v="1"/>
    <x v="1"/>
    <x v="0"/>
    <s v="Diabetes"/>
    <s v="17/Jul/1963"/>
    <n v="12244.53"/>
    <s v="tier - 3"/>
    <s v="tier - 1"/>
    <s v="R1013"/>
    <n v="60"/>
  </r>
  <r>
    <s v="Id881"/>
    <s v="Lovuolo"/>
    <n v="29.91"/>
    <x v="122"/>
    <s v="yes"/>
    <x v="0"/>
    <x v="0"/>
    <n v="2"/>
    <x v="1"/>
    <x v="3"/>
    <s v="NORMAL"/>
    <s v="29/Jul/1966"/>
    <n v="12237.73"/>
    <s v="tier - 3"/>
    <s v="tier - 3"/>
    <s v="R1012"/>
    <n v="57"/>
  </r>
  <r>
    <s v="Id882"/>
    <s v="Chung"/>
    <n v="36.479999999999997"/>
    <x v="203"/>
    <s v="yes"/>
    <x v="0"/>
    <x v="0"/>
    <n v="1"/>
    <x v="1"/>
    <x v="0"/>
    <s v="NORMAL"/>
    <s v="15/Oct/1964"/>
    <n v="12235.84"/>
    <s v="tier - 3"/>
    <s v="tier - 3"/>
    <s v="R1012"/>
    <n v="59"/>
  </r>
  <r>
    <s v="Id883"/>
    <s v="Newsom"/>
    <n v="27.5"/>
    <x v="404"/>
    <s v="yes"/>
    <x v="0"/>
    <x v="1"/>
    <n v="1"/>
    <x v="1"/>
    <x v="1"/>
    <s v="Diabetes"/>
    <s v="19/Jul/1963"/>
    <n v="12233.83"/>
    <s v="tier - 3"/>
    <s v="tier - 1"/>
    <s v="R1011"/>
    <n v="60"/>
  </r>
  <r>
    <s v="Id884"/>
    <s v="Harrington"/>
    <n v="33.44"/>
    <x v="229"/>
    <s v="yes"/>
    <x v="0"/>
    <x v="0"/>
    <n v="1"/>
    <x v="1"/>
    <x v="0"/>
    <s v="Prediabetes"/>
    <s v="24/Jun/1964"/>
    <n v="12231.61"/>
    <s v="tier - 3"/>
    <s v="tier - 3"/>
    <s v="R1012"/>
    <n v="59"/>
  </r>
  <r>
    <s v="Id885"/>
    <s v="Hoffman"/>
    <n v="28.215"/>
    <x v="109"/>
    <s v="yes"/>
    <x v="0"/>
    <x v="0"/>
    <n v="1"/>
    <x v="1"/>
    <x v="1"/>
    <s v="Prediabetes"/>
    <s v="2/Jul/1964"/>
    <n v="12224.35"/>
    <s v="tier - 3"/>
    <s v="tier - 1"/>
    <s v="R1012"/>
    <n v="59"/>
  </r>
  <r>
    <s v="Id886"/>
    <s v="Van Vugt"/>
    <n v="27.17"/>
    <x v="85"/>
    <s v="yes"/>
    <x v="0"/>
    <x v="0"/>
    <n v="1"/>
    <x v="1"/>
    <x v="1"/>
    <s v="Prediabetes"/>
    <s v="20/Jul/1964"/>
    <n v="12222.9"/>
    <s v="tier - 3"/>
    <s v="tier - 2"/>
    <s v="R1012"/>
    <n v="59"/>
  </r>
  <r>
    <s v="Id887"/>
    <s v="Feehley"/>
    <n v="35.380000000000003"/>
    <x v="65"/>
    <s v="No"/>
    <x v="0"/>
    <x v="0"/>
    <s v="No major surgery"/>
    <x v="1"/>
    <x v="0"/>
    <s v="Prediabetes"/>
    <s v="14/Aug/1977"/>
    <n v="12218.7"/>
    <s v="tier - 3"/>
    <s v="tier - 1"/>
    <s v="R1012"/>
    <n v="46"/>
  </r>
  <r>
    <s v="Id888"/>
    <s v="Ashworth"/>
    <n v="43.48"/>
    <x v="149"/>
    <s v="No"/>
    <x v="0"/>
    <x v="0"/>
    <s v="No major surgery"/>
    <x v="1"/>
    <x v="0"/>
    <s v="Prediabetes"/>
    <s v="29/Aug/1991"/>
    <n v="12198.64"/>
    <s v="tier - 3"/>
    <s v="tier - 3"/>
    <s v="R1026"/>
    <n v="32"/>
  </r>
  <r>
    <s v="Id889"/>
    <s v="Hansen"/>
    <n v="41.73"/>
    <x v="178"/>
    <s v="No"/>
    <x v="0"/>
    <x v="0"/>
    <n v="1"/>
    <x v="1"/>
    <x v="0"/>
    <s v="Prediabetes"/>
    <s v="5/Oct/1987"/>
    <n v="12148.2"/>
    <s v="tier - 3"/>
    <s v="tier - 3"/>
    <s v="R1012"/>
    <n v="36"/>
  </r>
  <r>
    <s v="Id890"/>
    <s v="Czyz"/>
    <n v="28.9"/>
    <x v="499"/>
    <s v="No"/>
    <x v="0"/>
    <x v="0"/>
    <s v="No major surgery"/>
    <x v="1"/>
    <x v="1"/>
    <s v="Diabetes"/>
    <s v="15/Sep/1962"/>
    <n v="12146.97"/>
    <s v="tier - 3"/>
    <s v="tier - 3"/>
    <s v="R1011"/>
    <n v="61"/>
  </r>
  <r>
    <s v="Id891"/>
    <s v="Bauder"/>
    <n v="25.74"/>
    <x v="469"/>
    <s v="No"/>
    <x v="0"/>
    <x v="0"/>
    <s v="No major surgery"/>
    <x v="1"/>
    <x v="1"/>
    <s v="Diabetes"/>
    <s v="4/Nov/1962"/>
    <n v="12142.58"/>
    <s v="tier - 3"/>
    <s v="tier - 2"/>
    <s v="R1013"/>
    <n v="61"/>
  </r>
  <r>
    <s v="Id892"/>
    <s v="Mendoza"/>
    <n v="36.06"/>
    <x v="265"/>
    <s v="No"/>
    <x v="0"/>
    <x v="0"/>
    <s v="No major surgery"/>
    <x v="1"/>
    <x v="0"/>
    <s v="Diabetes"/>
    <s v="16/Sep/1974"/>
    <n v="12137.6"/>
    <s v="tier - 3"/>
    <s v="tier - 3"/>
    <s v="R1012"/>
    <n v="49"/>
  </r>
  <r>
    <s v="Id893"/>
    <s v="Glass"/>
    <n v="43.28"/>
    <x v="500"/>
    <s v="No"/>
    <x v="0"/>
    <x v="0"/>
    <s v="No major surgery"/>
    <x v="1"/>
    <x v="0"/>
    <s v="NORMAL"/>
    <s v="6/Nov/1991"/>
    <n v="12130.8"/>
    <s v="tier - 3"/>
    <s v="tier - 3"/>
    <s v="R1026"/>
    <n v="32"/>
  </r>
  <r>
    <s v="Id894"/>
    <s v="Butcher"/>
    <n v="28.785"/>
    <x v="501"/>
    <s v="yes"/>
    <x v="0"/>
    <x v="1"/>
    <n v="1"/>
    <x v="1"/>
    <x v="1"/>
    <s v="Diabetes"/>
    <s v="4/Jun/1963"/>
    <n v="12129.61"/>
    <s v="tier - 3"/>
    <s v="tier - 1"/>
    <s v="R1012"/>
    <n v="60"/>
  </r>
  <r>
    <s v="Id895"/>
    <s v="Traiser"/>
    <n v="25.46"/>
    <x v="453"/>
    <s v="yes"/>
    <x v="0"/>
    <x v="1"/>
    <n v="1"/>
    <x v="1"/>
    <x v="1"/>
    <s v="Diabetes"/>
    <s v="20/Jul/1963"/>
    <n v="12124.99"/>
    <s v="tier - 3"/>
    <s v="tier - 1"/>
    <s v="R1012"/>
    <n v="60"/>
  </r>
  <r>
    <s v="Id896"/>
    <s v="Mudy-Mader"/>
    <n v="30.8"/>
    <x v="400"/>
    <s v="No"/>
    <x v="0"/>
    <x v="0"/>
    <s v="No major surgery"/>
    <x v="1"/>
    <x v="0"/>
    <s v="Diabetes"/>
    <s v="25/Oct/1968"/>
    <n v="12105.32"/>
    <s v="tier - 3"/>
    <s v="tier - 3"/>
    <s v="R1011"/>
    <n v="55"/>
  </r>
  <r>
    <s v="Id897"/>
    <s v="Rogers"/>
    <n v="28.88"/>
    <x v="20"/>
    <s v="No"/>
    <x v="0"/>
    <x v="0"/>
    <s v="No major surgery"/>
    <x v="1"/>
    <x v="1"/>
    <s v="Diabetes"/>
    <s v="9/Dec/1968"/>
    <n v="12096.65"/>
    <s v="tier - 3"/>
    <s v="tier - 1"/>
    <s v="R1024"/>
    <n v="55"/>
  </r>
  <r>
    <s v="Id898"/>
    <s v="Woo"/>
    <n v="23"/>
    <x v="502"/>
    <s v="No"/>
    <x v="0"/>
    <x v="0"/>
    <s v="No major surgery"/>
    <x v="1"/>
    <x v="2"/>
    <s v="Diabetes"/>
    <s v="21/Jun/1968"/>
    <n v="12094.48"/>
    <s v="tier - 3"/>
    <s v="tier - 3"/>
    <s v="R1011"/>
    <n v="55"/>
  </r>
  <r>
    <s v="Id899"/>
    <s v="Walsh"/>
    <n v="38.25"/>
    <x v="58"/>
    <s v="No"/>
    <x v="0"/>
    <x v="0"/>
    <n v="1"/>
    <x v="1"/>
    <x v="0"/>
    <s v="Prediabetes"/>
    <s v="2/Sep/1984"/>
    <n v="12091.34"/>
    <s v="tier - 3"/>
    <s v="tier - 2"/>
    <s v="R1022"/>
    <n v="39"/>
  </r>
  <r>
    <s v="Id900"/>
    <s v="White"/>
    <n v="39.25"/>
    <x v="12"/>
    <s v="yes"/>
    <x v="0"/>
    <x v="0"/>
    <n v="1"/>
    <x v="1"/>
    <x v="0"/>
    <s v="Diabetes"/>
    <s v="7/Sep/1986"/>
    <n v="12048.13"/>
    <s v="tier - 3"/>
    <s v="tier - 2"/>
    <s v="R1026"/>
    <n v="37"/>
  </r>
  <r>
    <s v="Id901"/>
    <s v="Sheppard"/>
    <n v="26.6"/>
    <x v="103"/>
    <s v="yes"/>
    <x v="0"/>
    <x v="0"/>
    <n v="2"/>
    <x v="1"/>
    <x v="1"/>
    <s v="NORMAL"/>
    <s v="24/Nov/1966"/>
    <n v="12044.34"/>
    <s v="tier - 3"/>
    <s v="tier - 1"/>
    <s v="R1012"/>
    <n v="57"/>
  </r>
  <r>
    <s v="Id902"/>
    <s v="Doran"/>
    <n v="35.700000000000003"/>
    <x v="81"/>
    <s v="No"/>
    <x v="0"/>
    <x v="1"/>
    <n v="1"/>
    <x v="1"/>
    <x v="0"/>
    <s v="NORMAL"/>
    <s v="16/Oct/1979"/>
    <n v="12035.18"/>
    <s v="tier - 3"/>
    <s v="tier - 3"/>
    <s v="R1021"/>
    <n v="44"/>
  </r>
  <r>
    <s v="Id903"/>
    <s v="Labrosse"/>
    <n v="20.100000000000001"/>
    <x v="130"/>
    <s v="No"/>
    <x v="0"/>
    <x v="0"/>
    <s v="No major surgery"/>
    <x v="1"/>
    <x v="2"/>
    <s v="Diabetes"/>
    <s v="29/Oct/1965"/>
    <n v="12032.33"/>
    <s v="tier - 3"/>
    <s v="tier - 1"/>
    <s v="R1011"/>
    <n v="58"/>
  </r>
  <r>
    <s v="Id904"/>
    <s v="Thomas"/>
    <n v="22.23"/>
    <x v="503"/>
    <s v="No"/>
    <x v="0"/>
    <x v="0"/>
    <s v="No major surgery"/>
    <x v="1"/>
    <x v="2"/>
    <s v="Diabetes"/>
    <s v="9/Jun/1965"/>
    <n v="12029.29"/>
    <s v="tier - 3"/>
    <s v="tier - 2"/>
    <s v="R1024"/>
    <n v="58"/>
  </r>
  <r>
    <s v="Id905"/>
    <s v="Lesniak"/>
    <n v="36.47"/>
    <x v="200"/>
    <s v="No"/>
    <x v="0"/>
    <x v="0"/>
    <s v="No major surgery"/>
    <x v="1"/>
    <x v="0"/>
    <s v="Prediabetes"/>
    <s v="17/Oct/1982"/>
    <n v="12001.29"/>
    <s v="tier - 3"/>
    <s v="tier - 3"/>
    <s v="R1021"/>
    <n v="41"/>
  </r>
  <r>
    <s v="Id906"/>
    <s v="Prowse"/>
    <n v="49.64"/>
    <x v="70"/>
    <s v="No"/>
    <x v="0"/>
    <x v="1"/>
    <n v="1"/>
    <x v="1"/>
    <x v="0"/>
    <s v="NORMAL"/>
    <s v="12/Dec/1993"/>
    <n v="11994.89"/>
    <s v="tier - 3"/>
    <s v="tier - 2"/>
    <s v="R1012"/>
    <n v="30"/>
  </r>
  <r>
    <s v="Id907"/>
    <s v="Seigel"/>
    <n v="36.799999999999997"/>
    <x v="208"/>
    <s v="yes"/>
    <x v="0"/>
    <x v="1"/>
    <n v="1"/>
    <x v="1"/>
    <x v="0"/>
    <s v="Prediabetes"/>
    <s v="4/Jul/1983"/>
    <n v="11987.68"/>
    <s v="tier - 3"/>
    <s v="tier - 2"/>
    <s v="R1026"/>
    <n v="40"/>
  </r>
  <r>
    <s v="Id908"/>
    <s v="Blas"/>
    <n v="33.880000000000003"/>
    <x v="386"/>
    <s v="yes"/>
    <x v="0"/>
    <x v="0"/>
    <s v="No major surgery"/>
    <x v="1"/>
    <x v="0"/>
    <s v="Diabetes"/>
    <s v="22/Dec/1967"/>
    <n v="11987.17"/>
    <s v="tier - 3"/>
    <s v="tier - 3"/>
    <s v="R1013"/>
    <n v="56"/>
  </r>
  <r>
    <s v="Id909"/>
    <s v="Simpson"/>
    <n v="32.01"/>
    <x v="31"/>
    <s v="yes"/>
    <x v="0"/>
    <x v="0"/>
    <n v="1"/>
    <x v="1"/>
    <x v="0"/>
    <s v="NORMAL"/>
    <s v="29/Sep/1964"/>
    <n v="11946.63"/>
    <s v="tier - 3"/>
    <s v="tier - 2"/>
    <s v="R1013"/>
    <n v="59"/>
  </r>
  <r>
    <s v="Id910"/>
    <s v="Gierman"/>
    <n v="33.630000000000003"/>
    <x v="271"/>
    <s v="No"/>
    <x v="0"/>
    <x v="0"/>
    <s v="No major surgery"/>
    <x v="1"/>
    <x v="0"/>
    <s v="Diabetes"/>
    <s v="1/Nov/1965"/>
    <n v="11945.13"/>
    <s v="tier - 3"/>
    <s v="tier - 2"/>
    <s v="R1012"/>
    <n v="58"/>
  </r>
  <r>
    <s v="Id911"/>
    <s v="Jeuland"/>
    <n v="34.865000000000002"/>
    <x v="353"/>
    <s v="yes"/>
    <x v="0"/>
    <x v="0"/>
    <n v="1"/>
    <x v="1"/>
    <x v="0"/>
    <s v="NORMAL"/>
    <s v="25/Dec/1964"/>
    <n v="11944.59"/>
    <s v="tier - 3"/>
    <s v="tier - 2"/>
    <s v="R1016"/>
    <n v="59"/>
  </r>
  <r>
    <s v="Id912"/>
    <s v="Chorney"/>
    <n v="43.11"/>
    <x v="374"/>
    <s v="No"/>
    <x v="0"/>
    <x v="0"/>
    <s v="No major surgery"/>
    <x v="1"/>
    <x v="0"/>
    <s v="NORMAL"/>
    <s v="19/Oct/1991"/>
    <n v="11941.83"/>
    <s v="tier - 3"/>
    <s v="tier - 1"/>
    <s v="R1023"/>
    <n v="32"/>
  </r>
  <r>
    <s v="Id913"/>
    <s v="Rook"/>
    <n v="30.305"/>
    <x v="159"/>
    <s v="yes"/>
    <x v="0"/>
    <x v="0"/>
    <n v="1"/>
    <x v="1"/>
    <x v="0"/>
    <s v="NORMAL"/>
    <s v="2/Aug/1964"/>
    <n v="11938.26"/>
    <s v="tier - 3"/>
    <s v="tier - 3"/>
    <s v="R1019"/>
    <n v="59"/>
  </r>
  <r>
    <s v="Id914"/>
    <s v="Wright"/>
    <n v="25.175000000000001"/>
    <x v="252"/>
    <s v="yes"/>
    <x v="0"/>
    <x v="0"/>
    <n v="1"/>
    <x v="1"/>
    <x v="1"/>
    <s v="NORMAL"/>
    <s v="20/Dec/1964"/>
    <n v="11931.13"/>
    <s v="tier - 3"/>
    <s v="tier - 1"/>
    <s v="R1019"/>
    <n v="59"/>
  </r>
  <r>
    <s v="Id915"/>
    <s v="Chin"/>
    <n v="26.8"/>
    <x v="251"/>
    <s v="yes"/>
    <x v="0"/>
    <x v="0"/>
    <n v="1"/>
    <x v="1"/>
    <x v="1"/>
    <s v="NORMAL"/>
    <s v="19/Nov/1964"/>
    <n v="11918.2"/>
    <s v="tier - 3"/>
    <s v="tier - 1"/>
    <s v="R1021"/>
    <n v="59"/>
  </r>
  <r>
    <s v="Id916"/>
    <s v="White"/>
    <n v="21.78"/>
    <x v="352"/>
    <s v="No"/>
    <x v="1"/>
    <x v="0"/>
    <n v="1"/>
    <x v="1"/>
    <x v="2"/>
    <s v="NORMAL"/>
    <s v="2/Jun/2004"/>
    <n v="11884.05"/>
    <s v="tier - 3"/>
    <s v="tier - 3"/>
    <s v="R1013"/>
    <n v="19"/>
  </r>
  <r>
    <s v="Id917"/>
    <s v="Savage"/>
    <n v="30.14"/>
    <x v="306"/>
    <s v="yes"/>
    <x v="0"/>
    <x v="0"/>
    <s v="No major surgery"/>
    <x v="1"/>
    <x v="0"/>
    <s v="Diabetes"/>
    <s v="29/Oct/1967"/>
    <n v="11881.97"/>
    <s v="tier - 3"/>
    <s v="tier - 1"/>
    <s v="R1013"/>
    <n v="56"/>
  </r>
  <r>
    <s v="Id918"/>
    <s v="Hitchings"/>
    <n v="29.7"/>
    <x v="423"/>
    <s v="yes"/>
    <x v="0"/>
    <x v="0"/>
    <s v="No major surgery"/>
    <x v="1"/>
    <x v="1"/>
    <s v="Diabetes"/>
    <s v="14/Jul/1967"/>
    <n v="11881.36"/>
    <s v="tier - 3"/>
    <s v="tier - 2"/>
    <s v="R1011"/>
    <n v="56"/>
  </r>
  <r>
    <s v="Id919"/>
    <s v="Truitt"/>
    <n v="32.395000000000003"/>
    <x v="504"/>
    <s v="yes"/>
    <x v="0"/>
    <x v="0"/>
    <s v="No major surgery"/>
    <x v="1"/>
    <x v="0"/>
    <s v="Diabetes"/>
    <s v="24/Aug/1967"/>
    <n v="11879.1"/>
    <s v="tier - 3"/>
    <s v="tier - 3"/>
    <s v="R1024"/>
    <n v="56"/>
  </r>
  <r>
    <s v="Id920"/>
    <s v="Chang"/>
    <n v="36.64"/>
    <x v="279"/>
    <s v="No"/>
    <x v="0"/>
    <x v="0"/>
    <s v="No major surgery"/>
    <x v="1"/>
    <x v="0"/>
    <s v="Diabetes"/>
    <s v="7/Jul/1974"/>
    <n v="11858.56"/>
    <s v="tier - 3"/>
    <s v="tier - 3"/>
    <s v="R1011"/>
    <n v="49"/>
  </r>
  <r>
    <s v="Id921"/>
    <s v="Frey"/>
    <n v="39.049999999999997"/>
    <x v="173"/>
    <s v="yes"/>
    <x v="0"/>
    <x v="0"/>
    <n v="1"/>
    <x v="1"/>
    <x v="0"/>
    <s v="NORMAL"/>
    <s v="29/Sep/1964"/>
    <n v="11856.41"/>
    <s v="tier - 3"/>
    <s v="tier - 2"/>
    <s v="R1013"/>
    <n v="59"/>
  </r>
  <r>
    <s v="Id922"/>
    <s v="Krishna"/>
    <n v="33.1"/>
    <x v="339"/>
    <s v="yes"/>
    <x v="0"/>
    <x v="0"/>
    <n v="1"/>
    <x v="1"/>
    <x v="0"/>
    <s v="NORMAL"/>
    <s v="27/Jun/1964"/>
    <n v="11848.14"/>
    <s v="tier - 3"/>
    <s v="tier - 2"/>
    <s v="R1011"/>
    <n v="59"/>
  </r>
  <r>
    <s v="Id923"/>
    <s v="Maher"/>
    <n v="31.824999999999999"/>
    <x v="480"/>
    <s v="No"/>
    <x v="0"/>
    <x v="0"/>
    <s v="No major surgery"/>
    <x v="1"/>
    <x v="0"/>
    <s v="Diabetes"/>
    <s v="10/Nov/1965"/>
    <n v="11842.62"/>
    <s v="tier - 3"/>
    <s v="tier - 3"/>
    <s v="R1012"/>
    <n v="58"/>
  </r>
  <r>
    <s v="Id924"/>
    <s v="Boivin"/>
    <n v="29"/>
    <x v="69"/>
    <s v="yes"/>
    <x v="0"/>
    <x v="0"/>
    <n v="1"/>
    <x v="1"/>
    <x v="1"/>
    <s v="NORMAL"/>
    <s v="11/Jul/1964"/>
    <n v="11842.44"/>
    <s v="tier - 3"/>
    <s v="tier - 2"/>
    <s v="R1011"/>
    <n v="59"/>
  </r>
  <r>
    <s v="Id925"/>
    <s v="McAlister"/>
    <n v="30.495000000000001"/>
    <x v="64"/>
    <s v="No"/>
    <x v="0"/>
    <x v="0"/>
    <s v="No major surgery"/>
    <x v="1"/>
    <x v="0"/>
    <s v="Diabetes"/>
    <s v="25/Sep/1965"/>
    <n v="11840.78"/>
    <s v="tier - 3"/>
    <s v="tier - 2"/>
    <s v="R1012"/>
    <n v="58"/>
  </r>
  <r>
    <s v="Id926"/>
    <s v="Akhmedova"/>
    <n v="25.2"/>
    <x v="178"/>
    <s v="yes"/>
    <x v="0"/>
    <x v="0"/>
    <n v="1"/>
    <x v="1"/>
    <x v="1"/>
    <s v="Prediabetes"/>
    <s v="11/Sep/1964"/>
    <n v="11837.16"/>
    <s v="tier - 3"/>
    <s v="tier - 3"/>
    <s v="R1011"/>
    <n v="59"/>
  </r>
  <r>
    <s v="Id927"/>
    <s v="Tucker"/>
    <n v="22.77"/>
    <x v="47"/>
    <s v="yes"/>
    <x v="0"/>
    <x v="0"/>
    <n v="1"/>
    <x v="1"/>
    <x v="2"/>
    <s v="NORMAL"/>
    <s v="27/Jun/1964"/>
    <n v="11833.78"/>
    <s v="tier - 3"/>
    <s v="tier - 3"/>
    <s v="R1013"/>
    <n v="59"/>
  </r>
  <r>
    <s v="Id928"/>
    <s v="Gramelspacher"/>
    <n v="23.18"/>
    <x v="205"/>
    <s v="No"/>
    <x v="0"/>
    <x v="0"/>
    <s v="No major surgery"/>
    <x v="1"/>
    <x v="2"/>
    <s v="Diabetes"/>
    <s v="3/Oct/1965"/>
    <n v="11830.61"/>
    <s v="tier - 3"/>
    <s v="tier - 1"/>
    <s v="R1012"/>
    <n v="58"/>
  </r>
  <r>
    <s v="Id929"/>
    <s v="Goldsmith"/>
    <n v="35.409999999999997"/>
    <x v="251"/>
    <s v="No"/>
    <x v="0"/>
    <x v="0"/>
    <s v="No major surgery"/>
    <x v="1"/>
    <x v="0"/>
    <s v="NORMAL"/>
    <s v="20/Nov/1982"/>
    <n v="11773.06"/>
    <s v="tier - 3"/>
    <s v="tier - 3"/>
    <s v="R1026"/>
    <n v="41"/>
  </r>
  <r>
    <s v="Id930"/>
    <s v="Tranter"/>
    <n v="32.11"/>
    <x v="505"/>
    <s v="yes"/>
    <x v="0"/>
    <x v="0"/>
    <n v="2"/>
    <x v="1"/>
    <x v="0"/>
    <s v="NORMAL"/>
    <s v="25/Jul/1966"/>
    <n v="11763"/>
    <s v="tier - 3"/>
    <s v="tier - 3"/>
    <s v="R1016"/>
    <n v="57"/>
  </r>
  <r>
    <s v="Id931"/>
    <s v="Tu"/>
    <n v="34.479999999999997"/>
    <x v="478"/>
    <s v="No"/>
    <x v="0"/>
    <x v="1"/>
    <n v="1"/>
    <x v="1"/>
    <x v="0"/>
    <s v="Prediabetes"/>
    <s v="6/Nov/1979"/>
    <n v="11752.68"/>
    <s v="tier - 3"/>
    <s v="tier - 1"/>
    <s v="R1026"/>
    <n v="44"/>
  </r>
  <r>
    <s v="Id932"/>
    <s v="Kaczka"/>
    <n v="34.39"/>
    <x v="288"/>
    <s v="yes"/>
    <x v="0"/>
    <x v="0"/>
    <n v="1"/>
    <x v="1"/>
    <x v="0"/>
    <s v="Prediabetes"/>
    <s v="2/Dec/1964"/>
    <n v="11743.93"/>
    <s v="tier - 3"/>
    <s v="tier - 1"/>
    <s v="R1012"/>
    <n v="59"/>
  </r>
  <r>
    <s v="Id933"/>
    <s v="Hunter"/>
    <n v="26.4"/>
    <x v="506"/>
    <s v="yes"/>
    <x v="0"/>
    <x v="1"/>
    <n v="1"/>
    <x v="1"/>
    <x v="1"/>
    <s v="Diabetes"/>
    <s v="9/Jun/1963"/>
    <n v="11743.3"/>
    <s v="tier - 3"/>
    <s v="tier - 3"/>
    <s v="R1013"/>
    <n v="60"/>
  </r>
  <r>
    <s v="Id934"/>
    <s v="Moran"/>
    <n v="28.1"/>
    <x v="427"/>
    <s v="yes"/>
    <x v="0"/>
    <x v="1"/>
    <n v="1"/>
    <x v="1"/>
    <x v="1"/>
    <s v="Prediabetes"/>
    <s v="12/Nov/1969"/>
    <n v="11741.73"/>
    <s v="tier - 3"/>
    <s v="tier - 1"/>
    <s v="R1011"/>
    <n v="54"/>
  </r>
  <r>
    <s v="Id935"/>
    <s v="Ashby"/>
    <n v="27"/>
    <x v="117"/>
    <s v="yes"/>
    <x v="0"/>
    <x v="0"/>
    <n v="1"/>
    <x v="1"/>
    <x v="1"/>
    <s v="NORMAL"/>
    <s v="5/Sep/1988"/>
    <n v="11737.85"/>
    <s v="tier - 3"/>
    <s v="tier - 1"/>
    <s v="R1011"/>
    <n v="35"/>
  </r>
  <r>
    <s v="Id936"/>
    <s v="Ausen"/>
    <n v="28.594999999999999"/>
    <x v="82"/>
    <s v="yes"/>
    <x v="0"/>
    <x v="0"/>
    <n v="1"/>
    <x v="1"/>
    <x v="1"/>
    <s v="NORMAL"/>
    <s v="9/Nov/1964"/>
    <n v="11735.88"/>
    <s v="tier - 3"/>
    <s v="tier - 1"/>
    <s v="R1012"/>
    <n v="59"/>
  </r>
  <r>
    <s v="Id937"/>
    <s v="Savage"/>
    <n v="36.799999999999997"/>
    <x v="169"/>
    <s v="No"/>
    <x v="0"/>
    <x v="0"/>
    <n v="1"/>
    <x v="1"/>
    <x v="0"/>
    <s v="Prediabetes"/>
    <s v="26/Nov/1984"/>
    <n v="11730.82"/>
    <s v="tier - 3"/>
    <s v="tier - 3"/>
    <s v="R1026"/>
    <n v="39"/>
  </r>
  <r>
    <s v="Id938"/>
    <s v="O'Leary"/>
    <n v="23.75"/>
    <x v="140"/>
    <s v="yes"/>
    <x v="0"/>
    <x v="1"/>
    <n v="1"/>
    <x v="1"/>
    <x v="2"/>
    <s v="NORMAL"/>
    <s v="12/Oct/1969"/>
    <n v="11729.68"/>
    <s v="tier - 3"/>
    <s v="tier - 1"/>
    <s v="R1024"/>
    <n v="54"/>
  </r>
  <r>
    <s v="Id939"/>
    <s v="Scoville"/>
    <n v="35.619999999999997"/>
    <x v="243"/>
    <s v="No"/>
    <x v="0"/>
    <x v="0"/>
    <s v="No major surgery"/>
    <x v="1"/>
    <x v="0"/>
    <s v="NORMAL"/>
    <s v="21/Oct/1982"/>
    <n v="11712.97"/>
    <s v="tier - 3"/>
    <s v="tier - 2"/>
    <s v="R1021"/>
    <n v="41"/>
  </r>
  <r>
    <s v="Id940"/>
    <s v="Kaus"/>
    <n v="30.69"/>
    <x v="310"/>
    <s v="yes"/>
    <x v="0"/>
    <x v="0"/>
    <n v="2"/>
    <x v="1"/>
    <x v="0"/>
    <s v="Diabetes"/>
    <s v="1/Dec/1970"/>
    <n v="11696.52"/>
    <s v="tier - 3"/>
    <s v="tier - 1"/>
    <s v="R1021"/>
    <n v="53"/>
  </r>
  <r>
    <s v="Id941"/>
    <s v="Rainey"/>
    <n v="35.799999999999997"/>
    <x v="507"/>
    <s v="yes"/>
    <x v="0"/>
    <x v="0"/>
    <n v="2"/>
    <x v="1"/>
    <x v="0"/>
    <s v="NORMAL"/>
    <s v="9/Nov/1966"/>
    <n v="11674.13"/>
    <s v="tier - 3"/>
    <s v="tier - 1"/>
    <s v="R1011"/>
    <n v="57"/>
  </r>
  <r>
    <s v="Id942"/>
    <s v="Rasch"/>
    <n v="28.785"/>
    <x v="180"/>
    <s v="yes"/>
    <x v="0"/>
    <x v="0"/>
    <n v="2"/>
    <x v="1"/>
    <x v="1"/>
    <s v="NORMAL"/>
    <s v="23/Aug/1966"/>
    <n v="11658.38"/>
    <s v="tier - 3"/>
    <s v="tier - 3"/>
    <s v="R1024"/>
    <n v="57"/>
  </r>
  <r>
    <s v="Id943"/>
    <s v="Plunkett"/>
    <n v="28.594999999999999"/>
    <x v="98"/>
    <s v="yes"/>
    <x v="0"/>
    <x v="0"/>
    <n v="2"/>
    <x v="1"/>
    <x v="1"/>
    <s v="NORMAL"/>
    <s v="6/Jul/1966"/>
    <n v="11658.12"/>
    <s v="tier - 3"/>
    <s v="tier - 1"/>
    <s v="R1024"/>
    <n v="57"/>
  </r>
  <r>
    <s v="Id944"/>
    <s v="Murphy"/>
    <n v="48.75"/>
    <x v="83"/>
    <s v="No"/>
    <x v="0"/>
    <x v="0"/>
    <s v="No major surgery"/>
    <x v="1"/>
    <x v="0"/>
    <s v="NORMAL"/>
    <s v="20/Jul/1994"/>
    <n v="11657.81"/>
    <s v="tier - 3"/>
    <s v="tier - 2"/>
    <s v="R1023"/>
    <n v="29"/>
  </r>
  <r>
    <s v="Id945"/>
    <s v="Gusmer"/>
    <n v="28.31"/>
    <x v="508"/>
    <s v="yes"/>
    <x v="0"/>
    <x v="0"/>
    <n v="2"/>
    <x v="1"/>
    <x v="1"/>
    <s v="NORMAL"/>
    <s v="4/Oct/1966"/>
    <n v="11657.72"/>
    <s v="tier - 3"/>
    <s v="tier - 2"/>
    <s v="R1024"/>
    <n v="57"/>
  </r>
  <r>
    <s v="Id946"/>
    <s v="Loftus"/>
    <n v="38.39"/>
    <x v="509"/>
    <s v="yes"/>
    <x v="0"/>
    <x v="0"/>
    <n v="1"/>
    <x v="1"/>
    <x v="0"/>
    <s v="Diabetes"/>
    <s v="17/Jul/1986"/>
    <n v="11625.11"/>
    <s v="tier - 3"/>
    <s v="tier - 3"/>
    <s v="R1022"/>
    <n v="37"/>
  </r>
  <r>
    <s v="Id947"/>
    <s v="Scott"/>
    <n v="25.87"/>
    <x v="507"/>
    <s v="yes"/>
    <x v="0"/>
    <x v="0"/>
    <n v="1"/>
    <x v="1"/>
    <x v="1"/>
    <s v="NORMAL"/>
    <s v="20/Jun/1964"/>
    <n v="11602.75"/>
    <s v="tier - 3"/>
    <s v="tier - 1"/>
    <s v="R1020"/>
    <n v="59"/>
  </r>
  <r>
    <s v="Id948"/>
    <s v="Alvarez"/>
    <n v="43.7"/>
    <x v="510"/>
    <s v="No"/>
    <x v="0"/>
    <x v="0"/>
    <s v="No major surgery"/>
    <x v="1"/>
    <x v="0"/>
    <s v="Diabetes"/>
    <s v="6/Nov/1965"/>
    <n v="11576.13"/>
    <s v="tier - 3"/>
    <s v="tier - 3"/>
    <s v="R1011"/>
    <n v="58"/>
  </r>
  <r>
    <s v="Id949"/>
    <s v="Petersson"/>
    <n v="40.945"/>
    <x v="511"/>
    <s v="No"/>
    <x v="0"/>
    <x v="0"/>
    <s v="No major surgery"/>
    <x v="1"/>
    <x v="0"/>
    <s v="Diabetes"/>
    <s v="25/Dec/1965"/>
    <n v="11566.3"/>
    <s v="tier - 3"/>
    <s v="tier - 3"/>
    <s v="R1016"/>
    <n v="58"/>
  </r>
  <r>
    <s v="Id950"/>
    <s v="Liaw"/>
    <n v="27.94"/>
    <x v="487"/>
    <s v="No"/>
    <x v="0"/>
    <x v="0"/>
    <s v="No major surgery"/>
    <x v="1"/>
    <x v="1"/>
    <s v="Diabetes"/>
    <s v="27/Oct/1965"/>
    <n v="11554.22"/>
    <s v="tier - 3"/>
    <s v="tier - 1"/>
    <s v="R1013"/>
    <n v="58"/>
  </r>
  <r>
    <s v="Id951"/>
    <s v="Tripaldi"/>
    <n v="31.9"/>
    <x v="371"/>
    <s v="No"/>
    <x v="0"/>
    <x v="0"/>
    <n v="2"/>
    <x v="1"/>
    <x v="0"/>
    <s v="Diabetes"/>
    <s v="23/Jul/1973"/>
    <n v="11552.9"/>
    <s v="tier - 3"/>
    <s v="tier - 2"/>
    <s v="R1011"/>
    <n v="50"/>
  </r>
  <r>
    <s v="Id952"/>
    <s v="Kelley"/>
    <n v="31.64"/>
    <x v="512"/>
    <s v="No"/>
    <x v="0"/>
    <x v="0"/>
    <s v="No major surgery"/>
    <x v="1"/>
    <x v="0"/>
    <s v="Diabetes"/>
    <s v="1/Dec/1971"/>
    <n v="11540.25"/>
    <s v="tier - 3"/>
    <s v="tier - 1"/>
    <s v="R1012"/>
    <n v="52"/>
  </r>
  <r>
    <s v="Id953"/>
    <s v="Endara"/>
    <n v="46.7"/>
    <x v="333"/>
    <s v="No"/>
    <x v="0"/>
    <x v="0"/>
    <s v="No major surgery"/>
    <x v="1"/>
    <x v="0"/>
    <s v="Diabetes"/>
    <s v="14/Nov/1968"/>
    <n v="11538.42"/>
    <s v="tier - 3"/>
    <s v="tier - 1"/>
    <s v="R1011"/>
    <n v="55"/>
  </r>
  <r>
    <s v="Id954"/>
    <s v="Valle"/>
    <n v="18.335000000000001"/>
    <x v="187"/>
    <s v="No"/>
    <x v="0"/>
    <x v="0"/>
    <s v="No major surgery"/>
    <x v="1"/>
    <x v="4"/>
    <s v="Diabetes"/>
    <s v="3/Oct/1965"/>
    <n v="11534.87"/>
    <s v="tier - 3"/>
    <s v="tier - 1"/>
    <s v="R1017"/>
    <n v="58"/>
  </r>
  <r>
    <s v="Id955"/>
    <s v="Germain"/>
    <n v="31.24"/>
    <x v="513"/>
    <s v="yes"/>
    <x v="0"/>
    <x v="0"/>
    <n v="2"/>
    <x v="1"/>
    <x v="0"/>
    <s v="Diabetes"/>
    <s v="23/Jul/1970"/>
    <n v="11530.12"/>
    <s v="tier - 3"/>
    <s v="tier - 1"/>
    <s v="R1012"/>
    <n v="53"/>
  </r>
  <r>
    <s v="Id956"/>
    <s v="Finecey"/>
    <n v="39.22"/>
    <x v="133"/>
    <s v="yes"/>
    <x v="0"/>
    <x v="0"/>
    <n v="1"/>
    <x v="1"/>
    <x v="0"/>
    <s v="NORMAL"/>
    <s v="12/Jun/1988"/>
    <n v="11524.25"/>
    <s v="tier - 3"/>
    <s v="tier - 1"/>
    <s v="R1026"/>
    <n v="35"/>
  </r>
  <r>
    <s v="Id957"/>
    <s v="Mendoza"/>
    <n v="24.414999999999999"/>
    <x v="323"/>
    <s v="No"/>
    <x v="0"/>
    <x v="0"/>
    <s v="No major surgery"/>
    <x v="1"/>
    <x v="2"/>
    <s v="Diabetes"/>
    <s v="19/Dec/1971"/>
    <n v="11520.1"/>
    <s v="tier - 3"/>
    <s v="tier - 1"/>
    <s v="R1012"/>
    <n v="52"/>
  </r>
  <r>
    <s v="Id958"/>
    <s v="Roe"/>
    <n v="32.299999999999997"/>
    <x v="514"/>
    <s v="No"/>
    <x v="0"/>
    <x v="0"/>
    <s v="No major surgery"/>
    <x v="1"/>
    <x v="0"/>
    <s v="Diabetes"/>
    <s v="24/Jun/1968"/>
    <n v="11512.41"/>
    <s v="tier - 3"/>
    <s v="tier - 1"/>
    <s v="R1024"/>
    <n v="55"/>
  </r>
  <r>
    <s v="Id959"/>
    <s v="Webb"/>
    <n v="39.94"/>
    <x v="39"/>
    <s v="No"/>
    <x v="0"/>
    <x v="0"/>
    <s v="No major surgery"/>
    <x v="1"/>
    <x v="0"/>
    <s v="NORMAL"/>
    <s v="6/Oct/1989"/>
    <n v="11511.61"/>
    <s v="tier - 3"/>
    <s v="tier - 3"/>
    <s v="R1026"/>
    <n v="34"/>
  </r>
  <r>
    <s v="Id960"/>
    <s v="Stocker"/>
    <n v="30"/>
    <x v="515"/>
    <s v="yes"/>
    <x v="0"/>
    <x v="1"/>
    <n v="1"/>
    <x v="1"/>
    <x v="0"/>
    <s v="NORMAL"/>
    <s v="11/Aug/1969"/>
    <n v="11497.69"/>
    <s v="tier - 3"/>
    <s v="tier - 1"/>
    <s v="R1012"/>
    <n v="54"/>
  </r>
  <r>
    <s v="Id961"/>
    <s v="Jacobson"/>
    <n v="35.340000000000003"/>
    <x v="49"/>
    <s v="yes"/>
    <x v="0"/>
    <x v="1"/>
    <n v="1"/>
    <x v="1"/>
    <x v="0"/>
    <s v="NORMAL"/>
    <s v="7/Jun/1983"/>
    <n v="11492.46"/>
    <s v="tier - 3"/>
    <s v="tier - 3"/>
    <s v="R1026"/>
    <n v="40"/>
  </r>
  <r>
    <s v="Id962"/>
    <s v="Shaw"/>
    <n v="32.204999999999998"/>
    <x v="354"/>
    <s v="yes"/>
    <x v="0"/>
    <x v="0"/>
    <n v="2"/>
    <x v="1"/>
    <x v="0"/>
    <s v="Diabetes"/>
    <s v="13/Oct/1970"/>
    <n v="11488.32"/>
    <s v="tier - 3"/>
    <s v="tier - 1"/>
    <s v="R1014"/>
    <n v="53"/>
  </r>
  <r>
    <s v="Id963"/>
    <s v="Goodwin"/>
    <n v="33.880000000000003"/>
    <x v="82"/>
    <s v="No"/>
    <x v="1"/>
    <x v="0"/>
    <n v="1"/>
    <x v="1"/>
    <x v="0"/>
    <s v="NORMAL"/>
    <s v="10/Sep/2004"/>
    <n v="11482.63"/>
    <s v="tier - 3"/>
    <s v="tier - 2"/>
    <s v="R1013"/>
    <n v="19"/>
  </r>
  <r>
    <s v="Id964"/>
    <s v="Brock"/>
    <n v="26.63"/>
    <x v="67"/>
    <s v="yes"/>
    <x v="0"/>
    <x v="0"/>
    <n v="2"/>
    <x v="1"/>
    <x v="1"/>
    <s v="NORMAL"/>
    <s v="7/Sep/1966"/>
    <n v="11478.14"/>
    <s v="tier - 3"/>
    <s v="tier - 2"/>
    <s v="R1025"/>
    <n v="57"/>
  </r>
  <r>
    <s v="Id965"/>
    <s v="Papp"/>
    <n v="28.7"/>
    <x v="516"/>
    <s v="No"/>
    <x v="0"/>
    <x v="0"/>
    <s v="No major surgery"/>
    <x v="1"/>
    <x v="1"/>
    <s v="Diabetes"/>
    <s v="23/Jun/1965"/>
    <n v="11455.28"/>
    <s v="tier - 3"/>
    <s v="tier - 2"/>
    <s v="R1011"/>
    <n v="58"/>
  </r>
  <r>
    <s v="Id966"/>
    <s v="Siragusa"/>
    <n v="25.65"/>
    <x v="458"/>
    <s v="yes"/>
    <x v="0"/>
    <x v="0"/>
    <n v="2"/>
    <x v="1"/>
    <x v="1"/>
    <s v="NORMAL"/>
    <s v="14/Jun/1966"/>
    <n v="11454.02"/>
    <s v="tier - 3"/>
    <s v="tier - 1"/>
    <s v="R1012"/>
    <n v="57"/>
  </r>
  <r>
    <s v="Id967"/>
    <s v="Pizarro"/>
    <n v="36.384999999999998"/>
    <x v="517"/>
    <s v="No"/>
    <x v="0"/>
    <x v="0"/>
    <s v="No major surgery"/>
    <x v="1"/>
    <x v="0"/>
    <s v="Diabetes"/>
    <s v="12/Sep/1971"/>
    <n v="11436.74"/>
    <s v="tier - 3"/>
    <s v="tier - 3"/>
    <s v="R1012"/>
    <n v="52"/>
  </r>
  <r>
    <s v="Id968"/>
    <s v="Strange"/>
    <n v="34.69"/>
    <x v="120"/>
    <s v="No"/>
    <x v="0"/>
    <x v="0"/>
    <s v="No major surgery"/>
    <x v="1"/>
    <x v="0"/>
    <s v="NORMAL"/>
    <s v="17/Jul/1980"/>
    <n v="11435.74"/>
    <s v="tier - 3"/>
    <s v="tier - 3"/>
    <s v="R1021"/>
    <n v="43"/>
  </r>
  <r>
    <s v="Id969"/>
    <s v="Eidinger"/>
    <n v="37.68"/>
    <x v="144"/>
    <s v="yes"/>
    <x v="0"/>
    <x v="0"/>
    <s v="No major surgery"/>
    <x v="1"/>
    <x v="0"/>
    <s v="NORMAL"/>
    <s v="9/Jun/1985"/>
    <n v="11419.49"/>
    <s v="tier - 3"/>
    <s v="tier - 1"/>
    <s v="R1012"/>
    <n v="38"/>
  </r>
  <r>
    <s v="Id970"/>
    <s v="Ginsburg"/>
    <n v="35.49"/>
    <x v="435"/>
    <s v="yes"/>
    <x v="0"/>
    <x v="1"/>
    <n v="1"/>
    <x v="1"/>
    <x v="0"/>
    <s v="NORMAL"/>
    <s v="23/Oct/1983"/>
    <n v="11412.02"/>
    <s v="tier - 3"/>
    <s v="tier - 1"/>
    <s v="R1021"/>
    <n v="40"/>
  </r>
  <r>
    <s v="Id971"/>
    <s v="Truex"/>
    <n v="44.7"/>
    <x v="518"/>
    <s v="yes"/>
    <x v="0"/>
    <x v="0"/>
    <n v="2"/>
    <x v="1"/>
    <x v="0"/>
    <s v="Diabetes"/>
    <s v="7/Oct/1970"/>
    <n v="11411.69"/>
    <s v="tier - 3"/>
    <s v="tier - 2"/>
    <s v="R1011"/>
    <n v="53"/>
  </r>
  <r>
    <s v="Id972"/>
    <s v="Higgins"/>
    <n v="38.380000000000003"/>
    <x v="519"/>
    <s v="yes"/>
    <x v="0"/>
    <x v="0"/>
    <n v="2"/>
    <x v="1"/>
    <x v="0"/>
    <s v="Diabetes"/>
    <s v="2/Oct/1970"/>
    <n v="11396.9"/>
    <s v="tier - 3"/>
    <s v="tier - 3"/>
    <s v="R1024"/>
    <n v="53"/>
  </r>
  <r>
    <s v="Id973"/>
    <s v="McCurdy"/>
    <n v="35.244999999999997"/>
    <x v="520"/>
    <s v="yes"/>
    <x v="0"/>
    <x v="0"/>
    <s v="No major surgery"/>
    <x v="1"/>
    <x v="0"/>
    <s v="Diabetes"/>
    <s v="19/Dec/1967"/>
    <n v="11394.07"/>
    <s v="tier - 3"/>
    <s v="tier - 1"/>
    <s v="R1018"/>
    <n v="56"/>
  </r>
  <r>
    <s v="Id974"/>
    <s v="Hughes"/>
    <n v="49.84"/>
    <x v="199"/>
    <s v="yes"/>
    <x v="0"/>
    <x v="1"/>
    <n v="1"/>
    <x v="1"/>
    <x v="0"/>
    <s v="NORMAL"/>
    <s v="28/Jul/1997"/>
    <n v="11388.27"/>
    <s v="tier - 3"/>
    <s v="tier - 2"/>
    <s v="R1026"/>
    <n v="26"/>
  </r>
  <r>
    <s v="Id975"/>
    <s v="Varner"/>
    <n v="49.06"/>
    <x v="508"/>
    <s v="yes"/>
    <x v="0"/>
    <x v="0"/>
    <n v="1"/>
    <x v="1"/>
    <x v="0"/>
    <s v="NORMAL"/>
    <s v="13/Jun/1964"/>
    <n v="11381.33"/>
    <s v="tier - 3"/>
    <s v="tier - 2"/>
    <s v="R1013"/>
    <n v="59"/>
  </r>
  <r>
    <s v="Id976"/>
    <s v="Dahmen"/>
    <n v="30.88"/>
    <x v="99"/>
    <s v="No"/>
    <x v="0"/>
    <x v="0"/>
    <n v="2"/>
    <x v="1"/>
    <x v="0"/>
    <s v="Prediabetes"/>
    <s v="6/Dec/1972"/>
    <n v="11378.57"/>
    <s v="tier - 3"/>
    <s v="tier - 2"/>
    <s v="R1025"/>
    <n v="51"/>
  </r>
  <r>
    <s v="Id977"/>
    <s v="Young"/>
    <n v="33.35"/>
    <x v="3"/>
    <s v="No"/>
    <x v="0"/>
    <x v="1"/>
    <n v="1"/>
    <x v="1"/>
    <x v="0"/>
    <s v="Prediabetes"/>
    <s v="7/Jun/1979"/>
    <n v="11369.39"/>
    <s v="tier - 3"/>
    <s v="tier - 1"/>
    <s v="R1026"/>
    <n v="44"/>
  </r>
  <r>
    <s v="Id978"/>
    <s v="Fraser"/>
    <n v="38"/>
    <x v="245"/>
    <s v="yes"/>
    <x v="0"/>
    <x v="0"/>
    <n v="1"/>
    <x v="1"/>
    <x v="0"/>
    <s v="Prediabetes"/>
    <s v="13/Dec/1964"/>
    <n v="11365.95"/>
    <s v="tier - 3"/>
    <s v="tier - 2"/>
    <s v="R1011"/>
    <n v="59"/>
  </r>
  <r>
    <s v="Id979"/>
    <s v="Deeg"/>
    <n v="36.08"/>
    <x v="208"/>
    <s v="yes"/>
    <x v="0"/>
    <x v="0"/>
    <n v="1"/>
    <x v="1"/>
    <x v="0"/>
    <s v="Prediabetes"/>
    <s v="3/Jul/1964"/>
    <n v="11363.28"/>
    <s v="tier - 3"/>
    <s v="tier - 1"/>
    <s v="R1013"/>
    <n v="59"/>
  </r>
  <r>
    <s v="Id980"/>
    <s v="Robertson"/>
    <n v="35.700000000000003"/>
    <x v="324"/>
    <s v="yes"/>
    <x v="0"/>
    <x v="0"/>
    <n v="1"/>
    <x v="1"/>
    <x v="0"/>
    <s v="NORMAL"/>
    <s v="4/Jul/1964"/>
    <n v="11362.76"/>
    <s v="tier - 3"/>
    <s v="tier - 1"/>
    <s v="R1011"/>
    <n v="59"/>
  </r>
  <r>
    <s v="Id981"/>
    <s v="Peck"/>
    <n v="34.01"/>
    <x v="521"/>
    <s v="No"/>
    <x v="0"/>
    <x v="0"/>
    <s v="No major surgery"/>
    <x v="1"/>
    <x v="0"/>
    <s v="Diabetes"/>
    <s v="26/Sep/1965"/>
    <n v="11356.66"/>
    <s v="tier - 3"/>
    <s v="tier - 3"/>
    <s v="R1012"/>
    <n v="58"/>
  </r>
  <r>
    <s v="Id982"/>
    <s v="Burger"/>
    <n v="31.54"/>
    <x v="379"/>
    <s v="No"/>
    <x v="0"/>
    <x v="0"/>
    <s v="No major surgery"/>
    <x v="1"/>
    <x v="0"/>
    <s v="Diabetes"/>
    <s v="29/Nov/1965"/>
    <n v="11353.23"/>
    <s v="tier - 3"/>
    <s v="tier - 1"/>
    <s v="R1012"/>
    <n v="58"/>
  </r>
  <r>
    <s v="Id983"/>
    <s v="Blain"/>
    <n v="23.3"/>
    <x v="332"/>
    <s v="yes"/>
    <x v="0"/>
    <x v="0"/>
    <n v="1"/>
    <x v="1"/>
    <x v="2"/>
    <s v="NORMAL"/>
    <s v="12/Jul/1964"/>
    <n v="11345.52"/>
    <s v="tier - 3"/>
    <s v="tier - 3"/>
    <s v="R1011"/>
    <n v="59"/>
  </r>
  <r>
    <s v="Id984"/>
    <s v="Winters"/>
    <n v="27.75"/>
    <x v="502"/>
    <s v="No"/>
    <x v="0"/>
    <x v="0"/>
    <s v="No major surgery"/>
    <x v="1"/>
    <x v="1"/>
    <s v="Diabetes"/>
    <s v="2/Nov/1968"/>
    <n v="11344.32"/>
    <s v="tier - 3"/>
    <s v="tier - 2"/>
    <s v="R1025"/>
    <n v="55"/>
  </r>
  <r>
    <s v="Id985"/>
    <s v="McCue"/>
    <n v="42.46"/>
    <x v="92"/>
    <s v="No"/>
    <x v="0"/>
    <x v="0"/>
    <s v="No major surgery"/>
    <x v="1"/>
    <x v="0"/>
    <s v="NORMAL"/>
    <s v="19/Aug/1989"/>
    <n v="11326.71"/>
    <s v="tier - 3"/>
    <s v="tier - 3"/>
    <s v="R1013"/>
    <n v="34"/>
  </r>
  <r>
    <s v="Id986"/>
    <s v="Webster"/>
    <n v="54.47"/>
    <x v="488"/>
    <s v="No"/>
    <x v="0"/>
    <x v="0"/>
    <s v="No major surgery"/>
    <x v="1"/>
    <x v="0"/>
    <s v="Diabetes"/>
    <s v="20/Sep/2002"/>
    <n v="11321.49"/>
    <s v="tier - 3"/>
    <s v="tier - 3"/>
    <s v="R1012"/>
    <n v="21"/>
  </r>
  <r>
    <s v="Id987"/>
    <s v="Anderson"/>
    <n v="24.93"/>
    <x v="522"/>
    <s v="yes"/>
    <x v="0"/>
    <x v="1"/>
    <n v="1"/>
    <x v="1"/>
    <x v="1"/>
    <s v="Diabetes"/>
    <s v="11/Jul/1963"/>
    <n v="11319.12"/>
    <s v="tier - 3"/>
    <s v="tier - 1"/>
    <s v="R1012"/>
    <n v="60"/>
  </r>
  <r>
    <s v="Id988"/>
    <s v="Chiappone"/>
    <n v="48.12"/>
    <x v="523"/>
    <s v="yes"/>
    <x v="0"/>
    <x v="0"/>
    <n v="1"/>
    <x v="1"/>
    <x v="0"/>
    <s v="NORMAL"/>
    <s v="10/Dec/1995"/>
    <n v="11318.57"/>
    <s v="tier - 3"/>
    <s v="tier - 2"/>
    <s v="R1026"/>
    <n v="28"/>
  </r>
  <r>
    <s v="Id989"/>
    <s v="Opie"/>
    <n v="24.91"/>
    <x v="524"/>
    <s v="yes"/>
    <x v="0"/>
    <x v="1"/>
    <n v="1"/>
    <x v="1"/>
    <x v="1"/>
    <s v="Diabetes"/>
    <s v="22/Nov/1963"/>
    <n v="11312.33"/>
    <s v="tier - 3"/>
    <s v="tier - 3"/>
    <s v="R1012"/>
    <n v="60"/>
  </r>
  <r>
    <s v="Id990"/>
    <s v="Donnelly"/>
    <n v="27.645"/>
    <x v="525"/>
    <s v="No"/>
    <x v="0"/>
    <x v="0"/>
    <s v="No major surgery"/>
    <x v="1"/>
    <x v="1"/>
    <s v="Diabetes"/>
    <s v="6/Oct/1968"/>
    <n v="11305.93"/>
    <s v="tier - 3"/>
    <s v="tier - 1"/>
    <s v="R1012"/>
    <n v="55"/>
  </r>
  <r>
    <s v="Id991"/>
    <s v="Rall"/>
    <n v="33.700000000000003"/>
    <x v="138"/>
    <s v="No"/>
    <x v="0"/>
    <x v="0"/>
    <n v="2"/>
    <x v="1"/>
    <x v="0"/>
    <s v="NORMAL"/>
    <s v="25/Sep/1972"/>
    <n v="11299.34"/>
    <s v="tier - 3"/>
    <s v="tier - 2"/>
    <s v="R1011"/>
    <n v="51"/>
  </r>
  <r>
    <s v="Id992"/>
    <s v="Mitchell"/>
    <n v="38.93"/>
    <x v="409"/>
    <s v="yes"/>
    <x v="0"/>
    <x v="0"/>
    <n v="1"/>
    <x v="1"/>
    <x v="0"/>
    <s v="NORMAL"/>
    <s v="14/Nov/1988"/>
    <n v="11294.57"/>
    <s v="tier - 3"/>
    <s v="tier - 1"/>
    <s v="R1022"/>
    <n v="35"/>
  </r>
  <r>
    <s v="Id993"/>
    <s v="Chen"/>
    <n v="32.774999999999999"/>
    <x v="526"/>
    <s v="yes"/>
    <x v="0"/>
    <x v="0"/>
    <n v="2"/>
    <x v="1"/>
    <x v="0"/>
    <s v="Diabetes"/>
    <s v="22/Jun/1970"/>
    <n v="11289.11"/>
    <s v="tier - 3"/>
    <s v="tier - 1"/>
    <s v="R1012"/>
    <n v="53"/>
  </r>
  <r>
    <s v="Id994"/>
    <s v="Tufaro"/>
    <n v="29.83"/>
    <x v="527"/>
    <s v="yes"/>
    <x v="0"/>
    <x v="0"/>
    <s v="No major surgery"/>
    <x v="1"/>
    <x v="1"/>
    <s v="Diabetes"/>
    <s v="14/Jun/1967"/>
    <n v="11286.54"/>
    <s v="tier - 3"/>
    <s v="tier - 3"/>
    <s v="R1024"/>
    <n v="56"/>
  </r>
  <r>
    <s v="Id995"/>
    <s v="Peters"/>
    <n v="28.31"/>
    <x v="188"/>
    <s v="No"/>
    <x v="1"/>
    <x v="0"/>
    <n v="1"/>
    <x v="1"/>
    <x v="1"/>
    <s v="NORMAL"/>
    <s v="4/Oct/2004"/>
    <n v="11272.33"/>
    <s v="tier - 3"/>
    <s v="tier - 2"/>
    <s v="R1019"/>
    <n v="19"/>
  </r>
  <r>
    <s v="Id996"/>
    <s v="Susedik"/>
    <n v="29.79"/>
    <x v="211"/>
    <s v="No"/>
    <x v="0"/>
    <x v="0"/>
    <s v="No major surgery"/>
    <x v="1"/>
    <x v="1"/>
    <s v="Diabetes"/>
    <s v="26/Dec/1971"/>
    <n v="11265.71"/>
    <s v="tier - 3"/>
    <s v="tier - 1"/>
    <s v="R1025"/>
    <n v="52"/>
  </r>
  <r>
    <s v="Id997"/>
    <s v="Garcia"/>
    <n v="36.6"/>
    <x v="112"/>
    <s v="yes"/>
    <x v="0"/>
    <x v="1"/>
    <n v="1"/>
    <x v="1"/>
    <x v="0"/>
    <s v="NORMAL"/>
    <s v="11/Oct/1969"/>
    <n v="11264.54"/>
    <s v="tier - 3"/>
    <s v="tier - 2"/>
    <s v="R1011"/>
    <n v="54"/>
  </r>
  <r>
    <s v="Id998"/>
    <s v="Deady"/>
    <n v="35.93"/>
    <x v="528"/>
    <s v="yes"/>
    <x v="0"/>
    <x v="0"/>
    <s v="No major surgery"/>
    <x v="1"/>
    <x v="0"/>
    <s v="Diabetes"/>
    <s v="2/Oct/1981"/>
    <n v="11255.29"/>
    <s v="tier - 3"/>
    <s v="tier - 1"/>
    <s v="R1026"/>
    <n v="42"/>
  </r>
  <r>
    <s v="Id999"/>
    <s v="Campbell"/>
    <n v="28.6"/>
    <x v="209"/>
    <s v="yes"/>
    <x v="0"/>
    <x v="1"/>
    <n v="1"/>
    <x v="1"/>
    <x v="1"/>
    <s v="NORMAL"/>
    <s v="20/Aug/1969"/>
    <n v="11253.42"/>
    <s v="tier - 3"/>
    <s v="tier - 1"/>
    <s v="R1011"/>
    <n v="54"/>
  </r>
  <r>
    <s v="Id1000"/>
    <s v="Schaefer"/>
    <n v="39.17"/>
    <x v="325"/>
    <s v="No"/>
    <x v="0"/>
    <x v="0"/>
    <s v="No major surgery"/>
    <x v="1"/>
    <x v="0"/>
    <s v="NORMAL"/>
    <s v="17/Dec/1989"/>
    <n v="11250.43"/>
    <s v="tier - 3"/>
    <s v="tier - 2"/>
    <s v="R1026"/>
    <n v="34"/>
  </r>
  <r>
    <s v="Id1001"/>
    <s v="D'Alessandro"/>
    <n v="26.41"/>
    <x v="74"/>
    <s v="yes"/>
    <x v="0"/>
    <x v="1"/>
    <n v="1"/>
    <x v="1"/>
    <x v="1"/>
    <s v="Prediabetes"/>
    <s v="30/Dec/1969"/>
    <n v="11244.38"/>
    <s v="tier - 3"/>
    <s v="tier - 1"/>
    <s v="R1016"/>
    <n v="54"/>
  </r>
  <r>
    <s v="Id1002"/>
    <s v="Wyss"/>
    <n v="30.63"/>
    <x v="330"/>
    <s v="yes"/>
    <x v="0"/>
    <x v="0"/>
    <s v="No major surgery"/>
    <x v="1"/>
    <x v="0"/>
    <s v="Prediabetes"/>
    <s v="28/Jun/1976"/>
    <n v="11217.35"/>
    <s v="tier - 3"/>
    <s v="tier - 2"/>
    <s v="R1025"/>
    <n v="47"/>
  </r>
  <r>
    <s v="Id1003"/>
    <s v="Rose"/>
    <n v="31.73"/>
    <x v="179"/>
    <s v="yes"/>
    <x v="0"/>
    <x v="0"/>
    <n v="2"/>
    <x v="1"/>
    <x v="0"/>
    <s v="Diabetes"/>
    <s v="14/Jun/1970"/>
    <n v="11187.66"/>
    <s v="tier - 3"/>
    <s v="tier - 2"/>
    <s v="R1012"/>
    <n v="53"/>
  </r>
  <r>
    <s v="Id1004"/>
    <s v="Hopper"/>
    <n v="30.7"/>
    <x v="361"/>
    <s v="No"/>
    <x v="0"/>
    <x v="0"/>
    <n v="2"/>
    <x v="1"/>
    <x v="0"/>
    <s v="NORMAL"/>
    <s v="3/Sep/1972"/>
    <n v="11186.2"/>
    <s v="tier - 3"/>
    <s v="tier - 2"/>
    <s v="R1021"/>
    <n v="51"/>
  </r>
  <r>
    <s v="Id1005"/>
    <s v="Finneran"/>
    <n v="25.934999999999999"/>
    <x v="10"/>
    <s v="yes"/>
    <x v="0"/>
    <x v="0"/>
    <n v="2"/>
    <x v="1"/>
    <x v="1"/>
    <s v="Prediabetes"/>
    <s v="6/Aug/1966"/>
    <n v="11165.42"/>
    <s v="tier - 3"/>
    <s v="tier - 1"/>
    <s v="R1016"/>
    <n v="57"/>
  </r>
  <r>
    <s v="Id1006"/>
    <s v="Basham"/>
    <n v="35.9"/>
    <x v="239"/>
    <s v="yes"/>
    <x v="0"/>
    <x v="1"/>
    <n v="1"/>
    <x v="1"/>
    <x v="0"/>
    <s v="NORMAL"/>
    <s v="25/Jun/1969"/>
    <n v="11163.57"/>
    <s v="tier - 3"/>
    <s v="tier - 2"/>
    <s v="R1011"/>
    <n v="54"/>
  </r>
  <r>
    <s v="Id1007"/>
    <s v="Inman"/>
    <n v="26.7"/>
    <x v="111"/>
    <s v="yes"/>
    <x v="0"/>
    <x v="1"/>
    <n v="1"/>
    <x v="1"/>
    <x v="1"/>
    <s v="NORMAL"/>
    <s v="30/Nov/1969"/>
    <n v="11150.78"/>
    <s v="tier - 3"/>
    <s v="tier - 2"/>
    <s v="R1011"/>
    <n v="54"/>
  </r>
  <r>
    <s v="Id1008"/>
    <s v="Oscal"/>
    <n v="33.71"/>
    <x v="529"/>
    <s v="No"/>
    <x v="0"/>
    <x v="0"/>
    <s v="No major surgery"/>
    <x v="1"/>
    <x v="0"/>
    <s v="NORMAL"/>
    <s v="20/Aug/1980"/>
    <n v="11103.33"/>
    <s v="tier - 3"/>
    <s v="tier - 1"/>
    <s v="R1021"/>
    <n v="43"/>
  </r>
  <r>
    <s v="Id1009"/>
    <s v="Craft"/>
    <n v="41.91"/>
    <x v="329"/>
    <s v="yes"/>
    <x v="0"/>
    <x v="0"/>
    <n v="2"/>
    <x v="1"/>
    <x v="0"/>
    <s v="NORMAL"/>
    <s v="5/Jul/1966"/>
    <n v="11093.62"/>
    <s v="tier - 3"/>
    <s v="tier - 1"/>
    <s v="R1013"/>
    <n v="57"/>
  </r>
  <r>
    <s v="Id1010"/>
    <s v="Kebede"/>
    <n v="39.82"/>
    <x v="3"/>
    <s v="yes"/>
    <x v="0"/>
    <x v="0"/>
    <n v="2"/>
    <x v="1"/>
    <x v="0"/>
    <s v="Prediabetes"/>
    <s v="9/Sep/1966"/>
    <n v="11090.72"/>
    <s v="tier - 3"/>
    <s v="tier - 1"/>
    <s v="R1013"/>
    <n v="57"/>
  </r>
  <r>
    <s v="Id1011"/>
    <s v="Strobel"/>
    <n v="28.12"/>
    <x v="145"/>
    <s v="No"/>
    <x v="0"/>
    <x v="0"/>
    <n v="2"/>
    <x v="1"/>
    <x v="1"/>
    <s v="NORMAL"/>
    <s v="7/Oct/1972"/>
    <n v="11085.59"/>
    <s v="tier - 3"/>
    <s v="tier - 2"/>
    <s v="R1012"/>
    <n v="51"/>
  </r>
  <r>
    <s v="Id1012"/>
    <s v="Dalton"/>
    <n v="26.98"/>
    <x v="241"/>
    <s v="yes"/>
    <x v="0"/>
    <x v="0"/>
    <s v="No major surgery"/>
    <x v="1"/>
    <x v="1"/>
    <s v="Diabetes"/>
    <s v="4/Sep/1967"/>
    <n v="11082.58"/>
    <s v="tier - 3"/>
    <s v="tier - 2"/>
    <s v="R1012"/>
    <n v="56"/>
  </r>
  <r>
    <s v="Id1013"/>
    <s v="Morimoto"/>
    <n v="27.2"/>
    <x v="87"/>
    <s v="yes"/>
    <x v="0"/>
    <x v="0"/>
    <n v="2"/>
    <x v="1"/>
    <x v="1"/>
    <s v="Prediabetes"/>
    <s v="20/Nov/1966"/>
    <n v="11073.18"/>
    <s v="tier - 3"/>
    <s v="tier - 3"/>
    <s v="R1011"/>
    <n v="57"/>
  </r>
  <r>
    <s v="Id1014"/>
    <s v="Manlove"/>
    <n v="25.3"/>
    <x v="27"/>
    <s v="yes"/>
    <x v="0"/>
    <x v="0"/>
    <n v="2"/>
    <x v="1"/>
    <x v="1"/>
    <s v="NORMAL"/>
    <s v="7/Nov/1966"/>
    <n v="11070.54"/>
    <s v="tier - 3"/>
    <s v="tier - 3"/>
    <s v="R1011"/>
    <n v="57"/>
  </r>
  <r>
    <s v="Id1015"/>
    <s v="Madzik"/>
    <n v="30.25"/>
    <x v="307"/>
    <s v="No"/>
    <x v="0"/>
    <x v="0"/>
    <s v="No major surgery"/>
    <x v="1"/>
    <x v="0"/>
    <s v="Diabetes"/>
    <s v="9/Nov/1971"/>
    <n v="11068.77"/>
    <s v="tier - 3"/>
    <s v="tier - 2"/>
    <s v="R1012"/>
    <n v="52"/>
  </r>
  <r>
    <s v="Id1016"/>
    <s v="Hobson"/>
    <n v="54"/>
    <x v="82"/>
    <s v="yes"/>
    <x v="1"/>
    <x v="0"/>
    <n v="2"/>
    <x v="1"/>
    <x v="0"/>
    <s v="NORMAL"/>
    <s v="18/Sep/2000"/>
    <n v="11068.7"/>
    <s v="tier - 3"/>
    <s v="tier - 1"/>
    <s v="R1011"/>
    <n v="23"/>
  </r>
  <r>
    <s v="Id1017"/>
    <s v="Reyes"/>
    <n v="51.86"/>
    <x v="134"/>
    <s v="yes"/>
    <x v="0"/>
    <x v="0"/>
    <s v="No major surgery"/>
    <x v="1"/>
    <x v="0"/>
    <s v="NORMAL"/>
    <s v="17/Dec/2001"/>
    <n v="11046.02"/>
    <s v="tier - 3"/>
    <s v="tier - 1"/>
    <s v="R1026"/>
    <n v="22"/>
  </r>
  <r>
    <s v="Id1018"/>
    <s v="Tierney"/>
    <n v="31.39"/>
    <x v="530"/>
    <s v="No"/>
    <x v="0"/>
    <x v="0"/>
    <s v="No major surgery"/>
    <x v="1"/>
    <x v="0"/>
    <s v="Diabetes"/>
    <s v="30/Aug/1974"/>
    <n v="11037.85"/>
    <s v="tier - 3"/>
    <s v="tier - 2"/>
    <s v="R1025"/>
    <n v="49"/>
  </r>
  <r>
    <s v="Id1019"/>
    <s v="Gabris"/>
    <n v="39.97"/>
    <x v="122"/>
    <s v="No"/>
    <x v="0"/>
    <x v="0"/>
    <s v="No major surgery"/>
    <x v="1"/>
    <x v="0"/>
    <s v="NORMAL"/>
    <s v="25/Oct/1989"/>
    <n v="11037.51"/>
    <s v="tier - 3"/>
    <s v="tier - 1"/>
    <s v="R1012"/>
    <n v="34"/>
  </r>
  <r>
    <s v="Id1020"/>
    <s v="Howard"/>
    <n v="41.23"/>
    <x v="457"/>
    <s v="No"/>
    <x v="0"/>
    <x v="0"/>
    <s v="No major surgery"/>
    <x v="1"/>
    <x v="0"/>
    <s v="Diabetes"/>
    <s v="10/Dec/1974"/>
    <n v="11033.66"/>
    <s v="tier - 3"/>
    <s v="tier - 3"/>
    <s v="R1012"/>
    <n v="49"/>
  </r>
  <r>
    <s v="Id1021"/>
    <s v="Kallay"/>
    <n v="49.45"/>
    <x v="267"/>
    <s v="yes"/>
    <x v="0"/>
    <x v="0"/>
    <s v="No major surgery"/>
    <x v="1"/>
    <x v="0"/>
    <s v="NORMAL"/>
    <s v="21/Jul/1996"/>
    <n v="11028.56"/>
    <s v="tier - 3"/>
    <s v="tier - 3"/>
    <s v="R1012"/>
    <n v="27"/>
  </r>
  <r>
    <s v="Id1022"/>
    <s v="Leguizamo"/>
    <n v="41.04"/>
    <x v="450"/>
    <s v="No"/>
    <x v="0"/>
    <x v="0"/>
    <s v="No major surgery"/>
    <x v="1"/>
    <x v="0"/>
    <s v="NORMAL"/>
    <s v="26/Jun/1991"/>
    <n v="11018.05"/>
    <s v="tier - 3"/>
    <s v="tier - 2"/>
    <s v="R1012"/>
    <n v="32"/>
  </r>
  <r>
    <s v="Id1023"/>
    <s v="Escartin"/>
    <n v="27.93"/>
    <x v="531"/>
    <s v="No"/>
    <x v="0"/>
    <x v="0"/>
    <s v="No major surgery"/>
    <x v="1"/>
    <x v="1"/>
    <s v="Diabetes"/>
    <s v="15/Dec/1974"/>
    <n v="11015.17"/>
    <s v="tier - 3"/>
    <s v="tier - 1"/>
    <s v="R1012"/>
    <n v="49"/>
  </r>
  <r>
    <s v="Id1024"/>
    <s v="Chorey"/>
    <n v="21.01"/>
    <x v="36"/>
    <s v="No"/>
    <x v="0"/>
    <x v="0"/>
    <s v="No major surgery"/>
    <x v="1"/>
    <x v="2"/>
    <s v="Diabetes"/>
    <s v="24/Oct/1968"/>
    <n v="11013.71"/>
    <s v="tier - 3"/>
    <s v="tier - 1"/>
    <s v="R1013"/>
    <n v="55"/>
  </r>
  <r>
    <s v="Id1025"/>
    <s v="McVay"/>
    <n v="52.37"/>
    <x v="388"/>
    <s v="yes"/>
    <x v="1"/>
    <x v="0"/>
    <n v="2"/>
    <x v="1"/>
    <x v="0"/>
    <s v="NORMAL"/>
    <s v="17/Sep/2000"/>
    <n v="10991.58"/>
    <s v="tier - 3"/>
    <s v="tier - 3"/>
    <s v="R1012"/>
    <n v="23"/>
  </r>
  <r>
    <s v="Id1026"/>
    <s v="Vinson"/>
    <n v="40.369999999999997"/>
    <x v="465"/>
    <s v="No"/>
    <x v="0"/>
    <x v="0"/>
    <s v="No major surgery"/>
    <x v="1"/>
    <x v="0"/>
    <s v="Diabetes"/>
    <s v="18/Dec/1965"/>
    <n v="10982.5"/>
    <s v="tier - 3"/>
    <s v="tier - 3"/>
    <s v="R1013"/>
    <n v="58"/>
  </r>
  <r>
    <s v="Id1027"/>
    <s v="Astrike-Davis"/>
    <n v="41.47"/>
    <x v="532"/>
    <s v="No"/>
    <x v="0"/>
    <x v="0"/>
    <n v="2"/>
    <x v="1"/>
    <x v="0"/>
    <s v="Diabetes"/>
    <s v="21/Oct/1973"/>
    <n v="10977.21"/>
    <s v="tier - 3"/>
    <s v="tier - 1"/>
    <s v="R1013"/>
    <n v="50"/>
  </r>
  <r>
    <s v="Id1028"/>
    <s v="Harder"/>
    <n v="33.725000000000001"/>
    <x v="49"/>
    <s v="yes"/>
    <x v="0"/>
    <x v="0"/>
    <n v="2"/>
    <x v="1"/>
    <x v="0"/>
    <s v="NORMAL"/>
    <s v="9/Jul/1966"/>
    <n v="10976.25"/>
    <s v="tier - 3"/>
    <s v="tier - 2"/>
    <s v="R1012"/>
    <n v="57"/>
  </r>
  <r>
    <s v="Id1029"/>
    <s v="Bell"/>
    <n v="28.1"/>
    <x v="533"/>
    <s v="No"/>
    <x v="0"/>
    <x v="0"/>
    <s v="No major surgery"/>
    <x v="1"/>
    <x v="1"/>
    <s v="Diabetes"/>
    <s v="19/Jun/1965"/>
    <n v="10965.45"/>
    <s v="tier - 3"/>
    <s v="tier - 2"/>
    <s v="R1011"/>
    <n v="58"/>
  </r>
  <r>
    <s v="Id1030"/>
    <s v="Dawes"/>
    <n v="37.43"/>
    <x v="261"/>
    <s v="yes"/>
    <x v="0"/>
    <x v="1"/>
    <n v="1"/>
    <x v="1"/>
    <x v="0"/>
    <s v="NORMAL"/>
    <s v="14/Aug/1969"/>
    <n v="10959.69"/>
    <s v="tier - 3"/>
    <s v="tier - 3"/>
    <s v="R1012"/>
    <n v="54"/>
  </r>
  <r>
    <s v="Id1031"/>
    <s v="Larios"/>
    <n v="23.7"/>
    <x v="446"/>
    <s v="No"/>
    <x v="0"/>
    <x v="0"/>
    <s v="No major surgery"/>
    <x v="1"/>
    <x v="2"/>
    <s v="Diabetes"/>
    <s v="4/Dec/1965"/>
    <n v="10959.33"/>
    <s v="tier - 3"/>
    <s v="tier - 3"/>
    <s v="R1011"/>
    <n v="58"/>
  </r>
  <r>
    <s v="Id1032"/>
    <s v="Yaremczuk"/>
    <n v="24.795000000000002"/>
    <x v="212"/>
    <s v="yes"/>
    <x v="0"/>
    <x v="1"/>
    <n v="1"/>
    <x v="1"/>
    <x v="2"/>
    <s v="NORMAL"/>
    <s v="10/Nov/1969"/>
    <n v="10942.13"/>
    <s v="tier - 3"/>
    <s v="tier - 3"/>
    <s v="R1012"/>
    <n v="54"/>
  </r>
  <r>
    <s v="Id1033"/>
    <s v="Knight"/>
    <n v="31.9"/>
    <x v="43"/>
    <s v="No"/>
    <x v="0"/>
    <x v="0"/>
    <s v="No major surgery"/>
    <x v="1"/>
    <x v="0"/>
    <s v="Diabetes"/>
    <s v="12/Nov/1968"/>
    <n v="10928.85"/>
    <s v="tier - 3"/>
    <s v="tier - 3"/>
    <s v="R1013"/>
    <n v="55"/>
  </r>
  <r>
    <s v="Id1034"/>
    <s v="Eversman"/>
    <n v="32.68"/>
    <x v="534"/>
    <s v="No"/>
    <x v="0"/>
    <x v="0"/>
    <s v="No major surgery"/>
    <x v="1"/>
    <x v="0"/>
    <s v="Diabetes"/>
    <s v="13/Nov/1968"/>
    <n v="10923.93"/>
    <s v="tier - 3"/>
    <s v="tier - 1"/>
    <s v="R1024"/>
    <n v="55"/>
  </r>
  <r>
    <s v="Id1035"/>
    <s v="Hickory"/>
    <n v="47.13"/>
    <x v="283"/>
    <s v="No"/>
    <x v="0"/>
    <x v="0"/>
    <s v="No major surgery"/>
    <x v="1"/>
    <x v="0"/>
    <s v="NORMAL"/>
    <s v="6/Sep/1994"/>
    <n v="10886.66"/>
    <s v="tier - 3"/>
    <s v="tier - 3"/>
    <s v="R1012"/>
    <n v="29"/>
  </r>
  <r>
    <s v="Id1036"/>
    <s v="Mooney"/>
    <n v="36.67"/>
    <x v="535"/>
    <s v="No"/>
    <x v="0"/>
    <x v="0"/>
    <s v="No major surgery"/>
    <x v="1"/>
    <x v="0"/>
    <s v="Diabetes"/>
    <s v="20/Dec/1971"/>
    <n v="10848.13"/>
    <s v="tier - 3"/>
    <s v="tier - 3"/>
    <s v="R1012"/>
    <n v="52"/>
  </r>
  <r>
    <s v="Id1037"/>
    <s v="Craighead"/>
    <n v="33.630000000000003"/>
    <x v="291"/>
    <s v="No"/>
    <x v="0"/>
    <x v="0"/>
    <s v="No major surgery"/>
    <x v="1"/>
    <x v="0"/>
    <s v="Diabetes"/>
    <s v="28/Jul/1968"/>
    <n v="10825.25"/>
    <s v="tier - 3"/>
    <s v="tier - 3"/>
    <s v="R1012"/>
    <n v="55"/>
  </r>
  <r>
    <s v="Id1038"/>
    <s v="Gardner"/>
    <n v="32.67"/>
    <x v="536"/>
    <s v="yes"/>
    <x v="0"/>
    <x v="0"/>
    <s v="No major surgery"/>
    <x v="1"/>
    <x v="0"/>
    <s v="Diabetes"/>
    <s v="2/Oct/1967"/>
    <n v="10807.49"/>
    <s v="tier - 3"/>
    <s v="tier - 2"/>
    <s v="R1013"/>
    <n v="56"/>
  </r>
  <r>
    <s v="Id1039"/>
    <s v="Lohrenz"/>
    <n v="33.299999999999997"/>
    <x v="296"/>
    <s v="yes"/>
    <x v="0"/>
    <x v="0"/>
    <n v="2"/>
    <x v="1"/>
    <x v="0"/>
    <s v="Diabetes"/>
    <s v="18/Dec/1970"/>
    <n v="10806.84"/>
    <s v="tier - 3"/>
    <s v="tier - 2"/>
    <s v="R1011"/>
    <n v="53"/>
  </r>
  <r>
    <s v="Id1040"/>
    <s v="Demise"/>
    <n v="30.78"/>
    <x v="537"/>
    <s v="yes"/>
    <x v="0"/>
    <x v="0"/>
    <n v="2"/>
    <x v="1"/>
    <x v="0"/>
    <s v="Diabetes"/>
    <s v="28/Oct/1970"/>
    <n v="10797.34"/>
    <s v="tier - 3"/>
    <s v="tier - 2"/>
    <s v="R1023"/>
    <n v="53"/>
  </r>
  <r>
    <s v="Id1041"/>
    <s v="Nelson"/>
    <n v="28.975000000000001"/>
    <x v="469"/>
    <s v="yes"/>
    <x v="0"/>
    <x v="0"/>
    <s v="No major surgery"/>
    <x v="1"/>
    <x v="1"/>
    <s v="Diabetes"/>
    <s v="23/Oct/1967"/>
    <n v="10796.35"/>
    <s v="tier - 3"/>
    <s v="tier - 1"/>
    <s v="R1019"/>
    <n v="56"/>
  </r>
  <r>
    <s v="Id1042"/>
    <s v="Guitard"/>
    <n v="33.4"/>
    <x v="95"/>
    <s v="No"/>
    <x v="0"/>
    <x v="0"/>
    <s v="No major surgery"/>
    <x v="1"/>
    <x v="0"/>
    <s v="NORMAL"/>
    <s v="24/Dec/1999"/>
    <n v="10795.94"/>
    <s v="tier - 3"/>
    <s v="tier - 1"/>
    <s v="R1011"/>
    <n v="24"/>
  </r>
  <r>
    <s v="Id1043"/>
    <s v="Navas"/>
    <n v="21.5"/>
    <x v="68"/>
    <s v="yes"/>
    <x v="0"/>
    <x v="0"/>
    <s v="No major surgery"/>
    <x v="1"/>
    <x v="2"/>
    <s v="Diabetes"/>
    <s v="11/Nov/1967"/>
    <n v="10791.96"/>
    <s v="tier - 3"/>
    <s v="tier - 2"/>
    <s v="R1011"/>
    <n v="56"/>
  </r>
  <r>
    <s v="Id1044"/>
    <s v="Ptucha"/>
    <n v="38.14"/>
    <x v="85"/>
    <s v="No"/>
    <x v="0"/>
    <x v="0"/>
    <s v="No major surgery"/>
    <x v="1"/>
    <x v="0"/>
    <s v="Prediabetes"/>
    <s v="25/Nov/1989"/>
    <n v="10769.75"/>
    <s v="tier - 3"/>
    <s v="tier - 2"/>
    <s v="R1022"/>
    <n v="34"/>
  </r>
  <r>
    <s v="Id1045"/>
    <s v="Kirouac"/>
    <n v="35.42"/>
    <x v="234"/>
    <s v="yes"/>
    <x v="0"/>
    <x v="0"/>
    <n v="1"/>
    <x v="1"/>
    <x v="0"/>
    <s v="Diabetes"/>
    <s v="29/Aug/1986"/>
    <n v="10749.02"/>
    <s v="tier - 3"/>
    <s v="tier - 1"/>
    <s v="R1026"/>
    <n v="37"/>
  </r>
  <r>
    <s v="Id1046"/>
    <s v="Toews"/>
    <n v="35.625"/>
    <x v="9"/>
    <s v="No"/>
    <x v="0"/>
    <x v="0"/>
    <s v="No major surgery"/>
    <x v="1"/>
    <x v="0"/>
    <s v="Diabetes"/>
    <s v="9/Dec/1974"/>
    <n v="10736.87"/>
    <s v="tier - 3"/>
    <s v="tier - 1"/>
    <s v="R1016"/>
    <n v="49"/>
  </r>
  <r>
    <s v="Id1047"/>
    <s v="Perry"/>
    <n v="45.51"/>
    <x v="538"/>
    <s v="No"/>
    <x v="0"/>
    <x v="0"/>
    <n v="1"/>
    <x v="1"/>
    <x v="0"/>
    <s v="NORMAL"/>
    <s v="25/Jun/1992"/>
    <n v="10719.57"/>
    <s v="tier - 3"/>
    <s v="tier - 1"/>
    <s v="R1012"/>
    <n v="31"/>
  </r>
  <r>
    <s v="Id1048"/>
    <s v="Kretz"/>
    <n v="37.1"/>
    <x v="463"/>
    <s v="yes"/>
    <x v="0"/>
    <x v="0"/>
    <s v="No major surgery"/>
    <x v="1"/>
    <x v="0"/>
    <s v="Diabetes"/>
    <s v="5/Oct/1967"/>
    <n v="10713.64"/>
    <s v="tier - 3"/>
    <s v="tier - 3"/>
    <s v="R1011"/>
    <n v="56"/>
  </r>
  <r>
    <s v="Id1049"/>
    <s v="Hempel"/>
    <n v="30.5"/>
    <x v="539"/>
    <s v="yes"/>
    <x v="0"/>
    <x v="0"/>
    <s v="No major surgery"/>
    <x v="1"/>
    <x v="0"/>
    <s v="Diabetes"/>
    <s v="30/Jul/1967"/>
    <n v="10704.47"/>
    <s v="tier - 3"/>
    <s v="tier - 2"/>
    <s v="R1011"/>
    <n v="56"/>
  </r>
  <r>
    <s v="Id1050"/>
    <s v="McBroom"/>
    <n v="28.16"/>
    <x v="209"/>
    <s v="No"/>
    <x v="0"/>
    <x v="0"/>
    <n v="2"/>
    <x v="1"/>
    <x v="1"/>
    <s v="NORMAL"/>
    <s v="24/Oct/1972"/>
    <n v="10702.64"/>
    <s v="tier - 3"/>
    <s v="tier - 3"/>
    <s v="R1013"/>
    <n v="51"/>
  </r>
  <r>
    <s v="Id1051"/>
    <s v="Yoo"/>
    <n v="29.1"/>
    <x v="409"/>
    <s v="yes"/>
    <x v="0"/>
    <x v="0"/>
    <s v="No major surgery"/>
    <x v="1"/>
    <x v="1"/>
    <s v="NORMAL"/>
    <s v="30/Sep/1976"/>
    <n v="10698.38"/>
    <s v="tier - 3"/>
    <s v="tier - 1"/>
    <s v="R1025"/>
    <n v="47"/>
  </r>
  <r>
    <s v="Id1052"/>
    <s v="Rand"/>
    <n v="30.22"/>
    <x v="347"/>
    <s v="No"/>
    <x v="0"/>
    <x v="0"/>
    <s v="No major surgery"/>
    <x v="1"/>
    <x v="0"/>
    <s v="NORMAL"/>
    <s v="2/Aug/1977"/>
    <n v="10690.11"/>
    <s v="tier - 3"/>
    <s v="tier - 2"/>
    <s v="R1021"/>
    <n v="46"/>
  </r>
  <r>
    <s v="Id1053"/>
    <s v="Wolfe"/>
    <n v="24.29"/>
    <x v="290"/>
    <s v="No"/>
    <x v="0"/>
    <x v="0"/>
    <s v="No major surgery"/>
    <x v="1"/>
    <x v="2"/>
    <s v="Diabetes"/>
    <s v="7/Sep/1962"/>
    <n v="10676.83"/>
    <s v="tier - 3"/>
    <s v="tier - 3"/>
    <s v="R1013"/>
    <n v="61"/>
  </r>
  <r>
    <s v="Id1054"/>
    <s v="Vance"/>
    <n v="29.39"/>
    <x v="193"/>
    <s v="yes"/>
    <x v="0"/>
    <x v="0"/>
    <s v="No major surgery"/>
    <x v="1"/>
    <x v="1"/>
    <s v="NORMAL"/>
    <s v="22/Nov/1976"/>
    <n v="10665.44"/>
    <s v="tier - 3"/>
    <s v="tier - 2"/>
    <s v="R1021"/>
    <n v="47"/>
  </r>
  <r>
    <s v="Id1055"/>
    <s v="Burnett"/>
    <n v="25.66"/>
    <x v="473"/>
    <s v="yes"/>
    <x v="0"/>
    <x v="0"/>
    <n v="1"/>
    <x v="1"/>
    <x v="1"/>
    <s v="NORMAL"/>
    <s v="8/Aug/1964"/>
    <n v="10627.81"/>
    <s v="tier - 3"/>
    <s v="tier - 3"/>
    <s v="R1013"/>
    <n v="59"/>
  </r>
  <r>
    <s v="Id1056"/>
    <s v="Clason"/>
    <n v="39.11"/>
    <x v="231"/>
    <s v="No"/>
    <x v="0"/>
    <x v="0"/>
    <s v="No major surgery"/>
    <x v="1"/>
    <x v="0"/>
    <s v="Prediabetes"/>
    <s v="6/Jul/1990"/>
    <n v="10620.26"/>
    <s v="tier - 3"/>
    <s v="tier - 3"/>
    <s v="R1012"/>
    <n v="33"/>
  </r>
  <r>
    <s v="Id1057"/>
    <s v="Donnelly"/>
    <n v="43.78"/>
    <x v="268"/>
    <s v="No"/>
    <x v="0"/>
    <x v="0"/>
    <n v="1"/>
    <x v="1"/>
    <x v="0"/>
    <s v="Prediabetes"/>
    <s v="23/Jul/1992"/>
    <n v="10617.04"/>
    <s v="tier - 3"/>
    <s v="tier - 3"/>
    <s v="R1026"/>
    <n v="31"/>
  </r>
  <r>
    <s v="Id1058"/>
    <s v="Pietz"/>
    <n v="24.35"/>
    <x v="232"/>
    <s v="No"/>
    <x v="0"/>
    <x v="0"/>
    <s v="No major surgery"/>
    <x v="1"/>
    <x v="2"/>
    <s v="Diabetes"/>
    <s v="27/Jun/1965"/>
    <n v="10608.67"/>
    <s v="tier - 3"/>
    <s v="tier - 3"/>
    <s v="R1012"/>
    <n v="58"/>
  </r>
  <r>
    <s v="Id1059"/>
    <s v="Tegenkamp"/>
    <n v="40.299999999999997"/>
    <x v="352"/>
    <s v="yes"/>
    <x v="0"/>
    <x v="0"/>
    <n v="2"/>
    <x v="1"/>
    <x v="0"/>
    <s v="NORMAL"/>
    <s v="2/Jul/1966"/>
    <n v="10602.39"/>
    <s v="tier - 3"/>
    <s v="tier - 3"/>
    <s v="R1011"/>
    <n v="57"/>
  </r>
  <r>
    <s v="Id1060"/>
    <s v="Dover"/>
    <n v="32.774999999999999"/>
    <x v="439"/>
    <s v="yes"/>
    <x v="0"/>
    <x v="0"/>
    <s v="No major surgery"/>
    <x v="1"/>
    <x v="0"/>
    <s v="Diabetes"/>
    <s v="23/Jun/1967"/>
    <n v="10601.63"/>
    <s v="tier - 3"/>
    <s v="tier - 2"/>
    <s v="R1012"/>
    <n v="56"/>
  </r>
  <r>
    <s v="Id1061"/>
    <s v="Dockemeyer"/>
    <n v="39.6"/>
    <x v="78"/>
    <s v="yes"/>
    <x v="0"/>
    <x v="0"/>
    <n v="2"/>
    <x v="1"/>
    <x v="0"/>
    <s v="NORMAL"/>
    <s v="20/Jul/1966"/>
    <n v="10601.41"/>
    <s v="tier - 3"/>
    <s v="tier - 2"/>
    <s v="R1011"/>
    <n v="57"/>
  </r>
  <r>
    <s v="Id1062"/>
    <s v="Steele"/>
    <n v="30.97"/>
    <x v="540"/>
    <s v="No"/>
    <x v="0"/>
    <x v="0"/>
    <n v="2"/>
    <x v="1"/>
    <x v="0"/>
    <s v="NORMAL"/>
    <s v="14/Dec/1972"/>
    <n v="10600.55"/>
    <s v="tier - 3"/>
    <s v="tier - 1"/>
    <s v="R1012"/>
    <n v="51"/>
  </r>
  <r>
    <s v="Id1063"/>
    <s v="Harel"/>
    <n v="27.645"/>
    <x v="541"/>
    <s v="yes"/>
    <x v="0"/>
    <x v="0"/>
    <s v="No major surgery"/>
    <x v="1"/>
    <x v="1"/>
    <s v="Diabetes"/>
    <s v="29/Nov/1967"/>
    <n v="10594.5"/>
    <s v="tier - 3"/>
    <s v="tier - 1"/>
    <s v="R1012"/>
    <n v="56"/>
  </r>
  <r>
    <s v="Id1064"/>
    <s v="Aguila"/>
    <n v="34.43"/>
    <x v="10"/>
    <s v="yes"/>
    <x v="0"/>
    <x v="0"/>
    <n v="2"/>
    <x v="1"/>
    <x v="0"/>
    <s v="Prediabetes"/>
    <s v="3/Nov/1966"/>
    <n v="10594.23"/>
    <s v="tier - 3"/>
    <s v="tier - 3"/>
    <s v="R1013"/>
    <n v="57"/>
  </r>
  <r>
    <s v="Id1065"/>
    <s v="Vallejo Sarmiento"/>
    <n v="39.6"/>
    <x v="321"/>
    <s v="yes"/>
    <x v="0"/>
    <x v="1"/>
    <n v="1"/>
    <x v="1"/>
    <x v="0"/>
    <s v="NORMAL"/>
    <s v="25/Dec/1969"/>
    <n v="10579.71"/>
    <s v="tier - 3"/>
    <s v="tier - 3"/>
    <s v="R1013"/>
    <n v="54"/>
  </r>
  <r>
    <s v="Id1066"/>
    <s v="Beisheim"/>
    <n v="22.1"/>
    <x v="347"/>
    <s v="yes"/>
    <x v="0"/>
    <x v="0"/>
    <n v="2"/>
    <x v="1"/>
    <x v="2"/>
    <s v="NORMAL"/>
    <s v="11/Dec/1966"/>
    <n v="10577.09"/>
    <s v="tier - 3"/>
    <s v="tier - 3"/>
    <s v="R1011"/>
    <n v="57"/>
  </r>
  <r>
    <s v="Id1067"/>
    <s v="Lenhoff"/>
    <n v="33.25"/>
    <x v="409"/>
    <s v="yes"/>
    <x v="0"/>
    <x v="1"/>
    <n v="1"/>
    <x v="1"/>
    <x v="0"/>
    <s v="NORMAL"/>
    <s v="17/Jul/1969"/>
    <n v="10564.88"/>
    <s v="tier - 3"/>
    <s v="tier - 1"/>
    <s v="R1024"/>
    <n v="54"/>
  </r>
  <r>
    <s v="Id1068"/>
    <s v="Wehrwein"/>
    <n v="33.33"/>
    <x v="542"/>
    <s v="No"/>
    <x v="0"/>
    <x v="0"/>
    <s v="No major surgery"/>
    <x v="1"/>
    <x v="0"/>
    <s v="Diabetes"/>
    <s v="29/Jun/1971"/>
    <n v="10560.49"/>
    <s v="tier - 3"/>
    <s v="tier - 2"/>
    <s v="R1013"/>
    <n v="52"/>
  </r>
  <r>
    <s v="Id1069"/>
    <s v="Wallace"/>
    <n v="30.5"/>
    <x v="9"/>
    <s v="No"/>
    <x v="0"/>
    <x v="0"/>
    <s v="No major surgery"/>
    <x v="1"/>
    <x v="0"/>
    <s v="Diabetes"/>
    <s v="26/Sep/1971"/>
    <n v="10546.48"/>
    <s v="tier - 3"/>
    <s v="tier - 3"/>
    <s v="R1011"/>
    <n v="52"/>
  </r>
  <r>
    <s v="Id1070"/>
    <s v="Markowitz"/>
    <n v="30.3"/>
    <x v="180"/>
    <s v="No"/>
    <x v="0"/>
    <x v="0"/>
    <s v="No major surgery"/>
    <x v="1"/>
    <x v="0"/>
    <s v="NORMAL"/>
    <s v="25/Oct/1977"/>
    <n v="10495.6"/>
    <s v="tier - 3"/>
    <s v="tier - 1"/>
    <s v="R1012"/>
    <n v="46"/>
  </r>
  <r>
    <s v="Id1071"/>
    <s v="Vos"/>
    <n v="26.22"/>
    <x v="334"/>
    <s v="No"/>
    <x v="0"/>
    <x v="0"/>
    <n v="2"/>
    <x v="1"/>
    <x v="1"/>
    <s v="Prediabetes"/>
    <s v="19/Oct/1972"/>
    <n v="10493.95"/>
    <s v="tier - 3"/>
    <s v="tier - 1"/>
    <s v="R1012"/>
    <n v="51"/>
  </r>
  <r>
    <s v="Id1072"/>
    <s v="McLeod"/>
    <n v="29.99"/>
    <x v="543"/>
    <s v="No"/>
    <x v="0"/>
    <x v="0"/>
    <s v="No major surgery"/>
    <x v="1"/>
    <x v="3"/>
    <s v="Diabetes"/>
    <s v="21/Aug/1978"/>
    <n v="10486.55"/>
    <s v="tier - 3"/>
    <s v="tier - 3"/>
    <s v="R1025"/>
    <n v="45"/>
  </r>
  <r>
    <s v="Id1073"/>
    <s v="Balcom"/>
    <n v="36.380000000000003"/>
    <x v="213"/>
    <s v="No"/>
    <x v="0"/>
    <x v="0"/>
    <n v="1"/>
    <x v="1"/>
    <x v="0"/>
    <s v="Prediabetes"/>
    <s v="28/Jun/1987"/>
    <n v="10464.83"/>
    <s v="tier - 3"/>
    <s v="tier - 1"/>
    <s v="R1012"/>
    <n v="36"/>
  </r>
  <r>
    <s v="Id1074"/>
    <s v="Dirth"/>
    <n v="31.16"/>
    <x v="228"/>
    <s v="yes"/>
    <x v="0"/>
    <x v="1"/>
    <n v="1"/>
    <x v="1"/>
    <x v="0"/>
    <s v="NORMAL"/>
    <s v="22/Sep/1969"/>
    <n v="10461.98"/>
    <s v="tier - 3"/>
    <s v="tier - 1"/>
    <s v="R1012"/>
    <n v="54"/>
  </r>
  <r>
    <s v="Id1075"/>
    <s v="Inglish"/>
    <n v="25.55"/>
    <x v="98"/>
    <s v="yes"/>
    <x v="0"/>
    <x v="0"/>
    <n v="1"/>
    <x v="1"/>
    <x v="1"/>
    <s v="NORMAL"/>
    <s v="27/Jul/1964"/>
    <n v="10459.19"/>
    <s v="tier - 3"/>
    <s v="tier - 1"/>
    <s v="R1013"/>
    <n v="59"/>
  </r>
  <r>
    <s v="Id1076"/>
    <s v="Matthews"/>
    <n v="28.77"/>
    <x v="544"/>
    <s v="yes"/>
    <x v="0"/>
    <x v="0"/>
    <s v="No major surgery"/>
    <x v="1"/>
    <x v="1"/>
    <s v="NORMAL"/>
    <s v="3/Aug/1976"/>
    <n v="10455.14"/>
    <s v="tier - 3"/>
    <s v="tier - 2"/>
    <s v="R1021"/>
    <n v="47"/>
  </r>
  <r>
    <s v="Id1077"/>
    <s v="Massa-Musiak"/>
    <n v="23.14"/>
    <x v="325"/>
    <s v="yes"/>
    <x v="0"/>
    <x v="0"/>
    <n v="1"/>
    <x v="1"/>
    <x v="2"/>
    <s v="NORMAL"/>
    <s v="14/Oct/1964"/>
    <n v="10455.1"/>
    <s v="tier - 3"/>
    <s v="tier - 1"/>
    <s v="R1012"/>
    <n v="59"/>
  </r>
  <r>
    <s v="Id1078"/>
    <s v="Bailey"/>
    <n v="39.6"/>
    <x v="545"/>
    <s v="No"/>
    <x v="0"/>
    <x v="0"/>
    <s v="No major surgery"/>
    <x v="1"/>
    <x v="0"/>
    <s v="Diabetes"/>
    <s v="8/Nov/1968"/>
    <n v="10450.549999999999"/>
    <s v="tier - 3"/>
    <s v="tier - 1"/>
    <s v="R1011"/>
    <n v="55"/>
  </r>
  <r>
    <s v="Id1079"/>
    <s v="Jacoby"/>
    <n v="29.2"/>
    <x v="546"/>
    <s v="No"/>
    <x v="0"/>
    <x v="0"/>
    <s v="No major surgery"/>
    <x v="1"/>
    <x v="1"/>
    <s v="Diabetes"/>
    <s v="29/Aug/1968"/>
    <n v="10436.1"/>
    <s v="tier - 3"/>
    <s v="tier - 3"/>
    <s v="R1011"/>
    <n v="55"/>
  </r>
  <r>
    <s v="Id1080"/>
    <s v="Crimmings"/>
    <n v="32.774999999999999"/>
    <x v="547"/>
    <s v="No"/>
    <x v="0"/>
    <x v="0"/>
    <s v="No major surgery"/>
    <x v="1"/>
    <x v="0"/>
    <s v="Diabetes"/>
    <s v="23/Aug/1968"/>
    <n v="10435.07"/>
    <s v="tier - 3"/>
    <s v="tier - 1"/>
    <s v="R1016"/>
    <n v="55"/>
  </r>
  <r>
    <s v="Id1081"/>
    <s v="Crane"/>
    <n v="24.035"/>
    <x v="519"/>
    <s v="No"/>
    <x v="0"/>
    <x v="0"/>
    <s v="No major surgery"/>
    <x v="1"/>
    <x v="2"/>
    <s v="Diabetes"/>
    <s v="27/Dec/1968"/>
    <n v="10422.92"/>
    <s v="tier - 3"/>
    <s v="tier - 1"/>
    <s v="R1017"/>
    <n v="55"/>
  </r>
  <r>
    <s v="Id1082"/>
    <s v="Swartzfager"/>
    <n v="30.55"/>
    <x v="256"/>
    <s v="No"/>
    <x v="0"/>
    <x v="1"/>
    <n v="1"/>
    <x v="1"/>
    <x v="0"/>
    <s v="Prediabetes"/>
    <s v="25/Nov/1979"/>
    <n v="10419.65"/>
    <s v="tier - 3"/>
    <s v="tier - 2"/>
    <s v="R1025"/>
    <n v="44"/>
  </r>
  <r>
    <s v="Id1083"/>
    <s v="Clevenger"/>
    <n v="28.81"/>
    <x v="548"/>
    <s v="No"/>
    <x v="0"/>
    <x v="0"/>
    <n v="2"/>
    <x v="1"/>
    <x v="1"/>
    <s v="Diabetes"/>
    <s v="11/Oct/1973"/>
    <n v="10419.59"/>
    <s v="tier - 3"/>
    <s v="tier - 2"/>
    <s v="R1025"/>
    <n v="50"/>
  </r>
  <r>
    <s v="Id1084"/>
    <s v="Reichardt"/>
    <n v="31.66"/>
    <x v="92"/>
    <s v="No"/>
    <x v="0"/>
    <x v="0"/>
    <s v="No major surgery"/>
    <x v="1"/>
    <x v="0"/>
    <s v="NORMAL"/>
    <s v="24/Oct/1980"/>
    <n v="10407.98"/>
    <s v="tier - 3"/>
    <s v="tier - 1"/>
    <s v="R1021"/>
    <n v="43"/>
  </r>
  <r>
    <s v="Id1085"/>
    <s v="Morton"/>
    <n v="28.215"/>
    <x v="549"/>
    <s v="yes"/>
    <x v="0"/>
    <x v="0"/>
    <n v="1"/>
    <x v="1"/>
    <x v="1"/>
    <s v="Diabetes"/>
    <s v="5/Jun/1975"/>
    <n v="10407.09"/>
    <s v="tier - 3"/>
    <s v="tier - 1"/>
    <s v="R1015"/>
    <n v="48"/>
  </r>
  <r>
    <s v="Id1086"/>
    <s v="Sunstrum"/>
    <n v="26.12"/>
    <x v="550"/>
    <s v="yes"/>
    <x v="0"/>
    <x v="1"/>
    <n v="1"/>
    <x v="1"/>
    <x v="1"/>
    <s v="NORMAL"/>
    <s v="7/Jul/1969"/>
    <n v="10403.27"/>
    <s v="tier - 3"/>
    <s v="tier - 2"/>
    <s v="R1020"/>
    <n v="54"/>
  </r>
  <r>
    <s v="Id1087"/>
    <s v="Frownfelter"/>
    <n v="36.630000000000003"/>
    <x v="551"/>
    <s v="No"/>
    <x v="0"/>
    <x v="0"/>
    <n v="2"/>
    <x v="1"/>
    <x v="0"/>
    <s v="Diabetes"/>
    <s v="19/Sep/1973"/>
    <n v="10381.48"/>
    <s v="tier - 3"/>
    <s v="tier - 3"/>
    <s v="R1013"/>
    <n v="50"/>
  </r>
  <r>
    <s v="Id1088"/>
    <s v="Richter"/>
    <n v="33.344999999999999"/>
    <x v="524"/>
    <s v="No"/>
    <x v="0"/>
    <x v="0"/>
    <n v="2"/>
    <x v="1"/>
    <x v="0"/>
    <s v="Diabetes"/>
    <s v="29/Sep/1973"/>
    <n v="10370.91"/>
    <s v="tier - 3"/>
    <s v="tier - 3"/>
    <s v="R1024"/>
    <n v="50"/>
  </r>
  <r>
    <s v="Id1089"/>
    <s v="England"/>
    <n v="27.11"/>
    <x v="381"/>
    <s v="No"/>
    <x v="0"/>
    <x v="0"/>
    <s v="No major surgery"/>
    <x v="1"/>
    <x v="1"/>
    <s v="Diabetes"/>
    <s v="6/Sep/1971"/>
    <n v="10356.67"/>
    <s v="tier - 3"/>
    <s v="tier - 1"/>
    <s v="R1025"/>
    <n v="52"/>
  </r>
  <r>
    <s v="Id1090"/>
    <s v="McLean"/>
    <n v="26.6"/>
    <x v="173"/>
    <s v="yes"/>
    <x v="0"/>
    <x v="1"/>
    <n v="1"/>
    <x v="1"/>
    <x v="1"/>
    <s v="NORMAL"/>
    <s v="17/Jun/1969"/>
    <n v="10355.64"/>
    <s v="tier - 3"/>
    <s v="tier - 1"/>
    <s v="R1012"/>
    <n v="54"/>
  </r>
  <r>
    <s v="Id1091"/>
    <s v="Gardner"/>
    <n v="30.41"/>
    <x v="55"/>
    <s v="No"/>
    <x v="0"/>
    <x v="0"/>
    <s v="No major surgery"/>
    <x v="1"/>
    <x v="0"/>
    <s v="Diabetes"/>
    <s v="29/Sep/1974"/>
    <n v="10352.48"/>
    <s v="tier - 3"/>
    <s v="tier - 1"/>
    <s v="R1012"/>
    <n v="49"/>
  </r>
  <r>
    <s v="Id1092"/>
    <s v="Lane"/>
    <n v="28.98"/>
    <x v="64"/>
    <s v="No"/>
    <x v="0"/>
    <x v="0"/>
    <n v="2"/>
    <x v="1"/>
    <x v="1"/>
    <s v="Diabetes"/>
    <s v="8/Aug/1973"/>
    <n v="10345.93"/>
    <s v="tier - 3"/>
    <s v="tier - 2"/>
    <s v="R1021"/>
    <n v="50"/>
  </r>
  <r>
    <s v="Id1093"/>
    <s v="Vonachen"/>
    <n v="31.24"/>
    <x v="552"/>
    <s v="No"/>
    <x v="0"/>
    <x v="0"/>
    <s v="No major surgery"/>
    <x v="1"/>
    <x v="0"/>
    <s v="Diabetes"/>
    <s v="19/Jul/1968"/>
    <n v="10338.93"/>
    <s v="tier - 3"/>
    <s v="tier - 1"/>
    <s v="R1013"/>
    <n v="55"/>
  </r>
  <r>
    <s v="Id1094"/>
    <s v="Smith"/>
    <n v="31.54"/>
    <x v="321"/>
    <s v="No"/>
    <x v="0"/>
    <x v="0"/>
    <s v="No major surgery"/>
    <x v="1"/>
    <x v="0"/>
    <s v="NORMAL"/>
    <s v="21/Jul/1982"/>
    <n v="10329.06"/>
    <s v="tier - 3"/>
    <s v="tier - 1"/>
    <s v="R1021"/>
    <n v="41"/>
  </r>
  <r>
    <s v="Id1095"/>
    <s v="Kidwell"/>
    <n v="38.6"/>
    <x v="463"/>
    <s v="yes"/>
    <x v="0"/>
    <x v="0"/>
    <n v="2"/>
    <x v="1"/>
    <x v="0"/>
    <s v="Diabetes"/>
    <s v="1/Dec/1970"/>
    <n v="10325.209999999999"/>
    <s v="tier - 3"/>
    <s v="tier - 3"/>
    <s v="R1011"/>
    <n v="53"/>
  </r>
  <r>
    <s v="Id1096"/>
    <s v="Betancourth"/>
    <n v="37.950000000000003"/>
    <x v="87"/>
    <s v="No"/>
    <x v="0"/>
    <x v="0"/>
    <s v="No major surgery"/>
    <x v="1"/>
    <x v="0"/>
    <s v="Prediabetes"/>
    <s v="21/Aug/1991"/>
    <n v="10322.9"/>
    <s v="tier - 3"/>
    <s v="tier - 1"/>
    <s v="R1026"/>
    <n v="32"/>
  </r>
  <r>
    <s v="Id1097"/>
    <s v="Henstrom"/>
    <n v="38.97"/>
    <x v="89"/>
    <s v="No"/>
    <x v="0"/>
    <x v="0"/>
    <s v="No major surgery"/>
    <x v="1"/>
    <x v="0"/>
    <s v="NORMAL"/>
    <s v="17/Nov/1991"/>
    <n v="10315.91"/>
    <s v="tier - 3"/>
    <s v="tier - 2"/>
    <s v="R1012"/>
    <n v="32"/>
  </r>
  <r>
    <s v="Id1098"/>
    <s v="Pereira"/>
    <n v="21.2"/>
    <x v="553"/>
    <s v="No"/>
    <x v="0"/>
    <x v="0"/>
    <s v="No major surgery"/>
    <x v="1"/>
    <x v="2"/>
    <s v="Diabetes"/>
    <s v="12/Jul/1962"/>
    <n v="10310.780000000001"/>
    <s v="tier - 3"/>
    <s v="tier - 3"/>
    <s v="R1012"/>
    <n v="61"/>
  </r>
  <r>
    <s v="Id1099"/>
    <s v="Black"/>
    <n v="23.96"/>
    <x v="8"/>
    <s v="yes"/>
    <x v="0"/>
    <x v="1"/>
    <n v="1"/>
    <x v="1"/>
    <x v="2"/>
    <s v="Diabetes"/>
    <s v="24/Sep/1963"/>
    <n v="10308.040000000001"/>
    <s v="tier - 3"/>
    <s v="tier - 1"/>
    <s v="R1013"/>
    <n v="60"/>
  </r>
  <r>
    <s v="Id1100"/>
    <s v="Brown"/>
    <n v="35.93"/>
    <x v="554"/>
    <s v="yes"/>
    <x v="0"/>
    <x v="0"/>
    <n v="1"/>
    <x v="1"/>
    <x v="0"/>
    <s v="Prediabetes"/>
    <s v="14/Sep/1988"/>
    <n v="10276.99"/>
    <s v="tier - 3"/>
    <s v="tier - 1"/>
    <s v="R1021"/>
    <n v="35"/>
  </r>
  <r>
    <s v="Id1101"/>
    <s v="Reasoner"/>
    <n v="26.11"/>
    <x v="555"/>
    <s v="yes"/>
    <x v="0"/>
    <x v="0"/>
    <n v="2"/>
    <x v="1"/>
    <x v="1"/>
    <s v="Diabetes"/>
    <s v="21/Jun/1970"/>
    <n v="10274.33"/>
    <s v="tier - 3"/>
    <s v="tier - 1"/>
    <s v="R1024"/>
    <n v="53"/>
  </r>
  <r>
    <s v="Id1102"/>
    <s v="Wandzilak"/>
    <n v="32.299999999999997"/>
    <x v="556"/>
    <s v="No"/>
    <x v="0"/>
    <x v="0"/>
    <n v="2"/>
    <x v="1"/>
    <x v="0"/>
    <s v="Diabetes"/>
    <s v="27/Nov/1973"/>
    <n v="10269.459999999999"/>
    <s v="tier - 3"/>
    <s v="tier - 3"/>
    <s v="R1012"/>
    <n v="50"/>
  </r>
  <r>
    <s v="Id1103"/>
    <s v="Carver"/>
    <n v="28.69"/>
    <x v="557"/>
    <s v="No"/>
    <x v="0"/>
    <x v="0"/>
    <n v="2"/>
    <x v="1"/>
    <x v="1"/>
    <s v="Diabetes"/>
    <s v="5/Sep/1973"/>
    <n v="10264.44"/>
    <s v="tier - 3"/>
    <s v="tier - 2"/>
    <s v="R1012"/>
    <n v="50"/>
  </r>
  <r>
    <s v="Id1104"/>
    <s v="Borror"/>
    <n v="31.28"/>
    <x v="457"/>
    <s v="yes"/>
    <x v="0"/>
    <x v="0"/>
    <n v="1"/>
    <x v="1"/>
    <x v="0"/>
    <s v="Diabetes"/>
    <s v="15/Aug/1975"/>
    <n v="10259.129999999999"/>
    <s v="tier - 3"/>
    <s v="tier - 2"/>
    <s v="R1011"/>
    <n v="48"/>
  </r>
  <r>
    <s v="Id1105"/>
    <s v="Saad"/>
    <n v="30.21"/>
    <x v="558"/>
    <s v="No"/>
    <x v="0"/>
    <x v="0"/>
    <s v="No major surgery"/>
    <x v="1"/>
    <x v="0"/>
    <s v="Diabetes"/>
    <s v="23/Sep/1968"/>
    <n v="10231.5"/>
    <s v="tier - 3"/>
    <s v="tier - 1"/>
    <s v="R1012"/>
    <n v="55"/>
  </r>
  <r>
    <s v="Id1106"/>
    <s v="Paul"/>
    <n v="38.28"/>
    <x v="559"/>
    <s v="yes"/>
    <x v="0"/>
    <x v="0"/>
    <s v="No major surgery"/>
    <x v="1"/>
    <x v="0"/>
    <s v="Diabetes"/>
    <s v="28/Jun/1967"/>
    <n v="10226.280000000001"/>
    <s v="tier - 3"/>
    <s v="tier - 3"/>
    <s v="R1013"/>
    <n v="56"/>
  </r>
  <r>
    <s v="Id1107"/>
    <s v="Trail"/>
    <n v="29.9"/>
    <x v="254"/>
    <s v="yes"/>
    <x v="0"/>
    <x v="0"/>
    <s v="No major surgery"/>
    <x v="1"/>
    <x v="1"/>
    <s v="Diabetes"/>
    <s v="26/Sep/1967"/>
    <n v="10214.64"/>
    <s v="tier - 3"/>
    <s v="tier - 2"/>
    <s v="R1011"/>
    <n v="56"/>
  </r>
  <r>
    <s v="Id1108"/>
    <s v="Benton"/>
    <n v="23.18"/>
    <x v="560"/>
    <s v="yes"/>
    <x v="0"/>
    <x v="0"/>
    <n v="2"/>
    <x v="1"/>
    <x v="2"/>
    <s v="Diabetes"/>
    <s v="24/Dec/1970"/>
    <n v="10197.77"/>
    <s v="tier - 3"/>
    <s v="tier - 1"/>
    <s v="R1024"/>
    <n v="53"/>
  </r>
  <r>
    <s v="Id1109"/>
    <s v="Bauman"/>
    <n v="33.020000000000003"/>
    <x v="103"/>
    <s v="yes"/>
    <x v="0"/>
    <x v="0"/>
    <s v="No major surgery"/>
    <x v="1"/>
    <x v="0"/>
    <s v="NORMAL"/>
    <s v="16/Oct/1985"/>
    <n v="10191.82"/>
    <s v="tier - 3"/>
    <s v="tier - 2"/>
    <s v="R1026"/>
    <n v="38"/>
  </r>
  <r>
    <s v="Id1110"/>
    <s v="Bakula"/>
    <n v="27.29"/>
    <x v="561"/>
    <s v="No"/>
    <x v="0"/>
    <x v="0"/>
    <n v="2"/>
    <x v="1"/>
    <x v="1"/>
    <s v="Prediabetes"/>
    <s v="10/Jul/1972"/>
    <n v="10160.870000000001"/>
    <s v="tier - 3"/>
    <s v="tier - 3"/>
    <s v="R1025"/>
    <n v="51"/>
  </r>
  <r>
    <s v="Id1111"/>
    <s v="Edwards"/>
    <n v="23.18"/>
    <x v="525"/>
    <s v="No"/>
    <x v="0"/>
    <x v="0"/>
    <n v="2"/>
    <x v="1"/>
    <x v="2"/>
    <s v="Diabetes"/>
    <s v="13/Oct/1973"/>
    <n v="10156.780000000001"/>
    <s v="tier - 3"/>
    <s v="tier - 2"/>
    <s v="R1012"/>
    <n v="50"/>
  </r>
  <r>
    <s v="Id1112"/>
    <s v="Davis"/>
    <n v="32.659999999999997"/>
    <x v="282"/>
    <s v="yes"/>
    <x v="0"/>
    <x v="0"/>
    <s v="No major surgery"/>
    <x v="1"/>
    <x v="0"/>
    <s v="Diabetes"/>
    <s v="12/Jun/1981"/>
    <n v="10146.129999999999"/>
    <s v="tier - 3"/>
    <s v="tier - 1"/>
    <s v="R1025"/>
    <n v="42"/>
  </r>
  <r>
    <s v="Id1113"/>
    <s v="Weiler"/>
    <n v="30.78"/>
    <x v="447"/>
    <s v="No"/>
    <x v="0"/>
    <x v="0"/>
    <s v="No major surgery"/>
    <x v="1"/>
    <x v="0"/>
    <s v="Diabetes"/>
    <s v="30/Dec/1974"/>
    <n v="10141.14"/>
    <s v="tier - 3"/>
    <s v="tier - 1"/>
    <s v="R1016"/>
    <n v="49"/>
  </r>
  <r>
    <s v="Id1114"/>
    <s v="Schaaf"/>
    <n v="47.2"/>
    <x v="109"/>
    <s v="yes"/>
    <x v="0"/>
    <x v="1"/>
    <n v="1"/>
    <x v="1"/>
    <x v="0"/>
    <s v="Prediabetes"/>
    <s v="5/Sep/1997"/>
    <n v="10139.84"/>
    <s v="tier - 3"/>
    <s v="tier - 2"/>
    <s v="R1012"/>
    <n v="26"/>
  </r>
  <r>
    <s v="Id1115"/>
    <s v="Sack"/>
    <n v="31.6"/>
    <x v="56"/>
    <s v="No"/>
    <x v="0"/>
    <x v="0"/>
    <n v="2"/>
    <x v="1"/>
    <x v="0"/>
    <s v="Prediabetes"/>
    <s v="16/Nov/1972"/>
    <n v="10118.42"/>
    <s v="tier - 3"/>
    <s v="tier - 3"/>
    <s v="R1011"/>
    <n v="51"/>
  </r>
  <r>
    <s v="Id1116"/>
    <s v="Chenard"/>
    <n v="33.914999999999999"/>
    <x v="485"/>
    <s v="yes"/>
    <x v="0"/>
    <x v="0"/>
    <n v="1"/>
    <x v="1"/>
    <x v="0"/>
    <s v="Diabetes"/>
    <s v="2/Jul/1975"/>
    <n v="10115.01"/>
    <s v="tier - 3"/>
    <s v="tier - 3"/>
    <s v="R1012"/>
    <n v="48"/>
  </r>
  <r>
    <s v="Id1117"/>
    <s v="Williamson"/>
    <n v="23.54"/>
    <x v="199"/>
    <s v="No"/>
    <x v="0"/>
    <x v="0"/>
    <n v="2"/>
    <x v="1"/>
    <x v="2"/>
    <s v="NORMAL"/>
    <s v="8/Aug/1972"/>
    <n v="10107.219999999999"/>
    <s v="tier - 3"/>
    <s v="tier - 1"/>
    <s v="R1013"/>
    <n v="51"/>
  </r>
  <r>
    <s v="Id1118"/>
    <s v="Dollas"/>
    <n v="27.074999999999999"/>
    <x v="500"/>
    <s v="No"/>
    <x v="0"/>
    <x v="0"/>
    <n v="2"/>
    <x v="1"/>
    <x v="1"/>
    <s v="NORMAL"/>
    <s v="19/Oct/1972"/>
    <n v="10106.129999999999"/>
    <s v="tier - 3"/>
    <s v="tier - 1"/>
    <s v="R1024"/>
    <n v="51"/>
  </r>
  <r>
    <s v="Id1119"/>
    <s v="Sprague"/>
    <n v="25.8"/>
    <x v="315"/>
    <s v="yes"/>
    <x v="0"/>
    <x v="0"/>
    <s v="No major surgery"/>
    <x v="1"/>
    <x v="1"/>
    <s v="NORMAL"/>
    <s v="19/Dec/1976"/>
    <n v="10096.969999999999"/>
    <s v="tier - 3"/>
    <s v="tier - 2"/>
    <s v="R1011"/>
    <n v="47"/>
  </r>
  <r>
    <s v="Id1120"/>
    <s v="Michell"/>
    <n v="36.1"/>
    <x v="473"/>
    <s v="yes"/>
    <x v="0"/>
    <x v="1"/>
    <n v="1"/>
    <x v="1"/>
    <x v="0"/>
    <s v="NORMAL"/>
    <s v="3/Jul/1969"/>
    <n v="10085.85"/>
    <s v="tier - 3"/>
    <s v="tier - 3"/>
    <s v="R1011"/>
    <n v="54"/>
  </r>
  <r>
    <s v="Id1121"/>
    <s v="Datwyler"/>
    <n v="30.495000000000001"/>
    <x v="300"/>
    <s v="yes"/>
    <x v="0"/>
    <x v="1"/>
    <n v="1"/>
    <x v="1"/>
    <x v="0"/>
    <s v="Prediabetes"/>
    <s v="27/Oct/1969"/>
    <n v="10072.06"/>
    <s v="tier - 3"/>
    <s v="tier - 1"/>
    <s v="R1017"/>
    <n v="54"/>
  </r>
  <r>
    <s v="Id1122"/>
    <s v="Mead"/>
    <n v="21.4"/>
    <x v="562"/>
    <s v="yes"/>
    <x v="0"/>
    <x v="1"/>
    <n v="1"/>
    <x v="1"/>
    <x v="2"/>
    <s v="Prediabetes"/>
    <s v="22/Aug/1969"/>
    <n v="10065.41"/>
    <s v="tier - 3"/>
    <s v="tier - 2"/>
    <s v="R1011"/>
    <n v="54"/>
  </r>
  <r>
    <s v="Id1123"/>
    <s v="Kennedy"/>
    <n v="32.299999999999997"/>
    <x v="172"/>
    <s v="No"/>
    <x v="0"/>
    <x v="0"/>
    <s v="No major surgery"/>
    <x v="1"/>
    <x v="0"/>
    <s v="Diabetes"/>
    <s v="30/Aug/1974"/>
    <n v="10043.25"/>
    <s v="tier - 3"/>
    <s v="tier - 2"/>
    <s v="R1024"/>
    <n v="49"/>
  </r>
  <r>
    <s v="Id1124"/>
    <s v="Czech"/>
    <n v="29.78"/>
    <x v="561"/>
    <s v="No"/>
    <x v="0"/>
    <x v="1"/>
    <n v="1"/>
    <x v="1"/>
    <x v="1"/>
    <s v="Prediabetes"/>
    <s v="28/Dec/1979"/>
    <n v="10027.15"/>
    <s v="tier - 3"/>
    <s v="tier - 1"/>
    <s v="R1021"/>
    <n v="44"/>
  </r>
  <r>
    <s v="Id1125"/>
    <s v="O'Brien"/>
    <n v="34.76"/>
    <x v="563"/>
    <s v="yes"/>
    <x v="0"/>
    <x v="0"/>
    <n v="1"/>
    <x v="1"/>
    <x v="0"/>
    <s v="Prediabetes"/>
    <s v="3/Jul/1988"/>
    <n v="10011.44"/>
    <s v="tier - 3"/>
    <s v="tier - 3"/>
    <s v="R1026"/>
    <n v="35"/>
  </r>
  <r>
    <s v="Id1126"/>
    <s v="Bachman"/>
    <n v="18.335000000000001"/>
    <x v="564"/>
    <s v="yes"/>
    <x v="0"/>
    <x v="0"/>
    <n v="2"/>
    <x v="1"/>
    <x v="4"/>
    <s v="Diabetes"/>
    <s v="11/Aug/1970"/>
    <n v="9991.0400000000009"/>
    <s v="tier - 2"/>
    <s v="tier - 3"/>
    <s v="R1012"/>
    <n v="53"/>
  </r>
  <r>
    <s v="Id1127"/>
    <s v="Bednar"/>
    <n v="32.299999999999997"/>
    <x v="399"/>
    <s v="No"/>
    <x v="0"/>
    <x v="0"/>
    <s v="No major surgery"/>
    <x v="1"/>
    <x v="0"/>
    <s v="Diabetes"/>
    <s v="6/Oct/1971"/>
    <n v="9964.06"/>
    <s v="tier - 2"/>
    <s v="tier - 2"/>
    <s v="R1019"/>
    <n v="52"/>
  </r>
  <r>
    <s v="Id1128"/>
    <s v="Daye"/>
    <n v="27.74"/>
    <x v="410"/>
    <s v="No"/>
    <x v="0"/>
    <x v="0"/>
    <s v="No major surgery"/>
    <x v="1"/>
    <x v="1"/>
    <s v="Diabetes"/>
    <s v="26/Dec/1971"/>
    <n v="9957.7199999999993"/>
    <s v="tier - 2"/>
    <s v="tier - 3"/>
    <s v="R1018"/>
    <n v="52"/>
  </r>
  <r>
    <s v="Id1129"/>
    <s v="Clarke"/>
    <n v="24"/>
    <x v="138"/>
    <s v="yes"/>
    <x v="0"/>
    <x v="0"/>
    <n v="1"/>
    <x v="1"/>
    <x v="2"/>
    <s v="NORMAL"/>
    <s v="11/Sep/1964"/>
    <n v="9933.44"/>
    <s v="tier - 3"/>
    <s v="tier - 3"/>
    <s v="R1013"/>
    <n v="59"/>
  </r>
  <r>
    <s v="Id1130"/>
    <s v="Koren"/>
    <n v="31.78"/>
    <x v="180"/>
    <s v="yes"/>
    <x v="0"/>
    <x v="1"/>
    <n v="1"/>
    <x v="1"/>
    <x v="0"/>
    <s v="NORMAL"/>
    <s v="3/Dec/1983"/>
    <n v="9931.9599999999991"/>
    <s v="tier - 2"/>
    <s v="tier - 2"/>
    <s v="R1012"/>
    <n v="40"/>
  </r>
  <r>
    <s v="Id1131"/>
    <s v="Kuramoto"/>
    <n v="32.25"/>
    <x v="332"/>
    <s v="yes"/>
    <x v="0"/>
    <x v="0"/>
    <s v="No major surgery"/>
    <x v="1"/>
    <x v="0"/>
    <s v="NORMAL"/>
    <s v="19/Aug/1985"/>
    <n v="9930.64"/>
    <s v="tier - 2"/>
    <s v="tier - 3"/>
    <s v="R1025"/>
    <n v="38"/>
  </r>
  <r>
    <s v="Id1132"/>
    <s v="Lynn"/>
    <n v="30.114999999999998"/>
    <x v="115"/>
    <s v="No"/>
    <x v="0"/>
    <x v="0"/>
    <n v="2"/>
    <x v="1"/>
    <x v="0"/>
    <s v="NORMAL"/>
    <s v="14/Sep/1972"/>
    <n v="9910.36"/>
    <s v="tier - 2"/>
    <s v="tier - 3"/>
    <s v="R1012"/>
    <n v="51"/>
  </r>
  <r>
    <s v="Id1133"/>
    <s v="Dierksen"/>
    <n v="22.41"/>
    <x v="64"/>
    <s v="No"/>
    <x v="0"/>
    <x v="0"/>
    <s v="No major surgery"/>
    <x v="1"/>
    <x v="2"/>
    <s v="Diabetes"/>
    <s v="17/Aug/1962"/>
    <n v="9907.83"/>
    <s v="tier - 3"/>
    <s v="tier - 2"/>
    <s v="R1013"/>
    <n v="61"/>
  </r>
  <r>
    <s v="Id1134"/>
    <s v="Zoeller"/>
    <n v="45.72"/>
    <x v="80"/>
    <s v="yes"/>
    <x v="0"/>
    <x v="0"/>
    <s v="No major surgery"/>
    <x v="1"/>
    <x v="0"/>
    <s v="NORMAL"/>
    <s v="8/Jul/1996"/>
    <n v="9894.69"/>
    <s v="tier - 2"/>
    <s v="tier - 3"/>
    <s v="R1012"/>
    <n v="27"/>
  </r>
  <r>
    <s v="Id1135"/>
    <s v="Flesch"/>
    <n v="25"/>
    <x v="134"/>
    <s v="yes"/>
    <x v="0"/>
    <x v="0"/>
    <n v="2"/>
    <x v="1"/>
    <x v="1"/>
    <s v="NORMAL"/>
    <s v="5/Nov/1966"/>
    <n v="9890.23"/>
    <s v="tier - 3"/>
    <s v="tier - 3"/>
    <s v="R1013"/>
    <n v="57"/>
  </r>
  <r>
    <s v="Id1136"/>
    <s v="Maltby"/>
    <n v="39.5"/>
    <x v="485"/>
    <s v="No"/>
    <x v="0"/>
    <x v="0"/>
    <s v="No major surgery"/>
    <x v="1"/>
    <x v="0"/>
    <s v="Diabetes"/>
    <s v="8/Nov/1971"/>
    <n v="9880.07"/>
    <s v="tier - 2"/>
    <s v="tier - 3"/>
    <s v="R1011"/>
    <n v="52"/>
  </r>
  <r>
    <s v="Id1137"/>
    <s v="Custance"/>
    <n v="37.729999999999997"/>
    <x v="565"/>
    <s v="No"/>
    <x v="0"/>
    <x v="0"/>
    <s v="No major surgery"/>
    <x v="1"/>
    <x v="0"/>
    <s v="Diabetes"/>
    <s v="3/Oct/1971"/>
    <n v="9877.61"/>
    <s v="tier - 2"/>
    <s v="tier - 1"/>
    <s v="R1013"/>
    <n v="52"/>
  </r>
  <r>
    <s v="Id1138"/>
    <s v="Choi"/>
    <n v="40.659999999999997"/>
    <x v="220"/>
    <s v="No"/>
    <x v="0"/>
    <x v="0"/>
    <s v="No major surgery"/>
    <x v="1"/>
    <x v="0"/>
    <s v="Diabetes"/>
    <s v="3/Jul/1971"/>
    <n v="9875.68"/>
    <s v="tier - 2"/>
    <s v="tier - 3"/>
    <s v="R1024"/>
    <n v="52"/>
  </r>
  <r>
    <s v="Id1139"/>
    <s v="Barnett"/>
    <n v="34.200000000000003"/>
    <x v="566"/>
    <s v="No"/>
    <x v="0"/>
    <x v="0"/>
    <s v="No major surgery"/>
    <x v="1"/>
    <x v="0"/>
    <s v="Diabetes"/>
    <s v="22/Dec/1971"/>
    <n v="9872.7000000000007"/>
    <s v="tier - 2"/>
    <s v="tier - 2"/>
    <s v="R1011"/>
    <n v="52"/>
  </r>
  <r>
    <s v="Id1140"/>
    <s v="Proulx"/>
    <n v="46.51"/>
    <x v="85"/>
    <s v="No"/>
    <x v="0"/>
    <x v="0"/>
    <n v="1"/>
    <x v="1"/>
    <x v="0"/>
    <s v="Prediabetes"/>
    <s v="6/Jul/1998"/>
    <n v="9870.59"/>
    <s v="tier - 2"/>
    <s v="tier - 2"/>
    <s v="R1023"/>
    <n v="25"/>
  </r>
  <r>
    <s v="Id1141"/>
    <s v="Hamilton"/>
    <n v="28.88"/>
    <x v="320"/>
    <s v="yes"/>
    <x v="0"/>
    <x v="1"/>
    <n v="1"/>
    <x v="1"/>
    <x v="1"/>
    <s v="NORMAL"/>
    <s v="13/Aug/1969"/>
    <n v="9869.81"/>
    <s v="tier - 3"/>
    <s v="tier - 3"/>
    <s v="R1012"/>
    <n v="54"/>
  </r>
  <r>
    <s v="Id1142"/>
    <s v="Lundine"/>
    <n v="33.914999999999999"/>
    <x v="453"/>
    <s v="No"/>
    <x v="0"/>
    <x v="0"/>
    <s v="No major surgery"/>
    <x v="1"/>
    <x v="0"/>
    <s v="Diabetes"/>
    <s v="9/Nov/1971"/>
    <n v="9866.2999999999993"/>
    <s v="tier - 2"/>
    <s v="tier - 3"/>
    <s v="R1024"/>
    <n v="52"/>
  </r>
  <r>
    <s v="Id1143"/>
    <s v="Paullin"/>
    <n v="24.32"/>
    <x v="259"/>
    <s v="yes"/>
    <x v="0"/>
    <x v="1"/>
    <n v="1"/>
    <x v="1"/>
    <x v="2"/>
    <s v="Prediabetes"/>
    <s v="20/Oct/1969"/>
    <n v="9863.4699999999993"/>
    <s v="tier - 3"/>
    <s v="tier - 3"/>
    <s v="R1012"/>
    <n v="54"/>
  </r>
  <r>
    <s v="Id1144"/>
    <s v="Delucia"/>
    <n v="25.8"/>
    <x v="567"/>
    <s v="No"/>
    <x v="0"/>
    <x v="0"/>
    <s v="No major surgery"/>
    <x v="1"/>
    <x v="1"/>
    <s v="Diabetes"/>
    <s v="17/Jul/1971"/>
    <n v="9861.0300000000007"/>
    <s v="tier - 2"/>
    <s v="tier - 2"/>
    <s v="R1011"/>
    <n v="52"/>
  </r>
  <r>
    <s v="Id1145"/>
    <s v="Valentine"/>
    <n v="21.56"/>
    <x v="525"/>
    <s v="No"/>
    <x v="0"/>
    <x v="0"/>
    <s v="No major surgery"/>
    <x v="1"/>
    <x v="2"/>
    <s v="Diabetes"/>
    <s v="23/Oct/1971"/>
    <n v="9855.1299999999992"/>
    <s v="tier - 2"/>
    <s v="tier - 3"/>
    <s v="R1013"/>
    <n v="52"/>
  </r>
  <r>
    <s v="Id1146"/>
    <s v="Mohara"/>
    <n v="31.6"/>
    <x v="423"/>
    <s v="No"/>
    <x v="0"/>
    <x v="0"/>
    <s v="No major surgery"/>
    <x v="1"/>
    <x v="0"/>
    <s v="Diabetes"/>
    <s v="4/Nov/1968"/>
    <n v="9850.43"/>
    <s v="tier - 3"/>
    <s v="tier - 3"/>
    <s v="R1011"/>
    <n v="55"/>
  </r>
  <r>
    <s v="Id1147"/>
    <s v="Fairbrother"/>
    <n v="42.93"/>
    <x v="375"/>
    <s v="No"/>
    <x v="0"/>
    <x v="0"/>
    <n v="1"/>
    <x v="1"/>
    <x v="0"/>
    <s v="NORMAL"/>
    <s v="13/Aug/1992"/>
    <n v="9844.4500000000007"/>
    <s v="tier - 2"/>
    <s v="tier - 1"/>
    <s v="R1012"/>
    <n v="31"/>
  </r>
  <r>
    <s v="Id1148"/>
    <s v="Fagan"/>
    <n v="26.72"/>
    <x v="56"/>
    <s v="No"/>
    <x v="0"/>
    <x v="0"/>
    <n v="2"/>
    <x v="1"/>
    <x v="1"/>
    <s v="Prediabetes"/>
    <s v="26/Sep/1972"/>
    <n v="9836.2099999999991"/>
    <s v="tier - 2"/>
    <s v="tier - 3"/>
    <s v="R1021"/>
    <n v="51"/>
  </r>
  <r>
    <s v="Id1149"/>
    <s v="Toth"/>
    <n v="26.67"/>
    <x v="336"/>
    <s v="No"/>
    <x v="0"/>
    <x v="0"/>
    <n v="2"/>
    <x v="1"/>
    <x v="1"/>
    <s v="Prediabetes"/>
    <s v="28/Jun/1972"/>
    <n v="9819.25"/>
    <s v="tier - 2"/>
    <s v="tier - 2"/>
    <s v="R1021"/>
    <n v="51"/>
  </r>
  <r>
    <s v="Id1150"/>
    <s v="Guinn"/>
    <n v="42.68"/>
    <x v="568"/>
    <s v="No"/>
    <x v="0"/>
    <x v="0"/>
    <n v="2"/>
    <x v="1"/>
    <x v="0"/>
    <s v="Diabetes"/>
    <s v="17/Sep/1973"/>
    <n v="9800.89"/>
    <s v="tier - 2"/>
    <s v="tier - 1"/>
    <s v="R1013"/>
    <n v="50"/>
  </r>
  <r>
    <s v="Id1151"/>
    <s v="Rogers"/>
    <n v="24.31"/>
    <x v="240"/>
    <s v="No"/>
    <x v="0"/>
    <x v="0"/>
    <s v="No major surgery"/>
    <x v="1"/>
    <x v="2"/>
    <s v="Prediabetes"/>
    <s v="7/Jun/1977"/>
    <n v="9788.8700000000008"/>
    <s v="tier - 3"/>
    <s v="tier - 2"/>
    <s v="R1013"/>
    <n v="46"/>
  </r>
  <r>
    <s v="Id1152"/>
    <s v="Diviney"/>
    <n v="44.75"/>
    <x v="111"/>
    <s v="yes"/>
    <x v="0"/>
    <x v="0"/>
    <s v="No major surgery"/>
    <x v="1"/>
    <x v="0"/>
    <s v="NORMAL"/>
    <s v="8/Aug/1996"/>
    <n v="9787.32"/>
    <s v="tier - 2"/>
    <s v="tier - 3"/>
    <s v="R1023"/>
    <n v="27"/>
  </r>
  <r>
    <s v="Id1153"/>
    <s v="Marlatt"/>
    <n v="30.78"/>
    <x v="569"/>
    <s v="No"/>
    <x v="0"/>
    <x v="0"/>
    <n v="2"/>
    <x v="1"/>
    <x v="0"/>
    <s v="Diabetes"/>
    <s v="7/Jul/1973"/>
    <n v="9778.35"/>
    <s v="tier - 2"/>
    <s v="tier - 2"/>
    <s v="R1024"/>
    <n v="50"/>
  </r>
  <r>
    <s v="Id1154"/>
    <s v="Ohler"/>
    <n v="21.86"/>
    <x v="400"/>
    <s v="No"/>
    <x v="0"/>
    <x v="0"/>
    <s v="No major surgery"/>
    <x v="1"/>
    <x v="2"/>
    <s v="Diabetes"/>
    <s v="5/Sep/1965"/>
    <n v="9764.08"/>
    <s v="tier - 3"/>
    <s v="tier - 1"/>
    <s v="R1012"/>
    <n v="58"/>
  </r>
  <r>
    <s v="Id1155"/>
    <s v="Mossler"/>
    <n v="49.09"/>
    <x v="562"/>
    <s v="yes"/>
    <x v="0"/>
    <x v="0"/>
    <s v="No major surgery"/>
    <x v="1"/>
    <x v="0"/>
    <s v="Prediabetes"/>
    <s v="14/Jul/2001"/>
    <n v="9753.49"/>
    <s v="tier - 2"/>
    <s v="tier - 2"/>
    <s v="R1012"/>
    <n v="22"/>
  </r>
  <r>
    <s v="Id1156"/>
    <s v="Segall"/>
    <n v="47.74"/>
    <x v="424"/>
    <s v="yes"/>
    <x v="0"/>
    <x v="0"/>
    <n v="2"/>
    <x v="1"/>
    <x v="0"/>
    <s v="Diabetes"/>
    <s v="4/Jul/1970"/>
    <n v="9748.91"/>
    <s v="tier - 2"/>
    <s v="tier - 1"/>
    <s v="R1013"/>
    <n v="53"/>
  </r>
  <r>
    <s v="Id1157"/>
    <s v="Sprieser"/>
    <n v="30.2"/>
    <x v="502"/>
    <s v="yes"/>
    <x v="0"/>
    <x v="0"/>
    <n v="2"/>
    <x v="1"/>
    <x v="0"/>
    <s v="Diabetes"/>
    <s v="18/Aug/1970"/>
    <n v="9724.5300000000007"/>
    <s v="tier - 3"/>
    <s v="tier - 1"/>
    <s v="R1011"/>
    <n v="53"/>
  </r>
  <r>
    <s v="Id1158"/>
    <s v="Blanco"/>
    <n v="33.25"/>
    <x v="513"/>
    <s v="yes"/>
    <x v="0"/>
    <x v="0"/>
    <n v="2"/>
    <x v="1"/>
    <x v="0"/>
    <s v="Diabetes"/>
    <s v="12/Sep/1970"/>
    <n v="9722.77"/>
    <s v="tier - 3"/>
    <s v="tier - 1"/>
    <s v="R1016"/>
    <n v="53"/>
  </r>
  <r>
    <s v="Id1159"/>
    <s v="Sheptock"/>
    <n v="26.6"/>
    <x v="113"/>
    <s v="yes"/>
    <x v="0"/>
    <x v="0"/>
    <n v="1"/>
    <x v="1"/>
    <x v="1"/>
    <s v="Diabetes"/>
    <s v="27/Jun/1975"/>
    <n v="9715.84"/>
    <s v="tier - 2"/>
    <s v="tier - 1"/>
    <s v="R1024"/>
    <n v="48"/>
  </r>
  <r>
    <s v="Id1160"/>
    <s v="Chruniak"/>
    <n v="26.35"/>
    <x v="200"/>
    <s v="No"/>
    <x v="0"/>
    <x v="0"/>
    <n v="2"/>
    <x v="1"/>
    <x v="1"/>
    <s v="Prediabetes"/>
    <s v="10/Jul/1972"/>
    <n v="9710.7099999999991"/>
    <s v="tier - 2"/>
    <s v="tier - 1"/>
    <s v="R1021"/>
    <n v="51"/>
  </r>
  <r>
    <s v="Id1161"/>
    <s v="Miller"/>
    <n v="39.994999999999997"/>
    <x v="347"/>
    <s v="No"/>
    <x v="0"/>
    <x v="0"/>
    <s v="No major surgery"/>
    <x v="1"/>
    <x v="0"/>
    <s v="NORMAL"/>
    <s v="19/Sep/1977"/>
    <n v="9704.67"/>
    <s v="tier - 2"/>
    <s v="tier - 3"/>
    <s v="R1024"/>
    <n v="46"/>
  </r>
  <r>
    <s v="Id1162"/>
    <s v="Theis"/>
    <n v="22.92"/>
    <x v="231"/>
    <s v="yes"/>
    <x v="0"/>
    <x v="0"/>
    <n v="1"/>
    <x v="1"/>
    <x v="2"/>
    <s v="Prediabetes"/>
    <s v="7/Nov/1964"/>
    <n v="9698.42"/>
    <s v="tier - 3"/>
    <s v="tier - 3"/>
    <s v="R1013"/>
    <n v="59"/>
  </r>
  <r>
    <s v="Id1163"/>
    <s v="Sadler"/>
    <n v="24.78"/>
    <x v="180"/>
    <s v="yes"/>
    <x v="0"/>
    <x v="0"/>
    <n v="2"/>
    <x v="1"/>
    <x v="2"/>
    <s v="NORMAL"/>
    <s v="16/Sep/1966"/>
    <n v="9684.2900000000009"/>
    <s v="tier - 3"/>
    <s v="tier - 2"/>
    <s v="R1013"/>
    <n v="57"/>
  </r>
  <r>
    <s v="Id1164"/>
    <s v="Auger"/>
    <n v="34.07"/>
    <x v="570"/>
    <s v="yes"/>
    <x v="0"/>
    <x v="0"/>
    <s v="No major surgery"/>
    <x v="1"/>
    <x v="0"/>
    <s v="Diabetes"/>
    <s v="8/Aug/1981"/>
    <n v="9664.34"/>
    <s v="tier - 2"/>
    <s v="tier - 3"/>
    <s v="R1011"/>
    <n v="42"/>
  </r>
  <r>
    <s v="Id1165"/>
    <s v="Steadman"/>
    <n v="30.14"/>
    <x v="571"/>
    <s v="No"/>
    <x v="0"/>
    <x v="0"/>
    <s v="No major surgery"/>
    <x v="1"/>
    <x v="0"/>
    <s v="Diabetes"/>
    <s v="8/Jul/1974"/>
    <n v="9653.81"/>
    <s v="tier - 2"/>
    <s v="tier - 2"/>
    <s v="R1011"/>
    <n v="49"/>
  </r>
  <r>
    <s v="Id1166"/>
    <s v="McCarron"/>
    <n v="18.05"/>
    <x v="457"/>
    <s v="No"/>
    <x v="0"/>
    <x v="0"/>
    <s v="No major surgery"/>
    <x v="1"/>
    <x v="4"/>
    <s v="Diabetes"/>
    <s v="19/Jul/1971"/>
    <n v="9644.25"/>
    <s v="tier - 2"/>
    <s v="tier - 1"/>
    <s v="R1012"/>
    <n v="52"/>
  </r>
  <r>
    <s v="Id1167"/>
    <s v="Roecker"/>
    <n v="37.4"/>
    <x v="521"/>
    <s v="yes"/>
    <x v="0"/>
    <x v="0"/>
    <n v="2"/>
    <x v="1"/>
    <x v="0"/>
    <s v="Diabetes"/>
    <s v="30/Sep/1970"/>
    <n v="9634.5400000000009"/>
    <s v="tier - 2"/>
    <s v="tier - 2"/>
    <s v="R1011"/>
    <n v="53"/>
  </r>
  <r>
    <s v="Id1168"/>
    <s v="Giumarra"/>
    <n v="25.75"/>
    <x v="572"/>
    <s v="No"/>
    <x v="0"/>
    <x v="0"/>
    <s v="No major surgery"/>
    <x v="1"/>
    <x v="1"/>
    <s v="Diabetes"/>
    <s v="22/Jun/1968"/>
    <n v="9630.91"/>
    <s v="tier - 3"/>
    <s v="tier - 2"/>
    <s v="R1013"/>
    <n v="55"/>
  </r>
  <r>
    <s v="Id1169"/>
    <s v="Peters"/>
    <n v="32.299999999999997"/>
    <x v="161"/>
    <s v="No"/>
    <x v="0"/>
    <x v="0"/>
    <n v="2"/>
    <x v="1"/>
    <x v="0"/>
    <s v="NORMAL"/>
    <s v="23/Oct/1972"/>
    <n v="9630.4"/>
    <s v="tier - 2"/>
    <s v="tier - 2"/>
    <s v="R1011"/>
    <n v="51"/>
  </r>
  <r>
    <s v="Id1170"/>
    <s v="Bower"/>
    <n v="28.61"/>
    <x v="136"/>
    <s v="No"/>
    <x v="0"/>
    <x v="1"/>
    <n v="1"/>
    <x v="1"/>
    <x v="1"/>
    <s v="Prediabetes"/>
    <s v="19/Dec/1979"/>
    <n v="9630.2999999999993"/>
    <s v="tier - 2"/>
    <s v="tier - 2"/>
    <s v="R1021"/>
    <n v="44"/>
  </r>
  <r>
    <s v="Id1171"/>
    <s v="Chen"/>
    <n v="45.41"/>
    <x v="98"/>
    <s v="No"/>
    <x v="0"/>
    <x v="0"/>
    <n v="1"/>
    <x v="1"/>
    <x v="0"/>
    <s v="NORMAL"/>
    <s v="23/Jun/1998"/>
    <n v="9628.7900000000009"/>
    <s v="tier - 2"/>
    <s v="tier - 2"/>
    <s v="R1026"/>
    <n v="25"/>
  </r>
  <r>
    <s v="Id1172"/>
    <s v="Capriccioso"/>
    <n v="31.2"/>
    <x v="573"/>
    <s v="yes"/>
    <x v="0"/>
    <x v="0"/>
    <n v="2"/>
    <x v="1"/>
    <x v="0"/>
    <s v="Diabetes"/>
    <s v="16/Dec/1970"/>
    <n v="9625.92"/>
    <s v="tier - 2"/>
    <s v="tier - 3"/>
    <s v="R1011"/>
    <n v="53"/>
  </r>
  <r>
    <s v="Id1173"/>
    <s v="Starbuck"/>
    <n v="29.83"/>
    <x v="570"/>
    <s v="yes"/>
    <x v="0"/>
    <x v="0"/>
    <n v="1"/>
    <x v="1"/>
    <x v="1"/>
    <s v="Diabetes"/>
    <s v="29/Oct/1975"/>
    <n v="9620.33"/>
    <s v="tier - 3"/>
    <s v="tier - 3"/>
    <s v="R1012"/>
    <n v="48"/>
  </r>
  <r>
    <s v="Id1174"/>
    <s v="McMahon"/>
    <n v="29.06"/>
    <x v="188"/>
    <s v="No"/>
    <x v="0"/>
    <x v="0"/>
    <s v="No major surgery"/>
    <x v="1"/>
    <x v="1"/>
    <s v="NORMAL"/>
    <s v="29/Aug/1982"/>
    <n v="9619.18"/>
    <s v="tier - 2"/>
    <s v="tier - 1"/>
    <s v="R1025"/>
    <n v="41"/>
  </r>
  <r>
    <s v="Id1175"/>
    <s v="Rissell"/>
    <n v="27.454999999999998"/>
    <x v="297"/>
    <s v="No"/>
    <x v="0"/>
    <x v="0"/>
    <n v="2"/>
    <x v="1"/>
    <x v="1"/>
    <s v="Prediabetes"/>
    <s v="27/Dec/1972"/>
    <n v="9617.66"/>
    <s v="tier - 3"/>
    <s v="tier - 3"/>
    <s v="R1016"/>
    <n v="51"/>
  </r>
  <r>
    <s v="Id1176"/>
    <s v="Kromroy"/>
    <n v="23.01"/>
    <x v="60"/>
    <s v="yes"/>
    <x v="0"/>
    <x v="0"/>
    <n v="1"/>
    <x v="1"/>
    <x v="2"/>
    <s v="Prediabetes"/>
    <s v="15/Dec/1964"/>
    <n v="9597.6299999999992"/>
    <s v="tier - 3"/>
    <s v="tier - 3"/>
    <s v="R1013"/>
    <n v="59"/>
  </r>
  <r>
    <s v="Id1177"/>
    <s v="Manfredi"/>
    <n v="31.39"/>
    <x v="574"/>
    <s v="yes"/>
    <x v="0"/>
    <x v="0"/>
    <s v="No major surgery"/>
    <x v="1"/>
    <x v="0"/>
    <s v="Diabetes"/>
    <s v="18/Oct/1981"/>
    <n v="9584.0400000000009"/>
    <s v="tier - 2"/>
    <s v="tier - 1"/>
    <s v="R1021"/>
    <n v="42"/>
  </r>
  <r>
    <s v="Id1178"/>
    <s v="Manwaring"/>
    <n v="34.770000000000003"/>
    <x v="116"/>
    <s v="No"/>
    <x v="0"/>
    <x v="0"/>
    <n v="2"/>
    <x v="1"/>
    <x v="0"/>
    <s v="Diabetes"/>
    <s v="28/Nov/1973"/>
    <n v="9583.89"/>
    <s v="tier - 2"/>
    <s v="tier - 3"/>
    <s v="R1012"/>
    <n v="50"/>
  </r>
  <r>
    <s v="Id1179"/>
    <s v="Tomaszewski"/>
    <n v="24.48"/>
    <x v="161"/>
    <s v="yes"/>
    <x v="0"/>
    <x v="0"/>
    <n v="2"/>
    <x v="1"/>
    <x v="2"/>
    <s v="NORMAL"/>
    <s v="4/Dec/1966"/>
    <n v="9582.5400000000009"/>
    <s v="tier - 3"/>
    <s v="tier - 2"/>
    <s v="R1013"/>
    <n v="57"/>
  </r>
  <r>
    <s v="Id1180"/>
    <s v="Gannon"/>
    <n v="22.61"/>
    <x v="575"/>
    <s v="No"/>
    <x v="0"/>
    <x v="0"/>
    <n v="2"/>
    <x v="1"/>
    <x v="2"/>
    <s v="Diabetes"/>
    <s v="1/Dec/1973"/>
    <n v="9566.99"/>
    <s v="tier - 2"/>
    <s v="tier - 1"/>
    <s v="R1012"/>
    <n v="50"/>
  </r>
  <r>
    <s v="Id1181"/>
    <s v="Frye"/>
    <n v="34.299999999999997"/>
    <x v="410"/>
    <s v="No"/>
    <x v="0"/>
    <x v="0"/>
    <s v="No major surgery"/>
    <x v="1"/>
    <x v="0"/>
    <s v="Diabetes"/>
    <s v="14/Aug/1974"/>
    <n v="9563.0300000000007"/>
    <s v="tier - 3"/>
    <s v="tier - 1"/>
    <s v="R1011"/>
    <n v="49"/>
  </r>
  <r>
    <s v="Id1182"/>
    <s v="Jenkins"/>
    <n v="46.09"/>
    <x v="576"/>
    <s v="No"/>
    <x v="0"/>
    <x v="0"/>
    <n v="2"/>
    <x v="1"/>
    <x v="0"/>
    <s v="NORMAL"/>
    <s v="22/Sep/1972"/>
    <n v="9549.57"/>
    <s v="tier - 2"/>
    <s v="tier - 1"/>
    <s v="R1013"/>
    <n v="51"/>
  </r>
  <r>
    <s v="Id1183"/>
    <s v="Currier"/>
    <n v="44.744999999999997"/>
    <x v="27"/>
    <s v="No"/>
    <x v="0"/>
    <x v="0"/>
    <n v="2"/>
    <x v="1"/>
    <x v="0"/>
    <s v="NORMAL"/>
    <s v="22/Sep/1972"/>
    <n v="9541.7000000000007"/>
    <s v="tier - 2"/>
    <s v="tier - 1"/>
    <s v="R1024"/>
    <n v="51"/>
  </r>
  <r>
    <s v="Id1184"/>
    <s v="Whittendale"/>
    <n v="26.33"/>
    <x v="242"/>
    <s v="yes"/>
    <x v="0"/>
    <x v="0"/>
    <n v="1"/>
    <x v="1"/>
    <x v="1"/>
    <s v="Diabetes"/>
    <s v="28/Jul/1975"/>
    <n v="9540.17"/>
    <s v="tier - 2"/>
    <s v="tier - 2"/>
    <s v="R1024"/>
    <n v="48"/>
  </r>
  <r>
    <s v="Id1185"/>
    <s v="Rixe"/>
    <n v="26.6"/>
    <x v="354"/>
    <s v="No"/>
    <x v="0"/>
    <x v="0"/>
    <n v="2"/>
    <x v="1"/>
    <x v="1"/>
    <s v="Diabetes"/>
    <s v="21/Dec/1973"/>
    <n v="9538.65"/>
    <s v="tier - 2"/>
    <s v="tier - 3"/>
    <s v="R1021"/>
    <n v="50"/>
  </r>
  <r>
    <s v="Id1186"/>
    <s v="Ballon-Landa"/>
    <n v="27.5"/>
    <x v="483"/>
    <s v="No"/>
    <x v="0"/>
    <x v="0"/>
    <s v="No major surgery"/>
    <x v="1"/>
    <x v="1"/>
    <s v="Diabetes"/>
    <s v="29/Nov/1971"/>
    <n v="9528.9"/>
    <s v="tier - 2"/>
    <s v="tier - 2"/>
    <s v="R1011"/>
    <n v="52"/>
  </r>
  <r>
    <s v="Id1187"/>
    <s v="Zaferos"/>
    <n v="41.55"/>
    <x v="152"/>
    <s v="No"/>
    <x v="0"/>
    <x v="0"/>
    <n v="1"/>
    <x v="1"/>
    <x v="0"/>
    <s v="NORMAL"/>
    <s v="22/Aug/1992"/>
    <n v="9507.68"/>
    <s v="tier - 2"/>
    <s v="tier - 1"/>
    <s v="R1012"/>
    <n v="31"/>
  </r>
  <r>
    <s v="Id1188"/>
    <s v="Jackson"/>
    <n v="41.47"/>
    <x v="577"/>
    <s v="yes"/>
    <x v="0"/>
    <x v="1"/>
    <n v="1"/>
    <x v="1"/>
    <x v="0"/>
    <s v="NORMAL"/>
    <s v="24/Aug/1969"/>
    <n v="9504.31"/>
    <s v="tier - 3"/>
    <s v="tier - 2"/>
    <s v="R1013"/>
    <n v="54"/>
  </r>
  <r>
    <s v="Id1189"/>
    <s v="Evans Marke"/>
    <n v="24.795000000000002"/>
    <x v="3"/>
    <s v="yes"/>
    <x v="0"/>
    <x v="0"/>
    <s v="No major surgery"/>
    <x v="1"/>
    <x v="2"/>
    <s v="Prediabetes"/>
    <s v="28/Nov/1976"/>
    <n v="9500.57"/>
    <s v="tier - 2"/>
    <s v="tier - 3"/>
    <s v="R1017"/>
    <n v="47"/>
  </r>
  <r>
    <s v="Id1190"/>
    <s v="Samland"/>
    <n v="29.48"/>
    <x v="507"/>
    <s v="yes"/>
    <x v="0"/>
    <x v="1"/>
    <n v="1"/>
    <x v="1"/>
    <x v="1"/>
    <s v="NORMAL"/>
    <s v="4/Jun/1969"/>
    <n v="9487.64"/>
    <s v="tier - 2"/>
    <s v="tier - 2"/>
    <s v="R1013"/>
    <n v="54"/>
  </r>
  <r>
    <s v="Id1191"/>
    <s v="Shapiro"/>
    <n v="28.09"/>
    <x v="87"/>
    <s v="No"/>
    <x v="0"/>
    <x v="1"/>
    <n v="1"/>
    <x v="1"/>
    <x v="1"/>
    <s v="Prediabetes"/>
    <s v="17/Jul/1979"/>
    <n v="9453.92"/>
    <s v="tier - 2"/>
    <s v="tier - 2"/>
    <s v="R1021"/>
    <n v="44"/>
  </r>
  <r>
    <s v="Id1192"/>
    <s v="Snitzer"/>
    <n v="32.729999999999997"/>
    <x v="27"/>
    <s v="No"/>
    <x v="0"/>
    <x v="0"/>
    <n v="1"/>
    <x v="1"/>
    <x v="0"/>
    <s v="NORMAL"/>
    <s v="14/Nov/1987"/>
    <n v="9448.42"/>
    <s v="tier - 2"/>
    <s v="tier - 3"/>
    <s v="R1021"/>
    <n v="36"/>
  </r>
  <r>
    <s v="Id1193"/>
    <s v="Herra Arroyo"/>
    <n v="27.36"/>
    <x v="254"/>
    <s v="No"/>
    <x v="0"/>
    <x v="0"/>
    <s v="No major surgery"/>
    <x v="1"/>
    <x v="1"/>
    <s v="Diabetes"/>
    <s v="8/Jun/1974"/>
    <n v="9447.3799999999992"/>
    <s v="tier - 2"/>
    <s v="tier - 3"/>
    <s v="R1024"/>
    <n v="49"/>
  </r>
  <r>
    <s v="Id1194"/>
    <s v="Watters"/>
    <n v="27.265000000000001"/>
    <x v="271"/>
    <s v="No"/>
    <x v="0"/>
    <x v="0"/>
    <s v="No major surgery"/>
    <x v="1"/>
    <x v="1"/>
    <s v="Diabetes"/>
    <s v="27/Nov/1974"/>
    <n v="9447.25"/>
    <s v="tier - 2"/>
    <s v="tier - 1"/>
    <s v="R1024"/>
    <n v="49"/>
  </r>
  <r>
    <s v="Id1195"/>
    <s v="Steele-Belkin"/>
    <n v="48.07"/>
    <x v="81"/>
    <s v="yes"/>
    <x v="0"/>
    <x v="0"/>
    <s v="No major surgery"/>
    <x v="1"/>
    <x v="0"/>
    <s v="NORMAL"/>
    <s v="3/Nov/1976"/>
    <n v="9432.93"/>
    <s v="tier - 2"/>
    <s v="tier - 1"/>
    <s v="R1024"/>
    <n v="47"/>
  </r>
  <r>
    <s v="Id1196"/>
    <s v="Christensen"/>
    <n v="30.8"/>
    <x v="182"/>
    <s v="yes"/>
    <x v="0"/>
    <x v="0"/>
    <s v="No major surgery"/>
    <x v="1"/>
    <x v="0"/>
    <s v="NORMAL"/>
    <s v="30/Oct/1976"/>
    <n v="9414.92"/>
    <s v="tier - 2"/>
    <s v="tier - 2"/>
    <s v="R1011"/>
    <n v="47"/>
  </r>
  <r>
    <s v="Id1197"/>
    <s v="Hodge"/>
    <n v="32.299999999999997"/>
    <x v="203"/>
    <s v="yes"/>
    <x v="0"/>
    <x v="0"/>
    <s v="No major surgery"/>
    <x v="1"/>
    <x v="0"/>
    <s v="NORMAL"/>
    <s v="17/Oct/1976"/>
    <n v="9411.01"/>
    <s v="tier - 2"/>
    <s v="tier - 3"/>
    <s v="R1024"/>
    <n v="47"/>
  </r>
  <r>
    <s v="Id1198"/>
    <s v="Rusterholz"/>
    <n v="39.700000000000003"/>
    <x v="578"/>
    <s v="No"/>
    <x v="0"/>
    <x v="0"/>
    <s v="No major surgery"/>
    <x v="1"/>
    <x v="0"/>
    <s v="Diabetes"/>
    <s v="20/Oct/1971"/>
    <n v="9391.35"/>
    <s v="tier - 3"/>
    <s v="tier - 3"/>
    <s v="R1011"/>
    <n v="52"/>
  </r>
  <r>
    <s v="Id1199"/>
    <s v="Lafrance"/>
    <n v="35.97"/>
    <x v="480"/>
    <s v="No"/>
    <x v="0"/>
    <x v="0"/>
    <s v="No major surgery"/>
    <x v="1"/>
    <x v="0"/>
    <s v="Diabetes"/>
    <s v="29/Dec/1971"/>
    <n v="9386.16"/>
    <s v="tier - 3"/>
    <s v="tier - 2"/>
    <s v="R1013"/>
    <n v="52"/>
  </r>
  <r>
    <s v="Id1200"/>
    <s v="Hallis"/>
    <n v="25.86"/>
    <x v="407"/>
    <s v="yes"/>
    <x v="0"/>
    <x v="0"/>
    <n v="1"/>
    <x v="1"/>
    <x v="1"/>
    <s v="Diabetes"/>
    <s v="2/Dec/1975"/>
    <n v="9380.75"/>
    <s v="tier - 2"/>
    <s v="tier - 2"/>
    <s v="R1024"/>
    <n v="48"/>
  </r>
  <r>
    <s v="Id1201"/>
    <s v="Marshall"/>
    <n v="30.03"/>
    <x v="73"/>
    <s v="No"/>
    <x v="0"/>
    <x v="0"/>
    <s v="No major surgery"/>
    <x v="1"/>
    <x v="0"/>
    <s v="Diabetes"/>
    <s v="26/Nov/1971"/>
    <n v="9377.9"/>
    <s v="tier - 2"/>
    <s v="tier - 1"/>
    <s v="R1013"/>
    <n v="52"/>
  </r>
  <r>
    <s v="Id1202"/>
    <s v="Salowitz"/>
    <n v="25.76"/>
    <x v="216"/>
    <s v="yes"/>
    <x v="0"/>
    <x v="1"/>
    <n v="1"/>
    <x v="1"/>
    <x v="1"/>
    <s v="Prediabetes"/>
    <s v="24/Nov/1969"/>
    <n v="9377.4500000000007"/>
    <s v="tier - 2"/>
    <s v="tier - 3"/>
    <s v="R1013"/>
    <n v="54"/>
  </r>
  <r>
    <s v="Id1203"/>
    <s v="Blake"/>
    <n v="22.42"/>
    <x v="71"/>
    <s v="No"/>
    <x v="0"/>
    <x v="0"/>
    <s v="No major surgery"/>
    <x v="1"/>
    <x v="2"/>
    <s v="Diabetes"/>
    <s v="8/Oct/1971"/>
    <n v="9361.33"/>
    <s v="tier - 3"/>
    <s v="tier - 1"/>
    <s v="R1016"/>
    <n v="52"/>
  </r>
  <r>
    <s v="Id1204"/>
    <s v="Langerak"/>
    <n v="33.18"/>
    <x v="214"/>
    <s v="yes"/>
    <x v="0"/>
    <x v="0"/>
    <n v="1"/>
    <x v="1"/>
    <x v="0"/>
    <s v="Prediabetes"/>
    <s v="1/Jul/1988"/>
    <n v="9344.2000000000007"/>
    <s v="tier - 2"/>
    <s v="tier - 1"/>
    <s v="R1021"/>
    <n v="35"/>
  </r>
  <r>
    <s v="Id1205"/>
    <s v="Bonilla"/>
    <n v="43.04"/>
    <x v="229"/>
    <s v="yes"/>
    <x v="0"/>
    <x v="0"/>
    <s v="No major surgery"/>
    <x v="1"/>
    <x v="0"/>
    <s v="Prediabetes"/>
    <s v="12/Oct/1996"/>
    <n v="9338.61"/>
    <s v="tier - 2"/>
    <s v="tier - 1"/>
    <s v="R1026"/>
    <n v="27"/>
  </r>
  <r>
    <s v="Id1206"/>
    <s v="Ciabattoni"/>
    <n v="34.15"/>
    <x v="326"/>
    <s v="yes"/>
    <x v="0"/>
    <x v="0"/>
    <n v="1"/>
    <x v="1"/>
    <x v="0"/>
    <s v="NORMAL"/>
    <s v="9/Jul/1988"/>
    <n v="9320.26"/>
    <s v="tier - 2"/>
    <s v="tier - 1"/>
    <s v="R1012"/>
    <n v="35"/>
  </r>
  <r>
    <s v="Id1207"/>
    <s v="Escanero Palmer"/>
    <n v="25.78"/>
    <x v="178"/>
    <s v="No"/>
    <x v="0"/>
    <x v="0"/>
    <s v="No major surgery"/>
    <x v="1"/>
    <x v="1"/>
    <s v="Prediabetes"/>
    <s v="12/Oct/1977"/>
    <n v="9315.41"/>
    <s v="tier - 2"/>
    <s v="tier - 1"/>
    <s v="R1024"/>
    <n v="46"/>
  </r>
  <r>
    <s v="Id1208"/>
    <s v="Lowe"/>
    <n v="21.02"/>
    <x v="385"/>
    <s v="yes"/>
    <x v="0"/>
    <x v="1"/>
    <n v="1"/>
    <x v="1"/>
    <x v="2"/>
    <s v="Diabetes"/>
    <s v="8/Jun/1963"/>
    <n v="9310.81"/>
    <s v="tier - 3"/>
    <s v="tier - 1"/>
    <s v="R1013"/>
    <n v="60"/>
  </r>
  <r>
    <s v="Id1209"/>
    <s v="Osmark"/>
    <n v="37.51"/>
    <x v="579"/>
    <s v="No"/>
    <x v="0"/>
    <x v="0"/>
    <n v="2"/>
    <x v="1"/>
    <x v="0"/>
    <s v="Diabetes"/>
    <s v="16/Oct/1973"/>
    <n v="9304.7000000000007"/>
    <s v="tier - 3"/>
    <s v="tier - 3"/>
    <s v="R1013"/>
    <n v="50"/>
  </r>
  <r>
    <s v="Id1210"/>
    <s v="Lawson"/>
    <n v="25.745000000000001"/>
    <x v="184"/>
    <s v="yes"/>
    <x v="0"/>
    <x v="0"/>
    <s v="No major surgery"/>
    <x v="1"/>
    <x v="1"/>
    <s v="Prediabetes"/>
    <s v="3/Nov/1976"/>
    <n v="9301.89"/>
    <s v="tier - 2"/>
    <s v="tier - 1"/>
    <s v="R1012"/>
    <n v="47"/>
  </r>
  <r>
    <s v="Id1211"/>
    <s v="Warwick"/>
    <n v="31.35"/>
    <x v="517"/>
    <s v="No"/>
    <x v="0"/>
    <x v="0"/>
    <n v="2"/>
    <x v="1"/>
    <x v="0"/>
    <s v="Diabetes"/>
    <s v="18/Sep/1973"/>
    <n v="9290.14"/>
    <s v="tier - 3"/>
    <s v="tier - 3"/>
    <s v="R1016"/>
    <n v="50"/>
  </r>
  <r>
    <s v="Id1212"/>
    <s v="Magnuson"/>
    <n v="29.83"/>
    <x v="64"/>
    <s v="No"/>
    <x v="0"/>
    <x v="0"/>
    <n v="2"/>
    <x v="1"/>
    <x v="1"/>
    <s v="Diabetes"/>
    <s v="16/Oct/1973"/>
    <n v="9288.0300000000007"/>
    <s v="tier - 2"/>
    <s v="tier - 3"/>
    <s v="R1018"/>
    <n v="50"/>
  </r>
  <r>
    <s v="Id1213"/>
    <s v="Marsh"/>
    <n v="25.49"/>
    <x v="251"/>
    <s v="yes"/>
    <x v="0"/>
    <x v="1"/>
    <n v="1"/>
    <x v="1"/>
    <x v="1"/>
    <s v="NORMAL"/>
    <s v="26/Nov/1969"/>
    <n v="9285.8700000000008"/>
    <s v="tier - 2"/>
    <s v="tier - 3"/>
    <s v="R1013"/>
    <n v="54"/>
  </r>
  <r>
    <s v="Id1214"/>
    <s v="Kari"/>
    <n v="34.1"/>
    <x v="113"/>
    <s v="No"/>
    <x v="0"/>
    <x v="0"/>
    <s v="No major surgery"/>
    <x v="1"/>
    <x v="0"/>
    <s v="Diabetes"/>
    <s v="2/Jul/1971"/>
    <n v="9283.56"/>
    <s v="tier - 2"/>
    <s v="tier - 3"/>
    <s v="R1013"/>
    <n v="52"/>
  </r>
  <r>
    <s v="Id1215"/>
    <s v="Standiford"/>
    <n v="25.84"/>
    <x v="349"/>
    <s v="No"/>
    <x v="0"/>
    <x v="0"/>
    <n v="2"/>
    <x v="1"/>
    <x v="1"/>
    <s v="Diabetes"/>
    <s v="27/Oct/1973"/>
    <n v="9282.48"/>
    <s v="tier - 3"/>
    <s v="tier - 2"/>
    <s v="R1016"/>
    <n v="50"/>
  </r>
  <r>
    <s v="Id1216"/>
    <s v="Sherwin"/>
    <n v="20.6"/>
    <x v="580"/>
    <s v="No"/>
    <x v="0"/>
    <x v="0"/>
    <s v="No major surgery"/>
    <x v="1"/>
    <x v="2"/>
    <s v="Diabetes"/>
    <s v="6/Aug/1971"/>
    <n v="9264.7999999999993"/>
    <s v="tier - 2"/>
    <s v="tier - 1"/>
    <s v="R1011"/>
    <n v="52"/>
  </r>
  <r>
    <s v="Id1217"/>
    <s v="Parker"/>
    <n v="28.88"/>
    <x v="581"/>
    <s v="No"/>
    <x v="0"/>
    <x v="0"/>
    <s v="No major surgery"/>
    <x v="1"/>
    <x v="1"/>
    <s v="Diabetes"/>
    <s v="21/Aug/1974"/>
    <n v="9249.5"/>
    <s v="tier - 2"/>
    <s v="tier - 1"/>
    <s v="R1012"/>
    <n v="49"/>
  </r>
  <r>
    <s v="Id1218"/>
    <s v="Blekeli"/>
    <n v="28.24"/>
    <x v="332"/>
    <s v="No"/>
    <x v="0"/>
    <x v="0"/>
    <s v="No major surgery"/>
    <x v="1"/>
    <x v="1"/>
    <s v="NORMAL"/>
    <s v="5/Oct/1980"/>
    <n v="9247.94"/>
    <s v="tier - 2"/>
    <s v="tier - 1"/>
    <s v="R1021"/>
    <n v="43"/>
  </r>
  <r>
    <s v="Id1219"/>
    <s v="Vangampleare"/>
    <n v="25.46"/>
    <x v="384"/>
    <s v="yes"/>
    <x v="0"/>
    <x v="0"/>
    <n v="1"/>
    <x v="1"/>
    <x v="1"/>
    <s v="Diabetes"/>
    <s v="6/Dec/1975"/>
    <n v="9225.26"/>
    <s v="tier - 3"/>
    <s v="tier - 3"/>
    <s v="R1015"/>
    <n v="48"/>
  </r>
  <r>
    <s v="Id1220"/>
    <s v="Hiatt"/>
    <n v="29.64"/>
    <x v="137"/>
    <s v="yes"/>
    <x v="0"/>
    <x v="0"/>
    <s v="No major surgery"/>
    <x v="1"/>
    <x v="1"/>
    <s v="Diabetes"/>
    <s v="5/Dec/1981"/>
    <n v="9222.4"/>
    <s v="tier - 2"/>
    <s v="tier - 3"/>
    <s v="R1019"/>
    <n v="42"/>
  </r>
  <r>
    <s v="Id1221"/>
    <s v="Tadesse"/>
    <n v="31.27"/>
    <x v="582"/>
    <s v="yes"/>
    <x v="0"/>
    <x v="0"/>
    <n v="1"/>
    <x v="1"/>
    <x v="0"/>
    <s v="Diabetes"/>
    <s v="25/Dec/1986"/>
    <n v="9210.06"/>
    <s v="tier - 2"/>
    <s v="tier - 3"/>
    <s v="R1021"/>
    <n v="37"/>
  </r>
  <r>
    <s v="Id1222"/>
    <s v="Jaswell"/>
    <n v="19.95"/>
    <x v="149"/>
    <s v="yes"/>
    <x v="0"/>
    <x v="0"/>
    <s v="No major surgery"/>
    <x v="1"/>
    <x v="2"/>
    <s v="Prediabetes"/>
    <s v="10/Sep/1976"/>
    <n v="9193.84"/>
    <s v="tier - 2"/>
    <s v="tier - 1"/>
    <s v="R1012"/>
    <n v="47"/>
  </r>
  <r>
    <s v="Id1223"/>
    <s v="Phillips-Cook"/>
    <n v="21.3"/>
    <x v="583"/>
    <s v="No"/>
    <x v="0"/>
    <x v="0"/>
    <n v="2"/>
    <x v="1"/>
    <x v="2"/>
    <s v="Diabetes"/>
    <s v="25/Dec/1973"/>
    <n v="9182.17"/>
    <s v="tier - 2"/>
    <s v="tier - 3"/>
    <s v="R1011"/>
    <n v="50"/>
  </r>
  <r>
    <s v="Id1224"/>
    <s v="Clark"/>
    <n v="31.635000000000002"/>
    <x v="498"/>
    <s v="No"/>
    <x v="0"/>
    <x v="0"/>
    <s v="No major surgery"/>
    <x v="1"/>
    <x v="0"/>
    <s v="Diabetes"/>
    <s v="29/Dec/1971"/>
    <n v="9174.14"/>
    <s v="tier - 3"/>
    <s v="tier - 1"/>
    <s v="R1012"/>
    <n v="52"/>
  </r>
  <r>
    <s v="Id1225"/>
    <s v="Wang"/>
    <n v="23.9"/>
    <x v="16"/>
    <s v="yes"/>
    <x v="0"/>
    <x v="0"/>
    <n v="2"/>
    <x v="1"/>
    <x v="2"/>
    <s v="Diabetes"/>
    <s v="24/Oct/1970"/>
    <n v="9171.75"/>
    <s v="tier - 2"/>
    <s v="tier - 2"/>
    <s v="R1012"/>
    <n v="53"/>
  </r>
  <r>
    <s v="Id1226"/>
    <s v="Desruisseaux"/>
    <n v="34.15"/>
    <x v="259"/>
    <s v="No"/>
    <x v="0"/>
    <x v="0"/>
    <s v="No major surgery"/>
    <x v="1"/>
    <x v="0"/>
    <s v="Prediabetes"/>
    <s v="23/Aug/1990"/>
    <n v="9159.51"/>
    <s v="tier - 2"/>
    <s v="tier - 2"/>
    <s v="R1021"/>
    <n v="33"/>
  </r>
  <r>
    <s v="Id1227"/>
    <s v="Ripp"/>
    <n v="28.71"/>
    <x v="268"/>
    <s v="No"/>
    <x v="0"/>
    <x v="0"/>
    <s v="No major surgery"/>
    <x v="1"/>
    <x v="1"/>
    <s v="Prediabetes"/>
    <s v="8/Dec/1982"/>
    <n v="9147.5"/>
    <s v="tier - 2"/>
    <s v="tier - 1"/>
    <s v="R1012"/>
    <n v="41"/>
  </r>
  <r>
    <s v="Id1228"/>
    <s v="Harris"/>
    <n v="36.700000000000003"/>
    <x v="234"/>
    <s v="yes"/>
    <x v="0"/>
    <x v="0"/>
    <n v="2"/>
    <x v="1"/>
    <x v="0"/>
    <s v="Diabetes"/>
    <s v="18/Oct/1970"/>
    <n v="9144.57"/>
    <s v="tier - 3"/>
    <s v="tier - 2"/>
    <s v="R1011"/>
    <n v="53"/>
  </r>
  <r>
    <s v="Id1229"/>
    <s v="Shafer"/>
    <n v="34.1"/>
    <x v="275"/>
    <s v="yes"/>
    <x v="0"/>
    <x v="0"/>
    <n v="2"/>
    <x v="1"/>
    <x v="0"/>
    <s v="Diabetes"/>
    <s v="12/Aug/1970"/>
    <n v="9140.9500000000007"/>
    <s v="tier - 3"/>
    <s v="tier - 3"/>
    <s v="R1013"/>
    <n v="53"/>
  </r>
  <r>
    <s v="Id1230"/>
    <s v="Hemesath"/>
    <n v="25.7"/>
    <x v="515"/>
    <s v="No"/>
    <x v="0"/>
    <x v="0"/>
    <s v="No major surgery"/>
    <x v="1"/>
    <x v="1"/>
    <s v="NORMAL"/>
    <s v="2/Dec/1977"/>
    <n v="9101.7999999999993"/>
    <s v="tier - 2"/>
    <s v="tier - 1"/>
    <s v="R1011"/>
    <n v="46"/>
  </r>
  <r>
    <s v="Id1231"/>
    <s v="Vinci"/>
    <n v="21.68"/>
    <x v="584"/>
    <s v="No"/>
    <x v="0"/>
    <x v="0"/>
    <s v="No major surgery"/>
    <x v="1"/>
    <x v="2"/>
    <s v="Diabetes"/>
    <s v="9/Nov/1965"/>
    <n v="9095.94"/>
    <s v="tier - 3"/>
    <s v="tier - 1"/>
    <s v="R1011"/>
    <n v="58"/>
  </r>
  <r>
    <s v="Id1232"/>
    <s v="Diamond-Husmann"/>
    <n v="25.175000000000001"/>
    <x v="435"/>
    <s v="No"/>
    <x v="0"/>
    <x v="0"/>
    <s v="No major surgery"/>
    <x v="1"/>
    <x v="1"/>
    <s v="NORMAL"/>
    <s v="4/Nov/1977"/>
    <n v="9095.07"/>
    <s v="tier - 2"/>
    <s v="tier - 2"/>
    <s v="R1024"/>
    <n v="46"/>
  </r>
  <r>
    <s v="Id1233"/>
    <s v="Soto"/>
    <n v="44.77"/>
    <x v="81"/>
    <s v="No"/>
    <x v="0"/>
    <x v="0"/>
    <n v="2"/>
    <x v="1"/>
    <x v="0"/>
    <s v="NORMAL"/>
    <s v="2/Dec/1972"/>
    <n v="9058.73"/>
    <s v="tier - 3"/>
    <s v="tier - 2"/>
    <s v="R1013"/>
    <n v="51"/>
  </r>
  <r>
    <s v="Id1234"/>
    <s v="Howard"/>
    <n v="37.07"/>
    <x v="363"/>
    <s v="No"/>
    <x v="0"/>
    <x v="0"/>
    <n v="2"/>
    <x v="1"/>
    <x v="0"/>
    <s v="NORMAL"/>
    <s v="7/Dec/1972"/>
    <n v="9048.0300000000007"/>
    <s v="tier - 2"/>
    <s v="tier - 2"/>
    <s v="R1013"/>
    <n v="51"/>
  </r>
  <r>
    <s v="Id1235"/>
    <s v="Patrick"/>
    <n v="39.799999999999997"/>
    <x v="585"/>
    <s v="No"/>
    <x v="0"/>
    <x v="1"/>
    <n v="1"/>
    <x v="1"/>
    <x v="0"/>
    <s v="NORMAL"/>
    <s v="1/Dec/1993"/>
    <n v="9010.2000000000007"/>
    <s v="tier - 2"/>
    <s v="tier - 3"/>
    <s v="R1026"/>
    <n v="30"/>
  </r>
  <r>
    <s v="Id1236"/>
    <s v="Dacko"/>
    <n v="26.36"/>
    <x v="538"/>
    <s v="No"/>
    <x v="0"/>
    <x v="1"/>
    <n v="1"/>
    <x v="1"/>
    <x v="1"/>
    <s v="NORMAL"/>
    <s v="16/Dec/1979"/>
    <n v="8998.43"/>
    <s v="tier - 2"/>
    <s v="tier - 1"/>
    <s v="R1025"/>
    <n v="44"/>
  </r>
  <r>
    <s v="Id1237"/>
    <s v="Glassey"/>
    <n v="29.925000000000001"/>
    <x v="586"/>
    <s v="No"/>
    <x v="0"/>
    <x v="0"/>
    <n v="2"/>
    <x v="1"/>
    <x v="3"/>
    <s v="Diabetes"/>
    <s v="11/Oct/1973"/>
    <n v="8988.16"/>
    <s v="tier - 2"/>
    <s v="tier - 1"/>
    <s v="R1012"/>
    <n v="50"/>
  </r>
  <r>
    <s v="Id1238"/>
    <s v="Frechette"/>
    <n v="37.29"/>
    <x v="284"/>
    <s v="No"/>
    <x v="0"/>
    <x v="0"/>
    <s v="No major surgery"/>
    <x v="1"/>
    <x v="0"/>
    <s v="Diabetes"/>
    <s v="21/Jul/1974"/>
    <n v="8978.19"/>
    <s v="tier - 2"/>
    <s v="tier - 2"/>
    <s v="R1013"/>
    <n v="49"/>
  </r>
  <r>
    <s v="Id1239"/>
    <s v="Benitez"/>
    <n v="30.2"/>
    <x v="499"/>
    <s v="No"/>
    <x v="0"/>
    <x v="0"/>
    <s v="No major surgery"/>
    <x v="1"/>
    <x v="0"/>
    <s v="Diabetes"/>
    <s v="8/Sep/1974"/>
    <n v="8968.33"/>
    <s v="tier - 3"/>
    <s v="tier - 2"/>
    <s v="R1011"/>
    <n v="49"/>
  </r>
  <r>
    <s v="Id1240"/>
    <s v="Gauthier"/>
    <n v="24.225000000000001"/>
    <x v="69"/>
    <s v="yes"/>
    <x v="0"/>
    <x v="1"/>
    <n v="1"/>
    <x v="1"/>
    <x v="2"/>
    <s v="NORMAL"/>
    <s v="15/Jul/1983"/>
    <n v="8965.7999999999993"/>
    <s v="tier - 2"/>
    <s v="tier - 3"/>
    <s v="R1012"/>
    <n v="40"/>
  </r>
  <r>
    <s v="Id1241"/>
    <s v="Fazioli"/>
    <n v="31.445"/>
    <x v="509"/>
    <s v="No"/>
    <x v="0"/>
    <x v="0"/>
    <s v="No major surgery"/>
    <x v="1"/>
    <x v="0"/>
    <s v="Diabetes"/>
    <s v="17/Aug/1974"/>
    <n v="8964.06"/>
    <s v="tier - 3"/>
    <s v="tier - 2"/>
    <s v="R1016"/>
    <n v="49"/>
  </r>
  <r>
    <s v="Id1242"/>
    <s v="Chorney"/>
    <n v="38.880000000000003"/>
    <x v="144"/>
    <s v="No"/>
    <x v="0"/>
    <x v="0"/>
    <n v="1"/>
    <x v="1"/>
    <x v="0"/>
    <s v="NORMAL"/>
    <s v="27/Sep/1992"/>
    <n v="8954.99"/>
    <s v="tier - 2"/>
    <s v="tier - 3"/>
    <s v="R1026"/>
    <n v="31"/>
  </r>
  <r>
    <s v="Id1243"/>
    <s v="Dannenhauer"/>
    <n v="43.89"/>
    <x v="147"/>
    <s v="yes"/>
    <x v="0"/>
    <x v="0"/>
    <s v="No major surgery"/>
    <x v="1"/>
    <x v="0"/>
    <s v="Prediabetes"/>
    <s v="25/Dec/1976"/>
    <n v="8944.1200000000008"/>
    <s v="tier - 3"/>
    <s v="tier - 2"/>
    <s v="R1013"/>
    <n v="47"/>
  </r>
  <r>
    <s v="Id1244"/>
    <s v="McComb"/>
    <n v="25.6"/>
    <x v="120"/>
    <s v="No"/>
    <x v="0"/>
    <x v="0"/>
    <n v="2"/>
    <x v="1"/>
    <x v="1"/>
    <s v="NORMAL"/>
    <s v="6/Jun/1972"/>
    <n v="8932.08"/>
    <s v="tier - 2"/>
    <s v="tier - 1"/>
    <s v="R1011"/>
    <n v="51"/>
  </r>
  <r>
    <s v="Id1245"/>
    <s v="Blake"/>
    <n v="29.545000000000002"/>
    <x v="12"/>
    <s v="yes"/>
    <x v="0"/>
    <x v="0"/>
    <n v="1"/>
    <x v="1"/>
    <x v="1"/>
    <s v="Diabetes"/>
    <s v="7/Jul/1975"/>
    <n v="8930.93"/>
    <s v="tier - 2"/>
    <s v="tier - 2"/>
    <s v="R1012"/>
    <n v="48"/>
  </r>
  <r>
    <s v="Id1246"/>
    <s v="Sambasivam"/>
    <n v="23.25"/>
    <x v="499"/>
    <s v="yes"/>
    <x v="0"/>
    <x v="0"/>
    <s v="No major surgery"/>
    <x v="1"/>
    <x v="2"/>
    <s v="Diabetes"/>
    <s v="6/Sep/1967"/>
    <n v="8908.4699999999993"/>
    <s v="tier - 3"/>
    <s v="tier - 2"/>
    <s v="R1013"/>
    <n v="56"/>
  </r>
  <r>
    <s v="Id1247"/>
    <s v="Maina"/>
    <n v="43.95"/>
    <x v="587"/>
    <s v="yes"/>
    <x v="0"/>
    <x v="1"/>
    <n v="1"/>
    <x v="1"/>
    <x v="0"/>
    <s v="NORMAL"/>
    <s v="28/Nov/1997"/>
    <n v="8906.14"/>
    <s v="tier - 2"/>
    <s v="tier - 2"/>
    <s v="R1012"/>
    <n v="26"/>
  </r>
  <r>
    <s v="Id1248"/>
    <s v="Keshian"/>
    <n v="21.85"/>
    <x v="548"/>
    <s v="No"/>
    <x v="0"/>
    <x v="0"/>
    <s v="No major surgery"/>
    <x v="1"/>
    <x v="2"/>
    <s v="Diabetes"/>
    <s v="16/Dec/1978"/>
    <n v="8891.14"/>
    <s v="tier - 2"/>
    <s v="tier - 3"/>
    <s v="R1017"/>
    <n v="45"/>
  </r>
  <r>
    <s v="Id1249"/>
    <s v="Maas"/>
    <n v="25.73"/>
    <x v="588"/>
    <s v="No"/>
    <x v="0"/>
    <x v="0"/>
    <n v="2"/>
    <x v="1"/>
    <x v="1"/>
    <s v="Diabetes"/>
    <s v="9/Sep/1973"/>
    <n v="8890.59"/>
    <s v="tier - 2"/>
    <s v="tier - 3"/>
    <s v="R1012"/>
    <n v="50"/>
  </r>
  <r>
    <s v="Id1250"/>
    <s v="Sinasac"/>
    <n v="32.229999999999997"/>
    <x v="350"/>
    <s v="No"/>
    <x v="0"/>
    <x v="0"/>
    <s v="No major surgery"/>
    <x v="1"/>
    <x v="0"/>
    <s v="Diabetes"/>
    <s v="18/Jun/1974"/>
    <n v="8871.15"/>
    <s v="tier - 2"/>
    <s v="tier - 3"/>
    <s v="R1013"/>
    <n v="49"/>
  </r>
  <r>
    <s v="Id1251"/>
    <s v="Van De Kamp"/>
    <n v="32.204999999999998"/>
    <x v="105"/>
    <s v="No"/>
    <x v="0"/>
    <x v="0"/>
    <n v="2"/>
    <x v="1"/>
    <x v="0"/>
    <s v="Prediabetes"/>
    <s v="22/Nov/1972"/>
    <n v="8835.26"/>
    <s v="tier - 3"/>
    <s v="tier - 2"/>
    <s v="R1012"/>
    <n v="51"/>
  </r>
  <r>
    <s v="Id1252"/>
    <s v="Ruffo"/>
    <n v="26.41"/>
    <x v="337"/>
    <s v="No"/>
    <x v="0"/>
    <x v="0"/>
    <n v="2"/>
    <x v="1"/>
    <x v="1"/>
    <s v="NORMAL"/>
    <s v="14/Nov/1972"/>
    <n v="8827.2099999999991"/>
    <s v="tier - 3"/>
    <s v="tier - 1"/>
    <s v="R1012"/>
    <n v="51"/>
  </r>
  <r>
    <s v="Id1253"/>
    <s v="Long"/>
    <n v="30.2"/>
    <x v="178"/>
    <s v="yes"/>
    <x v="0"/>
    <x v="0"/>
    <s v="No major surgery"/>
    <x v="1"/>
    <x v="0"/>
    <s v="Prediabetes"/>
    <s v="14/Jul/1976"/>
    <n v="8825.09"/>
    <s v="tier - 2"/>
    <s v="tier - 3"/>
    <s v="R1011"/>
    <n v="47"/>
  </r>
  <r>
    <s v="Id1254"/>
    <s v="Rohde"/>
    <n v="31.26"/>
    <x v="425"/>
    <s v="yes"/>
    <x v="0"/>
    <x v="0"/>
    <n v="1"/>
    <x v="1"/>
    <x v="0"/>
    <s v="Prediabetes"/>
    <s v="22/Aug/1988"/>
    <n v="8824.27"/>
    <s v="tier - 2"/>
    <s v="tier - 1"/>
    <s v="R1025"/>
    <n v="35"/>
  </r>
  <r>
    <s v="Id1255"/>
    <s v="Bonzi"/>
    <n v="33.725000000000001"/>
    <x v="589"/>
    <s v="yes"/>
    <x v="0"/>
    <x v="0"/>
    <s v="No major surgery"/>
    <x v="1"/>
    <x v="0"/>
    <e v="#N/A"/>
    <s v="19/Oct/1976"/>
    <n v="8823.99"/>
    <s v="tier - 2"/>
    <s v="tier - 3"/>
    <s v="R1024"/>
    <n v="47"/>
  </r>
  <r>
    <s v="Id1256"/>
    <s v="Moore"/>
    <n v="28.9"/>
    <x v="300"/>
    <s v="yes"/>
    <x v="0"/>
    <x v="0"/>
    <s v="No major surgery"/>
    <x v="1"/>
    <x v="1"/>
    <s v="Prediabetes"/>
    <s v="14/Jun/1976"/>
    <n v="8823.2800000000007"/>
    <s v="tier - 2"/>
    <s v="tier - 1"/>
    <s v="R1011"/>
    <n v="47"/>
  </r>
  <r>
    <s v="Id1257"/>
    <s v="McGrane"/>
    <n v="45.69"/>
    <x v="46"/>
    <s v="yes"/>
    <x v="0"/>
    <x v="0"/>
    <s v="No major surgery"/>
    <x v="1"/>
    <x v="0"/>
    <s v="NORMAL"/>
    <s v="7/Nov/2001"/>
    <n v="8821.8799999999992"/>
    <s v="tier - 2"/>
    <s v="tier - 3"/>
    <s v="R1023"/>
    <n v="22"/>
  </r>
  <r>
    <s v="Id1258"/>
    <s v="Stepnowski"/>
    <n v="21.03"/>
    <x v="364"/>
    <s v="No"/>
    <x v="0"/>
    <x v="0"/>
    <s v="No major surgery"/>
    <x v="1"/>
    <x v="2"/>
    <s v="Diabetes"/>
    <s v="29/Aug/1965"/>
    <n v="8800.49"/>
    <s v="tier - 3"/>
    <s v="tier - 2"/>
    <s v="R1013"/>
    <n v="58"/>
  </r>
  <r>
    <s v="Id1259"/>
    <s v="Merkle"/>
    <n v="37"/>
    <x v="356"/>
    <s v="No"/>
    <x v="0"/>
    <x v="0"/>
    <s v="No major surgery"/>
    <x v="1"/>
    <x v="0"/>
    <s v="Diabetes"/>
    <s v="18/Jun/1971"/>
    <n v="8798.59"/>
    <s v="tier - 2"/>
    <s v="tier - 1"/>
    <s v="R1011"/>
    <n v="52"/>
  </r>
  <r>
    <s v="Id1260"/>
    <s v="Schaefer"/>
    <n v="25.4"/>
    <x v="499"/>
    <s v="No"/>
    <x v="0"/>
    <x v="0"/>
    <s v="No major surgery"/>
    <x v="1"/>
    <x v="1"/>
    <s v="Diabetes"/>
    <s v="23/Aug/1971"/>
    <n v="8782.4699999999993"/>
    <s v="tier - 2"/>
    <s v="tier - 3"/>
    <s v="R1011"/>
    <n v="52"/>
  </r>
  <r>
    <s v="Id1261"/>
    <s v="Vigneron"/>
    <n v="32.299999999999997"/>
    <x v="116"/>
    <s v="No"/>
    <x v="0"/>
    <x v="0"/>
    <s v="No major surgery"/>
    <x v="1"/>
    <x v="0"/>
    <s v="Diabetes"/>
    <s v="6/Sep/1974"/>
    <n v="8765.25"/>
    <s v="tier - 2"/>
    <s v="tier - 3"/>
    <s v="R1012"/>
    <n v="49"/>
  </r>
  <r>
    <s v="Id1262"/>
    <s v="Mucci"/>
    <n v="23.94"/>
    <x v="117"/>
    <s v="yes"/>
    <x v="0"/>
    <x v="1"/>
    <n v="1"/>
    <x v="1"/>
    <x v="2"/>
    <s v="NORMAL"/>
    <s v="9/Sep/1969"/>
    <n v="8760.1200000000008"/>
    <s v="tier - 2"/>
    <s v="tier - 1"/>
    <s v="R1013"/>
    <n v="54"/>
  </r>
  <r>
    <s v="Id1263"/>
    <s v="MacDonald"/>
    <n v="46.4"/>
    <x v="268"/>
    <s v="No"/>
    <x v="0"/>
    <x v="0"/>
    <s v="No major surgery"/>
    <x v="1"/>
    <x v="0"/>
    <s v="Prediabetes"/>
    <s v="23/Aug/1999"/>
    <n v="8747.68"/>
    <s v="tier - 2"/>
    <s v="tier - 3"/>
    <s v="R1011"/>
    <n v="24"/>
  </r>
  <r>
    <s v="Id1264"/>
    <s v="Deng"/>
    <n v="40.375"/>
    <x v="178"/>
    <s v="yes"/>
    <x v="0"/>
    <x v="0"/>
    <s v="No major surgery"/>
    <x v="1"/>
    <x v="0"/>
    <s v="Prediabetes"/>
    <s v="17/Jun/1976"/>
    <n v="8733.23"/>
    <s v="tier - 2"/>
    <s v="tier - 3"/>
    <s v="R1012"/>
    <n v="47"/>
  </r>
  <r>
    <s v="Id1265"/>
    <s v="De Mata"/>
    <n v="28.7"/>
    <x v="302"/>
    <s v="No"/>
    <x v="0"/>
    <x v="0"/>
    <n v="2"/>
    <x v="1"/>
    <x v="1"/>
    <s v="Diabetes"/>
    <s v="25/Jun/1973"/>
    <n v="8703.4599999999991"/>
    <s v="tier - 3"/>
    <s v="tier - 3"/>
    <s v="R1011"/>
    <n v="50"/>
  </r>
  <r>
    <s v="Id1266"/>
    <s v="Strickland"/>
    <n v="26.63"/>
    <x v="155"/>
    <s v="No"/>
    <x v="0"/>
    <x v="0"/>
    <s v="No major surgery"/>
    <x v="1"/>
    <x v="1"/>
    <s v="NORMAL"/>
    <s v="28/Oct/1980"/>
    <n v="8701.84"/>
    <s v="tier - 2"/>
    <s v="tier - 3"/>
    <s v="R1021"/>
    <n v="43"/>
  </r>
  <r>
    <s v="Id1267"/>
    <s v="Cheney"/>
    <n v="22.515000000000001"/>
    <x v="590"/>
    <s v="No"/>
    <x v="0"/>
    <x v="0"/>
    <n v="2"/>
    <x v="1"/>
    <x v="2"/>
    <s v="Diabetes"/>
    <s v="11/Oct/1973"/>
    <n v="8688.86"/>
    <s v="tier - 2"/>
    <s v="tier - 1"/>
    <s v="R1017"/>
    <n v="50"/>
  </r>
  <r>
    <s v="Id1268"/>
    <s v="Godoy"/>
    <n v="36.575000000000003"/>
    <x v="455"/>
    <s v="No"/>
    <x v="0"/>
    <x v="0"/>
    <s v="No major surgery"/>
    <x v="1"/>
    <x v="0"/>
    <s v="Diabetes"/>
    <s v="16/Aug/1974"/>
    <n v="8671.19"/>
    <s v="tier - 2"/>
    <s v="tier - 1"/>
    <s v="R1012"/>
    <n v="49"/>
  </r>
  <r>
    <s v="Id1269"/>
    <s v="Rider"/>
    <n v="23.66"/>
    <x v="78"/>
    <s v="yes"/>
    <x v="0"/>
    <x v="1"/>
    <n v="1"/>
    <x v="1"/>
    <x v="2"/>
    <s v="NORMAL"/>
    <s v="10/Aug/1969"/>
    <n v="8665.14"/>
    <s v="tier - 2"/>
    <s v="tier - 3"/>
    <s v="R1013"/>
    <n v="54"/>
  </r>
  <r>
    <s v="Id1270"/>
    <s v="Evans"/>
    <n v="18.62"/>
    <x v="591"/>
    <s v="No"/>
    <x v="0"/>
    <x v="0"/>
    <s v="No major surgery"/>
    <x v="1"/>
    <x v="2"/>
    <s v="Diabetes"/>
    <s v="21/Oct/1965"/>
    <n v="8665.09"/>
    <s v="tier - 3"/>
    <s v="tier - 2"/>
    <s v="R1012"/>
    <n v="58"/>
  </r>
  <r>
    <s v="Id1271"/>
    <s v="Anderson"/>
    <n v="19.190000000000001"/>
    <x v="367"/>
    <s v="yes"/>
    <x v="0"/>
    <x v="0"/>
    <n v="1"/>
    <x v="1"/>
    <x v="2"/>
    <s v="Diabetes"/>
    <s v="3/Aug/1975"/>
    <n v="8627.5400000000009"/>
    <s v="tier - 2"/>
    <s v="tier - 2"/>
    <s v="R1017"/>
    <n v="48"/>
  </r>
  <r>
    <s v="Id1272"/>
    <s v="Walters"/>
    <n v="27.5"/>
    <x v="100"/>
    <s v="No"/>
    <x v="0"/>
    <x v="0"/>
    <s v="No major surgery"/>
    <x v="1"/>
    <x v="1"/>
    <s v="Prediabetes"/>
    <s v="2/Sep/1977"/>
    <n v="8615.2999999999993"/>
    <s v="tier - 2"/>
    <s v="tier - 3"/>
    <s v="R1011"/>
    <n v="46"/>
  </r>
  <r>
    <s v="Id1273"/>
    <s v="Leboeuf"/>
    <n v="27.36"/>
    <x v="10"/>
    <s v="No"/>
    <x v="0"/>
    <x v="1"/>
    <n v="1"/>
    <x v="1"/>
    <x v="1"/>
    <s v="Prediabetes"/>
    <s v="17/Jul/1979"/>
    <n v="8606.2199999999993"/>
    <s v="tier - 1"/>
    <s v="tier - 2"/>
    <s v="R1014"/>
    <n v="44"/>
  </r>
  <r>
    <s v="Id1274"/>
    <s v="Scheibel"/>
    <n v="20.350000000000001"/>
    <x v="243"/>
    <s v="No"/>
    <x v="0"/>
    <x v="0"/>
    <s v="No major surgery"/>
    <x v="1"/>
    <x v="2"/>
    <s v="NORMAL"/>
    <s v="15/Oct/1977"/>
    <n v="8605.36"/>
    <s v="tier - 2"/>
    <s v="tier - 2"/>
    <s v="R1013"/>
    <n v="46"/>
  </r>
  <r>
    <s v="Id1275"/>
    <s v="Ritter"/>
    <n v="24.035"/>
    <x v="184"/>
    <s v="No"/>
    <x v="0"/>
    <x v="0"/>
    <s v="No major surgery"/>
    <x v="1"/>
    <x v="2"/>
    <s v="Prediabetes"/>
    <s v="12/Nov/1977"/>
    <n v="8604.48"/>
    <s v="tier - 3"/>
    <s v="tier - 2"/>
    <s v="R1016"/>
    <n v="46"/>
  </r>
  <r>
    <s v="Id1276"/>
    <s v="Deeg"/>
    <n v="23.56"/>
    <x v="412"/>
    <s v="No"/>
    <x v="0"/>
    <x v="0"/>
    <s v="No major surgery"/>
    <x v="1"/>
    <x v="2"/>
    <s v="Prediabetes"/>
    <s v="24/Sep/1977"/>
    <n v="8603.82"/>
    <s v="tier - 2"/>
    <s v="tier - 1"/>
    <s v="R1019"/>
    <n v="46"/>
  </r>
  <r>
    <s v="Id1277"/>
    <s v="Pretot"/>
    <n v="27.17"/>
    <x v="592"/>
    <s v="No"/>
    <x v="0"/>
    <x v="0"/>
    <n v="2"/>
    <x v="1"/>
    <x v="1"/>
    <s v="Diabetes"/>
    <s v="11/Jul/1973"/>
    <n v="8601.33"/>
    <s v="tier - 2"/>
    <s v="tier - 1"/>
    <s v="R1013"/>
    <n v="50"/>
  </r>
  <r>
    <s v="Id1278"/>
    <s v="Willsey"/>
    <n v="34.32"/>
    <x v="155"/>
    <s v="yes"/>
    <x v="0"/>
    <x v="1"/>
    <n v="1"/>
    <x v="1"/>
    <x v="0"/>
    <s v="NORMAL"/>
    <s v="25/Jul/1983"/>
    <n v="8596.83"/>
    <s v="tier - 2"/>
    <s v="tier - 3"/>
    <s v="R1013"/>
    <n v="40"/>
  </r>
  <r>
    <s v="Id1279"/>
    <s v="Roach"/>
    <n v="23.87"/>
    <x v="372"/>
    <s v="yes"/>
    <x v="0"/>
    <x v="1"/>
    <n v="1"/>
    <x v="1"/>
    <x v="2"/>
    <s v="NORMAL"/>
    <s v="30/Dec/1983"/>
    <n v="8582.2999999999993"/>
    <s v="tier - 2"/>
    <s v="tier - 1"/>
    <s v="R1013"/>
    <n v="40"/>
  </r>
  <r>
    <s v="Id1280"/>
    <s v="Jacobsen"/>
    <n v="30.15"/>
    <x v="69"/>
    <s v="No"/>
    <x v="0"/>
    <x v="0"/>
    <n v="1"/>
    <x v="1"/>
    <x v="0"/>
    <s v="NORMAL"/>
    <s v="11/Nov/1987"/>
    <n v="8573.2999999999993"/>
    <s v="tier - 2"/>
    <s v="tier - 2"/>
    <s v="R1021"/>
    <n v="36"/>
  </r>
  <r>
    <s v="Id1281"/>
    <s v="O'Hora"/>
    <n v="26.36"/>
    <x v="315"/>
    <s v="No"/>
    <x v="0"/>
    <x v="0"/>
    <s v="No major surgery"/>
    <x v="1"/>
    <x v="1"/>
    <s v="NORMAL"/>
    <s v="6/Dec/1982"/>
    <n v="8572.0400000000009"/>
    <s v="tier - 2"/>
    <s v="tier - 2"/>
    <s v="R1021"/>
    <n v="41"/>
  </r>
  <r>
    <s v="Id1282"/>
    <s v="Amato"/>
    <n v="45.32"/>
    <x v="593"/>
    <s v="yes"/>
    <x v="0"/>
    <x v="0"/>
    <n v="1"/>
    <x v="1"/>
    <x v="0"/>
    <s v="Diabetes"/>
    <s v="26/Sep/1975"/>
    <n v="8569.86"/>
    <s v="tier - 2"/>
    <s v="tier - 3"/>
    <s v="R1013"/>
    <n v="48"/>
  </r>
  <r>
    <s v="Id1283"/>
    <s v="Reed"/>
    <n v="31.93"/>
    <x v="48"/>
    <s v="yes"/>
    <x v="0"/>
    <x v="0"/>
    <n v="1"/>
    <x v="1"/>
    <x v="0"/>
    <s v="NORMAL"/>
    <s v="21/Sep/1988"/>
    <n v="8567.25"/>
    <s v="tier - 2"/>
    <s v="tier - 1"/>
    <s v="R1012"/>
    <n v="35"/>
  </r>
  <r>
    <s v="Id1284"/>
    <s v="Wegner"/>
    <n v="36"/>
    <x v="539"/>
    <s v="yes"/>
    <x v="0"/>
    <x v="0"/>
    <n v="1"/>
    <x v="1"/>
    <x v="0"/>
    <s v="Diabetes"/>
    <s v="21/Aug/1975"/>
    <n v="8556.91"/>
    <s v="tier - 2"/>
    <s v="tier - 1"/>
    <s v="R1011"/>
    <n v="48"/>
  </r>
  <r>
    <s v="Id1285"/>
    <s v="Bokun"/>
    <n v="32"/>
    <x v="594"/>
    <s v="yes"/>
    <x v="0"/>
    <x v="0"/>
    <n v="1"/>
    <x v="1"/>
    <x v="0"/>
    <s v="Diabetes"/>
    <s v="6/Aug/1975"/>
    <n v="8551.35"/>
    <s v="tier - 2"/>
    <s v="tier - 2"/>
    <s v="R1011"/>
    <n v="48"/>
  </r>
  <r>
    <s v="Id1286"/>
    <s v="Ainsley"/>
    <n v="29.37"/>
    <x v="126"/>
    <s v="yes"/>
    <x v="0"/>
    <x v="0"/>
    <n v="1"/>
    <x v="1"/>
    <x v="1"/>
    <s v="Diabetes"/>
    <s v="12/Dec/?"/>
    <n v="8547.69"/>
    <s v="tier - 2"/>
    <s v="tier - 1"/>
    <s v="R1013"/>
    <e v="#VALUE!"/>
  </r>
  <r>
    <s v="Id1287"/>
    <s v="Foster"/>
    <n v="23.6"/>
    <x v="565"/>
    <s v="yes"/>
    <x v="0"/>
    <x v="0"/>
    <n v="1"/>
    <x v="1"/>
    <x v="2"/>
    <s v="Diabetes"/>
    <s v="6/Nov/1975"/>
    <n v="8539.67"/>
    <s v="tier - 2"/>
    <s v="tier - 3"/>
    <s v="R1011"/>
    <n v="48"/>
  </r>
  <r>
    <s v="Id1288"/>
    <s v="Overpeck"/>
    <n v="33.155000000000001"/>
    <x v="354"/>
    <s v="yes"/>
    <x v="0"/>
    <x v="0"/>
    <s v="No major surgery"/>
    <x v="1"/>
    <x v="0"/>
    <s v="Diabetes"/>
    <s v="27/Dec/1981"/>
    <n v="8538.2900000000009"/>
    <s v="tier - 2"/>
    <s v="tier - 3"/>
    <s v="R1024"/>
    <n v="42"/>
  </r>
  <r>
    <s v="Id1289"/>
    <s v="Levine"/>
    <n v="24.32"/>
    <x v="162"/>
    <s v="yes"/>
    <x v="0"/>
    <x v="0"/>
    <n v="1"/>
    <x v="1"/>
    <x v="2"/>
    <s v="Diabetes"/>
    <s v="24/Jul/?"/>
    <n v="8534.67"/>
    <s v="tier - 2"/>
    <s v="tier - 3"/>
    <s v="R1024"/>
    <e v="#VALUE!"/>
  </r>
  <r>
    <s v="Id1290"/>
    <s v="Jean"/>
    <n v="36.299999999999997"/>
    <x v="152"/>
    <s v="No"/>
    <x v="0"/>
    <x v="0"/>
    <s v="No major surgery"/>
    <x v="1"/>
    <x v="0"/>
    <s v="NORMAL"/>
    <s v="26/Jul/1977"/>
    <n v="8527.5300000000007"/>
    <s v="tier - 2"/>
    <s v="tier - 2"/>
    <s v="R1013"/>
    <n v="46"/>
  </r>
  <r>
    <s v="Id1291"/>
    <s v="Wild"/>
    <n v="34.4"/>
    <x v="436"/>
    <s v="No"/>
    <x v="0"/>
    <x v="1"/>
    <n v="1"/>
    <x v="1"/>
    <x v="0"/>
    <s v="NORMAL"/>
    <s v="13/Aug/1979"/>
    <n v="8522"/>
    <s v="tier - 2"/>
    <s v="tier - 2"/>
    <s v="R1011"/>
    <n v="44"/>
  </r>
  <r>
    <s v="Id1292"/>
    <s v="Tabor"/>
    <n v="30.9"/>
    <x v="264"/>
    <s v="No"/>
    <x v="0"/>
    <x v="0"/>
    <s v="No major surgery"/>
    <x v="1"/>
    <x v="0"/>
    <s v="NORMAL"/>
    <s v="29/Dec/1977"/>
    <n v="8520.0300000000007"/>
    <s v="tier - 2"/>
    <s v="tier - 3"/>
    <s v="R1011"/>
    <n v="46"/>
  </r>
  <r>
    <s v="Id1293"/>
    <s v="Steffen"/>
    <n v="28.6"/>
    <x v="140"/>
    <s v="No"/>
    <x v="0"/>
    <x v="0"/>
    <s v="No major surgery"/>
    <x v="1"/>
    <x v="1"/>
    <s v="NORMAL"/>
    <s v="21/Jun/1977"/>
    <n v="8516.83"/>
    <s v="tier - 2"/>
    <s v="tier - 1"/>
    <s v="R1013"/>
    <n v="46"/>
  </r>
  <r>
    <s v="Id1294"/>
    <s v="Tadich"/>
    <n v="27.83"/>
    <x v="125"/>
    <s v="No"/>
    <x v="0"/>
    <x v="0"/>
    <s v="No major surgery"/>
    <x v="1"/>
    <x v="1"/>
    <s v="NORMAL"/>
    <s v="26/Dec/1977"/>
    <n v="8515.76"/>
    <s v="tier - 2"/>
    <s v="tier - 2"/>
    <s v="R1013"/>
    <n v="46"/>
  </r>
  <r>
    <s v="Id1295"/>
    <s v="Christenson"/>
    <n v="39.64"/>
    <x v="272"/>
    <s v="No"/>
    <x v="0"/>
    <x v="1"/>
    <n v="1"/>
    <x v="1"/>
    <x v="0"/>
    <s v="Prediabetes"/>
    <s v="10/Nov/1993"/>
    <n v="8471.65"/>
    <s v="tier - 2"/>
    <s v="tier - 1"/>
    <s v="R1012"/>
    <n v="30"/>
  </r>
  <r>
    <s v="Id1296"/>
    <s v="Shell"/>
    <n v="38.479999999999997"/>
    <x v="216"/>
    <s v="No"/>
    <x v="0"/>
    <x v="0"/>
    <n v="1"/>
    <x v="1"/>
    <x v="0"/>
    <s v="Prediabetes"/>
    <s v="9/Sep/1992"/>
    <n v="8466.35"/>
    <s v="tier - 2"/>
    <s v="tier - 2"/>
    <s v="R1012"/>
    <n v="31"/>
  </r>
  <r>
    <s v="Id1297"/>
    <s v="Rao"/>
    <n v="36.200000000000003"/>
    <x v="473"/>
    <s v="No"/>
    <x v="0"/>
    <x v="0"/>
    <n v="2"/>
    <x v="1"/>
    <x v="0"/>
    <s v="NORMAL"/>
    <s v="26/Dec/1972"/>
    <n v="8457.82"/>
    <s v="tier - 2"/>
    <s v="tier - 3"/>
    <s v="R1011"/>
    <n v="51"/>
  </r>
  <r>
    <s v="Id1298"/>
    <s v="Myers"/>
    <n v="27.13"/>
    <x v="450"/>
    <s v="No"/>
    <x v="0"/>
    <x v="0"/>
    <n v="1"/>
    <x v="1"/>
    <x v="1"/>
    <s v="NORMAL"/>
    <s v="19/Jun/1984"/>
    <n v="8450.82"/>
    <s v="tier - 2"/>
    <s v="tier - 2"/>
    <s v="R1025"/>
    <n v="39"/>
  </r>
  <r>
    <s v="Id1299"/>
    <s v="McLean"/>
    <n v="20.75"/>
    <x v="107"/>
    <s v="yes"/>
    <x v="0"/>
    <x v="0"/>
    <n v="2"/>
    <x v="1"/>
    <x v="2"/>
    <s v="NORMAL"/>
    <s v="12/Jun/1966"/>
    <n v="8448.66"/>
    <s v="tier - 3"/>
    <s v="tier - 1"/>
    <s v="R1013"/>
    <n v="57"/>
  </r>
  <r>
    <s v="Id1300"/>
    <s v="Gomez"/>
    <n v="26.6"/>
    <x v="109"/>
    <s v="No"/>
    <x v="0"/>
    <x v="0"/>
    <n v="2"/>
    <x v="1"/>
    <x v="1"/>
    <s v="Prediabetes"/>
    <s v="4/Sep/1972"/>
    <n v="8444.4699999999993"/>
    <s v="tier - 3"/>
    <s v="tier - 1"/>
    <s v="R1011"/>
    <n v="51"/>
  </r>
  <r>
    <s v="Id1301"/>
    <s v="Hemingway"/>
    <n v="25.3"/>
    <x v="326"/>
    <s v="No"/>
    <x v="0"/>
    <x v="0"/>
    <n v="2"/>
    <x v="1"/>
    <x v="1"/>
    <s v="NORMAL"/>
    <s v="9/Sep/1972"/>
    <n v="8442.67"/>
    <s v="tier - 2"/>
    <s v="tier - 3"/>
    <s v="R1013"/>
    <n v="51"/>
  </r>
  <r>
    <s v="Id1302"/>
    <s v="Pett"/>
    <n v="18.84"/>
    <x v="131"/>
    <s v="yes"/>
    <x v="0"/>
    <x v="1"/>
    <n v="1"/>
    <x v="1"/>
    <x v="2"/>
    <s v="Diabetes"/>
    <s v="24/Sep/1963"/>
    <n v="8440.0499999999993"/>
    <s v="tier - 3"/>
    <s v="tier - 2"/>
    <s v="R1013"/>
    <n v="60"/>
  </r>
  <r>
    <s v="Id1303"/>
    <s v="Meingast"/>
    <n v="19.57"/>
    <x v="534"/>
    <s v="yes"/>
    <x v="0"/>
    <x v="0"/>
    <n v="1"/>
    <x v="1"/>
    <x v="2"/>
    <s v="Diabetes"/>
    <s v="28/Sep/1975"/>
    <n v="8428.07"/>
    <s v="tier - 3"/>
    <s v="tier - 2"/>
    <s v="R1012"/>
    <n v="48"/>
  </r>
  <r>
    <s v="Id1304"/>
    <s v="McCarthy"/>
    <n v="30.495000000000001"/>
    <x v="412"/>
    <s v="No"/>
    <x v="0"/>
    <x v="0"/>
    <s v="No major surgery"/>
    <x v="1"/>
    <x v="0"/>
    <s v="Prediabetes"/>
    <s v="4/Sep/1977"/>
    <n v="8413.4599999999991"/>
    <s v="tier - 3"/>
    <s v="tier - 1"/>
    <s v="R1012"/>
    <n v="46"/>
  </r>
  <r>
    <s v="Id1305"/>
    <s v="Boyle"/>
    <n v="30.114999999999998"/>
    <x v="300"/>
    <s v="No"/>
    <x v="0"/>
    <x v="1"/>
    <n v="1"/>
    <x v="1"/>
    <x v="0"/>
    <s v="Prediabetes"/>
    <s v="11/Jun/1979"/>
    <n v="8410.0499999999993"/>
    <s v="tier - 2"/>
    <s v="tier - 2"/>
    <s v="R1012"/>
    <n v="44"/>
  </r>
  <r>
    <s v="Id1306"/>
    <s v="Gundersen"/>
    <n v="24.78"/>
    <x v="571"/>
    <s v="No"/>
    <x v="0"/>
    <x v="0"/>
    <s v="No major surgery"/>
    <x v="1"/>
    <x v="2"/>
    <s v="Diabetes"/>
    <s v="18/Sep/1971"/>
    <n v="8400.01"/>
    <s v="tier - 2"/>
    <s v="tier - 3"/>
    <s v="R1013"/>
    <n v="52"/>
  </r>
  <r>
    <s v="Id1307"/>
    <s v="Wolswinkel"/>
    <n v="24.77"/>
    <x v="14"/>
    <s v="No"/>
    <x v="0"/>
    <x v="0"/>
    <s v="No major surgery"/>
    <x v="1"/>
    <x v="2"/>
    <s v="Diabetes"/>
    <s v="4/Sep/1971"/>
    <n v="8396.6200000000008"/>
    <s v="tier - 2"/>
    <s v="tier - 3"/>
    <s v="R1013"/>
    <n v="52"/>
  </r>
  <r>
    <s v="Id1308"/>
    <s v="Bomberger"/>
    <n v="16.579999999999998"/>
    <x v="42"/>
    <s v="yes"/>
    <x v="0"/>
    <x v="1"/>
    <n v="1"/>
    <x v="1"/>
    <x v="4"/>
    <s v="Diabetes"/>
    <s v="21/Sep/1963"/>
    <n v="8355.5400000000009"/>
    <s v="tier - 3"/>
    <s v="tier - 3"/>
    <s v="R1012"/>
    <n v="60"/>
  </r>
  <r>
    <s v="Id1309"/>
    <s v="Roy"/>
    <n v="38.17"/>
    <x v="376"/>
    <s v="yes"/>
    <x v="0"/>
    <x v="0"/>
    <s v="No major surgery"/>
    <x v="1"/>
    <x v="0"/>
    <s v="NORMAL"/>
    <s v="12/Jun/1976"/>
    <n v="8347.16"/>
    <s v="tier - 2"/>
    <s v="tier - 1"/>
    <s v="R1013"/>
    <n v="47"/>
  </r>
  <r>
    <s v="Id1310"/>
    <s v="Lapierre"/>
    <n v="39.424999999999997"/>
    <x v="70"/>
    <s v="yes"/>
    <x v="0"/>
    <x v="0"/>
    <s v="No major surgery"/>
    <x v="1"/>
    <x v="0"/>
    <s v="NORMAL"/>
    <s v="7/Jul/1976"/>
    <n v="8342.91"/>
    <s v="tier - 3"/>
    <s v="tier - 1"/>
    <s v="R1016"/>
    <n v="47"/>
  </r>
  <r>
    <s v="Id1311"/>
    <s v="Beaty"/>
    <n v="33.44"/>
    <x v="149"/>
    <s v="yes"/>
    <x v="0"/>
    <x v="0"/>
    <s v="No major surgery"/>
    <x v="1"/>
    <x v="0"/>
    <s v="Prediabetes"/>
    <s v="20/Jul/1976"/>
    <n v="8334.59"/>
    <s v="tier - 3"/>
    <s v="tier - 2"/>
    <s v="R1016"/>
    <n v="47"/>
  </r>
  <r>
    <s v="Id1312"/>
    <s v="Hammer"/>
    <n v="33.344999999999999"/>
    <x v="576"/>
    <s v="yes"/>
    <x v="0"/>
    <x v="0"/>
    <s v="No major surgery"/>
    <x v="1"/>
    <x v="0"/>
    <s v="NORMAL"/>
    <s v="12/Jul/1976"/>
    <n v="8334.4599999999991"/>
    <s v="tier - 3"/>
    <s v="tier - 2"/>
    <s v="R1016"/>
    <n v="47"/>
  </r>
  <r>
    <s v="Id1313"/>
    <s v="Randolph"/>
    <n v="38.79"/>
    <x v="31"/>
    <s v="No"/>
    <x v="0"/>
    <x v="1"/>
    <n v="1"/>
    <x v="1"/>
    <x v="0"/>
    <s v="NORMAL"/>
    <s v="22/Jun/1993"/>
    <n v="8314.65"/>
    <s v="tier - 2"/>
    <s v="tier - 1"/>
    <s v="R1012"/>
    <n v="30"/>
  </r>
  <r>
    <s v="Id1314"/>
    <s v="Masterson"/>
    <n v="30.684999999999999"/>
    <x v="189"/>
    <s v="No"/>
    <x v="0"/>
    <x v="1"/>
    <n v="1"/>
    <x v="1"/>
    <x v="0"/>
    <s v="NORMAL"/>
    <s v="7/Aug/1979"/>
    <n v="8310.84"/>
    <s v="tier - 2"/>
    <s v="tier - 2"/>
    <s v="R1012"/>
    <n v="44"/>
  </r>
  <r>
    <s v="Id1315"/>
    <s v="Friess"/>
    <n v="22.135000000000002"/>
    <x v="595"/>
    <s v="No"/>
    <x v="0"/>
    <x v="0"/>
    <s v="No major surgery"/>
    <x v="1"/>
    <x v="2"/>
    <s v="Diabetes"/>
    <s v="26/Jun/1978"/>
    <n v="8302.5400000000009"/>
    <s v="tier - 3"/>
    <s v="tier - 3"/>
    <s v="R1016"/>
    <n v="45"/>
  </r>
  <r>
    <s v="Id1316"/>
    <s v="Mantoni"/>
    <n v="33.33"/>
    <x v="596"/>
    <s v="No"/>
    <x v="0"/>
    <x v="0"/>
    <s v="No major surgery"/>
    <x v="1"/>
    <x v="0"/>
    <s v="Diabetes"/>
    <s v="6/Jun/1974"/>
    <n v="8283.68"/>
    <s v="tier - 2"/>
    <s v="tier - 3"/>
    <s v="R1013"/>
    <n v="49"/>
  </r>
  <r>
    <s v="Id1317"/>
    <s v="Bodeen"/>
    <n v="31.13"/>
    <x v="481"/>
    <s v="No"/>
    <x v="0"/>
    <x v="0"/>
    <s v="No major surgery"/>
    <x v="1"/>
    <x v="0"/>
    <s v="Diabetes"/>
    <s v="22/Dec/1974"/>
    <n v="8280.6200000000008"/>
    <s v="tier - 2"/>
    <s v="tier - 2"/>
    <s v="R1013"/>
    <n v="49"/>
  </r>
  <r>
    <s v="Id1318"/>
    <s v="McPherson"/>
    <n v="28.9"/>
    <x v="454"/>
    <s v="No"/>
    <x v="0"/>
    <x v="0"/>
    <s v="No major surgery"/>
    <x v="1"/>
    <x v="1"/>
    <s v="Diabetes"/>
    <s v="26/Sep/1974"/>
    <n v="8277.52"/>
    <s v="tier - 2"/>
    <s v="tier - 2"/>
    <s v="R1011"/>
    <n v="49"/>
  </r>
  <r>
    <s v="Id1319"/>
    <s v="Palko"/>
    <n v="43.31"/>
    <x v="148"/>
    <s v="yes"/>
    <x v="1"/>
    <x v="0"/>
    <n v="1"/>
    <x v="1"/>
    <x v="0"/>
    <s v="Prediabetes"/>
    <s v="28/Nov/2000"/>
    <n v="8271.4599999999991"/>
    <s v="tier - 2"/>
    <s v="tier - 1"/>
    <s v="R1023"/>
    <n v="23"/>
  </r>
  <r>
    <s v="Id1320"/>
    <s v="Breathitt"/>
    <n v="22.8"/>
    <x v="42"/>
    <s v="No"/>
    <x v="0"/>
    <x v="0"/>
    <s v="No major surgery"/>
    <x v="1"/>
    <x v="2"/>
    <s v="Diabetes"/>
    <s v="5/Aug/1974"/>
    <n v="8269.0400000000009"/>
    <s v="tier - 2"/>
    <s v="tier - 1"/>
    <s v="R1011"/>
    <n v="49"/>
  </r>
  <r>
    <s v="Id1321"/>
    <s v="Evora"/>
    <n v="19.09"/>
    <x v="544"/>
    <s v="yes"/>
    <x v="0"/>
    <x v="0"/>
    <n v="1"/>
    <x v="1"/>
    <x v="2"/>
    <s v="NORMAL"/>
    <s v="5/Sep/1964"/>
    <n v="8268"/>
    <s v="tier - 3"/>
    <s v="tier - 3"/>
    <s v="R1013"/>
    <n v="59"/>
  </r>
  <r>
    <s v="Id1322"/>
    <s v="Fischer"/>
    <n v="23.37"/>
    <x v="80"/>
    <s v="No"/>
    <x v="0"/>
    <x v="0"/>
    <s v="No major surgery"/>
    <x v="1"/>
    <x v="2"/>
    <s v="NORMAL"/>
    <s v="27/Sep/1982"/>
    <n v="8252.2800000000007"/>
    <s v="tier - 2"/>
    <s v="tier - 2"/>
    <s v="R1024"/>
    <n v="41"/>
  </r>
  <r>
    <s v="Id1323"/>
    <s v="Deba"/>
    <n v="33.44"/>
    <x v="18"/>
    <s v="yes"/>
    <x v="0"/>
    <x v="0"/>
    <s v="No major surgery"/>
    <x v="1"/>
    <x v="0"/>
    <s v="NORMAL"/>
    <s v="2/Sep/1976"/>
    <n v="8240.59"/>
    <s v="tier - 2"/>
    <s v="tier - 2"/>
    <s v="R1013"/>
    <n v="47"/>
  </r>
  <r>
    <s v="Id1324"/>
    <s v="Leloup"/>
    <n v="28.05"/>
    <x v="507"/>
    <s v="yes"/>
    <x v="0"/>
    <x v="0"/>
    <s v="No major surgery"/>
    <x v="1"/>
    <x v="1"/>
    <s v="NORMAL"/>
    <s v="30/Jun/1976"/>
    <n v="8233.1"/>
    <s v="tier - 2"/>
    <s v="tier - 2"/>
    <s v="R1013"/>
    <n v="47"/>
  </r>
  <r>
    <s v="Id1325"/>
    <s v="Labare"/>
    <n v="27.72"/>
    <x v="334"/>
    <s v="yes"/>
    <x v="0"/>
    <x v="0"/>
    <s v="No major surgery"/>
    <x v="1"/>
    <x v="1"/>
    <s v="Prediabetes"/>
    <s v="3/Sep/1976"/>
    <n v="8232.64"/>
    <s v="tier - 2"/>
    <s v="tier - 3"/>
    <s v="R1013"/>
    <n v="47"/>
  </r>
  <r>
    <s v="Id1326"/>
    <s v="Arouca"/>
    <n v="29.81"/>
    <x v="572"/>
    <s v="No"/>
    <x v="0"/>
    <x v="0"/>
    <s v="No major surgery"/>
    <x v="1"/>
    <x v="1"/>
    <s v="Diabetes"/>
    <s v="30/Jun/1978"/>
    <n v="8219.2000000000007"/>
    <s v="tier - 2"/>
    <s v="tier - 2"/>
    <s v="R1013"/>
    <n v="45"/>
  </r>
  <r>
    <s v="Id1327"/>
    <s v="Reese"/>
    <n v="23.98"/>
    <x v="514"/>
    <s v="No"/>
    <x v="0"/>
    <x v="0"/>
    <s v="No major surgery"/>
    <x v="1"/>
    <x v="2"/>
    <s v="Diabetes"/>
    <s v="24/Oct/1978"/>
    <n v="8211.1"/>
    <s v="tier - 2"/>
    <s v="tier - 3"/>
    <s v="R1013"/>
    <n v="45"/>
  </r>
  <r>
    <s v="Id1328"/>
    <s v="McCloskey"/>
    <n v="17.34"/>
    <x v="597"/>
    <s v="No"/>
    <x v="0"/>
    <x v="0"/>
    <s v="No major surgery"/>
    <x v="1"/>
    <x v="4"/>
    <s v="Diabetes"/>
    <s v="23/Nov/1962"/>
    <n v="8188.12"/>
    <s v="tier - 3"/>
    <s v="tier - 3"/>
    <s v="R1013"/>
    <n v="61"/>
  </r>
  <r>
    <s v="Id1329"/>
    <s v="Tedsen"/>
    <n v="40.39"/>
    <x v="180"/>
    <s v="yes"/>
    <x v="0"/>
    <x v="1"/>
    <n v="1"/>
    <x v="1"/>
    <x v="0"/>
    <s v="NORMAL"/>
    <s v="21/Oct/1997"/>
    <n v="8182.89"/>
    <s v="tier - 2"/>
    <s v="tier - 1"/>
    <s v="R1026"/>
    <n v="26"/>
  </r>
  <r>
    <s v="Id1330"/>
    <s v="Koehlinger"/>
    <n v="25.96"/>
    <x v="82"/>
    <s v="yes"/>
    <x v="0"/>
    <x v="1"/>
    <n v="1"/>
    <x v="1"/>
    <x v="1"/>
    <s v="NORMAL"/>
    <s v="8/Jun/1983"/>
    <n v="8179.51"/>
    <s v="tier - 2"/>
    <s v="tier - 2"/>
    <s v="R1020"/>
    <n v="40"/>
  </r>
  <r>
    <s v="Id1331"/>
    <s v="Pielechaty"/>
    <n v="17.68"/>
    <x v="598"/>
    <s v="yes"/>
    <x v="0"/>
    <x v="1"/>
    <n v="1"/>
    <x v="1"/>
    <x v="4"/>
    <s v="Diabetes"/>
    <s v="5/Nov/1963"/>
    <n v="8177.9"/>
    <s v="tier - 3"/>
    <s v="tier - 1"/>
    <s v="R1013"/>
    <n v="60"/>
  </r>
  <r>
    <s v="Id1332"/>
    <s v="Korhonen"/>
    <n v="30.875"/>
    <x v="276"/>
    <s v="No"/>
    <x v="0"/>
    <x v="0"/>
    <s v="No major surgery"/>
    <x v="1"/>
    <x v="0"/>
    <s v="NORMAL"/>
    <s v="28/Jun/1982"/>
    <n v="8162.72"/>
    <s v="tier - 3"/>
    <s v="tier - 3"/>
    <s v="R1012"/>
    <n v="41"/>
  </r>
  <r>
    <s v="Id1333"/>
    <s v="Kehr"/>
    <n v="30.81"/>
    <x v="326"/>
    <s v="No"/>
    <x v="0"/>
    <x v="0"/>
    <s v="No major surgery"/>
    <x v="1"/>
    <x v="0"/>
    <s v="NORMAL"/>
    <s v="21/Jun/1990"/>
    <n v="8157.92"/>
    <s v="tier - 2"/>
    <s v="tier - 3"/>
    <s v="R1025"/>
    <n v="33"/>
  </r>
  <r>
    <s v="Id1334"/>
    <s v="Montagna"/>
    <n v="36.85"/>
    <x v="63"/>
    <s v="No"/>
    <x v="0"/>
    <x v="0"/>
    <n v="2"/>
    <x v="1"/>
    <x v="0"/>
    <s v="Diabetes"/>
    <s v="3/Sep/1973"/>
    <n v="8125.78"/>
    <s v="tier - 2"/>
    <s v="tier - 2"/>
    <s v="R1013"/>
    <n v="50"/>
  </r>
  <r>
    <s v="Id1335"/>
    <s v="M√ºller"/>
    <n v="35.86"/>
    <x v="7"/>
    <s v="No"/>
    <x v="0"/>
    <x v="0"/>
    <n v="2"/>
    <x v="1"/>
    <x v="0"/>
    <s v="Diabetes"/>
    <s v="30/Aug/1973"/>
    <n v="8124.41"/>
    <s v="tier - 3"/>
    <s v="tier - 1"/>
    <s v="R1013"/>
    <n v="50"/>
  </r>
  <r>
    <s v="Id1336"/>
    <s v="Baker"/>
    <n v="30.3"/>
    <x v="306"/>
    <s v="No"/>
    <x v="0"/>
    <x v="0"/>
    <n v="2"/>
    <x v="1"/>
    <x v="0"/>
    <s v="Diabetes"/>
    <s v="16/Dec/1973"/>
    <n v="8116.68"/>
    <s v="tier - 3"/>
    <s v="tier - 1"/>
    <s v="R1011"/>
    <n v="50"/>
  </r>
  <r>
    <s v="Id1337"/>
    <s v="Sidebottom"/>
    <n v="32.015000000000001"/>
    <x v="16"/>
    <s v="No"/>
    <x v="0"/>
    <x v="0"/>
    <s v="No major surgery"/>
    <x v="1"/>
    <x v="0"/>
    <s v="Diabetes"/>
    <s v="1/Sep/1978"/>
    <n v="8116.27"/>
    <s v="tier - 3"/>
    <s v="tier - 1"/>
    <s v="R1012"/>
    <n v="45"/>
  </r>
  <r>
    <s v="Id1338"/>
    <s v="Johnson"/>
    <n v="25.06"/>
    <x v="317"/>
    <s v="No"/>
    <x v="0"/>
    <x v="0"/>
    <n v="2"/>
    <x v="1"/>
    <x v="1"/>
    <s v="Diabetes"/>
    <s v="11/Oct/1973"/>
    <n v="8112.59"/>
    <s v="tier - 2"/>
    <s v="tier - 2"/>
    <s v="R1013"/>
    <n v="50"/>
  </r>
  <r>
    <s v="Id1339"/>
    <s v="Morris"/>
    <n v="18.829999999999998"/>
    <x v="220"/>
    <s v="yes"/>
    <x v="0"/>
    <x v="0"/>
    <s v="No major surgery"/>
    <x v="1"/>
    <x v="2"/>
    <s v="Diabetes"/>
    <s v="10/Jun/1967"/>
    <n v="8091.3"/>
    <s v="tier - 3"/>
    <s v="tier - 1"/>
    <s v="R1012"/>
    <n v="56"/>
  </r>
  <r>
    <s v="Id1340"/>
    <s v="Chaisson"/>
    <n v="47.52"/>
    <x v="271"/>
    <s v="yes"/>
    <x v="0"/>
    <x v="0"/>
    <n v="1"/>
    <x v="1"/>
    <x v="0"/>
    <s v="Diabetes"/>
    <s v="21/Dec/1975"/>
    <n v="8083.92"/>
    <s v="tier - 3"/>
    <s v="tier - 3"/>
    <s v="R1013"/>
    <n v="48"/>
  </r>
  <r>
    <s v="Id1341"/>
    <s v="Pigott"/>
    <n v="37.82"/>
    <x v="341"/>
    <s v="No"/>
    <x v="0"/>
    <x v="0"/>
    <s v="No major surgery"/>
    <x v="1"/>
    <x v="0"/>
    <s v="Prediabetes"/>
    <s v="12/Oct/1994"/>
    <n v="8081.74"/>
    <s v="tier - 2"/>
    <s v="tier - 2"/>
    <s v="R1026"/>
    <n v="29"/>
  </r>
  <r>
    <s v="Id1342"/>
    <s v="Cochrane"/>
    <n v="44.16"/>
    <x v="391"/>
    <s v="yes"/>
    <x v="0"/>
    <x v="0"/>
    <s v="No major surgery"/>
    <x v="1"/>
    <x v="0"/>
    <s v="NORMAL"/>
    <s v="28/Aug/2001"/>
    <n v="8081.26"/>
    <s v="tier - 2"/>
    <s v="tier - 2"/>
    <s v="R1012"/>
    <n v="22"/>
  </r>
  <r>
    <s v="Id1343"/>
    <s v="Armitage"/>
    <n v="37.049999999999997"/>
    <x v="435"/>
    <s v="No"/>
    <x v="0"/>
    <x v="1"/>
    <n v="1"/>
    <x v="1"/>
    <x v="0"/>
    <s v="NORMAL"/>
    <s v="7/Nov/1993"/>
    <n v="8077.41"/>
    <s v="tier - 2"/>
    <s v="tier - 1"/>
    <s v="R1026"/>
    <n v="30"/>
  </r>
  <r>
    <s v="Id1344"/>
    <s v="Shen"/>
    <n v="18.66"/>
    <x v="441"/>
    <s v="No"/>
    <x v="0"/>
    <x v="0"/>
    <s v="No major surgery"/>
    <x v="1"/>
    <x v="2"/>
    <s v="Diabetes"/>
    <s v="21/Oct/1965"/>
    <n v="8071.57"/>
    <s v="tier - 3"/>
    <s v="tier - 1"/>
    <s v="R1011"/>
    <n v="58"/>
  </r>
  <r>
    <s v="Id1345"/>
    <s v="O'Kelly"/>
    <n v="36.200000000000003"/>
    <x v="599"/>
    <s v="yes"/>
    <x v="0"/>
    <x v="0"/>
    <n v="1"/>
    <x v="1"/>
    <x v="0"/>
    <s v="Diabetes"/>
    <s v="15/Dec/1975"/>
    <n v="8068.19"/>
    <s v="tier - 3"/>
    <s v="tier - 2"/>
    <s v="R1011"/>
    <n v="48"/>
  </r>
  <r>
    <s v="Id1346"/>
    <s v="Huff"/>
    <n v="18.87"/>
    <x v="432"/>
    <s v="No"/>
    <x v="0"/>
    <x v="0"/>
    <s v="No major surgery"/>
    <x v="1"/>
    <x v="2"/>
    <s v="Diabetes"/>
    <s v="11/Aug/1965"/>
    <n v="8067.83"/>
    <s v="tier - 3"/>
    <s v="tier - 1"/>
    <s v="R1013"/>
    <n v="58"/>
  </r>
  <r>
    <s v="Id1347"/>
    <s v="Dye"/>
    <n v="32.299999999999997"/>
    <x v="28"/>
    <s v="yes"/>
    <x v="0"/>
    <x v="0"/>
    <n v="1"/>
    <x v="1"/>
    <x v="0"/>
    <s v="Diabetes"/>
    <s v="28/Jun/1975"/>
    <n v="8062.76"/>
    <s v="tier - 3"/>
    <s v="tier - 3"/>
    <s v="R1011"/>
    <n v="48"/>
  </r>
  <r>
    <s v="Id1348"/>
    <s v="Willard"/>
    <n v="22.64"/>
    <x v="600"/>
    <s v="yes"/>
    <x v="0"/>
    <x v="0"/>
    <n v="2"/>
    <x v="1"/>
    <x v="2"/>
    <s v="Diabetes"/>
    <s v="12/Dec/1970"/>
    <n v="8062.31"/>
    <s v="tier - 2"/>
    <s v="tier - 1"/>
    <s v="R1013"/>
    <n v="53"/>
  </r>
  <r>
    <s v="Id1349"/>
    <s v="D'Addario"/>
    <n v="28.69"/>
    <x v="66"/>
    <s v="No"/>
    <x v="0"/>
    <x v="0"/>
    <s v="No major surgery"/>
    <x v="1"/>
    <x v="1"/>
    <s v="NORMAL"/>
    <s v="27/Dec/1982"/>
    <n v="8059.68"/>
    <s v="tier - 2"/>
    <s v="tier - 3"/>
    <s v="R1012"/>
    <n v="41"/>
  </r>
  <r>
    <s v="Id1350"/>
    <s v="Buchanan"/>
    <n v="28.16"/>
    <x v="224"/>
    <s v="yes"/>
    <x v="0"/>
    <x v="0"/>
    <s v="No major surgery"/>
    <x v="1"/>
    <x v="1"/>
    <s v="NORMAL"/>
    <s v="28/Nov/1985"/>
    <n v="8059.06"/>
    <s v="tier - 2"/>
    <s v="tier - 3"/>
    <s v="R1012"/>
    <n v="38"/>
  </r>
  <r>
    <s v="Id1351"/>
    <s v="Clark"/>
    <n v="45.54"/>
    <x v="85"/>
    <s v="No"/>
    <x v="0"/>
    <x v="1"/>
    <n v="1"/>
    <x v="1"/>
    <x v="0"/>
    <s v="Prediabetes"/>
    <s v="12/Dec/2003"/>
    <n v="8035.64"/>
    <s v="tier - 2"/>
    <s v="tier - 2"/>
    <s v="R1012"/>
    <n v="20"/>
  </r>
  <r>
    <s v="Id1352"/>
    <s v="Waterson"/>
    <n v="28.7"/>
    <x v="267"/>
    <s v="No"/>
    <x v="0"/>
    <x v="0"/>
    <s v="No major surgery"/>
    <x v="1"/>
    <x v="1"/>
    <s v="NORMAL"/>
    <s v="6/Nov/1977"/>
    <n v="8027.97"/>
    <s v="tier - 3"/>
    <s v="tier - 2"/>
    <s v="R1011"/>
    <n v="46"/>
  </r>
  <r>
    <s v="Id1353"/>
    <s v="Piras"/>
    <n v="27.74"/>
    <x v="87"/>
    <s v="yes"/>
    <x v="0"/>
    <x v="0"/>
    <s v="No major surgery"/>
    <x v="1"/>
    <x v="1"/>
    <s v="Prediabetes"/>
    <s v="20/Dec/1976"/>
    <n v="8026.67"/>
    <s v="tier - 2"/>
    <s v="tier - 2"/>
    <s v="R1012"/>
    <n v="47"/>
  </r>
  <r>
    <s v="Id1354"/>
    <s v="Olson"/>
    <n v="36.954999999999998"/>
    <x v="601"/>
    <s v="No"/>
    <x v="0"/>
    <x v="0"/>
    <s v="No major surgery"/>
    <x v="1"/>
    <x v="0"/>
    <s v="Diabetes"/>
    <s v="17/Jul/1978"/>
    <n v="8023.14"/>
    <s v="tier - 2"/>
    <s v="tier - 3"/>
    <s v="R1012"/>
    <n v="45"/>
  </r>
  <r>
    <s v="Id1355"/>
    <s v="Manfredi"/>
    <n v="30.69"/>
    <x v="259"/>
    <s v="No"/>
    <x v="0"/>
    <x v="0"/>
    <s v="No major surgery"/>
    <x v="1"/>
    <x v="0"/>
    <s v="Prediabetes"/>
    <s v="3/Nov/1989"/>
    <n v="8021.11"/>
    <s v="tier - 2"/>
    <s v="tier - 1"/>
    <s v="R1012"/>
    <n v="34"/>
  </r>
  <r>
    <s v="Id1356"/>
    <s v="Landberg"/>
    <n v="24.984999999999999"/>
    <x v="176"/>
    <s v="No"/>
    <x v="0"/>
    <x v="0"/>
    <s v="No major surgery"/>
    <x v="1"/>
    <x v="1"/>
    <s v="NORMAL"/>
    <s v="8/Nov/1980"/>
    <n v="8017.06"/>
    <s v="tier - 2"/>
    <s v="tier - 2"/>
    <s v="R1012"/>
    <n v="43"/>
  </r>
  <r>
    <s v="Id1357"/>
    <s v="Flynn"/>
    <n v="39.42"/>
    <x v="18"/>
    <s v="yes"/>
    <x v="0"/>
    <x v="0"/>
    <n v="1"/>
    <x v="1"/>
    <x v="0"/>
    <s v="NORMAL"/>
    <s v="18/Sep/1995"/>
    <n v="8014.62"/>
    <s v="tier - 2"/>
    <s v="tier - 3"/>
    <s v="R1012"/>
    <n v="28"/>
  </r>
  <r>
    <s v="Id1358"/>
    <s v="Bishop"/>
    <n v="16.8"/>
    <x v="602"/>
    <s v="No"/>
    <x v="0"/>
    <x v="0"/>
    <s v="No major surgery"/>
    <x v="1"/>
    <x v="4"/>
    <s v="Diabetes"/>
    <s v="22/Aug/1962"/>
    <n v="8004.96"/>
    <s v="tier - 3"/>
    <s v="tier - 1"/>
    <s v="R1013"/>
    <n v="61"/>
  </r>
  <r>
    <s v="Id1359"/>
    <s v="Devitt"/>
    <n v="23.274999999999999"/>
    <x v="106"/>
    <s v="yes"/>
    <x v="0"/>
    <x v="1"/>
    <n v="1"/>
    <x v="1"/>
    <x v="2"/>
    <s v="Prediabetes"/>
    <s v="20/Aug/1983"/>
    <n v="7986.48"/>
    <s v="tier - 2"/>
    <s v="tier - 3"/>
    <s v="R1024"/>
    <n v="40"/>
  </r>
  <r>
    <s v="Id1360"/>
    <s v="Lynch"/>
    <n v="22.8"/>
    <x v="144"/>
    <s v="yes"/>
    <x v="0"/>
    <x v="1"/>
    <n v="1"/>
    <x v="1"/>
    <x v="2"/>
    <s v="NORMAL"/>
    <s v="28/Aug/1983"/>
    <n v="7985.82"/>
    <s v="tier - 2"/>
    <s v="tier - 1"/>
    <s v="R1024"/>
    <n v="40"/>
  </r>
  <r>
    <s v="Id1361"/>
    <s v="Tramontano"/>
    <n v="24.3"/>
    <x v="508"/>
    <s v="No"/>
    <x v="0"/>
    <x v="0"/>
    <n v="2"/>
    <x v="1"/>
    <x v="2"/>
    <s v="NORMAL"/>
    <s v="23/Nov/1972"/>
    <n v="7980.34"/>
    <s v="tier - 2"/>
    <s v="tier - 2"/>
    <s v="R1013"/>
    <n v="51"/>
  </r>
  <r>
    <s v="Id1362"/>
    <s v="Davidson"/>
    <n v="25.13"/>
    <x v="96"/>
    <s v="yes"/>
    <x v="0"/>
    <x v="0"/>
    <n v="1"/>
    <x v="1"/>
    <x v="1"/>
    <s v="Diabetes"/>
    <s v="10/Aug/1975"/>
    <n v="7966.81"/>
    <s v="tier - 2"/>
    <s v="tier - 2"/>
    <s v="R1013"/>
    <n v="48"/>
  </r>
  <r>
    <s v="Id1363"/>
    <s v="Burke"/>
    <n v="22.72"/>
    <x v="531"/>
    <s v="yes"/>
    <x v="0"/>
    <x v="0"/>
    <n v="2"/>
    <x v="1"/>
    <x v="2"/>
    <s v="Diabetes"/>
    <s v="19/Jun/1970"/>
    <n v="7958.13"/>
    <s v="tier - 2"/>
    <s v="tier - 2"/>
    <s v="R1013"/>
    <n v="53"/>
  </r>
  <r>
    <s v="Id1364"/>
    <s v="McGraw"/>
    <n v="32.6"/>
    <x v="555"/>
    <s v="yes"/>
    <x v="0"/>
    <x v="0"/>
    <s v="No major surgery"/>
    <x v="1"/>
    <x v="0"/>
    <s v="Diabetes"/>
    <s v="28/Dec/1981"/>
    <n v="7954.52"/>
    <s v="tier - 2"/>
    <s v="tier - 2"/>
    <s v="R1011"/>
    <n v="42"/>
  </r>
  <r>
    <s v="Id1365"/>
    <s v="Fellure"/>
    <n v="17.28"/>
    <x v="21"/>
    <s v="yes"/>
    <x v="0"/>
    <x v="0"/>
    <n v="2"/>
    <x v="1"/>
    <x v="4"/>
    <s v="Prediabetes"/>
    <s v="9/Jul/1966"/>
    <n v="7953.72"/>
    <s v="tier - 3"/>
    <s v="tier - 3"/>
    <s v="R1012"/>
    <n v="57"/>
  </r>
  <r>
    <s v="Id1366"/>
    <s v="Sanford"/>
    <n v="27.92"/>
    <x v="427"/>
    <s v="No"/>
    <x v="0"/>
    <x v="0"/>
    <n v="1"/>
    <x v="1"/>
    <x v="1"/>
    <s v="Prediabetes"/>
    <s v="29/Oct/1987"/>
    <n v="7948.22"/>
    <s v="tier - 2"/>
    <s v="tier - 3"/>
    <s v="R1025"/>
    <n v="36"/>
  </r>
  <r>
    <s v="Id1367"/>
    <s v="Wrenn"/>
    <n v="38.284999999999997"/>
    <x v="86"/>
    <s v="No"/>
    <x v="0"/>
    <x v="0"/>
    <s v="No major surgery"/>
    <x v="1"/>
    <x v="0"/>
    <s v="NORMAL"/>
    <s v="20/Jul/1977"/>
    <n v="7935.29"/>
    <s v="tier - 2"/>
    <s v="tier - 1"/>
    <s v="R1024"/>
    <n v="46"/>
  </r>
  <r>
    <s v="Id1368"/>
    <s v="Lindsey"/>
    <n v="16.48"/>
    <x v="53"/>
    <s v="No"/>
    <x v="0"/>
    <x v="0"/>
    <s v="No major surgery"/>
    <x v="1"/>
    <x v="4"/>
    <s v="Diabetes"/>
    <s v="10/Oct/1962"/>
    <n v="7896.41"/>
    <s v="tier - 3"/>
    <s v="tier - 2"/>
    <s v="R1013"/>
    <n v="61"/>
  </r>
  <r>
    <s v="Id1369"/>
    <s v="Krueger"/>
    <n v="38.57"/>
    <x v="128"/>
    <s v="No"/>
    <x v="0"/>
    <x v="0"/>
    <s v="No major surgery"/>
    <x v="1"/>
    <x v="0"/>
    <s v="Prediabetes"/>
    <s v="17/Nov/1994"/>
    <n v="7851.85"/>
    <s v="tier - 2"/>
    <s v="tier - 3"/>
    <s v="R1012"/>
    <n v="29"/>
  </r>
  <r>
    <s v="Id1370"/>
    <s v="Babler"/>
    <n v="43.85"/>
    <x v="372"/>
    <s v="yes"/>
    <x v="0"/>
    <x v="0"/>
    <s v="No major surgery"/>
    <x v="1"/>
    <x v="0"/>
    <s v="NORMAL"/>
    <s v="5/Oct/2001"/>
    <n v="7844.8"/>
    <s v="tier - 2"/>
    <s v="tier - 2"/>
    <s v="R1012"/>
    <n v="22"/>
  </r>
  <r>
    <s v="Id1371"/>
    <s v="Brezenski"/>
    <n v="30.11"/>
    <x v="337"/>
    <s v="No"/>
    <x v="0"/>
    <x v="0"/>
    <s v="No major surgery"/>
    <x v="1"/>
    <x v="0"/>
    <s v="NORMAL"/>
    <s v="12/Oct/1989"/>
    <n v="7824.37"/>
    <s v="tier - 2"/>
    <s v="tier - 2"/>
    <s v="R1012"/>
    <n v="34"/>
  </r>
  <r>
    <s v="Id1372"/>
    <s v="Marschner"/>
    <n v="31.59"/>
    <x v="214"/>
    <s v="No"/>
    <x v="0"/>
    <x v="0"/>
    <s v="No major surgery"/>
    <x v="1"/>
    <x v="0"/>
    <s v="Prediabetes"/>
    <s v="21/Dec/1991"/>
    <n v="7812.67"/>
    <s v="tier - 2"/>
    <s v="tier - 1"/>
    <s v="R1012"/>
    <n v="32"/>
  </r>
  <r>
    <s v="Id1373"/>
    <s v="King"/>
    <n v="40.15"/>
    <x v="496"/>
    <s v="No"/>
    <x v="0"/>
    <x v="0"/>
    <s v="No major surgery"/>
    <x v="1"/>
    <x v="0"/>
    <s v="Diabetes"/>
    <s v="9/Nov/1974"/>
    <n v="7804.16"/>
    <s v="tier - 2"/>
    <s v="tier - 3"/>
    <s v="R1013"/>
    <n v="49"/>
  </r>
  <r>
    <s v="Id1374"/>
    <s v="Montez"/>
    <n v="40.700000000000003"/>
    <x v="128"/>
    <s v="yes"/>
    <x v="0"/>
    <x v="1"/>
    <n v="1"/>
    <x v="1"/>
    <x v="0"/>
    <s v="Prediabetes"/>
    <s v="2/Dec/1997"/>
    <n v="7803.77"/>
    <s v="tier - 2"/>
    <s v="tier - 3"/>
    <s v="R1012"/>
    <n v="26"/>
  </r>
  <r>
    <s v="Id1375"/>
    <s v="Campbell"/>
    <n v="40.76"/>
    <x v="124"/>
    <s v="No"/>
    <x v="0"/>
    <x v="0"/>
    <s v="No major surgery"/>
    <x v="1"/>
    <x v="0"/>
    <s v="NORMAL"/>
    <s v="25/Dec/1999"/>
    <n v="7794.68"/>
    <s v="tier - 2"/>
    <s v="tier - 2"/>
    <s v="R1026"/>
    <n v="24"/>
  </r>
  <r>
    <s v="Id1376"/>
    <s v="Hurt"/>
    <n v="29.7"/>
    <x v="355"/>
    <s v="No"/>
    <x v="0"/>
    <x v="0"/>
    <s v="No major surgery"/>
    <x v="1"/>
    <x v="1"/>
    <s v="Diabetes"/>
    <s v="6/Dec/1974"/>
    <n v="7789.64"/>
    <s v="tier - 1"/>
    <s v="tier - 3"/>
    <s v="R1013"/>
    <n v="49"/>
  </r>
  <r>
    <s v="Id1377"/>
    <s v="Garey"/>
    <n v="40.58"/>
    <x v="134"/>
    <s v="yes"/>
    <x v="0"/>
    <x v="1"/>
    <n v="1"/>
    <x v="1"/>
    <x v="0"/>
    <s v="NORMAL"/>
    <s v="21/Dec/1997"/>
    <n v="7763.06"/>
    <s v="tier - 2"/>
    <s v="tier - 1"/>
    <s v="R1012"/>
    <n v="26"/>
  </r>
  <r>
    <s v="Id1378"/>
    <s v="Reddy"/>
    <n v="33.06"/>
    <x v="399"/>
    <s v="yes"/>
    <x v="0"/>
    <x v="0"/>
    <s v="No major surgery"/>
    <x v="1"/>
    <x v="0"/>
    <s v="Diabetes"/>
    <s v="30/Jun/1981"/>
    <n v="7749.16"/>
    <s v="tier - 2"/>
    <s v="tier - 1"/>
    <s v="R1012"/>
    <n v="42"/>
  </r>
  <r>
    <s v="Id1379"/>
    <s v="Mueller"/>
    <n v="26.62"/>
    <x v="259"/>
    <s v="yes"/>
    <x v="0"/>
    <x v="0"/>
    <s v="No major surgery"/>
    <x v="1"/>
    <x v="1"/>
    <s v="Prediabetes"/>
    <s v="12/Dec/1976"/>
    <n v="7742.11"/>
    <s v="tier - 3"/>
    <s v="tier - 2"/>
    <s v="R1013"/>
    <n v="47"/>
  </r>
  <r>
    <s v="Id1380"/>
    <s v="Julia"/>
    <n v="37.1"/>
    <x v="421"/>
    <s v="No"/>
    <x v="0"/>
    <x v="0"/>
    <s v="No major surgery"/>
    <x v="1"/>
    <x v="0"/>
    <s v="Diabetes"/>
    <s v="4/Sep/1978"/>
    <n v="7740.34"/>
    <s v="tier - 1"/>
    <s v="tier - 1"/>
    <s v="R1011"/>
    <n v="45"/>
  </r>
  <r>
    <s v="Id1381"/>
    <s v="Uribe"/>
    <n v="18.28"/>
    <x v="547"/>
    <s v="No"/>
    <x v="0"/>
    <x v="0"/>
    <s v="No major surgery"/>
    <x v="1"/>
    <x v="4"/>
    <s v="Diabetes"/>
    <s v="18/Jul/1965"/>
    <n v="7736.39"/>
    <s v="tier - 3"/>
    <s v="tier - 2"/>
    <s v="R1013"/>
    <n v="58"/>
  </r>
  <r>
    <s v="Id1382"/>
    <s v="Hand"/>
    <n v="35.814999999999998"/>
    <x v="195"/>
    <s v="No"/>
    <x v="0"/>
    <x v="0"/>
    <s v="No major surgery"/>
    <x v="1"/>
    <x v="0"/>
    <s v="Prediabetes"/>
    <s v="29/Aug/1977"/>
    <n v="7731.86"/>
    <s v="tier - 2"/>
    <s v="tier - 3"/>
    <s v="R1012"/>
    <n v="46"/>
  </r>
  <r>
    <s v="Id1383"/>
    <s v="Petersen"/>
    <n v="30.69"/>
    <x v="364"/>
    <s v="No"/>
    <x v="0"/>
    <x v="0"/>
    <s v="No major surgery"/>
    <x v="1"/>
    <x v="0"/>
    <s v="Diabetes"/>
    <s v="4/Dec/1978"/>
    <n v="7731.43"/>
    <s v="tier - 3"/>
    <s v="tier - 2"/>
    <s v="R1013"/>
    <n v="45"/>
  </r>
  <r>
    <s v="Id1384"/>
    <s v="Mac-Thiong"/>
    <n v="26.125"/>
    <x v="151"/>
    <s v="No"/>
    <x v="0"/>
    <x v="0"/>
    <s v="No major surgery"/>
    <x v="1"/>
    <x v="1"/>
    <s v="NORMAL"/>
    <s v="10/Sep/1980"/>
    <n v="7729.65"/>
    <s v="tier - 3"/>
    <s v="tier - 1"/>
    <s v="R1016"/>
    <n v="43"/>
  </r>
  <r>
    <s v="Id1385"/>
    <s v="Walker"/>
    <n v="34.58"/>
    <x v="562"/>
    <s v="No"/>
    <x v="0"/>
    <x v="1"/>
    <n v="1"/>
    <x v="1"/>
    <x v="0"/>
    <s v="Prediabetes"/>
    <s v="2/Jun/1979"/>
    <n v="7727.25"/>
    <s v="tier - 2"/>
    <s v="tier - 3"/>
    <s v="R1012"/>
    <n v="44"/>
  </r>
  <r>
    <s v="Id1386"/>
    <s v="Steidl"/>
    <n v="27.4"/>
    <x v="603"/>
    <s v="No"/>
    <x v="0"/>
    <x v="0"/>
    <s v="No major surgery"/>
    <x v="1"/>
    <x v="1"/>
    <s v="Diabetes"/>
    <s v="29/Dec/1978"/>
    <n v="7726.85"/>
    <s v="tier - 1"/>
    <s v="tier - 2"/>
    <s v="R1011"/>
    <n v="45"/>
  </r>
  <r>
    <s v="Id1387"/>
    <s v="Rose"/>
    <n v="27.53"/>
    <x v="92"/>
    <s v="No"/>
    <x v="0"/>
    <x v="0"/>
    <n v="1"/>
    <x v="1"/>
    <x v="1"/>
    <s v="NORMAL"/>
    <s v="12/Jul/1987"/>
    <n v="7684.62"/>
    <s v="tier - 2"/>
    <s v="tier - 3"/>
    <s v="R1021"/>
    <n v="36"/>
  </r>
  <r>
    <s v="Id1388"/>
    <s v="Alderfer"/>
    <n v="33"/>
    <x v="90"/>
    <s v="No"/>
    <x v="0"/>
    <x v="0"/>
    <s v="No major surgery"/>
    <x v="1"/>
    <x v="0"/>
    <s v="NORMAL"/>
    <s v="18/Dec/1982"/>
    <n v="7682.67"/>
    <s v="tier - 2"/>
    <s v="tier - 1"/>
    <s v="R1013"/>
    <n v="41"/>
  </r>
  <r>
    <s v="Id1389"/>
    <s v="Ryland"/>
    <n v="25.78"/>
    <x v="579"/>
    <s v="yes"/>
    <x v="0"/>
    <x v="0"/>
    <s v="No major surgery"/>
    <x v="1"/>
    <x v="1"/>
    <s v="Diabetes"/>
    <s v="19/Dec/1981"/>
    <n v="7681.17"/>
    <s v="tier - 2"/>
    <s v="tier - 2"/>
    <s v="R1020"/>
    <n v="42"/>
  </r>
  <r>
    <s v="Id1390"/>
    <s v="Bethea"/>
    <n v="22.66"/>
    <x v="604"/>
    <s v="No"/>
    <x v="0"/>
    <x v="0"/>
    <s v="No major surgery"/>
    <x v="1"/>
    <x v="2"/>
    <s v="Diabetes"/>
    <s v="11/Oct/1971"/>
    <n v="7680.92"/>
    <s v="tier - 2"/>
    <s v="tier - 1"/>
    <s v="R1013"/>
    <n v="52"/>
  </r>
  <r>
    <s v="Id1391"/>
    <s v="Kelly"/>
    <n v="38.81"/>
    <x v="105"/>
    <s v="yes"/>
    <x v="0"/>
    <x v="0"/>
    <n v="1"/>
    <x v="1"/>
    <x v="0"/>
    <s v="Prediabetes"/>
    <s v="13/Sep/1995"/>
    <n v="7676.4"/>
    <s v="tier - 2"/>
    <s v="tier - 1"/>
    <s v="R1012"/>
    <n v="28"/>
  </r>
  <r>
    <s v="Id1392"/>
    <s v="Blois"/>
    <n v="38.51"/>
    <x v="4"/>
    <s v="yes"/>
    <x v="0"/>
    <x v="0"/>
    <s v="No major surgery"/>
    <x v="1"/>
    <x v="0"/>
    <s v="NORMAL"/>
    <s v="24/Nov/1996"/>
    <n v="7670.75"/>
    <s v="tier - 2"/>
    <s v="tier - 2"/>
    <s v="R1022"/>
    <n v="27"/>
  </r>
  <r>
    <s v="Id1393"/>
    <s v="Dayton"/>
    <n v="22.98"/>
    <x v="105"/>
    <s v="yes"/>
    <x v="0"/>
    <x v="0"/>
    <s v="No major surgery"/>
    <x v="1"/>
    <x v="2"/>
    <s v="Prediabetes"/>
    <s v="9/Oct/1976"/>
    <n v="7662.47"/>
    <s v="tier - 2"/>
    <s v="tier - 1"/>
    <s v="R1011"/>
    <n v="47"/>
  </r>
  <r>
    <s v="Id1394"/>
    <s v="Cloud"/>
    <n v="15.65"/>
    <x v="594"/>
    <s v="No"/>
    <x v="0"/>
    <x v="0"/>
    <s v="No major surgery"/>
    <x v="1"/>
    <x v="4"/>
    <s v="Diabetes"/>
    <s v="27/Dec/1965"/>
    <n v="7657.69"/>
    <s v="tier - 3"/>
    <s v="tier - 3"/>
    <s v="R1012"/>
    <n v="58"/>
  </r>
  <r>
    <s v="Id1395"/>
    <s v="Betournay"/>
    <n v="39.97"/>
    <x v="197"/>
    <s v="No"/>
    <x v="0"/>
    <x v="0"/>
    <n v="1"/>
    <x v="1"/>
    <x v="0"/>
    <s v="NORMAL"/>
    <s v="30/Sep/1998"/>
    <n v="7652.26"/>
    <s v="tier - 2"/>
    <s v="tier - 3"/>
    <s v="R1023"/>
    <n v="25"/>
  </r>
  <r>
    <s v="Id1396"/>
    <s v="Temple"/>
    <n v="37.22"/>
    <x v="473"/>
    <s v="No"/>
    <x v="0"/>
    <x v="1"/>
    <n v="1"/>
    <x v="1"/>
    <x v="0"/>
    <s v="NORMAL"/>
    <s v="10/Aug/1993"/>
    <n v="7650.8"/>
    <s v="tier - 2"/>
    <s v="tier - 2"/>
    <s v="R1012"/>
    <n v="30"/>
  </r>
  <r>
    <s v="Id1397"/>
    <s v="Rollie"/>
    <n v="41.325000000000003"/>
    <x v="1"/>
    <s v="No"/>
    <x v="0"/>
    <x v="0"/>
    <s v="No major surgery"/>
    <x v="1"/>
    <x v="0"/>
    <s v="Prediabetes"/>
    <s v="16/Oct/1980"/>
    <n v="7650.77"/>
    <s v="tier - 2"/>
    <s v="tier - 2"/>
    <s v="R1024"/>
    <n v="43"/>
  </r>
  <r>
    <s v="Id1398"/>
    <s v="Roybal"/>
    <n v="40.31"/>
    <x v="85"/>
    <s v="No"/>
    <x v="0"/>
    <x v="0"/>
    <s v="No major surgery"/>
    <x v="1"/>
    <x v="0"/>
    <s v="Prediabetes"/>
    <s v="15/Jun/1999"/>
    <n v="7642.05"/>
    <s v="tier - 2"/>
    <s v="tier - 2"/>
    <s v="R1026"/>
    <n v="24"/>
  </r>
  <r>
    <s v="Id1399"/>
    <s v="Turgeon"/>
    <n v="29.48"/>
    <x v="470"/>
    <s v="No"/>
    <x v="0"/>
    <x v="0"/>
    <s v="No major surgery"/>
    <x v="1"/>
    <x v="1"/>
    <s v="NORMAL"/>
    <s v="24/Jul/1980"/>
    <n v="7640.31"/>
    <s v="tier - 2"/>
    <s v="tier - 1"/>
    <s v="R1013"/>
    <n v="43"/>
  </r>
  <r>
    <s v="Id1400"/>
    <s v="Deingenis"/>
    <n v="33.155000000000001"/>
    <x v="103"/>
    <s v="No"/>
    <x v="0"/>
    <x v="0"/>
    <s v="No major surgery"/>
    <x v="1"/>
    <x v="0"/>
    <s v="NORMAL"/>
    <s v="20/Jun/1980"/>
    <n v="7639.42"/>
    <s v="tier - 2"/>
    <s v="tier - 2"/>
    <s v="R1024"/>
    <n v="43"/>
  </r>
  <r>
    <s v="Id1401"/>
    <s v="Hodge"/>
    <n v="42.85"/>
    <x v="336"/>
    <s v="yes"/>
    <x v="0"/>
    <x v="0"/>
    <s v="No major surgery"/>
    <x v="1"/>
    <x v="0"/>
    <s v="Prediabetes"/>
    <s v="13/Dec/2001"/>
    <n v="7636.92"/>
    <s v="tier - 2"/>
    <s v="tier - 3"/>
    <s v="R1012"/>
    <n v="22"/>
  </r>
  <r>
    <s v="Id1402"/>
    <s v="Gibbs"/>
    <n v="32.340000000000003"/>
    <x v="533"/>
    <s v="No"/>
    <x v="0"/>
    <x v="0"/>
    <s v="No major surgery"/>
    <x v="1"/>
    <x v="0"/>
    <s v="Diabetes"/>
    <s v="24/Aug/1978"/>
    <n v="7633.72"/>
    <s v="tier - 2"/>
    <s v="tier - 1"/>
    <s v="R1013"/>
    <n v="45"/>
  </r>
  <r>
    <s v="Id1403"/>
    <s v="Trom"/>
    <n v="27.5"/>
    <x v="605"/>
    <s v="No"/>
    <x v="0"/>
    <x v="0"/>
    <s v="No major surgery"/>
    <x v="1"/>
    <x v="1"/>
    <s v="Diabetes"/>
    <s v="29/Nov/1978"/>
    <n v="7626.99"/>
    <s v="tier - 2"/>
    <s v="tier - 2"/>
    <s v="R1011"/>
    <n v="45"/>
  </r>
  <r>
    <s v="Id1404"/>
    <s v="Sizer"/>
    <n v="25.8"/>
    <x v="606"/>
    <s v="No"/>
    <x v="0"/>
    <x v="0"/>
    <s v="No major surgery"/>
    <x v="1"/>
    <x v="1"/>
    <s v="Diabetes"/>
    <s v="6/Nov/1978"/>
    <n v="7624.63"/>
    <s v="tier - 2"/>
    <s v="tier - 1"/>
    <s v="R1011"/>
    <n v="45"/>
  </r>
  <r>
    <s v="Id1405"/>
    <s v="Ellison"/>
    <n v="25"/>
    <x v="607"/>
    <s v="No"/>
    <x v="0"/>
    <x v="0"/>
    <s v="No major surgery"/>
    <x v="1"/>
    <x v="1"/>
    <s v="Diabetes"/>
    <s v="28/Nov/1978"/>
    <n v="7623.52"/>
    <s v="tier - 2"/>
    <s v="tier - 1"/>
    <s v="R1011"/>
    <n v="45"/>
  </r>
  <r>
    <s v="Id1406"/>
    <s v="Sulkowski"/>
    <n v="41.2"/>
    <x v="237"/>
    <s v="yes"/>
    <x v="0"/>
    <x v="0"/>
    <s v="No major surgery"/>
    <x v="1"/>
    <x v="0"/>
    <s v="NORMAL"/>
    <s v="17/Sep/1996"/>
    <n v="7623.13"/>
    <s v="tier - 2"/>
    <s v="tier - 3"/>
    <s v="R1011"/>
    <n v="27"/>
  </r>
  <r>
    <s v="Id1407"/>
    <s v="Maringo"/>
    <n v="17.78"/>
    <x v="608"/>
    <s v="No"/>
    <x v="0"/>
    <x v="0"/>
    <s v="No major surgery"/>
    <x v="1"/>
    <x v="4"/>
    <s v="Diabetes"/>
    <s v="3/Jul/1968"/>
    <n v="7609.6"/>
    <s v="tier - 3"/>
    <s v="tier - 2"/>
    <s v="R1012"/>
    <n v="55"/>
  </r>
  <r>
    <s v="Id1408"/>
    <s v="Lattin"/>
    <n v="40.119999999999997"/>
    <x v="21"/>
    <s v="yes"/>
    <x v="0"/>
    <x v="1"/>
    <n v="1"/>
    <x v="1"/>
    <x v="0"/>
    <s v="Prediabetes"/>
    <s v="30/Sep/1997"/>
    <n v="7607.03"/>
    <s v="tier - 2"/>
    <s v="tier - 2"/>
    <s v="R1012"/>
    <n v="26"/>
  </r>
  <r>
    <s v="Id1409"/>
    <s v="Deblander"/>
    <n v="19.350000000000001"/>
    <x v="609"/>
    <s v="yes"/>
    <x v="0"/>
    <x v="0"/>
    <s v="No major surgery"/>
    <x v="1"/>
    <x v="2"/>
    <s v="Diabetes"/>
    <s v="17/Jul/1967"/>
    <n v="7585.62"/>
    <s v="tier - 3"/>
    <s v="tier - 2"/>
    <s v="R1013"/>
    <n v="56"/>
  </r>
  <r>
    <s v="Id1410"/>
    <s v="O'Neill"/>
    <n v="36.69"/>
    <x v="259"/>
    <s v="No"/>
    <x v="0"/>
    <x v="0"/>
    <s v="No major surgery"/>
    <x v="1"/>
    <x v="0"/>
    <s v="Prediabetes"/>
    <s v="14/Aug/1994"/>
    <n v="7567.13"/>
    <s v="tier - 2"/>
    <s v="tier - 2"/>
    <s v="R1021"/>
    <n v="29"/>
  </r>
  <r>
    <s v="Id1411"/>
    <s v="Davis"/>
    <n v="28.51"/>
    <x v="120"/>
    <s v="yes"/>
    <x v="0"/>
    <x v="0"/>
    <n v="1"/>
    <x v="1"/>
    <x v="1"/>
    <s v="NORMAL"/>
    <s v="15/Dec/1988"/>
    <n v="7538.52"/>
    <s v="tier - 2"/>
    <s v="tier - 2"/>
    <s v="R1012"/>
    <n v="35"/>
  </r>
  <r>
    <s v="Id1412"/>
    <s v="Stanek"/>
    <n v="30.21"/>
    <x v="335"/>
    <s v="No"/>
    <x v="0"/>
    <x v="0"/>
    <n v="1"/>
    <x v="1"/>
    <x v="0"/>
    <s v="NORMAL"/>
    <s v="22/Aug/1984"/>
    <n v="7537.16"/>
    <s v="tier - 2"/>
    <s v="tier - 2"/>
    <s v="R1012"/>
    <n v="39"/>
  </r>
  <r>
    <s v="Id1413"/>
    <s v="Harris"/>
    <n v="24.33"/>
    <x v="96"/>
    <s v="No"/>
    <x v="0"/>
    <x v="0"/>
    <s v="No major surgery"/>
    <x v="1"/>
    <x v="2"/>
    <s v="Diabetes"/>
    <s v="14/Dec/1978"/>
    <n v="7531.7"/>
    <s v="tier - 2"/>
    <s v="tier - 1"/>
    <s v="R1013"/>
    <n v="45"/>
  </r>
  <r>
    <s v="Id1414"/>
    <s v="Manning"/>
    <n v="19.855"/>
    <x v="268"/>
    <s v="yes"/>
    <x v="0"/>
    <x v="0"/>
    <s v="No major surgery"/>
    <x v="1"/>
    <x v="2"/>
    <s v="Prediabetes"/>
    <s v="10/Oct/1976"/>
    <n v="7526.71"/>
    <s v="tier - 3"/>
    <s v="tier - 1"/>
    <s v="R1012"/>
    <n v="47"/>
  </r>
  <r>
    <s v="Id1415"/>
    <s v="Barrera Munoz"/>
    <n v="25.364999999999998"/>
    <x v="308"/>
    <s v="No"/>
    <x v="0"/>
    <x v="0"/>
    <s v="No major surgery"/>
    <x v="1"/>
    <x v="1"/>
    <s v="Diabetes"/>
    <s v="18/Oct/1978"/>
    <n v="7518.03"/>
    <s v="tier - 2"/>
    <s v="tier - 3"/>
    <s v="R1012"/>
    <n v="45"/>
  </r>
  <r>
    <s v="Id1416"/>
    <s v="Schauwaers"/>
    <n v="29.6"/>
    <x v="331"/>
    <s v="yes"/>
    <x v="0"/>
    <x v="1"/>
    <n v="1"/>
    <x v="1"/>
    <x v="1"/>
    <s v="Prediabetes"/>
    <s v="10/Jul/1983"/>
    <n v="7512.27"/>
    <s v="tier - 3"/>
    <s v="tier - 2"/>
    <s v="R1011"/>
    <n v="40"/>
  </r>
  <r>
    <s v="Id1417"/>
    <s v="Hartman"/>
    <n v="39.43"/>
    <x v="148"/>
    <s v="yes"/>
    <x v="0"/>
    <x v="1"/>
    <n v="1"/>
    <x v="1"/>
    <x v="0"/>
    <s v="Prediabetes"/>
    <s v="28/Oct/1997"/>
    <n v="7504.3"/>
    <s v="tier - 2"/>
    <s v="tier - 1"/>
    <s v="R1012"/>
    <n v="26"/>
  </r>
  <r>
    <s v="Id1418"/>
    <s v="Fire"/>
    <n v="27.34"/>
    <x v="27"/>
    <s v="yes"/>
    <x v="0"/>
    <x v="0"/>
    <n v="1"/>
    <x v="1"/>
    <x v="1"/>
    <s v="NORMAL"/>
    <s v="15/Dec/1988"/>
    <n v="7494.63"/>
    <s v="tier - 2"/>
    <s v="tier - 3"/>
    <s v="R1025"/>
    <n v="35"/>
  </r>
  <r>
    <s v="Id1419"/>
    <s v="Waliaula"/>
    <n v="39.01"/>
    <x v="191"/>
    <s v="yes"/>
    <x v="0"/>
    <x v="0"/>
    <s v="No major surgery"/>
    <x v="1"/>
    <x v="0"/>
    <s v="NORMAL"/>
    <s v="14/Jun/1996"/>
    <n v="7487.38"/>
    <s v="tier - 2"/>
    <s v="tier - 3"/>
    <s v="R1012"/>
    <n v="27"/>
  </r>
  <r>
    <s v="Id1420"/>
    <s v="Blackshear"/>
    <n v="18.989999999999998"/>
    <x v="137"/>
    <s v="yes"/>
    <x v="0"/>
    <x v="0"/>
    <s v="No major surgery"/>
    <x v="1"/>
    <x v="2"/>
    <s v="Diabetes"/>
    <s v="4/Aug/1967"/>
    <n v="7463.51"/>
    <s v="tier - 3"/>
    <s v="tier - 3"/>
    <s v="R1013"/>
    <n v="56"/>
  </r>
  <r>
    <s v="Id1421"/>
    <s v="Nettik"/>
    <n v="42.3"/>
    <x v="87"/>
    <s v="yes"/>
    <x v="0"/>
    <x v="0"/>
    <s v="No major surgery"/>
    <x v="1"/>
    <x v="0"/>
    <s v="Prediabetes"/>
    <s v="1/Jun/2001"/>
    <n v="7450.36"/>
    <s v="tier - 2"/>
    <s v="tier - 2"/>
    <s v="R1012"/>
    <n v="22"/>
  </r>
  <r>
    <s v="Id1422"/>
    <s v="Novales"/>
    <n v="39.805"/>
    <x v="119"/>
    <s v="No"/>
    <x v="0"/>
    <x v="0"/>
    <s v="No major surgery"/>
    <x v="1"/>
    <x v="0"/>
    <s v="Prediabetes"/>
    <s v="30/Sep/1977"/>
    <n v="7448.4"/>
    <s v="tier - 3"/>
    <s v="tier - 3"/>
    <s v="R1017"/>
    <n v="46"/>
  </r>
  <r>
    <s v="Id1423"/>
    <s v="Rosauer"/>
    <n v="33.700000000000003"/>
    <x v="231"/>
    <s v="No"/>
    <x v="0"/>
    <x v="0"/>
    <s v="No major surgery"/>
    <x v="1"/>
    <x v="0"/>
    <s v="Prediabetes"/>
    <s v="25/Sep/1977"/>
    <n v="7445.92"/>
    <s v="tier - 3"/>
    <s v="tier - 1"/>
    <s v="R1011"/>
    <n v="46"/>
  </r>
  <r>
    <s v="Id1424"/>
    <s v="Ryder"/>
    <n v="36.195"/>
    <x v="21"/>
    <s v="No"/>
    <x v="0"/>
    <x v="0"/>
    <s v="No major surgery"/>
    <x v="1"/>
    <x v="0"/>
    <s v="Prediabetes"/>
    <s v="7/Jul/1980"/>
    <n v="7443.64"/>
    <s v="tier - 2"/>
    <s v="tier - 3"/>
    <s v="R1012"/>
    <n v="43"/>
  </r>
  <r>
    <s v="Id1425"/>
    <s v="Larsen"/>
    <n v="32.6"/>
    <x v="208"/>
    <s v="No"/>
    <x v="0"/>
    <x v="1"/>
    <n v="1"/>
    <x v="1"/>
    <x v="0"/>
    <s v="Prediabetes"/>
    <s v="1/Sep/1979"/>
    <n v="7441.5"/>
    <s v="tier - 3"/>
    <s v="tier - 2"/>
    <s v="R1011"/>
    <n v="44"/>
  </r>
  <r>
    <s v="Id1426"/>
    <s v="Keate"/>
    <n v="30.2"/>
    <x v="155"/>
    <s v="No"/>
    <x v="0"/>
    <x v="0"/>
    <s v="No major surgery"/>
    <x v="1"/>
    <x v="0"/>
    <s v="NORMAL"/>
    <s v="25/Aug/1977"/>
    <n v="7441.05"/>
    <s v="tier - 3"/>
    <s v="tier - 2"/>
    <s v="R1011"/>
    <n v="46"/>
  </r>
  <r>
    <s v="Id1427"/>
    <s v="Williams"/>
    <n v="27.645"/>
    <x v="418"/>
    <s v="No"/>
    <x v="0"/>
    <x v="0"/>
    <s v="No major surgery"/>
    <x v="1"/>
    <x v="1"/>
    <s v="Diabetes"/>
    <s v="2/Dec/1978"/>
    <n v="7421.19"/>
    <s v="tier - 2"/>
    <s v="tier - 3"/>
    <s v="R1012"/>
    <n v="45"/>
  </r>
  <r>
    <s v="Id1428"/>
    <s v="Starosciak"/>
    <n v="26.41"/>
    <x v="154"/>
    <s v="No"/>
    <x v="0"/>
    <x v="0"/>
    <s v="No major surgery"/>
    <x v="1"/>
    <x v="1"/>
    <s v="Diabetes"/>
    <s v="12/Nov/1978"/>
    <n v="7419.48"/>
    <s v="tier - 2"/>
    <s v="tier - 2"/>
    <s v="R1012"/>
    <n v="45"/>
  </r>
  <r>
    <s v="Id1429"/>
    <s v="Smith"/>
    <n v="34.1"/>
    <x v="109"/>
    <s v="yes"/>
    <x v="0"/>
    <x v="1"/>
    <n v="1"/>
    <x v="1"/>
    <x v="0"/>
    <s v="Prediabetes"/>
    <s v="19/Sep/1983"/>
    <n v="7418.52"/>
    <s v="tier - 2"/>
    <s v="tier - 2"/>
    <s v="R1011"/>
    <n v="40"/>
  </r>
  <r>
    <s v="Id1430"/>
    <s v="Henderson"/>
    <n v="17.3"/>
    <x v="568"/>
    <s v="No"/>
    <x v="0"/>
    <x v="0"/>
    <s v="No major surgery"/>
    <x v="1"/>
    <x v="4"/>
    <s v="Diabetes"/>
    <s v="5/Dec/1965"/>
    <n v="7403.98"/>
    <s v="tier - 3"/>
    <s v="tier - 2"/>
    <s v="R1013"/>
    <n v="58"/>
  </r>
  <r>
    <s v="Id1431"/>
    <s v="Winkelman"/>
    <n v="35.020000000000003"/>
    <x v="226"/>
    <s v="No"/>
    <x v="0"/>
    <x v="1"/>
    <n v="1"/>
    <x v="1"/>
    <x v="0"/>
    <s v="NORMAL"/>
    <s v="22/Jul/1993"/>
    <n v="7388.85"/>
    <s v="tier - 2"/>
    <s v="tier - 2"/>
    <s v="R1026"/>
    <n v="30"/>
  </r>
  <r>
    <s v="Id1432"/>
    <s v="Monette"/>
    <n v="37.1"/>
    <x v="541"/>
    <s v="yes"/>
    <x v="0"/>
    <x v="0"/>
    <s v="No major surgery"/>
    <x v="1"/>
    <x v="0"/>
    <s v="Diabetes"/>
    <s v="24/Nov/1981"/>
    <n v="7371.77"/>
    <s v="tier - 2"/>
    <s v="tier - 1"/>
    <s v="R1011"/>
    <n v="42"/>
  </r>
  <r>
    <s v="Id1433"/>
    <s v="Kramer"/>
    <n v="16.79"/>
    <x v="154"/>
    <s v="No"/>
    <x v="0"/>
    <x v="0"/>
    <s v="No major surgery"/>
    <x v="1"/>
    <x v="4"/>
    <s v="Diabetes"/>
    <s v="9/Dec/1965"/>
    <n v="7362.31"/>
    <s v="tier - 3"/>
    <s v="tier - 3"/>
    <s v="R1013"/>
    <n v="58"/>
  </r>
  <r>
    <s v="Id1434"/>
    <s v="Goldstein"/>
    <n v="31.635000000000002"/>
    <x v="402"/>
    <s v="yes"/>
    <x v="0"/>
    <x v="0"/>
    <s v="No major surgery"/>
    <x v="1"/>
    <x v="0"/>
    <s v="Diabetes"/>
    <s v="16/Jul/1981"/>
    <n v="7358.18"/>
    <s v="tier - 2"/>
    <s v="tier - 3"/>
    <s v="R1024"/>
    <n v="42"/>
  </r>
  <r>
    <s v="Id1435"/>
    <s v="Gonzalez"/>
    <n v="24.19"/>
    <x v="21"/>
    <s v="yes"/>
    <x v="0"/>
    <x v="1"/>
    <n v="1"/>
    <x v="1"/>
    <x v="2"/>
    <s v="Prediabetes"/>
    <s v="21/Jun/1983"/>
    <n v="7357.49"/>
    <s v="tier - 2"/>
    <s v="tier - 2"/>
    <s v="R1012"/>
    <n v="40"/>
  </r>
  <r>
    <s v="Id1436"/>
    <s v="Barrett"/>
    <n v="35.29"/>
    <x v="229"/>
    <s v="No"/>
    <x v="0"/>
    <x v="1"/>
    <n v="1"/>
    <x v="1"/>
    <x v="0"/>
    <s v="Prediabetes"/>
    <s v="5/Oct/1993"/>
    <n v="7349.12"/>
    <s v="tier - 2"/>
    <s v="tier - 2"/>
    <s v="R1021"/>
    <n v="30"/>
  </r>
  <r>
    <s v="Id1437"/>
    <s v="Irwin"/>
    <n v="35.299999999999997"/>
    <x v="150"/>
    <s v="No"/>
    <x v="0"/>
    <x v="0"/>
    <s v="No major surgery"/>
    <x v="1"/>
    <x v="0"/>
    <s v="NORMAL"/>
    <s v="1/Dec/1977"/>
    <n v="7348.14"/>
    <s v="tier - 2"/>
    <s v="tier - 1"/>
    <s v="R1011"/>
    <n v="46"/>
  </r>
  <r>
    <s v="Id1438"/>
    <s v="Glenn"/>
    <n v="35.64"/>
    <x v="331"/>
    <s v="No"/>
    <x v="0"/>
    <x v="1"/>
    <n v="1"/>
    <x v="1"/>
    <x v="0"/>
    <s v="Prediabetes"/>
    <s v="26/Jun/1979"/>
    <n v="7345.73"/>
    <s v="tier - 2"/>
    <s v="tier - 1"/>
    <s v="R1013"/>
    <n v="44"/>
  </r>
  <r>
    <s v="Id1439"/>
    <s v="O'Meara"/>
    <n v="33.1"/>
    <x v="328"/>
    <s v="No"/>
    <x v="0"/>
    <x v="0"/>
    <s v="No major surgery"/>
    <x v="1"/>
    <x v="0"/>
    <s v="NORMAL"/>
    <s v="18/Dec/1977"/>
    <n v="7345.08"/>
    <s v="tier - 2"/>
    <s v="tier - 1"/>
    <s v="R1011"/>
    <n v="46"/>
  </r>
  <r>
    <s v="Id1440"/>
    <s v="Budrow"/>
    <n v="26.41"/>
    <x v="179"/>
    <s v="yes"/>
    <x v="0"/>
    <x v="0"/>
    <n v="1"/>
    <x v="1"/>
    <x v="1"/>
    <s v="Diabetes"/>
    <s v="15/Jun/1986"/>
    <n v="7339.93"/>
    <s v="tier - 2"/>
    <s v="tier - 2"/>
    <s v="R1012"/>
    <n v="37"/>
  </r>
  <r>
    <s v="Id1441"/>
    <s v="Anderson"/>
    <n v="29.9"/>
    <x v="173"/>
    <s v="No"/>
    <x v="0"/>
    <x v="1"/>
    <n v="1"/>
    <x v="1"/>
    <x v="1"/>
    <s v="NORMAL"/>
    <s v="19/Sep/1979"/>
    <n v="7337.75"/>
    <s v="tier - 2"/>
    <s v="tier - 3"/>
    <s v="R1011"/>
    <n v="44"/>
  </r>
  <r>
    <s v="Id1442"/>
    <s v="Douglas"/>
    <n v="25.24"/>
    <x v="99"/>
    <s v="No"/>
    <x v="0"/>
    <x v="0"/>
    <n v="1"/>
    <x v="1"/>
    <x v="1"/>
    <s v="Prediabetes"/>
    <s v="25/Jul/1984"/>
    <n v="7325.47"/>
    <s v="tier - 2"/>
    <s v="tier - 1"/>
    <s v="R1012"/>
    <n v="39"/>
  </r>
  <r>
    <s v="Id1443"/>
    <s v="Tecklenburg"/>
    <n v="25.08"/>
    <x v="330"/>
    <s v="No"/>
    <x v="0"/>
    <x v="1"/>
    <n v="1"/>
    <x v="1"/>
    <x v="1"/>
    <s v="Prediabetes"/>
    <s v="19/Jun/1979"/>
    <n v="7325.05"/>
    <s v="tier - 2"/>
    <s v="tier - 3"/>
    <s v="R1024"/>
    <n v="44"/>
  </r>
  <r>
    <s v="Id1444"/>
    <s v="Baker"/>
    <n v="29.164999999999999"/>
    <x v="189"/>
    <s v="No"/>
    <x v="1"/>
    <x v="0"/>
    <n v="1"/>
    <x v="1"/>
    <x v="1"/>
    <s v="NORMAL"/>
    <s v="15/Nov/2004"/>
    <n v="7323.73"/>
    <s v="tier - 2"/>
    <s v="tier - 2"/>
    <s v="R1024"/>
    <n v="19"/>
  </r>
  <r>
    <s v="Id1445"/>
    <s v="Schenck"/>
    <n v="15.05"/>
    <x v="584"/>
    <s v="No"/>
    <x v="0"/>
    <x v="0"/>
    <s v="No major surgery"/>
    <x v="1"/>
    <x v="4"/>
    <s v="Diabetes"/>
    <s v="11/Jul/1965"/>
    <n v="7322.86"/>
    <s v="tier - 3"/>
    <s v="tier - 3"/>
    <s v="R1012"/>
    <n v="58"/>
  </r>
  <r>
    <s v="Id1446"/>
    <s v="Johnson"/>
    <n v="19.95"/>
    <x v="67"/>
    <s v="No"/>
    <x v="0"/>
    <x v="0"/>
    <n v="2"/>
    <x v="1"/>
    <x v="2"/>
    <s v="NORMAL"/>
    <s v="11/Aug/1972"/>
    <n v="7318.22"/>
    <s v="tier - 2"/>
    <s v="tier - 3"/>
    <s v="R1012"/>
    <n v="51"/>
  </r>
  <r>
    <s v="Id1447"/>
    <s v="Blendell"/>
    <n v="16.66"/>
    <x v="405"/>
    <s v="No"/>
    <x v="0"/>
    <x v="0"/>
    <s v="No major surgery"/>
    <x v="1"/>
    <x v="4"/>
    <s v="Diabetes"/>
    <s v="25/Jun/1965"/>
    <n v="7318.21"/>
    <s v="tier - 3"/>
    <s v="tier - 1"/>
    <s v="R1013"/>
    <n v="58"/>
  </r>
  <r>
    <s v="Id1448"/>
    <s v="Parodi"/>
    <n v="16.62"/>
    <x v="610"/>
    <s v="No"/>
    <x v="0"/>
    <x v="0"/>
    <s v="No major surgery"/>
    <x v="1"/>
    <x v="4"/>
    <s v="Diabetes"/>
    <s v="6/Jun/1965"/>
    <n v="7304.65"/>
    <s v="tier - 3"/>
    <s v="tier - 3"/>
    <s v="R1013"/>
    <n v="58"/>
  </r>
  <r>
    <s v="Id1449"/>
    <s v="Morgan"/>
    <n v="15.36"/>
    <x v="206"/>
    <s v="yes"/>
    <x v="0"/>
    <x v="0"/>
    <n v="2"/>
    <x v="1"/>
    <x v="4"/>
    <s v="NORMAL"/>
    <s v="26/Dec/1966"/>
    <n v="7302.46"/>
    <s v="tier - 3"/>
    <s v="tier - 1"/>
    <s v="R1012"/>
    <n v="57"/>
  </r>
  <r>
    <s v="Id1450"/>
    <s v="Linden"/>
    <n v="27.74"/>
    <x v="10"/>
    <s v="yes"/>
    <x v="0"/>
    <x v="0"/>
    <s v="No major surgery"/>
    <x v="1"/>
    <x v="1"/>
    <s v="Prediabetes"/>
    <s v="2/Nov/1985"/>
    <n v="7281.51"/>
    <s v="tier - 2"/>
    <s v="tier - 1"/>
    <s v="R1012"/>
    <n v="38"/>
  </r>
  <r>
    <s v="Id1451"/>
    <s v="Horning"/>
    <n v="22.44"/>
    <x v="473"/>
    <s v="yes"/>
    <x v="0"/>
    <x v="0"/>
    <s v="No major surgery"/>
    <x v="1"/>
    <x v="2"/>
    <s v="NORMAL"/>
    <s v="18/Dec/1976"/>
    <n v="7273.02"/>
    <s v="tier - 2"/>
    <s v="tier - 1"/>
    <s v="R1013"/>
    <n v="47"/>
  </r>
  <r>
    <s v="Id1452"/>
    <s v="Goode"/>
    <n v="37.049999999999997"/>
    <x v="531"/>
    <s v="yes"/>
    <x v="0"/>
    <x v="0"/>
    <s v="No major surgery"/>
    <x v="1"/>
    <x v="0"/>
    <s v="Diabetes"/>
    <s v="4/Aug/1981"/>
    <n v="7265.7"/>
    <s v="tier - 3"/>
    <s v="tier - 3"/>
    <s v="R1012"/>
    <n v="42"/>
  </r>
  <r>
    <s v="Id1453"/>
    <s v="Doden"/>
    <n v="22.95"/>
    <x v="317"/>
    <s v="No"/>
    <x v="0"/>
    <x v="0"/>
    <n v="2"/>
    <x v="1"/>
    <x v="2"/>
    <s v="Diabetes"/>
    <s v="25/Oct/1973"/>
    <n v="7265.58"/>
    <s v="tier - 2"/>
    <s v="tier - 2"/>
    <s v="R1013"/>
    <n v="50"/>
  </r>
  <r>
    <s v="Id1454"/>
    <s v="Groff"/>
    <n v="34.200000000000003"/>
    <x v="611"/>
    <s v="yes"/>
    <x v="0"/>
    <x v="0"/>
    <s v="No major surgery"/>
    <x v="1"/>
    <x v="0"/>
    <s v="Diabetes"/>
    <s v="13/Jun/1981"/>
    <n v="7261.74"/>
    <s v="tier - 3"/>
    <s v="tier - 3"/>
    <s v="R1012"/>
    <n v="42"/>
  </r>
  <r>
    <s v="Id1455"/>
    <s v="Kuehler"/>
    <n v="30.59"/>
    <x v="612"/>
    <s v="yes"/>
    <x v="0"/>
    <x v="0"/>
    <s v="No major surgery"/>
    <x v="1"/>
    <x v="0"/>
    <s v="Diabetes"/>
    <s v="14/Aug/1981"/>
    <n v="7256.72"/>
    <s v="tier - 3"/>
    <s v="tier - 2"/>
    <s v="R1012"/>
    <n v="42"/>
  </r>
  <r>
    <s v="Id1456"/>
    <s v="Daniels"/>
    <n v="25.51"/>
    <x v="3"/>
    <s v="No"/>
    <x v="0"/>
    <x v="0"/>
    <s v="No major surgery"/>
    <x v="1"/>
    <x v="1"/>
    <s v="Prediabetes"/>
    <s v="24/Jul/1982"/>
    <n v="7248.71"/>
    <s v="tier - 2"/>
    <s v="tier - 1"/>
    <s v="R1013"/>
    <n v="41"/>
  </r>
  <r>
    <s v="Id1457"/>
    <s v="Gibby"/>
    <n v="29.04"/>
    <x v="525"/>
    <s v="yes"/>
    <x v="0"/>
    <x v="0"/>
    <n v="1"/>
    <x v="1"/>
    <x v="1"/>
    <s v="Diabetes"/>
    <s v="2/Sep/1986"/>
    <n v="7243.81"/>
    <s v="tier - 2"/>
    <s v="tier - 3"/>
    <s v="R1013"/>
    <n v="37"/>
  </r>
  <r>
    <s v="Id1458"/>
    <s v="Busa"/>
    <n v="22.135000000000002"/>
    <x v="592"/>
    <s v="yes"/>
    <x v="0"/>
    <x v="0"/>
    <n v="1"/>
    <x v="1"/>
    <x v="2"/>
    <s v="Diabetes"/>
    <s v="13/Jul/1986"/>
    <n v="7228.22"/>
    <s v="tier - 2"/>
    <s v="tier - 1"/>
    <s v="R1024"/>
    <n v="37"/>
  </r>
  <r>
    <s v="Id1459"/>
    <s v="Moyo"/>
    <n v="21.375"/>
    <x v="538"/>
    <s v="No"/>
    <x v="0"/>
    <x v="0"/>
    <s v="No major surgery"/>
    <x v="1"/>
    <x v="2"/>
    <s v="NORMAL"/>
    <s v="15/Sep/1977"/>
    <n v="7222.79"/>
    <s v="tier - 3"/>
    <s v="tier - 3"/>
    <s v="R1012"/>
    <n v="46"/>
  </r>
  <r>
    <s v="Id1460"/>
    <s v="Horn"/>
    <n v="29.19"/>
    <x v="161"/>
    <s v="No"/>
    <x v="0"/>
    <x v="0"/>
    <s v="No major surgery"/>
    <x v="1"/>
    <x v="1"/>
    <s v="NORMAL"/>
    <s v="28/Jun/1991"/>
    <n v="7220.25"/>
    <s v="tier - 2"/>
    <s v="tier - 2"/>
    <s v="R1021"/>
    <n v="32"/>
  </r>
  <r>
    <s v="Id1461"/>
    <s v="Bien"/>
    <n v="31.92"/>
    <x v="358"/>
    <s v="yes"/>
    <x v="0"/>
    <x v="1"/>
    <n v="1"/>
    <x v="1"/>
    <x v="0"/>
    <s v="NORMAL"/>
    <s v="21/Nov/1983"/>
    <n v="7209.49"/>
    <s v="tier - 2"/>
    <s v="tier - 3"/>
    <s v="R1012"/>
    <n v="40"/>
  </r>
  <r>
    <s v="Id1462"/>
    <s v="O'Connor"/>
    <n v="26.315000000000001"/>
    <x v="176"/>
    <s v="yes"/>
    <x v="0"/>
    <x v="1"/>
    <n v="1"/>
    <x v="1"/>
    <x v="1"/>
    <s v="NORMAL"/>
    <s v="11/Aug/1983"/>
    <n v="7201.7"/>
    <s v="tier - 2"/>
    <s v="tier - 3"/>
    <s v="R1012"/>
    <n v="40"/>
  </r>
  <r>
    <s v="Id1463"/>
    <s v="Ash"/>
    <n v="35.299999999999997"/>
    <x v="495"/>
    <s v="No"/>
    <x v="0"/>
    <x v="0"/>
    <s v="No major surgery"/>
    <x v="1"/>
    <x v="0"/>
    <s v="NORMAL"/>
    <s v="14/Sep/1982"/>
    <n v="7196.87"/>
    <s v="tier - 3"/>
    <s v="tier - 2"/>
    <s v="R1011"/>
    <n v="41"/>
  </r>
  <r>
    <s v="Id1464"/>
    <s v="Do Prado"/>
    <n v="18.91"/>
    <x v="613"/>
    <s v="No"/>
    <x v="0"/>
    <x v="0"/>
    <s v="No major surgery"/>
    <x v="1"/>
    <x v="2"/>
    <s v="Diabetes"/>
    <s v="26/Aug/1968"/>
    <n v="7179.52"/>
    <s v="tier - 3"/>
    <s v="tier - 3"/>
    <s v="R1013"/>
    <n v="55"/>
  </r>
  <r>
    <s v="Id1465"/>
    <s v="Phillips"/>
    <n v="22.41"/>
    <x v="433"/>
    <s v="yes"/>
    <x v="0"/>
    <x v="0"/>
    <n v="1"/>
    <x v="1"/>
    <x v="2"/>
    <s v="Diabetes"/>
    <s v="19/Jul/1975"/>
    <n v="7175.51"/>
    <s v="tier - 2"/>
    <s v="tier - 3"/>
    <s v="R1013"/>
    <n v="48"/>
  </r>
  <r>
    <s v="Id1466"/>
    <s v="Kelly"/>
    <n v="22.704999999999998"/>
    <x v="105"/>
    <s v="No"/>
    <x v="0"/>
    <x v="0"/>
    <s v="No major surgery"/>
    <x v="1"/>
    <x v="2"/>
    <s v="Prediabetes"/>
    <s v="16/Aug/1982"/>
    <n v="7173.36"/>
    <s v="tier - 3"/>
    <s v="tier - 2"/>
    <s v="R1016"/>
    <n v="41"/>
  </r>
  <r>
    <s v="Id1467"/>
    <s v="Dever"/>
    <n v="37.18"/>
    <x v="143"/>
    <s v="No"/>
    <x v="0"/>
    <x v="0"/>
    <s v="No major surgery"/>
    <x v="1"/>
    <x v="0"/>
    <s v="NORMAL"/>
    <s v="30/Sep/1980"/>
    <n v="7162.01"/>
    <s v="tier - 2"/>
    <s v="tier - 3"/>
    <s v="R1013"/>
    <n v="43"/>
  </r>
  <r>
    <s v="Id1468"/>
    <s v="Horvath"/>
    <n v="35.97"/>
    <x v="192"/>
    <s v="No"/>
    <x v="0"/>
    <x v="0"/>
    <s v="No major surgery"/>
    <x v="1"/>
    <x v="0"/>
    <s v="NORMAL"/>
    <s v="7/Oct/1980"/>
    <n v="7160.33"/>
    <s v="tier - 2"/>
    <s v="tier - 1"/>
    <s v="R1013"/>
    <n v="43"/>
  </r>
  <r>
    <s v="Id1469"/>
    <s v="Danner"/>
    <n v="35.799999999999997"/>
    <x v="614"/>
    <s v="No"/>
    <x v="0"/>
    <x v="0"/>
    <s v="No major surgery"/>
    <x v="1"/>
    <x v="0"/>
    <s v="NORMAL"/>
    <s v="22/Jun/1980"/>
    <n v="7160.09"/>
    <s v="tier - 2"/>
    <s v="tier - 2"/>
    <s v="R1011"/>
    <n v="43"/>
  </r>
  <r>
    <s v="Id1470"/>
    <s v="Weiss"/>
    <n v="28.31"/>
    <x v="488"/>
    <s v="yes"/>
    <x v="0"/>
    <x v="0"/>
    <s v="No major surgery"/>
    <x v="1"/>
    <x v="1"/>
    <s v="Diabetes"/>
    <s v="17/Jul/1981"/>
    <n v="7153.55"/>
    <s v="tier - 2"/>
    <s v="tier - 1"/>
    <s v="R1012"/>
    <n v="42"/>
  </r>
  <r>
    <s v="Id1471"/>
    <s v="D'Andrea"/>
    <n v="38.06"/>
    <x v="537"/>
    <s v="No"/>
    <x v="0"/>
    <x v="0"/>
    <s v="No major surgery"/>
    <x v="1"/>
    <x v="0"/>
    <s v="Diabetes"/>
    <s v="6/Sep/1978"/>
    <n v="7152.67"/>
    <s v="tier - 3"/>
    <s v="tier - 2"/>
    <s v="R1013"/>
    <n v="45"/>
  </r>
  <r>
    <s v="Id1472"/>
    <s v="Olesky"/>
    <n v="28"/>
    <x v="27"/>
    <s v="No"/>
    <x v="0"/>
    <x v="0"/>
    <n v="1"/>
    <x v="1"/>
    <x v="1"/>
    <s v="NORMAL"/>
    <s v="29/Jun/1984"/>
    <n v="7151.09"/>
    <s v="tier - 2"/>
    <s v="tier - 2"/>
    <s v="R1011"/>
    <n v="39"/>
  </r>
  <r>
    <s v="Id1473"/>
    <s v="Whitcraft"/>
    <n v="34.32"/>
    <x v="401"/>
    <s v="No"/>
    <x v="0"/>
    <x v="0"/>
    <s v="No major surgery"/>
    <x v="1"/>
    <x v="0"/>
    <s v="Diabetes"/>
    <s v="30/Jul/1978"/>
    <n v="7147.47"/>
    <s v="tier - 2"/>
    <s v="tier - 3"/>
    <s v="R1013"/>
    <n v="45"/>
  </r>
  <r>
    <s v="Id1474"/>
    <s v="Salazar"/>
    <n v="22.3"/>
    <x v="436"/>
    <s v="yes"/>
    <x v="0"/>
    <x v="0"/>
    <s v="No major surgery"/>
    <x v="1"/>
    <x v="2"/>
    <s v="NORMAL"/>
    <s v="24/Jun/1976"/>
    <n v="7147.11"/>
    <s v="tier - 3"/>
    <s v="tier - 2"/>
    <s v="R1011"/>
    <n v="47"/>
  </r>
  <r>
    <s v="Id1475"/>
    <s v="Todd"/>
    <n v="27.835000000000001"/>
    <x v="100"/>
    <s v="No"/>
    <x v="0"/>
    <x v="0"/>
    <n v="1"/>
    <x v="1"/>
    <x v="1"/>
    <s v="Prediabetes"/>
    <s v="21/Nov/1984"/>
    <n v="7144.86"/>
    <s v="tier - 2"/>
    <s v="tier - 2"/>
    <s v="R1024"/>
    <n v="39"/>
  </r>
  <r>
    <s v="Id1476"/>
    <s v="Pond"/>
    <n v="39.229999999999997"/>
    <x v="332"/>
    <s v="No"/>
    <x v="0"/>
    <x v="0"/>
    <s v="No major surgery"/>
    <x v="1"/>
    <x v="0"/>
    <s v="NORMAL"/>
    <s v="8/Aug/1999"/>
    <n v="7144.4"/>
    <s v="tier - 2"/>
    <s v="tier - 1"/>
    <s v="R1022"/>
    <n v="24"/>
  </r>
  <r>
    <s v="Id1477"/>
    <s v="Egan"/>
    <n v="19.95"/>
    <x v="184"/>
    <s v="No"/>
    <x v="0"/>
    <x v="0"/>
    <n v="1"/>
    <x v="1"/>
    <x v="2"/>
    <s v="Prediabetes"/>
    <s v="7/Jul/1984"/>
    <n v="7133.9"/>
    <s v="tier - 2"/>
    <s v="tier - 1"/>
    <s v="R1024"/>
    <n v="39"/>
  </r>
  <r>
    <s v="Id1478"/>
    <s v="Bersani"/>
    <n v="34.64"/>
    <x v="316"/>
    <s v="No"/>
    <x v="0"/>
    <x v="1"/>
    <n v="1"/>
    <x v="1"/>
    <x v="0"/>
    <s v="NORMAL"/>
    <s v="1/Aug/1993"/>
    <n v="7128.64"/>
    <s v="tier - 2"/>
    <s v="tier - 2"/>
    <s v="R1021"/>
    <n v="30"/>
  </r>
  <r>
    <s v="Id1479"/>
    <s v="Creech"/>
    <n v="18.75"/>
    <x v="379"/>
    <s v="No"/>
    <x v="0"/>
    <x v="0"/>
    <s v="No major surgery"/>
    <x v="1"/>
    <x v="2"/>
    <s v="Diabetes"/>
    <s v="29/Jun/1968"/>
    <n v="7125.25"/>
    <s v="tier - 3"/>
    <s v="tier - 2"/>
    <s v="R1013"/>
    <n v="55"/>
  </r>
  <r>
    <s v="Id1480"/>
    <s v="Sudres"/>
    <n v="26.48"/>
    <x v="267"/>
    <s v="No"/>
    <x v="0"/>
    <x v="0"/>
    <n v="1"/>
    <x v="1"/>
    <x v="1"/>
    <s v="NORMAL"/>
    <s v="11/Aug/1987"/>
    <n v="7106.81"/>
    <s v="tier - 2"/>
    <s v="tier - 1"/>
    <s v="R1012"/>
    <n v="36"/>
  </r>
  <r>
    <s v="Id1481"/>
    <s v="Couture"/>
    <n v="34.83"/>
    <x v="427"/>
    <s v="No"/>
    <x v="0"/>
    <x v="0"/>
    <n v="1"/>
    <x v="1"/>
    <x v="0"/>
    <s v="Prediabetes"/>
    <s v="18/Jun/1992"/>
    <n v="7096.98"/>
    <s v="tier - 2"/>
    <s v="tier - 2"/>
    <s v="R1012"/>
    <n v="31"/>
  </r>
  <r>
    <s v="Id1482"/>
    <s v="Willard"/>
    <n v="25.46"/>
    <x v="144"/>
    <s v="No"/>
    <x v="0"/>
    <x v="0"/>
    <s v="No major surgery"/>
    <x v="1"/>
    <x v="1"/>
    <s v="NORMAL"/>
    <s v="6/Oct/1982"/>
    <n v="7077.19"/>
    <s v="tier - 2"/>
    <s v="tier - 3"/>
    <s v="R1024"/>
    <n v="41"/>
  </r>
  <r>
    <s v="Id1483"/>
    <s v="Patronick"/>
    <n v="23.31"/>
    <x v="615"/>
    <s v="No"/>
    <x v="0"/>
    <x v="0"/>
    <s v="No major surgery"/>
    <x v="1"/>
    <x v="2"/>
    <s v="Diabetes"/>
    <s v="24/Jun/1978"/>
    <n v="7054.41"/>
    <s v="tier - 2"/>
    <s v="tier - 2"/>
    <s v="R1013"/>
    <n v="45"/>
  </r>
  <r>
    <s v="Id1484"/>
    <s v="Depasquale"/>
    <n v="29"/>
    <x v="176"/>
    <s v="No"/>
    <x v="0"/>
    <x v="0"/>
    <s v="No major surgery"/>
    <x v="1"/>
    <x v="1"/>
    <s v="NORMAL"/>
    <s v="28/Jun/1980"/>
    <n v="7050.64"/>
    <s v="tier - 2"/>
    <s v="tier - 3"/>
    <s v="R1011"/>
    <n v="43"/>
  </r>
  <r>
    <s v="Id1485"/>
    <s v="Lavergne"/>
    <n v="32.869999999999997"/>
    <x v="196"/>
    <s v="No"/>
    <x v="0"/>
    <x v="0"/>
    <s v="No major surgery"/>
    <x v="1"/>
    <x v="0"/>
    <s v="NORMAL"/>
    <s v="21/Jul/1980"/>
    <n v="7050.02"/>
    <s v="tier - 2"/>
    <s v="tier - 1"/>
    <s v="R1024"/>
    <n v="43"/>
  </r>
  <r>
    <s v="Id1486"/>
    <s v="Kawakami"/>
    <n v="26.18"/>
    <x v="507"/>
    <s v="No"/>
    <x v="0"/>
    <x v="0"/>
    <s v="No major surgery"/>
    <x v="1"/>
    <x v="1"/>
    <s v="NORMAL"/>
    <s v="22/Oct/1980"/>
    <n v="7046.72"/>
    <s v="tier - 2"/>
    <s v="tier - 3"/>
    <s v="R1013"/>
    <n v="43"/>
  </r>
  <r>
    <s v="Id1487"/>
    <s v="Gonsalves"/>
    <n v="25.3"/>
    <x v="89"/>
    <s v="No"/>
    <x v="0"/>
    <x v="0"/>
    <s v="No major surgery"/>
    <x v="1"/>
    <x v="1"/>
    <s v="NORMAL"/>
    <s v="26/Jul/1980"/>
    <n v="7045.5"/>
    <s v="tier - 2"/>
    <s v="tier - 1"/>
    <s v="R1011"/>
    <n v="43"/>
  </r>
  <r>
    <s v="Id1488"/>
    <s v="Peck"/>
    <n v="36.94"/>
    <x v="616"/>
    <s v="yes"/>
    <x v="0"/>
    <x v="0"/>
    <n v="1"/>
    <x v="1"/>
    <x v="0"/>
    <s v="NORMAL"/>
    <s v="29/Oct/1995"/>
    <n v="7042.11"/>
    <s v="tier - 2"/>
    <s v="tier - 3"/>
    <s v="R1012"/>
    <n v="28"/>
  </r>
  <r>
    <s v="Id1489"/>
    <s v="Aure"/>
    <n v="22.86"/>
    <x v="617"/>
    <s v="No"/>
    <x v="0"/>
    <x v="0"/>
    <s v="No major surgery"/>
    <x v="1"/>
    <x v="2"/>
    <s v="Diabetes"/>
    <s v="2/Jun/1978"/>
    <n v="7033.08"/>
    <s v="tier - 2"/>
    <s v="tier - 2"/>
    <s v="R1013"/>
    <n v="45"/>
  </r>
  <r>
    <s v="Id1490"/>
    <s v="Mattingly"/>
    <n v="18.760000000000002"/>
    <x v="316"/>
    <s v="yes"/>
    <x v="0"/>
    <x v="1"/>
    <n v="1"/>
    <x v="1"/>
    <x v="2"/>
    <s v="NORMAL"/>
    <s v="6/Jul/1969"/>
    <n v="7003.1"/>
    <s v="tier - 2"/>
    <s v="tier - 3"/>
    <s v="R1013"/>
    <n v="54"/>
  </r>
  <r>
    <s v="Id1491"/>
    <s v="Stelpflug"/>
    <n v="24.36"/>
    <x v="252"/>
    <s v="No"/>
    <x v="0"/>
    <x v="0"/>
    <s v="No major surgery"/>
    <x v="1"/>
    <x v="2"/>
    <s v="NORMAL"/>
    <s v="1/Sep/1982"/>
    <n v="6989.95"/>
    <s v="tier - 2"/>
    <s v="tier - 1"/>
    <s v="R1013"/>
    <n v="41"/>
  </r>
  <r>
    <s v="Id1492"/>
    <s v="Sanchez Antognini"/>
    <n v="32.299999999999997"/>
    <x v="391"/>
    <s v="No"/>
    <x v="0"/>
    <x v="0"/>
    <s v="No major surgery"/>
    <x v="1"/>
    <x v="0"/>
    <s v="NORMAL"/>
    <s v="18/Oct/1982"/>
    <n v="6986.7"/>
    <s v="tier - 3"/>
    <s v="tier - 1"/>
    <s v="R1012"/>
    <n v="41"/>
  </r>
  <r>
    <s v="Id1493"/>
    <s v="Condon"/>
    <n v="22.704999999999998"/>
    <x v="90"/>
    <s v="yes"/>
    <x v="0"/>
    <x v="0"/>
    <s v="No major surgery"/>
    <x v="1"/>
    <x v="2"/>
    <s v="NORMAL"/>
    <s v="10/Dec/1985"/>
    <n v="6985.51"/>
    <s v="tier - 2"/>
    <s v="tier - 2"/>
    <s v="R1019"/>
    <n v="38"/>
  </r>
  <r>
    <s v="Id1494"/>
    <s v="Magato"/>
    <n v="21.79"/>
    <x v="234"/>
    <s v="yes"/>
    <x v="0"/>
    <x v="0"/>
    <n v="1"/>
    <x v="1"/>
    <x v="2"/>
    <s v="Diabetes"/>
    <s v="3/Jun/1975"/>
    <n v="6965.21"/>
    <s v="tier - 2"/>
    <s v="tier - 3"/>
    <s v="R1013"/>
    <n v="48"/>
  </r>
  <r>
    <s v="Id1495"/>
    <s v="Dombrowski"/>
    <n v="24.52"/>
    <x v="70"/>
    <s v="No"/>
    <x v="0"/>
    <x v="0"/>
    <s v="No major surgery"/>
    <x v="1"/>
    <x v="2"/>
    <s v="NORMAL"/>
    <s v="18/Aug/1980"/>
    <n v="6951.12"/>
    <s v="tier - 2"/>
    <s v="tier - 2"/>
    <s v="R1013"/>
    <n v="43"/>
  </r>
  <r>
    <s v="Id1496"/>
    <s v="Ohara"/>
    <n v="39.520000000000003"/>
    <x v="536"/>
    <s v="No"/>
    <x v="0"/>
    <x v="0"/>
    <s v="No major surgery"/>
    <x v="1"/>
    <x v="0"/>
    <s v="Diabetes"/>
    <s v="15/Dec/1978"/>
    <n v="6948.7"/>
    <s v="tier - 1"/>
    <s v="tier - 2"/>
    <s v="R1012"/>
    <n v="45"/>
  </r>
  <r>
    <s v="Id1497"/>
    <s v="Cifuentes Fetiva"/>
    <n v="24.49"/>
    <x v="145"/>
    <s v="No"/>
    <x v="0"/>
    <x v="0"/>
    <s v="No major surgery"/>
    <x v="1"/>
    <x v="2"/>
    <s v="NORMAL"/>
    <s v="5/Oct/1980"/>
    <n v="6940.94"/>
    <s v="tier - 2"/>
    <s v="tier - 3"/>
    <s v="R1013"/>
    <n v="43"/>
  </r>
  <r>
    <s v="Id1498"/>
    <s v="Keno"/>
    <n v="26.315000000000001"/>
    <x v="216"/>
    <s v="No"/>
    <x v="0"/>
    <x v="0"/>
    <s v="No major surgery"/>
    <x v="1"/>
    <x v="1"/>
    <s v="Prediabetes"/>
    <s v="30/Aug/1980"/>
    <n v="6940.91"/>
    <s v="tier - 2"/>
    <s v="tier - 2"/>
    <s v="R1012"/>
    <n v="43"/>
  </r>
  <r>
    <s v="Id1499"/>
    <s v="Bruce"/>
    <n v="22.58"/>
    <x v="258"/>
    <s v="No"/>
    <x v="0"/>
    <x v="0"/>
    <s v="No major surgery"/>
    <x v="1"/>
    <x v="2"/>
    <s v="Diabetes"/>
    <s v="29/Nov/1978"/>
    <n v="6938.11"/>
    <s v="tier - 2"/>
    <s v="tier - 2"/>
    <s v="R1013"/>
    <n v="45"/>
  </r>
  <r>
    <s v="Id1500"/>
    <s v="Lorch"/>
    <n v="19.475000000000001"/>
    <x v="435"/>
    <s v="No"/>
    <x v="0"/>
    <x v="0"/>
    <n v="1"/>
    <x v="1"/>
    <x v="2"/>
    <s v="NORMAL"/>
    <s v="5/Sep/1984"/>
    <n v="6933.24"/>
    <s v="tier - 2"/>
    <s v="tier - 3"/>
    <s v="R1012"/>
    <n v="39"/>
  </r>
  <r>
    <s v="Id1501"/>
    <s v="Sullivan"/>
    <n v="26.33"/>
    <x v="270"/>
    <s v="No"/>
    <x v="0"/>
    <x v="0"/>
    <s v="No major surgery"/>
    <x v="1"/>
    <x v="1"/>
    <s v="NORMAL"/>
    <s v="21/Dec/1989"/>
    <n v="6895.19"/>
    <s v="tier - 2"/>
    <s v="tier - 3"/>
    <s v="R1024"/>
    <n v="34"/>
  </r>
  <r>
    <s v="Id1502"/>
    <s v="Cave"/>
    <n v="17.29"/>
    <x v="353"/>
    <s v="yes"/>
    <x v="0"/>
    <x v="0"/>
    <s v="No major surgery"/>
    <x v="1"/>
    <x v="4"/>
    <s v="NORMAL"/>
    <s v="10/Sep/1985"/>
    <n v="6877.98"/>
    <s v="tier - 2"/>
    <s v="tier - 1"/>
    <s v="R1024"/>
    <n v="38"/>
  </r>
  <r>
    <s v="Id1503"/>
    <s v="Gudenkauf"/>
    <n v="42.88"/>
    <x v="189"/>
    <s v="No"/>
    <x v="1"/>
    <x v="0"/>
    <n v="1"/>
    <x v="1"/>
    <x v="0"/>
    <s v="NORMAL"/>
    <s v="24/Dec/2004"/>
    <n v="6876.53"/>
    <s v="tier - 2"/>
    <s v="tier - 1"/>
    <s v="R1012"/>
    <n v="19"/>
  </r>
  <r>
    <s v="Id1504"/>
    <s v="Thomas"/>
    <n v="32.200000000000003"/>
    <x v="618"/>
    <s v="yes"/>
    <x v="0"/>
    <x v="0"/>
    <s v="No major surgery"/>
    <x v="1"/>
    <x v="0"/>
    <s v="Diabetes"/>
    <s v="23/Jun/1981"/>
    <n v="6875.96"/>
    <s v="tier - 2"/>
    <s v="tier - 2"/>
    <s v="R1011"/>
    <n v="42"/>
  </r>
  <r>
    <s v="Id1505"/>
    <s v="Holley"/>
    <n v="18.75"/>
    <x v="324"/>
    <s v="yes"/>
    <x v="0"/>
    <x v="1"/>
    <n v="1"/>
    <x v="1"/>
    <x v="2"/>
    <s v="NORMAL"/>
    <s v="23/Oct/1969"/>
    <n v="6868.39"/>
    <s v="tier - 2"/>
    <s v="tier - 2"/>
    <s v="R1013"/>
    <n v="54"/>
  </r>
  <r>
    <s v="Id1506"/>
    <s v="Kemble"/>
    <n v="22.36"/>
    <x v="461"/>
    <s v="No"/>
    <x v="0"/>
    <x v="0"/>
    <s v="No major surgery"/>
    <x v="1"/>
    <x v="2"/>
    <s v="Diabetes"/>
    <s v="5/Aug/1978"/>
    <n v="6863.49"/>
    <s v="tier - 2"/>
    <s v="tier - 1"/>
    <s v="R1013"/>
    <n v="45"/>
  </r>
  <r>
    <s v="Id1507"/>
    <s v="Bentley"/>
    <n v="23.94"/>
    <x v="537"/>
    <s v="yes"/>
    <x v="0"/>
    <x v="0"/>
    <s v="No major surgery"/>
    <x v="1"/>
    <x v="2"/>
    <s v="Diabetes"/>
    <s v="19/Jun/1981"/>
    <n v="6858.48"/>
    <s v="tier - 2"/>
    <s v="tier - 2"/>
    <s v="R1019"/>
    <n v="42"/>
  </r>
  <r>
    <s v="Id1508"/>
    <s v="Jones"/>
    <n v="30.1"/>
    <x v="495"/>
    <s v="No"/>
    <x v="0"/>
    <x v="1"/>
    <n v="1"/>
    <x v="1"/>
    <x v="0"/>
    <s v="NORMAL"/>
    <s v="4/Nov/1979"/>
    <n v="6849.03"/>
    <s v="tier - 2"/>
    <s v="tier - 2"/>
    <s v="R1011"/>
    <n v="44"/>
  </r>
  <r>
    <s v="Id1509"/>
    <s v="Tremblay"/>
    <n v="21.93"/>
    <x v="562"/>
    <s v="No"/>
    <x v="0"/>
    <x v="0"/>
    <s v="No major surgery"/>
    <x v="1"/>
    <x v="2"/>
    <s v="Prediabetes"/>
    <s v="15/Jun/1977"/>
    <n v="6843.17"/>
    <s v="tier - 2"/>
    <s v="tier - 1"/>
    <s v="R1013"/>
    <n v="46"/>
  </r>
  <r>
    <s v="Id1510"/>
    <s v="Bellucci"/>
    <n v="39.75"/>
    <x v="86"/>
    <s v="No"/>
    <x v="1"/>
    <x v="0"/>
    <n v="1"/>
    <x v="1"/>
    <x v="0"/>
    <s v="NORMAL"/>
    <s v="30/Nov/2000"/>
    <n v="6842.28"/>
    <s v="tier - 2"/>
    <s v="tier - 1"/>
    <s v="R1012"/>
    <n v="23"/>
  </r>
  <r>
    <s v="Id1511"/>
    <s v="Collins"/>
    <n v="26.03"/>
    <x v="47"/>
    <s v="No"/>
    <x v="0"/>
    <x v="1"/>
    <n v="1"/>
    <x v="1"/>
    <x v="1"/>
    <s v="NORMAL"/>
    <s v="15/Jul/1979"/>
    <n v="6837.37"/>
    <s v="tier - 3"/>
    <s v="tier - 1"/>
    <s v="R1016"/>
    <n v="44"/>
  </r>
  <r>
    <s v="Id1512"/>
    <s v="Gillman"/>
    <n v="34.51"/>
    <x v="106"/>
    <s v="No"/>
    <x v="0"/>
    <x v="0"/>
    <s v="No major surgery"/>
    <x v="1"/>
    <x v="0"/>
    <s v="Prediabetes"/>
    <s v="8/Jul/1994"/>
    <n v="6827.69"/>
    <s v="tier - 2"/>
    <s v="tier - 2"/>
    <s v="R1021"/>
    <n v="29"/>
  </r>
  <r>
    <s v="Id1513"/>
    <s v="West"/>
    <n v="19.32"/>
    <x v="619"/>
    <s v="yes"/>
    <x v="0"/>
    <x v="0"/>
    <n v="1"/>
    <x v="1"/>
    <x v="2"/>
    <s v="Diabetes"/>
    <s v="17/Aug/1975"/>
    <n v="6809.46"/>
    <s v="tier - 2"/>
    <s v="tier - 1"/>
    <s v="R1012"/>
    <n v="48"/>
  </r>
  <r>
    <s v="Id1514"/>
    <s v="Chida"/>
    <n v="28.5"/>
    <x v="67"/>
    <s v="No"/>
    <x v="0"/>
    <x v="0"/>
    <s v="No major surgery"/>
    <x v="1"/>
    <x v="1"/>
    <s v="NORMAL"/>
    <s v="29/Jun/1991"/>
    <n v="6799.46"/>
    <s v="tier - 1"/>
    <s v="tier - 2"/>
    <s v="R1014"/>
    <n v="32"/>
  </r>
  <r>
    <s v="Id1515"/>
    <s v="Reisenauer"/>
    <n v="30.875"/>
    <x v="419"/>
    <s v="yes"/>
    <x v="0"/>
    <x v="0"/>
    <s v="No major surgery"/>
    <x v="1"/>
    <x v="0"/>
    <s v="NORMAL"/>
    <s v="24/Dec/1985"/>
    <n v="6796.86"/>
    <s v="tier - 3"/>
    <s v="tier - 3"/>
    <s v="R1012"/>
    <n v="38"/>
  </r>
  <r>
    <s v="Id1516"/>
    <s v="Rosenberg-Wohl"/>
    <n v="24.02"/>
    <x v="24"/>
    <s v="No"/>
    <x v="0"/>
    <x v="0"/>
    <s v="No major surgery"/>
    <x v="1"/>
    <x v="2"/>
    <s v="NORMAL"/>
    <s v="23/Nov/1980"/>
    <n v="6781.52"/>
    <s v="tier - 2"/>
    <s v="tier - 2"/>
    <s v="R1013"/>
    <n v="43"/>
  </r>
  <r>
    <s v="Id1517"/>
    <s v="Theriault"/>
    <n v="36.08"/>
    <x v="429"/>
    <s v="yes"/>
    <x v="0"/>
    <x v="0"/>
    <s v="No major surgery"/>
    <x v="1"/>
    <x v="0"/>
    <s v="Diabetes"/>
    <s v="8/Oct/1981"/>
    <n v="6781.35"/>
    <s v="tier - 2"/>
    <s v="tier - 1"/>
    <s v="R1013"/>
    <n v="42"/>
  </r>
  <r>
    <s v="Id1518"/>
    <s v="Manuel"/>
    <n v="32.200000000000003"/>
    <x v="620"/>
    <s v="yes"/>
    <x v="0"/>
    <x v="0"/>
    <s v="No major surgery"/>
    <x v="1"/>
    <x v="0"/>
    <s v="Diabetes"/>
    <s v="3/Sep/1981"/>
    <n v="6775.96"/>
    <s v="tier - 2"/>
    <s v="tier - 3"/>
    <s v="R1011"/>
    <n v="42"/>
  </r>
  <r>
    <s v="Id1519"/>
    <s v="Demko"/>
    <n v="28.05"/>
    <x v="543"/>
    <s v="yes"/>
    <x v="0"/>
    <x v="0"/>
    <s v="No major surgery"/>
    <x v="1"/>
    <x v="1"/>
    <s v="Diabetes"/>
    <s v="21/Sep/1981"/>
    <n v="6770.19"/>
    <s v="tier - 2"/>
    <s v="tier - 3"/>
    <s v="R1013"/>
    <n v="42"/>
  </r>
  <r>
    <s v="Id1520"/>
    <s v="Battaglia"/>
    <n v="19"/>
    <x v="339"/>
    <s v="yes"/>
    <x v="0"/>
    <x v="0"/>
    <n v="1"/>
    <x v="1"/>
    <x v="2"/>
    <s v="NORMAL"/>
    <s v="10/Oct/1988"/>
    <n v="6753.04"/>
    <s v="tier - 2"/>
    <s v="tier - 2"/>
    <s v="R1024"/>
    <n v="35"/>
  </r>
  <r>
    <s v="Id1521"/>
    <s v="Follo"/>
    <n v="16.13"/>
    <x v="117"/>
    <s v="yes"/>
    <x v="0"/>
    <x v="0"/>
    <n v="2"/>
    <x v="1"/>
    <x v="4"/>
    <s v="NORMAL"/>
    <s v="9/Dec/1966"/>
    <n v="6750.27"/>
    <s v="tier - 3"/>
    <s v="tier - 2"/>
    <s v="R1013"/>
    <n v="57"/>
  </r>
  <r>
    <s v="Id1522"/>
    <s v="Barana"/>
    <n v="18.77"/>
    <x v="621"/>
    <s v="yes"/>
    <x v="0"/>
    <x v="0"/>
    <n v="2"/>
    <x v="1"/>
    <x v="2"/>
    <s v="Diabetes"/>
    <s v="17/Jun/1970"/>
    <n v="6749.63"/>
    <s v="tier - 2"/>
    <s v="tier - 1"/>
    <s v="R1013"/>
    <n v="53"/>
  </r>
  <r>
    <s v="Id1523"/>
    <s v="Lysaght"/>
    <n v="28.88"/>
    <x v="5"/>
    <s v="yes"/>
    <x v="0"/>
    <x v="0"/>
    <n v="1"/>
    <x v="1"/>
    <x v="1"/>
    <s v="Diabetes"/>
    <s v="5/Jun/1986"/>
    <n v="6748.59"/>
    <s v="tier - 3"/>
    <s v="tier - 1"/>
    <s v="R1016"/>
    <n v="37"/>
  </r>
  <r>
    <s v="Id1524"/>
    <s v="Chalmers"/>
    <n v="27.55"/>
    <x v="535"/>
    <s v="yes"/>
    <x v="0"/>
    <x v="0"/>
    <n v="1"/>
    <x v="1"/>
    <x v="1"/>
    <s v="Diabetes"/>
    <s v="7/Aug/1986"/>
    <n v="6746.74"/>
    <s v="tier - 3"/>
    <s v="tier - 2"/>
    <s v="R1016"/>
    <n v="37"/>
  </r>
  <r>
    <s v="Id1525"/>
    <s v="Phillippi"/>
    <n v="15.6"/>
    <x v="461"/>
    <s v="No"/>
    <x v="0"/>
    <x v="0"/>
    <s v="No major surgery"/>
    <x v="1"/>
    <x v="4"/>
    <s v="Diabetes"/>
    <s v="18/Jul/1968"/>
    <n v="6738.84"/>
    <s v="tier - 3"/>
    <s v="tier - 1"/>
    <s v="R1012"/>
    <n v="55"/>
  </r>
  <r>
    <s v="Id1526"/>
    <s v="MacPherson"/>
    <n v="21.99"/>
    <x v="104"/>
    <s v="No"/>
    <x v="0"/>
    <x v="0"/>
    <s v="No major surgery"/>
    <x v="1"/>
    <x v="2"/>
    <s v="Diabetes"/>
    <s v="21/Oct/1978"/>
    <n v="6737.98"/>
    <s v="tier - 2"/>
    <s v="tier - 3"/>
    <s v="R1013"/>
    <n v="45"/>
  </r>
  <r>
    <s v="Id1527"/>
    <s v="Delfidio"/>
    <n v="34.85"/>
    <x v="56"/>
    <s v="No"/>
    <x v="0"/>
    <x v="0"/>
    <s v="No major surgery"/>
    <x v="1"/>
    <x v="0"/>
    <s v="Prediabetes"/>
    <s v="13/Jun/1994"/>
    <n v="6721.37"/>
    <s v="tier - 2"/>
    <s v="tier - 1"/>
    <s v="R1012"/>
    <n v="29"/>
  </r>
  <r>
    <s v="Id1528"/>
    <s v="Cummings"/>
    <n v="24.51"/>
    <x v="249"/>
    <s v="yes"/>
    <x v="0"/>
    <x v="1"/>
    <n v="1"/>
    <x v="1"/>
    <x v="2"/>
    <s v="NORMAL"/>
    <s v="12/Jun/1983"/>
    <n v="6710.19"/>
    <s v="tier - 3"/>
    <s v="tier - 3"/>
    <s v="R1012"/>
    <n v="40"/>
  </r>
  <r>
    <s v="Id1529"/>
    <s v="Schroegel"/>
    <n v="19.399999999999999"/>
    <x v="398"/>
    <s v="No"/>
    <x v="0"/>
    <x v="0"/>
    <s v="No major surgery"/>
    <x v="1"/>
    <x v="2"/>
    <s v="Diabetes"/>
    <s v="12/Dec/1971"/>
    <n v="6706.47"/>
    <s v="tier - 2"/>
    <s v="tier - 1"/>
    <s v="R1013"/>
    <n v="52"/>
  </r>
  <r>
    <s v="Id1530"/>
    <s v="Williams"/>
    <n v="15.1"/>
    <x v="12"/>
    <s v="No"/>
    <x v="0"/>
    <x v="0"/>
    <s v="No major surgery"/>
    <x v="1"/>
    <x v="4"/>
    <s v="Diabetes"/>
    <s v="13/Jul/1968"/>
    <n v="6700.56"/>
    <s v="tier - 3"/>
    <s v="tier - 1"/>
    <s v="R1012"/>
    <n v="55"/>
  </r>
  <r>
    <s v="Id1531"/>
    <s v="Casey"/>
    <n v="23.37"/>
    <x v="450"/>
    <s v="yes"/>
    <x v="0"/>
    <x v="0"/>
    <s v="No major surgery"/>
    <x v="1"/>
    <x v="2"/>
    <s v="NORMAL"/>
    <s v="9/Jul/1985"/>
    <n v="6686.43"/>
    <s v="tier - 2"/>
    <s v="tier - 3"/>
    <s v="R1012"/>
    <n v="38"/>
  </r>
  <r>
    <s v="Id1532"/>
    <s v="Randall"/>
    <n v="42.4"/>
    <x v="81"/>
    <s v="No"/>
    <x v="0"/>
    <x v="0"/>
    <s v="No major surgery"/>
    <x v="1"/>
    <x v="0"/>
    <s v="NORMAL"/>
    <s v="20/Oct/1989"/>
    <n v="6666.24"/>
    <s v="tier - 3"/>
    <s v="tier - 1"/>
    <s v="R1011"/>
    <n v="34"/>
  </r>
  <r>
    <s v="Id1533"/>
    <s v="Doyon"/>
    <n v="28.405000000000001"/>
    <x v="13"/>
    <s v="yes"/>
    <x v="0"/>
    <x v="0"/>
    <s v="No major surgery"/>
    <x v="1"/>
    <x v="1"/>
    <s v="Diabetes"/>
    <s v="17/Sep/1981"/>
    <n v="6664.69"/>
    <s v="tier - 3"/>
    <s v="tier - 1"/>
    <s v="R1012"/>
    <n v="42"/>
  </r>
  <r>
    <s v="Id1534"/>
    <s v="Sankey"/>
    <n v="23.4"/>
    <x v="47"/>
    <s v="No"/>
    <x v="0"/>
    <x v="0"/>
    <s v="No major surgery"/>
    <x v="1"/>
    <x v="2"/>
    <s v="NORMAL"/>
    <s v="27/Sep/1982"/>
    <n v="6664.32"/>
    <s v="tier - 2"/>
    <s v="tier - 2"/>
    <s v="R1013"/>
    <n v="41"/>
  </r>
  <r>
    <s v="Id1535"/>
    <s v="Stilgenbauer"/>
    <n v="33.44"/>
    <x v="117"/>
    <s v="No"/>
    <x v="0"/>
    <x v="0"/>
    <s v="No major surgery"/>
    <x v="1"/>
    <x v="0"/>
    <s v="NORMAL"/>
    <s v="19/Nov/1989"/>
    <n v="6653.79"/>
    <s v="tier - 2"/>
    <s v="tier - 1"/>
    <s v="R1013"/>
    <n v="34"/>
  </r>
  <r>
    <s v="Id1536"/>
    <s v="Jaskiewicz"/>
    <n v="21.12"/>
    <x v="115"/>
    <s v="No"/>
    <x v="0"/>
    <x v="0"/>
    <n v="1"/>
    <x v="1"/>
    <x v="2"/>
    <s v="NORMAL"/>
    <s v="1/Jul/1984"/>
    <n v="6652.53"/>
    <s v="tier - 3"/>
    <s v="tier - 2"/>
    <s v="R1013"/>
    <n v="39"/>
  </r>
  <r>
    <s v="Id1537"/>
    <s v="Deppen"/>
    <n v="18.48"/>
    <x v="293"/>
    <s v="yes"/>
    <x v="0"/>
    <x v="0"/>
    <n v="2"/>
    <x v="1"/>
    <x v="4"/>
    <s v="Diabetes"/>
    <s v="8/Nov/1970"/>
    <n v="6651.26"/>
    <s v="tier - 2"/>
    <s v="tier - 3"/>
    <s v="R1013"/>
    <n v="53"/>
  </r>
  <r>
    <s v="Id1538"/>
    <s v="Hine"/>
    <n v="16.815000000000001"/>
    <x v="507"/>
    <s v="No"/>
    <x v="0"/>
    <x v="0"/>
    <n v="1"/>
    <x v="1"/>
    <x v="4"/>
    <s v="NORMAL"/>
    <s v="8/Dec/1984"/>
    <n v="6640.54"/>
    <s v="tier - 2"/>
    <s v="tier - 3"/>
    <s v="R1019"/>
    <n v="39"/>
  </r>
  <r>
    <s v="Id1539"/>
    <s v="Mathews"/>
    <n v="26.72"/>
    <x v="419"/>
    <s v="No"/>
    <x v="0"/>
    <x v="0"/>
    <s v="No major surgery"/>
    <x v="1"/>
    <x v="1"/>
    <s v="NORMAL"/>
    <s v="6/Jun/1990"/>
    <n v="6639.3"/>
    <s v="tier - 2"/>
    <s v="tier - 2"/>
    <s v="R1021"/>
    <n v="33"/>
  </r>
  <r>
    <s v="Id1540"/>
    <s v="Yabu"/>
    <n v="41.42"/>
    <x v="587"/>
    <s v="No"/>
    <x v="0"/>
    <x v="1"/>
    <n v="1"/>
    <x v="1"/>
    <x v="0"/>
    <s v="NORMAL"/>
    <s v="4/Sep/2003"/>
    <n v="6638.16"/>
    <s v="tier - 2"/>
    <s v="tier - 1"/>
    <s v="R1012"/>
    <n v="20"/>
  </r>
  <r>
    <s v="Id1541"/>
    <s v="Strang"/>
    <n v="20.69"/>
    <x v="622"/>
    <s v="No"/>
    <x v="0"/>
    <x v="0"/>
    <n v="2"/>
    <x v="1"/>
    <x v="2"/>
    <s v="Diabetes"/>
    <s v="29/Aug/1973"/>
    <n v="6630.31"/>
    <s v="tier - 2"/>
    <s v="tier - 1"/>
    <s v="R1013"/>
    <n v="50"/>
  </r>
  <r>
    <s v="Id1542"/>
    <s v="Frank"/>
    <n v="41.23"/>
    <x v="180"/>
    <s v="No"/>
    <x v="0"/>
    <x v="0"/>
    <s v="No major surgery"/>
    <x v="1"/>
    <x v="0"/>
    <s v="NORMAL"/>
    <s v="28/Aug/1982"/>
    <n v="6610.11"/>
    <s v="tier - 3"/>
    <s v="tier - 2"/>
    <s v="R1015"/>
    <n v="41"/>
  </r>
  <r>
    <s v="Id1543"/>
    <s v="Shanley"/>
    <n v="29.9"/>
    <x v="119"/>
    <s v="No"/>
    <x v="0"/>
    <x v="0"/>
    <s v="No major surgery"/>
    <x v="1"/>
    <x v="1"/>
    <s v="Prediabetes"/>
    <s v="7/Nov/1982"/>
    <n v="6600.36"/>
    <s v="tier - 2"/>
    <s v="tier - 3"/>
    <s v="R1011"/>
    <n v="41"/>
  </r>
  <r>
    <s v="Id1544"/>
    <s v="Mancebo Garcia"/>
    <n v="34.104999999999997"/>
    <x v="623"/>
    <s v="No"/>
    <x v="0"/>
    <x v="0"/>
    <s v="No major surgery"/>
    <x v="1"/>
    <x v="0"/>
    <s v="Prediabetes"/>
    <s v="29/Dec/1982"/>
    <n v="6600.21"/>
    <s v="tier - 3"/>
    <s v="tier - 2"/>
    <s v="R1016"/>
    <n v="41"/>
  </r>
  <r>
    <s v="Id1545"/>
    <s v="Keehan"/>
    <n v="24.97"/>
    <x v="585"/>
    <s v="No"/>
    <x v="0"/>
    <x v="0"/>
    <s v="No major surgery"/>
    <x v="1"/>
    <x v="1"/>
    <s v="NORMAL"/>
    <s v="22/Nov/1982"/>
    <n v="6593.51"/>
    <s v="tier - 2"/>
    <s v="tier - 1"/>
    <s v="R1013"/>
    <n v="41"/>
  </r>
  <r>
    <s v="Id1546"/>
    <s v="Mahaney"/>
    <n v="34.799999999999997"/>
    <x v="40"/>
    <s v="No"/>
    <x v="0"/>
    <x v="0"/>
    <n v="1"/>
    <x v="1"/>
    <x v="0"/>
    <s v="NORMAL"/>
    <s v="5/Oct/1984"/>
    <n v="6571.54"/>
    <s v="tier - 2"/>
    <s v="tier - 3"/>
    <s v="R1011"/>
    <n v="39"/>
  </r>
  <r>
    <s v="Id1547"/>
    <s v="Nolan"/>
    <n v="32.965000000000003"/>
    <x v="624"/>
    <s v="yes"/>
    <x v="0"/>
    <x v="0"/>
    <s v="No major surgery"/>
    <x v="1"/>
    <x v="0"/>
    <s v="Diabetes"/>
    <s v="20/Jul/1981"/>
    <n v="6571.02"/>
    <s v="tier - 2"/>
    <s v="tier - 1"/>
    <s v="R1012"/>
    <n v="42"/>
  </r>
  <r>
    <s v="Id1548"/>
    <s v="Sobrino"/>
    <n v="27.265000000000001"/>
    <x v="49"/>
    <s v="No"/>
    <x v="0"/>
    <x v="0"/>
    <n v="1"/>
    <x v="1"/>
    <x v="1"/>
    <s v="NORMAL"/>
    <s v="20/Sep/1984"/>
    <n v="6555.07"/>
    <s v="tier - 2"/>
    <s v="tier - 2"/>
    <s v="R1024"/>
    <n v="39"/>
  </r>
  <r>
    <s v="Id1549"/>
    <s v="Gennaro"/>
    <n v="17.059999999999999"/>
    <x v="519"/>
    <s v="No"/>
    <x v="0"/>
    <x v="0"/>
    <s v="No major surgery"/>
    <x v="1"/>
    <x v="4"/>
    <s v="Diabetes"/>
    <s v="11/Dec/1968"/>
    <n v="6552.01"/>
    <s v="tier - 3"/>
    <s v="tier - 2"/>
    <s v="R1013"/>
    <n v="55"/>
  </r>
  <r>
    <s v="Id1550"/>
    <s v="Mayer"/>
    <n v="36.29"/>
    <x v="195"/>
    <s v="No"/>
    <x v="0"/>
    <x v="0"/>
    <s v="No major surgery"/>
    <x v="1"/>
    <x v="0"/>
    <s v="Prediabetes"/>
    <s v="6/Aug/1989"/>
    <n v="6551.75"/>
    <s v="tier - 2"/>
    <s v="tier - 2"/>
    <s v="R1024"/>
    <n v="34"/>
  </r>
  <r>
    <s v="Id1551"/>
    <s v="Becker"/>
    <n v="28.594999999999999"/>
    <x v="625"/>
    <s v="yes"/>
    <x v="0"/>
    <x v="0"/>
    <n v="1"/>
    <x v="1"/>
    <x v="1"/>
    <s v="Diabetes"/>
    <s v="18/Dec/1986"/>
    <n v="6548.2"/>
    <s v="tier - 2"/>
    <s v="tier - 3"/>
    <s v="R1012"/>
    <n v="37"/>
  </r>
  <r>
    <s v="Id1552"/>
    <s v="Moore"/>
    <n v="17.8"/>
    <x v="56"/>
    <s v="yes"/>
    <x v="0"/>
    <x v="1"/>
    <n v="1"/>
    <x v="1"/>
    <x v="4"/>
    <s v="Prediabetes"/>
    <s v="3/Dec/1969"/>
    <n v="6546.16"/>
    <s v="tier - 2"/>
    <s v="tier - 3"/>
    <s v="R1013"/>
    <n v="54"/>
  </r>
  <r>
    <s v="Id1553"/>
    <s v="Platt"/>
    <n v="21.4"/>
    <x v="374"/>
    <s v="No"/>
    <x v="0"/>
    <x v="0"/>
    <s v="No major surgery"/>
    <x v="1"/>
    <x v="2"/>
    <s v="NORMAL"/>
    <s v="2/Oct/1982"/>
    <n v="6536.68"/>
    <s v="tier - 2"/>
    <s v="tier - 2"/>
    <s v="R1012"/>
    <n v="41"/>
  </r>
  <r>
    <s v="Id1554"/>
    <s v="Brodeur"/>
    <n v="23.01"/>
    <x v="82"/>
    <s v="No"/>
    <x v="0"/>
    <x v="0"/>
    <s v="No major surgery"/>
    <x v="1"/>
    <x v="2"/>
    <s v="NORMAL"/>
    <s v="12/Aug/1982"/>
    <n v="6532.04"/>
    <s v="tier - 2"/>
    <s v="tier - 1"/>
    <s v="R1013"/>
    <n v="41"/>
  </r>
  <r>
    <s v="Id1555"/>
    <s v="Knight Pech"/>
    <n v="19.86"/>
    <x v="133"/>
    <s v="yes"/>
    <x v="0"/>
    <x v="0"/>
    <s v="No major surgery"/>
    <x v="1"/>
    <x v="2"/>
    <s v="NORMAL"/>
    <s v="23/Oct/1976"/>
    <n v="6529.21"/>
    <s v="tier - 2"/>
    <s v="tier - 1"/>
    <s v="R1013"/>
    <n v="47"/>
  </r>
  <r>
    <s v="Id1556"/>
    <s v="Richter"/>
    <n v="33.58"/>
    <x v="31"/>
    <s v="No"/>
    <x v="0"/>
    <x v="0"/>
    <s v="No major surgery"/>
    <x v="1"/>
    <x v="0"/>
    <s v="NORMAL"/>
    <s v="7/Jul/1994"/>
    <n v="6512.24"/>
    <s v="tier - 2"/>
    <s v="tier - 1"/>
    <s v="R1021"/>
    <n v="29"/>
  </r>
  <r>
    <s v="Id1557"/>
    <s v="Jubinski"/>
    <n v="29.81"/>
    <x v="124"/>
    <s v="No"/>
    <x v="0"/>
    <x v="0"/>
    <s v="No major surgery"/>
    <x v="1"/>
    <x v="1"/>
    <s v="NORMAL"/>
    <s v="28/Aug/1982"/>
    <n v="6500.24"/>
    <s v="tier - 2"/>
    <s v="tier - 2"/>
    <s v="R1013"/>
    <n v="41"/>
  </r>
  <r>
    <s v="Id1558"/>
    <s v="Wall"/>
    <n v="27.4"/>
    <x v="152"/>
    <s v="No"/>
    <x v="0"/>
    <x v="0"/>
    <s v="No major surgery"/>
    <x v="1"/>
    <x v="1"/>
    <s v="NORMAL"/>
    <s v="9/Oct/1982"/>
    <n v="6496.89"/>
    <s v="tier - 2"/>
    <s v="tier - 3"/>
    <s v="R1011"/>
    <n v="41"/>
  </r>
  <r>
    <s v="Id1559"/>
    <s v="McKay"/>
    <n v="17.98"/>
    <x v="428"/>
    <s v="yes"/>
    <x v="0"/>
    <x v="0"/>
    <n v="2"/>
    <x v="1"/>
    <x v="4"/>
    <s v="Diabetes"/>
    <s v="1/Dec/1970"/>
    <n v="6481.67"/>
    <s v="tier - 2"/>
    <s v="tier - 2"/>
    <s v="R1013"/>
    <n v="53"/>
  </r>
  <r>
    <s v="Id1560"/>
    <s v="Oh"/>
    <n v="37.9"/>
    <x v="334"/>
    <s v="No"/>
    <x v="0"/>
    <x v="0"/>
    <s v="No major surgery"/>
    <x v="1"/>
    <x v="0"/>
    <s v="Prediabetes"/>
    <s v="8/Jun/1980"/>
    <n v="6474.01"/>
    <s v="tier - 2"/>
    <s v="tier - 3"/>
    <s v="R1011"/>
    <n v="43"/>
  </r>
  <r>
    <s v="Id1561"/>
    <s v="Kessell"/>
    <n v="25.27"/>
    <x v="42"/>
    <s v="yes"/>
    <x v="0"/>
    <x v="0"/>
    <s v="No major surgery"/>
    <x v="1"/>
    <x v="1"/>
    <s v="Diabetes"/>
    <s v="27/Jul/1981"/>
    <n v="6473.15"/>
    <s v="tier - 2"/>
    <s v="tier - 2"/>
    <s v="R1013"/>
    <n v="42"/>
  </r>
  <r>
    <s v="Id1562"/>
    <s v="Hidalgo Zambrano"/>
    <n v="29.26"/>
    <x v="79"/>
    <s v="No"/>
    <x v="0"/>
    <x v="0"/>
    <n v="1"/>
    <x v="1"/>
    <x v="1"/>
    <s v="NORMAL"/>
    <s v="1/Nov/1984"/>
    <n v="6457.84"/>
    <s v="tier - 2"/>
    <s v="tier - 3"/>
    <s v="R1012"/>
    <n v="39"/>
  </r>
  <r>
    <s v="Id1563"/>
    <s v="Caprario"/>
    <n v="27.835000000000001"/>
    <x v="176"/>
    <s v="No"/>
    <x v="0"/>
    <x v="0"/>
    <n v="1"/>
    <x v="1"/>
    <x v="1"/>
    <s v="NORMAL"/>
    <s v="26/Aug/1984"/>
    <n v="6455.86"/>
    <s v="tier - 3"/>
    <s v="tier - 3"/>
    <s v="R1012"/>
    <n v="39"/>
  </r>
  <r>
    <s v="Id1564"/>
    <s v="Ryan"/>
    <n v="46.53"/>
    <x v="626"/>
    <s v="yes"/>
    <x v="0"/>
    <x v="0"/>
    <s v="No major surgery"/>
    <x v="1"/>
    <x v="0"/>
    <s v="NORMAL"/>
    <s v="22/Jul/1985"/>
    <n v="6435.62"/>
    <s v="tier - 3"/>
    <s v="tier - 2"/>
    <s v="R1013"/>
    <n v="38"/>
  </r>
  <r>
    <s v="Id1565"/>
    <s v="Hoffman"/>
    <n v="20.58"/>
    <x v="573"/>
    <s v="yes"/>
    <x v="0"/>
    <x v="0"/>
    <n v="1"/>
    <x v="1"/>
    <x v="2"/>
    <s v="Diabetes"/>
    <s v="5/Aug/1975"/>
    <n v="6423.48"/>
    <s v="tier - 2"/>
    <s v="tier - 3"/>
    <s v="R1013"/>
    <n v="48"/>
  </r>
  <r>
    <s v="Id1566"/>
    <s v="Wong"/>
    <n v="19.53"/>
    <x v="34"/>
    <s v="yes"/>
    <x v="0"/>
    <x v="0"/>
    <s v="No major surgery"/>
    <x v="1"/>
    <x v="2"/>
    <s v="Prediabetes"/>
    <s v="30/Dec/1976"/>
    <n v="6417.28"/>
    <s v="tier - 2"/>
    <s v="tier - 3"/>
    <s v="R1013"/>
    <n v="47"/>
  </r>
  <r>
    <s v="Id1567"/>
    <s v="Lea"/>
    <n v="27.7"/>
    <x v="380"/>
    <s v="No"/>
    <x v="0"/>
    <x v="0"/>
    <n v="1"/>
    <x v="1"/>
    <x v="1"/>
    <s v="NORMAL"/>
    <s v="4/Sep/1987"/>
    <n v="6414.18"/>
    <s v="tier - 2"/>
    <s v="tier - 2"/>
    <s v="R1011"/>
    <n v="36"/>
  </r>
  <r>
    <s v="Id1568"/>
    <s v="Patterson"/>
    <n v="18.920000000000002"/>
    <x v="222"/>
    <s v="No"/>
    <x v="0"/>
    <x v="0"/>
    <s v="No major surgery"/>
    <x v="1"/>
    <x v="2"/>
    <s v="Diabetes"/>
    <s v="22/Aug/1971"/>
    <n v="6412.34"/>
    <s v="tier - 2"/>
    <s v="tier - 3"/>
    <s v="R1013"/>
    <n v="52"/>
  </r>
  <r>
    <s v="Id1569"/>
    <s v="Quigley"/>
    <n v="17.760000000000002"/>
    <x v="590"/>
    <s v="yes"/>
    <x v="0"/>
    <x v="0"/>
    <n v="2"/>
    <x v="1"/>
    <x v="4"/>
    <s v="Diabetes"/>
    <s v="20/Aug/1970"/>
    <n v="6407.05"/>
    <s v="tier - 2"/>
    <s v="tier - 1"/>
    <s v="R1013"/>
    <n v="53"/>
  </r>
  <r>
    <s v="Id1570"/>
    <s v="Korir"/>
    <n v="29.83"/>
    <x v="52"/>
    <s v="yes"/>
    <x v="0"/>
    <x v="0"/>
    <s v="No major surgery"/>
    <x v="1"/>
    <x v="1"/>
    <s v="NORMAL"/>
    <s v="10/Dec/1985"/>
    <n v="6406.41"/>
    <s v="tier - 1"/>
    <s v="tier - 3"/>
    <s v="R1014"/>
    <n v="38"/>
  </r>
  <r>
    <s v="Id1571"/>
    <s v="Downs"/>
    <n v="23.465"/>
    <x v="209"/>
    <s v="No"/>
    <x v="0"/>
    <x v="0"/>
    <n v="1"/>
    <x v="1"/>
    <x v="2"/>
    <s v="NORMAL"/>
    <s v="9/Sep/1987"/>
    <n v="6402.29"/>
    <s v="tier - 2"/>
    <s v="tier - 3"/>
    <s v="R1024"/>
    <n v="36"/>
  </r>
  <r>
    <s v="Id1572"/>
    <s v="Young"/>
    <n v="29.355"/>
    <x v="280"/>
    <s v="No"/>
    <x v="0"/>
    <x v="0"/>
    <s v="No major surgery"/>
    <x v="1"/>
    <x v="1"/>
    <s v="NORMAL"/>
    <s v="28/Oct/1982"/>
    <n v="6393.6"/>
    <s v="tier - 2"/>
    <s v="tier - 1"/>
    <s v="R1012"/>
    <n v="41"/>
  </r>
  <r>
    <s v="Id1573"/>
    <s v="Zywek"/>
    <n v="35.49"/>
    <x v="127"/>
    <s v="yes"/>
    <x v="0"/>
    <x v="1"/>
    <n v="1"/>
    <x v="1"/>
    <x v="0"/>
    <s v="NORMAL"/>
    <s v="16/Aug/1997"/>
    <n v="6389.53"/>
    <s v="tier - 2"/>
    <s v="tier - 2"/>
    <s v="R1021"/>
    <n v="26"/>
  </r>
  <r>
    <s v="Id1574"/>
    <s v="Faulkner"/>
    <n v="26.315000000000001"/>
    <x v="256"/>
    <s v="No"/>
    <x v="0"/>
    <x v="0"/>
    <s v="No major surgery"/>
    <x v="1"/>
    <x v="1"/>
    <s v="Prediabetes"/>
    <s v="6/Aug/1982"/>
    <n v="6389.38"/>
    <s v="tier - 1"/>
    <s v="tier - 2"/>
    <s v="R1012"/>
    <n v="41"/>
  </r>
  <r>
    <s v="Id1575"/>
    <s v="Erspamer"/>
    <n v="19.79"/>
    <x v="358"/>
    <s v="yes"/>
    <x v="0"/>
    <x v="0"/>
    <s v="No major surgery"/>
    <x v="1"/>
    <x v="2"/>
    <s v="NORMAL"/>
    <s v="18/Nov/1976"/>
    <n v="6374.16"/>
    <s v="tier - 2"/>
    <s v="tier - 2"/>
    <s v="R1013"/>
    <n v="47"/>
  </r>
  <r>
    <s v="Id1576"/>
    <s v="Campbell"/>
    <n v="40.564999999999998"/>
    <x v="585"/>
    <s v="No"/>
    <x v="0"/>
    <x v="0"/>
    <n v="1"/>
    <x v="1"/>
    <x v="0"/>
    <s v="NORMAL"/>
    <s v="13/Aug/1984"/>
    <n v="6373.56"/>
    <s v="tier - 2"/>
    <s v="tier - 1"/>
    <s v="R1012"/>
    <n v="39"/>
  </r>
  <r>
    <s v="Id1577"/>
    <s v="Addison"/>
    <n v="18.03"/>
    <x v="627"/>
    <s v="yes"/>
    <x v="0"/>
    <x v="0"/>
    <n v="2"/>
    <x v="1"/>
    <x v="4"/>
    <s v="Diabetes"/>
    <s v="9/Nov/1970"/>
    <n v="6367.31"/>
    <s v="tier - 2"/>
    <s v="tier - 1"/>
    <s v="R1013"/>
    <n v="53"/>
  </r>
  <r>
    <s v="Id1578"/>
    <s v="Wu"/>
    <n v="34.65"/>
    <x v="213"/>
    <s v="yes"/>
    <x v="0"/>
    <x v="0"/>
    <s v="No major surgery"/>
    <x v="1"/>
    <x v="0"/>
    <s v="Prediabetes"/>
    <s v="7/Jul/1996"/>
    <n v="6361.47"/>
    <s v="tier - 2"/>
    <s v="tier - 3"/>
    <s v="R1021"/>
    <n v="27"/>
  </r>
  <r>
    <s v="Id1579"/>
    <s v="Millett"/>
    <n v="42.94"/>
    <x v="83"/>
    <s v="No"/>
    <x v="0"/>
    <x v="0"/>
    <s v="No major surgery"/>
    <x v="1"/>
    <x v="0"/>
    <s v="NORMAL"/>
    <s v="24/Jun/1989"/>
    <n v="6360.99"/>
    <s v="tier - 2"/>
    <s v="tier - 2"/>
    <s v="R1012"/>
    <n v="34"/>
  </r>
  <r>
    <s v="Id1580"/>
    <s v="Bosl"/>
    <n v="31.254999999999999"/>
    <x v="587"/>
    <s v="No"/>
    <x v="0"/>
    <x v="0"/>
    <s v="No major surgery"/>
    <x v="1"/>
    <x v="0"/>
    <s v="NORMAL"/>
    <s v="30/Oct/1980"/>
    <n v="6358.78"/>
    <s v="tier - 2"/>
    <s v="tier - 1"/>
    <s v="R1012"/>
    <n v="43"/>
  </r>
  <r>
    <s v="Id1581"/>
    <s v="Goldberg"/>
    <n v="45.43"/>
    <x v="80"/>
    <s v="yes"/>
    <x v="0"/>
    <x v="1"/>
    <n v="1"/>
    <x v="1"/>
    <x v="0"/>
    <s v="NORMAL"/>
    <s v="19/Aug/1983"/>
    <n v="6356.27"/>
    <s v="tier - 3"/>
    <s v="tier - 2"/>
    <s v="R1013"/>
    <n v="40"/>
  </r>
  <r>
    <s v="Id1582"/>
    <s v="Kelley"/>
    <n v="32.340000000000003"/>
    <x v="316"/>
    <s v="yes"/>
    <x v="0"/>
    <x v="1"/>
    <n v="1"/>
    <x v="1"/>
    <x v="0"/>
    <s v="NORMAL"/>
    <s v="21/Oct/1983"/>
    <n v="6338.08"/>
    <s v="tier - 2"/>
    <s v="tier - 1"/>
    <s v="R1013"/>
    <n v="40"/>
  </r>
  <r>
    <s v="Id1583"/>
    <s v="Johnston"/>
    <n v="25.46"/>
    <x v="628"/>
    <s v="yes"/>
    <x v="0"/>
    <x v="0"/>
    <n v="1"/>
    <x v="1"/>
    <x v="1"/>
    <s v="Diabetes"/>
    <s v="25/Sep/1986"/>
    <n v="6335.64"/>
    <s v="tier - 2"/>
    <s v="tier - 2"/>
    <s v="R1013"/>
    <n v="37"/>
  </r>
  <r>
    <s v="Id1584"/>
    <s v="Keating"/>
    <n v="37.145000000000003"/>
    <x v="134"/>
    <s v="No"/>
    <x v="0"/>
    <x v="0"/>
    <s v="No major surgery"/>
    <x v="1"/>
    <x v="0"/>
    <s v="NORMAL"/>
    <s v="13/Aug/1990"/>
    <n v="6334.34"/>
    <s v="tier - 2"/>
    <s v="tier - 2"/>
    <s v="R1024"/>
    <n v="33"/>
  </r>
  <r>
    <s v="Id1585"/>
    <s v="Duhon"/>
    <n v="30.8"/>
    <x v="334"/>
    <s v="yes"/>
    <x v="0"/>
    <x v="0"/>
    <s v="No major surgery"/>
    <x v="1"/>
    <x v="0"/>
    <s v="Prediabetes"/>
    <s v="15/Dec/1985"/>
    <n v="6313.76"/>
    <s v="tier - 2"/>
    <s v="tier - 1"/>
    <s v="R1013"/>
    <n v="38"/>
  </r>
  <r>
    <s v="Id1586"/>
    <s v="Briseno"/>
    <n v="29.5"/>
    <x v="540"/>
    <s v="yes"/>
    <x v="0"/>
    <x v="0"/>
    <s v="No major surgery"/>
    <x v="1"/>
    <x v="1"/>
    <s v="NORMAL"/>
    <s v="19/Nov/1985"/>
    <n v="6311.95"/>
    <s v="tier - 2"/>
    <s v="tier - 1"/>
    <s v="R1011"/>
    <n v="38"/>
  </r>
  <r>
    <s v="Id1587"/>
    <s v="Besse"/>
    <n v="43.39"/>
    <x v="561"/>
    <s v="No"/>
    <x v="1"/>
    <x v="0"/>
    <n v="1"/>
    <x v="1"/>
    <x v="0"/>
    <s v="Prediabetes"/>
    <s v="27/Jul/2004"/>
    <n v="6311.11"/>
    <s v="tier - 2"/>
    <s v="tier - 2"/>
    <s v="R1011"/>
    <n v="19"/>
  </r>
  <r>
    <s v="Id1588"/>
    <s v="Shillings"/>
    <n v="15.08"/>
    <x v="239"/>
    <s v="yes"/>
    <x v="0"/>
    <x v="1"/>
    <n v="1"/>
    <x v="1"/>
    <x v="4"/>
    <s v="NORMAL"/>
    <s v="4/Sep/1969"/>
    <n v="6305.61"/>
    <s v="tier - 2"/>
    <s v="tier - 2"/>
    <s v="R1012"/>
    <n v="54"/>
  </r>
  <r>
    <s v="Id1589"/>
    <s v="Tate"/>
    <n v="20.48"/>
    <x v="305"/>
    <s v="No"/>
    <x v="0"/>
    <x v="0"/>
    <s v="No major surgery"/>
    <x v="1"/>
    <x v="2"/>
    <s v="Diabetes"/>
    <s v="17/Sep/1974"/>
    <n v="6302.23"/>
    <s v="tier - 2"/>
    <s v="tier - 1"/>
    <s v="R1013"/>
    <n v="49"/>
  </r>
  <r>
    <s v="Id1590"/>
    <s v="Arsenault"/>
    <n v="34.450000000000003"/>
    <x v="224"/>
    <s v="yes"/>
    <x v="0"/>
    <x v="0"/>
    <s v="No major surgery"/>
    <x v="1"/>
    <x v="0"/>
    <s v="NORMAL"/>
    <s v="4/Jul/1996"/>
    <n v="6293.63"/>
    <s v="tier - 2"/>
    <s v="tier - 3"/>
    <s v="R1021"/>
    <n v="27"/>
  </r>
  <r>
    <s v="Id1591"/>
    <s v="Hengoed"/>
    <n v="34.21"/>
    <x v="318"/>
    <s v="yes"/>
    <x v="0"/>
    <x v="0"/>
    <s v="No major surgery"/>
    <x v="1"/>
    <x v="0"/>
    <s v="Diabetes"/>
    <s v="26/Aug/1981"/>
    <n v="6289.75"/>
    <s v="tier - 2"/>
    <s v="tier - 3"/>
    <s v="R1013"/>
    <n v="42"/>
  </r>
  <r>
    <s v="Id1592"/>
    <s v="Aller"/>
    <n v="28.8"/>
    <x v="19"/>
    <s v="yes"/>
    <x v="0"/>
    <x v="0"/>
    <s v="No major surgery"/>
    <x v="1"/>
    <x v="1"/>
    <s v="Diabetes"/>
    <s v="24/Nov/1981"/>
    <n v="6282.24"/>
    <s v="tier - 2"/>
    <s v="tier - 1"/>
    <s v="R1011"/>
    <n v="42"/>
  </r>
  <r>
    <s v="Id1593"/>
    <s v="Pisano"/>
    <n v="31.74"/>
    <x v="135"/>
    <s v="No"/>
    <x v="0"/>
    <x v="1"/>
    <n v="1"/>
    <x v="1"/>
    <x v="0"/>
    <s v="NORMAL"/>
    <s v="16/Oct/1993"/>
    <n v="6276.3"/>
    <s v="tier - 2"/>
    <s v="tier - 1"/>
    <s v="R1025"/>
    <n v="30"/>
  </r>
  <r>
    <s v="Id1594"/>
    <s v="Sanca"/>
    <n v="21.78"/>
    <x v="629"/>
    <s v="yes"/>
    <x v="0"/>
    <x v="0"/>
    <s v="No major surgery"/>
    <x v="1"/>
    <x v="2"/>
    <s v="Diabetes"/>
    <s v="30/Jun/1981"/>
    <n v="6272.48"/>
    <s v="tier - 1"/>
    <s v="tier - 3"/>
    <s v="R1013"/>
    <n v="42"/>
  </r>
  <r>
    <s v="Id1595"/>
    <s v="Bond"/>
    <n v="23.75"/>
    <x v="52"/>
    <s v="No"/>
    <x v="0"/>
    <x v="0"/>
    <n v="1"/>
    <x v="1"/>
    <x v="2"/>
    <s v="NORMAL"/>
    <s v="25/Sep/1984"/>
    <n v="6269.33"/>
    <s v="tier - 2"/>
    <s v="tier - 1"/>
    <s v="R1013"/>
    <n v="39"/>
  </r>
  <r>
    <s v="Id1596"/>
    <s v="Carron"/>
    <n v="33.21"/>
    <x v="103"/>
    <s v="yes"/>
    <x v="0"/>
    <x v="0"/>
    <n v="1"/>
    <x v="1"/>
    <x v="0"/>
    <s v="NORMAL"/>
    <s v="17/Oct/1995"/>
    <n v="6261.2"/>
    <s v="tier - 2"/>
    <s v="tier - 1"/>
    <s v="R1026"/>
    <n v="28"/>
  </r>
  <r>
    <s v="Id1597"/>
    <s v="Ellwanger"/>
    <n v="17.7"/>
    <x v="583"/>
    <s v="yes"/>
    <x v="0"/>
    <x v="0"/>
    <n v="2"/>
    <x v="1"/>
    <x v="4"/>
    <s v="Diabetes"/>
    <s v="11/Oct/1970"/>
    <n v="6255.38"/>
    <s v="tier - 2"/>
    <s v="tier - 2"/>
    <s v="R1013"/>
    <n v="53"/>
  </r>
  <r>
    <s v="Id1598"/>
    <s v="Hanson"/>
    <n v="17.2"/>
    <x v="589"/>
    <s v="No"/>
    <x v="0"/>
    <x v="0"/>
    <n v="2"/>
    <x v="1"/>
    <x v="4"/>
    <e v="#N/A"/>
    <s v="8/Sep/1972"/>
    <n v="6254.13"/>
    <s v="tier - 2"/>
    <s v="tier - 2"/>
    <s v="R1012"/>
    <n v="51"/>
  </r>
  <r>
    <s v="Id1599"/>
    <s v="Tucker"/>
    <n v="19.21"/>
    <x v="315"/>
    <s v="No"/>
    <x v="0"/>
    <x v="0"/>
    <n v="2"/>
    <x v="1"/>
    <x v="2"/>
    <s v="NORMAL"/>
    <s v="11/Nov/1972"/>
    <n v="6253.85"/>
    <s v="tier - 2"/>
    <s v="tier - 2"/>
    <s v="R1013"/>
    <n v="51"/>
  </r>
  <r>
    <s v="Id1600"/>
    <s v="Counts"/>
    <n v="23.2"/>
    <x v="500"/>
    <s v="No"/>
    <x v="0"/>
    <x v="1"/>
    <n v="1"/>
    <x v="1"/>
    <x v="2"/>
    <s v="NORMAL"/>
    <s v="10/Oct/1979"/>
    <n v="6250.44"/>
    <s v="tier - 2"/>
    <s v="tier - 1"/>
    <s v="R1011"/>
    <n v="44"/>
  </r>
  <r>
    <s v="Id1601"/>
    <s v="Carson"/>
    <n v="32.5"/>
    <x v="164"/>
    <s v="yes"/>
    <x v="0"/>
    <x v="1"/>
    <n v="1"/>
    <x v="1"/>
    <x v="0"/>
    <s v="NORMAL"/>
    <s v="11/Aug/1983"/>
    <n v="6238.3"/>
    <s v="tier - 2"/>
    <s v="tier - 1"/>
    <s v="R1011"/>
    <n v="40"/>
  </r>
  <r>
    <s v="Id1602"/>
    <s v="Haines"/>
    <n v="20.9"/>
    <x v="457"/>
    <s v="No"/>
    <x v="0"/>
    <x v="0"/>
    <s v="No major surgery"/>
    <x v="1"/>
    <x v="2"/>
    <s v="Diabetes"/>
    <s v="19/Sep/1978"/>
    <n v="6236.95"/>
    <s v="tier - 2"/>
    <s v="tier - 2"/>
    <s v="R1013"/>
    <n v="45"/>
  </r>
  <r>
    <s v="Id1603"/>
    <s v="Schnabel"/>
    <n v="19.11"/>
    <x v="261"/>
    <s v="No"/>
    <x v="0"/>
    <x v="0"/>
    <n v="2"/>
    <x v="1"/>
    <x v="2"/>
    <s v="NORMAL"/>
    <s v="29/Jun/1972"/>
    <n v="6219.93"/>
    <s v="tier - 2"/>
    <s v="tier - 2"/>
    <s v="R1013"/>
    <n v="51"/>
  </r>
  <r>
    <s v="Id1604"/>
    <s v="Thind"/>
    <n v="31.17"/>
    <x v="124"/>
    <s v="No"/>
    <x v="0"/>
    <x v="0"/>
    <n v="1"/>
    <x v="1"/>
    <x v="0"/>
    <s v="NORMAL"/>
    <s v="12/Aug/1992"/>
    <n v="6208.5"/>
    <s v="tier - 2"/>
    <s v="tier - 1"/>
    <s v="R1021"/>
    <n v="31"/>
  </r>
  <r>
    <s v="Id1605"/>
    <s v="Simon"/>
    <n v="36.08"/>
    <x v="144"/>
    <s v="No"/>
    <x v="0"/>
    <x v="0"/>
    <s v="No major surgery"/>
    <x v="1"/>
    <x v="0"/>
    <s v="NORMAL"/>
    <s v="10/Sep/1999"/>
    <n v="6207.26"/>
    <s v="tier - 2"/>
    <s v="tier - 2"/>
    <s v="R1026"/>
    <n v="24"/>
  </r>
  <r>
    <s v="Id1606"/>
    <s v="Arciniaga"/>
    <n v="28.024999999999999"/>
    <x v="363"/>
    <s v="yes"/>
    <x v="0"/>
    <x v="0"/>
    <s v="No major surgery"/>
    <x v="1"/>
    <x v="1"/>
    <s v="NORMAL"/>
    <s v="22/Sep/1985"/>
    <n v="6203.9"/>
    <s v="tier - 2"/>
    <s v="tier - 2"/>
    <s v="R1012"/>
    <n v="38"/>
  </r>
  <r>
    <s v="Id1607"/>
    <s v="Ryan"/>
    <n v="24.32"/>
    <x v="209"/>
    <s v="yes"/>
    <x v="0"/>
    <x v="0"/>
    <s v="No major surgery"/>
    <x v="1"/>
    <x v="2"/>
    <s v="NORMAL"/>
    <s v="22/Jul/1985"/>
    <n v="6198.75"/>
    <s v="tier - 2"/>
    <s v="tier - 1"/>
    <s v="R1012"/>
    <n v="38"/>
  </r>
  <r>
    <s v="Id1608"/>
    <s v="Lizak"/>
    <n v="38"/>
    <x v="86"/>
    <s v="yes"/>
    <x v="0"/>
    <x v="0"/>
    <n v="1"/>
    <x v="1"/>
    <x v="0"/>
    <s v="NORMAL"/>
    <s v="23/Oct/1988"/>
    <n v="6196.45"/>
    <s v="tier - 2"/>
    <s v="tier - 1"/>
    <s v="R1011"/>
    <n v="35"/>
  </r>
  <r>
    <s v="Id1609"/>
    <s v="Howery"/>
    <n v="31.6"/>
    <x v="218"/>
    <s v="yes"/>
    <x v="0"/>
    <x v="0"/>
    <s v="No major surgery"/>
    <x v="1"/>
    <x v="0"/>
    <s v="Diabetes"/>
    <s v="1/Oct/1981"/>
    <n v="6186.13"/>
    <s v="tier - 2"/>
    <s v="tier - 3"/>
    <s v="R1011"/>
    <n v="42"/>
  </r>
  <r>
    <s v="Id1610"/>
    <s v="Crain"/>
    <n v="31.02"/>
    <x v="630"/>
    <s v="yes"/>
    <x v="0"/>
    <x v="0"/>
    <s v="No major surgery"/>
    <x v="1"/>
    <x v="0"/>
    <s v="Diabetes"/>
    <s v="22/Nov/1981"/>
    <n v="6185.32"/>
    <s v="tier - 2"/>
    <s v="tier - 1"/>
    <s v="R1013"/>
    <n v="42"/>
  </r>
  <r>
    <s v="Id1611"/>
    <s v="Hotze"/>
    <n v="29.26"/>
    <x v="251"/>
    <s v="yes"/>
    <x v="0"/>
    <x v="0"/>
    <n v="1"/>
    <x v="1"/>
    <x v="1"/>
    <s v="NORMAL"/>
    <s v="1/Nov/1988"/>
    <n v="6184.3"/>
    <s v="tier - 2"/>
    <s v="tier - 3"/>
    <s v="R1013"/>
    <n v="35"/>
  </r>
  <r>
    <s v="Id1612"/>
    <s v="Chauhan"/>
    <n v="15.09"/>
    <x v="14"/>
    <s v="yes"/>
    <x v="0"/>
    <x v="0"/>
    <n v="2"/>
    <x v="1"/>
    <x v="4"/>
    <s v="Diabetes"/>
    <s v="5/Oct/1970"/>
    <n v="6183.46"/>
    <s v="tier - 2"/>
    <s v="tier - 2"/>
    <s v="R1012"/>
    <n v="53"/>
  </r>
  <r>
    <s v="Id1613"/>
    <s v="Raab"/>
    <n v="22.63"/>
    <x v="111"/>
    <s v="yes"/>
    <x v="0"/>
    <x v="0"/>
    <s v="No major surgery"/>
    <x v="1"/>
    <x v="2"/>
    <s v="NORMAL"/>
    <s v="9/Aug/1985"/>
    <n v="6183.32"/>
    <s v="tier - 2"/>
    <s v="tier - 2"/>
    <s v="R1012"/>
    <n v="38"/>
  </r>
  <r>
    <s v="Id1614"/>
    <s v="McKown"/>
    <n v="23.46"/>
    <x v="139"/>
    <s v="No"/>
    <x v="0"/>
    <x v="0"/>
    <n v="1"/>
    <x v="1"/>
    <x v="2"/>
    <s v="NORMAL"/>
    <s v="6/Oct/1984"/>
    <n v="6170.96"/>
    <s v="tier - 2"/>
    <s v="tier - 1"/>
    <s v="R1013"/>
    <n v="39"/>
  </r>
  <r>
    <s v="Id1615"/>
    <s v="Schiemann"/>
    <n v="22.56"/>
    <x v="83"/>
    <s v="yes"/>
    <x v="0"/>
    <x v="0"/>
    <s v="No major surgery"/>
    <x v="1"/>
    <x v="2"/>
    <s v="NORMAL"/>
    <s v="15/Oct/1985"/>
    <n v="6159.57"/>
    <s v="tier - 2"/>
    <s v="tier - 1"/>
    <s v="R1012"/>
    <n v="38"/>
  </r>
  <r>
    <s v="Id1616"/>
    <s v="Cress"/>
    <n v="19.28"/>
    <x v="543"/>
    <s v="No"/>
    <x v="0"/>
    <x v="0"/>
    <n v="2"/>
    <x v="1"/>
    <x v="2"/>
    <s v="Diabetes"/>
    <s v="6/Nov/1973"/>
    <n v="6152.05"/>
    <s v="tier - 2"/>
    <s v="tier - 3"/>
    <s v="R1013"/>
    <n v="50"/>
  </r>
  <r>
    <s v="Id1617"/>
    <s v="Mawson"/>
    <n v="15.37"/>
    <x v="631"/>
    <s v="yes"/>
    <x v="0"/>
    <x v="0"/>
    <n v="2"/>
    <x v="1"/>
    <x v="4"/>
    <s v="Diabetes"/>
    <s v="14/Oct/1970"/>
    <n v="6147.12"/>
    <s v="tier - 2"/>
    <s v="tier - 3"/>
    <s v="R1012"/>
    <n v="53"/>
  </r>
  <r>
    <s v="Id1618"/>
    <s v="Wigginton"/>
    <n v="18.71"/>
    <x v="319"/>
    <s v="yes"/>
    <x v="0"/>
    <x v="0"/>
    <s v="No major surgery"/>
    <x v="1"/>
    <x v="2"/>
    <s v="NORMAL"/>
    <s v="12/Dec/1976"/>
    <n v="6139.14"/>
    <s v="tier - 2"/>
    <s v="tier - 3"/>
    <s v="R1013"/>
    <n v="47"/>
  </r>
  <r>
    <s v="Id1619"/>
    <s v="Wang"/>
    <n v="20.61"/>
    <x v="632"/>
    <s v="No"/>
    <x v="0"/>
    <x v="0"/>
    <s v="No major surgery"/>
    <x v="1"/>
    <x v="2"/>
    <s v="Diabetes"/>
    <s v="5/Sep/1978"/>
    <n v="6138.58"/>
    <s v="tier - 2"/>
    <s v="tier - 1"/>
    <s v="R1013"/>
    <n v="45"/>
  </r>
  <r>
    <s v="Id1620"/>
    <s v="Schroeder"/>
    <n v="15.99"/>
    <x v="90"/>
    <s v="yes"/>
    <x v="0"/>
    <x v="1"/>
    <n v="1"/>
    <x v="1"/>
    <x v="4"/>
    <s v="NORMAL"/>
    <s v="9/Nov/1969"/>
    <n v="6138.5"/>
    <s v="tier - 2"/>
    <s v="tier - 2"/>
    <s v="R1011"/>
    <n v="54"/>
  </r>
  <r>
    <s v="Id1621"/>
    <s v="Leonard"/>
    <n v="33.155000000000001"/>
    <x v="538"/>
    <s v="No"/>
    <x v="0"/>
    <x v="0"/>
    <s v="No major surgery"/>
    <x v="1"/>
    <x v="0"/>
    <s v="NORMAL"/>
    <s v="18/Aug/1990"/>
    <n v="6128.8"/>
    <s v="tier - 2"/>
    <s v="tier - 3"/>
    <s v="R1012"/>
    <n v="33"/>
  </r>
  <r>
    <s v="Id1622"/>
    <s v="Tissue"/>
    <n v="26.22"/>
    <x v="252"/>
    <s v="yes"/>
    <x v="0"/>
    <x v="1"/>
    <n v="1"/>
    <x v="1"/>
    <x v="1"/>
    <s v="NORMAL"/>
    <s v="16/Nov/1983"/>
    <n v="6123.57"/>
    <s v="tier - 3"/>
    <s v="tier - 2"/>
    <s v="R1012"/>
    <n v="40"/>
  </r>
  <r>
    <s v="Id1623"/>
    <s v="Wood"/>
    <n v="21.85"/>
    <x v="274"/>
    <s v="yes"/>
    <x v="0"/>
    <x v="1"/>
    <n v="1"/>
    <x v="1"/>
    <x v="2"/>
    <s v="NORMAL"/>
    <s v="11/Aug/1983"/>
    <n v="6117.49"/>
    <s v="tier - 2"/>
    <s v="tier - 3"/>
    <s v="R1012"/>
    <n v="40"/>
  </r>
  <r>
    <s v="Id1624"/>
    <s v="Denny"/>
    <n v="30.495000000000001"/>
    <x v="178"/>
    <s v="No"/>
    <x v="0"/>
    <x v="0"/>
    <s v="No major surgery"/>
    <x v="1"/>
    <x v="0"/>
    <s v="Prediabetes"/>
    <s v="25/Jul/1991"/>
    <n v="6113.23"/>
    <s v="tier - 2"/>
    <s v="tier - 2"/>
    <s v="R1024"/>
    <n v="32"/>
  </r>
  <r>
    <s v="Id1625"/>
    <s v="Testa"/>
    <n v="34.104999999999997"/>
    <x v="215"/>
    <s v="yes"/>
    <x v="0"/>
    <x v="0"/>
    <s v="No major surgery"/>
    <x v="1"/>
    <x v="0"/>
    <s v="NORMAL"/>
    <s v="21/Jul/1985"/>
    <n v="6112.35"/>
    <s v="tier - 2"/>
    <s v="tier - 1"/>
    <s v="R1012"/>
    <n v="38"/>
  </r>
  <r>
    <s v="Id1626"/>
    <s v="Mooney"/>
    <n v="32.770000000000003"/>
    <x v="614"/>
    <s v="yes"/>
    <x v="0"/>
    <x v="0"/>
    <n v="1"/>
    <x v="1"/>
    <x v="0"/>
    <s v="NORMAL"/>
    <s v="9/Sep/1995"/>
    <n v="6111.95"/>
    <s v="tier - 2"/>
    <s v="tier - 3"/>
    <s v="R1026"/>
    <n v="28"/>
  </r>
  <r>
    <s v="Id1627"/>
    <s v="Buchholtz"/>
    <n v="16.850000000000001"/>
    <x v="35"/>
    <s v="yes"/>
    <x v="0"/>
    <x v="0"/>
    <n v="2"/>
    <x v="1"/>
    <x v="4"/>
    <s v="Diabetes"/>
    <s v="9/Jun/1970"/>
    <n v="6098.38"/>
    <s v="tier - 2"/>
    <s v="tier - 2"/>
    <s v="R1013"/>
    <n v="53"/>
  </r>
  <r>
    <s v="Id1628"/>
    <s v="Hoyt"/>
    <n v="34.700000000000003"/>
    <x v="87"/>
    <s v="No"/>
    <x v="0"/>
    <x v="0"/>
    <n v="1"/>
    <x v="1"/>
    <x v="0"/>
    <s v="Prediabetes"/>
    <s v="25/Jul/1984"/>
    <n v="6082.41"/>
    <s v="tier - 1"/>
    <s v="tier - 2"/>
    <s v="R1011"/>
    <n v="39"/>
  </r>
  <r>
    <s v="Id1629"/>
    <s v="Cabada"/>
    <n v="37.049999999999997"/>
    <x v="233"/>
    <s v="No"/>
    <x v="0"/>
    <x v="0"/>
    <n v="1"/>
    <x v="1"/>
    <x v="0"/>
    <s v="NORMAL"/>
    <s v="14/Oct/1984"/>
    <n v="6079.67"/>
    <s v="tier - 1"/>
    <s v="tier - 1"/>
    <s v="R1014"/>
    <n v="39"/>
  </r>
  <r>
    <s v="Id1630"/>
    <s v="Lobaciute"/>
    <n v="18.78"/>
    <x v="150"/>
    <s v="No"/>
    <x v="0"/>
    <x v="1"/>
    <n v="1"/>
    <x v="1"/>
    <x v="2"/>
    <s v="NORMAL"/>
    <s v="8/Aug/1979"/>
    <n v="6074.37"/>
    <s v="tier - 2"/>
    <s v="tier - 2"/>
    <s v="R1012"/>
    <n v="44"/>
  </r>
  <r>
    <s v="Id1631"/>
    <s v="Dawes"/>
    <n v="28.024999999999999"/>
    <x v="633"/>
    <s v="No"/>
    <x v="0"/>
    <x v="0"/>
    <n v="1"/>
    <x v="1"/>
    <x v="1"/>
    <s v="NORMAL"/>
    <s v="21/Sep/1984"/>
    <n v="6067.13"/>
    <s v="tier - 3"/>
    <s v="tier - 1"/>
    <s v="R1016"/>
    <n v="39"/>
  </r>
  <r>
    <s v="Id1632"/>
    <s v="Deppen"/>
    <n v="35.090000000000003"/>
    <x v="85"/>
    <s v="No"/>
    <x v="0"/>
    <x v="0"/>
    <s v="No major surgery"/>
    <x v="1"/>
    <x v="0"/>
    <s v="Prediabetes"/>
    <s v="8/Nov/1994"/>
    <n v="6064.37"/>
    <s v="tier - 2"/>
    <s v="tier - 2"/>
    <s v="R1011"/>
    <n v="29"/>
  </r>
  <r>
    <s v="Id1633"/>
    <s v="Oberndorfer"/>
    <n v="34.42"/>
    <x v="127"/>
    <s v="yes"/>
    <x v="0"/>
    <x v="0"/>
    <s v="No major surgery"/>
    <x v="1"/>
    <x v="0"/>
    <s v="NORMAL"/>
    <s v="28/Jul/1996"/>
    <n v="6061.8"/>
    <s v="tier - 2"/>
    <s v="tier - 3"/>
    <s v="R1012"/>
    <n v="27"/>
  </r>
  <r>
    <s v="Id1634"/>
    <s v="Hetherington"/>
    <n v="29.4"/>
    <x v="228"/>
    <s v="No"/>
    <x v="0"/>
    <x v="0"/>
    <s v="No major surgery"/>
    <x v="1"/>
    <x v="1"/>
    <s v="NORMAL"/>
    <s v="16/Aug/1989"/>
    <n v="6059.17"/>
    <s v="tier - 2"/>
    <s v="tier - 1"/>
    <s v="R1011"/>
    <n v="34"/>
  </r>
  <r>
    <s v="Id1635"/>
    <s v="Murray"/>
    <n v="21.31"/>
    <x v="550"/>
    <s v="No"/>
    <x v="0"/>
    <x v="0"/>
    <s v="No major surgery"/>
    <x v="1"/>
    <x v="2"/>
    <s v="NORMAL"/>
    <s v="8/Aug/1980"/>
    <n v="5993.62"/>
    <s v="tier - 2"/>
    <s v="tier - 3"/>
    <s v="R1013"/>
    <n v="43"/>
  </r>
  <r>
    <s v="Id1636"/>
    <s v="Higden"/>
    <n v="19.559999999999999"/>
    <x v="499"/>
    <s v="No"/>
    <x v="0"/>
    <x v="0"/>
    <s v="No major surgery"/>
    <x v="1"/>
    <x v="2"/>
    <s v="Diabetes"/>
    <s v="17/Aug/1974"/>
    <n v="5990.17"/>
    <s v="tier - 2"/>
    <s v="tier - 2"/>
    <s v="R1013"/>
    <n v="49"/>
  </r>
  <r>
    <s v="Id1637"/>
    <s v="Rediger"/>
    <n v="37.335000000000001"/>
    <x v="106"/>
    <s v="yes"/>
    <x v="0"/>
    <x v="0"/>
    <n v="1"/>
    <x v="1"/>
    <x v="0"/>
    <s v="Prediabetes"/>
    <s v="10/Jun/1988"/>
    <n v="5989.52"/>
    <s v="tier - 2"/>
    <s v="tier - 1"/>
    <s v="R1012"/>
    <n v="35"/>
  </r>
  <r>
    <s v="Id1638"/>
    <s v="Huff"/>
    <n v="19.53"/>
    <x v="41"/>
    <s v="No"/>
    <x v="0"/>
    <x v="0"/>
    <s v="No major surgery"/>
    <x v="1"/>
    <x v="2"/>
    <s v="Diabetes"/>
    <s v="11/Oct/1974"/>
    <n v="5979.99"/>
    <s v="tier - 2"/>
    <s v="tier - 3"/>
    <s v="R1013"/>
    <n v="49"/>
  </r>
  <r>
    <s v="Id1639"/>
    <s v="Hall"/>
    <n v="34.1"/>
    <x v="361"/>
    <s v="No"/>
    <x v="0"/>
    <x v="0"/>
    <s v="No major surgery"/>
    <x v="1"/>
    <x v="0"/>
    <s v="NORMAL"/>
    <s v="10/Oct/1980"/>
    <n v="5979.73"/>
    <s v="tier - 2"/>
    <s v="tier - 2"/>
    <s v="R1011"/>
    <n v="43"/>
  </r>
  <r>
    <s v="Id1640"/>
    <s v="Grise"/>
    <n v="16.5"/>
    <x v="452"/>
    <s v="yes"/>
    <x v="0"/>
    <x v="0"/>
    <n v="2"/>
    <x v="1"/>
    <x v="4"/>
    <s v="Diabetes"/>
    <s v="25/Jun/1970"/>
    <n v="5979.66"/>
    <s v="tier - 2"/>
    <s v="tier - 3"/>
    <s v="R1013"/>
    <n v="53"/>
  </r>
  <r>
    <s v="Id1641"/>
    <s v="Skildum"/>
    <n v="30.69"/>
    <x v="249"/>
    <s v="No"/>
    <x v="0"/>
    <x v="0"/>
    <n v="1"/>
    <x v="1"/>
    <x v="0"/>
    <s v="NORMAL"/>
    <s v="11/Nov/1984"/>
    <n v="5976.83"/>
    <s v="tier - 2"/>
    <s v="tier - 2"/>
    <s v="R1013"/>
    <n v="39"/>
  </r>
  <r>
    <s v="Id1642"/>
    <s v="Yang"/>
    <n v="28.93"/>
    <x v="189"/>
    <s v="No"/>
    <x v="0"/>
    <x v="0"/>
    <n v="1"/>
    <x v="1"/>
    <x v="1"/>
    <s v="NORMAL"/>
    <s v="19/Sep/1984"/>
    <n v="5974.38"/>
    <s v="tier - 2"/>
    <s v="tier - 3"/>
    <s v="R1013"/>
    <n v="39"/>
  </r>
  <r>
    <s v="Id1643"/>
    <s v="Fischer-Daly"/>
    <n v="38.9"/>
    <x v="141"/>
    <s v="No"/>
    <x v="0"/>
    <x v="0"/>
    <s v="No major surgery"/>
    <x v="1"/>
    <x v="0"/>
    <s v="NORMAL"/>
    <s v="22/Jul/1989"/>
    <n v="5972.38"/>
    <s v="tier - 2"/>
    <s v="tier - 2"/>
    <s v="R1011"/>
    <n v="34"/>
  </r>
  <r>
    <s v="Id1644"/>
    <s v="Asher"/>
    <n v="26.9"/>
    <x v="212"/>
    <s v="No"/>
    <x v="0"/>
    <x v="0"/>
    <s v="No major surgery"/>
    <x v="1"/>
    <x v="1"/>
    <s v="NORMAL"/>
    <s v="21/Jul/1980"/>
    <n v="5969.72"/>
    <s v="tier - 3"/>
    <s v="tier - 3"/>
    <s v="R1011"/>
    <n v="43"/>
  </r>
  <r>
    <s v="Id1645"/>
    <s v="Zhou"/>
    <n v="24.86"/>
    <x v="195"/>
    <s v="No"/>
    <x v="0"/>
    <x v="0"/>
    <s v="No major surgery"/>
    <x v="1"/>
    <x v="2"/>
    <s v="Prediabetes"/>
    <s v="5/Aug/1980"/>
    <n v="5966.89"/>
    <s v="tier - 2"/>
    <s v="tier - 3"/>
    <s v="R1013"/>
    <n v="43"/>
  </r>
  <r>
    <s v="Id1646"/>
    <s v="Rudder"/>
    <n v="39.14"/>
    <x v="149"/>
    <s v="No"/>
    <x v="1"/>
    <x v="0"/>
    <n v="1"/>
    <x v="1"/>
    <x v="0"/>
    <s v="Prediabetes"/>
    <s v="15/Jul/2004"/>
    <n v="5960.91"/>
    <s v="tier - 2"/>
    <s v="tier - 1"/>
    <s v="R1026"/>
    <n v="19"/>
  </r>
  <r>
    <s v="Id1647"/>
    <s v="Cartmell"/>
    <n v="39.799999999999997"/>
    <x v="331"/>
    <s v="No"/>
    <x v="0"/>
    <x v="1"/>
    <n v="1"/>
    <x v="1"/>
    <x v="0"/>
    <s v="Prediabetes"/>
    <s v="13/Aug/2003"/>
    <n v="5957.35"/>
    <s v="tier - 2"/>
    <s v="tier - 2"/>
    <s v="R1012"/>
    <n v="20"/>
  </r>
  <r>
    <s v="Id1648"/>
    <s v="Troland"/>
    <n v="34.32"/>
    <x v="361"/>
    <s v="No"/>
    <x v="0"/>
    <x v="0"/>
    <n v="1"/>
    <x v="1"/>
    <x v="0"/>
    <s v="NORMAL"/>
    <s v="14/Jul/1987"/>
    <n v="5934.38"/>
    <s v="tier - 3"/>
    <s v="tier - 2"/>
    <s v="R1013"/>
    <n v="36"/>
  </r>
  <r>
    <s v="Id1649"/>
    <s v="Hall"/>
    <n v="32.51"/>
    <x v="167"/>
    <s v="No"/>
    <x v="0"/>
    <x v="0"/>
    <s v="No major surgery"/>
    <x v="1"/>
    <x v="0"/>
    <s v="NORMAL"/>
    <s v="30/Jul/1994"/>
    <n v="5927.65"/>
    <s v="tier - 2"/>
    <s v="tier - 1"/>
    <s v="R1012"/>
    <n v="29"/>
  </r>
  <r>
    <s v="Id1650"/>
    <s v="Berg"/>
    <n v="30.71"/>
    <x v="105"/>
    <s v="No"/>
    <x v="0"/>
    <x v="1"/>
    <n v="1"/>
    <x v="1"/>
    <x v="0"/>
    <s v="Prediabetes"/>
    <s v="13/Aug/1993"/>
    <n v="5926.93"/>
    <s v="tier - 2"/>
    <s v="tier - 2"/>
    <s v="R1025"/>
    <n v="30"/>
  </r>
  <r>
    <s v="Id1651"/>
    <s v="Engtrakul"/>
    <n v="28.9"/>
    <x v="332"/>
    <s v="No"/>
    <x v="0"/>
    <x v="0"/>
    <n v="1"/>
    <x v="1"/>
    <x v="1"/>
    <s v="NORMAL"/>
    <s v="29/Jul/1987"/>
    <n v="5926.85"/>
    <s v="tier - 3"/>
    <s v="tier - 3"/>
    <s v="R1011"/>
    <n v="36"/>
  </r>
  <r>
    <s v="Id1652"/>
    <s v="Leonhardt"/>
    <n v="36.19"/>
    <x v="167"/>
    <s v="No"/>
    <x v="0"/>
    <x v="0"/>
    <s v="No major surgery"/>
    <x v="1"/>
    <x v="0"/>
    <s v="NORMAL"/>
    <s v="21/Dec/1982"/>
    <n v="5920.1"/>
    <s v="tier - 2"/>
    <s v="tier - 1"/>
    <s v="R1013"/>
    <n v="41"/>
  </r>
  <r>
    <s v="Id1653"/>
    <s v="Goetz"/>
    <n v="29.6"/>
    <x v="197"/>
    <s v="No"/>
    <x v="0"/>
    <x v="0"/>
    <s v="No major surgery"/>
    <x v="1"/>
    <x v="1"/>
    <s v="NORMAL"/>
    <s v="8/Jul/1982"/>
    <n v="5910.94"/>
    <s v="tier - 2"/>
    <s v="tier - 1"/>
    <s v="R1011"/>
    <n v="41"/>
  </r>
  <r>
    <s v="Id1654"/>
    <s v="Cacharelis"/>
    <n v="30.95"/>
    <x v="128"/>
    <s v="No"/>
    <x v="0"/>
    <x v="1"/>
    <n v="1"/>
    <x v="1"/>
    <x v="0"/>
    <s v="Prediabetes"/>
    <s v="19/Oct/1993"/>
    <n v="5877.02"/>
    <s v="tier - 2"/>
    <s v="tier - 2"/>
    <s v="R1021"/>
    <n v="30"/>
  </r>
  <r>
    <s v="Id1655"/>
    <s v="Kariolis"/>
    <n v="19.95"/>
    <x v="125"/>
    <s v="No"/>
    <x v="0"/>
    <x v="0"/>
    <n v="1"/>
    <x v="1"/>
    <x v="2"/>
    <s v="NORMAL"/>
    <s v="22/Nov/1984"/>
    <n v="5855.9"/>
    <s v="tier - 2"/>
    <s v="tier - 3"/>
    <s v="R1012"/>
    <n v="39"/>
  </r>
  <r>
    <s v="Id1656"/>
    <s v="Zelwin"/>
    <n v="23.65"/>
    <x v="56"/>
    <s v="yes"/>
    <x v="0"/>
    <x v="0"/>
    <s v="No major surgery"/>
    <x v="1"/>
    <x v="2"/>
    <s v="Prediabetes"/>
    <s v="18/Jun/1985"/>
    <n v="5847.24"/>
    <s v="tier - 2"/>
    <s v="tier - 1"/>
    <s v="R1013"/>
    <n v="38"/>
  </r>
  <r>
    <s v="Id1657"/>
    <s v="Barry"/>
    <n v="43.34"/>
    <x v="470"/>
    <s v="No"/>
    <x v="0"/>
    <x v="0"/>
    <n v="1"/>
    <x v="1"/>
    <x v="0"/>
    <s v="NORMAL"/>
    <s v="30/Sep/1987"/>
    <n v="5846.92"/>
    <s v="tier - 2"/>
    <s v="tier - 2"/>
    <s v="R1013"/>
    <n v="36"/>
  </r>
  <r>
    <s v="Id1658"/>
    <s v="Bannon"/>
    <n v="31.98"/>
    <x v="135"/>
    <s v="yes"/>
    <x v="0"/>
    <x v="0"/>
    <n v="1"/>
    <x v="1"/>
    <x v="0"/>
    <s v="NORMAL"/>
    <s v="20/Aug/1995"/>
    <n v="5843.99"/>
    <s v="tier - 2"/>
    <s v="tier - 2"/>
    <s v="R1025"/>
    <n v="28"/>
  </r>
  <r>
    <s v="Id1659"/>
    <s v="Chang"/>
    <n v="35.86"/>
    <x v="21"/>
    <s v="No"/>
    <x v="0"/>
    <x v="0"/>
    <n v="1"/>
    <x v="1"/>
    <x v="0"/>
    <s v="Prediabetes"/>
    <s v="27/Jul/1987"/>
    <n v="5836.52"/>
    <s v="tier - 2"/>
    <s v="tier - 3"/>
    <s v="R1013"/>
    <n v="36"/>
  </r>
  <r>
    <s v="Id1660"/>
    <s v="Vetter"/>
    <n v="15.2"/>
    <x v="163"/>
    <s v="No"/>
    <x v="0"/>
    <x v="0"/>
    <s v="No major surgery"/>
    <x v="1"/>
    <x v="4"/>
    <s v="Diabetes"/>
    <s v="27/Sep/1971"/>
    <n v="5832.6"/>
    <s v="tier - 2"/>
    <s v="tier - 3"/>
    <s v="R1012"/>
    <n v="52"/>
  </r>
  <r>
    <s v="Id1661"/>
    <s v="Jablonski"/>
    <n v="37.200000000000003"/>
    <x v="417"/>
    <s v="No"/>
    <x v="0"/>
    <x v="0"/>
    <s v="No major surgery"/>
    <x v="1"/>
    <x v="0"/>
    <s v="Diabetes"/>
    <s v="22/Jul/2002"/>
    <n v="5816.58"/>
    <s v="tier - 2"/>
    <s v="tier - 2"/>
    <s v="R1026"/>
    <n v="21"/>
  </r>
  <r>
    <s v="Id1662"/>
    <s v="Jakubowitch"/>
    <n v="17.91"/>
    <x v="497"/>
    <s v="No"/>
    <x v="0"/>
    <x v="0"/>
    <n v="2"/>
    <x v="1"/>
    <x v="4"/>
    <s v="NORMAL"/>
    <s v="2/Nov/1972"/>
    <n v="5812.9"/>
    <s v="tier - 2"/>
    <s v="tier - 2"/>
    <s v="R1013"/>
    <n v="51"/>
  </r>
  <r>
    <s v="Id1663"/>
    <s v="Altshuler"/>
    <n v="20.76"/>
    <x v="106"/>
    <s v="No"/>
    <x v="0"/>
    <x v="0"/>
    <s v="No major surgery"/>
    <x v="1"/>
    <x v="2"/>
    <s v="Prediabetes"/>
    <s v="18/Sep/1980"/>
    <n v="5807.06"/>
    <s v="tier - 2"/>
    <s v="tier - 3"/>
    <s v="R1013"/>
    <n v="43"/>
  </r>
  <r>
    <s v="Id1664"/>
    <s v="Ugarte"/>
    <n v="38.99"/>
    <x v="127"/>
    <s v="No"/>
    <x v="1"/>
    <x v="0"/>
    <n v="1"/>
    <x v="1"/>
    <x v="0"/>
    <s v="NORMAL"/>
    <s v="1/Nov/2004"/>
    <n v="5778.71"/>
    <s v="tier - 2"/>
    <s v="tier - 3"/>
    <s v="R1022"/>
    <n v="19"/>
  </r>
  <r>
    <s v="Id1665"/>
    <s v="Tusso"/>
    <n v="42.655000000000001"/>
    <x v="425"/>
    <s v="yes"/>
    <x v="0"/>
    <x v="1"/>
    <n v="1"/>
    <x v="1"/>
    <x v="0"/>
    <s v="Prediabetes"/>
    <s v="30/Aug/1983"/>
    <n v="5757.41"/>
    <s v="tier - 2"/>
    <s v="tier - 3"/>
    <s v="R1019"/>
    <n v="40"/>
  </r>
  <r>
    <s v="Id1666"/>
    <s v="Johnson"/>
    <n v="30.57"/>
    <x v="45"/>
    <s v="No"/>
    <x v="0"/>
    <x v="1"/>
    <n v="1"/>
    <x v="1"/>
    <x v="0"/>
    <s v="NORMAL"/>
    <s v="10/Jun/1993"/>
    <n v="5748.13"/>
    <s v="tier - 2"/>
    <s v="tier - 1"/>
    <s v="R1021"/>
    <n v="30"/>
  </r>
  <r>
    <s v="Id1667"/>
    <s v="Landry"/>
    <n v="17.7"/>
    <x v="245"/>
    <s v="No"/>
    <x v="0"/>
    <x v="0"/>
    <n v="2"/>
    <x v="1"/>
    <x v="4"/>
    <s v="Prediabetes"/>
    <s v="21/Aug/1972"/>
    <n v="5741.67"/>
    <s v="tier - 2"/>
    <s v="tier - 3"/>
    <s v="R1013"/>
    <n v="51"/>
  </r>
  <r>
    <s v="Id1668"/>
    <s v="McDonald"/>
    <n v="34.770000000000003"/>
    <x v="47"/>
    <s v="No"/>
    <x v="0"/>
    <x v="0"/>
    <n v="1"/>
    <x v="1"/>
    <x v="0"/>
    <s v="NORMAL"/>
    <s v="19/Oct/1987"/>
    <n v="5729.01"/>
    <s v="tier - 1"/>
    <s v="tier - 2"/>
    <s v="R1012"/>
    <n v="36"/>
  </r>
  <r>
    <s v="Id1669"/>
    <s v="Dunlap"/>
    <n v="16.88"/>
    <x v="531"/>
    <s v="No"/>
    <x v="0"/>
    <x v="0"/>
    <s v="No major surgery"/>
    <x v="1"/>
    <x v="4"/>
    <s v="Diabetes"/>
    <s v="18/Dec/1971"/>
    <n v="5720.38"/>
    <s v="tier - 2"/>
    <s v="tier - 1"/>
    <s v="R1013"/>
    <n v="52"/>
  </r>
  <r>
    <s v="Id1670"/>
    <s v="Larue"/>
    <n v="40.26"/>
    <x v="634"/>
    <s v="yes"/>
    <x v="0"/>
    <x v="0"/>
    <s v="No major surgery"/>
    <x v="1"/>
    <x v="0"/>
    <s v="Diabetes"/>
    <s v="30/Aug/1981"/>
    <n v="5709.16"/>
    <s v="tier - 3"/>
    <s v="tier - 3"/>
    <s v="R1013"/>
    <n v="42"/>
  </r>
  <r>
    <s v="Id1671"/>
    <s v="Hodge"/>
    <n v="25.6"/>
    <x v="100"/>
    <s v="No"/>
    <x v="0"/>
    <x v="1"/>
    <n v="1"/>
    <x v="1"/>
    <x v="1"/>
    <s v="Prediabetes"/>
    <s v="3/Nov/1993"/>
    <n v="5708.87"/>
    <s v="tier - 2"/>
    <s v="tier - 1"/>
    <s v="R1011"/>
    <n v="30"/>
  </r>
  <r>
    <s v="Id1672"/>
    <s v="Marcus"/>
    <n v="33.549999999999997"/>
    <x v="333"/>
    <s v="yes"/>
    <x v="0"/>
    <x v="0"/>
    <s v="No major surgery"/>
    <x v="1"/>
    <x v="0"/>
    <s v="Diabetes"/>
    <s v="15/Jun/1981"/>
    <n v="5699.84"/>
    <s v="tier - 2"/>
    <s v="tier - 3"/>
    <s v="R1013"/>
    <n v="42"/>
  </r>
  <r>
    <s v="Id1673"/>
    <s v="Daubert"/>
    <n v="16.690000000000001"/>
    <x v="627"/>
    <s v="No"/>
    <x v="0"/>
    <x v="0"/>
    <s v="No major surgery"/>
    <x v="1"/>
    <x v="4"/>
    <s v="Diabetes"/>
    <s v="6/Jul/1974"/>
    <n v="5698.74"/>
    <s v="tier - 2"/>
    <s v="tier - 2"/>
    <s v="R1012"/>
    <n v="49"/>
  </r>
  <r>
    <s v="Id1674"/>
    <s v="Close"/>
    <n v="19.95"/>
    <x v="458"/>
    <s v="No"/>
    <x v="0"/>
    <x v="0"/>
    <n v="1"/>
    <x v="1"/>
    <x v="2"/>
    <s v="NORMAL"/>
    <s v="3/Nov/1992"/>
    <n v="5693.43"/>
    <s v="tier - 2"/>
    <s v="tier - 3"/>
    <s v="R1012"/>
    <n v="31"/>
  </r>
  <r>
    <s v="Id1675"/>
    <s v="Roels"/>
    <n v="17.55"/>
    <x v="80"/>
    <s v="No"/>
    <x v="0"/>
    <x v="0"/>
    <n v="2"/>
    <x v="1"/>
    <x v="4"/>
    <s v="NORMAL"/>
    <s v="28/Oct/1972"/>
    <n v="5690.79"/>
    <s v="tier - 2"/>
    <s v="tier - 1"/>
    <s v="R1013"/>
    <n v="51"/>
  </r>
  <r>
    <s v="Id1676"/>
    <s v="Venosky"/>
    <n v="22.01"/>
    <x v="170"/>
    <s v="No"/>
    <x v="0"/>
    <x v="0"/>
    <n v="1"/>
    <x v="1"/>
    <x v="2"/>
    <s v="NORMAL"/>
    <s v="12/Aug/1984"/>
    <n v="5679.13"/>
    <s v="tier - 2"/>
    <s v="tier - 2"/>
    <s v="R1013"/>
    <n v="39"/>
  </r>
  <r>
    <s v="Id1677"/>
    <s v="Gosnell"/>
    <n v="41.8"/>
    <x v="99"/>
    <s v="yes"/>
    <x v="0"/>
    <x v="1"/>
    <n v="1"/>
    <x v="1"/>
    <x v="0"/>
    <s v="Prediabetes"/>
    <s v="3/Sep/1983"/>
    <n v="5662.23"/>
    <s v="tier - 2"/>
    <s v="tier - 1"/>
    <s v="R1013"/>
    <n v="40"/>
  </r>
  <r>
    <s v="Id1678"/>
    <s v="Chewning-Kulick"/>
    <n v="19.170000000000002"/>
    <x v="569"/>
    <s v="No"/>
    <x v="0"/>
    <x v="0"/>
    <s v="No major surgery"/>
    <x v="1"/>
    <x v="2"/>
    <s v="Diabetes"/>
    <s v="27/Sep/1978"/>
    <n v="5650.14"/>
    <s v="tier - 2"/>
    <s v="tier - 1"/>
    <s v="R1013"/>
    <n v="45"/>
  </r>
  <r>
    <s v="Id1679"/>
    <s v="McCarron"/>
    <n v="32.799999999999997"/>
    <x v="635"/>
    <s v="yes"/>
    <x v="0"/>
    <x v="1"/>
    <n v="1"/>
    <x v="1"/>
    <x v="0"/>
    <s v="Prediabetes"/>
    <s v="8/Jun/1983"/>
    <n v="5649.72"/>
    <s v="tier - 2"/>
    <s v="tier - 3"/>
    <s v="R1011"/>
    <n v="40"/>
  </r>
  <r>
    <s v="Id1680"/>
    <s v="Manion"/>
    <n v="35.814999999999998"/>
    <x v="325"/>
    <s v="No"/>
    <x v="0"/>
    <x v="0"/>
    <n v="1"/>
    <x v="1"/>
    <x v="0"/>
    <s v="NORMAL"/>
    <s v="9/Dec/1987"/>
    <n v="5630.46"/>
    <s v="tier - 2"/>
    <s v="tier - 3"/>
    <s v="R1012"/>
    <n v="36"/>
  </r>
  <r>
    <s v="Id1681"/>
    <s v="Strong"/>
    <n v="24.3"/>
    <x v="195"/>
    <s v="No"/>
    <x v="0"/>
    <x v="0"/>
    <s v="No major surgery"/>
    <x v="1"/>
    <x v="2"/>
    <s v="Prediabetes"/>
    <s v="15/Nov/1994"/>
    <n v="5615.37"/>
    <s v="tier - 2"/>
    <s v="tier - 3"/>
    <s v="R1011"/>
    <n v="29"/>
  </r>
  <r>
    <s v="Id1682"/>
    <s v="Leblanc"/>
    <n v="19.059999999999999"/>
    <x v="534"/>
    <s v="No"/>
    <x v="0"/>
    <x v="0"/>
    <s v="No major surgery"/>
    <x v="1"/>
    <x v="2"/>
    <s v="Diabetes"/>
    <s v="11/Sep/1978"/>
    <n v="5612.83"/>
    <s v="tier - 2"/>
    <s v="tier - 3"/>
    <s v="R1013"/>
    <n v="45"/>
  </r>
  <r>
    <s v="Id1683"/>
    <s v="Palmer"/>
    <n v="33.25"/>
    <x v="133"/>
    <s v="yes"/>
    <x v="0"/>
    <x v="0"/>
    <n v="1"/>
    <x v="1"/>
    <x v="0"/>
    <s v="NORMAL"/>
    <s v="18/Nov/1988"/>
    <n v="5594.85"/>
    <s v="tier - 2"/>
    <s v="tier - 3"/>
    <s v="R1024"/>
    <n v="35"/>
  </r>
  <r>
    <s v="Id1684"/>
    <s v="Shen"/>
    <n v="21.37"/>
    <x v="117"/>
    <s v="yes"/>
    <x v="0"/>
    <x v="1"/>
    <n v="1"/>
    <x v="1"/>
    <x v="2"/>
    <s v="NORMAL"/>
    <s v="3/Oct/1983"/>
    <n v="5587.59"/>
    <s v="tier - 2"/>
    <s v="tier - 1"/>
    <s v="R1013"/>
    <n v="40"/>
  </r>
  <r>
    <s v="Id1685"/>
    <s v="Goldsby"/>
    <n v="34.43"/>
    <x v="636"/>
    <s v="yes"/>
    <x v="0"/>
    <x v="0"/>
    <n v="1"/>
    <x v="1"/>
    <x v="0"/>
    <s v="Diabetes"/>
    <s v="21/Nov/1986"/>
    <n v="5584.31"/>
    <s v="tier - 3"/>
    <s v="tier - 1"/>
    <s v="R1013"/>
    <n v="37"/>
  </r>
  <r>
    <s v="Id1686"/>
    <s v="Whitney"/>
    <n v="20.86"/>
    <x v="67"/>
    <s v="yes"/>
    <x v="0"/>
    <x v="0"/>
    <s v="No major surgery"/>
    <x v="1"/>
    <x v="2"/>
    <s v="NORMAL"/>
    <s v="5/Sep/1985"/>
    <n v="5582.95"/>
    <s v="tier - 2"/>
    <s v="tier - 1"/>
    <s v="R1012"/>
    <n v="38"/>
  </r>
  <r>
    <s v="Id1687"/>
    <s v="Mahoney"/>
    <n v="18.34"/>
    <x v="564"/>
    <s v="No"/>
    <x v="0"/>
    <x v="0"/>
    <s v="No major surgery"/>
    <x v="1"/>
    <x v="4"/>
    <s v="Diabetes"/>
    <s v="18/Sep/1974"/>
    <n v="5576.35"/>
    <s v="tier - 2"/>
    <s v="tier - 3"/>
    <s v="R1013"/>
    <n v="49"/>
  </r>
  <r>
    <s v="Id1688"/>
    <s v="McCracken"/>
    <n v="34.15"/>
    <x v="140"/>
    <s v="No"/>
    <x v="0"/>
    <x v="0"/>
    <s v="No major surgery"/>
    <x v="1"/>
    <x v="0"/>
    <s v="NORMAL"/>
    <s v="22/Sep/1999"/>
    <n v="5552.61"/>
    <s v="tier - 2"/>
    <s v="tier - 3"/>
    <s v="R1026"/>
    <n v="24"/>
  </r>
  <r>
    <s v="Id1689"/>
    <s v="Spewak"/>
    <n v="18.350000000000001"/>
    <x v="89"/>
    <s v="No"/>
    <x v="0"/>
    <x v="0"/>
    <s v="No major surgery"/>
    <x v="1"/>
    <x v="4"/>
    <s v="NORMAL"/>
    <s v="7/Dec/1980"/>
    <n v="5540.35"/>
    <s v="tier - 2"/>
    <s v="tier - 2"/>
    <s v="R1012"/>
    <n v="43"/>
  </r>
  <r>
    <s v="Id1690"/>
    <s v="Cottini"/>
    <n v="22.13"/>
    <x v="77"/>
    <s v="yes"/>
    <x v="0"/>
    <x v="0"/>
    <s v="No major surgery"/>
    <x v="1"/>
    <x v="2"/>
    <s v="Diabetes"/>
    <s v="7/Nov/1981"/>
    <n v="5539.4"/>
    <s v="tier - 2"/>
    <s v="tier - 2"/>
    <s v="R1013"/>
    <n v="42"/>
  </r>
  <r>
    <s v="Id1691"/>
    <s v="Findlay"/>
    <n v="22.51"/>
    <x v="637"/>
    <s v="yes"/>
    <x v="0"/>
    <x v="0"/>
    <n v="1"/>
    <x v="1"/>
    <x v="2"/>
    <s v="Prediabetes"/>
    <s v="29/Jul/1988"/>
    <n v="5503.36"/>
    <s v="tier - 2"/>
    <s v="tier - 2"/>
    <s v="R1012"/>
    <n v="35"/>
  </r>
  <r>
    <s v="Id1692"/>
    <s v="Strasburg"/>
    <n v="31"/>
    <x v="372"/>
    <s v="No"/>
    <x v="0"/>
    <x v="0"/>
    <n v="1"/>
    <x v="1"/>
    <x v="0"/>
    <s v="NORMAL"/>
    <s v="17/Aug/1984"/>
    <n v="5488.26"/>
    <s v="tier - 2"/>
    <s v="tier - 3"/>
    <s v="R1011"/>
    <n v="39"/>
  </r>
  <r>
    <s v="Id1693"/>
    <s v="Adams"/>
    <n v="28.27"/>
    <x v="473"/>
    <s v="No"/>
    <x v="0"/>
    <x v="0"/>
    <n v="1"/>
    <x v="1"/>
    <x v="1"/>
    <s v="NORMAL"/>
    <s v="26/Aug/1984"/>
    <n v="5484.47"/>
    <s v="tier - 2"/>
    <s v="tier - 2"/>
    <s v="R1013"/>
    <n v="39"/>
  </r>
  <r>
    <s v="Id1694"/>
    <s v="Deeter"/>
    <n v="29.92"/>
    <x v="269"/>
    <s v="yes"/>
    <x v="0"/>
    <x v="0"/>
    <n v="1"/>
    <x v="1"/>
    <x v="3"/>
    <s v="Diabetes"/>
    <s v="30/Sep/1986"/>
    <n v="5478.04"/>
    <s v="tier - 2"/>
    <s v="tier - 3"/>
    <s v="R1013"/>
    <n v="37"/>
  </r>
  <r>
    <s v="Id1695"/>
    <s v="Arpin"/>
    <n v="25.9"/>
    <x v="438"/>
    <s v="yes"/>
    <x v="0"/>
    <x v="0"/>
    <n v="1"/>
    <x v="1"/>
    <x v="1"/>
    <s v="Diabetes"/>
    <s v="12/Jul/1986"/>
    <n v="5472.45"/>
    <s v="tier - 2"/>
    <s v="tier - 3"/>
    <s v="R1011"/>
    <n v="37"/>
  </r>
  <r>
    <s v="Id1696"/>
    <s v="Schoeneck"/>
    <n v="27.74"/>
    <x v="179"/>
    <s v="yes"/>
    <x v="0"/>
    <x v="0"/>
    <n v="1"/>
    <x v="1"/>
    <x v="1"/>
    <s v="Diabetes"/>
    <s v="2/Dec/1986"/>
    <n v="5469.01"/>
    <s v="tier - 2"/>
    <s v="tier - 2"/>
    <s v="R1024"/>
    <n v="37"/>
  </r>
  <r>
    <s v="Id1697"/>
    <s v="Mueller"/>
    <n v="17.260000000000002"/>
    <x v="638"/>
    <s v="No"/>
    <x v="0"/>
    <x v="0"/>
    <n v="2"/>
    <x v="1"/>
    <x v="4"/>
    <s v="Diabetes"/>
    <s v="24/Oct/1973"/>
    <n v="5466.88"/>
    <s v="tier - 2"/>
    <s v="tier - 2"/>
    <s v="R1013"/>
    <n v="50"/>
  </r>
  <r>
    <s v="Id1698"/>
    <s v="Willits"/>
    <n v="19.855"/>
    <x v="639"/>
    <s v="yes"/>
    <x v="0"/>
    <x v="0"/>
    <n v="1"/>
    <x v="1"/>
    <x v="2"/>
    <s v="Diabetes"/>
    <s v="25/Dec/1986"/>
    <n v="5458.05"/>
    <s v="tier - 2"/>
    <s v="tier - 2"/>
    <s v="R1024"/>
    <n v="37"/>
  </r>
  <r>
    <s v="Id1699"/>
    <s v="Syring"/>
    <n v="41.69"/>
    <x v="123"/>
    <s v="No"/>
    <x v="0"/>
    <x v="0"/>
    <s v="No major surgery"/>
    <x v="1"/>
    <x v="0"/>
    <s v="Prediabetes"/>
    <s v="25/Aug/1982"/>
    <n v="5438.75"/>
    <s v="tier - 3"/>
    <s v="tier - 2"/>
    <s v="R1013"/>
    <n v="41"/>
  </r>
  <r>
    <s v="Id1700"/>
    <s v="Strike"/>
    <n v="16.12"/>
    <x v="446"/>
    <s v="No"/>
    <x v="0"/>
    <x v="0"/>
    <s v="No major surgery"/>
    <x v="1"/>
    <x v="4"/>
    <s v="Diabetes"/>
    <s v="8/Jun/1978"/>
    <n v="5428.98"/>
    <s v="tier - 2"/>
    <s v="tier - 2"/>
    <s v="R1012"/>
    <n v="45"/>
  </r>
  <r>
    <s v="Id1701"/>
    <s v="Hennigar"/>
    <n v="37.43"/>
    <x v="193"/>
    <s v="No"/>
    <x v="0"/>
    <x v="0"/>
    <n v="1"/>
    <x v="1"/>
    <x v="0"/>
    <s v="NORMAL"/>
    <s v="17/Sep/1992"/>
    <n v="5428.73"/>
    <s v="tier - 3"/>
    <s v="tier - 1"/>
    <s v="R1017"/>
    <n v="31"/>
  </r>
  <r>
    <s v="Id1702"/>
    <s v="May"/>
    <n v="31.065000000000001"/>
    <x v="268"/>
    <s v="No"/>
    <x v="0"/>
    <x v="0"/>
    <s v="No major surgery"/>
    <x v="1"/>
    <x v="0"/>
    <s v="Prediabetes"/>
    <s v="6/Jul/1991"/>
    <n v="5425.02"/>
    <s v="tier - 2"/>
    <s v="tier - 1"/>
    <s v="R1012"/>
    <n v="32"/>
  </r>
  <r>
    <s v="Id1703"/>
    <s v="Metcalf"/>
    <n v="25.08"/>
    <x v="372"/>
    <s v="No"/>
    <x v="0"/>
    <x v="0"/>
    <s v="No major surgery"/>
    <x v="1"/>
    <x v="1"/>
    <s v="NORMAL"/>
    <s v="27/Sep/1982"/>
    <n v="5415.66"/>
    <s v="tier - 2"/>
    <s v="tier - 3"/>
    <s v="R1013"/>
    <n v="41"/>
  </r>
  <r>
    <s v="Id1704"/>
    <s v="Tiska"/>
    <n v="15.2"/>
    <x v="570"/>
    <s v="yes"/>
    <x v="0"/>
    <x v="0"/>
    <n v="1"/>
    <x v="1"/>
    <x v="4"/>
    <s v="Diabetes"/>
    <s v="27/Sep/1975"/>
    <n v="5411.99"/>
    <s v="tier - 2"/>
    <s v="tier - 3"/>
    <s v="R1012"/>
    <n v="48"/>
  </r>
  <r>
    <s v="Id1705"/>
    <s v="McDonough"/>
    <n v="22.34"/>
    <x v="27"/>
    <s v="yes"/>
    <x v="0"/>
    <x v="0"/>
    <s v="No major surgery"/>
    <x v="1"/>
    <x v="2"/>
    <s v="NORMAL"/>
    <s v="23/Dec/1985"/>
    <n v="5402.89"/>
    <s v="tier - 2"/>
    <s v="tier - 1"/>
    <s v="R1013"/>
    <n v="38"/>
  </r>
  <r>
    <s v="Id1706"/>
    <s v="Fairley"/>
    <n v="40.15"/>
    <x v="623"/>
    <s v="No"/>
    <x v="0"/>
    <x v="0"/>
    <n v="1"/>
    <x v="1"/>
    <x v="0"/>
    <s v="Prediabetes"/>
    <s v="1/Aug/1984"/>
    <n v="5400.98"/>
    <s v="tier - 2"/>
    <s v="tier - 2"/>
    <s v="R1013"/>
    <n v="39"/>
  </r>
  <r>
    <s v="Id1707"/>
    <s v="Barnett"/>
    <n v="37.729999999999997"/>
    <x v="109"/>
    <s v="No"/>
    <x v="0"/>
    <x v="0"/>
    <n v="1"/>
    <x v="1"/>
    <x v="0"/>
    <s v="Prediabetes"/>
    <s v="3/Sep/1984"/>
    <n v="5397.62"/>
    <s v="tier - 2"/>
    <s v="tier - 2"/>
    <s v="R1013"/>
    <n v="39"/>
  </r>
  <r>
    <s v="Id1708"/>
    <s v="Piasta"/>
    <n v="25.35"/>
    <x v="166"/>
    <s v="No"/>
    <x v="0"/>
    <x v="0"/>
    <s v="No major surgery"/>
    <x v="1"/>
    <x v="1"/>
    <s v="NORMAL"/>
    <s v="6/Nov/1989"/>
    <n v="5396.44"/>
    <s v="tier - 2"/>
    <s v="tier - 3"/>
    <s v="R1013"/>
    <n v="34"/>
  </r>
  <r>
    <s v="Id1709"/>
    <s v="Mueller"/>
    <n v="26.41"/>
    <x v="103"/>
    <s v="yes"/>
    <x v="0"/>
    <x v="0"/>
    <n v="1"/>
    <x v="1"/>
    <x v="1"/>
    <s v="NORMAL"/>
    <s v="8/Aug/1988"/>
    <n v="5385.34"/>
    <s v="tier - 2"/>
    <s v="tier - 3"/>
    <s v="R1012"/>
    <n v="35"/>
  </r>
  <r>
    <s v="Id1710"/>
    <s v="Olsen"/>
    <n v="27.6"/>
    <x v="196"/>
    <s v="No"/>
    <x v="0"/>
    <x v="0"/>
    <n v="1"/>
    <x v="1"/>
    <x v="1"/>
    <s v="NORMAL"/>
    <s v="1/Jun/1984"/>
    <n v="5383.54"/>
    <s v="tier - 2"/>
    <s v="tier - 3"/>
    <s v="R1011"/>
    <n v="39"/>
  </r>
  <r>
    <s v="Id1711"/>
    <s v="De Jesus"/>
    <n v="33.82"/>
    <x v="640"/>
    <s v="yes"/>
    <x v="0"/>
    <x v="0"/>
    <n v="1"/>
    <x v="1"/>
    <x v="0"/>
    <s v="Diabetes"/>
    <s v="22/Jul/1986"/>
    <n v="5377.46"/>
    <s v="tier - 2"/>
    <s v="tier - 3"/>
    <s v="R1012"/>
    <n v="37"/>
  </r>
  <r>
    <s v="Id1712"/>
    <s v="Bartus"/>
    <n v="32.9"/>
    <x v="261"/>
    <s v="No"/>
    <x v="0"/>
    <x v="0"/>
    <s v="No major surgery"/>
    <x v="1"/>
    <x v="0"/>
    <s v="NORMAL"/>
    <s v="18/Nov/1989"/>
    <n v="5375.04"/>
    <s v="tier - 2"/>
    <s v="tier - 1"/>
    <s v="R1011"/>
    <n v="34"/>
  </r>
  <r>
    <s v="Id1713"/>
    <s v="Stevens"/>
    <n v="30.875"/>
    <x v="114"/>
    <s v="yes"/>
    <x v="0"/>
    <x v="0"/>
    <n v="1"/>
    <x v="1"/>
    <x v="0"/>
    <s v="Diabetes"/>
    <s v="1/Jun/1986"/>
    <n v="5373.36"/>
    <s v="tier - 2"/>
    <s v="tier - 2"/>
    <s v="R1012"/>
    <n v="37"/>
  </r>
  <r>
    <s v="Id1714"/>
    <s v="Rich"/>
    <n v="32.64"/>
    <x v="119"/>
    <s v="No"/>
    <x v="0"/>
    <x v="0"/>
    <s v="No major surgery"/>
    <x v="1"/>
    <x v="0"/>
    <s v="Prediabetes"/>
    <s v="7/Dec/1994"/>
    <n v="5364.66"/>
    <s v="tier - 2"/>
    <s v="tier - 1"/>
    <s v="R1011"/>
    <n v="29"/>
  </r>
  <r>
    <s v="Id1715"/>
    <s v="Fayter"/>
    <n v="22.135000000000002"/>
    <x v="199"/>
    <s v="No"/>
    <x v="0"/>
    <x v="0"/>
    <s v="No major surgery"/>
    <x v="1"/>
    <x v="2"/>
    <s v="NORMAL"/>
    <s v="7/Nov/1989"/>
    <n v="5354.07"/>
    <s v="tier - 2"/>
    <s v="tier - 3"/>
    <s v="R1024"/>
    <n v="34"/>
  </r>
  <r>
    <s v="Id1716"/>
    <s v="Parise"/>
    <n v="16.53"/>
    <x v="31"/>
    <s v="No"/>
    <x v="0"/>
    <x v="0"/>
    <n v="2"/>
    <x v="1"/>
    <x v="4"/>
    <s v="NORMAL"/>
    <s v="15/Dec/1972"/>
    <n v="5344.81"/>
    <s v="tier - 2"/>
    <s v="tier - 3"/>
    <s v="R1013"/>
    <n v="51"/>
  </r>
  <r>
    <s v="Id1717"/>
    <s v="Andrew"/>
    <n v="32.774999999999999"/>
    <x v="505"/>
    <s v="No"/>
    <x v="0"/>
    <x v="0"/>
    <s v="No major surgery"/>
    <x v="1"/>
    <x v="0"/>
    <s v="NORMAL"/>
    <s v="28/Aug/1991"/>
    <n v="5327.4"/>
    <s v="tier - 2"/>
    <s v="tier - 1"/>
    <s v="R1012"/>
    <n v="32"/>
  </r>
  <r>
    <s v="Id1718"/>
    <s v="Gryniewicz"/>
    <n v="30.9"/>
    <x v="3"/>
    <s v="No"/>
    <x v="0"/>
    <x v="0"/>
    <n v="1"/>
    <x v="1"/>
    <x v="0"/>
    <s v="Prediabetes"/>
    <s v="18/Jun/1992"/>
    <n v="5325.65"/>
    <s v="tier - 2"/>
    <s v="tier - 1"/>
    <s v="R1011"/>
    <n v="31"/>
  </r>
  <r>
    <s v="Id1719"/>
    <s v="Panora"/>
    <n v="15.58"/>
    <x v="162"/>
    <s v="No"/>
    <x v="0"/>
    <x v="0"/>
    <s v="No major surgery"/>
    <x v="1"/>
    <x v="4"/>
    <s v="Diabetes"/>
    <s v="2/Sep/1974"/>
    <n v="5322.24"/>
    <s v="tier - 2"/>
    <s v="tier - 1"/>
    <s v="R1012"/>
    <n v="49"/>
  </r>
  <r>
    <s v="Id1720"/>
    <s v="Woodward"/>
    <n v="26.315000000000001"/>
    <x v="136"/>
    <s v="No"/>
    <x v="0"/>
    <x v="0"/>
    <s v="No major surgery"/>
    <x v="1"/>
    <x v="1"/>
    <s v="Prediabetes"/>
    <s v="13/Nov/1994"/>
    <n v="5312.17"/>
    <s v="tier - 2"/>
    <s v="tier - 2"/>
    <s v="R1012"/>
    <n v="29"/>
  </r>
  <r>
    <s v="Id1721"/>
    <s v="Lambe"/>
    <n v="35.61"/>
    <x v="120"/>
    <s v="No"/>
    <x v="1"/>
    <x v="0"/>
    <n v="1"/>
    <x v="1"/>
    <x v="0"/>
    <s v="NORMAL"/>
    <s v="9/Sep/2000"/>
    <n v="5306.7"/>
    <s v="tier - 2"/>
    <s v="tier - 3"/>
    <s v="R1012"/>
    <n v="23"/>
  </r>
  <r>
    <s v="Id1722"/>
    <s v="Casto"/>
    <n v="37.56"/>
    <x v="169"/>
    <s v="No"/>
    <x v="1"/>
    <x v="0"/>
    <n v="1"/>
    <x v="1"/>
    <x v="0"/>
    <s v="Prediabetes"/>
    <s v="22/Aug/2004"/>
    <n v="5293.67"/>
    <s v="tier - 2"/>
    <s v="tier - 2"/>
    <s v="R1022"/>
    <n v="19"/>
  </r>
  <r>
    <s v="Id1723"/>
    <s v="Martelli"/>
    <n v="15.49"/>
    <x v="327"/>
    <s v="No"/>
    <x v="0"/>
    <x v="0"/>
    <s v="No major surgery"/>
    <x v="1"/>
    <x v="4"/>
    <s v="Diabetes"/>
    <s v="12/Nov/1974"/>
    <n v="5291.71"/>
    <s v="tier - 2"/>
    <s v="tier - 2"/>
    <s v="R1012"/>
    <n v="49"/>
  </r>
  <r>
    <s v="Id1724"/>
    <s v="Naskret"/>
    <n v="23.48"/>
    <x v="149"/>
    <s v="No"/>
    <x v="0"/>
    <x v="0"/>
    <n v="1"/>
    <x v="1"/>
    <x v="2"/>
    <s v="Prediabetes"/>
    <s v="1/Sep/1987"/>
    <n v="5275.86"/>
    <s v="tier - 2"/>
    <s v="tier - 2"/>
    <s v="R1013"/>
    <n v="36"/>
  </r>
  <r>
    <s v="Id1725"/>
    <s v="Morgan"/>
    <n v="30.02"/>
    <x v="281"/>
    <s v="yes"/>
    <x v="0"/>
    <x v="0"/>
    <n v="1"/>
    <x v="1"/>
    <x v="0"/>
    <s v="Diabetes"/>
    <s v="20/Oct/1986"/>
    <n v="5272.18"/>
    <s v="tier - 2"/>
    <s v="tier - 3"/>
    <s v="R1012"/>
    <n v="37"/>
  </r>
  <r>
    <s v="Id1726"/>
    <s v="Maloney"/>
    <n v="26.885000000000002"/>
    <x v="262"/>
    <s v="yes"/>
    <x v="0"/>
    <x v="0"/>
    <n v="1"/>
    <x v="1"/>
    <x v="1"/>
    <s v="Diabetes"/>
    <s v="20/Sep/1986"/>
    <n v="5267.82"/>
    <s v="tier - 2"/>
    <s v="tier - 2"/>
    <s v="R1012"/>
    <n v="37"/>
  </r>
  <r>
    <s v="Id1727"/>
    <s v="Amherst"/>
    <n v="25.84"/>
    <x v="641"/>
    <s v="yes"/>
    <x v="0"/>
    <x v="0"/>
    <n v="1"/>
    <x v="1"/>
    <x v="1"/>
    <s v="Diabetes"/>
    <s v="25/Oct/1986"/>
    <n v="5266.37"/>
    <s v="tier - 2"/>
    <s v="tier - 2"/>
    <s v="R1012"/>
    <n v="37"/>
  </r>
  <r>
    <s v="Id1728"/>
    <s v="Davenport"/>
    <n v="27.454999999999998"/>
    <x v="117"/>
    <s v="No"/>
    <x v="0"/>
    <x v="0"/>
    <s v="No major surgery"/>
    <x v="1"/>
    <x v="1"/>
    <s v="NORMAL"/>
    <s v="19/Jul/1989"/>
    <n v="5261.47"/>
    <s v="tier - 2"/>
    <s v="tier - 2"/>
    <s v="R1012"/>
    <n v="34"/>
  </r>
  <r>
    <s v="Id1729"/>
    <s v="Johansen"/>
    <n v="24.605"/>
    <x v="155"/>
    <s v="No"/>
    <x v="0"/>
    <x v="0"/>
    <s v="No major surgery"/>
    <x v="1"/>
    <x v="2"/>
    <s v="NORMAL"/>
    <s v="25/Nov/1989"/>
    <n v="5257.51"/>
    <s v="tier - 2"/>
    <s v="tier - 2"/>
    <s v="R1012"/>
    <n v="34"/>
  </r>
  <r>
    <s v="Id1730"/>
    <s v="Bond"/>
    <n v="30.8"/>
    <x v="103"/>
    <s v="No"/>
    <x v="0"/>
    <x v="0"/>
    <s v="No major surgery"/>
    <x v="1"/>
    <x v="0"/>
    <s v="NORMAL"/>
    <s v="6/Jul/1990"/>
    <n v="5253.52"/>
    <s v="tier - 3"/>
    <s v="tier - 3"/>
    <s v="R1011"/>
    <n v="33"/>
  </r>
  <r>
    <s v="Id1731"/>
    <s v="Reilly"/>
    <n v="34.799999999999997"/>
    <x v="24"/>
    <s v="No"/>
    <x v="0"/>
    <x v="0"/>
    <n v="1"/>
    <x v="1"/>
    <x v="0"/>
    <s v="NORMAL"/>
    <s v="9/Sep/1987"/>
    <n v="5246.05"/>
    <s v="tier - 2"/>
    <s v="tier - 3"/>
    <s v="R1011"/>
    <n v="36"/>
  </r>
  <r>
    <s v="Id1732"/>
    <s v="Chandler"/>
    <n v="34.21"/>
    <x v="117"/>
    <s v="No"/>
    <x v="0"/>
    <x v="0"/>
    <n v="1"/>
    <x v="1"/>
    <x v="0"/>
    <s v="NORMAL"/>
    <s v="5/Jul/1987"/>
    <n v="5245.23"/>
    <s v="tier - 2"/>
    <s v="tier - 2"/>
    <s v="R1013"/>
    <n v="36"/>
  </r>
  <r>
    <s v="Id1733"/>
    <s v="Kaufmann"/>
    <n v="31"/>
    <x v="626"/>
    <s v="No"/>
    <x v="0"/>
    <x v="0"/>
    <n v="1"/>
    <x v="1"/>
    <x v="0"/>
    <s v="NORMAL"/>
    <s v="26/Dec/1987"/>
    <n v="5240.7700000000004"/>
    <s v="tier - 2"/>
    <s v="tier - 2"/>
    <s v="R1011"/>
    <n v="36"/>
  </r>
  <r>
    <s v="Id1734"/>
    <s v="Barnes-Zurkinden"/>
    <n v="26.125"/>
    <x v="122"/>
    <s v="No"/>
    <x v="0"/>
    <x v="0"/>
    <n v="1"/>
    <x v="1"/>
    <x v="1"/>
    <s v="NORMAL"/>
    <s v="29/Jun/1987"/>
    <n v="5227.99"/>
    <s v="tier - 2"/>
    <s v="tier - 1"/>
    <s v="R1024"/>
    <n v="36"/>
  </r>
  <r>
    <s v="Id1735"/>
    <s v="Wolter"/>
    <n v="30.13"/>
    <x v="79"/>
    <s v="yes"/>
    <x v="0"/>
    <x v="0"/>
    <n v="1"/>
    <x v="1"/>
    <x v="0"/>
    <s v="NORMAL"/>
    <s v="6/Jun/1995"/>
    <n v="5216.4799999999996"/>
    <s v="tier - 2"/>
    <s v="tier - 2"/>
    <s v="R1025"/>
    <n v="28"/>
  </r>
  <r>
    <s v="Id1736"/>
    <s v="Pearson"/>
    <n v="34.19"/>
    <x v="40"/>
    <s v="No"/>
    <x v="0"/>
    <x v="0"/>
    <s v="No major surgery"/>
    <x v="1"/>
    <x v="0"/>
    <s v="NORMAL"/>
    <s v="1/Dec/1999"/>
    <n v="5213.22"/>
    <s v="tier - 2"/>
    <s v="tier - 1"/>
    <s v="R1012"/>
    <n v="24"/>
  </r>
  <r>
    <s v="Id1737"/>
    <s v="Thomas"/>
    <n v="22.515000000000001"/>
    <x v="161"/>
    <s v="No"/>
    <x v="0"/>
    <x v="1"/>
    <n v="1"/>
    <x v="1"/>
    <x v="2"/>
    <s v="NORMAL"/>
    <s v="17/Jun/1993"/>
    <n v="5209.58"/>
    <s v="tier - 3"/>
    <s v="tier - 3"/>
    <s v="R1017"/>
    <n v="30"/>
  </r>
  <r>
    <s v="Id1738"/>
    <s v="Leon"/>
    <n v="18.239999999999998"/>
    <x v="391"/>
    <s v="yes"/>
    <x v="0"/>
    <x v="1"/>
    <n v="1"/>
    <x v="1"/>
    <x v="4"/>
    <s v="NORMAL"/>
    <s v="24/Oct/1983"/>
    <n v="5207.97"/>
    <s v="tier - 2"/>
    <s v="tier - 2"/>
    <s v="R1012"/>
    <n v="40"/>
  </r>
  <r>
    <s v="Id1739"/>
    <s v="Marriott"/>
    <n v="37.28"/>
    <x v="497"/>
    <s v="No"/>
    <x v="1"/>
    <x v="0"/>
    <n v="1"/>
    <x v="1"/>
    <x v="0"/>
    <s v="NORMAL"/>
    <s v="6/Jun/2004"/>
    <n v="5198.6899999999996"/>
    <s v="tier - 2"/>
    <s v="tier - 2"/>
    <s v="R1022"/>
    <n v="19"/>
  </r>
  <r>
    <s v="Id1740"/>
    <s v="Wilkins"/>
    <n v="18.2"/>
    <x v="366"/>
    <s v="No"/>
    <x v="0"/>
    <x v="1"/>
    <n v="1"/>
    <x v="1"/>
    <x v="4"/>
    <s v="Prediabetes"/>
    <s v="12/Sep/1979"/>
    <n v="5195.58"/>
    <s v="tier - 2"/>
    <s v="tier - 2"/>
    <s v="R1013"/>
    <n v="44"/>
  </r>
  <r>
    <s v="Id1741"/>
    <s v="Saiter"/>
    <n v="20.53"/>
    <x v="320"/>
    <s v="No"/>
    <x v="0"/>
    <x v="0"/>
    <n v="1"/>
    <x v="1"/>
    <x v="2"/>
    <s v="NORMAL"/>
    <s v="16/Oct/1984"/>
    <n v="5177.12"/>
    <s v="tier - 2"/>
    <s v="tier - 1"/>
    <s v="R1013"/>
    <n v="39"/>
  </r>
  <r>
    <s v="Id1742"/>
    <s v="Winrow"/>
    <n v="23.79"/>
    <x v="435"/>
    <s v="No"/>
    <x v="0"/>
    <x v="0"/>
    <s v="No major surgery"/>
    <x v="1"/>
    <x v="2"/>
    <s v="NORMAL"/>
    <s v="29/Aug/1991"/>
    <n v="5166.96"/>
    <s v="tier - 2"/>
    <s v="tier - 2"/>
    <s v="R1012"/>
    <n v="32"/>
  </r>
  <r>
    <s v="Id1743"/>
    <s v="Gries"/>
    <n v="29.8"/>
    <x v="100"/>
    <s v="No"/>
    <x v="0"/>
    <x v="0"/>
    <s v="No major surgery"/>
    <x v="1"/>
    <x v="1"/>
    <s v="Prediabetes"/>
    <s v="9/Oct/1990"/>
    <n v="5152.13"/>
    <s v="tier - 2"/>
    <s v="tier - 2"/>
    <s v="R1011"/>
    <n v="33"/>
  </r>
  <r>
    <s v="Id1744"/>
    <s v="Strohschein"/>
    <n v="31.54"/>
    <x v="380"/>
    <s v="No"/>
    <x v="0"/>
    <x v="0"/>
    <s v="No major surgery"/>
    <x v="1"/>
    <x v="0"/>
    <s v="NORMAL"/>
    <s v="22/Aug/1990"/>
    <n v="5148.55"/>
    <s v="tier - 2"/>
    <s v="tier - 2"/>
    <s v="R1024"/>
    <n v="33"/>
  </r>
  <r>
    <s v="Id1745"/>
    <s v="Berger"/>
    <n v="20.82"/>
    <x v="122"/>
    <s v="No"/>
    <x v="0"/>
    <x v="0"/>
    <n v="1"/>
    <x v="1"/>
    <x v="2"/>
    <s v="NORMAL"/>
    <s v="22/Aug/1984"/>
    <n v="5144.18"/>
    <s v="tier - 2"/>
    <s v="tier - 1"/>
    <s v="R1013"/>
    <n v="39"/>
  </r>
  <r>
    <s v="Id1746"/>
    <s v="Coogan"/>
    <n v="38.83"/>
    <x v="226"/>
    <s v="No"/>
    <x v="0"/>
    <x v="1"/>
    <n v="1"/>
    <x v="1"/>
    <x v="0"/>
    <s v="NORMAL"/>
    <s v="10/Dec/1993"/>
    <n v="5138.26"/>
    <s v="tier - 2"/>
    <s v="tier - 2"/>
    <s v="R1013"/>
    <n v="30"/>
  </r>
  <r>
    <s v="Id1747"/>
    <s v="Gagnon"/>
    <n v="23.44"/>
    <x v="347"/>
    <s v="yes"/>
    <x v="0"/>
    <x v="0"/>
    <n v="1"/>
    <x v="1"/>
    <x v="2"/>
    <s v="NORMAL"/>
    <s v="15/Sep/1988"/>
    <n v="5136.75"/>
    <s v="tier - 2"/>
    <s v="tier - 1"/>
    <s v="R1013"/>
    <n v="35"/>
  </r>
  <r>
    <s v="Id1748"/>
    <s v="Pearson"/>
    <n v="24.13"/>
    <x v="112"/>
    <s v="No"/>
    <x v="0"/>
    <x v="0"/>
    <n v="1"/>
    <x v="1"/>
    <x v="2"/>
    <s v="NORMAL"/>
    <s v="13/Sep/1987"/>
    <n v="5125.22"/>
    <s v="tier - 1"/>
    <s v="tier - 2"/>
    <s v="R1012"/>
    <n v="36"/>
  </r>
  <r>
    <s v="Id1749"/>
    <s v="Brian"/>
    <n v="42.13"/>
    <x v="117"/>
    <s v="yes"/>
    <x v="0"/>
    <x v="0"/>
    <n v="1"/>
    <x v="1"/>
    <x v="0"/>
    <s v="NORMAL"/>
    <s v="1/Nov/1988"/>
    <n v="5124.1899999999996"/>
    <s v="tier - 2"/>
    <s v="tier - 3"/>
    <s v="R1013"/>
    <n v="35"/>
  </r>
  <r>
    <s v="Id1750"/>
    <s v="Brown"/>
    <n v="17.86"/>
    <x v="92"/>
    <s v="No"/>
    <x v="0"/>
    <x v="0"/>
    <n v="1"/>
    <x v="1"/>
    <x v="4"/>
    <s v="NORMAL"/>
    <s v="18/Nov/1987"/>
    <n v="5116.5"/>
    <s v="tier - 2"/>
    <s v="tier - 2"/>
    <s v="R1012"/>
    <n v="36"/>
  </r>
  <r>
    <s v="Id1751"/>
    <s v="Fox"/>
    <n v="32.78"/>
    <x v="368"/>
    <s v="No"/>
    <x v="0"/>
    <x v="0"/>
    <s v="No major surgery"/>
    <x v="1"/>
    <x v="0"/>
    <s v="NORMAL"/>
    <s v="19/Jun/1999"/>
    <n v="5087.92"/>
    <s v="tier - 2"/>
    <s v="tier - 2"/>
    <s v="R1026"/>
    <n v="24"/>
  </r>
  <r>
    <s v="Id1752"/>
    <s v="Traver"/>
    <n v="23.9"/>
    <x v="87"/>
    <s v="yes"/>
    <x v="0"/>
    <x v="1"/>
    <n v="1"/>
    <x v="1"/>
    <x v="2"/>
    <s v="Prediabetes"/>
    <s v="14/Jul/1997"/>
    <n v="5080.1000000000004"/>
    <s v="tier - 3"/>
    <s v="tier - 2"/>
    <s v="R1011"/>
    <n v="26"/>
  </r>
  <r>
    <s v="Id1753"/>
    <s v="Quick"/>
    <n v="15.47"/>
    <x v="642"/>
    <s v="No"/>
    <x v="0"/>
    <x v="0"/>
    <s v="No major surgery"/>
    <x v="1"/>
    <x v="4"/>
    <s v="Diabetes"/>
    <s v="22/Nov/1978"/>
    <n v="5077.1899999999996"/>
    <s v="tier - 2"/>
    <s v="tier - 3"/>
    <s v="R1012"/>
    <n v="45"/>
  </r>
  <r>
    <s v="Id1754"/>
    <s v="Scott"/>
    <n v="28.54"/>
    <x v="49"/>
    <s v="No"/>
    <x v="0"/>
    <x v="1"/>
    <n v="1"/>
    <x v="1"/>
    <x v="1"/>
    <s v="NORMAL"/>
    <s v="11/Jun/1993"/>
    <n v="5059.5600000000004"/>
    <s v="tier - 2"/>
    <s v="tier - 1"/>
    <s v="R1021"/>
    <n v="30"/>
  </r>
  <r>
    <s v="Id1755"/>
    <s v="Theriot"/>
    <n v="18.54"/>
    <x v="436"/>
    <s v="No"/>
    <x v="0"/>
    <x v="0"/>
    <s v="No major surgery"/>
    <x v="1"/>
    <x v="2"/>
    <s v="NORMAL"/>
    <s v="7/Sep/1980"/>
    <n v="5054.05"/>
    <s v="tier - 2"/>
    <s v="tier - 2"/>
    <s v="R1013"/>
    <n v="43"/>
  </r>
  <r>
    <s v="Id1756"/>
    <s v="Michalis"/>
    <n v="32.18"/>
    <x v="643"/>
    <s v="yes"/>
    <x v="0"/>
    <x v="1"/>
    <n v="1"/>
    <x v="1"/>
    <x v="0"/>
    <e v="#N/A"/>
    <s v="29/Jul/1997"/>
    <n v="5045.1499999999996"/>
    <s v="tier - 2"/>
    <s v="tier - 2"/>
    <s v="R1012"/>
    <n v="26"/>
  </r>
  <r>
    <s v="Id1757"/>
    <s v="Hall"/>
    <n v="37.380000000000003"/>
    <x v="3"/>
    <s v="yes"/>
    <x v="0"/>
    <x v="0"/>
    <s v="No major surgery"/>
    <x v="1"/>
    <x v="0"/>
    <s v="Prediabetes"/>
    <s v="16/Oct/2001"/>
    <n v="5043.13"/>
    <s v="tier - 2"/>
    <s v="tier - 3"/>
    <s v="R1011"/>
    <n v="22"/>
  </r>
  <r>
    <s v="Id1758"/>
    <s v="Tjong Clemons"/>
    <n v="31.12"/>
    <x v="70"/>
    <s v="yes"/>
    <x v="0"/>
    <x v="1"/>
    <n v="1"/>
    <x v="1"/>
    <x v="0"/>
    <s v="NORMAL"/>
    <s v="4/Dec/1997"/>
    <n v="5038.57"/>
    <s v="tier - 2"/>
    <s v="tier - 2"/>
    <s v="R1025"/>
    <n v="26"/>
  </r>
  <r>
    <s v="Id1759"/>
    <s v="Palma"/>
    <n v="22.01"/>
    <x v="379"/>
    <s v="yes"/>
    <x v="0"/>
    <x v="0"/>
    <n v="1"/>
    <x v="1"/>
    <x v="2"/>
    <s v="Diabetes"/>
    <s v="29/Jun/1986"/>
    <n v="5034.1000000000004"/>
    <s v="tier - 2"/>
    <s v="tier - 2"/>
    <s v="R1013"/>
    <n v="37"/>
  </r>
  <r>
    <s v="Id1760"/>
    <s v="Takaoka"/>
    <n v="27.645"/>
    <x v="155"/>
    <s v="No"/>
    <x v="0"/>
    <x v="0"/>
    <s v="No major surgery"/>
    <x v="1"/>
    <x v="1"/>
    <s v="NORMAL"/>
    <s v="10/Sep/1991"/>
    <n v="5031.2700000000004"/>
    <s v="tier - 3"/>
    <s v="tier - 1"/>
    <s v="R1016"/>
    <n v="32"/>
  </r>
  <r>
    <s v="Id1761"/>
    <s v="Sherman"/>
    <n v="29.64"/>
    <x v="391"/>
    <s v="yes"/>
    <x v="0"/>
    <x v="0"/>
    <s v="No major surgery"/>
    <x v="1"/>
    <x v="1"/>
    <s v="NORMAL"/>
    <s v="28/Dec/1985"/>
    <n v="5028.1499999999996"/>
    <s v="tier - 1"/>
    <s v="tier - 2"/>
    <s v="R1012"/>
    <n v="38"/>
  </r>
  <r>
    <s v="Id1762"/>
    <s v="Andre"/>
    <n v="33.700000000000003"/>
    <x v="538"/>
    <s v="yes"/>
    <x v="0"/>
    <x v="0"/>
    <n v="1"/>
    <x v="1"/>
    <x v="0"/>
    <s v="NORMAL"/>
    <s v="9/Nov/1988"/>
    <n v="5012.47"/>
    <s v="tier - 2"/>
    <s v="tier - 3"/>
    <s v="R1011"/>
    <n v="35"/>
  </r>
  <r>
    <s v="Id1763"/>
    <s v="Switt"/>
    <n v="27.5"/>
    <x v="80"/>
    <s v="yes"/>
    <x v="0"/>
    <x v="0"/>
    <n v="1"/>
    <x v="1"/>
    <x v="1"/>
    <s v="NORMAL"/>
    <s v="8/Jul/1988"/>
    <n v="5003.8500000000004"/>
    <s v="tier - 2"/>
    <s v="tier - 3"/>
    <s v="R1011"/>
    <n v="35"/>
  </r>
  <r>
    <s v="Id1764"/>
    <s v="Erickson"/>
    <n v="16.12"/>
    <x v="34"/>
    <s v="No"/>
    <x v="0"/>
    <x v="0"/>
    <s v="No major surgery"/>
    <x v="1"/>
    <x v="4"/>
    <s v="Prediabetes"/>
    <s v="9/Jun/1977"/>
    <n v="5003.7700000000004"/>
    <s v="tier - 2"/>
    <s v="tier - 3"/>
    <s v="R1013"/>
    <n v="46"/>
  </r>
  <r>
    <s v="Id1765"/>
    <s v="Miller"/>
    <n v="26.73"/>
    <x v="435"/>
    <s v="yes"/>
    <x v="0"/>
    <x v="0"/>
    <n v="1"/>
    <x v="1"/>
    <x v="1"/>
    <s v="NORMAL"/>
    <s v="4/Sep/1988"/>
    <n v="5002.78"/>
    <s v="tier - 2"/>
    <s v="tier - 2"/>
    <s v="R1013"/>
    <n v="35"/>
  </r>
  <r>
    <s v="Id1766"/>
    <s v="Whitbeck"/>
    <n v="37.25"/>
    <x v="195"/>
    <s v="yes"/>
    <x v="0"/>
    <x v="0"/>
    <s v="No major surgery"/>
    <x v="1"/>
    <x v="0"/>
    <s v="Prediabetes"/>
    <s v="5/Oct/2001"/>
    <n v="4999.04"/>
    <s v="tier - 2"/>
    <s v="tier - 2"/>
    <s v="R1011"/>
    <n v="22"/>
  </r>
  <r>
    <s v="Id1767"/>
    <s v="Auer"/>
    <n v="23.56"/>
    <x v="4"/>
    <s v="yes"/>
    <x v="0"/>
    <x v="0"/>
    <n v="1"/>
    <x v="1"/>
    <x v="2"/>
    <s v="NORMAL"/>
    <s v="24/Jun/1988"/>
    <n v="4992.38"/>
    <s v="tier - 2"/>
    <s v="tier - 3"/>
    <s v="R1024"/>
    <n v="35"/>
  </r>
  <r>
    <s v="Id1768"/>
    <s v="Attar"/>
    <n v="15.84"/>
    <x v="532"/>
    <s v="No"/>
    <x v="0"/>
    <x v="0"/>
    <n v="2"/>
    <x v="1"/>
    <x v="4"/>
    <s v="Diabetes"/>
    <s v="7/Nov/1973"/>
    <n v="4985.22"/>
    <s v="tier - 2"/>
    <s v="tier - 3"/>
    <s v="R1013"/>
    <n v="50"/>
  </r>
  <r>
    <s v="Id1769"/>
    <s v="Misuraca"/>
    <n v="36.630000000000003"/>
    <x v="616"/>
    <s v="No"/>
    <x v="0"/>
    <x v="0"/>
    <s v="No major surgery"/>
    <x v="1"/>
    <x v="0"/>
    <s v="NORMAL"/>
    <s v="30/Aug/1991"/>
    <n v="4949.76"/>
    <s v="tier - 2"/>
    <s v="tier - 1"/>
    <s v="R1013"/>
    <n v="32"/>
  </r>
  <r>
    <s v="Id1770"/>
    <s v="Spannaus"/>
    <n v="16.47"/>
    <x v="644"/>
    <s v="No"/>
    <x v="0"/>
    <x v="0"/>
    <s v="No major surgery"/>
    <x v="1"/>
    <x v="4"/>
    <s v="Diabetes"/>
    <s v="26/Jun/1974"/>
    <n v="4942.0600000000004"/>
    <s v="tier - 2"/>
    <s v="tier - 2"/>
    <s v="R1013"/>
    <n v="49"/>
  </r>
  <r>
    <s v="Id1771"/>
    <s v="Tarbiat"/>
    <n v="25.8"/>
    <x v="319"/>
    <s v="No"/>
    <x v="0"/>
    <x v="0"/>
    <s v="No major surgery"/>
    <x v="1"/>
    <x v="1"/>
    <s v="NORMAL"/>
    <s v="27/Nov/1991"/>
    <n v="4934.71"/>
    <s v="tier - 2"/>
    <s v="tier - 3"/>
    <s v="R1011"/>
    <n v="32"/>
  </r>
  <r>
    <s v="Id1772"/>
    <s v="Pulkkinen"/>
    <n v="23.6"/>
    <x v="280"/>
    <s v="No"/>
    <x v="0"/>
    <x v="0"/>
    <s v="No major surgery"/>
    <x v="1"/>
    <x v="2"/>
    <s v="NORMAL"/>
    <s v="23/Aug/1991"/>
    <n v="4931.6499999999996"/>
    <s v="tier - 2"/>
    <s v="tier - 3"/>
    <s v="R1011"/>
    <n v="32"/>
  </r>
  <r>
    <s v="Id1773"/>
    <s v="Trnovcova"/>
    <n v="32.11"/>
    <x v="149"/>
    <s v="No"/>
    <x v="0"/>
    <x v="1"/>
    <n v="1"/>
    <x v="1"/>
    <x v="0"/>
    <s v="Prediabetes"/>
    <s v="10/Aug/1993"/>
    <n v="4922.92"/>
    <s v="tier - 2"/>
    <s v="tier - 2"/>
    <s v="R1012"/>
    <n v="30"/>
  </r>
  <r>
    <s v="Id1774"/>
    <s v="Anthony"/>
    <n v="30.114999999999998"/>
    <x v="429"/>
    <s v="No"/>
    <x v="0"/>
    <x v="0"/>
    <s v="No major surgery"/>
    <x v="1"/>
    <x v="0"/>
    <s v="Diabetes"/>
    <s v="21/Aug/2002"/>
    <n v="4915.0600000000004"/>
    <s v="tier - 2"/>
    <s v="tier - 1"/>
    <s v="R1017"/>
    <n v="21"/>
  </r>
  <r>
    <s v="Id1775"/>
    <s v="Hetrick"/>
    <n v="20.28"/>
    <x v="445"/>
    <s v="yes"/>
    <x v="0"/>
    <x v="0"/>
    <s v="No major surgery"/>
    <x v="1"/>
    <x v="2"/>
    <s v="Diabetes"/>
    <s v="18/Oct/1981"/>
    <n v="4911.8900000000003"/>
    <s v="tier - 2"/>
    <s v="tier - 3"/>
    <s v="R1013"/>
    <n v="42"/>
  </r>
  <r>
    <s v="Id1776"/>
    <s v="Stern"/>
    <n v="20.234999999999999"/>
    <x v="27"/>
    <s v="No"/>
    <x v="0"/>
    <x v="1"/>
    <n v="1"/>
    <x v="1"/>
    <x v="2"/>
    <s v="NORMAL"/>
    <s v="10/Jul/1993"/>
    <n v="4906.41"/>
    <s v="tier - 2"/>
    <s v="tier - 1"/>
    <s v="R1012"/>
    <n v="30"/>
  </r>
  <r>
    <s v="Id1777"/>
    <s v="Newman"/>
    <n v="25.27"/>
    <x v="155"/>
    <s v="yes"/>
    <x v="0"/>
    <x v="0"/>
    <n v="1"/>
    <x v="1"/>
    <x v="1"/>
    <s v="NORMAL"/>
    <s v="23/Sep/1988"/>
    <n v="4894.75"/>
    <s v="tier - 3"/>
    <s v="tier - 3"/>
    <s v="R1012"/>
    <n v="35"/>
  </r>
  <r>
    <s v="Id1778"/>
    <s v="Reasoner"/>
    <n v="24.24"/>
    <x v="259"/>
    <s v="No"/>
    <x v="0"/>
    <x v="0"/>
    <s v="No major surgery"/>
    <x v="1"/>
    <x v="2"/>
    <s v="Prediabetes"/>
    <s v="28/Nov/1990"/>
    <n v="4894.3900000000003"/>
    <s v="tier - 2"/>
    <s v="tier - 3"/>
    <s v="R1013"/>
    <n v="33"/>
  </r>
  <r>
    <s v="Id1779"/>
    <s v="Mone"/>
    <n v="35.75"/>
    <x v="103"/>
    <s v="No"/>
    <x v="0"/>
    <x v="0"/>
    <s v="No major surgery"/>
    <x v="1"/>
    <x v="0"/>
    <s v="NORMAL"/>
    <s v="10/Jul/1989"/>
    <n v="4890"/>
    <s v="tier - 3"/>
    <s v="tier - 2"/>
    <s v="R1013"/>
    <n v="34"/>
  </r>
  <r>
    <s v="Id1780"/>
    <s v="Powers"/>
    <n v="29.92"/>
    <x v="221"/>
    <s v="yes"/>
    <x v="0"/>
    <x v="0"/>
    <n v="1"/>
    <x v="1"/>
    <x v="3"/>
    <s v="Diabetes"/>
    <s v="27/Oct/1986"/>
    <n v="4889.04"/>
    <s v="tier - 2"/>
    <s v="tier - 1"/>
    <s v="R1013"/>
    <n v="37"/>
  </r>
  <r>
    <s v="Id1781"/>
    <s v="Ulery"/>
    <n v="26.2"/>
    <x v="185"/>
    <s v="yes"/>
    <x v="0"/>
    <x v="0"/>
    <n v="1"/>
    <x v="1"/>
    <x v="1"/>
    <s v="Diabetes"/>
    <s v="23/Dec/1986"/>
    <n v="4883.87"/>
    <s v="tier - 2"/>
    <s v="tier - 1"/>
    <s v="R1011"/>
    <n v="37"/>
  </r>
  <r>
    <s v="Id1782"/>
    <s v="Haines"/>
    <n v="26.695"/>
    <x v="139"/>
    <s v="yes"/>
    <x v="0"/>
    <x v="1"/>
    <n v="1"/>
    <x v="1"/>
    <x v="1"/>
    <s v="NORMAL"/>
    <s v="29/Sep/1997"/>
    <n v="4877.9799999999996"/>
    <s v="tier - 2"/>
    <s v="tier - 3"/>
    <s v="R1012"/>
    <n v="26"/>
  </r>
  <r>
    <s v="Id1783"/>
    <s v="Airoldi"/>
    <n v="23.16"/>
    <x v="335"/>
    <s v="No"/>
    <x v="0"/>
    <x v="0"/>
    <s v="No major surgery"/>
    <x v="1"/>
    <x v="2"/>
    <s v="NORMAL"/>
    <s v="1/Sep/1989"/>
    <n v="4859.8900000000003"/>
    <s v="tier - 2"/>
    <s v="tier - 3"/>
    <s v="R1011"/>
    <n v="34"/>
  </r>
  <r>
    <s v="Id1784"/>
    <s v="Mattis"/>
    <n v="32.585000000000001"/>
    <x v="328"/>
    <s v="yes"/>
    <x v="0"/>
    <x v="0"/>
    <n v="1"/>
    <x v="1"/>
    <x v="0"/>
    <s v="NORMAL"/>
    <s v="27/Dec/1995"/>
    <n v="4846.92"/>
    <s v="tier - 2"/>
    <s v="tier - 3"/>
    <s v="R1017"/>
    <n v="28"/>
  </r>
  <r>
    <s v="Id1785"/>
    <s v="Cho"/>
    <n v="33.97"/>
    <x v="374"/>
    <s v="yes"/>
    <x v="0"/>
    <x v="0"/>
    <s v="No major surgery"/>
    <x v="1"/>
    <x v="0"/>
    <s v="NORMAL"/>
    <s v="7/Jun/2001"/>
    <n v="4846.53"/>
    <s v="tier - 2"/>
    <s v="tier - 3"/>
    <s v="R1021"/>
    <n v="22"/>
  </r>
  <r>
    <s v="Id1786"/>
    <s v="Reumann"/>
    <n v="16.57"/>
    <x v="645"/>
    <s v="No"/>
    <x v="0"/>
    <x v="0"/>
    <s v="No major surgery"/>
    <x v="1"/>
    <x v="4"/>
    <s v="Diabetes"/>
    <s v="11/Sep/1974"/>
    <n v="4844.67"/>
    <s v="tier - 2"/>
    <s v="tier - 2"/>
    <s v="R1013"/>
    <n v="49"/>
  </r>
  <r>
    <s v="Id1787"/>
    <s v="Cooper"/>
    <n v="17.55"/>
    <x v="623"/>
    <s v="No"/>
    <x v="0"/>
    <x v="1"/>
    <n v="1"/>
    <x v="1"/>
    <x v="4"/>
    <s v="Prediabetes"/>
    <s v="13/Dec/1979"/>
    <n v="4843.79"/>
    <s v="tier - 2"/>
    <s v="tier - 3"/>
    <s v="R1013"/>
    <n v="44"/>
  </r>
  <r>
    <s v="Id1788"/>
    <s v="Kennedy"/>
    <n v="29.41"/>
    <x v="109"/>
    <s v="yes"/>
    <x v="0"/>
    <x v="0"/>
    <n v="1"/>
    <x v="1"/>
    <x v="1"/>
    <s v="Prediabetes"/>
    <s v="29/Sep/1995"/>
    <n v="4840.95"/>
    <s v="tier - 2"/>
    <s v="tier - 1"/>
    <s v="R1021"/>
    <n v="28"/>
  </r>
  <r>
    <s v="Id1789"/>
    <s v="Cichon"/>
    <n v="17.91"/>
    <x v="120"/>
    <s v="No"/>
    <x v="0"/>
    <x v="0"/>
    <n v="1"/>
    <x v="1"/>
    <x v="4"/>
    <s v="NORMAL"/>
    <s v="15/Oct/1984"/>
    <n v="4839.18"/>
    <s v="tier - 2"/>
    <s v="tier - 1"/>
    <s v="R1012"/>
    <n v="39"/>
  </r>
  <r>
    <s v="Id1790"/>
    <s v="Maroevic"/>
    <n v="31.57"/>
    <x v="259"/>
    <s v="No"/>
    <x v="0"/>
    <x v="0"/>
    <n v="1"/>
    <x v="1"/>
    <x v="0"/>
    <s v="Prediabetes"/>
    <s v="10/Sep/1992"/>
    <n v="4837.58"/>
    <s v="tier - 3"/>
    <s v="tier - 2"/>
    <s v="R1013"/>
    <n v="31"/>
  </r>
  <r>
    <s v="Id1791"/>
    <s v="Martin"/>
    <n v="33.18"/>
    <x v="151"/>
    <s v="No"/>
    <x v="1"/>
    <x v="0"/>
    <n v="1"/>
    <x v="1"/>
    <x v="0"/>
    <s v="NORMAL"/>
    <s v="11/Dec/2000"/>
    <n v="4835.43"/>
    <s v="tier - 2"/>
    <s v="tier - 2"/>
    <s v="R1021"/>
    <n v="23"/>
  </r>
  <r>
    <s v="Id1792"/>
    <s v="Schulz"/>
    <n v="37"/>
    <x v="278"/>
    <s v="No"/>
    <x v="0"/>
    <x v="0"/>
    <s v="No major surgery"/>
    <x v="1"/>
    <x v="0"/>
    <s v="Diabetes"/>
    <s v="27/Jun/2002"/>
    <n v="4830.63"/>
    <s v="tier - 2"/>
    <s v="tier - 1"/>
    <s v="R1011"/>
    <n v="21"/>
  </r>
  <r>
    <s v="Id1793"/>
    <s v="Capriolo"/>
    <n v="18.905000000000001"/>
    <x v="470"/>
    <s v="yes"/>
    <x v="0"/>
    <x v="0"/>
    <n v="1"/>
    <x v="1"/>
    <x v="2"/>
    <s v="NORMAL"/>
    <s v="1/Dec/1995"/>
    <n v="4827.8999999999996"/>
    <s v="tier - 1"/>
    <s v="tier - 2"/>
    <s v="?"/>
    <n v="28"/>
  </r>
  <r>
    <s v="Id1794"/>
    <s v="Borleis"/>
    <n v="20.03"/>
    <x v="646"/>
    <s v="yes"/>
    <x v="0"/>
    <x v="0"/>
    <s v="No major surgery"/>
    <x v="1"/>
    <x v="2"/>
    <s v="Diabetes"/>
    <s v="3/Jul/1981"/>
    <n v="4827.1000000000004"/>
    <s v="tier - 2"/>
    <s v="tier - 1"/>
    <s v="R1013"/>
    <n v="42"/>
  </r>
  <r>
    <s v="Id1795"/>
    <s v="Kramer"/>
    <n v="16.7"/>
    <x v="647"/>
    <s v="No"/>
    <x v="0"/>
    <x v="0"/>
    <s v="No major surgery"/>
    <x v="1"/>
    <x v="4"/>
    <s v="Diabetes"/>
    <s v="3/Oct/1978"/>
    <n v="4812.34"/>
    <s v="tier - 2"/>
    <s v="tier - 3"/>
    <s v="R1013"/>
    <n v="45"/>
  </r>
  <r>
    <s v="Id1796"/>
    <s v="Conrad"/>
    <n v="39.82"/>
    <x v="87"/>
    <s v="No"/>
    <x v="0"/>
    <x v="0"/>
    <s v="No major surgery"/>
    <x v="1"/>
    <x v="0"/>
    <s v="Prediabetes"/>
    <s v="16/Dec/1989"/>
    <n v="4795.66"/>
    <s v="tier - 2"/>
    <s v="tier - 1"/>
    <s v="R1013"/>
    <n v="34"/>
  </r>
  <r>
    <s v="Id1797"/>
    <s v="Karakoyunlu"/>
    <n v="22.04"/>
    <x v="236"/>
    <s v="No"/>
    <x v="0"/>
    <x v="0"/>
    <n v="1"/>
    <x v="1"/>
    <x v="2"/>
    <s v="Prediabetes"/>
    <s v="22/Jun/1987"/>
    <n v="4787.42"/>
    <s v="tier - 2"/>
    <s v="tier - 3"/>
    <s v="R1013"/>
    <n v="36"/>
  </r>
  <r>
    <s v="Id1798"/>
    <s v="Desrosiers"/>
    <n v="28.27"/>
    <x v="196"/>
    <s v="No"/>
    <x v="0"/>
    <x v="0"/>
    <s v="No major surgery"/>
    <x v="1"/>
    <x v="1"/>
    <s v="NORMAL"/>
    <s v="9/Dec/1989"/>
    <n v="4779.6000000000004"/>
    <s v="tier - 2"/>
    <s v="tier - 3"/>
    <s v="R1013"/>
    <n v="34"/>
  </r>
  <r>
    <s v="Id1799"/>
    <s v="O'Mara"/>
    <n v="18.5"/>
    <x v="196"/>
    <s v="No"/>
    <x v="0"/>
    <x v="0"/>
    <s v="No major surgery"/>
    <x v="1"/>
    <x v="2"/>
    <s v="NORMAL"/>
    <s v="1/Aug/1989"/>
    <n v="4766.0200000000004"/>
    <s v="tier - 2"/>
    <s v="tier - 3"/>
    <s v="R1011"/>
    <n v="34"/>
  </r>
  <r>
    <s v="Id1800"/>
    <s v="Shabot Marcos"/>
    <n v="38.6"/>
    <x v="216"/>
    <s v="No"/>
    <x v="0"/>
    <x v="0"/>
    <n v="1"/>
    <x v="1"/>
    <x v="0"/>
    <s v="Prediabetes"/>
    <s v="27/Sep/1987"/>
    <n v="4762.33"/>
    <s v="tier - 3"/>
    <s v="tier - 3"/>
    <s v="R1011"/>
    <n v="36"/>
  </r>
  <r>
    <s v="Id1801"/>
    <s v="Comment"/>
    <n v="43.12"/>
    <x v="178"/>
    <s v="No"/>
    <x v="0"/>
    <x v="0"/>
    <n v="1"/>
    <x v="1"/>
    <x v="0"/>
    <s v="Prediabetes"/>
    <s v="16/Aug/1992"/>
    <n v="4753.6400000000003"/>
    <s v="tier - 2"/>
    <s v="tier - 3"/>
    <s v="R1013"/>
    <n v="31"/>
  </r>
  <r>
    <s v="Id1802"/>
    <s v="Moss"/>
    <n v="30.5"/>
    <x v="358"/>
    <s v="No"/>
    <x v="0"/>
    <x v="0"/>
    <n v="1"/>
    <x v="1"/>
    <x v="0"/>
    <s v="NORMAL"/>
    <s v="22/Nov/1987"/>
    <n v="4751.07"/>
    <s v="tier - 3"/>
    <s v="tier - 1"/>
    <s v="R1011"/>
    <n v="36"/>
  </r>
  <r>
    <s v="Id1803"/>
    <s v="Guzman"/>
    <n v="27.61"/>
    <x v="192"/>
    <s v="No"/>
    <x v="0"/>
    <x v="0"/>
    <n v="1"/>
    <x v="1"/>
    <x v="1"/>
    <s v="NORMAL"/>
    <s v="2/Sep/1987"/>
    <n v="4747.05"/>
    <s v="tier - 2"/>
    <s v="tier - 2"/>
    <s v="R1013"/>
    <n v="36"/>
  </r>
  <r>
    <s v="Id1804"/>
    <s v="Cox"/>
    <n v="27.1"/>
    <x v="31"/>
    <s v="No"/>
    <x v="0"/>
    <x v="0"/>
    <n v="1"/>
    <x v="1"/>
    <x v="1"/>
    <s v="NORMAL"/>
    <s v="5/Jun/1987"/>
    <n v="4746.34"/>
    <s v="tier - 2"/>
    <s v="tier - 2"/>
    <s v="R1011"/>
    <n v="36"/>
  </r>
  <r>
    <s v="Id1805"/>
    <s v="Clash"/>
    <n v="35.93"/>
    <x v="508"/>
    <s v="No"/>
    <x v="1"/>
    <x v="0"/>
    <n v="1"/>
    <x v="1"/>
    <x v="0"/>
    <s v="NORMAL"/>
    <s v="24/Nov/2004"/>
    <n v="4740.78"/>
    <s v="tier - 2"/>
    <s v="tier - 3"/>
    <s v="R1021"/>
    <n v="19"/>
  </r>
  <r>
    <s v="Id1806"/>
    <s v="Blankenship"/>
    <n v="32.68"/>
    <x v="576"/>
    <s v="No"/>
    <x v="0"/>
    <x v="0"/>
    <s v="No major surgery"/>
    <x v="1"/>
    <x v="0"/>
    <s v="NORMAL"/>
    <s v="12/Oct/1991"/>
    <n v="4738.2700000000004"/>
    <s v="tier - 2"/>
    <s v="tier - 3"/>
    <s v="R1012"/>
    <n v="32"/>
  </r>
  <r>
    <s v="Id1807"/>
    <s v="Lloyd"/>
    <n v="20.74"/>
    <x v="648"/>
    <s v="yes"/>
    <x v="0"/>
    <x v="0"/>
    <n v="1"/>
    <x v="1"/>
    <x v="2"/>
    <s v="Diabetes"/>
    <s v="5/Sep/1986"/>
    <n v="4734.6400000000003"/>
    <s v="tier - 2"/>
    <s v="tier - 1"/>
    <s v="R1013"/>
    <n v="37"/>
  </r>
  <r>
    <s v="Id1808"/>
    <s v="Kong"/>
    <n v="15.57"/>
    <x v="6"/>
    <s v="No"/>
    <x v="0"/>
    <x v="0"/>
    <s v="No major surgery"/>
    <x v="1"/>
    <x v="4"/>
    <s v="Prediabetes"/>
    <s v="2/Jul/1980"/>
    <n v="4728.71"/>
    <s v="tier - 2"/>
    <s v="tier - 3"/>
    <s v="R1012"/>
    <n v="43"/>
  </r>
  <r>
    <s v="Id1809"/>
    <s v="Benson"/>
    <n v="23.844999999999999"/>
    <x v="67"/>
    <s v="No"/>
    <x v="0"/>
    <x v="0"/>
    <s v="No major surgery"/>
    <x v="1"/>
    <x v="2"/>
    <s v="NORMAL"/>
    <s v="12/Aug/1994"/>
    <n v="4719.74"/>
    <s v="tier - 2"/>
    <s v="tier - 1"/>
    <s v="R1012"/>
    <n v="29"/>
  </r>
  <r>
    <s v="Id1810"/>
    <s v="Huntington"/>
    <n v="22.895"/>
    <x v="219"/>
    <s v="No"/>
    <x v="0"/>
    <x v="0"/>
    <n v="1"/>
    <x v="1"/>
    <x v="2"/>
    <s v="NORMAL"/>
    <s v="28/Sep/1992"/>
    <n v="4719.5200000000004"/>
    <s v="tier - 2"/>
    <s v="tier - 2"/>
    <s v="R1024"/>
    <n v="31"/>
  </r>
  <r>
    <s v="Id1811"/>
    <s v="Kendall"/>
    <n v="21.945"/>
    <x v="191"/>
    <s v="No"/>
    <x v="0"/>
    <x v="0"/>
    <n v="1"/>
    <x v="1"/>
    <x v="2"/>
    <s v="NORMAL"/>
    <s v="9/Oct/1992"/>
    <n v="4718.2"/>
    <s v="tier - 2"/>
    <s v="tier - 3"/>
    <s v="R1024"/>
    <n v="31"/>
  </r>
  <r>
    <s v="Id1812"/>
    <s v="Gast"/>
    <n v="19.47"/>
    <x v="416"/>
    <s v="yes"/>
    <x v="0"/>
    <x v="0"/>
    <s v="No major surgery"/>
    <x v="1"/>
    <x v="2"/>
    <s v="Diabetes"/>
    <s v="12/Aug/1981"/>
    <n v="4712.12"/>
    <s v="tier - 2"/>
    <s v="tier - 3"/>
    <s v="R1011"/>
    <n v="42"/>
  </r>
  <r>
    <s v="Id1813"/>
    <s v="Scanlin"/>
    <n v="15.61"/>
    <x v="1"/>
    <s v="No"/>
    <x v="0"/>
    <x v="0"/>
    <s v="No major surgery"/>
    <x v="1"/>
    <x v="4"/>
    <s v="Prediabetes"/>
    <s v="4/Dec/1977"/>
    <n v="4699.47"/>
    <s v="tier - 2"/>
    <s v="tier - 3"/>
    <s v="R1013"/>
    <n v="46"/>
  </r>
  <r>
    <s v="Id1814"/>
    <s v="Philbrook"/>
    <n v="28.6"/>
    <x v="637"/>
    <s v="No"/>
    <x v="0"/>
    <x v="1"/>
    <n v="1"/>
    <x v="1"/>
    <x v="1"/>
    <s v="Prediabetes"/>
    <s v="22/Jun/2003"/>
    <n v="4687.8"/>
    <s v="tier - 2"/>
    <s v="tier - 3"/>
    <s v="R1011"/>
    <n v="20"/>
  </r>
  <r>
    <s v="Id1815"/>
    <s v="Cowan"/>
    <n v="46.53"/>
    <x v="243"/>
    <s v="No"/>
    <x v="0"/>
    <x v="0"/>
    <s v="No major surgery"/>
    <x v="1"/>
    <x v="0"/>
    <s v="NORMAL"/>
    <s v="4/Sep/1990"/>
    <n v="4686.3900000000003"/>
    <s v="tier - 3"/>
    <s v="tier - 3"/>
    <s v="R1013"/>
    <n v="33"/>
  </r>
  <r>
    <s v="Id1816"/>
    <s v="Sousa"/>
    <n v="34.99"/>
    <x v="199"/>
    <s v="No"/>
    <x v="0"/>
    <x v="1"/>
    <n v="1"/>
    <x v="1"/>
    <x v="0"/>
    <s v="NORMAL"/>
    <s v="4/Oct/2003"/>
    <n v="4678.8"/>
    <s v="tier - 2"/>
    <s v="tier - 1"/>
    <s v="R1021"/>
    <n v="20"/>
  </r>
  <r>
    <s v="Id1817"/>
    <s v="Stanton"/>
    <n v="17.05"/>
    <x v="352"/>
    <s v="No"/>
    <x v="0"/>
    <x v="1"/>
    <n v="1"/>
    <x v="1"/>
    <x v="4"/>
    <s v="NORMAL"/>
    <s v="18/Oct/1979"/>
    <n v="4674.2"/>
    <s v="tier - 2"/>
    <s v="tier - 1"/>
    <s v="R1013"/>
    <n v="44"/>
  </r>
  <r>
    <s v="Id1818"/>
    <s v="Mollak"/>
    <n v="37.18"/>
    <x v="166"/>
    <s v="No"/>
    <x v="0"/>
    <x v="0"/>
    <s v="No major surgery"/>
    <x v="1"/>
    <x v="0"/>
    <s v="NORMAL"/>
    <s v="13/Jul/1990"/>
    <n v="4673.3900000000003"/>
    <s v="tier - 2"/>
    <s v="tier - 1"/>
    <s v="R1013"/>
    <n v="33"/>
  </r>
  <r>
    <s v="Id1819"/>
    <s v="Bell"/>
    <n v="35.200000000000003"/>
    <x v="122"/>
    <s v="No"/>
    <x v="0"/>
    <x v="0"/>
    <s v="No major surgery"/>
    <x v="1"/>
    <x v="0"/>
    <s v="NORMAL"/>
    <s v="26/Sep/1990"/>
    <n v="4670.6400000000003"/>
    <s v="tier - 2"/>
    <s v="tier - 2"/>
    <s v="R1011"/>
    <n v="33"/>
  </r>
  <r>
    <s v="Id1820"/>
    <s v="Weston"/>
    <n v="37.335000000000001"/>
    <x v="436"/>
    <s v="No"/>
    <x v="0"/>
    <x v="0"/>
    <s v="No major surgery"/>
    <x v="1"/>
    <x v="0"/>
    <s v="NORMAL"/>
    <s v="5/Aug/1990"/>
    <n v="4667.6099999999997"/>
    <s v="tier - 3"/>
    <s v="tier - 3"/>
    <s v="R1016"/>
    <n v="33"/>
  </r>
  <r>
    <s v="Id1821"/>
    <s v="Rabuzzi"/>
    <n v="27.265000000000001"/>
    <x v="649"/>
    <s v="yes"/>
    <x v="0"/>
    <x v="0"/>
    <s v="No major surgery"/>
    <x v="1"/>
    <x v="1"/>
    <e v="#N/A"/>
    <s v="25/Oct/1996"/>
    <n v="4661.29"/>
    <s v="tier - 2"/>
    <s v="tier - 1"/>
    <s v="R1017"/>
    <n v="27"/>
  </r>
  <r>
    <s v="Id1822"/>
    <s v="Hendrix"/>
    <n v="30.8"/>
    <x v="166"/>
    <s v="yes"/>
    <x v="0"/>
    <x v="0"/>
    <s v="No major surgery"/>
    <x v="1"/>
    <x v="0"/>
    <s v="NORMAL"/>
    <s v="22/Jun/1985"/>
    <n v="4646.76"/>
    <s v="tier - 1"/>
    <s v="tier - 1"/>
    <s v="R1011"/>
    <n v="38"/>
  </r>
  <r>
    <s v="Id1823"/>
    <s v="Van Nielen"/>
    <n v="30.21"/>
    <x v="127"/>
    <s v="No"/>
    <x v="0"/>
    <x v="0"/>
    <n v="1"/>
    <x v="1"/>
    <x v="0"/>
    <s v="NORMAL"/>
    <s v="29/Jun/1998"/>
    <n v="4618.08"/>
    <s v="tier - 2"/>
    <s v="tier - 1"/>
    <s v="R1012"/>
    <n v="25"/>
  </r>
  <r>
    <s v="Id1824"/>
    <s v="Blanton"/>
    <n v="35.340000000000003"/>
    <x v="351"/>
    <s v="No"/>
    <x v="1"/>
    <x v="0"/>
    <n v="1"/>
    <x v="1"/>
    <x v="0"/>
    <s v="NORMAL"/>
    <s v="2/Jul/2000"/>
    <n v="4608.03"/>
    <s v="tier - 2"/>
    <s v="tier - 3"/>
    <s v="R1011"/>
    <n v="23"/>
  </r>
  <r>
    <s v="Id1825"/>
    <s v="Schout"/>
    <n v="26.695"/>
    <x v="124"/>
    <s v="No"/>
    <x v="0"/>
    <x v="0"/>
    <s v="No major surgery"/>
    <x v="1"/>
    <x v="1"/>
    <s v="NORMAL"/>
    <s v="18/Sep/1989"/>
    <n v="4571.41"/>
    <s v="tier - 2"/>
    <s v="tier - 2"/>
    <s v="R1012"/>
    <n v="34"/>
  </r>
  <r>
    <s v="Id1826"/>
    <s v="Schmaltz"/>
    <n v="29.355"/>
    <x v="82"/>
    <s v="yes"/>
    <x v="0"/>
    <x v="0"/>
    <s v="No major surgery"/>
    <x v="1"/>
    <x v="1"/>
    <s v="NORMAL"/>
    <s v="25/Dec/1996"/>
    <n v="4564.1899999999996"/>
    <s v="tier - 2"/>
    <s v="tier - 2"/>
    <s v="R1024"/>
    <n v="27"/>
  </r>
  <r>
    <s v="Id1827"/>
    <s v="Eagen"/>
    <n v="29.59"/>
    <x v="81"/>
    <s v="No"/>
    <x v="0"/>
    <x v="0"/>
    <s v="No major surgery"/>
    <x v="1"/>
    <x v="1"/>
    <s v="NORMAL"/>
    <s v="20/Sep/1990"/>
    <n v="4562.84"/>
    <s v="tier - 2"/>
    <s v="tier - 2"/>
    <s v="R1013"/>
    <n v="33"/>
  </r>
  <r>
    <s v="Id1828"/>
    <s v="Rotramel"/>
    <n v="31.35"/>
    <x v="267"/>
    <s v="No"/>
    <x v="1"/>
    <x v="0"/>
    <n v="1"/>
    <x v="1"/>
    <x v="0"/>
    <s v="NORMAL"/>
    <s v="22/Dec/2004"/>
    <n v="4561.1899999999996"/>
    <s v="tier - 2"/>
    <s v="tier - 2"/>
    <s v="R1024"/>
    <n v="19"/>
  </r>
  <r>
    <s v="Id1829"/>
    <s v="Prevost"/>
    <n v="20.52"/>
    <x v="249"/>
    <s v="No"/>
    <x v="0"/>
    <x v="0"/>
    <s v="No major surgery"/>
    <x v="1"/>
    <x v="2"/>
    <s v="NORMAL"/>
    <s v="17/Nov/1990"/>
    <n v="4544.2299999999996"/>
    <s v="tier - 2"/>
    <s v="tier - 1"/>
    <s v="R1024"/>
    <n v="33"/>
  </r>
  <r>
    <s v="Id1830"/>
    <s v="Boyd"/>
    <n v="42.9"/>
    <x v="189"/>
    <s v="yes"/>
    <x v="0"/>
    <x v="0"/>
    <n v="1"/>
    <x v="1"/>
    <x v="0"/>
    <s v="NORMAL"/>
    <s v="13/Jun/1988"/>
    <n v="4536.26"/>
    <s v="tier - 2"/>
    <s v="tier - 2"/>
    <s v="R1011"/>
    <n v="35"/>
  </r>
  <r>
    <s v="Id1831"/>
    <s v="Dawes"/>
    <n v="24.6"/>
    <x v="236"/>
    <s v="No"/>
    <x v="0"/>
    <x v="1"/>
    <n v="1"/>
    <x v="1"/>
    <x v="2"/>
    <s v="Prediabetes"/>
    <s v="29/Jun/1993"/>
    <n v="4529.4799999999996"/>
    <s v="tier - 2"/>
    <s v="tier - 1"/>
    <s v="R1011"/>
    <n v="30"/>
  </r>
  <r>
    <s v="Id1832"/>
    <s v="Jennings"/>
    <n v="28.405000000000001"/>
    <x v="198"/>
    <s v="No"/>
    <x v="0"/>
    <x v="0"/>
    <n v="1"/>
    <x v="1"/>
    <x v="1"/>
    <s v="NORMAL"/>
    <s v="13/Aug/1992"/>
    <n v="4527.18"/>
    <s v="tier - 2"/>
    <s v="tier - 2"/>
    <s v="R1012"/>
    <n v="31"/>
  </r>
  <r>
    <s v="Id1833"/>
    <s v="Nyambaso"/>
    <n v="34.674999999999997"/>
    <x v="268"/>
    <s v="yes"/>
    <x v="0"/>
    <x v="0"/>
    <n v="1"/>
    <x v="1"/>
    <x v="0"/>
    <s v="Prediabetes"/>
    <s v="21/Dec/1988"/>
    <n v="4518.83"/>
    <s v="tier - 2"/>
    <s v="tier - 2"/>
    <s v="R1017"/>
    <n v="35"/>
  </r>
  <r>
    <s v="Id1834"/>
    <s v="Shaffer"/>
    <n v="18.850000000000001"/>
    <x v="100"/>
    <s v="No"/>
    <x v="0"/>
    <x v="0"/>
    <n v="1"/>
    <x v="1"/>
    <x v="2"/>
    <s v="Prediabetes"/>
    <s v="5/Dec/1987"/>
    <n v="4518.7700000000004"/>
    <s v="tier - 2"/>
    <s v="tier - 3"/>
    <s v="R1012"/>
    <n v="36"/>
  </r>
  <r>
    <s v="Id1835"/>
    <s v="Corkum"/>
    <n v="34.130000000000003"/>
    <x v="120"/>
    <s v="No"/>
    <x v="0"/>
    <x v="1"/>
    <n v="1"/>
    <x v="1"/>
    <x v="0"/>
    <s v="NORMAL"/>
    <s v="2/Oct/2003"/>
    <n v="4518.3999999999996"/>
    <s v="tier - 2"/>
    <s v="tier - 3"/>
    <s v="R1026"/>
    <n v="20"/>
  </r>
  <r>
    <s v="Id1836"/>
    <s v="Pedersen"/>
    <n v="17.34"/>
    <x v="203"/>
    <s v="No"/>
    <x v="0"/>
    <x v="0"/>
    <s v="No major surgery"/>
    <x v="1"/>
    <x v="4"/>
    <s v="NORMAL"/>
    <s v="16/Jun/1980"/>
    <n v="4515.71"/>
    <s v="tier - 2"/>
    <s v="tier - 3"/>
    <s v="R1013"/>
    <n v="43"/>
  </r>
  <r>
    <s v="Id1837"/>
    <s v="Melo"/>
    <n v="17.440000000000001"/>
    <x v="106"/>
    <s v="No"/>
    <x v="0"/>
    <x v="0"/>
    <s v="No major surgery"/>
    <x v="1"/>
    <x v="4"/>
    <s v="Prediabetes"/>
    <s v="27/Sep/1982"/>
    <n v="4511.41"/>
    <s v="tier - 2"/>
    <s v="tier - 3"/>
    <s v="R1013"/>
    <n v="41"/>
  </r>
  <r>
    <s v="Id1838"/>
    <s v="Sakamoto"/>
    <n v="33.659999999999997"/>
    <x v="337"/>
    <s v="yes"/>
    <x v="0"/>
    <x v="1"/>
    <n v="1"/>
    <x v="1"/>
    <x v="0"/>
    <s v="NORMAL"/>
    <s v="13/Oct/1997"/>
    <n v="4504.66"/>
    <s v="tier - 1"/>
    <s v="tier - 2"/>
    <s v="R1013"/>
    <n v="26"/>
  </r>
  <r>
    <s v="Id1839"/>
    <s v="McMahon"/>
    <n v="21.375"/>
    <x v="366"/>
    <s v="yes"/>
    <x v="0"/>
    <x v="0"/>
    <n v="1"/>
    <x v="1"/>
    <x v="2"/>
    <s v="Prediabetes"/>
    <s v="26/Jun/1988"/>
    <n v="4500.34"/>
    <s v="tier - 2"/>
    <s v="tier - 1"/>
    <s v="R1017"/>
    <n v="35"/>
  </r>
  <r>
    <s v="Id1840"/>
    <s v="Harris"/>
    <n v="27.14"/>
    <x v="214"/>
    <s v="No"/>
    <x v="0"/>
    <x v="0"/>
    <n v="1"/>
    <x v="1"/>
    <x v="1"/>
    <s v="Prediabetes"/>
    <s v="12/Jul/1992"/>
    <n v="4488.58"/>
    <s v="tier - 2"/>
    <s v="tier - 3"/>
    <s v="R1012"/>
    <n v="31"/>
  </r>
  <r>
    <s v="Id1841"/>
    <s v="Lombardo"/>
    <n v="35.78"/>
    <x v="6"/>
    <s v="No"/>
    <x v="1"/>
    <x v="0"/>
    <n v="1"/>
    <x v="1"/>
    <x v="0"/>
    <s v="Prediabetes"/>
    <s v="18/Jul/2004"/>
    <n v="4468.25"/>
    <s v="tier - 2"/>
    <s v="tier - 2"/>
    <s v="R1012"/>
    <n v="19"/>
  </r>
  <r>
    <s v="Id1842"/>
    <s v="Bode"/>
    <n v="34.96"/>
    <x v="507"/>
    <s v="No"/>
    <x v="0"/>
    <x v="0"/>
    <s v="No major surgery"/>
    <x v="1"/>
    <x v="0"/>
    <s v="NORMAL"/>
    <s v="20/Nov/1999"/>
    <n v="4466.62"/>
    <s v="tier - 2"/>
    <s v="tier - 2"/>
    <s v="R1012"/>
    <n v="24"/>
  </r>
  <r>
    <s v="Id1843"/>
    <s v="Johnson"/>
    <n v="38.39"/>
    <x v="3"/>
    <s v="No"/>
    <x v="0"/>
    <x v="0"/>
    <s v="No major surgery"/>
    <x v="1"/>
    <x v="0"/>
    <s v="Prediabetes"/>
    <s v="4/Jul/1991"/>
    <n v="4463.21"/>
    <s v="tier - 3"/>
    <s v="tier - 3"/>
    <s v="R1013"/>
    <n v="32"/>
  </r>
  <r>
    <s v="Id1844"/>
    <s v="Norcross"/>
    <n v="33.82"/>
    <x v="347"/>
    <s v="No"/>
    <x v="0"/>
    <x v="0"/>
    <s v="No major surgery"/>
    <x v="1"/>
    <x v="0"/>
    <s v="NORMAL"/>
    <s v="15/Jul/1990"/>
    <n v="4462.72"/>
    <s v="tier - 2"/>
    <s v="tier - 3"/>
    <s v="R1012"/>
    <n v="33"/>
  </r>
  <r>
    <s v="Id1845"/>
    <s v="Lazrus"/>
    <n v="27.835000000000001"/>
    <x v="191"/>
    <s v="No"/>
    <x v="0"/>
    <x v="0"/>
    <s v="No major surgery"/>
    <x v="1"/>
    <x v="1"/>
    <s v="NORMAL"/>
    <s v="8/Aug/1990"/>
    <n v="4454.3999999999996"/>
    <s v="tier - 2"/>
    <s v="tier - 3"/>
    <s v="R1012"/>
    <n v="33"/>
  </r>
  <r>
    <s v="Id1846"/>
    <s v="Tsegay"/>
    <n v="33"/>
    <x v="125"/>
    <s v="No"/>
    <x v="0"/>
    <x v="0"/>
    <s v="No major surgery"/>
    <x v="1"/>
    <x v="0"/>
    <s v="NORMAL"/>
    <s v="28/Jun/1994"/>
    <n v="4449.46"/>
    <s v="tier - 1"/>
    <s v="tier - 2"/>
    <s v="R1013"/>
    <n v="29"/>
  </r>
  <r>
    <s v="Id1847"/>
    <s v="Schneider"/>
    <n v="26.885000000000002"/>
    <x v="236"/>
    <s v="No"/>
    <x v="0"/>
    <x v="0"/>
    <s v="No major surgery"/>
    <x v="1"/>
    <x v="1"/>
    <s v="Prediabetes"/>
    <s v="3/Sep/1991"/>
    <n v="4441.21"/>
    <s v="tier - 1"/>
    <s v="tier - 2"/>
    <s v="R1014"/>
    <n v="32"/>
  </r>
  <r>
    <s v="Id1848"/>
    <s v="Loreto"/>
    <n v="29.26"/>
    <x v="321"/>
    <s v="No"/>
    <x v="0"/>
    <x v="0"/>
    <s v="No major surgery"/>
    <x v="1"/>
    <x v="1"/>
    <s v="NORMAL"/>
    <s v="24/Oct/1994"/>
    <n v="4438.26"/>
    <s v="tier - 2"/>
    <s v="tier - 3"/>
    <s v="R1017"/>
    <n v="29"/>
  </r>
  <r>
    <s v="Id1849"/>
    <s v="Callahan"/>
    <n v="26.98"/>
    <x v="500"/>
    <s v="No"/>
    <x v="0"/>
    <x v="0"/>
    <s v="No major surgery"/>
    <x v="1"/>
    <x v="1"/>
    <s v="NORMAL"/>
    <s v="8/Oct/1994"/>
    <n v="4435.09"/>
    <s v="tier - 3"/>
    <s v="tier - 2"/>
    <s v="R1016"/>
    <n v="29"/>
  </r>
  <r>
    <s v="Id1850"/>
    <s v="Timko"/>
    <n v="32.11"/>
    <x v="27"/>
    <s v="No"/>
    <x v="0"/>
    <x v="1"/>
    <n v="1"/>
    <x v="1"/>
    <x v="0"/>
    <s v="NORMAL"/>
    <s v="23/Dec/1993"/>
    <n v="4433.92"/>
    <s v="tier - 2"/>
    <s v="tier - 2"/>
    <s v="R1012"/>
    <n v="30"/>
  </r>
  <r>
    <s v="Id1851"/>
    <s v="Achatz"/>
    <n v="31.73"/>
    <x v="361"/>
    <s v="No"/>
    <x v="0"/>
    <x v="1"/>
    <n v="1"/>
    <x v="1"/>
    <x v="0"/>
    <s v="NORMAL"/>
    <s v="4/Sep/1993"/>
    <n v="4433.3900000000003"/>
    <s v="tier - 2"/>
    <s v="tier - 3"/>
    <s v="R1012"/>
    <n v="30"/>
  </r>
  <r>
    <s v="Id1852"/>
    <s v="Horwitz"/>
    <n v="22.515000000000001"/>
    <x v="180"/>
    <s v="No"/>
    <x v="0"/>
    <x v="0"/>
    <s v="No major surgery"/>
    <x v="1"/>
    <x v="2"/>
    <s v="NORMAL"/>
    <s v="29/Dec/1994"/>
    <n v="4428.8900000000003"/>
    <s v="tier - 3"/>
    <s v="tier - 1"/>
    <s v="R1017"/>
    <n v="29"/>
  </r>
  <r>
    <s v="Id1853"/>
    <s v="Gordyan"/>
    <n v="25.9"/>
    <x v="4"/>
    <s v="No"/>
    <x v="0"/>
    <x v="0"/>
    <n v="1"/>
    <x v="1"/>
    <x v="1"/>
    <s v="NORMAL"/>
    <s v="15/Aug/1992"/>
    <n v="4420.95"/>
    <s v="tier - 2"/>
    <s v="tier - 3"/>
    <s v="R1020"/>
    <n v="31"/>
  </r>
  <r>
    <s v="Id1854"/>
    <s v="Hetherington"/>
    <n v="27.72"/>
    <x v="52"/>
    <s v="yes"/>
    <x v="0"/>
    <x v="0"/>
    <n v="1"/>
    <x v="1"/>
    <x v="1"/>
    <s v="NORMAL"/>
    <s v="16/Sep/1988"/>
    <n v="4415.16"/>
    <s v="tier - 2"/>
    <s v="tier - 1"/>
    <s v="R1013"/>
    <n v="35"/>
  </r>
  <r>
    <s v="Id1855"/>
    <s v="Thompson"/>
    <n v="31.5"/>
    <x v="385"/>
    <s v="yes"/>
    <x v="0"/>
    <x v="0"/>
    <n v="1"/>
    <x v="1"/>
    <x v="0"/>
    <s v="Diabetes"/>
    <s v="13/Jul/1986"/>
    <n v="4402.2299999999996"/>
    <s v="tier - 2"/>
    <s v="tier - 2"/>
    <s v="R1011"/>
    <n v="37"/>
  </r>
  <r>
    <s v="Id1856"/>
    <s v="Battoo"/>
    <n v="29.7"/>
    <x v="650"/>
    <s v="yes"/>
    <x v="0"/>
    <x v="0"/>
    <n v="1"/>
    <x v="1"/>
    <x v="1"/>
    <s v="Diabetes"/>
    <s v="11/Aug/1986"/>
    <n v="4399.7299999999996"/>
    <s v="tier - 3"/>
    <s v="tier - 2"/>
    <s v="R1013"/>
    <n v="37"/>
  </r>
  <r>
    <s v="Id1857"/>
    <s v="Barker"/>
    <n v="21.26"/>
    <x v="332"/>
    <s v="yes"/>
    <x v="0"/>
    <x v="0"/>
    <n v="1"/>
    <x v="1"/>
    <x v="2"/>
    <s v="NORMAL"/>
    <s v="18/Jul/1988"/>
    <n v="4397.3100000000004"/>
    <s v="tier - 2"/>
    <s v="tier - 2"/>
    <s v="R1013"/>
    <n v="35"/>
  </r>
  <r>
    <s v="Id1858"/>
    <s v="Saarnilehto"/>
    <n v="17.09"/>
    <x v="363"/>
    <s v="No"/>
    <x v="0"/>
    <x v="0"/>
    <s v="No major surgery"/>
    <x v="1"/>
    <x v="4"/>
    <s v="NORMAL"/>
    <s v="29/Jun/1982"/>
    <n v="4392.7"/>
    <s v="tier - 2"/>
    <s v="tier - 2"/>
    <s v="R1013"/>
    <n v="41"/>
  </r>
  <r>
    <s v="Id1859"/>
    <s v="Morton"/>
    <n v="24.3"/>
    <x v="166"/>
    <s v="yes"/>
    <x v="0"/>
    <x v="1"/>
    <n v="1"/>
    <x v="1"/>
    <x v="2"/>
    <s v="NORMAL"/>
    <s v="29/Nov/1997"/>
    <n v="4391.6499999999996"/>
    <s v="tier - 2"/>
    <s v="tier - 2"/>
    <s v="R1011"/>
    <n v="26"/>
  </r>
  <r>
    <s v="Id1860"/>
    <s v="Thomas"/>
    <n v="29.734999999999999"/>
    <x v="123"/>
    <s v="No"/>
    <x v="0"/>
    <x v="0"/>
    <s v="No major surgery"/>
    <x v="1"/>
    <x v="1"/>
    <s v="Prediabetes"/>
    <s v="28/Aug/1990"/>
    <n v="4357.04"/>
    <s v="tier - 2"/>
    <s v="tier - 3"/>
    <s v="R1012"/>
    <n v="33"/>
  </r>
  <r>
    <s v="Id1861"/>
    <s v="Hillman"/>
    <n v="29.26"/>
    <x v="577"/>
    <s v="No"/>
    <x v="0"/>
    <x v="0"/>
    <s v="No major surgery"/>
    <x v="1"/>
    <x v="1"/>
    <s v="NORMAL"/>
    <s v="13/Sep/1991"/>
    <n v="4350.51"/>
    <s v="tier - 2"/>
    <s v="tier - 2"/>
    <s v="R1013"/>
    <n v="32"/>
  </r>
  <r>
    <s v="Id1862"/>
    <s v="Edwards"/>
    <n v="33"/>
    <x v="288"/>
    <s v="No"/>
    <x v="0"/>
    <x v="0"/>
    <s v="No major surgery"/>
    <x v="1"/>
    <x v="0"/>
    <s v="Prediabetes"/>
    <s v="1/Nov/1994"/>
    <n v="4349.46"/>
    <s v="tier - 2"/>
    <s v="tier - 2"/>
    <s v="R1013"/>
    <n v="29"/>
  </r>
  <r>
    <s v="Id1863"/>
    <s v="Bartel"/>
    <n v="31.065000000000001"/>
    <x v="80"/>
    <s v="No"/>
    <x v="0"/>
    <x v="0"/>
    <s v="No major surgery"/>
    <x v="1"/>
    <x v="0"/>
    <s v="NORMAL"/>
    <s v="1/Jun/1991"/>
    <n v="4347.0200000000004"/>
    <s v="tier - 2"/>
    <s v="tier - 1"/>
    <s v="R1024"/>
    <n v="32"/>
  </r>
  <r>
    <s v="Id1864"/>
    <s v="Potekhina"/>
    <n v="26.51"/>
    <x v="331"/>
    <s v="No"/>
    <x v="0"/>
    <x v="0"/>
    <s v="No major surgery"/>
    <x v="1"/>
    <x v="1"/>
    <s v="Prediabetes"/>
    <s v="26/Oct/1994"/>
    <n v="4340.4399999999996"/>
    <s v="tier - 2"/>
    <s v="tier - 1"/>
    <s v="R1013"/>
    <n v="29"/>
  </r>
  <r>
    <s v="Id1865"/>
    <s v="Kelly"/>
    <n v="28.88"/>
    <x v="98"/>
    <s v="No"/>
    <x v="0"/>
    <x v="0"/>
    <s v="No major surgery"/>
    <x v="1"/>
    <x v="1"/>
    <s v="NORMAL"/>
    <s v="2/Nov/1994"/>
    <n v="4337.74"/>
    <s v="tier - 2"/>
    <s v="tier - 1"/>
    <s v="R1024"/>
    <n v="29"/>
  </r>
  <r>
    <s v="Id1866"/>
    <s v="Lapp"/>
    <n v="35.814999999999998"/>
    <x v="78"/>
    <s v="yes"/>
    <x v="0"/>
    <x v="0"/>
    <n v="1"/>
    <x v="1"/>
    <x v="0"/>
    <s v="NORMAL"/>
    <s v="19/Dec/1988"/>
    <n v="4320.41"/>
    <s v="tier - 2"/>
    <s v="tier - 1"/>
    <s v="R1012"/>
    <n v="35"/>
  </r>
  <r>
    <s v="Id1867"/>
    <s v="Burke"/>
    <n v="21.28"/>
    <x v="458"/>
    <s v="No"/>
    <x v="1"/>
    <x v="0"/>
    <n v="1"/>
    <x v="1"/>
    <x v="2"/>
    <s v="NORMAL"/>
    <s v="25/Nov/2000"/>
    <n v="4296.2700000000004"/>
    <s v="tier - 2"/>
    <s v="tier - 3"/>
    <s v="R1012"/>
    <n v="23"/>
  </r>
  <r>
    <s v="Id1868"/>
    <s v="Barry"/>
    <n v="33.81"/>
    <x v="651"/>
    <s v="No"/>
    <x v="0"/>
    <x v="1"/>
    <n v="1"/>
    <x v="1"/>
    <x v="0"/>
    <e v="#N/A"/>
    <s v="8/Jun/2003"/>
    <n v="4278.55"/>
    <s v="tier - 2"/>
    <s v="tier - 1"/>
    <s v="R1021"/>
    <n v="20"/>
  </r>
  <r>
    <s v="Id1869"/>
    <s v="McCormick"/>
    <n v="44.22"/>
    <x v="40"/>
    <s v="No"/>
    <x v="0"/>
    <x v="0"/>
    <n v="1"/>
    <x v="1"/>
    <x v="0"/>
    <s v="NORMAL"/>
    <s v="18/Jun/1992"/>
    <n v="4266.17"/>
    <s v="tier - 3"/>
    <s v="tier - 2"/>
    <s v="R1013"/>
    <n v="31"/>
  </r>
  <r>
    <s v="Id1870"/>
    <s v="McElroy"/>
    <n v="15.46"/>
    <x v="115"/>
    <s v="yes"/>
    <x v="0"/>
    <x v="1"/>
    <n v="1"/>
    <x v="1"/>
    <x v="4"/>
    <s v="NORMAL"/>
    <s v="20/Nov/1983"/>
    <n v="4265.01"/>
    <s v="tier - 2"/>
    <s v="tier - 1"/>
    <s v="R1012"/>
    <n v="40"/>
  </r>
  <r>
    <s v="Id1871"/>
    <s v="Coffed"/>
    <n v="30.3"/>
    <x v="372"/>
    <s v="yes"/>
    <x v="0"/>
    <x v="0"/>
    <n v="1"/>
    <x v="1"/>
    <x v="0"/>
    <s v="NORMAL"/>
    <s v="14/Oct/1995"/>
    <n v="4260.74"/>
    <s v="tier - 3"/>
    <s v="tier - 2"/>
    <s v="R1011"/>
    <n v="28"/>
  </r>
  <r>
    <s v="Id1872"/>
    <s v="Estes"/>
    <n v="16.670000000000002"/>
    <x v="339"/>
    <s v="No"/>
    <x v="0"/>
    <x v="0"/>
    <s v="No major surgery"/>
    <x v="1"/>
    <x v="4"/>
    <s v="NORMAL"/>
    <s v="16/Jun/1982"/>
    <n v="4250.24"/>
    <s v="tier - 2"/>
    <s v="tier - 3"/>
    <s v="R1013"/>
    <n v="41"/>
  </r>
  <r>
    <s v="Id1873"/>
    <s v="Miles"/>
    <n v="28.594999999999999"/>
    <x v="508"/>
    <s v="No"/>
    <x v="0"/>
    <x v="0"/>
    <s v="No major surgery"/>
    <x v="1"/>
    <x v="1"/>
    <s v="NORMAL"/>
    <s v="1/Dec/1991"/>
    <n v="4243.59"/>
    <s v="tier - 3"/>
    <s v="tier - 1"/>
    <s v="R1012"/>
    <n v="32"/>
  </r>
  <r>
    <s v="Id1874"/>
    <s v="Zamore"/>
    <n v="25.934999999999999"/>
    <x v="144"/>
    <s v="No"/>
    <x v="0"/>
    <x v="0"/>
    <s v="No major surgery"/>
    <x v="1"/>
    <x v="1"/>
    <s v="NORMAL"/>
    <s v="3/Nov/1991"/>
    <n v="4239.8900000000003"/>
    <s v="tier - 2"/>
    <s v="tier - 2"/>
    <s v="R1012"/>
    <n v="32"/>
  </r>
  <r>
    <s v="Id1875"/>
    <s v="Donaghy"/>
    <n v="27.645"/>
    <x v="174"/>
    <s v="No"/>
    <x v="0"/>
    <x v="0"/>
    <n v="1"/>
    <x v="1"/>
    <x v="1"/>
    <s v="NORMAL"/>
    <s v="27/Jun/1992"/>
    <n v="4237.13"/>
    <s v="tier - 3"/>
    <s v="tier - 1"/>
    <s v="R1016"/>
    <n v="31"/>
  </r>
  <r>
    <s v="Id1876"/>
    <s v="Kennedy"/>
    <n v="30.1"/>
    <x v="299"/>
    <s v="No"/>
    <x v="0"/>
    <x v="0"/>
    <n v="1"/>
    <x v="1"/>
    <x v="0"/>
    <s v="NORMAL"/>
    <s v="14/Dec/1998"/>
    <n v="4234.93"/>
    <s v="tier - 2"/>
    <s v="tier - 1"/>
    <s v="R1011"/>
    <n v="25"/>
  </r>
  <r>
    <s v="Id1877"/>
    <s v="Fiorini"/>
    <n v="26.79"/>
    <x v="633"/>
    <s v="yes"/>
    <x v="0"/>
    <x v="1"/>
    <n v="1"/>
    <x v="1"/>
    <x v="1"/>
    <s v="NORMAL"/>
    <s v="6/Sep/1997"/>
    <n v="4189.1099999999997"/>
    <s v="tier - 2"/>
    <s v="tier - 2"/>
    <s v="R1012"/>
    <n v="26"/>
  </r>
  <r>
    <s v="Id1878"/>
    <s v="Alexander"/>
    <n v="27.1"/>
    <x v="138"/>
    <s v="yes"/>
    <x v="0"/>
    <x v="0"/>
    <n v="1"/>
    <x v="1"/>
    <x v="1"/>
    <s v="NORMAL"/>
    <s v="3/Oct/1995"/>
    <n v="4188.7299999999996"/>
    <s v="tier - 2"/>
    <s v="tier - 2"/>
    <s v="R1025"/>
    <n v="28"/>
  </r>
  <r>
    <s v="Id1879"/>
    <s v="Watkins"/>
    <n v="24.31"/>
    <x v="66"/>
    <s v="No"/>
    <x v="0"/>
    <x v="0"/>
    <s v="No major surgery"/>
    <x v="1"/>
    <x v="2"/>
    <s v="NORMAL"/>
    <s v="25/Jun/1989"/>
    <n v="4185.1000000000004"/>
    <s v="tier - 2"/>
    <s v="tier - 3"/>
    <s v="R1013"/>
    <n v="34"/>
  </r>
  <r>
    <s v="Id1880"/>
    <s v="Cassel"/>
    <n v="15.53"/>
    <x v="336"/>
    <s v="No"/>
    <x v="0"/>
    <x v="0"/>
    <n v="1"/>
    <x v="1"/>
    <x v="4"/>
    <s v="Prediabetes"/>
    <s v="16/Sep/1984"/>
    <n v="4163.21"/>
    <s v="tier - 2"/>
    <s v="tier - 2"/>
    <s v="R1012"/>
    <n v="39"/>
  </r>
  <r>
    <s v="Id1881"/>
    <s v="Ferguson"/>
    <n v="30.7"/>
    <x v="99"/>
    <s v="No"/>
    <x v="0"/>
    <x v="0"/>
    <n v="1"/>
    <x v="1"/>
    <x v="0"/>
    <s v="Prediabetes"/>
    <s v="26/Nov/1998"/>
    <n v="4154.97"/>
    <s v="tier - 2"/>
    <s v="tier - 1"/>
    <s v="R1012"/>
    <n v="25"/>
  </r>
  <r>
    <s v="Id1882"/>
    <s v="O'Sullivan"/>
    <n v="33.33"/>
    <x v="48"/>
    <s v="No"/>
    <x v="0"/>
    <x v="0"/>
    <n v="1"/>
    <x v="1"/>
    <x v="0"/>
    <s v="NORMAL"/>
    <s v="4/Aug/1992"/>
    <n v="4151.03"/>
    <s v="tier - 2"/>
    <s v="tier - 2"/>
    <s v="R1013"/>
    <n v="31"/>
  </r>
  <r>
    <s v="Id1883"/>
    <s v="Chepkirui"/>
    <n v="32.4"/>
    <x v="31"/>
    <s v="No"/>
    <x v="0"/>
    <x v="0"/>
    <n v="1"/>
    <x v="1"/>
    <x v="0"/>
    <s v="NORMAL"/>
    <s v="28/Jun/1992"/>
    <n v="4149.74"/>
    <s v="tier - 2"/>
    <s v="tier - 1"/>
    <s v="R1011"/>
    <n v="31"/>
  </r>
  <r>
    <s v="Id1884"/>
    <s v="Gurney"/>
    <n v="27.93"/>
    <x v="450"/>
    <s v="No"/>
    <x v="0"/>
    <x v="0"/>
    <n v="1"/>
    <x v="1"/>
    <x v="1"/>
    <s v="NORMAL"/>
    <s v="18/Jun/1992"/>
    <n v="4137.5200000000004"/>
    <s v="tier - 2"/>
    <s v="tier - 3"/>
    <s v="R1024"/>
    <n v="31"/>
  </r>
  <r>
    <s v="Id1885"/>
    <s v="Francis"/>
    <n v="21.754999999999999"/>
    <x v="89"/>
    <s v="No"/>
    <x v="0"/>
    <x v="0"/>
    <s v="No major surgery"/>
    <x v="1"/>
    <x v="2"/>
    <s v="NORMAL"/>
    <s v="6/Aug/1991"/>
    <n v="4134.08"/>
    <s v="tier - 2"/>
    <s v="tier - 1"/>
    <s v="R1012"/>
    <n v="32"/>
  </r>
  <r>
    <s v="Id1886"/>
    <s v="Gruca"/>
    <n v="25.934999999999999"/>
    <x v="436"/>
    <s v="No"/>
    <x v="0"/>
    <x v="0"/>
    <s v="No major surgery"/>
    <x v="1"/>
    <x v="1"/>
    <s v="NORMAL"/>
    <s v="21/Aug/1994"/>
    <n v="4133.6400000000003"/>
    <s v="tier - 2"/>
    <s v="tier - 3"/>
    <s v="R1012"/>
    <n v="29"/>
  </r>
  <r>
    <s v="Id1887"/>
    <s v="Rojas Alvarez"/>
    <n v="31.5"/>
    <x v="635"/>
    <s v="No"/>
    <x v="0"/>
    <x v="0"/>
    <s v="No major surgery"/>
    <x v="1"/>
    <x v="0"/>
    <s v="Prediabetes"/>
    <s v="14/Dec/1990"/>
    <n v="4076.5"/>
    <s v="tier - 2"/>
    <s v="tier - 3"/>
    <s v="R1011"/>
    <n v="33"/>
  </r>
  <r>
    <s v="Id1888"/>
    <s v="Denton"/>
    <n v="30.03"/>
    <x v="652"/>
    <s v="No"/>
    <x v="0"/>
    <x v="0"/>
    <s v="No major surgery"/>
    <x v="1"/>
    <x v="0"/>
    <e v="#N/A"/>
    <s v="1/Dec/1990"/>
    <n v="4074.45"/>
    <s v="tier - 3"/>
    <s v="tier - 2"/>
    <s v="R1013"/>
    <n v="33"/>
  </r>
  <r>
    <s v="Id1889"/>
    <s v="Mason"/>
    <n v="33.479999999999997"/>
    <x v="653"/>
    <s v="No"/>
    <x v="0"/>
    <x v="0"/>
    <s v="No major surgery"/>
    <x v="1"/>
    <x v="0"/>
    <s v="Diabetes"/>
    <s v="18/Oct/2002"/>
    <n v="4070.51"/>
    <s v="tier - 2"/>
    <s v="tier - 1"/>
    <s v="R1012"/>
    <n v="21"/>
  </r>
  <r>
    <s v="Id1890"/>
    <s v="Trout"/>
    <n v="16.510000000000002"/>
    <x v="614"/>
    <s v="yes"/>
    <x v="0"/>
    <x v="1"/>
    <n v="1"/>
    <x v="1"/>
    <x v="4"/>
    <s v="NORMAL"/>
    <s v="16/Sep/1983"/>
    <n v="4070.42"/>
    <s v="tier - 2"/>
    <s v="tier - 1"/>
    <s v="R1013"/>
    <n v="40"/>
  </r>
  <r>
    <s v="Id1891"/>
    <s v="Gilbert"/>
    <n v="33.155000000000001"/>
    <x v="352"/>
    <s v="yes"/>
    <x v="0"/>
    <x v="0"/>
    <n v="1"/>
    <x v="1"/>
    <x v="0"/>
    <s v="NORMAL"/>
    <s v="14/Sep/1995"/>
    <n v="4058.71"/>
    <s v="tier - 3"/>
    <s v="tier - 3"/>
    <s v="R1012"/>
    <n v="28"/>
  </r>
  <r>
    <s v="Id1892"/>
    <s v="Chong"/>
    <n v="37.29"/>
    <x v="202"/>
    <s v="No"/>
    <x v="0"/>
    <x v="1"/>
    <n v="1"/>
    <x v="1"/>
    <x v="0"/>
    <s v="NORMAL"/>
    <s v="13/Aug/1993"/>
    <n v="4058.12"/>
    <s v="tier - 2"/>
    <s v="tier - 1"/>
    <s v="R1013"/>
    <n v="30"/>
  </r>
  <r>
    <s v="Id1893"/>
    <s v="Henry"/>
    <n v="20.23"/>
    <x v="635"/>
    <s v="yes"/>
    <x v="0"/>
    <x v="0"/>
    <n v="1"/>
    <x v="1"/>
    <x v="2"/>
    <s v="Prediabetes"/>
    <s v="30/Nov/1988"/>
    <n v="4047.94"/>
    <s v="tier - 2"/>
    <s v="tier - 1"/>
    <s v="R1013"/>
    <n v="35"/>
  </r>
  <r>
    <s v="Id1894"/>
    <s v="Brenneman"/>
    <n v="28.975000000000001"/>
    <x v="198"/>
    <s v="No"/>
    <x v="0"/>
    <x v="1"/>
    <n v="1"/>
    <x v="1"/>
    <x v="1"/>
    <s v="NORMAL"/>
    <s v="26/Dec/1993"/>
    <n v="4040.56"/>
    <s v="tier - 3"/>
    <s v="tier - 3"/>
    <s v="R1015"/>
    <n v="30"/>
  </r>
  <r>
    <s v="Id1895"/>
    <s v="Kemp"/>
    <n v="16.420000000000002"/>
    <x v="1"/>
    <s v="yes"/>
    <x v="0"/>
    <x v="1"/>
    <n v="1"/>
    <x v="1"/>
    <x v="4"/>
    <s v="Prediabetes"/>
    <s v="10/Nov/1983"/>
    <n v="4039.9"/>
    <s v="tier - 2"/>
    <s v="tier - 1"/>
    <s v="R1013"/>
    <n v="40"/>
  </r>
  <r>
    <s v="Id1896"/>
    <s v="Wilson"/>
    <n v="17.559999999999999"/>
    <x v="58"/>
    <s v="No"/>
    <x v="0"/>
    <x v="0"/>
    <n v="1"/>
    <x v="1"/>
    <x v="4"/>
    <s v="Prediabetes"/>
    <s v="7/Jul/1984"/>
    <n v="4038.41"/>
    <s v="tier - 2"/>
    <s v="tier - 1"/>
    <s v="R1013"/>
    <n v="39"/>
  </r>
  <r>
    <s v="Id1897"/>
    <s v="Hillyard"/>
    <n v="24.13"/>
    <x v="495"/>
    <s v="No"/>
    <x v="0"/>
    <x v="0"/>
    <n v="1"/>
    <x v="1"/>
    <x v="2"/>
    <s v="NORMAL"/>
    <s v="11/Oct/1992"/>
    <n v="4032.24"/>
    <s v="tier - 3"/>
    <s v="tier - 3"/>
    <s v="R1012"/>
    <n v="31"/>
  </r>
  <r>
    <s v="Id1898"/>
    <s v="Turner"/>
    <n v="19.95"/>
    <x v="273"/>
    <s v="No"/>
    <x v="1"/>
    <x v="0"/>
    <n v="2"/>
    <x v="1"/>
    <x v="2"/>
    <s v="NORMAL"/>
    <s v="13/Sep/2000"/>
    <n v="4005.42"/>
    <s v="tier - 2"/>
    <s v="tier - 1"/>
    <s v="R1015"/>
    <n v="23"/>
  </r>
  <r>
    <s v="Id1899"/>
    <s v="Benestad"/>
    <n v="21.24"/>
    <x v="326"/>
    <s v="No"/>
    <x v="0"/>
    <x v="0"/>
    <s v="No major surgery"/>
    <x v="1"/>
    <x v="2"/>
    <s v="NORMAL"/>
    <s v="10/Jul/1989"/>
    <n v="4002.36"/>
    <s v="tier - 2"/>
    <s v="tier - 1"/>
    <s v="R1013"/>
    <n v="34"/>
  </r>
  <r>
    <s v="Id1900"/>
    <s v="Gonzales"/>
    <n v="44.22"/>
    <x v="348"/>
    <s v="No"/>
    <x v="0"/>
    <x v="0"/>
    <s v="No major surgery"/>
    <x v="1"/>
    <x v="0"/>
    <s v="Prediabetes"/>
    <s v="1/Nov/1990"/>
    <n v="3994.18"/>
    <s v="tier - 2"/>
    <s v="tier - 2"/>
    <s v="R1013"/>
    <n v="33"/>
  </r>
  <r>
    <s v="Id1901"/>
    <s v="Newman"/>
    <n v="41.1"/>
    <x v="427"/>
    <s v="No"/>
    <x v="0"/>
    <x v="0"/>
    <s v="No major surgery"/>
    <x v="1"/>
    <x v="0"/>
    <s v="Prediabetes"/>
    <s v="22/Nov/1990"/>
    <n v="3989.84"/>
    <s v="tier - 2"/>
    <s v="tier - 2"/>
    <s v="R1011"/>
    <n v="33"/>
  </r>
  <r>
    <s v="Id1902"/>
    <s v="Sayre"/>
    <n v="34.200000000000003"/>
    <x v="226"/>
    <s v="yes"/>
    <x v="0"/>
    <x v="0"/>
    <s v="No major surgery"/>
    <x v="1"/>
    <x v="0"/>
    <s v="NORMAL"/>
    <s v="8/Sep/1996"/>
    <n v="3987.93"/>
    <s v="tier - 2"/>
    <s v="tier - 2"/>
    <s v="R1011"/>
    <n v="27"/>
  </r>
  <r>
    <s v="Id1903"/>
    <s v="Panke"/>
    <n v="29.92"/>
    <x v="216"/>
    <s v="yes"/>
    <x v="0"/>
    <x v="0"/>
    <s v="No major surgery"/>
    <x v="1"/>
    <x v="3"/>
    <s v="Prediabetes"/>
    <s v="17/Aug/1996"/>
    <n v="3981.98"/>
    <s v="tier - 2"/>
    <s v="tier - 2"/>
    <s v="R1013"/>
    <n v="27"/>
  </r>
  <r>
    <s v="Id1904"/>
    <s v="Brennan"/>
    <n v="28.93"/>
    <x v="321"/>
    <s v="No"/>
    <x v="0"/>
    <x v="0"/>
    <s v="No major surgery"/>
    <x v="1"/>
    <x v="1"/>
    <s v="NORMAL"/>
    <s v="29/Jul/1990"/>
    <n v="3972.92"/>
    <s v="tier - 2"/>
    <s v="tier - 3"/>
    <s v="R1013"/>
    <n v="33"/>
  </r>
  <r>
    <s v="Id1905"/>
    <s v="Ngo"/>
    <n v="31.254999999999999"/>
    <x v="85"/>
    <s v="yes"/>
    <x v="0"/>
    <x v="0"/>
    <n v="1"/>
    <x v="1"/>
    <x v="0"/>
    <s v="Prediabetes"/>
    <s v="11/Jul/1995"/>
    <n v="3956.07"/>
    <s v="tier - 2"/>
    <s v="tier - 2"/>
    <s v="R1012"/>
    <n v="28"/>
  </r>
  <r>
    <s v="Id1906"/>
    <s v="Guerdan"/>
    <n v="29.83"/>
    <x v="125"/>
    <s v="No"/>
    <x v="0"/>
    <x v="0"/>
    <s v="No major surgery"/>
    <x v="1"/>
    <x v="1"/>
    <s v="NORMAL"/>
    <s v="10/Jul/1999"/>
    <n v="3955.98"/>
    <s v="tier - 2"/>
    <s v="tier - 3"/>
    <s v="R1021"/>
    <n v="24"/>
  </r>
  <r>
    <s v="Id1907"/>
    <s v="Shaw"/>
    <n v="29.59"/>
    <x v="635"/>
    <s v="No"/>
    <x v="0"/>
    <x v="1"/>
    <n v="1"/>
    <x v="1"/>
    <x v="1"/>
    <s v="Prediabetes"/>
    <s v="11/Nov/1993"/>
    <n v="3947.41"/>
    <s v="tier - 2"/>
    <s v="tier - 2"/>
    <s v="R1013"/>
    <n v="30"/>
  </r>
  <r>
    <s v="Id1908"/>
    <s v="Mills-Honarvar"/>
    <n v="31.16"/>
    <x v="326"/>
    <s v="No"/>
    <x v="0"/>
    <x v="1"/>
    <n v="1"/>
    <x v="1"/>
    <x v="0"/>
    <s v="NORMAL"/>
    <s v="29/Sep/1993"/>
    <n v="3943.6"/>
    <s v="tier - 2"/>
    <s v="tier - 3"/>
    <s v="R1024"/>
    <n v="30"/>
  </r>
  <r>
    <s v="Id1909"/>
    <s v="Farvard"/>
    <n v="34.21"/>
    <x v="338"/>
    <s v="yes"/>
    <x v="0"/>
    <x v="0"/>
    <n v="1"/>
    <x v="1"/>
    <x v="0"/>
    <s v="NORMAL"/>
    <s v="24/Oct/1988"/>
    <n v="3935.18"/>
    <s v="tier - 3"/>
    <s v="tier - 1"/>
    <s v="R1013"/>
    <n v="35"/>
  </r>
  <r>
    <s v="Id1910"/>
    <s v="Kelly"/>
    <n v="34.86"/>
    <x v="221"/>
    <s v="No"/>
    <x v="0"/>
    <x v="0"/>
    <s v="No major surgery"/>
    <x v="1"/>
    <x v="0"/>
    <s v="Diabetes"/>
    <s v="15/Jun/2002"/>
    <n v="3931.51"/>
    <s v="tier - 2"/>
    <s v="tier - 3"/>
    <s v="R1011"/>
    <n v="21"/>
  </r>
  <r>
    <s v="Id1911"/>
    <s v="Skinner"/>
    <n v="34.58"/>
    <x v="39"/>
    <s v="No"/>
    <x v="1"/>
    <x v="0"/>
    <n v="2"/>
    <x v="1"/>
    <x v="0"/>
    <s v="NORMAL"/>
    <s v="10/Jul/2000"/>
    <n v="3925.76"/>
    <s v="tier - 2"/>
    <s v="tier - 2"/>
    <s v="R1024"/>
    <n v="23"/>
  </r>
  <r>
    <s v="Id1912"/>
    <s v="Murphy"/>
    <n v="17.940000000000001"/>
    <x v="587"/>
    <s v="yes"/>
    <x v="0"/>
    <x v="0"/>
    <s v="No major surgery"/>
    <x v="1"/>
    <x v="4"/>
    <s v="NORMAL"/>
    <s v="5/Jul/1985"/>
    <n v="3910.44"/>
    <s v="tier - 2"/>
    <s v="tier - 2"/>
    <s v="R1013"/>
    <n v="38"/>
  </r>
  <r>
    <s v="Id1913"/>
    <s v="Shue"/>
    <n v="26.8"/>
    <x v="194"/>
    <s v="yes"/>
    <x v="0"/>
    <x v="1"/>
    <n v="1"/>
    <x v="1"/>
    <x v="1"/>
    <s v="Prediabetes"/>
    <s v="24/Nov/1997"/>
    <n v="3906.13"/>
    <s v="tier - 3"/>
    <s v="tier - 3"/>
    <s v="R1011"/>
    <n v="26"/>
  </r>
  <r>
    <s v="Id1914"/>
    <s v="Reilly"/>
    <n v="17.690000000000001"/>
    <x v="269"/>
    <s v="yes"/>
    <x v="0"/>
    <x v="0"/>
    <s v="No major surgery"/>
    <x v="1"/>
    <x v="4"/>
    <s v="Diabetes"/>
    <s v="27/Aug/1981"/>
    <n v="3902.07"/>
    <s v="tier - 2"/>
    <s v="tier - 2"/>
    <s v="R1013"/>
    <n v="42"/>
  </r>
  <r>
    <s v="Id1915"/>
    <s v="Blinn"/>
    <n v="25.77"/>
    <x v="46"/>
    <s v="No"/>
    <x v="0"/>
    <x v="1"/>
    <n v="1"/>
    <x v="1"/>
    <x v="1"/>
    <s v="NORMAL"/>
    <s v="14/Sep/1993"/>
    <n v="3898.35"/>
    <s v="tier - 2"/>
    <s v="tier - 2"/>
    <s v="R1012"/>
    <n v="30"/>
  </r>
  <r>
    <s v="Id1916"/>
    <s v="Duyn"/>
    <n v="34.46"/>
    <x v="550"/>
    <s v="No"/>
    <x v="1"/>
    <x v="0"/>
    <n v="1"/>
    <x v="1"/>
    <x v="0"/>
    <s v="NORMAL"/>
    <s v="13/Jul/2004"/>
    <n v="3889.2"/>
    <s v="tier - 2"/>
    <s v="tier - 2"/>
    <s v="R1012"/>
    <n v="19"/>
  </r>
  <r>
    <s v="Id1917"/>
    <s v="Wardian"/>
    <n v="30.875"/>
    <x v="436"/>
    <s v="yes"/>
    <x v="0"/>
    <x v="0"/>
    <s v="No major surgery"/>
    <x v="1"/>
    <x v="0"/>
    <s v="NORMAL"/>
    <s v="23/Oct/1996"/>
    <n v="3877.3"/>
    <s v="tier - 1"/>
    <s v="tier - 3"/>
    <s v="R1012"/>
    <n v="27"/>
  </r>
  <r>
    <s v="Id1918"/>
    <s v="Heuninck"/>
    <n v="39.49"/>
    <x v="273"/>
    <s v="No"/>
    <x v="0"/>
    <x v="0"/>
    <s v="No major surgery"/>
    <x v="1"/>
    <x v="0"/>
    <s v="NORMAL"/>
    <s v="25/Jul/1991"/>
    <n v="3875.73"/>
    <s v="tier - 2"/>
    <s v="tier - 3"/>
    <s v="R1013"/>
    <n v="32"/>
  </r>
  <r>
    <s v="Id1919"/>
    <s v="Kipyego"/>
    <n v="28.88"/>
    <x v="276"/>
    <s v="No"/>
    <x v="0"/>
    <x v="0"/>
    <s v="No major surgery"/>
    <x v="1"/>
    <x v="1"/>
    <s v="NORMAL"/>
    <s v="24/Jun/1990"/>
    <n v="3866.86"/>
    <s v="tier - 1"/>
    <s v="tier - 1"/>
    <s v="R1012"/>
    <n v="33"/>
  </r>
  <r>
    <s v="Id1920"/>
    <s v="Kuehl"/>
    <n v="20.234999999999999"/>
    <x v="170"/>
    <s v="yes"/>
    <x v="0"/>
    <x v="0"/>
    <s v="No major surgery"/>
    <x v="1"/>
    <x v="2"/>
    <s v="NORMAL"/>
    <s v="18/Oct/2001"/>
    <n v="3861.21"/>
    <s v="tier - 2"/>
    <s v="tier - 2"/>
    <s v="R1016"/>
    <n v="22"/>
  </r>
  <r>
    <s v="Id1921"/>
    <s v="Burkholder"/>
    <n v="30.67"/>
    <x v="111"/>
    <s v="yes"/>
    <x v="0"/>
    <x v="0"/>
    <s v="No major surgery"/>
    <x v="1"/>
    <x v="0"/>
    <s v="NORMAL"/>
    <s v="6/Jun/2001"/>
    <n v="3858.51"/>
    <s v="tier - 2"/>
    <s v="tier - 3"/>
    <s v="R1025"/>
    <n v="22"/>
  </r>
  <r>
    <s v="Id1922"/>
    <s v="Stadolnik"/>
    <n v="30.875"/>
    <x v="651"/>
    <s v="No"/>
    <x v="0"/>
    <x v="0"/>
    <s v="No major surgery"/>
    <x v="1"/>
    <x v="0"/>
    <e v="#N/A"/>
    <s v="19/Aug/1991"/>
    <n v="3857.76"/>
    <s v="tier - 3"/>
    <s v="tier - 1"/>
    <s v="R1016"/>
    <n v="32"/>
  </r>
  <r>
    <s v="Id1923"/>
    <s v="Shields"/>
    <n v="23.8"/>
    <x v="337"/>
    <s v="No"/>
    <x v="0"/>
    <x v="0"/>
    <s v="No major surgery"/>
    <x v="1"/>
    <x v="2"/>
    <s v="NORMAL"/>
    <s v="12/Aug/1994"/>
    <n v="3847.67"/>
    <s v="tier - 3"/>
    <s v="tier - 2"/>
    <s v="R1011"/>
    <n v="29"/>
  </r>
  <r>
    <s v="Id1924"/>
    <s v="Margolis"/>
    <n v="15.37"/>
    <x v="447"/>
    <s v="yes"/>
    <x v="0"/>
    <x v="0"/>
    <s v="No major surgery"/>
    <x v="1"/>
    <x v="4"/>
    <s v="Diabetes"/>
    <s v="29/Sep/1981"/>
    <n v="3797.2"/>
    <s v="tier - 2"/>
    <s v="tier - 3"/>
    <s v="R1012"/>
    <n v="42"/>
  </r>
  <r>
    <s v="Id1925"/>
    <s v="Uffenbeck"/>
    <n v="30.4"/>
    <x v="124"/>
    <s v="No"/>
    <x v="0"/>
    <x v="0"/>
    <s v="No major surgery"/>
    <x v="1"/>
    <x v="0"/>
    <s v="NORMAL"/>
    <s v="24/Jun/1999"/>
    <n v="3796.36"/>
    <s v="tier - 2"/>
    <s v="tier - 3"/>
    <s v="R1012"/>
    <n v="24"/>
  </r>
  <r>
    <s v="Id1926"/>
    <s v="Brake"/>
    <n v="19.48"/>
    <x v="507"/>
    <s v="yes"/>
    <x v="0"/>
    <x v="0"/>
    <n v="1"/>
    <x v="1"/>
    <x v="2"/>
    <s v="NORMAL"/>
    <s v="28/Aug/1988"/>
    <n v="3793.55"/>
    <s v="tier - 2"/>
    <s v="tier - 3"/>
    <s v="R1013"/>
    <n v="35"/>
  </r>
  <r>
    <s v="Id1927"/>
    <s v="Stepanova"/>
    <n v="16.96"/>
    <x v="62"/>
    <s v="yes"/>
    <x v="0"/>
    <x v="0"/>
    <s v="No major surgery"/>
    <x v="1"/>
    <x v="4"/>
    <s v="Diabetes"/>
    <s v="13/Dec/1981"/>
    <n v="3785.77"/>
    <s v="tier - 2"/>
    <s v="tier - 1"/>
    <s v="R1013"/>
    <n v="42"/>
  </r>
  <r>
    <s v="Id1928"/>
    <s v="Verdi"/>
    <n v="19.05"/>
    <x v="329"/>
    <s v="No"/>
    <x v="0"/>
    <x v="0"/>
    <n v="1"/>
    <x v="1"/>
    <x v="2"/>
    <s v="NORMAL"/>
    <s v="24/Oct/1987"/>
    <n v="3773.23"/>
    <s v="tier - 2"/>
    <s v="tier - 3"/>
    <s v="R1013"/>
    <n v="36"/>
  </r>
  <r>
    <s v="Id1929"/>
    <s v="McLean"/>
    <n v="37.619999999999997"/>
    <x v="237"/>
    <s v="No"/>
    <x v="0"/>
    <x v="0"/>
    <s v="No major surgery"/>
    <x v="1"/>
    <x v="0"/>
    <s v="NORMAL"/>
    <s v="21/Nov/1994"/>
    <n v="3766.88"/>
    <s v="tier - 2"/>
    <s v="tier - 1"/>
    <s v="R1013"/>
    <n v="29"/>
  </r>
  <r>
    <s v="Id1930"/>
    <s v="Ryan"/>
    <n v="29.1"/>
    <x v="145"/>
    <s v="No"/>
    <x v="0"/>
    <x v="0"/>
    <s v="No major surgery"/>
    <x v="1"/>
    <x v="1"/>
    <s v="NORMAL"/>
    <s v="24/Oct/1991"/>
    <n v="3761.29"/>
    <s v="tier - 2"/>
    <s v="tier - 3"/>
    <s v="R1011"/>
    <n v="32"/>
  </r>
  <r>
    <s v="Id1931"/>
    <s v="Mickelson"/>
    <n v="26.62"/>
    <x v="149"/>
    <s v="No"/>
    <x v="0"/>
    <x v="0"/>
    <s v="No major surgery"/>
    <x v="1"/>
    <x v="1"/>
    <s v="Prediabetes"/>
    <s v="25/Aug/1991"/>
    <n v="3757.84"/>
    <s v="tier - 2"/>
    <s v="tier - 1"/>
    <s v="R1013"/>
    <n v="32"/>
  </r>
  <r>
    <s v="Id1932"/>
    <s v="Dibaba"/>
    <n v="25.74"/>
    <x v="74"/>
    <s v="No"/>
    <x v="0"/>
    <x v="0"/>
    <s v="No major surgery"/>
    <x v="1"/>
    <x v="1"/>
    <s v="Prediabetes"/>
    <s v="28/Oct/1991"/>
    <n v="3756.62"/>
    <s v="tier - 2"/>
    <s v="tier - 2"/>
    <s v="R1013"/>
    <n v="32"/>
  </r>
  <r>
    <s v="Id1933"/>
    <s v="Shilling"/>
    <n v="18.22"/>
    <x v="172"/>
    <s v="yes"/>
    <x v="0"/>
    <x v="0"/>
    <n v="1"/>
    <x v="1"/>
    <x v="4"/>
    <s v="Diabetes"/>
    <s v="9/Sep/1986"/>
    <n v="3748.56"/>
    <s v="tier - 2"/>
    <s v="tier - 2"/>
    <s v="R1013"/>
    <n v="37"/>
  </r>
  <r>
    <s v="Id1934"/>
    <s v="Bashaw"/>
    <n v="26.03"/>
    <x v="412"/>
    <s v="No"/>
    <x v="0"/>
    <x v="1"/>
    <n v="1"/>
    <x v="1"/>
    <x v="1"/>
    <s v="Prediabetes"/>
    <s v="22/Jun/1993"/>
    <n v="3736.46"/>
    <s v="tier - 2"/>
    <s v="tier - 2"/>
    <s v="R1012"/>
    <n v="30"/>
  </r>
  <r>
    <s v="Id1935"/>
    <s v="Jacob"/>
    <n v="17.29"/>
    <x v="244"/>
    <s v="No"/>
    <x v="0"/>
    <x v="0"/>
    <s v="No major surgery"/>
    <x v="1"/>
    <x v="4"/>
    <s v="NORMAL"/>
    <s v="22/Aug/1994"/>
    <n v="3732.63"/>
    <s v="tier - 2"/>
    <s v="tier - 3"/>
    <s v="R1024"/>
    <n v="29"/>
  </r>
  <r>
    <s v="Id1936"/>
    <s v="McCutcheon"/>
    <n v="18.170000000000002"/>
    <x v="654"/>
    <s v="yes"/>
    <x v="0"/>
    <x v="0"/>
    <n v="1"/>
    <x v="1"/>
    <x v="4"/>
    <s v="Diabetes"/>
    <s v="1/Dec/1986"/>
    <n v="3731.6"/>
    <s v="tier - 2"/>
    <s v="tier - 2"/>
    <s v="R1013"/>
    <n v="37"/>
  </r>
  <r>
    <s v="Id1937"/>
    <s v="Connor"/>
    <n v="32.54"/>
    <x v="245"/>
    <s v="No"/>
    <x v="1"/>
    <x v="0"/>
    <n v="1"/>
    <x v="1"/>
    <x v="0"/>
    <s v="Prediabetes"/>
    <s v="5/Nov/2004"/>
    <n v="3722.23"/>
    <s v="tier - 2"/>
    <s v="tier - 2"/>
    <s v="R1025"/>
    <n v="19"/>
  </r>
  <r>
    <s v="Id1938"/>
    <s v="May"/>
    <n v="30.25"/>
    <x v="372"/>
    <s v="No"/>
    <x v="0"/>
    <x v="0"/>
    <s v="No major surgery"/>
    <x v="1"/>
    <x v="0"/>
    <s v="NORMAL"/>
    <s v="2/Dec/1989"/>
    <n v="3704.35"/>
    <s v="tier - 2"/>
    <s v="tier - 2"/>
    <s v="R1013"/>
    <n v="34"/>
  </r>
  <r>
    <s v="Id1939"/>
    <s v="Geoghegan"/>
    <n v="19.59"/>
    <x v="60"/>
    <s v="yes"/>
    <x v="0"/>
    <x v="0"/>
    <n v="1"/>
    <x v="1"/>
    <x v="2"/>
    <s v="Prediabetes"/>
    <s v="18/Aug/1988"/>
    <n v="3699.54"/>
    <s v="tier - 2"/>
    <s v="tier - 3"/>
    <s v="R1013"/>
    <n v="35"/>
  </r>
  <r>
    <s v="Id1940"/>
    <s v="McGinn"/>
    <n v="45.9"/>
    <x v="167"/>
    <s v="yes"/>
    <x v="0"/>
    <x v="0"/>
    <n v="1"/>
    <x v="1"/>
    <x v="0"/>
    <s v="NORMAL"/>
    <s v="21/Oct/1995"/>
    <n v="3693.43"/>
    <s v="tier - 2"/>
    <s v="tier - 3"/>
    <s v="R1011"/>
    <n v="28"/>
  </r>
  <r>
    <s v="Id1941"/>
    <s v="Jones"/>
    <n v="17.059999999999999"/>
    <x v="356"/>
    <s v="yes"/>
    <x v="0"/>
    <x v="0"/>
    <s v="No major surgery"/>
    <x v="1"/>
    <x v="4"/>
    <s v="Diabetes"/>
    <s v="14/Dec/1981"/>
    <n v="3688.38"/>
    <s v="tier - 2"/>
    <s v="tier - 2"/>
    <s v="R1013"/>
    <n v="42"/>
  </r>
  <r>
    <s v="Id1942"/>
    <s v="Quinteros"/>
    <n v="32.07"/>
    <x v="174"/>
    <s v="No"/>
    <x v="0"/>
    <x v="1"/>
    <n v="1"/>
    <x v="1"/>
    <x v="0"/>
    <s v="NORMAL"/>
    <s v="10/Jul/2003"/>
    <n v="3688.35"/>
    <s v="tier - 2"/>
    <s v="tier - 2"/>
    <s v="R1021"/>
    <n v="20"/>
  </r>
  <r>
    <s v="Id1943"/>
    <s v="Loenser"/>
    <n v="16.5"/>
    <x v="52"/>
    <s v="No"/>
    <x v="0"/>
    <x v="0"/>
    <n v="1"/>
    <x v="1"/>
    <x v="4"/>
    <s v="NORMAL"/>
    <s v="6/Jul/1984"/>
    <n v="3678.86"/>
    <s v="tier - 2"/>
    <s v="tier - 3"/>
    <s v="R1013"/>
    <n v="39"/>
  </r>
  <r>
    <s v="Id1944"/>
    <s v="Aitken"/>
    <n v="31.4"/>
    <x v="169"/>
    <s v="No"/>
    <x v="0"/>
    <x v="0"/>
    <n v="1"/>
    <x v="1"/>
    <x v="0"/>
    <s v="Prediabetes"/>
    <s v="14/Sep/1992"/>
    <n v="3659.35"/>
    <s v="tier - 3"/>
    <s v="tier - 1"/>
    <s v="R1011"/>
    <n v="31"/>
  </r>
  <r>
    <s v="Id1945"/>
    <s v="Furrer"/>
    <n v="20.36"/>
    <x v="326"/>
    <s v="No"/>
    <x v="0"/>
    <x v="0"/>
    <s v="No major surgery"/>
    <x v="1"/>
    <x v="2"/>
    <s v="NORMAL"/>
    <s v="8/Nov/1990"/>
    <n v="3653.29"/>
    <s v="tier - 2"/>
    <s v="tier - 3"/>
    <s v="R1011"/>
    <n v="33"/>
  </r>
  <r>
    <s v="Id1946"/>
    <s v="Konigs"/>
    <n v="25.46"/>
    <x v="419"/>
    <s v="No"/>
    <x v="0"/>
    <x v="0"/>
    <n v="1"/>
    <x v="1"/>
    <x v="1"/>
    <s v="NORMAL"/>
    <s v="17/Nov/1992"/>
    <n v="3645.09"/>
    <s v="tier - 1"/>
    <s v="tier - 2"/>
    <s v="R1014"/>
    <n v="31"/>
  </r>
  <r>
    <s v="Id1947"/>
    <s v="Tesdahl"/>
    <n v="17.09"/>
    <x v="330"/>
    <s v="yes"/>
    <x v="0"/>
    <x v="0"/>
    <s v="No major surgery"/>
    <x v="1"/>
    <x v="4"/>
    <s v="Prediabetes"/>
    <s v="14/Jun/1985"/>
    <n v="3622.13"/>
    <s v="tier - 2"/>
    <s v="tier - 1"/>
    <s v="R1013"/>
    <n v="38"/>
  </r>
  <r>
    <s v="Id1948"/>
    <s v="Engel"/>
    <n v="20.83"/>
    <x v="89"/>
    <s v="No"/>
    <x v="0"/>
    <x v="0"/>
    <s v="No major surgery"/>
    <x v="1"/>
    <x v="2"/>
    <s v="NORMAL"/>
    <s v="11/Oct/1990"/>
    <n v="3606.43"/>
    <s v="tier - 2"/>
    <s v="tier - 1"/>
    <s v="R1013"/>
    <n v="33"/>
  </r>
  <r>
    <s v="Id1949"/>
    <s v="Kuck"/>
    <n v="18.920000000000002"/>
    <x v="213"/>
    <s v="yes"/>
    <x v="0"/>
    <x v="0"/>
    <n v="1"/>
    <x v="1"/>
    <x v="2"/>
    <s v="Prediabetes"/>
    <s v="4/Nov/1988"/>
    <n v="3603.6"/>
    <s v="tier - 2"/>
    <s v="tier - 1"/>
    <s v="R1013"/>
    <n v="35"/>
  </r>
  <r>
    <s v="Id1950"/>
    <s v="Dillon"/>
    <n v="37.1"/>
    <x v="339"/>
    <s v="No"/>
    <x v="0"/>
    <x v="0"/>
    <s v="No major surgery"/>
    <x v="1"/>
    <x v="0"/>
    <s v="NORMAL"/>
    <s v="12/Aug/1999"/>
    <n v="3597.6"/>
    <s v="tier - 2"/>
    <s v="tier - 2"/>
    <s v="R1011"/>
    <n v="24"/>
  </r>
  <r>
    <s v="Id1951"/>
    <s v="Neuschel"/>
    <n v="22.515000000000001"/>
    <x v="470"/>
    <s v="yes"/>
    <x v="0"/>
    <x v="1"/>
    <n v="1"/>
    <x v="1"/>
    <x v="2"/>
    <s v="NORMAL"/>
    <s v="4/Nov/1997"/>
    <n v="3594.17"/>
    <s v="tier - 2"/>
    <s v="tier - 2"/>
    <s v="R1012"/>
    <n v="26"/>
  </r>
  <r>
    <s v="Id1952"/>
    <s v="Rosales Ramirez"/>
    <n v="32.700000000000003"/>
    <x v="497"/>
    <s v="No"/>
    <x v="0"/>
    <x v="0"/>
    <s v="No major surgery"/>
    <x v="1"/>
    <x v="0"/>
    <s v="NORMAL"/>
    <s v="6/Jun/1999"/>
    <n v="3591.48"/>
    <s v="tier - 2"/>
    <s v="tier - 3"/>
    <s v="R1011"/>
    <n v="24"/>
  </r>
  <r>
    <s v="Id1953"/>
    <s v="Marquez"/>
    <n v="17.75"/>
    <x v="555"/>
    <s v="yes"/>
    <x v="0"/>
    <x v="0"/>
    <n v="1"/>
    <x v="1"/>
    <x v="4"/>
    <s v="Diabetes"/>
    <s v="27/Dec/1986"/>
    <n v="3589.14"/>
    <s v="tier - 2"/>
    <s v="tier - 2"/>
    <s v="R1013"/>
    <n v="37"/>
  </r>
  <r>
    <s v="Id1954"/>
    <s v="Green"/>
    <n v="33.630000000000003"/>
    <x v="47"/>
    <s v="yes"/>
    <x v="0"/>
    <x v="0"/>
    <s v="No major surgery"/>
    <x v="1"/>
    <x v="0"/>
    <s v="NORMAL"/>
    <s v="11/Nov/2001"/>
    <n v="3579.83"/>
    <s v="tier - 2"/>
    <s v="tier - 2"/>
    <s v="R1012"/>
    <n v="22"/>
  </r>
  <r>
    <s v="Id1955"/>
    <s v="Schubel"/>
    <n v="34.799999999999997"/>
    <x v="337"/>
    <s v="yes"/>
    <x v="0"/>
    <x v="0"/>
    <n v="1"/>
    <x v="1"/>
    <x v="0"/>
    <s v="NORMAL"/>
    <s v="23/Aug/1995"/>
    <n v="3578"/>
    <s v="tier - 2"/>
    <s v="tier - 3"/>
    <s v="R1011"/>
    <n v="28"/>
  </r>
  <r>
    <s v="Id1956"/>
    <s v="Jimenez"/>
    <n v="16.809999999999999"/>
    <x v="49"/>
    <s v="yes"/>
    <x v="0"/>
    <x v="0"/>
    <n v="1"/>
    <x v="1"/>
    <x v="4"/>
    <s v="NORMAL"/>
    <s v="18/Aug/1988"/>
    <n v="3569.96"/>
    <s v="tier - 2"/>
    <s v="tier - 1"/>
    <s v="R1012"/>
    <n v="35"/>
  </r>
  <r>
    <s v="Id1957"/>
    <s v="Zimny-Schmitt"/>
    <n v="16.690000000000001"/>
    <x v="655"/>
    <s v="yes"/>
    <x v="0"/>
    <x v="0"/>
    <s v="No major surgery"/>
    <x v="1"/>
    <x v="4"/>
    <s v="Diabetes"/>
    <s v="10/Oct/1981"/>
    <n v="3562.87"/>
    <s v="tier - 2"/>
    <s v="tier - 1"/>
    <s v="R1013"/>
    <n v="42"/>
  </r>
  <r>
    <s v="Id1958"/>
    <s v="Hill"/>
    <n v="23.21"/>
    <x v="39"/>
    <s v="yes"/>
    <x v="0"/>
    <x v="0"/>
    <n v="1"/>
    <x v="1"/>
    <x v="2"/>
    <s v="NORMAL"/>
    <s v="16/Jun/1995"/>
    <n v="3561.89"/>
    <s v="tier - 2"/>
    <s v="tier - 1"/>
    <s v="R1013"/>
    <n v="28"/>
  </r>
  <r>
    <s v="Id1959"/>
    <s v="Brohart"/>
    <n v="25.175000000000001"/>
    <x v="127"/>
    <s v="yes"/>
    <x v="0"/>
    <x v="0"/>
    <n v="1"/>
    <x v="1"/>
    <x v="1"/>
    <s v="NORMAL"/>
    <s v="9/Oct/1995"/>
    <n v="3558.62"/>
    <s v="tier - 2"/>
    <s v="tier - 3"/>
    <s v="R1024"/>
    <n v="28"/>
  </r>
  <r>
    <s v="Id1960"/>
    <s v="Ryan"/>
    <n v="34.770000000000003"/>
    <x v="195"/>
    <s v="No"/>
    <x v="0"/>
    <x v="0"/>
    <s v="No major surgery"/>
    <x v="1"/>
    <x v="0"/>
    <s v="Prediabetes"/>
    <s v="24/Sep/1994"/>
    <n v="3556.92"/>
    <s v="tier - 2"/>
    <s v="tier - 3"/>
    <s v="R1012"/>
    <n v="29"/>
  </r>
  <r>
    <s v="Id1961"/>
    <s v="Oka"/>
    <n v="27.7"/>
    <x v="374"/>
    <s v="No"/>
    <x v="0"/>
    <x v="0"/>
    <n v="1"/>
    <x v="1"/>
    <x v="1"/>
    <s v="NORMAL"/>
    <s v="22/Dec/1992"/>
    <n v="3554.2"/>
    <s v="tier - 2"/>
    <s v="tier - 3"/>
    <s v="R1011"/>
    <n v="31"/>
  </r>
  <r>
    <s v="Id1962"/>
    <s v="Newman"/>
    <n v="19.12"/>
    <x v="18"/>
    <s v="yes"/>
    <x v="0"/>
    <x v="0"/>
    <n v="1"/>
    <x v="1"/>
    <x v="2"/>
    <s v="NORMAL"/>
    <s v="15/Oct/1988"/>
    <n v="3540.12"/>
    <s v="tier - 2"/>
    <s v="tier - 1"/>
    <s v="R1013"/>
    <n v="35"/>
  </r>
  <r>
    <s v="Id1963"/>
    <s v="Metzger"/>
    <n v="32.67"/>
    <x v="145"/>
    <s v="No"/>
    <x v="0"/>
    <x v="1"/>
    <n v="1"/>
    <x v="1"/>
    <x v="0"/>
    <s v="NORMAL"/>
    <s v="24/Aug/2003"/>
    <n v="3538.9"/>
    <s v="tier - 2"/>
    <s v="tier - 2"/>
    <s v="R1012"/>
    <n v="20"/>
  </r>
  <r>
    <s v="Id1964"/>
    <s v="Gonzalez"/>
    <n v="28.5"/>
    <x v="184"/>
    <s v="No"/>
    <x v="0"/>
    <x v="0"/>
    <n v="1"/>
    <x v="1"/>
    <x v="1"/>
    <s v="Prediabetes"/>
    <s v="16/Sep/1998"/>
    <n v="3537.7"/>
    <s v="tier - 3"/>
    <s v="tier - 3"/>
    <s v="R1012"/>
    <n v="25"/>
  </r>
  <r>
    <s v="Id1965"/>
    <s v="Vaughn"/>
    <n v="39.270000000000003"/>
    <x v="178"/>
    <s v="No"/>
    <x v="0"/>
    <x v="0"/>
    <s v="No major surgery"/>
    <x v="1"/>
    <x v="0"/>
    <s v="Prediabetes"/>
    <s v="22/Sep/1999"/>
    <n v="3500.61"/>
    <s v="tier - 2"/>
    <s v="tier - 2"/>
    <s v="R1013"/>
    <n v="24"/>
  </r>
  <r>
    <s v="Id1966"/>
    <s v="Clifford"/>
    <n v="32.49"/>
    <x v="544"/>
    <s v="yes"/>
    <x v="0"/>
    <x v="0"/>
    <s v="No major surgery"/>
    <x v="1"/>
    <x v="0"/>
    <s v="NORMAL"/>
    <s v="18/Sep/1996"/>
    <n v="3490.55"/>
    <s v="tier - 1"/>
    <s v="tier - 2"/>
    <s v="R1015"/>
    <n v="27"/>
  </r>
  <r>
    <s v="Id1967"/>
    <s v="Petty"/>
    <n v="23.7"/>
    <x v="122"/>
    <s v="yes"/>
    <x v="0"/>
    <x v="0"/>
    <s v="No major surgery"/>
    <x v="1"/>
    <x v="2"/>
    <s v="NORMAL"/>
    <s v="19/Sep/1996"/>
    <n v="3484.33"/>
    <s v="tier - 3"/>
    <s v="tier - 3"/>
    <s v="R1011"/>
    <n v="27"/>
  </r>
  <r>
    <s v="Id1968"/>
    <s v="Sanford"/>
    <n v="30.4"/>
    <x v="33"/>
    <s v="No"/>
    <x v="1"/>
    <x v="0"/>
    <n v="1"/>
    <x v="1"/>
    <x v="0"/>
    <s v="Prediabetes"/>
    <s v="26/Jun/2004"/>
    <n v="3481.87"/>
    <s v="tier - 2"/>
    <s v="tier - 3"/>
    <s v="R1016"/>
    <n v="19"/>
  </r>
  <r>
    <s v="Id1969"/>
    <s v="Sprague"/>
    <n v="38.94"/>
    <x v="67"/>
    <s v="No"/>
    <x v="0"/>
    <x v="1"/>
    <n v="1"/>
    <x v="1"/>
    <x v="0"/>
    <s v="NORMAL"/>
    <s v="12/Oct/1993"/>
    <n v="3471.41"/>
    <s v="tier - 2"/>
    <s v="tier - 2"/>
    <s v="R1013"/>
    <n v="30"/>
  </r>
  <r>
    <s v="Id1970"/>
    <s v="Lasseron"/>
    <n v="31.02"/>
    <x v="95"/>
    <s v="No"/>
    <x v="0"/>
    <x v="1"/>
    <n v="1"/>
    <x v="1"/>
    <x v="0"/>
    <s v="NORMAL"/>
    <s v="29/Jul/2003"/>
    <n v="3463.51"/>
    <s v="tier - 2"/>
    <s v="tier - 1"/>
    <s v="R1025"/>
    <n v="20"/>
  </r>
  <r>
    <s v="Id1971"/>
    <s v="Bushong"/>
    <n v="17.5"/>
    <x v="176"/>
    <s v="No"/>
    <x v="0"/>
    <x v="0"/>
    <n v="1"/>
    <x v="1"/>
    <x v="4"/>
    <s v="NORMAL"/>
    <s v="14/Sep/1987"/>
    <n v="3453.77"/>
    <s v="tier - 2"/>
    <s v="tier - 1"/>
    <s v="R1011"/>
    <n v="36"/>
  </r>
  <r>
    <s v="Id1972"/>
    <s v="Dennison"/>
    <n v="34.799999999999997"/>
    <x v="614"/>
    <s v="yes"/>
    <x v="1"/>
    <x v="0"/>
    <n v="2"/>
    <x v="1"/>
    <x v="0"/>
    <s v="NORMAL"/>
    <s v="20/Jun/2000"/>
    <n v="3443.06"/>
    <s v="tier - 2"/>
    <s v="tier - 1"/>
    <s v="R1011"/>
    <n v="23"/>
  </r>
  <r>
    <s v="Id1973"/>
    <s v="Lira"/>
    <n v="17.3"/>
    <x v="223"/>
    <s v="yes"/>
    <x v="0"/>
    <x v="0"/>
    <n v="1"/>
    <x v="1"/>
    <x v="4"/>
    <s v="Diabetes"/>
    <s v="27/Aug/1986"/>
    <n v="3436.5"/>
    <s v="tier - 2"/>
    <s v="tier - 1"/>
    <s v="R1013"/>
    <n v="37"/>
  </r>
  <r>
    <s v="Id1974"/>
    <s v="Nahigian"/>
    <n v="32.25"/>
    <x v="112"/>
    <s v="yes"/>
    <x v="0"/>
    <x v="0"/>
    <s v="No major surgery"/>
    <x v="1"/>
    <x v="0"/>
    <s v="NORMAL"/>
    <s v="26/Dec/2001"/>
    <n v="3434.38"/>
    <s v="tier - 2"/>
    <s v="tier - 2"/>
    <s v="R1011"/>
    <n v="22"/>
  </r>
  <r>
    <s v="Id1975"/>
    <s v="Cackett"/>
    <n v="42.4"/>
    <x v="102"/>
    <s v="yes"/>
    <x v="0"/>
    <x v="0"/>
    <s v="No major surgery"/>
    <x v="1"/>
    <x v="0"/>
    <s v="NORMAL"/>
    <s v="19/Dec/1996"/>
    <n v="3410.32"/>
    <s v="tier - 2"/>
    <s v="tier - 2"/>
    <s v="R1011"/>
    <n v="27"/>
  </r>
  <r>
    <s v="Id1976"/>
    <s v="Hunter-Galvan"/>
    <n v="38.664999999999999"/>
    <x v="320"/>
    <s v="No"/>
    <x v="1"/>
    <x v="0"/>
    <n v="1"/>
    <x v="1"/>
    <x v="0"/>
    <s v="NORMAL"/>
    <s v="16/Jul/2004"/>
    <n v="3393.36"/>
    <s v="tier - 2"/>
    <s v="tier - 2"/>
    <s v="R1023"/>
    <n v="19"/>
  </r>
  <r>
    <s v="Id1977"/>
    <s v="Pierret"/>
    <n v="29.92"/>
    <x v="206"/>
    <s v="yes"/>
    <x v="0"/>
    <x v="0"/>
    <s v="No major surgery"/>
    <x v="1"/>
    <x v="3"/>
    <s v="NORMAL"/>
    <s v="27/Oct/1996"/>
    <n v="3392.98"/>
    <s v="tier - 2"/>
    <s v="tier - 3"/>
    <s v="R1013"/>
    <n v="27"/>
  </r>
  <r>
    <s v="Id1978"/>
    <s v="White"/>
    <n v="29.48"/>
    <x v="197"/>
    <s v="yes"/>
    <x v="0"/>
    <x v="0"/>
    <s v="No major surgery"/>
    <x v="1"/>
    <x v="1"/>
    <s v="NORMAL"/>
    <s v="10/Aug/1996"/>
    <n v="3392.37"/>
    <s v="tier - 2"/>
    <s v="tier - 3"/>
    <s v="R1013"/>
    <n v="27"/>
  </r>
  <r>
    <s v="Id1979"/>
    <s v="O'Neil"/>
    <n v="28.785"/>
    <x v="283"/>
    <s v="yes"/>
    <x v="0"/>
    <x v="0"/>
    <s v="No major surgery"/>
    <x v="1"/>
    <x v="1"/>
    <s v="NORMAL"/>
    <s v="13/Nov/1996"/>
    <n v="3385.4"/>
    <s v="tier - 2"/>
    <s v="tier - 2"/>
    <s v="R1024"/>
    <n v="27"/>
  </r>
  <r>
    <s v="Id1980"/>
    <s v="Leitz"/>
    <n v="19.8"/>
    <x v="544"/>
    <s v="yes"/>
    <x v="0"/>
    <x v="0"/>
    <s v="No major surgery"/>
    <x v="1"/>
    <x v="2"/>
    <s v="NORMAL"/>
    <s v="14/Dec/1996"/>
    <n v="3378.91"/>
    <s v="tier - 2"/>
    <s v="tier - 1"/>
    <s v="R1011"/>
    <n v="27"/>
  </r>
  <r>
    <s v="Id1981"/>
    <s v="Durfee"/>
    <n v="35.53"/>
    <x v="82"/>
    <s v="No"/>
    <x v="0"/>
    <x v="1"/>
    <n v="1"/>
    <x v="1"/>
    <x v="0"/>
    <s v="NORMAL"/>
    <s v="7/Oct/1993"/>
    <n v="3366.67"/>
    <s v="tier - 2"/>
    <s v="tier - 2"/>
    <s v="R1013"/>
    <n v="30"/>
  </r>
  <r>
    <s v="Id1982"/>
    <s v="Maylone"/>
    <n v="21.47"/>
    <x v="93"/>
    <s v="yes"/>
    <x v="0"/>
    <x v="0"/>
    <n v="1"/>
    <x v="1"/>
    <x v="2"/>
    <s v="NORMAL"/>
    <s v="23/Jun/1995"/>
    <n v="3353.47"/>
    <s v="tier - 2"/>
    <s v="tier - 3"/>
    <s v="R1012"/>
    <n v="28"/>
  </r>
  <r>
    <s v="Id1983"/>
    <s v="Reiland"/>
    <n v="25.9"/>
    <x v="89"/>
    <s v="No"/>
    <x v="0"/>
    <x v="1"/>
    <n v="1"/>
    <x v="1"/>
    <x v="1"/>
    <s v="NORMAL"/>
    <s v="28/Oct/1993"/>
    <n v="3353.28"/>
    <s v="tier - 2"/>
    <s v="tier - 1"/>
    <s v="R1011"/>
    <n v="30"/>
  </r>
  <r>
    <s v="Id1984"/>
    <s v="Hu"/>
    <n v="20.81"/>
    <x v="315"/>
    <s v="No"/>
    <x v="0"/>
    <x v="0"/>
    <s v="No major surgery"/>
    <x v="1"/>
    <x v="2"/>
    <s v="NORMAL"/>
    <s v="1/Sep/1991"/>
    <n v="3342.79"/>
    <s v="tier - 2"/>
    <s v="tier - 1"/>
    <s v="R1013"/>
    <n v="32"/>
  </r>
  <r>
    <s v="Id1985"/>
    <s v="Lessek"/>
    <n v="25.84"/>
    <x v="336"/>
    <s v="yes"/>
    <x v="0"/>
    <x v="1"/>
    <n v="1"/>
    <x v="1"/>
    <x v="1"/>
    <s v="Prediabetes"/>
    <s v="20/Jun/1997"/>
    <n v="3309.79"/>
    <s v="tier - 3"/>
    <s v="tier - 3"/>
    <s v="R1017"/>
    <n v="26"/>
  </r>
  <r>
    <s v="Id1986"/>
    <s v="Colavincenzo"/>
    <n v="30.95"/>
    <x v="361"/>
    <s v="No"/>
    <x v="0"/>
    <x v="1"/>
    <n v="1"/>
    <x v="1"/>
    <x v="0"/>
    <s v="NORMAL"/>
    <s v="18/Nov/2003"/>
    <n v="3308.46"/>
    <s v="tier - 2"/>
    <s v="tier - 1"/>
    <s v="R1021"/>
    <n v="20"/>
  </r>
  <r>
    <s v="Id1987"/>
    <s v="Mendez-Karr"/>
    <n v="30.54"/>
    <x v="633"/>
    <s v="No"/>
    <x v="0"/>
    <x v="1"/>
    <n v="1"/>
    <x v="1"/>
    <x v="0"/>
    <s v="NORMAL"/>
    <s v="5/Dec/2003"/>
    <n v="3300.7"/>
    <s v="tier - 2"/>
    <s v="tier - 2"/>
    <s v="R1025"/>
    <n v="20"/>
  </r>
  <r>
    <s v="Id1988"/>
    <s v="Saulnier"/>
    <n v="33.914999999999999"/>
    <x v="85"/>
    <s v="yes"/>
    <x v="0"/>
    <x v="0"/>
    <s v="No major surgery"/>
    <x v="1"/>
    <x v="0"/>
    <s v="Prediabetes"/>
    <s v="17/Nov/1996"/>
    <n v="3292.53"/>
    <s v="tier - 2"/>
    <s v="tier - 2"/>
    <s v="R1012"/>
    <n v="27"/>
  </r>
  <r>
    <s v="Id1989"/>
    <s v="Schoonover"/>
    <n v="33.31"/>
    <x v="40"/>
    <s v="No"/>
    <x v="0"/>
    <x v="1"/>
    <n v="1"/>
    <x v="1"/>
    <x v="0"/>
    <s v="NORMAL"/>
    <s v="3/Jul/2003"/>
    <n v="3280.22"/>
    <s v="tier - 2"/>
    <s v="tier - 3"/>
    <s v="R1011"/>
    <n v="20"/>
  </r>
  <r>
    <s v="Id1990"/>
    <s v="Hass"/>
    <n v="25.745000000000001"/>
    <x v="473"/>
    <s v="yes"/>
    <x v="0"/>
    <x v="0"/>
    <s v="No major surgery"/>
    <x v="1"/>
    <x v="1"/>
    <s v="NORMAL"/>
    <s v="6/Oct/2001"/>
    <n v="3279.87"/>
    <s v="tier - 2"/>
    <s v="tier - 1"/>
    <s v="R1017"/>
    <n v="22"/>
  </r>
  <r>
    <s v="Id1991"/>
    <s v="Cadotte"/>
    <n v="37.1"/>
    <x v="149"/>
    <s v="No"/>
    <x v="0"/>
    <x v="0"/>
    <s v="No major surgery"/>
    <x v="1"/>
    <x v="0"/>
    <s v="Prediabetes"/>
    <s v="1/Jul/1994"/>
    <n v="3277.16"/>
    <s v="tier - 2"/>
    <s v="tier - 3"/>
    <s v="R1011"/>
    <n v="29"/>
  </r>
  <r>
    <s v="Id1992"/>
    <s v="Cacciapaglia"/>
    <n v="35.435000000000002"/>
    <x v="336"/>
    <s v="No"/>
    <x v="0"/>
    <x v="0"/>
    <s v="No major surgery"/>
    <x v="1"/>
    <x v="0"/>
    <s v="Prediabetes"/>
    <s v="2/Dec/1994"/>
    <n v="3268.85"/>
    <s v="tier - 3"/>
    <s v="tier - 1"/>
    <s v="R1016"/>
    <n v="29"/>
  </r>
  <r>
    <s v="Id1993"/>
    <s v="Mininger"/>
    <n v="20.399999999999999"/>
    <x v="249"/>
    <s v="No"/>
    <x v="0"/>
    <x v="0"/>
    <s v="No major surgery"/>
    <x v="1"/>
    <x v="2"/>
    <s v="NORMAL"/>
    <s v="13/Nov/1991"/>
    <n v="3260.2"/>
    <s v="tier - 3"/>
    <s v="tier - 2"/>
    <s v="R1011"/>
    <n v="32"/>
  </r>
  <r>
    <s v="Id1994"/>
    <s v="Mayo"/>
    <n v="42.13"/>
    <x v="186"/>
    <s v="yes"/>
    <x v="0"/>
    <x v="1"/>
    <n v="1"/>
    <x v="1"/>
    <x v="0"/>
    <s v="Prediabetes"/>
    <s v="2/Sep/1997"/>
    <n v="3238.44"/>
    <s v="tier - 2"/>
    <s v="tier - 3"/>
    <s v="R1013"/>
    <n v="26"/>
  </r>
  <r>
    <s v="Id1995"/>
    <s v="Zicko"/>
    <n v="33.99"/>
    <x v="249"/>
    <s v="yes"/>
    <x v="0"/>
    <x v="1"/>
    <n v="1"/>
    <x v="1"/>
    <x v="0"/>
    <s v="NORMAL"/>
    <s v="2/Aug/1997"/>
    <n v="3227.12"/>
    <s v="tier - 2"/>
    <s v="tier - 3"/>
    <s v="R1013"/>
    <n v="26"/>
  </r>
  <r>
    <s v="Id1996"/>
    <s v="Graham"/>
    <n v="28.594999999999999"/>
    <x v="419"/>
    <s v="yes"/>
    <x v="0"/>
    <x v="1"/>
    <n v="1"/>
    <x v="1"/>
    <x v="1"/>
    <s v="NORMAL"/>
    <s v="6/Jul/1997"/>
    <n v="3213.62"/>
    <s v="tier - 2"/>
    <s v="tier - 2"/>
    <s v="R1024"/>
    <n v="26"/>
  </r>
  <r>
    <s v="Id1997"/>
    <s v="Boland"/>
    <n v="20.8"/>
    <x v="212"/>
    <s v="yes"/>
    <x v="0"/>
    <x v="1"/>
    <n v="1"/>
    <x v="1"/>
    <x v="2"/>
    <s v="NORMAL"/>
    <s v="22/Dec/1997"/>
    <n v="3208.79"/>
    <s v="tier - 2"/>
    <s v="tier - 3"/>
    <s v="R1011"/>
    <n v="26"/>
  </r>
  <r>
    <s v="Id1998"/>
    <s v="Cupp"/>
    <n v="23.465"/>
    <x v="106"/>
    <s v="yes"/>
    <x v="0"/>
    <x v="1"/>
    <n v="1"/>
    <x v="1"/>
    <x v="2"/>
    <s v="Prediabetes"/>
    <s v="5/Jul/1997"/>
    <n v="3206.49"/>
    <s v="tier - 2"/>
    <s v="tier - 3"/>
    <s v="R1024"/>
    <n v="26"/>
  </r>
  <r>
    <s v="Id1999"/>
    <s v="Shaw"/>
    <n v="40.185000000000002"/>
    <x v="169"/>
    <s v="yes"/>
    <x v="0"/>
    <x v="0"/>
    <s v="No major surgery"/>
    <x v="1"/>
    <x v="0"/>
    <s v="Prediabetes"/>
    <s v="11/Oct/1996"/>
    <n v="3201.25"/>
    <s v="tier - 2"/>
    <s v="tier - 3"/>
    <s v="R1012"/>
    <n v="27"/>
  </r>
  <r>
    <s v="Id2000"/>
    <s v="Klassen"/>
    <n v="21.89"/>
    <x v="186"/>
    <s v="yes"/>
    <x v="0"/>
    <x v="0"/>
    <s v="No major surgery"/>
    <x v="1"/>
    <x v="2"/>
    <s v="Prediabetes"/>
    <s v="2/Sep/2001"/>
    <n v="3180.51"/>
    <s v="tier - 2"/>
    <s v="tier - 2"/>
    <s v="R1013"/>
    <n v="22"/>
  </r>
  <r>
    <s v="Id2001"/>
    <s v="Musal"/>
    <n v="29.34"/>
    <x v="34"/>
    <s v="yes"/>
    <x v="1"/>
    <x v="0"/>
    <n v="2"/>
    <x v="1"/>
    <x v="1"/>
    <s v="Prediabetes"/>
    <s v="23/Sep/2000"/>
    <n v="3179.96"/>
    <s v="tier - 2"/>
    <s v="tier - 2"/>
    <s v="R1012"/>
    <n v="23"/>
  </r>
  <r>
    <s v="Id2002"/>
    <s v="Kitayama"/>
    <n v="22.61"/>
    <x v="69"/>
    <s v="yes"/>
    <x v="0"/>
    <x v="0"/>
    <s v="No major surgery"/>
    <x v="1"/>
    <x v="2"/>
    <s v="NORMAL"/>
    <s v="3/Jul/1996"/>
    <n v="3176.82"/>
    <s v="tier - 2"/>
    <s v="tier - 1"/>
    <s v="R1012"/>
    <n v="27"/>
  </r>
  <r>
    <s v="Id2003"/>
    <s v="Altman"/>
    <n v="22.23"/>
    <x v="34"/>
    <s v="yes"/>
    <x v="0"/>
    <x v="0"/>
    <s v="No major surgery"/>
    <x v="1"/>
    <x v="2"/>
    <s v="Prediabetes"/>
    <s v="14/Aug/1996"/>
    <n v="3176.29"/>
    <s v="tier - 2"/>
    <s v="tier - 2"/>
    <s v="R1012"/>
    <n v="27"/>
  </r>
  <r>
    <s v="Id2004"/>
    <s v="Demchko"/>
    <n v="33.4"/>
    <x v="49"/>
    <s v="No"/>
    <x v="0"/>
    <x v="0"/>
    <s v="No major surgery"/>
    <x v="1"/>
    <x v="0"/>
    <s v="NORMAL"/>
    <s v="6/Jul/1994"/>
    <n v="3172.02"/>
    <s v="tier - 2"/>
    <s v="tier - 1"/>
    <s v="R1011"/>
    <n v="29"/>
  </r>
  <r>
    <s v="Id2005"/>
    <s v="Wild"/>
    <n v="33.11"/>
    <x v="507"/>
    <s v="No"/>
    <x v="0"/>
    <x v="0"/>
    <s v="No major surgery"/>
    <x v="1"/>
    <x v="0"/>
    <s v="NORMAL"/>
    <s v="25/Oct/1994"/>
    <n v="3171.61"/>
    <s v="tier - 2"/>
    <s v="tier - 3"/>
    <s v="R1013"/>
    <n v="29"/>
  </r>
  <r>
    <s v="Id2006"/>
    <s v="Betts"/>
    <n v="16.815000000000001"/>
    <x v="319"/>
    <s v="yes"/>
    <x v="0"/>
    <x v="0"/>
    <s v="No major surgery"/>
    <x v="1"/>
    <x v="4"/>
    <s v="NORMAL"/>
    <s v="29/Aug/2001"/>
    <n v="3167.46"/>
    <s v="tier - 2"/>
    <s v="tier - 3"/>
    <s v="R1024"/>
    <n v="22"/>
  </r>
  <r>
    <s v="Id2007"/>
    <s v="Martin"/>
    <n v="25.61"/>
    <x v="544"/>
    <s v="No"/>
    <x v="0"/>
    <x v="1"/>
    <n v="1"/>
    <x v="1"/>
    <x v="1"/>
    <s v="NORMAL"/>
    <s v="25/Sep/1993"/>
    <n v="3162.02"/>
    <s v="tier - 2"/>
    <s v="tier - 3"/>
    <s v="R1013"/>
    <n v="30"/>
  </r>
  <r>
    <s v="Id2008"/>
    <s v="Vandeventer"/>
    <n v="25.8"/>
    <x v="206"/>
    <s v="No"/>
    <x v="0"/>
    <x v="0"/>
    <s v="No major surgery"/>
    <x v="1"/>
    <x v="1"/>
    <s v="NORMAL"/>
    <s v="10/Jul/1994"/>
    <n v="3161.45"/>
    <s v="tier - 2"/>
    <s v="tier - 1"/>
    <s v="R1011"/>
    <n v="29"/>
  </r>
  <r>
    <s v="Id2009"/>
    <s v="Hirano"/>
    <n v="27.39"/>
    <x v="45"/>
    <s v="No"/>
    <x v="0"/>
    <x v="0"/>
    <s v="No major surgery"/>
    <x v="1"/>
    <x v="1"/>
    <s v="NORMAL"/>
    <s v="25/Jun/1999"/>
    <n v="3128.35"/>
    <s v="tier - 2"/>
    <s v="tier - 3"/>
    <s v="R1021"/>
    <n v="24"/>
  </r>
  <r>
    <s v="Id2010"/>
    <s v="Davi"/>
    <n v="17.03"/>
    <x v="198"/>
    <s v="No"/>
    <x v="0"/>
    <x v="0"/>
    <n v="1"/>
    <x v="1"/>
    <x v="4"/>
    <s v="NORMAL"/>
    <s v="1/Aug/1987"/>
    <n v="3088.06"/>
    <s v="tier - 2"/>
    <s v="tier - 2"/>
    <s v="R1013"/>
    <n v="36"/>
  </r>
  <r>
    <s v="Id2011"/>
    <s v="Sloan"/>
    <n v="23.75"/>
    <x v="206"/>
    <s v="yes"/>
    <x v="0"/>
    <x v="0"/>
    <s v="No major surgery"/>
    <x v="1"/>
    <x v="2"/>
    <s v="NORMAL"/>
    <s v="13/Oct/2001"/>
    <n v="3077.1"/>
    <s v="tier - 2"/>
    <s v="tier - 1"/>
    <s v="R1012"/>
    <n v="22"/>
  </r>
  <r>
    <s v="Id2012"/>
    <s v="Homich"/>
    <n v="26.03"/>
    <x v="78"/>
    <s v="yes"/>
    <x v="0"/>
    <x v="0"/>
    <n v="1"/>
    <x v="1"/>
    <x v="1"/>
    <s v="NORMAL"/>
    <s v="10/Sep/1995"/>
    <n v="3070.81"/>
    <s v="tier - 3"/>
    <s v="tier - 1"/>
    <s v="R1017"/>
    <n v="28"/>
  </r>
  <r>
    <s v="Id2013"/>
    <s v="Bell"/>
    <n v="16.079999999999998"/>
    <x v="425"/>
    <s v="No"/>
    <x v="0"/>
    <x v="0"/>
    <s v="No major surgery"/>
    <x v="1"/>
    <x v="4"/>
    <s v="Prediabetes"/>
    <s v="1/Oct/1989"/>
    <n v="3065.49"/>
    <s v="tier - 2"/>
    <s v="tier - 1"/>
    <s v="R1012"/>
    <n v="34"/>
  </r>
  <r>
    <s v="Id2014"/>
    <s v="Kristjansson"/>
    <n v="30.875"/>
    <x v="540"/>
    <s v="No"/>
    <x v="0"/>
    <x v="0"/>
    <s v="No major surgery"/>
    <x v="1"/>
    <x v="0"/>
    <s v="NORMAL"/>
    <s v="26/Sep/1994"/>
    <n v="3062.51"/>
    <s v="tier - 3"/>
    <s v="tier - 1"/>
    <s v="R1012"/>
    <n v="29"/>
  </r>
  <r>
    <s v="Id2015"/>
    <s v="Pitman"/>
    <n v="31.79"/>
    <x v="656"/>
    <s v="No"/>
    <x v="0"/>
    <x v="0"/>
    <s v="No major surgery"/>
    <x v="1"/>
    <x v="0"/>
    <s v="Diabetes"/>
    <s v="21/Jun/2002"/>
    <n v="3056.39"/>
    <s v="tier - 2"/>
    <s v="tier - 3"/>
    <s v="R1013"/>
    <n v="21"/>
  </r>
  <r>
    <s v="Id2016"/>
    <s v="Curley"/>
    <n v="28.48"/>
    <x v="21"/>
    <s v="yes"/>
    <x v="0"/>
    <x v="1"/>
    <n v="1"/>
    <x v="1"/>
    <x v="1"/>
    <s v="Prediabetes"/>
    <s v="22/Dec/1997"/>
    <n v="3051.73"/>
    <s v="tier - 2"/>
    <s v="tier - 2"/>
    <s v="R1011"/>
    <n v="26"/>
  </r>
  <r>
    <s v="Id2017"/>
    <s v="Zimmer"/>
    <n v="26.6"/>
    <x v="280"/>
    <s v="No"/>
    <x v="0"/>
    <x v="0"/>
    <n v="1"/>
    <x v="1"/>
    <x v="1"/>
    <s v="NORMAL"/>
    <s v="9/Aug/1998"/>
    <n v="3046.06"/>
    <s v="tier - 2"/>
    <s v="tier - 1"/>
    <s v="R1023"/>
    <n v="25"/>
  </r>
  <r>
    <s v="Id2018"/>
    <s v="Granski"/>
    <n v="25.27"/>
    <x v="334"/>
    <s v="No"/>
    <x v="0"/>
    <x v="0"/>
    <n v="1"/>
    <x v="1"/>
    <x v="1"/>
    <s v="Prediabetes"/>
    <s v="15/Sep/1998"/>
    <n v="3044.21"/>
    <s v="tier - 2"/>
    <s v="tier - 3"/>
    <s v="R1024"/>
    <n v="25"/>
  </r>
  <r>
    <s v="Id2019"/>
    <s v="Dunn"/>
    <n v="34.484999999999999"/>
    <x v="577"/>
    <s v="yes"/>
    <x v="0"/>
    <x v="1"/>
    <n v="1"/>
    <x v="1"/>
    <x v="0"/>
    <s v="NORMAL"/>
    <s v="19/Dec/1997"/>
    <n v="3021.81"/>
    <s v="tier - 2"/>
    <s v="tier - 3"/>
    <s v="R1012"/>
    <n v="26"/>
  </r>
  <r>
    <s v="Id2020"/>
    <s v="Regina"/>
    <n v="15.57"/>
    <x v="212"/>
    <s v="yes"/>
    <x v="0"/>
    <x v="0"/>
    <n v="1"/>
    <x v="1"/>
    <x v="4"/>
    <s v="NORMAL"/>
    <s v="28/Sep/1988"/>
    <n v="3018.04"/>
    <s v="tier - 2"/>
    <s v="tier - 2"/>
    <s v="R1012"/>
    <n v="35"/>
  </r>
  <r>
    <s v="Id2021"/>
    <s v="O'Connor"/>
    <n v="30.36"/>
    <x v="464"/>
    <s v="No"/>
    <x v="0"/>
    <x v="0"/>
    <s v="No major surgery"/>
    <x v="1"/>
    <x v="0"/>
    <s v="Diabetes"/>
    <s v="15/Dec/2002"/>
    <n v="3012.22"/>
    <s v="tier - 2"/>
    <s v="tier - 3"/>
    <s v="R1012"/>
    <n v="21"/>
  </r>
  <r>
    <s v="Id2022"/>
    <s v="Howe"/>
    <n v="19.37"/>
    <x v="237"/>
    <s v="No"/>
    <x v="0"/>
    <x v="0"/>
    <s v="No major surgery"/>
    <x v="1"/>
    <x v="2"/>
    <s v="NORMAL"/>
    <s v="20/Nov/1991"/>
    <n v="2985.67"/>
    <s v="tier - 2"/>
    <s v="tier - 2"/>
    <s v="R1013"/>
    <n v="32"/>
  </r>
  <r>
    <s v="Id2023"/>
    <s v="Atwater"/>
    <n v="16.71"/>
    <x v="237"/>
    <s v="No"/>
    <x v="0"/>
    <x v="0"/>
    <n v="1"/>
    <x v="1"/>
    <x v="4"/>
    <s v="NORMAL"/>
    <s v="18/Jun/1987"/>
    <n v="2979.52"/>
    <s v="tier - 2"/>
    <s v="tier - 3"/>
    <s v="R1013"/>
    <n v="36"/>
  </r>
  <r>
    <s v="Id2024"/>
    <s v="Gurganus"/>
    <n v="24.1"/>
    <x v="171"/>
    <s v="yes"/>
    <x v="0"/>
    <x v="0"/>
    <n v="1"/>
    <x v="1"/>
    <x v="2"/>
    <s v="NORMAL"/>
    <s v="24/Sep/1995"/>
    <n v="2974.13"/>
    <s v="tier - 2"/>
    <s v="tier - 1"/>
    <s v="R1011"/>
    <n v="28"/>
  </r>
  <r>
    <s v="Id2025"/>
    <s v="Holden"/>
    <n v="29.77"/>
    <x v="207"/>
    <s v="No"/>
    <x v="0"/>
    <x v="0"/>
    <s v="No major surgery"/>
    <x v="1"/>
    <x v="1"/>
    <s v="Diabetes"/>
    <s v="30/Sep/2002"/>
    <n v="2943.41"/>
    <s v="tier - 2"/>
    <s v="tier - 3"/>
    <s v="R1012"/>
    <n v="21"/>
  </r>
  <r>
    <s v="Id2026"/>
    <s v="Parton"/>
    <n v="46.53"/>
    <x v="95"/>
    <s v="yes"/>
    <x v="0"/>
    <x v="0"/>
    <s v="No major surgery"/>
    <x v="1"/>
    <x v="0"/>
    <s v="NORMAL"/>
    <s v="30/Jun/1996"/>
    <n v="2927.06"/>
    <s v="tier - 2"/>
    <s v="tier - 2"/>
    <s v="R1013"/>
    <n v="27"/>
  </r>
  <r>
    <s v="Id2027"/>
    <s v="Downs"/>
    <n v="23.4"/>
    <x v="102"/>
    <s v="No"/>
    <x v="0"/>
    <x v="1"/>
    <n v="1"/>
    <x v="1"/>
    <x v="2"/>
    <s v="NORMAL"/>
    <s v="5/Jun/2003"/>
    <n v="2913.57"/>
    <s v="tier - 2"/>
    <s v="tier - 2"/>
    <s v="R1011"/>
    <n v="20"/>
  </r>
  <r>
    <s v="Id2028"/>
    <s v="Dent"/>
    <n v="30"/>
    <x v="280"/>
    <s v="yes"/>
    <x v="0"/>
    <x v="0"/>
    <s v="No major surgery"/>
    <x v="1"/>
    <x v="0"/>
    <s v="NORMAL"/>
    <s v="13/Jun/1996"/>
    <n v="2904.09"/>
    <s v="tier - 2"/>
    <s v="tier - 2"/>
    <s v="R1011"/>
    <n v="27"/>
  </r>
  <r>
    <s v="Id2029"/>
    <s v="Ranti"/>
    <n v="29.15"/>
    <x v="470"/>
    <s v="yes"/>
    <x v="0"/>
    <x v="0"/>
    <s v="No major surgery"/>
    <x v="1"/>
    <x v="1"/>
    <s v="NORMAL"/>
    <s v="24/Oct/1996"/>
    <n v="2902.91"/>
    <s v="tier - 2"/>
    <s v="tier - 2"/>
    <s v="R1013"/>
    <n v="27"/>
  </r>
  <r>
    <s v="Id2030"/>
    <s v="Ishaq"/>
    <n v="34.865000000000002"/>
    <x v="375"/>
    <s v="No"/>
    <x v="0"/>
    <x v="0"/>
    <s v="No major surgery"/>
    <x v="1"/>
    <x v="0"/>
    <s v="NORMAL"/>
    <s v="1/Nov/1999"/>
    <n v="2899.49"/>
    <s v="tier - 2"/>
    <s v="tier - 2"/>
    <s v="R1024"/>
    <n v="24"/>
  </r>
  <r>
    <s v="Id2031"/>
    <s v="Wiles"/>
    <n v="28.12"/>
    <x v="122"/>
    <s v="yes"/>
    <x v="1"/>
    <x v="0"/>
    <n v="2"/>
    <x v="1"/>
    <x v="1"/>
    <s v="NORMAL"/>
    <s v="14/Jul/2000"/>
    <n v="2897.46"/>
    <s v="tier - 2"/>
    <s v="tier - 1"/>
    <s v="R1012"/>
    <n v="23"/>
  </r>
  <r>
    <s v="Id2032"/>
    <s v="Roberts"/>
    <n v="29.45"/>
    <x v="219"/>
    <s v="yes"/>
    <x v="0"/>
    <x v="0"/>
    <s v="No major surgery"/>
    <x v="1"/>
    <x v="1"/>
    <s v="NORMAL"/>
    <s v="21/Jun/1996"/>
    <n v="2897.32"/>
    <s v="tier - 3"/>
    <s v="tier - 3"/>
    <s v="R1016"/>
    <n v="27"/>
  </r>
  <r>
    <s v="Id2033"/>
    <s v="Serafini"/>
    <n v="27.94"/>
    <x v="637"/>
    <s v="No"/>
    <x v="0"/>
    <x v="1"/>
    <n v="1"/>
    <x v="1"/>
    <x v="1"/>
    <s v="Prediabetes"/>
    <s v="12/Aug/1993"/>
    <n v="2867.12"/>
    <s v="tier - 1"/>
    <s v="tier - 3"/>
    <s v="R1013"/>
    <n v="30"/>
  </r>
  <r>
    <s v="Id2034"/>
    <s v="Button"/>
    <n v="27.2"/>
    <x v="334"/>
    <s v="No"/>
    <x v="0"/>
    <x v="1"/>
    <n v="1"/>
    <x v="1"/>
    <x v="1"/>
    <s v="Prediabetes"/>
    <s v="1/Nov/1993"/>
    <n v="2866.09"/>
    <s v="tier - 3"/>
    <s v="tier - 3"/>
    <s v="R1011"/>
    <n v="30"/>
  </r>
  <r>
    <s v="Id2035"/>
    <s v="Gaal"/>
    <n v="33.344999999999999"/>
    <x v="144"/>
    <s v="No"/>
    <x v="0"/>
    <x v="0"/>
    <n v="1"/>
    <x v="1"/>
    <x v="0"/>
    <s v="NORMAL"/>
    <s v="4/Sep/1998"/>
    <n v="2855.44"/>
    <s v="tier - 2"/>
    <s v="tier - 3"/>
    <s v="R1012"/>
    <n v="25"/>
  </r>
  <r>
    <s v="Id2036"/>
    <s v="Liptak"/>
    <n v="29.925000000000001"/>
    <x v="352"/>
    <s v="No"/>
    <x v="0"/>
    <x v="0"/>
    <n v="1"/>
    <x v="1"/>
    <x v="3"/>
    <s v="NORMAL"/>
    <s v="17/Jun/1998"/>
    <n v="2850.68"/>
    <s v="tier - 2"/>
    <s v="tier - 3"/>
    <s v="R1012"/>
    <n v="25"/>
  </r>
  <r>
    <s v="Id2037"/>
    <s v="Kellam"/>
    <n v="24.225000000000001"/>
    <x v="614"/>
    <s v="No"/>
    <x v="0"/>
    <x v="0"/>
    <n v="1"/>
    <x v="1"/>
    <x v="2"/>
    <s v="NORMAL"/>
    <s v="15/Nov/1998"/>
    <n v="2842.76"/>
    <s v="tier - 2"/>
    <s v="tier - 3"/>
    <s v="R1012"/>
    <n v="25"/>
  </r>
  <r>
    <s v="Id2038"/>
    <s v="Gordon"/>
    <n v="29.68"/>
    <x v="251"/>
    <s v="No"/>
    <x v="1"/>
    <x v="0"/>
    <n v="1"/>
    <x v="1"/>
    <x v="1"/>
    <s v="NORMAL"/>
    <s v="1/Oct/2000"/>
    <n v="2819.51"/>
    <s v="tier - 2"/>
    <s v="tier - 3"/>
    <s v="R1011"/>
    <n v="23"/>
  </r>
  <r>
    <s v="Id2039"/>
    <s v="Hyland"/>
    <n v="20.614999999999998"/>
    <x v="3"/>
    <s v="No"/>
    <x v="0"/>
    <x v="1"/>
    <n v="1"/>
    <x v="1"/>
    <x v="2"/>
    <s v="Prediabetes"/>
    <s v="23/Sep/2003"/>
    <n v="2803.7"/>
    <s v="tier - 2"/>
    <s v="tier - 1"/>
    <s v="R1012"/>
    <n v="20"/>
  </r>
  <r>
    <s v="Id2040"/>
    <s v="Wagoner"/>
    <n v="32.119999999999997"/>
    <x v="196"/>
    <s v="No"/>
    <x v="1"/>
    <x v="0"/>
    <n v="1"/>
    <x v="1"/>
    <x v="0"/>
    <s v="NORMAL"/>
    <s v="4/Aug/2004"/>
    <n v="2801.26"/>
    <s v="tier - 2"/>
    <s v="tier - 3"/>
    <s v="R1013"/>
    <n v="19"/>
  </r>
  <r>
    <s v="Id2041"/>
    <s v="Thomas"/>
    <n v="27.36"/>
    <x v="21"/>
    <s v="No"/>
    <x v="0"/>
    <x v="0"/>
    <s v="No major surgery"/>
    <x v="1"/>
    <x v="1"/>
    <s v="Prediabetes"/>
    <s v="24/Dec/1999"/>
    <n v="2789.06"/>
    <s v="tier - 2"/>
    <s v="tier - 3"/>
    <s v="R1012"/>
    <n v="24"/>
  </r>
  <r>
    <s v="Id2042"/>
    <s v="Goffi"/>
    <n v="17.385000000000002"/>
    <x v="85"/>
    <s v="No"/>
    <x v="0"/>
    <x v="0"/>
    <s v="No major surgery"/>
    <x v="1"/>
    <x v="4"/>
    <s v="Prediabetes"/>
    <s v="29/Aug/1999"/>
    <n v="2775.19"/>
    <s v="tier - 2"/>
    <s v="tier - 1"/>
    <s v="R1012"/>
    <n v="24"/>
  </r>
  <r>
    <s v="Id2043"/>
    <s v="Salovaara"/>
    <n v="30.13"/>
    <x v="268"/>
    <s v="No"/>
    <x v="1"/>
    <x v="0"/>
    <n v="1"/>
    <x v="1"/>
    <x v="0"/>
    <s v="Prediabetes"/>
    <s v="14/Nov/2004"/>
    <n v="2773.46"/>
    <s v="tier - 2"/>
    <s v="tier - 1"/>
    <s v="R1021"/>
    <n v="19"/>
  </r>
  <r>
    <s v="Id2044"/>
    <s v="Reid"/>
    <n v="25.44"/>
    <x v="60"/>
    <s v="yes"/>
    <x v="0"/>
    <x v="1"/>
    <n v="1"/>
    <x v="1"/>
    <x v="1"/>
    <s v="Prediabetes"/>
    <s v="10/Aug/1997"/>
    <n v="2758.99"/>
    <s v="tier - 2"/>
    <s v="tier - 1"/>
    <s v="R1012"/>
    <n v="26"/>
  </r>
  <r>
    <s v="Id2045"/>
    <s v="Allan"/>
    <n v="39.805"/>
    <x v="24"/>
    <s v="No"/>
    <x v="1"/>
    <x v="0"/>
    <n v="1"/>
    <x v="1"/>
    <x v="0"/>
    <s v="NORMAL"/>
    <s v="11/Oct/2000"/>
    <n v="2755.02"/>
    <s v="tier - 2"/>
    <s v="tier - 1"/>
    <s v="R1024"/>
    <n v="23"/>
  </r>
  <r>
    <s v="Id2046"/>
    <s v="McLaughlin"/>
    <n v="30.4"/>
    <x v="209"/>
    <s v="yes"/>
    <x v="1"/>
    <x v="0"/>
    <n v="1"/>
    <x v="1"/>
    <x v="0"/>
    <s v="NORMAL"/>
    <s v="3/Oct/2000"/>
    <n v="2741.95"/>
    <s v="tier - 2"/>
    <s v="tier - 3"/>
    <s v="R1024"/>
    <n v="23"/>
  </r>
  <r>
    <s v="Id2047"/>
    <s v="Lee"/>
    <n v="23.18"/>
    <x v="180"/>
    <s v="No"/>
    <x v="1"/>
    <x v="0"/>
    <n v="1"/>
    <x v="1"/>
    <x v="2"/>
    <s v="NORMAL"/>
    <s v="17/Dec/2000"/>
    <n v="2731.91"/>
    <s v="tier - 2"/>
    <s v="tier - 3"/>
    <s v="R1024"/>
    <n v="23"/>
  </r>
  <r>
    <s v="Id2048"/>
    <s v="Tang"/>
    <n v="39.615000000000002"/>
    <x v="147"/>
    <s v="No"/>
    <x v="0"/>
    <x v="1"/>
    <n v="1"/>
    <x v="1"/>
    <x v="0"/>
    <s v="Prediabetes"/>
    <s v="3/Dec/2003"/>
    <n v="2730.11"/>
    <s v="tier - 2"/>
    <s v="tier - 3"/>
    <s v="R1012"/>
    <n v="20"/>
  </r>
  <r>
    <s v="Id2049"/>
    <s v="Kennedy"/>
    <n v="30.59"/>
    <x v="562"/>
    <s v="yes"/>
    <x v="0"/>
    <x v="1"/>
    <n v="1"/>
    <x v="1"/>
    <x v="0"/>
    <s v="Prediabetes"/>
    <s v="6/Oct/1997"/>
    <n v="2727.4"/>
    <s v="tier - 3"/>
    <s v="tier - 3"/>
    <s v="R1016"/>
    <n v="26"/>
  </r>
  <r>
    <s v="Id2050"/>
    <s v="Condon"/>
    <n v="16.72"/>
    <x v="24"/>
    <s v="yes"/>
    <x v="0"/>
    <x v="0"/>
    <n v="1"/>
    <x v="1"/>
    <x v="4"/>
    <s v="NORMAL"/>
    <s v="20/Aug/1988"/>
    <n v="2726.06"/>
    <s v="tier - 2"/>
    <s v="tier - 2"/>
    <s v="R1013"/>
    <n v="35"/>
  </r>
  <r>
    <s v="Id2051"/>
    <s v="Chepkwony"/>
    <n v="26.22"/>
    <x v="347"/>
    <s v="yes"/>
    <x v="0"/>
    <x v="1"/>
    <n v="1"/>
    <x v="1"/>
    <x v="1"/>
    <s v="NORMAL"/>
    <s v="30/Oct/1997"/>
    <n v="2721.32"/>
    <s v="tier - 1"/>
    <s v="tier - 3"/>
    <s v="R1014"/>
    <n v="26"/>
  </r>
  <r>
    <s v="Id2052"/>
    <s v="Rodriguez"/>
    <n v="31.824999999999999"/>
    <x v="577"/>
    <s v="No"/>
    <x v="0"/>
    <x v="1"/>
    <n v="1"/>
    <x v="1"/>
    <x v="0"/>
    <s v="NORMAL"/>
    <s v="6/Aug/2003"/>
    <n v="2719.28"/>
    <s v="tier - 2"/>
    <s v="tier - 2"/>
    <s v="R1012"/>
    <n v="20"/>
  </r>
  <r>
    <s v="Id2053"/>
    <s v="Szynkarczuk"/>
    <n v="25.745000000000001"/>
    <x v="83"/>
    <s v="No"/>
    <x v="0"/>
    <x v="1"/>
    <n v="1"/>
    <x v="1"/>
    <x v="1"/>
    <s v="NORMAL"/>
    <s v="1/Dec/2003"/>
    <n v="2710.83"/>
    <s v="tier - 2"/>
    <s v="tier - 3"/>
    <s v="R1012"/>
    <n v="20"/>
  </r>
  <r>
    <s v="Id2054"/>
    <s v="Brill"/>
    <n v="24.605"/>
    <x v="133"/>
    <s v="No"/>
    <x v="0"/>
    <x v="1"/>
    <n v="1"/>
    <x v="1"/>
    <x v="2"/>
    <s v="NORMAL"/>
    <s v="21/Nov/2003"/>
    <n v="2709.24"/>
    <s v="tier - 2"/>
    <s v="tier - 2"/>
    <s v="R1012"/>
    <n v="20"/>
  </r>
  <r>
    <s v="Id2055"/>
    <s v="Adams"/>
    <n v="24.51"/>
    <x v="180"/>
    <s v="No"/>
    <x v="0"/>
    <x v="1"/>
    <n v="1"/>
    <x v="1"/>
    <x v="2"/>
    <s v="NORMAL"/>
    <s v="17/Jul/2003"/>
    <n v="2709.11"/>
    <s v="tier - 2"/>
    <s v="tier - 2"/>
    <s v="R1012"/>
    <n v="20"/>
  </r>
  <r>
    <s v="Id2056"/>
    <s v="Nunn"/>
    <n v="31.065000000000001"/>
    <x v="90"/>
    <s v="yes"/>
    <x v="0"/>
    <x v="0"/>
    <s v="No major surgery"/>
    <x v="1"/>
    <x v="0"/>
    <s v="NORMAL"/>
    <s v="13/Jun/1996"/>
    <n v="2699.57"/>
    <s v="tier - 2"/>
    <s v="tier - 1"/>
    <s v="R1012"/>
    <n v="27"/>
  </r>
  <r>
    <s v="Id2057"/>
    <s v="Blair"/>
    <n v="28.12"/>
    <x v="203"/>
    <s v="No"/>
    <x v="0"/>
    <x v="0"/>
    <s v="No major surgery"/>
    <x v="1"/>
    <x v="1"/>
    <s v="NORMAL"/>
    <s v="11/Jun/1999"/>
    <n v="2690.11"/>
    <s v="tier - 2"/>
    <s v="tier - 2"/>
    <s v="R1012"/>
    <n v="24"/>
  </r>
  <r>
    <s v="Id2058"/>
    <s v="Sharkey"/>
    <n v="38.06"/>
    <x v="635"/>
    <s v="No"/>
    <x v="0"/>
    <x v="0"/>
    <s v="No major surgery"/>
    <x v="1"/>
    <x v="0"/>
    <s v="Prediabetes"/>
    <s v="2/Oct/1994"/>
    <n v="2689.5"/>
    <s v="tier - 3"/>
    <s v="tier - 2"/>
    <s v="R1013"/>
    <n v="29"/>
  </r>
  <r>
    <s v="Id2059"/>
    <s v="Scalard"/>
    <n v="24.96"/>
    <x v="90"/>
    <s v="No"/>
    <x v="0"/>
    <x v="0"/>
    <s v="No major surgery"/>
    <x v="1"/>
    <x v="1"/>
    <s v="NORMAL"/>
    <s v="17/Sep/1994"/>
    <n v="2684.69"/>
    <s v="tier - 2"/>
    <s v="tier - 2"/>
    <s v="R1013"/>
    <n v="29"/>
  </r>
  <r>
    <s v="Id2060"/>
    <s v="Burget"/>
    <n v="17.670000000000002"/>
    <x v="102"/>
    <s v="yes"/>
    <x v="0"/>
    <x v="0"/>
    <s v="No major surgery"/>
    <x v="1"/>
    <x v="4"/>
    <s v="NORMAL"/>
    <s v="5/Aug/1996"/>
    <n v="2680.95"/>
    <s v="tier - 3"/>
    <s v="tier - 2"/>
    <s v="R1012"/>
    <n v="27"/>
  </r>
  <r>
    <s v="Id2061"/>
    <s v="English"/>
    <n v="31.35"/>
    <x v="85"/>
    <s v="No"/>
    <x v="1"/>
    <x v="0"/>
    <n v="1"/>
    <x v="1"/>
    <x v="0"/>
    <s v="Prediabetes"/>
    <s v="9/Dec/2000"/>
    <n v="2643.27"/>
    <s v="tier - 2"/>
    <s v="tier - 1"/>
    <s v="R1012"/>
    <n v="23"/>
  </r>
  <r>
    <s v="Id2062"/>
    <s v="Hampton"/>
    <n v="28.31"/>
    <x v="652"/>
    <s v="No"/>
    <x v="1"/>
    <x v="0"/>
    <n v="1"/>
    <x v="1"/>
    <x v="1"/>
    <e v="#N/A"/>
    <s v="24/Jun/2000"/>
    <n v="2639.04"/>
    <s v="tier - 2"/>
    <s v="tier - 2"/>
    <s v="R1012"/>
    <n v="23"/>
  </r>
  <r>
    <s v="Id2063"/>
    <s v="Flynn"/>
    <n v="30.3"/>
    <x v="376"/>
    <s v="yes"/>
    <x v="0"/>
    <x v="1"/>
    <n v="1"/>
    <x v="1"/>
    <x v="0"/>
    <s v="NORMAL"/>
    <s v="26/Aug/1997"/>
    <n v="2632.99"/>
    <s v="tier - 2"/>
    <s v="tier - 1"/>
    <s v="R1011"/>
    <n v="26"/>
  </r>
  <r>
    <s v="Id2064"/>
    <s v="Knast"/>
    <n v="26.4"/>
    <x v="21"/>
    <s v="yes"/>
    <x v="0"/>
    <x v="0"/>
    <s v="No major surgery"/>
    <x v="1"/>
    <x v="1"/>
    <s v="Prediabetes"/>
    <s v="26/Aug/2001"/>
    <n v="2597.7800000000002"/>
    <s v="tier - 2"/>
    <s v="tier - 1"/>
    <s v="R1011"/>
    <n v="22"/>
  </r>
  <r>
    <s v="Id2065"/>
    <s v="Lucas"/>
    <n v="22.135000000000002"/>
    <x v="135"/>
    <s v="yes"/>
    <x v="0"/>
    <x v="0"/>
    <s v="No major surgery"/>
    <x v="1"/>
    <x v="2"/>
    <s v="NORMAL"/>
    <s v="28/Jul/2001"/>
    <n v="2585.85"/>
    <s v="tier - 2"/>
    <s v="tier - 2"/>
    <s v="R1024"/>
    <n v="22"/>
  </r>
  <r>
    <s v="Id2066"/>
    <s v="Thomas"/>
    <n v="17.399999999999999"/>
    <x v="146"/>
    <s v="yes"/>
    <x v="0"/>
    <x v="0"/>
    <s v="No major surgery"/>
    <x v="1"/>
    <x v="4"/>
    <s v="NORMAL"/>
    <s v="15/Oct/2001"/>
    <n v="2585.27"/>
    <s v="tier - 2"/>
    <s v="tier - 3"/>
    <s v="R1011"/>
    <n v="22"/>
  </r>
  <r>
    <s v="Id2067"/>
    <s v="Cherewatti"/>
    <n v="28.06"/>
    <x v="640"/>
    <s v="No"/>
    <x v="0"/>
    <x v="0"/>
    <s v="No major surgery"/>
    <x v="1"/>
    <x v="1"/>
    <s v="Diabetes"/>
    <s v="20/Jul/2002"/>
    <n v="2585.04"/>
    <s v="tier - 2"/>
    <s v="tier - 2"/>
    <s v="R1021"/>
    <n v="21"/>
  </r>
  <r>
    <s v="Id2068"/>
    <s v="Olle"/>
    <n v="31.13"/>
    <x v="657"/>
    <s v="No"/>
    <x v="0"/>
    <x v="0"/>
    <s v="No major surgery"/>
    <x v="1"/>
    <x v="0"/>
    <s v="Diabetes"/>
    <s v="11/Oct/2002"/>
    <n v="2566.4699999999998"/>
    <s v="tier - 2"/>
    <s v="tier - 3"/>
    <s v="R1013"/>
    <n v="21"/>
  </r>
  <r>
    <s v="Id2069"/>
    <s v="Hamsi"/>
    <n v="18.46"/>
    <x v="174"/>
    <s v="No"/>
    <x v="0"/>
    <x v="0"/>
    <s v="No major surgery"/>
    <x v="1"/>
    <x v="4"/>
    <s v="NORMAL"/>
    <s v="17/Nov/1991"/>
    <n v="2545.6799999999998"/>
    <s v="tier - 2"/>
    <s v="tier - 1"/>
    <s v="R1013"/>
    <n v="32"/>
  </r>
  <r>
    <s v="Id2070"/>
    <s v="Finnegan"/>
    <n v="17.3"/>
    <x v="505"/>
    <s v="No"/>
    <x v="0"/>
    <x v="0"/>
    <s v="No major surgery"/>
    <x v="1"/>
    <x v="4"/>
    <s v="NORMAL"/>
    <s v="1/Oct/1990"/>
    <n v="2540.39"/>
    <s v="tier - 2"/>
    <s v="tier - 2"/>
    <s v="R1013"/>
    <n v="33"/>
  </r>
  <r>
    <s v="Id2071"/>
    <s v="Walsh"/>
    <n v="35.625"/>
    <x v="82"/>
    <s v="yes"/>
    <x v="0"/>
    <x v="1"/>
    <n v="1"/>
    <x v="1"/>
    <x v="0"/>
    <s v="NORMAL"/>
    <s v="28/Jul/1997"/>
    <n v="2534.39"/>
    <s v="tier - 3"/>
    <s v="tier - 3"/>
    <s v="R1012"/>
    <n v="26"/>
  </r>
  <r>
    <s v="Id2072"/>
    <s v="Villa"/>
    <n v="20.234999999999999"/>
    <x v="331"/>
    <s v="yes"/>
    <x v="1"/>
    <x v="0"/>
    <n v="2"/>
    <x v="1"/>
    <x v="2"/>
    <s v="Prediabetes"/>
    <s v="25/Aug/2000"/>
    <n v="2527.8200000000002"/>
    <s v="tier - 2"/>
    <s v="tier - 3"/>
    <s v="R1012"/>
    <n v="23"/>
  </r>
  <r>
    <s v="Id2073"/>
    <s v="Cable"/>
    <n v="27.55"/>
    <x v="176"/>
    <s v="yes"/>
    <x v="0"/>
    <x v="1"/>
    <n v="1"/>
    <x v="1"/>
    <x v="1"/>
    <s v="NORMAL"/>
    <s v="2/Nov/1997"/>
    <n v="2523.17"/>
    <s v="tier - 3"/>
    <s v="tier - 1"/>
    <s v="R1012"/>
    <n v="26"/>
  </r>
  <r>
    <s v="Id2074"/>
    <s v="Eiring"/>
    <n v="17.97"/>
    <x v="562"/>
    <s v="No"/>
    <x v="0"/>
    <x v="0"/>
    <s v="No major surgery"/>
    <x v="1"/>
    <x v="4"/>
    <s v="Prediabetes"/>
    <s v="5/Aug/1991"/>
    <n v="2510.79"/>
    <s v="tier - 2"/>
    <s v="tier - 1"/>
    <s v="R1013"/>
    <n v="32"/>
  </r>
  <r>
    <s v="Id2075"/>
    <s v="Connor"/>
    <n v="29.98"/>
    <x v="100"/>
    <s v="No"/>
    <x v="1"/>
    <x v="0"/>
    <n v="1"/>
    <x v="1"/>
    <x v="3"/>
    <s v="Prediabetes"/>
    <s v="6/Sep/2004"/>
    <n v="2500.9299999999998"/>
    <s v="tier - 2"/>
    <s v="tier - 2"/>
    <s v="R1012"/>
    <n v="19"/>
  </r>
  <r>
    <s v="Id2076"/>
    <s v="Friedman"/>
    <n v="33.659999999999997"/>
    <x v="267"/>
    <s v="yes"/>
    <x v="0"/>
    <x v="0"/>
    <n v="1"/>
    <x v="1"/>
    <x v="0"/>
    <s v="NORMAL"/>
    <s v="15/Oct/1995"/>
    <n v="2498.41"/>
    <s v="tier - 3"/>
    <s v="tier - 3"/>
    <s v="R1013"/>
    <n v="28"/>
  </r>
  <r>
    <s v="Id2077"/>
    <s v="Croker"/>
    <n v="32.67"/>
    <x v="515"/>
    <s v="yes"/>
    <x v="0"/>
    <x v="0"/>
    <n v="1"/>
    <x v="1"/>
    <x v="0"/>
    <s v="NORMAL"/>
    <s v="9/Jul/1995"/>
    <n v="2497.04"/>
    <s v="tier - 3"/>
    <s v="tier - 3"/>
    <s v="R1013"/>
    <n v="28"/>
  </r>
  <r>
    <s v="Id2078"/>
    <s v="Beganics"/>
    <n v="30.5"/>
    <x v="169"/>
    <s v="yes"/>
    <x v="0"/>
    <x v="0"/>
    <n v="1"/>
    <x v="1"/>
    <x v="0"/>
    <s v="Prediabetes"/>
    <s v="14/Oct/1995"/>
    <n v="2494.02"/>
    <s v="tier - 3"/>
    <s v="tier - 1"/>
    <s v="R1011"/>
    <n v="28"/>
  </r>
  <r>
    <s v="Id2079"/>
    <s v="Huberty"/>
    <n v="23.1"/>
    <x v="563"/>
    <s v="yes"/>
    <x v="0"/>
    <x v="0"/>
    <n v="1"/>
    <x v="1"/>
    <x v="2"/>
    <s v="Prediabetes"/>
    <s v="6/Nov/1995"/>
    <n v="2483.7399999999998"/>
    <s v="tier - 3"/>
    <s v="tier - 2"/>
    <s v="R1013"/>
    <n v="28"/>
  </r>
  <r>
    <s v="Id2080"/>
    <s v="Jacobs"/>
    <n v="39.49"/>
    <x v="358"/>
    <s v="No"/>
    <x v="0"/>
    <x v="0"/>
    <n v="1"/>
    <x v="1"/>
    <x v="0"/>
    <s v="NORMAL"/>
    <s v="20/Jun/1998"/>
    <n v="2480.98"/>
    <s v="tier - 2"/>
    <s v="tier - 2"/>
    <s v="R1013"/>
    <n v="25"/>
  </r>
  <r>
    <s v="Id2081"/>
    <s v="Hazlehurst"/>
    <n v="33.99"/>
    <x v="188"/>
    <s v="No"/>
    <x v="0"/>
    <x v="0"/>
    <n v="1"/>
    <x v="1"/>
    <x v="0"/>
    <s v="NORMAL"/>
    <s v="2/Jul/1998"/>
    <n v="2473.33"/>
    <s v="tier - 2"/>
    <s v="tier - 3"/>
    <s v="R1013"/>
    <n v="25"/>
  </r>
  <r>
    <s v="Id2082"/>
    <s v="Marin"/>
    <n v="27.72"/>
    <x v="658"/>
    <s v="No"/>
    <x v="0"/>
    <x v="0"/>
    <n v="1"/>
    <x v="1"/>
    <x v="1"/>
    <e v="#N/A"/>
    <s v="17/Aug/1998"/>
    <n v="2464.62"/>
    <s v="tier - 2"/>
    <s v="tier - 3"/>
    <s v="R1013"/>
    <n v="25"/>
  </r>
  <r>
    <s v="Id2083"/>
    <s v="Dear"/>
    <n v="30.59"/>
    <x v="659"/>
    <s v="No"/>
    <x v="0"/>
    <x v="0"/>
    <s v="No major surgery"/>
    <x v="1"/>
    <x v="0"/>
    <s v="Diabetes"/>
    <s v="11/Jul/2002"/>
    <n v="2459.7199999999998"/>
    <s v="tier - 2"/>
    <s v="tier - 2"/>
    <s v="R1024"/>
    <n v="21"/>
  </r>
  <r>
    <s v="Id2084"/>
    <s v="Lederer"/>
    <n v="22.6"/>
    <x v="60"/>
    <s v="No"/>
    <x v="0"/>
    <x v="0"/>
    <n v="1"/>
    <x v="1"/>
    <x v="2"/>
    <s v="Prediabetes"/>
    <s v="19/Nov/1998"/>
    <n v="2457.5"/>
    <s v="tier - 2"/>
    <s v="tier - 1"/>
    <s v="R1011"/>
    <n v="25"/>
  </r>
  <r>
    <s v="Id2085"/>
    <s v="Robson"/>
    <n v="28.785"/>
    <x v="163"/>
    <s v="No"/>
    <x v="0"/>
    <x v="0"/>
    <s v="No major surgery"/>
    <x v="1"/>
    <x v="1"/>
    <s v="Diabetes"/>
    <s v="29/Jul/2002"/>
    <n v="2457.21"/>
    <s v="tier - 2"/>
    <s v="tier - 1"/>
    <s v="R1024"/>
    <n v="21"/>
  </r>
  <r>
    <s v="Id2086"/>
    <s v="Galvan"/>
    <n v="50.38"/>
    <x v="330"/>
    <s v="No"/>
    <x v="0"/>
    <x v="0"/>
    <s v="No major surgery"/>
    <x v="1"/>
    <x v="0"/>
    <s v="Prediabetes"/>
    <s v="21/Nov/1999"/>
    <n v="2438.06"/>
    <s v="tier - 2"/>
    <s v="tier - 2"/>
    <s v="R1013"/>
    <n v="24"/>
  </r>
  <r>
    <s v="Id2087"/>
    <s v="Walsh"/>
    <n v="35.200000000000003"/>
    <x v="141"/>
    <s v="No"/>
    <x v="0"/>
    <x v="0"/>
    <s v="No major surgery"/>
    <x v="1"/>
    <x v="0"/>
    <s v="NORMAL"/>
    <s v="12/Nov/1999"/>
    <n v="2416.96"/>
    <s v="tier - 2"/>
    <s v="tier - 2"/>
    <s v="R1011"/>
    <n v="24"/>
  </r>
  <r>
    <s v="Id2088"/>
    <s v="Teeuwen"/>
    <n v="35.72"/>
    <x v="335"/>
    <s v="yes"/>
    <x v="0"/>
    <x v="0"/>
    <s v="No major surgery"/>
    <x v="1"/>
    <x v="0"/>
    <s v="NORMAL"/>
    <s v="3/Jun/2001"/>
    <n v="2404.73"/>
    <s v="tier - 2"/>
    <s v="tier - 3"/>
    <s v="R1012"/>
    <n v="22"/>
  </r>
  <r>
    <s v="Id2089"/>
    <s v="List"/>
    <n v="24.51"/>
    <x v="164"/>
    <s v="No"/>
    <x v="0"/>
    <x v="0"/>
    <s v="No major surgery"/>
    <x v="1"/>
    <x v="2"/>
    <s v="NORMAL"/>
    <s v="10/Aug/1999"/>
    <n v="2396.1"/>
    <s v="tier - 2"/>
    <s v="tier - 1"/>
    <s v="R1019"/>
    <n v="24"/>
  </r>
  <r>
    <s v="Id2090"/>
    <s v="Shafar"/>
    <n v="23.844999999999999"/>
    <x v="46"/>
    <s v="No"/>
    <x v="0"/>
    <x v="0"/>
    <s v="No major surgery"/>
    <x v="1"/>
    <x v="2"/>
    <s v="NORMAL"/>
    <s v="17/Dec/1999"/>
    <n v="2395.17"/>
    <s v="tier - 2"/>
    <s v="tier - 1"/>
    <s v="R1014"/>
    <n v="24"/>
  </r>
  <r>
    <s v="Id2091"/>
    <s v="Copenhaver"/>
    <n v="15.68"/>
    <x v="635"/>
    <s v="yes"/>
    <x v="0"/>
    <x v="0"/>
    <n v="1"/>
    <x v="1"/>
    <x v="4"/>
    <s v="Prediabetes"/>
    <s v="12/Dec/1988"/>
    <n v="2373.3000000000002"/>
    <s v="tier - 2"/>
    <s v="tier - 2"/>
    <s v="R1013"/>
    <n v="35"/>
  </r>
  <r>
    <s v="Id2092"/>
    <s v="Stump"/>
    <n v="32.395000000000003"/>
    <x v="485"/>
    <s v="No"/>
    <x v="0"/>
    <x v="0"/>
    <s v="No major surgery"/>
    <x v="1"/>
    <x v="0"/>
    <s v="Diabetes"/>
    <s v="5/Nov/2002"/>
    <n v="2362.23"/>
    <s v="tier - 2"/>
    <s v="tier - 1"/>
    <s v="R1012"/>
    <n v="21"/>
  </r>
  <r>
    <s v="Id2093"/>
    <s v="Wehrman"/>
    <n v="23.655000000000001"/>
    <x v="563"/>
    <s v="No"/>
    <x v="0"/>
    <x v="0"/>
    <n v="1"/>
    <x v="1"/>
    <x v="2"/>
    <s v="Prediabetes"/>
    <s v="21/Oct/1998"/>
    <n v="2352.9699999999998"/>
    <s v="tier - 3"/>
    <s v="tier - 3"/>
    <s v="R1012"/>
    <n v="25"/>
  </r>
  <r>
    <s v="Id2094"/>
    <s v="Sischo"/>
    <n v="28.4"/>
    <x v="412"/>
    <s v="No"/>
    <x v="0"/>
    <x v="1"/>
    <n v="1"/>
    <x v="1"/>
    <x v="1"/>
    <s v="Prediabetes"/>
    <s v="18/Nov/2003"/>
    <n v="2331.52"/>
    <s v="tier - 2"/>
    <s v="tier - 3"/>
    <s v="R1011"/>
    <n v="20"/>
  </r>
  <r>
    <s v="Id2095"/>
    <s v="Fonti"/>
    <n v="35.42"/>
    <x v="202"/>
    <s v="yes"/>
    <x v="0"/>
    <x v="0"/>
    <s v="No major surgery"/>
    <x v="1"/>
    <x v="0"/>
    <s v="NORMAL"/>
    <s v="17/Dec/1996"/>
    <n v="2322.62"/>
    <s v="tier - 2"/>
    <s v="tier - 1"/>
    <s v="R1013"/>
    <n v="27"/>
  </r>
  <r>
    <s v="Id2096"/>
    <s v="Merlis"/>
    <n v="26.18"/>
    <x v="65"/>
    <s v="No"/>
    <x v="1"/>
    <x v="0"/>
    <n v="1"/>
    <x v="1"/>
    <x v="1"/>
    <s v="Prediabetes"/>
    <s v="6/Sep/2004"/>
    <n v="2304"/>
    <s v="tier - 2"/>
    <s v="tier - 3"/>
    <s v="R1013"/>
    <n v="19"/>
  </r>
  <r>
    <s v="Id2097"/>
    <s v="Hasegawa"/>
    <n v="20.8"/>
    <x v="189"/>
    <s v="yes"/>
    <x v="0"/>
    <x v="0"/>
    <s v="No major surgery"/>
    <x v="1"/>
    <x v="2"/>
    <s v="NORMAL"/>
    <s v="28/Nov/1996"/>
    <n v="2302.3000000000002"/>
    <s v="tier - 1"/>
    <s v="tier - 2"/>
    <s v="R1011"/>
    <n v="27"/>
  </r>
  <r>
    <s v="Id2098"/>
    <s v="Haselden"/>
    <n v="15.82"/>
    <x v="192"/>
    <s v="No"/>
    <x v="0"/>
    <x v="0"/>
    <s v="No major surgery"/>
    <x v="1"/>
    <x v="4"/>
    <s v="NORMAL"/>
    <s v="5/Oct/1989"/>
    <n v="2295.2399999999998"/>
    <s v="tier - 2"/>
    <s v="tier - 1"/>
    <s v="R1013"/>
    <n v="34"/>
  </r>
  <r>
    <s v="Id2099"/>
    <s v="Simonson"/>
    <n v="17.670000000000002"/>
    <x v="226"/>
    <s v="No"/>
    <x v="0"/>
    <x v="0"/>
    <s v="No major surgery"/>
    <x v="1"/>
    <x v="4"/>
    <s v="NORMAL"/>
    <s v="16/Jun/1991"/>
    <n v="2277.7199999999998"/>
    <s v="tier - 2"/>
    <s v="tier - 1"/>
    <s v="R1013"/>
    <n v="32"/>
  </r>
  <r>
    <s v="Id2100"/>
    <s v="Montag"/>
    <n v="31.92"/>
    <x v="53"/>
    <s v="No"/>
    <x v="0"/>
    <x v="0"/>
    <s v="No major surgery"/>
    <x v="1"/>
    <x v="0"/>
    <s v="Diabetes"/>
    <s v="12/Nov/2002"/>
    <n v="2261.5700000000002"/>
    <s v="tier - 2"/>
    <s v="tier - 1"/>
    <s v="R1012"/>
    <n v="21"/>
  </r>
  <r>
    <s v="Id2101"/>
    <s v="Deroian"/>
    <n v="28.975000000000001"/>
    <x v="580"/>
    <s v="No"/>
    <x v="0"/>
    <x v="0"/>
    <s v="No major surgery"/>
    <x v="1"/>
    <x v="1"/>
    <s v="Diabetes"/>
    <s v="15/Jul/2002"/>
    <n v="2257.48"/>
    <s v="tier - 2"/>
    <s v="tier - 1"/>
    <s v="R1012"/>
    <n v="21"/>
  </r>
  <r>
    <s v="Id2102"/>
    <s v="Goetz"/>
    <n v="31.73"/>
    <x v="226"/>
    <s v="yes"/>
    <x v="1"/>
    <x v="0"/>
    <n v="2"/>
    <x v="1"/>
    <x v="0"/>
    <s v="NORMAL"/>
    <s v="11/Dec/2000"/>
    <n v="2254.8000000000002"/>
    <s v="tier - 2"/>
    <s v="tier - 3"/>
    <s v="R1016"/>
    <n v="23"/>
  </r>
  <r>
    <s v="Id2103"/>
    <s v="Brady"/>
    <n v="28.88"/>
    <x v="34"/>
    <s v="yes"/>
    <x v="1"/>
    <x v="0"/>
    <n v="2"/>
    <x v="1"/>
    <x v="1"/>
    <s v="Prediabetes"/>
    <s v="30/Jun/2000"/>
    <n v="2250.84"/>
    <s v="tier - 2"/>
    <s v="tier - 2"/>
    <s v="R1018"/>
    <n v="23"/>
  </r>
  <r>
    <s v="Id2104"/>
    <s v="Moran"/>
    <n v="25.555"/>
    <x v="78"/>
    <s v="No"/>
    <x v="0"/>
    <x v="1"/>
    <n v="1"/>
    <x v="1"/>
    <x v="1"/>
    <s v="NORMAL"/>
    <s v="10/Dec/2003"/>
    <n v="2221.56"/>
    <s v="tier - 2"/>
    <s v="tier - 3"/>
    <s v="R1012"/>
    <n v="20"/>
  </r>
  <r>
    <s v="Id2105"/>
    <s v="Strickler"/>
    <n v="37.29"/>
    <x v="135"/>
    <s v="No"/>
    <x v="1"/>
    <x v="0"/>
    <n v="1"/>
    <x v="1"/>
    <x v="0"/>
    <s v="NORMAL"/>
    <s v="12/Dec/2004"/>
    <n v="2219.4499999999998"/>
    <s v="tier - 2"/>
    <s v="tier - 1"/>
    <s v="R1013"/>
    <n v="19"/>
  </r>
  <r>
    <s v="Id2106"/>
    <s v="Simone"/>
    <n v="40.28"/>
    <x v="184"/>
    <s v="No"/>
    <x v="1"/>
    <x v="0"/>
    <n v="1"/>
    <x v="1"/>
    <x v="0"/>
    <s v="Prediabetes"/>
    <s v="25/Sep/2004"/>
    <n v="2217.6"/>
    <s v="tier - 2"/>
    <s v="tier - 1"/>
    <s v="R1024"/>
    <n v="19"/>
  </r>
  <r>
    <s v="Id2107"/>
    <s v="Von Rock"/>
    <n v="40.185000000000002"/>
    <x v="497"/>
    <s v="No"/>
    <x v="1"/>
    <x v="0"/>
    <n v="1"/>
    <x v="1"/>
    <x v="0"/>
    <s v="NORMAL"/>
    <s v="13/Jun/2004"/>
    <n v="2217.4699999999998"/>
    <s v="tier - 2"/>
    <s v="tier - 1"/>
    <s v="R1024"/>
    <n v="19"/>
  </r>
  <r>
    <s v="Id2108"/>
    <s v="Woodard"/>
    <n v="23.57"/>
    <x v="105"/>
    <s v="No"/>
    <x v="0"/>
    <x v="0"/>
    <s v="No major surgery"/>
    <x v="1"/>
    <x v="2"/>
    <s v="Prediabetes"/>
    <s v="17/Nov/1994"/>
    <n v="2213.21"/>
    <s v="tier - 2"/>
    <s v="tier - 2"/>
    <s v="R1013"/>
    <n v="29"/>
  </r>
  <r>
    <s v="Id2109"/>
    <s v="Li"/>
    <n v="35.625"/>
    <x v="200"/>
    <s v="No"/>
    <x v="1"/>
    <x v="0"/>
    <n v="1"/>
    <x v="1"/>
    <x v="0"/>
    <s v="Prediabetes"/>
    <s v="27/Jul/2004"/>
    <n v="2211.13"/>
    <s v="tier - 2"/>
    <s v="tier - 2"/>
    <s v="R1024"/>
    <n v="19"/>
  </r>
  <r>
    <s v="Id2110"/>
    <s v="Sinda"/>
    <n v="33.155000000000001"/>
    <x v="192"/>
    <s v="No"/>
    <x v="1"/>
    <x v="0"/>
    <n v="1"/>
    <x v="1"/>
    <x v="0"/>
    <s v="NORMAL"/>
    <s v="6/Aug/2004"/>
    <n v="2207.6999999999998"/>
    <s v="tier - 2"/>
    <s v="tier - 2"/>
    <s v="R1024"/>
    <n v="19"/>
  </r>
  <r>
    <s v="Id2111"/>
    <s v="Rydland"/>
    <n v="31.92"/>
    <x v="264"/>
    <s v="No"/>
    <x v="1"/>
    <x v="0"/>
    <n v="1"/>
    <x v="1"/>
    <x v="0"/>
    <s v="NORMAL"/>
    <s v="13/Nov/2004"/>
    <n v="2205.98"/>
    <s v="tier - 2"/>
    <s v="tier - 3"/>
    <s v="R1024"/>
    <n v="19"/>
  </r>
  <r>
    <s v="Id2112"/>
    <s v="Vespa"/>
    <n v="30.305"/>
    <x v="31"/>
    <s v="No"/>
    <x v="1"/>
    <x v="0"/>
    <n v="1"/>
    <x v="1"/>
    <x v="0"/>
    <s v="NORMAL"/>
    <s v="28/Oct/2004"/>
    <n v="2203.7399999999998"/>
    <s v="tier - 2"/>
    <s v="tier - 2"/>
    <s v="R1024"/>
    <n v="19"/>
  </r>
  <r>
    <s v="Id2113"/>
    <s v="Meadows"/>
    <n v="30.114999999999998"/>
    <x v="24"/>
    <s v="No"/>
    <x v="1"/>
    <x v="0"/>
    <n v="1"/>
    <x v="1"/>
    <x v="0"/>
    <s v="NORMAL"/>
    <s v="6/Aug/2004"/>
    <n v="2203.4699999999998"/>
    <s v="tier - 2"/>
    <s v="tier - 2"/>
    <s v="R1024"/>
    <n v="19"/>
  </r>
  <r>
    <s v="Id2114"/>
    <s v="Toppen"/>
    <n v="24.09"/>
    <x v="270"/>
    <s v="No"/>
    <x v="1"/>
    <x v="0"/>
    <n v="1"/>
    <x v="1"/>
    <x v="2"/>
    <s v="NORMAL"/>
    <s v="27/Jul/2004"/>
    <n v="2201.1"/>
    <s v="tier - 2"/>
    <s v="tier - 3"/>
    <s v="R1013"/>
    <n v="19"/>
  </r>
  <r>
    <s v="Id2115"/>
    <s v="Ermer"/>
    <n v="28.215"/>
    <x v="139"/>
    <s v="No"/>
    <x v="1"/>
    <x v="0"/>
    <n v="1"/>
    <x v="1"/>
    <x v="1"/>
    <s v="NORMAL"/>
    <s v="12/Sep/2004"/>
    <n v="2200.83"/>
    <s v="tier - 2"/>
    <s v="tier - 2"/>
    <s v="R1024"/>
    <n v="19"/>
  </r>
  <r>
    <s v="Id2116"/>
    <s v="Dionne"/>
    <n v="26.315000000000001"/>
    <x v="324"/>
    <s v="No"/>
    <x v="1"/>
    <x v="0"/>
    <n v="1"/>
    <x v="1"/>
    <x v="1"/>
    <s v="NORMAL"/>
    <s v="3/Sep/2004"/>
    <n v="2198.19"/>
    <s v="tier - 2"/>
    <s v="tier - 1"/>
    <s v="R1023"/>
    <n v="19"/>
  </r>
  <r>
    <s v="Id2117"/>
    <s v="Stasulli"/>
    <n v="25.08"/>
    <x v="111"/>
    <s v="No"/>
    <x v="1"/>
    <x v="0"/>
    <n v="1"/>
    <x v="1"/>
    <x v="1"/>
    <s v="NORMAL"/>
    <s v="7/Dec/2004"/>
    <n v="2196.4699999999998"/>
    <s v="tier - 2"/>
    <s v="tier - 3"/>
    <s v="R1024"/>
    <n v="19"/>
  </r>
  <r>
    <s v="Id2118"/>
    <s v="Duran"/>
    <n v="15.41"/>
    <x v="31"/>
    <s v="No"/>
    <x v="0"/>
    <x v="0"/>
    <s v="No major surgery"/>
    <x v="1"/>
    <x v="4"/>
    <s v="NORMAL"/>
    <s v="16/Dec/1991"/>
    <n v="2193.1999999999998"/>
    <s v="tier - 2"/>
    <s v="tier - 2"/>
    <s v="R1012"/>
    <n v="32"/>
  </r>
  <r>
    <s v="Id2119"/>
    <s v="Klundt"/>
    <n v="23.83"/>
    <x v="251"/>
    <s v="No"/>
    <x v="0"/>
    <x v="0"/>
    <s v="No major surgery"/>
    <x v="1"/>
    <x v="2"/>
    <s v="NORMAL"/>
    <s v="27/Sep/1994"/>
    <n v="2170.08"/>
    <s v="tier - 2"/>
    <s v="tier - 2"/>
    <s v="R1013"/>
    <n v="29"/>
  </r>
  <r>
    <s v="Id2120"/>
    <s v="Waters"/>
    <n v="36"/>
    <x v="497"/>
    <s v="No"/>
    <x v="1"/>
    <x v="0"/>
    <n v="1"/>
    <x v="1"/>
    <x v="0"/>
    <s v="NORMAL"/>
    <s v="23/Aug/2000"/>
    <n v="2166.73"/>
    <s v="tier - 2"/>
    <s v="tier - 2"/>
    <s v="R1011"/>
    <n v="23"/>
  </r>
  <r>
    <s v="Id2121"/>
    <s v="Rusk"/>
    <n v="28.82"/>
    <x v="450"/>
    <s v="No"/>
    <x v="1"/>
    <x v="0"/>
    <n v="1"/>
    <x v="1"/>
    <x v="1"/>
    <s v="NORMAL"/>
    <s v="10/Dec/2000"/>
    <n v="2156.75"/>
    <s v="tier - 2"/>
    <s v="tier - 2"/>
    <s v="R1013"/>
    <n v="23"/>
  </r>
  <r>
    <s v="Id2122"/>
    <s v="Gersbach"/>
    <n v="28.05"/>
    <x v="58"/>
    <s v="No"/>
    <x v="1"/>
    <x v="0"/>
    <n v="1"/>
    <x v="1"/>
    <x v="1"/>
    <s v="Prediabetes"/>
    <s v="29/Nov/2000"/>
    <n v="2155.6799999999998"/>
    <s v="tier - 2"/>
    <s v="tier - 3"/>
    <s v="R1013"/>
    <n v="23"/>
  </r>
  <r>
    <s v="Id2123"/>
    <s v="Taylor-Watson"/>
    <n v="27.1"/>
    <x v="150"/>
    <s v="No"/>
    <x v="1"/>
    <x v="0"/>
    <n v="1"/>
    <x v="1"/>
    <x v="1"/>
    <s v="NORMAL"/>
    <s v="22/Oct/2000"/>
    <n v="2154.36"/>
    <s v="tier - 2"/>
    <s v="tier - 2"/>
    <s v="R1011"/>
    <n v="23"/>
  </r>
  <r>
    <s v="Id2124"/>
    <s v="Crawford"/>
    <n v="24.3"/>
    <x v="148"/>
    <s v="yes"/>
    <x v="1"/>
    <x v="0"/>
    <n v="1"/>
    <x v="1"/>
    <x v="2"/>
    <s v="Prediabetes"/>
    <s v="27/Dec/2000"/>
    <n v="2150.4699999999998"/>
    <s v="tier - 2"/>
    <s v="tier - 3"/>
    <s v="R1011"/>
    <n v="23"/>
  </r>
  <r>
    <s v="Id2125"/>
    <s v="Levitsky"/>
    <n v="30.72"/>
    <x v="87"/>
    <s v="No"/>
    <x v="1"/>
    <x v="0"/>
    <n v="1"/>
    <x v="1"/>
    <x v="0"/>
    <s v="Prediabetes"/>
    <s v="4/Oct/2004"/>
    <n v="2144.85"/>
    <s v="tier - 2"/>
    <s v="tier - 1"/>
    <s v="R1011"/>
    <n v="19"/>
  </r>
  <r>
    <s v="Id2126"/>
    <s v="Carroll"/>
    <n v="37.43"/>
    <x v="176"/>
    <s v="No"/>
    <x v="0"/>
    <x v="1"/>
    <n v="1"/>
    <x v="1"/>
    <x v="0"/>
    <s v="NORMAL"/>
    <s v="19/Aug/2003"/>
    <n v="2138.0700000000002"/>
    <s v="tier - 2"/>
    <s v="tier - 1"/>
    <s v="R1012"/>
    <n v="20"/>
  </r>
  <r>
    <s v="Id2127"/>
    <s v="Campos"/>
    <n v="25.74"/>
    <x v="652"/>
    <s v="yes"/>
    <x v="0"/>
    <x v="1"/>
    <n v="1"/>
    <x v="1"/>
    <x v="1"/>
    <e v="#N/A"/>
    <s v="3/Sep/1997"/>
    <n v="2137.65"/>
    <s v="tier - 3"/>
    <s v="tier - 1"/>
    <s v="R1013"/>
    <n v="26"/>
  </r>
  <r>
    <s v="Id2128"/>
    <s v="Flajslik"/>
    <n v="36.575000000000003"/>
    <x v="252"/>
    <s v="No"/>
    <x v="0"/>
    <x v="1"/>
    <n v="1"/>
    <x v="1"/>
    <x v="0"/>
    <s v="NORMAL"/>
    <s v="26/Sep/2003"/>
    <n v="2136.88"/>
    <s v="tier - 2"/>
    <s v="tier - 2"/>
    <s v="R1012"/>
    <n v="20"/>
  </r>
  <r>
    <s v="Id2129"/>
    <s v="Chua"/>
    <n v="35.15"/>
    <x v="324"/>
    <s v="No"/>
    <x v="0"/>
    <x v="1"/>
    <n v="1"/>
    <x v="1"/>
    <x v="0"/>
    <s v="NORMAL"/>
    <s v="1/Sep/2003"/>
    <n v="2134.9"/>
    <s v="tier - 2"/>
    <s v="tier - 3"/>
    <s v="R1012"/>
    <n v="20"/>
  </r>
  <r>
    <s v="Id2130"/>
    <s v="Wiltse"/>
    <n v="32.11"/>
    <x v="46"/>
    <s v="No"/>
    <x v="0"/>
    <x v="1"/>
    <n v="1"/>
    <x v="1"/>
    <x v="0"/>
    <s v="NORMAL"/>
    <s v="22/Dec/2003"/>
    <n v="2130.6799999999998"/>
    <s v="tier - 2"/>
    <s v="tier - 3"/>
    <s v="R1012"/>
    <n v="20"/>
  </r>
  <r>
    <s v="Id2131"/>
    <s v="Fisher"/>
    <n v="30.495000000000001"/>
    <x v="436"/>
    <s v="No"/>
    <x v="0"/>
    <x v="1"/>
    <n v="1"/>
    <x v="1"/>
    <x v="0"/>
    <s v="NORMAL"/>
    <s v="30/Aug/2003"/>
    <n v="2128.4299999999998"/>
    <s v="tier - 2"/>
    <s v="tier - 1"/>
    <s v="R1012"/>
    <n v="20"/>
  </r>
  <r>
    <s v="Id2132"/>
    <s v="Wilzbacher"/>
    <n v="29.24"/>
    <x v="299"/>
    <s v="No"/>
    <x v="1"/>
    <x v="0"/>
    <n v="1"/>
    <x v="1"/>
    <x v="1"/>
    <s v="NORMAL"/>
    <s v="4/Nov/2004"/>
    <n v="2118.61"/>
    <s v="tier - 2"/>
    <s v="tier - 1"/>
    <s v="R1012"/>
    <n v="19"/>
  </r>
  <r>
    <s v="Id2133"/>
    <s v="Thayer"/>
    <n v="22.515000000000001"/>
    <x v="623"/>
    <s v="No"/>
    <x v="0"/>
    <x v="1"/>
    <n v="1"/>
    <x v="1"/>
    <x v="2"/>
    <s v="Prediabetes"/>
    <s v="30/Sep/2003"/>
    <n v="2117.34"/>
    <s v="tier - 2"/>
    <s v="tier - 3"/>
    <s v="R1012"/>
    <n v="20"/>
  </r>
  <r>
    <s v="Id2134"/>
    <s v="Brosseau"/>
    <n v="15.65"/>
    <x v="80"/>
    <s v="No"/>
    <x v="0"/>
    <x v="0"/>
    <s v="No major surgery"/>
    <x v="1"/>
    <x v="4"/>
    <s v="NORMAL"/>
    <s v="21/Jul/1989"/>
    <n v="2106.2600000000002"/>
    <s v="tier - 2"/>
    <s v="tier - 2"/>
    <s v="R1013"/>
    <n v="34"/>
  </r>
  <r>
    <s v="Id2135"/>
    <s v="Phares"/>
    <n v="27.36"/>
    <x v="450"/>
    <s v="yes"/>
    <x v="0"/>
    <x v="0"/>
    <s v="No major surgery"/>
    <x v="1"/>
    <x v="1"/>
    <s v="NORMAL"/>
    <s v="28/Nov/2001"/>
    <n v="2104.11"/>
    <s v="tier - 2"/>
    <s v="tier - 1"/>
    <s v="R1016"/>
    <n v="22"/>
  </r>
  <r>
    <s v="Id2136"/>
    <s v="Curley"/>
    <n v="22.3"/>
    <x v="143"/>
    <s v="yes"/>
    <x v="0"/>
    <x v="0"/>
    <s v="No major surgery"/>
    <x v="1"/>
    <x v="2"/>
    <s v="NORMAL"/>
    <s v="22/Jun/2001"/>
    <n v="2103.08"/>
    <s v="tier - 3"/>
    <s v="tier - 2"/>
    <s v="R1011"/>
    <n v="22"/>
  </r>
  <r>
    <s v="Id2137"/>
    <s v="Johnston"/>
    <n v="26.03"/>
    <x v="336"/>
    <s v="yes"/>
    <x v="0"/>
    <x v="0"/>
    <s v="No major surgery"/>
    <x v="1"/>
    <x v="1"/>
    <s v="Prediabetes"/>
    <s v="14/Aug/2001"/>
    <n v="2102.2600000000002"/>
    <s v="tier - 3"/>
    <s v="tier - 2"/>
    <s v="R1019"/>
    <n v="22"/>
  </r>
  <r>
    <s v="Id2138"/>
    <s v="Padula"/>
    <n v="27.74"/>
    <x v="144"/>
    <s v="No"/>
    <x v="1"/>
    <x v="0"/>
    <n v="1"/>
    <x v="1"/>
    <x v="1"/>
    <s v="NORMAL"/>
    <s v="12/Jun/2004"/>
    <n v="2094.1"/>
    <s v="tier - 3"/>
    <s v="tier - 2"/>
    <s v="R1025"/>
    <n v="19"/>
  </r>
  <r>
    <s v="Id2139"/>
    <s v="Gamirov"/>
    <n v="32.11"/>
    <x v="79"/>
    <s v="yes"/>
    <x v="1"/>
    <x v="0"/>
    <n v="2"/>
    <x v="1"/>
    <x v="0"/>
    <s v="NORMAL"/>
    <s v="26/Jul/2000"/>
    <n v="2055.3200000000002"/>
    <s v="tier - 3"/>
    <s v="tier - 3"/>
    <s v="R1012"/>
    <n v="23"/>
  </r>
  <r>
    <s v="Id2140"/>
    <s v="Briot"/>
    <n v="25.175000000000001"/>
    <x v="109"/>
    <s v="yes"/>
    <x v="1"/>
    <x v="0"/>
    <n v="2"/>
    <x v="1"/>
    <x v="1"/>
    <s v="Prediabetes"/>
    <s v="2/Sep/2000"/>
    <n v="2045.69"/>
    <s v="tier - 3"/>
    <s v="tier - 3"/>
    <s v="R1012"/>
    <n v="23"/>
  </r>
  <r>
    <s v="Id2141"/>
    <s v="De Hueck"/>
    <n v="39.49"/>
    <x v="338"/>
    <s v="yes"/>
    <x v="0"/>
    <x v="0"/>
    <s v="No major surgery"/>
    <x v="1"/>
    <x v="0"/>
    <s v="NORMAL"/>
    <s v="4/Aug/2001"/>
    <n v="2026.97"/>
    <s v="tier - 3"/>
    <s v="tier - 2"/>
    <s v="R1013"/>
    <n v="22"/>
  </r>
  <r>
    <s v="Id2142"/>
    <s v="Putt"/>
    <n v="34.869999999999997"/>
    <x v="49"/>
    <s v="yes"/>
    <x v="0"/>
    <x v="0"/>
    <s v="No major surgery"/>
    <x v="1"/>
    <x v="0"/>
    <s v="NORMAL"/>
    <s v="6/Sep/2001"/>
    <n v="2020.55"/>
    <s v="tier - 3"/>
    <s v="tier - 2"/>
    <s v="R1013"/>
    <n v="22"/>
  </r>
  <r>
    <s v="Id2143"/>
    <s v="Deiman"/>
    <n v="34.6"/>
    <x v="146"/>
    <s v="yes"/>
    <x v="0"/>
    <x v="0"/>
    <s v="No major surgery"/>
    <x v="1"/>
    <x v="0"/>
    <s v="NORMAL"/>
    <s v="1/Jul/2001"/>
    <n v="2020.18"/>
    <s v="tier - 3"/>
    <s v="tier - 1"/>
    <s v="R1011"/>
    <n v="22"/>
  </r>
  <r>
    <s v="Id2144"/>
    <s v="Bonanni"/>
    <n v="25.8"/>
    <x v="109"/>
    <s v="yes"/>
    <x v="0"/>
    <x v="0"/>
    <s v="No major surgery"/>
    <x v="1"/>
    <x v="1"/>
    <s v="Prediabetes"/>
    <s v="14/Aug/2001"/>
    <n v="2007.95"/>
    <s v="tier - 3"/>
    <s v="tier - 2"/>
    <s v="R1011"/>
    <n v="22"/>
  </r>
  <r>
    <s v="Id2145"/>
    <s v="Stein"/>
    <n v="35.86"/>
    <x v="280"/>
    <s v="No"/>
    <x v="0"/>
    <x v="0"/>
    <n v="1"/>
    <x v="1"/>
    <x v="0"/>
    <s v="NORMAL"/>
    <s v="14/Sep/1998"/>
    <n v="1986.93"/>
    <s v="tier - 3"/>
    <s v="tier - 2"/>
    <s v="R1013"/>
    <n v="25"/>
  </r>
  <r>
    <s v="Id2146"/>
    <s v="Laumann"/>
    <n v="40.47"/>
    <x v="660"/>
    <s v="No"/>
    <x v="0"/>
    <x v="0"/>
    <s v="No major surgery"/>
    <x v="1"/>
    <x v="0"/>
    <s v="Diabetes"/>
    <s v="29/Sep/2002"/>
    <n v="1984.45"/>
    <s v="tier - 3"/>
    <s v="tier - 3"/>
    <s v="R1016"/>
    <n v="21"/>
  </r>
  <r>
    <s v="Id2147"/>
    <s v="Galaviz"/>
    <n v="32.01"/>
    <x v="589"/>
    <s v="No"/>
    <x v="0"/>
    <x v="0"/>
    <n v="1"/>
    <x v="1"/>
    <x v="0"/>
    <e v="#N/A"/>
    <s v="29/Dec/1998"/>
    <n v="1981.58"/>
    <s v="tier - 3"/>
    <s v="tier - 1"/>
    <s v="R1013"/>
    <n v="25"/>
  </r>
  <r>
    <s v="Id2148"/>
    <s v="Piper"/>
    <n v="33"/>
    <x v="101"/>
    <s v="No"/>
    <x v="0"/>
    <x v="0"/>
    <s v="No major surgery"/>
    <x v="1"/>
    <x v="0"/>
    <s v="Diabetes"/>
    <s v="16/Jul/2002"/>
    <n v="1980.07"/>
    <s v="tier - 3"/>
    <s v="tier - 3"/>
    <s v="R1011"/>
    <n v="21"/>
  </r>
  <r>
    <s v="Id2149"/>
    <s v="Cantini"/>
    <n v="29.3"/>
    <x v="259"/>
    <s v="No"/>
    <x v="0"/>
    <x v="0"/>
    <n v="1"/>
    <x v="1"/>
    <x v="1"/>
    <s v="Prediabetes"/>
    <s v="29/Sep/1998"/>
    <n v="1977.82"/>
    <s v="tier - 3"/>
    <s v="tier - 1"/>
    <s v="R1011"/>
    <n v="25"/>
  </r>
  <r>
    <s v="Id2150"/>
    <s v="Hartman"/>
    <n v="25.8"/>
    <x v="351"/>
    <s v="No"/>
    <x v="0"/>
    <x v="0"/>
    <n v="1"/>
    <x v="1"/>
    <x v="1"/>
    <s v="NORMAL"/>
    <s v="5/Oct/1998"/>
    <n v="1972.95"/>
    <s v="tier - 3"/>
    <s v="tier - 1"/>
    <s v="R1011"/>
    <n v="25"/>
  </r>
  <r>
    <s v="Id2151"/>
    <s v="Werhane"/>
    <n v="23.4"/>
    <x v="180"/>
    <s v="No"/>
    <x v="0"/>
    <x v="0"/>
    <n v="1"/>
    <x v="1"/>
    <x v="2"/>
    <s v="NORMAL"/>
    <s v="28/Sep/1998"/>
    <n v="1969.61"/>
    <s v="tier - 3"/>
    <s v="tier - 3"/>
    <s v="R1011"/>
    <n v="25"/>
  </r>
  <r>
    <s v="Id2152"/>
    <s v="Davies"/>
    <n v="27.93"/>
    <x v="502"/>
    <s v="No"/>
    <x v="0"/>
    <x v="0"/>
    <s v="No major surgery"/>
    <x v="1"/>
    <x v="1"/>
    <s v="Diabetes"/>
    <s v="29/Jul/2002"/>
    <n v="1967.02"/>
    <s v="tier - 3"/>
    <s v="tier - 2"/>
    <s v="R1016"/>
    <n v="21"/>
  </r>
  <r>
    <s v="Id2153"/>
    <s v="Hummel"/>
    <n v="22"/>
    <x v="292"/>
    <s v="No"/>
    <x v="0"/>
    <x v="0"/>
    <s v="No major surgery"/>
    <x v="1"/>
    <x v="2"/>
    <s v="Diabetes"/>
    <s v="7/Sep/2002"/>
    <n v="1964.78"/>
    <s v="tier - 3"/>
    <s v="tier - 1"/>
    <s v="R1011"/>
    <n v="21"/>
  </r>
  <r>
    <s v="Id2154"/>
    <s v="Lutz"/>
    <n v="36.86"/>
    <x v="482"/>
    <s v="yes"/>
    <x v="0"/>
    <x v="0"/>
    <s v="No major surgery"/>
    <x v="1"/>
    <x v="0"/>
    <s v="NORMAL"/>
    <s v="9/Dec/2001"/>
    <n v="1917.32"/>
    <s v="tier - 3"/>
    <s v="tier - 2"/>
    <s v="R1012"/>
    <n v="22"/>
  </r>
  <r>
    <s v="Id2155"/>
    <s v="Waters"/>
    <n v="31.254999999999999"/>
    <x v="206"/>
    <s v="yes"/>
    <x v="0"/>
    <x v="0"/>
    <s v="No major surgery"/>
    <x v="1"/>
    <x v="0"/>
    <s v="NORMAL"/>
    <s v="3/Aug/2001"/>
    <n v="1909.53"/>
    <s v="tier - 3"/>
    <s v="tier - 3"/>
    <s v="R1012"/>
    <n v="22"/>
  </r>
  <r>
    <s v="Id2156"/>
    <s v="Viglienzoni"/>
    <n v="23.06"/>
    <x v="47"/>
    <s v="No"/>
    <x v="0"/>
    <x v="0"/>
    <s v="No major surgery"/>
    <x v="1"/>
    <x v="2"/>
    <s v="NORMAL"/>
    <s v="6/Oct/1994"/>
    <n v="1908.9"/>
    <s v="tier - 3"/>
    <s v="tier - 3"/>
    <s v="R1013"/>
    <n v="29"/>
  </r>
  <r>
    <s v="Id2157"/>
    <s v="Rathbun"/>
    <n v="28.975000000000001"/>
    <x v="83"/>
    <s v="yes"/>
    <x v="0"/>
    <x v="0"/>
    <s v="No major surgery"/>
    <x v="1"/>
    <x v="1"/>
    <s v="NORMAL"/>
    <s v="10/Aug/2001"/>
    <n v="1906.36"/>
    <s v="tier - 3"/>
    <s v="tier - 1"/>
    <s v="R1012"/>
    <n v="22"/>
  </r>
  <r>
    <s v="Id2158"/>
    <s v="crane"/>
    <n v="33.299999999999997"/>
    <x v="661"/>
    <s v="No"/>
    <x v="0"/>
    <x v="0"/>
    <s v="No major surgery"/>
    <x v="1"/>
    <x v="0"/>
    <s v="Diabetes"/>
    <s v="21/Aug/2002"/>
    <n v="1880.49"/>
    <s v="tier - 3"/>
    <s v="tier - 1"/>
    <s v="R1011"/>
    <n v="21"/>
  </r>
  <r>
    <s v="Id2159"/>
    <s v="Conant"/>
    <n v="33"/>
    <x v="307"/>
    <s v="No"/>
    <x v="0"/>
    <x v="0"/>
    <s v="No major surgery"/>
    <x v="1"/>
    <x v="0"/>
    <s v="Diabetes"/>
    <s v="29/Aug/2002"/>
    <n v="1880.07"/>
    <s v="tier - 3"/>
    <s v="tier - 2"/>
    <s v="R1013"/>
    <n v="21"/>
  </r>
  <r>
    <s v="Id2160"/>
    <s v="Huyser-Wierenga"/>
    <n v="31.46"/>
    <x v="217"/>
    <s v="No"/>
    <x v="0"/>
    <x v="0"/>
    <s v="No major surgery"/>
    <x v="1"/>
    <x v="0"/>
    <s v="Diabetes"/>
    <s v="29/Oct/2002"/>
    <n v="1877.93"/>
    <s v="tier - 3"/>
    <s v="tier - 1"/>
    <s v="R1013"/>
    <n v="21"/>
  </r>
  <r>
    <s v="Id2161"/>
    <s v="Natalini"/>
    <n v="29.6"/>
    <x v="303"/>
    <s v="No"/>
    <x v="0"/>
    <x v="0"/>
    <s v="No major surgery"/>
    <x v="1"/>
    <x v="1"/>
    <s v="Diabetes"/>
    <s v="22/Sep/2002"/>
    <n v="1875.34"/>
    <s v="tier - 3"/>
    <s v="tier - 2"/>
    <s v="R1011"/>
    <n v="21"/>
  </r>
  <r>
    <s v="Id2162"/>
    <s v="Robbins"/>
    <n v="22.05"/>
    <x v="46"/>
    <s v="yes"/>
    <x v="0"/>
    <x v="0"/>
    <s v="No major surgery"/>
    <x v="1"/>
    <x v="2"/>
    <s v="NORMAL"/>
    <s v="2/Jul/1996"/>
    <n v="1865.98"/>
    <s v="tier - 3"/>
    <s v="tier - 3"/>
    <s v="R1012"/>
    <n v="27"/>
  </r>
  <r>
    <s v="Id2163"/>
    <s v="Stanislav"/>
    <n v="27.06"/>
    <x v="105"/>
    <s v="No"/>
    <x v="1"/>
    <x v="0"/>
    <n v="1"/>
    <x v="1"/>
    <x v="1"/>
    <s v="Prediabetes"/>
    <s v="27/Dec/2004"/>
    <n v="1863.45"/>
    <s v="tier - 3"/>
    <s v="tier - 1"/>
    <s v="R1025"/>
    <n v="19"/>
  </r>
  <r>
    <s v="Id2164"/>
    <s v="Meyer"/>
    <n v="20.49"/>
    <x v="189"/>
    <s v="No"/>
    <x v="0"/>
    <x v="0"/>
    <s v="No major surgery"/>
    <x v="1"/>
    <x v="2"/>
    <s v="NORMAL"/>
    <s v="6/Dec/1994"/>
    <n v="1850.55"/>
    <s v="tier - 3"/>
    <s v="tier - 2"/>
    <s v="R1012"/>
    <n v="29"/>
  </r>
  <r>
    <s v="Id2165"/>
    <s v="Mears"/>
    <n v="28.4"/>
    <x v="167"/>
    <s v="No"/>
    <x v="0"/>
    <x v="1"/>
    <n v="1"/>
    <x v="1"/>
    <x v="1"/>
    <s v="NORMAL"/>
    <s v="20/Jul/2003"/>
    <n v="1842.52"/>
    <s v="tier - 3"/>
    <s v="tier - 2"/>
    <s v="R1011"/>
    <n v="20"/>
  </r>
  <r>
    <s v="Id2166"/>
    <s v="Neill"/>
    <n v="41.91"/>
    <x v="366"/>
    <s v="No"/>
    <x v="0"/>
    <x v="0"/>
    <s v="No major surgery"/>
    <x v="1"/>
    <x v="0"/>
    <s v="Prediabetes"/>
    <s v="12/Dec/1999"/>
    <n v="1837.28"/>
    <s v="tier - 3"/>
    <s v="tier - 2"/>
    <s v="R1013"/>
    <n v="24"/>
  </r>
  <r>
    <s v="Id2167"/>
    <s v="Tola"/>
    <n v="24.6"/>
    <x v="366"/>
    <s v="No"/>
    <x v="0"/>
    <x v="1"/>
    <n v="1"/>
    <x v="1"/>
    <x v="2"/>
    <s v="Prediabetes"/>
    <s v="4/Aug/2003"/>
    <n v="1837.24"/>
    <s v="tier - 3"/>
    <s v="tier - 2"/>
    <s v="R1011"/>
    <n v="20"/>
  </r>
  <r>
    <s v="Id2168"/>
    <s v="Briskman"/>
    <n v="20.9"/>
    <x v="89"/>
    <s v="No"/>
    <x v="0"/>
    <x v="1"/>
    <n v="1"/>
    <x v="1"/>
    <x v="2"/>
    <s v="NORMAL"/>
    <s v="11/Aug/2003"/>
    <n v="1832.09"/>
    <s v="tier - 3"/>
    <s v="tier - 3"/>
    <s v="R1011"/>
    <n v="20"/>
  </r>
  <r>
    <s v="Id2169"/>
    <s v="Ritzenhein"/>
    <n v="34.4"/>
    <x v="299"/>
    <s v="No"/>
    <x v="0"/>
    <x v="0"/>
    <s v="No major surgery"/>
    <x v="1"/>
    <x v="0"/>
    <s v="NORMAL"/>
    <s v="1/Oct/1999"/>
    <n v="1826.84"/>
    <s v="tier - 3"/>
    <s v="tier - 2"/>
    <s v="R1011"/>
    <n v="24"/>
  </r>
  <r>
    <s v="Id2170"/>
    <s v="Malkowski"/>
    <n v="32.56"/>
    <x v="332"/>
    <s v="No"/>
    <x v="0"/>
    <x v="0"/>
    <s v="No major surgery"/>
    <x v="1"/>
    <x v="0"/>
    <s v="NORMAL"/>
    <s v="17/Nov/1999"/>
    <n v="1824.29"/>
    <s v="tier - 3"/>
    <s v="tier - 3"/>
    <s v="R1013"/>
    <n v="24"/>
  </r>
  <r>
    <s v="Id2171"/>
    <s v="Andreyko"/>
    <n v="27.98"/>
    <x v="24"/>
    <s v="No"/>
    <x v="1"/>
    <x v="0"/>
    <n v="1"/>
    <x v="1"/>
    <x v="1"/>
    <s v="NORMAL"/>
    <s v="19/Aug/2004"/>
    <n v="1822.54"/>
    <s v="tier - 3"/>
    <s v="tier - 1"/>
    <s v="R1012"/>
    <n v="19"/>
  </r>
  <r>
    <s v="Id2172"/>
    <s v="Landry"/>
    <n v="26.51"/>
    <x v="253"/>
    <s v="No"/>
    <x v="0"/>
    <x v="0"/>
    <s v="No major surgery"/>
    <x v="1"/>
    <x v="1"/>
    <s v="NORMAL"/>
    <s v="25/Sep/1999"/>
    <n v="1815.88"/>
    <s v="tier - 3"/>
    <s v="tier - 3"/>
    <s v="R1013"/>
    <n v="24"/>
  </r>
  <r>
    <s v="Id2173"/>
    <s v="Lozier"/>
    <n v="29.734999999999999"/>
    <x v="397"/>
    <s v="No"/>
    <x v="0"/>
    <x v="0"/>
    <s v="No major surgery"/>
    <x v="1"/>
    <x v="1"/>
    <s v="Diabetes"/>
    <s v="13/Dec/2002"/>
    <n v="1769.53"/>
    <s v="tier - 3"/>
    <s v="tier - 3"/>
    <s v="R1012"/>
    <n v="21"/>
  </r>
  <r>
    <s v="Id2174"/>
    <s v="O'Brien"/>
    <n v="40.5"/>
    <x v="66"/>
    <s v="No"/>
    <x v="0"/>
    <x v="1"/>
    <n v="1"/>
    <x v="1"/>
    <x v="0"/>
    <s v="NORMAL"/>
    <s v="19/Nov/2003"/>
    <n v="1759.34"/>
    <s v="tier - 3"/>
    <s v="tier - 1"/>
    <s v="R1011"/>
    <n v="20"/>
  </r>
  <r>
    <s v="Id2175"/>
    <s v="Rodas"/>
    <n v="25.64"/>
    <x v="70"/>
    <s v="No"/>
    <x v="0"/>
    <x v="0"/>
    <n v="1"/>
    <x v="1"/>
    <x v="1"/>
    <s v="NORMAL"/>
    <s v="7/Oct/1998"/>
    <n v="1756.6"/>
    <s v="tier - 3"/>
    <s v="tier - 3"/>
    <s v="R1013"/>
    <n v="25"/>
  </r>
  <r>
    <s v="Id2176"/>
    <s v="O'Connor"/>
    <n v="32.9"/>
    <x v="226"/>
    <s v="No"/>
    <x v="0"/>
    <x v="1"/>
    <n v="1"/>
    <x v="1"/>
    <x v="0"/>
    <s v="NORMAL"/>
    <s v="26/Sep/2003"/>
    <n v="1748.77"/>
    <s v="tier - 3"/>
    <s v="tier - 1"/>
    <s v="R1011"/>
    <n v="20"/>
  </r>
  <r>
    <s v="Id2177"/>
    <s v="White"/>
    <n v="29.8"/>
    <x v="228"/>
    <s v="No"/>
    <x v="0"/>
    <x v="1"/>
    <n v="1"/>
    <x v="1"/>
    <x v="1"/>
    <s v="NORMAL"/>
    <s v="28/Jul/2003"/>
    <n v="1744.47"/>
    <s v="tier - 3"/>
    <s v="tier - 1"/>
    <s v="R1011"/>
    <n v="20"/>
  </r>
  <r>
    <s v="Id2178"/>
    <s v="Davenport"/>
    <n v="28.9"/>
    <x v="561"/>
    <s v="No"/>
    <x v="0"/>
    <x v="1"/>
    <n v="1"/>
    <x v="1"/>
    <x v="1"/>
    <s v="Prediabetes"/>
    <s v="25/Jul/2003"/>
    <n v="1743.21"/>
    <s v="tier - 3"/>
    <s v="tier - 1"/>
    <s v="R1011"/>
    <n v="20"/>
  </r>
  <r>
    <s v="Id2179"/>
    <s v="Karmen"/>
    <n v="24.7"/>
    <x v="134"/>
    <s v="No"/>
    <x v="0"/>
    <x v="1"/>
    <n v="1"/>
    <x v="1"/>
    <x v="2"/>
    <s v="NORMAL"/>
    <s v="14/Nov/2003"/>
    <n v="1737.38"/>
    <s v="tier - 3"/>
    <s v="tier - 2"/>
    <s v="R1011"/>
    <n v="20"/>
  </r>
  <r>
    <s v="Id2180"/>
    <s v="Miller"/>
    <n v="20.6"/>
    <x v="39"/>
    <s v="No"/>
    <x v="0"/>
    <x v="1"/>
    <n v="1"/>
    <x v="1"/>
    <x v="2"/>
    <s v="NORMAL"/>
    <s v="9/Nov/2003"/>
    <n v="1731.68"/>
    <s v="tier - 3"/>
    <s v="tier - 2"/>
    <s v="R1011"/>
    <n v="20"/>
  </r>
  <r>
    <s v="Id2181"/>
    <s v="Lippmann"/>
    <n v="18.600000000000001"/>
    <x v="633"/>
    <s v="No"/>
    <x v="0"/>
    <x v="1"/>
    <n v="1"/>
    <x v="1"/>
    <x v="2"/>
    <s v="NORMAL"/>
    <s v="1/Sep/2003"/>
    <n v="1728.9"/>
    <s v="tier - 3"/>
    <s v="tier - 2"/>
    <s v="R1011"/>
    <n v="20"/>
  </r>
  <r>
    <s v="Id2182"/>
    <s v="Klehm"/>
    <n v="17.8"/>
    <x v="188"/>
    <s v="No"/>
    <x v="0"/>
    <x v="1"/>
    <n v="1"/>
    <x v="1"/>
    <x v="4"/>
    <s v="NORMAL"/>
    <s v="21/Nov/2003"/>
    <n v="1727.79"/>
    <s v="tier - 3"/>
    <s v="tier - 3"/>
    <s v="R1011"/>
    <n v="20"/>
  </r>
  <r>
    <s v="Id2183"/>
    <s v="Murphy"/>
    <n v="35.200000000000003"/>
    <x v="412"/>
    <s v="No"/>
    <x v="1"/>
    <x v="0"/>
    <n v="1"/>
    <x v="1"/>
    <x v="0"/>
    <s v="Prediabetes"/>
    <s v="9/Sep/2004"/>
    <n v="1727.54"/>
    <s v="tier - 3"/>
    <s v="tier - 1"/>
    <s v="R1013"/>
    <n v="19"/>
  </r>
  <r>
    <s v="Id2184"/>
    <s v="Desisa"/>
    <n v="33.770000000000003"/>
    <x v="93"/>
    <s v="No"/>
    <x v="1"/>
    <x v="0"/>
    <n v="1"/>
    <x v="1"/>
    <x v="0"/>
    <s v="NORMAL"/>
    <s v="21/Oct/2004"/>
    <n v="1725.55"/>
    <s v="tier - 3"/>
    <s v="tier - 2"/>
    <s v="R1013"/>
    <n v="19"/>
  </r>
  <r>
    <s v="Id2185"/>
    <s v="Brooks"/>
    <n v="30.03"/>
    <x v="299"/>
    <s v="No"/>
    <x v="1"/>
    <x v="0"/>
    <n v="1"/>
    <x v="1"/>
    <x v="0"/>
    <s v="NORMAL"/>
    <s v="11/Sep/2004"/>
    <n v="1720.35"/>
    <s v="tier - 3"/>
    <s v="tier - 3"/>
    <s v="R1013"/>
    <n v="19"/>
  </r>
  <r>
    <s v="Id2186"/>
    <s v="Stone"/>
    <n v="29.37"/>
    <x v="540"/>
    <s v="No"/>
    <x v="1"/>
    <x v="0"/>
    <n v="1"/>
    <x v="1"/>
    <x v="1"/>
    <s v="NORMAL"/>
    <s v="10/Jun/2004"/>
    <n v="1719.44"/>
    <s v="tier - 3"/>
    <s v="tier - 3"/>
    <s v="R1013"/>
    <n v="19"/>
  </r>
  <r>
    <s v="Id2187"/>
    <s v="Weispfennig"/>
    <n v="28.5"/>
    <x v="79"/>
    <s v="No"/>
    <x v="1"/>
    <x v="0"/>
    <n v="1"/>
    <x v="1"/>
    <x v="1"/>
    <s v="NORMAL"/>
    <s v="21/Sep/2004"/>
    <n v="1712.23"/>
    <s v="tier - 3"/>
    <s v="tier - 1"/>
    <s v="R1016"/>
    <n v="19"/>
  </r>
  <r>
    <s v="Id2188"/>
    <s v="Sorrell"/>
    <n v="23.32"/>
    <x v="133"/>
    <s v="No"/>
    <x v="1"/>
    <x v="0"/>
    <n v="1"/>
    <x v="1"/>
    <x v="2"/>
    <s v="NORMAL"/>
    <s v="19/Sep/2004"/>
    <n v="1711.03"/>
    <s v="tier - 3"/>
    <s v="tier - 3"/>
    <s v="R1013"/>
    <n v="19"/>
  </r>
  <r>
    <s v="Id2189"/>
    <s v="Morris"/>
    <n v="26.125"/>
    <x v="173"/>
    <s v="No"/>
    <x v="1"/>
    <x v="0"/>
    <n v="1"/>
    <x v="1"/>
    <x v="1"/>
    <s v="NORMAL"/>
    <s v="12/Dec/2004"/>
    <n v="1708.93"/>
    <s v="tier - 3"/>
    <s v="tier - 1"/>
    <s v="R1019"/>
    <n v="19"/>
  </r>
  <r>
    <s v="Id2190"/>
    <s v="Marek"/>
    <n v="25.46"/>
    <x v="107"/>
    <s v="No"/>
    <x v="1"/>
    <x v="0"/>
    <n v="1"/>
    <x v="1"/>
    <x v="1"/>
    <s v="NORMAL"/>
    <s v="17/Oct/2004"/>
    <n v="1708"/>
    <s v="tier - 3"/>
    <s v="tier - 2"/>
    <s v="R1016"/>
    <n v="19"/>
  </r>
  <r>
    <s v="Id2191"/>
    <s v="Armstrong"/>
    <n v="23.75"/>
    <x v="173"/>
    <s v="No"/>
    <x v="1"/>
    <x v="0"/>
    <n v="1"/>
    <x v="1"/>
    <x v="2"/>
    <s v="NORMAL"/>
    <s v="6/Dec/2004"/>
    <n v="1705.62"/>
    <s v="tier - 2"/>
    <s v="tier - 2"/>
    <s v="R1015"/>
    <n v="19"/>
  </r>
  <r>
    <s v="Id2192"/>
    <s v="Werner"/>
    <n v="23.085000000000001"/>
    <x v="133"/>
    <s v="No"/>
    <x v="1"/>
    <x v="0"/>
    <n v="1"/>
    <x v="1"/>
    <x v="2"/>
    <s v="NORMAL"/>
    <s v="14/Dec/2004"/>
    <n v="1704.7"/>
    <s v="tier - 2"/>
    <s v="tier - 3"/>
    <s v="R1018"/>
    <n v="19"/>
  </r>
  <r>
    <s v="Id2193"/>
    <s v="Gries"/>
    <n v="22.99"/>
    <x v="388"/>
    <s v="No"/>
    <x v="1"/>
    <x v="0"/>
    <n v="1"/>
    <x v="1"/>
    <x v="2"/>
    <s v="NORMAL"/>
    <s v="7/Nov/2004"/>
    <n v="1704.57"/>
    <s v="tier - 2"/>
    <s v="tier - 1"/>
    <s v="R1016"/>
    <n v="19"/>
  </r>
  <r>
    <s v="Id2194"/>
    <s v="Mills"/>
    <n v="21.47"/>
    <x v="164"/>
    <s v="No"/>
    <x v="1"/>
    <x v="0"/>
    <n v="1"/>
    <x v="1"/>
    <x v="2"/>
    <s v="NORMAL"/>
    <s v="10/Dec/2004"/>
    <n v="1702.46"/>
    <s v="tier - 2"/>
    <s v="tier - 3"/>
    <s v="R1019"/>
    <n v="19"/>
  </r>
  <r>
    <s v="Id2195"/>
    <s v="Penny"/>
    <n v="15.96"/>
    <x v="576"/>
    <s v="No"/>
    <x v="1"/>
    <x v="0"/>
    <n v="1"/>
    <x v="1"/>
    <x v="4"/>
    <s v="NORMAL"/>
    <s v="17/Nov/2004"/>
    <n v="1694.8"/>
    <s v="tier - 2"/>
    <s v="tier - 2"/>
    <s v="R1015"/>
    <n v="19"/>
  </r>
  <r>
    <s v="Id2196"/>
    <s v="Hicks"/>
    <n v="39.5"/>
    <x v="203"/>
    <s v="No"/>
    <x v="1"/>
    <x v="0"/>
    <n v="1"/>
    <x v="1"/>
    <x v="0"/>
    <s v="NORMAL"/>
    <s v="21/Oct/2000"/>
    <n v="1682.6"/>
    <s v="tier - 2"/>
    <s v="tier - 2"/>
    <s v="R1011"/>
    <n v="23"/>
  </r>
  <r>
    <s v="Id2197"/>
    <s v="Masayesva"/>
    <n v="33.770000000000003"/>
    <x v="272"/>
    <s v="No"/>
    <x v="1"/>
    <x v="0"/>
    <n v="1"/>
    <x v="1"/>
    <x v="0"/>
    <s v="Prediabetes"/>
    <s v="10/Jun/2000"/>
    <n v="1674.63"/>
    <s v="tier - 2"/>
    <s v="tier - 2"/>
    <s v="R1013"/>
    <n v="23"/>
  </r>
  <r>
    <s v="Id2198"/>
    <s v="Paavola"/>
    <n v="26.84"/>
    <x v="74"/>
    <s v="yes"/>
    <x v="1"/>
    <x v="0"/>
    <n v="1"/>
    <x v="1"/>
    <x v="1"/>
    <s v="Prediabetes"/>
    <s v="23/Oct/2000"/>
    <n v="1665"/>
    <s v="tier - 2"/>
    <s v="tier - 2"/>
    <s v="R1013"/>
    <n v="23"/>
  </r>
  <r>
    <s v="Id2199"/>
    <s v="Gehlsen"/>
    <n v="35.53"/>
    <x v="67"/>
    <s v="No"/>
    <x v="0"/>
    <x v="1"/>
    <n v="1"/>
    <x v="1"/>
    <x v="0"/>
    <s v="NORMAL"/>
    <s v="30/Dec/2003"/>
    <n v="1646.43"/>
    <s v="tier - 2"/>
    <s v="tier - 1"/>
    <s v="R1012"/>
    <n v="20"/>
  </r>
  <r>
    <s v="Id2200"/>
    <s v="Roche"/>
    <n v="30.59"/>
    <x v="500"/>
    <s v="No"/>
    <x v="0"/>
    <x v="1"/>
    <n v="1"/>
    <x v="1"/>
    <x v="0"/>
    <s v="NORMAL"/>
    <s v="21/Aug/2003"/>
    <n v="1639.56"/>
    <s v="tier - 2"/>
    <s v="tier - 2"/>
    <s v="R1012"/>
    <n v="20"/>
  </r>
  <r>
    <s v="Id2201"/>
    <s v="Hearn"/>
    <n v="30.59"/>
    <x v="550"/>
    <s v="No"/>
    <x v="0"/>
    <x v="1"/>
    <n v="1"/>
    <x v="1"/>
    <x v="0"/>
    <s v="NORMAL"/>
    <s v="16/Sep/2003"/>
    <n v="1639.56"/>
    <s v="tier - 2"/>
    <s v="tier - 2"/>
    <s v="R1012"/>
    <n v="20"/>
  </r>
  <r>
    <s v="Id2202"/>
    <s v="Dimson"/>
    <n v="27.835000000000001"/>
    <x v="321"/>
    <s v="No"/>
    <x v="0"/>
    <x v="1"/>
    <n v="1"/>
    <x v="1"/>
    <x v="1"/>
    <s v="NORMAL"/>
    <s v="30/Dec/2003"/>
    <n v="1635.73"/>
    <s v="tier - 2"/>
    <s v="tier - 3"/>
    <s v="R1012"/>
    <n v="20"/>
  </r>
  <r>
    <s v="Id2203"/>
    <s v="Slason"/>
    <n v="40.26"/>
    <x v="315"/>
    <s v="No"/>
    <x v="1"/>
    <x v="0"/>
    <n v="1"/>
    <x v="1"/>
    <x v="0"/>
    <s v="NORMAL"/>
    <s v="13/Jun/2004"/>
    <n v="1634.57"/>
    <s v="tier - 2"/>
    <s v="tier - 2"/>
    <s v="R1013"/>
    <n v="19"/>
  </r>
  <r>
    <s v="Id2204"/>
    <s v="Gibson"/>
    <n v="39.82"/>
    <x v="214"/>
    <s v="No"/>
    <x v="1"/>
    <x v="0"/>
    <n v="1"/>
    <x v="1"/>
    <x v="0"/>
    <s v="Prediabetes"/>
    <s v="8/Aug/2004"/>
    <n v="1633.96"/>
    <s v="tier - 2"/>
    <s v="tier - 1"/>
    <s v="R1013"/>
    <n v="19"/>
  </r>
  <r>
    <s v="Id2205"/>
    <s v="Erdos"/>
    <n v="39.159999999999997"/>
    <x v="336"/>
    <s v="No"/>
    <x v="1"/>
    <x v="0"/>
    <n v="1"/>
    <x v="1"/>
    <x v="0"/>
    <s v="Prediabetes"/>
    <s v="13/Dec/2004"/>
    <n v="1633.04"/>
    <s v="tier - 2"/>
    <s v="tier - 2"/>
    <s v="R1013"/>
    <n v="19"/>
  </r>
  <r>
    <s v="Id2206"/>
    <s v="Cushman"/>
    <n v="25.555"/>
    <x v="161"/>
    <s v="No"/>
    <x v="0"/>
    <x v="1"/>
    <n v="1"/>
    <x v="1"/>
    <x v="1"/>
    <s v="NORMAL"/>
    <s v="16/Sep/2003"/>
    <n v="1632.56"/>
    <s v="tier - 2"/>
    <s v="tier - 2"/>
    <s v="R1012"/>
    <n v="20"/>
  </r>
  <r>
    <s v="Id2207"/>
    <s v="Hammel"/>
    <n v="25.175000000000001"/>
    <x v="300"/>
    <s v="No"/>
    <x v="0"/>
    <x v="1"/>
    <n v="1"/>
    <x v="1"/>
    <x v="1"/>
    <s v="Prediabetes"/>
    <s v="3/Oct/2003"/>
    <n v="1632.04"/>
    <s v="tier - 2"/>
    <s v="tier - 2"/>
    <s v="R1012"/>
    <n v="20"/>
  </r>
  <r>
    <s v="Id2208"/>
    <s v="Ytterstad"/>
    <n v="38.28"/>
    <x v="125"/>
    <s v="No"/>
    <x v="1"/>
    <x v="0"/>
    <n v="1"/>
    <x v="1"/>
    <x v="0"/>
    <s v="NORMAL"/>
    <s v="9/Jul/2004"/>
    <n v="1631.82"/>
    <s v="tier - 2"/>
    <s v="tier - 1"/>
    <s v="R1013"/>
    <n v="19"/>
  </r>
  <r>
    <s v="Id2209"/>
    <s v="Prince"/>
    <n v="38.17"/>
    <x v="212"/>
    <s v="No"/>
    <x v="1"/>
    <x v="0"/>
    <n v="1"/>
    <x v="1"/>
    <x v="0"/>
    <s v="NORMAL"/>
    <s v="5/Dec/2004"/>
    <n v="1631.67"/>
    <s v="tier - 2"/>
    <s v="tier - 3"/>
    <s v="R1013"/>
    <n v="19"/>
  </r>
  <r>
    <s v="Id2210"/>
    <s v="Freeman"/>
    <n v="36.85"/>
    <x v="206"/>
    <s v="No"/>
    <x v="1"/>
    <x v="0"/>
    <n v="1"/>
    <x v="1"/>
    <x v="0"/>
    <s v="NORMAL"/>
    <s v="4/Oct/2004"/>
    <n v="1629.83"/>
    <s v="tier - 2"/>
    <s v="tier - 2"/>
    <s v="R1013"/>
    <n v="19"/>
  </r>
  <r>
    <s v="Id2211"/>
    <s v="Petrulak"/>
    <n v="22.61"/>
    <x v="251"/>
    <s v="No"/>
    <x v="0"/>
    <x v="1"/>
    <n v="1"/>
    <x v="1"/>
    <x v="2"/>
    <s v="NORMAL"/>
    <s v="17/Jul/2003"/>
    <n v="1628.47"/>
    <s v="tier - 2"/>
    <s v="tier - 1"/>
    <s v="R1012"/>
    <n v="20"/>
  </r>
  <r>
    <s v="Id2212"/>
    <s v="Lloyd"/>
    <n v="21.754999999999999"/>
    <x v="34"/>
    <s v="No"/>
    <x v="0"/>
    <x v="1"/>
    <n v="1"/>
    <x v="1"/>
    <x v="2"/>
    <s v="Prediabetes"/>
    <s v="4/Dec/2003"/>
    <n v="1627.28"/>
    <s v="tier - 2"/>
    <s v="tier - 2"/>
    <s v="R1012"/>
    <n v="20"/>
  </r>
  <r>
    <s v="Id2213"/>
    <s v="Zablocki"/>
    <n v="20.425000000000001"/>
    <x v="102"/>
    <s v="No"/>
    <x v="0"/>
    <x v="1"/>
    <n v="1"/>
    <x v="1"/>
    <x v="2"/>
    <s v="NORMAL"/>
    <s v="9/Sep/2003"/>
    <n v="1625.43"/>
    <s v="tier - 2"/>
    <s v="tier - 3"/>
    <s v="R1012"/>
    <n v="20"/>
  </r>
  <r>
    <s v="Id2214"/>
    <s v="Van Meter"/>
    <n v="31.35"/>
    <x v="141"/>
    <s v="No"/>
    <x v="1"/>
    <x v="0"/>
    <n v="1"/>
    <x v="1"/>
    <x v="0"/>
    <s v="NORMAL"/>
    <s v="25/Jul/2004"/>
    <n v="1622.19"/>
    <s v="tier - 2"/>
    <s v="tier - 1"/>
    <s v="R1013"/>
    <n v="19"/>
  </r>
  <r>
    <s v="Id2215"/>
    <s v="Babay"/>
    <n v="31.13"/>
    <x v="214"/>
    <s v="No"/>
    <x v="1"/>
    <x v="0"/>
    <n v="1"/>
    <x v="1"/>
    <x v="0"/>
    <s v="Prediabetes"/>
    <s v="21/Aug/2004"/>
    <n v="1621.88"/>
    <s v="tier - 2"/>
    <s v="tier - 2"/>
    <s v="R1013"/>
    <n v="19"/>
  </r>
  <r>
    <s v="Id2216"/>
    <s v="Taylor"/>
    <n v="17.48"/>
    <x v="662"/>
    <s v="No"/>
    <x v="0"/>
    <x v="1"/>
    <n v="1"/>
    <x v="1"/>
    <x v="4"/>
    <s v="NORMAL"/>
    <s v="14/Sep/2003"/>
    <n v="1621.34"/>
    <s v="tier - 2"/>
    <s v="tier - 2"/>
    <s v="R1012"/>
    <n v="20"/>
  </r>
  <r>
    <s v="Id2217"/>
    <s v="Smith"/>
    <n v="22.57"/>
    <x v="330"/>
    <s v="yes"/>
    <x v="0"/>
    <x v="0"/>
    <n v="1"/>
    <x v="1"/>
    <x v="2"/>
    <s v="Prediabetes"/>
    <s v="5/Aug/1995"/>
    <n v="1617.16"/>
    <s v="tier - 2"/>
    <s v="tier - 1"/>
    <s v="R1013"/>
    <n v="28"/>
  </r>
  <r>
    <s v="Id2218"/>
    <s v="Moody"/>
    <n v="26.73"/>
    <x v="31"/>
    <s v="No"/>
    <x v="1"/>
    <x v="0"/>
    <n v="1"/>
    <x v="1"/>
    <x v="1"/>
    <s v="NORMAL"/>
    <s v="22/Jul/2004"/>
    <n v="1615.77"/>
    <s v="tier - 2"/>
    <s v="tier - 1"/>
    <s v="R1013"/>
    <n v="19"/>
  </r>
  <r>
    <s v="Id2219"/>
    <s v="Swierzbinski"/>
    <n v="20.79"/>
    <x v="85"/>
    <s v="No"/>
    <x v="1"/>
    <x v="0"/>
    <n v="1"/>
    <x v="1"/>
    <x v="2"/>
    <s v="Prediabetes"/>
    <s v="19/Nov/2004"/>
    <n v="1607.51"/>
    <s v="tier - 2"/>
    <s v="tier - 3"/>
    <s v="R1013"/>
    <n v="19"/>
  </r>
  <r>
    <s v="Id2220"/>
    <s v="Schwartz"/>
    <n v="20.149999999999999"/>
    <x v="325"/>
    <s v="No"/>
    <x v="0"/>
    <x v="0"/>
    <n v="1"/>
    <x v="1"/>
    <x v="2"/>
    <s v="NORMAL"/>
    <s v="22/Sep/1992"/>
    <n v="1566.88"/>
    <s v="tier - 2"/>
    <s v="tier - 1"/>
    <s v="R1013"/>
    <n v="31"/>
  </r>
  <r>
    <s v="Id2221"/>
    <s v="Sanseverino"/>
    <n v="36.85"/>
    <x v="67"/>
    <s v="yes"/>
    <x v="0"/>
    <x v="0"/>
    <s v="No major surgery"/>
    <x v="1"/>
    <x v="0"/>
    <s v="NORMAL"/>
    <s v="5/Dec/2001"/>
    <n v="1534.3"/>
    <s v="tier - 2"/>
    <s v="tier - 2"/>
    <s v="R1013"/>
    <n v="22"/>
  </r>
  <r>
    <s v="Id2222"/>
    <s v="Lawder"/>
    <n v="35.53"/>
    <x v="188"/>
    <s v="yes"/>
    <x v="0"/>
    <x v="0"/>
    <s v="No major surgery"/>
    <x v="1"/>
    <x v="0"/>
    <s v="NORMAL"/>
    <s v="2/Jun/2001"/>
    <n v="1532.47"/>
    <s v="tier - 2"/>
    <s v="tier - 2"/>
    <s v="R1013"/>
    <n v="22"/>
  </r>
  <r>
    <s v="Id2223"/>
    <s v="Young"/>
    <n v="31.1"/>
    <x v="161"/>
    <s v="yes"/>
    <x v="0"/>
    <x v="0"/>
    <s v="No major surgery"/>
    <x v="1"/>
    <x v="0"/>
    <s v="NORMAL"/>
    <s v="7/Jul/2001"/>
    <n v="1526.31"/>
    <s v="tier - 2"/>
    <s v="tier - 3"/>
    <s v="R1011"/>
    <n v="22"/>
  </r>
  <r>
    <s v="Id2224"/>
    <s v="Hoerner"/>
    <n v="23.21"/>
    <x v="219"/>
    <s v="yes"/>
    <x v="0"/>
    <x v="0"/>
    <s v="No major surgery"/>
    <x v="1"/>
    <x v="2"/>
    <s v="NORMAL"/>
    <s v="25/Aug/2001"/>
    <n v="1515.34"/>
    <s v="tier - 2"/>
    <s v="tier - 3"/>
    <s v="R1013"/>
    <n v="22"/>
  </r>
  <r>
    <s v="Id2225"/>
    <s v="Benson"/>
    <n v="18.36"/>
    <x v="10"/>
    <s v="No"/>
    <x v="0"/>
    <x v="0"/>
    <n v="1"/>
    <x v="1"/>
    <x v="4"/>
    <s v="Prediabetes"/>
    <s v="19/Jun/1998"/>
    <n v="1497"/>
    <s v="tier - 2"/>
    <s v="tier - 2"/>
    <s v="R1013"/>
    <n v="25"/>
  </r>
  <r>
    <s v="Id2226"/>
    <s v="Horton"/>
    <n v="15.92"/>
    <x v="70"/>
    <s v="yes"/>
    <x v="0"/>
    <x v="0"/>
    <n v="1"/>
    <x v="1"/>
    <x v="4"/>
    <s v="NORMAL"/>
    <s v="7/Oct/1995"/>
    <n v="1493"/>
    <s v="tier - 2"/>
    <s v="tier - 3"/>
    <s v="R1013"/>
    <n v="28"/>
  </r>
  <r>
    <s v="Id2227"/>
    <s v="McGraw"/>
    <n v="15.17"/>
    <x v="167"/>
    <s v="yes"/>
    <x v="0"/>
    <x v="1"/>
    <n v="1"/>
    <x v="1"/>
    <x v="4"/>
    <s v="NORMAL"/>
    <s v="9/Jun/1997"/>
    <n v="1481"/>
    <s v="tier - 2"/>
    <s v="tier - 1"/>
    <s v="R1012"/>
    <n v="26"/>
  </r>
  <r>
    <s v="Id2228"/>
    <s v="Beaulne"/>
    <n v="16.63"/>
    <x v="146"/>
    <s v="No"/>
    <x v="0"/>
    <x v="0"/>
    <n v="1"/>
    <x v="1"/>
    <x v="4"/>
    <s v="NORMAL"/>
    <s v="7/Dec/1998"/>
    <n v="1477"/>
    <s v="tier - 2"/>
    <s v="tier - 1"/>
    <s v="R1013"/>
    <n v="25"/>
  </r>
  <r>
    <s v="Id2229"/>
    <s v="Lunz"/>
    <n v="19.39"/>
    <x v="450"/>
    <s v="No"/>
    <x v="0"/>
    <x v="1"/>
    <n v="1"/>
    <x v="1"/>
    <x v="2"/>
    <s v="NORMAL"/>
    <s v="20/Jun/2003"/>
    <n v="1467"/>
    <s v="tier - 2"/>
    <s v="tier - 2"/>
    <s v="R1013"/>
    <n v="20"/>
  </r>
  <r>
    <s v="Id2230"/>
    <s v="Kyle"/>
    <n v="17.34"/>
    <x v="109"/>
    <s v="yes"/>
    <x v="0"/>
    <x v="1"/>
    <n v="1"/>
    <x v="1"/>
    <x v="4"/>
    <s v="Prediabetes"/>
    <s v="19/Jun/1997"/>
    <n v="1445"/>
    <s v="tier - 2"/>
    <s v="tier - 1"/>
    <s v="R1013"/>
    <n v="26"/>
  </r>
  <r>
    <s v="Id2231"/>
    <s v="Brackenwagen"/>
    <n v="17.940000000000001"/>
    <x v="40"/>
    <s v="No"/>
    <x v="1"/>
    <x v="0"/>
    <n v="1"/>
    <x v="1"/>
    <x v="4"/>
    <s v="NORMAL"/>
    <s v="1/Sep/2000"/>
    <n v="1438"/>
    <s v="tier - 2"/>
    <s v="tier - 2"/>
    <s v="R1013"/>
    <n v="23"/>
  </r>
  <r>
    <s v="Id2232"/>
    <s v="Schmitt"/>
    <n v="16.670000000000002"/>
    <x v="577"/>
    <s v="yes"/>
    <x v="0"/>
    <x v="1"/>
    <n v="1"/>
    <x v="1"/>
    <x v="4"/>
    <s v="NORMAL"/>
    <s v="5/Dec/1997"/>
    <n v="1422"/>
    <s v="tier - 2"/>
    <s v="tier - 2"/>
    <s v="R1013"/>
    <n v="26"/>
  </r>
  <r>
    <s v="Id2233"/>
    <s v="Borden"/>
    <n v="20.58"/>
    <x v="409"/>
    <s v="yes"/>
    <x v="0"/>
    <x v="0"/>
    <s v="No major surgery"/>
    <x v="1"/>
    <x v="2"/>
    <s v="NORMAL"/>
    <s v="23/Aug/2001"/>
    <n v="1421"/>
    <s v="tier - 2"/>
    <s v="tier - 2"/>
    <s v="R1013"/>
    <n v="22"/>
  </r>
  <r>
    <s v="Id2234"/>
    <s v="McLean"/>
    <n v="16.5"/>
    <x v="92"/>
    <s v="yes"/>
    <x v="0"/>
    <x v="0"/>
    <s v="No major surgery"/>
    <x v="1"/>
    <x v="4"/>
    <s v="NORMAL"/>
    <s v="23/Jun/1996"/>
    <n v="1417"/>
    <s v="tier - 2"/>
    <s v="tier - 3"/>
    <s v="R1013"/>
    <n v="27"/>
  </r>
  <r>
    <s v="Id2235"/>
    <s v="Regan"/>
    <n v="15.41"/>
    <x v="508"/>
    <s v="yes"/>
    <x v="0"/>
    <x v="1"/>
    <n v="1"/>
    <x v="1"/>
    <x v="4"/>
    <s v="NORMAL"/>
    <s v="27/Oct/1997"/>
    <n v="1402"/>
    <s v="tier - 2"/>
    <s v="tier - 3"/>
    <s v="R1011"/>
    <n v="26"/>
  </r>
  <r>
    <s v="Id2236"/>
    <s v="Koenis"/>
    <n v="24.59"/>
    <x v="24"/>
    <s v="No"/>
    <x v="0"/>
    <x v="0"/>
    <n v="1"/>
    <x v="1"/>
    <x v="2"/>
    <s v="NORMAL"/>
    <s v="5/Sep/1998"/>
    <n v="1400.44"/>
    <s v="tier - 2"/>
    <s v="tier - 2"/>
    <s v="R1013"/>
    <n v="25"/>
  </r>
  <r>
    <s v="Id2237"/>
    <s v="Kittaka"/>
    <n v="33.33"/>
    <x v="663"/>
    <s v="No"/>
    <x v="0"/>
    <x v="0"/>
    <s v="No major surgery"/>
    <x v="1"/>
    <x v="0"/>
    <s v="Diabetes"/>
    <s v="22/Dec/2002"/>
    <n v="1391.53"/>
    <s v="tier - 2"/>
    <s v="tier - 1"/>
    <s v="R1013"/>
    <n v="21"/>
  </r>
  <r>
    <s v="Id2238"/>
    <s v="Concannon"/>
    <n v="18.5"/>
    <x v="496"/>
    <s v="No"/>
    <x v="0"/>
    <x v="0"/>
    <s v="No major surgery"/>
    <x v="1"/>
    <x v="2"/>
    <s v="Diabetes"/>
    <s v="14/Nov/2002"/>
    <n v="1390"/>
    <s v="tier - 2"/>
    <s v="tier - 2"/>
    <s v="R1013"/>
    <n v="21"/>
  </r>
  <r>
    <s v="Id2239"/>
    <s v="Johnson"/>
    <n v="18.579999999999998"/>
    <x v="21"/>
    <s v="No"/>
    <x v="0"/>
    <x v="0"/>
    <s v="No major surgery"/>
    <x v="1"/>
    <x v="2"/>
    <s v="Prediabetes"/>
    <s v="6/Jul/1999"/>
    <n v="1389"/>
    <s v="tier - 2"/>
    <s v="tier - 2"/>
    <s v="R1013"/>
    <n v="24"/>
  </r>
  <r>
    <s v="Id2240"/>
    <s v="Schultz"/>
    <n v="16.64"/>
    <x v="564"/>
    <s v="No"/>
    <x v="0"/>
    <x v="0"/>
    <s v="No major surgery"/>
    <x v="1"/>
    <x v="4"/>
    <s v="Diabetes"/>
    <s v="15/Aug/2002"/>
    <n v="1382"/>
    <s v="tier - 2"/>
    <s v="tier - 1"/>
    <s v="R1013"/>
    <n v="21"/>
  </r>
  <r>
    <s v="Id2241"/>
    <s v="Brannigan"/>
    <n v="19.329999999999998"/>
    <x v="538"/>
    <s v="No"/>
    <x v="0"/>
    <x v="0"/>
    <n v="1"/>
    <x v="1"/>
    <x v="2"/>
    <s v="NORMAL"/>
    <s v="3/Dec/1998"/>
    <n v="1359"/>
    <s v="tier - 2"/>
    <s v="tier - 1"/>
    <s v="R1013"/>
    <n v="25"/>
  </r>
  <r>
    <s v="Id2242"/>
    <s v="Cavallo"/>
    <n v="21.26"/>
    <x v="120"/>
    <s v="yes"/>
    <x v="0"/>
    <x v="1"/>
    <n v="1"/>
    <x v="1"/>
    <x v="2"/>
    <s v="NORMAL"/>
    <s v="7/Nov/1997"/>
    <n v="1341.16"/>
    <s v="tier - 2"/>
    <s v="tier - 2"/>
    <s v="R1012"/>
    <n v="26"/>
  </r>
  <r>
    <s v="Id2243"/>
    <s v="Chang"/>
    <n v="15.6"/>
    <x v="198"/>
    <s v="yes"/>
    <x v="0"/>
    <x v="0"/>
    <n v="1"/>
    <x v="1"/>
    <x v="4"/>
    <s v="NORMAL"/>
    <s v="30/Jul/1995"/>
    <n v="1338"/>
    <s v="tier - 2"/>
    <s v="tier - 3"/>
    <s v="R1012"/>
    <n v="28"/>
  </r>
  <r>
    <s v="Id2244"/>
    <s v="Axelrod"/>
    <n v="24.39"/>
    <x v="149"/>
    <s v="No"/>
    <x v="0"/>
    <x v="0"/>
    <n v="1"/>
    <x v="1"/>
    <x v="2"/>
    <s v="Prediabetes"/>
    <s v="12/Jul/1998"/>
    <n v="1332.61"/>
    <s v="tier - 2"/>
    <s v="tier - 3"/>
    <s v="R1013"/>
    <n v="25"/>
  </r>
  <r>
    <s v="Id2245"/>
    <s v="Davenport"/>
    <n v="24.75"/>
    <x v="249"/>
    <s v="No"/>
    <x v="0"/>
    <x v="0"/>
    <s v="No major surgery"/>
    <x v="1"/>
    <x v="2"/>
    <s v="NORMAL"/>
    <s v="14/Oct/1999"/>
    <n v="1329.17"/>
    <s v="tier - 2"/>
    <s v="tier - 3"/>
    <s v="R1013"/>
    <n v="24"/>
  </r>
  <r>
    <s v="Id2246"/>
    <s v="Roberge"/>
    <n v="20.88"/>
    <x v="565"/>
    <s v="No"/>
    <x v="0"/>
    <x v="0"/>
    <s v="No major surgery"/>
    <x v="1"/>
    <x v="2"/>
    <s v="Diabetes"/>
    <s v="13/Oct/2002"/>
    <n v="1315"/>
    <s v="tier - 2"/>
    <s v="tier - 2"/>
    <s v="R1013"/>
    <n v="21"/>
  </r>
  <r>
    <s v="Id2247"/>
    <s v="Schmidt"/>
    <n v="20.43"/>
    <x v="117"/>
    <s v="No"/>
    <x v="0"/>
    <x v="0"/>
    <s v="No major surgery"/>
    <x v="1"/>
    <x v="2"/>
    <s v="NORMAL"/>
    <s v="2/Dec/1999"/>
    <n v="1304"/>
    <s v="tier - 2"/>
    <s v="tier - 2"/>
    <s v="R1013"/>
    <n v="24"/>
  </r>
  <r>
    <s v="Id2248"/>
    <s v="Kosters"/>
    <n v="15.18"/>
    <x v="498"/>
    <s v="No"/>
    <x v="0"/>
    <x v="0"/>
    <s v="No major surgery"/>
    <x v="1"/>
    <x v="4"/>
    <s v="Diabetes"/>
    <s v="10/Dec/2002"/>
    <n v="1304"/>
    <s v="tier - 2"/>
    <s v="tier - 2"/>
    <s v="R1012"/>
    <n v="21"/>
  </r>
  <r>
    <s v="Id2249"/>
    <s v="Dykes"/>
    <n v="15.12"/>
    <x v="79"/>
    <s v="yes"/>
    <x v="0"/>
    <x v="0"/>
    <s v="No major surgery"/>
    <x v="1"/>
    <x v="4"/>
    <s v="NORMAL"/>
    <s v="29/Nov/2001"/>
    <n v="1293"/>
    <s v="tier - 2"/>
    <s v="tier - 3"/>
    <s v="R1012"/>
    <n v="22"/>
  </r>
  <r>
    <s v="Id2250"/>
    <s v="Velan"/>
    <n v="23.88"/>
    <x v="523"/>
    <s v="No"/>
    <x v="0"/>
    <x v="0"/>
    <n v="1"/>
    <x v="1"/>
    <x v="2"/>
    <s v="NORMAL"/>
    <s v="4/Jun/1998"/>
    <n v="1290.93"/>
    <s v="tier - 2"/>
    <s v="tier - 2"/>
    <s v="R1013"/>
    <n v="25"/>
  </r>
  <r>
    <s v="Id2251"/>
    <s v="Goolik"/>
    <n v="16.13"/>
    <x v="209"/>
    <s v="No"/>
    <x v="1"/>
    <x v="0"/>
    <n v="1"/>
    <x v="1"/>
    <x v="4"/>
    <s v="NORMAL"/>
    <s v="26/Jun/2000"/>
    <n v="1286"/>
    <s v="tier - 2"/>
    <s v="tier - 2"/>
    <s v="R1013"/>
    <n v="23"/>
  </r>
  <r>
    <s v="Id2252"/>
    <s v="Bain"/>
    <n v="24.09"/>
    <x v="276"/>
    <s v="No"/>
    <x v="1"/>
    <x v="0"/>
    <n v="1"/>
    <x v="1"/>
    <x v="2"/>
    <s v="NORMAL"/>
    <s v="28/Jul/2004"/>
    <n v="1285"/>
    <s v="tier - 2"/>
    <s v="tier - 3"/>
    <s v="R1013"/>
    <n v="19"/>
  </r>
  <r>
    <s v="Id2253"/>
    <s v="Wieck"/>
    <n v="19.43"/>
    <x v="561"/>
    <s v="No"/>
    <x v="1"/>
    <x v="0"/>
    <n v="1"/>
    <x v="1"/>
    <x v="2"/>
    <s v="Prediabetes"/>
    <s v="30/Sep/2004"/>
    <n v="1283"/>
    <s v="tier - 2"/>
    <s v="tier - 1"/>
    <s v="R1013"/>
    <n v="19"/>
  </r>
  <r>
    <s v="Id2254"/>
    <s v="Friel"/>
    <n v="15.22"/>
    <x v="329"/>
    <s v="yes"/>
    <x v="0"/>
    <x v="1"/>
    <n v="1"/>
    <x v="1"/>
    <x v="4"/>
    <s v="NORMAL"/>
    <s v="26/Oct/1997"/>
    <n v="1276"/>
    <s v="tier - 2"/>
    <s v="tier - 2"/>
    <s v="R1012"/>
    <n v="26"/>
  </r>
  <r>
    <s v="Id2255"/>
    <s v="Santandreu"/>
    <n v="20.72"/>
    <x v="403"/>
    <s v="No"/>
    <x v="0"/>
    <x v="0"/>
    <s v="No major surgery"/>
    <x v="1"/>
    <x v="2"/>
    <s v="Diabetes"/>
    <s v="4/Dec/2002"/>
    <n v="1267"/>
    <s v="tier - 2"/>
    <s v="tier - 1"/>
    <s v="R1013"/>
    <n v="21"/>
  </r>
  <r>
    <s v="Id2256"/>
    <s v="Johnson"/>
    <n v="35.4"/>
    <x v="425"/>
    <s v="No"/>
    <x v="0"/>
    <x v="1"/>
    <n v="1"/>
    <x v="1"/>
    <x v="0"/>
    <s v="Prediabetes"/>
    <s v="21/Nov/2003"/>
    <n v="1263.25"/>
    <s v="tier - 2"/>
    <s v="tier - 3"/>
    <s v="R1011"/>
    <n v="20"/>
  </r>
  <r>
    <s v="Id2257"/>
    <s v="Gerber"/>
    <n v="34.4"/>
    <x v="155"/>
    <s v="No"/>
    <x v="0"/>
    <x v="1"/>
    <n v="1"/>
    <x v="1"/>
    <x v="0"/>
    <s v="NORMAL"/>
    <s v="15/Aug/2003"/>
    <n v="1261.8599999999999"/>
    <s v="tier - 2"/>
    <s v="tier - 3"/>
    <s v="R1011"/>
    <n v="20"/>
  </r>
  <r>
    <s v="Id2258"/>
    <s v="Benadum"/>
    <n v="34.1"/>
    <x v="351"/>
    <s v="No"/>
    <x v="0"/>
    <x v="1"/>
    <n v="1"/>
    <x v="1"/>
    <x v="0"/>
    <s v="NORMAL"/>
    <s v="30/Oct/2003"/>
    <n v="1261.44"/>
    <s v="tier - 2"/>
    <s v="tier - 3"/>
    <s v="R1011"/>
    <n v="20"/>
  </r>
  <r>
    <s v="Id2259"/>
    <s v="Ragazzini"/>
    <n v="30.4"/>
    <x v="372"/>
    <s v="No"/>
    <x v="0"/>
    <x v="1"/>
    <n v="1"/>
    <x v="1"/>
    <x v="0"/>
    <s v="NORMAL"/>
    <s v="13/Oct/2003"/>
    <n v="1256.3"/>
    <s v="tier - 2"/>
    <s v="tier - 3"/>
    <s v="R1011"/>
    <n v="20"/>
  </r>
  <r>
    <s v="Id2260"/>
    <s v="Kessinger"/>
    <n v="28.7"/>
    <x v="115"/>
    <s v="No"/>
    <x v="0"/>
    <x v="1"/>
    <n v="1"/>
    <x v="1"/>
    <x v="1"/>
    <s v="NORMAL"/>
    <s v="10/Dec/2003"/>
    <n v="1253.94"/>
    <s v="tier - 2"/>
    <s v="tier - 2"/>
    <s v="R1011"/>
    <n v="20"/>
  </r>
  <r>
    <s v="Id2261"/>
    <s v="Bezgin"/>
    <n v="17.440000000000001"/>
    <x v="614"/>
    <s v="yes"/>
    <x v="0"/>
    <x v="1"/>
    <n v="1"/>
    <x v="1"/>
    <x v="4"/>
    <s v="NORMAL"/>
    <s v="4/Nov/1997"/>
    <n v="1253"/>
    <s v="tier - 2"/>
    <s v="tier - 2"/>
    <s v="R1013"/>
    <n v="26"/>
  </r>
  <r>
    <s v="Id2262"/>
    <s v="Woldesilassie"/>
    <n v="27.6"/>
    <x v="138"/>
    <s v="No"/>
    <x v="0"/>
    <x v="1"/>
    <n v="1"/>
    <x v="1"/>
    <x v="1"/>
    <s v="NORMAL"/>
    <s v="15/Sep/2003"/>
    <n v="1252.4100000000001"/>
    <s v="tier - 2"/>
    <s v="tier - 3"/>
    <s v="R1011"/>
    <n v="20"/>
  </r>
  <r>
    <s v="Id2263"/>
    <s v="Ruiz Herrero"/>
    <n v="20.7"/>
    <x v="326"/>
    <s v="No"/>
    <x v="0"/>
    <x v="1"/>
    <n v="1"/>
    <x v="1"/>
    <x v="2"/>
    <s v="NORMAL"/>
    <s v="8/Sep/2003"/>
    <n v="1242.82"/>
    <s v="tier - 2"/>
    <s v="tier - 1"/>
    <s v="R1011"/>
    <n v="20"/>
  </r>
  <r>
    <s v="Id2264"/>
    <s v="Bin Alias"/>
    <n v="20.3"/>
    <x v="240"/>
    <s v="No"/>
    <x v="0"/>
    <x v="1"/>
    <n v="1"/>
    <x v="1"/>
    <x v="2"/>
    <s v="Prediabetes"/>
    <s v="15/Sep/2003"/>
    <n v="1242.26"/>
    <s v="tier - 2"/>
    <s v="tier - 1"/>
    <s v="R1011"/>
    <n v="20"/>
  </r>
  <r>
    <s v="Id2265"/>
    <s v="Fischer-Daly"/>
    <n v="19.8"/>
    <x v="89"/>
    <s v="No"/>
    <x v="0"/>
    <x v="1"/>
    <n v="1"/>
    <x v="1"/>
    <x v="2"/>
    <s v="NORMAL"/>
    <s v="2/Aug/2003"/>
    <n v="1241.57"/>
    <s v="tier - 2"/>
    <s v="tier - 2"/>
    <s v="R1011"/>
    <n v="20"/>
  </r>
  <r>
    <s v="Id2266"/>
    <s v="Pulliam"/>
    <n v="21.87"/>
    <x v="350"/>
    <s v="No"/>
    <x v="0"/>
    <x v="0"/>
    <s v="No major surgery"/>
    <x v="1"/>
    <x v="2"/>
    <s v="Diabetes"/>
    <s v="1/Jul/2002"/>
    <n v="1241"/>
    <s v="tier - 2"/>
    <s v="tier - 2"/>
    <s v="R1013"/>
    <n v="21"/>
  </r>
  <r>
    <s v="Id2267"/>
    <s v="Guisinger"/>
    <n v="16.600000000000001"/>
    <x v="231"/>
    <s v="No"/>
    <x v="0"/>
    <x v="0"/>
    <n v="1"/>
    <x v="1"/>
    <x v="4"/>
    <s v="Prediabetes"/>
    <s v="11/Oct/1998"/>
    <n v="1240"/>
    <s v="tier - 2"/>
    <s v="tier - 1"/>
    <s v="R1012"/>
    <n v="25"/>
  </r>
  <r>
    <s v="Id2268"/>
    <s v="Arnerich"/>
    <n v="21.98"/>
    <x v="355"/>
    <s v="No"/>
    <x v="0"/>
    <x v="0"/>
    <s v="No major surgery"/>
    <x v="1"/>
    <x v="2"/>
    <s v="Diabetes"/>
    <s v="12/Dec/2002"/>
    <n v="1237"/>
    <s v="tier - 2"/>
    <s v="tier - 2"/>
    <s v="R1013"/>
    <n v="21"/>
  </r>
  <r>
    <s v="Id2269"/>
    <s v="Lynch"/>
    <n v="19.7"/>
    <x v="49"/>
    <s v="No"/>
    <x v="0"/>
    <x v="0"/>
    <n v="1"/>
    <x v="1"/>
    <x v="2"/>
    <s v="NORMAL"/>
    <s v="13/Jul/1998"/>
    <n v="1234"/>
    <s v="tier - 2"/>
    <s v="tier - 1"/>
    <s v="R1013"/>
    <n v="25"/>
  </r>
  <r>
    <s v="Id2270"/>
    <s v="Reilly"/>
    <n v="19.21"/>
    <x v="70"/>
    <s v="No"/>
    <x v="1"/>
    <x v="0"/>
    <n v="1"/>
    <x v="1"/>
    <x v="2"/>
    <s v="NORMAL"/>
    <s v="16/Oct/2004"/>
    <n v="1228"/>
    <s v="tier - 2"/>
    <s v="tier - 1"/>
    <s v="R1012"/>
    <n v="19"/>
  </r>
  <r>
    <s v="Id2271"/>
    <s v="Nolette"/>
    <n v="19.3"/>
    <x v="577"/>
    <s v="No"/>
    <x v="1"/>
    <x v="0"/>
    <n v="1"/>
    <x v="1"/>
    <x v="2"/>
    <s v="NORMAL"/>
    <s v="9/Jul/2004"/>
    <n v="1224"/>
    <s v="tier - 2"/>
    <s v="tier - 1"/>
    <s v="R1013"/>
    <n v="19"/>
  </r>
  <r>
    <s v="Id2272"/>
    <s v="Chabrier"/>
    <n v="16.22"/>
    <x v="200"/>
    <s v="yes"/>
    <x v="0"/>
    <x v="0"/>
    <s v="No major surgery"/>
    <x v="1"/>
    <x v="4"/>
    <s v="Prediabetes"/>
    <s v="4/Nov/1996"/>
    <n v="1220"/>
    <s v="tier - 2"/>
    <s v="tier - 3"/>
    <s v="R1012"/>
    <n v="27"/>
  </r>
  <r>
    <s v="Id2273"/>
    <s v="Lee"/>
    <n v="17.12"/>
    <x v="193"/>
    <s v="No"/>
    <x v="1"/>
    <x v="0"/>
    <n v="1"/>
    <x v="1"/>
    <x v="4"/>
    <s v="NORMAL"/>
    <s v="2/Jun/2004"/>
    <n v="1210"/>
    <s v="tier - 2"/>
    <s v="tier - 1"/>
    <s v="R1013"/>
    <n v="19"/>
  </r>
  <r>
    <s v="Id2274"/>
    <s v="Knotts"/>
    <n v="19.07"/>
    <x v="4"/>
    <s v="No"/>
    <x v="0"/>
    <x v="0"/>
    <n v="1"/>
    <x v="1"/>
    <x v="2"/>
    <s v="NORMAL"/>
    <s v="6/Oct/1992"/>
    <n v="1200.55"/>
    <s v="tier - 2"/>
    <s v="tier - 3"/>
    <s v="R1013"/>
    <n v="31"/>
  </r>
  <r>
    <s v="Id2275"/>
    <s v="Pultorak"/>
    <n v="15.56"/>
    <x v="614"/>
    <s v="No"/>
    <x v="0"/>
    <x v="0"/>
    <s v="No major surgery"/>
    <x v="1"/>
    <x v="4"/>
    <s v="NORMAL"/>
    <s v="28/Jun/1999"/>
    <n v="1200"/>
    <s v="tier - 2"/>
    <s v="tier - 3"/>
    <s v="R1012"/>
    <n v="24"/>
  </r>
  <r>
    <s v="Id2276"/>
    <s v="Maxon"/>
    <n v="22.76"/>
    <x v="664"/>
    <s v="No"/>
    <x v="0"/>
    <x v="0"/>
    <s v="No major surgery"/>
    <x v="1"/>
    <x v="2"/>
    <s v="Diabetes"/>
    <s v="26/Aug/2002"/>
    <n v="1191"/>
    <s v="tier - 2"/>
    <s v="tier - 1"/>
    <s v="R1013"/>
    <n v="21"/>
  </r>
  <r>
    <s v="Id2277"/>
    <s v="Kraai"/>
    <n v="22.79"/>
    <x v="259"/>
    <s v="yes"/>
    <x v="0"/>
    <x v="1"/>
    <n v="1"/>
    <x v="1"/>
    <x v="2"/>
    <s v="Prediabetes"/>
    <s v="28/Jun/1997"/>
    <n v="1178.07"/>
    <s v="tier - 2"/>
    <s v="tier - 2"/>
    <s v="R1013"/>
    <n v="26"/>
  </r>
  <r>
    <s v="Id2278"/>
    <s v="Larosa"/>
    <n v="17.41"/>
    <x v="273"/>
    <s v="yes"/>
    <x v="0"/>
    <x v="0"/>
    <s v="No major surgery"/>
    <x v="1"/>
    <x v="4"/>
    <s v="NORMAL"/>
    <s v="11/Aug/1996"/>
    <n v="1178"/>
    <s v="tier - 2"/>
    <s v="tier - 3"/>
    <s v="R1013"/>
    <n v="27"/>
  </r>
  <r>
    <s v="Id2279"/>
    <s v="King"/>
    <n v="19.32"/>
    <x v="98"/>
    <s v="yes"/>
    <x v="0"/>
    <x v="0"/>
    <s v="No major surgery"/>
    <x v="1"/>
    <x v="2"/>
    <s v="NORMAL"/>
    <s v="12/Nov/2001"/>
    <n v="1167"/>
    <s v="tier - 2"/>
    <s v="tier - 1"/>
    <s v="R1013"/>
    <n v="22"/>
  </r>
  <r>
    <s v="Id2280"/>
    <s v="Haney"/>
    <n v="18.25"/>
    <x v="400"/>
    <s v="No"/>
    <x v="0"/>
    <x v="0"/>
    <s v="No major surgery"/>
    <x v="1"/>
    <x v="4"/>
    <s v="Diabetes"/>
    <s v="11/Jun/2002"/>
    <n v="1165"/>
    <s v="tier - 2"/>
    <s v="tier - 3"/>
    <s v="R1012"/>
    <n v="21"/>
  </r>
  <r>
    <s v="Id2281"/>
    <s v="Boulay"/>
    <n v="53.13"/>
    <x v="321"/>
    <s v="No"/>
    <x v="1"/>
    <x v="0"/>
    <n v="1"/>
    <x v="1"/>
    <x v="0"/>
    <s v="NORMAL"/>
    <s v="11/Nov/2004"/>
    <n v="1163.46"/>
    <s v="tier - 2"/>
    <s v="tier - 3"/>
    <s v="R1013"/>
    <n v="19"/>
  </r>
  <r>
    <s v="Id2282"/>
    <s v="Peters"/>
    <n v="20.46"/>
    <x v="93"/>
    <s v="No"/>
    <x v="0"/>
    <x v="0"/>
    <s v="No major surgery"/>
    <x v="1"/>
    <x v="2"/>
    <s v="NORMAL"/>
    <s v="26/Jul/1994"/>
    <n v="1158.32"/>
    <s v="tier - 2"/>
    <s v="tier - 1"/>
    <s v="R1013"/>
    <n v="29"/>
  </r>
  <r>
    <s v="Id2283"/>
    <s v="Luy"/>
    <n v="43.01"/>
    <x v="576"/>
    <s v="No"/>
    <x v="1"/>
    <x v="0"/>
    <n v="1"/>
    <x v="1"/>
    <x v="0"/>
    <s v="NORMAL"/>
    <s v="18/Jul/2004"/>
    <n v="1149.4000000000001"/>
    <s v="tier - 2"/>
    <s v="tier - 2"/>
    <s v="R1013"/>
    <n v="19"/>
  </r>
  <r>
    <s v="Id2284"/>
    <s v="Fava"/>
    <n v="15.01"/>
    <x v="325"/>
    <s v="No"/>
    <x v="0"/>
    <x v="1"/>
    <n v="1"/>
    <x v="1"/>
    <x v="4"/>
    <s v="NORMAL"/>
    <s v="12/Jun/2003"/>
    <n v="1149"/>
    <s v="tier - 2"/>
    <s v="tier - 1"/>
    <s v="R1012"/>
    <n v="20"/>
  </r>
  <r>
    <s v="Id2285"/>
    <s v="Montoya"/>
    <n v="41.14"/>
    <x v="216"/>
    <s v="No"/>
    <x v="1"/>
    <x v="0"/>
    <n v="1"/>
    <x v="1"/>
    <x v="0"/>
    <s v="Prediabetes"/>
    <s v="10/Jun/2004"/>
    <n v="1146.8"/>
    <s v="tier - 2"/>
    <s v="tier - 2"/>
    <s v="R1013"/>
    <n v="19"/>
  </r>
  <r>
    <s v="Id2286"/>
    <s v="Bain"/>
    <n v="16.55"/>
    <x v="582"/>
    <s v="No"/>
    <x v="0"/>
    <x v="0"/>
    <s v="No major surgery"/>
    <x v="1"/>
    <x v="4"/>
    <s v="Diabetes"/>
    <s v="1/Oct/2002"/>
    <n v="1142"/>
    <s v="tier - 3"/>
    <s v="tier - 2"/>
    <s v="R1011"/>
    <n v="21"/>
  </r>
  <r>
    <s v="Id2287"/>
    <s v="Albertson"/>
    <n v="37.29"/>
    <x v="52"/>
    <s v="No"/>
    <x v="1"/>
    <x v="0"/>
    <n v="1"/>
    <x v="1"/>
    <x v="0"/>
    <s v="NORMAL"/>
    <s v="12/Sep/2004"/>
    <n v="1141.45"/>
    <s v="tier - 3"/>
    <s v="tier - 3"/>
    <s v="R1013"/>
    <n v="19"/>
  </r>
  <r>
    <s v="Id2288"/>
    <s v="Barger"/>
    <n v="16.739999999999998"/>
    <x v="337"/>
    <s v="yes"/>
    <x v="0"/>
    <x v="0"/>
    <s v="No major surgery"/>
    <x v="1"/>
    <x v="4"/>
    <s v="NORMAL"/>
    <s v="25/Oct/2001"/>
    <n v="1141"/>
    <s v="tier - 3"/>
    <s v="tier - 1"/>
    <s v="R1013"/>
    <n v="22"/>
  </r>
  <r>
    <s v="Id2289"/>
    <s v="Fraioli"/>
    <n v="34.43"/>
    <x v="159"/>
    <s v="No"/>
    <x v="1"/>
    <x v="0"/>
    <n v="1"/>
    <x v="1"/>
    <x v="0"/>
    <s v="NORMAL"/>
    <s v="27/Nov/2004"/>
    <n v="1137.47"/>
    <s v="tier - 3"/>
    <s v="tier - 2"/>
    <s v="R1013"/>
    <n v="19"/>
  </r>
  <r>
    <s v="Id2290"/>
    <s v="April"/>
    <n v="34.1"/>
    <x v="212"/>
    <s v="No"/>
    <x v="1"/>
    <x v="0"/>
    <n v="1"/>
    <x v="1"/>
    <x v="0"/>
    <s v="NORMAL"/>
    <s v="15/Oct/2004"/>
    <n v="1137.01"/>
    <s v="tier - 3"/>
    <s v="tier - 1"/>
    <s v="R1013"/>
    <n v="19"/>
  </r>
  <r>
    <s v="Id2291"/>
    <s v="King"/>
    <n v="19.3"/>
    <x v="665"/>
    <s v="No"/>
    <x v="0"/>
    <x v="0"/>
    <s v="No major surgery"/>
    <x v="1"/>
    <x v="2"/>
    <s v="Diabetes"/>
    <s v="11/Aug/2002"/>
    <n v="1137"/>
    <s v="tier - 3"/>
    <s v="tier - 1"/>
    <s v="R1013"/>
    <n v="21"/>
  </r>
  <r>
    <s v="Id2292"/>
    <s v="Talhelm"/>
    <n v="33.659999999999997"/>
    <x v="268"/>
    <s v="No"/>
    <x v="1"/>
    <x v="0"/>
    <n v="1"/>
    <x v="1"/>
    <x v="0"/>
    <s v="Prediabetes"/>
    <s v="28/Nov/2004"/>
    <n v="1136.4000000000001"/>
    <s v="tier - 3"/>
    <s v="tier - 3"/>
    <s v="R1013"/>
    <n v="19"/>
  </r>
  <r>
    <s v="Id2293"/>
    <s v="Regnier"/>
    <n v="33.33"/>
    <x v="637"/>
    <s v="No"/>
    <x v="1"/>
    <x v="0"/>
    <n v="1"/>
    <x v="1"/>
    <x v="0"/>
    <s v="Prediabetes"/>
    <s v="11/Jun/2004"/>
    <n v="1135.94"/>
    <s v="tier - 3"/>
    <s v="tier - 3"/>
    <s v="R1013"/>
    <n v="19"/>
  </r>
  <r>
    <s v="Id2294"/>
    <s v="Treece"/>
    <n v="21.84"/>
    <x v="268"/>
    <s v="No"/>
    <x v="1"/>
    <x v="0"/>
    <n v="1"/>
    <x v="1"/>
    <x v="2"/>
    <s v="Prediabetes"/>
    <s v="6/Oct/2004"/>
    <n v="1135"/>
    <s v="tier - 3"/>
    <s v="tier - 3"/>
    <s v="R1013"/>
    <n v="19"/>
  </r>
  <r>
    <s v="Id2295"/>
    <s v="Beisel"/>
    <n v="16.87"/>
    <x v="402"/>
    <s v="No"/>
    <x v="0"/>
    <x v="0"/>
    <s v="No major surgery"/>
    <x v="1"/>
    <x v="4"/>
    <s v="Diabetes"/>
    <s v="19/Jul/2002"/>
    <n v="1132"/>
    <s v="tier - 3"/>
    <s v="tier - 1"/>
    <s v="R1013"/>
    <n v="21"/>
  </r>
  <r>
    <s v="Id2296"/>
    <s v="Enke"/>
    <n v="30.14"/>
    <x v="206"/>
    <s v="No"/>
    <x v="1"/>
    <x v="0"/>
    <n v="1"/>
    <x v="1"/>
    <x v="0"/>
    <s v="NORMAL"/>
    <s v="14/Jun/2004"/>
    <n v="1131.51"/>
    <s v="tier - 3"/>
    <s v="tier - 1"/>
    <s v="R1013"/>
    <n v="19"/>
  </r>
  <r>
    <s v="Id2297"/>
    <s v="Ruiz-Tagle Barros"/>
    <n v="23.21"/>
    <x v="161"/>
    <s v="No"/>
    <x v="1"/>
    <x v="0"/>
    <n v="1"/>
    <x v="1"/>
    <x v="2"/>
    <s v="NORMAL"/>
    <s v="12/Nov/2004"/>
    <n v="1121.8699999999999"/>
    <s v="tier - 3"/>
    <s v="tier - 1"/>
    <s v="R1013"/>
    <n v="19"/>
  </r>
  <r>
    <s v="Id2298"/>
    <s v="Ferrell"/>
    <n v="17.170000000000002"/>
    <x v="666"/>
    <s v="No"/>
    <x v="0"/>
    <x v="0"/>
    <s v="No major surgery"/>
    <x v="1"/>
    <x v="4"/>
    <s v="Diabetes"/>
    <s v="13/Aug/2002"/>
    <n v="1086"/>
    <s v="tier - 3"/>
    <s v="tier - 3"/>
    <s v="R1013"/>
    <n v="21"/>
  </r>
  <r>
    <s v="Id2299"/>
    <s v="Gates"/>
    <n v="15.61"/>
    <x v="124"/>
    <s v="No"/>
    <x v="0"/>
    <x v="0"/>
    <n v="1"/>
    <x v="1"/>
    <x v="4"/>
    <s v="NORMAL"/>
    <s v="26/Dec/1998"/>
    <n v="1082"/>
    <s v="tier - 3"/>
    <s v="tier - 2"/>
    <s v="R1013"/>
    <n v="25"/>
  </r>
  <r>
    <s v="Id2300"/>
    <s v="Jeffers"/>
    <n v="17.98"/>
    <x v="196"/>
    <s v="yes"/>
    <x v="0"/>
    <x v="1"/>
    <n v="1"/>
    <x v="1"/>
    <x v="4"/>
    <s v="NORMAL"/>
    <s v="13/Aug/1997"/>
    <n v="1071"/>
    <s v="tier - 3"/>
    <s v="tier - 3"/>
    <s v="R1013"/>
    <n v="26"/>
  </r>
  <r>
    <s v="Id2301"/>
    <s v="Sulhanek"/>
    <n v="21.64"/>
    <x v="335"/>
    <s v="No"/>
    <x v="1"/>
    <x v="0"/>
    <n v="1"/>
    <x v="1"/>
    <x v="2"/>
    <s v="NORMAL"/>
    <s v="24/Aug/2004"/>
    <n v="1070"/>
    <s v="tier - 3"/>
    <s v="tier - 3"/>
    <s v="R1013"/>
    <n v="19"/>
  </r>
  <r>
    <s v="Id2302"/>
    <s v="Ozahowski"/>
    <n v="16.399999999999999"/>
    <x v="66"/>
    <s v="No"/>
    <x v="0"/>
    <x v="1"/>
    <n v="1"/>
    <x v="1"/>
    <x v="4"/>
    <s v="NORMAL"/>
    <s v="28/Sep/1993"/>
    <n v="1068"/>
    <s v="tier - 3"/>
    <s v="tier - 1"/>
    <s v="R1013"/>
    <n v="30"/>
  </r>
  <r>
    <s v="Id2303"/>
    <s v="Caron"/>
    <n v="15.77"/>
    <x v="3"/>
    <s v="yes"/>
    <x v="0"/>
    <x v="0"/>
    <n v="1"/>
    <x v="1"/>
    <x v="4"/>
    <s v="Prediabetes"/>
    <s v="1/Jun/1995"/>
    <n v="1056"/>
    <s v="tier - 3"/>
    <s v="tier - 2"/>
    <s v="R1013"/>
    <n v="28"/>
  </r>
  <r>
    <s v="Id2304"/>
    <s v="Fullarton"/>
    <n v="18.27"/>
    <x v="467"/>
    <s v="No"/>
    <x v="0"/>
    <x v="0"/>
    <s v="No major surgery"/>
    <x v="1"/>
    <x v="4"/>
    <s v="Diabetes"/>
    <s v="1/Jul/2002"/>
    <n v="1049"/>
    <s v="tier - 3"/>
    <s v="tier - 2"/>
    <s v="R1012"/>
    <n v="21"/>
  </r>
  <r>
    <s v="Id2305"/>
    <s v="Lindgren"/>
    <n v="16.489999999999998"/>
    <x v="456"/>
    <s v="No"/>
    <x v="0"/>
    <x v="0"/>
    <s v="No major surgery"/>
    <x v="1"/>
    <x v="4"/>
    <s v="Diabetes"/>
    <s v="20/Jul/2002"/>
    <n v="1047"/>
    <s v="tier - 3"/>
    <s v="tier - 1"/>
    <s v="R1013"/>
    <n v="21"/>
  </r>
  <r>
    <s v="Id2306"/>
    <s v="Akiha"/>
    <n v="16.14"/>
    <x v="320"/>
    <s v="No"/>
    <x v="0"/>
    <x v="0"/>
    <s v="No major surgery"/>
    <x v="1"/>
    <x v="4"/>
    <s v="NORMAL"/>
    <s v="17/Nov/1994"/>
    <n v="1044"/>
    <s v="tier - 3"/>
    <s v="tier - 2"/>
    <s v="R1013"/>
    <n v="29"/>
  </r>
  <r>
    <s v="Id2307"/>
    <s v="Sweny"/>
    <n v="20.85"/>
    <x v="150"/>
    <s v="yes"/>
    <x v="0"/>
    <x v="0"/>
    <n v="1"/>
    <x v="1"/>
    <x v="2"/>
    <s v="NORMAL"/>
    <s v="5/Oct/1995"/>
    <n v="1033.74"/>
    <s v="tier - 3"/>
    <s v="tier - 1"/>
    <s v="R1013"/>
    <n v="28"/>
  </r>
  <r>
    <s v="Id2308"/>
    <s v="Tobin"/>
    <n v="15.88"/>
    <x v="67"/>
    <s v="No"/>
    <x v="0"/>
    <x v="0"/>
    <s v="No major surgery"/>
    <x v="1"/>
    <x v="4"/>
    <s v="NORMAL"/>
    <s v="5/Aug/1999"/>
    <n v="1019"/>
    <s v="tier - 3"/>
    <s v="tier - 2"/>
    <s v="R1013"/>
    <n v="24"/>
  </r>
  <r>
    <s v="Id2309"/>
    <s v="Pedersen"/>
    <n v="20.66"/>
    <x v="330"/>
    <s v="No"/>
    <x v="1"/>
    <x v="0"/>
    <n v="1"/>
    <x v="1"/>
    <x v="2"/>
    <s v="Prediabetes"/>
    <s v="9/Oct/2000"/>
    <n v="1012"/>
    <s v="tier - 3"/>
    <s v="tier - 2"/>
    <s v="R1013"/>
    <n v="23"/>
  </r>
  <r>
    <s v="Id2310"/>
    <s v="Lynch"/>
    <n v="20.399999999999999"/>
    <x v="173"/>
    <s v="No"/>
    <x v="0"/>
    <x v="0"/>
    <s v="No major surgery"/>
    <x v="1"/>
    <x v="2"/>
    <s v="NORMAL"/>
    <s v="22/Nov/1994"/>
    <n v="1006.65"/>
    <s v="tier - 3"/>
    <s v="tier - 2"/>
    <s v="R1013"/>
    <n v="29"/>
  </r>
  <r>
    <s v="Id2311"/>
    <s v="Keys"/>
    <n v="25.19"/>
    <x v="409"/>
    <s v="yes"/>
    <x v="0"/>
    <x v="0"/>
    <s v="No major surgery"/>
    <x v="1"/>
    <x v="1"/>
    <s v="NORMAL"/>
    <s v="19/Aug/2001"/>
    <n v="964.71"/>
    <s v="tier - 3"/>
    <s v="tier - 2"/>
    <s v="R1013"/>
    <n v="22"/>
  </r>
  <r>
    <s v="Id2312"/>
    <s v="Wilbur"/>
    <n v="20.54"/>
    <x v="267"/>
    <s v="yes"/>
    <x v="0"/>
    <x v="0"/>
    <n v="1"/>
    <x v="1"/>
    <x v="2"/>
    <s v="NORMAL"/>
    <s v="28/Oct/1995"/>
    <n v="928.59"/>
    <s v="tier - 3"/>
    <s v="tier - 1"/>
    <s v="R1013"/>
    <n v="28"/>
  </r>
  <r>
    <s v="Id2313"/>
    <s v="Ditota"/>
    <n v="20.13"/>
    <x v="140"/>
    <s v="No"/>
    <x v="0"/>
    <x v="0"/>
    <s v="No major surgery"/>
    <x v="1"/>
    <x v="2"/>
    <s v="NORMAL"/>
    <s v="30/Oct/1994"/>
    <n v="915.07"/>
    <s v="tier - 3"/>
    <s v="tier - 1"/>
    <s v="R1013"/>
    <n v="29"/>
  </r>
  <r>
    <s v="Id2314"/>
    <s v="Horbol"/>
    <n v="18.93"/>
    <x v="184"/>
    <s v="No"/>
    <x v="0"/>
    <x v="1"/>
    <n v="1"/>
    <x v="1"/>
    <x v="2"/>
    <s v="Prediabetes"/>
    <s v="27/Nov/1993"/>
    <n v="896.21"/>
    <s v="tier - 3"/>
    <s v="tier - 1"/>
    <s v="R1013"/>
    <n v="30"/>
  </r>
  <r>
    <s v="Id2315"/>
    <s v="O'Rourke"/>
    <n v="24.14"/>
    <x v="319"/>
    <s v="No"/>
    <x v="1"/>
    <x v="0"/>
    <n v="1"/>
    <x v="1"/>
    <x v="2"/>
    <s v="NORMAL"/>
    <s v="18/Nov/2000"/>
    <n v="865.41"/>
    <s v="tier - 3"/>
    <s v="tier - 1"/>
    <s v="R1013"/>
    <n v="23"/>
  </r>
  <r>
    <s v="Id2316"/>
    <s v="Williams"/>
    <n v="25.03"/>
    <x v="119"/>
    <s v="No"/>
    <x v="1"/>
    <x v="0"/>
    <n v="1"/>
    <x v="1"/>
    <x v="1"/>
    <s v="Prediabetes"/>
    <s v="7/Oct/2004"/>
    <n v="830.52"/>
    <s v="tier - 3"/>
    <s v="tier - 2"/>
    <s v="R1011"/>
    <n v="19"/>
  </r>
  <r>
    <s v="Id2317"/>
    <s v="Murakami"/>
    <n v="20.47"/>
    <x v="336"/>
    <s v="yes"/>
    <x v="0"/>
    <x v="0"/>
    <n v="1"/>
    <x v="1"/>
    <x v="2"/>
    <s v="Prediabetes"/>
    <s v="7/Dec/1995"/>
    <n v="773.54"/>
    <s v="tier - 3"/>
    <s v="tier - 2"/>
    <s v="R1013"/>
    <n v="28"/>
  </r>
  <r>
    <s v="Id2318"/>
    <s v="Gagnon"/>
    <n v="18.82"/>
    <x v="49"/>
    <s v="yes"/>
    <x v="0"/>
    <x v="0"/>
    <s v="No major surgery"/>
    <x v="1"/>
    <x v="2"/>
    <s v="NORMAL"/>
    <s v="18/?/1996"/>
    <n v="770.38"/>
    <s v="tier - 3"/>
    <s v="?"/>
    <s v="R1012"/>
    <e v="#VALUE!"/>
  </r>
  <r>
    <s v="Id2319"/>
    <s v="Petermann"/>
    <n v="17.079999999999998"/>
    <x v="208"/>
    <s v="No"/>
    <x v="0"/>
    <x v="1"/>
    <n v="1"/>
    <x v="1"/>
    <x v="4"/>
    <s v="Prediabetes"/>
    <s v="28/Jun/1993"/>
    <n v="770"/>
    <s v="tier - 3"/>
    <s v="tier - 3"/>
    <s v="R1013"/>
    <n v="30"/>
  </r>
  <r>
    <s v="Id2320"/>
    <s v="Graves - Rostro"/>
    <n v="19.21"/>
    <x v="102"/>
    <s v="yes"/>
    <x v="0"/>
    <x v="0"/>
    <s v="No major surgery"/>
    <x v="1"/>
    <x v="2"/>
    <s v="NORMAL"/>
    <s v="22/Oct/1996"/>
    <n v="760"/>
    <s v="tier - 3"/>
    <s v="tier - 3"/>
    <s v="R1013"/>
    <n v="27"/>
  </r>
  <r>
    <s v="Id2321"/>
    <s v="Danielson"/>
    <n v="17.86"/>
    <x v="508"/>
    <s v="No"/>
    <x v="0"/>
    <x v="1"/>
    <n v="1"/>
    <x v="1"/>
    <x v="4"/>
    <s v="NORMAL"/>
    <s v="9/Aug/1993"/>
    <n v="760"/>
    <s v="tier - 3"/>
    <s v="tier - 1"/>
    <s v="R1013"/>
    <n v="30"/>
  </r>
  <r>
    <s v="Id2322"/>
    <s v="Street"/>
    <n v="21.38"/>
    <x v="126"/>
    <s v="No"/>
    <x v="0"/>
    <x v="0"/>
    <s v="No major surgery"/>
    <x v="1"/>
    <x v="2"/>
    <s v="Diabetes"/>
    <s v="19/?/2002"/>
    <n v="750"/>
    <s v="tier - 3"/>
    <s v="tier - 1"/>
    <s v="R1012"/>
    <e v="#VALUE!"/>
  </r>
  <r>
    <s v="Id2323"/>
    <s v="Buss"/>
    <n v="23.35"/>
    <x v="425"/>
    <s v="No"/>
    <x v="0"/>
    <x v="0"/>
    <s v="No major surgery"/>
    <x v="1"/>
    <x v="2"/>
    <s v="Prediabetes"/>
    <s v="14/Dec/1999"/>
    <n v="722.99"/>
    <s v="tier - 3"/>
    <s v="tier - 1"/>
    <s v="R1013"/>
    <n v="24"/>
  </r>
  <r>
    <s v="Id2324"/>
    <s v="Duffy"/>
    <n v="22.24"/>
    <x v="264"/>
    <s v="No"/>
    <x v="0"/>
    <x v="0"/>
    <s v="No major surgery"/>
    <x v="1"/>
    <x v="2"/>
    <s v="NORMAL"/>
    <s v="26/Dec/1999"/>
    <n v="700"/>
    <s v="tier - 2"/>
    <s v="tier - 3"/>
    <s v="R1013"/>
    <n v="24"/>
  </r>
  <r>
    <s v="Id2325"/>
    <s v="Hines"/>
    <n v="24.76"/>
    <x v="117"/>
    <s v="yes"/>
    <x v="0"/>
    <x v="0"/>
    <s v="No major surgery"/>
    <x v="1"/>
    <x v="2"/>
    <s v="NORMAL"/>
    <s v="12/Sep/2001"/>
    <n v="687.54"/>
    <s v="tier - 3"/>
    <s v="tier - 2"/>
    <s v="R1013"/>
    <n v="22"/>
  </r>
  <r>
    <s v="Id2326"/>
    <s v="Castro"/>
    <n v="20.100000000000001"/>
    <x v="374"/>
    <s v="yes"/>
    <x v="0"/>
    <x v="1"/>
    <n v="1"/>
    <x v="1"/>
    <x v="2"/>
    <s v="NORMAL"/>
    <s v="9/Nov/1997"/>
    <n v="670"/>
    <s v="tier - 3"/>
    <s v="tier - 3"/>
    <s v="R1013"/>
    <n v="26"/>
  </r>
  <r>
    <s v="Id2327"/>
    <s v="Howell"/>
    <n v="21.77"/>
    <x v="156"/>
    <s v="No"/>
    <x v="0"/>
    <x v="0"/>
    <s v="No major surgery"/>
    <x v="1"/>
    <x v="2"/>
    <s v="Diabetes"/>
    <s v="29/Nov/2002"/>
    <n v="668"/>
    <s v="tier - 3"/>
    <s v="tier - 2"/>
    <s v="R1012"/>
    <n v="21"/>
  </r>
  <r>
    <s v="Id2328"/>
    <s v="Avery"/>
    <n v="17.82"/>
    <x v="274"/>
    <s v="yes"/>
    <x v="0"/>
    <x v="0"/>
    <n v="1"/>
    <x v="1"/>
    <x v="4"/>
    <s v="NORMAL"/>
    <s v="4/Jul/1995"/>
    <n v="650"/>
    <s v="tier - 3"/>
    <s v="tier - 3"/>
    <s v="R1013"/>
    <n v="28"/>
  </r>
  <r>
    <s v="Id2329"/>
    <s v="Bohinski"/>
    <n v="17.07"/>
    <x v="151"/>
    <s v="No"/>
    <x v="0"/>
    <x v="1"/>
    <n v="1"/>
    <x v="1"/>
    <x v="4"/>
    <s v="NORMAL"/>
    <s v="1/Jun/1993"/>
    <n v="650"/>
    <s v="tier - 3"/>
    <s v="tier - 3"/>
    <s v="R1013"/>
    <n v="30"/>
  </r>
  <r>
    <s v="Id2330"/>
    <s v="Kohls"/>
    <n v="22.24"/>
    <x v="144"/>
    <s v="yes"/>
    <x v="0"/>
    <x v="0"/>
    <s v="No major surgery"/>
    <x v="1"/>
    <x v="2"/>
    <s v="NORMAL"/>
    <s v="20/Nov/2001"/>
    <n v="646.14"/>
    <s v="tier - 3"/>
    <s v="tier - 3"/>
    <s v="R1012"/>
    <n v="22"/>
  </r>
  <r>
    <s v="Id2331"/>
    <s v="Brietzke"/>
    <n v="22.34"/>
    <x v="252"/>
    <s v="No"/>
    <x v="0"/>
    <x v="0"/>
    <n v="1"/>
    <x v="1"/>
    <x v="2"/>
    <s v="NORMAL"/>
    <s v="27/Jul/1998"/>
    <n v="637.26"/>
    <s v="tier - 3"/>
    <s v="tier - 3"/>
    <s v="R1013"/>
    <n v="25"/>
  </r>
  <r>
    <s v="Id2332"/>
    <s v="Riveros Gonzalez"/>
    <n v="17.7"/>
    <x v="288"/>
    <s v="No"/>
    <x v="0"/>
    <x v="0"/>
    <n v="1"/>
    <x v="1"/>
    <x v="4"/>
    <s v="Prediabetes"/>
    <s v="13/Sep/1992"/>
    <n v="604.54"/>
    <s v="tier - 3"/>
    <s v="tier - 3"/>
    <s v="R1013"/>
    <n v="31"/>
  </r>
  <r>
    <s v="Id2333"/>
    <s v="Albano"/>
    <n v="16.47"/>
    <x v="348"/>
    <s v="No"/>
    <x v="0"/>
    <x v="1"/>
    <n v="1"/>
    <x v="1"/>
    <x v="4"/>
    <s v="Prediabetes"/>
    <s v="30/Jun/1993"/>
    <n v="600"/>
    <s v="tier - 2"/>
    <s v="tier - 1"/>
    <s v="R1013"/>
    <n v="30"/>
  </r>
  <r>
    <s v="Id2334"/>
    <s v="Rosendahl"/>
    <n v="17.600000000000001"/>
    <x v="495"/>
    <s v="No"/>
    <x v="0"/>
    <x v="0"/>
    <n v="1"/>
    <x v="1"/>
    <x v="4"/>
    <s v="NORMAL"/>
    <s v="30/Nov/1992"/>
    <n v="570.62"/>
    <s v="tier - 2"/>
    <s v="tier - 1"/>
    <s v="R1013"/>
    <n v="31"/>
  </r>
  <r>
    <s v="Id2335"/>
    <s v="German"/>
    <n v="17.579999999999998"/>
    <x v="523"/>
    <s v="No"/>
    <x v="0"/>
    <x v="0"/>
    <n v="1"/>
    <x v="1"/>
    <x v="4"/>
    <s v="NORMAL"/>
    <s v="9/Jul/1992"/>
    <n v="563.84"/>
    <s v="tier - 2"/>
    <s v="tier - 3"/>
    <s v="R1013"/>
    <n v="31"/>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r>
    <m/>
    <m/>
    <m/>
    <x v="667"/>
    <m/>
    <x v="2"/>
    <x v="2"/>
    <m/>
    <x v="3"/>
    <x v="5"/>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s v="No"/>
    <s v="No major surgery"/>
    <s v="yes"/>
    <x v="0"/>
    <x v="0"/>
    <s v="12/Oct/1968"/>
    <n v="63770.43"/>
    <s v="tier - 1"/>
    <s v="tier - 3"/>
    <s v="R1013"/>
    <n v="55"/>
  </r>
  <r>
    <s v="Id2"/>
    <s v="Lehner"/>
    <n v="30.36"/>
    <n v="5.77"/>
    <s v="No"/>
    <s v="No"/>
    <s v="No"/>
    <s v="No major surgery"/>
    <s v="yes"/>
    <x v="0"/>
    <x v="1"/>
    <s v="8/Jun/1977"/>
    <n v="62592.87"/>
    <s v="tier - 2"/>
    <s v="tier - 3"/>
    <s v="R1013"/>
    <n v="46"/>
  </r>
  <r>
    <s v="Id3"/>
    <s v="Lu"/>
    <n v="34.484999999999999"/>
    <n v="11.87"/>
    <s v="yes"/>
    <s v="No"/>
    <s v="No"/>
    <n v="2"/>
    <s v="yes"/>
    <x v="0"/>
    <x v="0"/>
    <s v="11/?/1970"/>
    <n v="60021.4"/>
    <s v="tier - 1"/>
    <s v="tier - 1"/>
    <s v="R1012"/>
    <e v="#VALUE!"/>
  </r>
  <r>
    <s v="Id4"/>
    <s v="Osborne"/>
    <n v="38.094999999999999"/>
    <n v="6.05"/>
    <s v="No"/>
    <s v="No"/>
    <s v="No"/>
    <s v="No major surgery"/>
    <s v="yes"/>
    <x v="0"/>
    <x v="1"/>
    <s v="6/Jun/1991"/>
    <n v="58571.07"/>
    <s v="tier - 1"/>
    <s v="tier - 3"/>
    <s v="R1024"/>
    <n v="32"/>
  </r>
  <r>
    <s v="Id5"/>
    <s v="Kadala"/>
    <n v="35.53"/>
    <n v="5.45"/>
    <s v="No"/>
    <s v="No"/>
    <s v="No"/>
    <s v="No major surgery"/>
    <s v="yes"/>
    <x v="0"/>
    <x v="2"/>
    <s v="19/Jun/1989"/>
    <n v="55135.4"/>
    <s v="tier - 1"/>
    <s v="tier - 2"/>
    <s v="R1012"/>
    <n v="34"/>
  </r>
  <r>
    <s v="Id6"/>
    <s v="Baker"/>
    <n v="32.799999999999997"/>
    <n v="6.59"/>
    <s v="No"/>
    <s v="No"/>
    <s v="No"/>
    <s v="No major surgery"/>
    <s v="yes"/>
    <x v="0"/>
    <x v="0"/>
    <s v="4/Aug/1962"/>
    <n v="52590.83"/>
    <s v="tier - 1"/>
    <s v="tier - 3"/>
    <s v="R1011"/>
    <n v="61"/>
  </r>
  <r>
    <s v="Id7"/>
    <s v="Macpherson"/>
    <n v="36.4"/>
    <n v="6.07"/>
    <s v="No"/>
    <s v="No"/>
    <s v="No"/>
    <s v="No major surgery"/>
    <s v="yes"/>
    <x v="0"/>
    <x v="1"/>
    <s v="27/Oct/1994"/>
    <n v="51194.559999999998"/>
    <s v="tier - 1"/>
    <s v="tier - 3"/>
    <s v="R1011"/>
    <n v="29"/>
  </r>
  <r>
    <s v="Id8"/>
    <s v="Hallman"/>
    <n v="36.96"/>
    <n v="7.93"/>
    <s v="No"/>
    <s v="No"/>
    <s v="No"/>
    <n v="3"/>
    <s v="yes"/>
    <x v="0"/>
    <x v="0"/>
    <s v="27/Jun/1958"/>
    <n v="49577.66"/>
    <s v="tier - 2"/>
    <s v="tier - 2"/>
    <s v="R1013"/>
    <n v="65"/>
  </r>
  <r>
    <s v="Id9"/>
    <s v="Moran"/>
    <n v="41.14"/>
    <n v="9.58"/>
    <s v="yes"/>
    <s v="No"/>
    <s v="Yes"/>
    <n v="1"/>
    <s v="yes"/>
    <x v="0"/>
    <x v="0"/>
    <s v="4/Sep/1963"/>
    <n v="48970.25"/>
    <s v="tier - 1"/>
    <s v="tier - 2"/>
    <s v="R1013"/>
    <n v="60"/>
  </r>
  <r>
    <s v="Id10"/>
    <s v="Benner"/>
    <n v="38.06"/>
    <n v="10.79"/>
    <s v="No"/>
    <s v="No"/>
    <s v="No"/>
    <s v="No major surgery"/>
    <s v="yes"/>
    <x v="0"/>
    <x v="0"/>
    <s v="29/Dec/1978"/>
    <n v="48885.14"/>
    <s v="tier - 1"/>
    <s v="tier - 2"/>
    <s v="R1013"/>
    <n v="45"/>
  </r>
  <r>
    <s v="Id11"/>
    <s v="Fierro Vargas"/>
    <n v="37.700000000000003"/>
    <n v="5.96"/>
    <s v="yes"/>
    <s v="No"/>
    <s v="No"/>
    <n v="2"/>
    <s v="yes"/>
    <x v="0"/>
    <x v="1"/>
    <s v="22/Jul/1959"/>
    <n v="48824.45"/>
    <s v="tier - 2"/>
    <s v="tier - 1"/>
    <s v="R1011"/>
    <n v="64"/>
  </r>
  <r>
    <s v="Id12"/>
    <s v="Franz"/>
    <n v="42.13"/>
    <n v="11.9"/>
    <s v="No"/>
    <s v="No"/>
    <s v="No"/>
    <s v="No major surgery"/>
    <s v="yes"/>
    <x v="0"/>
    <x v="0"/>
    <s v="27/Oct/1965"/>
    <n v="48675.519999999997"/>
    <s v="tier - 1"/>
    <s v="tier - 2"/>
    <s v="R1013"/>
    <n v="58"/>
  </r>
  <r>
    <s v="Id13"/>
    <s v="Foster"/>
    <n v="40.92"/>
    <n v="8.41"/>
    <s v="No"/>
    <s v="No"/>
    <s v="No"/>
    <s v="No major surgery"/>
    <s v="yes"/>
    <x v="0"/>
    <x v="0"/>
    <s v="11/Oct/1962"/>
    <n v="48673.56"/>
    <s v="tier - 1"/>
    <s v="tier - 2"/>
    <s v="R1013"/>
    <n v="61"/>
  </r>
  <r>
    <s v="Id14"/>
    <s v="Tenorio"/>
    <n v="40.564999999999998"/>
    <n v="7.02"/>
    <s v="No"/>
    <s v="No"/>
    <s v="No"/>
    <s v="No major surgery"/>
    <s v="yes"/>
    <x v="0"/>
    <x v="0"/>
    <s v="1/Dec/1968"/>
    <n v="48549.18"/>
    <s v="tier - 1"/>
    <s v="tier - 3"/>
    <s v="R1016"/>
    <n v="55"/>
  </r>
  <r>
    <s v="Id15"/>
    <s v="Rios"/>
    <n v="36.384999999999998"/>
    <n v="7.59"/>
    <s v="yes"/>
    <s v="No"/>
    <s v="No"/>
    <n v="2"/>
    <s v="yes"/>
    <x v="0"/>
    <x v="0"/>
    <s v="21/Dec/1961"/>
    <n v="48517.56"/>
    <s v="tier - 1"/>
    <s v="tier - 3"/>
    <s v="R1024"/>
    <n v="62"/>
  </r>
  <r>
    <s v="Id16"/>
    <s v="Viau-Dupuis"/>
    <n v="39.9"/>
    <n v="11.32"/>
    <s v="No"/>
    <s v="No"/>
    <s v="No"/>
    <s v="No major surgery"/>
    <s v="yes"/>
    <x v="0"/>
    <x v="0"/>
    <s v="27/Aug/1962"/>
    <n v="48173.36"/>
    <s v="tier - 1"/>
    <s v="tier - 3"/>
    <s v="R1011"/>
    <n v="61"/>
  </r>
  <r>
    <s v="Id17"/>
    <s v="Cronin"/>
    <n v="33.799999999999997"/>
    <n v="7.67"/>
    <s v="No"/>
    <s v="No"/>
    <s v="No"/>
    <n v="3"/>
    <s v="yes"/>
    <x v="0"/>
    <x v="0"/>
    <s v="16/Nov/1958"/>
    <n v="47928.03"/>
    <s v="tier - 2"/>
    <s v="tier - 3"/>
    <s v="R1011"/>
    <n v="65"/>
  </r>
  <r>
    <s v="Id18"/>
    <s v="Noordstar"/>
    <n v="36.765000000000001"/>
    <n v="7.29"/>
    <s v="yes"/>
    <s v="No"/>
    <s v="Yes"/>
    <n v="1"/>
    <s v="yes"/>
    <x v="0"/>
    <x v="0"/>
    <s v="5/Aug/1963"/>
    <n v="47896.79"/>
    <s v="tier - 1"/>
    <s v="tier - 3"/>
    <s v="R1024"/>
    <n v="60"/>
  </r>
  <r>
    <s v="Id19"/>
    <s v="Boudalia"/>
    <n v="36.954999999999998"/>
    <n v="4.72"/>
    <s v="yes"/>
    <s v="No"/>
    <s v="No"/>
    <n v="1"/>
    <s v="yes"/>
    <x v="0"/>
    <x v="2"/>
    <s v="7/Nov/1964"/>
    <n v="47496.49"/>
    <s v="tier - 1"/>
    <s v="tier - 3"/>
    <s v="R1012"/>
    <n v="59"/>
  </r>
  <r>
    <s v="Id20"/>
    <s v="Flor"/>
    <n v="42.9"/>
    <n v="11.41"/>
    <s v="No"/>
    <s v="No"/>
    <s v="No"/>
    <s v="No major surgery"/>
    <s v="yes"/>
    <x v="0"/>
    <x v="0"/>
    <s v="27/Sep/1971"/>
    <n v="47462.89"/>
    <s v="tier - 1"/>
    <s v="tier - 2"/>
    <s v="R1013"/>
    <n v="52"/>
  </r>
  <r>
    <s v="Id21"/>
    <s v="Fennon"/>
    <n v="36.299999999999997"/>
    <n v="11.5"/>
    <s v="yes"/>
    <s v="No"/>
    <s v="No"/>
    <n v="2"/>
    <s v="yes"/>
    <x v="0"/>
    <x v="0"/>
    <s v="13/Jun/1961"/>
    <n v="47403.88"/>
    <s v="tier - 1"/>
    <s v="tier - 3"/>
    <s v="R1011"/>
    <n v="62"/>
  </r>
  <r>
    <s v="Id22"/>
    <s v="Hribar"/>
    <n v="32.200000000000003"/>
    <n v="6.22"/>
    <s v="yes"/>
    <s v="No"/>
    <s v="No"/>
    <n v="2"/>
    <s v="yes"/>
    <x v="0"/>
    <x v="1"/>
    <s v="4/Oct/1959"/>
    <n v="47305.31"/>
    <s v="tier - 2"/>
    <s v="tier - 1"/>
    <s v="R1011"/>
    <n v="64"/>
  </r>
  <r>
    <s v="Id23"/>
    <s v="Tassello"/>
    <n v="31.3"/>
    <n v="11.38"/>
    <s v="No"/>
    <s v="No"/>
    <s v="No"/>
    <n v="3"/>
    <s v="yes"/>
    <x v="0"/>
    <x v="0"/>
    <s v="3/Sep/1958"/>
    <n v="47291.06"/>
    <s v="tier - 2"/>
    <s v="tier - 1"/>
    <s v="R1011"/>
    <n v="65"/>
  </r>
  <r>
    <s v="Id24"/>
    <s v="Mauricette"/>
    <n v="41.8"/>
    <n v="7.89"/>
    <s v="yes"/>
    <s v="No"/>
    <s v="No"/>
    <n v="2"/>
    <s v="yes"/>
    <x v="0"/>
    <x v="0"/>
    <s v="28/Dec/1970"/>
    <n v="47269.85"/>
    <s v="tier - 1"/>
    <s v="tier - 2"/>
    <s v="R1013"/>
    <n v="53"/>
  </r>
  <r>
    <s v="Id25"/>
    <s v="Garcia"/>
    <n v="35.090000000000003"/>
    <n v="4.38"/>
    <s v="yes"/>
    <s v="No"/>
    <s v="No"/>
    <n v="2"/>
    <s v="yes"/>
    <x v="0"/>
    <x v="2"/>
    <s v="14/Jul/1959"/>
    <n v="47055.53"/>
    <s v="tier - 2"/>
    <s v="tier - 1"/>
    <s v="R1013"/>
    <n v="64"/>
  </r>
  <r>
    <s v="Id26"/>
    <s v="Airoldi"/>
    <n v="33.880000000000003"/>
    <n v="7.01"/>
    <s v="No"/>
    <s v="No"/>
    <s v="No"/>
    <n v="3"/>
    <s v="yes"/>
    <x v="0"/>
    <x v="0"/>
    <s v="15/Sep/1958"/>
    <n v="46889.26"/>
    <s v="tier - 2"/>
    <s v="tier - 3"/>
    <s v="R1013"/>
    <n v="65"/>
  </r>
  <r>
    <s v="Id27"/>
    <s v="Cater-Cyker"/>
    <n v="30.875"/>
    <n v="11.88"/>
    <s v="No"/>
    <s v="No"/>
    <s v="No"/>
    <s v="No major surgery"/>
    <s v="yes"/>
    <x v="0"/>
    <x v="0"/>
    <s v="17/Nov/1960"/>
    <n v="46718.16"/>
    <s v="tier - 1"/>
    <s v="tier - 1"/>
    <s v="R1012"/>
    <n v="63"/>
  </r>
  <r>
    <s v="Id28"/>
    <s v="Hamm"/>
    <n v="36.86"/>
    <n v="5.19"/>
    <s v="yes"/>
    <s v="No"/>
    <s v="Yes"/>
    <n v="1"/>
    <s v="yes"/>
    <x v="0"/>
    <x v="2"/>
    <s v="23/Jun/1969"/>
    <n v="46661.440000000002"/>
    <s v="tier - 1"/>
    <s v="tier - 3"/>
    <s v="R1012"/>
    <n v="54"/>
  </r>
  <r>
    <s v="Id29"/>
    <s v="Cox"/>
    <n v="35.86"/>
    <n v="6.74"/>
    <s v="yes"/>
    <s v="No"/>
    <s v="No"/>
    <n v="2"/>
    <s v="yes"/>
    <x v="0"/>
    <x v="0"/>
    <s v="8/Aug/1961"/>
    <n v="46599.11"/>
    <s v="tier - 1"/>
    <s v="tier - 1"/>
    <s v="R1013"/>
    <n v="62"/>
  </r>
  <r>
    <s v="Id30"/>
    <s v="Sachrajda"/>
    <n v="37.049999999999997"/>
    <n v="8.44"/>
    <s v="No"/>
    <s v="No"/>
    <s v="No"/>
    <s v="No major surgery"/>
    <s v="yes"/>
    <x v="0"/>
    <x v="0"/>
    <s v="6/Dec/1971"/>
    <n v="46255.11"/>
    <s v="tier - 1"/>
    <s v="tier - 3"/>
    <s v="R1024"/>
    <n v="52"/>
  </r>
  <r>
    <s v="Id31"/>
    <s v="Gareri"/>
    <n v="43.89"/>
    <n v="8.7100000000000009"/>
    <s v="No"/>
    <s v="No"/>
    <s v="No"/>
    <s v="No major surgery"/>
    <s v="yes"/>
    <x v="0"/>
    <x v="0"/>
    <s v="17/Aug/1978"/>
    <n v="46200.99"/>
    <s v="tier - 1"/>
    <s v="tier - 1"/>
    <s v="R1013"/>
    <n v="45"/>
  </r>
  <r>
    <s v="Id32"/>
    <s v="Welch"/>
    <n v="42.35"/>
    <n v="5.08"/>
    <s v="yes"/>
    <s v="No"/>
    <s v="No"/>
    <s v="No major surgery"/>
    <s v="yes"/>
    <x v="0"/>
    <x v="2"/>
    <s v="2/Dec/1976"/>
    <n v="46151.12"/>
    <s v="tier - 1"/>
    <s v="tier - 3"/>
    <s v="R1013"/>
    <n v="47"/>
  </r>
  <r>
    <s v="Id33"/>
    <s v="Prindiville"/>
    <n v="31.35"/>
    <n v="6.86"/>
    <s v="No"/>
    <s v="No"/>
    <s v="No"/>
    <s v="No major surgery"/>
    <s v="yes"/>
    <x v="0"/>
    <x v="0"/>
    <s v="4/Dec/1962"/>
    <n v="46130.53"/>
    <s v="tier - 1"/>
    <s v="tier - 1"/>
    <s v="R1012"/>
    <n v="61"/>
  </r>
  <r>
    <s v="Id34"/>
    <s v="Kincaid"/>
    <n v="47.6"/>
    <n v="5.95"/>
    <s v="yes"/>
    <s v="No"/>
    <s v="No"/>
    <s v="No major surgery"/>
    <s v="yes"/>
    <x v="0"/>
    <x v="1"/>
    <s v="30/Sep/1985"/>
    <n v="46113.51"/>
    <s v="tier - 2"/>
    <s v="tier - 3"/>
    <s v="R1011"/>
    <n v="38"/>
  </r>
  <r>
    <s v="Id35"/>
    <s v="Bruestle"/>
    <n v="46.2"/>
    <n v="6.09"/>
    <s v="No"/>
    <s v="No"/>
    <s v="Yes"/>
    <n v="1"/>
    <s v="yes"/>
    <x v="0"/>
    <x v="1"/>
    <s v="12/Aug/1979"/>
    <n v="45863.21"/>
    <s v="tier - 2"/>
    <s v="tier - 1"/>
    <s v="R1013"/>
    <n v="44"/>
  </r>
  <r>
    <s v="Id36"/>
    <s v="Lachance"/>
    <n v="32.015000000000001"/>
    <n v="11.75"/>
    <s v="No"/>
    <s v="No"/>
    <s v="No"/>
    <s v="No major surgery"/>
    <s v="yes"/>
    <x v="0"/>
    <x v="0"/>
    <s v="21/Dec/1960"/>
    <n v="45710.21"/>
    <s v="tier - 2"/>
    <s v="tier - 2"/>
    <s v="R1016"/>
    <n v="63"/>
  </r>
  <r>
    <s v="Id37"/>
    <s v="Eason"/>
    <n v="40.564999999999998"/>
    <n v="7.37"/>
    <s v="No"/>
    <s v="No"/>
    <s v="No"/>
    <s v="No major surgery"/>
    <s v="yes"/>
    <x v="0"/>
    <x v="0"/>
    <s v="9/Aug/1974"/>
    <n v="45702.02"/>
    <s v="tier - 2"/>
    <s v="tier - 2"/>
    <s v="R1012"/>
    <n v="49"/>
  </r>
  <r>
    <s v="Id38"/>
    <s v="Grummon"/>
    <n v="32.450000000000003"/>
    <n v="11.91"/>
    <s v="No"/>
    <s v="No"/>
    <s v="No"/>
    <s v="No major surgery"/>
    <s v="yes"/>
    <x v="0"/>
    <x v="0"/>
    <s v="17/Dec/1962"/>
    <n v="45008.959999999999"/>
    <s v="tier - 2"/>
    <s v="tier - 2"/>
    <s v="R1013"/>
    <n v="61"/>
  </r>
  <r>
    <s v="Id39"/>
    <s v="Vanwechel"/>
    <n v="34.96"/>
    <n v="6.52"/>
    <s v="No"/>
    <s v="No"/>
    <s v="No"/>
    <s v="No major surgery"/>
    <s v="yes"/>
    <x v="0"/>
    <x v="0"/>
    <s v="13/Aug/1971"/>
    <n v="44641.2"/>
    <s v="tier - 2"/>
    <s v="tier - 3"/>
    <s v="R1024"/>
    <n v="52"/>
  </r>
  <r>
    <s v="Id40"/>
    <s v="Fisher"/>
    <n v="35.5"/>
    <n v="5.14"/>
    <s v="No"/>
    <s v="No"/>
    <s v="Yes"/>
    <n v="1"/>
    <s v="yes"/>
    <x v="0"/>
    <x v="2"/>
    <s v="11/Oct/1993"/>
    <n v="44585.46"/>
    <s v="tier - 2"/>
    <s v="tier - 2"/>
    <s v="R1011"/>
    <n v="30"/>
  </r>
  <r>
    <s v="Id41"/>
    <s v="Jenkins"/>
    <n v="52.58"/>
    <n v="4.1900000000000004"/>
    <s v="No"/>
    <s v="yes"/>
    <s v="No"/>
    <n v="1"/>
    <s v="yes"/>
    <x v="0"/>
    <x v="2"/>
    <s v="2/Aug/2000"/>
    <n v="44501.4"/>
    <s v="tier - 2"/>
    <s v="tier - 3"/>
    <s v="R1013"/>
    <n v="23"/>
  </r>
  <r>
    <s v="Id42"/>
    <s v="Peters"/>
    <n v="35.200000000000003"/>
    <n v="11.68"/>
    <s v="yes"/>
    <s v="No"/>
    <s v="No"/>
    <s v="No major surgery"/>
    <s v="yes"/>
    <x v="0"/>
    <x v="0"/>
    <s v="14/Sep/1967"/>
    <n v="44423.8"/>
    <s v="tier - 2"/>
    <s v="tier - 3"/>
    <s v="R1013"/>
    <n v="56"/>
  </r>
  <r>
    <s v="Id43"/>
    <s v="Aha"/>
    <n v="38.06"/>
    <n v="6.98"/>
    <s v="No"/>
    <s v="No"/>
    <s v="No"/>
    <s v="No major surgery"/>
    <s v="yes"/>
    <x v="0"/>
    <x v="0"/>
    <s v="29/Oct/1971"/>
    <n v="44400.41"/>
    <s v="tier - 2"/>
    <s v="tier - 2"/>
    <s v="R1013"/>
    <n v="52"/>
  </r>
  <r>
    <s v="Id44"/>
    <s v="McElwain"/>
    <n v="34.21"/>
    <n v="8.34"/>
    <s v="No"/>
    <s v="No"/>
    <s v="No"/>
    <s v="No major surgery"/>
    <s v="yes"/>
    <x v="0"/>
    <x v="0"/>
    <s v="24/Nov/1968"/>
    <n v="44260.75"/>
    <s v="tier - 2"/>
    <s v="tier - 1"/>
    <s v="R1013"/>
    <n v="55"/>
  </r>
  <r>
    <s v="Id45"/>
    <s v="Januszewski"/>
    <n v="38.94"/>
    <n v="8.49"/>
    <s v="yes"/>
    <s v="No"/>
    <s v="No"/>
    <n v="1"/>
    <s v="yes"/>
    <x v="0"/>
    <x v="0"/>
    <s v="1/Jun/1975"/>
    <n v="44202.65"/>
    <s v="tier - 2"/>
    <s v="tier - 2"/>
    <s v="R1013"/>
    <n v="48"/>
  </r>
  <r>
    <s v="Id46"/>
    <s v="Rohne"/>
    <n v="30.21"/>
    <n v="5.34"/>
    <s v="yes"/>
    <s v="No"/>
    <s v="No"/>
    <n v="1"/>
    <s v="yes"/>
    <x v="0"/>
    <x v="2"/>
    <s v="16/Jul/1988"/>
    <n v="43943.88"/>
    <s v="tier - 2"/>
    <s v="tier - 1"/>
    <s v="R1012"/>
    <n v="35"/>
  </r>
  <r>
    <s v="Id47"/>
    <s v="O'Grady"/>
    <n v="33.630000000000003"/>
    <n v="4.43"/>
    <s v="yes"/>
    <s v="No"/>
    <s v="No"/>
    <n v="2"/>
    <s v="yes"/>
    <x v="0"/>
    <x v="2"/>
    <s v="5/Oct/1966"/>
    <n v="43921.18"/>
    <s v="tier - 2"/>
    <s v="tier - 2"/>
    <s v="R1012"/>
    <n v="57"/>
  </r>
  <r>
    <s v="Id48"/>
    <s v="Peters"/>
    <n v="40.369999999999997"/>
    <n v="4.47"/>
    <s v="No"/>
    <s v="No"/>
    <s v="No"/>
    <s v="No major surgery"/>
    <s v="yes"/>
    <x v="0"/>
    <x v="2"/>
    <s v="10/Nov/1980"/>
    <n v="43896.38"/>
    <s v="tier - 2"/>
    <s v="tier - 1"/>
    <s v="R1013"/>
    <n v="43"/>
  </r>
  <r>
    <s v="Id49"/>
    <s v="De Simone"/>
    <n v="53.09"/>
    <n v="4.82"/>
    <s v="yes"/>
    <s v="No"/>
    <s v="No"/>
    <n v="2"/>
    <s v="yes"/>
    <x v="0"/>
    <x v="2"/>
    <s v="2/Jul/1966"/>
    <n v="43817.45"/>
    <s v="tier - 2"/>
    <s v="tier - 3"/>
    <s v="R1012"/>
    <n v="57"/>
  </r>
  <r>
    <s v="Id50"/>
    <s v="Beckett"/>
    <n v="31.79"/>
    <n v="5.51"/>
    <s v="yes"/>
    <s v="No"/>
    <s v="No"/>
    <n v="2"/>
    <s v="yes"/>
    <x v="0"/>
    <x v="2"/>
    <s v="25/Oct/1966"/>
    <n v="43813.87"/>
    <s v="tier - 2"/>
    <s v="tier - 2"/>
    <s v="R1013"/>
    <n v="57"/>
  </r>
  <r>
    <s v="Id51"/>
    <s v="Sobrilsky"/>
    <n v="41.895000000000003"/>
    <n v="10.87"/>
    <s v="yes"/>
    <s v="No"/>
    <s v="No"/>
    <n v="1"/>
    <s v="yes"/>
    <x v="0"/>
    <x v="0"/>
    <s v="29/Dec/1986"/>
    <n v="43753.34"/>
    <s v="tier - 2"/>
    <s v="tier - 1"/>
    <s v="R1015"/>
    <n v="37"/>
  </r>
  <r>
    <s v="Id52"/>
    <s v="Wang"/>
    <n v="31.16"/>
    <n v="9.34"/>
    <s v="No"/>
    <s v="No"/>
    <s v="No"/>
    <s v="No major surgery"/>
    <s v="yes"/>
    <x v="0"/>
    <x v="0"/>
    <s v="22/Aug/1965"/>
    <n v="43578.94"/>
    <s v="tier - 2"/>
    <s v="tier - 2"/>
    <s v="R1012"/>
    <n v="58"/>
  </r>
  <r>
    <s v="Id53"/>
    <s v="Campa"/>
    <n v="34.104999999999997"/>
    <n v="5.03"/>
    <s v="yes"/>
    <s v="No"/>
    <s v="Yes"/>
    <n v="1"/>
    <s v="yes"/>
    <x v="0"/>
    <x v="2"/>
    <s v="3/Dec/1969"/>
    <n v="43254.42"/>
    <s v="tier - 2"/>
    <s v="tier - 2"/>
    <s v="R1016"/>
    <n v="54"/>
  </r>
  <r>
    <s v="Id54"/>
    <s v="Clifford"/>
    <n v="51.93"/>
    <n v="11.05"/>
    <s v="No"/>
    <s v="No"/>
    <s v="No"/>
    <s v="No major surgery"/>
    <s v="yes"/>
    <x v="0"/>
    <x v="0"/>
    <s v="29/Nov/1965"/>
    <n v="43073.760000000002"/>
    <s v="tier - 2"/>
    <s v="tier - 2"/>
    <s v="R1011"/>
    <n v="58"/>
  </r>
  <r>
    <s v="Id55"/>
    <s v="Dalmata"/>
    <n v="38.950000000000003"/>
    <n v="11.95"/>
    <s v="No"/>
    <s v="No"/>
    <s v="No"/>
    <s v="No major surgery"/>
    <s v="yes"/>
    <x v="0"/>
    <x v="0"/>
    <s v="4/Nov/1978"/>
    <n v="42983.46"/>
    <s v="tier - 1"/>
    <s v="tier - 2"/>
    <s v="R1012"/>
    <n v="45"/>
  </r>
  <r>
    <s v="Id56"/>
    <s v="Vishik"/>
    <n v="36.630000000000003"/>
    <n v="7.72"/>
    <s v="yes"/>
    <s v="No"/>
    <s v="No"/>
    <n v="1"/>
    <s v="yes"/>
    <x v="0"/>
    <x v="0"/>
    <s v="23/Oct/1975"/>
    <n v="42969.85"/>
    <s v="tier - 1"/>
    <s v="tier - 3"/>
    <s v="R1013"/>
    <n v="48"/>
  </r>
  <r>
    <s v="Id57"/>
    <s v="Schorr"/>
    <n v="34.200000000000003"/>
    <n v="5.75"/>
    <s v="No"/>
    <s v="No"/>
    <s v="No"/>
    <n v="2"/>
    <s v="yes"/>
    <x v="0"/>
    <x v="1"/>
    <s v="10/Sep/1972"/>
    <n v="42856.84"/>
    <s v="tier - 1"/>
    <s v="tier - 1"/>
    <s v="R1011"/>
    <n v="51"/>
  </r>
  <r>
    <s v="Id58"/>
    <s v="Lusardi"/>
    <n v="50.63"/>
    <n v="11.89"/>
    <s v="No"/>
    <s v="No"/>
    <s v="No"/>
    <s v="No major surgery"/>
    <s v="yes"/>
    <x v="0"/>
    <x v="0"/>
    <s v="29/Oct/1965"/>
    <n v="42764.12"/>
    <s v="tier - 1"/>
    <s v="tier - 2"/>
    <s v="R1011"/>
    <n v="58"/>
  </r>
  <r>
    <s v="Id59"/>
    <s v="Rayner"/>
    <n v="36.479999999999997"/>
    <n v="6.2"/>
    <s v="No"/>
    <s v="No"/>
    <s v="No"/>
    <s v="No major surgery"/>
    <s v="yes"/>
    <x v="0"/>
    <x v="1"/>
    <s v="21/Oct/1977"/>
    <n v="42760.5"/>
    <s v="tier - 1"/>
    <s v="tier - 2"/>
    <s v="R1012"/>
    <n v="46"/>
  </r>
  <r>
    <s v="Id60"/>
    <s v="Voghel"/>
    <n v="54.82"/>
    <n v="10.61"/>
    <s v="No"/>
    <s v="No"/>
    <s v="No"/>
    <s v="No major surgery"/>
    <s v="yes"/>
    <x v="0"/>
    <x v="0"/>
    <s v="3/Nov/1971"/>
    <n v="42644.2"/>
    <s v="tier - 1"/>
    <s v="tier - 3"/>
    <s v="R1011"/>
    <n v="52"/>
  </r>
  <r>
    <s v="Id61"/>
    <s v="Rieth"/>
    <n v="38.06"/>
    <n v="6.04"/>
    <s v="No"/>
    <s v="No"/>
    <s v="Yes"/>
    <n v="1"/>
    <s v="yes"/>
    <x v="0"/>
    <x v="1"/>
    <s v="27/Dec/1979"/>
    <n v="42560.43"/>
    <s v="tier - 1"/>
    <s v="tier - 3"/>
    <s v="R1013"/>
    <n v="44"/>
  </r>
  <r>
    <s v="Id62"/>
    <s v="Gollotto"/>
    <n v="51.48"/>
    <n v="9.33"/>
    <s v="yes"/>
    <s v="No"/>
    <s v="No"/>
    <s v="No major surgery"/>
    <s v="yes"/>
    <x v="0"/>
    <x v="0"/>
    <s v="27/Jun/1967"/>
    <n v="42538.720000000001"/>
    <s v="tier - 1"/>
    <s v="tier - 3"/>
    <s v="R1011"/>
    <n v="56"/>
  </r>
  <r>
    <s v="Id63"/>
    <s v="Dunn"/>
    <n v="52.06"/>
    <n v="11.47"/>
    <s v="No"/>
    <s v="No"/>
    <s v="No"/>
    <s v="No major surgery"/>
    <s v="yes"/>
    <x v="0"/>
    <x v="0"/>
    <s v="3/Aug/1968"/>
    <n v="42478.6"/>
    <s v="tier - 1"/>
    <s v="tier - 2"/>
    <s v="R1011"/>
    <n v="55"/>
  </r>
  <r>
    <s v="Id64"/>
    <s v="Blitzer"/>
    <n v="30.684999999999999"/>
    <n v="7.02"/>
    <s v="yes"/>
    <s v="No"/>
    <s v="No"/>
    <s v="No major surgery"/>
    <s v="yes"/>
    <x v="0"/>
    <x v="0"/>
    <s v="28/Jun/1967"/>
    <n v="42303.69"/>
    <s v="tier - 1"/>
    <s v="tier - 2"/>
    <s v="R1016"/>
    <n v="56"/>
  </r>
  <r>
    <s v="Id65"/>
    <s v="Smith"/>
    <n v="36.08"/>
    <n v="8.8000000000000007"/>
    <s v="yes"/>
    <s v="No"/>
    <s v="No"/>
    <n v="1"/>
    <s v="yes"/>
    <x v="0"/>
    <x v="0"/>
    <s v="15/Aug/1975"/>
    <n v="42211.14"/>
    <s v="tier - 1"/>
    <s v="tier - 3"/>
    <s v="R1013"/>
    <n v="48"/>
  </r>
  <r>
    <s v="Id66"/>
    <s v="Hyland"/>
    <n v="54.99"/>
    <n v="8.68"/>
    <s v="No"/>
    <s v="No"/>
    <s v="No"/>
    <n v="2"/>
    <s v="yes"/>
    <x v="0"/>
    <x v="0"/>
    <s v="18/Sep/1973"/>
    <n v="42188.15"/>
    <s v="tier - 1"/>
    <s v="tier - 1"/>
    <s v="R1011"/>
    <n v="50"/>
  </r>
  <r>
    <s v="Id67"/>
    <s v="Ducharme"/>
    <n v="35.97"/>
    <n v="6.12"/>
    <s v="No"/>
    <s v="No"/>
    <s v="Yes"/>
    <n v="1"/>
    <s v="yes"/>
    <x v="0"/>
    <x v="1"/>
    <s v="3/Jul/1979"/>
    <n v="42124.52"/>
    <s v="tier - 1"/>
    <s v="tier - 1"/>
    <s v="R1013"/>
    <n v="44"/>
  </r>
  <r>
    <s v="Id68"/>
    <s v="Johnson"/>
    <n v="45.54"/>
    <n v="5.4"/>
    <s v="yes"/>
    <s v="No"/>
    <s v="Yes"/>
    <n v="1"/>
    <s v="yes"/>
    <x v="0"/>
    <x v="2"/>
    <s v="9/Dec/1997"/>
    <n v="42112.24"/>
    <s v="tier - 1"/>
    <s v="tier - 3"/>
    <s v="R1013"/>
    <n v="26"/>
  </r>
  <r>
    <s v="Id69"/>
    <s v="Mutz"/>
    <n v="35.53"/>
    <n v="4.3600000000000003"/>
    <s v="yes"/>
    <s v="No"/>
    <s v="No"/>
    <s v="No major surgery"/>
    <s v="yes"/>
    <x v="0"/>
    <x v="2"/>
    <s v="28/Nov/1976"/>
    <n v="42111.66"/>
    <s v="tier - 1"/>
    <s v="tier - 1"/>
    <s v="R1024"/>
    <n v="47"/>
  </r>
  <r>
    <s v="Id70"/>
    <s v="Lee"/>
    <n v="30.8"/>
    <n v="9.77"/>
    <s v="No"/>
    <s v="No"/>
    <s v="No"/>
    <s v="No major surgery"/>
    <s v="yes"/>
    <x v="0"/>
    <x v="0"/>
    <s v="19/Dec/1968"/>
    <n v="41999.519999999997"/>
    <s v="tier - 1"/>
    <s v="tier - 3"/>
    <s v="R1013"/>
    <n v="55"/>
  </r>
  <r>
    <s v="Id71"/>
    <s v="Turner"/>
    <n v="38.39"/>
    <n v="4.25"/>
    <s v="No"/>
    <s v="No"/>
    <s v="No"/>
    <n v="1"/>
    <s v="yes"/>
    <x v="0"/>
    <x v="2"/>
    <s v="10/Nov/1984"/>
    <n v="41949.24"/>
    <s v="tier - 1"/>
    <s v="tier - 1"/>
    <s v="R1013"/>
    <n v="39"/>
  </r>
  <r>
    <s v="Id72"/>
    <s v="Rangel"/>
    <n v="32.299999999999997"/>
    <n v="4.76"/>
    <s v="No"/>
    <s v="No"/>
    <s v="No"/>
    <n v="2"/>
    <s v="yes"/>
    <x v="0"/>
    <x v="2"/>
    <s v="8/Jun/1972"/>
    <n v="41919.1"/>
    <s v="tier - 1"/>
    <s v="tier - 1"/>
    <s v="R1016"/>
    <n v="51"/>
  </r>
  <r>
    <s v="Id73"/>
    <s v="Lacey"/>
    <n v="48.8"/>
    <n v="6.22"/>
    <s v="yes"/>
    <s v="No"/>
    <s v="No"/>
    <n v="2"/>
    <s v="yes"/>
    <x v="0"/>
    <x v="1"/>
    <s v="21/Sep/1966"/>
    <n v="41886.54"/>
    <s v="tier - 1"/>
    <s v="tier - 3"/>
    <s v="R1011"/>
    <n v="57"/>
  </r>
  <r>
    <s v="Id74"/>
    <s v="Stiger"/>
    <n v="45.5"/>
    <n v="7.96"/>
    <s v="No"/>
    <s v="No"/>
    <s v="No"/>
    <s v="No major surgery"/>
    <s v="yes"/>
    <x v="0"/>
    <x v="0"/>
    <s v="22/Sep/1962"/>
    <n v="41794.629999999997"/>
    <s v="tier - 1"/>
    <s v="tier - 3"/>
    <s v="R1011"/>
    <n v="61"/>
  </r>
  <r>
    <s v="Id75"/>
    <s v="Caldwell"/>
    <n v="53.61"/>
    <n v="10.92"/>
    <s v="yes"/>
    <s v="No"/>
    <s v="No"/>
    <n v="1"/>
    <s v="yes"/>
    <x v="0"/>
    <x v="0"/>
    <s v="29/Sep/1975"/>
    <n v="41681.86"/>
    <s v="tier - 1"/>
    <s v="tier - 1"/>
    <s v="R1011"/>
    <n v="48"/>
  </r>
  <r>
    <s v="Id76"/>
    <s v="Marmillod"/>
    <n v="36.19"/>
    <n v="11.51"/>
    <s v="yes"/>
    <s v="No"/>
    <s v="No"/>
    <n v="1"/>
    <s v="yes"/>
    <x v="0"/>
    <x v="0"/>
    <s v="14/Nov/1975"/>
    <n v="41676.080000000002"/>
    <s v="tier - 1"/>
    <s v="tier - 2"/>
    <s v="R1013"/>
    <n v="48"/>
  </r>
  <r>
    <s v="Id77"/>
    <s v="Cloutier-Simons"/>
    <n v="34.6"/>
    <n v="5.99"/>
    <s v="yes"/>
    <s v="No"/>
    <s v="No"/>
    <s v="No major surgery"/>
    <s v="yes"/>
    <x v="0"/>
    <x v="1"/>
    <s v="29/Oct/1976"/>
    <n v="41661.599999999999"/>
    <s v="tier - 1"/>
    <s v="tier - 3"/>
    <s v="R1011"/>
    <n v="47"/>
  </r>
  <r>
    <s v="Id78"/>
    <s v="Vegas"/>
    <n v="54.12"/>
    <n v="11.57"/>
    <s v="No"/>
    <s v="No"/>
    <s v="No"/>
    <s v="No major surgery"/>
    <s v="yes"/>
    <x v="0"/>
    <x v="0"/>
    <s v="24/Nov/1974"/>
    <n v="41636.199999999997"/>
    <s v="tier - 1"/>
    <s v="tier - 1"/>
    <s v="R1011"/>
    <n v="49"/>
  </r>
  <r>
    <s v="Id79"/>
    <s v="Cochran"/>
    <n v="48.82"/>
    <n v="6.67"/>
    <s v="yes"/>
    <s v="No"/>
    <s v="No"/>
    <s v="No major surgery"/>
    <s v="yes"/>
    <x v="0"/>
    <x v="0"/>
    <s v="22/Dec/1967"/>
    <n v="41505.15"/>
    <s v="tier - 1"/>
    <s v="tier - 2"/>
    <s v="R1011"/>
    <n v="56"/>
  </r>
  <r>
    <s v="Id80"/>
    <s v="Holtzapple"/>
    <n v="51.01"/>
    <n v="9.1999999999999993"/>
    <s v="No"/>
    <s v="No"/>
    <s v="No"/>
    <s v="No major surgery"/>
    <s v="yes"/>
    <x v="0"/>
    <x v="0"/>
    <s v="16/Oct/1971"/>
    <n v="41351.879999999997"/>
    <s v="tier - 1"/>
    <s v="tier - 2"/>
    <s v="R1011"/>
    <n v="52"/>
  </r>
  <r>
    <s v="Id81"/>
    <s v="Meyer"/>
    <n v="45.65"/>
    <n v="5.1100000000000003"/>
    <s v="yes"/>
    <s v="No"/>
    <s v="No"/>
    <n v="1"/>
    <s v="yes"/>
    <x v="0"/>
    <x v="2"/>
    <s v="7/Oct/1964"/>
    <n v="41331.79"/>
    <s v="tier - 1"/>
    <s v="tier - 2"/>
    <s v="R1011"/>
    <n v="59"/>
  </r>
  <r>
    <s v="Id82"/>
    <s v="Brickley"/>
    <n v="52.9"/>
    <n v="5.34"/>
    <s v="No"/>
    <s v="No"/>
    <s v="No"/>
    <s v="No major surgery"/>
    <s v="yes"/>
    <x v="0"/>
    <x v="2"/>
    <s v="27/Aug/1977"/>
    <n v="41271.5"/>
    <s v="tier - 1"/>
    <s v="tier - 2"/>
    <s v="R1011"/>
    <n v="46"/>
  </r>
  <r>
    <s v="Id83"/>
    <s v="Magee"/>
    <n v="45.41"/>
    <n v="4.03"/>
    <s v="yes"/>
    <s v="No"/>
    <s v="No"/>
    <n v="1"/>
    <s v="yes"/>
    <x v="0"/>
    <x v="2"/>
    <s v="6/Jun/1964"/>
    <n v="41250.39"/>
    <s v="tier - 1"/>
    <s v="tier - 3"/>
    <s v="R1011"/>
    <n v="59"/>
  </r>
  <r>
    <s v="Id84"/>
    <s v="Thoma"/>
    <n v="49.41"/>
    <n v="4.2300000000000004"/>
    <s v="yes"/>
    <s v="No"/>
    <s v="Yes"/>
    <n v="1"/>
    <s v="yes"/>
    <x v="0"/>
    <x v="2"/>
    <s v="8/Aug/1969"/>
    <n v="41191.57"/>
    <s v="tier - 1"/>
    <s v="tier - 2"/>
    <s v="R1011"/>
    <n v="54"/>
  </r>
  <r>
    <s v="Id85"/>
    <s v="Heagy"/>
    <n v="31.824999999999999"/>
    <n v="4.0599999999999996"/>
    <s v="No"/>
    <s v="No"/>
    <s v="No"/>
    <n v="2"/>
    <s v="yes"/>
    <x v="0"/>
    <x v="2"/>
    <s v="6/Sep/1972"/>
    <n v="41097.160000000003"/>
    <s v="tier - 1"/>
    <s v="tier - 3"/>
    <s v="R1016"/>
    <n v="51"/>
  </r>
  <r>
    <s v="Id86"/>
    <s v="Regnier"/>
    <n v="51.28"/>
    <n v="4.68"/>
    <s v="No"/>
    <s v="No"/>
    <s v="No"/>
    <n v="2"/>
    <s v="yes"/>
    <x v="0"/>
    <x v="2"/>
    <s v="12/Aug/1972"/>
    <n v="41055.29"/>
    <s v="tier - 1"/>
    <s v="tier - 2"/>
    <s v="R1011"/>
    <n v="51"/>
  </r>
  <r>
    <s v="Id87"/>
    <s v="Parendo"/>
    <n v="34.96"/>
    <n v="4.34"/>
    <s v="No"/>
    <s v="No"/>
    <s v="Yes"/>
    <n v="1"/>
    <s v="yes"/>
    <x v="0"/>
    <x v="2"/>
    <s v="11/Oct/1979"/>
    <n v="41034.22"/>
    <s v="tier - 1"/>
    <s v="tier - 3"/>
    <s v="R1017"/>
    <n v="44"/>
  </r>
  <r>
    <s v="Id88"/>
    <s v="Schell"/>
    <n v="33.11"/>
    <n v="10.51"/>
    <s v="No"/>
    <s v="No"/>
    <s v="No"/>
    <s v="No major surgery"/>
    <s v="yes"/>
    <x v="0"/>
    <x v="0"/>
    <s v="5/Jun/1974"/>
    <n v="40974.160000000003"/>
    <s v="tier - 1"/>
    <s v="tier - 2"/>
    <s v="R1013"/>
    <n v="49"/>
  </r>
  <r>
    <s v="Id89"/>
    <s v="Driscoll"/>
    <n v="54.74"/>
    <n v="5.84"/>
    <s v="yes"/>
    <s v="No"/>
    <s v="Yes"/>
    <n v="1"/>
    <s v="yes"/>
    <x v="0"/>
    <x v="1"/>
    <s v="8/Sep/1983"/>
    <n v="40961.29"/>
    <s v="tier - 1"/>
    <s v="tier - 2"/>
    <s v="R1011"/>
    <n v="40"/>
  </r>
  <r>
    <s v="Id90"/>
    <s v="Mitchell"/>
    <n v="32.56"/>
    <n v="5.41"/>
    <s v="No"/>
    <s v="No"/>
    <s v="Yes"/>
    <n v="1"/>
    <s v="yes"/>
    <x v="0"/>
    <x v="2"/>
    <s v="16/Sep/1979"/>
    <n v="40941.29"/>
    <s v="tier - 1"/>
    <s v="tier - 2"/>
    <s v="R1013"/>
    <n v="44"/>
  </r>
  <r>
    <s v="Id91"/>
    <s v="Cutler"/>
    <n v="39.049999999999997"/>
    <n v="6.06"/>
    <s v="No"/>
    <s v="No"/>
    <s v="No"/>
    <n v="1"/>
    <s v="yes"/>
    <x v="0"/>
    <x v="1"/>
    <s v="4/Aug/1992"/>
    <n v="40932.43"/>
    <s v="tier - 1"/>
    <s v="tier - 2"/>
    <s v="R1013"/>
    <n v="31"/>
  </r>
  <r>
    <s v="Id92"/>
    <s v="Derian"/>
    <n v="42.75"/>
    <n v="4.22"/>
    <s v="No"/>
    <s v="No"/>
    <s v="No"/>
    <s v="No major surgery"/>
    <s v="yes"/>
    <x v="0"/>
    <x v="2"/>
    <s v="2/Jul/1999"/>
    <n v="40904.199999999997"/>
    <s v="tier - 1"/>
    <s v="tier - 1"/>
    <s v="R1024"/>
    <n v="24"/>
  </r>
  <r>
    <s v="Id93"/>
    <s v="Farina"/>
    <n v="50.58"/>
    <n v="5.12"/>
    <s v="No"/>
    <s v="No"/>
    <s v="No"/>
    <n v="2"/>
    <s v="yes"/>
    <x v="0"/>
    <x v="2"/>
    <s v="10/Jun/1972"/>
    <n v="40817.85"/>
    <s v="tier - 1"/>
    <s v="tier - 3"/>
    <s v="R1011"/>
    <n v="51"/>
  </r>
  <r>
    <s v="Id94"/>
    <s v="Saunders"/>
    <n v="30.495000000000001"/>
    <n v="4.57"/>
    <s v="yes"/>
    <s v="No"/>
    <s v="No"/>
    <s v="No major surgery"/>
    <s v="yes"/>
    <x v="0"/>
    <x v="2"/>
    <s v="26/Dec/1976"/>
    <n v="40720.550000000003"/>
    <s v="tier - 1"/>
    <s v="tier - 3"/>
    <s v="R1012"/>
    <n v="47"/>
  </r>
  <r>
    <s v="Id95"/>
    <s v="Kratz"/>
    <n v="48.31"/>
    <n v="9.58"/>
    <s v="yes"/>
    <s v="No"/>
    <s v="No"/>
    <n v="2"/>
    <s v="yes"/>
    <x v="0"/>
    <x v="0"/>
    <s v="25/Sep/1970"/>
    <n v="40692.910000000003"/>
    <s v="tier - 1"/>
    <s v="tier - 1"/>
    <s v="R1011"/>
    <n v="53"/>
  </r>
  <r>
    <s v="Id96"/>
    <s v="Boland"/>
    <n v="48.99"/>
    <n v="9.7799999999999994"/>
    <s v="yes"/>
    <s v="No"/>
    <s v="No"/>
    <n v="1"/>
    <s v="yes"/>
    <x v="0"/>
    <x v="0"/>
    <s v="10/Jul/1975"/>
    <n v="40590.550000000003"/>
    <s v="tier - 1"/>
    <s v="tier - 3"/>
    <s v="R1012"/>
    <n v="48"/>
  </r>
  <r>
    <s v="Id97"/>
    <s v="Van Hout"/>
    <n v="38.39"/>
    <n v="4.1100000000000003"/>
    <s v="yes"/>
    <s v="No"/>
    <s v="No"/>
    <s v="No major surgery"/>
    <s v="yes"/>
    <x v="0"/>
    <x v="2"/>
    <s v="3/Nov/1985"/>
    <n v="40419.019999999997"/>
    <s v="tier - 1"/>
    <s v="tier - 2"/>
    <s v="R1013"/>
    <n v="38"/>
  </r>
  <r>
    <s v="Id98"/>
    <s v="Ramsey"/>
    <n v="44.34"/>
    <n v="4.0199999999999996"/>
    <s v="yes"/>
    <s v="No"/>
    <s v="No"/>
    <n v="2"/>
    <s v="yes"/>
    <x v="0"/>
    <x v="2"/>
    <s v="12/Aug/1966"/>
    <n v="40373.74"/>
    <s v="tier - 1"/>
    <s v="tier - 3"/>
    <s v="R1011"/>
    <n v="57"/>
  </r>
  <r>
    <s v="Id99"/>
    <s v="Gage"/>
    <n v="41.51"/>
    <n v="6.92"/>
    <s v="No"/>
    <s v="No"/>
    <s v="No"/>
    <s v="No major surgery"/>
    <s v="yes"/>
    <x v="0"/>
    <x v="0"/>
    <s v="4/Sep/1962"/>
    <n v="40309.93"/>
    <s v="tier - 1"/>
    <s v="tier - 3"/>
    <s v="R1011"/>
    <n v="61"/>
  </r>
  <r>
    <s v="Id100"/>
    <s v="Gollins"/>
    <n v="48.2"/>
    <n v="4.84"/>
    <s v="No"/>
    <s v="No"/>
    <s v="No"/>
    <s v="No major surgery"/>
    <s v="yes"/>
    <x v="0"/>
    <x v="2"/>
    <s v="27/Jun/1977"/>
    <n v="40284.379999999997"/>
    <s v="tier - 1"/>
    <s v="tier - 3"/>
    <s v="R1012"/>
    <n v="46"/>
  </r>
  <r>
    <s v="Id101"/>
    <s v="Benestad"/>
    <n v="35.75"/>
    <n v="8"/>
    <s v="yes"/>
    <s v="No"/>
    <s v="No"/>
    <s v="No major surgery"/>
    <s v="yes"/>
    <x v="0"/>
    <x v="0"/>
    <s v="4/Oct/1981"/>
    <n v="40273.65"/>
    <s v="tier - 1"/>
    <s v="tier - 3"/>
    <s v="R1013"/>
    <n v="42"/>
  </r>
  <r>
    <s v="Id102"/>
    <s v="Aviv"/>
    <n v="53.81"/>
    <n v="8.77"/>
    <s v="yes"/>
    <s v="No"/>
    <s v="No"/>
    <s v="No major surgery"/>
    <s v="yes"/>
    <x v="0"/>
    <x v="0"/>
    <s v="28/Jul/1981"/>
    <n v="40208.559999999998"/>
    <s v="tier - 1"/>
    <s v="tier - 2"/>
    <s v="R1011"/>
    <n v="42"/>
  </r>
  <r>
    <s v="Id103"/>
    <s v="Burns"/>
    <n v="49.48"/>
    <n v="4.96"/>
    <s v="No"/>
    <s v="No"/>
    <s v="Yes"/>
    <n v="1"/>
    <s v="yes"/>
    <x v="0"/>
    <x v="2"/>
    <s v="18/Aug/1979"/>
    <n v="40204.83"/>
    <s v="tier - 1"/>
    <s v="tier - 3"/>
    <s v="R1012"/>
    <n v="44"/>
  </r>
  <r>
    <s v="Id104"/>
    <s v="Maldonado"/>
    <n v="34.1"/>
    <n v="4.43"/>
    <s v="yes"/>
    <s v="No"/>
    <s v="No"/>
    <s v="No major surgery"/>
    <s v="yes"/>
    <x v="0"/>
    <x v="2"/>
    <s v="21/Oct/1985"/>
    <n v="40182.25"/>
    <s v="tier - 1"/>
    <s v="tier - 2"/>
    <s v="R1011"/>
    <n v="38"/>
  </r>
  <r>
    <s v="Id105"/>
    <s v="Yitref"/>
    <n v="35.299999999999997"/>
    <n v="5.82"/>
    <s v="yes"/>
    <s v="No"/>
    <s v="Yes"/>
    <n v="1"/>
    <s v="yes"/>
    <x v="0"/>
    <x v="1"/>
    <s v="14/Oct/1983"/>
    <n v="40103.89"/>
    <s v="tier - 1"/>
    <s v="tier - 2"/>
    <s v="R1011"/>
    <n v="40"/>
  </r>
  <r>
    <s v="Id106"/>
    <s v="Loudon-Brown"/>
    <n v="43.83"/>
    <n v="6.03"/>
    <s v="yes"/>
    <s v="No"/>
    <s v="No"/>
    <n v="2"/>
    <s v="yes"/>
    <x v="0"/>
    <x v="1"/>
    <s v="12/Aug/1966"/>
    <n v="40069.440000000002"/>
    <s v="tier - 1"/>
    <s v="tier - 3"/>
    <s v="R1011"/>
    <n v="57"/>
  </r>
  <r>
    <s v="Id107"/>
    <s v="Sugathadasa"/>
    <n v="50.07"/>
    <n v="9.27"/>
    <s v="No"/>
    <s v="No"/>
    <s v="No"/>
    <s v="No major surgery"/>
    <s v="yes"/>
    <x v="0"/>
    <x v="0"/>
    <s v="20/Dec/1978"/>
    <n v="40054.730000000003"/>
    <s v="tier - 1"/>
    <s v="tier - 3"/>
    <s v="R1011"/>
    <n v="45"/>
  </r>
  <r>
    <s v="Id108"/>
    <s v="Ganley"/>
    <n v="32.774999999999999"/>
    <n v="5.53"/>
    <s v="No"/>
    <s v="No"/>
    <s v="No"/>
    <s v="No major surgery"/>
    <s v="yes"/>
    <x v="0"/>
    <x v="2"/>
    <s v="25/Dec/1982"/>
    <n v="40003.33"/>
    <s v="tier - 1"/>
    <s v="tier - 1"/>
    <s v="R1012"/>
    <n v="41"/>
  </r>
  <r>
    <s v="Id109"/>
    <s v="Potter"/>
    <n v="34.104999999999997"/>
    <n v="5.07"/>
    <s v="No"/>
    <s v="No"/>
    <s v="No"/>
    <n v="1"/>
    <s v="yes"/>
    <x v="0"/>
    <x v="2"/>
    <s v="8/Aug/1987"/>
    <n v="39983.43"/>
    <s v="tier - 2"/>
    <s v="tier - 3"/>
    <s v="R1012"/>
    <n v="36"/>
  </r>
  <r>
    <s v="Id110"/>
    <s v="Rasmussen"/>
    <n v="48.93"/>
    <n v="11.17"/>
    <s v="yes"/>
    <s v="No"/>
    <s v="No"/>
    <n v="1"/>
    <s v="yes"/>
    <x v="0"/>
    <x v="0"/>
    <s v="2/Dec/1975"/>
    <n v="39963.120000000003"/>
    <s v="tier - 2"/>
    <s v="tier - 2"/>
    <s v="R1011"/>
    <n v="48"/>
  </r>
  <r>
    <s v="Id111"/>
    <s v="Robinson"/>
    <n v="37.07"/>
    <n v="6.14"/>
    <s v="yes"/>
    <s v="No"/>
    <s v="No"/>
    <s v="No major surgery"/>
    <s v="yes"/>
    <x v="0"/>
    <x v="1"/>
    <s v="22/Aug/1985"/>
    <n v="39871.699999999997"/>
    <s v="tier - 1"/>
    <s v="tier - 2"/>
    <s v="R1013"/>
    <n v="38"/>
  </r>
  <r>
    <s v="Id112"/>
    <s v="Antonopoulos"/>
    <n v="51.51"/>
    <n v="6.26"/>
    <s v="yes"/>
    <s v="No"/>
    <s v="Yes"/>
    <n v="1"/>
    <s v="yes"/>
    <x v="0"/>
    <x v="1"/>
    <s v="1/Jun/1983"/>
    <n v="39865.699999999997"/>
    <s v="tier - 2"/>
    <s v="tier - 2"/>
    <s v="R1011"/>
    <n v="40"/>
  </r>
  <r>
    <s v="Id113"/>
    <s v="Groner"/>
    <n v="34.799999999999997"/>
    <n v="4.72"/>
    <s v="yes"/>
    <s v="No"/>
    <s v="No"/>
    <s v="No major surgery"/>
    <s v="yes"/>
    <x v="0"/>
    <x v="2"/>
    <s v="17/Jul/1985"/>
    <n v="39836.519999999997"/>
    <s v="tier - 2"/>
    <s v="tier - 1"/>
    <s v="R1011"/>
    <n v="38"/>
  </r>
  <r>
    <s v="Id114"/>
    <s v="Zywicki"/>
    <n v="36.67"/>
    <n v="5.18"/>
    <s v="No"/>
    <s v="No"/>
    <s v="No"/>
    <n v="1"/>
    <s v="yes"/>
    <x v="0"/>
    <x v="2"/>
    <s v="24/Jul/1987"/>
    <n v="39774.28"/>
    <s v="tier - 1"/>
    <s v="tier - 1"/>
    <s v="R1014"/>
    <n v="36"/>
  </r>
  <r>
    <s v="Id115"/>
    <s v="Cardinal"/>
    <n v="30.9"/>
    <n v="9.4"/>
    <s v="No"/>
    <s v="No"/>
    <s v="No"/>
    <n v="2"/>
    <s v="yes"/>
    <x v="0"/>
    <x v="0"/>
    <s v="17/Dec/1973"/>
    <n v="39727.61"/>
    <s v="tier - 1"/>
    <s v="tier - 2"/>
    <s v="R1011"/>
    <n v="50"/>
  </r>
  <r>
    <s v="Id116"/>
    <s v="Alleman"/>
    <n v="30.495000000000001"/>
    <n v="6.29"/>
    <s v="No"/>
    <s v="No"/>
    <s v="No"/>
    <s v="No major surgery"/>
    <s v="yes"/>
    <x v="0"/>
    <x v="1"/>
    <s v="12/Aug/1977"/>
    <n v="39725.519999999997"/>
    <s v="tier - 2"/>
    <s v="tier - 1"/>
    <s v="R1012"/>
    <n v="46"/>
  </r>
  <r>
    <s v="Id117"/>
    <s v="Stroffolino"/>
    <n v="44.88"/>
    <n v="6.04"/>
    <s v="No"/>
    <s v="No"/>
    <s v="Yes"/>
    <n v="1"/>
    <s v="yes"/>
    <x v="0"/>
    <x v="1"/>
    <s v="16/Jul/2003"/>
    <n v="39722.75"/>
    <s v="tier - 1"/>
    <s v="tier - 1"/>
    <s v="R1013"/>
    <n v="20"/>
  </r>
  <r>
    <s v="Id118"/>
    <s v="Clubb"/>
    <n v="44.32"/>
    <n v="10.55"/>
    <s v="No"/>
    <s v="No"/>
    <s v="No"/>
    <s v="No major surgery"/>
    <s v="yes"/>
    <x v="0"/>
    <x v="0"/>
    <s v="29/Sep/1968"/>
    <n v="39721.93"/>
    <s v="tier - 2"/>
    <s v="tier - 2"/>
    <s v="R1011"/>
    <n v="55"/>
  </r>
  <r>
    <s v="Id119"/>
    <s v="McGoogan"/>
    <n v="46.39"/>
    <n v="5.09"/>
    <s v="No"/>
    <s v="No"/>
    <s v="No"/>
    <s v="No major surgery"/>
    <s v="yes"/>
    <x v="0"/>
    <x v="2"/>
    <s v="17/Dec/1977"/>
    <n v="39670.44"/>
    <s v="tier - 2"/>
    <s v="tier - 1"/>
    <s v="R1012"/>
    <n v="46"/>
  </r>
  <r>
    <s v="Id120"/>
    <s v="Keflezighi"/>
    <n v="42.13"/>
    <n v="5.2"/>
    <s v="yes"/>
    <s v="No"/>
    <s v="No"/>
    <n v="1"/>
    <s v="yes"/>
    <x v="0"/>
    <x v="2"/>
    <s v="7/Aug/1995"/>
    <n v="39611.760000000002"/>
    <s v="tier - 1"/>
    <s v="tier - 3"/>
    <s v="R1013"/>
    <n v="28"/>
  </r>
  <r>
    <s v="Id121"/>
    <s v="Syed"/>
    <n v="30.78"/>
    <n v="8.4499999999999993"/>
    <s v="yes"/>
    <s v="No"/>
    <s v="No"/>
    <s v="No major surgery"/>
    <s v="yes"/>
    <x v="0"/>
    <x v="0"/>
    <s v="5/Jul/1981"/>
    <n v="39597.410000000003"/>
    <s v="tier - 1"/>
    <s v="tier - 2"/>
    <s v="R1017"/>
    <n v="42"/>
  </r>
  <r>
    <s v="Id122"/>
    <s v="Segal"/>
    <n v="31.35"/>
    <n v="9.5399999999999991"/>
    <s v="No"/>
    <s v="No"/>
    <s v="No"/>
    <s v="No major surgery"/>
    <s v="yes"/>
    <x v="0"/>
    <x v="0"/>
    <s v="12/Jul/1978"/>
    <n v="39556.49"/>
    <s v="tier - 1"/>
    <s v="tier - 2"/>
    <s v="R1015"/>
    <n v="45"/>
  </r>
  <r>
    <s v="Id123"/>
    <s v="Defranco"/>
    <n v="41.46"/>
    <n v="4.99"/>
    <s v="yes"/>
    <s v="No"/>
    <s v="No"/>
    <n v="2"/>
    <s v="yes"/>
    <x v="0"/>
    <x v="2"/>
    <s v="24/Jun/1966"/>
    <n v="39396.86"/>
    <s v="tier - 2"/>
    <s v="tier - 2"/>
    <s v="R1011"/>
    <n v="57"/>
  </r>
  <r>
    <s v="Id124"/>
    <s v="Kells"/>
    <n v="48"/>
    <n v="10.54"/>
    <s v="No"/>
    <s v="No"/>
    <s v="No"/>
    <s v="No major surgery"/>
    <s v="yes"/>
    <x v="0"/>
    <x v="0"/>
    <s v="5/Aug/1978"/>
    <n v="39352.6"/>
    <s v="tier - 2"/>
    <s v="tier - 3"/>
    <s v="R1011"/>
    <n v="45"/>
  </r>
  <r>
    <s v="Id125"/>
    <s v="Lawton"/>
    <n v="49.13"/>
    <n v="4.54"/>
    <s v="No"/>
    <s v="No"/>
    <s v="No"/>
    <s v="No major surgery"/>
    <s v="yes"/>
    <x v="0"/>
    <x v="2"/>
    <s v="16/Aug/1982"/>
    <n v="39315.279999999999"/>
    <s v="tier - 2"/>
    <s v="tier - 3"/>
    <s v="R1011"/>
    <n v="41"/>
  </r>
  <r>
    <s v="Id126"/>
    <s v="Bejar"/>
    <n v="37.799999999999997"/>
    <n v="6.29"/>
    <s v="No"/>
    <s v="No"/>
    <s v="No"/>
    <n v="1"/>
    <s v="yes"/>
    <x v="0"/>
    <x v="1"/>
    <s v="30/Nov/1992"/>
    <n v="39241.440000000002"/>
    <s v="tier - 1"/>
    <s v="tier - 3"/>
    <s v="R1011"/>
    <n v="31"/>
  </r>
  <r>
    <s v="Id127"/>
    <s v="Navarro Castro"/>
    <n v="38.299999999999997"/>
    <n v="9.51"/>
    <s v="No"/>
    <s v="No"/>
    <s v="No"/>
    <s v="No major surgery"/>
    <s v="yes"/>
    <x v="0"/>
    <x v="0"/>
    <s v="7/Jul/1962"/>
    <n v="39221.120000000003"/>
    <s v="tier - 2"/>
    <s v="tier - 1"/>
    <s v="R1011"/>
    <n v="61"/>
  </r>
  <r>
    <s v="Id128"/>
    <s v="Tice"/>
    <n v="32.774999999999999"/>
    <n v="4.72"/>
    <s v="No"/>
    <s v="No"/>
    <s v="No"/>
    <s v="No major surgery"/>
    <s v="yes"/>
    <x v="0"/>
    <x v="2"/>
    <s v="4/Aug/1982"/>
    <n v="39125.33"/>
    <s v="tier - 1"/>
    <s v="tier - 1"/>
    <s v="R1016"/>
    <n v="41"/>
  </r>
  <r>
    <s v="Id129"/>
    <s v="Wolf"/>
    <n v="34.200000000000003"/>
    <n v="5.91"/>
    <s v="yes"/>
    <s v="No"/>
    <s v="No"/>
    <s v="No major surgery"/>
    <s v="yes"/>
    <x v="0"/>
    <x v="1"/>
    <s v="20/Sep/1985"/>
    <n v="39047.29"/>
    <s v="tier - 1"/>
    <s v="tier - 3"/>
    <s v="R1017"/>
    <n v="38"/>
  </r>
  <r>
    <s v="Id130"/>
    <s v="Oppedal"/>
    <n v="30.2"/>
    <n v="9.58"/>
    <s v="No"/>
    <s v="No"/>
    <s v="No"/>
    <s v="No major surgery"/>
    <s v="yes"/>
    <x v="0"/>
    <x v="0"/>
    <s v="12/Oct/1978"/>
    <n v="38998.550000000003"/>
    <s v="tier - 1"/>
    <s v="tier - 1"/>
    <s v="R1011"/>
    <n v="45"/>
  </r>
  <r>
    <s v="Id131"/>
    <s v="Wright"/>
    <n v="48.32"/>
    <n v="5.77"/>
    <s v="No"/>
    <s v="No"/>
    <s v="No"/>
    <s v="No major surgery"/>
    <s v="yes"/>
    <x v="0"/>
    <x v="1"/>
    <s v="24/Sep/1980"/>
    <n v="38947.43"/>
    <s v="tier - 2"/>
    <s v="tier - 3"/>
    <s v="R1011"/>
    <n v="43"/>
  </r>
  <r>
    <s v="Id132"/>
    <s v="Ellis"/>
    <n v="44.86"/>
    <n v="4.38"/>
    <s v="yes"/>
    <s v="No"/>
    <s v="No"/>
    <s v="No major surgery"/>
    <s v="yes"/>
    <x v="0"/>
    <x v="2"/>
    <s v="15/Dec/1976"/>
    <n v="38932.559999999998"/>
    <s v="tier - 2"/>
    <s v="tier - 3"/>
    <s v="R1011"/>
    <n v="47"/>
  </r>
  <r>
    <s v="Id133"/>
    <s v="Taormina"/>
    <n v="52.15"/>
    <n v="5.65"/>
    <s v="No"/>
    <s v="No"/>
    <s v="No"/>
    <n v="1"/>
    <s v="yes"/>
    <x v="0"/>
    <x v="2"/>
    <s v="16/Jun/1987"/>
    <n v="38924.04"/>
    <s v="tier - 2"/>
    <s v="tier - 2"/>
    <s v="R1011"/>
    <n v="36"/>
  </r>
  <r>
    <s v="Id134"/>
    <s v="Lynch"/>
    <n v="41.12"/>
    <n v="7.54"/>
    <s v="yes"/>
    <s v="No"/>
    <s v="No"/>
    <s v="No major surgery"/>
    <s v="yes"/>
    <x v="0"/>
    <x v="0"/>
    <s v="30/Jul/1967"/>
    <n v="38893.360000000001"/>
    <s v="tier - 1"/>
    <s v="tier - 2"/>
    <s v="R1011"/>
    <n v="56"/>
  </r>
  <r>
    <s v="Id135"/>
    <s v="Tavella"/>
    <n v="38.39"/>
    <n v="5.1100000000000003"/>
    <s v="yes"/>
    <s v="No"/>
    <s v="No"/>
    <n v="1"/>
    <s v="yes"/>
    <x v="0"/>
    <x v="2"/>
    <s v="6/Jun/1964"/>
    <n v="38869.25"/>
    <s v="tier - 2"/>
    <s v="tier - 2"/>
    <s v="R1011"/>
    <n v="59"/>
  </r>
  <r>
    <s v="Id136"/>
    <s v="Neufeld"/>
    <n v="46.85"/>
    <n v="4.25"/>
    <s v="No"/>
    <s v="No"/>
    <s v="Yes"/>
    <n v="1"/>
    <s v="yes"/>
    <x v="0"/>
    <x v="2"/>
    <s v="3/Dec/1979"/>
    <n v="38836.980000000003"/>
    <s v="tier - 2"/>
    <s v="tier - 1"/>
    <s v="R1011"/>
    <n v="44"/>
  </r>
  <r>
    <s v="Id137"/>
    <s v="Walhovd"/>
    <n v="42.24"/>
    <n v="5.55"/>
    <s v="No"/>
    <s v="yes"/>
    <s v="No"/>
    <n v="1"/>
    <s v="yes"/>
    <x v="0"/>
    <x v="2"/>
    <s v="5/Dec/2004"/>
    <n v="38792.69"/>
    <s v="tier - 2"/>
    <s v="tier - 2"/>
    <s v="R1013"/>
    <n v="19"/>
  </r>
  <r>
    <s v="Id138"/>
    <s v="Washburn"/>
    <n v="34.39"/>
    <n v="5.78"/>
    <s v="No"/>
    <s v="No"/>
    <s v="No"/>
    <s v="No major surgery"/>
    <s v="yes"/>
    <x v="0"/>
    <x v="1"/>
    <s v="8/Nov/1991"/>
    <n v="38746.36"/>
    <s v="tier - 1"/>
    <s v="tier - 2"/>
    <s v="R1012"/>
    <n v="32"/>
  </r>
  <r>
    <s v="Id139"/>
    <s v="Mroz"/>
    <n v="42.89"/>
    <n v="5.28"/>
    <s v="yes"/>
    <s v="No"/>
    <s v="No"/>
    <s v="No major surgery"/>
    <s v="yes"/>
    <x v="0"/>
    <x v="2"/>
    <s v="15/Jun/1976"/>
    <n v="38740.120000000003"/>
    <s v="tier - 2"/>
    <s v="tier - 2"/>
    <s v="R1012"/>
    <n v="47"/>
  </r>
  <r>
    <s v="Id140"/>
    <s v="Canaday"/>
    <n v="36.299999999999997"/>
    <n v="5.39"/>
    <s v="No"/>
    <s v="No"/>
    <s v="No"/>
    <s v="No major surgery"/>
    <s v="yes"/>
    <x v="0"/>
    <x v="2"/>
    <s v="2/Nov/1991"/>
    <n v="38711"/>
    <s v="tier - 2"/>
    <s v="tier - 2"/>
    <s v="R1011"/>
    <n v="32"/>
  </r>
  <r>
    <s v="Id141"/>
    <s v="Atkins"/>
    <n v="35.200000000000003"/>
    <n v="8.01"/>
    <s v="yes"/>
    <s v="No"/>
    <s v="No"/>
    <n v="1"/>
    <s v="yes"/>
    <x v="0"/>
    <x v="0"/>
    <s v="20/Jul/1986"/>
    <n v="38709.18"/>
    <s v="tier - 1"/>
    <s v="tier - 3"/>
    <s v="R1013"/>
    <n v="37"/>
  </r>
  <r>
    <s v="Id142"/>
    <s v="Kropelnicki"/>
    <n v="53.62"/>
    <n v="5.21"/>
    <s v="No"/>
    <s v="No"/>
    <s v="No"/>
    <s v="No major surgery"/>
    <s v="yes"/>
    <x v="0"/>
    <x v="2"/>
    <s v="13/Jul/1990"/>
    <n v="38652.089999999997"/>
    <s v="tier - 2"/>
    <s v="tier - 2"/>
    <s v="R1011"/>
    <n v="33"/>
  </r>
  <r>
    <s v="Id143"/>
    <s v="Braund"/>
    <n v="36.67"/>
    <n v="6.27"/>
    <s v="No"/>
    <s v="No"/>
    <s v="No"/>
    <s v="No major surgery"/>
    <s v="yes"/>
    <x v="0"/>
    <x v="1"/>
    <s v="12/Nov/1999"/>
    <n v="38511.629999999997"/>
    <s v="tier - 2"/>
    <s v="tier - 2"/>
    <s v="R1024"/>
    <n v="24"/>
  </r>
  <r>
    <s v="Id144"/>
    <s v="Anderson"/>
    <n v="33.4"/>
    <n v="10.73"/>
    <s v="yes"/>
    <s v="No"/>
    <s v="No"/>
    <n v="1"/>
    <s v="yes"/>
    <x v="0"/>
    <x v="0"/>
    <s v="21/Jun/1986"/>
    <n v="38415.47"/>
    <s v="tier - 1"/>
    <s v="tier - 2"/>
    <s v="R1011"/>
    <n v="37"/>
  </r>
  <r>
    <s v="Id145"/>
    <s v="Bilbrey"/>
    <n v="42.71"/>
    <n v="10.52"/>
    <s v="No"/>
    <s v="No"/>
    <s v="No"/>
    <s v="No major surgery"/>
    <s v="yes"/>
    <x v="0"/>
    <x v="0"/>
    <s v="23/Dec/1971"/>
    <n v="38405.26"/>
    <s v="tier - 2"/>
    <s v="tier - 1"/>
    <s v="R1011"/>
    <n v="52"/>
  </r>
  <r>
    <s v="Id146"/>
    <s v="Curtis"/>
    <n v="41.52"/>
    <n v="11.82"/>
    <s v="yes"/>
    <s v="No"/>
    <s v="No"/>
    <n v="2"/>
    <s v="yes"/>
    <x v="0"/>
    <x v="0"/>
    <s v="22/Aug/1970"/>
    <n v="38389.79"/>
    <s v="tier - 2"/>
    <s v="tier - 3"/>
    <s v="R1011"/>
    <n v="53"/>
  </r>
  <r>
    <s v="Id147"/>
    <s v="Meyer"/>
    <n v="39.4"/>
    <n v="6.76"/>
    <s v="No"/>
    <s v="No"/>
    <s v="No"/>
    <s v="No major surgery"/>
    <s v="yes"/>
    <x v="0"/>
    <x v="0"/>
    <s v="17/Sep/2002"/>
    <n v="38344.57"/>
    <s v="tier - 1"/>
    <s v="tier - 3"/>
    <s v="R1011"/>
    <n v="21"/>
  </r>
  <r>
    <s v="Id148"/>
    <s v="Bardeesy"/>
    <n v="46.45"/>
    <n v="5.62"/>
    <s v="No"/>
    <s v="No"/>
    <s v="No"/>
    <s v="No major surgery"/>
    <s v="yes"/>
    <x v="0"/>
    <x v="2"/>
    <s v="12/Jun/1980"/>
    <n v="38313.129999999997"/>
    <s v="tier - 1"/>
    <s v="tier - 3"/>
    <s v="R1011"/>
    <n v="43"/>
  </r>
  <r>
    <s v="Id149"/>
    <s v="Shanahan"/>
    <n v="35.75"/>
    <n v="4.1900000000000004"/>
    <s v="No"/>
    <s v="No"/>
    <s v="No"/>
    <s v="No major surgery"/>
    <s v="yes"/>
    <x v="0"/>
    <x v="2"/>
    <s v="30/Oct/1989"/>
    <n v="38282.75"/>
    <s v="tier - 1"/>
    <s v="tier - 2"/>
    <s v="R1013"/>
    <n v="34"/>
  </r>
  <r>
    <s v="Id150"/>
    <s v="Sutter"/>
    <n v="26.07"/>
    <n v="5.32"/>
    <s v="No"/>
    <s v="No"/>
    <s v="No"/>
    <s v="No major surgery"/>
    <s v="yes"/>
    <x v="1"/>
    <x v="2"/>
    <s v="16/Aug/1980"/>
    <n v="38245.589999999997"/>
    <s v="tier - 1"/>
    <s v="tier - 2"/>
    <s v="R1013"/>
    <n v="43"/>
  </r>
  <r>
    <s v="Id151"/>
    <s v="Yesian"/>
    <n v="36.54"/>
    <n v="4.46"/>
    <s v="yes"/>
    <s v="No"/>
    <s v="No"/>
    <n v="1"/>
    <s v="yes"/>
    <x v="0"/>
    <x v="2"/>
    <s v="16/Jun/1964"/>
    <n v="38241.74"/>
    <s v="tier - 2"/>
    <s v="tier - 3"/>
    <s v="R1011"/>
    <n v="59"/>
  </r>
  <r>
    <s v="Id152"/>
    <s v="Meers"/>
    <n v="51.64"/>
    <n v="5.65"/>
    <s v="No"/>
    <s v="No"/>
    <s v="No"/>
    <s v="No major surgery"/>
    <s v="yes"/>
    <x v="0"/>
    <x v="2"/>
    <s v="8/Sep/1989"/>
    <n v="38237.339999999997"/>
    <s v="tier - 2"/>
    <s v="tier - 3"/>
    <s v="R1011"/>
    <n v="34"/>
  </r>
  <r>
    <s v="Id153"/>
    <s v="Conlon"/>
    <n v="42.83"/>
    <n v="6.04"/>
    <s v="No"/>
    <s v="No"/>
    <s v="No"/>
    <n v="2"/>
    <s v="yes"/>
    <x v="0"/>
    <x v="1"/>
    <s v="19/Nov/1972"/>
    <n v="38189.1"/>
    <s v="tier - 2"/>
    <s v="tier - 2"/>
    <s v="R1011"/>
    <n v="51"/>
  </r>
  <r>
    <s v="Id154"/>
    <s v="Arnstein"/>
    <n v="40.15"/>
    <n v="5.76"/>
    <s v="No"/>
    <s v="No"/>
    <s v="No"/>
    <n v="1"/>
    <s v="yes"/>
    <x v="0"/>
    <x v="1"/>
    <s v="29/Jul/1998"/>
    <n v="38126.25"/>
    <s v="tier - 1"/>
    <s v="tier - 3"/>
    <s v="R1013"/>
    <n v="25"/>
  </r>
  <r>
    <s v="Id155"/>
    <s v="Jurek"/>
    <n v="27.8"/>
    <n v="4.3600000000000003"/>
    <s v="No"/>
    <s v="No"/>
    <s v="Yes"/>
    <n v="1"/>
    <s v="yes"/>
    <x v="1"/>
    <x v="2"/>
    <s v="9/Sep/1979"/>
    <n v="37829.72"/>
    <s v="tier - 1"/>
    <s v="tier - 2"/>
    <s v="R1011"/>
    <n v="44"/>
  </r>
  <r>
    <s v="Id156"/>
    <s v="Thill"/>
    <n v="45.81"/>
    <n v="4.76"/>
    <s v="yes"/>
    <s v="No"/>
    <s v="Yes"/>
    <n v="1"/>
    <s v="yes"/>
    <x v="0"/>
    <x v="2"/>
    <s v="26/Jul/1983"/>
    <n v="37800.980000000003"/>
    <s v="tier - 2"/>
    <s v="tier - 2"/>
    <s v="R1011"/>
    <n v="40"/>
  </r>
  <r>
    <s v="Id157"/>
    <s v="Glaz"/>
    <n v="34.43"/>
    <n v="10.82"/>
    <s v="yes"/>
    <s v="No"/>
    <s v="No"/>
    <n v="1"/>
    <s v="yes"/>
    <x v="0"/>
    <x v="0"/>
    <s v="15/Aug/1986"/>
    <n v="37742.58"/>
    <s v="tier - 1"/>
    <s v="tier - 1"/>
    <s v="R1013"/>
    <n v="37"/>
  </r>
  <r>
    <s v="Id158"/>
    <s v="Sampson"/>
    <n v="41.33"/>
    <n v="4.01"/>
    <s v="yes"/>
    <s v="No"/>
    <s v="No"/>
    <s v="No major surgery"/>
    <s v="yes"/>
    <x v="0"/>
    <x v="2"/>
    <s v="18/Sep/1976"/>
    <n v="37735.199999999997"/>
    <s v="tier - 2"/>
    <s v="tier - 2"/>
    <s v="R1011"/>
    <n v="47"/>
  </r>
  <r>
    <s v="Id159"/>
    <s v="Duliba"/>
    <n v="31.92"/>
    <n v="5.12"/>
    <s v="yes"/>
    <s v="No"/>
    <s v="No"/>
    <n v="1"/>
    <s v="yes"/>
    <x v="0"/>
    <x v="2"/>
    <s v="10/Oct/1988"/>
    <n v="37701.879999999997"/>
    <s v="tier - 2"/>
    <s v="tier - 3"/>
    <s v="R1023"/>
    <n v="35"/>
  </r>
  <r>
    <s v="Id160"/>
    <s v="Tanguay"/>
    <n v="39.799999999999997"/>
    <n v="10.54"/>
    <s v="yes"/>
    <s v="No"/>
    <s v="No"/>
    <n v="2"/>
    <s v="yes"/>
    <x v="0"/>
    <x v="0"/>
    <s v="28/Oct/1970"/>
    <n v="37675.06"/>
    <s v="tier - 2"/>
    <s v="tier - 3"/>
    <s v="R1011"/>
    <n v="53"/>
  </r>
  <r>
    <s v="Id161"/>
    <s v="McClelland"/>
    <n v="42.82"/>
    <n v="4.21"/>
    <s v="No"/>
    <s v="No"/>
    <s v="No"/>
    <s v="No major surgery"/>
    <s v="yes"/>
    <x v="0"/>
    <x v="2"/>
    <s v="20/Jun/1982"/>
    <n v="37650.74"/>
    <s v="tier - 2"/>
    <s v="tier - 2"/>
    <s v="R1012"/>
    <n v="41"/>
  </r>
  <r>
    <s v="Id162"/>
    <s v="Gorman"/>
    <n v="33.630000000000003"/>
    <n v="5.42"/>
    <s v="No"/>
    <s v="No"/>
    <s v="No"/>
    <s v="No major surgery"/>
    <s v="yes"/>
    <x v="0"/>
    <x v="2"/>
    <s v="16/Nov/1990"/>
    <n v="37607.53"/>
    <s v="tier - 1"/>
    <s v="tier - 2"/>
    <s v="R1019"/>
    <n v="33"/>
  </r>
  <r>
    <s v="Id163"/>
    <s v="Nishimura"/>
    <n v="37.07"/>
    <n v="4.28"/>
    <s v="No"/>
    <s v="yes"/>
    <s v="No"/>
    <n v="1"/>
    <s v="yes"/>
    <x v="0"/>
    <x v="2"/>
    <s v="12/Oct/2000"/>
    <n v="37484.449999999997"/>
    <s v="tier - 1"/>
    <s v="tier - 1"/>
    <s v="R1013"/>
    <n v="23"/>
  </r>
  <r>
    <s v="Id164"/>
    <s v="Brimble"/>
    <n v="35.625"/>
    <n v="8.9"/>
    <s v="No"/>
    <s v="No"/>
    <s v="No"/>
    <s v="No major surgery"/>
    <s v="yes"/>
    <x v="0"/>
    <x v="0"/>
    <s v="27/Sep/2002"/>
    <n v="37465.339999999997"/>
    <s v="tier - 1"/>
    <s v="tier - 2"/>
    <s v="R1012"/>
    <n v="21"/>
  </r>
  <r>
    <s v="Id165"/>
    <s v="Trenk"/>
    <n v="42.69"/>
    <n v="4.8899999999999997"/>
    <s v="No"/>
    <s v="No"/>
    <s v="Yes"/>
    <n v="1"/>
    <s v="yes"/>
    <x v="0"/>
    <x v="2"/>
    <s v="3/Aug/1979"/>
    <n v="37425.94"/>
    <s v="tier - 2"/>
    <s v="tier - 1"/>
    <s v="R1011"/>
    <n v="44"/>
  </r>
  <r>
    <s v="Id166"/>
    <s v="Wittmann"/>
    <n v="37.869999999999997"/>
    <n v="4.29"/>
    <s v="yes"/>
    <s v="No"/>
    <s v="Yes"/>
    <n v="1"/>
    <s v="yes"/>
    <x v="0"/>
    <x v="2"/>
    <s v="30/Oct/1969"/>
    <n v="37277.269999999997"/>
    <s v="tier - 1"/>
    <s v="tier - 3"/>
    <s v="R1011"/>
    <n v="54"/>
  </r>
  <r>
    <s v="Id167"/>
    <s v="Tremblay"/>
    <n v="40.61"/>
    <n v="8"/>
    <s v="yes"/>
    <s v="No"/>
    <s v="No"/>
    <n v="1"/>
    <s v="yes"/>
    <x v="0"/>
    <x v="0"/>
    <s v="9/Nov/1975"/>
    <n v="37272.339999999997"/>
    <s v="tier - 2"/>
    <s v="tier - 3"/>
    <s v="R1011"/>
    <n v="48"/>
  </r>
  <r>
    <s v="Id168"/>
    <s v="Scofield"/>
    <n v="30.78"/>
    <n v="4.67"/>
    <s v="yes"/>
    <s v="No"/>
    <s v="No"/>
    <s v="No major surgery"/>
    <s v="yes"/>
    <x v="0"/>
    <x v="2"/>
    <s v="17/Nov/1985"/>
    <n v="37270.15"/>
    <s v="tier - 2"/>
    <s v="tier - 1"/>
    <s v="R1024"/>
    <n v="38"/>
  </r>
  <r>
    <s v="Id169"/>
    <s v="Yost"/>
    <n v="49.49"/>
    <n v="4.5"/>
    <s v="No"/>
    <s v="No"/>
    <s v="No"/>
    <s v="No major surgery"/>
    <s v="yes"/>
    <x v="0"/>
    <x v="2"/>
    <s v="17/Oct/1990"/>
    <n v="37251.22"/>
    <s v="tier - 2"/>
    <s v="tier - 2"/>
    <s v="R1011"/>
    <n v="33"/>
  </r>
  <r>
    <s v="Id170"/>
    <s v="Torphy"/>
    <n v="37.619999999999997"/>
    <n v="6.32"/>
    <s v="yes"/>
    <s v="yes"/>
    <s v="No"/>
    <n v="2"/>
    <s v="yes"/>
    <x v="0"/>
    <x v="1"/>
    <s v="5/Sep/2000"/>
    <n v="37165.160000000003"/>
    <s v="tier - 1"/>
    <s v="tier - 3"/>
    <s v="?"/>
    <n v="23"/>
  </r>
  <r>
    <s v="Id171"/>
    <s v="Busby"/>
    <n v="36.08"/>
    <n v="6.1"/>
    <s v="yes"/>
    <s v="No"/>
    <s v="No"/>
    <n v="1"/>
    <s v="yes"/>
    <x v="0"/>
    <x v="1"/>
    <s v="30/Oct/1995"/>
    <n v="37133.9"/>
    <s v="tier - 2"/>
    <s v="tier - 2"/>
    <s v="R1013"/>
    <n v="28"/>
  </r>
  <r>
    <s v="Id172"/>
    <s v="Nguyen"/>
    <n v="33.5"/>
    <n v="5.4"/>
    <s v="No"/>
    <s v="No"/>
    <s v="No"/>
    <s v="No major surgery"/>
    <s v="yes"/>
    <x v="0"/>
    <x v="2"/>
    <s v="10/Jun/1989"/>
    <n v="37079.370000000003"/>
    <s v="tier - 2"/>
    <s v="tier - 3"/>
    <s v="R1011"/>
    <n v="34"/>
  </r>
  <r>
    <s v="Id173"/>
    <s v="Hanley"/>
    <n v="47.46"/>
    <n v="6.24"/>
    <s v="yes"/>
    <s v="No"/>
    <s v="No"/>
    <n v="1"/>
    <s v="yes"/>
    <x v="0"/>
    <x v="1"/>
    <s v="17/Dec/1988"/>
    <n v="37076.370000000003"/>
    <s v="tier - 2"/>
    <s v="tier - 1"/>
    <s v="R1011"/>
    <n v="35"/>
  </r>
  <r>
    <s v="Id174"/>
    <s v="Scheer"/>
    <n v="49.24"/>
    <n v="4.45"/>
    <s v="No"/>
    <s v="No"/>
    <s v="No"/>
    <s v="No major surgery"/>
    <s v="yes"/>
    <x v="0"/>
    <x v="2"/>
    <s v="1/Nov/1991"/>
    <n v="37040.879999999997"/>
    <s v="tier - 2"/>
    <s v="tier - 2"/>
    <s v="R1011"/>
    <n v="32"/>
  </r>
  <r>
    <s v="Id175"/>
    <s v="Rankin"/>
    <n v="54.4"/>
    <n v="5.22"/>
    <s v="No"/>
    <s v="No"/>
    <s v="No"/>
    <n v="1"/>
    <s v="yes"/>
    <x v="0"/>
    <x v="2"/>
    <s v="13/Sep/1992"/>
    <n v="36976.449999999997"/>
    <s v="tier - 2"/>
    <s v="tier - 3"/>
    <s v="R1011"/>
    <n v="31"/>
  </r>
  <r>
    <s v="Id176"/>
    <s v="Ricardi"/>
    <n v="35.53"/>
    <n v="4.6100000000000003"/>
    <s v="No"/>
    <s v="No"/>
    <s v="No"/>
    <n v="1"/>
    <s v="yes"/>
    <x v="0"/>
    <x v="2"/>
    <s v="25/Aug/1992"/>
    <n v="36950.26"/>
    <s v="tier - 1"/>
    <s v="tier - 1"/>
    <s v="R1013"/>
    <n v="31"/>
  </r>
  <r>
    <s v="Id177"/>
    <s v="Karkos"/>
    <n v="39.729999999999997"/>
    <n v="6.24"/>
    <s v="No"/>
    <s v="No"/>
    <s v="No"/>
    <s v="No major surgery"/>
    <s v="yes"/>
    <x v="0"/>
    <x v="1"/>
    <s v="13/Aug/1977"/>
    <n v="36935.64"/>
    <s v="tier - 2"/>
    <s v="tier - 1"/>
    <s v="R1011"/>
    <n v="46"/>
  </r>
  <r>
    <s v="Id178"/>
    <s v="Price-Dierksen"/>
    <n v="35.68"/>
    <n v="10.039999999999999"/>
    <s v="No"/>
    <s v="No"/>
    <s v="No"/>
    <s v="No major surgery"/>
    <s v="yes"/>
    <x v="0"/>
    <x v="0"/>
    <s v="22/Oct/1968"/>
    <n v="36922.61"/>
    <s v="tier - 2"/>
    <s v="tier - 1"/>
    <s v="R1011"/>
    <n v="55"/>
  </r>
  <r>
    <s v="Id179"/>
    <s v="Knispel"/>
    <n v="48.86"/>
    <n v="6.09"/>
    <s v="No"/>
    <s v="No"/>
    <s v="No"/>
    <s v="No major surgery"/>
    <s v="yes"/>
    <x v="0"/>
    <x v="1"/>
    <s v="10/Jun/1991"/>
    <n v="36911.99"/>
    <s v="tier - 2"/>
    <s v="tier - 2"/>
    <s v="R1011"/>
    <n v="32"/>
  </r>
  <r>
    <s v="Id180"/>
    <s v="King"/>
    <n v="34.799999999999997"/>
    <n v="11.4"/>
    <s v="yes"/>
    <s v="No"/>
    <s v="Yes"/>
    <n v="1"/>
    <s v="No"/>
    <x v="0"/>
    <x v="0"/>
    <s v="24/Jul/1963"/>
    <n v="36910.61"/>
    <s v="tier - 2"/>
    <s v="tier - 2"/>
    <s v="R1011"/>
    <n v="60"/>
  </r>
  <r>
    <s v="Id181"/>
    <s v="Samuelson"/>
    <n v="32.49"/>
    <n v="4.29"/>
    <s v="No"/>
    <s v="No"/>
    <s v="Yes"/>
    <n v="1"/>
    <s v="yes"/>
    <x v="0"/>
    <x v="2"/>
    <s v="21/Jun/2003"/>
    <n v="36898.730000000003"/>
    <s v="tier - 2"/>
    <s v="tier - 1"/>
    <s v="R1012"/>
    <n v="20"/>
  </r>
  <r>
    <s v="Id182"/>
    <s v="Fredsall"/>
    <n v="39"/>
    <n v="5.7"/>
    <s v="No"/>
    <s v="No"/>
    <s v="No"/>
    <n v="2"/>
    <s v="yes"/>
    <x v="0"/>
    <x v="2"/>
    <s v="5/Dec/1972"/>
    <n v="36889.99"/>
    <s v="tier - 1"/>
    <s v="tier - 3"/>
    <s v="R1011"/>
    <n v="51"/>
  </r>
  <r>
    <s v="Id183"/>
    <s v="Eggleston"/>
    <n v="35.299999999999997"/>
    <n v="6.09"/>
    <s v="No"/>
    <s v="No"/>
    <s v="No"/>
    <n v="1"/>
    <s v="yes"/>
    <x v="0"/>
    <x v="1"/>
    <s v="4/Jul/1992"/>
    <n v="36837.47"/>
    <s v="tier - 2"/>
    <s v="tier - 3"/>
    <s v="R1011"/>
    <n v="31"/>
  </r>
  <r>
    <s v="Id184"/>
    <s v="Palombaro"/>
    <n v="33.42"/>
    <n v="10.67"/>
    <s v="No"/>
    <s v="No"/>
    <s v="No"/>
    <s v="No major surgery"/>
    <s v="yes"/>
    <x v="0"/>
    <x v="0"/>
    <s v="28/Dec/1965"/>
    <n v="36795.29"/>
    <s v="tier - 2"/>
    <s v="tier - 1"/>
    <s v="R1011"/>
    <n v="58"/>
  </r>
  <r>
    <s v="Id185"/>
    <s v="Silva"/>
    <n v="37.18"/>
    <n v="6.75"/>
    <s v="yes"/>
    <s v="No"/>
    <s v="No"/>
    <n v="2"/>
    <s v="yes"/>
    <x v="0"/>
    <x v="0"/>
    <s v="14/Jul/1970"/>
    <n v="36786.370000000003"/>
    <s v="tier - 1"/>
    <s v="tier - 1"/>
    <s v="R1011"/>
    <n v="53"/>
  </r>
  <r>
    <s v="Id186"/>
    <s v="Bugala"/>
    <n v="33.33"/>
    <n v="9.26"/>
    <s v="yes"/>
    <s v="No"/>
    <s v="No"/>
    <n v="2"/>
    <s v="No"/>
    <x v="0"/>
    <x v="0"/>
    <s v="29/Jul/1961"/>
    <n v="36580.28"/>
    <s v="tier - 2"/>
    <s v="tier - 2"/>
    <s v="R1013"/>
    <n v="62"/>
  </r>
  <r>
    <s v="Id187"/>
    <s v="Dublin"/>
    <n v="53.21"/>
    <n v="4.2699999999999996"/>
    <s v="No"/>
    <s v="No"/>
    <s v="No"/>
    <n v="1"/>
    <s v="yes"/>
    <x v="0"/>
    <x v="2"/>
    <s v="9/Oct/1992"/>
    <n v="36572.800000000003"/>
    <s v="tier - 1"/>
    <s v="tier - 2"/>
    <s v="R1011"/>
    <n v="31"/>
  </r>
  <r>
    <s v="Id188"/>
    <s v="Cleland"/>
    <n v="38.729999999999997"/>
    <n v="11.51"/>
    <s v="No"/>
    <s v="No"/>
    <s v="No"/>
    <n v="2"/>
    <s v="yes"/>
    <x v="0"/>
    <x v="0"/>
    <s v="9/Aug/1973"/>
    <n v="36541.550000000003"/>
    <s v="tier - 2"/>
    <s v="tier - 3"/>
    <s v="R1011"/>
    <n v="50"/>
  </r>
  <r>
    <s v="Id189"/>
    <s v="Evans"/>
    <n v="29.73"/>
    <n v="7.22"/>
    <s v="No"/>
    <s v="No"/>
    <s v="No"/>
    <s v="No major surgery"/>
    <s v="yes"/>
    <x v="1"/>
    <x v="0"/>
    <s v="19/Nov/1962"/>
    <n v="36445.550000000003"/>
    <s v="tier - 2"/>
    <s v="tier - 2"/>
    <s v="R1011"/>
    <n v="61"/>
  </r>
  <r>
    <s v="Id190"/>
    <s v="Boyd"/>
    <n v="34.700000000000003"/>
    <n v="4.37"/>
    <s v="No"/>
    <s v="No"/>
    <s v="Yes"/>
    <n v="1"/>
    <s v="yes"/>
    <x v="0"/>
    <x v="2"/>
    <s v="9/Dec/2003"/>
    <n v="36397.58"/>
    <s v="tier - 2"/>
    <s v="tier - 3"/>
    <s v="R1011"/>
    <n v="20"/>
  </r>
  <r>
    <s v="Id191"/>
    <s v="Roulier"/>
    <n v="38.28"/>
    <n v="11.56"/>
    <s v="yes"/>
    <s v="No"/>
    <s v="No"/>
    <n v="1"/>
    <s v="yes"/>
    <x v="0"/>
    <x v="0"/>
    <s v="5/Jun/1975"/>
    <n v="36350.71"/>
    <s v="tier - 1"/>
    <s v="tier - 2"/>
    <s v="R1011"/>
    <n v="48"/>
  </r>
  <r>
    <s v="Id192"/>
    <s v="Mullins"/>
    <n v="33.57"/>
    <n v="8.82"/>
    <s v="yes"/>
    <s v="No"/>
    <s v="No"/>
    <s v="No major surgery"/>
    <s v="yes"/>
    <x v="0"/>
    <x v="0"/>
    <s v="18/Oct/1967"/>
    <n v="36332.449999999997"/>
    <s v="tier - 1"/>
    <s v="tier - 3"/>
    <s v="R1011"/>
    <n v="56"/>
  </r>
  <r>
    <s v="Id193"/>
    <s v="Hofmann"/>
    <n v="52.06"/>
    <n v="4.6900000000000004"/>
    <s v="No"/>
    <s v="No"/>
    <s v="No"/>
    <n v="1"/>
    <s v="yes"/>
    <x v="0"/>
    <x v="2"/>
    <s v="16/Jun/1992"/>
    <n v="36314.050000000003"/>
    <s v="tier - 2"/>
    <s v="tier - 2"/>
    <s v="R1011"/>
    <n v="31"/>
  </r>
  <r>
    <s v="Id194"/>
    <s v="Garcia Garcia"/>
    <n v="38.17"/>
    <n v="4.53"/>
    <s v="No"/>
    <s v="yes"/>
    <s v="No"/>
    <n v="1"/>
    <s v="yes"/>
    <x v="0"/>
    <x v="2"/>
    <s v="25/Dec/2004"/>
    <n v="36307.800000000003"/>
    <s v="tier - 1"/>
    <s v="tier - 2"/>
    <s v="R1013"/>
    <n v="19"/>
  </r>
  <r>
    <s v="Id195"/>
    <s v="Klecker"/>
    <n v="36.954999999999998"/>
    <n v="5.84"/>
    <s v="No"/>
    <s v="No"/>
    <s v="Yes"/>
    <n v="1"/>
    <s v="yes"/>
    <x v="0"/>
    <x v="1"/>
    <s v="5/Sep/2003"/>
    <n v="36219.410000000003"/>
    <s v="tier - 1"/>
    <s v="tier - 1"/>
    <s v="R1012"/>
    <n v="20"/>
  </r>
  <r>
    <s v="Id196"/>
    <s v="Cancre"/>
    <n v="34.4"/>
    <n v="4.9000000000000004"/>
    <s v="No"/>
    <s v="No"/>
    <s v="Yes"/>
    <n v="1"/>
    <s v="yes"/>
    <x v="0"/>
    <x v="2"/>
    <s v="28/Dec/1993"/>
    <n v="36197.699999999997"/>
    <s v="tier - 1"/>
    <s v="tier - 3"/>
    <s v="R1011"/>
    <n v="30"/>
  </r>
  <r>
    <s v="Id197"/>
    <s v="Denucci"/>
    <n v="31.73"/>
    <n v="4.3"/>
    <s v="No"/>
    <s v="No"/>
    <s v="No"/>
    <s v="No major surgery"/>
    <s v="yes"/>
    <x v="0"/>
    <x v="2"/>
    <s v="1/Oct/1999"/>
    <n v="36189.1"/>
    <s v="tier - 1"/>
    <s v="tier - 3"/>
    <s v="R1016"/>
    <n v="24"/>
  </r>
  <r>
    <s v="Id198"/>
    <s v="Saldana"/>
    <n v="36.64"/>
    <n v="11.34"/>
    <s v="No"/>
    <s v="No"/>
    <s v="No"/>
    <s v="No major surgery"/>
    <s v="yes"/>
    <x v="0"/>
    <x v="0"/>
    <s v="6/Dec/1974"/>
    <n v="36182.870000000003"/>
    <s v="tier - 2"/>
    <s v="tier - 3"/>
    <s v="R1012"/>
    <n v="49"/>
  </r>
  <r>
    <s v="Id199"/>
    <s v="Weinberg"/>
    <n v="36.85"/>
    <n v="5.88"/>
    <s v="No"/>
    <s v="yes"/>
    <s v="No"/>
    <n v="1"/>
    <s v="yes"/>
    <x v="0"/>
    <x v="1"/>
    <s v="30/Aug/2004"/>
    <n v="36149.480000000003"/>
    <s v="tier - 2"/>
    <s v="tier - 2"/>
    <s v="R1013"/>
    <n v="19"/>
  </r>
  <r>
    <s v="Id200"/>
    <s v="Walsh"/>
    <n v="33.33"/>
    <n v="5.01"/>
    <s v="yes"/>
    <s v="No"/>
    <s v="Yes"/>
    <n v="1"/>
    <s v="yes"/>
    <x v="0"/>
    <x v="2"/>
    <s v="12/Jun/1997"/>
    <n v="36124.57"/>
    <s v="tier - 1"/>
    <s v="tier - 3"/>
    <s v="R1013"/>
    <n v="26"/>
  </r>
  <r>
    <s v="Id201"/>
    <s v="Pasten"/>
    <n v="39.14"/>
    <n v="4.4000000000000004"/>
    <s v="No"/>
    <s v="No"/>
    <s v="Yes"/>
    <n v="1"/>
    <s v="yes"/>
    <x v="0"/>
    <x v="2"/>
    <s v="4/Nov/1979"/>
    <n v="36090.49"/>
    <s v="tier - 2"/>
    <s v="tier - 2"/>
    <s v="R1011"/>
    <n v="44"/>
  </r>
  <r>
    <s v="Id202"/>
    <s v="LaBelle"/>
    <n v="32.9"/>
    <n v="6.26"/>
    <s v="yes"/>
    <s v="No"/>
    <s v="No"/>
    <s v="No major surgery"/>
    <s v="yes"/>
    <x v="0"/>
    <x v="1"/>
    <s v="20/Aug/1996"/>
    <n v="36085.22"/>
    <s v="tier - 1"/>
    <s v="tier - 1"/>
    <s v="R1011"/>
    <n v="27"/>
  </r>
  <r>
    <s v="Id203"/>
    <s v="Guzman"/>
    <n v="29.78"/>
    <n v="10.27"/>
    <s v="yes"/>
    <s v="No"/>
    <s v="Yes"/>
    <n v="1"/>
    <s v="yes"/>
    <x v="1"/>
    <x v="0"/>
    <s v="22/Jul/1963"/>
    <n v="36074.339999999997"/>
    <s v="tier - 2"/>
    <s v="tier - 1"/>
    <s v="R1011"/>
    <n v="60"/>
  </r>
  <r>
    <s v="Id204"/>
    <s v="Turnbull"/>
    <n v="32.78"/>
    <n v="5.27"/>
    <s v="No"/>
    <s v="No"/>
    <s v="No"/>
    <s v="No major surgery"/>
    <s v="yes"/>
    <x v="0"/>
    <x v="2"/>
    <s v="4/Sep/1999"/>
    <n v="36021.01"/>
    <s v="tier - 2"/>
    <s v="tier - 3"/>
    <s v="R1013"/>
    <n v="24"/>
  </r>
  <r>
    <s v="Id205"/>
    <s v="Aguero"/>
    <n v="41.65"/>
    <n v="10.73"/>
    <s v="yes"/>
    <s v="No"/>
    <s v="No"/>
    <s v="No major surgery"/>
    <s v="yes"/>
    <x v="0"/>
    <x v="0"/>
    <s v="22/Nov/1981"/>
    <n v="35952.65"/>
    <s v="tier - 1"/>
    <s v="tier - 3"/>
    <s v="R1011"/>
    <n v="42"/>
  </r>
  <r>
    <s v="Id206"/>
    <s v="Woodward"/>
    <n v="50.79"/>
    <n v="4.45"/>
    <s v="No"/>
    <s v="No"/>
    <s v="No"/>
    <n v="1"/>
    <s v="yes"/>
    <x v="0"/>
    <x v="2"/>
    <s v="18/Jun/1992"/>
    <n v="35883.269999999997"/>
    <s v="tier - 2"/>
    <s v="tier - 1"/>
    <s v="R1011"/>
    <n v="31"/>
  </r>
  <r>
    <s v="Id207"/>
    <s v="McElroy"/>
    <n v="35.43"/>
    <n v="5.25"/>
    <s v="yes"/>
    <s v="No"/>
    <s v="No"/>
    <s v="No major surgery"/>
    <s v="yes"/>
    <x v="0"/>
    <x v="2"/>
    <s v="4/Oct/1976"/>
    <n v="35733.96"/>
    <s v="tier - 2"/>
    <s v="tier - 2"/>
    <s v="R1011"/>
    <n v="47"/>
  </r>
  <r>
    <s v="Id208"/>
    <s v="Lopez"/>
    <n v="35.25"/>
    <n v="9.51"/>
    <s v="No"/>
    <s v="No"/>
    <s v="No"/>
    <s v="No major surgery"/>
    <s v="yes"/>
    <x v="0"/>
    <x v="0"/>
    <s v="15/Jul/1974"/>
    <n v="35711.39"/>
    <s v="tier - 2"/>
    <s v="tier - 3"/>
    <s v="R1012"/>
    <n v="49"/>
  </r>
  <r>
    <s v="Id209"/>
    <s v="Cardosi"/>
    <n v="36.85"/>
    <n v="11.12"/>
    <s v="No"/>
    <s v="No"/>
    <s v="No"/>
    <s v="No major surgery"/>
    <s v="yes"/>
    <x v="0"/>
    <x v="0"/>
    <s v="19/Dec/1978"/>
    <n v="35701.9"/>
    <s v="tier - 2"/>
    <s v="tier - 1"/>
    <s v="R1011"/>
    <n v="45"/>
  </r>
  <r>
    <s v="Id210"/>
    <s v="Looney"/>
    <n v="31.02"/>
    <n v="4.5599999999999996"/>
    <s v="No"/>
    <s v="yes"/>
    <s v="No"/>
    <n v="1"/>
    <s v="yes"/>
    <x v="0"/>
    <x v="2"/>
    <s v="17/Dec/2000"/>
    <n v="35595.589999999997"/>
    <s v="tier - 2"/>
    <s v="tier - 3"/>
    <s v="R1013"/>
    <n v="23"/>
  </r>
  <r>
    <s v="Id211"/>
    <s v="Zyryanov"/>
    <n v="35.6"/>
    <n v="4.0199999999999996"/>
    <s v="yes"/>
    <s v="yes"/>
    <s v="No"/>
    <n v="2"/>
    <s v="yes"/>
    <x v="0"/>
    <x v="2"/>
    <s v="19/Nov/2000"/>
    <n v="35585.58"/>
    <s v="tier - 2"/>
    <s v="tier - 3"/>
    <s v="R1011"/>
    <n v="23"/>
  </r>
  <r>
    <s v="Id212"/>
    <s v="Gavin"/>
    <n v="34.39"/>
    <n v="8.7200000000000006"/>
    <s v="No"/>
    <s v="No"/>
    <s v="No"/>
    <s v="No major surgery"/>
    <s v="yes"/>
    <x v="0"/>
    <x v="0"/>
    <s v="10/Aug/1971"/>
    <n v="35583.17"/>
    <s v="tier - 1"/>
    <s v="tier - 3"/>
    <s v="R1011"/>
    <n v="52"/>
  </r>
  <r>
    <s v="Id213"/>
    <s v="Littlefield"/>
    <n v="29.06"/>
    <n v="6.25"/>
    <s v="yes"/>
    <s v="No"/>
    <s v="No"/>
    <n v="1"/>
    <s v="yes"/>
    <x v="1"/>
    <x v="1"/>
    <s v="29/Aug/1964"/>
    <n v="35573.26"/>
    <s v="tier - 2"/>
    <s v="tier - 1"/>
    <s v="R1011"/>
    <n v="59"/>
  </r>
  <r>
    <s v="Id214"/>
    <s v="Shearer"/>
    <n v="35.799999999999997"/>
    <n v="7.32"/>
    <s v="No"/>
    <s v="No"/>
    <s v="No"/>
    <n v="2"/>
    <s v="yes"/>
    <x v="0"/>
    <x v="0"/>
    <s v="27/Oct/1973"/>
    <n v="35547.72"/>
    <s v="tier - 1"/>
    <s v="tier - 1"/>
    <s v="R1011"/>
    <n v="50"/>
  </r>
  <r>
    <s v="Id215"/>
    <s v="Armstrong"/>
    <n v="49.8"/>
    <n v="4.24"/>
    <s v="No"/>
    <s v="No"/>
    <s v="No"/>
    <n v="1"/>
    <s v="yes"/>
    <x v="0"/>
    <x v="2"/>
    <s v="13/Sep/1992"/>
    <n v="35547.47"/>
    <s v="tier - 2"/>
    <s v="tier - 3"/>
    <s v="R1011"/>
    <n v="31"/>
  </r>
  <r>
    <s v="Id216"/>
    <s v="Warriner"/>
    <n v="35.71"/>
    <n v="6.84"/>
    <s v="No"/>
    <s v="No"/>
    <s v="No"/>
    <n v="2"/>
    <s v="yes"/>
    <x v="0"/>
    <x v="0"/>
    <s v="16/Dec/1973"/>
    <n v="35517.19"/>
    <s v="tier - 2"/>
    <s v="tier - 2"/>
    <s v="R1011"/>
    <n v="50"/>
  </r>
  <r>
    <s v="Id217"/>
    <s v="White"/>
    <n v="30.8"/>
    <n v="5.23"/>
    <s v="yes"/>
    <s v="No"/>
    <s v="No"/>
    <n v="1"/>
    <s v="yes"/>
    <x v="0"/>
    <x v="2"/>
    <s v="20/Nov/1988"/>
    <n v="35491.64"/>
    <s v="tier - 1"/>
    <s v="tier - 2"/>
    <s v="R1011"/>
    <n v="35"/>
  </r>
  <r>
    <s v="Id218"/>
    <s v="Cordaro"/>
    <n v="33.69"/>
    <n v="9.68"/>
    <s v="No"/>
    <s v="No"/>
    <s v="No"/>
    <s v="No major surgery"/>
    <s v="yes"/>
    <x v="0"/>
    <x v="0"/>
    <s v="22/Sep/1971"/>
    <n v="35345.730000000003"/>
    <s v="tier - 2"/>
    <s v="tier - 3"/>
    <s v="R1011"/>
    <n v="52"/>
  </r>
  <r>
    <s v="Id219"/>
    <s v="Hamilton"/>
    <n v="42.27"/>
    <n v="6.05"/>
    <s v="yes"/>
    <s v="No"/>
    <s v="No"/>
    <n v="1"/>
    <s v="yes"/>
    <x v="0"/>
    <x v="1"/>
    <s v="19/Sep/1988"/>
    <n v="35315.96"/>
    <s v="tier - 2"/>
    <s v="tier - 1"/>
    <s v="R1011"/>
    <n v="35"/>
  </r>
  <r>
    <s v="Id220"/>
    <s v="Meyer"/>
    <n v="53.25"/>
    <n v="6.11"/>
    <s v="yes"/>
    <s v="No"/>
    <s v="Yes"/>
    <n v="1"/>
    <s v="yes"/>
    <x v="0"/>
    <x v="1"/>
    <s v="9/Jul/1997"/>
    <n v="35302.089999999997"/>
    <s v="tier - 1"/>
    <s v="tier - 2"/>
    <s v="R1011"/>
    <n v="26"/>
  </r>
  <r>
    <s v="Id221"/>
    <s v="Duke"/>
    <n v="26.8"/>
    <n v="10.93"/>
    <s v="yes"/>
    <s v="No"/>
    <s v="No"/>
    <s v="No major surgery"/>
    <s v="No"/>
    <x v="1"/>
    <x v="0"/>
    <s v="30/Dec/1967"/>
    <n v="35160.129999999997"/>
    <s v="tier - 2"/>
    <s v="tier - 2"/>
    <s v="R1011"/>
    <n v="56"/>
  </r>
  <r>
    <s v="Id222"/>
    <s v="Malatesta"/>
    <n v="28.5"/>
    <n v="5.12"/>
    <s v="No"/>
    <s v="No"/>
    <s v="No"/>
    <n v="1"/>
    <s v="yes"/>
    <x v="1"/>
    <x v="2"/>
    <s v="22/Dec/1998"/>
    <n v="35147.53"/>
    <s v="tier - 1"/>
    <s v="tier - 1"/>
    <s v="R1016"/>
    <n v="25"/>
  </r>
  <r>
    <s v="Id223"/>
    <s v="Hinrichsen"/>
    <n v="22.895"/>
    <n v="5.72"/>
    <s v="No"/>
    <s v="No"/>
    <s v="No"/>
    <s v="No major surgery"/>
    <s v="yes"/>
    <x v="2"/>
    <x v="1"/>
    <s v="29/Jun/1977"/>
    <n v="35069.370000000003"/>
    <s v="tier - 1"/>
    <s v="tier - 1"/>
    <s v="R1017"/>
    <n v="46"/>
  </r>
  <r>
    <s v="Id224"/>
    <s v="Lucan"/>
    <n v="34.06"/>
    <n v="11.83"/>
    <s v="yes"/>
    <s v="No"/>
    <s v="No"/>
    <n v="1"/>
    <s v="yes"/>
    <x v="0"/>
    <x v="0"/>
    <s v="29/Aug/1975"/>
    <n v="35050.620000000003"/>
    <s v="tier - 2"/>
    <s v="tier - 1"/>
    <s v="R1011"/>
    <n v="48"/>
  </r>
  <r>
    <s v="Id225"/>
    <s v="Koch"/>
    <n v="36.409999999999997"/>
    <n v="4.55"/>
    <s v="No"/>
    <s v="No"/>
    <s v="No"/>
    <s v="No major surgery"/>
    <s v="yes"/>
    <x v="0"/>
    <x v="2"/>
    <s v="5/Jul/1982"/>
    <n v="35000.730000000003"/>
    <s v="tier - 2"/>
    <s v="tier - 3"/>
    <s v="R1011"/>
    <n v="41"/>
  </r>
  <r>
    <s v="Id226"/>
    <s v="Smith"/>
    <n v="52.3"/>
    <n v="4.87"/>
    <s v="yes"/>
    <s v="No"/>
    <s v="Yes"/>
    <n v="1"/>
    <s v="yes"/>
    <x v="0"/>
    <x v="2"/>
    <s v="22/Aug/1997"/>
    <n v="34979.86"/>
    <s v="tier - 2"/>
    <s v="tier - 2"/>
    <s v="R1011"/>
    <n v="26"/>
  </r>
  <r>
    <s v="Id227"/>
    <s v="O'Connor"/>
    <n v="52.66"/>
    <n v="4.45"/>
    <s v="No"/>
    <s v="No"/>
    <s v="No"/>
    <n v="1"/>
    <s v="yes"/>
    <x v="0"/>
    <x v="2"/>
    <s v="22/Aug/1998"/>
    <n v="34976.42"/>
    <s v="tier - 2"/>
    <s v="tier - 1"/>
    <s v="R1011"/>
    <n v="25"/>
  </r>
  <r>
    <s v="Id228"/>
    <s v="Kampwerth"/>
    <n v="29.57"/>
    <n v="9.42"/>
    <s v="yes"/>
    <s v="No"/>
    <s v="No"/>
    <s v="No major surgery"/>
    <s v="yes"/>
    <x v="1"/>
    <x v="0"/>
    <s v="7/Oct/1967"/>
    <n v="34975.68"/>
    <s v="tier - 2"/>
    <s v="tier - 2"/>
    <s v="R1011"/>
    <n v="56"/>
  </r>
  <r>
    <s v="Id229"/>
    <s v="Federoff"/>
    <n v="36.99"/>
    <n v="5.37"/>
    <s v="yes"/>
    <s v="No"/>
    <s v="Yes"/>
    <n v="1"/>
    <s v="yes"/>
    <x v="0"/>
    <x v="2"/>
    <s v="29/Jul/1983"/>
    <n v="34940.61"/>
    <s v="tier - 2"/>
    <s v="tier - 3"/>
    <s v="R1011"/>
    <n v="40"/>
  </r>
  <r>
    <s v="Id230"/>
    <s v="Goya"/>
    <n v="31.4"/>
    <n v="4.5999999999999996"/>
    <s v="yes"/>
    <s v="No"/>
    <s v="No"/>
    <n v="1"/>
    <s v="yes"/>
    <x v="0"/>
    <x v="2"/>
    <s v="17/Oct/1995"/>
    <n v="34838.870000000003"/>
    <s v="tier - 2"/>
    <s v="tier - 3"/>
    <s v="R1011"/>
    <n v="28"/>
  </r>
  <r>
    <s v="Id231"/>
    <s v="Hodges"/>
    <n v="34.9"/>
    <n v="6.22"/>
    <s v="No"/>
    <s v="No"/>
    <s v="Yes"/>
    <n v="1"/>
    <s v="yes"/>
    <x v="0"/>
    <x v="1"/>
    <s v="17/Sep/2003"/>
    <n v="34828.65"/>
    <s v="tier - 1"/>
    <s v="tier - 3"/>
    <s v="R1011"/>
    <n v="20"/>
  </r>
  <r>
    <s v="Id232"/>
    <s v="Erickson"/>
    <n v="31.13"/>
    <n v="4.5199999999999996"/>
    <s v="yes"/>
    <s v="No"/>
    <s v="No"/>
    <n v="1"/>
    <s v="yes"/>
    <x v="0"/>
    <x v="2"/>
    <s v="27/Dec/1995"/>
    <n v="34806.47"/>
    <s v="tier - 1"/>
    <s v="tier - 2"/>
    <s v="R1013"/>
    <n v="28"/>
  </r>
  <r>
    <s v="Id233"/>
    <s v="Welleck"/>
    <n v="34.799999999999997"/>
    <n v="6.18"/>
    <s v="No"/>
    <s v="No"/>
    <s v="Yes"/>
    <n v="1"/>
    <s v="yes"/>
    <x v="0"/>
    <x v="1"/>
    <s v="3/Jul/2003"/>
    <n v="34779.620000000003"/>
    <s v="tier - 1"/>
    <s v="tier - 2"/>
    <s v="R1011"/>
    <n v="20"/>
  </r>
  <r>
    <s v="Id234"/>
    <s v="Polen"/>
    <n v="31.68"/>
    <n v="4.4000000000000004"/>
    <s v="No"/>
    <s v="No"/>
    <s v="No"/>
    <s v="No major surgery"/>
    <s v="yes"/>
    <x v="0"/>
    <x v="2"/>
    <s v="7/Jul/1994"/>
    <n v="34672.15"/>
    <s v="tier - 1"/>
    <s v="tier - 3"/>
    <s v="R1013"/>
    <n v="29"/>
  </r>
  <r>
    <s v="Id235"/>
    <s v="Lynch"/>
    <n v="33.534999999999997"/>
    <n v="6.23"/>
    <s v="No"/>
    <s v="yes"/>
    <s v="No"/>
    <n v="1"/>
    <s v="yes"/>
    <x v="0"/>
    <x v="1"/>
    <s v="9/Oct/2004"/>
    <n v="34617.839999999997"/>
    <s v="tier - 1"/>
    <s v="tier - 3"/>
    <s v="R1016"/>
    <n v="19"/>
  </r>
  <r>
    <s v="Id236"/>
    <s v="Hufstader"/>
    <n v="31.92"/>
    <n v="5.33"/>
    <s v="yes"/>
    <s v="No"/>
    <s v="No"/>
    <s v="No major surgery"/>
    <s v="yes"/>
    <x v="0"/>
    <x v="2"/>
    <s v="25/Nov/1976"/>
    <n v="34543.39"/>
    <s v="tier - 2"/>
    <s v="tier - 3"/>
    <s v="R1011"/>
    <n v="47"/>
  </r>
  <r>
    <s v="Id237"/>
    <s v="Doak"/>
    <n v="32.700000000000003"/>
    <n v="4.09"/>
    <s v="No"/>
    <s v="No"/>
    <s v="No"/>
    <n v="1"/>
    <s v="yes"/>
    <x v="0"/>
    <x v="2"/>
    <s v="24/Jun/1998"/>
    <n v="34472.839999999997"/>
    <s v="tier - 1"/>
    <s v="tier - 3"/>
    <s v="R1011"/>
    <n v="25"/>
  </r>
  <r>
    <s v="Id238"/>
    <s v="Noya"/>
    <n v="41.25"/>
    <n v="5.19"/>
    <s v="No"/>
    <s v="No"/>
    <s v="No"/>
    <s v="No major surgery"/>
    <s v="yes"/>
    <x v="0"/>
    <x v="2"/>
    <s v="24/Sep/1990"/>
    <n v="34456.269999999997"/>
    <s v="tier - 1"/>
    <s v="tier - 2"/>
    <s v="R1011"/>
    <n v="33"/>
  </r>
  <r>
    <s v="Id239"/>
    <s v="Heninger"/>
    <n v="33.11"/>
    <n v="4.12"/>
    <s v="No"/>
    <s v="No"/>
    <s v="Yes"/>
    <n v="1"/>
    <s v="yes"/>
    <x v="0"/>
    <x v="2"/>
    <s v="5/Oct/2003"/>
    <n v="34439.86"/>
    <s v="tier - 2"/>
    <s v="tier - 1"/>
    <s v="R1013"/>
    <n v="20"/>
  </r>
  <r>
    <s v="Id240"/>
    <s v="Richardson"/>
    <n v="36.159999999999997"/>
    <n v="5.0999999999999996"/>
    <s v="No"/>
    <s v="No"/>
    <s v="No"/>
    <n v="1"/>
    <s v="yes"/>
    <x v="0"/>
    <x v="2"/>
    <s v="1/Oct/1984"/>
    <n v="34402.22"/>
    <s v="tier - 2"/>
    <s v="tier - 3"/>
    <s v="R1011"/>
    <n v="39"/>
  </r>
  <r>
    <s v="Id241"/>
    <s v="Deucher"/>
    <n v="33.72"/>
    <n v="6.21"/>
    <s v="yes"/>
    <s v="No"/>
    <s v="Yes"/>
    <n v="1"/>
    <s v="yes"/>
    <x v="0"/>
    <x v="1"/>
    <s v="2/Oct/1983"/>
    <n v="34307.22"/>
    <s v="tier - 2"/>
    <s v="tier - 2"/>
    <s v="R1012"/>
    <n v="40"/>
  </r>
  <r>
    <s v="Id242"/>
    <s v="Wilson"/>
    <n v="37.74"/>
    <n v="9.5299999999999994"/>
    <s v="yes"/>
    <s v="No"/>
    <s v="No"/>
    <n v="1"/>
    <s v="yes"/>
    <x v="0"/>
    <x v="0"/>
    <s v="11/Oct/1986"/>
    <n v="34293.120000000003"/>
    <s v="tier - 1"/>
    <s v="tier - 2"/>
    <s v="R1011"/>
    <n v="37"/>
  </r>
  <r>
    <s v="Id243"/>
    <s v="Hall"/>
    <n v="48.75"/>
    <n v="4.6399999999999997"/>
    <s v="yes"/>
    <s v="No"/>
    <s v="No"/>
    <n v="1"/>
    <s v="yes"/>
    <x v="0"/>
    <x v="2"/>
    <s v="30/Oct/1995"/>
    <n v="34289.43"/>
    <s v="tier - 1"/>
    <s v="tier - 1"/>
    <s v="R1011"/>
    <n v="28"/>
  </r>
  <r>
    <s v="Id244"/>
    <s v="Reed"/>
    <n v="31.065000000000001"/>
    <n v="5.05"/>
    <s v="No"/>
    <s v="No"/>
    <s v="No"/>
    <n v="1"/>
    <s v="yes"/>
    <x v="0"/>
    <x v="2"/>
    <s v="11/Jun/1998"/>
    <n v="34254.050000000003"/>
    <s v="tier - 1"/>
    <s v="tier - 3"/>
    <s v="R1019"/>
    <n v="25"/>
  </r>
  <r>
    <s v="Id245"/>
    <s v="Frome"/>
    <n v="23.55"/>
    <n v="10.38"/>
    <s v="No"/>
    <s v="No"/>
    <s v="No"/>
    <s v="No major surgery"/>
    <s v="yes"/>
    <x v="2"/>
    <x v="0"/>
    <s v="5/Jul/1962"/>
    <n v="34218.019999999997"/>
    <s v="tier - 1"/>
    <s v="tier - 1"/>
    <s v="R1011"/>
    <n v="61"/>
  </r>
  <r>
    <s v="Id246"/>
    <s v="Creasy"/>
    <n v="30.18"/>
    <n v="8.31"/>
    <s v="yes"/>
    <s v="No"/>
    <s v="No"/>
    <n v="1"/>
    <s v="yes"/>
    <x v="0"/>
    <x v="0"/>
    <s v="21/Jul/1975"/>
    <n v="34210.33"/>
    <s v="tier - 2"/>
    <s v="tier - 1"/>
    <s v="R1012"/>
    <n v="48"/>
  </r>
  <r>
    <s v="Id247"/>
    <s v="Latimer"/>
    <n v="29.94"/>
    <n v="7.59"/>
    <s v="No"/>
    <s v="No"/>
    <s v="No"/>
    <s v="No major surgery"/>
    <s v="yes"/>
    <x v="3"/>
    <x v="0"/>
    <s v="25/Aug/1971"/>
    <n v="34205.07"/>
    <s v="tier - 2"/>
    <s v="tier - 2"/>
    <s v="R1011"/>
    <n v="52"/>
  </r>
  <r>
    <s v="Id248"/>
    <s v="Wei"/>
    <n v="31.4"/>
    <n v="5.49"/>
    <s v="No"/>
    <s v="No"/>
    <s v="No"/>
    <s v="No major surgery"/>
    <s v="yes"/>
    <x v="0"/>
    <x v="2"/>
    <s v="6/Nov/1999"/>
    <n v="34166.269999999997"/>
    <s v="tier - 2"/>
    <s v="tier - 3"/>
    <s v="R1011"/>
    <n v="24"/>
  </r>
  <r>
    <s v="Id249"/>
    <s v="Hayes"/>
    <n v="53.06"/>
    <n v="11.68"/>
    <s v="No"/>
    <s v="No"/>
    <s v="No"/>
    <s v="No major surgery"/>
    <s v="yes"/>
    <x v="0"/>
    <x v="0"/>
    <s v="26/Dec/2002"/>
    <n v="34084.68"/>
    <s v="tier - 2"/>
    <s v="tier - 3"/>
    <s v="R1011"/>
    <n v="21"/>
  </r>
  <r>
    <s v="Id250"/>
    <s v="Velardo"/>
    <n v="30.25"/>
    <n v="4.1900000000000004"/>
    <s v="No"/>
    <s v="No"/>
    <s v="No"/>
    <n v="2"/>
    <s v="yes"/>
    <x v="0"/>
    <x v="2"/>
    <s v="26/Jul/1972"/>
    <n v="34053.360000000001"/>
    <s v="tier - 2"/>
    <s v="tier - 2"/>
    <s v="R1011"/>
    <n v="51"/>
  </r>
  <r>
    <s v="Id251"/>
    <s v="Kastes"/>
    <n v="46.68"/>
    <n v="4.01"/>
    <s v="No"/>
    <s v="No"/>
    <s v="No"/>
    <s v="No major surgery"/>
    <s v="yes"/>
    <x v="0"/>
    <x v="2"/>
    <s v="25/Sep/1994"/>
    <n v="33975.47"/>
    <s v="tier - 2"/>
    <s v="tier - 2"/>
    <s v="R1011"/>
    <n v="29"/>
  </r>
  <r>
    <s v="Id252"/>
    <s v="Escorcia"/>
    <n v="30.4"/>
    <n v="5.91"/>
    <s v="No"/>
    <s v="yes"/>
    <s v="No"/>
    <n v="2"/>
    <s v="yes"/>
    <x v="0"/>
    <x v="1"/>
    <s v="27/Dec/2000"/>
    <n v="33907.550000000003"/>
    <s v="tier - 2"/>
    <s v="tier - 2"/>
    <s v="R1012"/>
    <n v="23"/>
  </r>
  <r>
    <s v="Id253"/>
    <s v="Larscheid"/>
    <n v="30.2"/>
    <n v="4.47"/>
    <s v="yes"/>
    <s v="No"/>
    <s v="Yes"/>
    <n v="1"/>
    <s v="yes"/>
    <x v="0"/>
    <x v="2"/>
    <s v="9/Aug/1997"/>
    <n v="33900.65"/>
    <s v="tier - 2"/>
    <s v="tier - 3"/>
    <s v="R1011"/>
    <n v="26"/>
  </r>
  <r>
    <s v="Id254"/>
    <s v="O'Bannon"/>
    <n v="51.18"/>
    <n v="4.5599999999999996"/>
    <s v="yes"/>
    <s v="yes"/>
    <s v="No"/>
    <n v="2"/>
    <s v="yes"/>
    <x v="0"/>
    <x v="2"/>
    <s v="26/Oct/2000"/>
    <n v="33829.39"/>
    <s v="tier - 2"/>
    <s v="tier - 3"/>
    <s v="R1011"/>
    <n v="23"/>
  </r>
  <r>
    <s v="Id255"/>
    <s v="Ridgway"/>
    <n v="22.18"/>
    <n v="9.9"/>
    <s v="No"/>
    <s v="No"/>
    <s v="No"/>
    <s v="No major surgery"/>
    <s v="yes"/>
    <x v="2"/>
    <x v="0"/>
    <s v="11/Dec/1962"/>
    <n v="33753.32"/>
    <s v="tier - 1"/>
    <s v="tier - 3"/>
    <s v="R1011"/>
    <n v="61"/>
  </r>
  <r>
    <s v="Id256"/>
    <s v="Black"/>
    <n v="31.92"/>
    <n v="5.1100000000000003"/>
    <s v="No"/>
    <s v="No"/>
    <s v="Yes"/>
    <n v="1"/>
    <s v="yes"/>
    <x v="0"/>
    <x v="2"/>
    <s v="12/Sep/2003"/>
    <n v="33750.29"/>
    <s v="tier - 1"/>
    <s v="tier - 3"/>
    <s v="R1012"/>
    <n v="20"/>
  </r>
  <r>
    <s v="Id257"/>
    <s v="Canton"/>
    <n v="31.73"/>
    <n v="5.73"/>
    <s v="No"/>
    <s v="yes"/>
    <s v="No"/>
    <n v="1"/>
    <s v="yes"/>
    <x v="0"/>
    <x v="1"/>
    <s v="1/Nov/2004"/>
    <n v="33732.69"/>
    <s v="tier - 1"/>
    <s v="tier - 1"/>
    <s v="R1017"/>
    <n v="19"/>
  </r>
  <r>
    <s v="Id258"/>
    <s v="Fine"/>
    <n v="45.52"/>
    <n v="6.04"/>
    <s v="No"/>
    <s v="No"/>
    <s v="Yes"/>
    <n v="1"/>
    <s v="yes"/>
    <x v="0"/>
    <x v="1"/>
    <s v="28/Nov/1993"/>
    <n v="33707.550000000003"/>
    <s v="tier - 2"/>
    <s v="tier - 2"/>
    <s v="R1011"/>
    <n v="30"/>
  </r>
  <r>
    <s v="Id259"/>
    <s v="Bui"/>
    <n v="52.81"/>
    <n v="5.19"/>
    <s v="No"/>
    <s v="No"/>
    <s v="Yes"/>
    <n v="1"/>
    <s v="yes"/>
    <x v="0"/>
    <x v="2"/>
    <s v="9/Sep/2003"/>
    <n v="33611.71"/>
    <s v="tier - 1"/>
    <s v="tier - 2"/>
    <s v="R1011"/>
    <n v="20"/>
  </r>
  <r>
    <s v="Id260"/>
    <s v="Riepma"/>
    <n v="33.58"/>
    <n v="5.56"/>
    <s v="No"/>
    <s v="No"/>
    <s v="No"/>
    <n v="1"/>
    <s v="yes"/>
    <x v="0"/>
    <x v="2"/>
    <s v="22/Jul/1984"/>
    <n v="33527.1"/>
    <s v="tier - 2"/>
    <s v="tier - 3"/>
    <s v="R1011"/>
    <n v="39"/>
  </r>
  <r>
    <s v="Id261"/>
    <s v="Inman"/>
    <n v="30.684999999999999"/>
    <n v="8.23"/>
    <s v="No"/>
    <s v="No"/>
    <s v="No"/>
    <s v="No major surgery"/>
    <s v="yes"/>
    <x v="0"/>
    <x v="0"/>
    <s v="25/Aug/2002"/>
    <n v="33475.82"/>
    <s v="tier - 1"/>
    <s v="tier - 1"/>
    <s v="R1018"/>
    <n v="21"/>
  </r>
  <r>
    <s v="Id262"/>
    <s v="Kruzel"/>
    <n v="37.524999999999999"/>
    <n v="9.0299999999999994"/>
    <s v="yes"/>
    <s v="No"/>
    <s v="No"/>
    <n v="2"/>
    <s v="No"/>
    <x v="0"/>
    <x v="0"/>
    <s v="18/Jun/1970"/>
    <n v="33471.97"/>
    <s v="tier - 2"/>
    <s v="tier - 2"/>
    <s v="R1012"/>
    <n v="53"/>
  </r>
  <r>
    <s v="Id263"/>
    <s v="Lindsay"/>
    <n v="34.5"/>
    <n v="4.07"/>
    <s v="yes"/>
    <s v="No"/>
    <s v="No"/>
    <s v="No major surgery"/>
    <s v="yes"/>
    <x v="0"/>
    <x v="2"/>
    <s v="7/Dec/1985"/>
    <n v="33450.99"/>
    <s v="tier - 2"/>
    <s v="tier - 2"/>
    <s v="R1011"/>
    <n v="38"/>
  </r>
  <r>
    <s v="Id264"/>
    <s v="Land"/>
    <n v="28.16"/>
    <n v="5.77"/>
    <s v="No"/>
    <s v="No"/>
    <s v="No"/>
    <n v="2"/>
    <s v="yes"/>
    <x v="1"/>
    <x v="1"/>
    <s v="5/Sep/1972"/>
    <n v="33344.449999999997"/>
    <s v="tier - 2"/>
    <s v="tier - 3"/>
    <s v="R1011"/>
    <n v="51"/>
  </r>
  <r>
    <s v="Id265"/>
    <s v="Brecher"/>
    <n v="30.02"/>
    <n v="5.98"/>
    <s v="No"/>
    <s v="No"/>
    <s v="Yes"/>
    <n v="1"/>
    <s v="yes"/>
    <x v="0"/>
    <x v="1"/>
    <s v="28/Nov/2003"/>
    <n v="33307.550000000003"/>
    <s v="tier - 2"/>
    <s v="tier - 3"/>
    <s v="R1012"/>
    <n v="20"/>
  </r>
  <r>
    <s v="Id266"/>
    <s v="Debolt"/>
    <n v="37.82"/>
    <n v="6.01"/>
    <s v="No"/>
    <s v="No"/>
    <s v="No"/>
    <s v="No major surgery"/>
    <s v="yes"/>
    <x v="0"/>
    <x v="1"/>
    <s v="12/Oct/1990"/>
    <n v="33292.83"/>
    <s v="tier - 2"/>
    <s v="tier - 1"/>
    <s v="R1011"/>
    <n v="33"/>
  </r>
  <r>
    <s v="Id267"/>
    <s v="Oswalt"/>
    <n v="33.14"/>
    <n v="5.67"/>
    <s v="yes"/>
    <s v="No"/>
    <s v="No"/>
    <s v="No major surgery"/>
    <s v="yes"/>
    <x v="0"/>
    <x v="2"/>
    <s v="15/Jul/1985"/>
    <n v="33121"/>
    <s v="tier - 2"/>
    <s v="tier - 1"/>
    <s v="R1011"/>
    <n v="38"/>
  </r>
  <r>
    <s v="Id268"/>
    <s v="Boyd"/>
    <n v="25.14"/>
    <n v="6.02"/>
    <s v="yes"/>
    <s v="No"/>
    <s v="Yes"/>
    <n v="1"/>
    <s v="yes"/>
    <x v="1"/>
    <x v="1"/>
    <s v="30/Oct/1969"/>
    <n v="33090.660000000003"/>
    <s v="tier - 2"/>
    <s v="tier - 2"/>
    <s v="R1011"/>
    <n v="54"/>
  </r>
  <r>
    <s v="Id269"/>
    <s v="Bulewich"/>
    <n v="20.18"/>
    <n v="11.19"/>
    <s v="No"/>
    <s v="No"/>
    <s v="No"/>
    <s v="No major surgery"/>
    <s v="yes"/>
    <x v="2"/>
    <x v="0"/>
    <s v="1/Jul/1962"/>
    <n v="33074.94"/>
    <s v="tier - 1"/>
    <s v="tier - 2"/>
    <s v="R1011"/>
    <n v="61"/>
  </r>
  <r>
    <s v="Id270"/>
    <s v="Fukuda"/>
    <n v="44.36"/>
    <n v="5.1100000000000003"/>
    <s v="No"/>
    <s v="No"/>
    <s v="No"/>
    <s v="No major surgery"/>
    <s v="yes"/>
    <x v="0"/>
    <x v="2"/>
    <s v="28/Jul/1994"/>
    <n v="33057.230000000003"/>
    <s v="tier - 1"/>
    <s v="tier - 2"/>
    <s v="R1011"/>
    <n v="29"/>
  </r>
  <r>
    <s v="Id271"/>
    <s v="Phillips"/>
    <n v="23.82"/>
    <n v="10.85"/>
    <s v="yes"/>
    <s v="No"/>
    <s v="No"/>
    <s v="No major surgery"/>
    <s v="yes"/>
    <x v="2"/>
    <x v="0"/>
    <s v="10/Jul/1967"/>
    <n v="33025.32"/>
    <s v="tier - 2"/>
    <s v="tier - 3"/>
    <s v="R1011"/>
    <n v="56"/>
  </r>
  <r>
    <s v="Id272"/>
    <s v="Maddison"/>
    <n v="45"/>
    <n v="5.24"/>
    <s v="yes"/>
    <s v="No"/>
    <s v="No"/>
    <n v="1"/>
    <s v="yes"/>
    <x v="0"/>
    <x v="2"/>
    <s v="8/Jul/1995"/>
    <n v="33017.46"/>
    <s v="tier - 1"/>
    <s v="tier - 1"/>
    <s v="R1011"/>
    <n v="28"/>
  </r>
  <r>
    <s v="Id273"/>
    <s v="Lockwood"/>
    <n v="26.62"/>
    <n v="10.08"/>
    <s v="No"/>
    <s v="No"/>
    <s v="No"/>
    <s v="No major surgery"/>
    <s v="yes"/>
    <x v="1"/>
    <x v="0"/>
    <s v="24/Aug/1971"/>
    <n v="32947.629999999997"/>
    <s v="tier - 2"/>
    <s v="tier - 1"/>
    <s v="R1011"/>
    <n v="52"/>
  </r>
  <r>
    <s v="Id274"/>
    <s v="Defilippi"/>
    <n v="32.67"/>
    <n v="10.97"/>
    <s v="yes"/>
    <s v="No"/>
    <s v="No"/>
    <s v="No major surgery"/>
    <s v="yes"/>
    <x v="0"/>
    <x v="0"/>
    <s v="17/Nov/1981"/>
    <n v="32906.69"/>
    <s v="tier - 2"/>
    <s v="tier - 3"/>
    <s v="R1011"/>
    <n v="42"/>
  </r>
  <r>
    <s v="Id275"/>
    <s v="Jackson"/>
    <n v="44.44"/>
    <n v="4.9000000000000004"/>
    <s v="yes"/>
    <s v="No"/>
    <s v="No"/>
    <n v="1"/>
    <s v="yes"/>
    <x v="0"/>
    <x v="2"/>
    <s v="4/Dec/1995"/>
    <n v="32827.51"/>
    <s v="tier - 1"/>
    <s v="tier - 2"/>
    <s v="R1011"/>
    <n v="28"/>
  </r>
  <r>
    <s v="Id276"/>
    <s v="Ozahowski"/>
    <n v="28.31"/>
    <n v="5.33"/>
    <s v="No"/>
    <s v="No"/>
    <s v="No"/>
    <s v="No major surgery"/>
    <s v="yes"/>
    <x v="1"/>
    <x v="2"/>
    <s v="12/Dec/1980"/>
    <n v="32787.46"/>
    <s v="tier - 1"/>
    <s v="tier - 3"/>
    <s v="R1012"/>
    <n v="43"/>
  </r>
  <r>
    <s v="Id277"/>
    <s v="Guthals"/>
    <n v="25.05"/>
    <n v="4.6100000000000003"/>
    <s v="No"/>
    <s v="No"/>
    <s v="No"/>
    <n v="2"/>
    <s v="yes"/>
    <x v="1"/>
    <x v="2"/>
    <s v="7/Nov/1972"/>
    <n v="32765.33"/>
    <s v="tier - 2"/>
    <s v="tier - 2"/>
    <s v="R1012"/>
    <n v="51"/>
  </r>
  <r>
    <s v="Id278"/>
    <s v="Yates"/>
    <n v="28.34"/>
    <n v="8.18"/>
    <s v="No"/>
    <s v="No"/>
    <s v="No"/>
    <s v="No major surgery"/>
    <s v="yes"/>
    <x v="1"/>
    <x v="0"/>
    <s v="6/Dec/1974"/>
    <n v="32760.48"/>
    <s v="tier - 1"/>
    <s v="tier - 1"/>
    <s v="R1011"/>
    <n v="49"/>
  </r>
  <r>
    <s v="Id279"/>
    <s v="Samuelson"/>
    <n v="17.765000000000001"/>
    <n v="5.62"/>
    <s v="No"/>
    <s v="No"/>
    <s v="No"/>
    <s v="No major surgery"/>
    <s v="yes"/>
    <x v="4"/>
    <x v="2"/>
    <s v="9/Jul/1990"/>
    <n v="32734.19"/>
    <s v="tier - 2"/>
    <s v="tier - 1"/>
    <s v="R1012"/>
    <n v="33"/>
  </r>
  <r>
    <s v="Id280"/>
    <s v="Lemos"/>
    <n v="36.119999999999997"/>
    <n v="5.82"/>
    <s v="No"/>
    <s v="No"/>
    <s v="No"/>
    <s v="No major surgery"/>
    <s v="yes"/>
    <x v="0"/>
    <x v="1"/>
    <s v="30/Sep/1990"/>
    <n v="32716.2"/>
    <s v="tier - 1"/>
    <s v="tier - 2"/>
    <s v="R1011"/>
    <n v="33"/>
  </r>
  <r>
    <s v="Id281"/>
    <s v="Seynders"/>
    <n v="23.19"/>
    <n v="7.66"/>
    <s v="No"/>
    <s v="No"/>
    <s v="No"/>
    <s v="No major surgery"/>
    <s v="yes"/>
    <x v="2"/>
    <x v="0"/>
    <s v="1/Nov/1968"/>
    <n v="32686.080000000002"/>
    <s v="tier - 2"/>
    <s v="tier - 3"/>
    <s v="R1011"/>
    <n v="55"/>
  </r>
  <r>
    <s v="Id282"/>
    <s v="Saunders"/>
    <n v="35.99"/>
    <n v="4.2300000000000004"/>
    <s v="No"/>
    <s v="No"/>
    <s v="No"/>
    <s v="No major surgery"/>
    <s v="yes"/>
    <x v="0"/>
    <x v="2"/>
    <s v="13/Jul/1990"/>
    <n v="32672.11"/>
    <s v="tier - 1"/>
    <s v="tier - 1"/>
    <s v="R1011"/>
    <n v="33"/>
  </r>
  <r>
    <s v="Id283"/>
    <s v="Walker"/>
    <n v="30.25"/>
    <n v="5.58"/>
    <s v="No"/>
    <s v="No"/>
    <s v="Yes"/>
    <n v="1"/>
    <s v="yes"/>
    <x v="0"/>
    <x v="2"/>
    <s v="8/Oct/2003"/>
    <n v="32548.34"/>
    <s v="tier - 1"/>
    <s v="tier - 2"/>
    <s v="R1013"/>
    <n v="20"/>
  </r>
  <r>
    <s v="Id284"/>
    <s v="Lam"/>
    <n v="26.24"/>
    <n v="6.26"/>
    <s v="yes"/>
    <s v="No"/>
    <s v="No"/>
    <s v="No major surgery"/>
    <s v="yes"/>
    <x v="1"/>
    <x v="1"/>
    <s v="19/Sep/1976"/>
    <n v="32485.46"/>
    <s v="tier - 2"/>
    <s v="tier - 1"/>
    <s v="R1011"/>
    <n v="47"/>
  </r>
  <r>
    <s v="Id285"/>
    <s v="Sweigart"/>
    <n v="31.36"/>
    <n v="10.6"/>
    <s v="yes"/>
    <s v="No"/>
    <s v="No"/>
    <s v="No major surgery"/>
    <s v="yes"/>
    <x v="0"/>
    <x v="0"/>
    <s v="27/Sep/1981"/>
    <n v="32462.35"/>
    <s v="tier - 2"/>
    <s v="tier - 2"/>
    <s v="R1011"/>
    <n v="42"/>
  </r>
  <r>
    <s v="Id286"/>
    <s v="Sieczkowski"/>
    <n v="25.69"/>
    <n v="4.78"/>
    <s v="yes"/>
    <s v="No"/>
    <s v="No"/>
    <s v="No major surgery"/>
    <s v="yes"/>
    <x v="1"/>
    <x v="2"/>
    <s v="9/Aug/1976"/>
    <n v="32430.22"/>
    <s v="tier - 2"/>
    <s v="tier - 3"/>
    <s v="R1011"/>
    <n v="47"/>
  </r>
  <r>
    <s v="Id287"/>
    <s v="Jurgens"/>
    <n v="25.46"/>
    <n v="6.03"/>
    <s v="No"/>
    <s v="No"/>
    <s v="No"/>
    <n v="2"/>
    <s v="yes"/>
    <x v="1"/>
    <x v="1"/>
    <s v="19/Oct/1972"/>
    <n v="32428.63"/>
    <s v="tier - 2"/>
    <s v="tier - 2"/>
    <s v="R1011"/>
    <n v="51"/>
  </r>
  <r>
    <s v="Id288"/>
    <s v="Hackman"/>
    <n v="31.83"/>
    <n v="11.55"/>
    <s v="yes"/>
    <s v="No"/>
    <s v="No"/>
    <n v="1"/>
    <s v="yes"/>
    <x v="0"/>
    <x v="0"/>
    <s v="2/Dec/1986"/>
    <n v="32288.49"/>
    <s v="tier - 2"/>
    <s v="tier - 2"/>
    <s v="R1011"/>
    <n v="37"/>
  </r>
  <r>
    <s v="Id289"/>
    <s v="Klarich"/>
    <n v="24.43"/>
    <n v="7.59"/>
    <s v="yes"/>
    <s v="No"/>
    <s v="No"/>
    <n v="1"/>
    <s v="yes"/>
    <x v="2"/>
    <x v="0"/>
    <s v="17/Dec/1975"/>
    <n v="32259.96"/>
    <s v="tier - 2"/>
    <s v="tier - 3"/>
    <s v="R1012"/>
    <n v="48"/>
  </r>
  <r>
    <s v="Id290"/>
    <s v="Schulten"/>
    <n v="41.9"/>
    <n v="4.26"/>
    <s v="No"/>
    <s v="No"/>
    <s v="No"/>
    <s v="No major surgery"/>
    <s v="yes"/>
    <x v="0"/>
    <x v="2"/>
    <s v="8/Sep/1994"/>
    <n v="32222.81"/>
    <s v="tier - 2"/>
    <s v="tier - 1"/>
    <s v="R1011"/>
    <n v="29"/>
  </r>
  <r>
    <s v="Id291"/>
    <s v="Fagerstrom"/>
    <n v="22.88"/>
    <n v="5.9"/>
    <s v="yes"/>
    <s v="No"/>
    <s v="Yes"/>
    <n v="1"/>
    <s v="yes"/>
    <x v="2"/>
    <x v="1"/>
    <s v="11/Sep/1969"/>
    <n v="32192.76"/>
    <s v="tier - 1"/>
    <s v="tier - 2"/>
    <s v="R1011"/>
    <n v="54"/>
  </r>
  <r>
    <s v="Id292"/>
    <s v="Bien"/>
    <n v="29.734999999999999"/>
    <n v="7.79"/>
    <s v="No"/>
    <s v="No"/>
    <s v="No"/>
    <s v="No major surgery"/>
    <s v="No"/>
    <x v="1"/>
    <x v="0"/>
    <s v="10/Nov/1978"/>
    <n v="32108.66"/>
    <s v="tier - 1"/>
    <s v="tier - 3"/>
    <s v="R1017"/>
    <n v="45"/>
  </r>
  <r>
    <s v="Id293"/>
    <s v="Hess"/>
    <n v="40.74"/>
    <n v="5.28"/>
    <s v="No"/>
    <s v="No"/>
    <s v="Yes"/>
    <n v="1"/>
    <s v="yes"/>
    <x v="0"/>
    <x v="2"/>
    <s v="13/Sep/1993"/>
    <n v="32086.21"/>
    <s v="tier - 1"/>
    <s v="tier - 3"/>
    <s v="R1011"/>
    <n v="30"/>
  </r>
  <r>
    <s v="Id294"/>
    <s v="Shaw"/>
    <n v="24.14"/>
    <n v="5.87"/>
    <s v="No"/>
    <s v="No"/>
    <s v="No"/>
    <n v="2"/>
    <s v="yes"/>
    <x v="2"/>
    <x v="1"/>
    <s v="21/Sep/1972"/>
    <n v="31980.89"/>
    <s v="tier - 2"/>
    <s v="tier - 1"/>
    <s v="R1011"/>
    <n v="51"/>
  </r>
  <r>
    <s v="Id295"/>
    <s v="Williams"/>
    <n v="25.15"/>
    <n v="9.08"/>
    <s v="yes"/>
    <s v="No"/>
    <s v="No"/>
    <n v="1"/>
    <s v="yes"/>
    <x v="1"/>
    <x v="0"/>
    <s v="25/Sep/1975"/>
    <n v="31897.1"/>
    <s v="tier - 2"/>
    <s v="tier - 3"/>
    <s v="R1011"/>
    <n v="48"/>
  </r>
  <r>
    <s v="Id296"/>
    <s v="Menzies"/>
    <n v="28.71"/>
    <n v="5.2"/>
    <s v="No"/>
    <s v="No"/>
    <s v="No"/>
    <n v="1"/>
    <s v="yes"/>
    <x v="1"/>
    <x v="2"/>
    <s v="10/Sep/1984"/>
    <n v="31743.919999999998"/>
    <s v="tier - 2"/>
    <s v="tier - 1"/>
    <s v="R1011"/>
    <n v="39"/>
  </r>
  <r>
    <s v="Id297"/>
    <s v="Buehler"/>
    <n v="23"/>
    <n v="5.48"/>
    <s v="No"/>
    <s v="No"/>
    <s v="No"/>
    <s v="No major surgery"/>
    <s v="yes"/>
    <x v="2"/>
    <x v="2"/>
    <s v="14/Oct/1977"/>
    <n v="31736.7"/>
    <s v="tier - 2"/>
    <s v="tier - 2"/>
    <s v="R1012"/>
    <n v="46"/>
  </r>
  <r>
    <s v="Id298"/>
    <s v="Degen"/>
    <n v="36.86"/>
    <n v="11.95"/>
    <s v="No"/>
    <s v="No"/>
    <s v="No"/>
    <s v="No major surgery"/>
    <s v="No"/>
    <x v="0"/>
    <x v="0"/>
    <s v="13/Dec/1960"/>
    <n v="31620"/>
    <s v="tier - 2"/>
    <s v="tier - 1"/>
    <s v="R1024"/>
    <n v="63"/>
  </r>
  <r>
    <s v="Id299"/>
    <s v="Arsenault"/>
    <n v="24.25"/>
    <n v="8.6999999999999993"/>
    <s v="yes"/>
    <s v="No"/>
    <s v="No"/>
    <n v="1"/>
    <s v="yes"/>
    <x v="2"/>
    <x v="0"/>
    <s v="29/Oct/1975"/>
    <n v="31591.82"/>
    <s v="tier - 2"/>
    <s v="tier - 1"/>
    <s v="R1011"/>
    <n v="48"/>
  </r>
  <r>
    <s v="Id300"/>
    <s v="Hoff"/>
    <n v="23.85"/>
    <n v="7.84"/>
    <s v="No"/>
    <s v="No"/>
    <s v="No"/>
    <s v="No major surgery"/>
    <s v="yes"/>
    <x v="2"/>
    <x v="0"/>
    <s v="8/Oct/1974"/>
    <n v="31368.81"/>
    <s v="tier - 2"/>
    <s v="tier - 3"/>
    <s v="R1011"/>
    <n v="49"/>
  </r>
  <r>
    <s v="Id301"/>
    <s v="Hall"/>
    <n v="40.020000000000003"/>
    <n v="5.19"/>
    <s v="yes"/>
    <s v="No"/>
    <s v="No"/>
    <n v="1"/>
    <s v="yes"/>
    <x v="0"/>
    <x v="2"/>
    <s v="27/Sep/1995"/>
    <n v="31328.27"/>
    <s v="tier - 2"/>
    <s v="tier - 2"/>
    <s v="R1011"/>
    <n v="28"/>
  </r>
  <r>
    <s v="Id302"/>
    <s v="Ashley"/>
    <n v="19.170000000000002"/>
    <n v="8.41"/>
    <s v="No"/>
    <s v="No"/>
    <s v="No"/>
    <s v="No major surgery"/>
    <s v="yes"/>
    <x v="2"/>
    <x v="0"/>
    <s v="9/Jul/1968"/>
    <n v="31322.53"/>
    <s v="tier - 2"/>
    <s v="tier - 1"/>
    <s v="R1011"/>
    <n v="55"/>
  </r>
  <r>
    <s v="Id303"/>
    <s v="Rindahl"/>
    <n v="43.53"/>
    <n v="5.86"/>
    <s v="yes"/>
    <s v="yes"/>
    <s v="No"/>
    <n v="2"/>
    <s v="yes"/>
    <x v="0"/>
    <x v="1"/>
    <s v="22/Jul/2000"/>
    <n v="31234.560000000001"/>
    <s v="tier - 1"/>
    <s v="tier - 1"/>
    <s v="R1011"/>
    <n v="23"/>
  </r>
  <r>
    <s v="Id304"/>
    <s v="Clark"/>
    <n v="46.06"/>
    <n v="4.18"/>
    <s v="No"/>
    <s v="yes"/>
    <s v="No"/>
    <n v="1"/>
    <s v="yes"/>
    <x v="0"/>
    <x v="2"/>
    <s v="9/Nov/2004"/>
    <n v="31196.61"/>
    <s v="tier - 2"/>
    <s v="tier - 1"/>
    <s v="R1011"/>
    <n v="19"/>
  </r>
  <r>
    <s v="Id305"/>
    <s v="Irish"/>
    <n v="29.92"/>
    <n v="11.99"/>
    <s v="yes"/>
    <s v="No"/>
    <s v="No"/>
    <n v="2"/>
    <s v="yes"/>
    <x v="3"/>
    <x v="0"/>
    <s v="9/Sep/1961"/>
    <n v="30942.19"/>
    <s v="tier - 2"/>
    <s v="tier - 2"/>
    <s v="R1013"/>
    <n v="62"/>
  </r>
  <r>
    <s v="Id306"/>
    <s v="Richardson"/>
    <n v="28.46"/>
    <n v="4.8499999999999996"/>
    <s v="yes"/>
    <s v="No"/>
    <s v="No"/>
    <n v="1"/>
    <s v="yes"/>
    <x v="1"/>
    <x v="2"/>
    <s v="5/Sep/1988"/>
    <n v="30763.01"/>
    <s v="tier - 2"/>
    <s v="tier - 1"/>
    <s v="R1011"/>
    <n v="35"/>
  </r>
  <r>
    <s v="Id307"/>
    <s v="Dewitt"/>
    <n v="24.56"/>
    <n v="6.18"/>
    <s v="yes"/>
    <s v="No"/>
    <s v="Yes"/>
    <n v="1"/>
    <s v="yes"/>
    <x v="2"/>
    <x v="1"/>
    <s v="21/Dec/1983"/>
    <n v="30724.44"/>
    <s v="tier - 2"/>
    <s v="tier - 3"/>
    <s v="R1011"/>
    <n v="40"/>
  </r>
  <r>
    <s v="Id308"/>
    <s v="Hickman"/>
    <n v="41.19"/>
    <n v="6.37"/>
    <s v="No"/>
    <s v="No"/>
    <s v="No"/>
    <s v="No major surgery"/>
    <s v="yes"/>
    <x v="0"/>
    <x v="1"/>
    <s v="21/Sep/1999"/>
    <n v="30697.71"/>
    <s v="tier - 1"/>
    <s v="tier - 2"/>
    <s v="R1011"/>
    <n v="24"/>
  </r>
  <r>
    <s v="Id309"/>
    <s v="Gonzalez"/>
    <n v="18.63"/>
    <n v="9.81"/>
    <s v="yes"/>
    <s v="No"/>
    <s v="No"/>
    <n v="2"/>
    <s v="yes"/>
    <x v="2"/>
    <x v="0"/>
    <s v="11/Nov/1970"/>
    <n v="30625.65"/>
    <s v="tier - 2"/>
    <s v="tier - 3"/>
    <s v="R1011"/>
    <n v="53"/>
  </r>
  <r>
    <s v="Id310"/>
    <s v="Difani"/>
    <n v="26.26"/>
    <n v="11.8"/>
    <s v="yes"/>
    <s v="No"/>
    <s v="No"/>
    <n v="1"/>
    <s v="yes"/>
    <x v="1"/>
    <x v="0"/>
    <s v="10/Aug/1986"/>
    <n v="30530.5"/>
    <s v="tier - 2"/>
    <s v="tier - 1"/>
    <s v="R1011"/>
    <n v="37"/>
  </r>
  <r>
    <s v="Id311"/>
    <s v="Turner"/>
    <n v="22.37"/>
    <n v="5.86"/>
    <s v="yes"/>
    <s v="No"/>
    <s v="Yes"/>
    <n v="1"/>
    <s v="yes"/>
    <x v="2"/>
    <x v="1"/>
    <s v="3/Sep/1983"/>
    <n v="30457.37"/>
    <s v="tier - 2"/>
    <s v="tier - 1"/>
    <s v="R1012"/>
    <n v="40"/>
  </r>
  <r>
    <s v="Id312"/>
    <s v="Widmann"/>
    <n v="39.619999999999997"/>
    <n v="4.28"/>
    <s v="No"/>
    <s v="No"/>
    <s v="No"/>
    <n v="1"/>
    <s v="yes"/>
    <x v="0"/>
    <x v="2"/>
    <s v="28/Oct/1998"/>
    <n v="30422.03"/>
    <s v="tier - 2"/>
    <s v="tier - 3"/>
    <s v="R1011"/>
    <n v="25"/>
  </r>
  <r>
    <s v="Id313"/>
    <s v="Tunney"/>
    <n v="18.329999999999998"/>
    <n v="4.16"/>
    <s v="yes"/>
    <s v="No"/>
    <s v="No"/>
    <s v="No major surgery"/>
    <s v="yes"/>
    <x v="4"/>
    <x v="2"/>
    <s v="3/Sep/1976"/>
    <n v="30409.53"/>
    <s v="tier - 2"/>
    <s v="tier - 3"/>
    <s v="R1012"/>
    <n v="47"/>
  </r>
  <r>
    <s v="Id314"/>
    <s v="San Juan"/>
    <n v="17.11"/>
    <n v="4.9800000000000004"/>
    <s v="yes"/>
    <s v="No"/>
    <s v="Yes"/>
    <n v="1"/>
    <s v="yes"/>
    <x v="4"/>
    <x v="2"/>
    <s v="30/Jul/1969"/>
    <n v="30366.93"/>
    <s v="tier - 2"/>
    <s v="tier - 2"/>
    <s v="R1011"/>
    <n v="54"/>
  </r>
  <r>
    <s v="Id315"/>
    <s v="Croll"/>
    <n v="43.5"/>
    <n v="6.38"/>
    <s v="No"/>
    <s v="yes"/>
    <s v="No"/>
    <n v="1"/>
    <s v="yes"/>
    <x v="0"/>
    <x v="1"/>
    <s v="1/Jun/2004"/>
    <n v="30328.27"/>
    <s v="tier - 2"/>
    <s v="tier - 2"/>
    <s v="R1011"/>
    <n v="19"/>
  </r>
  <r>
    <s v="Id316"/>
    <s v="Rolfes"/>
    <n v="25.364999999999998"/>
    <n v="5.19"/>
    <s v="No"/>
    <s v="No"/>
    <s v="No"/>
    <n v="2"/>
    <s v="No"/>
    <x v="1"/>
    <x v="2"/>
    <s v="24/Jul/1972"/>
    <n v="30284.639999999999"/>
    <s v="tier - 1"/>
    <s v="tier - 1"/>
    <s v="R1012"/>
    <n v="51"/>
  </r>
  <r>
    <s v="Id317"/>
    <s v="Hinkle"/>
    <n v="28.594999999999999"/>
    <n v="10.210000000000001"/>
    <s v="No"/>
    <s v="No"/>
    <s v="No"/>
    <s v="No major surgery"/>
    <s v="No"/>
    <x v="1"/>
    <x v="0"/>
    <s v="15/Sep/1962"/>
    <n v="30260"/>
    <s v="tier - 1"/>
    <s v="tier - 1"/>
    <s v="R1014"/>
    <n v="61"/>
  </r>
  <r>
    <s v="Id318"/>
    <s v="Leuchanka"/>
    <n v="29.83"/>
    <n v="9.6999999999999993"/>
    <s v="yes"/>
    <s v="No"/>
    <s v="Yes"/>
    <n v="1"/>
    <s v="yes"/>
    <x v="1"/>
    <x v="0"/>
    <s v="13/Sep/1963"/>
    <n v="30184.94"/>
    <s v="tier - 1"/>
    <s v="tier - 1"/>
    <s v="R1014"/>
    <n v="60"/>
  </r>
  <r>
    <s v="Id319"/>
    <s v="Ayr"/>
    <n v="24.7"/>
    <n v="10.25"/>
    <s v="No"/>
    <s v="No"/>
    <s v="No"/>
    <n v="3"/>
    <s v="No"/>
    <x v="2"/>
    <x v="0"/>
    <s v="11/Aug/1958"/>
    <n v="30166.62"/>
    <s v="tier - 1"/>
    <s v="tier - 3"/>
    <s v="R1012"/>
    <n v="65"/>
  </r>
  <r>
    <s v="Id320"/>
    <s v="Siegel"/>
    <n v="17.940000000000001"/>
    <n v="9.77"/>
    <s v="No"/>
    <s v="No"/>
    <s v="No"/>
    <s v="No major surgery"/>
    <s v="yes"/>
    <x v="4"/>
    <x v="0"/>
    <s v="25/Dec/1971"/>
    <n v="30134.75"/>
    <s v="tier - 2"/>
    <s v="tier - 3"/>
    <s v="R1011"/>
    <n v="52"/>
  </r>
  <r>
    <s v="Id321"/>
    <s v="Penrose"/>
    <n v="21.08"/>
    <n v="4.83"/>
    <s v="No"/>
    <s v="No"/>
    <s v="Yes"/>
    <n v="1"/>
    <s v="yes"/>
    <x v="2"/>
    <x v="2"/>
    <s v="2/Sep/1979"/>
    <n v="30095.97"/>
    <s v="tier - 2"/>
    <s v="tier - 3"/>
    <s v="R1011"/>
    <n v="44"/>
  </r>
  <r>
    <s v="Id322"/>
    <s v="Schuler"/>
    <n v="37.715000000000003"/>
    <n v="10.86"/>
    <s v="yes"/>
    <s v="No"/>
    <s v="No"/>
    <s v="No major surgery"/>
    <s v="No"/>
    <x v="0"/>
    <x v="0"/>
    <s v="16/Jun/1967"/>
    <n v="30063.58"/>
    <s v="tier - 1"/>
    <s v="tier - 1"/>
    <s v="R1012"/>
    <n v="56"/>
  </r>
  <r>
    <s v="Id323"/>
    <s v="Walker"/>
    <n v="22.39"/>
    <n v="9.5299999999999994"/>
    <s v="yes"/>
    <s v="No"/>
    <s v="No"/>
    <s v="No major surgery"/>
    <s v="yes"/>
    <x v="2"/>
    <x v="0"/>
    <s v="4/Aug/1981"/>
    <n v="30026.87"/>
    <s v="tier - 2"/>
    <s v="tier - 3"/>
    <s v="R1012"/>
    <n v="42"/>
  </r>
  <r>
    <s v="Id324"/>
    <s v="Stange"/>
    <n v="28.78"/>
    <n v="5.68"/>
    <s v="No"/>
    <s v="No"/>
    <s v="No"/>
    <s v="No major surgery"/>
    <s v="yes"/>
    <x v="1"/>
    <x v="2"/>
    <s v="5/Oct/1991"/>
    <n v="29969.67"/>
    <s v="tier - 1"/>
    <s v="tier - 1"/>
    <s v="R1011"/>
    <n v="32"/>
  </r>
  <r>
    <s v="Id325"/>
    <s v="Roy"/>
    <n v="18.329999999999998"/>
    <n v="5.57"/>
    <s v="yes"/>
    <s v="No"/>
    <s v="No"/>
    <s v="No major surgery"/>
    <s v="yes"/>
    <x v="4"/>
    <x v="2"/>
    <s v="12/Jun/1976"/>
    <n v="29933.75"/>
    <s v="tier - 1"/>
    <s v="tier - 1"/>
    <s v="R1011"/>
    <n v="47"/>
  </r>
  <r>
    <s v="Id326"/>
    <s v="Potere"/>
    <n v="26.39"/>
    <n v="4.58"/>
    <s v="yes"/>
    <s v="No"/>
    <s v="No"/>
    <n v="1"/>
    <s v="yes"/>
    <x v="1"/>
    <x v="2"/>
    <s v="30/Dec/1988"/>
    <n v="29929.56"/>
    <s v="tier - 1"/>
    <s v="tier - 1"/>
    <s v="R1011"/>
    <n v="35"/>
  </r>
  <r>
    <s v="Id327"/>
    <s v="Podgurski"/>
    <n v="19.260000000000002"/>
    <n v="8.9600000000000009"/>
    <s v="yes"/>
    <s v="No"/>
    <s v="No"/>
    <n v="1"/>
    <s v="yes"/>
    <x v="2"/>
    <x v="0"/>
    <s v="19/Aug/1975"/>
    <n v="29899.25"/>
    <s v="tier - 1"/>
    <s v="tier - 3"/>
    <s v="R1011"/>
    <n v="48"/>
  </r>
  <r>
    <s v="Id328"/>
    <s v="Diamond"/>
    <n v="26.92"/>
    <n v="6.09"/>
    <s v="No"/>
    <s v="No"/>
    <s v="No"/>
    <s v="No major surgery"/>
    <s v="yes"/>
    <x v="1"/>
    <x v="1"/>
    <s v="30/Dec/1989"/>
    <n v="29852.48"/>
    <s v="tier - 1"/>
    <s v="tier - 3"/>
    <s v="R1011"/>
    <n v="34"/>
  </r>
  <r>
    <s v="Id329"/>
    <s v="Sallade"/>
    <n v="19.73"/>
    <n v="4.3600000000000003"/>
    <s v="No"/>
    <s v="No"/>
    <s v="No"/>
    <s v="No major surgery"/>
    <s v="yes"/>
    <x v="2"/>
    <x v="2"/>
    <s v="29/Oct/1982"/>
    <n v="29818.76"/>
    <s v="tier - 1"/>
    <s v="tier - 1"/>
    <s v="R1012"/>
    <n v="41"/>
  </r>
  <r>
    <s v="Id330"/>
    <s v="Zhang"/>
    <n v="23.56"/>
    <n v="11.74"/>
    <s v="yes"/>
    <s v="No"/>
    <s v="No"/>
    <s v="No major surgery"/>
    <s v="yes"/>
    <x v="2"/>
    <x v="0"/>
    <s v="13/Aug/1981"/>
    <n v="29816.639999999999"/>
    <s v="tier - 1"/>
    <s v="tier - 2"/>
    <s v="R1011"/>
    <n v="42"/>
  </r>
  <r>
    <s v="Id331"/>
    <s v="Chatfield"/>
    <n v="37.67"/>
    <n v="5.89"/>
    <s v="No"/>
    <s v="No"/>
    <s v="No"/>
    <n v="1"/>
    <s v="yes"/>
    <x v="0"/>
    <x v="1"/>
    <s v="20/Jun/1998"/>
    <n v="29760.6"/>
    <s v="tier - 1"/>
    <s v="tier - 2"/>
    <s v="R1011"/>
    <n v="25"/>
  </r>
  <r>
    <s v="Id332"/>
    <s v="Bruns"/>
    <n v="18.73"/>
    <n v="10.64"/>
    <s v="No"/>
    <s v="No"/>
    <s v="No"/>
    <n v="2"/>
    <s v="yes"/>
    <x v="2"/>
    <x v="0"/>
    <s v="23/Aug/1973"/>
    <n v="29757.69"/>
    <s v="tier - 1"/>
    <s v="tier - 3"/>
    <s v="R1011"/>
    <n v="50"/>
  </r>
  <r>
    <s v="Id333"/>
    <s v="Yochum"/>
    <n v="33.090000000000003"/>
    <n v="6.06"/>
    <s v="No"/>
    <s v="No"/>
    <s v="Yes"/>
    <n v="1"/>
    <s v="yes"/>
    <x v="0"/>
    <x v="1"/>
    <s v="27/Jul/1993"/>
    <n v="29622.69"/>
    <s v="tier - 1"/>
    <s v="tier - 1"/>
    <s v="R1011"/>
    <n v="30"/>
  </r>
  <r>
    <s v="Id334"/>
    <s v="Freeburn"/>
    <n v="18.329999999999998"/>
    <n v="7.46"/>
    <s v="yes"/>
    <s v="No"/>
    <s v="No"/>
    <n v="1"/>
    <s v="yes"/>
    <x v="4"/>
    <x v="0"/>
    <s v="3/Nov/1975"/>
    <n v="29583.8"/>
    <s v="tier - 1"/>
    <s v="tier - 1"/>
    <s v="R1011"/>
    <n v="48"/>
  </r>
  <r>
    <s v="Id335"/>
    <s v="Spencer"/>
    <n v="27.74"/>
    <n v="4.68"/>
    <s v="yes"/>
    <s v="No"/>
    <s v="No"/>
    <n v="2"/>
    <s v="yes"/>
    <x v="1"/>
    <x v="2"/>
    <s v="20/Oct/1959"/>
    <n v="29523.17"/>
    <s v="tier - 1"/>
    <s v="tier - 2"/>
    <s v="R1024"/>
    <n v="64"/>
  </r>
  <r>
    <s v="Id336"/>
    <s v="Jarosik"/>
    <n v="24.2"/>
    <n v="6.15"/>
    <s v="No"/>
    <s v="No"/>
    <s v="No"/>
    <n v="1"/>
    <s v="yes"/>
    <x v="2"/>
    <x v="1"/>
    <s v="16/Jul/1987"/>
    <n v="29443.59"/>
    <s v="tier - 1"/>
    <s v="tier - 1"/>
    <s v="R1011"/>
    <n v="36"/>
  </r>
  <r>
    <s v="Id337"/>
    <s v="Heinzen"/>
    <n v="22.03"/>
    <n v="4.28"/>
    <s v="yes"/>
    <s v="No"/>
    <s v="No"/>
    <s v="No major surgery"/>
    <s v="yes"/>
    <x v="2"/>
    <x v="2"/>
    <s v="7/Nov/1985"/>
    <n v="29352.560000000001"/>
    <s v="tier - 1"/>
    <s v="tier - 1"/>
    <s v="R1011"/>
    <n v="38"/>
  </r>
  <r>
    <s v="Id338"/>
    <s v="Kelley"/>
    <n v="26.885000000000002"/>
    <n v="9.86"/>
    <s v="No"/>
    <s v="No"/>
    <s v="No"/>
    <n v="3"/>
    <s v="yes"/>
    <x v="1"/>
    <x v="0"/>
    <s v="5/Jun/1958"/>
    <n v="29330.98"/>
    <s v="tier - 1"/>
    <s v="tier - 2"/>
    <s v="R1012"/>
    <n v="65"/>
  </r>
  <r>
    <s v="Id339"/>
    <s v="Thacker"/>
    <n v="16.36"/>
    <n v="11.19"/>
    <s v="No"/>
    <s v="No"/>
    <s v="No"/>
    <s v="No major surgery"/>
    <s v="yes"/>
    <x v="4"/>
    <x v="0"/>
    <s v="21/Jul/1978"/>
    <n v="29227.599999999999"/>
    <s v="tier - 1"/>
    <s v="tier - 3"/>
    <s v="R1012"/>
    <n v="45"/>
  </r>
  <r>
    <s v="Id340"/>
    <s v="Jeseritz"/>
    <n v="32.299999999999997"/>
    <n v="4.8899999999999997"/>
    <s v="yes"/>
    <s v="No"/>
    <s v="Yes"/>
    <n v="1"/>
    <s v="No"/>
    <x v="0"/>
    <x v="2"/>
    <s v="9/Jul/1969"/>
    <n v="29186.48"/>
    <s v="tier - 1"/>
    <s v="tier - 3"/>
    <s v="R1024"/>
    <n v="54"/>
  </r>
  <r>
    <s v="Id341"/>
    <s v="Hohman"/>
    <n v="16.05"/>
    <n v="4.3499999999999996"/>
    <s v="yes"/>
    <s v="No"/>
    <s v="No"/>
    <s v="No major surgery"/>
    <s v="yes"/>
    <x v="4"/>
    <x v="2"/>
    <s v="8/Nov/1976"/>
    <n v="29160.39"/>
    <s v="tier - 1"/>
    <s v="tier - 2"/>
    <s v="R1011"/>
    <n v="47"/>
  </r>
  <r>
    <s v="Id342"/>
    <s v="Hill"/>
    <n v="29.07"/>
    <n v="8.66"/>
    <s v="yes"/>
    <s v="No"/>
    <s v="No"/>
    <n v="2"/>
    <s v="yes"/>
    <x v="1"/>
    <x v="0"/>
    <s v="24/Dec/1961"/>
    <n v="29141.360000000001"/>
    <s v="tier - 1"/>
    <s v="tier - 3"/>
    <s v="R1012"/>
    <n v="62"/>
  </r>
  <r>
    <s v="Id343"/>
    <s v="Kuepfer"/>
    <n v="17.43"/>
    <n v="8.64"/>
    <s v="No"/>
    <s v="No"/>
    <s v="No"/>
    <s v="No major surgery"/>
    <s v="yes"/>
    <x v="4"/>
    <x v="0"/>
    <s v="29/Nov/1978"/>
    <n v="29114.77"/>
    <s v="tier - 1"/>
    <s v="tier - 1"/>
    <s v="R1011"/>
    <n v="45"/>
  </r>
  <r>
    <s v="Id344"/>
    <s v="Kaczmarek"/>
    <n v="19.329999999999998"/>
    <n v="4.2699999999999996"/>
    <s v="No"/>
    <s v="No"/>
    <s v="No"/>
    <s v="No major surgery"/>
    <s v="yes"/>
    <x v="2"/>
    <x v="2"/>
    <s v="14/Jul/1980"/>
    <n v="29114.21"/>
    <s v="tier - 1"/>
    <s v="tier - 3"/>
    <s v="R1011"/>
    <n v="43"/>
  </r>
  <r>
    <s v="Id345"/>
    <s v="Pitt"/>
    <n v="30.52"/>
    <n v="4.21"/>
    <s v="No"/>
    <s v="No"/>
    <s v="No"/>
    <n v="1"/>
    <s v="yes"/>
    <x v="0"/>
    <x v="2"/>
    <s v="7/Jul/1992"/>
    <n v="29007.82"/>
    <s v="tier - 1"/>
    <s v="tier - 3"/>
    <s v="R1011"/>
    <n v="31"/>
  </r>
  <r>
    <s v="Id346"/>
    <s v="Lorton"/>
    <n v="39.21"/>
    <n v="5.04"/>
    <s v="No"/>
    <s v="No"/>
    <s v="Yes"/>
    <n v="1"/>
    <s v="yes"/>
    <x v="0"/>
    <x v="2"/>
    <s v="1/Sep/2003"/>
    <n v="28998.68"/>
    <s v="tier - 1"/>
    <s v="tier - 3"/>
    <s v="R1011"/>
    <n v="20"/>
  </r>
  <r>
    <s v="Id347"/>
    <s v="Castaneda"/>
    <n v="26.98"/>
    <n v="5.21"/>
    <s v="yes"/>
    <s v="No"/>
    <s v="No"/>
    <n v="2"/>
    <s v="yes"/>
    <x v="1"/>
    <x v="2"/>
    <s v="5/Dec/1959"/>
    <n v="28950.47"/>
    <s v="tier - 1"/>
    <s v="tier - 1"/>
    <s v="R1012"/>
    <n v="64"/>
  </r>
  <r>
    <s v="Id348"/>
    <s v="Cherop"/>
    <n v="25.84"/>
    <n v="8.83"/>
    <s v="No"/>
    <s v="No"/>
    <s v="No"/>
    <s v="No major surgery"/>
    <s v="No"/>
    <x v="1"/>
    <x v="0"/>
    <s v="25/Jul/1962"/>
    <n v="28923.14"/>
    <s v="tier - 1"/>
    <s v="tier - 1"/>
    <s v="R1012"/>
    <n v="61"/>
  </r>
  <r>
    <s v="Id349"/>
    <s v="Howell"/>
    <n v="28.31"/>
    <n v="8.4700000000000006"/>
    <s v="yes"/>
    <s v="No"/>
    <s v="No"/>
    <n v="2"/>
    <s v="yes"/>
    <x v="1"/>
    <x v="0"/>
    <s v="3/Aug/1961"/>
    <n v="28868.66"/>
    <s v="tier - 1"/>
    <s v="tier - 2"/>
    <s v="R1012"/>
    <n v="62"/>
  </r>
  <r>
    <s v="Id350"/>
    <s v="Palmer"/>
    <n v="23.94"/>
    <n v="4.2"/>
    <s v="No"/>
    <s v="No"/>
    <s v="No"/>
    <s v="No major surgery"/>
    <s v="yes"/>
    <x v="2"/>
    <x v="2"/>
    <s v="5/Dec/1990"/>
    <n v="28716.14"/>
    <s v="tier - 1"/>
    <s v="tier - 3"/>
    <s v="R1011"/>
    <n v="33"/>
  </r>
  <r>
    <s v="Id351"/>
    <s v="Olson"/>
    <n v="20.03"/>
    <n v="6.14"/>
    <s v="yes"/>
    <s v="No"/>
    <s v="No"/>
    <s v="No major surgery"/>
    <s v="yes"/>
    <x v="2"/>
    <x v="1"/>
    <s v="27/Sep/1985"/>
    <n v="28542.86"/>
    <s v="tier - 1"/>
    <s v="tier - 3"/>
    <s v="R1011"/>
    <n v="38"/>
  </r>
  <r>
    <s v="Id352"/>
    <s v="Waldron"/>
    <n v="41.42"/>
    <n v="6.07"/>
    <s v="No"/>
    <s v="No"/>
    <s v="No"/>
    <s v="No major surgery"/>
    <s v="No"/>
    <x v="0"/>
    <x v="1"/>
    <s v="11/Dec/1982"/>
    <n v="28476.73"/>
    <s v="tier - 1"/>
    <s v="tier - 2"/>
    <s v="R1012"/>
    <n v="41"/>
  </r>
  <r>
    <s v="Id353"/>
    <s v="Meyer"/>
    <n v="36.67"/>
    <n v="10.210000000000001"/>
    <s v="No"/>
    <s v="No"/>
    <s v="No"/>
    <s v="No major surgery"/>
    <s v="No"/>
    <x v="0"/>
    <x v="0"/>
    <s v="16/Sep/1974"/>
    <n v="28468.92"/>
    <s v="tier - 1"/>
    <s v="tier - 1"/>
    <s v="R1012"/>
    <n v="49"/>
  </r>
  <r>
    <s v="Id354"/>
    <s v="Stack"/>
    <n v="27.645"/>
    <n v="4.6900000000000004"/>
    <s v="No"/>
    <s v="No"/>
    <s v="No"/>
    <s v="No major surgery"/>
    <s v="No"/>
    <x v="1"/>
    <x v="2"/>
    <s v="2/Dec/1977"/>
    <n v="28340.19"/>
    <s v="tier - 1"/>
    <s v="tier - 2"/>
    <s v="R1012"/>
    <n v="46"/>
  </r>
  <r>
    <s v="Id355"/>
    <s v="Sanchez Y Torres"/>
    <n v="22.72"/>
    <n v="5.71"/>
    <s v="No"/>
    <s v="No"/>
    <s v="No"/>
    <s v="No major surgery"/>
    <s v="yes"/>
    <x v="2"/>
    <x v="1"/>
    <s v="24/Dec/1990"/>
    <n v="28302.33"/>
    <s v="tier - 1"/>
    <s v="tier - 2"/>
    <s v="R1011"/>
    <n v="33"/>
  </r>
  <r>
    <s v="Id356"/>
    <s v="Daniels"/>
    <n v="36.520000000000003"/>
    <n v="9.07"/>
    <s v="yes"/>
    <s v="No"/>
    <s v="Yes"/>
    <n v="1"/>
    <s v="No"/>
    <x v="0"/>
    <x v="0"/>
    <s v="25/Nov/1963"/>
    <n v="28287.9"/>
    <s v="tier - 1"/>
    <s v="tier - 1"/>
    <s v="R1013"/>
    <n v="60"/>
  </r>
  <r>
    <s v="Id357"/>
    <s v="Pepp"/>
    <n v="33.96"/>
    <n v="4.99"/>
    <s v="No"/>
    <s v="No"/>
    <s v="No"/>
    <s v="No major surgery"/>
    <s v="yes"/>
    <x v="0"/>
    <x v="2"/>
    <s v="6/Sep/1999"/>
    <n v="28245.34"/>
    <s v="tier - 1"/>
    <s v="tier - 3"/>
    <s v="R1011"/>
    <n v="24"/>
  </r>
  <r>
    <s v="Id358"/>
    <s v="Buechler"/>
    <n v="26.695"/>
    <n v="8.31"/>
    <s v="No"/>
    <s v="No"/>
    <s v="No"/>
    <s v="No major surgery"/>
    <s v="yes"/>
    <x v="1"/>
    <x v="0"/>
    <s v="22/Nov/1960"/>
    <n v="28101.33"/>
    <s v="tier - 1"/>
    <s v="tier - 2"/>
    <s v="R1019"/>
    <n v="63"/>
  </r>
  <r>
    <s v="Id359"/>
    <s v="Buenting"/>
    <n v="18.45"/>
    <n v="5.07"/>
    <s v="yes"/>
    <s v="No"/>
    <s v="No"/>
    <s v="No major surgery"/>
    <s v="yes"/>
    <x v="4"/>
    <x v="2"/>
    <s v="29/Nov/1985"/>
    <n v="28006.94"/>
    <s v="tier - 1"/>
    <s v="tier - 2"/>
    <s v="R1011"/>
    <n v="38"/>
  </r>
  <r>
    <s v="Id360"/>
    <s v="Evans"/>
    <n v="33.18"/>
    <n v="4.79"/>
    <s v="No"/>
    <s v="No"/>
    <s v="No"/>
    <s v="No major surgery"/>
    <s v="yes"/>
    <x v="0"/>
    <x v="2"/>
    <s v="21/Dec/1999"/>
    <n v="27980.77"/>
    <s v="tier - 1"/>
    <s v="tier - 1"/>
    <s v="R1011"/>
    <n v="24"/>
  </r>
  <r>
    <s v="Id361"/>
    <s v="Arcand"/>
    <n v="36.1"/>
    <n v="11.39"/>
    <s v="yes"/>
    <s v="No"/>
    <s v="No"/>
    <n v="2"/>
    <s v="No"/>
    <x v="0"/>
    <x v="0"/>
    <s v="28/Jul/1961"/>
    <n v="27941.29"/>
    <s v="tier - 1"/>
    <s v="tier - 3"/>
    <s v="R1011"/>
    <n v="62"/>
  </r>
  <r>
    <s v="Id362"/>
    <s v="Kesack"/>
    <n v="22.77"/>
    <n v="6"/>
    <s v="No"/>
    <s v="No"/>
    <s v="No"/>
    <s v="No major surgery"/>
    <s v="yes"/>
    <x v="2"/>
    <x v="1"/>
    <s v="4/Jun/1991"/>
    <n v="27931.11"/>
    <s v="tier - 1"/>
    <s v="tier - 3"/>
    <s v="R1011"/>
    <n v="32"/>
  </r>
  <r>
    <s v="Id363"/>
    <s v="Post"/>
    <n v="21.24"/>
    <n v="5.13"/>
    <s v="No"/>
    <s v="No"/>
    <s v="No"/>
    <s v="No major surgery"/>
    <s v="yes"/>
    <x v="2"/>
    <x v="2"/>
    <s v="21/Nov/1989"/>
    <n v="27925.86"/>
    <s v="tier - 1"/>
    <s v="tier - 2"/>
    <s v="R1011"/>
    <n v="34"/>
  </r>
  <r>
    <s v="Id364"/>
    <s v="Dunne"/>
    <n v="17.600000000000001"/>
    <n v="5.26"/>
    <s v="yes"/>
    <s v="No"/>
    <s v="No"/>
    <s v="No major surgery"/>
    <s v="yes"/>
    <x v="4"/>
    <x v="2"/>
    <s v="4/Dec/1985"/>
    <n v="27849.94"/>
    <s v="tier - 1"/>
    <s v="tier - 1"/>
    <s v="R1011"/>
    <n v="38"/>
  </r>
  <r>
    <s v="Id365"/>
    <s v="Kilel"/>
    <n v="26.29"/>
    <n v="6.84"/>
    <s v="No"/>
    <s v="No"/>
    <s v="No"/>
    <s v="No major surgery"/>
    <s v="yes"/>
    <x v="1"/>
    <x v="0"/>
    <s v="6/Jul/1960"/>
    <n v="27808.73"/>
    <s v="tier - 1"/>
    <s v="tier - 1"/>
    <s v="R1013"/>
    <n v="63"/>
  </r>
  <r>
    <s v="Id366"/>
    <s v="Nicholson"/>
    <n v="35.31"/>
    <n v="9.0399999999999991"/>
    <s v="No"/>
    <s v="No"/>
    <s v="No"/>
    <s v="No major surgery"/>
    <s v="No"/>
    <x v="0"/>
    <x v="0"/>
    <s v="6/Dec/2002"/>
    <n v="27724.29"/>
    <s v="tier - 1"/>
    <s v="tier - 3"/>
    <s v="R1013"/>
    <n v="21"/>
  </r>
  <r>
    <s v="Id367"/>
    <s v="Susmann"/>
    <n v="27.04"/>
    <n v="4.0999999999999996"/>
    <s v="No"/>
    <s v="No"/>
    <s v="No"/>
    <n v="1"/>
    <s v="yes"/>
    <x v="1"/>
    <x v="2"/>
    <s v="3/Jul/1992"/>
    <n v="27696.11"/>
    <s v="tier - 1"/>
    <s v="tier - 2"/>
    <s v="R1011"/>
    <n v="31"/>
  </r>
  <r>
    <s v="Id368"/>
    <s v="Harsh"/>
    <n v="30.23"/>
    <n v="4.2300000000000004"/>
    <s v="yes"/>
    <s v="No"/>
    <s v="Yes"/>
    <n v="1"/>
    <s v="yes"/>
    <x v="0"/>
    <x v="2"/>
    <s v="7/Oct/1997"/>
    <n v="27625.17"/>
    <s v="tier - 1"/>
    <s v="tier - 1"/>
    <s v="R1011"/>
    <n v="26"/>
  </r>
  <r>
    <s v="Id369"/>
    <s v="Pocasangre"/>
    <n v="30.6"/>
    <n v="6.48"/>
    <s v="yes"/>
    <s v="No"/>
    <s v="Yes"/>
    <n v="1"/>
    <s v="yes"/>
    <x v="0"/>
    <x v="3"/>
    <s v="9/Sep/1997"/>
    <n v="27619.360000000001"/>
    <s v="tier - 2"/>
    <s v="tier - 3"/>
    <s v="R1011"/>
    <n v="26"/>
  </r>
  <r>
    <s v="Id370"/>
    <s v="Martinez Lopez"/>
    <n v="26.8"/>
    <n v="5.53"/>
    <s v="No"/>
    <s v="No"/>
    <s v="No"/>
    <n v="1"/>
    <s v="yes"/>
    <x v="1"/>
    <x v="2"/>
    <s v="11/Jun/1992"/>
    <n v="27614.71"/>
    <s v="tier - 2"/>
    <s v="tier - 3"/>
    <s v="R1011"/>
    <n v="31"/>
  </r>
  <r>
    <s v="Id371"/>
    <s v="Riegel"/>
    <n v="16.86"/>
    <n v="4.07"/>
    <s v="yes"/>
    <s v="No"/>
    <s v="No"/>
    <s v="No major surgery"/>
    <s v="yes"/>
    <x v="4"/>
    <x v="2"/>
    <s v="6/Nov/1985"/>
    <n v="27598.93"/>
    <s v="tier - 2"/>
    <s v="tier - 1"/>
    <s v="R1011"/>
    <n v="38"/>
  </r>
  <r>
    <s v="Id372"/>
    <s v="Monson"/>
    <n v="16.3"/>
    <n v="5.51"/>
    <s v="No"/>
    <s v="No"/>
    <s v="No"/>
    <n v="1"/>
    <s v="yes"/>
    <x v="4"/>
    <x v="2"/>
    <s v="22/Jul/1984"/>
    <n v="27534.53"/>
    <s v="tier - 2"/>
    <s v="tier - 2"/>
    <s v="R1011"/>
    <n v="39"/>
  </r>
  <r>
    <s v="Id373"/>
    <s v="Klubben"/>
    <n v="29.81"/>
    <n v="11.66"/>
    <s v="No"/>
    <s v="No"/>
    <s v="No"/>
    <s v="No major surgery"/>
    <s v="yes"/>
    <x v="1"/>
    <x v="0"/>
    <s v="19/Oct/1965"/>
    <n v="27533.91"/>
    <s v="tier - 2"/>
    <s v="tier - 3"/>
    <s v="R1013"/>
    <n v="58"/>
  </r>
  <r>
    <s v="Id374"/>
    <s v="Mascaro"/>
    <n v="16.329999999999998"/>
    <n v="7.26"/>
    <s v="yes"/>
    <s v="No"/>
    <s v="No"/>
    <s v="No major surgery"/>
    <s v="yes"/>
    <x v="4"/>
    <x v="0"/>
    <s v="3/Oct/1981"/>
    <n v="27495.59"/>
    <s v="tier - 2"/>
    <s v="tier - 1"/>
    <s v="R1011"/>
    <n v="42"/>
  </r>
  <r>
    <s v="Id375"/>
    <s v="Norvell"/>
    <n v="16.37"/>
    <n v="4.79"/>
    <s v="yes"/>
    <s v="No"/>
    <s v="No"/>
    <s v="No major surgery"/>
    <s v="yes"/>
    <x v="4"/>
    <x v="2"/>
    <s v="5/Dec/1985"/>
    <n v="27432.73"/>
    <s v="tier - 2"/>
    <s v="tier - 1"/>
    <s v="R1011"/>
    <n v="38"/>
  </r>
  <r>
    <s v="Id376"/>
    <s v="Ornelas"/>
    <n v="22.42"/>
    <n v="4.68"/>
    <s v="yes"/>
    <s v="No"/>
    <s v="No"/>
    <n v="1"/>
    <s v="No"/>
    <x v="2"/>
    <x v="2"/>
    <s v="15/Sep/1988"/>
    <n v="27375.9"/>
    <s v="tier - 2"/>
    <s v="tier - 3"/>
    <s v="R1015"/>
    <n v="35"/>
  </r>
  <r>
    <s v="Id377"/>
    <s v="Fitzpatrick"/>
    <n v="31.35"/>
    <n v="4.33"/>
    <s v="yes"/>
    <s v="No"/>
    <s v="Yes"/>
    <n v="1"/>
    <s v="No"/>
    <x v="0"/>
    <x v="2"/>
    <s v="16/Oct/1969"/>
    <n v="27346.04"/>
    <s v="tier - 2"/>
    <s v="tier - 2"/>
    <s v="R1013"/>
    <n v="54"/>
  </r>
  <r>
    <s v="Id378"/>
    <s v="Bloomquist"/>
    <n v="31.9"/>
    <n v="11.89"/>
    <s v="No"/>
    <s v="No"/>
    <s v="No"/>
    <s v="No major surgery"/>
    <s v="No"/>
    <x v="0"/>
    <x v="0"/>
    <s v="6/Jun/1968"/>
    <n v="27322.73"/>
    <s v="tier - 2"/>
    <s v="tier - 2"/>
    <s v="R1013"/>
    <n v="55"/>
  </r>
  <r>
    <s v="Id379"/>
    <s v="Wick"/>
    <n v="30.6"/>
    <n v="5.24"/>
    <s v="No"/>
    <s v="No"/>
    <s v="No"/>
    <s v="No major surgery"/>
    <s v="yes"/>
    <x v="0"/>
    <x v="2"/>
    <s v="2/Dec/1999"/>
    <n v="27236.959999999999"/>
    <s v="tier - 2"/>
    <s v="tier - 1"/>
    <s v="R1011"/>
    <n v="24"/>
  </r>
  <r>
    <s v="Id380"/>
    <s v="Zappala"/>
    <n v="28.975000000000001"/>
    <n v="7.63"/>
    <s v="No"/>
    <s v="No"/>
    <s v="No"/>
    <s v="No major surgery"/>
    <s v="yes"/>
    <x v="1"/>
    <x v="0"/>
    <s v="21/Dec/1965"/>
    <n v="27218.44"/>
    <s v="tier - 2"/>
    <s v="tier - 1"/>
    <s v="R1017"/>
    <n v="58"/>
  </r>
  <r>
    <s v="Id381"/>
    <s v="Earle"/>
    <n v="24.86"/>
    <n v="8.92"/>
    <s v="yes"/>
    <s v="No"/>
    <s v="No"/>
    <n v="2"/>
    <s v="No"/>
    <x v="2"/>
    <x v="0"/>
    <s v="2/Oct/1970"/>
    <n v="27117.99"/>
    <s v="tier - 2"/>
    <s v="tier - 2"/>
    <s v="R1013"/>
    <n v="53"/>
  </r>
  <r>
    <s v="Id382"/>
    <s v="Majewski"/>
    <n v="19.54"/>
    <n v="5.37"/>
    <s v="No"/>
    <s v="No"/>
    <s v="No"/>
    <s v="No major surgery"/>
    <s v="yes"/>
    <x v="2"/>
    <x v="2"/>
    <s v="13/Dec/1990"/>
    <n v="27092.38"/>
    <s v="tier - 2"/>
    <s v="tier - 3"/>
    <s v="R1011"/>
    <n v="33"/>
  </r>
  <r>
    <s v="Id383"/>
    <s v="Apfelbaum"/>
    <n v="26.74"/>
    <n v="4.3099999999999996"/>
    <s v="No"/>
    <s v="No"/>
    <s v="No"/>
    <s v="No major surgery"/>
    <s v="yes"/>
    <x v="1"/>
    <x v="2"/>
    <s v="2/Jul/1994"/>
    <n v="27080.639999999999"/>
    <s v="tier - 2"/>
    <s v="tier - 2"/>
    <s v="R1011"/>
    <n v="29"/>
  </r>
  <r>
    <s v="Id384"/>
    <s v="Graham"/>
    <n v="22.99"/>
    <n v="10.46"/>
    <s v="No"/>
    <s v="No"/>
    <s v="No"/>
    <n v="3"/>
    <s v="yes"/>
    <x v="2"/>
    <x v="0"/>
    <s v="30/Jun/1958"/>
    <n v="27037.91"/>
    <s v="tier - 2"/>
    <s v="tier - 2"/>
    <s v="R1013"/>
    <n v="65"/>
  </r>
  <r>
    <s v="Id385"/>
    <s v="Whitacre"/>
    <n v="31.46"/>
    <n v="7.39"/>
    <s v="No"/>
    <s v="No"/>
    <s v="No"/>
    <s v="No major surgery"/>
    <s v="No"/>
    <x v="0"/>
    <x v="0"/>
    <s v="9/Jul/1960"/>
    <n v="27000.98"/>
    <s v="tier - 2"/>
    <s v="tier - 2"/>
    <s v="R1013"/>
    <n v="63"/>
  </r>
  <r>
    <s v="Id386"/>
    <s v="Wegener"/>
    <n v="30.86"/>
    <n v="6.18"/>
    <s v="No"/>
    <s v="yes"/>
    <s v="No"/>
    <n v="2"/>
    <s v="yes"/>
    <x v="0"/>
    <x v="1"/>
    <s v="9/Nov/2000"/>
    <n v="26936.98"/>
    <s v="tier - 2"/>
    <s v="tier - 3"/>
    <s v="R1011"/>
    <n v="23"/>
  </r>
  <r>
    <s v="Id387"/>
    <s v="Collie"/>
    <n v="31.96"/>
    <n v="8.86"/>
    <s v="No"/>
    <s v="No"/>
    <s v="No"/>
    <s v="No major surgery"/>
    <s v="yes"/>
    <x v="0"/>
    <x v="0"/>
    <s v="17/Jun/2002"/>
    <n v="26927.69"/>
    <s v="tier - 2"/>
    <s v="tier - 2"/>
    <s v="R1011"/>
    <n v="21"/>
  </r>
  <r>
    <s v="Id388"/>
    <s v="Murphy"/>
    <n v="23.76"/>
    <n v="10.96"/>
    <s v="No"/>
    <s v="No"/>
    <s v="No"/>
    <n v="3"/>
    <s v="yes"/>
    <x v="2"/>
    <x v="0"/>
    <s v="25/Dec/1958"/>
    <n v="26926.51"/>
    <s v="tier - 2"/>
    <s v="tier - 1"/>
    <s v="R1013"/>
    <n v="65"/>
  </r>
  <r>
    <s v="Id389"/>
    <s v="Butters"/>
    <n v="19.38"/>
    <n v="6.28"/>
    <s v="No"/>
    <s v="No"/>
    <s v="No"/>
    <s v="No major surgery"/>
    <s v="yes"/>
    <x v="2"/>
    <x v="1"/>
    <s v="22/Aug/1991"/>
    <n v="26912.560000000001"/>
    <s v="tier - 2"/>
    <s v="tier - 2"/>
    <s v="R1011"/>
    <n v="32"/>
  </r>
  <r>
    <s v="Id390"/>
    <s v="Cook"/>
    <n v="16.21"/>
    <n v="6.29"/>
    <s v="yes"/>
    <s v="No"/>
    <s v="No"/>
    <n v="1"/>
    <s v="yes"/>
    <x v="4"/>
    <x v="1"/>
    <s v="22/Jul/1988"/>
    <n v="26607.89"/>
    <s v="tier - 2"/>
    <s v="tier - 1"/>
    <s v="R1011"/>
    <n v="35"/>
  </r>
  <r>
    <s v="Id391"/>
    <s v="Breen"/>
    <n v="32.54"/>
    <n v="4.0199999999999996"/>
    <s v="No"/>
    <s v="yes"/>
    <s v="No"/>
    <n v="1"/>
    <s v="yes"/>
    <x v="0"/>
    <x v="2"/>
    <s v="5/Sep/2004"/>
    <n v="26479.4"/>
    <s v="tier - 2"/>
    <s v="tier - 2"/>
    <s v="R1011"/>
    <n v="19"/>
  </r>
  <r>
    <s v="Id392"/>
    <s v="Fitzsimons"/>
    <n v="36.765000000000001"/>
    <n v="11.95"/>
    <s v="yes"/>
    <s v="No"/>
    <s v="No"/>
    <n v="2"/>
    <s v="No"/>
    <x v="0"/>
    <x v="0"/>
    <s v="27/Aug/1970"/>
    <n v="26467.1"/>
    <s v="tier - 2"/>
    <s v="tier - 3"/>
    <s v="R1012"/>
    <n v="53"/>
  </r>
  <r>
    <s v="Id393"/>
    <s v="Houle"/>
    <n v="35.909999999999997"/>
    <n v="8.7100000000000009"/>
    <s v="No"/>
    <s v="No"/>
    <s v="No"/>
    <s v="No major surgery"/>
    <s v="No"/>
    <x v="0"/>
    <x v="0"/>
    <s v="21/Sep/1974"/>
    <n v="26392.26"/>
    <s v="tier - 2"/>
    <s v="tier - 2"/>
    <s v="R1024"/>
    <n v="49"/>
  </r>
  <r>
    <s v="Id394"/>
    <s v="Woodward"/>
    <n v="32.06"/>
    <n v="4.67"/>
    <s v="No"/>
    <s v="yes"/>
    <s v="No"/>
    <n v="1"/>
    <s v="yes"/>
    <x v="0"/>
    <x v="2"/>
    <s v="5/Dec/2004"/>
    <n v="26316.59"/>
    <s v="tier - 2"/>
    <s v="tier - 3"/>
    <s v="R1011"/>
    <n v="19"/>
  </r>
  <r>
    <s v="Id395"/>
    <s v="Ray"/>
    <n v="24.1"/>
    <n v="11.14"/>
    <s v="yes"/>
    <s v="No"/>
    <s v="No"/>
    <n v="1"/>
    <s v="No"/>
    <x v="2"/>
    <x v="0"/>
    <s v="4/Jun/1975"/>
    <n v="26236.58"/>
    <s v="tier - 2"/>
    <s v="tier - 1"/>
    <s v="R1011"/>
    <n v="48"/>
  </r>
  <r>
    <s v="Id396"/>
    <s v="Jennings"/>
    <n v="27.1"/>
    <n v="9.0500000000000007"/>
    <s v="No"/>
    <s v="No"/>
    <s v="No"/>
    <n v="2"/>
    <s v="No"/>
    <x v="1"/>
    <x v="0"/>
    <s v="7/Jul/1973"/>
    <n v="26140.36"/>
    <s v="tier - 2"/>
    <s v="tier - 3"/>
    <s v="R1011"/>
    <n v="50"/>
  </r>
  <r>
    <s v="Id397"/>
    <s v="Fuller"/>
    <n v="24.42"/>
    <n v="11.31"/>
    <s v="No"/>
    <s v="No"/>
    <s v="No"/>
    <s v="No major surgery"/>
    <s v="yes"/>
    <x v="2"/>
    <x v="0"/>
    <s v="11/Oct/2002"/>
    <n v="26125.67"/>
    <s v="tier - 2"/>
    <s v="tier - 1"/>
    <s v="R1013"/>
    <n v="21"/>
  </r>
  <r>
    <s v="Id398"/>
    <s v="Lovisek"/>
    <n v="26.695"/>
    <n v="4.68"/>
    <s v="yes"/>
    <s v="No"/>
    <s v="No"/>
    <n v="2"/>
    <s v="yes"/>
    <x v="1"/>
    <x v="2"/>
    <s v="9/Jul/1966"/>
    <n v="26109.33"/>
    <s v="tier - 2"/>
    <s v="tier - 3"/>
    <s v="R1012"/>
    <n v="57"/>
  </r>
  <r>
    <s v="Id399"/>
    <s v="Painter"/>
    <n v="27.79"/>
    <n v="6.05"/>
    <s v="yes"/>
    <s v="yes"/>
    <s v="No"/>
    <n v="1"/>
    <s v="yes"/>
    <x v="1"/>
    <x v="1"/>
    <s v="26/Dec/2000"/>
    <n v="26026.97"/>
    <s v="tier - 2"/>
    <s v="tier - 3"/>
    <s v="R1011"/>
    <n v="23"/>
  </r>
  <r>
    <s v="Id400"/>
    <s v="Edwards"/>
    <n v="32.68"/>
    <n v="4.68"/>
    <s v="yes"/>
    <s v="No"/>
    <s v="No"/>
    <s v="No major surgery"/>
    <s v="No"/>
    <x v="0"/>
    <x v="2"/>
    <s v="5/Jun/2001"/>
    <n v="26018.95"/>
    <s v="tier - 2"/>
    <s v="tier - 2"/>
    <s v="R1012"/>
    <n v="22"/>
  </r>
  <r>
    <s v="Id401"/>
    <s v="Liebl"/>
    <n v="26.4"/>
    <n v="9.5"/>
    <s v="yes"/>
    <s v="No"/>
    <s v="No"/>
    <n v="2"/>
    <s v="No"/>
    <x v="1"/>
    <x v="0"/>
    <s v="3/Dec/1970"/>
    <n v="25992.82"/>
    <s v="tier - 2"/>
    <s v="tier - 2"/>
    <s v="R1013"/>
    <n v="53"/>
  </r>
  <r>
    <s v="Id402"/>
    <s v="Kasabian-Larson"/>
    <n v="23.655000000000001"/>
    <n v="10.84"/>
    <s v="yes"/>
    <s v="No"/>
    <s v="Yes"/>
    <n v="1"/>
    <s v="yes"/>
    <x v="2"/>
    <x v="0"/>
    <s v="21/Aug/1963"/>
    <n v="25678.78"/>
    <s v="tier - 2"/>
    <s v="tier - 3"/>
    <s v="R1012"/>
    <n v="60"/>
  </r>
  <r>
    <s v="Id403"/>
    <s v="Creamer"/>
    <n v="27.36"/>
    <n v="5.88"/>
    <s v="No"/>
    <s v="No"/>
    <s v="No"/>
    <n v="2"/>
    <s v="No"/>
    <x v="1"/>
    <x v="1"/>
    <s v="17/Jul/1972"/>
    <n v="25656.58"/>
    <s v="tier - 2"/>
    <s v="tier - 3"/>
    <s v="R1024"/>
    <n v="51"/>
  </r>
  <r>
    <s v="Id404"/>
    <s v="Kimbel"/>
    <n v="27.82"/>
    <n v="5.24"/>
    <s v="yes"/>
    <s v="No"/>
    <s v="No"/>
    <s v="No major surgery"/>
    <s v="yes"/>
    <x v="1"/>
    <x v="2"/>
    <s v="2/Aug/2001"/>
    <n v="25648.98"/>
    <s v="tier - 2"/>
    <s v="tier - 1"/>
    <s v="R1011"/>
    <n v="22"/>
  </r>
  <r>
    <s v="Id405"/>
    <s v="Livensparger"/>
    <n v="25.46"/>
    <n v="11.75"/>
    <s v="No"/>
    <s v="No"/>
    <s v="No"/>
    <s v="No major surgery"/>
    <s v="No"/>
    <x v="1"/>
    <x v="0"/>
    <s v="11/Dec/1968"/>
    <n v="25517.11"/>
    <s v="tier - 2"/>
    <s v="tier - 3"/>
    <s v="R1017"/>
    <n v="55"/>
  </r>
  <r>
    <s v="Id406"/>
    <s v="Grange"/>
    <n v="25.1"/>
    <n v="6.97"/>
    <s v="No"/>
    <s v="No"/>
    <s v="No"/>
    <s v="No major surgery"/>
    <s v="yes"/>
    <x v="1"/>
    <x v="0"/>
    <s v="22/Aug/1968"/>
    <n v="25382.3"/>
    <s v="tier - 2"/>
    <s v="tier - 2"/>
    <s v="R1011"/>
    <n v="55"/>
  </r>
  <r>
    <s v="Id407"/>
    <s v="Nunlist"/>
    <n v="32.11"/>
    <n v="4.76"/>
    <s v="No"/>
    <s v="No"/>
    <s v="No"/>
    <n v="2"/>
    <s v="No"/>
    <x v="0"/>
    <x v="2"/>
    <s v="26/Sep/1972"/>
    <n v="25333.33"/>
    <s v="tier - 2"/>
    <s v="tier - 2"/>
    <s v="R1017"/>
    <n v="51"/>
  </r>
  <r>
    <s v="Id408"/>
    <s v="Cutter"/>
    <n v="29.8"/>
    <n v="8.24"/>
    <s v="yes"/>
    <s v="No"/>
    <s v="No"/>
    <n v="1"/>
    <s v="yes"/>
    <x v="1"/>
    <x v="0"/>
    <s v="14/Dec/1975"/>
    <n v="25309.49"/>
    <s v="tier - 2"/>
    <s v="tier - 1"/>
    <s v="R1011"/>
    <n v="48"/>
  </r>
  <r>
    <s v="Id409"/>
    <s v="Martin"/>
    <n v="24.01"/>
    <n v="4.76"/>
    <s v="No"/>
    <s v="No"/>
    <s v="No"/>
    <n v="1"/>
    <s v="yes"/>
    <x v="2"/>
    <x v="2"/>
    <s v="24/Nov/1998"/>
    <n v="25127.22"/>
    <s v="tier - 2"/>
    <s v="tier - 3"/>
    <s v="R1011"/>
    <n v="25"/>
  </r>
  <r>
    <s v="Id410"/>
    <s v="Cooney"/>
    <n v="23.21"/>
    <n v="6.03"/>
    <s v="No"/>
    <s v="No"/>
    <s v="No"/>
    <n v="1"/>
    <s v="No"/>
    <x v="2"/>
    <x v="1"/>
    <s v="14/Jun/1998"/>
    <n v="25081.77"/>
    <s v="tier - 2"/>
    <s v="tier - 2"/>
    <s v="R1013"/>
    <n v="25"/>
  </r>
  <r>
    <s v="Id411"/>
    <s v="Bier"/>
    <n v="21.2"/>
    <n v="4.07"/>
    <s v="yes"/>
    <s v="No"/>
    <s v="No"/>
    <n v="1"/>
    <s v="yes"/>
    <x v="2"/>
    <x v="2"/>
    <s v="4/Dec/1995"/>
    <n v="25075.97"/>
    <s v="tier - 2"/>
    <s v="tier - 2"/>
    <s v="R1011"/>
    <n v="28"/>
  </r>
  <r>
    <s v="Id412"/>
    <s v="Muskopf"/>
    <n v="28.215"/>
    <n v="8.26"/>
    <s v="yes"/>
    <s v="No"/>
    <s v="No"/>
    <n v="1"/>
    <s v="yes"/>
    <x v="1"/>
    <x v="0"/>
    <s v="14/Nov/1975"/>
    <n v="24915.22"/>
    <s v="tier - 2"/>
    <s v="tier - 3"/>
    <s v="R1012"/>
    <n v="48"/>
  </r>
  <r>
    <s v="Id413"/>
    <s v="Sirak"/>
    <n v="38.094999999999999"/>
    <n v="4.76"/>
    <s v="No"/>
    <s v="No"/>
    <s v="No"/>
    <n v="1"/>
    <s v="No"/>
    <x v="0"/>
    <x v="2"/>
    <s v="14/Jun/1987"/>
    <n v="24915.05"/>
    <s v="tier - 2"/>
    <s v="tier - 1"/>
    <s v="R1024"/>
    <n v="36"/>
  </r>
  <r>
    <s v="Id414"/>
    <s v="Nelsen"/>
    <n v="22.61"/>
    <n v="6.13"/>
    <s v="yes"/>
    <s v="No"/>
    <s v="Yes"/>
    <n v="1"/>
    <s v="yes"/>
    <x v="2"/>
    <x v="1"/>
    <s v="23/Jul/1969"/>
    <n v="24873.38"/>
    <s v="tier - 2"/>
    <s v="tier - 1"/>
    <s v="R1024"/>
    <n v="54"/>
  </r>
  <r>
    <s v="Id415"/>
    <s v="Schallner"/>
    <n v="24.32"/>
    <n v="10.47"/>
    <s v="yes"/>
    <s v="No"/>
    <s v="No"/>
    <n v="2"/>
    <s v="yes"/>
    <x v="2"/>
    <x v="0"/>
    <s v="26/Nov/1970"/>
    <n v="24869.84"/>
    <s v="tier - 2"/>
    <s v="tier - 2"/>
    <s v="R1016"/>
    <n v="53"/>
  </r>
  <r>
    <s v="Id416"/>
    <s v="Dunlap"/>
    <n v="20.96"/>
    <n v="4.04"/>
    <s v="yes"/>
    <s v="No"/>
    <s v="No"/>
    <n v="1"/>
    <s v="yes"/>
    <x v="2"/>
    <x v="2"/>
    <s v="10/Jun/1995"/>
    <n v="24863.25"/>
    <s v="tier - 2"/>
    <s v="tier - 3"/>
    <s v="R1011"/>
    <n v="28"/>
  </r>
  <r>
    <s v="Id417"/>
    <s v="Messing"/>
    <n v="19.68"/>
    <n v="5.74"/>
    <s v="No"/>
    <s v="No"/>
    <s v="No"/>
    <s v="No major surgery"/>
    <s v="yes"/>
    <x v="2"/>
    <x v="1"/>
    <s v="9/Sep/1994"/>
    <n v="24817.25"/>
    <s v="tier - 2"/>
    <s v="tier - 2"/>
    <s v="R1011"/>
    <n v="29"/>
  </r>
  <r>
    <s v="Id418"/>
    <s v="Bondell"/>
    <n v="18.100000000000001"/>
    <n v="6.33"/>
    <s v="No"/>
    <s v="No"/>
    <s v="No"/>
    <n v="1"/>
    <s v="yes"/>
    <x v="4"/>
    <x v="1"/>
    <s v="11/Oct/1992"/>
    <n v="24795.040000000001"/>
    <s v="tier - 2"/>
    <s v="tier - 3"/>
    <s v="R1011"/>
    <n v="31"/>
  </r>
  <r>
    <s v="Id419"/>
    <s v="Gaughan"/>
    <n v="29.64"/>
    <n v="4.28"/>
    <s v="yes"/>
    <s v="No"/>
    <s v="No"/>
    <s v="No major surgery"/>
    <s v="No"/>
    <x v="1"/>
    <x v="2"/>
    <s v="28/Aug/1996"/>
    <n v="24671.66"/>
    <s v="tier - 2"/>
    <s v="tier - 1"/>
    <s v="R1024"/>
    <n v="27"/>
  </r>
  <r>
    <s v="Id420"/>
    <s v="Gruman"/>
    <n v="25.3"/>
    <n v="9.4700000000000006"/>
    <s v="yes"/>
    <s v="No"/>
    <s v="No"/>
    <n v="2"/>
    <s v="yes"/>
    <x v="1"/>
    <x v="0"/>
    <s v="12/Jun/1970"/>
    <n v="24667.42"/>
    <s v="tier - 2"/>
    <s v="tier - 3"/>
    <s v="R1013"/>
    <n v="53"/>
  </r>
  <r>
    <s v="Id421"/>
    <s v="Whitlow"/>
    <n v="27.6"/>
    <n v="4.8499999999999996"/>
    <s v="yes"/>
    <s v="No"/>
    <s v="No"/>
    <s v="No major surgery"/>
    <s v="No"/>
    <x v="1"/>
    <x v="2"/>
    <s v="12/Oct/1976"/>
    <n v="24603.05"/>
    <s v="tier - 2"/>
    <s v="tier - 2"/>
    <s v="R1011"/>
    <n v="47"/>
  </r>
  <r>
    <s v="Id422"/>
    <s v="Robinson"/>
    <n v="27.645"/>
    <n v="11.03"/>
    <s v="yes"/>
    <s v="No"/>
    <s v="No"/>
    <n v="1"/>
    <s v="yes"/>
    <x v="1"/>
    <x v="0"/>
    <s v="13/Jun/1975"/>
    <n v="24535.7"/>
    <s v="tier - 2"/>
    <s v="tier - 2"/>
    <s v="R1012"/>
    <n v="48"/>
  </r>
  <r>
    <s v="Id423"/>
    <s v="Sabo"/>
    <n v="27.6"/>
    <n v="5.22"/>
    <s v="No"/>
    <s v="No"/>
    <s v="No"/>
    <n v="2"/>
    <s v="yes"/>
    <x v="1"/>
    <x v="2"/>
    <s v="14/Sep/1972"/>
    <n v="24520.26"/>
    <s v="tier - 2"/>
    <s v="tier - 3"/>
    <s v="R1011"/>
    <n v="51"/>
  </r>
  <r>
    <s v="Id424"/>
    <s v="Nazarian"/>
    <n v="25.08"/>
    <n v="9.52"/>
    <s v="yes"/>
    <s v="No"/>
    <s v="No"/>
    <n v="2"/>
    <s v="No"/>
    <x v="1"/>
    <x v="0"/>
    <s v="21/Oct/1961"/>
    <n v="24513.09"/>
    <s v="tier - 2"/>
    <s v="tier - 2"/>
    <s v="R1013"/>
    <n v="62"/>
  </r>
  <r>
    <s v="Id425"/>
    <s v="Lerma"/>
    <n v="30.02"/>
    <n v="11.09"/>
    <s v="No"/>
    <s v="No"/>
    <s v="No"/>
    <s v="No major surgery"/>
    <s v="No"/>
    <x v="0"/>
    <x v="0"/>
    <s v="6/Jul/1968"/>
    <n v="24476.48"/>
    <s v="tier - 2"/>
    <s v="tier - 2"/>
    <s v="R1012"/>
    <n v="55"/>
  </r>
  <r>
    <s v="Id426"/>
    <s v="Dahl"/>
    <n v="27.36"/>
    <n v="9.4499999999999993"/>
    <s v="yes"/>
    <s v="No"/>
    <s v="No"/>
    <n v="2"/>
    <s v="yes"/>
    <x v="1"/>
    <x v="0"/>
    <s v="30/Nov/1970"/>
    <n v="24393.62"/>
    <s v="tier - 2"/>
    <s v="tier - 3"/>
    <s v="R1012"/>
    <n v="53"/>
  </r>
  <r>
    <s v="Id427"/>
    <s v="Surtees"/>
    <n v="22.2"/>
    <n v="5.51"/>
    <s v="No"/>
    <s v="No"/>
    <s v="No"/>
    <s v="No major surgery"/>
    <s v="yes"/>
    <x v="2"/>
    <x v="2"/>
    <s v="7/Oct/1999"/>
    <n v="24387.74"/>
    <s v="tier - 2"/>
    <s v="tier - 1"/>
    <s v="R1011"/>
    <n v="24"/>
  </r>
  <r>
    <s v="Id428"/>
    <s v="Spetner"/>
    <n v="25.71"/>
    <n v="4.18"/>
    <s v="No"/>
    <s v="yes"/>
    <s v="No"/>
    <n v="1"/>
    <s v="yes"/>
    <x v="1"/>
    <x v="2"/>
    <s v="3/Aug/2004"/>
    <n v="24294.02"/>
    <s v="tier - 2"/>
    <s v="tier - 1"/>
    <s v="R1011"/>
    <n v="19"/>
  </r>
  <r>
    <s v="Id429"/>
    <s v="Brandon"/>
    <n v="41.91"/>
    <n v="5.98"/>
    <s v="yes"/>
    <s v="No"/>
    <s v="No"/>
    <n v="1"/>
    <s v="No"/>
    <x v="0"/>
    <x v="1"/>
    <s v="16/Dec/1964"/>
    <n v="24227.34"/>
    <s v="tier - 2"/>
    <s v="tier - 1"/>
    <s v="R1013"/>
    <n v="59"/>
  </r>
  <r>
    <s v="Id430"/>
    <s v="Eley"/>
    <n v="25.85"/>
    <n v="10.16"/>
    <s v="No"/>
    <s v="No"/>
    <s v="No"/>
    <s v="No major surgery"/>
    <s v="yes"/>
    <x v="1"/>
    <x v="0"/>
    <s v="10/Sep/1974"/>
    <n v="24180.93"/>
    <s v="tier - 2"/>
    <s v="tier - 1"/>
    <s v="R1013"/>
    <n v="49"/>
  </r>
  <r>
    <s v="Id431"/>
    <s v="Sedicum"/>
    <n v="23.844999999999999"/>
    <n v="11.71"/>
    <s v="No"/>
    <s v="No"/>
    <s v="No"/>
    <n v="2"/>
    <s v="yes"/>
    <x v="2"/>
    <x v="0"/>
    <s v="13/Jun/1973"/>
    <n v="24106.91"/>
    <s v="tier - 2"/>
    <s v="tier - 2"/>
    <s v="R1024"/>
    <n v="50"/>
  </r>
  <r>
    <s v="Id432"/>
    <s v="Markle"/>
    <n v="30.59"/>
    <n v="5.23"/>
    <s v="No"/>
    <s v="No"/>
    <s v="Yes"/>
    <n v="1"/>
    <s v="No"/>
    <x v="0"/>
    <x v="2"/>
    <s v="30/Dec/2003"/>
    <n v="24059.68"/>
    <s v="tier - 2"/>
    <s v="tier - 2"/>
    <s v="R1012"/>
    <n v="20"/>
  </r>
  <r>
    <s v="Id433"/>
    <s v="Kunz"/>
    <n v="24.795000000000002"/>
    <n v="6.85"/>
    <s v="No"/>
    <s v="No"/>
    <s v="No"/>
    <s v="No major surgery"/>
    <s v="yes"/>
    <x v="2"/>
    <x v="0"/>
    <s v="10/Jul/1971"/>
    <n v="23967.38"/>
    <s v="tier - 2"/>
    <s v="tier - 2"/>
    <s v="R1012"/>
    <n v="52"/>
  </r>
  <r>
    <s v="Id434"/>
    <s v="Wimert"/>
    <n v="24.13"/>
    <n v="7.05"/>
    <s v="yes"/>
    <s v="No"/>
    <s v="No"/>
    <n v="2"/>
    <s v="yes"/>
    <x v="2"/>
    <x v="0"/>
    <s v="8/Aug/1970"/>
    <n v="23887.66"/>
    <s v="tier - 2"/>
    <s v="tier - 3"/>
    <s v="R1012"/>
    <n v="53"/>
  </r>
  <r>
    <s v="Id435"/>
    <s v="Peterson"/>
    <n v="25.84"/>
    <n v="11.64"/>
    <s v="No"/>
    <s v="No"/>
    <s v="No"/>
    <n v="2"/>
    <s v="yes"/>
    <x v="1"/>
    <x v="0"/>
    <s v="27/Jun/1973"/>
    <n v="23807.24"/>
    <s v="tier - 2"/>
    <s v="tier - 3"/>
    <s v="R1012"/>
    <n v="50"/>
  </r>
  <r>
    <s v="Id436"/>
    <s v="Mercier"/>
    <n v="28"/>
    <n v="10.52"/>
    <s v="No"/>
    <s v="No"/>
    <s v="No"/>
    <s v="No major surgery"/>
    <s v="yes"/>
    <x v="1"/>
    <x v="0"/>
    <s v="2/Jun/1974"/>
    <n v="23568.27"/>
    <s v="tier - 2"/>
    <s v="tier - 2"/>
    <s v="R1011"/>
    <n v="49"/>
  </r>
  <r>
    <s v="Id437"/>
    <s v="Laurie"/>
    <n v="34.1"/>
    <n v="4.01"/>
    <s v="yes"/>
    <s v="No"/>
    <s v="Yes"/>
    <n v="1"/>
    <s v="No"/>
    <x v="0"/>
    <x v="2"/>
    <s v="26/Aug/1983"/>
    <n v="23563.02"/>
    <s v="tier - 2"/>
    <s v="tier - 2"/>
    <s v="R1013"/>
    <n v="40"/>
  </r>
  <r>
    <s v="Id438"/>
    <s v="Sekaquaptewa"/>
    <n v="26.125"/>
    <n v="8.56"/>
    <s v="yes"/>
    <s v="No"/>
    <s v="No"/>
    <n v="1"/>
    <s v="yes"/>
    <x v="1"/>
    <x v="0"/>
    <s v="13/Nov/1975"/>
    <n v="23401.31"/>
    <s v="tier - 2"/>
    <s v="tier - 3"/>
    <s v="R1024"/>
    <n v="48"/>
  </r>
  <r>
    <s v="Id439"/>
    <s v="Frash"/>
    <n v="25.6"/>
    <n v="10.5"/>
    <s v="No"/>
    <s v="No"/>
    <s v="No"/>
    <n v="2"/>
    <s v="yes"/>
    <x v="1"/>
    <x v="0"/>
    <s v="22/Oct/1973"/>
    <n v="23306.55"/>
    <s v="tier - 2"/>
    <s v="tier - 2"/>
    <s v="R1011"/>
    <n v="50"/>
  </r>
  <r>
    <s v="Id440"/>
    <s v="Bukowski"/>
    <n v="24.32"/>
    <n v="6.39"/>
    <s v="No"/>
    <s v="No"/>
    <s v="No"/>
    <s v="No major surgery"/>
    <s v="No"/>
    <x v="2"/>
    <x v="1"/>
    <s v="3/Oct/1994"/>
    <n v="23288.93"/>
    <s v="tier - 2"/>
    <s v="tier - 3"/>
    <s v="R1024"/>
    <n v="29"/>
  </r>
  <r>
    <s v="Id441"/>
    <s v="Sandahl"/>
    <n v="22.88"/>
    <n v="5.71"/>
    <s v="yes"/>
    <s v="No"/>
    <s v="Yes"/>
    <n v="1"/>
    <s v="yes"/>
    <x v="2"/>
    <x v="1"/>
    <s v="14/Nov/1969"/>
    <n v="23244.79"/>
    <s v="tier - 2"/>
    <s v="tier - 3"/>
    <s v="R1013"/>
    <n v="54"/>
  </r>
  <r>
    <s v="Id442"/>
    <s v="Speight"/>
    <n v="24.984999999999999"/>
    <n v="4.43"/>
    <s v="yes"/>
    <s v="No"/>
    <s v="Yes"/>
    <n v="1"/>
    <s v="No"/>
    <x v="1"/>
    <x v="2"/>
    <s v="7/Aug/1997"/>
    <n v="23241.47"/>
    <s v="tier - 2"/>
    <s v="tier - 3"/>
    <s v="R1018"/>
    <n v="26"/>
  </r>
  <r>
    <s v="Id443"/>
    <s v="Lee"/>
    <n v="33.1"/>
    <n v="5.52"/>
    <s v="No"/>
    <s v="No"/>
    <s v="Yes"/>
    <n v="1"/>
    <s v="No"/>
    <x v="0"/>
    <x v="2"/>
    <s v="14/Dec/2003"/>
    <n v="23082.959999999999"/>
    <s v="tier - 2"/>
    <s v="tier - 2"/>
    <s v="R1011"/>
    <n v="20"/>
  </r>
  <r>
    <s v="Id444"/>
    <s v="Nielsen"/>
    <n v="27.83"/>
    <n v="9.1999999999999993"/>
    <s v="yes"/>
    <s v="No"/>
    <s v="No"/>
    <n v="1"/>
    <s v="yes"/>
    <x v="1"/>
    <x v="0"/>
    <s v="9/Sep/1975"/>
    <n v="23065.42"/>
    <s v="tier - 2"/>
    <s v="tier - 2"/>
    <s v="R1013"/>
    <n v="48"/>
  </r>
  <r>
    <s v="Id445"/>
    <s v="Zirdok"/>
    <n v="30.875"/>
    <n v="10.97"/>
    <s v="yes"/>
    <s v="No"/>
    <s v="No"/>
    <n v="2"/>
    <s v="No"/>
    <x v="0"/>
    <x v="0"/>
    <s v="9/Nov/1970"/>
    <n v="23045.57"/>
    <s v="tier - 2"/>
    <s v="tier - 2"/>
    <s v="R1024"/>
    <n v="53"/>
  </r>
  <r>
    <s v="Id446"/>
    <s v="Crudale"/>
    <n v="27.265000000000001"/>
    <n v="4.25"/>
    <s v="No"/>
    <s v="No"/>
    <s v="Yes"/>
    <n v="1"/>
    <s v="No"/>
    <x v="1"/>
    <x v="2"/>
    <s v="25/Jul/2003"/>
    <n v="22493.66"/>
    <s v="tier - 2"/>
    <s v="tier - 1"/>
    <s v="R1012"/>
    <n v="20"/>
  </r>
  <r>
    <s v="Id447"/>
    <s v="Koopmans"/>
    <n v="26.7"/>
    <n v="5.23"/>
    <s v="No"/>
    <s v="No"/>
    <s v="Yes"/>
    <n v="1"/>
    <s v="yes"/>
    <x v="1"/>
    <x v="2"/>
    <s v="14/Nov/1979"/>
    <n v="22478.6"/>
    <s v="tier - 3"/>
    <s v="tier - 2"/>
    <s v="R1011"/>
    <n v="44"/>
  </r>
  <r>
    <s v="Id448"/>
    <s v="Milani"/>
    <n v="29.925000000000001"/>
    <n v="5.96"/>
    <s v="yes"/>
    <s v="No"/>
    <s v="Yes"/>
    <n v="1"/>
    <s v="yes"/>
    <x v="3"/>
    <x v="1"/>
    <s v="21/Dec/1983"/>
    <n v="22462.04"/>
    <s v="tier - 3"/>
    <s v="tier - 1"/>
    <s v="R1019"/>
    <n v="40"/>
  </r>
  <r>
    <s v="Id449"/>
    <s v="Kelly"/>
    <n v="19.95"/>
    <n v="4.29"/>
    <s v="yes"/>
    <s v="No"/>
    <s v="No"/>
    <n v="2"/>
    <s v="yes"/>
    <x v="2"/>
    <x v="2"/>
    <s v="18/Aug/1966"/>
    <n v="22412.65"/>
    <s v="tier - 3"/>
    <s v="tier - 3"/>
    <s v="R1014"/>
    <n v="57"/>
  </r>
  <r>
    <s v="Id450"/>
    <s v="Finelli"/>
    <n v="24.225000000000001"/>
    <n v="4.09"/>
    <s v="No"/>
    <s v="No"/>
    <s v="No"/>
    <s v="No major surgery"/>
    <s v="No"/>
    <x v="2"/>
    <x v="2"/>
    <s v="26/Aug/1999"/>
    <n v="22395.74"/>
    <s v="tier - 3"/>
    <s v="tier - 2"/>
    <s v="R1024"/>
    <n v="24"/>
  </r>
  <r>
    <s v="Id451"/>
    <s v="Palmer"/>
    <n v="28.12"/>
    <n v="4.88"/>
    <s v="No"/>
    <s v="No"/>
    <s v="No"/>
    <s v="No major surgery"/>
    <s v="yes"/>
    <x v="1"/>
    <x v="2"/>
    <s v="27/Dec/1982"/>
    <n v="22331.57"/>
    <s v="tier - 2"/>
    <s v="tier - 3"/>
    <s v="R1024"/>
    <n v="41"/>
  </r>
  <r>
    <s v="Id452"/>
    <s v="Wang"/>
    <n v="23.21"/>
    <n v="6.76"/>
    <s v="No"/>
    <s v="No"/>
    <s v="No"/>
    <s v="No major surgery"/>
    <s v="yes"/>
    <x v="2"/>
    <x v="0"/>
    <s v="16/Jun/1971"/>
    <n v="22218.11"/>
    <s v="tier - 2"/>
    <s v="tier - 3"/>
    <s v="R1013"/>
    <n v="52"/>
  </r>
  <r>
    <s v="Id453"/>
    <s v="Beasley"/>
    <n v="23.98"/>
    <n v="10.67"/>
    <s v="No"/>
    <s v="No"/>
    <s v="No"/>
    <s v="No major surgery"/>
    <s v="No"/>
    <x v="2"/>
    <x v="0"/>
    <s v="24/Aug/1965"/>
    <n v="22192.44"/>
    <s v="tier - 3"/>
    <s v="tier - 1"/>
    <s v="R1013"/>
    <n v="58"/>
  </r>
  <r>
    <s v="Id454"/>
    <s v="Bedbury"/>
    <n v="30"/>
    <n v="6.21"/>
    <s v="No"/>
    <s v="No"/>
    <s v="No"/>
    <s v="No major surgery"/>
    <s v="yes"/>
    <x v="0"/>
    <x v="1"/>
    <s v="12/Sep/1980"/>
    <n v="22144.03"/>
    <s v="tier - 2"/>
    <s v="tier - 2"/>
    <s v="R1011"/>
    <n v="43"/>
  </r>
  <r>
    <s v="Id455"/>
    <s v="Stemberger"/>
    <n v="17.350000000000001"/>
    <n v="5.03"/>
    <s v="yes"/>
    <s v="No"/>
    <s v="No"/>
    <s v="No major surgery"/>
    <s v="yes"/>
    <x v="4"/>
    <x v="2"/>
    <s v="28/Aug/2001"/>
    <n v="22097.62"/>
    <s v="tier - 3"/>
    <s v="tier - 1"/>
    <s v="R1011"/>
    <n v="22"/>
  </r>
  <r>
    <s v="Id456"/>
    <s v="Chebet"/>
    <n v="22.704999999999998"/>
    <n v="5.27"/>
    <s v="No"/>
    <s v="No"/>
    <s v="No"/>
    <s v="No major surgery"/>
    <s v="No"/>
    <x v="2"/>
    <x v="2"/>
    <s v="14/Oct/1989"/>
    <n v="21984.47"/>
    <s v="tier - 3"/>
    <s v="tier - 1"/>
    <s v="R1012"/>
    <n v="34"/>
  </r>
  <r>
    <s v="Id457"/>
    <s v="Muir"/>
    <n v="25.41"/>
    <n v="10.53"/>
    <s v="yes"/>
    <s v="No"/>
    <s v="No"/>
    <n v="1"/>
    <s v="yes"/>
    <x v="1"/>
    <x v="0"/>
    <s v="19/Dec/1975"/>
    <n v="21978.68"/>
    <s v="tier - 3"/>
    <s v="tier - 3"/>
    <s v="R1013"/>
    <n v="48"/>
  </r>
  <r>
    <s v="Id458"/>
    <s v="Yang"/>
    <n v="18.23"/>
    <n v="5.78"/>
    <s v="No"/>
    <s v="No"/>
    <s v="Yes"/>
    <n v="1"/>
    <s v="yes"/>
    <x v="4"/>
    <x v="1"/>
    <s v="28/Sep/2003"/>
    <n v="21882.400000000001"/>
    <s v="tier - 2"/>
    <s v="tier - 1"/>
    <s v="R1011"/>
    <n v="20"/>
  </r>
  <r>
    <s v="Id459"/>
    <s v="Gravel"/>
    <n v="24.7"/>
    <n v="4.3600000000000003"/>
    <s v="No"/>
    <s v="No"/>
    <s v="Yes"/>
    <n v="1"/>
    <s v="yes"/>
    <x v="2"/>
    <x v="2"/>
    <s v="17/Aug/1979"/>
    <n v="21880.82"/>
    <s v="tier - 3"/>
    <s v="tier - 1"/>
    <s v="R1012"/>
    <n v="44"/>
  </r>
  <r>
    <s v="Id460"/>
    <s v="Smith"/>
    <n v="37.4"/>
    <n v="9.7200000000000006"/>
    <s v="yes"/>
    <s v="No"/>
    <s v="Yes"/>
    <n v="1"/>
    <s v="No"/>
    <x v="0"/>
    <x v="0"/>
    <s v="27/Aug/1963"/>
    <n v="21797"/>
    <s v="tier - 3"/>
    <s v="tier - 1"/>
    <s v="R1011"/>
    <n v="60"/>
  </r>
  <r>
    <s v="Id461"/>
    <s v="Williams"/>
    <n v="26.885000000000002"/>
    <n v="5.18"/>
    <s v="No"/>
    <s v="No"/>
    <s v="Yes"/>
    <n v="1"/>
    <s v="yes"/>
    <x v="1"/>
    <x v="2"/>
    <s v="28/Sep/1979"/>
    <n v="21774.32"/>
    <s v="tier - 3"/>
    <s v="tier - 2"/>
    <s v="R1012"/>
    <n v="44"/>
  </r>
  <r>
    <s v="Id462"/>
    <s v="Meyer"/>
    <n v="25.27"/>
    <n v="5.29"/>
    <s v="No"/>
    <s v="No"/>
    <s v="Yes"/>
    <n v="1"/>
    <s v="yes"/>
    <x v="1"/>
    <x v="2"/>
    <s v="20/Sep/1979"/>
    <n v="21771.34"/>
    <s v="tier - 3"/>
    <s v="tier - 1"/>
    <s v="R1024"/>
    <n v="44"/>
  </r>
  <r>
    <s v="Id463"/>
    <s v="Jamieson"/>
    <n v="23.655000000000001"/>
    <n v="4.8600000000000003"/>
    <s v="yes"/>
    <s v="No"/>
    <s v="No"/>
    <s v="No major surgery"/>
    <s v="yes"/>
    <x v="2"/>
    <x v="2"/>
    <s v="18/Jul/1976"/>
    <n v="21677.279999999999"/>
    <s v="tier - 3"/>
    <s v="tier - 1"/>
    <s v="R1012"/>
    <n v="47"/>
  </r>
  <r>
    <s v="Id464"/>
    <s v="Dufeal"/>
    <n v="55.05"/>
    <n v="7.66"/>
    <s v="No"/>
    <s v="No"/>
    <s v="No"/>
    <s v="No major surgery"/>
    <s v="No"/>
    <x v="0"/>
    <x v="0"/>
    <s v="16/Nov/1962"/>
    <n v="21661.16"/>
    <s v="tier - 2"/>
    <s v="tier - 2"/>
    <s v="R1012"/>
    <n v="61"/>
  </r>
  <r>
    <s v="Id465"/>
    <s v="Sansonetti"/>
    <n v="24.89"/>
    <n v="6.1"/>
    <s v="yes"/>
    <s v="No"/>
    <s v="Yes"/>
    <n v="1"/>
    <s v="yes"/>
    <x v="2"/>
    <x v="1"/>
    <s v="25/Dec/1983"/>
    <n v="21659.93"/>
    <s v="tier - 3"/>
    <s v="tier - 3"/>
    <s v="R1024"/>
    <n v="40"/>
  </r>
  <r>
    <s v="Id466"/>
    <s v="Koneazny"/>
    <n v="18.715"/>
    <n v="4.4400000000000004"/>
    <s v="No"/>
    <s v="No"/>
    <s v="No"/>
    <s v="No major surgery"/>
    <s v="No"/>
    <x v="2"/>
    <x v="2"/>
    <s v="12/Jun/1999"/>
    <n v="21595.38"/>
    <s v="tier - 2"/>
    <s v="tier - 3"/>
    <s v="R1012"/>
    <n v="24"/>
  </r>
  <r>
    <s v="Id467"/>
    <s v="Johnson"/>
    <n v="28.12"/>
    <n v="6.15"/>
    <s v="No"/>
    <s v="No"/>
    <s v="No"/>
    <s v="No major surgery"/>
    <s v="yes"/>
    <x v="1"/>
    <x v="1"/>
    <s v="21/Nov/1990"/>
    <n v="21472.48"/>
    <s v="tier - 2"/>
    <s v="tier - 2"/>
    <s v="R1012"/>
    <n v="33"/>
  </r>
  <r>
    <s v="Id468"/>
    <s v="Glasson"/>
    <n v="26.6"/>
    <n v="4.53"/>
    <s v="No"/>
    <s v="No"/>
    <s v="No"/>
    <s v="No major surgery"/>
    <s v="yes"/>
    <x v="1"/>
    <x v="2"/>
    <s v="4/Sep/1980"/>
    <n v="21348.71"/>
    <s v="tier - 2"/>
    <s v="tier - 1"/>
    <s v="R1012"/>
    <n v="43"/>
  </r>
  <r>
    <s v="Id469"/>
    <s v="Canitz"/>
    <n v="30.114999999999998"/>
    <n v="5.48"/>
    <s v="No"/>
    <s v="yes"/>
    <s v="No"/>
    <n v="1"/>
    <s v="No"/>
    <x v="0"/>
    <x v="2"/>
    <s v="4/Aug/2004"/>
    <n v="21344.85"/>
    <s v="tier - 3"/>
    <s v="tier - 1"/>
    <s v="R1024"/>
    <n v="19"/>
  </r>
  <r>
    <s v="Id470"/>
    <s v="Li"/>
    <n v="24.605"/>
    <n v="5.48"/>
    <s v="No"/>
    <s v="No"/>
    <s v="No"/>
    <s v="No major surgery"/>
    <s v="yes"/>
    <x v="2"/>
    <x v="2"/>
    <s v="10/Dec/1980"/>
    <n v="21259.38"/>
    <s v="tier - 3"/>
    <s v="tier - 3"/>
    <s v="R1019"/>
    <n v="43"/>
  </r>
  <r>
    <s v="Id471"/>
    <s v="Parsons"/>
    <n v="29.6"/>
    <n v="8.1"/>
    <s v="No"/>
    <s v="No"/>
    <s v="No"/>
    <s v="No major surgery"/>
    <s v="No"/>
    <x v="1"/>
    <x v="0"/>
    <s v="3/Sep/1974"/>
    <n v="21232.18"/>
    <s v="tier - 3"/>
    <s v="tier - 2"/>
    <s v="R1011"/>
    <n v="49"/>
  </r>
  <r>
    <s v="Id472"/>
    <s v="Raulli"/>
    <n v="24.42"/>
    <n v="7.16"/>
    <s v="No"/>
    <s v="No"/>
    <s v="No"/>
    <s v="No major surgery"/>
    <s v="yes"/>
    <x v="2"/>
    <x v="0"/>
    <s v="14/Oct/1974"/>
    <n v="21223.68"/>
    <s v="tier - 3"/>
    <s v="tier - 2"/>
    <s v="R1013"/>
    <n v="49"/>
  </r>
  <r>
    <s v="Id473"/>
    <s v="Frome"/>
    <n v="20.9"/>
    <n v="4.55"/>
    <s v="yes"/>
    <s v="No"/>
    <s v="Yes"/>
    <n v="1"/>
    <s v="yes"/>
    <x v="2"/>
    <x v="2"/>
    <s v="26/Aug/1969"/>
    <n v="21195.82"/>
    <s v="tier - 3"/>
    <s v="tier - 1"/>
    <s v="R1013"/>
    <n v="54"/>
  </r>
  <r>
    <s v="Id474"/>
    <s v="Sevcik"/>
    <n v="22.895"/>
    <n v="6.03"/>
    <s v="No"/>
    <s v="No"/>
    <s v="No"/>
    <s v="No major surgery"/>
    <s v="yes"/>
    <x v="2"/>
    <x v="1"/>
    <s v="23/Nov/1977"/>
    <n v="21098.55"/>
    <s v="tier - 3"/>
    <s v="tier - 3"/>
    <s v="R1012"/>
    <n v="46"/>
  </r>
  <r>
    <s v="Id475"/>
    <s v="Narang"/>
    <n v="28.3"/>
    <n v="5.47"/>
    <s v="yes"/>
    <s v="No"/>
    <s v="Yes"/>
    <n v="1"/>
    <s v="yes"/>
    <x v="1"/>
    <x v="2"/>
    <s v="2/Jul/1983"/>
    <n v="21082.16"/>
    <s v="tier - 3"/>
    <s v="tier - 2"/>
    <s v="R1011"/>
    <n v="40"/>
  </r>
  <r>
    <s v="Id476"/>
    <s v="Royston"/>
    <n v="54.3"/>
    <n v="4.1500000000000004"/>
    <s v="yes"/>
    <s v="No"/>
    <s v="No"/>
    <n v="1"/>
    <s v="No"/>
    <x v="0"/>
    <x v="2"/>
    <s v="19/Nov/1964"/>
    <n v="20893.060000000001"/>
    <s v="tier - 2"/>
    <s v="tier - 3"/>
    <s v="R1012"/>
    <n v="59"/>
  </r>
  <r>
    <s v="Id477"/>
    <s v="Tieri"/>
    <n v="33.344999999999999"/>
    <n v="11.32"/>
    <s v="yes"/>
    <s v="No"/>
    <s v="No"/>
    <n v="1"/>
    <s v="No"/>
    <x v="0"/>
    <x v="0"/>
    <s v="8/Dec/1975"/>
    <n v="20878.78"/>
    <s v="tier - 2"/>
    <s v="tier - 1"/>
    <s v="R1024"/>
    <n v="48"/>
  </r>
  <r>
    <s v="Id478"/>
    <s v="Whitney"/>
    <n v="33"/>
    <n v="9.51"/>
    <s v="yes"/>
    <s v="No"/>
    <s v="No"/>
    <s v="No major surgery"/>
    <s v="No"/>
    <x v="0"/>
    <x v="0"/>
    <s v="8/Sep/1967"/>
    <n v="20781.490000000002"/>
    <s v="tier - 2"/>
    <s v="tier - 3"/>
    <s v="R1013"/>
    <n v="56"/>
  </r>
  <r>
    <s v="Id479"/>
    <s v="Wandzilak"/>
    <n v="28.024999999999999"/>
    <n v="7.67"/>
    <s v="yes"/>
    <s v="No"/>
    <s v="No"/>
    <n v="1"/>
    <s v="yes"/>
    <x v="1"/>
    <x v="0"/>
    <s v="4/Aug/1986"/>
    <n v="20773.63"/>
    <s v="tier - 2"/>
    <s v="tier - 3"/>
    <s v="R1017"/>
    <n v="37"/>
  </r>
  <r>
    <s v="Id480"/>
    <s v="Valenzona"/>
    <n v="28.69"/>
    <n v="6.23"/>
    <s v="No"/>
    <s v="No"/>
    <s v="No"/>
    <n v="1"/>
    <s v="yes"/>
    <x v="1"/>
    <x v="1"/>
    <s v="14/Sep/1992"/>
    <n v="20745.990000000002"/>
    <s v="tier - 3"/>
    <s v="tier - 1"/>
    <s v="R1012"/>
    <n v="31"/>
  </r>
  <r>
    <s v="Id481"/>
    <s v="Young"/>
    <n v="40.28"/>
    <n v="8.9"/>
    <s v="No"/>
    <s v="No"/>
    <s v="No"/>
    <s v="No major surgery"/>
    <s v="No"/>
    <x v="0"/>
    <x v="0"/>
    <s v="1/Aug/1965"/>
    <n v="20709.02"/>
    <s v="tier - 3"/>
    <s v="tier - 2"/>
    <s v="R1019"/>
    <n v="58"/>
  </r>
  <r>
    <s v="Id482"/>
    <s v="Richards"/>
    <n v="37.299999999999997"/>
    <n v="7.79"/>
    <s v="yes"/>
    <s v="No"/>
    <s v="No"/>
    <s v="No major surgery"/>
    <s v="No"/>
    <x v="0"/>
    <x v="0"/>
    <s v="17/Dec/1967"/>
    <n v="20630.28"/>
    <s v="tier - 2"/>
    <s v="tier - 3"/>
    <s v="R1011"/>
    <n v="56"/>
  </r>
  <r>
    <s v="Id483"/>
    <s v="Alexson"/>
    <n v="54.47"/>
    <n v="4.49"/>
    <s v="yes"/>
    <s v="No"/>
    <s v="No"/>
    <n v="2"/>
    <s v="No"/>
    <x v="0"/>
    <x v="2"/>
    <s v="9/Jul/1966"/>
    <n v="20568.32"/>
    <s v="tier - 3"/>
    <s v="tier - 2"/>
    <s v="R1012"/>
    <n v="57"/>
  </r>
  <r>
    <s v="Id484"/>
    <s v="Wright"/>
    <n v="38.06"/>
    <n v="5.24"/>
    <s v="yes"/>
    <s v="No"/>
    <s v="Yes"/>
    <n v="1"/>
    <s v="No"/>
    <x v="0"/>
    <x v="2"/>
    <s v="13/Oct/1969"/>
    <n v="20463"/>
    <s v="tier - 2"/>
    <s v="tier - 2"/>
    <s v="R1013"/>
    <n v="54"/>
  </r>
  <r>
    <s v="Id485"/>
    <s v="McKenna"/>
    <n v="51.47"/>
    <n v="9.6"/>
    <s v="No"/>
    <s v="No"/>
    <s v="No"/>
    <s v="No major surgery"/>
    <s v="No"/>
    <x v="0"/>
    <x v="0"/>
    <s v="18/Oct/1962"/>
    <n v="20446.849999999999"/>
    <s v="tier - 2"/>
    <s v="tier - 1"/>
    <s v="R1012"/>
    <n v="61"/>
  </r>
  <r>
    <s v="Id486"/>
    <s v="Sallade"/>
    <n v="29.8"/>
    <n v="5.78"/>
    <s v="yes"/>
    <s v="No"/>
    <s v="No"/>
    <s v="No major surgery"/>
    <s v="No"/>
    <x v="1"/>
    <x v="1"/>
    <s v="12/Jul/1985"/>
    <n v="20420.599999999999"/>
    <s v="tier - 3"/>
    <s v="tier - 2"/>
    <s v="R1011"/>
    <n v="38"/>
  </r>
  <r>
    <s v="Id487"/>
    <s v="Argall"/>
    <n v="49.77"/>
    <n v="7.02"/>
    <s v="No"/>
    <s v="No"/>
    <s v="No"/>
    <s v="No major surgery"/>
    <s v="No"/>
    <x v="0"/>
    <x v="0"/>
    <s v="2/Jul/1962"/>
    <n v="20354.5"/>
    <s v="tier - 3"/>
    <s v="tier - 2"/>
    <s v="R1026"/>
    <n v="61"/>
  </r>
  <r>
    <s v="Id488"/>
    <s v="Patchell"/>
    <n v="25.555"/>
    <n v="4.09"/>
    <s v="yes"/>
    <s v="No"/>
    <s v="No"/>
    <s v="No major surgery"/>
    <s v="yes"/>
    <x v="1"/>
    <x v="2"/>
    <s v="17/Sep/1985"/>
    <n v="20296.86"/>
    <s v="tier - 3"/>
    <s v="tier - 1"/>
    <s v="R1024"/>
    <n v="38"/>
  </r>
  <r>
    <s v="Id489"/>
    <s v="Catoggio"/>
    <n v="29.64"/>
    <n v="4.93"/>
    <s v="No"/>
    <s v="No"/>
    <s v="Yes"/>
    <n v="1"/>
    <s v="No"/>
    <x v="1"/>
    <x v="2"/>
    <s v="7/Sep/1993"/>
    <n v="20277.810000000001"/>
    <s v="tier - 3"/>
    <s v="tier - 3"/>
    <s v="R1016"/>
    <n v="30"/>
  </r>
  <r>
    <s v="Id490"/>
    <s v="Adams"/>
    <n v="53.93"/>
    <n v="5.34"/>
    <s v="yes"/>
    <s v="No"/>
    <s v="No"/>
    <n v="2"/>
    <s v="No"/>
    <x v="0"/>
    <x v="2"/>
    <s v="22/Aug/1966"/>
    <n v="20253.84"/>
    <s v="tier - 2"/>
    <s v="tier - 3"/>
    <s v="R1012"/>
    <n v="57"/>
  </r>
  <r>
    <s v="Id491"/>
    <s v="Windt"/>
    <n v="28.024999999999999"/>
    <n v="5.65"/>
    <s v="No"/>
    <s v="No"/>
    <s v="No"/>
    <n v="1"/>
    <s v="yes"/>
    <x v="1"/>
    <x v="2"/>
    <s v="17/Oct/1987"/>
    <n v="20234.849999999999"/>
    <s v="tier - 2"/>
    <s v="tier - 3"/>
    <s v="R1012"/>
    <n v="36"/>
  </r>
  <r>
    <s v="Id492"/>
    <s v="Ryan"/>
    <n v="27.5"/>
    <n v="4.49"/>
    <s v="No"/>
    <s v="No"/>
    <s v="No"/>
    <s v="No major surgery"/>
    <s v="No"/>
    <x v="1"/>
    <x v="2"/>
    <s v="8/Jun/1994"/>
    <n v="20177.669999999998"/>
    <s v="tier - 2"/>
    <s v="tier - 1"/>
    <s v="R1011"/>
    <n v="29"/>
  </r>
  <r>
    <s v="Id493"/>
    <s v="Marion"/>
    <n v="21.8"/>
    <n v="10.55"/>
    <s v="No"/>
    <s v="No"/>
    <s v="No"/>
    <s v="No major surgery"/>
    <s v="yes"/>
    <x v="2"/>
    <x v="0"/>
    <s v="9/Jul/2002"/>
    <n v="20167.34"/>
    <s v="tier - 3"/>
    <s v="tier - 3"/>
    <s v="R1011"/>
    <n v="21"/>
  </r>
  <r>
    <s v="Id494"/>
    <s v="Raffetto"/>
    <n v="26.41"/>
    <n v="4.92"/>
    <s v="yes"/>
    <s v="No"/>
    <s v="Yes"/>
    <n v="1"/>
    <s v="yes"/>
    <x v="1"/>
    <x v="2"/>
    <s v="6/Oct/1983"/>
    <n v="20149.32"/>
    <s v="tier - 2"/>
    <s v="tier - 1"/>
    <s v="R1016"/>
    <n v="40"/>
  </r>
  <r>
    <s v="Id495"/>
    <s v="Young"/>
    <n v="27.835000000000001"/>
    <n v="5.9"/>
    <s v="yes"/>
    <s v="No"/>
    <s v="No"/>
    <n v="1"/>
    <s v="yes"/>
    <x v="1"/>
    <x v="1"/>
    <s v="25/Jul/1988"/>
    <n v="20009.63"/>
    <s v="tier - 2"/>
    <s v="tier - 1"/>
    <s v="R1012"/>
    <n v="35"/>
  </r>
  <r>
    <s v="Id496"/>
    <s v="Oehlke"/>
    <n v="51.74"/>
    <n v="4.9800000000000004"/>
    <s v="yes"/>
    <s v="No"/>
    <s v="No"/>
    <n v="2"/>
    <s v="No"/>
    <x v="0"/>
    <x v="2"/>
    <s v="10/Aug/1966"/>
    <n v="19995.29"/>
    <s v="tier - 1"/>
    <s v="tier - 3"/>
    <s v="R1026"/>
    <n v="57"/>
  </r>
  <r>
    <s v="Id497"/>
    <s v="Sudol"/>
    <n v="23.37"/>
    <n v="5.8"/>
    <s v="No"/>
    <s v="No"/>
    <s v="No"/>
    <s v="No major surgery"/>
    <s v="yes"/>
    <x v="2"/>
    <x v="1"/>
    <s v="9/Oct/1980"/>
    <n v="19964.75"/>
    <s v="tier - 1"/>
    <s v="tier - 2"/>
    <s v="R1024"/>
    <n v="43"/>
  </r>
  <r>
    <s v="Id498"/>
    <s v="Van Es"/>
    <n v="29.7"/>
    <n v="6.21"/>
    <s v="yes"/>
    <s v="No"/>
    <s v="Yes"/>
    <n v="1"/>
    <s v="yes"/>
    <x v="1"/>
    <x v="1"/>
    <s v="18/Oct/1997"/>
    <n v="19933.46"/>
    <s v="tier - 1"/>
    <s v="tier - 3"/>
    <s v="R1011"/>
    <n v="26"/>
  </r>
  <r>
    <s v="Id499"/>
    <s v="Dolge"/>
    <n v="20.045000000000002"/>
    <n v="6.17"/>
    <s v="No"/>
    <s v="No"/>
    <s v="Yes"/>
    <n v="1"/>
    <s v="yes"/>
    <x v="2"/>
    <x v="1"/>
    <s v="30/Oct/1979"/>
    <n v="19798.05"/>
    <s v="tier - 1"/>
    <s v="tier - 1"/>
    <s v="R1024"/>
    <n v="44"/>
  </r>
  <r>
    <s v="Id500"/>
    <s v="Marlier"/>
    <n v="27.83"/>
    <n v="5.36"/>
    <s v="No"/>
    <s v="No"/>
    <s v="No"/>
    <n v="2"/>
    <s v="No"/>
    <x v="1"/>
    <x v="2"/>
    <s v="14/Jun/1972"/>
    <n v="19749.38"/>
    <s v="tier - 1"/>
    <s v="tier - 3"/>
    <s v="R1013"/>
    <n v="51"/>
  </r>
  <r>
    <s v="Id501"/>
    <s v="Girard"/>
    <n v="28.93"/>
    <n v="5.2"/>
    <s v="No"/>
    <s v="No"/>
    <s v="No"/>
    <s v="No major surgery"/>
    <s v="yes"/>
    <x v="1"/>
    <x v="2"/>
    <s v="8/Aug/1990"/>
    <n v="19719.689999999999"/>
    <s v="tier - 1"/>
    <s v="tier - 2"/>
    <s v="R1013"/>
    <n v="33"/>
  </r>
  <r>
    <s v="Id502"/>
    <s v="Lee"/>
    <n v="33.82"/>
    <n v="5.42"/>
    <s v="No"/>
    <s v="No"/>
    <s v="No"/>
    <s v="No major surgery"/>
    <s v="No"/>
    <x v="0"/>
    <x v="2"/>
    <s v="27/Aug/1994"/>
    <n v="19673.34"/>
    <s v="tier - 1"/>
    <s v="tier - 2"/>
    <s v="R1012"/>
    <n v="29"/>
  </r>
  <r>
    <s v="Id503"/>
    <s v="Hubbard"/>
    <n v="20.234999999999999"/>
    <n v="6.84"/>
    <s v="No"/>
    <s v="No"/>
    <s v="No"/>
    <s v="No major surgery"/>
    <s v="yes"/>
    <x v="2"/>
    <x v="0"/>
    <s v="24/Sep/1978"/>
    <n v="19594.810000000001"/>
    <s v="tier - 1"/>
    <s v="tier - 1"/>
    <s v="R1024"/>
    <n v="45"/>
  </r>
  <r>
    <s v="Id504"/>
    <s v="Koester"/>
    <n v="49.2"/>
    <n v="10.9"/>
    <s v="yes"/>
    <s v="No"/>
    <s v="Yes"/>
    <n v="1"/>
    <s v="No"/>
    <x v="0"/>
    <x v="0"/>
    <s v="14/Jul/1963"/>
    <n v="19551.34"/>
    <s v="tier - 1"/>
    <s v="tier - 3"/>
    <s v="R1012"/>
    <n v="60"/>
  </r>
  <r>
    <s v="Id505"/>
    <s v="Matthews"/>
    <n v="26.4"/>
    <n v="4.87"/>
    <s v="yes"/>
    <s v="No"/>
    <s v="No"/>
    <s v="No major surgery"/>
    <s v="yes"/>
    <x v="1"/>
    <x v="2"/>
    <s v="17/Sep/1985"/>
    <n v="19539.240000000002"/>
    <s v="tier - 1"/>
    <s v="tier - 1"/>
    <s v="R1013"/>
    <n v="38"/>
  </r>
  <r>
    <s v="Id506"/>
    <s v="Rubinich"/>
    <n v="28.38"/>
    <n v="6.07"/>
    <s v="No"/>
    <s v="No"/>
    <s v="No"/>
    <n v="1"/>
    <s v="yes"/>
    <x v="1"/>
    <x v="1"/>
    <s v="19/Aug/1992"/>
    <n v="19521.97"/>
    <s v="tier - 1"/>
    <s v="tier - 2"/>
    <s v="R1013"/>
    <n v="31"/>
  </r>
  <r>
    <s v="Id507"/>
    <s v="Alban"/>
    <n v="24.64"/>
    <n v="4.33"/>
    <s v="No"/>
    <s v="No"/>
    <s v="No"/>
    <s v="No major surgery"/>
    <s v="yes"/>
    <x v="2"/>
    <x v="2"/>
    <s v="8/Nov/1980"/>
    <n v="19515.54"/>
    <s v="tier - 1"/>
    <s v="tier - 1"/>
    <s v="R1013"/>
    <n v="43"/>
  </r>
  <r>
    <s v="Id508"/>
    <s v="Corcoran"/>
    <n v="39.71"/>
    <n v="5.83"/>
    <s v="No"/>
    <s v="No"/>
    <s v="No"/>
    <n v="1"/>
    <s v="No"/>
    <x v="0"/>
    <x v="1"/>
    <s v="30/Nov/1987"/>
    <n v="19496.72"/>
    <s v="tier - 1"/>
    <s v="tier - 3"/>
    <s v="R1019"/>
    <n v="36"/>
  </r>
  <r>
    <s v="Id509"/>
    <s v="Sargent"/>
    <n v="22.22"/>
    <n v="5.5"/>
    <s v="No"/>
    <s v="No"/>
    <s v="No"/>
    <s v="No major surgery"/>
    <s v="yes"/>
    <x v="2"/>
    <x v="2"/>
    <s v="15/Dec/1982"/>
    <n v="19444.27"/>
    <s v="tier - 1"/>
    <s v="tier - 1"/>
    <s v="R1013"/>
    <n v="41"/>
  </r>
  <r>
    <s v="Id510"/>
    <s v="Watson"/>
    <n v="33.344999999999999"/>
    <n v="4.79"/>
    <s v="No"/>
    <s v="No"/>
    <s v="Yes"/>
    <n v="1"/>
    <s v="No"/>
    <x v="0"/>
    <x v="2"/>
    <s v="6/Sep/1993"/>
    <n v="19442.349999999999"/>
    <s v="tier - 1"/>
    <s v="tier - 3"/>
    <s v="R1012"/>
    <n v="30"/>
  </r>
  <r>
    <s v="Id511"/>
    <s v="Esponda"/>
    <n v="24.42"/>
    <n v="5.81"/>
    <s v="No"/>
    <s v="No"/>
    <s v="No"/>
    <n v="1"/>
    <s v="yes"/>
    <x v="2"/>
    <x v="1"/>
    <s v="30/Jun/1987"/>
    <n v="19362"/>
    <s v="tier - 1"/>
    <s v="tier - 3"/>
    <s v="R1013"/>
    <n v="36"/>
  </r>
  <r>
    <s v="Id512"/>
    <s v="Krall"/>
    <n v="29.81"/>
    <n v="5.58"/>
    <s v="No"/>
    <s v="No"/>
    <s v="No"/>
    <s v="No major surgery"/>
    <s v="yes"/>
    <x v="1"/>
    <x v="2"/>
    <s v="24/Aug/1991"/>
    <n v="19350.37"/>
    <s v="tier - 1"/>
    <s v="tier - 3"/>
    <s v="R1013"/>
    <n v="32"/>
  </r>
  <r>
    <s v="Id513"/>
    <s v="Poskin"/>
    <n v="51.18"/>
    <n v="4.4000000000000004"/>
    <s v="yes"/>
    <s v="No"/>
    <s v="No"/>
    <n v="2"/>
    <s v="No"/>
    <x v="0"/>
    <x v="2"/>
    <s v="15/Nov/1966"/>
    <n v="19321.060000000001"/>
    <s v="tier - 1"/>
    <s v="tier - 1"/>
    <s v="R1012"/>
    <n v="57"/>
  </r>
  <r>
    <s v="Id514"/>
    <s v="Halfmann"/>
    <n v="51.37"/>
    <n v="8.18"/>
    <s v="yes"/>
    <s v="No"/>
    <s v="No"/>
    <s v="No major surgery"/>
    <s v="No"/>
    <x v="0"/>
    <x v="0"/>
    <s v="29/Jul/1967"/>
    <n v="19259.96"/>
    <s v="tier - 1"/>
    <s v="tier - 1"/>
    <s v="R1012"/>
    <n v="56"/>
  </r>
  <r>
    <s v="Id515"/>
    <s v="Klapper"/>
    <n v="36.19"/>
    <n v="5.52"/>
    <s v="yes"/>
    <s v="No"/>
    <s v="No"/>
    <s v="No major surgery"/>
    <s v="No"/>
    <x v="0"/>
    <x v="2"/>
    <s v="28/Dec/1985"/>
    <n v="19214.71"/>
    <s v="tier - 1"/>
    <s v="tier - 3"/>
    <s v="R1013"/>
    <n v="38"/>
  </r>
  <r>
    <s v="Id516"/>
    <s v="George"/>
    <n v="25.9"/>
    <n v="4.84"/>
    <s v="No"/>
    <s v="No"/>
    <s v="No"/>
    <s v="No major surgery"/>
    <s v="yes"/>
    <x v="1"/>
    <x v="2"/>
    <s v="16/Sep/1991"/>
    <n v="19199.939999999999"/>
    <s v="tier - 1"/>
    <s v="tier - 3"/>
    <s v="R1011"/>
    <n v="32"/>
  </r>
  <r>
    <s v="Id517"/>
    <s v="Hicks"/>
    <n v="35.72"/>
    <n v="4.08"/>
    <s v="No"/>
    <s v="No"/>
    <s v="Yes"/>
    <n v="1"/>
    <s v="No"/>
    <x v="0"/>
    <x v="2"/>
    <s v="2/Jul/1979"/>
    <n v="19144.580000000002"/>
    <s v="tier - 1"/>
    <s v="tier - 1"/>
    <s v="R1024"/>
    <n v="44"/>
  </r>
  <r>
    <s v="Id518"/>
    <s v="Lockyer"/>
    <n v="27.94"/>
    <n v="4.4800000000000004"/>
    <s v="No"/>
    <s v="No"/>
    <s v="Yes"/>
    <n v="1"/>
    <s v="yes"/>
    <x v="1"/>
    <x v="2"/>
    <s v="28/Sep/1993"/>
    <n v="19107.78"/>
    <s v="tier - 1"/>
    <s v="tier - 2"/>
    <s v="R1013"/>
    <n v="30"/>
  </r>
  <r>
    <s v="Id519"/>
    <s v="Byrnes"/>
    <n v="27.1"/>
    <n v="5.73"/>
    <s v="No"/>
    <s v="No"/>
    <s v="No"/>
    <s v="No major surgery"/>
    <s v="yes"/>
    <x v="1"/>
    <x v="1"/>
    <s v="5/Jun/1989"/>
    <n v="19040.88"/>
    <s v="tier - 1"/>
    <s v="tier - 3"/>
    <s v="R1011"/>
    <n v="34"/>
  </r>
  <r>
    <s v="Id520"/>
    <s v="Norris"/>
    <n v="18.3"/>
    <n v="5.46"/>
    <s v="yes"/>
    <s v="No"/>
    <s v="Yes"/>
    <n v="1"/>
    <s v="yes"/>
    <x v="4"/>
    <x v="2"/>
    <s v="19/Dec/1983"/>
    <n v="19023.259999999998"/>
    <s v="tier - 1"/>
    <s v="tier - 3"/>
    <s v="R1011"/>
    <n v="40"/>
  </r>
  <r>
    <s v="Id521"/>
    <s v="Darda"/>
    <n v="25.3"/>
    <n v="5.0199999999999996"/>
    <s v="yes"/>
    <s v="No"/>
    <s v="No"/>
    <n v="1"/>
    <s v="yes"/>
    <x v="1"/>
    <x v="2"/>
    <s v="24/Oct/1988"/>
    <n v="18972.5"/>
    <s v="tier - 1"/>
    <s v="tier - 3"/>
    <s v="R1013"/>
    <n v="35"/>
  </r>
  <r>
    <s v="Id522"/>
    <s v="Otstot"/>
    <n v="38.83"/>
    <n v="6.36"/>
    <s v="No"/>
    <s v="No"/>
    <s v="No"/>
    <n v="1"/>
    <s v="No"/>
    <x v="0"/>
    <x v="1"/>
    <s v="30/Nov/1992"/>
    <n v="18963.169999999998"/>
    <s v="tier - 1"/>
    <s v="tier - 1"/>
    <s v="R1013"/>
    <n v="31"/>
  </r>
  <r>
    <s v="Id523"/>
    <s v="Bowley"/>
    <n v="27.6"/>
    <n v="5.36"/>
    <s v="No"/>
    <s v="No"/>
    <s v="No"/>
    <n v="1"/>
    <s v="No"/>
    <x v="1"/>
    <x v="2"/>
    <s v="6/Aug/1998"/>
    <n v="18955.22"/>
    <s v="tier - 1"/>
    <s v="tier - 3"/>
    <s v="R1011"/>
    <n v="25"/>
  </r>
  <r>
    <s v="Id524"/>
    <s v="Rogers"/>
    <n v="46.4"/>
    <n v="8.3699999999999992"/>
    <s v="yes"/>
    <s v="No"/>
    <s v="Yes"/>
    <n v="1"/>
    <s v="No"/>
    <x v="0"/>
    <x v="0"/>
    <s v="20/Oct/1963"/>
    <n v="18954.560000000001"/>
    <s v="tier - 1"/>
    <s v="tier - 1"/>
    <s v="R1026"/>
    <n v="60"/>
  </r>
  <r>
    <s v="Id525"/>
    <s v="Mclaughlin"/>
    <n v="51.92"/>
    <n v="5.18"/>
    <s v="yes"/>
    <s v="No"/>
    <s v="Yes"/>
    <n v="1"/>
    <s v="No"/>
    <x v="0"/>
    <x v="2"/>
    <s v="3/Aug/1969"/>
    <n v="18932.810000000001"/>
    <s v="tier - 1"/>
    <s v="tier - 3"/>
    <s v="R1012"/>
    <n v="54"/>
  </r>
  <r>
    <s v="Id526"/>
    <s v="Ziegler"/>
    <n v="32.395000000000003"/>
    <n v="5.68"/>
    <s v="yes"/>
    <s v="No"/>
    <s v="No"/>
    <n v="1"/>
    <s v="No"/>
    <x v="0"/>
    <x v="2"/>
    <s v="27/Sep/1995"/>
    <n v="18903.490000000002"/>
    <s v="tier - 1"/>
    <s v="tier - 2"/>
    <s v="R1024"/>
    <n v="28"/>
  </r>
  <r>
    <s v="Id527"/>
    <s v="Hughey"/>
    <n v="46.19"/>
    <n v="7.31"/>
    <s v="yes"/>
    <s v="No"/>
    <s v="Yes"/>
    <n v="1"/>
    <s v="No"/>
    <x v="0"/>
    <x v="0"/>
    <s v="6/Dec/1963"/>
    <n v="18883.330000000002"/>
    <s v="tier - 1"/>
    <s v="tier - 1"/>
    <s v="R1026"/>
    <n v="60"/>
  </r>
  <r>
    <s v="Id528"/>
    <s v="Knast"/>
    <n v="27.93"/>
    <n v="4.67"/>
    <s v="No"/>
    <s v="No"/>
    <s v="Yes"/>
    <n v="1"/>
    <s v="No"/>
    <x v="1"/>
    <x v="2"/>
    <s v="24/Jul/2003"/>
    <n v="18838.7"/>
    <s v="tier - 1"/>
    <s v="tier - 3"/>
    <s v="R1012"/>
    <n v="20"/>
  </r>
  <r>
    <s v="Id529"/>
    <s v="Stob"/>
    <n v="45.62"/>
    <n v="6.87"/>
    <s v="No"/>
    <s v="No"/>
    <s v="No"/>
    <s v="No major surgery"/>
    <s v="No"/>
    <x v="0"/>
    <x v="0"/>
    <s v="18/Dec/1962"/>
    <n v="18815.53"/>
    <s v="tier - 1"/>
    <s v="tier - 1"/>
    <s v="R1023"/>
    <n v="61"/>
  </r>
  <r>
    <s v="Id530"/>
    <s v="Jensen"/>
    <n v="35.31"/>
    <n v="5.87"/>
    <s v="No"/>
    <s v="No"/>
    <s v="Yes"/>
    <n v="1"/>
    <s v="No"/>
    <x v="0"/>
    <x v="1"/>
    <s v="15/Oct/1979"/>
    <n v="18806.150000000001"/>
    <s v="tier - 1"/>
    <s v="tier - 2"/>
    <s v="R1013"/>
    <n v="44"/>
  </r>
  <r>
    <s v="Id531"/>
    <s v="Mutter"/>
    <n v="30.4"/>
    <n v="4.07"/>
    <s v="yes"/>
    <s v="No"/>
    <s v="No"/>
    <n v="1"/>
    <s v="No"/>
    <x v="0"/>
    <x v="2"/>
    <s v="28/Nov/1995"/>
    <n v="18804.75"/>
    <s v="tier - 1"/>
    <s v="tier - 1"/>
    <s v="R1012"/>
    <n v="28"/>
  </r>
  <r>
    <s v="Id532"/>
    <s v="Ahern"/>
    <n v="20.13"/>
    <n v="6.47"/>
    <s v="No"/>
    <s v="No"/>
    <s v="Yes"/>
    <n v="1"/>
    <s v="yes"/>
    <x v="2"/>
    <x v="3"/>
    <s v="19/Nov/1979"/>
    <n v="18767.740000000002"/>
    <s v="tier - 1"/>
    <s v="tier - 1"/>
    <s v="R1013"/>
    <n v="44"/>
  </r>
  <r>
    <s v="Id533"/>
    <s v="Chviruk"/>
    <n v="23.655000000000001"/>
    <n v="5.14"/>
    <s v="No"/>
    <s v="No"/>
    <s v="No"/>
    <n v="1"/>
    <s v="yes"/>
    <x v="2"/>
    <x v="2"/>
    <s v="27/Dec/1992"/>
    <n v="18765.88"/>
    <s v="tier - 1"/>
    <s v="tier - 2"/>
    <s v="R1012"/>
    <n v="31"/>
  </r>
  <r>
    <s v="Id534"/>
    <s v="Meehan"/>
    <n v="49.05"/>
    <n v="9.77"/>
    <s v="yes"/>
    <s v="No"/>
    <s v="No"/>
    <s v="No major surgery"/>
    <s v="No"/>
    <x v="0"/>
    <x v="0"/>
    <s v="30/Aug/1967"/>
    <n v="18694.689999999999"/>
    <s v="tier - 1"/>
    <s v="tier - 1"/>
    <s v="R1023"/>
    <n v="56"/>
  </r>
  <r>
    <s v="Id535"/>
    <s v="Gammon"/>
    <n v="51.94"/>
    <n v="8.8000000000000007"/>
    <s v="yes"/>
    <s v="No"/>
    <s v="No"/>
    <n v="2"/>
    <s v="No"/>
    <x v="0"/>
    <x v="0"/>
    <s v="17/Oct/1970"/>
    <n v="18682.740000000002"/>
    <s v="tier - 1"/>
    <s v="tier - 3"/>
    <s v="R1012"/>
    <n v="53"/>
  </r>
  <r>
    <s v="Id536"/>
    <s v="Lee"/>
    <n v="29.83"/>
    <n v="5.84"/>
    <s v="No"/>
    <s v="No"/>
    <s v="No"/>
    <n v="1"/>
    <s v="yes"/>
    <x v="1"/>
    <x v="1"/>
    <s v="23/Sep/1998"/>
    <n v="18648.419999999998"/>
    <s v="tier - 1"/>
    <s v="tier - 1"/>
    <s v="R1019"/>
    <n v="25"/>
  </r>
  <r>
    <s v="Id537"/>
    <s v="Franco"/>
    <n v="22.6"/>
    <n v="10.43"/>
    <s v="yes"/>
    <s v="No"/>
    <s v="No"/>
    <n v="1"/>
    <s v="yes"/>
    <x v="2"/>
    <x v="0"/>
    <s v="12/Aug/1986"/>
    <n v="18608.259999999998"/>
    <s v="tier - 1"/>
    <s v="tier - 3"/>
    <s v="R1011"/>
    <n v="37"/>
  </r>
  <r>
    <s v="Id538"/>
    <s v="Patterson"/>
    <n v="46.69"/>
    <n v="4.25"/>
    <s v="yes"/>
    <s v="No"/>
    <s v="No"/>
    <n v="1"/>
    <s v="No"/>
    <x v="0"/>
    <x v="2"/>
    <s v="26/Sep/1964"/>
    <n v="18443.11"/>
    <s v="tier - 1"/>
    <s v="tier - 2"/>
    <s v="R1012"/>
    <n v="59"/>
  </r>
  <r>
    <s v="Id539"/>
    <s v="Valdes"/>
    <n v="28.49"/>
    <n v="4.8899999999999997"/>
    <s v="No"/>
    <s v="No"/>
    <s v="No"/>
    <s v="No major surgery"/>
    <s v="yes"/>
    <x v="1"/>
    <x v="2"/>
    <s v="15/Dec/1999"/>
    <n v="18328.240000000002"/>
    <s v="tier - 1"/>
    <s v="tier - 2"/>
    <s v="R1013"/>
    <n v="24"/>
  </r>
  <r>
    <s v="Id540"/>
    <s v="Craig"/>
    <n v="28.5"/>
    <n v="5.55"/>
    <s v="yes"/>
    <s v="No"/>
    <s v="No"/>
    <n v="1"/>
    <s v="yes"/>
    <x v="1"/>
    <x v="2"/>
    <s v="4/Jul/1995"/>
    <n v="18310.740000000002"/>
    <s v="tier - 1"/>
    <s v="tier - 3"/>
    <s v="R1012"/>
    <n v="28"/>
  </r>
  <r>
    <s v="Id541"/>
    <s v="Whipple"/>
    <n v="24.4"/>
    <n v="4.5199999999999996"/>
    <s v="No"/>
    <s v="No"/>
    <s v="No"/>
    <n v="1"/>
    <s v="yes"/>
    <x v="2"/>
    <x v="2"/>
    <s v="25/Dec/1992"/>
    <n v="18259.22"/>
    <s v="tier - 1"/>
    <s v="tier - 3"/>
    <s v="R1011"/>
    <n v="31"/>
  </r>
  <r>
    <s v="Id542"/>
    <s v="Marton"/>
    <n v="29.15"/>
    <n v="4.45"/>
    <s v="yes"/>
    <s v="No"/>
    <s v="No"/>
    <n v="1"/>
    <s v="yes"/>
    <x v="1"/>
    <x v="2"/>
    <s v="3/Aug/1995"/>
    <n v="18246.5"/>
    <s v="tier - 1"/>
    <s v="tier - 1"/>
    <s v="R1013"/>
    <n v="28"/>
  </r>
  <r>
    <s v="Id543"/>
    <s v="Hildebrandt"/>
    <n v="27.28"/>
    <n v="4.72"/>
    <s v="No"/>
    <s v="yes"/>
    <s v="No"/>
    <n v="1"/>
    <s v="yes"/>
    <x v="1"/>
    <x v="2"/>
    <s v="10/Sep/2004"/>
    <n v="18223.45"/>
    <s v="tier - 1"/>
    <s v="tier - 3"/>
    <s v="R1013"/>
    <n v="19"/>
  </r>
  <r>
    <s v="Id544"/>
    <s v="Biggs"/>
    <n v="32.229999999999997"/>
    <n v="4.6500000000000004"/>
    <s v="yes"/>
    <s v="No"/>
    <s v="Yes"/>
    <n v="1"/>
    <s v="No"/>
    <x v="0"/>
    <x v="2"/>
    <s v="15/Jun/1997"/>
    <n v="18218.16"/>
    <s v="tier - 1"/>
    <s v="tier - 1"/>
    <s v="R1013"/>
    <n v="26"/>
  </r>
  <r>
    <s v="Id545"/>
    <s v="Shigezumi"/>
    <n v="44.2"/>
    <n v="11.34"/>
    <s v="yes"/>
    <s v="No"/>
    <s v="Yes"/>
    <n v="1"/>
    <s v="No"/>
    <x v="0"/>
    <x v="0"/>
    <s v="4/Jul/1963"/>
    <n v="18208.34"/>
    <s v="tier - 1"/>
    <s v="tier - 2"/>
    <s v="R1026"/>
    <n v="60"/>
  </r>
  <r>
    <s v="Id546"/>
    <s v="Meineke"/>
    <n v="29.734999999999999"/>
    <n v="4.53"/>
    <s v="No"/>
    <s v="No"/>
    <s v="Yes"/>
    <n v="1"/>
    <s v="No"/>
    <x v="1"/>
    <x v="2"/>
    <s v="12/Jul/1993"/>
    <n v="18157.88"/>
    <s v="tier - 1"/>
    <s v="tier - 1"/>
    <s v="R1012"/>
    <n v="30"/>
  </r>
  <r>
    <s v="Id547"/>
    <s v="Ludington"/>
    <n v="28.31"/>
    <n v="6.35"/>
    <s v="No"/>
    <s v="No"/>
    <s v="No"/>
    <s v="No major surgery"/>
    <s v="yes"/>
    <x v="1"/>
    <x v="1"/>
    <s v="24/Oct/1999"/>
    <n v="18033.97"/>
    <s v="tier - 1"/>
    <s v="tier - 1"/>
    <s v="R1012"/>
    <n v="24"/>
  </r>
  <r>
    <s v="Id548"/>
    <s v="Perrich"/>
    <n v="46.62"/>
    <n v="8.51"/>
    <s v="No"/>
    <s v="No"/>
    <s v="No"/>
    <s v="No major surgery"/>
    <s v="No"/>
    <x v="0"/>
    <x v="0"/>
    <s v="17/Oct/1965"/>
    <n v="18031.189999999999"/>
    <s v="tier - 1"/>
    <s v="tier - 2"/>
    <s v="R1012"/>
    <n v="58"/>
  </r>
  <r>
    <s v="Id549"/>
    <s v="Cervantes"/>
    <n v="51.75"/>
    <n v="8.59"/>
    <s v="yes"/>
    <s v="No"/>
    <s v="No"/>
    <n v="1"/>
    <s v="No"/>
    <x v="0"/>
    <x v="0"/>
    <s v="27/Jun/1975"/>
    <n v="18031.16"/>
    <s v="tier - 1"/>
    <s v="tier - 3"/>
    <s v="R1023"/>
    <n v="48"/>
  </r>
  <r>
    <s v="Id550"/>
    <s v="Andrews"/>
    <n v="25.7"/>
    <n v="4.13"/>
    <s v="yes"/>
    <s v="No"/>
    <s v="No"/>
    <s v="No major surgery"/>
    <s v="yes"/>
    <x v="1"/>
    <x v="2"/>
    <s v="28/Sep/2001"/>
    <n v="17942.11"/>
    <s v="tier - 1"/>
    <s v="tier - 2"/>
    <s v="R1011"/>
    <n v="22"/>
  </r>
  <r>
    <s v="Id551"/>
    <s v="Ruvalcaba"/>
    <n v="31.79"/>
    <n v="4.55"/>
    <s v="No"/>
    <s v="No"/>
    <s v="No"/>
    <s v="No major surgery"/>
    <s v="No"/>
    <x v="0"/>
    <x v="2"/>
    <s v="17/Oct/1977"/>
    <n v="17929.3"/>
    <s v="tier - 1"/>
    <s v="tier - 2"/>
    <s v="R1013"/>
    <n v="46"/>
  </r>
  <r>
    <s v="Id552"/>
    <s v="King"/>
    <n v="24.795000000000002"/>
    <n v="4.5199999999999996"/>
    <s v="No"/>
    <s v="No"/>
    <s v="No"/>
    <s v="No major surgery"/>
    <s v="yes"/>
    <x v="2"/>
    <x v="2"/>
    <s v="4/Dec/1989"/>
    <n v="17904.53"/>
    <s v="tier - 1"/>
    <s v="tier - 2"/>
    <s v="R1017"/>
    <n v="34"/>
  </r>
  <r>
    <s v="Id553"/>
    <s v="Stone"/>
    <n v="53.98"/>
    <n v="5.07"/>
    <s v="No"/>
    <s v="No"/>
    <s v="Yes"/>
    <n v="1"/>
    <s v="No"/>
    <x v="0"/>
    <x v="2"/>
    <s v="12/Nov/1979"/>
    <n v="17882.669999999998"/>
    <s v="tier - 1"/>
    <s v="tier - 3"/>
    <s v="R1012"/>
    <n v="44"/>
  </r>
  <r>
    <s v="Id554"/>
    <s v="Campbell"/>
    <n v="41.325000000000003"/>
    <n v="4.04"/>
    <s v="yes"/>
    <s v="No"/>
    <s v="Yes"/>
    <n v="1"/>
    <s v="No"/>
    <x v="0"/>
    <x v="2"/>
    <s v="26/Aug/1997"/>
    <n v="17878.900000000001"/>
    <s v="tier - 1"/>
    <s v="tier - 2"/>
    <s v="R1024"/>
    <n v="26"/>
  </r>
  <r>
    <s v="Id555"/>
    <s v="Asher"/>
    <n v="51.65"/>
    <n v="5.3"/>
    <s v="yes"/>
    <s v="No"/>
    <s v="No"/>
    <s v="No major surgery"/>
    <s v="No"/>
    <x v="0"/>
    <x v="2"/>
    <s v="12/Dec/1976"/>
    <n v="17862.919999999998"/>
    <s v="tier - 1"/>
    <s v="tier - 2"/>
    <s v="R1012"/>
    <n v="47"/>
  </r>
  <r>
    <s v="Id556"/>
    <s v="Mazzotta"/>
    <n v="44.52"/>
    <n v="8.64"/>
    <s v="yes"/>
    <s v="No"/>
    <s v="Yes"/>
    <n v="1"/>
    <s v="No"/>
    <x v="0"/>
    <x v="0"/>
    <s v="8/Dec/1963"/>
    <n v="17832.599999999999"/>
    <s v="tier - 1"/>
    <s v="tier - 2"/>
    <s v="R1012"/>
    <n v="60"/>
  </r>
  <r>
    <s v="Id557"/>
    <s v="Huttl"/>
    <n v="53.29"/>
    <n v="4.03"/>
    <s v="No"/>
    <s v="No"/>
    <s v="Yes"/>
    <n v="1"/>
    <s v="No"/>
    <x v="0"/>
    <x v="2"/>
    <s v="10/Oct/1979"/>
    <n v="17779.939999999999"/>
    <s v="tier - 1"/>
    <s v="tier - 2"/>
    <s v="R1012"/>
    <n v="44"/>
  </r>
  <r>
    <s v="Id558"/>
    <s v="Ferron"/>
    <n v="46.63"/>
    <n v="4.26"/>
    <s v="yes"/>
    <s v="No"/>
    <s v="No"/>
    <n v="2"/>
    <s v="No"/>
    <x v="0"/>
    <x v="2"/>
    <s v="21/Jun/1966"/>
    <n v="17777.73"/>
    <s v="tier - 1"/>
    <s v="tier - 3"/>
    <s v="R1012"/>
    <n v="57"/>
  </r>
  <r>
    <s v="Id559"/>
    <s v="Colarusso"/>
    <n v="28.88"/>
    <n v="5.35"/>
    <s v="No"/>
    <s v="No"/>
    <s v="Yes"/>
    <n v="1"/>
    <s v="yes"/>
    <x v="1"/>
    <x v="2"/>
    <s v="14/Jul/2003"/>
    <n v="17748.509999999998"/>
    <s v="tier - 1"/>
    <s v="tier - 1"/>
    <s v="R1012"/>
    <n v="20"/>
  </r>
  <r>
    <s v="Id560"/>
    <s v="Pearlman"/>
    <n v="23.98"/>
    <n v="4.9000000000000004"/>
    <s v="No"/>
    <s v="No"/>
    <s v="No"/>
    <s v="No major surgery"/>
    <s v="?"/>
    <x v="2"/>
    <x v="2"/>
    <s v="1/Jul/1994"/>
    <n v="17663.14"/>
    <s v="tier - 1"/>
    <s v="tier - 3"/>
    <s v="R1013"/>
    <n v="29"/>
  </r>
  <r>
    <s v="Id561"/>
    <s v="O'Mara"/>
    <n v="23.65"/>
    <n v="4.5"/>
    <s v="No"/>
    <s v="No"/>
    <s v="No"/>
    <s v="No major surgery"/>
    <s v="No"/>
    <x v="2"/>
    <x v="2"/>
    <s v="25/Oct/1990"/>
    <n v="17626.240000000002"/>
    <s v="tier - 1"/>
    <s v="tier - 3"/>
    <s v="R1013"/>
    <n v="33"/>
  </r>
  <r>
    <s v="Id562"/>
    <s v="Niska"/>
    <n v="49.09"/>
    <n v="8.3800000000000008"/>
    <s v="yes"/>
    <s v="No"/>
    <s v="No"/>
    <n v="2"/>
    <s v="No"/>
    <x v="0"/>
    <x v="0"/>
    <s v="26/Jul/1970"/>
    <n v="17584.72"/>
    <s v="tier - 1"/>
    <s v="tier - 3"/>
    <s v="R1012"/>
    <n v="53"/>
  </r>
  <r>
    <s v="Id563"/>
    <s v="Schlich"/>
    <n v="28.024999999999999"/>
    <n v="7.03"/>
    <s v="No"/>
    <s v="No"/>
    <s v="No"/>
    <s v="No major surgery"/>
    <s v="yes"/>
    <x v="1"/>
    <x v="0"/>
    <s v="25/Aug/2002"/>
    <n v="17560.38"/>
    <s v="tier - 1"/>
    <s v="tier - 1"/>
    <s v="R1012"/>
    <n v="21"/>
  </r>
  <r>
    <s v="Id564"/>
    <s v="Zidek"/>
    <n v="43.32"/>
    <n v="8.75"/>
    <s v="yes"/>
    <s v="No"/>
    <s v="Yes"/>
    <n v="1"/>
    <s v="No"/>
    <x v="0"/>
    <x v="0"/>
    <s v="16/Nov/1963"/>
    <n v="17556.88"/>
    <s v="tier - 1"/>
    <s v="tier - 2"/>
    <s v="R1012"/>
    <n v="60"/>
  </r>
  <r>
    <s v="Id565"/>
    <s v="Ellgass"/>
    <n v="45.92"/>
    <n v="9.51"/>
    <s v="No"/>
    <s v="No"/>
    <s v="No"/>
    <s v="No major surgery"/>
    <s v="No"/>
    <x v="0"/>
    <x v="0"/>
    <s v="12/Jul/1968"/>
    <n v="17507.47"/>
    <s v="tier - 1"/>
    <s v="tier - 1"/>
    <s v="R1026"/>
    <n v="55"/>
  </r>
  <r>
    <s v="Id566"/>
    <s v="Lowe"/>
    <n v="44.03"/>
    <n v="9.36"/>
    <s v="No"/>
    <s v="No"/>
    <s v="No"/>
    <s v="No major surgery"/>
    <s v="No"/>
    <x v="0"/>
    <x v="0"/>
    <s v="16/Jun/1965"/>
    <n v="17505.650000000001"/>
    <s v="tier - 1"/>
    <s v="tier - 2"/>
    <s v="R1023"/>
    <n v="58"/>
  </r>
  <r>
    <s v="Id567"/>
    <s v="Malone"/>
    <n v="24.6"/>
    <n v="4.8099999999999996"/>
    <s v="No"/>
    <s v="No"/>
    <s v="No"/>
    <s v="No major surgery"/>
    <s v="yes"/>
    <x v="2"/>
    <x v="2"/>
    <s v="29/Dec/1990"/>
    <n v="17496.310000000001"/>
    <s v="tier - 1"/>
    <s v="tier - 2"/>
    <s v="R1011"/>
    <n v="33"/>
  </r>
  <r>
    <s v="Id568"/>
    <s v="Dumke"/>
    <n v="49.15"/>
    <n v="8.08"/>
    <s v="No"/>
    <s v="No"/>
    <s v="No"/>
    <s v="No major surgery"/>
    <s v="No"/>
    <x v="0"/>
    <x v="0"/>
    <s v="8/Jun/1971"/>
    <n v="17479.53"/>
    <s v="tier - 1"/>
    <s v="tier - 1"/>
    <s v="R1012"/>
    <n v="52"/>
  </r>
  <r>
    <s v="Id569"/>
    <s v="Strong"/>
    <n v="28.31"/>
    <n v="6.29"/>
    <s v="No"/>
    <s v="No"/>
    <s v="Yes"/>
    <n v="1"/>
    <s v="yes"/>
    <x v="1"/>
    <x v="1"/>
    <s v="2/Nov/2003"/>
    <n v="17468.98"/>
    <s v="tier - 2"/>
    <s v="tier - 1"/>
    <s v="R1012"/>
    <n v="20"/>
  </r>
  <r>
    <s v="Id570"/>
    <s v="Ferguson"/>
    <n v="22.99"/>
    <n v="6.29"/>
    <s v="No"/>
    <s v="No"/>
    <s v="No"/>
    <n v="1"/>
    <s v="yes"/>
    <x v="2"/>
    <x v="1"/>
    <s v="18/Oct/1992"/>
    <n v="17361.77"/>
    <s v="tier - 2"/>
    <s v="tier - 1"/>
    <s v="R1012"/>
    <n v="31"/>
  </r>
  <r>
    <s v="Id571"/>
    <s v="Klein"/>
    <n v="29.07"/>
    <n v="5.12"/>
    <s v="No"/>
    <s v="No"/>
    <s v="Yes"/>
    <n v="1"/>
    <s v="yes"/>
    <x v="1"/>
    <x v="2"/>
    <s v="1/Nov/2003"/>
    <n v="17352.68"/>
    <s v="tier - 2"/>
    <s v="tier - 3"/>
    <s v="R1012"/>
    <n v="20"/>
  </r>
  <r>
    <s v="Id572"/>
    <s v="Eusebio"/>
    <n v="42.02"/>
    <n v="9.9499999999999993"/>
    <s v="yes"/>
    <s v="No"/>
    <s v="Yes"/>
    <n v="1"/>
    <s v="No"/>
    <x v="0"/>
    <x v="0"/>
    <s v="12/Jul/1963"/>
    <n v="17337.580000000002"/>
    <s v="tier - 2"/>
    <s v="tier - 3"/>
    <s v="R1023"/>
    <n v="60"/>
  </r>
  <r>
    <s v="Id573"/>
    <s v="Szolosi"/>
    <n v="49.07"/>
    <n v="9.08"/>
    <s v="yes"/>
    <s v="No"/>
    <s v="No"/>
    <n v="1"/>
    <s v="No"/>
    <x v="0"/>
    <x v="0"/>
    <s v="25/Aug/1975"/>
    <n v="17253.43"/>
    <s v="tier - 2"/>
    <s v="tier - 3"/>
    <s v="R1026"/>
    <n v="48"/>
  </r>
  <r>
    <s v="Id574"/>
    <s v="Butler"/>
    <n v="19.8"/>
    <n v="4.82"/>
    <s v="No"/>
    <s v="No"/>
    <s v="No"/>
    <s v="No major surgery"/>
    <s v="yes"/>
    <x v="2"/>
    <x v="2"/>
    <s v="22/Oct/1982"/>
    <n v="17179.52"/>
    <s v="tier - 2"/>
    <s v="tier - 1"/>
    <s v="R1013"/>
    <n v="41"/>
  </r>
  <r>
    <s v="Id575"/>
    <s v="Fukuchi"/>
    <n v="27.36"/>
    <n v="4.6500000000000004"/>
    <s v="No"/>
    <s v="yes"/>
    <s v="No"/>
    <n v="1"/>
    <s v="yes"/>
    <x v="1"/>
    <x v="2"/>
    <s v="18/Aug/2004"/>
    <n v="17178.68"/>
    <s v="tier - 2"/>
    <s v="tier - 2"/>
    <s v="R1019"/>
    <n v="19"/>
  </r>
  <r>
    <s v="Id576"/>
    <s v="Drucker"/>
    <n v="42.95"/>
    <n v="5.16"/>
    <s v="yes"/>
    <s v="No"/>
    <s v="No"/>
    <n v="1"/>
    <s v="No"/>
    <x v="0"/>
    <x v="2"/>
    <s v="7/Jun/1964"/>
    <n v="17174.52"/>
    <s v="tier - 2"/>
    <s v="tier - 2"/>
    <s v="R1012"/>
    <n v="59"/>
  </r>
  <r>
    <s v="Id577"/>
    <s v="Aziz"/>
    <n v="42.66"/>
    <n v="10.44"/>
    <s v="No"/>
    <s v="No"/>
    <s v="No"/>
    <s v="No major surgery"/>
    <s v="No"/>
    <x v="0"/>
    <x v="0"/>
    <s v="16/Sep/1965"/>
    <n v="17172.27"/>
    <s v="tier - 2"/>
    <s v="tier - 2"/>
    <s v="R1026"/>
    <n v="58"/>
  </r>
  <r>
    <s v="Id578"/>
    <s v="Pak"/>
    <n v="33.630000000000003"/>
    <n v="5.69"/>
    <s v="No"/>
    <s v="No"/>
    <s v="No"/>
    <n v="1"/>
    <s v="No"/>
    <x v="0"/>
    <x v="2"/>
    <s v="3/Jun/1998"/>
    <n v="17128.43"/>
    <s v="tier - 2"/>
    <s v="tier - 3"/>
    <s v="R1016"/>
    <n v="25"/>
  </r>
  <r>
    <s v="Id579"/>
    <s v="Kieta"/>
    <n v="26.84"/>
    <n v="6.5"/>
    <s v="No"/>
    <s v="No"/>
    <s v="No"/>
    <s v="No major surgery"/>
    <s v="yes"/>
    <x v="1"/>
    <x v="0"/>
    <s v="28/Jun/2002"/>
    <n v="17085.27"/>
    <s v="tier - 2"/>
    <s v="tier - 3"/>
    <s v="R1013"/>
    <n v="21"/>
  </r>
  <r>
    <s v="Id580"/>
    <s v="Velez"/>
    <n v="28.3"/>
    <n v="5.73"/>
    <s v="No"/>
    <s v="No"/>
    <s v="Yes"/>
    <n v="1"/>
    <s v="yes"/>
    <x v="1"/>
    <x v="1"/>
    <s v="26/Dec/2003"/>
    <n v="17081.080000000002"/>
    <s v="tier - 2"/>
    <s v="tier - 2"/>
    <s v="R1011"/>
    <n v="20"/>
  </r>
  <r>
    <s v="Id581"/>
    <s v="Bussiere"/>
    <n v="27.06"/>
    <n v="5.74"/>
    <s v="yes"/>
    <s v="No"/>
    <s v="No"/>
    <s v="No major surgery"/>
    <s v="yes"/>
    <x v="1"/>
    <x v="1"/>
    <s v="10/Jun/1996"/>
    <n v="17043.34"/>
    <s v="tier - 2"/>
    <s v="tier - 3"/>
    <s v="R1013"/>
    <n v="27"/>
  </r>
  <r>
    <s v="Id582"/>
    <s v="McCartney"/>
    <n v="47.13"/>
    <n v="8.6999999999999993"/>
    <s v="No"/>
    <s v="No"/>
    <s v="No"/>
    <s v="No major surgery"/>
    <s v="No"/>
    <x v="0"/>
    <x v="0"/>
    <s v="22/Aug/1971"/>
    <n v="17016.009999999998"/>
    <s v="tier - 2"/>
    <s v="tier - 2"/>
    <s v="R1023"/>
    <n v="52"/>
  </r>
  <r>
    <s v="Id583"/>
    <s v="Bambauer"/>
    <n v="51.72"/>
    <n v="5.09"/>
    <s v="No"/>
    <s v="No"/>
    <s v="No"/>
    <s v="No major surgery"/>
    <s v="No"/>
    <x v="0"/>
    <x v="2"/>
    <s v="16/Jul/1980"/>
    <n v="16990.55"/>
    <s v="tier - 2"/>
    <s v="tier - 3"/>
    <s v="R1012"/>
    <n v="43"/>
  </r>
  <r>
    <s v="Id584"/>
    <s v="Mertz"/>
    <n v="48.59"/>
    <n v="5.57"/>
    <s v="No"/>
    <s v="No"/>
    <s v="No"/>
    <s v="No major surgery"/>
    <s v="No"/>
    <x v="0"/>
    <x v="2"/>
    <s v="25/Aug/1977"/>
    <n v="16921.09"/>
    <s v="tier - 2"/>
    <s v="tier - 3"/>
    <s v="R1023"/>
    <n v="46"/>
  </r>
  <r>
    <s v="Id585"/>
    <s v="Mason"/>
    <n v="45.18"/>
    <n v="10.87"/>
    <s v="No"/>
    <s v="No"/>
    <s v="No"/>
    <s v="No major surgery"/>
    <s v="No"/>
    <x v="0"/>
    <x v="0"/>
    <s v="21/Oct/1968"/>
    <n v="16903.5"/>
    <s v="tier - 2"/>
    <s v="tier - 3"/>
    <s v="R1012"/>
    <n v="55"/>
  </r>
  <r>
    <s v="Id586"/>
    <s v="Rotich"/>
    <n v="27.9"/>
    <n v="6.02"/>
    <s v="No"/>
    <s v="No"/>
    <s v="Yes"/>
    <n v="1"/>
    <s v="yes"/>
    <x v="1"/>
    <x v="1"/>
    <s v="10/Sep/2003"/>
    <n v="16884.919999999998"/>
    <s v="tier - 2"/>
    <s v="tier - 2"/>
    <s v="R1011"/>
    <n v="20"/>
  </r>
  <r>
    <s v="Id587"/>
    <s v="Fetzer"/>
    <n v="51.33"/>
    <n v="7"/>
    <s v="No"/>
    <s v="No"/>
    <s v="No"/>
    <s v="No major surgery"/>
    <s v="No"/>
    <x v="0"/>
    <x v="0"/>
    <s v="8/Aug/1974"/>
    <n v="16841.32"/>
    <s v="tier - 2"/>
    <s v="tier - 3"/>
    <s v="R1011"/>
    <n v="49"/>
  </r>
  <r>
    <s v="Id588"/>
    <s v="Mattis"/>
    <n v="30.59"/>
    <n v="5.56"/>
    <s v="yes"/>
    <s v="No"/>
    <s v="No"/>
    <n v="1"/>
    <s v="No"/>
    <x v="0"/>
    <x v="2"/>
    <s v="19/Oct/1995"/>
    <n v="16796.41"/>
    <s v="tier - 2"/>
    <s v="tier - 3"/>
    <s v="R1024"/>
    <n v="28"/>
  </r>
  <r>
    <s v="Id589"/>
    <s v="Cochran"/>
    <n v="39.229999999999997"/>
    <n v="8.4499999999999993"/>
    <s v="No"/>
    <s v="No"/>
    <s v="No"/>
    <s v="No major surgery"/>
    <s v="No"/>
    <x v="0"/>
    <x v="0"/>
    <s v="29/Jul/1962"/>
    <n v="16779.400000000001"/>
    <s v="tier - 2"/>
    <s v="tier - 2"/>
    <s v="R1026"/>
    <n v="61"/>
  </r>
  <r>
    <s v="Id590"/>
    <s v="Balinsky"/>
    <n v="19.094999999999999"/>
    <n v="6.19"/>
    <s v="No"/>
    <s v="No"/>
    <s v="No"/>
    <s v="No major surgery"/>
    <s v="yes"/>
    <x v="2"/>
    <x v="1"/>
    <s v="23/Sep/1989"/>
    <n v="16776.3"/>
    <s v="tier - 2"/>
    <s v="tier - 2"/>
    <s v="R1024"/>
    <n v="34"/>
  </r>
  <r>
    <s v="Id591"/>
    <s v="Reilly"/>
    <n v="49.72"/>
    <n v="7.71"/>
    <s v="No"/>
    <s v="No"/>
    <s v="No"/>
    <s v="No major surgery"/>
    <s v="No"/>
    <x v="0"/>
    <x v="0"/>
    <s v="28/Aug/1974"/>
    <n v="16770.990000000002"/>
    <s v="tier - 2"/>
    <s v="tier - 1"/>
    <s v="R1012"/>
    <n v="49"/>
  </r>
  <r>
    <s v="Id592"/>
    <s v="Johnson"/>
    <n v="21.754999999999999"/>
    <n v="4.63"/>
    <s v="No"/>
    <s v="No"/>
    <s v="Yes"/>
    <n v="1"/>
    <s v="yes"/>
    <x v="2"/>
    <x v="2"/>
    <s v="5/Nov/1993"/>
    <n v="16657.72"/>
    <s v="tier - 2"/>
    <s v="tier - 1"/>
    <s v="R1024"/>
    <n v="30"/>
  </r>
  <r>
    <s v="Id593"/>
    <s v="Petry"/>
    <n v="48.39"/>
    <n v="4.6100000000000003"/>
    <s v="No"/>
    <s v="No"/>
    <s v="No"/>
    <s v="No major surgery"/>
    <s v="No"/>
    <x v="0"/>
    <x v="2"/>
    <s v="25/Sep/1977"/>
    <n v="16631.61"/>
    <s v="tier - 2"/>
    <s v="tier - 1"/>
    <s v="R1012"/>
    <n v="46"/>
  </r>
  <r>
    <s v="Id594"/>
    <s v="Laleman"/>
    <n v="47.15"/>
    <n v="9.5299999999999994"/>
    <s v="yes"/>
    <s v="No"/>
    <s v="No"/>
    <n v="1"/>
    <s v="No"/>
    <x v="0"/>
    <x v="0"/>
    <s v="24/Jul/1975"/>
    <n v="16602.18"/>
    <s v="tier - 2"/>
    <s v="tier - 1"/>
    <s v="R1026"/>
    <n v="48"/>
  </r>
  <r>
    <s v="Id595"/>
    <s v="Colby"/>
    <n v="47.59"/>
    <n v="11.43"/>
    <s v="yes"/>
    <s v="No"/>
    <s v="No"/>
    <n v="2"/>
    <s v="No"/>
    <x v="0"/>
    <x v="0"/>
    <s v="10/Jul/1970"/>
    <n v="16600.16"/>
    <s v="tier - 2"/>
    <s v="tier - 2"/>
    <s v="R1011"/>
    <n v="53"/>
  </r>
  <r>
    <s v="Id596"/>
    <s v="Wathke"/>
    <n v="39.81"/>
    <n v="7.65"/>
    <s v="yes"/>
    <s v="No"/>
    <s v="Yes"/>
    <n v="1"/>
    <s v="No"/>
    <x v="0"/>
    <x v="0"/>
    <s v="25/Jun/1963"/>
    <n v="16587.96"/>
    <s v="tier - 2"/>
    <s v="tier - 2"/>
    <s v="R1023"/>
    <n v="60"/>
  </r>
  <r>
    <s v="Id597"/>
    <s v="Daly"/>
    <n v="31.02"/>
    <n v="5.87"/>
    <s v="yes"/>
    <s v="No"/>
    <s v="No"/>
    <s v="No major surgery"/>
    <s v="No"/>
    <x v="0"/>
    <x v="1"/>
    <s v="25/Jun/2001"/>
    <n v="16586.5"/>
    <s v="tier - 2"/>
    <s v="tier - 1"/>
    <s v="R1013"/>
    <n v="22"/>
  </r>
  <r>
    <s v="Id598"/>
    <s v="Dillon"/>
    <n v="24.75"/>
    <n v="4.3600000000000003"/>
    <s v="yes"/>
    <s v="No"/>
    <s v="No"/>
    <n v="1"/>
    <s v="yes"/>
    <x v="2"/>
    <x v="2"/>
    <s v="23/Dec/1995"/>
    <n v="16577.78"/>
    <s v="tier - 2"/>
    <s v="tier - 1"/>
    <s v="R1013"/>
    <n v="28"/>
  </r>
  <r>
    <s v="Id599"/>
    <s v="Pontes"/>
    <n v="30.114999999999998"/>
    <n v="10.119999999999999"/>
    <s v="No"/>
    <s v="No"/>
    <s v="No"/>
    <n v="3"/>
    <s v="No"/>
    <x v="0"/>
    <x v="0"/>
    <s v="10/Oct/1958"/>
    <n v="16455.71"/>
    <s v="tier - 2"/>
    <s v="tier - 2"/>
    <s v="R1012"/>
    <n v="65"/>
  </r>
  <r>
    <s v="Id600"/>
    <s v="Spies"/>
    <n v="26.03"/>
    <n v="4.01"/>
    <s v="No"/>
    <s v="No"/>
    <s v="Yes"/>
    <n v="1"/>
    <s v="yes"/>
    <x v="1"/>
    <x v="2"/>
    <s v="20/Dec/2003"/>
    <n v="16450.89"/>
    <s v="tier - 2"/>
    <s v="tier - 1"/>
    <s v="R1012"/>
    <n v="20"/>
  </r>
  <r>
    <s v="Id601"/>
    <s v="Greig"/>
    <n v="20.045000000000002"/>
    <n v="4.7699999999999996"/>
    <s v="yes"/>
    <s v="No"/>
    <s v="No"/>
    <n v="1"/>
    <s v="yes"/>
    <x v="2"/>
    <x v="2"/>
    <s v="28/Sep/1995"/>
    <n v="16420.490000000002"/>
    <s v="tier - 2"/>
    <s v="tier - 3"/>
    <s v="R1012"/>
    <n v="28"/>
  </r>
  <r>
    <s v="Id602"/>
    <s v="Scott"/>
    <n v="40.24"/>
    <n v="6.83"/>
    <s v="No"/>
    <s v="No"/>
    <s v="No"/>
    <s v="No major surgery"/>
    <s v="No"/>
    <x v="0"/>
    <x v="0"/>
    <s v="5/Dec/1965"/>
    <n v="16351.42"/>
    <s v="tier - 2"/>
    <s v="tier - 3"/>
    <s v="R1026"/>
    <n v="58"/>
  </r>
  <r>
    <s v="Id603"/>
    <s v="Erlandson"/>
    <n v="43.15"/>
    <n v="6.14"/>
    <s v="yes"/>
    <s v="No"/>
    <s v="Yes"/>
    <n v="1"/>
    <s v="No"/>
    <x v="0"/>
    <x v="1"/>
    <s v="8/Aug/1969"/>
    <n v="16311.05"/>
    <s v="tier - 2"/>
    <s v="tier - 3"/>
    <s v="R1026"/>
    <n v="54"/>
  </r>
  <r>
    <s v="Id604"/>
    <s v="Autrey"/>
    <n v="27.7"/>
    <n v="5.6"/>
    <s v="No"/>
    <s v="No"/>
    <s v="Yes"/>
    <n v="1"/>
    <s v="yes"/>
    <x v="1"/>
    <x v="2"/>
    <s v="24/Aug/2003"/>
    <n v="16297.85"/>
    <s v="tier - 2"/>
    <s v="tier - 3"/>
    <s v="R1011"/>
    <n v="20"/>
  </r>
  <r>
    <s v="Id605"/>
    <s v="Alleman"/>
    <n v="45.68"/>
    <n v="4.8"/>
    <s v="No"/>
    <s v="No"/>
    <s v="No"/>
    <n v="2"/>
    <s v="No"/>
    <x v="0"/>
    <x v="2"/>
    <s v="30/Jul/1972"/>
    <n v="16267.32"/>
    <s v="tier - 2"/>
    <s v="tier - 2"/>
    <s v="R1023"/>
    <n v="51"/>
  </r>
  <r>
    <s v="Id606"/>
    <s v="Michalski"/>
    <n v="27.3"/>
    <n v="11.89"/>
    <s v="No"/>
    <s v="No"/>
    <s v="No"/>
    <s v="No major surgery"/>
    <s v="yes"/>
    <x v="1"/>
    <x v="0"/>
    <s v="8/Sep/2002"/>
    <n v="16232.85"/>
    <s v="tier - 2"/>
    <s v="tier - 1"/>
    <s v="R1011"/>
    <n v="21"/>
  </r>
  <r>
    <s v="Id607"/>
    <s v="Grillo"/>
    <n v="54.45"/>
    <n v="4.7300000000000004"/>
    <s v="yes"/>
    <s v="No"/>
    <s v="No"/>
    <n v="1"/>
    <s v="No"/>
    <x v="0"/>
    <x v="2"/>
    <s v="21/Aug/1988"/>
    <n v="16205.88"/>
    <s v="tier - 2"/>
    <s v="tier - 1"/>
    <s v="R1012"/>
    <n v="35"/>
  </r>
  <r>
    <s v="Id608"/>
    <s v="Coronado"/>
    <n v="54.43"/>
    <n v="4.6100000000000003"/>
    <s v="yes"/>
    <s v="No"/>
    <s v="No"/>
    <n v="1"/>
    <s v="No"/>
    <x v="0"/>
    <x v="2"/>
    <s v="6/Aug/1988"/>
    <n v="16199.1"/>
    <s v="tier - 2"/>
    <s v="tier - 2"/>
    <s v="R1012"/>
    <n v="35"/>
  </r>
  <r>
    <s v="Id609"/>
    <s v="Dewine"/>
    <n v="48.01"/>
    <n v="7.3"/>
    <s v="No"/>
    <s v="No"/>
    <s v="No"/>
    <s v="No major surgery"/>
    <s v="No"/>
    <x v="0"/>
    <x v="0"/>
    <s v="11/Sep/1974"/>
    <n v="16190.97"/>
    <s v="tier - 2"/>
    <s v="tier - 3"/>
    <s v="R1012"/>
    <n v="49"/>
  </r>
  <r>
    <s v="Id610"/>
    <s v="Carman"/>
    <n v="48.32"/>
    <n v="5.88"/>
    <s v="No"/>
    <s v="No"/>
    <s v="No"/>
    <s v="No major surgery"/>
    <s v="No"/>
    <x v="0"/>
    <x v="1"/>
    <s v="6/Jul/1982"/>
    <n v="16152.04"/>
    <s v="tier - 2"/>
    <s v="tier - 1"/>
    <s v="R1026"/>
    <n v="41"/>
  </r>
  <r>
    <s v="Id611"/>
    <s v="Neems"/>
    <n v="22.895"/>
    <n v="4.0599999999999996"/>
    <s v="No"/>
    <s v="No"/>
    <s v="Yes"/>
    <n v="1"/>
    <s v="yes"/>
    <x v="2"/>
    <x v="2"/>
    <s v="12/Dec/1993"/>
    <n v="16138.76"/>
    <s v="tier - 2"/>
    <s v="tier - 3"/>
    <s v="R1017"/>
    <n v="30"/>
  </r>
  <r>
    <s v="Id612"/>
    <s v="Pesyna"/>
    <n v="54.85"/>
    <n v="4.9000000000000004"/>
    <s v="No"/>
    <s v="No"/>
    <s v="No"/>
    <n v="1"/>
    <s v="No"/>
    <x v="0"/>
    <x v="2"/>
    <s v="6/Oct/1987"/>
    <n v="16122.65"/>
    <s v="tier - 2"/>
    <s v="tier - 1"/>
    <s v="R1011"/>
    <n v="36"/>
  </r>
  <r>
    <s v="Id613"/>
    <s v="Meling"/>
    <n v="21.85"/>
    <n v="5.52"/>
    <s v="No"/>
    <s v="No"/>
    <s v="Yes"/>
    <n v="1"/>
    <s v="yes"/>
    <x v="2"/>
    <x v="2"/>
    <s v="8/Aug/1993"/>
    <n v="16115.3"/>
    <s v="tier - 2"/>
    <s v="tier - 1"/>
    <s v="R1024"/>
    <n v="30"/>
  </r>
  <r>
    <s v="Id614"/>
    <s v="Widlowski"/>
    <n v="51.86"/>
    <n v="5.2"/>
    <s v="yes"/>
    <s v="No"/>
    <s v="No"/>
    <s v="No major surgery"/>
    <s v="No"/>
    <x v="0"/>
    <x v="2"/>
    <s v="27/Aug/1985"/>
    <n v="16097.94"/>
    <s v="tier - 2"/>
    <s v="tier - 3"/>
    <s v="R1012"/>
    <n v="38"/>
  </r>
  <r>
    <s v="Id615"/>
    <s v="Nadar"/>
    <n v="39.049999999999997"/>
    <n v="7.59"/>
    <s v="No"/>
    <s v="No"/>
    <s v="No"/>
    <n v="3"/>
    <s v="No"/>
    <x v="0"/>
    <x v="0"/>
    <s v="21/Jun/1958"/>
    <n v="16085.13"/>
    <s v="tier - 2"/>
    <s v="tier - 2"/>
    <s v="R1013"/>
    <n v="65"/>
  </r>
  <r>
    <s v="Id616"/>
    <s v="Turner"/>
    <n v="31.824999999999999"/>
    <n v="8.2799999999999994"/>
    <s v="No"/>
    <s v="No"/>
    <s v="No"/>
    <n v="3"/>
    <s v="No"/>
    <x v="0"/>
    <x v="0"/>
    <s v="22/Oct/1958"/>
    <n v="16069.08"/>
    <s v="tier - 2"/>
    <s v="tier - 2"/>
    <s v="R1024"/>
    <n v="65"/>
  </r>
  <r>
    <s v="Id617"/>
    <s v="Walker"/>
    <n v="46.43"/>
    <n v="6.72"/>
    <s v="No"/>
    <s v="No"/>
    <s v="No"/>
    <s v="No major surgery"/>
    <s v="No"/>
    <x v="0"/>
    <x v="0"/>
    <s v="16/Sep/1978"/>
    <n v="16062.89"/>
    <s v="tier - 2"/>
    <s v="tier - 2"/>
    <s v="R1026"/>
    <n v="45"/>
  </r>
  <r>
    <s v="Id618"/>
    <s v="Leedham"/>
    <n v="53.63"/>
    <n v="5.47"/>
    <s v="yes"/>
    <s v="No"/>
    <s v="No"/>
    <n v="1"/>
    <s v="No"/>
    <x v="0"/>
    <x v="2"/>
    <s v="5/Dec/1988"/>
    <n v="16059.06"/>
    <s v="tier - 2"/>
    <s v="tier - 3"/>
    <s v="R1012"/>
    <n v="35"/>
  </r>
  <r>
    <s v="Id619"/>
    <s v="Haglund"/>
    <n v="48.7"/>
    <n v="4.71"/>
    <s v="No"/>
    <s v="No"/>
    <s v="No"/>
    <s v="No major surgery"/>
    <s v="No"/>
    <x v="0"/>
    <x v="2"/>
    <s v="19/Sep/1980"/>
    <n v="15966.19"/>
    <s v="tier - 2"/>
    <s v="tier - 2"/>
    <s v="R1012"/>
    <n v="43"/>
  </r>
  <r>
    <s v="Id620"/>
    <s v="Mills"/>
    <n v="48.81"/>
    <n v="5.49"/>
    <s v="No"/>
    <s v="No"/>
    <s v="No"/>
    <s v="No major surgery"/>
    <s v="No"/>
    <x v="0"/>
    <x v="2"/>
    <s v="24/Jul/1982"/>
    <n v="15965.29"/>
    <s v="tier - 2"/>
    <s v="tier - 1"/>
    <s v="R1012"/>
    <n v="41"/>
  </r>
  <r>
    <s v="Id621"/>
    <s v="Drnjevich"/>
    <n v="47.53"/>
    <n v="4.72"/>
    <s v="No"/>
    <s v="No"/>
    <s v="No"/>
    <s v="No major surgery"/>
    <s v="No"/>
    <x v="0"/>
    <x v="2"/>
    <s v="12/Oct/1980"/>
    <n v="15922.29"/>
    <s v="tier - 2"/>
    <s v="tier - 3"/>
    <s v="R1026"/>
    <n v="43"/>
  </r>
  <r>
    <s v="Id622"/>
    <s v="Clay"/>
    <n v="36.85"/>
    <n v="6.7"/>
    <s v="No"/>
    <s v="No"/>
    <s v="No"/>
    <s v="No major surgery"/>
    <s v="No"/>
    <x v="0"/>
    <x v="0"/>
    <s v="25/Dec/1962"/>
    <n v="15840.81"/>
    <s v="tier - 2"/>
    <s v="tier - 1"/>
    <s v="R1022"/>
    <n v="61"/>
  </r>
  <r>
    <s v="Id623"/>
    <s v="Marbury"/>
    <n v="29.3"/>
    <n v="5.5"/>
    <s v="No"/>
    <s v="No"/>
    <s v="No"/>
    <s v="No major surgery"/>
    <s v="No"/>
    <x v="1"/>
    <x v="2"/>
    <s v="11/Nov/1982"/>
    <n v="15828.82"/>
    <s v="tier - 2"/>
    <s v="tier - 3"/>
    <s v="R1011"/>
    <n v="41"/>
  </r>
  <r>
    <s v="Id624"/>
    <s v="Coon"/>
    <n v="19.3"/>
    <n v="4.46"/>
    <s v="No"/>
    <s v="No"/>
    <s v="No"/>
    <n v="1"/>
    <s v="yes"/>
    <x v="2"/>
    <x v="2"/>
    <s v="26/Jun/1984"/>
    <n v="15820.7"/>
    <s v="tier - 2"/>
    <s v="tier - 3"/>
    <s v="R1011"/>
    <n v="39"/>
  </r>
  <r>
    <s v="Id625"/>
    <s v="Vanttinen"/>
    <n v="24.13"/>
    <n v="5.29"/>
    <s v="yes"/>
    <s v="No"/>
    <s v="Yes"/>
    <n v="1"/>
    <s v="yes"/>
    <x v="2"/>
    <x v="2"/>
    <s v="9/Oct/1997"/>
    <n v="15817.99"/>
    <s v="tier - 2"/>
    <s v="tier - 2"/>
    <s v="R1012"/>
    <n v="26"/>
  </r>
  <r>
    <s v="Id626"/>
    <s v="Garges"/>
    <n v="46.7"/>
    <n v="10.99"/>
    <s v="No"/>
    <s v="No"/>
    <s v="No"/>
    <s v="No major surgery"/>
    <s v="No"/>
    <x v="0"/>
    <x v="0"/>
    <s v="29/Aug/1974"/>
    <n v="15746.62"/>
    <s v="tier - 2"/>
    <s v="tier - 1"/>
    <s v="R1012"/>
    <n v="49"/>
  </r>
  <r>
    <s v="Id627"/>
    <s v="Rivel"/>
    <n v="45.27"/>
    <n v="5.2"/>
    <s v="yes"/>
    <s v="No"/>
    <s v="No"/>
    <s v="No major surgery"/>
    <s v="No"/>
    <x v="0"/>
    <x v="2"/>
    <s v="20/Sep/1976"/>
    <n v="15698.86"/>
    <s v="tier - 2"/>
    <s v="tier - 2"/>
    <s v="R1012"/>
    <n v="47"/>
  </r>
  <r>
    <s v="Id628"/>
    <s v="Lawson"/>
    <n v="44.29"/>
    <n v="9.66"/>
    <s v="No"/>
    <s v="No"/>
    <s v="No"/>
    <n v="2"/>
    <s v="No"/>
    <x v="0"/>
    <x v="0"/>
    <s v="26/Jun/1973"/>
    <n v="15670.3"/>
    <s v="tier - 2"/>
    <s v="tier - 2"/>
    <s v="R1026"/>
    <n v="50"/>
  </r>
  <r>
    <s v="Id629"/>
    <s v="Cale"/>
    <n v="54.59"/>
    <n v="4.22"/>
    <s v="yes"/>
    <s v="No"/>
    <s v="No"/>
    <n v="1"/>
    <s v="No"/>
    <x v="0"/>
    <x v="2"/>
    <s v="22/Dec/1988"/>
    <n v="15646.28"/>
    <s v="tier - 2"/>
    <s v="tier - 2"/>
    <s v="R1011"/>
    <n v="35"/>
  </r>
  <r>
    <s v="Id630"/>
    <s v="Phillips"/>
    <n v="32.965000000000003"/>
    <n v="11.78"/>
    <s v="No"/>
    <s v="No"/>
    <s v="No"/>
    <s v="No major surgery"/>
    <s v="No"/>
    <x v="0"/>
    <x v="0"/>
    <s v="6/Jun/1960"/>
    <n v="15612.19"/>
    <s v="tier - 2"/>
    <s v="tier - 2"/>
    <s v="R1012"/>
    <n v="63"/>
  </r>
  <r>
    <s v="Id631"/>
    <s v="Stewart"/>
    <n v="38.049999999999997"/>
    <n v="9.6199999999999992"/>
    <s v="No"/>
    <s v="No"/>
    <s v="No"/>
    <s v="No major surgery"/>
    <s v="No"/>
    <x v="0"/>
    <x v="0"/>
    <s v="28/Oct/1965"/>
    <n v="15608.58"/>
    <s v="tier - 2"/>
    <s v="tier - 2"/>
    <s v="R1026"/>
    <n v="58"/>
  </r>
  <r>
    <s v="Id632"/>
    <s v="Drotz"/>
    <n v="46.14"/>
    <n v="10.78"/>
    <s v="No"/>
    <s v="No"/>
    <s v="No"/>
    <s v="No major surgery"/>
    <s v="No"/>
    <x v="0"/>
    <x v="0"/>
    <s v="30/Jul/1974"/>
    <n v="15556.67"/>
    <s v="tier - 2"/>
    <s v="tier - 2"/>
    <s v="R1012"/>
    <n v="49"/>
  </r>
  <r>
    <s v="Id633"/>
    <s v="Mutai"/>
    <n v="41.325000000000003"/>
    <n v="5.1100000000000003"/>
    <s v="yes"/>
    <s v="No"/>
    <s v="No"/>
    <n v="2"/>
    <s v="No"/>
    <x v="0"/>
    <x v="2"/>
    <s v="2/Oct/1959"/>
    <n v="15555.19"/>
    <s v="tier - 2"/>
    <s v="tier - 3"/>
    <s v="R1012"/>
    <n v="64"/>
  </r>
  <r>
    <s v="Id634"/>
    <s v="Lovlien"/>
    <n v="44.64"/>
    <n v="7.18"/>
    <s v="No"/>
    <s v="No"/>
    <s v="No"/>
    <s v="No major surgery"/>
    <s v="No"/>
    <x v="0"/>
    <x v="0"/>
    <s v="28/Jun/1974"/>
    <n v="15532.16"/>
    <s v="tier - 2"/>
    <s v="tier - 2"/>
    <s v="R1026"/>
    <n v="49"/>
  </r>
  <r>
    <s v="Id635"/>
    <s v="Bruns"/>
    <n v="25.175000000000001"/>
    <n v="4.96"/>
    <s v="No"/>
    <s v="yes"/>
    <s v="No"/>
    <n v="1"/>
    <s v="?"/>
    <x v="1"/>
    <x v="2"/>
    <s v="17/Jul/2004"/>
    <n v="15518.18"/>
    <s v="tier - 2"/>
    <s v="tier - 3"/>
    <s v="R1015"/>
    <n v="19"/>
  </r>
  <r>
    <s v="Id636"/>
    <s v="Stoney"/>
    <n v="43.11"/>
    <n v="4.67"/>
    <s v="yes"/>
    <s v="No"/>
    <s v="No"/>
    <s v="No major surgery"/>
    <s v="No"/>
    <x v="0"/>
    <x v="2"/>
    <s v="20/Jul/1976"/>
    <n v="15450.48"/>
    <s v="tier - 2"/>
    <s v="tier - 1"/>
    <s v="R1026"/>
    <n v="47"/>
  </r>
  <r>
    <s v="Id637"/>
    <s v="Markert"/>
    <n v="53.32"/>
    <n v="5.0599999999999996"/>
    <s v="No"/>
    <s v="No"/>
    <s v="No"/>
    <s v="No major surgery"/>
    <s v="No"/>
    <x v="0"/>
    <x v="2"/>
    <s v="25/Oct/1990"/>
    <n v="15440.2"/>
    <s v="tier - 2"/>
    <s v="tier - 1"/>
    <s v="R1012"/>
    <n v="33"/>
  </r>
  <r>
    <s v="Id638"/>
    <s v="McLucas"/>
    <n v="38.04"/>
    <n v="5.0199999999999996"/>
    <s v="yes"/>
    <s v="No"/>
    <s v="No"/>
    <n v="1"/>
    <s v="No"/>
    <x v="0"/>
    <x v="2"/>
    <s v="4/Sep/1964"/>
    <n v="15377.77"/>
    <s v="tier - 2"/>
    <s v="tier - 2"/>
    <s v="R1012"/>
    <n v="59"/>
  </r>
  <r>
    <s v="Id639"/>
    <s v="Erwin"/>
    <n v="37.9"/>
    <n v="7.76"/>
    <s v="No"/>
    <s v="No"/>
    <s v="No"/>
    <s v="No major surgery"/>
    <s v="No"/>
    <x v="0"/>
    <x v="0"/>
    <s v="6/Sep/1962"/>
    <n v="15368.22"/>
    <s v="tier - 2"/>
    <s v="tier - 2"/>
    <s v="R1011"/>
    <n v="61"/>
  </r>
  <r>
    <s v="Id640"/>
    <s v="Osborne"/>
    <n v="39.6"/>
    <n v="9.32"/>
    <s v="No"/>
    <s v="No"/>
    <s v="No"/>
    <s v="No major surgery"/>
    <s v="No"/>
    <x v="0"/>
    <x v="0"/>
    <s v="18/Jul/1968"/>
    <n v="15363.77"/>
    <s v="tier - 2"/>
    <s v="tier - 1"/>
    <s v="R1026"/>
    <n v="55"/>
  </r>
  <r>
    <s v="Id641"/>
    <s v="Otsuka"/>
    <n v="50.92"/>
    <n v="5.31"/>
    <s v="yes"/>
    <s v="No"/>
    <s v="No"/>
    <n v="1"/>
    <s v="No"/>
    <x v="0"/>
    <x v="2"/>
    <s v="17/Dec/1988"/>
    <n v="15361.5"/>
    <s v="tier - 2"/>
    <s v="tier - 3"/>
    <s v="R1023"/>
    <n v="35"/>
  </r>
  <r>
    <s v="Id642"/>
    <s v="Smith"/>
    <n v="21.85"/>
    <n v="5.56"/>
    <s v="yes"/>
    <s v="No"/>
    <s v="No"/>
    <s v="No major surgery"/>
    <s v="yes"/>
    <x v="2"/>
    <x v="2"/>
    <s v="14/Jul/2001"/>
    <n v="15359.1"/>
    <s v="tier - 2"/>
    <s v="tier - 3"/>
    <s v="R1024"/>
    <n v="22"/>
  </r>
  <r>
    <s v="Id643"/>
    <s v="Myers"/>
    <n v="36.08"/>
    <n v="7.11"/>
    <s v="yes"/>
    <s v="No"/>
    <s v="Yes"/>
    <n v="1"/>
    <s v="No"/>
    <x v="0"/>
    <x v="0"/>
    <s v="13/Dec/1963"/>
    <n v="15322.77"/>
    <s v="tier - 2"/>
    <s v="tier - 3"/>
    <s v="R1021"/>
    <n v="60"/>
  </r>
  <r>
    <s v="Id644"/>
    <s v="Cote"/>
    <n v="40.44"/>
    <n v="5.13"/>
    <s v="yes"/>
    <s v="No"/>
    <s v="Yes"/>
    <n v="1"/>
    <s v="No"/>
    <x v="0"/>
    <x v="2"/>
    <s v="16/Sep/1969"/>
    <n v="15260.52"/>
    <s v="tier - 2"/>
    <s v="tier - 2"/>
    <s v="R1023"/>
    <n v="54"/>
  </r>
  <r>
    <s v="Id645"/>
    <s v="Ehrhardt"/>
    <n v="38.094999999999999"/>
    <n v="10.199999999999999"/>
    <s v="No"/>
    <s v="No"/>
    <s v="No"/>
    <s v="No major surgery"/>
    <s v="No"/>
    <x v="0"/>
    <x v="0"/>
    <s v="25/Jul/1960"/>
    <n v="15230.32"/>
    <s v="tier - 2"/>
    <s v="tier - 2"/>
    <s v="R1024"/>
    <n v="63"/>
  </r>
  <r>
    <s v="Id646"/>
    <s v="Petersen"/>
    <n v="44.95"/>
    <n v="10.4"/>
    <s v="No"/>
    <s v="No"/>
    <s v="No"/>
    <s v="No major surgery"/>
    <s v="No"/>
    <x v="0"/>
    <x v="0"/>
    <s v="23/Nov/1978"/>
    <n v="15207.92"/>
    <s v="tier - 2"/>
    <s v="tier - 1"/>
    <s v="R1012"/>
    <n v="45"/>
  </r>
  <r>
    <s v="Id647"/>
    <s v="Ertel"/>
    <n v="35.54"/>
    <n v="10.67"/>
    <s v="No"/>
    <s v="No"/>
    <s v="No"/>
    <s v="No major surgery"/>
    <s v="No"/>
    <x v="0"/>
    <x v="0"/>
    <s v="17/Jun/1962"/>
    <n v="15174.81"/>
    <s v="tier - 2"/>
    <s v="tier - 1"/>
    <s v="R1012"/>
    <n v="61"/>
  </r>
  <r>
    <s v="Id648"/>
    <s v="Lanza"/>
    <n v="39.799999999999997"/>
    <n v="4.6500000000000004"/>
    <s v="yes"/>
    <s v="No"/>
    <s v="No"/>
    <n v="2"/>
    <s v="No"/>
    <x v="0"/>
    <x v="2"/>
    <s v="3/Dec/1959"/>
    <n v="15170.07"/>
    <s v="tier - 2"/>
    <s v="tier - 3"/>
    <s v="R1011"/>
    <n v="64"/>
  </r>
  <r>
    <s v="Id649"/>
    <s v="Picklesimer"/>
    <n v="33.659999999999997"/>
    <n v="5.65"/>
    <s v="yes"/>
    <s v="No"/>
    <s v="No"/>
    <n v="2"/>
    <s v="No"/>
    <x v="0"/>
    <x v="2"/>
    <s v="4/Jun/1959"/>
    <n v="15161.53"/>
    <s v="tier - 2"/>
    <s v="tier - 1"/>
    <s v="R1013"/>
    <n v="64"/>
  </r>
  <r>
    <s v="Id650"/>
    <s v="Giles"/>
    <n v="35.5"/>
    <n v="11.97"/>
    <s v="No"/>
    <s v="No"/>
    <s v="No"/>
    <s v="No major surgery"/>
    <s v="No"/>
    <x v="0"/>
    <x v="0"/>
    <s v="25/Oct/1962"/>
    <n v="15161.25"/>
    <s v="tier - 2"/>
    <s v="tier - 2"/>
    <s v="R1012"/>
    <n v="61"/>
  </r>
  <r>
    <s v="Id651"/>
    <s v="Harmon"/>
    <n v="41.63"/>
    <n v="6.71"/>
    <s v="No"/>
    <s v="No"/>
    <s v="No"/>
    <s v="No major surgery"/>
    <s v="No"/>
    <x v="0"/>
    <x v="0"/>
    <s v="25/Nov/1971"/>
    <n v="15150.44"/>
    <s v="tier - 2"/>
    <s v="tier - 1"/>
    <s v="R1023"/>
    <n v="52"/>
  </r>
  <r>
    <s v="Id652"/>
    <s v="Pennings"/>
    <n v="46.49"/>
    <n v="11.92"/>
    <s v="No"/>
    <s v="No"/>
    <s v="No"/>
    <s v="No major surgery"/>
    <s v="No"/>
    <x v="0"/>
    <x v="0"/>
    <s v="5/Sep/1978"/>
    <n v="15123.19"/>
    <s v="tier - 2"/>
    <s v="tier - 1"/>
    <s v="R1011"/>
    <n v="45"/>
  </r>
  <r>
    <s v="Id653"/>
    <s v="Tseronis"/>
    <n v="43.29"/>
    <n v="5.35"/>
    <s v="No"/>
    <s v="No"/>
    <s v="No"/>
    <n v="2"/>
    <s v="No"/>
    <x v="0"/>
    <x v="2"/>
    <s v="7/Nov/1972"/>
    <n v="15103.69"/>
    <s v="tier - 2"/>
    <s v="tier - 1"/>
    <s v="R1012"/>
    <n v="51"/>
  </r>
  <r>
    <s v="Id654"/>
    <s v="Aliff"/>
    <n v="43.08"/>
    <n v="8.9600000000000009"/>
    <s v="yes"/>
    <s v="No"/>
    <s v="No"/>
    <n v="1"/>
    <s v="No"/>
    <x v="0"/>
    <x v="0"/>
    <s v="26/Oct/1975"/>
    <n v="15090.35"/>
    <s v="tier - 2"/>
    <s v="tier - 1"/>
    <s v="R1023"/>
    <n v="48"/>
  </r>
  <r>
    <s v="Id655"/>
    <s v="Willenberg"/>
    <n v="39.07"/>
    <n v="11.93"/>
    <s v="No"/>
    <s v="No"/>
    <s v="No"/>
    <s v="No major surgery"/>
    <s v="No"/>
    <x v="0"/>
    <x v="0"/>
    <s v="12/Jun/1968"/>
    <n v="15052.68"/>
    <s v="tier - 2"/>
    <s v="tier - 2"/>
    <s v="R1022"/>
    <n v="55"/>
  </r>
  <r>
    <s v="Id656"/>
    <s v="Millett"/>
    <n v="41.3"/>
    <n v="9.59"/>
    <s v="No"/>
    <s v="No"/>
    <s v="No"/>
    <s v="No major surgery"/>
    <s v="No"/>
    <x v="0"/>
    <x v="0"/>
    <s v="15/Aug/1971"/>
    <n v="15038.51"/>
    <s v="tier - 2"/>
    <s v="tier - 3"/>
    <s v="R1023"/>
    <n v="52"/>
  </r>
  <r>
    <s v="Id657"/>
    <s v="Haley"/>
    <n v="42.95"/>
    <n v="11.88"/>
    <s v="yes"/>
    <s v="No"/>
    <s v="No"/>
    <n v="2"/>
    <s v="No"/>
    <x v="0"/>
    <x v="0"/>
    <s v="11/Sep/1970"/>
    <n v="15026.3"/>
    <s v="tier - 2"/>
    <s v="tier - 3"/>
    <s v="R1011"/>
    <n v="53"/>
  </r>
  <r>
    <s v="Id658"/>
    <s v="Ackerman"/>
    <n v="46.96"/>
    <n v="4.6399999999999997"/>
    <s v="No"/>
    <s v="No"/>
    <s v="Yes"/>
    <n v="1"/>
    <s v="No"/>
    <x v="0"/>
    <x v="2"/>
    <s v="25/Nov/1979"/>
    <n v="15025.76"/>
    <s v="tier - 2"/>
    <s v="tier - 1"/>
    <s v="R1011"/>
    <n v="44"/>
  </r>
  <r>
    <s v="Id659"/>
    <s v="Valdez"/>
    <n v="30.495000000000001"/>
    <n v="9.5299999999999994"/>
    <s v="No"/>
    <s v="No"/>
    <s v="No"/>
    <s v="No major surgery"/>
    <s v="No"/>
    <x v="0"/>
    <x v="0"/>
    <s v="8/Aug/1960"/>
    <n v="15019.76"/>
    <s v="tier - 2"/>
    <s v="tier - 2"/>
    <s v="R1012"/>
    <n v="63"/>
  </r>
  <r>
    <s v="Id660"/>
    <s v="Michaud"/>
    <n v="17.954999999999998"/>
    <n v="5.29"/>
    <s v="yes"/>
    <s v="No"/>
    <s v="No"/>
    <n v="1"/>
    <s v="yes"/>
    <x v="4"/>
    <x v="2"/>
    <s v="2/Aug/1995"/>
    <n v="15006.58"/>
    <s v="tier - 2"/>
    <s v="tier - 2"/>
    <s v="R1024"/>
    <n v="28"/>
  </r>
  <r>
    <s v="Id661"/>
    <s v="Gunnink"/>
    <n v="25.6"/>
    <n v="10.95"/>
    <s v="No"/>
    <s v="No"/>
    <s v="No"/>
    <n v="3"/>
    <s v="No"/>
    <x v="1"/>
    <x v="0"/>
    <s v="29/Jul/1958"/>
    <n v="14988.43"/>
    <s v="tier - 2"/>
    <s v="tier - 3"/>
    <s v="R1011"/>
    <n v="65"/>
  </r>
  <r>
    <s v="Id662"/>
    <s v="Knight"/>
    <n v="34.21"/>
    <n v="9.17"/>
    <s v="No"/>
    <s v="No"/>
    <s v="No"/>
    <s v="No major surgery"/>
    <s v="No"/>
    <x v="0"/>
    <x v="0"/>
    <s v="29/Nov/1962"/>
    <n v="14945.34"/>
    <s v="tier - 2"/>
    <s v="tier - 1"/>
    <s v="R1021"/>
    <n v="61"/>
  </r>
  <r>
    <s v="Id663"/>
    <s v="Grosscup"/>
    <n v="39.74"/>
    <n v="7.39"/>
    <s v="No"/>
    <s v="No"/>
    <s v="No"/>
    <s v="No major surgery"/>
    <s v="No"/>
    <x v="0"/>
    <x v="0"/>
    <s v="8/Nov/1968"/>
    <n v="14926.97"/>
    <s v="tier - 2"/>
    <s v="tier - 2"/>
    <s v="R1012"/>
    <n v="55"/>
  </r>
  <r>
    <s v="Id664"/>
    <s v="Koniuch"/>
    <n v="49.53"/>
    <n v="9.1300000000000008"/>
    <s v="yes"/>
    <s v="No"/>
    <s v="No"/>
    <s v="No major surgery"/>
    <s v="No"/>
    <x v="0"/>
    <x v="0"/>
    <s v="4/Jul/1981"/>
    <n v="14908.27"/>
    <s v="tier - 2"/>
    <s v="tier - 1"/>
    <s v="R1011"/>
    <n v="42"/>
  </r>
  <r>
    <s v="Id665"/>
    <s v="Heitzman"/>
    <n v="39.33"/>
    <n v="10.4"/>
    <s v="No"/>
    <s v="No"/>
    <s v="No"/>
    <n v="3"/>
    <s v="No"/>
    <x v="0"/>
    <x v="0"/>
    <s v="17/Oct/1958"/>
    <n v="14901.52"/>
    <s v="tier - 2"/>
    <s v="tier - 2"/>
    <s v="R1024"/>
    <n v="65"/>
  </r>
  <r>
    <s v="Id666"/>
    <s v="Tatton"/>
    <n v="39.979999999999997"/>
    <n v="9.4600000000000009"/>
    <s v="yes"/>
    <s v="No"/>
    <s v="No"/>
    <n v="2"/>
    <s v="No"/>
    <x v="0"/>
    <x v="0"/>
    <s v="11/Nov/1970"/>
    <n v="14847.63"/>
    <s v="tier - 2"/>
    <s v="tier - 2"/>
    <s v="R1023"/>
    <n v="53"/>
  </r>
  <r>
    <s v="Id667"/>
    <s v="Flanagan"/>
    <n v="46.51"/>
    <n v="8.69"/>
    <s v="yes"/>
    <s v="No"/>
    <s v="No"/>
    <s v="No major surgery"/>
    <s v="No"/>
    <x v="0"/>
    <x v="0"/>
    <s v="5/Jun/1981"/>
    <n v="14843.96"/>
    <s v="tier - 2"/>
    <s v="tier - 3"/>
    <s v="R1026"/>
    <n v="42"/>
  </r>
  <r>
    <s v="Id668"/>
    <s v="Funk"/>
    <n v="43.58"/>
    <n v="4.2300000000000004"/>
    <s v="No"/>
    <s v="No"/>
    <s v="Yes"/>
    <n v="1"/>
    <s v="No"/>
    <x v="0"/>
    <x v="2"/>
    <s v="18/Oct/1979"/>
    <n v="14839.34"/>
    <s v="tier - 2"/>
    <s v="tier - 3"/>
    <s v="R1026"/>
    <n v="44"/>
  </r>
  <r>
    <s v="Id669"/>
    <s v="Davenport"/>
    <n v="42.28"/>
    <n v="9.16"/>
    <s v="yes"/>
    <s v="No"/>
    <s v="No"/>
    <n v="1"/>
    <s v="No"/>
    <x v="0"/>
    <x v="0"/>
    <s v="10/Dec/1975"/>
    <n v="14819"/>
    <s v="tier - 2"/>
    <s v="tier - 3"/>
    <s v="R1023"/>
    <n v="48"/>
  </r>
  <r>
    <s v="Id670"/>
    <s v="Nicholson"/>
    <n v="35.520000000000003"/>
    <n v="8.26"/>
    <s v="No"/>
    <s v="No"/>
    <s v="No"/>
    <s v="No major surgery"/>
    <s v="No"/>
    <x v="0"/>
    <x v="0"/>
    <s v="27/Jul/1965"/>
    <n v="14750.42"/>
    <s v="tier - 2"/>
    <s v="tier - 2"/>
    <s v="R1026"/>
    <n v="58"/>
  </r>
  <r>
    <s v="Id671"/>
    <s v="Lindbloom"/>
    <n v="33.6"/>
    <n v="11.25"/>
    <s v="No"/>
    <s v="No"/>
    <s v="No"/>
    <s v="No major surgery"/>
    <s v="No"/>
    <x v="0"/>
    <x v="0"/>
    <s v="29/Jul/1962"/>
    <n v="14738.43"/>
    <s v="tier - 2"/>
    <s v="tier - 3"/>
    <s v="R1021"/>
    <n v="61"/>
  </r>
  <r>
    <s v="Id672"/>
    <s v="Wijayaratne"/>
    <n v="22.42"/>
    <n v="6.74"/>
    <s v="No"/>
    <s v="No"/>
    <s v="No"/>
    <s v="No major surgery"/>
    <s v="yes"/>
    <x v="2"/>
    <x v="0"/>
    <s v="24/Sep/2002"/>
    <n v="14711.74"/>
    <s v="tier - 2"/>
    <s v="tier - 2"/>
    <s v="R1012"/>
    <n v="21"/>
  </r>
  <r>
    <s v="Id673"/>
    <s v="Ainsworth"/>
    <n v="46.86"/>
    <n v="4.87"/>
    <s v="No"/>
    <s v="No"/>
    <s v="No"/>
    <s v="No major surgery"/>
    <s v="No"/>
    <x v="0"/>
    <x v="2"/>
    <s v="4/Sep/1982"/>
    <n v="14696.77"/>
    <s v="tier - 2"/>
    <s v="tier - 2"/>
    <s v="R1011"/>
    <n v="41"/>
  </r>
  <r>
    <s v="Id674"/>
    <s v="Gayagoy"/>
    <n v="32.965000000000003"/>
    <n v="6.68"/>
    <s v="No"/>
    <s v="No"/>
    <s v="No"/>
    <n v="3"/>
    <s v="No"/>
    <x v="0"/>
    <x v="0"/>
    <s v="23/Jul/1958"/>
    <n v="14692.67"/>
    <s v="tier - 2"/>
    <s v="tier - 1"/>
    <s v="R1012"/>
    <n v="65"/>
  </r>
  <r>
    <s v="Id675"/>
    <s v="Fitzmaurice"/>
    <n v="39.340000000000003"/>
    <n v="5.0199999999999996"/>
    <s v="yes"/>
    <s v="No"/>
    <s v="Yes"/>
    <n v="1"/>
    <s v="No"/>
    <x v="0"/>
    <x v="2"/>
    <s v="20/Oct/1969"/>
    <n v="14665.75"/>
    <s v="tier - 2"/>
    <s v="tier - 1"/>
    <s v="R1012"/>
    <n v="54"/>
  </r>
  <r>
    <s v="Id676"/>
    <s v="Rodriguez"/>
    <n v="47"/>
    <n v="10.64"/>
    <s v="yes"/>
    <s v="No"/>
    <s v="No"/>
    <s v="No major surgery"/>
    <s v="No"/>
    <x v="0"/>
    <x v="0"/>
    <s v="13/Nov/1981"/>
    <n v="14657.2"/>
    <s v="tier - 2"/>
    <s v="tier - 1"/>
    <s v="R1012"/>
    <n v="42"/>
  </r>
  <r>
    <s v="Id677"/>
    <s v="Tsoucas"/>
    <n v="36.71"/>
    <n v="8.74"/>
    <s v="yes"/>
    <s v="No"/>
    <s v="No"/>
    <s v="No major surgery"/>
    <s v="No"/>
    <x v="0"/>
    <x v="0"/>
    <s v="1/Sep/1967"/>
    <n v="14640.35"/>
    <s v="tier - 2"/>
    <s v="tier - 3"/>
    <s v="R1026"/>
    <n v="56"/>
  </r>
  <r>
    <s v="Id678"/>
    <s v="Muhly"/>
    <n v="53.48"/>
    <n v="5.64"/>
    <s v="No"/>
    <s v="No"/>
    <s v="No"/>
    <s v="No major surgery"/>
    <s v="No"/>
    <x v="0"/>
    <x v="2"/>
    <s v="21/Aug/1991"/>
    <n v="14630.52"/>
    <s v="tier - 2"/>
    <s v="tier - 3"/>
    <s v="R1011"/>
    <n v="32"/>
  </r>
  <r>
    <s v="Id679"/>
    <s v="Lund"/>
    <n v="35.5"/>
    <n v="10.37"/>
    <s v="No"/>
    <s v="No"/>
    <s v="No"/>
    <s v="No major surgery"/>
    <s v="No"/>
    <x v="0"/>
    <x v="0"/>
    <s v="8/Nov/1965"/>
    <n v="14612.33"/>
    <s v="tier - 2"/>
    <s v="tier - 3"/>
    <s v="R1021"/>
    <n v="58"/>
  </r>
  <r>
    <s v="Id680"/>
    <s v="Battaglino"/>
    <n v="36.979999999999997"/>
    <n v="9.56"/>
    <s v="yes"/>
    <s v="No"/>
    <s v="No"/>
    <s v="No major surgery"/>
    <s v="No"/>
    <x v="0"/>
    <x v="0"/>
    <s v="18/Jul/1967"/>
    <n v="14600.62"/>
    <s v="tier - 2"/>
    <s v="tier - 3"/>
    <s v="R1022"/>
    <n v="56"/>
  </r>
  <r>
    <s v="Id681"/>
    <s v="Pena"/>
    <n v="32.395000000000003"/>
    <n v="8.23"/>
    <s v="yes"/>
    <s v="No"/>
    <s v="Yes"/>
    <n v="1"/>
    <s v="No"/>
    <x v="0"/>
    <x v="0"/>
    <s v="14/Oct/1963"/>
    <n v="14590.63"/>
    <s v="tier - 2"/>
    <s v="tier - 1"/>
    <s v="R1024"/>
    <n v="60"/>
  </r>
  <r>
    <s v="Id682"/>
    <s v="Thomason"/>
    <n v="32.729999999999997"/>
    <n v="7.03"/>
    <s v="No"/>
    <s v="No"/>
    <s v="No"/>
    <s v="No major surgery"/>
    <s v="No"/>
    <x v="0"/>
    <x v="0"/>
    <s v="3/Dec/1962"/>
    <n v="14574.64"/>
    <s v="tier - 2"/>
    <s v="tier - 1"/>
    <s v="R1025"/>
    <n v="61"/>
  </r>
  <r>
    <s v="Id683"/>
    <s v="Hancox"/>
    <n v="20.52"/>
    <n v="5.45"/>
    <s v="No"/>
    <s v="No"/>
    <s v="No"/>
    <n v="1"/>
    <s v="yes"/>
    <x v="2"/>
    <x v="2"/>
    <s v="12/Sep/1998"/>
    <n v="14571.89"/>
    <s v="tier - 2"/>
    <s v="tier - 1"/>
    <s v="R1024"/>
    <n v="25"/>
  </r>
  <r>
    <s v="Id684"/>
    <s v="Canarecci"/>
    <n v="51.72"/>
    <n v="5.76"/>
    <s v="No"/>
    <s v="No"/>
    <s v="No"/>
    <s v="No major surgery"/>
    <s v="No"/>
    <x v="0"/>
    <x v="1"/>
    <s v="14/Jul/1989"/>
    <n v="14547.26"/>
    <s v="tier - 2"/>
    <s v="tier - 3"/>
    <s v="R1011"/>
    <n v="34"/>
  </r>
  <r>
    <s v="Id685"/>
    <s v="Toupin"/>
    <n v="50.2"/>
    <n v="5.4"/>
    <s v="No"/>
    <s v="No"/>
    <s v="No"/>
    <s v="No major surgery"/>
    <s v="No"/>
    <x v="0"/>
    <x v="2"/>
    <s v="22/Jul/1989"/>
    <n v="14507.46"/>
    <s v="tier - 2"/>
    <s v="tier - 3"/>
    <s v="R1012"/>
    <n v="34"/>
  </r>
  <r>
    <s v="Id686"/>
    <s v="Mulley"/>
    <n v="25.52"/>
    <n v="6.35"/>
    <s v="No"/>
    <s v="No"/>
    <s v="Yes"/>
    <n v="1"/>
    <s v="No"/>
    <x v="1"/>
    <x v="1"/>
    <s v="20/Oct/1979"/>
    <n v="14478.33"/>
    <s v="tier - 2"/>
    <s v="tier - 2"/>
    <s v="R1013"/>
    <n v="44"/>
  </r>
  <r>
    <s v="Id687"/>
    <s v="Parry"/>
    <n v="35.200000000000003"/>
    <n v="6.26"/>
    <s v="yes"/>
    <s v="No"/>
    <s v="No"/>
    <n v="2"/>
    <s v="No"/>
    <x v="0"/>
    <x v="1"/>
    <s v="20/Nov/1959"/>
    <n v="14474.68"/>
    <s v="tier - 2"/>
    <s v="tier - 2"/>
    <s v="R1013"/>
    <n v="64"/>
  </r>
  <r>
    <s v="Id688"/>
    <s v="Mason Cox"/>
    <n v="41.26"/>
    <n v="5.97"/>
    <s v="yes"/>
    <s v="No"/>
    <s v="No"/>
    <s v="No major surgery"/>
    <s v="No"/>
    <x v="0"/>
    <x v="1"/>
    <s v="27/Nov/1976"/>
    <n v="14470.01"/>
    <s v="tier - 2"/>
    <s v="tier - 3"/>
    <s v="R1012"/>
    <n v="47"/>
  </r>
  <r>
    <s v="Id689"/>
    <s v="Thompson"/>
    <n v="17.195"/>
    <n v="5.29"/>
    <s v="yes"/>
    <s v="No"/>
    <s v="No"/>
    <s v="No major surgery"/>
    <s v="yes"/>
    <x v="4"/>
    <x v="2"/>
    <s v="10/Nov/1996"/>
    <n v="14455.64"/>
    <s v="tier - 2"/>
    <s v="tier - 3"/>
    <s v="R1024"/>
    <n v="27"/>
  </r>
  <r>
    <s v="Id690"/>
    <s v="Nelson"/>
    <n v="23.085000000000001"/>
    <n v="4.2699999999999996"/>
    <s v="yes"/>
    <s v="No"/>
    <s v="No"/>
    <n v="2"/>
    <s v="No"/>
    <x v="2"/>
    <x v="2"/>
    <s v="3/Aug/1959"/>
    <n v="14451.84"/>
    <s v="tier - 2"/>
    <s v="tier - 3"/>
    <s v="R1023"/>
    <n v="64"/>
  </r>
  <r>
    <s v="Id691"/>
    <s v="Forte"/>
    <n v="21.66"/>
    <n v="5.2"/>
    <s v="yes"/>
    <s v="No"/>
    <s v="No"/>
    <n v="2"/>
    <s v="No"/>
    <x v="2"/>
    <x v="2"/>
    <s v="29/Jun/1959"/>
    <n v="14449.85"/>
    <s v="tier - 2"/>
    <s v="tier - 1"/>
    <s v="R1024"/>
    <n v="64"/>
  </r>
  <r>
    <s v="Id692"/>
    <s v="Corona Iturriaga"/>
    <n v="36.47"/>
    <n v="8.23"/>
    <s v="yes"/>
    <s v="No"/>
    <s v="No"/>
    <s v="No major surgery"/>
    <s v="No"/>
    <x v="0"/>
    <x v="0"/>
    <s v="4/Nov/1967"/>
    <n v="14427.63"/>
    <s v="tier - 2"/>
    <s v="tier - 2"/>
    <s v="R1021"/>
    <n v="56"/>
  </r>
  <r>
    <s v="Id693"/>
    <s v="McCollum"/>
    <n v="36.08"/>
    <n v="10.33"/>
    <s v="yes"/>
    <s v="No"/>
    <s v="No"/>
    <s v="No major surgery"/>
    <s v="No"/>
    <x v="0"/>
    <x v="0"/>
    <s v="15/Aug/1967"/>
    <n v="14426.66"/>
    <s v="tier - 2"/>
    <s v="tier - 2"/>
    <s v="R1026"/>
    <n v="56"/>
  </r>
  <r>
    <s v="Id694"/>
    <s v="Hevner"/>
    <n v="23.18"/>
    <n v="6.13"/>
    <s v="No"/>
    <s v="No"/>
    <s v="No"/>
    <s v="No major surgery"/>
    <s v="No"/>
    <x v="2"/>
    <x v="1"/>
    <s v="10/Aug/1999"/>
    <n v="14426.07"/>
    <s v="tier - 2"/>
    <s v="tier - 1"/>
    <s v="R1012"/>
    <n v="24"/>
  </r>
  <r>
    <s v="Id695"/>
    <s v="Looi"/>
    <n v="39.159999999999997"/>
    <n v="8.08"/>
    <s v="No"/>
    <s v="No"/>
    <s v="No"/>
    <n v="3"/>
    <s v="No"/>
    <x v="0"/>
    <x v="0"/>
    <s v="20/Sep/1958"/>
    <n v="14418.28"/>
    <s v="tier - 2"/>
    <s v="tier - 3"/>
    <s v="R1013"/>
    <n v="65"/>
  </r>
  <r>
    <s v="Id696"/>
    <s v="Power"/>
    <n v="38.19"/>
    <n v="10.49"/>
    <s v="No"/>
    <s v="No"/>
    <s v="No"/>
    <n v="3"/>
    <s v="No"/>
    <x v="0"/>
    <x v="0"/>
    <s v="29/Jul/1958"/>
    <n v="14410.93"/>
    <s v="tier - 2"/>
    <s v="tier - 2"/>
    <s v="R1016"/>
    <n v="65"/>
  </r>
  <r>
    <s v="Id697"/>
    <s v="Routon"/>
    <n v="26.41"/>
    <n v="8.11"/>
    <s v="No"/>
    <s v="No"/>
    <s v="No"/>
    <n v="3"/>
    <s v="No"/>
    <x v="1"/>
    <x v="0"/>
    <s v="14/Sep/1958"/>
    <n v="14394.56"/>
    <s v="tier - 2"/>
    <s v="tier - 1"/>
    <s v="R1018"/>
    <n v="65"/>
  </r>
  <r>
    <s v="Id698"/>
    <s v="Dochelli"/>
    <n v="28.785"/>
    <n v="6.6"/>
    <s v="No"/>
    <s v="No"/>
    <s v="No"/>
    <s v="No major surgery"/>
    <s v="No"/>
    <x v="1"/>
    <x v="0"/>
    <s v="22/Jun/1965"/>
    <n v="14394.4"/>
    <s v="tier - 2"/>
    <s v="tier - 3"/>
    <s v="R1024"/>
    <n v="58"/>
  </r>
  <r>
    <s v="Id699"/>
    <s v="Gillespie"/>
    <n v="26.695"/>
    <n v="10.14"/>
    <s v="yes"/>
    <s v="No"/>
    <s v="Yes"/>
    <n v="1"/>
    <s v="No"/>
    <x v="1"/>
    <x v="0"/>
    <s v="16/Jul/1963"/>
    <n v="14382.71"/>
    <s v="tier - 2"/>
    <s v="tier - 2"/>
    <s v="R1012"/>
    <n v="60"/>
  </r>
  <r>
    <s v="Id700"/>
    <s v="Oskvig"/>
    <n v="32.799999999999997"/>
    <n v="6.06"/>
    <s v="yes"/>
    <s v="No"/>
    <s v="No"/>
    <n v="1"/>
    <s v="No"/>
    <x v="0"/>
    <x v="1"/>
    <s v="16/Nov/1988"/>
    <n v="14358.36"/>
    <s v="tier - 2"/>
    <s v="tier - 2"/>
    <s v="R1011"/>
    <n v="35"/>
  </r>
  <r>
    <s v="Id701"/>
    <s v="Holland-Stergar"/>
    <n v="35.869999999999997"/>
    <n v="9.91"/>
    <s v="yes"/>
    <s v="No"/>
    <s v="No"/>
    <s v="No major surgery"/>
    <s v="No"/>
    <x v="0"/>
    <x v="0"/>
    <s v="10/Oct/1967"/>
    <n v="14355.43"/>
    <s v="tier - 2"/>
    <s v="tier - 1"/>
    <s v="R1026"/>
    <n v="56"/>
  </r>
  <r>
    <s v="Id702"/>
    <s v="Arai"/>
    <n v="21.66"/>
    <n v="4.1399999999999997"/>
    <s v="yes"/>
    <s v="No"/>
    <s v="No"/>
    <n v="2"/>
    <s v="No"/>
    <x v="2"/>
    <x v="2"/>
    <s v="24/Dec/1959"/>
    <n v="14349.85"/>
    <s v="tier - 2"/>
    <s v="tier - 2"/>
    <s v="R1012"/>
    <n v="64"/>
  </r>
  <r>
    <s v="Id703"/>
    <s v="Olausson"/>
    <n v="37.72"/>
    <n v="4.38"/>
    <s v="yes"/>
    <s v="No"/>
    <s v="Yes"/>
    <n v="1"/>
    <s v="No"/>
    <x v="0"/>
    <x v="2"/>
    <s v="26/Sep/1969"/>
    <n v="14337.91"/>
    <s v="tier - 2"/>
    <s v="tier - 3"/>
    <s v="R1022"/>
    <n v="54"/>
  </r>
  <r>
    <s v="Id704"/>
    <s v="Wagner"/>
    <n v="39.700000000000003"/>
    <n v="9.83"/>
    <s v="No"/>
    <s v="No"/>
    <s v="No"/>
    <n v="3"/>
    <s v="No"/>
    <x v="0"/>
    <x v="0"/>
    <s v="10/Jul/1958"/>
    <n v="14319.03"/>
    <s v="tier - 2"/>
    <s v="tier - 2"/>
    <s v="R1011"/>
    <n v="65"/>
  </r>
  <r>
    <s v="Id705"/>
    <s v="Delong"/>
    <n v="35.97"/>
    <n v="11.08"/>
    <s v="No"/>
    <s v="No"/>
    <s v="No"/>
    <n v="3"/>
    <s v="No"/>
    <x v="0"/>
    <x v="0"/>
    <s v="15/Oct/1958"/>
    <n v="14313.85"/>
    <s v="tier - 2"/>
    <s v="tier - 3"/>
    <s v="R1013"/>
    <n v="65"/>
  </r>
  <r>
    <s v="Id706"/>
    <s v="Mehech"/>
    <n v="37.85"/>
    <n v="11.01"/>
    <s v="No"/>
    <s v="No"/>
    <s v="No"/>
    <s v="No major surgery"/>
    <s v="No"/>
    <x v="0"/>
    <x v="0"/>
    <s v="15/Dec/1968"/>
    <n v="14285.9"/>
    <s v="tier - 2"/>
    <s v="tier - 3"/>
    <s v="R1012"/>
    <n v="55"/>
  </r>
  <r>
    <s v="Id707"/>
    <s v="Machiela"/>
    <n v="21.66"/>
    <n v="4.37"/>
    <s v="No"/>
    <s v="yes"/>
    <s v="No"/>
    <n v="1"/>
    <s v="yes"/>
    <x v="2"/>
    <x v="2"/>
    <s v="6/Sep/2004"/>
    <n v="14283.46"/>
    <s v="tier - 2"/>
    <s v="tier - 2"/>
    <s v="R1024"/>
    <n v="19"/>
  </r>
  <r>
    <s v="Id708"/>
    <s v="Young"/>
    <n v="39.369999999999997"/>
    <n v="5.91"/>
    <s v="No"/>
    <s v="No"/>
    <s v="No"/>
    <n v="2"/>
    <s v="No"/>
    <x v="0"/>
    <x v="1"/>
    <s v="13/Jul/1972"/>
    <n v="14258.33"/>
    <s v="tier - 2"/>
    <s v="tier - 2"/>
    <s v="R1026"/>
    <n v="51"/>
  </r>
  <r>
    <s v="Id709"/>
    <s v="Dupere"/>
    <n v="40.880000000000003"/>
    <n v="7.65"/>
    <s v="No"/>
    <s v="No"/>
    <s v="No"/>
    <s v="No major surgery"/>
    <s v="No"/>
    <x v="0"/>
    <x v="0"/>
    <s v="26/Dec/1974"/>
    <n v="14256.79"/>
    <s v="tier - 2"/>
    <s v="tier - 2"/>
    <s v="R1026"/>
    <n v="49"/>
  </r>
  <r>
    <s v="Id710"/>
    <s v="Iandolo"/>
    <n v="26.22"/>
    <n v="5.37"/>
    <s v="yes"/>
    <s v="No"/>
    <s v="No"/>
    <n v="2"/>
    <s v="No"/>
    <x v="1"/>
    <x v="2"/>
    <s v="8/Nov/1959"/>
    <n v="14256.19"/>
    <s v="tier - 2"/>
    <s v="tier - 3"/>
    <s v="R1012"/>
    <n v="64"/>
  </r>
  <r>
    <s v="Id711"/>
    <s v="Ito"/>
    <n v="25.08"/>
    <n v="5.75"/>
    <s v="yes"/>
    <s v="No"/>
    <s v="No"/>
    <n v="2"/>
    <s v="No"/>
    <x v="1"/>
    <x v="1"/>
    <s v="10/Oct/1959"/>
    <n v="14254.61"/>
    <s v="tier - 2"/>
    <s v="tier - 1"/>
    <s v="R1012"/>
    <n v="64"/>
  </r>
  <r>
    <s v="Id712"/>
    <s v="Barry"/>
    <n v="39.1"/>
    <n v="6.79"/>
    <s v="yes"/>
    <s v="No"/>
    <s v="No"/>
    <n v="2"/>
    <s v="No"/>
    <x v="0"/>
    <x v="0"/>
    <s v="25/Sep/1961"/>
    <n v="14235.07"/>
    <s v="tier - 2"/>
    <s v="tier - 1"/>
    <s v="R1011"/>
    <n v="62"/>
  </r>
  <r>
    <s v="Id713"/>
    <s v="Boyce"/>
    <n v="37.905000000000001"/>
    <n v="7.03"/>
    <s v="No"/>
    <s v="No"/>
    <s v="No"/>
    <n v="3"/>
    <s v="No"/>
    <x v="0"/>
    <x v="0"/>
    <s v="21/Sep/1958"/>
    <n v="14210.54"/>
    <s v="tier - 2"/>
    <s v="tier - 2"/>
    <s v="R1012"/>
    <n v="65"/>
  </r>
  <r>
    <s v="Id714"/>
    <s v="Lin"/>
    <n v="43.35"/>
    <n v="5.41"/>
    <s v="yes"/>
    <s v="No"/>
    <s v="Yes"/>
    <n v="1"/>
    <s v="No"/>
    <x v="0"/>
    <x v="2"/>
    <s v="17/Nov/1983"/>
    <n v="14209.4"/>
    <s v="tier - 2"/>
    <s v="tier - 1"/>
    <s v="R1026"/>
    <n v="40"/>
  </r>
  <r>
    <s v="Id715"/>
    <s v="Smith"/>
    <n v="36.15"/>
    <n v="8.0500000000000007"/>
    <s v="No"/>
    <s v="No"/>
    <s v="No"/>
    <s v="No major surgery"/>
    <s v="No"/>
    <x v="0"/>
    <x v="0"/>
    <s v="25/Dec/1968"/>
    <n v="14193.55"/>
    <s v="tier - 2"/>
    <s v="tier - 1"/>
    <s v="R1026"/>
    <n v="55"/>
  </r>
  <r>
    <s v="Id716"/>
    <s v="Nalven"/>
    <n v="44.98"/>
    <n v="5.94"/>
    <s v="No"/>
    <s v="No"/>
    <s v="No"/>
    <n v="1"/>
    <s v="No"/>
    <x v="0"/>
    <x v="1"/>
    <s v="7/Jul/1984"/>
    <n v="14152.46"/>
    <s v="tier - 2"/>
    <s v="tier - 1"/>
    <s v="R1012"/>
    <n v="39"/>
  </r>
  <r>
    <s v="Id717"/>
    <s v="Bourgeois"/>
    <n v="38.28"/>
    <n v="5.51"/>
    <s v="No"/>
    <s v="yes"/>
    <s v="No"/>
    <n v="1"/>
    <s v="No"/>
    <x v="0"/>
    <x v="2"/>
    <s v="6/Jul/2004"/>
    <n v="14133.04"/>
    <s v="tier - 2"/>
    <s v="tier - 3"/>
    <s v="R1013"/>
    <n v="19"/>
  </r>
  <r>
    <s v="Id718"/>
    <s v="Orloff"/>
    <n v="32.299999999999997"/>
    <n v="6.55"/>
    <s v="yes"/>
    <s v="No"/>
    <s v="No"/>
    <n v="2"/>
    <s v="No"/>
    <x v="0"/>
    <x v="0"/>
    <s v="14/Jun/1961"/>
    <n v="14119.62"/>
    <s v="tier - 2"/>
    <s v="tier - 1"/>
    <s v="R1012"/>
    <n v="62"/>
  </r>
  <r>
    <s v="Id719"/>
    <s v="Ramirez"/>
    <n v="39.51"/>
    <n v="5.79"/>
    <s v="yes"/>
    <s v="No"/>
    <s v="No"/>
    <s v="No major surgery"/>
    <s v="No"/>
    <x v="0"/>
    <x v="1"/>
    <s v="26/Sep/1976"/>
    <n v="14098.07"/>
    <s v="tier - 2"/>
    <s v="tier - 3"/>
    <s v="R1023"/>
    <n v="47"/>
  </r>
  <r>
    <s v="Id720"/>
    <s v="Fouquet"/>
    <n v="50.46"/>
    <n v="4.5599999999999996"/>
    <s v="No"/>
    <s v="No"/>
    <s v="No"/>
    <s v="No major surgery"/>
    <s v="No"/>
    <x v="0"/>
    <x v="2"/>
    <s v="12/Sep/1991"/>
    <n v="14081.93"/>
    <s v="tier - 2"/>
    <s v="tier - 3"/>
    <s v="R1012"/>
    <n v="32"/>
  </r>
  <r>
    <s v="Id721"/>
    <s v="McPhillips"/>
    <n v="31.73"/>
    <n v="7"/>
    <s v="No"/>
    <s v="No"/>
    <s v="No"/>
    <s v="No major surgery"/>
    <s v="No"/>
    <x v="0"/>
    <x v="0"/>
    <s v="8/Nov/1960"/>
    <n v="14043.48"/>
    <s v="tier - 2"/>
    <s v="tier - 3"/>
    <s v="R1024"/>
    <n v="63"/>
  </r>
  <r>
    <s v="Id722"/>
    <s v="Burgin"/>
    <n v="32.1"/>
    <n v="6.57"/>
    <s v="yes"/>
    <s v="No"/>
    <s v="Yes"/>
    <n v="1"/>
    <s v="No"/>
    <x v="0"/>
    <x v="0"/>
    <s v="8/Jul/1963"/>
    <n v="14007.22"/>
    <s v="tier - 2"/>
    <s v="tier - 3"/>
    <s v="R1011"/>
    <n v="60"/>
  </r>
  <r>
    <s v="Id723"/>
    <s v="Roberts"/>
    <n v="27.83"/>
    <n v="11.61"/>
    <s v="yes"/>
    <s v="No"/>
    <s v="Yes"/>
    <n v="1"/>
    <s v="No"/>
    <x v="1"/>
    <x v="0"/>
    <s v="6/Jul/1963"/>
    <n v="14001.29"/>
    <s v="tier - 2"/>
    <s v="tier - 2"/>
    <s v="R1013"/>
    <n v="60"/>
  </r>
  <r>
    <s v="Id724"/>
    <s v="Nemec"/>
    <n v="27.72"/>
    <n v="8.16"/>
    <s v="yes"/>
    <s v="No"/>
    <s v="Yes"/>
    <n v="1"/>
    <s v="No"/>
    <x v="1"/>
    <x v="0"/>
    <s v="23/Dec/1963"/>
    <n v="14001.13"/>
    <s v="tier - 2"/>
    <s v="tier - 1"/>
    <s v="R1013"/>
    <n v="60"/>
  </r>
  <r>
    <s v="Id725"/>
    <s v="Appman"/>
    <n v="36.765000000000001"/>
    <n v="4.4800000000000004"/>
    <s v="yes"/>
    <s v="No"/>
    <s v="No"/>
    <n v="2"/>
    <s v="No"/>
    <x v="0"/>
    <x v="2"/>
    <s v="6/Sep/1959"/>
    <n v="13981.85"/>
    <s v="tier - 2"/>
    <s v="tier - 1"/>
    <s v="R1016"/>
    <n v="64"/>
  </r>
  <r>
    <s v="Id726"/>
    <s v="Driscoll"/>
    <n v="48.36"/>
    <n v="4.08"/>
    <s v="No"/>
    <s v="No"/>
    <s v="No"/>
    <s v="No major surgery"/>
    <s v="No"/>
    <x v="0"/>
    <x v="2"/>
    <s v="13/Jul/1990"/>
    <n v="13979.45"/>
    <s v="tier - 2"/>
    <s v="tier - 1"/>
    <s v="R1023"/>
    <n v="33"/>
  </r>
  <r>
    <s v="Id727"/>
    <s v="Glotzbach"/>
    <n v="31.445"/>
    <n v="4.4000000000000004"/>
    <s v="yes"/>
    <s v="No"/>
    <s v="No"/>
    <n v="2"/>
    <s v="No"/>
    <x v="0"/>
    <x v="2"/>
    <s v="29/Aug/1959"/>
    <n v="13974.46"/>
    <s v="tier - 2"/>
    <s v="tier - 2"/>
    <s v="R1019"/>
    <n v="64"/>
  </r>
  <r>
    <s v="Id728"/>
    <s v="Tenforde"/>
    <n v="27.55"/>
    <n v="9.02"/>
    <s v="No"/>
    <s v="No"/>
    <s v="No"/>
    <s v="No major surgery"/>
    <s v="No"/>
    <x v="1"/>
    <x v="0"/>
    <s v="18/Jun/1960"/>
    <n v="13937.67"/>
    <s v="tier - 2"/>
    <s v="tier - 1"/>
    <s v="R1012"/>
    <n v="63"/>
  </r>
  <r>
    <s v="Id729"/>
    <s v="Ramirez"/>
    <n v="33.11"/>
    <n v="8.06"/>
    <s v="No"/>
    <s v="No"/>
    <s v="No"/>
    <s v="No major surgery"/>
    <s v="No"/>
    <x v="0"/>
    <x v="0"/>
    <s v="27/Jul/1962"/>
    <n v="13919.82"/>
    <s v="tier - 2"/>
    <s v="tier - 2"/>
    <s v="R1013"/>
    <n v="61"/>
  </r>
  <r>
    <s v="Id730"/>
    <s v="Stanley Torres"/>
    <n v="36.85"/>
    <n v="6.21"/>
    <s v="yes"/>
    <s v="No"/>
    <s v="No"/>
    <n v="2"/>
    <s v="No"/>
    <x v="0"/>
    <x v="1"/>
    <s v="7/Jul/1959"/>
    <n v="13887.97"/>
    <s v="tier - 2"/>
    <s v="tier - 2"/>
    <s v="R1013"/>
    <n v="64"/>
  </r>
  <r>
    <s v="Id731"/>
    <s v="Vandongen"/>
    <n v="36.299999999999997"/>
    <n v="5.79"/>
    <s v="yes"/>
    <s v="No"/>
    <s v="No"/>
    <n v="2"/>
    <s v="No"/>
    <x v="0"/>
    <x v="1"/>
    <s v="29/Dec/1959"/>
    <n v="13887.2"/>
    <s v="tier - 2"/>
    <s v="tier - 3"/>
    <s v="R1013"/>
    <n v="64"/>
  </r>
  <r>
    <s v="Id732"/>
    <s v="Liebald"/>
    <n v="45.34"/>
    <n v="5.69"/>
    <s v="yes"/>
    <s v="No"/>
    <s v="No"/>
    <s v="No major surgery"/>
    <s v="No"/>
    <x v="0"/>
    <x v="2"/>
    <s v="25/Sep/1985"/>
    <n v="13886.4"/>
    <s v="tier - 2"/>
    <s v="tier - 2"/>
    <s v="R1012"/>
    <n v="38"/>
  </r>
  <r>
    <s v="Id733"/>
    <s v="Holte"/>
    <n v="31.8"/>
    <n v="5.36"/>
    <s v="yes"/>
    <s v="No"/>
    <s v="No"/>
    <n v="2"/>
    <s v="No"/>
    <x v="0"/>
    <x v="2"/>
    <s v="5/Oct/1959"/>
    <n v="13880.95"/>
    <s v="tier - 2"/>
    <s v="tier - 2"/>
    <s v="R1011"/>
    <n v="64"/>
  </r>
  <r>
    <s v="Id734"/>
    <s v="Johnson"/>
    <n v="41.02"/>
    <n v="11.37"/>
    <s v="No"/>
    <s v="No"/>
    <s v="No"/>
    <s v="No major surgery"/>
    <s v="No"/>
    <x v="0"/>
    <x v="0"/>
    <s v="19/Dec/1978"/>
    <n v="13874.89"/>
    <s v="tier - 2"/>
    <s v="tier - 1"/>
    <s v="R1012"/>
    <n v="45"/>
  </r>
  <r>
    <s v="Id735"/>
    <s v="Bartlett"/>
    <n v="32.68"/>
    <n v="11.87"/>
    <s v="No"/>
    <s v="No"/>
    <s v="No"/>
    <s v="No major surgery"/>
    <s v="No"/>
    <x v="0"/>
    <x v="0"/>
    <s v="21/Jul/1960"/>
    <n v="13844.8"/>
    <s v="tier - 2"/>
    <s v="tier - 2"/>
    <s v="R1012"/>
    <n v="63"/>
  </r>
  <r>
    <s v="Id736"/>
    <s v="Bergman"/>
    <n v="21.7"/>
    <n v="4.9000000000000004"/>
    <s v="No"/>
    <s v="No"/>
    <s v="Yes"/>
    <n v="1"/>
    <s v="yes"/>
    <x v="2"/>
    <x v="2"/>
    <s v="7/Jun/2003"/>
    <n v="13844.51"/>
    <s v="tier - 2"/>
    <s v="tier - 1"/>
    <s v="R1011"/>
    <n v="20"/>
  </r>
  <r>
    <s v="Id737"/>
    <s v="Aitken"/>
    <n v="40.479999999999997"/>
    <n v="6.7"/>
    <s v="No"/>
    <s v="No"/>
    <s v="No"/>
    <n v="3"/>
    <s v="No"/>
    <x v="0"/>
    <x v="0"/>
    <s v="10/Dec/1958"/>
    <n v="13831.12"/>
    <s v="tier - 3"/>
    <s v="tier - 1"/>
    <s v="R1013"/>
    <n v="65"/>
  </r>
  <r>
    <s v="Id738"/>
    <s v="Berger"/>
    <n v="34.5"/>
    <n v="10.3"/>
    <s v="No"/>
    <s v="No"/>
    <s v="No"/>
    <n v="3"/>
    <s v="No"/>
    <x v="0"/>
    <x v="0"/>
    <s v="25/Nov/1958"/>
    <n v="13822.8"/>
    <s v="tier - 3"/>
    <s v="tier - 3"/>
    <s v="R1011"/>
    <n v="65"/>
  </r>
  <r>
    <s v="Id739"/>
    <s v="Richey"/>
    <n v="45.9"/>
    <n v="11.14"/>
    <s v="yes"/>
    <s v="No"/>
    <s v="No"/>
    <n v="1"/>
    <s v="No"/>
    <x v="0"/>
    <x v="0"/>
    <s v="8/Dec/1986"/>
    <n v="13819.49"/>
    <s v="tier - 3"/>
    <s v="tier - 2"/>
    <s v="R1012"/>
    <n v="37"/>
  </r>
  <r>
    <s v="Id740"/>
    <s v="Trotter"/>
    <n v="33.479999999999997"/>
    <n v="4.74"/>
    <s v="yes"/>
    <s v="No"/>
    <s v="No"/>
    <n v="2"/>
    <s v="No"/>
    <x v="0"/>
    <x v="2"/>
    <s v="10/Nov/1966"/>
    <n v="13801.61"/>
    <s v="tier - 3"/>
    <s v="tier - 3"/>
    <s v="R1026"/>
    <n v="57"/>
  </r>
  <r>
    <s v="Id741"/>
    <s v="Chavez"/>
    <n v="28.31"/>
    <n v="5.96"/>
    <s v="yes"/>
    <s v="No"/>
    <s v="No"/>
    <n v="2"/>
    <s v="No"/>
    <x v="1"/>
    <x v="1"/>
    <s v="6/Aug/1959"/>
    <n v="13770.1"/>
    <s v="tier - 3"/>
    <s v="tier - 1"/>
    <s v="R1012"/>
    <n v="64"/>
  </r>
  <r>
    <s v="Id742"/>
    <s v="Orifice"/>
    <n v="21.565000000000001"/>
    <n v="4.95"/>
    <s v="No"/>
    <s v="yes"/>
    <s v="No"/>
    <n v="1"/>
    <s v="yes"/>
    <x v="2"/>
    <x v="2"/>
    <s v="16/Jul/2004"/>
    <n v="13747.87"/>
    <s v="tier - 3"/>
    <s v="tier - 2"/>
    <s v="R1018"/>
    <n v="19"/>
  </r>
  <r>
    <s v="Id743"/>
    <s v="Farkash"/>
    <n v="35.590000000000003"/>
    <n v="5.21"/>
    <s v="yes"/>
    <s v="No"/>
    <s v="Yes"/>
    <n v="1"/>
    <s v="No"/>
    <x v="0"/>
    <x v="2"/>
    <s v="23/Oct/1969"/>
    <n v="13746.74"/>
    <s v="tier - 3"/>
    <s v="tier - 2"/>
    <s v="R1026"/>
    <n v="54"/>
  </r>
  <r>
    <s v="Id744"/>
    <s v="Hribar"/>
    <n v="43.44"/>
    <n v="4.8600000000000003"/>
    <s v="yes"/>
    <s v="No"/>
    <s v="No"/>
    <s v="No major surgery"/>
    <s v="No"/>
    <x v="0"/>
    <x v="2"/>
    <s v="29/Aug/1985"/>
    <n v="13726.21"/>
    <s v="tier - 3"/>
    <s v="tier - 3"/>
    <s v="R1026"/>
    <n v="38"/>
  </r>
  <r>
    <s v="Id745"/>
    <s v="Crawford"/>
    <n v="21.754999999999999"/>
    <n v="7.79"/>
    <s v="yes"/>
    <s v="No"/>
    <s v="No"/>
    <s v="No major surgery"/>
    <s v="No"/>
    <x v="2"/>
    <x v="0"/>
    <s v="2/Aug/1981"/>
    <n v="13725.47"/>
    <s v="tier - 3"/>
    <s v="tier - 2"/>
    <s v="R1024"/>
    <n v="42"/>
  </r>
  <r>
    <s v="Id746"/>
    <s v="Sittlington"/>
    <n v="44.55"/>
    <n v="7.12"/>
    <s v="yes"/>
    <s v="No"/>
    <s v="No"/>
    <n v="1"/>
    <s v="No"/>
    <x v="0"/>
    <x v="0"/>
    <s v="24/Nov/1986"/>
    <n v="13714.55"/>
    <s v="tier - 3"/>
    <s v="tier - 2"/>
    <s v="R1023"/>
    <n v="37"/>
  </r>
  <r>
    <s v="Id747"/>
    <s v="Silbert"/>
    <n v="43.32"/>
    <n v="4.67"/>
    <s v="yes"/>
    <s v="No"/>
    <s v="No"/>
    <s v="No major surgery"/>
    <s v="No"/>
    <x v="0"/>
    <x v="2"/>
    <s v="14/Sep/1985"/>
    <n v="13685.51"/>
    <s v="tier - 3"/>
    <s v="tier - 1"/>
    <s v="R1026"/>
    <n v="38"/>
  </r>
  <r>
    <s v="Id748"/>
    <s v="Carrique"/>
    <n v="31.23"/>
    <n v="9.1199999999999992"/>
    <s v="yes"/>
    <s v="No"/>
    <s v="Yes"/>
    <n v="1"/>
    <s v="No"/>
    <x v="0"/>
    <x v="0"/>
    <s v="4/Aug/1963"/>
    <n v="13677.68"/>
    <s v="tier - 3"/>
    <s v="tier - 2"/>
    <s v="R1021"/>
    <n v="60"/>
  </r>
  <r>
    <s v="Id749"/>
    <s v="Kosla"/>
    <n v="42.81"/>
    <n v="4.1500000000000004"/>
    <s v="No"/>
    <s v="No"/>
    <s v="No"/>
    <n v="1"/>
    <s v="No"/>
    <x v="0"/>
    <x v="2"/>
    <s v="20/Jul/1984"/>
    <n v="13638.06"/>
    <s v="tier - 3"/>
    <s v="tier - 3"/>
    <s v="R1023"/>
    <n v="39"/>
  </r>
  <r>
    <s v="Id750"/>
    <s v="Parker"/>
    <n v="35.909999999999997"/>
    <n v="6.72"/>
    <s v="yes"/>
    <s v="No"/>
    <s v="No"/>
    <n v="2"/>
    <s v="No"/>
    <x v="0"/>
    <x v="0"/>
    <s v="24/Dec/1961"/>
    <n v="13635.64"/>
    <s v="tier - 3"/>
    <s v="tier - 3"/>
    <s v="R1024"/>
    <n v="62"/>
  </r>
  <r>
    <s v="Id751"/>
    <s v="Horton"/>
    <n v="36.65"/>
    <n v="5.01"/>
    <s v="yes"/>
    <s v="No"/>
    <s v="Yes"/>
    <n v="1"/>
    <s v="No"/>
    <x v="0"/>
    <x v="2"/>
    <s v="26/Jul/1969"/>
    <n v="13622.01"/>
    <s v="tier - 3"/>
    <s v="tier - 3"/>
    <s v="R1012"/>
    <n v="54"/>
  </r>
  <r>
    <s v="Id752"/>
    <s v="Boller"/>
    <n v="22.04"/>
    <n v="10.9"/>
    <s v="yes"/>
    <s v="No"/>
    <s v="No"/>
    <n v="2"/>
    <s v="No"/>
    <x v="2"/>
    <x v="0"/>
    <s v="18/Nov/1961"/>
    <n v="13616.36"/>
    <s v="tier - 3"/>
    <s v="tier - 3"/>
    <s v="R1024"/>
    <n v="62"/>
  </r>
  <r>
    <s v="Id753"/>
    <s v="Olaru"/>
    <n v="31.824999999999999"/>
    <n v="5.52"/>
    <s v="yes"/>
    <s v="No"/>
    <s v="No"/>
    <n v="1"/>
    <s v="No"/>
    <x v="0"/>
    <x v="2"/>
    <s v="10/Sep/1964"/>
    <n v="13607.37"/>
    <s v="tier - 3"/>
    <s v="tier - 1"/>
    <s v="R1024"/>
    <n v="59"/>
  </r>
  <r>
    <s v="Id754"/>
    <s v="Prescott"/>
    <n v="53.58"/>
    <n v="4.55"/>
    <s v="No"/>
    <s v="No"/>
    <s v="No"/>
    <n v="1"/>
    <s v="No"/>
    <x v="0"/>
    <x v="2"/>
    <s v="14/Aug/1992"/>
    <n v="13588.17"/>
    <s v="tier - 3"/>
    <s v="tier - 1"/>
    <s v="R1012"/>
    <n v="31"/>
  </r>
  <r>
    <s v="Id755"/>
    <s v="Hines"/>
    <n v="34.299999999999997"/>
    <n v="11.76"/>
    <s v="No"/>
    <s v="No"/>
    <s v="No"/>
    <s v="No major surgery"/>
    <s v="No"/>
    <x v="0"/>
    <x v="0"/>
    <s v="15/Jul/1968"/>
    <n v="13566.04"/>
    <s v="tier - 3"/>
    <s v="tier - 3"/>
    <s v="R1026"/>
    <n v="55"/>
  </r>
  <r>
    <s v="Id756"/>
    <s v="Blanton"/>
    <n v="32.11"/>
    <n v="7.06"/>
    <s v="No"/>
    <s v="No"/>
    <s v="No"/>
    <s v="No major surgery"/>
    <s v="No"/>
    <x v="0"/>
    <x v="0"/>
    <s v="11/Jul/1960"/>
    <n v="13555"/>
    <s v="tier - 3"/>
    <s v="tier - 3"/>
    <s v="R1017"/>
    <n v="63"/>
  </r>
  <r>
    <s v="Id757"/>
    <s v="Bustamante"/>
    <n v="31.78"/>
    <n v="11.35"/>
    <s v="yes"/>
    <s v="No"/>
    <s v="Yes"/>
    <n v="1"/>
    <s v="No"/>
    <x v="0"/>
    <x v="0"/>
    <s v="14/Oct/1963"/>
    <n v="13511.28"/>
    <s v="tier - 3"/>
    <s v="tier - 1"/>
    <s v="R1012"/>
    <n v="60"/>
  </r>
  <r>
    <s v="Id758"/>
    <s v="McCann"/>
    <n v="46.89"/>
    <n v="5.52"/>
    <s v="No"/>
    <s v="No"/>
    <s v="No"/>
    <s v="No major surgery"/>
    <s v="No"/>
    <x v="0"/>
    <x v="2"/>
    <s v="30/Aug/1990"/>
    <n v="13480.83"/>
    <s v="tier - 3"/>
    <s v="tier - 2"/>
    <s v="R1023"/>
    <n v="33"/>
  </r>
  <r>
    <s v="Id759"/>
    <s v="Schmole"/>
    <n v="39.35"/>
    <n v="7.86"/>
    <s v="yes"/>
    <s v="No"/>
    <s v="No"/>
    <n v="1"/>
    <s v="No"/>
    <x v="0"/>
    <x v="0"/>
    <s v="7/Aug/1975"/>
    <n v="13472.19"/>
    <s v="tier - 3"/>
    <s v="tier - 2"/>
    <s v="R1012"/>
    <n v="48"/>
  </r>
  <r>
    <s v="Id760"/>
    <s v="Barber"/>
    <n v="39.200000000000003"/>
    <n v="11.38"/>
    <s v="No"/>
    <s v="No"/>
    <s v="No"/>
    <s v="No major surgery"/>
    <s v="No"/>
    <x v="0"/>
    <x v="0"/>
    <s v="24/Jul/1960"/>
    <n v="13470.86"/>
    <s v="tier - 3"/>
    <s v="tier - 3"/>
    <s v="R1011"/>
    <n v="63"/>
  </r>
  <r>
    <s v="Id761"/>
    <s v="Reichmann"/>
    <n v="39.159999999999997"/>
    <n v="10.48"/>
    <s v="No"/>
    <s v="No"/>
    <s v="No"/>
    <s v="No major surgery"/>
    <s v="No"/>
    <x v="0"/>
    <x v="0"/>
    <s v="28/Jul/1960"/>
    <n v="13470.8"/>
    <s v="tier - 3"/>
    <s v="tier - 2"/>
    <s v="R1013"/>
    <n v="63"/>
  </r>
  <r>
    <s v="Id762"/>
    <s v="Cavatorta"/>
    <n v="44.1"/>
    <n v="5.04"/>
    <s v="yes"/>
    <s v="No"/>
    <s v="No"/>
    <s v="No major surgery"/>
    <s v="No"/>
    <x v="0"/>
    <x v="2"/>
    <s v="19/Aug/1985"/>
    <n v="13465.8"/>
    <s v="tier - 3"/>
    <s v="tier - 1"/>
    <s v="R1012"/>
    <n v="38"/>
  </r>
  <r>
    <s v="Id763"/>
    <s v="Yaeger"/>
    <n v="33.200000000000003"/>
    <n v="9.06"/>
    <s v="No"/>
    <s v="No"/>
    <s v="No"/>
    <s v="No major surgery"/>
    <s v="No"/>
    <x v="0"/>
    <x v="0"/>
    <s v="16/Dec/1960"/>
    <n v="13462.52"/>
    <s v="tier - 3"/>
    <s v="tier - 2"/>
    <s v="R1011"/>
    <n v="63"/>
  </r>
  <r>
    <s v="Id764"/>
    <s v="Hughes"/>
    <n v="29.92"/>
    <n v="11.07"/>
    <s v="No"/>
    <s v="No"/>
    <s v="No"/>
    <s v="No major surgery"/>
    <s v="No"/>
    <x v="3"/>
    <x v="0"/>
    <s v="11/Jul/1960"/>
    <n v="13457.96"/>
    <s v="tier - 3"/>
    <s v="tier - 1"/>
    <s v="R1013"/>
    <n v="63"/>
  </r>
  <r>
    <s v="Id765"/>
    <s v="Donahue"/>
    <n v="25"/>
    <n v="10.45"/>
    <s v="No"/>
    <s v="No"/>
    <s v="No"/>
    <s v="No major surgery"/>
    <s v="No"/>
    <x v="1"/>
    <x v="0"/>
    <s v="13/Aug/1960"/>
    <n v="13451.12"/>
    <s v="tier - 3"/>
    <s v="tier - 1"/>
    <s v="R1011"/>
    <n v="63"/>
  </r>
  <r>
    <s v="Id766"/>
    <s v="Greenwell"/>
    <n v="38.869999999999997"/>
    <n v="8.6300000000000008"/>
    <s v="yes"/>
    <s v="No"/>
    <s v="No"/>
    <n v="1"/>
    <s v="No"/>
    <x v="0"/>
    <x v="0"/>
    <s v="29/Jun/1975"/>
    <n v="13440.7"/>
    <s v="tier - 3"/>
    <s v="tier - 2"/>
    <s v="R1012"/>
    <n v="48"/>
  </r>
  <r>
    <s v="Id767"/>
    <s v="Steele"/>
    <n v="32.299999999999997"/>
    <n v="5.28"/>
    <s v="yes"/>
    <s v="No"/>
    <s v="No"/>
    <n v="2"/>
    <s v="No"/>
    <x v="0"/>
    <x v="2"/>
    <s v="14/Nov/1966"/>
    <n v="13430.27"/>
    <s v="tier - 3"/>
    <s v="tier - 3"/>
    <s v="R1024"/>
    <n v="57"/>
  </r>
  <r>
    <s v="Id768"/>
    <s v="Gunter"/>
    <n v="31.16"/>
    <n v="7.49"/>
    <s v="yes"/>
    <s v="No"/>
    <s v="No"/>
    <n v="2"/>
    <s v="No"/>
    <x v="0"/>
    <x v="0"/>
    <s v="3/Nov/1961"/>
    <n v="13429.04"/>
    <s v="tier - 3"/>
    <s v="tier - 3"/>
    <s v="R1012"/>
    <n v="62"/>
  </r>
  <r>
    <s v="Id769"/>
    <s v="McDonough"/>
    <n v="54.59"/>
    <n v="4.2699999999999996"/>
    <s v="No"/>
    <s v="No"/>
    <s v="No"/>
    <s v="No major surgery"/>
    <s v="No"/>
    <x v="0"/>
    <x v="2"/>
    <s v="17/Jun/1994"/>
    <n v="13417.05"/>
    <s v="tier - 3"/>
    <s v="tier - 3"/>
    <s v="R1012"/>
    <n v="29"/>
  </r>
  <r>
    <s v="Id770"/>
    <s v="Sweetland"/>
    <n v="21.09"/>
    <n v="9.2200000000000006"/>
    <s v="yes"/>
    <s v="No"/>
    <s v="No"/>
    <n v="2"/>
    <s v="No"/>
    <x v="2"/>
    <x v="0"/>
    <s v="22/Jul/1961"/>
    <n v="13415.04"/>
    <s v="tier - 3"/>
    <s v="tier - 2"/>
    <s v="R1012"/>
    <n v="62"/>
  </r>
  <r>
    <s v="Id771"/>
    <s v="Hammersmith"/>
    <n v="52.41"/>
    <n v="5.99"/>
    <s v="No"/>
    <s v="No"/>
    <s v="No"/>
    <n v="1"/>
    <s v="No"/>
    <x v="0"/>
    <x v="1"/>
    <s v="19/Dec/1992"/>
    <n v="13412.97"/>
    <s v="tier - 3"/>
    <s v="tier - 3"/>
    <s v="R1023"/>
    <n v="31"/>
  </r>
  <r>
    <s v="Id772"/>
    <s v="French"/>
    <n v="41.47"/>
    <n v="5.86"/>
    <s v="yes"/>
    <s v="No"/>
    <s v="No"/>
    <n v="2"/>
    <s v="No"/>
    <x v="0"/>
    <x v="1"/>
    <s v="20/Dec/1959"/>
    <n v="13405.39"/>
    <s v="tier - 3"/>
    <s v="tier - 3"/>
    <s v="R1013"/>
    <n v="64"/>
  </r>
  <r>
    <s v="Id773"/>
    <s v="Garbe"/>
    <n v="33.1"/>
    <n v="5.19"/>
    <s v="yes"/>
    <s v="No"/>
    <s v="No"/>
    <n v="2"/>
    <s v="No"/>
    <x v="0"/>
    <x v="2"/>
    <s v="25/Nov/1959"/>
    <n v="13393.76"/>
    <s v="tier - 3"/>
    <s v="tier - 1"/>
    <s v="R1011"/>
    <n v="64"/>
  </r>
  <r>
    <s v="Id774"/>
    <s v="Duncan"/>
    <n v="30.8"/>
    <n v="4.37"/>
    <s v="yes"/>
    <s v="No"/>
    <s v="No"/>
    <n v="2"/>
    <s v="No"/>
    <x v="0"/>
    <x v="2"/>
    <s v="9/Dec/1959"/>
    <n v="13390.56"/>
    <s v="tier - 3"/>
    <s v="tier - 3"/>
    <s v="R1011"/>
    <n v="64"/>
  </r>
  <r>
    <s v="Id775"/>
    <s v="Wallace"/>
    <n v="42.06"/>
    <n v="5.32"/>
    <s v="No"/>
    <s v="No"/>
    <s v="No"/>
    <n v="1"/>
    <s v="No"/>
    <x v="0"/>
    <x v="2"/>
    <s v="6/Jun/1984"/>
    <n v="13383.67"/>
    <s v="tier - 3"/>
    <s v="tier - 2"/>
    <s v="R1023"/>
    <n v="39"/>
  </r>
  <r>
    <s v="Id776"/>
    <s v="Tillman"/>
    <n v="39.270000000000003"/>
    <n v="5.64"/>
    <s v="No"/>
    <s v="No"/>
    <s v="Yes"/>
    <n v="1"/>
    <s v="No"/>
    <x v="0"/>
    <x v="2"/>
    <s v="30/Sep/1979"/>
    <n v="13377.41"/>
    <s v="tier - 3"/>
    <s v="tier - 3"/>
    <s v="R1026"/>
    <n v="44"/>
  </r>
  <r>
    <s v="Id777"/>
    <s v="Lee"/>
    <n v="30.71"/>
    <n v="5.59"/>
    <s v="yes"/>
    <s v="No"/>
    <s v="No"/>
    <n v="1"/>
    <s v="No"/>
    <x v="0"/>
    <x v="2"/>
    <s v="24/Sep/1964"/>
    <n v="13375.76"/>
    <s v="tier - 3"/>
    <s v="tier - 2"/>
    <s v="R1025"/>
    <n v="59"/>
  </r>
  <r>
    <s v="Id778"/>
    <s v="Taylor"/>
    <n v="47.19"/>
    <n v="5.29"/>
    <s v="No"/>
    <s v="No"/>
    <s v="No"/>
    <s v="No major surgery"/>
    <s v="No"/>
    <x v="0"/>
    <x v="2"/>
    <s v="2/Oct/1990"/>
    <n v="13360.94"/>
    <s v="tier - 3"/>
    <s v="tier - 1"/>
    <s v="R1012"/>
    <n v="33"/>
  </r>
  <r>
    <s v="Id779"/>
    <s v="McSween"/>
    <n v="30.02"/>
    <n v="6.65"/>
    <s v="No"/>
    <s v="No"/>
    <s v="No"/>
    <s v="No major surgery"/>
    <s v="No"/>
    <x v="0"/>
    <x v="0"/>
    <s v="11/Nov/1960"/>
    <n v="13352.1"/>
    <s v="tier - 3"/>
    <s v="tier - 1"/>
    <s v="R1012"/>
    <n v="63"/>
  </r>
  <r>
    <s v="Id780"/>
    <s v="Schubert"/>
    <n v="37.909999999999997"/>
    <n v="5.68"/>
    <s v="yes"/>
    <s v="No"/>
    <s v="No"/>
    <s v="No major surgery"/>
    <s v="No"/>
    <x v="0"/>
    <x v="2"/>
    <s v="23/Aug/1976"/>
    <n v="13333.71"/>
    <s v="tier - 3"/>
    <s v="tier - 2"/>
    <s v="R1012"/>
    <n v="47"/>
  </r>
  <r>
    <s v="Id781"/>
    <s v="Lalanne"/>
    <n v="54.61"/>
    <n v="4.49"/>
    <s v="No"/>
    <s v="No"/>
    <s v="No"/>
    <s v="No major surgery"/>
    <s v="No"/>
    <x v="0"/>
    <x v="2"/>
    <s v="1/Jul/1994"/>
    <n v="13292.52"/>
    <s v="tier - 3"/>
    <s v="tier - 3"/>
    <s v="R1012"/>
    <n v="29"/>
  </r>
  <r>
    <s v="Id782"/>
    <s v="Flanagan"/>
    <n v="36.005000000000003"/>
    <n v="6.9"/>
    <s v="No"/>
    <s v="No"/>
    <s v="No"/>
    <s v="No major surgery"/>
    <s v="No"/>
    <x v="0"/>
    <x v="0"/>
    <s v="11/Oct/1962"/>
    <n v="13228.85"/>
    <s v="tier - 3"/>
    <s v="tier - 3"/>
    <s v="R1023"/>
    <n v="61"/>
  </r>
  <r>
    <s v="Id783"/>
    <s v="Arellano"/>
    <n v="28.7"/>
    <n v="11.52"/>
    <s v="No"/>
    <s v="No"/>
    <s v="No"/>
    <s v="No major surgery"/>
    <s v="No"/>
    <x v="1"/>
    <x v="0"/>
    <s v="24/Nov/1962"/>
    <n v="13224.69"/>
    <s v="tier - 3"/>
    <s v="tier - 2"/>
    <s v="R1011"/>
    <n v="61"/>
  </r>
  <r>
    <s v="Id784"/>
    <s v="Charette"/>
    <n v="34.295000000000002"/>
    <n v="11.24"/>
    <s v="No"/>
    <s v="No"/>
    <s v="No"/>
    <s v="No major surgery"/>
    <s v="No"/>
    <x v="0"/>
    <x v="0"/>
    <s v="13/Nov/1965"/>
    <n v="13224.06"/>
    <s v="tier - 3"/>
    <s v="tier - 3"/>
    <s v="R1024"/>
    <n v="58"/>
  </r>
  <r>
    <s v="Id785"/>
    <s v="Pena Reyes"/>
    <n v="27.55"/>
    <n v="10.98"/>
    <s v="No"/>
    <s v="No"/>
    <s v="No"/>
    <s v="No major surgery"/>
    <s v="No"/>
    <x v="1"/>
    <x v="0"/>
    <s v="7/Dec/1962"/>
    <n v="13217.09"/>
    <s v="tier - 3"/>
    <s v="tier - 1"/>
    <s v="R1024"/>
    <n v="61"/>
  </r>
  <r>
    <s v="Id786"/>
    <s v="Broderick"/>
    <n v="40.700000000000003"/>
    <n v="5.42"/>
    <s v="No"/>
    <s v="No"/>
    <s v="No"/>
    <s v="No major surgery"/>
    <s v="No"/>
    <x v="0"/>
    <x v="2"/>
    <s v="15/Oct/1982"/>
    <n v="13214.43"/>
    <s v="tier - 3"/>
    <s v="tier - 2"/>
    <s v="R1012"/>
    <n v="41"/>
  </r>
  <r>
    <s v="Id787"/>
    <s v="Summers"/>
    <n v="18.335000000000001"/>
    <n v="10.97"/>
    <s v="No"/>
    <s v="No"/>
    <s v="No"/>
    <s v="No major surgery"/>
    <s v="No"/>
    <x v="4"/>
    <x v="0"/>
    <s v="5/Aug/1962"/>
    <n v="13204.29"/>
    <s v="tier - 3"/>
    <s v="tier - 1"/>
    <s v="R1024"/>
    <n v="61"/>
  </r>
  <r>
    <s v="Id788"/>
    <s v="Fisher"/>
    <n v="33.914999999999999"/>
    <n v="9.56"/>
    <s v="yes"/>
    <s v="No"/>
    <s v="No"/>
    <n v="2"/>
    <s v="No"/>
    <x v="0"/>
    <x v="0"/>
    <s v="6/Dec/1961"/>
    <n v="13143.86"/>
    <s v="tier - 3"/>
    <s v="tier - 2"/>
    <s v="R1016"/>
    <n v="62"/>
  </r>
  <r>
    <s v="Id789"/>
    <s v="Zhou"/>
    <n v="33.534999999999997"/>
    <n v="9.4"/>
    <s v="yes"/>
    <s v="No"/>
    <s v="No"/>
    <n v="2"/>
    <s v="No"/>
    <x v="0"/>
    <x v="0"/>
    <s v="6/Dec/1961"/>
    <n v="13143.34"/>
    <s v="tier - 3"/>
    <s v="tier - 2"/>
    <s v="R1020"/>
    <n v="62"/>
  </r>
  <r>
    <s v="Id790"/>
    <s v="Clarke-Ames"/>
    <n v="23.655000000000001"/>
    <n v="8.48"/>
    <s v="yes"/>
    <s v="No"/>
    <s v="No"/>
    <n v="2"/>
    <s v="No"/>
    <x v="2"/>
    <x v="0"/>
    <s v="7/Sep/1961"/>
    <n v="13129.6"/>
    <s v="tier - 3"/>
    <s v="tier - 2"/>
    <s v="R1017"/>
    <n v="62"/>
  </r>
  <r>
    <s v="Id791"/>
    <s v="Staton"/>
    <n v="28"/>
    <n v="5.57"/>
    <s v="No"/>
    <s v="No"/>
    <s v="No"/>
    <s v="No major surgery"/>
    <s v="No"/>
    <x v="1"/>
    <x v="2"/>
    <s v="16/Aug/1999"/>
    <n v="13126.68"/>
    <s v="tier - 3"/>
    <s v="tier - 3"/>
    <s v="R1011"/>
    <n v="24"/>
  </r>
  <r>
    <s v="Id792"/>
    <s v="Forster"/>
    <n v="30.23"/>
    <n v="6.94"/>
    <s v="yes"/>
    <s v="No"/>
    <s v="Yes"/>
    <n v="1"/>
    <s v="No"/>
    <x v="0"/>
    <x v="0"/>
    <s v="14/Sep/1963"/>
    <n v="13116.84"/>
    <s v="tier - 3"/>
    <s v="tier - 1"/>
    <s v="R1012"/>
    <n v="60"/>
  </r>
  <r>
    <s v="Id793"/>
    <s v="Monaghan"/>
    <n v="51.14"/>
    <n v="4.05"/>
    <s v="No"/>
    <s v="No"/>
    <s v="No"/>
    <n v="1"/>
    <s v="No"/>
    <x v="0"/>
    <x v="2"/>
    <s v="12/Aug/1992"/>
    <n v="13113.51"/>
    <s v="tier - 3"/>
    <s v="tier - 2"/>
    <s v="R1026"/>
    <n v="31"/>
  </r>
  <r>
    <s v="Id794"/>
    <s v="Kawamoto"/>
    <n v="24.32"/>
    <n v="10.220000000000001"/>
    <s v="No"/>
    <s v="No"/>
    <s v="No"/>
    <s v="No major surgery"/>
    <s v="No"/>
    <x v="2"/>
    <x v="0"/>
    <s v="2/Aug/1962"/>
    <n v="13112.6"/>
    <s v="tier - 3"/>
    <s v="tier - 3"/>
    <s v="R1012"/>
    <n v="61"/>
  </r>
  <r>
    <s v="Id795"/>
    <s v="Dicharry"/>
    <n v="38.06"/>
    <n v="9.24"/>
    <s v="No"/>
    <s v="No"/>
    <s v="No"/>
    <s v="No major surgery"/>
    <s v="No"/>
    <x v="0"/>
    <x v="0"/>
    <s v="30/Oct/1971"/>
    <n v="13110.79"/>
    <s v="tier - 3"/>
    <s v="tier - 2"/>
    <s v="R1011"/>
    <n v="52"/>
  </r>
  <r>
    <s v="Id796"/>
    <s v="Berry"/>
    <n v="37.700000000000003"/>
    <n v="8.6"/>
    <s v="No"/>
    <s v="No"/>
    <s v="No"/>
    <s v="No major surgery"/>
    <s v="No"/>
    <x v="0"/>
    <x v="0"/>
    <s v="17/Jul/1978"/>
    <n v="13101.74"/>
    <s v="tier - 3"/>
    <s v="tier - 2"/>
    <s v="R1026"/>
    <n v="45"/>
  </r>
  <r>
    <s v="Id797"/>
    <s v="Porfirio"/>
    <n v="44"/>
    <n v="9.32"/>
    <s v="yes"/>
    <s v="No"/>
    <s v="No"/>
    <n v="2"/>
    <s v="No"/>
    <x v="0"/>
    <x v="0"/>
    <s v="6/Nov/1961"/>
    <n v="13063.88"/>
    <s v="tier - 3"/>
    <s v="tier - 2"/>
    <s v="R1011"/>
    <n v="62"/>
  </r>
  <r>
    <s v="Id798"/>
    <s v="Thind"/>
    <n v="41.45"/>
    <n v="6.12"/>
    <s v="yes"/>
    <s v="No"/>
    <s v="No"/>
    <s v="No major surgery"/>
    <s v="No"/>
    <x v="0"/>
    <x v="1"/>
    <s v="26/Oct/1985"/>
    <n v="13051.22"/>
    <s v="tier - 3"/>
    <s v="tier - 1"/>
    <s v="R1026"/>
    <n v="38"/>
  </r>
  <r>
    <s v="Id799"/>
    <s v="Ryan"/>
    <n v="25.364999999999998"/>
    <n v="9.19"/>
    <s v="yes"/>
    <s v="No"/>
    <s v="No"/>
    <s v="No major surgery"/>
    <s v="No"/>
    <x v="1"/>
    <x v="0"/>
    <s v="6/Aug/1967"/>
    <n v="13047.33"/>
    <s v="tier - 3"/>
    <s v="tier - 3"/>
    <s v="R1024"/>
    <n v="56"/>
  </r>
  <r>
    <s v="Id800"/>
    <s v="Horn"/>
    <n v="34.56"/>
    <n v="5.84"/>
    <s v="yes"/>
    <s v="No"/>
    <s v="Yes"/>
    <n v="1"/>
    <s v="No"/>
    <x v="0"/>
    <x v="1"/>
    <s v="23/Sep/1969"/>
    <n v="13044.41"/>
    <s v="tier - 3"/>
    <s v="tier - 1"/>
    <s v="R1012"/>
    <n v="54"/>
  </r>
  <r>
    <s v="Id801"/>
    <s v="Sabadosa"/>
    <n v="28.2"/>
    <n v="7.19"/>
    <s v="yes"/>
    <s v="No"/>
    <s v="No"/>
    <n v="2"/>
    <s v="No"/>
    <x v="1"/>
    <x v="0"/>
    <s v="9/Nov/1961"/>
    <n v="13041.92"/>
    <s v="tier - 3"/>
    <s v="tier - 1"/>
    <s v="R1011"/>
    <n v="62"/>
  </r>
  <r>
    <s v="Id802"/>
    <s v="Casady"/>
    <n v="30.43"/>
    <n v="9.39"/>
    <s v="No"/>
    <s v="No"/>
    <s v="No"/>
    <s v="No major surgery"/>
    <s v="No"/>
    <x v="0"/>
    <x v="0"/>
    <s v="4/Nov/1965"/>
    <n v="13023.93"/>
    <s v="tier - 3"/>
    <s v="tier - 2"/>
    <s v="R1025"/>
    <n v="58"/>
  </r>
  <r>
    <s v="Id803"/>
    <s v="Phillips"/>
    <n v="32.395000000000003"/>
    <n v="4.2699999999999996"/>
    <s v="yes"/>
    <s v="No"/>
    <s v="No"/>
    <n v="1"/>
    <s v="No"/>
    <x v="0"/>
    <x v="2"/>
    <s v="23/Sep/1964"/>
    <n v="13019.16"/>
    <s v="tier - 3"/>
    <s v="tier - 1"/>
    <s v="R1024"/>
    <n v="59"/>
  </r>
  <r>
    <s v="Id804"/>
    <s v="Ahokas"/>
    <n v="24.035"/>
    <n v="11.71"/>
    <s v="No"/>
    <s v="No"/>
    <s v="No"/>
    <s v="No major surgery"/>
    <s v="No"/>
    <x v="2"/>
    <x v="0"/>
    <s v="20/Jul/1962"/>
    <n v="13012.21"/>
    <s v="tier - 3"/>
    <s v="tier - 1"/>
    <s v="R1012"/>
    <n v="61"/>
  </r>
  <r>
    <s v="Id805"/>
    <s v="Hebert"/>
    <n v="37.119999999999997"/>
    <n v="5.29"/>
    <s v="No"/>
    <s v="No"/>
    <s v="No"/>
    <n v="2"/>
    <s v="No"/>
    <x v="0"/>
    <x v="2"/>
    <s v="27/Sep/1972"/>
    <n v="13010.86"/>
    <s v="tier - 3"/>
    <s v="tier - 2"/>
    <s v="R1012"/>
    <n v="51"/>
  </r>
  <r>
    <s v="Id806"/>
    <s v="Fair"/>
    <n v="34.840000000000003"/>
    <n v="6"/>
    <s v="yes"/>
    <s v="No"/>
    <s v="Yes"/>
    <n v="1"/>
    <s v="No"/>
    <x v="0"/>
    <x v="1"/>
    <s v="13/Dec/1969"/>
    <n v="13008.07"/>
    <s v="tier - 3"/>
    <s v="tier - 3"/>
    <s v="R1012"/>
    <n v="54"/>
  </r>
  <r>
    <s v="Id807"/>
    <s v="Swenson"/>
    <n v="29.53"/>
    <n v="10.64"/>
    <s v="No"/>
    <s v="No"/>
    <s v="No"/>
    <s v="No major surgery"/>
    <s v="No"/>
    <x v="1"/>
    <x v="0"/>
    <s v="24/Jun/1962"/>
    <n v="13004.95"/>
    <s v="tier - 3"/>
    <s v="tier - 1"/>
    <s v="R1012"/>
    <n v="61"/>
  </r>
  <r>
    <s v="Id808"/>
    <s v="Revenis"/>
    <n v="42.51"/>
    <n v="8.2100000000000009"/>
    <s v="yes"/>
    <s v="No"/>
    <s v="No"/>
    <s v="No major surgery"/>
    <s v="No"/>
    <x v="0"/>
    <x v="0"/>
    <s v="30/Oct/1981"/>
    <n v="13002.91"/>
    <s v="tier - 3"/>
    <s v="tier - 1"/>
    <s v="R1012"/>
    <n v="42"/>
  </r>
  <r>
    <s v="Id809"/>
    <s v="Engnes"/>
    <n v="38.14"/>
    <n v="5.58"/>
    <s v="No"/>
    <s v="No"/>
    <s v="Yes"/>
    <n v="1"/>
    <s v="No"/>
    <x v="0"/>
    <x v="2"/>
    <s v="27/Nov/1979"/>
    <n v="12994.12"/>
    <s v="tier - 3"/>
    <s v="tier - 2"/>
    <s v="R1026"/>
    <n v="44"/>
  </r>
  <r>
    <s v="Id810"/>
    <s v="Wiltse"/>
    <n v="39.93"/>
    <n v="8.75"/>
    <s v="No"/>
    <s v="No"/>
    <s v="No"/>
    <s v="No major surgery"/>
    <s v="No"/>
    <x v="0"/>
    <x v="0"/>
    <s v="28/Nov/1960"/>
    <n v="12982.87"/>
    <s v="tier - 3"/>
    <s v="tier - 1"/>
    <s v="R1013"/>
    <n v="63"/>
  </r>
  <r>
    <s v="Id811"/>
    <s v="Fernandez"/>
    <n v="38.83"/>
    <n v="11.86"/>
    <s v="No"/>
    <s v="No"/>
    <s v="No"/>
    <s v="No major surgery"/>
    <s v="No"/>
    <x v="0"/>
    <x v="0"/>
    <s v="23/Sep/1960"/>
    <n v="12981.35"/>
    <s v="tier - 3"/>
    <s v="tier - 3"/>
    <s v="R1013"/>
    <n v="63"/>
  </r>
  <r>
    <s v="Id812"/>
    <s v="Edwards"/>
    <n v="37.4"/>
    <n v="11.46"/>
    <s v="No"/>
    <s v="No"/>
    <s v="No"/>
    <s v="No major surgery"/>
    <s v="No"/>
    <x v="0"/>
    <x v="0"/>
    <s v="22/Jun/1960"/>
    <n v="12979.36"/>
    <s v="tier - 3"/>
    <s v="tier - 1"/>
    <s v="R1011"/>
    <n v="63"/>
  </r>
  <r>
    <s v="Id813"/>
    <s v="Pinney"/>
    <n v="21.4"/>
    <n v="9.0299999999999994"/>
    <s v="No"/>
    <s v="No"/>
    <s v="No"/>
    <s v="No major surgery"/>
    <s v="No"/>
    <x v="2"/>
    <x v="0"/>
    <s v="4/Nov/1960"/>
    <n v="12957.12"/>
    <s v="tier - 3"/>
    <s v="tier - 1"/>
    <s v="R1011"/>
    <n v="63"/>
  </r>
  <r>
    <s v="Id814"/>
    <s v="Levy"/>
    <n v="38.380000000000003"/>
    <n v="8.26"/>
    <s v="yes"/>
    <s v="No"/>
    <s v="No"/>
    <n v="2"/>
    <s v="No"/>
    <x v="0"/>
    <x v="0"/>
    <s v="20/Aug/1961"/>
    <n v="12950.07"/>
    <s v="tier - 3"/>
    <s v="tier - 1"/>
    <s v="R1012"/>
    <n v="62"/>
  </r>
  <r>
    <s v="Id815"/>
    <s v="Takeda"/>
    <n v="33.659999999999997"/>
    <n v="5.42"/>
    <s v="yes"/>
    <s v="No"/>
    <s v="No"/>
    <n v="2"/>
    <s v="No"/>
    <x v="0"/>
    <x v="2"/>
    <s v="22/Dec/1966"/>
    <n v="12949.16"/>
    <s v="tier - 3"/>
    <s v="tier - 3"/>
    <s v="R1013"/>
    <n v="57"/>
  </r>
  <r>
    <s v="Id816"/>
    <s v="Burke"/>
    <n v="31.79"/>
    <n v="11.33"/>
    <s v="yes"/>
    <s v="No"/>
    <s v="Yes"/>
    <n v="1"/>
    <s v="No"/>
    <x v="0"/>
    <x v="0"/>
    <s v="14/Aug/1963"/>
    <n v="12928.79"/>
    <s v="tier - 3"/>
    <s v="tier - 2"/>
    <s v="R1013"/>
    <n v="60"/>
  </r>
  <r>
    <s v="Id817"/>
    <s v="Duarte"/>
    <n v="29.7"/>
    <n v="7.69"/>
    <s v="yes"/>
    <s v="No"/>
    <s v="Yes"/>
    <n v="1"/>
    <s v="No"/>
    <x v="1"/>
    <x v="0"/>
    <s v="1/Sep/1963"/>
    <n v="12925.89"/>
    <s v="tier - 3"/>
    <s v="tier - 2"/>
    <s v="R1013"/>
    <n v="60"/>
  </r>
  <r>
    <s v="Id818"/>
    <s v="Clark"/>
    <n v="25.46"/>
    <n v="8.77"/>
    <s v="yes"/>
    <s v="No"/>
    <s v="Yes"/>
    <n v="1"/>
    <s v="No"/>
    <x v="1"/>
    <x v="0"/>
    <s v="16/Aug/1963"/>
    <n v="12913.99"/>
    <s v="tier - 3"/>
    <s v="tier - 2"/>
    <s v="R1016"/>
    <n v="60"/>
  </r>
  <r>
    <s v="Id819"/>
    <s v="Nice"/>
    <n v="39.14"/>
    <n v="4.91"/>
    <s v="No"/>
    <s v="yes"/>
    <s v="No"/>
    <n v="1"/>
    <s v="No"/>
    <x v="0"/>
    <x v="2"/>
    <s v="9/Jul/2004"/>
    <n v="12890.06"/>
    <s v="tier - 3"/>
    <s v="tier - 1"/>
    <s v="R1019"/>
    <n v="19"/>
  </r>
  <r>
    <s v="Id820"/>
    <s v="Windler"/>
    <n v="41.2"/>
    <n v="4.95"/>
    <s v="No"/>
    <s v="No"/>
    <s v="No"/>
    <n v="1"/>
    <s v="No"/>
    <x v="0"/>
    <x v="2"/>
    <s v="6/Aug/1984"/>
    <n v="12870.31"/>
    <s v="tier - 3"/>
    <s v="tier - 3"/>
    <s v="R1012"/>
    <n v="39"/>
  </r>
  <r>
    <s v="Id821"/>
    <s v="Jones"/>
    <n v="28.81"/>
    <n v="10.8"/>
    <s v="yes"/>
    <s v="No"/>
    <s v="Yes"/>
    <n v="1"/>
    <s v="No"/>
    <x v="1"/>
    <x v="0"/>
    <s v="27/Sep/1963"/>
    <n v="12856.84"/>
    <s v="tier - 3"/>
    <s v="tier - 3"/>
    <s v="R1021"/>
    <n v="60"/>
  </r>
  <r>
    <s v="Id822"/>
    <s v="Stevenson"/>
    <n v="37.409999999999997"/>
    <n v="7.21"/>
    <s v="No"/>
    <s v="No"/>
    <s v="No"/>
    <n v="2"/>
    <s v="No"/>
    <x v="0"/>
    <x v="0"/>
    <s v="22/Sep/1973"/>
    <n v="12852.37"/>
    <s v="tier - 3"/>
    <s v="tier - 1"/>
    <s v="R1012"/>
    <n v="50"/>
  </r>
  <r>
    <s v="Id823"/>
    <s v="Humphrey"/>
    <n v="52.54"/>
    <n v="5.12"/>
    <s v="No"/>
    <s v="No"/>
    <s v="Yes"/>
    <n v="1"/>
    <s v="No"/>
    <x v="0"/>
    <x v="2"/>
    <s v="27/Sep/1993"/>
    <n v="12847.24"/>
    <s v="tier - 3"/>
    <s v="tier - 2"/>
    <s v="R1012"/>
    <n v="30"/>
  </r>
  <r>
    <s v="Id824"/>
    <s v="Nelson"/>
    <n v="17.29"/>
    <n v="4.62"/>
    <s v="No"/>
    <s v="yes"/>
    <s v="No"/>
    <n v="1"/>
    <s v="yes"/>
    <x v="4"/>
    <x v="2"/>
    <s v="9/Nov/2004"/>
    <n v="12829.46"/>
    <s v="tier - 3"/>
    <s v="tier - 3"/>
    <s v="R1016"/>
    <n v="19"/>
  </r>
  <r>
    <s v="Id825"/>
    <s v="Payne"/>
    <n v="31.74"/>
    <n v="7.68"/>
    <s v="yes"/>
    <s v="No"/>
    <s v="No"/>
    <s v="No major surgery"/>
    <s v="No"/>
    <x v="0"/>
    <x v="0"/>
    <s v="25/Sep/1967"/>
    <n v="12823.25"/>
    <s v="tier - 3"/>
    <s v="tier - 3"/>
    <s v="R1021"/>
    <n v="56"/>
  </r>
  <r>
    <s v="Id826"/>
    <s v="Hails"/>
    <n v="26.504999999999999"/>
    <n v="6.79"/>
    <s v="yes"/>
    <s v="No"/>
    <s v="Yes"/>
    <n v="1"/>
    <s v="No"/>
    <x v="1"/>
    <x v="0"/>
    <s v="20/Jul/1963"/>
    <n v="12815.44"/>
    <s v="tier - 3"/>
    <s v="tier - 3"/>
    <s v="R1024"/>
    <n v="60"/>
  </r>
  <r>
    <s v="Id827"/>
    <s v="Proctor"/>
    <n v="36.479999999999997"/>
    <n v="11.09"/>
    <s v="No"/>
    <s v="No"/>
    <s v="No"/>
    <s v="No major surgery"/>
    <s v="No"/>
    <x v="0"/>
    <x v="0"/>
    <s v="24/Jul/1978"/>
    <n v="12797.21"/>
    <s v="tier - 3"/>
    <s v="tier - 1"/>
    <s v="R1024"/>
    <n v="45"/>
  </r>
  <r>
    <s v="Id828"/>
    <s v="Ryan"/>
    <n v="39.159999999999997"/>
    <n v="5.24"/>
    <s v="yes"/>
    <s v="No"/>
    <s v="Yes"/>
    <n v="1"/>
    <s v="No"/>
    <x v="0"/>
    <x v="2"/>
    <s v="29/Oct/1983"/>
    <n v="12788.18"/>
    <s v="tier - 3"/>
    <s v="tier - 1"/>
    <s v="R1026"/>
    <n v="40"/>
  </r>
  <r>
    <s v="Id829"/>
    <s v="Watson"/>
    <n v="28.22"/>
    <n v="7.51"/>
    <s v="yes"/>
    <s v="No"/>
    <s v="Yes"/>
    <n v="1"/>
    <s v="No"/>
    <x v="1"/>
    <x v="0"/>
    <s v="5/Dec/1963"/>
    <n v="12788.03"/>
    <s v="tier - 3"/>
    <s v="tier - 3"/>
    <s v="R1025"/>
    <n v="60"/>
  </r>
  <r>
    <s v="Id830"/>
    <s v="Gresh"/>
    <n v="35"/>
    <n v="4.13"/>
    <s v="No"/>
    <s v="No"/>
    <s v="No"/>
    <n v="2"/>
    <s v="No"/>
    <x v="0"/>
    <x v="2"/>
    <s v="7/Oct/1972"/>
    <n v="12776.05"/>
    <s v="tier - 3"/>
    <s v="tier - 3"/>
    <s v="R1026"/>
    <n v="51"/>
  </r>
  <r>
    <s v="Id831"/>
    <s v="Anis"/>
    <n v="36.24"/>
    <n v="8.3800000000000008"/>
    <s v="yes"/>
    <s v="No"/>
    <s v="No"/>
    <n v="1"/>
    <s v="No"/>
    <x v="0"/>
    <x v="0"/>
    <s v="25/Sep/1975"/>
    <n v="12770.27"/>
    <s v="tier - 3"/>
    <s v="tier - 3"/>
    <s v="R1021"/>
    <n v="48"/>
  </r>
  <r>
    <s v="Id832"/>
    <s v="Swartz"/>
    <n v="36.954999999999998"/>
    <n v="8.07"/>
    <s v="No"/>
    <s v="No"/>
    <s v="No"/>
    <s v="No major surgery"/>
    <s v="No"/>
    <x v="0"/>
    <x v="0"/>
    <s v="1/Oct/1962"/>
    <n v="12741.17"/>
    <s v="tier - 3"/>
    <s v="tier - 1"/>
    <s v="R1017"/>
    <n v="61"/>
  </r>
  <r>
    <s v="Id833"/>
    <s v="Schluneker"/>
    <n v="29.64"/>
    <n v="8.9499999999999993"/>
    <s v="No"/>
    <s v="No"/>
    <s v="No"/>
    <s v="No major surgery"/>
    <s v="No"/>
    <x v="1"/>
    <x v="0"/>
    <s v="2/Sep/1962"/>
    <n v="12731"/>
    <s v="tier - 3"/>
    <s v="tier - 3"/>
    <s v="R1016"/>
    <n v="61"/>
  </r>
  <r>
    <s v="Id834"/>
    <s v="Bellemare"/>
    <n v="42.74"/>
    <n v="6.31"/>
    <s v="yes"/>
    <s v="No"/>
    <s v="No"/>
    <n v="1"/>
    <s v="No"/>
    <x v="0"/>
    <x v="1"/>
    <s v="17/Jul/1988"/>
    <n v="12718.21"/>
    <s v="tier - 3"/>
    <s v="tier - 1"/>
    <s v="R1026"/>
    <n v="35"/>
  </r>
  <r>
    <s v="Id835"/>
    <s v="Vitalo"/>
    <n v="36.130000000000003"/>
    <n v="7.19"/>
    <s v="yes"/>
    <s v="No"/>
    <s v="No"/>
    <n v="2"/>
    <s v="No"/>
    <x v="0"/>
    <x v="0"/>
    <s v="8/Jul/1970"/>
    <n v="12713"/>
    <s v="tier - 3"/>
    <s v="tier - 1"/>
    <s v="R1011"/>
    <n v="53"/>
  </r>
  <r>
    <s v="Id836"/>
    <s v="Hamilton"/>
    <n v="31.55"/>
    <n v="6.11"/>
    <s v="yes"/>
    <s v="No"/>
    <s v="No"/>
    <n v="1"/>
    <s v="No"/>
    <x v="0"/>
    <x v="1"/>
    <s v="28/Nov/1964"/>
    <n v="12700.63"/>
    <s v="tier - 3"/>
    <s v="tier - 3"/>
    <s v="R1011"/>
    <n v="59"/>
  </r>
  <r>
    <s v="Id837"/>
    <s v="Marshall"/>
    <n v="52.75"/>
    <n v="6.02"/>
    <s v="No"/>
    <s v="No"/>
    <s v="No"/>
    <n v="1"/>
    <s v="No"/>
    <x v="0"/>
    <x v="1"/>
    <s v="7/Jul/1992"/>
    <n v="12699.56"/>
    <s v="tier - 3"/>
    <s v="tier - 2"/>
    <s v="R1011"/>
    <n v="31"/>
  </r>
  <r>
    <s v="Id838"/>
    <s v="Cale"/>
    <n v="36.67"/>
    <n v="11.86"/>
    <s v="No"/>
    <s v="No"/>
    <s v="No"/>
    <s v="No major surgery"/>
    <s v="No"/>
    <x v="0"/>
    <x v="0"/>
    <s v="24/Sep/1974"/>
    <n v="12697.48"/>
    <s v="tier - 3"/>
    <s v="tier - 3"/>
    <s v="R1021"/>
    <n v="49"/>
  </r>
  <r>
    <s v="Id839"/>
    <s v="Pittaway"/>
    <n v="38.06"/>
    <n v="8.25"/>
    <s v="No"/>
    <s v="No"/>
    <s v="No"/>
    <s v="No major surgery"/>
    <s v="No"/>
    <x v="0"/>
    <x v="0"/>
    <s v="27/Aug/1962"/>
    <n v="12648.7"/>
    <s v="tier - 3"/>
    <s v="tier - 2"/>
    <s v="R1013"/>
    <n v="61"/>
  </r>
  <r>
    <s v="Id840"/>
    <s v="Bill"/>
    <n v="38"/>
    <n v="8.1300000000000008"/>
    <s v="No"/>
    <s v="No"/>
    <s v="No"/>
    <s v="No major surgery"/>
    <s v="No"/>
    <x v="0"/>
    <x v="0"/>
    <s v="14/Sep/1965"/>
    <n v="12646.21"/>
    <s v="tier - 3"/>
    <s v="tier - 2"/>
    <s v="R1011"/>
    <n v="58"/>
  </r>
  <r>
    <s v="Id841"/>
    <s v="Antrim"/>
    <n v="35.1"/>
    <n v="10.1"/>
    <s v="No"/>
    <s v="No"/>
    <s v="No"/>
    <s v="No major surgery"/>
    <s v="No"/>
    <x v="0"/>
    <x v="0"/>
    <s v="11/Jul/1962"/>
    <n v="12644.59"/>
    <s v="tier - 3"/>
    <s v="tier - 2"/>
    <s v="R1011"/>
    <n v="61"/>
  </r>
  <r>
    <s v="Id842"/>
    <s v="Doolittle-Crider"/>
    <n v="33.82"/>
    <n v="5.89"/>
    <s v="yes"/>
    <s v="No"/>
    <s v="No"/>
    <n v="2"/>
    <s v="No"/>
    <x v="0"/>
    <x v="1"/>
    <s v="17/Dec/1966"/>
    <n v="12643.38"/>
    <s v="tier - 3"/>
    <s v="tier - 1"/>
    <s v="R1012"/>
    <n v="57"/>
  </r>
  <r>
    <s v="Id843"/>
    <s v="Ruhlman"/>
    <n v="37.43"/>
    <n v="4.97"/>
    <s v="No"/>
    <s v="No"/>
    <s v="No"/>
    <n v="2"/>
    <s v="No"/>
    <x v="0"/>
    <x v="2"/>
    <s v="5/Sep/1972"/>
    <n v="12640.24"/>
    <s v="tier - 3"/>
    <s v="tier - 1"/>
    <s v="R1011"/>
    <n v="51"/>
  </r>
  <r>
    <s v="Id844"/>
    <s v="Anderson"/>
    <n v="30.5"/>
    <n v="9.9"/>
    <s v="No"/>
    <s v="No"/>
    <s v="No"/>
    <s v="No major surgery"/>
    <s v="No"/>
    <x v="0"/>
    <x v="0"/>
    <s v="22/Jul/1962"/>
    <n v="12638.2"/>
    <s v="tier - 3"/>
    <s v="tier - 1"/>
    <s v="R1011"/>
    <n v="61"/>
  </r>
  <r>
    <s v="Id845"/>
    <s v="Uchiyama"/>
    <n v="24.53"/>
    <n v="9.0500000000000007"/>
    <s v="No"/>
    <s v="No"/>
    <s v="No"/>
    <s v="No major surgery"/>
    <s v="No"/>
    <x v="2"/>
    <x v="0"/>
    <s v="22/Nov/1962"/>
    <n v="12629.9"/>
    <s v="tier - 3"/>
    <s v="tier - 3"/>
    <s v="R1013"/>
    <n v="61"/>
  </r>
  <r>
    <s v="Id846"/>
    <s v="Desota"/>
    <n v="25.74"/>
    <n v="10.93"/>
    <s v="No"/>
    <s v="No"/>
    <s v="No"/>
    <s v="No major surgery"/>
    <s v="No"/>
    <x v="1"/>
    <x v="0"/>
    <s v="4/Oct/1965"/>
    <n v="12629.17"/>
    <s v="tier - 3"/>
    <s v="tier - 1"/>
    <s v="R1013"/>
    <n v="58"/>
  </r>
  <r>
    <s v="Id847"/>
    <s v="Edmonds"/>
    <n v="34.08"/>
    <n v="7.58"/>
    <s v="yes"/>
    <s v="No"/>
    <s v="No"/>
    <n v="2"/>
    <s v="No"/>
    <x v="0"/>
    <x v="0"/>
    <s v="28/Dec/1970"/>
    <n v="12624.74"/>
    <s v="tier - 3"/>
    <s v="tier - 1"/>
    <s v="R1012"/>
    <n v="53"/>
  </r>
  <r>
    <s v="Id848"/>
    <s v="Otto"/>
    <n v="31.35"/>
    <n v="11"/>
    <s v="yes"/>
    <s v="No"/>
    <s v="Yes"/>
    <n v="1"/>
    <s v="No"/>
    <x v="0"/>
    <x v="0"/>
    <s v="19/Aug/1963"/>
    <n v="12622.18"/>
    <s v="tier - 3"/>
    <s v="tier - 1"/>
    <s v="R1012"/>
    <n v="60"/>
  </r>
  <r>
    <s v="Id849"/>
    <s v="Kurt"/>
    <n v="26.79"/>
    <n v="5.0599999999999996"/>
    <s v="No"/>
    <s v="No"/>
    <s v="No"/>
    <n v="1"/>
    <s v="No"/>
    <x v="1"/>
    <x v="2"/>
    <s v="18/Nov/1998"/>
    <n v="12609.89"/>
    <s v="tier - 3"/>
    <s v="tier - 3"/>
    <s v="R1012"/>
    <n v="25"/>
  </r>
  <r>
    <s v="Id850"/>
    <s v="Duhaime"/>
    <n v="42.78"/>
    <n v="6.11"/>
    <s v="yes"/>
    <s v="No"/>
    <s v="No"/>
    <n v="1"/>
    <s v="No"/>
    <x v="0"/>
    <x v="1"/>
    <s v="11/Aug/1988"/>
    <n v="12600.46"/>
    <s v="tier - 3"/>
    <s v="tier - 1"/>
    <s v="R1023"/>
    <n v="35"/>
  </r>
  <r>
    <s v="Id851"/>
    <s v="Swann"/>
    <n v="46.75"/>
    <n v="6.66"/>
    <s v="yes"/>
    <s v="No"/>
    <s v="No"/>
    <n v="2"/>
    <s v="No"/>
    <x v="0"/>
    <x v="0"/>
    <s v="18/Jun/1970"/>
    <n v="12592.53"/>
    <s v="tier - 3"/>
    <s v="tier - 2"/>
    <s v="R1013"/>
    <n v="53"/>
  </r>
  <r>
    <s v="Id852"/>
    <s v="Burton"/>
    <n v="32.15"/>
    <n v="4.0199999999999996"/>
    <s v="yes"/>
    <s v="No"/>
    <s v="Yes"/>
    <n v="1"/>
    <s v="No"/>
    <x v="0"/>
    <x v="2"/>
    <s v="26/Nov/1969"/>
    <n v="12579.92"/>
    <s v="tier - 3"/>
    <s v="tier - 1"/>
    <s v="R1025"/>
    <n v="54"/>
  </r>
  <r>
    <s v="Id853"/>
    <s v="Ricardi"/>
    <n v="43.4"/>
    <n v="8.81"/>
    <s v="yes"/>
    <s v="No"/>
    <s v="No"/>
    <n v="2"/>
    <s v="No"/>
    <x v="0"/>
    <x v="0"/>
    <s v="28/Nov/1961"/>
    <n v="12574.05"/>
    <s v="tier - 3"/>
    <s v="tier - 1"/>
    <s v="R1011"/>
    <n v="62"/>
  </r>
  <r>
    <s v="Id854"/>
    <s v="Joslyn"/>
    <n v="31.57"/>
    <n v="7.92"/>
    <s v="yes"/>
    <s v="No"/>
    <s v="No"/>
    <n v="2"/>
    <s v="No"/>
    <x v="0"/>
    <x v="0"/>
    <s v="28/Nov/1961"/>
    <n v="12557.61"/>
    <s v="tier - 3"/>
    <s v="tier - 3"/>
    <s v="R1013"/>
    <n v="62"/>
  </r>
  <r>
    <s v="Id855"/>
    <s v="Bennie"/>
    <n v="24.32"/>
    <n v="7.48"/>
    <s v="No"/>
    <s v="No"/>
    <s v="No"/>
    <s v="No major surgery"/>
    <s v="No"/>
    <x v="2"/>
    <x v="0"/>
    <s v="16/Oct/1962"/>
    <n v="12523.6"/>
    <s v="tier - 3"/>
    <s v="tier - 3"/>
    <s v="R1012"/>
    <n v="61"/>
  </r>
  <r>
    <s v="Id856"/>
    <s v="Kanyane"/>
    <n v="31.07"/>
    <n v="4.62"/>
    <s v="yes"/>
    <s v="No"/>
    <s v="No"/>
    <n v="2"/>
    <s v="No"/>
    <x v="0"/>
    <x v="2"/>
    <s v="12/Jul/1966"/>
    <n v="12499.88"/>
    <s v="tier - 3"/>
    <s v="tier - 2"/>
    <s v="R1012"/>
    <n v="57"/>
  </r>
  <r>
    <s v="Id857"/>
    <s v="McFadden"/>
    <n v="35.814999999999998"/>
    <n v="8.4700000000000006"/>
    <s v="No"/>
    <s v="No"/>
    <s v="No"/>
    <s v="No major surgery"/>
    <s v="No"/>
    <x v="0"/>
    <x v="0"/>
    <s v="3/Dec/1968"/>
    <n v="12495.29"/>
    <s v="tier - 3"/>
    <s v="tier - 3"/>
    <s v="R1012"/>
    <n v="55"/>
  </r>
  <r>
    <s v="Id858"/>
    <s v="Connolly"/>
    <n v="40.81"/>
    <n v="10.58"/>
    <s v="yes"/>
    <s v="No"/>
    <s v="No"/>
    <s v="No major surgery"/>
    <s v="No"/>
    <x v="0"/>
    <x v="0"/>
    <s v="1/Sep/1967"/>
    <n v="12485.8"/>
    <s v="tier - 3"/>
    <s v="tier - 3"/>
    <s v="R1013"/>
    <n v="56"/>
  </r>
  <r>
    <s v="Id859"/>
    <s v="Merino"/>
    <n v="24.605"/>
    <n v="7.48"/>
    <s v="No"/>
    <s v="No"/>
    <s v="No"/>
    <s v="No major surgery"/>
    <s v="No"/>
    <x v="2"/>
    <x v="0"/>
    <s v="12/Nov/1968"/>
    <n v="12479.71"/>
    <s v="tier - 3"/>
    <s v="tier - 3"/>
    <s v="R1012"/>
    <n v="55"/>
  </r>
  <r>
    <s v="Id860"/>
    <s v="Baird"/>
    <n v="21.47"/>
    <n v="7.82"/>
    <s v="No"/>
    <s v="No"/>
    <s v="No"/>
    <s v="No major surgery"/>
    <s v="No"/>
    <x v="2"/>
    <x v="0"/>
    <s v="26/Nov/1968"/>
    <n v="12475.35"/>
    <s v="tier - 3"/>
    <s v="tier - 1"/>
    <s v="R1012"/>
    <n v="55"/>
  </r>
  <r>
    <s v="Id861"/>
    <s v="Locatelli"/>
    <n v="52.89"/>
    <n v="4.96"/>
    <s v="yes"/>
    <s v="No"/>
    <s v="No"/>
    <n v="1"/>
    <s v="No"/>
    <x v="0"/>
    <x v="2"/>
    <s v="9/Aug/1995"/>
    <n v="12452.25"/>
    <s v="tier - 3"/>
    <s v="tier - 3"/>
    <s v="R1012"/>
    <n v="28"/>
  </r>
  <r>
    <s v="Id862"/>
    <s v="Brake"/>
    <n v="32.965000000000003"/>
    <n v="6.15"/>
    <s v="yes"/>
    <s v="No"/>
    <s v="No"/>
    <n v="1"/>
    <s v="No"/>
    <x v="0"/>
    <x v="1"/>
    <s v="4/Aug/1964"/>
    <n v="12430.95"/>
    <s v="tier - 3"/>
    <s v="tier - 3"/>
    <s v="R1024"/>
    <n v="59"/>
  </r>
  <r>
    <s v="Id863"/>
    <s v="Jacobs"/>
    <n v="36.799999999999997"/>
    <n v="4.62"/>
    <s v="No"/>
    <s v="No"/>
    <s v="Yes"/>
    <n v="1"/>
    <s v="No"/>
    <x v="0"/>
    <x v="2"/>
    <s v="14/Jul/1979"/>
    <n v="12408.29"/>
    <s v="tier - 3"/>
    <s v="tier - 1"/>
    <s v="R1022"/>
    <n v="44"/>
  </r>
  <r>
    <s v="Id864"/>
    <s v="Vaught"/>
    <n v="34.299999999999997"/>
    <n v="4.87"/>
    <s v="No"/>
    <s v="No"/>
    <s v="No"/>
    <n v="2"/>
    <s v="No"/>
    <x v="0"/>
    <x v="2"/>
    <s v="21/Aug/1972"/>
    <n v="12407.3"/>
    <s v="tier - 3"/>
    <s v="tier - 2"/>
    <s v="R1021"/>
    <n v="51"/>
  </r>
  <r>
    <s v="Id865"/>
    <s v="Monteleone"/>
    <n v="35.244999999999997"/>
    <n v="4.63"/>
    <s v="No"/>
    <s v="No"/>
    <s v="No"/>
    <s v="No major surgery"/>
    <s v="No"/>
    <x v="0"/>
    <x v="2"/>
    <s v="29/Dec/1989"/>
    <n v="12404.88"/>
    <s v="tier - 3"/>
    <s v="tier - 3"/>
    <s v="R1016"/>
    <n v="34"/>
  </r>
  <r>
    <s v="Id866"/>
    <s v="Verdugo"/>
    <n v="26.23"/>
    <n v="11.93"/>
    <s v="No"/>
    <s v="No"/>
    <s v="No"/>
    <s v="No major surgery"/>
    <s v="No"/>
    <x v="1"/>
    <x v="0"/>
    <s v="26/Sep/1962"/>
    <n v="12369.89"/>
    <s v="tier - 3"/>
    <s v="tier - 2"/>
    <s v="R1024"/>
    <n v="61"/>
  </r>
  <r>
    <s v="Id867"/>
    <s v="Sellers"/>
    <n v="36.1"/>
    <n v="5.65"/>
    <s v="yes"/>
    <s v="No"/>
    <s v="No"/>
    <n v="2"/>
    <s v="No"/>
    <x v="0"/>
    <x v="2"/>
    <s v="29/Dec/1966"/>
    <n v="12363.55"/>
    <s v="tier - 3"/>
    <s v="tier - 3"/>
    <s v="R1011"/>
    <n v="57"/>
  </r>
  <r>
    <s v="Id868"/>
    <s v="Bowman"/>
    <n v="37.1"/>
    <n v="11.21"/>
    <s v="yes"/>
    <s v="No"/>
    <s v="Yes"/>
    <n v="1"/>
    <s v="No"/>
    <x v="0"/>
    <x v="0"/>
    <s v="22/Sep/1963"/>
    <n v="12347.17"/>
    <s v="tier - 3"/>
    <s v="tier - 3"/>
    <s v="R1011"/>
    <n v="60"/>
  </r>
  <r>
    <s v="Id869"/>
    <s v="Marley"/>
    <n v="27.5"/>
    <n v="10.62"/>
    <s v="yes"/>
    <s v="No"/>
    <s v="Yes"/>
    <n v="1"/>
    <s v="No"/>
    <x v="1"/>
    <x v="0"/>
    <s v="2/Aug/1963"/>
    <n v="12333.83"/>
    <s v="tier - 3"/>
    <s v="tier - 2"/>
    <s v="R1011"/>
    <n v="60"/>
  </r>
  <r>
    <s v="Id870"/>
    <s v="Grey"/>
    <n v="24.7"/>
    <n v="10.7"/>
    <s v="yes"/>
    <s v="No"/>
    <s v="Yes"/>
    <n v="1"/>
    <s v="No"/>
    <x v="2"/>
    <x v="0"/>
    <s v="29/Aug/1963"/>
    <n v="12323.94"/>
    <s v="tier - 3"/>
    <s v="tier - 3"/>
    <s v="R1017"/>
    <n v="60"/>
  </r>
  <r>
    <s v="Id871"/>
    <s v="O'Rourke"/>
    <n v="26.78"/>
    <n v="10.02"/>
    <s v="yes"/>
    <s v="No"/>
    <s v="Yes"/>
    <n v="1"/>
    <s v="No"/>
    <x v="1"/>
    <x v="0"/>
    <s v="28/Oct/1963"/>
    <n v="12299.59"/>
    <s v="tier - 3"/>
    <s v="tier - 1"/>
    <s v="R1025"/>
    <n v="60"/>
  </r>
  <r>
    <s v="Id872"/>
    <s v="Fatehali"/>
    <n v="45.8"/>
    <n v="4.8499999999999996"/>
    <s v="No"/>
    <s v="No"/>
    <s v="No"/>
    <s v="No major surgery"/>
    <s v="No"/>
    <x v="0"/>
    <x v="2"/>
    <s v="29/Oct/1990"/>
    <n v="12282.38"/>
    <s v="tier - 3"/>
    <s v="tier - 1"/>
    <s v="R1011"/>
    <n v="33"/>
  </r>
  <r>
    <s v="Id873"/>
    <s v="Piza-Taylor"/>
    <n v="29"/>
    <n v="4.3899999999999997"/>
    <s v="yes"/>
    <s v="No"/>
    <s v="No"/>
    <n v="2"/>
    <s v="No"/>
    <x v="1"/>
    <x v="2"/>
    <s v="16/Nov/1966"/>
    <n v="12282.03"/>
    <s v="tier - 3"/>
    <s v="tier - 1"/>
    <s v="R1025"/>
    <n v="57"/>
  </r>
  <r>
    <s v="Id874"/>
    <s v="Cavanaugh"/>
    <n v="33.534999999999997"/>
    <n v="8.24"/>
    <s v="yes"/>
    <s v="No"/>
    <s v="No"/>
    <s v="No major surgery"/>
    <s v="No"/>
    <x v="0"/>
    <x v="0"/>
    <s v="28/Aug/1967"/>
    <n v="12269.69"/>
    <s v="tier - 3"/>
    <s v="tier - 2"/>
    <s v="R1012"/>
    <n v="56"/>
  </r>
  <r>
    <s v="Id875"/>
    <s v="Amako"/>
    <n v="32.774999999999999"/>
    <n v="9.77"/>
    <s v="yes"/>
    <s v="No"/>
    <s v="No"/>
    <s v="No major surgery"/>
    <s v="No"/>
    <x v="0"/>
    <x v="0"/>
    <s v="30/Dec/1967"/>
    <n v="12268.63"/>
    <s v="tier - 3"/>
    <s v="tier - 1"/>
    <s v="R1012"/>
    <n v="56"/>
  </r>
  <r>
    <s v="Id876"/>
    <s v="Musa"/>
    <n v="37.51"/>
    <n v="5.5"/>
    <s v="yes"/>
    <s v="No"/>
    <s v="No"/>
    <n v="2"/>
    <s v="No"/>
    <x v="0"/>
    <x v="2"/>
    <s v="6/Dec/1966"/>
    <n v="12265.51"/>
    <s v="tier - 3"/>
    <s v="tier - 3"/>
    <s v="R1013"/>
    <n v="57"/>
  </r>
  <r>
    <s v="Id877"/>
    <s v="Phillippi"/>
    <n v="39.86"/>
    <n v="11.84"/>
    <s v="yes"/>
    <s v="No"/>
    <s v="No"/>
    <n v="1"/>
    <s v="No"/>
    <x v="0"/>
    <x v="0"/>
    <s v="13/Aug/1986"/>
    <n v="12255.04"/>
    <s v="tier - 3"/>
    <s v="tier - 2"/>
    <s v="R1026"/>
    <n v="37"/>
  </r>
  <r>
    <s v="Id878"/>
    <s v="Hoskins"/>
    <n v="42.13"/>
    <n v="4.66"/>
    <s v="No"/>
    <s v="No"/>
    <s v="No"/>
    <s v="No major surgery"/>
    <s v="No"/>
    <x v="0"/>
    <x v="2"/>
    <s v="23/Nov/1989"/>
    <n v="12254.44"/>
    <s v="tier - 3"/>
    <s v="tier - 3"/>
    <s v="R1026"/>
    <n v="34"/>
  </r>
  <r>
    <s v="Id879"/>
    <s v="Imbalzano Zegar"/>
    <n v="35.99"/>
    <n v="11.11"/>
    <s v="No"/>
    <s v="No"/>
    <s v="No"/>
    <s v="No major surgery"/>
    <s v="No"/>
    <x v="0"/>
    <x v="0"/>
    <s v="23/Jun/1974"/>
    <n v="12245.17"/>
    <s v="tier - 3"/>
    <s v="tier - 1"/>
    <s v="R1012"/>
    <n v="49"/>
  </r>
  <r>
    <s v="Id880"/>
    <s v="Triedman"/>
    <n v="35.200000000000003"/>
    <n v="7.72"/>
    <s v="yes"/>
    <s v="No"/>
    <s v="Yes"/>
    <n v="1"/>
    <s v="No"/>
    <x v="0"/>
    <x v="0"/>
    <s v="17/Jul/1963"/>
    <n v="12244.53"/>
    <s v="tier - 3"/>
    <s v="tier - 1"/>
    <s v="R1013"/>
    <n v="60"/>
  </r>
  <r>
    <s v="Id881"/>
    <s v="Lovuolo"/>
    <n v="29.91"/>
    <n v="5.55"/>
    <s v="yes"/>
    <s v="No"/>
    <s v="No"/>
    <n v="2"/>
    <s v="No"/>
    <x v="3"/>
    <x v="2"/>
    <s v="29/Jul/1966"/>
    <n v="12237.73"/>
    <s v="tier - 3"/>
    <s v="tier - 3"/>
    <s v="R1012"/>
    <n v="57"/>
  </r>
  <r>
    <s v="Id882"/>
    <s v="Chung"/>
    <n v="36.479999999999997"/>
    <n v="5.05"/>
    <s v="yes"/>
    <s v="No"/>
    <s v="No"/>
    <n v="1"/>
    <s v="No"/>
    <x v="0"/>
    <x v="2"/>
    <s v="15/Oct/1964"/>
    <n v="12235.84"/>
    <s v="tier - 3"/>
    <s v="tier - 3"/>
    <s v="R1012"/>
    <n v="59"/>
  </r>
  <r>
    <s v="Id883"/>
    <s v="Newsom"/>
    <n v="27.5"/>
    <n v="8.69"/>
    <s v="yes"/>
    <s v="No"/>
    <s v="Yes"/>
    <n v="1"/>
    <s v="No"/>
    <x v="1"/>
    <x v="0"/>
    <s v="19/Jul/1963"/>
    <n v="12233.83"/>
    <s v="tier - 3"/>
    <s v="tier - 1"/>
    <s v="R1011"/>
    <n v="60"/>
  </r>
  <r>
    <s v="Id884"/>
    <s v="Harrington"/>
    <n v="33.44"/>
    <n v="5.9"/>
    <s v="yes"/>
    <s v="No"/>
    <s v="No"/>
    <n v="1"/>
    <s v="No"/>
    <x v="0"/>
    <x v="1"/>
    <s v="24/Jun/1964"/>
    <n v="12231.61"/>
    <s v="tier - 3"/>
    <s v="tier - 3"/>
    <s v="R1012"/>
    <n v="59"/>
  </r>
  <r>
    <s v="Id885"/>
    <s v="Hoffman"/>
    <n v="28.215"/>
    <n v="6.29"/>
    <s v="yes"/>
    <s v="No"/>
    <s v="No"/>
    <n v="1"/>
    <s v="No"/>
    <x v="1"/>
    <x v="1"/>
    <s v="2/Jul/1964"/>
    <n v="12224.35"/>
    <s v="tier - 3"/>
    <s v="tier - 1"/>
    <s v="R1012"/>
    <n v="59"/>
  </r>
  <r>
    <s v="Id886"/>
    <s v="Van Vugt"/>
    <n v="27.17"/>
    <n v="5.84"/>
    <s v="yes"/>
    <s v="No"/>
    <s v="No"/>
    <n v="1"/>
    <s v="No"/>
    <x v="1"/>
    <x v="1"/>
    <s v="20/Jul/1964"/>
    <n v="12222.9"/>
    <s v="tier - 3"/>
    <s v="tier - 2"/>
    <s v="R1012"/>
    <n v="59"/>
  </r>
  <r>
    <s v="Id887"/>
    <s v="Feehley"/>
    <n v="35.380000000000003"/>
    <n v="6.12"/>
    <s v="No"/>
    <s v="No"/>
    <s v="No"/>
    <s v="No major surgery"/>
    <s v="No"/>
    <x v="0"/>
    <x v="1"/>
    <s v="14/Aug/1977"/>
    <n v="12218.7"/>
    <s v="tier - 3"/>
    <s v="tier - 1"/>
    <s v="R1012"/>
    <n v="46"/>
  </r>
  <r>
    <s v="Id888"/>
    <s v="Ashworth"/>
    <n v="43.48"/>
    <n v="6.24"/>
    <s v="No"/>
    <s v="No"/>
    <s v="No"/>
    <s v="No major surgery"/>
    <s v="No"/>
    <x v="0"/>
    <x v="1"/>
    <s v="29/Aug/1991"/>
    <n v="12198.64"/>
    <s v="tier - 3"/>
    <s v="tier - 3"/>
    <s v="R1026"/>
    <n v="32"/>
  </r>
  <r>
    <s v="Id889"/>
    <s v="Hansen"/>
    <n v="41.73"/>
    <n v="6.25"/>
    <s v="No"/>
    <s v="No"/>
    <s v="No"/>
    <n v="1"/>
    <s v="No"/>
    <x v="0"/>
    <x v="1"/>
    <s v="5/Oct/1987"/>
    <n v="12148.2"/>
    <s v="tier - 3"/>
    <s v="tier - 3"/>
    <s v="R1012"/>
    <n v="36"/>
  </r>
  <r>
    <s v="Id890"/>
    <s v="Czyz"/>
    <n v="28.9"/>
    <n v="11.96"/>
    <s v="No"/>
    <s v="No"/>
    <s v="No"/>
    <s v="No major surgery"/>
    <s v="No"/>
    <x v="1"/>
    <x v="0"/>
    <s v="15/Sep/1962"/>
    <n v="12146.97"/>
    <s v="tier - 3"/>
    <s v="tier - 3"/>
    <s v="R1011"/>
    <n v="61"/>
  </r>
  <r>
    <s v="Id891"/>
    <s v="Bauder"/>
    <n v="25.74"/>
    <n v="7.69"/>
    <s v="No"/>
    <s v="No"/>
    <s v="No"/>
    <s v="No major surgery"/>
    <s v="No"/>
    <x v="1"/>
    <x v="0"/>
    <s v="4/Nov/1962"/>
    <n v="12142.58"/>
    <s v="tier - 3"/>
    <s v="tier - 2"/>
    <s v="R1013"/>
    <n v="61"/>
  </r>
  <r>
    <s v="Id892"/>
    <s v="Mendoza"/>
    <n v="36.06"/>
    <n v="8.83"/>
    <s v="No"/>
    <s v="No"/>
    <s v="No"/>
    <s v="No major surgery"/>
    <s v="No"/>
    <x v="0"/>
    <x v="0"/>
    <s v="16/Sep/1974"/>
    <n v="12137.6"/>
    <s v="tier - 3"/>
    <s v="tier - 3"/>
    <s v="R1012"/>
    <n v="49"/>
  </r>
  <r>
    <s v="Id893"/>
    <s v="Glass"/>
    <n v="43.28"/>
    <n v="4.41"/>
    <s v="No"/>
    <s v="No"/>
    <s v="No"/>
    <s v="No major surgery"/>
    <s v="No"/>
    <x v="0"/>
    <x v="2"/>
    <s v="6/Nov/1991"/>
    <n v="12130.8"/>
    <s v="tier - 3"/>
    <s v="tier - 3"/>
    <s v="R1026"/>
    <n v="32"/>
  </r>
  <r>
    <s v="Id894"/>
    <s v="Butcher"/>
    <n v="28.785"/>
    <n v="9.1"/>
    <s v="yes"/>
    <s v="No"/>
    <s v="Yes"/>
    <n v="1"/>
    <s v="No"/>
    <x v="1"/>
    <x v="0"/>
    <s v="4/Jun/1963"/>
    <n v="12129.61"/>
    <s v="tier - 3"/>
    <s v="tier - 1"/>
    <s v="R1012"/>
    <n v="60"/>
  </r>
  <r>
    <s v="Id895"/>
    <s v="Traiser"/>
    <n v="25.46"/>
    <n v="11.52"/>
    <s v="yes"/>
    <s v="No"/>
    <s v="Yes"/>
    <n v="1"/>
    <s v="No"/>
    <x v="1"/>
    <x v="0"/>
    <s v="20/Jul/1963"/>
    <n v="12124.99"/>
    <s v="tier - 3"/>
    <s v="tier - 1"/>
    <s v="R1012"/>
    <n v="60"/>
  </r>
  <r>
    <s v="Id896"/>
    <s v="Mudy-Mader"/>
    <n v="30.8"/>
    <n v="10.95"/>
    <s v="No"/>
    <s v="No"/>
    <s v="No"/>
    <s v="No major surgery"/>
    <s v="No"/>
    <x v="0"/>
    <x v="0"/>
    <s v="25/Oct/1968"/>
    <n v="12105.32"/>
    <s v="tier - 3"/>
    <s v="tier - 3"/>
    <s v="R1011"/>
    <n v="55"/>
  </r>
  <r>
    <s v="Id897"/>
    <s v="Rogers"/>
    <n v="28.88"/>
    <n v="11.5"/>
    <s v="No"/>
    <s v="No"/>
    <s v="No"/>
    <s v="No major surgery"/>
    <s v="No"/>
    <x v="1"/>
    <x v="0"/>
    <s v="9/Dec/1968"/>
    <n v="12096.65"/>
    <s v="tier - 3"/>
    <s v="tier - 1"/>
    <s v="R1024"/>
    <n v="55"/>
  </r>
  <r>
    <s v="Id898"/>
    <s v="Woo"/>
    <n v="23"/>
    <n v="9.8800000000000008"/>
    <s v="No"/>
    <s v="No"/>
    <s v="No"/>
    <s v="No major surgery"/>
    <s v="No"/>
    <x v="2"/>
    <x v="0"/>
    <s v="21/Jun/1968"/>
    <n v="12094.48"/>
    <s v="tier - 3"/>
    <s v="tier - 3"/>
    <s v="R1011"/>
    <n v="55"/>
  </r>
  <r>
    <s v="Id899"/>
    <s v="Walsh"/>
    <n v="38.25"/>
    <n v="6.2"/>
    <s v="No"/>
    <s v="No"/>
    <s v="No"/>
    <n v="1"/>
    <s v="No"/>
    <x v="0"/>
    <x v="1"/>
    <s v="2/Sep/1984"/>
    <n v="12091.34"/>
    <s v="tier - 3"/>
    <s v="tier - 2"/>
    <s v="R1022"/>
    <n v="39"/>
  </r>
  <r>
    <s v="Id900"/>
    <s v="White"/>
    <n v="39.25"/>
    <n v="8.41"/>
    <s v="yes"/>
    <s v="No"/>
    <s v="No"/>
    <n v="1"/>
    <s v="No"/>
    <x v="0"/>
    <x v="0"/>
    <s v="7/Sep/1986"/>
    <n v="12048.13"/>
    <s v="tier - 3"/>
    <s v="tier - 2"/>
    <s v="R1026"/>
    <n v="37"/>
  </r>
  <r>
    <s v="Id901"/>
    <s v="Sheppard"/>
    <n v="26.6"/>
    <n v="5.07"/>
    <s v="yes"/>
    <s v="No"/>
    <s v="No"/>
    <n v="2"/>
    <s v="No"/>
    <x v="1"/>
    <x v="2"/>
    <s v="24/Nov/1966"/>
    <n v="12044.34"/>
    <s v="tier - 3"/>
    <s v="tier - 1"/>
    <s v="R1012"/>
    <n v="57"/>
  </r>
  <r>
    <s v="Id902"/>
    <s v="Doran"/>
    <n v="35.700000000000003"/>
    <n v="4.0599999999999996"/>
    <s v="No"/>
    <s v="No"/>
    <s v="Yes"/>
    <n v="1"/>
    <s v="No"/>
    <x v="0"/>
    <x v="2"/>
    <s v="16/Oct/1979"/>
    <n v="12035.18"/>
    <s v="tier - 3"/>
    <s v="tier - 3"/>
    <s v="R1021"/>
    <n v="44"/>
  </r>
  <r>
    <s v="Id903"/>
    <s v="Labrosse"/>
    <n v="20.100000000000001"/>
    <n v="10.52"/>
    <s v="No"/>
    <s v="No"/>
    <s v="No"/>
    <s v="No major surgery"/>
    <s v="No"/>
    <x v="2"/>
    <x v="0"/>
    <s v="29/Oct/1965"/>
    <n v="12032.33"/>
    <s v="tier - 3"/>
    <s v="tier - 1"/>
    <s v="R1011"/>
    <n v="58"/>
  </r>
  <r>
    <s v="Id904"/>
    <s v="Thomas"/>
    <n v="22.23"/>
    <n v="9.65"/>
    <s v="No"/>
    <s v="No"/>
    <s v="No"/>
    <s v="No major surgery"/>
    <s v="No"/>
    <x v="2"/>
    <x v="0"/>
    <s v="9/Jun/1965"/>
    <n v="12029.29"/>
    <s v="tier - 3"/>
    <s v="tier - 2"/>
    <s v="R1024"/>
    <n v="58"/>
  </r>
  <r>
    <s v="Id905"/>
    <s v="Lesniak"/>
    <n v="36.47"/>
    <n v="6.21"/>
    <s v="No"/>
    <s v="No"/>
    <s v="No"/>
    <s v="No major surgery"/>
    <s v="No"/>
    <x v="0"/>
    <x v="1"/>
    <s v="17/Oct/1982"/>
    <n v="12001.29"/>
    <s v="tier - 3"/>
    <s v="tier - 3"/>
    <s v="R1021"/>
    <n v="41"/>
  </r>
  <r>
    <s v="Id906"/>
    <s v="Prowse"/>
    <n v="49.64"/>
    <n v="4.76"/>
    <s v="No"/>
    <s v="No"/>
    <s v="Yes"/>
    <n v="1"/>
    <s v="No"/>
    <x v="0"/>
    <x v="2"/>
    <s v="12/Dec/1993"/>
    <n v="11994.89"/>
    <s v="tier - 3"/>
    <s v="tier - 2"/>
    <s v="R1012"/>
    <n v="30"/>
  </r>
  <r>
    <s v="Id907"/>
    <s v="Seigel"/>
    <n v="36.799999999999997"/>
    <n v="5.73"/>
    <s v="yes"/>
    <s v="No"/>
    <s v="Yes"/>
    <n v="1"/>
    <s v="No"/>
    <x v="0"/>
    <x v="1"/>
    <s v="4/Jul/1983"/>
    <n v="11987.68"/>
    <s v="tier - 3"/>
    <s v="tier - 2"/>
    <s v="R1026"/>
    <n v="40"/>
  </r>
  <r>
    <s v="Id908"/>
    <s v="Blas"/>
    <n v="33.880000000000003"/>
    <n v="10.78"/>
    <s v="yes"/>
    <s v="No"/>
    <s v="No"/>
    <s v="No major surgery"/>
    <s v="No"/>
    <x v="0"/>
    <x v="0"/>
    <s v="22/Dec/1967"/>
    <n v="11987.17"/>
    <s v="tier - 3"/>
    <s v="tier - 3"/>
    <s v="R1013"/>
    <n v="56"/>
  </r>
  <r>
    <s v="Id909"/>
    <s v="Simpson"/>
    <n v="32.01"/>
    <n v="5.08"/>
    <s v="yes"/>
    <s v="No"/>
    <s v="No"/>
    <n v="1"/>
    <s v="No"/>
    <x v="0"/>
    <x v="2"/>
    <s v="29/Sep/1964"/>
    <n v="11946.63"/>
    <s v="tier - 3"/>
    <s v="tier - 2"/>
    <s v="R1013"/>
    <n v="59"/>
  </r>
  <r>
    <s v="Id910"/>
    <s v="Gierman"/>
    <n v="33.630000000000003"/>
    <n v="11.39"/>
    <s v="No"/>
    <s v="No"/>
    <s v="No"/>
    <s v="No major surgery"/>
    <s v="No"/>
    <x v="0"/>
    <x v="0"/>
    <s v="1/Nov/1965"/>
    <n v="11945.13"/>
    <s v="tier - 3"/>
    <s v="tier - 2"/>
    <s v="R1012"/>
    <n v="58"/>
  </r>
  <r>
    <s v="Id911"/>
    <s v="Jeuland"/>
    <n v="34.865000000000002"/>
    <n v="5.35"/>
    <s v="yes"/>
    <s v="No"/>
    <s v="No"/>
    <n v="1"/>
    <s v="No"/>
    <x v="0"/>
    <x v="2"/>
    <s v="25/Dec/1964"/>
    <n v="11944.59"/>
    <s v="tier - 3"/>
    <s v="tier - 2"/>
    <s v="R1016"/>
    <n v="59"/>
  </r>
  <r>
    <s v="Id912"/>
    <s v="Chorney"/>
    <n v="43.11"/>
    <n v="5.6"/>
    <s v="No"/>
    <s v="No"/>
    <s v="No"/>
    <s v="No major surgery"/>
    <s v="No"/>
    <x v="0"/>
    <x v="2"/>
    <s v="19/Oct/1991"/>
    <n v="11941.83"/>
    <s v="tier - 3"/>
    <s v="tier - 1"/>
    <s v="R1023"/>
    <n v="32"/>
  </r>
  <r>
    <s v="Id913"/>
    <s v="Rook"/>
    <n v="30.305"/>
    <n v="4.2699999999999996"/>
    <s v="yes"/>
    <s v="No"/>
    <s v="No"/>
    <n v="1"/>
    <s v="No"/>
    <x v="0"/>
    <x v="2"/>
    <s v="2/Aug/1964"/>
    <n v="11938.26"/>
    <s v="tier - 3"/>
    <s v="tier - 3"/>
    <s v="R1019"/>
    <n v="59"/>
  </r>
  <r>
    <s v="Id914"/>
    <s v="Wright"/>
    <n v="25.175000000000001"/>
    <n v="5.57"/>
    <s v="yes"/>
    <s v="No"/>
    <s v="No"/>
    <n v="1"/>
    <s v="No"/>
    <x v="1"/>
    <x v="2"/>
    <s v="20/Dec/1964"/>
    <n v="11931.13"/>
    <s v="tier - 3"/>
    <s v="tier - 1"/>
    <s v="R1019"/>
    <n v="59"/>
  </r>
  <r>
    <s v="Id915"/>
    <s v="Chin"/>
    <n v="26.8"/>
    <n v="5.68"/>
    <s v="yes"/>
    <s v="No"/>
    <s v="No"/>
    <n v="1"/>
    <s v="No"/>
    <x v="1"/>
    <x v="2"/>
    <s v="19/Nov/1964"/>
    <n v="11918.2"/>
    <s v="tier - 3"/>
    <s v="tier - 1"/>
    <s v="R1021"/>
    <n v="59"/>
  </r>
  <r>
    <s v="Id916"/>
    <s v="White"/>
    <n v="21.78"/>
    <n v="5.3"/>
    <s v="No"/>
    <s v="yes"/>
    <s v="No"/>
    <n v="1"/>
    <s v="No"/>
    <x v="2"/>
    <x v="2"/>
    <s v="2/Jun/2004"/>
    <n v="11884.05"/>
    <s v="tier - 3"/>
    <s v="tier - 3"/>
    <s v="R1013"/>
    <n v="19"/>
  </r>
  <r>
    <s v="Id917"/>
    <s v="Savage"/>
    <n v="30.14"/>
    <n v="9.4499999999999993"/>
    <s v="yes"/>
    <s v="No"/>
    <s v="No"/>
    <s v="No major surgery"/>
    <s v="No"/>
    <x v="0"/>
    <x v="0"/>
    <s v="29/Oct/1967"/>
    <n v="11881.97"/>
    <s v="tier - 3"/>
    <s v="tier - 1"/>
    <s v="R1013"/>
    <n v="56"/>
  </r>
  <r>
    <s v="Id918"/>
    <s v="Hitchings"/>
    <n v="29.7"/>
    <n v="6.79"/>
    <s v="yes"/>
    <s v="No"/>
    <s v="No"/>
    <s v="No major surgery"/>
    <s v="No"/>
    <x v="1"/>
    <x v="0"/>
    <s v="14/Jul/1967"/>
    <n v="11881.36"/>
    <s v="tier - 3"/>
    <s v="tier - 2"/>
    <s v="R1011"/>
    <n v="56"/>
  </r>
  <r>
    <s v="Id919"/>
    <s v="Truitt"/>
    <n v="32.395000000000003"/>
    <n v="11.1"/>
    <s v="yes"/>
    <s v="No"/>
    <s v="No"/>
    <s v="No major surgery"/>
    <s v="No"/>
    <x v="0"/>
    <x v="0"/>
    <s v="24/Aug/1967"/>
    <n v="11879.1"/>
    <s v="tier - 3"/>
    <s v="tier - 3"/>
    <s v="R1024"/>
    <n v="56"/>
  </r>
  <r>
    <s v="Id920"/>
    <s v="Chang"/>
    <n v="36.64"/>
    <n v="7.26"/>
    <s v="No"/>
    <s v="No"/>
    <s v="No"/>
    <s v="No major surgery"/>
    <s v="No"/>
    <x v="0"/>
    <x v="0"/>
    <s v="7/Jul/1974"/>
    <n v="11858.56"/>
    <s v="tier - 3"/>
    <s v="tier - 3"/>
    <s v="R1011"/>
    <n v="49"/>
  </r>
  <r>
    <s v="Id921"/>
    <s v="Frey"/>
    <n v="39.049999999999997"/>
    <n v="5.27"/>
    <s v="yes"/>
    <s v="No"/>
    <s v="No"/>
    <n v="1"/>
    <s v="No"/>
    <x v="0"/>
    <x v="2"/>
    <s v="29/Sep/1964"/>
    <n v="11856.41"/>
    <s v="tier - 3"/>
    <s v="tier - 2"/>
    <s v="R1013"/>
    <n v="59"/>
  </r>
  <r>
    <s v="Id922"/>
    <s v="Krishna"/>
    <n v="33.1"/>
    <n v="5.46"/>
    <s v="yes"/>
    <s v="No"/>
    <s v="No"/>
    <n v="1"/>
    <s v="No"/>
    <x v="0"/>
    <x v="2"/>
    <s v="27/Jun/1964"/>
    <n v="11848.14"/>
    <s v="tier - 3"/>
    <s v="tier - 2"/>
    <s v="R1011"/>
    <n v="59"/>
  </r>
  <r>
    <s v="Id923"/>
    <s v="Maher"/>
    <n v="31.824999999999999"/>
    <n v="8.1300000000000008"/>
    <s v="No"/>
    <s v="No"/>
    <s v="No"/>
    <s v="No major surgery"/>
    <s v="No"/>
    <x v="0"/>
    <x v="0"/>
    <s v="10/Nov/1965"/>
    <n v="11842.62"/>
    <s v="tier - 3"/>
    <s v="tier - 3"/>
    <s v="R1012"/>
    <n v="58"/>
  </r>
  <r>
    <s v="Id924"/>
    <s v="Boivin"/>
    <n v="29"/>
    <n v="4.25"/>
    <s v="yes"/>
    <s v="No"/>
    <s v="No"/>
    <n v="1"/>
    <s v="No"/>
    <x v="1"/>
    <x v="2"/>
    <s v="11/Jul/1964"/>
    <n v="11842.44"/>
    <s v="tier - 3"/>
    <s v="tier - 2"/>
    <s v="R1011"/>
    <n v="59"/>
  </r>
  <r>
    <s v="Id925"/>
    <s v="McAlister"/>
    <n v="30.495000000000001"/>
    <n v="8.68"/>
    <s v="No"/>
    <s v="No"/>
    <s v="No"/>
    <s v="No major surgery"/>
    <s v="No"/>
    <x v="0"/>
    <x v="0"/>
    <s v="25/Sep/1965"/>
    <n v="11840.78"/>
    <s v="tier - 3"/>
    <s v="tier - 2"/>
    <s v="R1012"/>
    <n v="58"/>
  </r>
  <r>
    <s v="Id926"/>
    <s v="Akhmedova"/>
    <n v="25.2"/>
    <n v="6.25"/>
    <s v="yes"/>
    <s v="No"/>
    <s v="No"/>
    <n v="1"/>
    <s v="No"/>
    <x v="1"/>
    <x v="1"/>
    <s v="11/Sep/1964"/>
    <n v="11837.16"/>
    <s v="tier - 3"/>
    <s v="tier - 3"/>
    <s v="R1011"/>
    <n v="59"/>
  </r>
  <r>
    <s v="Id927"/>
    <s v="Tucker"/>
    <n v="22.77"/>
    <n v="4.47"/>
    <s v="yes"/>
    <s v="No"/>
    <s v="No"/>
    <n v="1"/>
    <s v="No"/>
    <x v="2"/>
    <x v="2"/>
    <s v="27/Jun/1964"/>
    <n v="11833.78"/>
    <s v="tier - 3"/>
    <s v="tier - 3"/>
    <s v="R1013"/>
    <n v="59"/>
  </r>
  <r>
    <s v="Id928"/>
    <s v="Gramelspacher"/>
    <n v="23.18"/>
    <n v="8.31"/>
    <s v="No"/>
    <s v="No"/>
    <s v="No"/>
    <s v="No major surgery"/>
    <s v="No"/>
    <x v="2"/>
    <x v="0"/>
    <s v="3/Oct/1965"/>
    <n v="11830.61"/>
    <s v="tier - 3"/>
    <s v="tier - 1"/>
    <s v="R1012"/>
    <n v="58"/>
  </r>
  <r>
    <s v="Id929"/>
    <s v="Goldsmith"/>
    <n v="35.409999999999997"/>
    <n v="5.68"/>
    <s v="No"/>
    <s v="No"/>
    <s v="No"/>
    <s v="No major surgery"/>
    <s v="No"/>
    <x v="0"/>
    <x v="2"/>
    <s v="20/Nov/1982"/>
    <n v="11773.06"/>
    <s v="tier - 3"/>
    <s v="tier - 3"/>
    <s v="R1026"/>
    <n v="41"/>
  </r>
  <r>
    <s v="Id930"/>
    <s v="Tranter"/>
    <n v="32.11"/>
    <n v="4.75"/>
    <s v="yes"/>
    <s v="No"/>
    <s v="No"/>
    <n v="2"/>
    <s v="No"/>
    <x v="0"/>
    <x v="2"/>
    <s v="25/Jul/1966"/>
    <n v="11763"/>
    <s v="tier - 3"/>
    <s v="tier - 3"/>
    <s v="R1016"/>
    <n v="57"/>
  </r>
  <r>
    <s v="Id931"/>
    <s v="Tu"/>
    <n v="34.479999999999997"/>
    <n v="6.31"/>
    <s v="No"/>
    <s v="No"/>
    <s v="Yes"/>
    <n v="1"/>
    <s v="No"/>
    <x v="0"/>
    <x v="1"/>
    <s v="6/Nov/1979"/>
    <n v="11752.68"/>
    <s v="tier - 3"/>
    <s v="tier - 1"/>
    <s v="R1026"/>
    <n v="44"/>
  </r>
  <r>
    <s v="Id932"/>
    <s v="Kaczka"/>
    <n v="34.39"/>
    <n v="6.28"/>
    <s v="yes"/>
    <s v="No"/>
    <s v="No"/>
    <n v="1"/>
    <s v="No"/>
    <x v="0"/>
    <x v="1"/>
    <s v="2/Dec/1964"/>
    <n v="11743.93"/>
    <s v="tier - 3"/>
    <s v="tier - 1"/>
    <s v="R1012"/>
    <n v="59"/>
  </r>
  <r>
    <s v="Id933"/>
    <s v="Hunter"/>
    <n v="26.4"/>
    <n v="9.2899999999999991"/>
    <s v="yes"/>
    <s v="No"/>
    <s v="Yes"/>
    <n v="1"/>
    <s v="No"/>
    <x v="1"/>
    <x v="0"/>
    <s v="9/Jun/1963"/>
    <n v="11743.3"/>
    <s v="tier - 3"/>
    <s v="tier - 3"/>
    <s v="R1013"/>
    <n v="60"/>
  </r>
  <r>
    <s v="Id934"/>
    <s v="Moran"/>
    <n v="28.1"/>
    <n v="5.79"/>
    <s v="yes"/>
    <s v="No"/>
    <s v="Yes"/>
    <n v="1"/>
    <s v="No"/>
    <x v="1"/>
    <x v="1"/>
    <s v="12/Nov/1969"/>
    <n v="11741.73"/>
    <s v="tier - 3"/>
    <s v="tier - 1"/>
    <s v="R1011"/>
    <n v="54"/>
  </r>
  <r>
    <s v="Id935"/>
    <s v="Ashby"/>
    <n v="27"/>
    <n v="4.54"/>
    <s v="yes"/>
    <s v="No"/>
    <s v="No"/>
    <n v="1"/>
    <s v="No"/>
    <x v="1"/>
    <x v="2"/>
    <s v="5/Sep/1988"/>
    <n v="11737.85"/>
    <s v="tier - 3"/>
    <s v="tier - 1"/>
    <s v="R1011"/>
    <n v="35"/>
  </r>
  <r>
    <s v="Id936"/>
    <s v="Ausen"/>
    <n v="28.594999999999999"/>
    <n v="4.68"/>
    <s v="yes"/>
    <s v="No"/>
    <s v="No"/>
    <n v="1"/>
    <s v="No"/>
    <x v="1"/>
    <x v="2"/>
    <s v="9/Nov/1964"/>
    <n v="11735.88"/>
    <s v="tier - 3"/>
    <s v="tier - 1"/>
    <s v="R1012"/>
    <n v="59"/>
  </r>
  <r>
    <s v="Id937"/>
    <s v="Savage"/>
    <n v="36.799999999999997"/>
    <n v="5.88"/>
    <s v="No"/>
    <s v="No"/>
    <s v="No"/>
    <n v="1"/>
    <s v="No"/>
    <x v="0"/>
    <x v="1"/>
    <s v="26/Nov/1984"/>
    <n v="11730.82"/>
    <s v="tier - 3"/>
    <s v="tier - 3"/>
    <s v="R1026"/>
    <n v="39"/>
  </r>
  <r>
    <s v="Id938"/>
    <s v="O'Leary"/>
    <n v="23.75"/>
    <n v="5.42"/>
    <s v="yes"/>
    <s v="No"/>
    <s v="Yes"/>
    <n v="1"/>
    <s v="No"/>
    <x v="2"/>
    <x v="2"/>
    <s v="12/Oct/1969"/>
    <n v="11729.68"/>
    <s v="tier - 3"/>
    <s v="tier - 1"/>
    <s v="R1024"/>
    <n v="54"/>
  </r>
  <r>
    <s v="Id939"/>
    <s v="Scoville"/>
    <n v="35.619999999999997"/>
    <n v="4.16"/>
    <s v="No"/>
    <s v="No"/>
    <s v="No"/>
    <s v="No major surgery"/>
    <s v="No"/>
    <x v="0"/>
    <x v="2"/>
    <s v="21/Oct/1982"/>
    <n v="11712.97"/>
    <s v="tier - 3"/>
    <s v="tier - 2"/>
    <s v="R1021"/>
    <n v="41"/>
  </r>
  <r>
    <s v="Id940"/>
    <s v="Kaus"/>
    <n v="30.69"/>
    <n v="7.05"/>
    <s v="yes"/>
    <s v="No"/>
    <s v="No"/>
    <n v="2"/>
    <s v="No"/>
    <x v="0"/>
    <x v="0"/>
    <s v="1/Dec/1970"/>
    <n v="11696.52"/>
    <s v="tier - 3"/>
    <s v="tier - 1"/>
    <s v="R1021"/>
    <n v="53"/>
  </r>
  <r>
    <s v="Id941"/>
    <s v="Rainey"/>
    <n v="35.799999999999997"/>
    <n v="5.63"/>
    <s v="yes"/>
    <s v="No"/>
    <s v="No"/>
    <n v="2"/>
    <s v="No"/>
    <x v="0"/>
    <x v="2"/>
    <s v="9/Nov/1966"/>
    <n v="11674.13"/>
    <s v="tier - 3"/>
    <s v="tier - 1"/>
    <s v="R1011"/>
    <n v="57"/>
  </r>
  <r>
    <s v="Id942"/>
    <s v="Rasch"/>
    <n v="28.785"/>
    <n v="4.24"/>
    <s v="yes"/>
    <s v="No"/>
    <s v="No"/>
    <n v="2"/>
    <s v="No"/>
    <x v="1"/>
    <x v="2"/>
    <s v="23/Aug/1966"/>
    <n v="11658.38"/>
    <s v="tier - 3"/>
    <s v="tier - 3"/>
    <s v="R1024"/>
    <n v="57"/>
  </r>
  <r>
    <s v="Id943"/>
    <s v="Plunkett"/>
    <n v="28.594999999999999"/>
    <n v="4.96"/>
    <s v="yes"/>
    <s v="No"/>
    <s v="No"/>
    <n v="2"/>
    <s v="No"/>
    <x v="1"/>
    <x v="2"/>
    <s v="6/Jul/1966"/>
    <n v="11658.12"/>
    <s v="tier - 3"/>
    <s v="tier - 1"/>
    <s v="R1024"/>
    <n v="57"/>
  </r>
  <r>
    <s v="Id944"/>
    <s v="Murphy"/>
    <n v="48.75"/>
    <n v="4.34"/>
    <s v="No"/>
    <s v="No"/>
    <s v="No"/>
    <s v="No major surgery"/>
    <s v="No"/>
    <x v="0"/>
    <x v="2"/>
    <s v="20/Jul/1994"/>
    <n v="11657.81"/>
    <s v="tier - 3"/>
    <s v="tier - 2"/>
    <s v="R1023"/>
    <n v="29"/>
  </r>
  <r>
    <s v="Id945"/>
    <s v="Gusmer"/>
    <n v="28.31"/>
    <n v="5.43"/>
    <s v="yes"/>
    <s v="No"/>
    <s v="No"/>
    <n v="2"/>
    <s v="No"/>
    <x v="1"/>
    <x v="2"/>
    <s v="4/Oct/1966"/>
    <n v="11657.72"/>
    <s v="tier - 3"/>
    <s v="tier - 2"/>
    <s v="R1024"/>
    <n v="57"/>
  </r>
  <r>
    <s v="Id946"/>
    <s v="Loftus"/>
    <n v="38.39"/>
    <n v="8.33"/>
    <s v="yes"/>
    <s v="No"/>
    <s v="No"/>
    <n v="1"/>
    <s v="No"/>
    <x v="0"/>
    <x v="0"/>
    <s v="17/Jul/1986"/>
    <n v="11625.11"/>
    <s v="tier - 3"/>
    <s v="tier - 3"/>
    <s v="R1022"/>
    <n v="37"/>
  </r>
  <r>
    <s v="Id947"/>
    <s v="Scott"/>
    <n v="25.87"/>
    <n v="5.63"/>
    <s v="yes"/>
    <s v="No"/>
    <s v="No"/>
    <n v="1"/>
    <s v="No"/>
    <x v="1"/>
    <x v="2"/>
    <s v="20/Jun/1964"/>
    <n v="11602.75"/>
    <s v="tier - 3"/>
    <s v="tier - 1"/>
    <s v="R1020"/>
    <n v="59"/>
  </r>
  <r>
    <s v="Id948"/>
    <s v="Alvarez"/>
    <n v="43.7"/>
    <n v="7.23"/>
    <s v="No"/>
    <s v="No"/>
    <s v="No"/>
    <s v="No major surgery"/>
    <s v="No"/>
    <x v="0"/>
    <x v="0"/>
    <s v="6/Nov/1965"/>
    <n v="11576.13"/>
    <s v="tier - 3"/>
    <s v="tier - 3"/>
    <s v="R1011"/>
    <n v="58"/>
  </r>
  <r>
    <s v="Id949"/>
    <s v="Petersson"/>
    <n v="40.945"/>
    <n v="10.57"/>
    <s v="No"/>
    <s v="No"/>
    <s v="No"/>
    <s v="No major surgery"/>
    <s v="No"/>
    <x v="0"/>
    <x v="0"/>
    <s v="25/Dec/1965"/>
    <n v="11566.3"/>
    <s v="tier - 3"/>
    <s v="tier - 3"/>
    <s v="R1016"/>
    <n v="58"/>
  </r>
  <r>
    <s v="Id950"/>
    <s v="Liaw"/>
    <n v="27.94"/>
    <n v="7.92"/>
    <s v="No"/>
    <s v="No"/>
    <s v="No"/>
    <s v="No major surgery"/>
    <s v="No"/>
    <x v="1"/>
    <x v="0"/>
    <s v="27/Oct/1965"/>
    <n v="11554.22"/>
    <s v="tier - 3"/>
    <s v="tier - 1"/>
    <s v="R1013"/>
    <n v="58"/>
  </r>
  <r>
    <s v="Id951"/>
    <s v="Tripaldi"/>
    <n v="31.9"/>
    <n v="10.119999999999999"/>
    <s v="No"/>
    <s v="No"/>
    <s v="No"/>
    <n v="2"/>
    <s v="No"/>
    <x v="0"/>
    <x v="0"/>
    <s v="23/Jul/1973"/>
    <n v="11552.9"/>
    <s v="tier - 3"/>
    <s v="tier - 2"/>
    <s v="R1011"/>
    <n v="50"/>
  </r>
  <r>
    <s v="Id952"/>
    <s v="Kelley"/>
    <n v="31.64"/>
    <n v="7.91"/>
    <s v="No"/>
    <s v="No"/>
    <s v="No"/>
    <s v="No major surgery"/>
    <s v="No"/>
    <x v="0"/>
    <x v="0"/>
    <s v="1/Dec/1971"/>
    <n v="11540.25"/>
    <s v="tier - 3"/>
    <s v="tier - 1"/>
    <s v="R1012"/>
    <n v="52"/>
  </r>
  <r>
    <s v="Id953"/>
    <s v="Endara"/>
    <n v="46.7"/>
    <n v="10.9"/>
    <s v="No"/>
    <s v="No"/>
    <s v="No"/>
    <s v="No major surgery"/>
    <s v="No"/>
    <x v="0"/>
    <x v="0"/>
    <s v="14/Nov/1968"/>
    <n v="11538.42"/>
    <s v="tier - 3"/>
    <s v="tier - 1"/>
    <s v="R1011"/>
    <n v="55"/>
  </r>
  <r>
    <s v="Id954"/>
    <s v="Valle"/>
    <n v="18.335000000000001"/>
    <n v="11.83"/>
    <s v="No"/>
    <s v="No"/>
    <s v="No"/>
    <s v="No major surgery"/>
    <s v="No"/>
    <x v="4"/>
    <x v="0"/>
    <s v="3/Oct/1965"/>
    <n v="11534.87"/>
    <s v="tier - 3"/>
    <s v="tier - 1"/>
    <s v="R1017"/>
    <n v="58"/>
  </r>
  <r>
    <s v="Id955"/>
    <s v="Germain"/>
    <n v="31.24"/>
    <n v="7.42"/>
    <s v="yes"/>
    <s v="No"/>
    <s v="No"/>
    <n v="2"/>
    <s v="No"/>
    <x v="0"/>
    <x v="0"/>
    <s v="23/Jul/1970"/>
    <n v="11530.12"/>
    <s v="tier - 3"/>
    <s v="tier - 1"/>
    <s v="R1012"/>
    <n v="53"/>
  </r>
  <r>
    <s v="Id956"/>
    <s v="Finecey"/>
    <n v="39.22"/>
    <n v="5.62"/>
    <s v="yes"/>
    <s v="No"/>
    <s v="No"/>
    <n v="1"/>
    <s v="No"/>
    <x v="0"/>
    <x v="2"/>
    <s v="12/Jun/1988"/>
    <n v="11524.25"/>
    <s v="tier - 3"/>
    <s v="tier - 1"/>
    <s v="R1026"/>
    <n v="35"/>
  </r>
  <r>
    <s v="Id957"/>
    <s v="Mendoza"/>
    <n v="24.414999999999999"/>
    <n v="7.16"/>
    <s v="No"/>
    <s v="No"/>
    <s v="No"/>
    <s v="No major surgery"/>
    <s v="No"/>
    <x v="2"/>
    <x v="0"/>
    <s v="19/Dec/1971"/>
    <n v="11520.1"/>
    <s v="tier - 3"/>
    <s v="tier - 1"/>
    <s v="R1012"/>
    <n v="52"/>
  </r>
  <r>
    <s v="Id958"/>
    <s v="Roe"/>
    <n v="32.299999999999997"/>
    <n v="9.89"/>
    <s v="No"/>
    <s v="No"/>
    <s v="No"/>
    <s v="No major surgery"/>
    <s v="No"/>
    <x v="0"/>
    <x v="0"/>
    <s v="24/Jun/1968"/>
    <n v="11512.41"/>
    <s v="tier - 3"/>
    <s v="tier - 1"/>
    <s v="R1024"/>
    <n v="55"/>
  </r>
  <r>
    <s v="Id959"/>
    <s v="Webb"/>
    <n v="39.94"/>
    <n v="5.14"/>
    <s v="No"/>
    <s v="No"/>
    <s v="No"/>
    <s v="No major surgery"/>
    <s v="No"/>
    <x v="0"/>
    <x v="2"/>
    <s v="6/Oct/1989"/>
    <n v="11511.61"/>
    <s v="tier - 3"/>
    <s v="tier - 3"/>
    <s v="R1026"/>
    <n v="34"/>
  </r>
  <r>
    <s v="Id960"/>
    <s v="Stocker"/>
    <n v="30"/>
    <n v="5.61"/>
    <s v="yes"/>
    <s v="No"/>
    <s v="Yes"/>
    <n v="1"/>
    <s v="No"/>
    <x v="0"/>
    <x v="2"/>
    <s v="11/Aug/1969"/>
    <n v="11497.69"/>
    <s v="tier - 3"/>
    <s v="tier - 1"/>
    <s v="R1012"/>
    <n v="54"/>
  </r>
  <r>
    <s v="Id961"/>
    <s v="Jacobson"/>
    <n v="35.340000000000003"/>
    <n v="5.51"/>
    <s v="yes"/>
    <s v="No"/>
    <s v="Yes"/>
    <n v="1"/>
    <s v="No"/>
    <x v="0"/>
    <x v="2"/>
    <s v="7/Jun/1983"/>
    <n v="11492.46"/>
    <s v="tier - 3"/>
    <s v="tier - 3"/>
    <s v="R1026"/>
    <n v="40"/>
  </r>
  <r>
    <s v="Id962"/>
    <s v="Shaw"/>
    <n v="32.204999999999998"/>
    <n v="8.3800000000000008"/>
    <s v="yes"/>
    <s v="No"/>
    <s v="No"/>
    <n v="2"/>
    <s v="No"/>
    <x v="0"/>
    <x v="0"/>
    <s v="13/Oct/1970"/>
    <n v="11488.32"/>
    <s v="tier - 3"/>
    <s v="tier - 1"/>
    <s v="R1014"/>
    <n v="53"/>
  </r>
  <r>
    <s v="Id963"/>
    <s v="Goodwin"/>
    <n v="33.880000000000003"/>
    <n v="4.68"/>
    <s v="No"/>
    <s v="yes"/>
    <s v="No"/>
    <n v="1"/>
    <s v="No"/>
    <x v="0"/>
    <x v="2"/>
    <s v="10/Sep/2004"/>
    <n v="11482.63"/>
    <s v="tier - 3"/>
    <s v="tier - 2"/>
    <s v="R1013"/>
    <n v="19"/>
  </r>
  <r>
    <s v="Id964"/>
    <s v="Brock"/>
    <n v="26.63"/>
    <n v="4.3600000000000003"/>
    <s v="yes"/>
    <s v="No"/>
    <s v="No"/>
    <n v="2"/>
    <s v="No"/>
    <x v="1"/>
    <x v="2"/>
    <s v="7/Sep/1966"/>
    <n v="11478.14"/>
    <s v="tier - 3"/>
    <s v="tier - 2"/>
    <s v="R1025"/>
    <n v="57"/>
  </r>
  <r>
    <s v="Id965"/>
    <s v="Papp"/>
    <n v="28.7"/>
    <n v="7.74"/>
    <s v="No"/>
    <s v="No"/>
    <s v="No"/>
    <s v="No major surgery"/>
    <s v="No"/>
    <x v="1"/>
    <x v="0"/>
    <s v="23/Jun/1965"/>
    <n v="11455.28"/>
    <s v="tier - 3"/>
    <s v="tier - 2"/>
    <s v="R1011"/>
    <n v="58"/>
  </r>
  <r>
    <s v="Id966"/>
    <s v="Siragusa"/>
    <n v="25.65"/>
    <n v="4.05"/>
    <s v="yes"/>
    <s v="No"/>
    <s v="No"/>
    <n v="2"/>
    <s v="No"/>
    <x v="1"/>
    <x v="2"/>
    <s v="14/Jun/1966"/>
    <n v="11454.02"/>
    <s v="tier - 3"/>
    <s v="tier - 1"/>
    <s v="R1012"/>
    <n v="57"/>
  </r>
  <r>
    <s v="Id967"/>
    <s v="Pizarro"/>
    <n v="36.384999999999998"/>
    <n v="11.49"/>
    <s v="No"/>
    <s v="No"/>
    <s v="No"/>
    <s v="No major surgery"/>
    <s v="No"/>
    <x v="0"/>
    <x v="0"/>
    <s v="12/Sep/1971"/>
    <n v="11436.74"/>
    <s v="tier - 3"/>
    <s v="tier - 3"/>
    <s v="R1012"/>
    <n v="52"/>
  </r>
  <r>
    <s v="Id968"/>
    <s v="Strange"/>
    <n v="34.69"/>
    <n v="5.65"/>
    <s v="No"/>
    <s v="No"/>
    <s v="No"/>
    <s v="No major surgery"/>
    <s v="No"/>
    <x v="0"/>
    <x v="2"/>
    <s v="17/Jul/1980"/>
    <n v="11435.74"/>
    <s v="tier - 3"/>
    <s v="tier - 3"/>
    <s v="R1021"/>
    <n v="43"/>
  </r>
  <r>
    <s v="Id969"/>
    <s v="Eidinger"/>
    <n v="37.68"/>
    <n v="4.29"/>
    <s v="yes"/>
    <s v="No"/>
    <s v="No"/>
    <s v="No major surgery"/>
    <s v="No"/>
    <x v="0"/>
    <x v="2"/>
    <s v="9/Jun/1985"/>
    <n v="11419.49"/>
    <s v="tier - 3"/>
    <s v="tier - 1"/>
    <s v="R1012"/>
    <n v="38"/>
  </r>
  <r>
    <s v="Id970"/>
    <s v="Ginsburg"/>
    <n v="35.49"/>
    <n v="4.74"/>
    <s v="yes"/>
    <s v="No"/>
    <s v="Yes"/>
    <n v="1"/>
    <s v="No"/>
    <x v="0"/>
    <x v="2"/>
    <s v="23/Oct/1983"/>
    <n v="11412.02"/>
    <s v="tier - 3"/>
    <s v="tier - 1"/>
    <s v="R1021"/>
    <n v="40"/>
  </r>
  <r>
    <s v="Id971"/>
    <s v="Truex"/>
    <n v="44.7"/>
    <n v="7.6"/>
    <s v="yes"/>
    <s v="No"/>
    <s v="No"/>
    <n v="2"/>
    <s v="No"/>
    <x v="0"/>
    <x v="0"/>
    <s v="7/Oct/1970"/>
    <n v="11411.69"/>
    <s v="tier - 3"/>
    <s v="tier - 2"/>
    <s v="R1011"/>
    <n v="53"/>
  </r>
  <r>
    <s v="Id972"/>
    <s v="Higgins"/>
    <n v="38.380000000000003"/>
    <n v="8.5"/>
    <s v="yes"/>
    <s v="No"/>
    <s v="No"/>
    <n v="2"/>
    <s v="No"/>
    <x v="0"/>
    <x v="0"/>
    <s v="2/Oct/1970"/>
    <n v="11396.9"/>
    <s v="tier - 3"/>
    <s v="tier - 3"/>
    <s v="R1024"/>
    <n v="53"/>
  </r>
  <r>
    <s v="Id973"/>
    <s v="McCurdy"/>
    <n v="35.244999999999997"/>
    <n v="11.22"/>
    <s v="yes"/>
    <s v="No"/>
    <s v="No"/>
    <s v="No major surgery"/>
    <s v="No"/>
    <x v="0"/>
    <x v="0"/>
    <s v="19/Dec/1967"/>
    <n v="11394.07"/>
    <s v="tier - 3"/>
    <s v="tier - 1"/>
    <s v="R1018"/>
    <n v="56"/>
  </r>
  <r>
    <s v="Id974"/>
    <s v="Hughes"/>
    <n v="49.84"/>
    <n v="5.0999999999999996"/>
    <s v="yes"/>
    <s v="No"/>
    <s v="Yes"/>
    <n v="1"/>
    <s v="No"/>
    <x v="0"/>
    <x v="2"/>
    <s v="28/Jul/1997"/>
    <n v="11388.27"/>
    <s v="tier - 3"/>
    <s v="tier - 2"/>
    <s v="R1026"/>
    <n v="26"/>
  </r>
  <r>
    <s v="Id975"/>
    <s v="Varner"/>
    <n v="49.06"/>
    <n v="5.43"/>
    <s v="yes"/>
    <s v="No"/>
    <s v="No"/>
    <n v="1"/>
    <s v="No"/>
    <x v="0"/>
    <x v="2"/>
    <s v="13/Jun/1964"/>
    <n v="11381.33"/>
    <s v="tier - 3"/>
    <s v="tier - 2"/>
    <s v="R1013"/>
    <n v="59"/>
  </r>
  <r>
    <s v="Id976"/>
    <s v="Dahmen"/>
    <n v="30.88"/>
    <n v="5.82"/>
    <s v="No"/>
    <s v="No"/>
    <s v="No"/>
    <n v="2"/>
    <s v="No"/>
    <x v="0"/>
    <x v="1"/>
    <s v="6/Dec/1972"/>
    <n v="11378.57"/>
    <s v="tier - 3"/>
    <s v="tier - 2"/>
    <s v="R1025"/>
    <n v="51"/>
  </r>
  <r>
    <s v="Id977"/>
    <s v="Young"/>
    <n v="33.35"/>
    <n v="6.05"/>
    <s v="No"/>
    <s v="No"/>
    <s v="Yes"/>
    <n v="1"/>
    <s v="No"/>
    <x v="0"/>
    <x v="1"/>
    <s v="7/Jun/1979"/>
    <n v="11369.39"/>
    <s v="tier - 3"/>
    <s v="tier - 1"/>
    <s v="R1026"/>
    <n v="44"/>
  </r>
  <r>
    <s v="Id978"/>
    <s v="Fraser"/>
    <n v="38"/>
    <n v="6.38"/>
    <s v="yes"/>
    <s v="No"/>
    <s v="No"/>
    <n v="1"/>
    <s v="No"/>
    <x v="0"/>
    <x v="1"/>
    <s v="13/Dec/1964"/>
    <n v="11365.95"/>
    <s v="tier - 3"/>
    <s v="tier - 2"/>
    <s v="R1011"/>
    <n v="59"/>
  </r>
  <r>
    <s v="Id979"/>
    <s v="Deeg"/>
    <n v="36.08"/>
    <n v="5.73"/>
    <s v="yes"/>
    <s v="No"/>
    <s v="No"/>
    <n v="1"/>
    <s v="No"/>
    <x v="0"/>
    <x v="1"/>
    <s v="3/Jul/1964"/>
    <n v="11363.28"/>
    <s v="tier - 3"/>
    <s v="tier - 1"/>
    <s v="R1013"/>
    <n v="59"/>
  </r>
  <r>
    <s v="Id980"/>
    <s v="Robertson"/>
    <n v="35.700000000000003"/>
    <n v="5.47"/>
    <s v="yes"/>
    <s v="No"/>
    <s v="No"/>
    <n v="1"/>
    <s v="No"/>
    <x v="0"/>
    <x v="2"/>
    <s v="4/Jul/1964"/>
    <n v="11362.76"/>
    <s v="tier - 3"/>
    <s v="tier - 1"/>
    <s v="R1011"/>
    <n v="59"/>
  </r>
  <r>
    <s v="Id981"/>
    <s v="Peck"/>
    <n v="34.01"/>
    <n v="11.3"/>
    <s v="No"/>
    <s v="No"/>
    <s v="No"/>
    <s v="No major surgery"/>
    <s v="No"/>
    <x v="0"/>
    <x v="0"/>
    <s v="26/Sep/1965"/>
    <n v="11356.66"/>
    <s v="tier - 3"/>
    <s v="tier - 3"/>
    <s v="R1012"/>
    <n v="58"/>
  </r>
  <r>
    <s v="Id982"/>
    <s v="Burger"/>
    <n v="31.54"/>
    <n v="6.72"/>
    <s v="No"/>
    <s v="No"/>
    <s v="No"/>
    <s v="No major surgery"/>
    <s v="No"/>
    <x v="0"/>
    <x v="0"/>
    <s v="29/Nov/1965"/>
    <n v="11353.23"/>
    <s v="tier - 3"/>
    <s v="tier - 1"/>
    <s v="R1012"/>
    <n v="58"/>
  </r>
  <r>
    <s v="Id983"/>
    <s v="Blain"/>
    <n v="23.3"/>
    <n v="5.36"/>
    <s v="yes"/>
    <s v="No"/>
    <s v="No"/>
    <n v="1"/>
    <s v="No"/>
    <x v="2"/>
    <x v="2"/>
    <s v="12/Jul/1964"/>
    <n v="11345.52"/>
    <s v="tier - 3"/>
    <s v="tier - 3"/>
    <s v="R1011"/>
    <n v="59"/>
  </r>
  <r>
    <s v="Id984"/>
    <s v="Winters"/>
    <n v="27.75"/>
    <n v="9.8800000000000008"/>
    <s v="No"/>
    <s v="No"/>
    <s v="No"/>
    <s v="No major surgery"/>
    <s v="No"/>
    <x v="1"/>
    <x v="0"/>
    <s v="2/Nov/1968"/>
    <n v="11344.32"/>
    <s v="tier - 3"/>
    <s v="tier - 2"/>
    <s v="R1025"/>
    <n v="55"/>
  </r>
  <r>
    <s v="Id985"/>
    <s v="McCue"/>
    <n v="42.46"/>
    <n v="4.1100000000000003"/>
    <s v="No"/>
    <s v="No"/>
    <s v="No"/>
    <s v="No major surgery"/>
    <s v="No"/>
    <x v="0"/>
    <x v="2"/>
    <s v="19/Aug/1989"/>
    <n v="11326.71"/>
    <s v="tier - 3"/>
    <s v="tier - 3"/>
    <s v="R1013"/>
    <n v="34"/>
  </r>
  <r>
    <s v="Id986"/>
    <s v="Webster"/>
    <n v="54.47"/>
    <n v="7.48"/>
    <s v="No"/>
    <s v="No"/>
    <s v="No"/>
    <s v="No major surgery"/>
    <s v="No"/>
    <x v="0"/>
    <x v="0"/>
    <s v="20/Sep/2002"/>
    <n v="11321.49"/>
    <s v="tier - 3"/>
    <s v="tier - 3"/>
    <s v="R1012"/>
    <n v="21"/>
  </r>
  <r>
    <s v="Id987"/>
    <s v="Anderson"/>
    <n v="24.93"/>
    <n v="9.18"/>
    <s v="yes"/>
    <s v="No"/>
    <s v="Yes"/>
    <n v="1"/>
    <s v="No"/>
    <x v="1"/>
    <x v="0"/>
    <s v="11/Jul/1963"/>
    <n v="11319.12"/>
    <s v="tier - 3"/>
    <s v="tier - 1"/>
    <s v="R1012"/>
    <n v="60"/>
  </r>
  <r>
    <s v="Id988"/>
    <s v="Chiappone"/>
    <n v="48.12"/>
    <n v="4.51"/>
    <s v="yes"/>
    <s v="No"/>
    <s v="No"/>
    <n v="1"/>
    <s v="No"/>
    <x v="0"/>
    <x v="2"/>
    <s v="10/Dec/1995"/>
    <n v="11318.57"/>
    <s v="tier - 3"/>
    <s v="tier - 2"/>
    <s v="R1026"/>
    <n v="28"/>
  </r>
  <r>
    <s v="Id989"/>
    <s v="Opie"/>
    <n v="24.91"/>
    <n v="7.33"/>
    <s v="yes"/>
    <s v="No"/>
    <s v="Yes"/>
    <n v="1"/>
    <s v="No"/>
    <x v="1"/>
    <x v="0"/>
    <s v="22/Nov/1963"/>
    <n v="11312.33"/>
    <s v="tier - 3"/>
    <s v="tier - 3"/>
    <s v="R1012"/>
    <n v="60"/>
  </r>
  <r>
    <s v="Id990"/>
    <s v="Donnelly"/>
    <n v="27.645"/>
    <n v="10.56"/>
    <s v="No"/>
    <s v="No"/>
    <s v="No"/>
    <s v="No major surgery"/>
    <s v="No"/>
    <x v="1"/>
    <x v="0"/>
    <s v="6/Oct/1968"/>
    <n v="11305.93"/>
    <s v="tier - 3"/>
    <s v="tier - 1"/>
    <s v="R1012"/>
    <n v="55"/>
  </r>
  <r>
    <s v="Id991"/>
    <s v="Rall"/>
    <n v="33.700000000000003"/>
    <n v="4.01"/>
    <s v="No"/>
    <s v="No"/>
    <s v="No"/>
    <n v="2"/>
    <s v="No"/>
    <x v="0"/>
    <x v="2"/>
    <s v="25/Sep/1972"/>
    <n v="11299.34"/>
    <s v="tier - 3"/>
    <s v="tier - 2"/>
    <s v="R1011"/>
    <n v="51"/>
  </r>
  <r>
    <s v="Id992"/>
    <s v="Mitchell"/>
    <n v="38.93"/>
    <n v="5.64"/>
    <s v="yes"/>
    <s v="No"/>
    <s v="No"/>
    <n v="1"/>
    <s v="No"/>
    <x v="0"/>
    <x v="2"/>
    <s v="14/Nov/1988"/>
    <n v="11294.57"/>
    <s v="tier - 3"/>
    <s v="tier - 1"/>
    <s v="R1022"/>
    <n v="35"/>
  </r>
  <r>
    <s v="Id993"/>
    <s v="Chen"/>
    <n v="32.774999999999999"/>
    <n v="8.02"/>
    <s v="yes"/>
    <s v="No"/>
    <s v="No"/>
    <n v="2"/>
    <s v="No"/>
    <x v="0"/>
    <x v="0"/>
    <s v="22/Jun/1970"/>
    <n v="11289.11"/>
    <s v="tier - 3"/>
    <s v="tier - 1"/>
    <s v="R1012"/>
    <n v="53"/>
  </r>
  <r>
    <s v="Id994"/>
    <s v="Tufaro"/>
    <n v="29.83"/>
    <n v="7.2"/>
    <s v="yes"/>
    <s v="No"/>
    <s v="No"/>
    <s v="No major surgery"/>
    <s v="No"/>
    <x v="1"/>
    <x v="0"/>
    <s v="14/Jun/1967"/>
    <n v="11286.54"/>
    <s v="tier - 3"/>
    <s v="tier - 3"/>
    <s v="R1024"/>
    <n v="56"/>
  </r>
  <r>
    <s v="Id995"/>
    <s v="Peters"/>
    <n v="28.31"/>
    <n v="4.55"/>
    <s v="No"/>
    <s v="yes"/>
    <s v="No"/>
    <n v="1"/>
    <s v="No"/>
    <x v="1"/>
    <x v="2"/>
    <s v="4/Oct/2004"/>
    <n v="11272.33"/>
    <s v="tier - 3"/>
    <s v="tier - 2"/>
    <s v="R1019"/>
    <n v="19"/>
  </r>
  <r>
    <s v="Id996"/>
    <s v="Susedik"/>
    <n v="29.79"/>
    <n v="9.0299999999999994"/>
    <s v="No"/>
    <s v="No"/>
    <s v="No"/>
    <s v="No major surgery"/>
    <s v="No"/>
    <x v="1"/>
    <x v="0"/>
    <s v="26/Dec/1971"/>
    <n v="11265.71"/>
    <s v="tier - 3"/>
    <s v="tier - 1"/>
    <s v="R1025"/>
    <n v="52"/>
  </r>
  <r>
    <s v="Id997"/>
    <s v="Garcia"/>
    <n v="36.6"/>
    <n v="5.2"/>
    <s v="yes"/>
    <s v="No"/>
    <s v="Yes"/>
    <n v="1"/>
    <s v="No"/>
    <x v="0"/>
    <x v="2"/>
    <s v="11/Oct/1969"/>
    <n v="11264.54"/>
    <s v="tier - 3"/>
    <s v="tier - 2"/>
    <s v="R1011"/>
    <n v="54"/>
  </r>
  <r>
    <s v="Id998"/>
    <s v="Deady"/>
    <n v="35.93"/>
    <n v="8.3000000000000007"/>
    <s v="yes"/>
    <s v="No"/>
    <s v="No"/>
    <s v="No major surgery"/>
    <s v="No"/>
    <x v="0"/>
    <x v="0"/>
    <s v="2/Oct/1981"/>
    <n v="11255.29"/>
    <s v="tier - 3"/>
    <s v="tier - 1"/>
    <s v="R1026"/>
    <n v="42"/>
  </r>
  <r>
    <s v="Id999"/>
    <s v="Campbell"/>
    <n v="28.6"/>
    <n v="5.56"/>
    <s v="yes"/>
    <s v="No"/>
    <s v="Yes"/>
    <n v="1"/>
    <s v="No"/>
    <x v="1"/>
    <x v="2"/>
    <s v="20/Aug/1969"/>
    <n v="11253.42"/>
    <s v="tier - 3"/>
    <s v="tier - 1"/>
    <s v="R1011"/>
    <n v="54"/>
  </r>
  <r>
    <s v="Id1000"/>
    <s v="Schaefer"/>
    <n v="39.17"/>
    <n v="4.1500000000000004"/>
    <s v="No"/>
    <s v="No"/>
    <s v="No"/>
    <s v="No major surgery"/>
    <s v="No"/>
    <x v="0"/>
    <x v="2"/>
    <s v="17/Dec/1989"/>
    <n v="11250.43"/>
    <s v="tier - 3"/>
    <s v="tier - 2"/>
    <s v="R1026"/>
    <n v="34"/>
  </r>
  <r>
    <s v="Id1001"/>
    <s v="D'Alessandro"/>
    <n v="26.41"/>
    <n v="5.99"/>
    <s v="yes"/>
    <s v="No"/>
    <s v="Yes"/>
    <n v="1"/>
    <s v="No"/>
    <x v="1"/>
    <x v="1"/>
    <s v="30/Dec/1969"/>
    <n v="11244.38"/>
    <s v="tier - 3"/>
    <s v="tier - 1"/>
    <s v="R1016"/>
    <n v="54"/>
  </r>
  <r>
    <s v="Id1002"/>
    <s v="Wyss"/>
    <n v="30.63"/>
    <n v="5.8"/>
    <s v="yes"/>
    <s v="No"/>
    <s v="No"/>
    <s v="No major surgery"/>
    <s v="No"/>
    <x v="0"/>
    <x v="1"/>
    <s v="28/Jun/1976"/>
    <n v="11217.35"/>
    <s v="tier - 3"/>
    <s v="tier - 2"/>
    <s v="R1025"/>
    <n v="47"/>
  </r>
  <r>
    <s v="Id1003"/>
    <s v="Rose"/>
    <n v="31.73"/>
    <n v="7.32"/>
    <s v="yes"/>
    <s v="No"/>
    <s v="No"/>
    <n v="2"/>
    <s v="No"/>
    <x v="0"/>
    <x v="0"/>
    <s v="14/Jun/1970"/>
    <n v="11187.66"/>
    <s v="tier - 3"/>
    <s v="tier - 2"/>
    <s v="R1012"/>
    <n v="53"/>
  </r>
  <r>
    <s v="Id1004"/>
    <s v="Hopper"/>
    <n v="30.7"/>
    <n v="5.16"/>
    <s v="No"/>
    <s v="No"/>
    <s v="No"/>
    <n v="2"/>
    <s v="No"/>
    <x v="0"/>
    <x v="2"/>
    <s v="3/Sep/1972"/>
    <n v="11186.2"/>
    <s v="tier - 3"/>
    <s v="tier - 2"/>
    <s v="R1021"/>
    <n v="51"/>
  </r>
  <r>
    <s v="Id1005"/>
    <s v="Finneran"/>
    <n v="25.934999999999999"/>
    <n v="5.96"/>
    <s v="yes"/>
    <s v="No"/>
    <s v="No"/>
    <n v="2"/>
    <s v="No"/>
    <x v="1"/>
    <x v="1"/>
    <s v="6/Aug/1966"/>
    <n v="11165.42"/>
    <s v="tier - 3"/>
    <s v="tier - 1"/>
    <s v="R1016"/>
    <n v="57"/>
  </r>
  <r>
    <s v="Id1006"/>
    <s v="Basham"/>
    <n v="35.9"/>
    <n v="4.8499999999999996"/>
    <s v="yes"/>
    <s v="No"/>
    <s v="Yes"/>
    <n v="1"/>
    <s v="No"/>
    <x v="0"/>
    <x v="2"/>
    <s v="25/Jun/1969"/>
    <n v="11163.57"/>
    <s v="tier - 3"/>
    <s v="tier - 2"/>
    <s v="R1011"/>
    <n v="54"/>
  </r>
  <r>
    <s v="Id1007"/>
    <s v="Inman"/>
    <n v="26.7"/>
    <n v="5.09"/>
    <s v="yes"/>
    <s v="No"/>
    <s v="Yes"/>
    <n v="1"/>
    <s v="No"/>
    <x v="1"/>
    <x v="2"/>
    <s v="30/Nov/1969"/>
    <n v="11150.78"/>
    <s v="tier - 3"/>
    <s v="tier - 2"/>
    <s v="R1011"/>
    <n v="54"/>
  </r>
  <r>
    <s v="Id1008"/>
    <s v="Oscal"/>
    <n v="33.71"/>
    <n v="4.9400000000000004"/>
    <s v="No"/>
    <s v="No"/>
    <s v="No"/>
    <s v="No major surgery"/>
    <s v="No"/>
    <x v="0"/>
    <x v="2"/>
    <s v="20/Aug/1980"/>
    <n v="11103.33"/>
    <s v="tier - 3"/>
    <s v="tier - 1"/>
    <s v="R1021"/>
    <n v="43"/>
  </r>
  <r>
    <s v="Id1009"/>
    <s v="Craft"/>
    <n v="41.91"/>
    <n v="4.92"/>
    <s v="yes"/>
    <s v="No"/>
    <s v="No"/>
    <n v="2"/>
    <s v="No"/>
    <x v="0"/>
    <x v="2"/>
    <s v="5/Jul/1966"/>
    <n v="11093.62"/>
    <s v="tier - 3"/>
    <s v="tier - 1"/>
    <s v="R1013"/>
    <n v="57"/>
  </r>
  <r>
    <s v="Id1010"/>
    <s v="Kebede"/>
    <n v="39.82"/>
    <n v="6.05"/>
    <s v="yes"/>
    <s v="No"/>
    <s v="No"/>
    <n v="2"/>
    <s v="No"/>
    <x v="0"/>
    <x v="1"/>
    <s v="9/Sep/1966"/>
    <n v="11090.72"/>
    <s v="tier - 3"/>
    <s v="tier - 1"/>
    <s v="R1013"/>
    <n v="57"/>
  </r>
  <r>
    <s v="Id1011"/>
    <s v="Strobel"/>
    <n v="28.12"/>
    <n v="4.67"/>
    <s v="No"/>
    <s v="No"/>
    <s v="No"/>
    <n v="2"/>
    <s v="No"/>
    <x v="1"/>
    <x v="2"/>
    <s v="7/Oct/1972"/>
    <n v="11085.59"/>
    <s v="tier - 3"/>
    <s v="tier - 2"/>
    <s v="R1012"/>
    <n v="51"/>
  </r>
  <r>
    <s v="Id1012"/>
    <s v="Dalton"/>
    <n v="26.98"/>
    <n v="9.81"/>
    <s v="yes"/>
    <s v="No"/>
    <s v="No"/>
    <s v="No major surgery"/>
    <s v="No"/>
    <x v="1"/>
    <x v="0"/>
    <s v="4/Sep/1967"/>
    <n v="11082.58"/>
    <s v="tier - 3"/>
    <s v="tier - 2"/>
    <s v="R1012"/>
    <n v="56"/>
  </r>
  <r>
    <s v="Id1013"/>
    <s v="Morimoto"/>
    <n v="27.2"/>
    <n v="6.06"/>
    <s v="yes"/>
    <s v="No"/>
    <s v="No"/>
    <n v="2"/>
    <s v="No"/>
    <x v="1"/>
    <x v="1"/>
    <s v="20/Nov/1966"/>
    <n v="11073.18"/>
    <s v="tier - 3"/>
    <s v="tier - 3"/>
    <s v="R1011"/>
    <n v="57"/>
  </r>
  <r>
    <s v="Id1014"/>
    <s v="Manlove"/>
    <n v="25.3"/>
    <n v="5.19"/>
    <s v="yes"/>
    <s v="No"/>
    <s v="No"/>
    <n v="2"/>
    <s v="No"/>
    <x v="1"/>
    <x v="2"/>
    <s v="7/Nov/1966"/>
    <n v="11070.54"/>
    <s v="tier - 3"/>
    <s v="tier - 3"/>
    <s v="R1011"/>
    <n v="57"/>
  </r>
  <r>
    <s v="Id1015"/>
    <s v="Madzik"/>
    <n v="30.25"/>
    <n v="10.16"/>
    <s v="No"/>
    <s v="No"/>
    <s v="No"/>
    <s v="No major surgery"/>
    <s v="No"/>
    <x v="0"/>
    <x v="0"/>
    <s v="9/Nov/1971"/>
    <n v="11068.77"/>
    <s v="tier - 3"/>
    <s v="tier - 2"/>
    <s v="R1012"/>
    <n v="52"/>
  </r>
  <r>
    <s v="Id1016"/>
    <s v="Hobson"/>
    <n v="54"/>
    <n v="4.68"/>
    <s v="yes"/>
    <s v="yes"/>
    <s v="No"/>
    <n v="2"/>
    <s v="No"/>
    <x v="0"/>
    <x v="2"/>
    <s v="18/Sep/2000"/>
    <n v="11068.7"/>
    <s v="tier - 3"/>
    <s v="tier - 1"/>
    <s v="R1011"/>
    <n v="23"/>
  </r>
  <r>
    <s v="Id1017"/>
    <s v="Reyes"/>
    <n v="51.86"/>
    <n v="5.32"/>
    <s v="yes"/>
    <s v="No"/>
    <s v="No"/>
    <s v="No major surgery"/>
    <s v="No"/>
    <x v="0"/>
    <x v="2"/>
    <s v="17/Dec/2001"/>
    <n v="11046.02"/>
    <s v="tier - 3"/>
    <s v="tier - 1"/>
    <s v="R1026"/>
    <n v="22"/>
  </r>
  <r>
    <s v="Id1018"/>
    <s v="Tierney"/>
    <n v="31.39"/>
    <n v="6.99"/>
    <s v="No"/>
    <s v="No"/>
    <s v="No"/>
    <s v="No major surgery"/>
    <s v="No"/>
    <x v="0"/>
    <x v="0"/>
    <s v="30/Aug/1974"/>
    <n v="11037.85"/>
    <s v="tier - 3"/>
    <s v="tier - 2"/>
    <s v="R1025"/>
    <n v="49"/>
  </r>
  <r>
    <s v="Id1019"/>
    <s v="Gabris"/>
    <n v="39.97"/>
    <n v="5.55"/>
    <s v="No"/>
    <s v="No"/>
    <s v="No"/>
    <s v="No major surgery"/>
    <s v="No"/>
    <x v="0"/>
    <x v="2"/>
    <s v="25/Oct/1989"/>
    <n v="11037.51"/>
    <s v="tier - 3"/>
    <s v="tier - 1"/>
    <s v="R1012"/>
    <n v="34"/>
  </r>
  <r>
    <s v="Id1020"/>
    <s v="Howard"/>
    <n v="41.23"/>
    <n v="6.94"/>
    <s v="No"/>
    <s v="No"/>
    <s v="No"/>
    <s v="No major surgery"/>
    <s v="No"/>
    <x v="0"/>
    <x v="0"/>
    <s v="10/Dec/1974"/>
    <n v="11033.66"/>
    <s v="tier - 3"/>
    <s v="tier - 3"/>
    <s v="R1012"/>
    <n v="49"/>
  </r>
  <r>
    <s v="Id1021"/>
    <s v="Kallay"/>
    <n v="49.45"/>
    <n v="4.2"/>
    <s v="yes"/>
    <s v="No"/>
    <s v="No"/>
    <s v="No major surgery"/>
    <s v="No"/>
    <x v="0"/>
    <x v="2"/>
    <s v="21/Jul/1996"/>
    <n v="11028.56"/>
    <s v="tier - 3"/>
    <s v="tier - 3"/>
    <s v="R1012"/>
    <n v="27"/>
  </r>
  <r>
    <s v="Id1022"/>
    <s v="Leguizamo"/>
    <n v="41.04"/>
    <n v="5.59"/>
    <s v="No"/>
    <s v="No"/>
    <s v="No"/>
    <s v="No major surgery"/>
    <s v="No"/>
    <x v="0"/>
    <x v="2"/>
    <s v="26/Jun/1991"/>
    <n v="11018.05"/>
    <s v="tier - 3"/>
    <s v="tier - 2"/>
    <s v="R1012"/>
    <n v="32"/>
  </r>
  <r>
    <s v="Id1023"/>
    <s v="Escartin"/>
    <n v="27.93"/>
    <n v="9.9600000000000009"/>
    <s v="No"/>
    <s v="No"/>
    <s v="No"/>
    <s v="No major surgery"/>
    <s v="No"/>
    <x v="1"/>
    <x v="0"/>
    <s v="15/Dec/1974"/>
    <n v="11015.17"/>
    <s v="tier - 3"/>
    <s v="tier - 1"/>
    <s v="R1012"/>
    <n v="49"/>
  </r>
  <r>
    <s v="Id1024"/>
    <s v="Chorey"/>
    <n v="21.01"/>
    <n v="7.37"/>
    <s v="No"/>
    <s v="No"/>
    <s v="No"/>
    <s v="No major surgery"/>
    <s v="No"/>
    <x v="2"/>
    <x v="0"/>
    <s v="24/Oct/1968"/>
    <n v="11013.71"/>
    <s v="tier - 3"/>
    <s v="tier - 1"/>
    <s v="R1013"/>
    <n v="55"/>
  </r>
  <r>
    <s v="Id1025"/>
    <s v="McVay"/>
    <n v="52.37"/>
    <n v="5.0599999999999996"/>
    <s v="yes"/>
    <s v="yes"/>
    <s v="No"/>
    <n v="2"/>
    <s v="No"/>
    <x v="0"/>
    <x v="2"/>
    <s v="17/Sep/2000"/>
    <n v="10991.58"/>
    <s v="tier - 3"/>
    <s v="tier - 3"/>
    <s v="R1012"/>
    <n v="23"/>
  </r>
  <r>
    <s v="Id1026"/>
    <s v="Vinson"/>
    <n v="40.369999999999997"/>
    <n v="8.2100000000000009"/>
    <s v="No"/>
    <s v="No"/>
    <s v="No"/>
    <s v="No major surgery"/>
    <s v="No"/>
    <x v="0"/>
    <x v="0"/>
    <s v="18/Dec/1965"/>
    <n v="10982.5"/>
    <s v="tier - 3"/>
    <s v="tier - 3"/>
    <s v="R1013"/>
    <n v="58"/>
  </r>
  <r>
    <s v="Id1027"/>
    <s v="Astrike-Davis"/>
    <n v="41.47"/>
    <n v="10.34"/>
    <s v="No"/>
    <s v="No"/>
    <s v="No"/>
    <n v="2"/>
    <s v="No"/>
    <x v="0"/>
    <x v="0"/>
    <s v="21/Oct/1973"/>
    <n v="10977.21"/>
    <s v="tier - 3"/>
    <s v="tier - 1"/>
    <s v="R1013"/>
    <n v="50"/>
  </r>
  <r>
    <s v="Id1028"/>
    <s v="Harder"/>
    <n v="33.725000000000001"/>
    <n v="5.51"/>
    <s v="yes"/>
    <s v="No"/>
    <s v="No"/>
    <n v="2"/>
    <s v="No"/>
    <x v="0"/>
    <x v="2"/>
    <s v="9/Jul/1966"/>
    <n v="10976.25"/>
    <s v="tier - 3"/>
    <s v="tier - 2"/>
    <s v="R1012"/>
    <n v="57"/>
  </r>
  <r>
    <s v="Id1029"/>
    <s v="Bell"/>
    <n v="28.1"/>
    <n v="11.2"/>
    <s v="No"/>
    <s v="No"/>
    <s v="No"/>
    <s v="No major surgery"/>
    <s v="No"/>
    <x v="1"/>
    <x v="0"/>
    <s v="19/Jun/1965"/>
    <n v="10965.45"/>
    <s v="tier - 3"/>
    <s v="tier - 2"/>
    <s v="R1011"/>
    <n v="58"/>
  </r>
  <r>
    <s v="Id1030"/>
    <s v="Dawes"/>
    <n v="37.43"/>
    <n v="4.3499999999999996"/>
    <s v="yes"/>
    <s v="No"/>
    <s v="Yes"/>
    <n v="1"/>
    <s v="No"/>
    <x v="0"/>
    <x v="2"/>
    <s v="14/Aug/1969"/>
    <n v="10959.69"/>
    <s v="tier - 3"/>
    <s v="tier - 3"/>
    <s v="R1012"/>
    <n v="54"/>
  </r>
  <r>
    <s v="Id1031"/>
    <s v="Larios"/>
    <n v="23.7"/>
    <n v="10.45"/>
    <s v="No"/>
    <s v="No"/>
    <s v="No"/>
    <s v="No major surgery"/>
    <s v="No"/>
    <x v="2"/>
    <x v="0"/>
    <s v="4/Dec/1965"/>
    <n v="10959.33"/>
    <s v="tier - 3"/>
    <s v="tier - 3"/>
    <s v="R1011"/>
    <n v="58"/>
  </r>
  <r>
    <s v="Id1032"/>
    <s v="Yaremczuk"/>
    <n v="24.795000000000002"/>
    <n v="4.07"/>
    <s v="yes"/>
    <s v="No"/>
    <s v="Yes"/>
    <n v="1"/>
    <s v="No"/>
    <x v="2"/>
    <x v="2"/>
    <s v="10/Nov/1969"/>
    <n v="10942.13"/>
    <s v="tier - 3"/>
    <s v="tier - 3"/>
    <s v="R1012"/>
    <n v="54"/>
  </r>
  <r>
    <s v="Id1033"/>
    <s v="Knight"/>
    <n v="31.9"/>
    <n v="8.34"/>
    <s v="No"/>
    <s v="No"/>
    <s v="No"/>
    <s v="No major surgery"/>
    <s v="No"/>
    <x v="0"/>
    <x v="0"/>
    <s v="12/Nov/1968"/>
    <n v="10928.85"/>
    <s v="tier - 3"/>
    <s v="tier - 3"/>
    <s v="R1013"/>
    <n v="55"/>
  </r>
  <r>
    <s v="Id1034"/>
    <s v="Eversman"/>
    <n v="32.68"/>
    <n v="7.41"/>
    <s v="No"/>
    <s v="No"/>
    <s v="No"/>
    <s v="No major surgery"/>
    <s v="No"/>
    <x v="0"/>
    <x v="0"/>
    <s v="13/Nov/1968"/>
    <n v="10923.93"/>
    <s v="tier - 3"/>
    <s v="tier - 1"/>
    <s v="R1024"/>
    <n v="55"/>
  </r>
  <r>
    <s v="Id1035"/>
    <s v="Hickory"/>
    <n v="47.13"/>
    <n v="4.3099999999999996"/>
    <s v="No"/>
    <s v="No"/>
    <s v="No"/>
    <s v="No major surgery"/>
    <s v="No"/>
    <x v="0"/>
    <x v="2"/>
    <s v="6/Sep/1994"/>
    <n v="10886.66"/>
    <s v="tier - 3"/>
    <s v="tier - 3"/>
    <s v="R1012"/>
    <n v="29"/>
  </r>
  <r>
    <s v="Id1036"/>
    <s v="Mooney"/>
    <n v="36.67"/>
    <n v="10.83"/>
    <s v="No"/>
    <s v="No"/>
    <s v="No"/>
    <s v="No major surgery"/>
    <s v="No"/>
    <x v="0"/>
    <x v="0"/>
    <s v="20/Dec/1971"/>
    <n v="10848.13"/>
    <s v="tier - 3"/>
    <s v="tier - 3"/>
    <s v="R1012"/>
    <n v="52"/>
  </r>
  <r>
    <s v="Id1037"/>
    <s v="Craighead"/>
    <n v="33.630000000000003"/>
    <n v="11.31"/>
    <s v="No"/>
    <s v="No"/>
    <s v="No"/>
    <s v="No major surgery"/>
    <s v="No"/>
    <x v="0"/>
    <x v="0"/>
    <s v="28/Jul/1968"/>
    <n v="10825.25"/>
    <s v="tier - 3"/>
    <s v="tier - 3"/>
    <s v="R1012"/>
    <n v="55"/>
  </r>
  <r>
    <s v="Id1038"/>
    <s v="Gardner"/>
    <n v="32.67"/>
    <n v="11.81"/>
    <s v="yes"/>
    <s v="No"/>
    <s v="No"/>
    <s v="No major surgery"/>
    <s v="No"/>
    <x v="0"/>
    <x v="0"/>
    <s v="2/Oct/1967"/>
    <n v="10807.49"/>
    <s v="tier - 3"/>
    <s v="tier - 2"/>
    <s v="R1013"/>
    <n v="56"/>
  </r>
  <r>
    <s v="Id1039"/>
    <s v="Lohrenz"/>
    <n v="33.299999999999997"/>
    <n v="8.26"/>
    <s v="yes"/>
    <s v="No"/>
    <s v="No"/>
    <n v="2"/>
    <s v="No"/>
    <x v="0"/>
    <x v="0"/>
    <s v="18/Dec/1970"/>
    <n v="10806.84"/>
    <s v="tier - 3"/>
    <s v="tier - 2"/>
    <s v="R1011"/>
    <n v="53"/>
  </r>
  <r>
    <s v="Id1040"/>
    <s v="Demise"/>
    <n v="30.78"/>
    <n v="10.74"/>
    <s v="yes"/>
    <s v="No"/>
    <s v="No"/>
    <n v="2"/>
    <s v="No"/>
    <x v="0"/>
    <x v="0"/>
    <s v="28/Oct/1970"/>
    <n v="10797.34"/>
    <s v="tier - 3"/>
    <s v="tier - 2"/>
    <s v="R1023"/>
    <n v="53"/>
  </r>
  <r>
    <s v="Id1041"/>
    <s v="Nelson"/>
    <n v="28.975000000000001"/>
    <n v="7.69"/>
    <s v="yes"/>
    <s v="No"/>
    <s v="No"/>
    <s v="No major surgery"/>
    <s v="No"/>
    <x v="1"/>
    <x v="0"/>
    <s v="23/Oct/1967"/>
    <n v="10796.35"/>
    <s v="tier - 3"/>
    <s v="tier - 1"/>
    <s v="R1019"/>
    <n v="56"/>
  </r>
  <r>
    <s v="Id1042"/>
    <s v="Guitard"/>
    <n v="33.4"/>
    <n v="4.84"/>
    <s v="No"/>
    <s v="No"/>
    <s v="No"/>
    <s v="No major surgery"/>
    <s v="No"/>
    <x v="0"/>
    <x v="2"/>
    <s v="24/Dec/1999"/>
    <n v="10795.94"/>
    <s v="tier - 3"/>
    <s v="tier - 1"/>
    <s v="R1011"/>
    <n v="24"/>
  </r>
  <r>
    <s v="Id1043"/>
    <s v="Navas"/>
    <n v="21.5"/>
    <n v="9.77"/>
    <s v="yes"/>
    <s v="No"/>
    <s v="No"/>
    <s v="No major surgery"/>
    <s v="No"/>
    <x v="2"/>
    <x v="0"/>
    <s v="11/Nov/1967"/>
    <n v="10791.96"/>
    <s v="tier - 3"/>
    <s v="tier - 2"/>
    <s v="R1011"/>
    <n v="56"/>
  </r>
  <r>
    <s v="Id1044"/>
    <s v="Ptucha"/>
    <n v="38.14"/>
    <n v="5.84"/>
    <s v="No"/>
    <s v="No"/>
    <s v="No"/>
    <s v="No major surgery"/>
    <s v="No"/>
    <x v="0"/>
    <x v="1"/>
    <s v="25/Nov/1989"/>
    <n v="10769.75"/>
    <s v="tier - 3"/>
    <s v="tier - 2"/>
    <s v="R1022"/>
    <n v="34"/>
  </r>
  <r>
    <s v="Id1045"/>
    <s v="Kirouac"/>
    <n v="35.42"/>
    <n v="8.6999999999999993"/>
    <s v="yes"/>
    <s v="No"/>
    <s v="No"/>
    <n v="1"/>
    <s v="No"/>
    <x v="0"/>
    <x v="0"/>
    <s v="29/Aug/1986"/>
    <n v="10749.02"/>
    <s v="tier - 3"/>
    <s v="tier - 1"/>
    <s v="R1026"/>
    <n v="37"/>
  </r>
  <r>
    <s v="Id1046"/>
    <s v="Toews"/>
    <n v="35.625"/>
    <n v="10.79"/>
    <s v="No"/>
    <s v="No"/>
    <s v="No"/>
    <s v="No major surgery"/>
    <s v="No"/>
    <x v="0"/>
    <x v="0"/>
    <s v="9/Dec/1974"/>
    <n v="10736.87"/>
    <s v="tier - 3"/>
    <s v="tier - 1"/>
    <s v="R1016"/>
    <n v="49"/>
  </r>
  <r>
    <s v="Id1047"/>
    <s v="Perry"/>
    <n v="45.51"/>
    <n v="4.32"/>
    <s v="No"/>
    <s v="No"/>
    <s v="No"/>
    <n v="1"/>
    <s v="No"/>
    <x v="0"/>
    <x v="2"/>
    <s v="25/Jun/1992"/>
    <n v="10719.57"/>
    <s v="tier - 3"/>
    <s v="tier - 1"/>
    <s v="R1012"/>
    <n v="31"/>
  </r>
  <r>
    <s v="Id1048"/>
    <s v="Kretz"/>
    <n v="37.1"/>
    <n v="7.19"/>
    <s v="yes"/>
    <s v="No"/>
    <s v="No"/>
    <s v="No major surgery"/>
    <s v="No"/>
    <x v="0"/>
    <x v="0"/>
    <s v="5/Oct/1967"/>
    <n v="10713.64"/>
    <s v="tier - 3"/>
    <s v="tier - 3"/>
    <s v="R1011"/>
    <n v="56"/>
  </r>
  <r>
    <s v="Id1049"/>
    <s v="Hempel"/>
    <n v="30.5"/>
    <n v="11.94"/>
    <s v="yes"/>
    <s v="No"/>
    <s v="No"/>
    <s v="No major surgery"/>
    <s v="No"/>
    <x v="0"/>
    <x v="0"/>
    <s v="30/Jul/1967"/>
    <n v="10704.47"/>
    <s v="tier - 3"/>
    <s v="tier - 2"/>
    <s v="R1011"/>
    <n v="56"/>
  </r>
  <r>
    <s v="Id1050"/>
    <s v="McBroom"/>
    <n v="28.16"/>
    <n v="5.56"/>
    <s v="No"/>
    <s v="No"/>
    <s v="No"/>
    <n v="2"/>
    <s v="No"/>
    <x v="1"/>
    <x v="2"/>
    <s v="24/Oct/1972"/>
    <n v="10702.64"/>
    <s v="tier - 3"/>
    <s v="tier - 3"/>
    <s v="R1013"/>
    <n v="51"/>
  </r>
  <r>
    <s v="Id1051"/>
    <s v="Yoo"/>
    <n v="29.1"/>
    <n v="5.64"/>
    <s v="yes"/>
    <s v="No"/>
    <s v="No"/>
    <s v="No major surgery"/>
    <s v="No"/>
    <x v="1"/>
    <x v="2"/>
    <s v="30/Sep/1976"/>
    <n v="10698.38"/>
    <s v="tier - 3"/>
    <s v="tier - 1"/>
    <s v="R1025"/>
    <n v="47"/>
  </r>
  <r>
    <s v="Id1052"/>
    <s v="Rand"/>
    <n v="30.22"/>
    <n v="4.6500000000000004"/>
    <s v="No"/>
    <s v="No"/>
    <s v="No"/>
    <s v="No major surgery"/>
    <s v="No"/>
    <x v="0"/>
    <x v="2"/>
    <s v="2/Aug/1977"/>
    <n v="10690.11"/>
    <s v="tier - 3"/>
    <s v="tier - 2"/>
    <s v="R1021"/>
    <n v="46"/>
  </r>
  <r>
    <s v="Id1053"/>
    <s v="Wolfe"/>
    <n v="24.29"/>
    <n v="9.0500000000000007"/>
    <s v="No"/>
    <s v="No"/>
    <s v="No"/>
    <s v="No major surgery"/>
    <s v="No"/>
    <x v="2"/>
    <x v="0"/>
    <s v="7/Sep/1962"/>
    <n v="10676.83"/>
    <s v="tier - 3"/>
    <s v="tier - 3"/>
    <s v="R1013"/>
    <n v="61"/>
  </r>
  <r>
    <s v="Id1054"/>
    <s v="Vance"/>
    <n v="29.39"/>
    <n v="4.5199999999999996"/>
    <s v="yes"/>
    <s v="No"/>
    <s v="No"/>
    <s v="No major surgery"/>
    <s v="No"/>
    <x v="1"/>
    <x v="2"/>
    <s v="22/Nov/1976"/>
    <n v="10665.44"/>
    <s v="tier - 3"/>
    <s v="tier - 2"/>
    <s v="R1021"/>
    <n v="47"/>
  </r>
  <r>
    <s v="Id1055"/>
    <s v="Burnett"/>
    <n v="25.66"/>
    <n v="4.62"/>
    <s v="yes"/>
    <s v="No"/>
    <s v="No"/>
    <n v="1"/>
    <s v="No"/>
    <x v="1"/>
    <x v="2"/>
    <s v="8/Aug/1964"/>
    <n v="10627.81"/>
    <s v="tier - 3"/>
    <s v="tier - 3"/>
    <s v="R1013"/>
    <n v="59"/>
  </r>
  <r>
    <s v="Id1056"/>
    <s v="Clason"/>
    <n v="39.11"/>
    <n v="5.87"/>
    <s v="No"/>
    <s v="No"/>
    <s v="No"/>
    <s v="No major surgery"/>
    <s v="No"/>
    <x v="0"/>
    <x v="1"/>
    <s v="6/Jul/1990"/>
    <n v="10620.26"/>
    <s v="tier - 3"/>
    <s v="tier - 3"/>
    <s v="R1012"/>
    <n v="33"/>
  </r>
  <r>
    <s v="Id1057"/>
    <s v="Donnelly"/>
    <n v="43.78"/>
    <n v="5.71"/>
    <s v="No"/>
    <s v="No"/>
    <s v="No"/>
    <n v="1"/>
    <s v="No"/>
    <x v="0"/>
    <x v="1"/>
    <s v="23/Jul/1992"/>
    <n v="10617.04"/>
    <s v="tier - 3"/>
    <s v="tier - 3"/>
    <s v="R1026"/>
    <n v="31"/>
  </r>
  <r>
    <s v="Id1058"/>
    <s v="Pietz"/>
    <n v="24.35"/>
    <n v="9.08"/>
    <s v="No"/>
    <s v="No"/>
    <s v="No"/>
    <s v="No major surgery"/>
    <s v="No"/>
    <x v="2"/>
    <x v="0"/>
    <s v="27/Jun/1965"/>
    <n v="10608.67"/>
    <s v="tier - 3"/>
    <s v="tier - 3"/>
    <s v="R1012"/>
    <n v="58"/>
  </r>
  <r>
    <s v="Id1059"/>
    <s v="Tegenkamp"/>
    <n v="40.299999999999997"/>
    <n v="5.3"/>
    <s v="yes"/>
    <s v="No"/>
    <s v="No"/>
    <n v="2"/>
    <s v="No"/>
    <x v="0"/>
    <x v="2"/>
    <s v="2/Jul/1966"/>
    <n v="10602.39"/>
    <s v="tier - 3"/>
    <s v="tier - 3"/>
    <s v="R1011"/>
    <n v="57"/>
  </r>
  <r>
    <s v="Id1060"/>
    <s v="Dover"/>
    <n v="32.774999999999999"/>
    <n v="11.76"/>
    <s v="yes"/>
    <s v="No"/>
    <s v="No"/>
    <s v="No major surgery"/>
    <s v="No"/>
    <x v="0"/>
    <x v="0"/>
    <s v="23/Jun/1967"/>
    <n v="10601.63"/>
    <s v="tier - 3"/>
    <s v="tier - 2"/>
    <s v="R1012"/>
    <n v="56"/>
  </r>
  <r>
    <s v="Id1061"/>
    <s v="Dockemeyer"/>
    <n v="39.6"/>
    <n v="5.1100000000000003"/>
    <s v="yes"/>
    <s v="No"/>
    <s v="No"/>
    <n v="2"/>
    <s v="No"/>
    <x v="0"/>
    <x v="2"/>
    <s v="20/Jul/1966"/>
    <n v="10601.41"/>
    <s v="tier - 3"/>
    <s v="tier - 2"/>
    <s v="R1011"/>
    <n v="57"/>
  </r>
  <r>
    <s v="Id1062"/>
    <s v="Steele"/>
    <n v="30.97"/>
    <n v="5.54"/>
    <s v="No"/>
    <s v="No"/>
    <s v="No"/>
    <n v="2"/>
    <s v="No"/>
    <x v="0"/>
    <x v="2"/>
    <s v="14/Dec/1972"/>
    <n v="10600.55"/>
    <s v="tier - 3"/>
    <s v="tier - 1"/>
    <s v="R1012"/>
    <n v="51"/>
  </r>
  <r>
    <s v="Id1063"/>
    <s v="Harel"/>
    <n v="27.645"/>
    <n v="8.8699999999999992"/>
    <s v="yes"/>
    <s v="No"/>
    <s v="No"/>
    <s v="No major surgery"/>
    <s v="No"/>
    <x v="1"/>
    <x v="0"/>
    <s v="29/Nov/1967"/>
    <n v="10594.5"/>
    <s v="tier - 3"/>
    <s v="tier - 1"/>
    <s v="R1012"/>
    <n v="56"/>
  </r>
  <r>
    <s v="Id1064"/>
    <s v="Aguila"/>
    <n v="34.43"/>
    <n v="5.96"/>
    <s v="yes"/>
    <s v="No"/>
    <s v="No"/>
    <n v="2"/>
    <s v="No"/>
    <x v="0"/>
    <x v="1"/>
    <s v="3/Nov/1966"/>
    <n v="10594.23"/>
    <s v="tier - 3"/>
    <s v="tier - 3"/>
    <s v="R1013"/>
    <n v="57"/>
  </r>
  <r>
    <s v="Id1065"/>
    <s v="Vallejo Sarmiento"/>
    <n v="39.6"/>
    <n v="4.4400000000000004"/>
    <s v="yes"/>
    <s v="No"/>
    <s v="Yes"/>
    <n v="1"/>
    <s v="No"/>
    <x v="0"/>
    <x v="2"/>
    <s v="25/Dec/1969"/>
    <n v="10579.71"/>
    <s v="tier - 3"/>
    <s v="tier - 3"/>
    <s v="R1013"/>
    <n v="54"/>
  </r>
  <r>
    <s v="Id1066"/>
    <s v="Beisheim"/>
    <n v="22.1"/>
    <n v="4.6500000000000004"/>
    <s v="yes"/>
    <s v="No"/>
    <s v="No"/>
    <n v="2"/>
    <s v="No"/>
    <x v="2"/>
    <x v="2"/>
    <s v="11/Dec/1966"/>
    <n v="10577.09"/>
    <s v="tier - 3"/>
    <s v="tier - 3"/>
    <s v="R1011"/>
    <n v="57"/>
  </r>
  <r>
    <s v="Id1067"/>
    <s v="Lenhoff"/>
    <n v="33.25"/>
    <n v="5.64"/>
    <s v="yes"/>
    <s v="No"/>
    <s v="Yes"/>
    <n v="1"/>
    <s v="No"/>
    <x v="0"/>
    <x v="2"/>
    <s v="17/Jul/1969"/>
    <n v="10564.88"/>
    <s v="tier - 3"/>
    <s v="tier - 1"/>
    <s v="R1024"/>
    <n v="54"/>
  </r>
  <r>
    <s v="Id1068"/>
    <s v="Wehrwein"/>
    <n v="33.33"/>
    <n v="10.19"/>
    <s v="No"/>
    <s v="No"/>
    <s v="No"/>
    <s v="No major surgery"/>
    <s v="No"/>
    <x v="0"/>
    <x v="0"/>
    <s v="29/Jun/1971"/>
    <n v="10560.49"/>
    <s v="tier - 3"/>
    <s v="tier - 2"/>
    <s v="R1013"/>
    <n v="52"/>
  </r>
  <r>
    <s v="Id1069"/>
    <s v="Wallace"/>
    <n v="30.5"/>
    <n v="10.79"/>
    <s v="No"/>
    <s v="No"/>
    <s v="No"/>
    <s v="No major surgery"/>
    <s v="No"/>
    <x v="0"/>
    <x v="0"/>
    <s v="26/Sep/1971"/>
    <n v="10546.48"/>
    <s v="tier - 3"/>
    <s v="tier - 3"/>
    <s v="R1011"/>
    <n v="52"/>
  </r>
  <r>
    <s v="Id1070"/>
    <s v="Markowitz"/>
    <n v="30.3"/>
    <n v="4.24"/>
    <s v="No"/>
    <s v="No"/>
    <s v="No"/>
    <s v="No major surgery"/>
    <s v="No"/>
    <x v="0"/>
    <x v="2"/>
    <s v="25/Oct/1977"/>
    <n v="10495.6"/>
    <s v="tier - 3"/>
    <s v="tier - 1"/>
    <s v="R1012"/>
    <n v="46"/>
  </r>
  <r>
    <s v="Id1071"/>
    <s v="Vos"/>
    <n v="26.22"/>
    <n v="5.83"/>
    <s v="No"/>
    <s v="No"/>
    <s v="No"/>
    <n v="2"/>
    <s v="No"/>
    <x v="1"/>
    <x v="1"/>
    <s v="19/Oct/1972"/>
    <n v="10493.95"/>
    <s v="tier - 3"/>
    <s v="tier - 1"/>
    <s v="R1012"/>
    <n v="51"/>
  </r>
  <r>
    <s v="Id1072"/>
    <s v="McLeod"/>
    <n v="29.99"/>
    <n v="11.85"/>
    <s v="No"/>
    <s v="No"/>
    <s v="No"/>
    <s v="No major surgery"/>
    <s v="No"/>
    <x v="3"/>
    <x v="0"/>
    <s v="21/Aug/1978"/>
    <n v="10486.55"/>
    <s v="tier - 3"/>
    <s v="tier - 3"/>
    <s v="R1025"/>
    <n v="45"/>
  </r>
  <r>
    <s v="Id1073"/>
    <s v="Balcom"/>
    <n v="36.380000000000003"/>
    <n v="5.98"/>
    <s v="No"/>
    <s v="No"/>
    <s v="No"/>
    <n v="1"/>
    <s v="No"/>
    <x v="0"/>
    <x v="1"/>
    <s v="28/Jun/1987"/>
    <n v="10464.83"/>
    <s v="tier - 3"/>
    <s v="tier - 1"/>
    <s v="R1012"/>
    <n v="36"/>
  </r>
  <r>
    <s v="Id1074"/>
    <s v="Dirth"/>
    <n v="31.16"/>
    <n v="4.26"/>
    <s v="yes"/>
    <s v="No"/>
    <s v="Yes"/>
    <n v="1"/>
    <s v="No"/>
    <x v="0"/>
    <x v="2"/>
    <s v="22/Sep/1969"/>
    <n v="10461.98"/>
    <s v="tier - 3"/>
    <s v="tier - 1"/>
    <s v="R1012"/>
    <n v="54"/>
  </r>
  <r>
    <s v="Id1075"/>
    <s v="Inglish"/>
    <n v="25.55"/>
    <n v="4.96"/>
    <s v="yes"/>
    <s v="No"/>
    <s v="No"/>
    <n v="1"/>
    <s v="No"/>
    <x v="1"/>
    <x v="2"/>
    <s v="27/Jul/1964"/>
    <n v="10459.19"/>
    <s v="tier - 3"/>
    <s v="tier - 1"/>
    <s v="R1013"/>
    <n v="59"/>
  </r>
  <r>
    <s v="Id1076"/>
    <s v="Matthews"/>
    <n v="28.77"/>
    <n v="4"/>
    <s v="yes"/>
    <s v="No"/>
    <s v="No"/>
    <s v="No major surgery"/>
    <s v="No"/>
    <x v="1"/>
    <x v="2"/>
    <s v="3/Aug/1976"/>
    <n v="10455.14"/>
    <s v="tier - 3"/>
    <s v="tier - 2"/>
    <s v="R1021"/>
    <n v="47"/>
  </r>
  <r>
    <s v="Id1077"/>
    <s v="Massa-Musiak"/>
    <n v="23.14"/>
    <n v="4.1500000000000004"/>
    <s v="yes"/>
    <s v="No"/>
    <s v="No"/>
    <n v="1"/>
    <s v="No"/>
    <x v="2"/>
    <x v="2"/>
    <s v="14/Oct/1964"/>
    <n v="10455.1"/>
    <s v="tier - 3"/>
    <s v="tier - 1"/>
    <s v="R1012"/>
    <n v="59"/>
  </r>
  <r>
    <s v="Id1078"/>
    <s v="Bailey"/>
    <n v="39.6"/>
    <n v="11.36"/>
    <s v="No"/>
    <s v="No"/>
    <s v="No"/>
    <s v="No major surgery"/>
    <s v="No"/>
    <x v="0"/>
    <x v="0"/>
    <s v="8/Nov/1968"/>
    <n v="10450.549999999999"/>
    <s v="tier - 3"/>
    <s v="tier - 1"/>
    <s v="R1011"/>
    <n v="55"/>
  </r>
  <r>
    <s v="Id1079"/>
    <s v="Jacoby"/>
    <n v="29.2"/>
    <n v="7.53"/>
    <s v="No"/>
    <s v="No"/>
    <s v="No"/>
    <s v="No major surgery"/>
    <s v="No"/>
    <x v="1"/>
    <x v="0"/>
    <s v="29/Aug/1968"/>
    <n v="10436.1"/>
    <s v="tier - 3"/>
    <s v="tier - 3"/>
    <s v="R1011"/>
    <n v="55"/>
  </r>
  <r>
    <s v="Id1080"/>
    <s v="Crimmings"/>
    <n v="32.774999999999999"/>
    <n v="7.95"/>
    <s v="No"/>
    <s v="No"/>
    <s v="No"/>
    <s v="No major surgery"/>
    <s v="No"/>
    <x v="0"/>
    <x v="0"/>
    <s v="23/Aug/1968"/>
    <n v="10435.07"/>
    <s v="tier - 3"/>
    <s v="tier - 1"/>
    <s v="R1016"/>
    <n v="55"/>
  </r>
  <r>
    <s v="Id1081"/>
    <s v="Crane"/>
    <n v="24.035"/>
    <n v="8.5"/>
    <s v="No"/>
    <s v="No"/>
    <s v="No"/>
    <s v="No major surgery"/>
    <s v="No"/>
    <x v="2"/>
    <x v="0"/>
    <s v="27/Dec/1968"/>
    <n v="10422.92"/>
    <s v="tier - 3"/>
    <s v="tier - 1"/>
    <s v="R1017"/>
    <n v="55"/>
  </r>
  <r>
    <s v="Id1082"/>
    <s v="Swartzfager"/>
    <n v="30.55"/>
    <n v="5.89"/>
    <s v="No"/>
    <s v="No"/>
    <s v="Yes"/>
    <n v="1"/>
    <s v="No"/>
    <x v="0"/>
    <x v="1"/>
    <s v="25/Nov/1979"/>
    <n v="10419.65"/>
    <s v="tier - 3"/>
    <s v="tier - 2"/>
    <s v="R1025"/>
    <n v="44"/>
  </r>
  <r>
    <s v="Id1083"/>
    <s v="Clevenger"/>
    <n v="28.81"/>
    <n v="8.76"/>
    <s v="No"/>
    <s v="No"/>
    <s v="No"/>
    <n v="2"/>
    <s v="No"/>
    <x v="1"/>
    <x v="0"/>
    <s v="11/Oct/1973"/>
    <n v="10419.59"/>
    <s v="tier - 3"/>
    <s v="tier - 2"/>
    <s v="R1025"/>
    <n v="50"/>
  </r>
  <r>
    <s v="Id1084"/>
    <s v="Reichardt"/>
    <n v="31.66"/>
    <n v="4.1100000000000003"/>
    <s v="No"/>
    <s v="No"/>
    <s v="No"/>
    <s v="No major surgery"/>
    <s v="No"/>
    <x v="0"/>
    <x v="2"/>
    <s v="24/Oct/1980"/>
    <n v="10407.98"/>
    <s v="tier - 3"/>
    <s v="tier - 1"/>
    <s v="R1021"/>
    <n v="43"/>
  </r>
  <r>
    <s v="Id1085"/>
    <s v="Morton"/>
    <n v="28.215"/>
    <n v="7.56"/>
    <s v="yes"/>
    <s v="No"/>
    <s v="No"/>
    <n v="1"/>
    <s v="No"/>
    <x v="1"/>
    <x v="0"/>
    <s v="5/Jun/1975"/>
    <n v="10407.09"/>
    <s v="tier - 3"/>
    <s v="tier - 1"/>
    <s v="R1015"/>
    <n v="48"/>
  </r>
  <r>
    <s v="Id1086"/>
    <s v="Sunstrum"/>
    <n v="26.12"/>
    <n v="4.17"/>
    <s v="yes"/>
    <s v="No"/>
    <s v="Yes"/>
    <n v="1"/>
    <s v="No"/>
    <x v="1"/>
    <x v="2"/>
    <s v="7/Jul/1969"/>
    <n v="10403.27"/>
    <s v="tier - 3"/>
    <s v="tier - 2"/>
    <s v="R1020"/>
    <n v="54"/>
  </r>
  <r>
    <s v="Id1087"/>
    <s v="Frownfelter"/>
    <n v="36.630000000000003"/>
    <n v="11.42"/>
    <s v="No"/>
    <s v="No"/>
    <s v="No"/>
    <n v="2"/>
    <s v="No"/>
    <x v="0"/>
    <x v="0"/>
    <s v="19/Sep/1973"/>
    <n v="10381.48"/>
    <s v="tier - 3"/>
    <s v="tier - 3"/>
    <s v="R1013"/>
    <n v="50"/>
  </r>
  <r>
    <s v="Id1088"/>
    <s v="Richter"/>
    <n v="33.344999999999999"/>
    <n v="7.33"/>
    <s v="No"/>
    <s v="No"/>
    <s v="No"/>
    <n v="2"/>
    <s v="No"/>
    <x v="0"/>
    <x v="0"/>
    <s v="29/Sep/1973"/>
    <n v="10370.91"/>
    <s v="tier - 3"/>
    <s v="tier - 3"/>
    <s v="R1024"/>
    <n v="50"/>
  </r>
  <r>
    <s v="Id1089"/>
    <s v="England"/>
    <n v="27.11"/>
    <n v="6.7"/>
    <s v="No"/>
    <s v="No"/>
    <s v="No"/>
    <s v="No major surgery"/>
    <s v="No"/>
    <x v="1"/>
    <x v="0"/>
    <s v="6/Sep/1971"/>
    <n v="10356.67"/>
    <s v="tier - 3"/>
    <s v="tier - 1"/>
    <s v="R1025"/>
    <n v="52"/>
  </r>
  <r>
    <s v="Id1090"/>
    <s v="McLean"/>
    <n v="26.6"/>
    <n v="5.27"/>
    <s v="yes"/>
    <s v="No"/>
    <s v="Yes"/>
    <n v="1"/>
    <s v="No"/>
    <x v="1"/>
    <x v="2"/>
    <s v="17/Jun/1969"/>
    <n v="10355.64"/>
    <s v="tier - 3"/>
    <s v="tier - 1"/>
    <s v="R1012"/>
    <n v="54"/>
  </r>
  <r>
    <s v="Id1091"/>
    <s v="Gardner"/>
    <n v="30.41"/>
    <n v="7.72"/>
    <s v="No"/>
    <s v="No"/>
    <s v="No"/>
    <s v="No major surgery"/>
    <s v="No"/>
    <x v="0"/>
    <x v="0"/>
    <s v="29/Sep/1974"/>
    <n v="10352.48"/>
    <s v="tier - 3"/>
    <s v="tier - 1"/>
    <s v="R1012"/>
    <n v="49"/>
  </r>
  <r>
    <s v="Id1092"/>
    <s v="Lane"/>
    <n v="28.98"/>
    <n v="8.68"/>
    <s v="No"/>
    <s v="No"/>
    <s v="No"/>
    <n v="2"/>
    <s v="No"/>
    <x v="1"/>
    <x v="0"/>
    <s v="8/Aug/1973"/>
    <n v="10345.93"/>
    <s v="tier - 3"/>
    <s v="tier - 2"/>
    <s v="R1021"/>
    <n v="50"/>
  </r>
  <r>
    <s v="Id1093"/>
    <s v="Vonachen"/>
    <n v="31.24"/>
    <n v="9.8000000000000007"/>
    <s v="No"/>
    <s v="No"/>
    <s v="No"/>
    <s v="No major surgery"/>
    <s v="No"/>
    <x v="0"/>
    <x v="0"/>
    <s v="19/Jul/1968"/>
    <n v="10338.93"/>
    <s v="tier - 3"/>
    <s v="tier - 1"/>
    <s v="R1013"/>
    <n v="55"/>
  </r>
  <r>
    <s v="Id1094"/>
    <s v="Smith"/>
    <n v="31.54"/>
    <n v="4.4400000000000004"/>
    <s v="No"/>
    <s v="No"/>
    <s v="No"/>
    <s v="No major surgery"/>
    <s v="No"/>
    <x v="0"/>
    <x v="2"/>
    <s v="21/Jul/1982"/>
    <n v="10329.06"/>
    <s v="tier - 3"/>
    <s v="tier - 1"/>
    <s v="R1021"/>
    <n v="41"/>
  </r>
  <r>
    <s v="Id1095"/>
    <s v="Kidwell"/>
    <n v="38.6"/>
    <n v="7.19"/>
    <s v="yes"/>
    <s v="No"/>
    <s v="No"/>
    <n v="2"/>
    <s v="No"/>
    <x v="0"/>
    <x v="0"/>
    <s v="1/Dec/1970"/>
    <n v="10325.209999999999"/>
    <s v="tier - 3"/>
    <s v="tier - 3"/>
    <s v="R1011"/>
    <n v="53"/>
  </r>
  <r>
    <s v="Id1096"/>
    <s v="Betancourth"/>
    <n v="37.950000000000003"/>
    <n v="6.06"/>
    <s v="No"/>
    <s v="No"/>
    <s v="No"/>
    <s v="No major surgery"/>
    <s v="No"/>
    <x v="0"/>
    <x v="1"/>
    <s v="21/Aug/1991"/>
    <n v="10322.9"/>
    <s v="tier - 3"/>
    <s v="tier - 1"/>
    <s v="R1026"/>
    <n v="32"/>
  </r>
  <r>
    <s v="Id1097"/>
    <s v="Henstrom"/>
    <n v="38.97"/>
    <n v="5.12"/>
    <s v="No"/>
    <s v="No"/>
    <s v="No"/>
    <s v="No major surgery"/>
    <s v="No"/>
    <x v="0"/>
    <x v="2"/>
    <s v="17/Nov/1991"/>
    <n v="10315.91"/>
    <s v="tier - 3"/>
    <s v="tier - 2"/>
    <s v="R1012"/>
    <n v="32"/>
  </r>
  <r>
    <s v="Id1098"/>
    <s v="Pereira"/>
    <n v="21.2"/>
    <n v="10.72"/>
    <s v="No"/>
    <s v="No"/>
    <s v="No"/>
    <s v="No major surgery"/>
    <s v="No"/>
    <x v="2"/>
    <x v="0"/>
    <s v="12/Jul/1962"/>
    <n v="10310.780000000001"/>
    <s v="tier - 3"/>
    <s v="tier - 3"/>
    <s v="R1012"/>
    <n v="61"/>
  </r>
  <r>
    <s v="Id1099"/>
    <s v="Black"/>
    <n v="23.96"/>
    <n v="9.58"/>
    <s v="yes"/>
    <s v="No"/>
    <s v="Yes"/>
    <n v="1"/>
    <s v="No"/>
    <x v="2"/>
    <x v="0"/>
    <s v="24/Sep/1963"/>
    <n v="10308.040000000001"/>
    <s v="tier - 3"/>
    <s v="tier - 1"/>
    <s v="R1013"/>
    <n v="60"/>
  </r>
  <r>
    <s v="Id1100"/>
    <s v="Brown"/>
    <n v="35.93"/>
    <n v="6.4"/>
    <s v="yes"/>
    <s v="No"/>
    <s v="No"/>
    <n v="1"/>
    <s v="No"/>
    <x v="0"/>
    <x v="1"/>
    <s v="14/Sep/1988"/>
    <n v="10276.99"/>
    <s v="tier - 3"/>
    <s v="tier - 1"/>
    <s v="R1021"/>
    <n v="35"/>
  </r>
  <r>
    <s v="Id1101"/>
    <s v="Reasoner"/>
    <n v="26.11"/>
    <n v="6.8"/>
    <s v="yes"/>
    <s v="No"/>
    <s v="No"/>
    <n v="2"/>
    <s v="No"/>
    <x v="1"/>
    <x v="0"/>
    <s v="21/Jun/1970"/>
    <n v="10274.33"/>
    <s v="tier - 3"/>
    <s v="tier - 1"/>
    <s v="R1024"/>
    <n v="53"/>
  </r>
  <r>
    <s v="Id1102"/>
    <s v="Wandzilak"/>
    <n v="32.299999999999997"/>
    <n v="9.48"/>
    <s v="No"/>
    <s v="No"/>
    <s v="No"/>
    <n v="2"/>
    <s v="No"/>
    <x v="0"/>
    <x v="0"/>
    <s v="27/Nov/1973"/>
    <n v="10269.459999999999"/>
    <s v="tier - 3"/>
    <s v="tier - 3"/>
    <s v="R1012"/>
    <n v="50"/>
  </r>
  <r>
    <s v="Id1103"/>
    <s v="Carver"/>
    <n v="28.69"/>
    <n v="7.45"/>
    <s v="No"/>
    <s v="No"/>
    <s v="No"/>
    <n v="2"/>
    <s v="No"/>
    <x v="1"/>
    <x v="0"/>
    <s v="5/Sep/1973"/>
    <n v="10264.44"/>
    <s v="tier - 3"/>
    <s v="tier - 2"/>
    <s v="R1012"/>
    <n v="50"/>
  </r>
  <r>
    <s v="Id1104"/>
    <s v="Borror"/>
    <n v="31.28"/>
    <n v="6.94"/>
    <s v="yes"/>
    <s v="No"/>
    <s v="No"/>
    <n v="1"/>
    <s v="No"/>
    <x v="0"/>
    <x v="0"/>
    <s v="15/Aug/1975"/>
    <n v="10259.129999999999"/>
    <s v="tier - 3"/>
    <s v="tier - 2"/>
    <s v="R1011"/>
    <n v="48"/>
  </r>
  <r>
    <s v="Id1105"/>
    <s v="Saad"/>
    <n v="30.21"/>
    <n v="7.83"/>
    <s v="No"/>
    <s v="No"/>
    <s v="No"/>
    <s v="No major surgery"/>
    <s v="No"/>
    <x v="0"/>
    <x v="0"/>
    <s v="23/Sep/1968"/>
    <n v="10231.5"/>
    <s v="tier - 3"/>
    <s v="tier - 1"/>
    <s v="R1012"/>
    <n v="55"/>
  </r>
  <r>
    <s v="Id1106"/>
    <s v="Paul"/>
    <n v="38.28"/>
    <n v="10.17"/>
    <s v="yes"/>
    <s v="No"/>
    <s v="No"/>
    <s v="No major surgery"/>
    <s v="No"/>
    <x v="0"/>
    <x v="0"/>
    <s v="28/Jun/1967"/>
    <n v="10226.280000000001"/>
    <s v="tier - 3"/>
    <s v="tier - 3"/>
    <s v="R1013"/>
    <n v="56"/>
  </r>
  <r>
    <s v="Id1107"/>
    <s v="Trail"/>
    <n v="29.9"/>
    <n v="8.9600000000000009"/>
    <s v="yes"/>
    <s v="No"/>
    <s v="No"/>
    <s v="No major surgery"/>
    <s v="No"/>
    <x v="1"/>
    <x v="0"/>
    <s v="26/Sep/1967"/>
    <n v="10214.64"/>
    <s v="tier - 3"/>
    <s v="tier - 2"/>
    <s v="R1011"/>
    <n v="56"/>
  </r>
  <r>
    <s v="Id1108"/>
    <s v="Benton"/>
    <n v="23.18"/>
    <n v="6.96"/>
    <s v="yes"/>
    <s v="No"/>
    <s v="No"/>
    <n v="2"/>
    <s v="No"/>
    <x v="2"/>
    <x v="0"/>
    <s v="24/Dec/1970"/>
    <n v="10197.77"/>
    <s v="tier - 3"/>
    <s v="tier - 1"/>
    <s v="R1024"/>
    <n v="53"/>
  </r>
  <r>
    <s v="Id1109"/>
    <s v="Bauman"/>
    <n v="33.020000000000003"/>
    <n v="5.07"/>
    <s v="yes"/>
    <s v="No"/>
    <s v="No"/>
    <s v="No major surgery"/>
    <s v="No"/>
    <x v="0"/>
    <x v="2"/>
    <s v="16/Oct/1985"/>
    <n v="10191.82"/>
    <s v="tier - 3"/>
    <s v="tier - 2"/>
    <s v="R1026"/>
    <n v="38"/>
  </r>
  <r>
    <s v="Id1110"/>
    <s v="Bakula"/>
    <n v="27.29"/>
    <n v="5.85"/>
    <s v="No"/>
    <s v="No"/>
    <s v="No"/>
    <n v="2"/>
    <s v="No"/>
    <x v="1"/>
    <x v="1"/>
    <s v="10/Jul/1972"/>
    <n v="10160.870000000001"/>
    <s v="tier - 3"/>
    <s v="tier - 3"/>
    <s v="R1025"/>
    <n v="51"/>
  </r>
  <r>
    <s v="Id1111"/>
    <s v="Edwards"/>
    <n v="23.18"/>
    <n v="10.56"/>
    <s v="No"/>
    <s v="No"/>
    <s v="No"/>
    <n v="2"/>
    <s v="No"/>
    <x v="2"/>
    <x v="0"/>
    <s v="13/Oct/1973"/>
    <n v="10156.780000000001"/>
    <s v="tier - 3"/>
    <s v="tier - 2"/>
    <s v="R1012"/>
    <n v="50"/>
  </r>
  <r>
    <s v="Id1112"/>
    <s v="Davis"/>
    <n v="32.659999999999997"/>
    <n v="8.92"/>
    <s v="yes"/>
    <s v="No"/>
    <s v="No"/>
    <s v="No major surgery"/>
    <s v="No"/>
    <x v="0"/>
    <x v="0"/>
    <s v="12/Jun/1981"/>
    <n v="10146.129999999999"/>
    <s v="tier - 3"/>
    <s v="tier - 1"/>
    <s v="R1025"/>
    <n v="42"/>
  </r>
  <r>
    <s v="Id1113"/>
    <s v="Weiler"/>
    <n v="30.78"/>
    <n v="8.6300000000000008"/>
    <s v="No"/>
    <s v="No"/>
    <s v="No"/>
    <s v="No major surgery"/>
    <s v="No"/>
    <x v="0"/>
    <x v="0"/>
    <s v="30/Dec/1974"/>
    <n v="10141.14"/>
    <s v="tier - 3"/>
    <s v="tier - 1"/>
    <s v="R1016"/>
    <n v="49"/>
  </r>
  <r>
    <s v="Id1114"/>
    <s v="Schaaf"/>
    <n v="47.2"/>
    <n v="6.29"/>
    <s v="yes"/>
    <s v="No"/>
    <s v="Yes"/>
    <n v="1"/>
    <s v="No"/>
    <x v="0"/>
    <x v="1"/>
    <s v="5/Sep/1997"/>
    <n v="10139.84"/>
    <s v="tier - 3"/>
    <s v="tier - 2"/>
    <s v="R1012"/>
    <n v="26"/>
  </r>
  <r>
    <s v="Id1115"/>
    <s v="Sack"/>
    <n v="31.6"/>
    <n v="5.75"/>
    <s v="No"/>
    <s v="No"/>
    <s v="No"/>
    <n v="2"/>
    <s v="No"/>
    <x v="0"/>
    <x v="1"/>
    <s v="16/Nov/1972"/>
    <n v="10118.42"/>
    <s v="tier - 3"/>
    <s v="tier - 3"/>
    <s v="R1011"/>
    <n v="51"/>
  </r>
  <r>
    <s v="Id1116"/>
    <s v="Chenard"/>
    <n v="33.914999999999999"/>
    <n v="6.66"/>
    <s v="yes"/>
    <s v="No"/>
    <s v="No"/>
    <n v="1"/>
    <s v="No"/>
    <x v="0"/>
    <x v="0"/>
    <s v="2/Jul/1975"/>
    <n v="10115.01"/>
    <s v="tier - 3"/>
    <s v="tier - 3"/>
    <s v="R1012"/>
    <n v="48"/>
  </r>
  <r>
    <s v="Id1117"/>
    <s v="Williamson"/>
    <n v="23.54"/>
    <n v="5.0999999999999996"/>
    <s v="No"/>
    <s v="No"/>
    <s v="No"/>
    <n v="2"/>
    <s v="No"/>
    <x v="2"/>
    <x v="2"/>
    <s v="8/Aug/1972"/>
    <n v="10107.219999999999"/>
    <s v="tier - 3"/>
    <s v="tier - 1"/>
    <s v="R1013"/>
    <n v="51"/>
  </r>
  <r>
    <s v="Id1118"/>
    <s v="Dollas"/>
    <n v="27.074999999999999"/>
    <n v="4.41"/>
    <s v="No"/>
    <s v="No"/>
    <s v="No"/>
    <n v="2"/>
    <s v="No"/>
    <x v="1"/>
    <x v="2"/>
    <s v="19/Oct/1972"/>
    <n v="10106.129999999999"/>
    <s v="tier - 3"/>
    <s v="tier - 1"/>
    <s v="R1024"/>
    <n v="51"/>
  </r>
  <r>
    <s v="Id1119"/>
    <s v="Sprague"/>
    <n v="25.8"/>
    <n v="5.52"/>
    <s v="yes"/>
    <s v="No"/>
    <s v="No"/>
    <s v="No major surgery"/>
    <s v="No"/>
    <x v="1"/>
    <x v="2"/>
    <s v="19/Dec/1976"/>
    <n v="10096.969999999999"/>
    <s v="tier - 3"/>
    <s v="tier - 2"/>
    <s v="R1011"/>
    <n v="47"/>
  </r>
  <r>
    <s v="Id1120"/>
    <s v="Michell"/>
    <n v="36.1"/>
    <n v="4.62"/>
    <s v="yes"/>
    <s v="No"/>
    <s v="Yes"/>
    <n v="1"/>
    <s v="No"/>
    <x v="0"/>
    <x v="2"/>
    <s v="3/Jul/1969"/>
    <n v="10085.85"/>
    <s v="tier - 3"/>
    <s v="tier - 3"/>
    <s v="R1011"/>
    <n v="54"/>
  </r>
  <r>
    <s v="Id1121"/>
    <s v="Datwyler"/>
    <n v="30.495000000000001"/>
    <n v="5.74"/>
    <s v="yes"/>
    <s v="No"/>
    <s v="Yes"/>
    <n v="1"/>
    <s v="No"/>
    <x v="0"/>
    <x v="1"/>
    <s v="27/Oct/1969"/>
    <n v="10072.06"/>
    <s v="tier - 3"/>
    <s v="tier - 1"/>
    <s v="R1017"/>
    <n v="54"/>
  </r>
  <r>
    <s v="Id1122"/>
    <s v="Mead"/>
    <n v="21.4"/>
    <n v="6.3"/>
    <s v="yes"/>
    <s v="No"/>
    <s v="Yes"/>
    <n v="1"/>
    <s v="No"/>
    <x v="2"/>
    <x v="1"/>
    <s v="22/Aug/1969"/>
    <n v="10065.41"/>
    <s v="tier - 3"/>
    <s v="tier - 2"/>
    <s v="R1011"/>
    <n v="54"/>
  </r>
  <r>
    <s v="Id1123"/>
    <s v="Kennedy"/>
    <n v="32.299999999999997"/>
    <n v="10.27"/>
    <s v="No"/>
    <s v="No"/>
    <s v="No"/>
    <s v="No major surgery"/>
    <s v="No"/>
    <x v="0"/>
    <x v="0"/>
    <s v="30/Aug/1974"/>
    <n v="10043.25"/>
    <s v="tier - 3"/>
    <s v="tier - 2"/>
    <s v="R1024"/>
    <n v="49"/>
  </r>
  <r>
    <s v="Id1124"/>
    <s v="Czech"/>
    <n v="29.78"/>
    <n v="5.85"/>
    <s v="No"/>
    <s v="No"/>
    <s v="Yes"/>
    <n v="1"/>
    <s v="No"/>
    <x v="1"/>
    <x v="1"/>
    <s v="28/Dec/1979"/>
    <n v="10027.15"/>
    <s v="tier - 3"/>
    <s v="tier - 1"/>
    <s v="R1021"/>
    <n v="44"/>
  </r>
  <r>
    <s v="Id1125"/>
    <s v="O'Brien"/>
    <n v="34.76"/>
    <n v="5.92"/>
    <s v="yes"/>
    <s v="No"/>
    <s v="No"/>
    <n v="1"/>
    <s v="No"/>
    <x v="0"/>
    <x v="1"/>
    <s v="3/Jul/1988"/>
    <n v="10011.44"/>
    <s v="tier - 3"/>
    <s v="tier - 3"/>
    <s v="R1026"/>
    <n v="35"/>
  </r>
  <r>
    <s v="Id1126"/>
    <s v="Bachman"/>
    <n v="18.335000000000001"/>
    <n v="10.01"/>
    <s v="yes"/>
    <s v="No"/>
    <s v="No"/>
    <n v="2"/>
    <s v="No"/>
    <x v="4"/>
    <x v="0"/>
    <s v="11/Aug/1970"/>
    <n v="9991.0400000000009"/>
    <s v="tier - 2"/>
    <s v="tier - 3"/>
    <s v="R1012"/>
    <n v="53"/>
  </r>
  <r>
    <s v="Id1127"/>
    <s v="Bednar"/>
    <n v="32.299999999999997"/>
    <n v="9.59"/>
    <s v="No"/>
    <s v="No"/>
    <s v="No"/>
    <s v="No major surgery"/>
    <s v="No"/>
    <x v="0"/>
    <x v="0"/>
    <s v="6/Oct/1971"/>
    <n v="9964.06"/>
    <s v="tier - 2"/>
    <s v="tier - 2"/>
    <s v="R1019"/>
    <n v="52"/>
  </r>
  <r>
    <s v="Id1128"/>
    <s v="Daye"/>
    <n v="27.74"/>
    <n v="10.37"/>
    <s v="No"/>
    <s v="No"/>
    <s v="No"/>
    <s v="No major surgery"/>
    <s v="No"/>
    <x v="1"/>
    <x v="0"/>
    <s v="26/Dec/1971"/>
    <n v="9957.7199999999993"/>
    <s v="tier - 2"/>
    <s v="tier - 3"/>
    <s v="R1018"/>
    <n v="52"/>
  </r>
  <r>
    <s v="Id1129"/>
    <s v="Clarke"/>
    <n v="24"/>
    <n v="4.01"/>
    <s v="yes"/>
    <s v="No"/>
    <s v="No"/>
    <n v="1"/>
    <s v="No"/>
    <x v="2"/>
    <x v="2"/>
    <s v="11/Sep/1964"/>
    <n v="9933.44"/>
    <s v="tier - 3"/>
    <s v="tier - 3"/>
    <s v="R1013"/>
    <n v="59"/>
  </r>
  <r>
    <s v="Id1130"/>
    <s v="Koren"/>
    <n v="31.78"/>
    <n v="4.24"/>
    <s v="yes"/>
    <s v="No"/>
    <s v="Yes"/>
    <n v="1"/>
    <s v="No"/>
    <x v="0"/>
    <x v="2"/>
    <s v="3/Dec/1983"/>
    <n v="9931.9599999999991"/>
    <s v="tier - 2"/>
    <s v="tier - 2"/>
    <s v="R1012"/>
    <n v="40"/>
  </r>
  <r>
    <s v="Id1131"/>
    <s v="Kuramoto"/>
    <n v="32.25"/>
    <n v="5.36"/>
    <s v="yes"/>
    <s v="No"/>
    <s v="No"/>
    <s v="No major surgery"/>
    <s v="No"/>
    <x v="0"/>
    <x v="2"/>
    <s v="19/Aug/1985"/>
    <n v="9930.64"/>
    <s v="tier - 2"/>
    <s v="tier - 3"/>
    <s v="R1025"/>
    <n v="38"/>
  </r>
  <r>
    <s v="Id1132"/>
    <s v="Lynn"/>
    <n v="30.114999999999998"/>
    <n v="4.99"/>
    <s v="No"/>
    <s v="No"/>
    <s v="No"/>
    <n v="2"/>
    <s v="No"/>
    <x v="0"/>
    <x v="2"/>
    <s v="14/Sep/1972"/>
    <n v="9910.36"/>
    <s v="tier - 2"/>
    <s v="tier - 3"/>
    <s v="R1012"/>
    <n v="51"/>
  </r>
  <r>
    <s v="Id1133"/>
    <s v="Dierksen"/>
    <n v="22.41"/>
    <n v="8.68"/>
    <s v="No"/>
    <s v="No"/>
    <s v="No"/>
    <s v="No major surgery"/>
    <s v="No"/>
    <x v="2"/>
    <x v="0"/>
    <s v="17/Aug/1962"/>
    <n v="9907.83"/>
    <s v="tier - 3"/>
    <s v="tier - 2"/>
    <s v="R1013"/>
    <n v="61"/>
  </r>
  <r>
    <s v="Id1134"/>
    <s v="Zoeller"/>
    <n v="45.72"/>
    <n v="4.2300000000000004"/>
    <s v="yes"/>
    <s v="No"/>
    <s v="No"/>
    <s v="No major surgery"/>
    <s v="No"/>
    <x v="0"/>
    <x v="2"/>
    <s v="8/Jul/1996"/>
    <n v="9894.69"/>
    <s v="tier - 2"/>
    <s v="tier - 3"/>
    <s v="R1012"/>
    <n v="27"/>
  </r>
  <r>
    <s v="Id1135"/>
    <s v="Flesch"/>
    <n v="25"/>
    <n v="5.32"/>
    <s v="yes"/>
    <s v="No"/>
    <s v="No"/>
    <n v="2"/>
    <s v="No"/>
    <x v="1"/>
    <x v="2"/>
    <s v="5/Nov/1966"/>
    <n v="9890.23"/>
    <s v="tier - 3"/>
    <s v="tier - 3"/>
    <s v="R1013"/>
    <n v="57"/>
  </r>
  <r>
    <s v="Id1136"/>
    <s v="Maltby"/>
    <n v="39.5"/>
    <n v="6.66"/>
    <s v="No"/>
    <s v="No"/>
    <s v="No"/>
    <s v="No major surgery"/>
    <s v="No"/>
    <x v="0"/>
    <x v="0"/>
    <s v="8/Nov/1971"/>
    <n v="9880.07"/>
    <s v="tier - 2"/>
    <s v="tier - 3"/>
    <s v="R1011"/>
    <n v="52"/>
  </r>
  <r>
    <s v="Id1137"/>
    <s v="Custance"/>
    <n v="37.729999999999997"/>
    <n v="7.4"/>
    <s v="No"/>
    <s v="No"/>
    <s v="No"/>
    <s v="No major surgery"/>
    <s v="No"/>
    <x v="0"/>
    <x v="0"/>
    <s v="3/Oct/1971"/>
    <n v="9877.61"/>
    <s v="tier - 2"/>
    <s v="tier - 1"/>
    <s v="R1013"/>
    <n v="52"/>
  </r>
  <r>
    <s v="Id1138"/>
    <s v="Choi"/>
    <n v="40.659999999999997"/>
    <n v="10.08"/>
    <s v="No"/>
    <s v="No"/>
    <s v="No"/>
    <s v="No major surgery"/>
    <s v="No"/>
    <x v="0"/>
    <x v="0"/>
    <s v="3/Jul/1971"/>
    <n v="9875.68"/>
    <s v="tier - 2"/>
    <s v="tier - 3"/>
    <s v="R1024"/>
    <n v="52"/>
  </r>
  <r>
    <s v="Id1139"/>
    <s v="Barnett"/>
    <n v="34.200000000000003"/>
    <n v="8.58"/>
    <s v="No"/>
    <s v="No"/>
    <s v="No"/>
    <s v="No major surgery"/>
    <s v="No"/>
    <x v="0"/>
    <x v="0"/>
    <s v="22/Dec/1971"/>
    <n v="9872.7000000000007"/>
    <s v="tier - 2"/>
    <s v="tier - 2"/>
    <s v="R1011"/>
    <n v="52"/>
  </r>
  <r>
    <s v="Id1140"/>
    <s v="Proulx"/>
    <n v="46.51"/>
    <n v="5.84"/>
    <s v="No"/>
    <s v="No"/>
    <s v="No"/>
    <n v="1"/>
    <s v="No"/>
    <x v="0"/>
    <x v="1"/>
    <s v="6/Jul/1998"/>
    <n v="9870.59"/>
    <s v="tier - 2"/>
    <s v="tier - 2"/>
    <s v="R1023"/>
    <n v="25"/>
  </r>
  <r>
    <s v="Id1141"/>
    <s v="Hamilton"/>
    <n v="28.88"/>
    <n v="4.8600000000000003"/>
    <s v="yes"/>
    <s v="No"/>
    <s v="Yes"/>
    <n v="1"/>
    <s v="No"/>
    <x v="1"/>
    <x v="2"/>
    <s v="13/Aug/1969"/>
    <n v="9869.81"/>
    <s v="tier - 3"/>
    <s v="tier - 3"/>
    <s v="R1012"/>
    <n v="54"/>
  </r>
  <r>
    <s v="Id1142"/>
    <s v="Lundine"/>
    <n v="33.914999999999999"/>
    <n v="11.52"/>
    <s v="No"/>
    <s v="No"/>
    <s v="No"/>
    <s v="No major surgery"/>
    <s v="No"/>
    <x v="0"/>
    <x v="0"/>
    <s v="9/Nov/1971"/>
    <n v="9866.2999999999993"/>
    <s v="tier - 2"/>
    <s v="tier - 3"/>
    <s v="R1024"/>
    <n v="52"/>
  </r>
  <r>
    <s v="Id1143"/>
    <s v="Paullin"/>
    <n v="24.32"/>
    <n v="6.15"/>
    <s v="yes"/>
    <s v="No"/>
    <s v="Yes"/>
    <n v="1"/>
    <s v="No"/>
    <x v="2"/>
    <x v="1"/>
    <s v="20/Oct/1969"/>
    <n v="9863.4699999999993"/>
    <s v="tier - 3"/>
    <s v="tier - 3"/>
    <s v="R1012"/>
    <n v="54"/>
  </r>
  <r>
    <s v="Id1144"/>
    <s v="Delucia"/>
    <n v="25.8"/>
    <n v="9.94"/>
    <s v="No"/>
    <s v="No"/>
    <s v="No"/>
    <s v="No major surgery"/>
    <s v="No"/>
    <x v="1"/>
    <x v="0"/>
    <s v="17/Jul/1971"/>
    <n v="9861.0300000000007"/>
    <s v="tier - 2"/>
    <s v="tier - 2"/>
    <s v="R1011"/>
    <n v="52"/>
  </r>
  <r>
    <s v="Id1145"/>
    <s v="Valentine"/>
    <n v="21.56"/>
    <n v="10.56"/>
    <s v="No"/>
    <s v="No"/>
    <s v="No"/>
    <s v="No major surgery"/>
    <s v="No"/>
    <x v="2"/>
    <x v="0"/>
    <s v="23/Oct/1971"/>
    <n v="9855.1299999999992"/>
    <s v="tier - 2"/>
    <s v="tier - 3"/>
    <s v="R1013"/>
    <n v="52"/>
  </r>
  <r>
    <s v="Id1146"/>
    <s v="Mohara"/>
    <n v="31.6"/>
    <n v="6.79"/>
    <s v="No"/>
    <s v="No"/>
    <s v="No"/>
    <s v="No major surgery"/>
    <s v="No"/>
    <x v="0"/>
    <x v="0"/>
    <s v="4/Nov/1968"/>
    <n v="9850.43"/>
    <s v="tier - 3"/>
    <s v="tier - 3"/>
    <s v="R1011"/>
    <n v="55"/>
  </r>
  <r>
    <s v="Id1147"/>
    <s v="Fairbrother"/>
    <n v="42.93"/>
    <n v="4.8"/>
    <s v="No"/>
    <s v="No"/>
    <s v="No"/>
    <n v="1"/>
    <s v="No"/>
    <x v="0"/>
    <x v="2"/>
    <s v="13/Aug/1992"/>
    <n v="9844.4500000000007"/>
    <s v="tier - 2"/>
    <s v="tier - 1"/>
    <s v="R1012"/>
    <n v="31"/>
  </r>
  <r>
    <s v="Id1148"/>
    <s v="Fagan"/>
    <n v="26.72"/>
    <n v="5.75"/>
    <s v="No"/>
    <s v="No"/>
    <s v="No"/>
    <n v="2"/>
    <s v="No"/>
    <x v="1"/>
    <x v="1"/>
    <s v="26/Sep/1972"/>
    <n v="9836.2099999999991"/>
    <s v="tier - 2"/>
    <s v="tier - 3"/>
    <s v="R1021"/>
    <n v="51"/>
  </r>
  <r>
    <s v="Id1149"/>
    <s v="Toth"/>
    <n v="26.67"/>
    <n v="5.81"/>
    <s v="No"/>
    <s v="No"/>
    <s v="No"/>
    <n v="2"/>
    <s v="No"/>
    <x v="1"/>
    <x v="1"/>
    <s v="28/Jun/1972"/>
    <n v="9819.25"/>
    <s v="tier - 2"/>
    <s v="tier - 2"/>
    <s v="R1021"/>
    <n v="51"/>
  </r>
  <r>
    <s v="Id1150"/>
    <s v="Guinn"/>
    <n v="42.68"/>
    <n v="9.2799999999999994"/>
    <s v="No"/>
    <s v="No"/>
    <s v="No"/>
    <n v="2"/>
    <s v="No"/>
    <x v="0"/>
    <x v="0"/>
    <s v="17/Sep/1973"/>
    <n v="9800.89"/>
    <s v="tier - 2"/>
    <s v="tier - 1"/>
    <s v="R1013"/>
    <n v="50"/>
  </r>
  <r>
    <s v="Id1151"/>
    <s v="Rogers"/>
    <n v="24.31"/>
    <n v="6.37"/>
    <s v="No"/>
    <s v="No"/>
    <s v="No"/>
    <s v="No major surgery"/>
    <s v="No"/>
    <x v="2"/>
    <x v="1"/>
    <s v="7/Jun/1977"/>
    <n v="9788.8700000000008"/>
    <s v="tier - 3"/>
    <s v="tier - 2"/>
    <s v="R1013"/>
    <n v="46"/>
  </r>
  <r>
    <s v="Id1152"/>
    <s v="Diviney"/>
    <n v="44.75"/>
    <n v="5.09"/>
    <s v="yes"/>
    <s v="No"/>
    <s v="No"/>
    <s v="No major surgery"/>
    <s v="No"/>
    <x v="0"/>
    <x v="2"/>
    <s v="8/Aug/1996"/>
    <n v="9787.32"/>
    <s v="tier - 2"/>
    <s v="tier - 3"/>
    <s v="R1023"/>
    <n v="27"/>
  </r>
  <r>
    <s v="Id1153"/>
    <s v="Marlatt"/>
    <n v="30.78"/>
    <n v="7.94"/>
    <s v="No"/>
    <s v="No"/>
    <s v="No"/>
    <n v="2"/>
    <s v="No"/>
    <x v="0"/>
    <x v="0"/>
    <s v="7/Jul/1973"/>
    <n v="9778.35"/>
    <s v="tier - 2"/>
    <s v="tier - 2"/>
    <s v="R1024"/>
    <n v="50"/>
  </r>
  <r>
    <s v="Id1154"/>
    <s v="Ohler"/>
    <n v="21.86"/>
    <n v="10.95"/>
    <s v="No"/>
    <s v="No"/>
    <s v="No"/>
    <s v="No major surgery"/>
    <s v="No"/>
    <x v="2"/>
    <x v="0"/>
    <s v="5/Sep/1965"/>
    <n v="9764.08"/>
    <s v="tier - 3"/>
    <s v="tier - 1"/>
    <s v="R1012"/>
    <n v="58"/>
  </r>
  <r>
    <s v="Id1155"/>
    <s v="Mossler"/>
    <n v="49.09"/>
    <n v="6.3"/>
    <s v="yes"/>
    <s v="No"/>
    <s v="No"/>
    <s v="No major surgery"/>
    <s v="No"/>
    <x v="0"/>
    <x v="1"/>
    <s v="14/Jul/2001"/>
    <n v="9753.49"/>
    <s v="tier - 2"/>
    <s v="tier - 2"/>
    <s v="R1012"/>
    <n v="22"/>
  </r>
  <r>
    <s v="Id1156"/>
    <s v="Segall"/>
    <n v="47.74"/>
    <n v="8.0500000000000007"/>
    <s v="yes"/>
    <s v="No"/>
    <s v="No"/>
    <n v="2"/>
    <s v="No"/>
    <x v="0"/>
    <x v="0"/>
    <s v="4/Jul/1970"/>
    <n v="9748.91"/>
    <s v="tier - 2"/>
    <s v="tier - 1"/>
    <s v="R1013"/>
    <n v="53"/>
  </r>
  <r>
    <s v="Id1157"/>
    <s v="Sprieser"/>
    <n v="30.2"/>
    <n v="9.8800000000000008"/>
    <s v="yes"/>
    <s v="No"/>
    <s v="No"/>
    <n v="2"/>
    <s v="No"/>
    <x v="0"/>
    <x v="0"/>
    <s v="18/Aug/1970"/>
    <n v="9724.5300000000007"/>
    <s v="tier - 3"/>
    <s v="tier - 1"/>
    <s v="R1011"/>
    <n v="53"/>
  </r>
  <r>
    <s v="Id1158"/>
    <s v="Blanco"/>
    <n v="33.25"/>
    <n v="7.42"/>
    <s v="yes"/>
    <s v="No"/>
    <s v="No"/>
    <n v="2"/>
    <s v="No"/>
    <x v="0"/>
    <x v="0"/>
    <s v="12/Sep/1970"/>
    <n v="9722.77"/>
    <s v="tier - 3"/>
    <s v="tier - 1"/>
    <s v="R1016"/>
    <n v="53"/>
  </r>
  <r>
    <s v="Id1159"/>
    <s v="Sheptock"/>
    <n v="26.6"/>
    <n v="8.4499999999999993"/>
    <s v="yes"/>
    <s v="No"/>
    <s v="No"/>
    <n v="1"/>
    <s v="No"/>
    <x v="1"/>
    <x v="0"/>
    <s v="27/Jun/1975"/>
    <n v="9715.84"/>
    <s v="tier - 2"/>
    <s v="tier - 1"/>
    <s v="R1024"/>
    <n v="48"/>
  </r>
  <r>
    <s v="Id1160"/>
    <s v="Chruniak"/>
    <n v="26.35"/>
    <n v="6.21"/>
    <s v="No"/>
    <s v="No"/>
    <s v="No"/>
    <n v="2"/>
    <s v="No"/>
    <x v="1"/>
    <x v="1"/>
    <s v="10/Jul/1972"/>
    <n v="9710.7099999999991"/>
    <s v="tier - 2"/>
    <s v="tier - 1"/>
    <s v="R1021"/>
    <n v="51"/>
  </r>
  <r>
    <s v="Id1161"/>
    <s v="Miller"/>
    <n v="39.994999999999997"/>
    <n v="4.6500000000000004"/>
    <s v="No"/>
    <s v="No"/>
    <s v="No"/>
    <s v="No major surgery"/>
    <s v="No"/>
    <x v="0"/>
    <x v="2"/>
    <s v="19/Sep/1977"/>
    <n v="9704.67"/>
    <s v="tier - 2"/>
    <s v="tier - 3"/>
    <s v="R1024"/>
    <n v="46"/>
  </r>
  <r>
    <s v="Id1162"/>
    <s v="Theis"/>
    <n v="22.92"/>
    <n v="5.87"/>
    <s v="yes"/>
    <s v="No"/>
    <s v="No"/>
    <n v="1"/>
    <s v="No"/>
    <x v="2"/>
    <x v="1"/>
    <s v="7/Nov/1964"/>
    <n v="9698.42"/>
    <s v="tier - 3"/>
    <s v="tier - 3"/>
    <s v="R1013"/>
    <n v="59"/>
  </r>
  <r>
    <s v="Id1163"/>
    <s v="Sadler"/>
    <n v="24.78"/>
    <n v="4.24"/>
    <s v="yes"/>
    <s v="No"/>
    <s v="No"/>
    <n v="2"/>
    <s v="No"/>
    <x v="2"/>
    <x v="2"/>
    <s v="16/Sep/1966"/>
    <n v="9684.2900000000009"/>
    <s v="tier - 3"/>
    <s v="tier - 2"/>
    <s v="R1013"/>
    <n v="57"/>
  </r>
  <r>
    <s v="Id1164"/>
    <s v="Auger"/>
    <n v="34.07"/>
    <n v="7.81"/>
    <s v="yes"/>
    <s v="No"/>
    <s v="No"/>
    <s v="No major surgery"/>
    <s v="No"/>
    <x v="0"/>
    <x v="0"/>
    <s v="8/Aug/1981"/>
    <n v="9664.34"/>
    <s v="tier - 2"/>
    <s v="tier - 3"/>
    <s v="R1011"/>
    <n v="42"/>
  </r>
  <r>
    <s v="Id1165"/>
    <s v="Steadman"/>
    <n v="30.14"/>
    <n v="9.85"/>
    <s v="No"/>
    <s v="No"/>
    <s v="No"/>
    <s v="No major surgery"/>
    <s v="No"/>
    <x v="0"/>
    <x v="0"/>
    <s v="8/Jul/1974"/>
    <n v="9653.81"/>
    <s v="tier - 2"/>
    <s v="tier - 2"/>
    <s v="R1011"/>
    <n v="49"/>
  </r>
  <r>
    <s v="Id1166"/>
    <s v="McCarron"/>
    <n v="18.05"/>
    <n v="6.94"/>
    <s v="No"/>
    <s v="No"/>
    <s v="No"/>
    <s v="No major surgery"/>
    <s v="No"/>
    <x v="4"/>
    <x v="0"/>
    <s v="19/Jul/1971"/>
    <n v="9644.25"/>
    <s v="tier - 2"/>
    <s v="tier - 1"/>
    <s v="R1012"/>
    <n v="52"/>
  </r>
  <r>
    <s v="Id1167"/>
    <s v="Roecker"/>
    <n v="37.4"/>
    <n v="11.3"/>
    <s v="yes"/>
    <s v="No"/>
    <s v="No"/>
    <n v="2"/>
    <s v="No"/>
    <x v="0"/>
    <x v="0"/>
    <s v="30/Sep/1970"/>
    <n v="9634.5400000000009"/>
    <s v="tier - 2"/>
    <s v="tier - 2"/>
    <s v="R1011"/>
    <n v="53"/>
  </r>
  <r>
    <s v="Id1168"/>
    <s v="Giumarra"/>
    <n v="25.75"/>
    <n v="9.23"/>
    <s v="No"/>
    <s v="No"/>
    <s v="No"/>
    <s v="No major surgery"/>
    <s v="No"/>
    <x v="1"/>
    <x v="0"/>
    <s v="22/Jun/1968"/>
    <n v="9630.91"/>
    <s v="tier - 3"/>
    <s v="tier - 2"/>
    <s v="R1013"/>
    <n v="55"/>
  </r>
  <r>
    <s v="Id1169"/>
    <s v="Peters"/>
    <n v="32.299999999999997"/>
    <n v="4.37"/>
    <s v="No"/>
    <s v="No"/>
    <s v="No"/>
    <n v="2"/>
    <s v="No"/>
    <x v="0"/>
    <x v="2"/>
    <s v="23/Oct/1972"/>
    <n v="9630.4"/>
    <s v="tier - 2"/>
    <s v="tier - 2"/>
    <s v="R1011"/>
    <n v="51"/>
  </r>
  <r>
    <s v="Id1170"/>
    <s v="Bower"/>
    <n v="28.61"/>
    <n v="5.76"/>
    <s v="No"/>
    <s v="No"/>
    <s v="Yes"/>
    <n v="1"/>
    <s v="No"/>
    <x v="1"/>
    <x v="1"/>
    <s v="19/Dec/1979"/>
    <n v="9630.2999999999993"/>
    <s v="tier - 2"/>
    <s v="tier - 2"/>
    <s v="R1021"/>
    <n v="44"/>
  </r>
  <r>
    <s v="Id1171"/>
    <s v="Chen"/>
    <n v="45.41"/>
    <n v="4.96"/>
    <s v="No"/>
    <s v="No"/>
    <s v="No"/>
    <n v="1"/>
    <s v="No"/>
    <x v="0"/>
    <x v="2"/>
    <s v="23/Jun/1998"/>
    <n v="9628.7900000000009"/>
    <s v="tier - 2"/>
    <s v="tier - 2"/>
    <s v="R1026"/>
    <n v="25"/>
  </r>
  <r>
    <s v="Id1172"/>
    <s v="Capriccioso"/>
    <n v="31.2"/>
    <n v="11.04"/>
    <s v="yes"/>
    <s v="No"/>
    <s v="No"/>
    <n v="2"/>
    <s v="No"/>
    <x v="0"/>
    <x v="0"/>
    <s v="16/Dec/1970"/>
    <n v="9625.92"/>
    <s v="tier - 2"/>
    <s v="tier - 3"/>
    <s v="R1011"/>
    <n v="53"/>
  </r>
  <r>
    <s v="Id1173"/>
    <s v="Starbuck"/>
    <n v="29.83"/>
    <n v="7.81"/>
    <s v="yes"/>
    <s v="No"/>
    <s v="No"/>
    <n v="1"/>
    <s v="No"/>
    <x v="1"/>
    <x v="0"/>
    <s v="29/Oct/1975"/>
    <n v="9620.33"/>
    <s v="tier - 3"/>
    <s v="tier - 3"/>
    <s v="R1012"/>
    <n v="48"/>
  </r>
  <r>
    <s v="Id1174"/>
    <s v="McMahon"/>
    <n v="29.06"/>
    <n v="4.55"/>
    <s v="No"/>
    <s v="No"/>
    <s v="No"/>
    <s v="No major surgery"/>
    <s v="No"/>
    <x v="1"/>
    <x v="2"/>
    <s v="29/Aug/1982"/>
    <n v="9619.18"/>
    <s v="tier - 2"/>
    <s v="tier - 1"/>
    <s v="R1025"/>
    <n v="41"/>
  </r>
  <r>
    <s v="Id1175"/>
    <s v="Rissell"/>
    <n v="27.454999999999998"/>
    <n v="6.13"/>
    <s v="No"/>
    <s v="No"/>
    <s v="No"/>
    <n v="2"/>
    <s v="No"/>
    <x v="1"/>
    <x v="1"/>
    <s v="27/Dec/1972"/>
    <n v="9617.66"/>
    <s v="tier - 3"/>
    <s v="tier - 3"/>
    <s v="R1016"/>
    <n v="51"/>
  </r>
  <r>
    <s v="Id1176"/>
    <s v="Kromroy"/>
    <n v="23.01"/>
    <n v="6.04"/>
    <s v="yes"/>
    <s v="No"/>
    <s v="No"/>
    <n v="1"/>
    <s v="No"/>
    <x v="2"/>
    <x v="1"/>
    <s v="15/Dec/1964"/>
    <n v="9597.6299999999992"/>
    <s v="tier - 3"/>
    <s v="tier - 3"/>
    <s v="R1013"/>
    <n v="59"/>
  </r>
  <r>
    <s v="Id1177"/>
    <s v="Manfredi"/>
    <n v="31.39"/>
    <n v="8.85"/>
    <s v="yes"/>
    <s v="No"/>
    <s v="No"/>
    <s v="No major surgery"/>
    <s v="No"/>
    <x v="0"/>
    <x v="0"/>
    <s v="18/Oct/1981"/>
    <n v="9584.0400000000009"/>
    <s v="tier - 2"/>
    <s v="tier - 1"/>
    <s v="R1021"/>
    <n v="42"/>
  </r>
  <r>
    <s v="Id1178"/>
    <s v="Manwaring"/>
    <n v="34.770000000000003"/>
    <n v="10.54"/>
    <s v="No"/>
    <s v="No"/>
    <s v="No"/>
    <n v="2"/>
    <s v="No"/>
    <x v="0"/>
    <x v="0"/>
    <s v="28/Nov/1973"/>
    <n v="9583.89"/>
    <s v="tier - 2"/>
    <s v="tier - 3"/>
    <s v="R1012"/>
    <n v="50"/>
  </r>
  <r>
    <s v="Id1179"/>
    <s v="Tomaszewski"/>
    <n v="24.48"/>
    <n v="4.37"/>
    <s v="yes"/>
    <s v="No"/>
    <s v="No"/>
    <n v="2"/>
    <s v="No"/>
    <x v="2"/>
    <x v="2"/>
    <s v="4/Dec/1966"/>
    <n v="9582.5400000000009"/>
    <s v="tier - 3"/>
    <s v="tier - 2"/>
    <s v="R1013"/>
    <n v="57"/>
  </r>
  <r>
    <s v="Id1180"/>
    <s v="Gannon"/>
    <n v="22.61"/>
    <n v="9.6300000000000008"/>
    <s v="No"/>
    <s v="No"/>
    <s v="No"/>
    <n v="2"/>
    <s v="No"/>
    <x v="2"/>
    <x v="0"/>
    <s v="1/Dec/1973"/>
    <n v="9566.99"/>
    <s v="tier - 2"/>
    <s v="tier - 1"/>
    <s v="R1012"/>
    <n v="50"/>
  </r>
  <r>
    <s v="Id1181"/>
    <s v="Frye"/>
    <n v="34.299999999999997"/>
    <n v="10.37"/>
    <s v="No"/>
    <s v="No"/>
    <s v="No"/>
    <s v="No major surgery"/>
    <s v="No"/>
    <x v="0"/>
    <x v="0"/>
    <s v="14/Aug/1974"/>
    <n v="9563.0300000000007"/>
    <s v="tier - 3"/>
    <s v="tier - 1"/>
    <s v="R1011"/>
    <n v="49"/>
  </r>
  <r>
    <s v="Id1182"/>
    <s v="Jenkins"/>
    <n v="46.09"/>
    <n v="5.44"/>
    <s v="No"/>
    <s v="No"/>
    <s v="No"/>
    <n v="2"/>
    <s v="No"/>
    <x v="0"/>
    <x v="2"/>
    <s v="22/Sep/1972"/>
    <n v="9549.57"/>
    <s v="tier - 2"/>
    <s v="tier - 1"/>
    <s v="R1013"/>
    <n v="51"/>
  </r>
  <r>
    <s v="Id1183"/>
    <s v="Currier"/>
    <n v="44.744999999999997"/>
    <n v="5.19"/>
    <s v="No"/>
    <s v="No"/>
    <s v="No"/>
    <n v="2"/>
    <s v="No"/>
    <x v="0"/>
    <x v="2"/>
    <s v="22/Sep/1972"/>
    <n v="9541.7000000000007"/>
    <s v="tier - 2"/>
    <s v="tier - 1"/>
    <s v="R1024"/>
    <n v="51"/>
  </r>
  <r>
    <s v="Id1184"/>
    <s v="Whittendale"/>
    <n v="26.33"/>
    <n v="11.8"/>
    <s v="yes"/>
    <s v="No"/>
    <s v="No"/>
    <n v="1"/>
    <s v="No"/>
    <x v="1"/>
    <x v="0"/>
    <s v="28/Jul/1975"/>
    <n v="9540.17"/>
    <s v="tier - 2"/>
    <s v="tier - 2"/>
    <s v="R1024"/>
    <n v="48"/>
  </r>
  <r>
    <s v="Id1185"/>
    <s v="Rixe"/>
    <n v="26.6"/>
    <n v="8.3800000000000008"/>
    <s v="No"/>
    <s v="No"/>
    <s v="No"/>
    <n v="2"/>
    <s v="No"/>
    <x v="1"/>
    <x v="0"/>
    <s v="21/Dec/1973"/>
    <n v="9538.65"/>
    <s v="tier - 2"/>
    <s v="tier - 3"/>
    <s v="R1021"/>
    <n v="50"/>
  </r>
  <r>
    <s v="Id1186"/>
    <s v="Ballon-Landa"/>
    <n v="27.5"/>
    <n v="7.58"/>
    <s v="No"/>
    <s v="No"/>
    <s v="No"/>
    <s v="No major surgery"/>
    <s v="No"/>
    <x v="1"/>
    <x v="0"/>
    <s v="29/Nov/1971"/>
    <n v="9528.9"/>
    <s v="tier - 2"/>
    <s v="tier - 2"/>
    <s v="R1011"/>
    <n v="52"/>
  </r>
  <r>
    <s v="Id1187"/>
    <s v="Zaferos"/>
    <n v="41.55"/>
    <n v="4.6100000000000003"/>
    <s v="No"/>
    <s v="No"/>
    <s v="No"/>
    <n v="1"/>
    <s v="No"/>
    <x v="0"/>
    <x v="2"/>
    <s v="22/Aug/1992"/>
    <n v="9507.68"/>
    <s v="tier - 2"/>
    <s v="tier - 1"/>
    <s v="R1012"/>
    <n v="31"/>
  </r>
  <r>
    <s v="Id1188"/>
    <s v="Jackson"/>
    <n v="41.47"/>
    <n v="4.7"/>
    <s v="yes"/>
    <s v="No"/>
    <s v="Yes"/>
    <n v="1"/>
    <s v="No"/>
    <x v="0"/>
    <x v="2"/>
    <s v="24/Aug/1969"/>
    <n v="9504.31"/>
    <s v="tier - 3"/>
    <s v="tier - 2"/>
    <s v="R1013"/>
    <n v="54"/>
  </r>
  <r>
    <s v="Id1189"/>
    <s v="Evans Marke"/>
    <n v="24.795000000000002"/>
    <n v="6.05"/>
    <s v="yes"/>
    <s v="No"/>
    <s v="No"/>
    <s v="No major surgery"/>
    <s v="No"/>
    <x v="2"/>
    <x v="1"/>
    <s v="28/Nov/1976"/>
    <n v="9500.57"/>
    <s v="tier - 2"/>
    <s v="tier - 3"/>
    <s v="R1017"/>
    <n v="47"/>
  </r>
  <r>
    <s v="Id1190"/>
    <s v="Samland"/>
    <n v="29.48"/>
    <n v="5.63"/>
    <s v="yes"/>
    <s v="No"/>
    <s v="Yes"/>
    <n v="1"/>
    <s v="No"/>
    <x v="1"/>
    <x v="2"/>
    <s v="4/Jun/1969"/>
    <n v="9487.64"/>
    <s v="tier - 2"/>
    <s v="tier - 2"/>
    <s v="R1013"/>
    <n v="54"/>
  </r>
  <r>
    <s v="Id1191"/>
    <s v="Shapiro"/>
    <n v="28.09"/>
    <n v="6.06"/>
    <s v="No"/>
    <s v="No"/>
    <s v="Yes"/>
    <n v="1"/>
    <s v="No"/>
    <x v="1"/>
    <x v="1"/>
    <s v="17/Jul/1979"/>
    <n v="9453.92"/>
    <s v="tier - 2"/>
    <s v="tier - 2"/>
    <s v="R1021"/>
    <n v="44"/>
  </r>
  <r>
    <s v="Id1192"/>
    <s v="Snitzer"/>
    <n v="32.729999999999997"/>
    <n v="5.19"/>
    <s v="No"/>
    <s v="No"/>
    <s v="No"/>
    <n v="1"/>
    <s v="No"/>
    <x v="0"/>
    <x v="2"/>
    <s v="14/Nov/1987"/>
    <n v="9448.42"/>
    <s v="tier - 2"/>
    <s v="tier - 3"/>
    <s v="R1021"/>
    <n v="36"/>
  </r>
  <r>
    <s v="Id1193"/>
    <s v="Herra Arroyo"/>
    <n v="27.36"/>
    <n v="8.9600000000000009"/>
    <s v="No"/>
    <s v="No"/>
    <s v="No"/>
    <s v="No major surgery"/>
    <s v="No"/>
    <x v="1"/>
    <x v="0"/>
    <s v="8/Jun/1974"/>
    <n v="9447.3799999999992"/>
    <s v="tier - 2"/>
    <s v="tier - 3"/>
    <s v="R1024"/>
    <n v="49"/>
  </r>
  <r>
    <s v="Id1194"/>
    <s v="Watters"/>
    <n v="27.265000000000001"/>
    <n v="11.39"/>
    <s v="No"/>
    <s v="No"/>
    <s v="No"/>
    <s v="No major surgery"/>
    <s v="No"/>
    <x v="1"/>
    <x v="0"/>
    <s v="27/Nov/1974"/>
    <n v="9447.25"/>
    <s v="tier - 2"/>
    <s v="tier - 1"/>
    <s v="R1024"/>
    <n v="49"/>
  </r>
  <r>
    <s v="Id1195"/>
    <s v="Steele-Belkin"/>
    <n v="48.07"/>
    <n v="4.0599999999999996"/>
    <s v="yes"/>
    <s v="No"/>
    <s v="No"/>
    <s v="No major surgery"/>
    <s v="No"/>
    <x v="0"/>
    <x v="2"/>
    <s v="3/Nov/1976"/>
    <n v="9432.93"/>
    <s v="tier - 2"/>
    <s v="tier - 1"/>
    <s v="R1024"/>
    <n v="47"/>
  </r>
  <r>
    <s v="Id1196"/>
    <s v="Christensen"/>
    <n v="30.8"/>
    <n v="5.23"/>
    <s v="yes"/>
    <s v="No"/>
    <s v="No"/>
    <s v="No major surgery"/>
    <s v="No"/>
    <x v="0"/>
    <x v="2"/>
    <s v="30/Oct/1976"/>
    <n v="9414.92"/>
    <s v="tier - 2"/>
    <s v="tier - 2"/>
    <s v="R1011"/>
    <n v="47"/>
  </r>
  <r>
    <s v="Id1197"/>
    <s v="Hodge"/>
    <n v="32.299999999999997"/>
    <n v="5.05"/>
    <s v="yes"/>
    <s v="No"/>
    <s v="No"/>
    <s v="No major surgery"/>
    <s v="No"/>
    <x v="0"/>
    <x v="2"/>
    <s v="17/Oct/1976"/>
    <n v="9411.01"/>
    <s v="tier - 2"/>
    <s v="tier - 3"/>
    <s v="R1024"/>
    <n v="47"/>
  </r>
  <r>
    <s v="Id1198"/>
    <s v="Rusterholz"/>
    <n v="39.700000000000003"/>
    <n v="7.34"/>
    <s v="No"/>
    <s v="No"/>
    <s v="No"/>
    <s v="No major surgery"/>
    <s v="No"/>
    <x v="0"/>
    <x v="0"/>
    <s v="20/Oct/1971"/>
    <n v="9391.35"/>
    <s v="tier - 3"/>
    <s v="tier - 3"/>
    <s v="R1011"/>
    <n v="52"/>
  </r>
  <r>
    <s v="Id1199"/>
    <s v="Lafrance"/>
    <n v="35.97"/>
    <n v="8.1300000000000008"/>
    <s v="No"/>
    <s v="No"/>
    <s v="No"/>
    <s v="No major surgery"/>
    <s v="No"/>
    <x v="0"/>
    <x v="0"/>
    <s v="29/Dec/1971"/>
    <n v="9386.16"/>
    <s v="tier - 3"/>
    <s v="tier - 2"/>
    <s v="R1013"/>
    <n v="52"/>
  </r>
  <r>
    <s v="Id1200"/>
    <s v="Hallis"/>
    <n v="25.86"/>
    <n v="6.68"/>
    <s v="yes"/>
    <s v="No"/>
    <s v="No"/>
    <n v="1"/>
    <s v="No"/>
    <x v="1"/>
    <x v="0"/>
    <s v="2/Dec/1975"/>
    <n v="9380.75"/>
    <s v="tier - 2"/>
    <s v="tier - 2"/>
    <s v="R1024"/>
    <n v="48"/>
  </r>
  <r>
    <s v="Id1201"/>
    <s v="Marshall"/>
    <n v="30.03"/>
    <n v="11.51"/>
    <s v="No"/>
    <s v="No"/>
    <s v="No"/>
    <s v="No major surgery"/>
    <s v="No"/>
    <x v="0"/>
    <x v="0"/>
    <s v="26/Nov/1971"/>
    <n v="9377.9"/>
    <s v="tier - 2"/>
    <s v="tier - 1"/>
    <s v="R1013"/>
    <n v="52"/>
  </r>
  <r>
    <s v="Id1202"/>
    <s v="Salowitz"/>
    <n v="25.76"/>
    <n v="6.02"/>
    <s v="yes"/>
    <s v="No"/>
    <s v="Yes"/>
    <n v="1"/>
    <s v="No"/>
    <x v="1"/>
    <x v="1"/>
    <s v="24/Nov/1969"/>
    <n v="9377.4500000000007"/>
    <s v="tier - 2"/>
    <s v="tier - 3"/>
    <s v="R1013"/>
    <n v="54"/>
  </r>
  <r>
    <s v="Id1203"/>
    <s v="Blake"/>
    <n v="22.42"/>
    <n v="7.96"/>
    <s v="No"/>
    <s v="No"/>
    <s v="No"/>
    <s v="No major surgery"/>
    <s v="No"/>
    <x v="2"/>
    <x v="0"/>
    <s v="8/Oct/1971"/>
    <n v="9361.33"/>
    <s v="tier - 3"/>
    <s v="tier - 1"/>
    <s v="R1016"/>
    <n v="52"/>
  </r>
  <r>
    <s v="Id1204"/>
    <s v="Langerak"/>
    <n v="33.18"/>
    <n v="6.01"/>
    <s v="yes"/>
    <s v="No"/>
    <s v="No"/>
    <n v="1"/>
    <s v="No"/>
    <x v="0"/>
    <x v="1"/>
    <s v="1/Jul/1988"/>
    <n v="9344.2000000000007"/>
    <s v="tier - 2"/>
    <s v="tier - 1"/>
    <s v="R1021"/>
    <n v="35"/>
  </r>
  <r>
    <s v="Id1205"/>
    <s v="Bonilla"/>
    <n v="43.04"/>
    <n v="5.9"/>
    <s v="yes"/>
    <s v="No"/>
    <s v="No"/>
    <s v="No major surgery"/>
    <s v="No"/>
    <x v="0"/>
    <x v="1"/>
    <s v="12/Oct/1996"/>
    <n v="9338.61"/>
    <s v="tier - 2"/>
    <s v="tier - 1"/>
    <s v="R1026"/>
    <n v="27"/>
  </r>
  <r>
    <s v="Id1206"/>
    <s v="Ciabattoni"/>
    <n v="34.15"/>
    <n v="4.49"/>
    <s v="yes"/>
    <s v="No"/>
    <s v="No"/>
    <n v="1"/>
    <s v="No"/>
    <x v="0"/>
    <x v="2"/>
    <s v="9/Jul/1988"/>
    <n v="9320.26"/>
    <s v="tier - 2"/>
    <s v="tier - 1"/>
    <s v="R1012"/>
    <n v="35"/>
  </r>
  <r>
    <s v="Id1207"/>
    <s v="Escanero Palmer"/>
    <n v="25.78"/>
    <n v="6.25"/>
    <s v="No"/>
    <s v="No"/>
    <s v="No"/>
    <s v="No major surgery"/>
    <s v="No"/>
    <x v="1"/>
    <x v="1"/>
    <s v="12/Oct/1977"/>
    <n v="9315.41"/>
    <s v="tier - 2"/>
    <s v="tier - 1"/>
    <s v="R1024"/>
    <n v="46"/>
  </r>
  <r>
    <s v="Id1208"/>
    <s v="Lowe"/>
    <n v="21.02"/>
    <n v="9.6199999999999992"/>
    <s v="yes"/>
    <s v="No"/>
    <s v="Yes"/>
    <n v="1"/>
    <s v="No"/>
    <x v="2"/>
    <x v="0"/>
    <s v="8/Jun/1963"/>
    <n v="9310.81"/>
    <s v="tier - 3"/>
    <s v="tier - 1"/>
    <s v="R1013"/>
    <n v="60"/>
  </r>
  <r>
    <s v="Id1209"/>
    <s v="Osmark"/>
    <n v="37.51"/>
    <n v="11.06"/>
    <s v="No"/>
    <s v="No"/>
    <s v="No"/>
    <n v="2"/>
    <s v="No"/>
    <x v="0"/>
    <x v="0"/>
    <s v="16/Oct/1973"/>
    <n v="9304.7000000000007"/>
    <s v="tier - 3"/>
    <s v="tier - 3"/>
    <s v="R1013"/>
    <n v="50"/>
  </r>
  <r>
    <s v="Id1210"/>
    <s v="Lawson"/>
    <n v="25.745000000000001"/>
    <n v="6.11"/>
    <s v="yes"/>
    <s v="No"/>
    <s v="No"/>
    <s v="No major surgery"/>
    <s v="No"/>
    <x v="1"/>
    <x v="1"/>
    <s v="3/Nov/1976"/>
    <n v="9301.89"/>
    <s v="tier - 2"/>
    <s v="tier - 1"/>
    <s v="R1012"/>
    <n v="47"/>
  </r>
  <r>
    <s v="Id1211"/>
    <s v="Warwick"/>
    <n v="31.35"/>
    <n v="11.49"/>
    <s v="No"/>
    <s v="No"/>
    <s v="No"/>
    <n v="2"/>
    <s v="No"/>
    <x v="0"/>
    <x v="0"/>
    <s v="18/Sep/1973"/>
    <n v="9290.14"/>
    <s v="tier - 3"/>
    <s v="tier - 3"/>
    <s v="R1016"/>
    <n v="50"/>
  </r>
  <r>
    <s v="Id1212"/>
    <s v="Magnuson"/>
    <n v="29.83"/>
    <n v="8.68"/>
    <s v="No"/>
    <s v="No"/>
    <s v="No"/>
    <n v="2"/>
    <s v="No"/>
    <x v="1"/>
    <x v="0"/>
    <s v="16/Oct/1973"/>
    <n v="9288.0300000000007"/>
    <s v="tier - 2"/>
    <s v="tier - 3"/>
    <s v="R1018"/>
    <n v="50"/>
  </r>
  <r>
    <s v="Id1213"/>
    <s v="Marsh"/>
    <n v="25.49"/>
    <n v="5.68"/>
    <s v="yes"/>
    <s v="No"/>
    <s v="Yes"/>
    <n v="1"/>
    <s v="No"/>
    <x v="1"/>
    <x v="2"/>
    <s v="26/Nov/1969"/>
    <n v="9285.8700000000008"/>
    <s v="tier - 2"/>
    <s v="tier - 3"/>
    <s v="R1013"/>
    <n v="54"/>
  </r>
  <r>
    <s v="Id1214"/>
    <s v="Kari"/>
    <n v="34.1"/>
    <n v="8.4499999999999993"/>
    <s v="No"/>
    <s v="No"/>
    <s v="No"/>
    <s v="No major surgery"/>
    <s v="No"/>
    <x v="0"/>
    <x v="0"/>
    <s v="2/Jul/1971"/>
    <n v="9283.56"/>
    <s v="tier - 2"/>
    <s v="tier - 3"/>
    <s v="R1013"/>
    <n v="52"/>
  </r>
  <r>
    <s v="Id1215"/>
    <s v="Standiford"/>
    <n v="25.84"/>
    <n v="8.51"/>
    <s v="No"/>
    <s v="No"/>
    <s v="No"/>
    <n v="2"/>
    <s v="No"/>
    <x v="1"/>
    <x v="0"/>
    <s v="27/Oct/1973"/>
    <n v="9282.48"/>
    <s v="tier - 3"/>
    <s v="tier - 2"/>
    <s v="R1016"/>
    <n v="50"/>
  </r>
  <r>
    <s v="Id1216"/>
    <s v="Sherwin"/>
    <n v="20.6"/>
    <n v="7.62"/>
    <s v="No"/>
    <s v="No"/>
    <s v="No"/>
    <s v="No major surgery"/>
    <s v="No"/>
    <x v="2"/>
    <x v="0"/>
    <s v="6/Aug/1971"/>
    <n v="9264.7999999999993"/>
    <s v="tier - 2"/>
    <s v="tier - 1"/>
    <s v="R1011"/>
    <n v="52"/>
  </r>
  <r>
    <s v="Id1217"/>
    <s v="Parker"/>
    <n v="28.88"/>
    <n v="10.18"/>
    <s v="No"/>
    <s v="No"/>
    <s v="No"/>
    <s v="No major surgery"/>
    <s v="No"/>
    <x v="1"/>
    <x v="0"/>
    <s v="21/Aug/1974"/>
    <n v="9249.5"/>
    <s v="tier - 2"/>
    <s v="tier - 1"/>
    <s v="R1012"/>
    <n v="49"/>
  </r>
  <r>
    <s v="Id1218"/>
    <s v="Blekeli"/>
    <n v="28.24"/>
    <n v="5.36"/>
    <s v="No"/>
    <s v="No"/>
    <s v="No"/>
    <s v="No major surgery"/>
    <s v="No"/>
    <x v="1"/>
    <x v="2"/>
    <s v="5/Oct/1980"/>
    <n v="9247.94"/>
    <s v="tier - 2"/>
    <s v="tier - 1"/>
    <s v="R1021"/>
    <n v="43"/>
  </r>
  <r>
    <s v="Id1219"/>
    <s v="Vangampleare"/>
    <n v="25.46"/>
    <n v="11.78"/>
    <s v="yes"/>
    <s v="No"/>
    <s v="No"/>
    <n v="1"/>
    <s v="No"/>
    <x v="1"/>
    <x v="0"/>
    <s v="6/Dec/1975"/>
    <n v="9225.26"/>
    <s v="tier - 3"/>
    <s v="tier - 3"/>
    <s v="R1015"/>
    <n v="48"/>
  </r>
  <r>
    <s v="Id1220"/>
    <s v="Hiatt"/>
    <n v="29.64"/>
    <n v="10.82"/>
    <s v="yes"/>
    <s v="No"/>
    <s v="No"/>
    <s v="No major surgery"/>
    <s v="No"/>
    <x v="1"/>
    <x v="0"/>
    <s v="5/Dec/1981"/>
    <n v="9222.4"/>
    <s v="tier - 2"/>
    <s v="tier - 3"/>
    <s v="R1019"/>
    <n v="42"/>
  </r>
  <r>
    <s v="Id1221"/>
    <s v="Tadesse"/>
    <n v="31.27"/>
    <n v="7.73"/>
    <s v="yes"/>
    <s v="No"/>
    <s v="No"/>
    <n v="1"/>
    <s v="No"/>
    <x v="0"/>
    <x v="0"/>
    <s v="25/Dec/1986"/>
    <n v="9210.06"/>
    <s v="tier - 2"/>
    <s v="tier - 3"/>
    <s v="R1021"/>
    <n v="37"/>
  </r>
  <r>
    <s v="Id1222"/>
    <s v="Jaswell"/>
    <n v="19.95"/>
    <n v="6.24"/>
    <s v="yes"/>
    <s v="No"/>
    <s v="No"/>
    <s v="No major surgery"/>
    <s v="No"/>
    <x v="2"/>
    <x v="1"/>
    <s v="10/Sep/1976"/>
    <n v="9193.84"/>
    <s v="tier - 2"/>
    <s v="tier - 1"/>
    <s v="R1012"/>
    <n v="47"/>
  </r>
  <r>
    <s v="Id1223"/>
    <s v="Phillips-Cook"/>
    <n v="21.3"/>
    <n v="10.42"/>
    <s v="No"/>
    <s v="No"/>
    <s v="No"/>
    <n v="2"/>
    <s v="No"/>
    <x v="2"/>
    <x v="0"/>
    <s v="25/Dec/1973"/>
    <n v="9182.17"/>
    <s v="tier - 2"/>
    <s v="tier - 3"/>
    <s v="R1011"/>
    <n v="50"/>
  </r>
  <r>
    <s v="Id1224"/>
    <s v="Clark"/>
    <n v="31.635000000000002"/>
    <n v="11.11"/>
    <s v="No"/>
    <s v="No"/>
    <s v="No"/>
    <s v="No major surgery"/>
    <s v="No"/>
    <x v="0"/>
    <x v="0"/>
    <s v="29/Dec/1971"/>
    <n v="9174.14"/>
    <s v="tier - 3"/>
    <s v="tier - 1"/>
    <s v="R1012"/>
    <n v="52"/>
  </r>
  <r>
    <s v="Id1225"/>
    <s v="Wang"/>
    <n v="23.9"/>
    <n v="7.67"/>
    <s v="yes"/>
    <s v="No"/>
    <s v="No"/>
    <n v="2"/>
    <s v="No"/>
    <x v="2"/>
    <x v="0"/>
    <s v="24/Oct/1970"/>
    <n v="9171.75"/>
    <s v="tier - 2"/>
    <s v="tier - 2"/>
    <s v="R1012"/>
    <n v="53"/>
  </r>
  <r>
    <s v="Id1226"/>
    <s v="Desruisseaux"/>
    <n v="34.15"/>
    <n v="6.15"/>
    <s v="No"/>
    <s v="No"/>
    <s v="No"/>
    <s v="No major surgery"/>
    <s v="No"/>
    <x v="0"/>
    <x v="1"/>
    <s v="23/Aug/1990"/>
    <n v="9159.51"/>
    <s v="tier - 2"/>
    <s v="tier - 2"/>
    <s v="R1021"/>
    <n v="33"/>
  </r>
  <r>
    <s v="Id1227"/>
    <s v="Ripp"/>
    <n v="28.71"/>
    <n v="5.71"/>
    <s v="No"/>
    <s v="No"/>
    <s v="No"/>
    <s v="No major surgery"/>
    <s v="No"/>
    <x v="1"/>
    <x v="1"/>
    <s v="8/Dec/1982"/>
    <n v="9147.5"/>
    <s v="tier - 2"/>
    <s v="tier - 1"/>
    <s v="R1012"/>
    <n v="41"/>
  </r>
  <r>
    <s v="Id1228"/>
    <s v="Harris"/>
    <n v="36.700000000000003"/>
    <n v="8.6999999999999993"/>
    <s v="yes"/>
    <s v="No"/>
    <s v="No"/>
    <n v="2"/>
    <s v="No"/>
    <x v="0"/>
    <x v="0"/>
    <s v="18/Oct/1970"/>
    <n v="9144.57"/>
    <s v="tier - 3"/>
    <s v="tier - 2"/>
    <s v="R1011"/>
    <n v="53"/>
  </r>
  <r>
    <s v="Id1229"/>
    <s v="Shafer"/>
    <n v="34.1"/>
    <n v="9.0399999999999991"/>
    <s v="yes"/>
    <s v="No"/>
    <s v="No"/>
    <n v="2"/>
    <s v="No"/>
    <x v="0"/>
    <x v="0"/>
    <s v="12/Aug/1970"/>
    <n v="9140.9500000000007"/>
    <s v="tier - 3"/>
    <s v="tier - 3"/>
    <s v="R1013"/>
    <n v="53"/>
  </r>
  <r>
    <s v="Id1230"/>
    <s v="Hemesath"/>
    <n v="25.7"/>
    <n v="5.61"/>
    <s v="No"/>
    <s v="No"/>
    <s v="No"/>
    <s v="No major surgery"/>
    <s v="No"/>
    <x v="1"/>
    <x v="2"/>
    <s v="2/Dec/1977"/>
    <n v="9101.7999999999993"/>
    <s v="tier - 2"/>
    <s v="tier - 1"/>
    <s v="R1011"/>
    <n v="46"/>
  </r>
  <r>
    <s v="Id1231"/>
    <s v="Vinci"/>
    <n v="21.68"/>
    <n v="8.1199999999999992"/>
    <s v="No"/>
    <s v="No"/>
    <s v="No"/>
    <s v="No major surgery"/>
    <s v="No"/>
    <x v="2"/>
    <x v="0"/>
    <s v="9/Nov/1965"/>
    <n v="9095.94"/>
    <s v="tier - 3"/>
    <s v="tier - 1"/>
    <s v="R1011"/>
    <n v="58"/>
  </r>
  <r>
    <s v="Id1232"/>
    <s v="Diamond-Husmann"/>
    <n v="25.175000000000001"/>
    <n v="4.74"/>
    <s v="No"/>
    <s v="No"/>
    <s v="No"/>
    <s v="No major surgery"/>
    <s v="No"/>
    <x v="1"/>
    <x v="2"/>
    <s v="4/Nov/1977"/>
    <n v="9095.07"/>
    <s v="tier - 2"/>
    <s v="tier - 2"/>
    <s v="R1024"/>
    <n v="46"/>
  </r>
  <r>
    <s v="Id1233"/>
    <s v="Soto"/>
    <n v="44.77"/>
    <n v="4.0599999999999996"/>
    <s v="No"/>
    <s v="No"/>
    <s v="No"/>
    <n v="2"/>
    <s v="No"/>
    <x v="0"/>
    <x v="2"/>
    <s v="2/Dec/1972"/>
    <n v="9058.73"/>
    <s v="tier - 3"/>
    <s v="tier - 2"/>
    <s v="R1013"/>
    <n v="51"/>
  </r>
  <r>
    <s v="Id1234"/>
    <s v="Howard"/>
    <n v="37.07"/>
    <n v="5.69"/>
    <s v="No"/>
    <s v="No"/>
    <s v="No"/>
    <n v="2"/>
    <s v="No"/>
    <x v="0"/>
    <x v="2"/>
    <s v="7/Dec/1972"/>
    <n v="9048.0300000000007"/>
    <s v="tier - 2"/>
    <s v="tier - 2"/>
    <s v="R1013"/>
    <n v="51"/>
  </r>
  <r>
    <s v="Id1235"/>
    <s v="Patrick"/>
    <n v="39.799999999999997"/>
    <n v="5.66"/>
    <s v="No"/>
    <s v="No"/>
    <s v="Yes"/>
    <n v="1"/>
    <s v="No"/>
    <x v="0"/>
    <x v="2"/>
    <s v="1/Dec/1993"/>
    <n v="9010.2000000000007"/>
    <s v="tier - 2"/>
    <s v="tier - 3"/>
    <s v="R1026"/>
    <n v="30"/>
  </r>
  <r>
    <s v="Id1236"/>
    <s v="Dacko"/>
    <n v="26.36"/>
    <n v="4.32"/>
    <s v="No"/>
    <s v="No"/>
    <s v="Yes"/>
    <n v="1"/>
    <s v="No"/>
    <x v="1"/>
    <x v="2"/>
    <s v="16/Dec/1979"/>
    <n v="8998.43"/>
    <s v="tier - 2"/>
    <s v="tier - 1"/>
    <s v="R1025"/>
    <n v="44"/>
  </r>
  <r>
    <s v="Id1237"/>
    <s v="Glassey"/>
    <n v="29.925000000000001"/>
    <n v="8.2899999999999991"/>
    <s v="No"/>
    <s v="No"/>
    <s v="No"/>
    <n v="2"/>
    <s v="No"/>
    <x v="3"/>
    <x v="0"/>
    <s v="11/Oct/1973"/>
    <n v="8988.16"/>
    <s v="tier - 2"/>
    <s v="tier - 1"/>
    <s v="R1012"/>
    <n v="50"/>
  </r>
  <r>
    <s v="Id1238"/>
    <s v="Frechette"/>
    <n v="37.29"/>
    <n v="10.46"/>
    <s v="No"/>
    <s v="No"/>
    <s v="No"/>
    <s v="No major surgery"/>
    <s v="No"/>
    <x v="0"/>
    <x v="0"/>
    <s v="21/Jul/1974"/>
    <n v="8978.19"/>
    <s v="tier - 2"/>
    <s v="tier - 2"/>
    <s v="R1013"/>
    <n v="49"/>
  </r>
  <r>
    <s v="Id1239"/>
    <s v="Benitez"/>
    <n v="30.2"/>
    <n v="11.96"/>
    <s v="No"/>
    <s v="No"/>
    <s v="No"/>
    <s v="No major surgery"/>
    <s v="No"/>
    <x v="0"/>
    <x v="0"/>
    <s v="8/Sep/1974"/>
    <n v="8968.33"/>
    <s v="tier - 3"/>
    <s v="tier - 2"/>
    <s v="R1011"/>
    <n v="49"/>
  </r>
  <r>
    <s v="Id1240"/>
    <s v="Gauthier"/>
    <n v="24.225000000000001"/>
    <n v="4.25"/>
    <s v="yes"/>
    <s v="No"/>
    <s v="Yes"/>
    <n v="1"/>
    <s v="No"/>
    <x v="2"/>
    <x v="2"/>
    <s v="15/Jul/1983"/>
    <n v="8965.7999999999993"/>
    <s v="tier - 2"/>
    <s v="tier - 3"/>
    <s v="R1012"/>
    <n v="40"/>
  </r>
  <r>
    <s v="Id1241"/>
    <s v="Fazioli"/>
    <n v="31.445"/>
    <n v="8.33"/>
    <s v="No"/>
    <s v="No"/>
    <s v="No"/>
    <s v="No major surgery"/>
    <s v="No"/>
    <x v="0"/>
    <x v="0"/>
    <s v="17/Aug/1974"/>
    <n v="8964.06"/>
    <s v="tier - 3"/>
    <s v="tier - 2"/>
    <s v="R1016"/>
    <n v="49"/>
  </r>
  <r>
    <s v="Id1242"/>
    <s v="Chorney"/>
    <n v="38.880000000000003"/>
    <n v="4.29"/>
    <s v="No"/>
    <s v="No"/>
    <s v="No"/>
    <n v="1"/>
    <s v="No"/>
    <x v="0"/>
    <x v="2"/>
    <s v="27/Sep/1992"/>
    <n v="8954.99"/>
    <s v="tier - 2"/>
    <s v="tier - 3"/>
    <s v="R1026"/>
    <n v="31"/>
  </r>
  <r>
    <s v="Id1243"/>
    <s v="Dannenhauer"/>
    <n v="43.89"/>
    <n v="6.32"/>
    <s v="yes"/>
    <s v="No"/>
    <s v="No"/>
    <s v="No major surgery"/>
    <s v="No"/>
    <x v="0"/>
    <x v="1"/>
    <s v="25/Dec/1976"/>
    <n v="8944.1200000000008"/>
    <s v="tier - 3"/>
    <s v="tier - 2"/>
    <s v="R1013"/>
    <n v="47"/>
  </r>
  <r>
    <s v="Id1244"/>
    <s v="McComb"/>
    <n v="25.6"/>
    <n v="5.65"/>
    <s v="No"/>
    <s v="No"/>
    <s v="No"/>
    <n v="2"/>
    <s v="No"/>
    <x v="1"/>
    <x v="2"/>
    <s v="6/Jun/1972"/>
    <n v="8932.08"/>
    <s v="tier - 2"/>
    <s v="tier - 1"/>
    <s v="R1011"/>
    <n v="51"/>
  </r>
  <r>
    <s v="Id1245"/>
    <s v="Blake"/>
    <n v="29.545000000000002"/>
    <n v="8.41"/>
    <s v="yes"/>
    <s v="No"/>
    <s v="No"/>
    <n v="1"/>
    <s v="No"/>
    <x v="1"/>
    <x v="0"/>
    <s v="7/Jul/1975"/>
    <n v="8930.93"/>
    <s v="tier - 2"/>
    <s v="tier - 2"/>
    <s v="R1012"/>
    <n v="48"/>
  </r>
  <r>
    <s v="Id1246"/>
    <s v="Sambasivam"/>
    <n v="23.25"/>
    <n v="11.96"/>
    <s v="yes"/>
    <s v="No"/>
    <s v="No"/>
    <s v="No major surgery"/>
    <s v="No"/>
    <x v="2"/>
    <x v="0"/>
    <s v="6/Sep/1967"/>
    <n v="8908.4699999999993"/>
    <s v="tier - 3"/>
    <s v="tier - 2"/>
    <s v="R1013"/>
    <n v="56"/>
  </r>
  <r>
    <s v="Id1247"/>
    <s v="Maina"/>
    <n v="43.95"/>
    <n v="5.17"/>
    <s v="yes"/>
    <s v="No"/>
    <s v="Yes"/>
    <n v="1"/>
    <s v="No"/>
    <x v="0"/>
    <x v="2"/>
    <s v="28/Nov/1997"/>
    <n v="8906.14"/>
    <s v="tier - 2"/>
    <s v="tier - 2"/>
    <s v="R1012"/>
    <n v="26"/>
  </r>
  <r>
    <s v="Id1248"/>
    <s v="Keshian"/>
    <n v="21.85"/>
    <n v="8.76"/>
    <s v="No"/>
    <s v="No"/>
    <s v="No"/>
    <s v="No major surgery"/>
    <s v="No"/>
    <x v="2"/>
    <x v="0"/>
    <s v="16/Dec/1978"/>
    <n v="8891.14"/>
    <s v="tier - 2"/>
    <s v="tier - 3"/>
    <s v="R1017"/>
    <n v="45"/>
  </r>
  <r>
    <s v="Id1249"/>
    <s v="Maas"/>
    <n v="25.73"/>
    <n v="7.99"/>
    <s v="No"/>
    <s v="No"/>
    <s v="No"/>
    <n v="2"/>
    <s v="No"/>
    <x v="1"/>
    <x v="0"/>
    <s v="9/Sep/1973"/>
    <n v="8890.59"/>
    <s v="tier - 2"/>
    <s v="tier - 3"/>
    <s v="R1012"/>
    <n v="50"/>
  </r>
  <r>
    <s v="Id1250"/>
    <s v="Sinasac"/>
    <n v="32.229999999999997"/>
    <n v="8.59"/>
    <s v="No"/>
    <s v="No"/>
    <s v="No"/>
    <s v="No major surgery"/>
    <s v="No"/>
    <x v="0"/>
    <x v="0"/>
    <s v="18/Jun/1974"/>
    <n v="8871.15"/>
    <s v="tier - 2"/>
    <s v="tier - 3"/>
    <s v="R1013"/>
    <n v="49"/>
  </r>
  <r>
    <s v="Id1251"/>
    <s v="Van De Kamp"/>
    <n v="32.204999999999998"/>
    <n v="6.14"/>
    <s v="No"/>
    <s v="No"/>
    <s v="No"/>
    <n v="2"/>
    <s v="No"/>
    <x v="0"/>
    <x v="1"/>
    <s v="22/Nov/1972"/>
    <n v="8835.26"/>
    <s v="tier - 3"/>
    <s v="tier - 2"/>
    <s v="R1012"/>
    <n v="51"/>
  </r>
  <r>
    <s v="Id1252"/>
    <s v="Ruffo"/>
    <n v="26.41"/>
    <n v="4.08"/>
    <s v="No"/>
    <s v="No"/>
    <s v="No"/>
    <n v="2"/>
    <s v="No"/>
    <x v="1"/>
    <x v="2"/>
    <s v="14/Nov/1972"/>
    <n v="8827.2099999999991"/>
    <s v="tier - 3"/>
    <s v="tier - 1"/>
    <s v="R1012"/>
    <n v="51"/>
  </r>
  <r>
    <s v="Id1253"/>
    <s v="Long"/>
    <n v="30.2"/>
    <n v="6.25"/>
    <s v="yes"/>
    <s v="No"/>
    <s v="No"/>
    <s v="No major surgery"/>
    <s v="No"/>
    <x v="0"/>
    <x v="1"/>
    <s v="14/Jul/1976"/>
    <n v="8825.09"/>
    <s v="tier - 2"/>
    <s v="tier - 3"/>
    <s v="R1011"/>
    <n v="47"/>
  </r>
  <r>
    <s v="Id1254"/>
    <s v="Rohde"/>
    <n v="31.26"/>
    <n v="5.94"/>
    <s v="yes"/>
    <s v="No"/>
    <s v="No"/>
    <n v="1"/>
    <s v="No"/>
    <x v="0"/>
    <x v="1"/>
    <s v="22/Aug/1988"/>
    <n v="8824.27"/>
    <s v="tier - 2"/>
    <s v="tier - 1"/>
    <s v="R1025"/>
    <n v="35"/>
  </r>
  <r>
    <s v="Id1255"/>
    <s v="Bonzi"/>
    <n v="33.725000000000001"/>
    <n v="6.45"/>
    <s v="yes"/>
    <s v="No"/>
    <s v="No"/>
    <s v="No major surgery"/>
    <s v="No"/>
    <x v="0"/>
    <x v="3"/>
    <s v="19/Oct/1976"/>
    <n v="8823.99"/>
    <s v="tier - 2"/>
    <s v="tier - 3"/>
    <s v="R1024"/>
    <n v="47"/>
  </r>
  <r>
    <s v="Id1256"/>
    <s v="Moore"/>
    <n v="28.9"/>
    <n v="5.74"/>
    <s v="yes"/>
    <s v="No"/>
    <s v="No"/>
    <s v="No major surgery"/>
    <s v="No"/>
    <x v="1"/>
    <x v="1"/>
    <s v="14/Jun/1976"/>
    <n v="8823.2800000000007"/>
    <s v="tier - 2"/>
    <s v="tier - 1"/>
    <s v="R1011"/>
    <n v="47"/>
  </r>
  <r>
    <s v="Id1257"/>
    <s v="McGrane"/>
    <n v="45.69"/>
    <n v="4.43"/>
    <s v="yes"/>
    <s v="No"/>
    <s v="No"/>
    <s v="No major surgery"/>
    <s v="No"/>
    <x v="0"/>
    <x v="2"/>
    <s v="7/Nov/2001"/>
    <n v="8821.8799999999992"/>
    <s v="tier - 2"/>
    <s v="tier - 3"/>
    <s v="R1023"/>
    <n v="22"/>
  </r>
  <r>
    <s v="Id1258"/>
    <s v="Stepnowski"/>
    <n v="21.03"/>
    <n v="6.5"/>
    <s v="No"/>
    <s v="No"/>
    <s v="No"/>
    <s v="No major surgery"/>
    <s v="No"/>
    <x v="2"/>
    <x v="0"/>
    <s v="29/Aug/1965"/>
    <n v="8800.49"/>
    <s v="tier - 3"/>
    <s v="tier - 2"/>
    <s v="R1013"/>
    <n v="58"/>
  </r>
  <r>
    <s v="Id1259"/>
    <s v="Merkle"/>
    <n v="37"/>
    <n v="8.75"/>
    <s v="No"/>
    <s v="No"/>
    <s v="No"/>
    <s v="No major surgery"/>
    <s v="No"/>
    <x v="0"/>
    <x v="0"/>
    <s v="18/Jun/1971"/>
    <n v="8798.59"/>
    <s v="tier - 2"/>
    <s v="tier - 1"/>
    <s v="R1011"/>
    <n v="52"/>
  </r>
  <r>
    <s v="Id1260"/>
    <s v="Schaefer"/>
    <n v="25.4"/>
    <n v="11.96"/>
    <s v="No"/>
    <s v="No"/>
    <s v="No"/>
    <s v="No major surgery"/>
    <s v="No"/>
    <x v="1"/>
    <x v="0"/>
    <s v="23/Aug/1971"/>
    <n v="8782.4699999999993"/>
    <s v="tier - 2"/>
    <s v="tier - 3"/>
    <s v="R1011"/>
    <n v="52"/>
  </r>
  <r>
    <s v="Id1261"/>
    <s v="Vigneron"/>
    <n v="32.299999999999997"/>
    <n v="10.54"/>
    <s v="No"/>
    <s v="No"/>
    <s v="No"/>
    <s v="No major surgery"/>
    <s v="No"/>
    <x v="0"/>
    <x v="0"/>
    <s v="6/Sep/1974"/>
    <n v="8765.25"/>
    <s v="tier - 2"/>
    <s v="tier - 3"/>
    <s v="R1012"/>
    <n v="49"/>
  </r>
  <r>
    <s v="Id1262"/>
    <s v="Mucci"/>
    <n v="23.94"/>
    <n v="4.54"/>
    <s v="yes"/>
    <s v="No"/>
    <s v="Yes"/>
    <n v="1"/>
    <s v="No"/>
    <x v="2"/>
    <x v="2"/>
    <s v="9/Sep/1969"/>
    <n v="8760.1200000000008"/>
    <s v="tier - 2"/>
    <s v="tier - 1"/>
    <s v="R1013"/>
    <n v="54"/>
  </r>
  <r>
    <s v="Id1263"/>
    <s v="MacDonald"/>
    <n v="46.4"/>
    <n v="5.71"/>
    <s v="No"/>
    <s v="No"/>
    <s v="No"/>
    <s v="No major surgery"/>
    <s v="No"/>
    <x v="0"/>
    <x v="1"/>
    <s v="23/Aug/1999"/>
    <n v="8747.68"/>
    <s v="tier - 2"/>
    <s v="tier - 3"/>
    <s v="R1011"/>
    <n v="24"/>
  </r>
  <r>
    <s v="Id1264"/>
    <s v="Deng"/>
    <n v="40.375"/>
    <n v="6.25"/>
    <s v="yes"/>
    <s v="No"/>
    <s v="No"/>
    <s v="No major surgery"/>
    <s v="No"/>
    <x v="0"/>
    <x v="1"/>
    <s v="17/Jun/1976"/>
    <n v="8733.23"/>
    <s v="tier - 2"/>
    <s v="tier - 3"/>
    <s v="R1012"/>
    <n v="47"/>
  </r>
  <r>
    <s v="Id1265"/>
    <s v="De Mata"/>
    <n v="28.7"/>
    <n v="9.4700000000000006"/>
    <s v="No"/>
    <s v="No"/>
    <s v="No"/>
    <n v="2"/>
    <s v="No"/>
    <x v="1"/>
    <x v="0"/>
    <s v="25/Jun/1973"/>
    <n v="8703.4599999999991"/>
    <s v="tier - 3"/>
    <s v="tier - 3"/>
    <s v="R1011"/>
    <n v="50"/>
  </r>
  <r>
    <s v="Id1266"/>
    <s v="Strickland"/>
    <n v="26.63"/>
    <n v="5.7"/>
    <s v="No"/>
    <s v="No"/>
    <s v="No"/>
    <s v="No major surgery"/>
    <s v="No"/>
    <x v="1"/>
    <x v="2"/>
    <s v="28/Oct/1980"/>
    <n v="8701.84"/>
    <s v="tier - 2"/>
    <s v="tier - 3"/>
    <s v="R1021"/>
    <n v="43"/>
  </r>
  <r>
    <s v="Id1267"/>
    <s v="Cheney"/>
    <n v="22.515000000000001"/>
    <n v="11.18"/>
    <s v="No"/>
    <s v="No"/>
    <s v="No"/>
    <n v="2"/>
    <s v="No"/>
    <x v="2"/>
    <x v="0"/>
    <s v="11/Oct/1973"/>
    <n v="8688.86"/>
    <s v="tier - 2"/>
    <s v="tier - 1"/>
    <s v="R1017"/>
    <n v="50"/>
  </r>
  <r>
    <s v="Id1268"/>
    <s v="Godoy"/>
    <n v="36.575000000000003"/>
    <n v="10.98"/>
    <s v="No"/>
    <s v="No"/>
    <s v="No"/>
    <s v="No major surgery"/>
    <s v="No"/>
    <x v="0"/>
    <x v="0"/>
    <s v="16/Aug/1974"/>
    <n v="8671.19"/>
    <s v="tier - 2"/>
    <s v="tier - 1"/>
    <s v="R1012"/>
    <n v="49"/>
  </r>
  <r>
    <s v="Id1269"/>
    <s v="Rider"/>
    <n v="23.66"/>
    <n v="5.1100000000000003"/>
    <s v="yes"/>
    <s v="No"/>
    <s v="Yes"/>
    <n v="1"/>
    <s v="No"/>
    <x v="2"/>
    <x v="2"/>
    <s v="10/Aug/1969"/>
    <n v="8665.14"/>
    <s v="tier - 2"/>
    <s v="tier - 3"/>
    <s v="R1013"/>
    <n v="54"/>
  </r>
  <r>
    <s v="Id1270"/>
    <s v="Evans"/>
    <n v="18.62"/>
    <n v="10.24"/>
    <s v="No"/>
    <s v="No"/>
    <s v="No"/>
    <s v="No major surgery"/>
    <s v="No"/>
    <x v="2"/>
    <x v="0"/>
    <s v="21/Oct/1965"/>
    <n v="8665.09"/>
    <s v="tier - 3"/>
    <s v="tier - 2"/>
    <s v="R1012"/>
    <n v="58"/>
  </r>
  <r>
    <s v="Id1271"/>
    <s v="Anderson"/>
    <n v="19.190000000000001"/>
    <n v="7.71"/>
    <s v="yes"/>
    <s v="No"/>
    <s v="No"/>
    <n v="1"/>
    <s v="No"/>
    <x v="2"/>
    <x v="0"/>
    <s v="3/Aug/1975"/>
    <n v="8627.5400000000009"/>
    <s v="tier - 2"/>
    <s v="tier - 2"/>
    <s v="R1017"/>
    <n v="48"/>
  </r>
  <r>
    <s v="Id1272"/>
    <s v="Walters"/>
    <n v="27.5"/>
    <n v="6.03"/>
    <s v="No"/>
    <s v="No"/>
    <s v="No"/>
    <s v="No major surgery"/>
    <s v="No"/>
    <x v="1"/>
    <x v="1"/>
    <s v="2/Sep/1977"/>
    <n v="8615.2999999999993"/>
    <s v="tier - 2"/>
    <s v="tier - 3"/>
    <s v="R1011"/>
    <n v="46"/>
  </r>
  <r>
    <s v="Id1273"/>
    <s v="Leboeuf"/>
    <n v="27.36"/>
    <n v="5.96"/>
    <s v="No"/>
    <s v="No"/>
    <s v="Yes"/>
    <n v="1"/>
    <s v="No"/>
    <x v="1"/>
    <x v="1"/>
    <s v="17/Jul/1979"/>
    <n v="8606.2199999999993"/>
    <s v="tier - 1"/>
    <s v="tier - 2"/>
    <s v="R1014"/>
    <n v="44"/>
  </r>
  <r>
    <s v="Id1274"/>
    <s v="Scheibel"/>
    <n v="20.350000000000001"/>
    <n v="4.16"/>
    <s v="No"/>
    <s v="No"/>
    <s v="No"/>
    <s v="No major surgery"/>
    <s v="No"/>
    <x v="2"/>
    <x v="2"/>
    <s v="15/Oct/1977"/>
    <n v="8605.36"/>
    <s v="tier - 2"/>
    <s v="tier - 2"/>
    <s v="R1013"/>
    <n v="46"/>
  </r>
  <r>
    <s v="Id1275"/>
    <s v="Ritter"/>
    <n v="24.035"/>
    <n v="6.11"/>
    <s v="No"/>
    <s v="No"/>
    <s v="No"/>
    <s v="No major surgery"/>
    <s v="No"/>
    <x v="2"/>
    <x v="1"/>
    <s v="12/Nov/1977"/>
    <n v="8604.48"/>
    <s v="tier - 3"/>
    <s v="tier - 2"/>
    <s v="R1016"/>
    <n v="46"/>
  </r>
  <r>
    <s v="Id1276"/>
    <s v="Deeg"/>
    <n v="23.56"/>
    <n v="5.97"/>
    <s v="No"/>
    <s v="No"/>
    <s v="No"/>
    <s v="No major surgery"/>
    <s v="No"/>
    <x v="2"/>
    <x v="1"/>
    <s v="24/Sep/1977"/>
    <n v="8603.82"/>
    <s v="tier - 2"/>
    <s v="tier - 1"/>
    <s v="R1019"/>
    <n v="46"/>
  </r>
  <r>
    <s v="Id1277"/>
    <s v="Pretot"/>
    <n v="27.17"/>
    <n v="10.81"/>
    <s v="No"/>
    <s v="No"/>
    <s v="No"/>
    <n v="2"/>
    <s v="No"/>
    <x v="1"/>
    <x v="0"/>
    <s v="11/Jul/1973"/>
    <n v="8601.33"/>
    <s v="tier - 2"/>
    <s v="tier - 1"/>
    <s v="R1013"/>
    <n v="50"/>
  </r>
  <r>
    <s v="Id1278"/>
    <s v="Willsey"/>
    <n v="34.32"/>
    <n v="5.7"/>
    <s v="yes"/>
    <s v="No"/>
    <s v="Yes"/>
    <n v="1"/>
    <s v="No"/>
    <x v="0"/>
    <x v="2"/>
    <s v="25/Jul/1983"/>
    <n v="8596.83"/>
    <s v="tier - 2"/>
    <s v="tier - 3"/>
    <s v="R1013"/>
    <n v="40"/>
  </r>
  <r>
    <s v="Id1279"/>
    <s v="Roach"/>
    <n v="23.87"/>
    <n v="4.7699999999999996"/>
    <s v="yes"/>
    <s v="No"/>
    <s v="Yes"/>
    <n v="1"/>
    <s v="No"/>
    <x v="2"/>
    <x v="2"/>
    <s v="30/Dec/1983"/>
    <n v="8582.2999999999993"/>
    <s v="tier - 2"/>
    <s v="tier - 1"/>
    <s v="R1013"/>
    <n v="40"/>
  </r>
  <r>
    <s v="Id1280"/>
    <s v="Jacobsen"/>
    <n v="30.15"/>
    <n v="4.25"/>
    <s v="No"/>
    <s v="No"/>
    <s v="No"/>
    <n v="1"/>
    <s v="No"/>
    <x v="0"/>
    <x v="2"/>
    <s v="11/Nov/1987"/>
    <n v="8573.2999999999993"/>
    <s v="tier - 2"/>
    <s v="tier - 2"/>
    <s v="R1021"/>
    <n v="36"/>
  </r>
  <r>
    <s v="Id1281"/>
    <s v="O'Hora"/>
    <n v="26.36"/>
    <n v="5.52"/>
    <s v="No"/>
    <s v="No"/>
    <s v="No"/>
    <s v="No major surgery"/>
    <s v="No"/>
    <x v="1"/>
    <x v="2"/>
    <s v="6/Dec/1982"/>
    <n v="8572.0400000000009"/>
    <s v="tier - 2"/>
    <s v="tier - 2"/>
    <s v="R1021"/>
    <n v="41"/>
  </r>
  <r>
    <s v="Id1282"/>
    <s v="Amato"/>
    <n v="45.32"/>
    <n v="6.53"/>
    <s v="yes"/>
    <s v="No"/>
    <s v="No"/>
    <n v="1"/>
    <s v="No"/>
    <x v="0"/>
    <x v="0"/>
    <s v="26/Sep/1975"/>
    <n v="8569.86"/>
    <s v="tier - 2"/>
    <s v="tier - 3"/>
    <s v="R1013"/>
    <n v="48"/>
  </r>
  <r>
    <s v="Id1283"/>
    <s v="Reed"/>
    <n v="31.93"/>
    <n v="4.82"/>
    <s v="yes"/>
    <s v="No"/>
    <s v="No"/>
    <n v="1"/>
    <s v="No"/>
    <x v="0"/>
    <x v="2"/>
    <s v="21/Sep/1988"/>
    <n v="8567.25"/>
    <s v="tier - 2"/>
    <s v="tier - 1"/>
    <s v="R1012"/>
    <n v="35"/>
  </r>
  <r>
    <s v="Id1284"/>
    <s v="Wegner"/>
    <n v="36"/>
    <n v="11.94"/>
    <s v="yes"/>
    <s v="No"/>
    <s v="No"/>
    <n v="1"/>
    <s v="No"/>
    <x v="0"/>
    <x v="0"/>
    <s v="21/Aug/1975"/>
    <n v="8556.91"/>
    <s v="tier - 2"/>
    <s v="tier - 1"/>
    <s v="R1011"/>
    <n v="48"/>
  </r>
  <r>
    <s v="Id1285"/>
    <s v="Bokun"/>
    <n v="32"/>
    <n v="7.85"/>
    <s v="yes"/>
    <s v="No"/>
    <s v="No"/>
    <n v="1"/>
    <s v="No"/>
    <x v="0"/>
    <x v="0"/>
    <s v="6/Aug/1975"/>
    <n v="8551.35"/>
    <s v="tier - 2"/>
    <s v="tier - 2"/>
    <s v="R1011"/>
    <n v="48"/>
  </r>
  <r>
    <s v="Id1286"/>
    <s v="Ainsley"/>
    <n v="29.37"/>
    <n v="8.01"/>
    <s v="yes"/>
    <s v="No"/>
    <s v="No"/>
    <n v="1"/>
    <s v="No"/>
    <x v="1"/>
    <x v="0"/>
    <s v="12/Dec/?"/>
    <n v="8547.69"/>
    <s v="tier - 2"/>
    <s v="tier - 1"/>
    <s v="R1013"/>
    <e v="#VALUE!"/>
  </r>
  <r>
    <s v="Id1287"/>
    <s v="Foster"/>
    <n v="23.6"/>
    <n v="7.4"/>
    <s v="yes"/>
    <s v="No"/>
    <s v="No"/>
    <n v="1"/>
    <s v="No"/>
    <x v="2"/>
    <x v="0"/>
    <s v="6/Nov/1975"/>
    <n v="8539.67"/>
    <s v="tier - 2"/>
    <s v="tier - 3"/>
    <s v="R1011"/>
    <n v="48"/>
  </r>
  <r>
    <s v="Id1288"/>
    <s v="Overpeck"/>
    <n v="33.155000000000001"/>
    <n v="8.3800000000000008"/>
    <s v="yes"/>
    <s v="No"/>
    <s v="No"/>
    <s v="No major surgery"/>
    <s v="No"/>
    <x v="0"/>
    <x v="0"/>
    <s v="27/Dec/1981"/>
    <n v="8538.2900000000009"/>
    <s v="tier - 2"/>
    <s v="tier - 3"/>
    <s v="R1024"/>
    <n v="42"/>
  </r>
  <r>
    <s v="Id1289"/>
    <s v="Levine"/>
    <n v="24.32"/>
    <n v="11.56"/>
    <s v="yes"/>
    <s v="No"/>
    <s v="No"/>
    <n v="1"/>
    <s v="No"/>
    <x v="2"/>
    <x v="0"/>
    <s v="24/Jul/?"/>
    <n v="8534.67"/>
    <s v="tier - 2"/>
    <s v="tier - 3"/>
    <s v="R1024"/>
    <e v="#VALUE!"/>
  </r>
  <r>
    <s v="Id1290"/>
    <s v="Jean"/>
    <n v="36.299999999999997"/>
    <n v="4.6100000000000003"/>
    <s v="No"/>
    <s v="No"/>
    <s v="No"/>
    <s v="No major surgery"/>
    <s v="No"/>
    <x v="0"/>
    <x v="2"/>
    <s v="26/Jul/1977"/>
    <n v="8527.5300000000007"/>
    <s v="tier - 2"/>
    <s v="tier - 2"/>
    <s v="R1013"/>
    <n v="46"/>
  </r>
  <r>
    <s v="Id1291"/>
    <s v="Wild"/>
    <n v="34.4"/>
    <n v="4.95"/>
    <s v="No"/>
    <s v="No"/>
    <s v="Yes"/>
    <n v="1"/>
    <s v="No"/>
    <x v="0"/>
    <x v="2"/>
    <s v="13/Aug/1979"/>
    <n v="8522"/>
    <s v="tier - 2"/>
    <s v="tier - 2"/>
    <s v="R1011"/>
    <n v="44"/>
  </r>
  <r>
    <s v="Id1292"/>
    <s v="Tabor"/>
    <n v="30.9"/>
    <n v="5.04"/>
    <s v="No"/>
    <s v="No"/>
    <s v="No"/>
    <s v="No major surgery"/>
    <s v="No"/>
    <x v="0"/>
    <x v="2"/>
    <s v="29/Dec/1977"/>
    <n v="8520.0300000000007"/>
    <s v="tier - 2"/>
    <s v="tier - 3"/>
    <s v="R1011"/>
    <n v="46"/>
  </r>
  <r>
    <s v="Id1293"/>
    <s v="Steffen"/>
    <n v="28.6"/>
    <n v="5.42"/>
    <s v="No"/>
    <s v="No"/>
    <s v="No"/>
    <s v="No major surgery"/>
    <s v="No"/>
    <x v="1"/>
    <x v="2"/>
    <s v="21/Jun/1977"/>
    <n v="8516.83"/>
    <s v="tier - 2"/>
    <s v="tier - 1"/>
    <s v="R1013"/>
    <n v="46"/>
  </r>
  <r>
    <s v="Id1294"/>
    <s v="Tadich"/>
    <n v="27.83"/>
    <n v="5.39"/>
    <s v="No"/>
    <s v="No"/>
    <s v="No"/>
    <s v="No major surgery"/>
    <s v="No"/>
    <x v="1"/>
    <x v="2"/>
    <s v="26/Dec/1977"/>
    <n v="8515.76"/>
    <s v="tier - 2"/>
    <s v="tier - 2"/>
    <s v="R1013"/>
    <n v="46"/>
  </r>
  <r>
    <s v="Id1295"/>
    <s v="Christenson"/>
    <n v="39.64"/>
    <n v="6"/>
    <s v="No"/>
    <s v="No"/>
    <s v="Yes"/>
    <n v="1"/>
    <s v="No"/>
    <x v="0"/>
    <x v="1"/>
    <s v="10/Nov/1993"/>
    <n v="8471.65"/>
    <s v="tier - 2"/>
    <s v="tier - 1"/>
    <s v="R1012"/>
    <n v="30"/>
  </r>
  <r>
    <s v="Id1296"/>
    <s v="Shell"/>
    <n v="38.479999999999997"/>
    <n v="6.02"/>
    <s v="No"/>
    <s v="No"/>
    <s v="No"/>
    <n v="1"/>
    <s v="No"/>
    <x v="0"/>
    <x v="1"/>
    <s v="9/Sep/1992"/>
    <n v="8466.35"/>
    <s v="tier - 2"/>
    <s v="tier - 2"/>
    <s v="R1012"/>
    <n v="31"/>
  </r>
  <r>
    <s v="Id1297"/>
    <s v="Rao"/>
    <n v="36.200000000000003"/>
    <n v="4.62"/>
    <s v="No"/>
    <s v="No"/>
    <s v="No"/>
    <n v="2"/>
    <s v="No"/>
    <x v="0"/>
    <x v="2"/>
    <s v="26/Dec/1972"/>
    <n v="8457.82"/>
    <s v="tier - 2"/>
    <s v="tier - 3"/>
    <s v="R1011"/>
    <n v="51"/>
  </r>
  <r>
    <s v="Id1298"/>
    <s v="Myers"/>
    <n v="27.13"/>
    <n v="5.59"/>
    <s v="No"/>
    <s v="No"/>
    <s v="No"/>
    <n v="1"/>
    <s v="No"/>
    <x v="1"/>
    <x v="2"/>
    <s v="19/Jun/1984"/>
    <n v="8450.82"/>
    <s v="tier - 2"/>
    <s v="tier - 2"/>
    <s v="R1025"/>
    <n v="39"/>
  </r>
  <r>
    <s v="Id1299"/>
    <s v="McLean"/>
    <n v="20.75"/>
    <n v="5.18"/>
    <s v="yes"/>
    <s v="No"/>
    <s v="No"/>
    <n v="2"/>
    <s v="No"/>
    <x v="2"/>
    <x v="2"/>
    <s v="12/Jun/1966"/>
    <n v="8448.66"/>
    <s v="tier - 3"/>
    <s v="tier - 1"/>
    <s v="R1013"/>
    <n v="57"/>
  </r>
  <r>
    <s v="Id1300"/>
    <s v="Gomez"/>
    <n v="26.6"/>
    <n v="6.29"/>
    <s v="No"/>
    <s v="No"/>
    <s v="No"/>
    <n v="2"/>
    <s v="No"/>
    <x v="1"/>
    <x v="1"/>
    <s v="4/Sep/1972"/>
    <n v="8444.4699999999993"/>
    <s v="tier - 3"/>
    <s v="tier - 1"/>
    <s v="R1011"/>
    <n v="51"/>
  </r>
  <r>
    <s v="Id1301"/>
    <s v="Hemingway"/>
    <n v="25.3"/>
    <n v="4.49"/>
    <s v="No"/>
    <s v="No"/>
    <s v="No"/>
    <n v="2"/>
    <s v="No"/>
    <x v="1"/>
    <x v="2"/>
    <s v="9/Sep/1972"/>
    <n v="8442.67"/>
    <s v="tier - 2"/>
    <s v="tier - 3"/>
    <s v="R1013"/>
    <n v="51"/>
  </r>
  <r>
    <s v="Id1302"/>
    <s v="Pett"/>
    <n v="18.84"/>
    <n v="11.82"/>
    <s v="yes"/>
    <s v="No"/>
    <s v="Yes"/>
    <n v="1"/>
    <s v="No"/>
    <x v="2"/>
    <x v="0"/>
    <s v="24/Sep/1963"/>
    <n v="8440.0499999999993"/>
    <s v="tier - 3"/>
    <s v="tier - 2"/>
    <s v="R1013"/>
    <n v="60"/>
  </r>
  <r>
    <s v="Id1303"/>
    <s v="Meingast"/>
    <n v="19.57"/>
    <n v="7.41"/>
    <s v="yes"/>
    <s v="No"/>
    <s v="No"/>
    <n v="1"/>
    <s v="No"/>
    <x v="2"/>
    <x v="0"/>
    <s v="28/Sep/1975"/>
    <n v="8428.07"/>
    <s v="tier - 3"/>
    <s v="tier - 2"/>
    <s v="R1012"/>
    <n v="48"/>
  </r>
  <r>
    <s v="Id1304"/>
    <s v="McCarthy"/>
    <n v="30.495000000000001"/>
    <n v="5.97"/>
    <s v="No"/>
    <s v="No"/>
    <s v="No"/>
    <s v="No major surgery"/>
    <s v="No"/>
    <x v="0"/>
    <x v="1"/>
    <s v="4/Sep/1977"/>
    <n v="8413.4599999999991"/>
    <s v="tier - 3"/>
    <s v="tier - 1"/>
    <s v="R1012"/>
    <n v="46"/>
  </r>
  <r>
    <s v="Id1305"/>
    <s v="Boyle"/>
    <n v="30.114999999999998"/>
    <n v="5.74"/>
    <s v="No"/>
    <s v="No"/>
    <s v="Yes"/>
    <n v="1"/>
    <s v="No"/>
    <x v="0"/>
    <x v="1"/>
    <s v="11/Jun/1979"/>
    <n v="8410.0499999999993"/>
    <s v="tier - 2"/>
    <s v="tier - 2"/>
    <s v="R1012"/>
    <n v="44"/>
  </r>
  <r>
    <s v="Id1306"/>
    <s v="Gundersen"/>
    <n v="24.78"/>
    <n v="9.85"/>
    <s v="No"/>
    <s v="No"/>
    <s v="No"/>
    <s v="No major surgery"/>
    <s v="No"/>
    <x v="2"/>
    <x v="0"/>
    <s v="18/Sep/1971"/>
    <n v="8400.01"/>
    <s v="tier - 2"/>
    <s v="tier - 3"/>
    <s v="R1013"/>
    <n v="52"/>
  </r>
  <r>
    <s v="Id1307"/>
    <s v="Wolswinkel"/>
    <n v="24.77"/>
    <n v="7.59"/>
    <s v="No"/>
    <s v="No"/>
    <s v="No"/>
    <s v="No major surgery"/>
    <s v="No"/>
    <x v="2"/>
    <x v="0"/>
    <s v="4/Sep/1971"/>
    <n v="8396.6200000000008"/>
    <s v="tier - 2"/>
    <s v="tier - 3"/>
    <s v="R1013"/>
    <n v="52"/>
  </r>
  <r>
    <s v="Id1308"/>
    <s v="Bomberger"/>
    <n v="16.579999999999998"/>
    <n v="6.98"/>
    <s v="yes"/>
    <s v="No"/>
    <s v="Yes"/>
    <n v="1"/>
    <s v="No"/>
    <x v="4"/>
    <x v="0"/>
    <s v="21/Sep/1963"/>
    <n v="8355.5400000000009"/>
    <s v="tier - 3"/>
    <s v="tier - 3"/>
    <s v="R1012"/>
    <n v="60"/>
  </r>
  <r>
    <s v="Id1309"/>
    <s v="Roy"/>
    <n v="38.17"/>
    <n v="4.7300000000000004"/>
    <s v="yes"/>
    <s v="No"/>
    <s v="No"/>
    <s v="No major surgery"/>
    <s v="No"/>
    <x v="0"/>
    <x v="2"/>
    <s v="12/Jun/1976"/>
    <n v="8347.16"/>
    <s v="tier - 2"/>
    <s v="tier - 1"/>
    <s v="R1013"/>
    <n v="47"/>
  </r>
  <r>
    <s v="Id1310"/>
    <s v="Lapierre"/>
    <n v="39.424999999999997"/>
    <n v="4.76"/>
    <s v="yes"/>
    <s v="No"/>
    <s v="No"/>
    <s v="No major surgery"/>
    <s v="No"/>
    <x v="0"/>
    <x v="2"/>
    <s v="7/Jul/1976"/>
    <n v="8342.91"/>
    <s v="tier - 3"/>
    <s v="tier - 1"/>
    <s v="R1016"/>
    <n v="47"/>
  </r>
  <r>
    <s v="Id1311"/>
    <s v="Beaty"/>
    <n v="33.44"/>
    <n v="6.24"/>
    <s v="yes"/>
    <s v="No"/>
    <s v="No"/>
    <s v="No major surgery"/>
    <s v="No"/>
    <x v="0"/>
    <x v="1"/>
    <s v="20/Jul/1976"/>
    <n v="8334.59"/>
    <s v="tier - 3"/>
    <s v="tier - 2"/>
    <s v="R1016"/>
    <n v="47"/>
  </r>
  <r>
    <s v="Id1312"/>
    <s v="Hammer"/>
    <n v="33.344999999999999"/>
    <n v="5.44"/>
    <s v="yes"/>
    <s v="No"/>
    <s v="No"/>
    <s v="No major surgery"/>
    <s v="No"/>
    <x v="0"/>
    <x v="2"/>
    <s v="12/Jul/1976"/>
    <n v="8334.4599999999991"/>
    <s v="tier - 3"/>
    <s v="tier - 2"/>
    <s v="R1016"/>
    <n v="47"/>
  </r>
  <r>
    <s v="Id1313"/>
    <s v="Randolph"/>
    <n v="38.79"/>
    <n v="5.08"/>
    <s v="No"/>
    <s v="No"/>
    <s v="Yes"/>
    <n v="1"/>
    <s v="No"/>
    <x v="0"/>
    <x v="2"/>
    <s v="22/Jun/1993"/>
    <n v="8314.65"/>
    <s v="tier - 2"/>
    <s v="tier - 1"/>
    <s v="R1012"/>
    <n v="30"/>
  </r>
  <r>
    <s v="Id1314"/>
    <s v="Masterson"/>
    <n v="30.684999999999999"/>
    <n v="4.87"/>
    <s v="No"/>
    <s v="No"/>
    <s v="Yes"/>
    <n v="1"/>
    <s v="No"/>
    <x v="0"/>
    <x v="2"/>
    <s v="7/Aug/1979"/>
    <n v="8310.84"/>
    <s v="tier - 2"/>
    <s v="tier - 2"/>
    <s v="R1012"/>
    <n v="44"/>
  </r>
  <r>
    <s v="Id1315"/>
    <s v="Friess"/>
    <n v="22.135000000000002"/>
    <n v="8.17"/>
    <s v="No"/>
    <s v="No"/>
    <s v="No"/>
    <s v="No major surgery"/>
    <s v="No"/>
    <x v="2"/>
    <x v="0"/>
    <s v="26/Jun/1978"/>
    <n v="8302.5400000000009"/>
    <s v="tier - 3"/>
    <s v="tier - 3"/>
    <s v="R1016"/>
    <n v="45"/>
  </r>
  <r>
    <s v="Id1316"/>
    <s v="Mantoni"/>
    <n v="33.33"/>
    <n v="7.61"/>
    <s v="No"/>
    <s v="No"/>
    <s v="No"/>
    <s v="No major surgery"/>
    <s v="No"/>
    <x v="0"/>
    <x v="0"/>
    <s v="6/Jun/1974"/>
    <n v="8283.68"/>
    <s v="tier - 2"/>
    <s v="tier - 3"/>
    <s v="R1013"/>
    <n v="49"/>
  </r>
  <r>
    <s v="Id1317"/>
    <s v="Bodeen"/>
    <n v="31.13"/>
    <n v="10.1"/>
    <s v="No"/>
    <s v="No"/>
    <s v="No"/>
    <s v="No major surgery"/>
    <s v="No"/>
    <x v="0"/>
    <x v="0"/>
    <s v="22/Dec/1974"/>
    <n v="8280.6200000000008"/>
    <s v="tier - 2"/>
    <s v="tier - 2"/>
    <s v="R1013"/>
    <n v="49"/>
  </r>
  <r>
    <s v="Id1318"/>
    <s v="McPherson"/>
    <n v="28.9"/>
    <n v="11.24"/>
    <s v="No"/>
    <s v="No"/>
    <s v="No"/>
    <s v="No major surgery"/>
    <s v="No"/>
    <x v="1"/>
    <x v="0"/>
    <s v="26/Sep/1974"/>
    <n v="8277.52"/>
    <s v="tier - 2"/>
    <s v="tier - 2"/>
    <s v="R1011"/>
    <n v="49"/>
  </r>
  <r>
    <s v="Id1319"/>
    <s v="Palko"/>
    <n v="43.31"/>
    <n v="6.1"/>
    <s v="yes"/>
    <s v="yes"/>
    <s v="No"/>
    <n v="1"/>
    <s v="No"/>
    <x v="0"/>
    <x v="1"/>
    <s v="28/Nov/2000"/>
    <n v="8271.4599999999991"/>
    <s v="tier - 2"/>
    <s v="tier - 1"/>
    <s v="R1023"/>
    <n v="23"/>
  </r>
  <r>
    <s v="Id1320"/>
    <s v="Breathitt"/>
    <n v="22.8"/>
    <n v="6.98"/>
    <s v="No"/>
    <s v="No"/>
    <s v="No"/>
    <s v="No major surgery"/>
    <s v="No"/>
    <x v="2"/>
    <x v="0"/>
    <s v="5/Aug/1974"/>
    <n v="8269.0400000000009"/>
    <s v="tier - 2"/>
    <s v="tier - 1"/>
    <s v="R1011"/>
    <n v="49"/>
  </r>
  <r>
    <s v="Id1321"/>
    <s v="Evora"/>
    <n v="19.09"/>
    <n v="4"/>
    <s v="yes"/>
    <s v="No"/>
    <s v="No"/>
    <n v="1"/>
    <s v="No"/>
    <x v="2"/>
    <x v="2"/>
    <s v="5/Sep/1964"/>
    <n v="8268"/>
    <s v="tier - 3"/>
    <s v="tier - 3"/>
    <s v="R1013"/>
    <n v="59"/>
  </r>
  <r>
    <s v="Id1322"/>
    <s v="Fischer"/>
    <n v="23.37"/>
    <n v="4.2300000000000004"/>
    <s v="No"/>
    <s v="No"/>
    <s v="No"/>
    <s v="No major surgery"/>
    <s v="No"/>
    <x v="2"/>
    <x v="2"/>
    <s v="27/Sep/1982"/>
    <n v="8252.2800000000007"/>
    <s v="tier - 2"/>
    <s v="tier - 2"/>
    <s v="R1024"/>
    <n v="41"/>
  </r>
  <r>
    <s v="Id1323"/>
    <s v="Deba"/>
    <n v="33.44"/>
    <n v="4.72"/>
    <s v="yes"/>
    <s v="No"/>
    <s v="No"/>
    <s v="No major surgery"/>
    <s v="No"/>
    <x v="0"/>
    <x v="2"/>
    <s v="2/Sep/1976"/>
    <n v="8240.59"/>
    <s v="tier - 2"/>
    <s v="tier - 2"/>
    <s v="R1013"/>
    <n v="47"/>
  </r>
  <r>
    <s v="Id1324"/>
    <s v="Leloup"/>
    <n v="28.05"/>
    <n v="5.63"/>
    <s v="yes"/>
    <s v="No"/>
    <s v="No"/>
    <s v="No major surgery"/>
    <s v="No"/>
    <x v="1"/>
    <x v="2"/>
    <s v="30/Jun/1976"/>
    <n v="8233.1"/>
    <s v="tier - 2"/>
    <s v="tier - 2"/>
    <s v="R1013"/>
    <n v="47"/>
  </r>
  <r>
    <s v="Id1325"/>
    <s v="Labare"/>
    <n v="27.72"/>
    <n v="5.83"/>
    <s v="yes"/>
    <s v="No"/>
    <s v="No"/>
    <s v="No major surgery"/>
    <s v="No"/>
    <x v="1"/>
    <x v="1"/>
    <s v="3/Sep/1976"/>
    <n v="8232.64"/>
    <s v="tier - 2"/>
    <s v="tier - 3"/>
    <s v="R1013"/>
    <n v="47"/>
  </r>
  <r>
    <s v="Id1326"/>
    <s v="Arouca"/>
    <n v="29.81"/>
    <n v="9.23"/>
    <s v="No"/>
    <s v="No"/>
    <s v="No"/>
    <s v="No major surgery"/>
    <s v="No"/>
    <x v="1"/>
    <x v="0"/>
    <s v="30/Jun/1978"/>
    <n v="8219.2000000000007"/>
    <s v="tier - 2"/>
    <s v="tier - 2"/>
    <s v="R1013"/>
    <n v="45"/>
  </r>
  <r>
    <s v="Id1327"/>
    <s v="Reese"/>
    <n v="23.98"/>
    <n v="9.89"/>
    <s v="No"/>
    <s v="No"/>
    <s v="No"/>
    <s v="No major surgery"/>
    <s v="No"/>
    <x v="2"/>
    <x v="0"/>
    <s v="24/Oct/1978"/>
    <n v="8211.1"/>
    <s v="tier - 2"/>
    <s v="tier - 3"/>
    <s v="R1013"/>
    <n v="45"/>
  </r>
  <r>
    <s v="Id1328"/>
    <s v="McCloskey"/>
    <n v="17.34"/>
    <n v="12"/>
    <s v="No"/>
    <s v="No"/>
    <s v="No"/>
    <s v="No major surgery"/>
    <s v="No"/>
    <x v="4"/>
    <x v="0"/>
    <s v="23/Nov/1962"/>
    <n v="8188.12"/>
    <s v="tier - 3"/>
    <s v="tier - 3"/>
    <s v="R1013"/>
    <n v="61"/>
  </r>
  <r>
    <s v="Id1329"/>
    <s v="Tedsen"/>
    <n v="40.39"/>
    <n v="4.24"/>
    <s v="yes"/>
    <s v="No"/>
    <s v="Yes"/>
    <n v="1"/>
    <s v="No"/>
    <x v="0"/>
    <x v="2"/>
    <s v="21/Oct/1997"/>
    <n v="8182.89"/>
    <s v="tier - 2"/>
    <s v="tier - 1"/>
    <s v="R1026"/>
    <n v="26"/>
  </r>
  <r>
    <s v="Id1330"/>
    <s v="Koehlinger"/>
    <n v="25.96"/>
    <n v="4.68"/>
    <s v="yes"/>
    <s v="No"/>
    <s v="Yes"/>
    <n v="1"/>
    <s v="No"/>
    <x v="1"/>
    <x v="2"/>
    <s v="8/Jun/1983"/>
    <n v="8179.51"/>
    <s v="tier - 2"/>
    <s v="tier - 2"/>
    <s v="R1020"/>
    <n v="40"/>
  </r>
  <r>
    <s v="Id1331"/>
    <s v="Pielechaty"/>
    <n v="17.68"/>
    <n v="8.57"/>
    <s v="yes"/>
    <s v="No"/>
    <s v="Yes"/>
    <n v="1"/>
    <s v="No"/>
    <x v="4"/>
    <x v="0"/>
    <s v="5/Nov/1963"/>
    <n v="8177.9"/>
    <s v="tier - 3"/>
    <s v="tier - 1"/>
    <s v="R1013"/>
    <n v="60"/>
  </r>
  <r>
    <s v="Id1332"/>
    <s v="Korhonen"/>
    <n v="30.875"/>
    <n v="4.0999999999999996"/>
    <s v="No"/>
    <s v="No"/>
    <s v="No"/>
    <s v="No major surgery"/>
    <s v="No"/>
    <x v="0"/>
    <x v="2"/>
    <s v="28/Jun/1982"/>
    <n v="8162.72"/>
    <s v="tier - 3"/>
    <s v="tier - 3"/>
    <s v="R1012"/>
    <n v="41"/>
  </r>
  <r>
    <s v="Id1333"/>
    <s v="Kehr"/>
    <n v="30.81"/>
    <n v="4.49"/>
    <s v="No"/>
    <s v="No"/>
    <s v="No"/>
    <s v="No major surgery"/>
    <s v="No"/>
    <x v="0"/>
    <x v="2"/>
    <s v="21/Jun/1990"/>
    <n v="8157.92"/>
    <s v="tier - 2"/>
    <s v="tier - 3"/>
    <s v="R1025"/>
    <n v="33"/>
  </r>
  <r>
    <s v="Id1334"/>
    <s v="Montagna"/>
    <n v="36.85"/>
    <n v="8.8000000000000007"/>
    <s v="No"/>
    <s v="No"/>
    <s v="No"/>
    <n v="2"/>
    <s v="No"/>
    <x v="0"/>
    <x v="0"/>
    <s v="3/Sep/1973"/>
    <n v="8125.78"/>
    <s v="tier - 2"/>
    <s v="tier - 2"/>
    <s v="R1013"/>
    <n v="50"/>
  </r>
  <r>
    <s v="Id1335"/>
    <s v="M√ºller"/>
    <n v="35.86"/>
    <n v="7.93"/>
    <s v="No"/>
    <s v="No"/>
    <s v="No"/>
    <n v="2"/>
    <s v="No"/>
    <x v="0"/>
    <x v="0"/>
    <s v="30/Aug/1973"/>
    <n v="8124.41"/>
    <s v="tier - 3"/>
    <s v="tier - 1"/>
    <s v="R1013"/>
    <n v="50"/>
  </r>
  <r>
    <s v="Id1336"/>
    <s v="Baker"/>
    <n v="30.3"/>
    <n v="9.4499999999999993"/>
    <s v="No"/>
    <s v="No"/>
    <s v="No"/>
    <n v="2"/>
    <s v="No"/>
    <x v="0"/>
    <x v="0"/>
    <s v="16/Dec/1973"/>
    <n v="8116.68"/>
    <s v="tier - 3"/>
    <s v="tier - 1"/>
    <s v="R1011"/>
    <n v="50"/>
  </r>
  <r>
    <s v="Id1337"/>
    <s v="Sidebottom"/>
    <n v="32.015000000000001"/>
    <n v="7.67"/>
    <s v="No"/>
    <s v="No"/>
    <s v="No"/>
    <s v="No major surgery"/>
    <s v="No"/>
    <x v="0"/>
    <x v="0"/>
    <s v="1/Sep/1978"/>
    <n v="8116.27"/>
    <s v="tier - 3"/>
    <s v="tier - 1"/>
    <s v="R1012"/>
    <n v="45"/>
  </r>
  <r>
    <s v="Id1338"/>
    <s v="Johnson"/>
    <n v="25.06"/>
    <n v="10.53"/>
    <s v="No"/>
    <s v="No"/>
    <s v="No"/>
    <n v="2"/>
    <s v="No"/>
    <x v="1"/>
    <x v="0"/>
    <s v="11/Oct/1973"/>
    <n v="8112.59"/>
    <s v="tier - 2"/>
    <s v="tier - 2"/>
    <s v="R1013"/>
    <n v="50"/>
  </r>
  <r>
    <s v="Id1339"/>
    <s v="Morris"/>
    <n v="18.829999999999998"/>
    <n v="10.08"/>
    <s v="yes"/>
    <s v="No"/>
    <s v="No"/>
    <s v="No major surgery"/>
    <s v="No"/>
    <x v="2"/>
    <x v="0"/>
    <s v="10/Jun/1967"/>
    <n v="8091.3"/>
    <s v="tier - 3"/>
    <s v="tier - 1"/>
    <s v="R1012"/>
    <n v="56"/>
  </r>
  <r>
    <s v="Id1340"/>
    <s v="Chaisson"/>
    <n v="47.52"/>
    <n v="11.39"/>
    <s v="yes"/>
    <s v="No"/>
    <s v="No"/>
    <n v="1"/>
    <s v="No"/>
    <x v="0"/>
    <x v="0"/>
    <s v="21/Dec/1975"/>
    <n v="8083.92"/>
    <s v="tier - 3"/>
    <s v="tier - 3"/>
    <s v="R1013"/>
    <n v="48"/>
  </r>
  <r>
    <s v="Id1341"/>
    <s v="Pigott"/>
    <n v="37.82"/>
    <n v="6.36"/>
    <s v="No"/>
    <s v="No"/>
    <s v="No"/>
    <s v="No major surgery"/>
    <s v="No"/>
    <x v="0"/>
    <x v="1"/>
    <s v="12/Oct/1994"/>
    <n v="8081.74"/>
    <s v="tier - 2"/>
    <s v="tier - 2"/>
    <s v="R1026"/>
    <n v="29"/>
  </r>
  <r>
    <s v="Id1342"/>
    <s v="Cochrane"/>
    <n v="44.16"/>
    <n v="5.31"/>
    <s v="yes"/>
    <s v="No"/>
    <s v="No"/>
    <s v="No major surgery"/>
    <s v="No"/>
    <x v="0"/>
    <x v="2"/>
    <s v="28/Aug/2001"/>
    <n v="8081.26"/>
    <s v="tier - 2"/>
    <s v="tier - 2"/>
    <s v="R1012"/>
    <n v="22"/>
  </r>
  <r>
    <s v="Id1343"/>
    <s v="Armitage"/>
    <n v="37.049999999999997"/>
    <n v="4.74"/>
    <s v="No"/>
    <s v="No"/>
    <s v="Yes"/>
    <n v="1"/>
    <s v="No"/>
    <x v="0"/>
    <x v="2"/>
    <s v="7/Nov/1993"/>
    <n v="8077.41"/>
    <s v="tier - 2"/>
    <s v="tier - 1"/>
    <s v="R1026"/>
    <n v="30"/>
  </r>
  <r>
    <s v="Id1344"/>
    <s v="Shen"/>
    <n v="18.66"/>
    <n v="11.35"/>
    <s v="No"/>
    <s v="No"/>
    <s v="No"/>
    <s v="No major surgery"/>
    <s v="No"/>
    <x v="2"/>
    <x v="0"/>
    <s v="21/Oct/1965"/>
    <n v="8071.57"/>
    <s v="tier - 3"/>
    <s v="tier - 1"/>
    <s v="R1011"/>
    <n v="58"/>
  </r>
  <r>
    <s v="Id1345"/>
    <s v="O'Kelly"/>
    <n v="36.200000000000003"/>
    <n v="6.81"/>
    <s v="yes"/>
    <s v="No"/>
    <s v="No"/>
    <n v="1"/>
    <s v="No"/>
    <x v="0"/>
    <x v="0"/>
    <s v="15/Dec/1975"/>
    <n v="8068.19"/>
    <s v="tier - 3"/>
    <s v="tier - 2"/>
    <s v="R1011"/>
    <n v="48"/>
  </r>
  <r>
    <s v="Id1346"/>
    <s v="Huff"/>
    <n v="18.87"/>
    <n v="8.06"/>
    <s v="No"/>
    <s v="No"/>
    <s v="No"/>
    <s v="No major surgery"/>
    <s v="No"/>
    <x v="2"/>
    <x v="0"/>
    <s v="11/Aug/1965"/>
    <n v="8067.83"/>
    <s v="tier - 3"/>
    <s v="tier - 1"/>
    <s v="R1013"/>
    <n v="58"/>
  </r>
  <r>
    <s v="Id1347"/>
    <s v="Dye"/>
    <n v="32.299999999999997"/>
    <n v="6.74"/>
    <s v="yes"/>
    <s v="No"/>
    <s v="No"/>
    <n v="1"/>
    <s v="No"/>
    <x v="0"/>
    <x v="0"/>
    <s v="28/Jun/1975"/>
    <n v="8062.76"/>
    <s v="tier - 3"/>
    <s v="tier - 3"/>
    <s v="R1011"/>
    <n v="48"/>
  </r>
  <r>
    <s v="Id1348"/>
    <s v="Willard"/>
    <n v="22.64"/>
    <n v="6.54"/>
    <s v="yes"/>
    <s v="No"/>
    <s v="No"/>
    <n v="2"/>
    <s v="No"/>
    <x v="2"/>
    <x v="0"/>
    <s v="12/Dec/1970"/>
    <n v="8062.31"/>
    <s v="tier - 2"/>
    <s v="tier - 1"/>
    <s v="R1013"/>
    <n v="53"/>
  </r>
  <r>
    <s v="Id1349"/>
    <s v="D'Addario"/>
    <n v="28.69"/>
    <n v="5.4"/>
    <s v="No"/>
    <s v="No"/>
    <s v="No"/>
    <s v="No major surgery"/>
    <s v="No"/>
    <x v="1"/>
    <x v="2"/>
    <s v="27/Dec/1982"/>
    <n v="8059.68"/>
    <s v="tier - 2"/>
    <s v="tier - 3"/>
    <s v="R1012"/>
    <n v="41"/>
  </r>
  <r>
    <s v="Id1350"/>
    <s v="Buchanan"/>
    <n v="28.16"/>
    <n v="5.58"/>
    <s v="yes"/>
    <s v="No"/>
    <s v="No"/>
    <s v="No major surgery"/>
    <s v="No"/>
    <x v="1"/>
    <x v="2"/>
    <s v="28/Nov/1985"/>
    <n v="8059.06"/>
    <s v="tier - 2"/>
    <s v="tier - 3"/>
    <s v="R1012"/>
    <n v="38"/>
  </r>
  <r>
    <s v="Id1351"/>
    <s v="Clark"/>
    <n v="45.54"/>
    <n v="5.84"/>
    <s v="No"/>
    <s v="No"/>
    <s v="Yes"/>
    <n v="1"/>
    <s v="No"/>
    <x v="0"/>
    <x v="1"/>
    <s v="12/Dec/2003"/>
    <n v="8035.64"/>
    <s v="tier - 2"/>
    <s v="tier - 2"/>
    <s v="R1012"/>
    <n v="20"/>
  </r>
  <r>
    <s v="Id1352"/>
    <s v="Waterson"/>
    <n v="28.7"/>
    <n v="4.2"/>
    <s v="No"/>
    <s v="No"/>
    <s v="No"/>
    <s v="No major surgery"/>
    <s v="No"/>
    <x v="1"/>
    <x v="2"/>
    <s v="6/Nov/1977"/>
    <n v="8027.97"/>
    <s v="tier - 3"/>
    <s v="tier - 2"/>
    <s v="R1011"/>
    <n v="46"/>
  </r>
  <r>
    <s v="Id1353"/>
    <s v="Piras"/>
    <n v="27.74"/>
    <n v="6.06"/>
    <s v="yes"/>
    <s v="No"/>
    <s v="No"/>
    <s v="No major surgery"/>
    <s v="No"/>
    <x v="1"/>
    <x v="1"/>
    <s v="20/Dec/1976"/>
    <n v="8026.67"/>
    <s v="tier - 2"/>
    <s v="tier - 2"/>
    <s v="R1012"/>
    <n v="47"/>
  </r>
  <r>
    <s v="Id1354"/>
    <s v="Olson"/>
    <n v="36.954999999999998"/>
    <n v="7.57"/>
    <s v="No"/>
    <s v="No"/>
    <s v="No"/>
    <s v="No major surgery"/>
    <s v="No"/>
    <x v="0"/>
    <x v="0"/>
    <s v="17/Jul/1978"/>
    <n v="8023.14"/>
    <s v="tier - 2"/>
    <s v="tier - 3"/>
    <s v="R1012"/>
    <n v="45"/>
  </r>
  <r>
    <s v="Id1355"/>
    <s v="Manfredi"/>
    <n v="30.69"/>
    <n v="6.15"/>
    <s v="No"/>
    <s v="No"/>
    <s v="No"/>
    <s v="No major surgery"/>
    <s v="No"/>
    <x v="0"/>
    <x v="1"/>
    <s v="3/Nov/1989"/>
    <n v="8021.11"/>
    <s v="tier - 2"/>
    <s v="tier - 1"/>
    <s v="R1012"/>
    <n v="34"/>
  </r>
  <r>
    <s v="Id1356"/>
    <s v="Landberg"/>
    <n v="24.984999999999999"/>
    <n v="4.5599999999999996"/>
    <s v="No"/>
    <s v="No"/>
    <s v="No"/>
    <s v="No major surgery"/>
    <s v="No"/>
    <x v="1"/>
    <x v="2"/>
    <s v="8/Nov/1980"/>
    <n v="8017.06"/>
    <s v="tier - 2"/>
    <s v="tier - 2"/>
    <s v="R1012"/>
    <n v="43"/>
  </r>
  <r>
    <s v="Id1357"/>
    <s v="Flynn"/>
    <n v="39.42"/>
    <n v="4.72"/>
    <s v="yes"/>
    <s v="No"/>
    <s v="No"/>
    <n v="1"/>
    <s v="No"/>
    <x v="0"/>
    <x v="2"/>
    <s v="18/Sep/1995"/>
    <n v="8014.62"/>
    <s v="tier - 2"/>
    <s v="tier - 3"/>
    <s v="R1012"/>
    <n v="28"/>
  </r>
  <r>
    <s v="Id1358"/>
    <s v="Bishop"/>
    <n v="16.8"/>
    <n v="7.98"/>
    <s v="No"/>
    <s v="No"/>
    <s v="No"/>
    <s v="No major surgery"/>
    <s v="No"/>
    <x v="4"/>
    <x v="0"/>
    <s v="22/Aug/1962"/>
    <n v="8004.96"/>
    <s v="tier - 3"/>
    <s v="tier - 1"/>
    <s v="R1013"/>
    <n v="61"/>
  </r>
  <r>
    <s v="Id1359"/>
    <s v="Devitt"/>
    <n v="23.274999999999999"/>
    <n v="6.26"/>
    <s v="yes"/>
    <s v="No"/>
    <s v="Yes"/>
    <n v="1"/>
    <s v="No"/>
    <x v="2"/>
    <x v="1"/>
    <s v="20/Aug/1983"/>
    <n v="7986.48"/>
    <s v="tier - 2"/>
    <s v="tier - 3"/>
    <s v="R1024"/>
    <n v="40"/>
  </r>
  <r>
    <s v="Id1360"/>
    <s v="Lynch"/>
    <n v="22.8"/>
    <n v="4.29"/>
    <s v="yes"/>
    <s v="No"/>
    <s v="Yes"/>
    <n v="1"/>
    <s v="No"/>
    <x v="2"/>
    <x v="2"/>
    <s v="28/Aug/1983"/>
    <n v="7985.82"/>
    <s v="tier - 2"/>
    <s v="tier - 1"/>
    <s v="R1024"/>
    <n v="40"/>
  </r>
  <r>
    <s v="Id1361"/>
    <s v="Tramontano"/>
    <n v="24.3"/>
    <n v="5.43"/>
    <s v="No"/>
    <s v="No"/>
    <s v="No"/>
    <n v="2"/>
    <s v="No"/>
    <x v="2"/>
    <x v="2"/>
    <s v="23/Nov/1972"/>
    <n v="7980.34"/>
    <s v="tier - 2"/>
    <s v="tier - 2"/>
    <s v="R1013"/>
    <n v="51"/>
  </r>
  <r>
    <s v="Id1362"/>
    <s v="Davidson"/>
    <n v="25.13"/>
    <n v="8"/>
    <s v="yes"/>
    <s v="No"/>
    <s v="No"/>
    <n v="1"/>
    <s v="No"/>
    <x v="1"/>
    <x v="0"/>
    <s v="10/Aug/1975"/>
    <n v="7966.81"/>
    <s v="tier - 2"/>
    <s v="tier - 2"/>
    <s v="R1013"/>
    <n v="48"/>
  </r>
  <r>
    <s v="Id1363"/>
    <s v="Burke"/>
    <n v="22.72"/>
    <n v="9.9600000000000009"/>
    <s v="yes"/>
    <s v="No"/>
    <s v="No"/>
    <n v="2"/>
    <s v="No"/>
    <x v="2"/>
    <x v="0"/>
    <s v="19/Jun/1970"/>
    <n v="7958.13"/>
    <s v="tier - 2"/>
    <s v="tier - 2"/>
    <s v="R1013"/>
    <n v="53"/>
  </r>
  <r>
    <s v="Id1364"/>
    <s v="McGraw"/>
    <n v="32.6"/>
    <n v="6.8"/>
    <s v="yes"/>
    <s v="No"/>
    <s v="No"/>
    <s v="No major surgery"/>
    <s v="No"/>
    <x v="0"/>
    <x v="0"/>
    <s v="28/Dec/1981"/>
    <n v="7954.52"/>
    <s v="tier - 2"/>
    <s v="tier - 2"/>
    <s v="R1011"/>
    <n v="42"/>
  </r>
  <r>
    <s v="Id1365"/>
    <s v="Fellure"/>
    <n v="17.28"/>
    <n v="6.22"/>
    <s v="yes"/>
    <s v="No"/>
    <s v="No"/>
    <n v="2"/>
    <s v="No"/>
    <x v="4"/>
    <x v="1"/>
    <s v="9/Jul/1966"/>
    <n v="7953.72"/>
    <s v="tier - 3"/>
    <s v="tier - 3"/>
    <s v="R1012"/>
    <n v="57"/>
  </r>
  <r>
    <s v="Id1366"/>
    <s v="Sanford"/>
    <n v="27.92"/>
    <n v="5.79"/>
    <s v="No"/>
    <s v="No"/>
    <s v="No"/>
    <n v="1"/>
    <s v="No"/>
    <x v="1"/>
    <x v="1"/>
    <s v="29/Oct/1987"/>
    <n v="7948.22"/>
    <s v="tier - 2"/>
    <s v="tier - 3"/>
    <s v="R1025"/>
    <n v="36"/>
  </r>
  <r>
    <s v="Id1367"/>
    <s v="Wrenn"/>
    <n v="38.284999999999997"/>
    <n v="5.41"/>
    <s v="No"/>
    <s v="No"/>
    <s v="No"/>
    <s v="No major surgery"/>
    <s v="No"/>
    <x v="0"/>
    <x v="2"/>
    <s v="20/Jul/1977"/>
    <n v="7935.29"/>
    <s v="tier - 2"/>
    <s v="tier - 1"/>
    <s v="R1024"/>
    <n v="46"/>
  </r>
  <r>
    <s v="Id1368"/>
    <s v="Lindsey"/>
    <n v="16.48"/>
    <n v="11.05"/>
    <s v="No"/>
    <s v="No"/>
    <s v="No"/>
    <s v="No major surgery"/>
    <s v="No"/>
    <x v="4"/>
    <x v="0"/>
    <s v="10/Oct/1962"/>
    <n v="7896.41"/>
    <s v="tier - 3"/>
    <s v="tier - 2"/>
    <s v="R1013"/>
    <n v="61"/>
  </r>
  <r>
    <s v="Id1369"/>
    <s v="Krueger"/>
    <n v="38.57"/>
    <n v="6.27"/>
    <s v="No"/>
    <s v="No"/>
    <s v="No"/>
    <s v="No major surgery"/>
    <s v="No"/>
    <x v="0"/>
    <x v="1"/>
    <s v="17/Nov/1994"/>
    <n v="7851.85"/>
    <s v="tier - 2"/>
    <s v="tier - 3"/>
    <s v="R1012"/>
    <n v="29"/>
  </r>
  <r>
    <s v="Id1370"/>
    <s v="Babler"/>
    <n v="43.85"/>
    <n v="4.7699999999999996"/>
    <s v="yes"/>
    <s v="No"/>
    <s v="No"/>
    <s v="No major surgery"/>
    <s v="No"/>
    <x v="0"/>
    <x v="2"/>
    <s v="5/Oct/2001"/>
    <n v="7844.8"/>
    <s v="tier - 2"/>
    <s v="tier - 2"/>
    <s v="R1012"/>
    <n v="22"/>
  </r>
  <r>
    <s v="Id1371"/>
    <s v="Brezenski"/>
    <n v="30.11"/>
    <n v="4.08"/>
    <s v="No"/>
    <s v="No"/>
    <s v="No"/>
    <s v="No major surgery"/>
    <s v="No"/>
    <x v="0"/>
    <x v="2"/>
    <s v="12/Oct/1989"/>
    <n v="7824.37"/>
    <s v="tier - 2"/>
    <s v="tier - 2"/>
    <s v="R1012"/>
    <n v="34"/>
  </r>
  <r>
    <s v="Id1372"/>
    <s v="Marschner"/>
    <n v="31.59"/>
    <n v="6.01"/>
    <s v="No"/>
    <s v="No"/>
    <s v="No"/>
    <s v="No major surgery"/>
    <s v="No"/>
    <x v="0"/>
    <x v="1"/>
    <s v="21/Dec/1991"/>
    <n v="7812.67"/>
    <s v="tier - 2"/>
    <s v="tier - 1"/>
    <s v="R1012"/>
    <n v="32"/>
  </r>
  <r>
    <s v="Id1373"/>
    <s v="King"/>
    <n v="40.15"/>
    <n v="11.84"/>
    <s v="No"/>
    <s v="No"/>
    <s v="No"/>
    <s v="No major surgery"/>
    <s v="No"/>
    <x v="0"/>
    <x v="0"/>
    <s v="9/Nov/1974"/>
    <n v="7804.16"/>
    <s v="tier - 2"/>
    <s v="tier - 3"/>
    <s v="R1013"/>
    <n v="49"/>
  </r>
  <r>
    <s v="Id1374"/>
    <s v="Montez"/>
    <n v="40.700000000000003"/>
    <n v="6.27"/>
    <s v="yes"/>
    <s v="No"/>
    <s v="Yes"/>
    <n v="1"/>
    <s v="No"/>
    <x v="0"/>
    <x v="1"/>
    <s v="2/Dec/1997"/>
    <n v="7803.77"/>
    <s v="tier - 2"/>
    <s v="tier - 3"/>
    <s v="R1012"/>
    <n v="26"/>
  </r>
  <r>
    <s v="Id1375"/>
    <s v="Campbell"/>
    <n v="40.76"/>
    <n v="5.28"/>
    <s v="No"/>
    <s v="No"/>
    <s v="No"/>
    <s v="No major surgery"/>
    <s v="No"/>
    <x v="0"/>
    <x v="2"/>
    <s v="25/Dec/1999"/>
    <n v="7794.68"/>
    <s v="tier - 2"/>
    <s v="tier - 2"/>
    <s v="R1026"/>
    <n v="24"/>
  </r>
  <r>
    <s v="Id1376"/>
    <s v="Hurt"/>
    <n v="29.7"/>
    <n v="7.03"/>
    <s v="No"/>
    <s v="No"/>
    <s v="No"/>
    <s v="No major surgery"/>
    <s v="No"/>
    <x v="1"/>
    <x v="0"/>
    <s v="6/Dec/1974"/>
    <n v="7789.64"/>
    <s v="tier - 1"/>
    <s v="tier - 3"/>
    <s v="R1013"/>
    <n v="49"/>
  </r>
  <r>
    <s v="Id1377"/>
    <s v="Garey"/>
    <n v="40.58"/>
    <n v="5.32"/>
    <s v="yes"/>
    <s v="No"/>
    <s v="Yes"/>
    <n v="1"/>
    <s v="No"/>
    <x v="0"/>
    <x v="2"/>
    <s v="21/Dec/1997"/>
    <n v="7763.06"/>
    <s v="tier - 2"/>
    <s v="tier - 1"/>
    <s v="R1012"/>
    <n v="26"/>
  </r>
  <r>
    <s v="Id1378"/>
    <s v="Reddy"/>
    <n v="33.06"/>
    <n v="9.59"/>
    <s v="yes"/>
    <s v="No"/>
    <s v="No"/>
    <s v="No major surgery"/>
    <s v="No"/>
    <x v="0"/>
    <x v="0"/>
    <s v="30/Jun/1981"/>
    <n v="7749.16"/>
    <s v="tier - 2"/>
    <s v="tier - 1"/>
    <s v="R1012"/>
    <n v="42"/>
  </r>
  <r>
    <s v="Id1379"/>
    <s v="Mueller"/>
    <n v="26.62"/>
    <n v="6.15"/>
    <s v="yes"/>
    <s v="No"/>
    <s v="No"/>
    <s v="No major surgery"/>
    <s v="No"/>
    <x v="1"/>
    <x v="1"/>
    <s v="12/Dec/1976"/>
    <n v="7742.11"/>
    <s v="tier - 3"/>
    <s v="tier - 2"/>
    <s v="R1013"/>
    <n v="47"/>
  </r>
  <r>
    <s v="Id1380"/>
    <s v="Julia"/>
    <n v="37.1"/>
    <n v="11.08"/>
    <s v="No"/>
    <s v="No"/>
    <s v="No"/>
    <s v="No major surgery"/>
    <s v="No"/>
    <x v="0"/>
    <x v="0"/>
    <s v="4/Sep/1978"/>
    <n v="7740.34"/>
    <s v="tier - 1"/>
    <s v="tier - 1"/>
    <s v="R1011"/>
    <n v="45"/>
  </r>
  <r>
    <s v="Id1381"/>
    <s v="Uribe"/>
    <n v="18.28"/>
    <n v="7.95"/>
    <s v="No"/>
    <s v="No"/>
    <s v="No"/>
    <s v="No major surgery"/>
    <s v="No"/>
    <x v="4"/>
    <x v="0"/>
    <s v="18/Jul/1965"/>
    <n v="7736.39"/>
    <s v="tier - 3"/>
    <s v="tier - 2"/>
    <s v="R1013"/>
    <n v="58"/>
  </r>
  <r>
    <s v="Id1382"/>
    <s v="Hand"/>
    <n v="35.814999999999998"/>
    <n v="6.23"/>
    <s v="No"/>
    <s v="No"/>
    <s v="No"/>
    <s v="No major surgery"/>
    <s v="No"/>
    <x v="0"/>
    <x v="1"/>
    <s v="29/Aug/1977"/>
    <n v="7731.86"/>
    <s v="tier - 2"/>
    <s v="tier - 3"/>
    <s v="R1012"/>
    <n v="46"/>
  </r>
  <r>
    <s v="Id1383"/>
    <s v="Petersen"/>
    <n v="30.69"/>
    <n v="6.5"/>
    <s v="No"/>
    <s v="No"/>
    <s v="No"/>
    <s v="No major surgery"/>
    <s v="No"/>
    <x v="0"/>
    <x v="0"/>
    <s v="4/Dec/1978"/>
    <n v="7731.43"/>
    <s v="tier - 3"/>
    <s v="tier - 2"/>
    <s v="R1013"/>
    <n v="45"/>
  </r>
  <r>
    <s v="Id1384"/>
    <s v="Mac-Thiong"/>
    <n v="26.125"/>
    <n v="5.22"/>
    <s v="No"/>
    <s v="No"/>
    <s v="No"/>
    <s v="No major surgery"/>
    <s v="No"/>
    <x v="1"/>
    <x v="2"/>
    <s v="10/Sep/1980"/>
    <n v="7729.65"/>
    <s v="tier - 3"/>
    <s v="tier - 1"/>
    <s v="R1016"/>
    <n v="43"/>
  </r>
  <r>
    <s v="Id1385"/>
    <s v="Walker"/>
    <n v="34.58"/>
    <n v="6.3"/>
    <s v="No"/>
    <s v="No"/>
    <s v="Yes"/>
    <n v="1"/>
    <s v="No"/>
    <x v="0"/>
    <x v="1"/>
    <s v="2/Jun/1979"/>
    <n v="7727.25"/>
    <s v="tier - 2"/>
    <s v="tier - 3"/>
    <s v="R1012"/>
    <n v="44"/>
  </r>
  <r>
    <s v="Id1386"/>
    <s v="Steidl"/>
    <n v="27.4"/>
    <n v="8.84"/>
    <s v="No"/>
    <s v="No"/>
    <s v="No"/>
    <s v="No major surgery"/>
    <s v="No"/>
    <x v="1"/>
    <x v="0"/>
    <s v="29/Dec/1978"/>
    <n v="7726.85"/>
    <s v="tier - 1"/>
    <s v="tier - 2"/>
    <s v="R1011"/>
    <n v="45"/>
  </r>
  <r>
    <s v="Id1387"/>
    <s v="Rose"/>
    <n v="27.53"/>
    <n v="4.1100000000000003"/>
    <s v="No"/>
    <s v="No"/>
    <s v="No"/>
    <n v="1"/>
    <s v="No"/>
    <x v="1"/>
    <x v="2"/>
    <s v="12/Jul/1987"/>
    <n v="7684.62"/>
    <s v="tier - 2"/>
    <s v="tier - 3"/>
    <s v="R1021"/>
    <n v="36"/>
  </r>
  <r>
    <s v="Id1388"/>
    <s v="Alderfer"/>
    <n v="33"/>
    <n v="4.57"/>
    <s v="No"/>
    <s v="No"/>
    <s v="No"/>
    <s v="No major surgery"/>
    <s v="No"/>
    <x v="0"/>
    <x v="2"/>
    <s v="18/Dec/1982"/>
    <n v="7682.67"/>
    <s v="tier - 2"/>
    <s v="tier - 1"/>
    <s v="R1013"/>
    <n v="41"/>
  </r>
  <r>
    <s v="Id1389"/>
    <s v="Ryland"/>
    <n v="25.78"/>
    <n v="11.06"/>
    <s v="yes"/>
    <s v="No"/>
    <s v="No"/>
    <s v="No major surgery"/>
    <s v="No"/>
    <x v="1"/>
    <x v="0"/>
    <s v="19/Dec/1981"/>
    <n v="7681.17"/>
    <s v="tier - 2"/>
    <s v="tier - 2"/>
    <s v="R1020"/>
    <n v="42"/>
  </r>
  <r>
    <s v="Id1390"/>
    <s v="Bethea"/>
    <n v="22.66"/>
    <n v="10.68"/>
    <s v="No"/>
    <s v="No"/>
    <s v="No"/>
    <s v="No major surgery"/>
    <s v="No"/>
    <x v="2"/>
    <x v="0"/>
    <s v="11/Oct/1971"/>
    <n v="7680.92"/>
    <s v="tier - 2"/>
    <s v="tier - 1"/>
    <s v="R1013"/>
    <n v="52"/>
  </r>
  <r>
    <s v="Id1391"/>
    <s v="Kelly"/>
    <n v="38.81"/>
    <n v="6.14"/>
    <s v="yes"/>
    <s v="No"/>
    <s v="No"/>
    <n v="1"/>
    <s v="No"/>
    <x v="0"/>
    <x v="1"/>
    <s v="13/Sep/1995"/>
    <n v="7676.4"/>
    <s v="tier - 2"/>
    <s v="tier - 1"/>
    <s v="R1012"/>
    <n v="28"/>
  </r>
  <r>
    <s v="Id1392"/>
    <s v="Blois"/>
    <n v="38.51"/>
    <n v="5.45"/>
    <s v="yes"/>
    <s v="No"/>
    <s v="No"/>
    <s v="No major surgery"/>
    <s v="No"/>
    <x v="0"/>
    <x v="2"/>
    <s v="24/Nov/1996"/>
    <n v="7670.75"/>
    <s v="tier - 2"/>
    <s v="tier - 2"/>
    <s v="R1022"/>
    <n v="27"/>
  </r>
  <r>
    <s v="Id1393"/>
    <s v="Dayton"/>
    <n v="22.98"/>
    <n v="6.14"/>
    <s v="yes"/>
    <s v="No"/>
    <s v="No"/>
    <s v="No major surgery"/>
    <s v="No"/>
    <x v="2"/>
    <x v="1"/>
    <s v="9/Oct/1976"/>
    <n v="7662.47"/>
    <s v="tier - 2"/>
    <s v="tier - 1"/>
    <s v="R1011"/>
    <n v="47"/>
  </r>
  <r>
    <s v="Id1394"/>
    <s v="Cloud"/>
    <n v="15.65"/>
    <n v="7.85"/>
    <s v="No"/>
    <s v="No"/>
    <s v="No"/>
    <s v="No major surgery"/>
    <s v="No"/>
    <x v="4"/>
    <x v="0"/>
    <s v="27/Dec/1965"/>
    <n v="7657.69"/>
    <s v="tier - 3"/>
    <s v="tier - 3"/>
    <s v="R1012"/>
    <n v="58"/>
  </r>
  <r>
    <s v="Id1395"/>
    <s v="Betournay"/>
    <n v="39.97"/>
    <n v="4.09"/>
    <s v="No"/>
    <s v="No"/>
    <s v="No"/>
    <n v="1"/>
    <s v="No"/>
    <x v="0"/>
    <x v="2"/>
    <s v="30/Sep/1998"/>
    <n v="7652.26"/>
    <s v="tier - 2"/>
    <s v="tier - 3"/>
    <s v="R1023"/>
    <n v="25"/>
  </r>
  <r>
    <s v="Id1396"/>
    <s v="Temple"/>
    <n v="37.22"/>
    <n v="4.62"/>
    <s v="No"/>
    <s v="No"/>
    <s v="Yes"/>
    <n v="1"/>
    <s v="No"/>
    <x v="0"/>
    <x v="2"/>
    <s v="10/Aug/1993"/>
    <n v="7650.8"/>
    <s v="tier - 2"/>
    <s v="tier - 2"/>
    <s v="R1012"/>
    <n v="30"/>
  </r>
  <r>
    <s v="Id1397"/>
    <s v="Rollie"/>
    <n v="41.325000000000003"/>
    <n v="5.77"/>
    <s v="No"/>
    <s v="No"/>
    <s v="No"/>
    <s v="No major surgery"/>
    <s v="No"/>
    <x v="0"/>
    <x v="1"/>
    <s v="16/Oct/1980"/>
    <n v="7650.77"/>
    <s v="tier - 2"/>
    <s v="tier - 2"/>
    <s v="R1024"/>
    <n v="43"/>
  </r>
  <r>
    <s v="Id1398"/>
    <s v="Roybal"/>
    <n v="40.31"/>
    <n v="5.84"/>
    <s v="No"/>
    <s v="No"/>
    <s v="No"/>
    <s v="No major surgery"/>
    <s v="No"/>
    <x v="0"/>
    <x v="1"/>
    <s v="15/Jun/1999"/>
    <n v="7642.05"/>
    <s v="tier - 2"/>
    <s v="tier - 2"/>
    <s v="R1026"/>
    <n v="24"/>
  </r>
  <r>
    <s v="Id1399"/>
    <s v="Turgeon"/>
    <n v="29.48"/>
    <n v="4.91"/>
    <s v="No"/>
    <s v="No"/>
    <s v="No"/>
    <s v="No major surgery"/>
    <s v="No"/>
    <x v="1"/>
    <x v="2"/>
    <s v="24/Jul/1980"/>
    <n v="7640.31"/>
    <s v="tier - 2"/>
    <s v="tier - 1"/>
    <s v="R1013"/>
    <n v="43"/>
  </r>
  <r>
    <s v="Id1400"/>
    <s v="Deingenis"/>
    <n v="33.155000000000001"/>
    <n v="5.07"/>
    <s v="No"/>
    <s v="No"/>
    <s v="No"/>
    <s v="No major surgery"/>
    <s v="No"/>
    <x v="0"/>
    <x v="2"/>
    <s v="20/Jun/1980"/>
    <n v="7639.42"/>
    <s v="tier - 2"/>
    <s v="tier - 2"/>
    <s v="R1024"/>
    <n v="43"/>
  </r>
  <r>
    <s v="Id1401"/>
    <s v="Hodge"/>
    <n v="42.85"/>
    <n v="5.81"/>
    <s v="yes"/>
    <s v="No"/>
    <s v="No"/>
    <s v="No major surgery"/>
    <s v="No"/>
    <x v="0"/>
    <x v="1"/>
    <s v="13/Dec/2001"/>
    <n v="7636.92"/>
    <s v="tier - 2"/>
    <s v="tier - 3"/>
    <s v="R1012"/>
    <n v="22"/>
  </r>
  <r>
    <s v="Id1402"/>
    <s v="Gibbs"/>
    <n v="32.340000000000003"/>
    <n v="11.2"/>
    <s v="No"/>
    <s v="No"/>
    <s v="No"/>
    <s v="No major surgery"/>
    <s v="No"/>
    <x v="0"/>
    <x v="0"/>
    <s v="24/Aug/1978"/>
    <n v="7633.72"/>
    <s v="tier - 2"/>
    <s v="tier - 1"/>
    <s v="R1013"/>
    <n v="45"/>
  </r>
  <r>
    <s v="Id1403"/>
    <s v="Trom"/>
    <n v="27.5"/>
    <n v="10.75"/>
    <s v="No"/>
    <s v="No"/>
    <s v="No"/>
    <s v="No major surgery"/>
    <s v="No"/>
    <x v="1"/>
    <x v="0"/>
    <s v="29/Nov/1978"/>
    <n v="7626.99"/>
    <s v="tier - 2"/>
    <s v="tier - 2"/>
    <s v="R1011"/>
    <n v="45"/>
  </r>
  <r>
    <s v="Id1404"/>
    <s v="Sizer"/>
    <n v="25.8"/>
    <n v="7.8"/>
    <s v="No"/>
    <s v="No"/>
    <s v="No"/>
    <s v="No major surgery"/>
    <s v="No"/>
    <x v="1"/>
    <x v="0"/>
    <s v="6/Nov/1978"/>
    <n v="7624.63"/>
    <s v="tier - 2"/>
    <s v="tier - 1"/>
    <s v="R1011"/>
    <n v="45"/>
  </r>
  <r>
    <s v="Id1405"/>
    <s v="Ellison"/>
    <n v="25"/>
    <n v="7.04"/>
    <s v="No"/>
    <s v="No"/>
    <s v="No"/>
    <s v="No major surgery"/>
    <s v="No"/>
    <x v="1"/>
    <x v="0"/>
    <s v="28/Nov/1978"/>
    <n v="7623.52"/>
    <s v="tier - 2"/>
    <s v="tier - 1"/>
    <s v="R1011"/>
    <n v="45"/>
  </r>
  <r>
    <s v="Id1406"/>
    <s v="Sulkowski"/>
    <n v="41.2"/>
    <n v="4.18"/>
    <s v="yes"/>
    <s v="No"/>
    <s v="No"/>
    <s v="No major surgery"/>
    <s v="No"/>
    <x v="0"/>
    <x v="2"/>
    <s v="17/Sep/1996"/>
    <n v="7623.13"/>
    <s v="tier - 2"/>
    <s v="tier - 3"/>
    <s v="R1011"/>
    <n v="27"/>
  </r>
  <r>
    <s v="Id1407"/>
    <s v="Maringo"/>
    <n v="17.78"/>
    <n v="8.19"/>
    <s v="No"/>
    <s v="No"/>
    <s v="No"/>
    <s v="No major surgery"/>
    <s v="No"/>
    <x v="4"/>
    <x v="0"/>
    <s v="3/Jul/1968"/>
    <n v="7609.6"/>
    <s v="tier - 3"/>
    <s v="tier - 2"/>
    <s v="R1012"/>
    <n v="55"/>
  </r>
  <r>
    <s v="Id1408"/>
    <s v="Lattin"/>
    <n v="40.119999999999997"/>
    <n v="6.22"/>
    <s v="yes"/>
    <s v="No"/>
    <s v="Yes"/>
    <n v="1"/>
    <s v="No"/>
    <x v="0"/>
    <x v="1"/>
    <s v="30/Sep/1997"/>
    <n v="7607.03"/>
    <s v="tier - 2"/>
    <s v="tier - 2"/>
    <s v="R1012"/>
    <n v="26"/>
  </r>
  <r>
    <s v="Id1409"/>
    <s v="Deblander"/>
    <n v="19.350000000000001"/>
    <n v="8.2200000000000006"/>
    <s v="yes"/>
    <s v="No"/>
    <s v="No"/>
    <s v="No major surgery"/>
    <s v="No"/>
    <x v="2"/>
    <x v="0"/>
    <s v="17/Jul/1967"/>
    <n v="7585.62"/>
    <s v="tier - 3"/>
    <s v="tier - 2"/>
    <s v="R1013"/>
    <n v="56"/>
  </r>
  <r>
    <s v="Id1410"/>
    <s v="O'Neill"/>
    <n v="36.69"/>
    <n v="6.15"/>
    <s v="No"/>
    <s v="No"/>
    <s v="No"/>
    <s v="No major surgery"/>
    <s v="No"/>
    <x v="0"/>
    <x v="1"/>
    <s v="14/Aug/1994"/>
    <n v="7567.13"/>
    <s v="tier - 2"/>
    <s v="tier - 2"/>
    <s v="R1021"/>
    <n v="29"/>
  </r>
  <r>
    <s v="Id1411"/>
    <s v="Davis"/>
    <n v="28.51"/>
    <n v="5.65"/>
    <s v="yes"/>
    <s v="No"/>
    <s v="No"/>
    <n v="1"/>
    <s v="No"/>
    <x v="1"/>
    <x v="2"/>
    <s v="15/Dec/1988"/>
    <n v="7538.52"/>
    <s v="tier - 2"/>
    <s v="tier - 2"/>
    <s v="R1012"/>
    <n v="35"/>
  </r>
  <r>
    <s v="Id1412"/>
    <s v="Stanek"/>
    <n v="30.21"/>
    <n v="5.5"/>
    <s v="No"/>
    <s v="No"/>
    <s v="No"/>
    <n v="1"/>
    <s v="No"/>
    <x v="0"/>
    <x v="2"/>
    <s v="22/Aug/1984"/>
    <n v="7537.16"/>
    <s v="tier - 2"/>
    <s v="tier - 2"/>
    <s v="R1012"/>
    <n v="39"/>
  </r>
  <r>
    <s v="Id1413"/>
    <s v="Harris"/>
    <n v="24.33"/>
    <n v="8"/>
    <s v="No"/>
    <s v="No"/>
    <s v="No"/>
    <s v="No major surgery"/>
    <s v="No"/>
    <x v="2"/>
    <x v="0"/>
    <s v="14/Dec/1978"/>
    <n v="7531.7"/>
    <s v="tier - 2"/>
    <s v="tier - 1"/>
    <s v="R1013"/>
    <n v="45"/>
  </r>
  <r>
    <s v="Id1414"/>
    <s v="Manning"/>
    <n v="19.855"/>
    <n v="5.71"/>
    <s v="yes"/>
    <s v="No"/>
    <s v="No"/>
    <s v="No major surgery"/>
    <s v="No"/>
    <x v="2"/>
    <x v="1"/>
    <s v="10/Oct/1976"/>
    <n v="7526.71"/>
    <s v="tier - 3"/>
    <s v="tier - 1"/>
    <s v="R1012"/>
    <n v="47"/>
  </r>
  <r>
    <s v="Id1415"/>
    <s v="Barrera Munoz"/>
    <n v="25.364999999999998"/>
    <n v="11.71"/>
    <s v="No"/>
    <s v="No"/>
    <s v="No"/>
    <s v="No major surgery"/>
    <s v="No"/>
    <x v="1"/>
    <x v="0"/>
    <s v="18/Oct/1978"/>
    <n v="7518.03"/>
    <s v="tier - 2"/>
    <s v="tier - 3"/>
    <s v="R1012"/>
    <n v="45"/>
  </r>
  <r>
    <s v="Id1416"/>
    <s v="Schauwaers"/>
    <n v="29.6"/>
    <n v="6.17"/>
    <s v="yes"/>
    <s v="No"/>
    <s v="Yes"/>
    <n v="1"/>
    <s v="No"/>
    <x v="1"/>
    <x v="1"/>
    <s v="10/Jul/1983"/>
    <n v="7512.27"/>
    <s v="tier - 3"/>
    <s v="tier - 2"/>
    <s v="R1011"/>
    <n v="40"/>
  </r>
  <r>
    <s v="Id1417"/>
    <s v="Hartman"/>
    <n v="39.43"/>
    <n v="6.1"/>
    <s v="yes"/>
    <s v="No"/>
    <s v="Yes"/>
    <n v="1"/>
    <s v="No"/>
    <x v="0"/>
    <x v="1"/>
    <s v="28/Oct/1997"/>
    <n v="7504.3"/>
    <s v="tier - 2"/>
    <s v="tier - 1"/>
    <s v="R1012"/>
    <n v="26"/>
  </r>
  <r>
    <s v="Id1418"/>
    <s v="Fire"/>
    <n v="27.34"/>
    <n v="5.19"/>
    <s v="yes"/>
    <s v="No"/>
    <s v="No"/>
    <n v="1"/>
    <s v="No"/>
    <x v="1"/>
    <x v="2"/>
    <s v="15/Dec/1988"/>
    <n v="7494.63"/>
    <s v="tier - 2"/>
    <s v="tier - 3"/>
    <s v="R1025"/>
    <n v="35"/>
  </r>
  <r>
    <s v="Id1419"/>
    <s v="Waliaula"/>
    <n v="39.01"/>
    <n v="5.37"/>
    <s v="yes"/>
    <s v="No"/>
    <s v="No"/>
    <s v="No major surgery"/>
    <s v="No"/>
    <x v="0"/>
    <x v="2"/>
    <s v="14/Jun/1996"/>
    <n v="7487.38"/>
    <s v="tier - 2"/>
    <s v="tier - 3"/>
    <s v="R1012"/>
    <n v="27"/>
  </r>
  <r>
    <s v="Id1420"/>
    <s v="Blackshear"/>
    <n v="18.989999999999998"/>
    <n v="10.82"/>
    <s v="yes"/>
    <s v="No"/>
    <s v="No"/>
    <s v="No major surgery"/>
    <s v="No"/>
    <x v="2"/>
    <x v="0"/>
    <s v="4/Aug/1967"/>
    <n v="7463.51"/>
    <s v="tier - 3"/>
    <s v="tier - 3"/>
    <s v="R1013"/>
    <n v="56"/>
  </r>
  <r>
    <s v="Id1421"/>
    <s v="Nettik"/>
    <n v="42.3"/>
    <n v="6.06"/>
    <s v="yes"/>
    <s v="No"/>
    <s v="No"/>
    <s v="No major surgery"/>
    <s v="No"/>
    <x v="0"/>
    <x v="1"/>
    <s v="1/Jun/2001"/>
    <n v="7450.36"/>
    <s v="tier - 2"/>
    <s v="tier - 2"/>
    <s v="R1012"/>
    <n v="22"/>
  </r>
  <r>
    <s v="Id1422"/>
    <s v="Novales"/>
    <n v="39.805"/>
    <n v="5.91"/>
    <s v="No"/>
    <s v="No"/>
    <s v="No"/>
    <s v="No major surgery"/>
    <s v="No"/>
    <x v="0"/>
    <x v="1"/>
    <s v="30/Sep/1977"/>
    <n v="7448.4"/>
    <s v="tier - 3"/>
    <s v="tier - 3"/>
    <s v="R1017"/>
    <n v="46"/>
  </r>
  <r>
    <s v="Id1423"/>
    <s v="Rosauer"/>
    <n v="33.700000000000003"/>
    <n v="5.87"/>
    <s v="No"/>
    <s v="No"/>
    <s v="No"/>
    <s v="No major surgery"/>
    <s v="No"/>
    <x v="0"/>
    <x v="1"/>
    <s v="25/Sep/1977"/>
    <n v="7445.92"/>
    <s v="tier - 3"/>
    <s v="tier - 1"/>
    <s v="R1011"/>
    <n v="46"/>
  </r>
  <r>
    <s v="Id1424"/>
    <s v="Ryder"/>
    <n v="36.195"/>
    <n v="6.22"/>
    <s v="No"/>
    <s v="No"/>
    <s v="No"/>
    <s v="No major surgery"/>
    <s v="No"/>
    <x v="0"/>
    <x v="1"/>
    <s v="7/Jul/1980"/>
    <n v="7443.64"/>
    <s v="tier - 2"/>
    <s v="tier - 3"/>
    <s v="R1012"/>
    <n v="43"/>
  </r>
  <r>
    <s v="Id1425"/>
    <s v="Larsen"/>
    <n v="32.6"/>
    <n v="5.73"/>
    <s v="No"/>
    <s v="No"/>
    <s v="Yes"/>
    <n v="1"/>
    <s v="No"/>
    <x v="0"/>
    <x v="1"/>
    <s v="1/Sep/1979"/>
    <n v="7441.5"/>
    <s v="tier - 3"/>
    <s v="tier - 2"/>
    <s v="R1011"/>
    <n v="44"/>
  </r>
  <r>
    <s v="Id1426"/>
    <s v="Keate"/>
    <n v="30.2"/>
    <n v="5.7"/>
    <s v="No"/>
    <s v="No"/>
    <s v="No"/>
    <s v="No major surgery"/>
    <s v="No"/>
    <x v="0"/>
    <x v="2"/>
    <s v="25/Aug/1977"/>
    <n v="7441.05"/>
    <s v="tier - 3"/>
    <s v="tier - 2"/>
    <s v="R1011"/>
    <n v="46"/>
  </r>
  <r>
    <s v="Id1427"/>
    <s v="Williams"/>
    <n v="27.645"/>
    <n v="9.91"/>
    <s v="No"/>
    <s v="No"/>
    <s v="No"/>
    <s v="No major surgery"/>
    <s v="No"/>
    <x v="1"/>
    <x v="0"/>
    <s v="2/Dec/1978"/>
    <n v="7421.19"/>
    <s v="tier - 2"/>
    <s v="tier - 3"/>
    <s v="R1012"/>
    <n v="45"/>
  </r>
  <r>
    <s v="Id1428"/>
    <s v="Starosciak"/>
    <n v="26.41"/>
    <n v="11.4"/>
    <s v="No"/>
    <s v="No"/>
    <s v="No"/>
    <s v="No major surgery"/>
    <s v="No"/>
    <x v="1"/>
    <x v="0"/>
    <s v="12/Nov/1978"/>
    <n v="7419.48"/>
    <s v="tier - 2"/>
    <s v="tier - 2"/>
    <s v="R1012"/>
    <n v="45"/>
  </r>
  <r>
    <s v="Id1429"/>
    <s v="Smith"/>
    <n v="34.1"/>
    <n v="6.29"/>
    <s v="yes"/>
    <s v="No"/>
    <s v="Yes"/>
    <n v="1"/>
    <s v="No"/>
    <x v="0"/>
    <x v="1"/>
    <s v="19/Sep/1983"/>
    <n v="7418.52"/>
    <s v="tier - 2"/>
    <s v="tier - 2"/>
    <s v="R1011"/>
    <n v="40"/>
  </r>
  <r>
    <s v="Id1430"/>
    <s v="Henderson"/>
    <n v="17.3"/>
    <n v="9.2799999999999994"/>
    <s v="No"/>
    <s v="No"/>
    <s v="No"/>
    <s v="No major surgery"/>
    <s v="No"/>
    <x v="4"/>
    <x v="0"/>
    <s v="5/Dec/1965"/>
    <n v="7403.98"/>
    <s v="tier - 3"/>
    <s v="tier - 2"/>
    <s v="R1013"/>
    <n v="58"/>
  </r>
  <r>
    <s v="Id1431"/>
    <s v="Winkelman"/>
    <n v="35.020000000000003"/>
    <n v="4.78"/>
    <s v="No"/>
    <s v="No"/>
    <s v="Yes"/>
    <n v="1"/>
    <s v="No"/>
    <x v="0"/>
    <x v="2"/>
    <s v="22/Jul/1993"/>
    <n v="7388.85"/>
    <s v="tier - 2"/>
    <s v="tier - 2"/>
    <s v="R1026"/>
    <n v="30"/>
  </r>
  <r>
    <s v="Id1432"/>
    <s v="Monette"/>
    <n v="37.1"/>
    <n v="8.8699999999999992"/>
    <s v="yes"/>
    <s v="No"/>
    <s v="No"/>
    <s v="No major surgery"/>
    <s v="No"/>
    <x v="0"/>
    <x v="0"/>
    <s v="24/Nov/1981"/>
    <n v="7371.77"/>
    <s v="tier - 2"/>
    <s v="tier - 1"/>
    <s v="R1011"/>
    <n v="42"/>
  </r>
  <r>
    <s v="Id1433"/>
    <s v="Kramer"/>
    <n v="16.79"/>
    <n v="11.4"/>
    <s v="No"/>
    <s v="No"/>
    <s v="No"/>
    <s v="No major surgery"/>
    <s v="No"/>
    <x v="4"/>
    <x v="0"/>
    <s v="9/Dec/1965"/>
    <n v="7362.31"/>
    <s v="tier - 3"/>
    <s v="tier - 3"/>
    <s v="R1013"/>
    <n v="58"/>
  </r>
  <r>
    <s v="Id1434"/>
    <s v="Goldstein"/>
    <n v="31.635000000000002"/>
    <n v="9.1300000000000008"/>
    <s v="yes"/>
    <s v="No"/>
    <s v="No"/>
    <s v="No major surgery"/>
    <s v="No"/>
    <x v="0"/>
    <x v="0"/>
    <s v="16/Jul/1981"/>
    <n v="7358.18"/>
    <s v="tier - 2"/>
    <s v="tier - 3"/>
    <s v="R1024"/>
    <n v="42"/>
  </r>
  <r>
    <s v="Id1435"/>
    <s v="Gonzalez"/>
    <n v="24.19"/>
    <n v="6.22"/>
    <s v="yes"/>
    <s v="No"/>
    <s v="Yes"/>
    <n v="1"/>
    <s v="No"/>
    <x v="2"/>
    <x v="1"/>
    <s v="21/Jun/1983"/>
    <n v="7357.49"/>
    <s v="tier - 2"/>
    <s v="tier - 2"/>
    <s v="R1012"/>
    <n v="40"/>
  </r>
  <r>
    <s v="Id1436"/>
    <s v="Barrett"/>
    <n v="35.29"/>
    <n v="5.9"/>
    <s v="No"/>
    <s v="No"/>
    <s v="Yes"/>
    <n v="1"/>
    <s v="No"/>
    <x v="0"/>
    <x v="1"/>
    <s v="5/Oct/1993"/>
    <n v="7349.12"/>
    <s v="tier - 2"/>
    <s v="tier - 2"/>
    <s v="R1021"/>
    <n v="30"/>
  </r>
  <r>
    <s v="Id1437"/>
    <s v="Irwin"/>
    <n v="35.299999999999997"/>
    <n v="4.45"/>
    <s v="No"/>
    <s v="No"/>
    <s v="No"/>
    <s v="No major surgery"/>
    <s v="No"/>
    <x v="0"/>
    <x v="2"/>
    <s v="1/Dec/1977"/>
    <n v="7348.14"/>
    <s v="tier - 2"/>
    <s v="tier - 1"/>
    <s v="R1011"/>
    <n v="46"/>
  </r>
  <r>
    <s v="Id1438"/>
    <s v="Glenn"/>
    <n v="35.64"/>
    <n v="6.17"/>
    <s v="No"/>
    <s v="No"/>
    <s v="Yes"/>
    <n v="1"/>
    <s v="No"/>
    <x v="0"/>
    <x v="1"/>
    <s v="26/Jun/1979"/>
    <n v="7345.73"/>
    <s v="tier - 2"/>
    <s v="tier - 1"/>
    <s v="R1013"/>
    <n v="44"/>
  </r>
  <r>
    <s v="Id1439"/>
    <s v="O'Meara"/>
    <n v="33.1"/>
    <n v="4.93"/>
    <s v="No"/>
    <s v="No"/>
    <s v="No"/>
    <s v="No major surgery"/>
    <s v="No"/>
    <x v="0"/>
    <x v="2"/>
    <s v="18/Dec/1977"/>
    <n v="7345.08"/>
    <s v="tier - 2"/>
    <s v="tier - 1"/>
    <s v="R1011"/>
    <n v="46"/>
  </r>
  <r>
    <s v="Id1440"/>
    <s v="Budrow"/>
    <n v="26.41"/>
    <n v="7.32"/>
    <s v="yes"/>
    <s v="No"/>
    <s v="No"/>
    <n v="1"/>
    <s v="No"/>
    <x v="1"/>
    <x v="0"/>
    <s v="15/Jun/1986"/>
    <n v="7339.93"/>
    <s v="tier - 2"/>
    <s v="tier - 2"/>
    <s v="R1012"/>
    <n v="37"/>
  </r>
  <r>
    <s v="Id1441"/>
    <s v="Anderson"/>
    <n v="29.9"/>
    <n v="5.27"/>
    <s v="No"/>
    <s v="No"/>
    <s v="Yes"/>
    <n v="1"/>
    <s v="No"/>
    <x v="1"/>
    <x v="2"/>
    <s v="19/Sep/1979"/>
    <n v="7337.75"/>
    <s v="tier - 2"/>
    <s v="tier - 3"/>
    <s v="R1011"/>
    <n v="44"/>
  </r>
  <r>
    <s v="Id1442"/>
    <s v="Douglas"/>
    <n v="25.24"/>
    <n v="5.82"/>
    <s v="No"/>
    <s v="No"/>
    <s v="No"/>
    <n v="1"/>
    <s v="No"/>
    <x v="1"/>
    <x v="1"/>
    <s v="25/Jul/1984"/>
    <n v="7325.47"/>
    <s v="tier - 2"/>
    <s v="tier - 1"/>
    <s v="R1012"/>
    <n v="39"/>
  </r>
  <r>
    <s v="Id1443"/>
    <s v="Tecklenburg"/>
    <n v="25.08"/>
    <n v="5.8"/>
    <s v="No"/>
    <s v="No"/>
    <s v="Yes"/>
    <n v="1"/>
    <s v="No"/>
    <x v="1"/>
    <x v="1"/>
    <s v="19/Jun/1979"/>
    <n v="7325.05"/>
    <s v="tier - 2"/>
    <s v="tier - 3"/>
    <s v="R1024"/>
    <n v="44"/>
  </r>
  <r>
    <s v="Id1444"/>
    <s v="Baker"/>
    <n v="29.164999999999999"/>
    <n v="4.87"/>
    <s v="No"/>
    <s v="yes"/>
    <s v="No"/>
    <n v="1"/>
    <s v="No"/>
    <x v="1"/>
    <x v="2"/>
    <s v="15/Nov/2004"/>
    <n v="7323.73"/>
    <s v="tier - 2"/>
    <s v="tier - 2"/>
    <s v="R1024"/>
    <n v="19"/>
  </r>
  <r>
    <s v="Id1445"/>
    <s v="Schenck"/>
    <n v="15.05"/>
    <n v="8.1199999999999992"/>
    <s v="No"/>
    <s v="No"/>
    <s v="No"/>
    <s v="No major surgery"/>
    <s v="No"/>
    <x v="4"/>
    <x v="0"/>
    <s v="11/Jul/1965"/>
    <n v="7322.86"/>
    <s v="tier - 3"/>
    <s v="tier - 3"/>
    <s v="R1012"/>
    <n v="58"/>
  </r>
  <r>
    <s v="Id1446"/>
    <s v="Johnson"/>
    <n v="19.95"/>
    <n v="4.3600000000000003"/>
    <s v="No"/>
    <s v="No"/>
    <s v="No"/>
    <n v="2"/>
    <s v="No"/>
    <x v="2"/>
    <x v="2"/>
    <s v="11/Aug/1972"/>
    <n v="7318.22"/>
    <s v="tier - 2"/>
    <s v="tier - 3"/>
    <s v="R1012"/>
    <n v="51"/>
  </r>
  <r>
    <s v="Id1447"/>
    <s v="Blendell"/>
    <n v="16.66"/>
    <n v="9.16"/>
    <s v="No"/>
    <s v="No"/>
    <s v="No"/>
    <s v="No major surgery"/>
    <s v="No"/>
    <x v="4"/>
    <x v="0"/>
    <s v="25/Jun/1965"/>
    <n v="7318.21"/>
    <s v="tier - 3"/>
    <s v="tier - 1"/>
    <s v="R1013"/>
    <n v="58"/>
  </r>
  <r>
    <s v="Id1448"/>
    <s v="Parodi"/>
    <n v="16.62"/>
    <n v="9.14"/>
    <s v="No"/>
    <s v="No"/>
    <s v="No"/>
    <s v="No major surgery"/>
    <s v="No"/>
    <x v="4"/>
    <x v="0"/>
    <s v="6/Jun/1965"/>
    <n v="7304.65"/>
    <s v="tier - 3"/>
    <s v="tier - 3"/>
    <s v="R1013"/>
    <n v="58"/>
  </r>
  <r>
    <s v="Id1449"/>
    <s v="Morgan"/>
    <n v="15.36"/>
    <n v="5.49"/>
    <s v="yes"/>
    <s v="No"/>
    <s v="No"/>
    <n v="2"/>
    <s v="No"/>
    <x v="4"/>
    <x v="2"/>
    <s v="26/Dec/1966"/>
    <n v="7302.46"/>
    <s v="tier - 3"/>
    <s v="tier - 1"/>
    <s v="R1012"/>
    <n v="57"/>
  </r>
  <r>
    <s v="Id1450"/>
    <s v="Linden"/>
    <n v="27.74"/>
    <n v="5.96"/>
    <s v="yes"/>
    <s v="No"/>
    <s v="No"/>
    <s v="No major surgery"/>
    <s v="No"/>
    <x v="1"/>
    <x v="1"/>
    <s v="2/Nov/1985"/>
    <n v="7281.51"/>
    <s v="tier - 2"/>
    <s v="tier - 1"/>
    <s v="R1012"/>
    <n v="38"/>
  </r>
  <r>
    <s v="Id1451"/>
    <s v="Horning"/>
    <n v="22.44"/>
    <n v="4.62"/>
    <s v="yes"/>
    <s v="No"/>
    <s v="No"/>
    <s v="No major surgery"/>
    <s v="No"/>
    <x v="2"/>
    <x v="2"/>
    <s v="18/Dec/1976"/>
    <n v="7273.02"/>
    <s v="tier - 2"/>
    <s v="tier - 1"/>
    <s v="R1013"/>
    <n v="47"/>
  </r>
  <r>
    <s v="Id1452"/>
    <s v="Goode"/>
    <n v="37.049999999999997"/>
    <n v="9.9600000000000009"/>
    <s v="yes"/>
    <s v="No"/>
    <s v="No"/>
    <s v="No major surgery"/>
    <s v="No"/>
    <x v="0"/>
    <x v="0"/>
    <s v="4/Aug/1981"/>
    <n v="7265.7"/>
    <s v="tier - 3"/>
    <s v="tier - 3"/>
    <s v="R1012"/>
    <n v="42"/>
  </r>
  <r>
    <s v="Id1453"/>
    <s v="Doden"/>
    <n v="22.95"/>
    <n v="10.53"/>
    <s v="No"/>
    <s v="No"/>
    <s v="No"/>
    <n v="2"/>
    <s v="No"/>
    <x v="2"/>
    <x v="0"/>
    <s v="25/Oct/1973"/>
    <n v="7265.58"/>
    <s v="tier - 2"/>
    <s v="tier - 2"/>
    <s v="R1013"/>
    <n v="50"/>
  </r>
  <r>
    <s v="Id1454"/>
    <s v="Groff"/>
    <n v="34.200000000000003"/>
    <n v="6.69"/>
    <s v="yes"/>
    <s v="No"/>
    <s v="No"/>
    <s v="No major surgery"/>
    <s v="No"/>
    <x v="0"/>
    <x v="0"/>
    <s v="13/Jun/1981"/>
    <n v="7261.74"/>
    <s v="tier - 3"/>
    <s v="tier - 3"/>
    <s v="R1012"/>
    <n v="42"/>
  </r>
  <r>
    <s v="Id1455"/>
    <s v="Kuehler"/>
    <n v="30.59"/>
    <n v="9.5500000000000007"/>
    <s v="yes"/>
    <s v="No"/>
    <s v="No"/>
    <s v="No major surgery"/>
    <s v="No"/>
    <x v="0"/>
    <x v="0"/>
    <s v="14/Aug/1981"/>
    <n v="7256.72"/>
    <s v="tier - 3"/>
    <s v="tier - 2"/>
    <s v="R1012"/>
    <n v="42"/>
  </r>
  <r>
    <s v="Id1456"/>
    <s v="Daniels"/>
    <n v="25.51"/>
    <n v="6.05"/>
    <s v="No"/>
    <s v="No"/>
    <s v="No"/>
    <s v="No major surgery"/>
    <s v="No"/>
    <x v="1"/>
    <x v="1"/>
    <s v="24/Jul/1982"/>
    <n v="7248.71"/>
    <s v="tier - 2"/>
    <s v="tier - 1"/>
    <s v="R1013"/>
    <n v="41"/>
  </r>
  <r>
    <s v="Id1457"/>
    <s v="Gibby"/>
    <n v="29.04"/>
    <n v="10.56"/>
    <s v="yes"/>
    <s v="No"/>
    <s v="No"/>
    <n v="1"/>
    <s v="No"/>
    <x v="1"/>
    <x v="0"/>
    <s v="2/Sep/1986"/>
    <n v="7243.81"/>
    <s v="tier - 2"/>
    <s v="tier - 3"/>
    <s v="R1013"/>
    <n v="37"/>
  </r>
  <r>
    <s v="Id1458"/>
    <s v="Busa"/>
    <n v="22.135000000000002"/>
    <n v="10.81"/>
    <s v="yes"/>
    <s v="No"/>
    <s v="No"/>
    <n v="1"/>
    <s v="No"/>
    <x v="2"/>
    <x v="0"/>
    <s v="13/Jul/1986"/>
    <n v="7228.22"/>
    <s v="tier - 2"/>
    <s v="tier - 1"/>
    <s v="R1024"/>
    <n v="37"/>
  </r>
  <r>
    <s v="Id1459"/>
    <s v="Moyo"/>
    <n v="21.375"/>
    <n v="4.32"/>
    <s v="No"/>
    <s v="No"/>
    <s v="No"/>
    <s v="No major surgery"/>
    <s v="No"/>
    <x v="2"/>
    <x v="2"/>
    <s v="15/Sep/1977"/>
    <n v="7222.79"/>
    <s v="tier - 3"/>
    <s v="tier - 3"/>
    <s v="R1012"/>
    <n v="46"/>
  </r>
  <r>
    <s v="Id1460"/>
    <s v="Horn"/>
    <n v="29.19"/>
    <n v="4.37"/>
    <s v="No"/>
    <s v="No"/>
    <s v="No"/>
    <s v="No major surgery"/>
    <s v="No"/>
    <x v="1"/>
    <x v="2"/>
    <s v="28/Jun/1991"/>
    <n v="7220.25"/>
    <s v="tier - 2"/>
    <s v="tier - 2"/>
    <s v="R1021"/>
    <n v="32"/>
  </r>
  <r>
    <s v="Id1461"/>
    <s v="Bien"/>
    <n v="31.92"/>
    <n v="4.8099999999999996"/>
    <s v="yes"/>
    <s v="No"/>
    <s v="Yes"/>
    <n v="1"/>
    <s v="No"/>
    <x v="0"/>
    <x v="2"/>
    <s v="21/Nov/1983"/>
    <n v="7209.49"/>
    <s v="tier - 2"/>
    <s v="tier - 3"/>
    <s v="R1012"/>
    <n v="40"/>
  </r>
  <r>
    <s v="Id1462"/>
    <s v="O'Connor"/>
    <n v="26.315000000000001"/>
    <n v="4.5599999999999996"/>
    <s v="yes"/>
    <s v="No"/>
    <s v="Yes"/>
    <n v="1"/>
    <s v="No"/>
    <x v="1"/>
    <x v="2"/>
    <s v="11/Aug/1983"/>
    <n v="7201.7"/>
    <s v="tier - 2"/>
    <s v="tier - 3"/>
    <s v="R1012"/>
    <n v="40"/>
  </r>
  <r>
    <s v="Id1463"/>
    <s v="Ash"/>
    <n v="35.299999999999997"/>
    <n v="4.3899999999999997"/>
    <s v="No"/>
    <s v="No"/>
    <s v="No"/>
    <s v="No major surgery"/>
    <s v="No"/>
    <x v="0"/>
    <x v="2"/>
    <s v="14/Sep/1982"/>
    <n v="7196.87"/>
    <s v="tier - 3"/>
    <s v="tier - 2"/>
    <s v="R1011"/>
    <n v="41"/>
  </r>
  <r>
    <s v="Id1464"/>
    <s v="Do Prado"/>
    <n v="18.91"/>
    <n v="11.44"/>
    <s v="No"/>
    <s v="No"/>
    <s v="No"/>
    <s v="No major surgery"/>
    <s v="No"/>
    <x v="2"/>
    <x v="0"/>
    <s v="26/Aug/1968"/>
    <n v="7179.52"/>
    <s v="tier - 3"/>
    <s v="tier - 3"/>
    <s v="R1013"/>
    <n v="55"/>
  </r>
  <r>
    <s v="Id1465"/>
    <s v="Phillips"/>
    <n v="22.41"/>
    <n v="11.37"/>
    <s v="yes"/>
    <s v="No"/>
    <s v="No"/>
    <n v="1"/>
    <s v="No"/>
    <x v="2"/>
    <x v="0"/>
    <s v="19/Jul/1975"/>
    <n v="7175.51"/>
    <s v="tier - 2"/>
    <s v="tier - 3"/>
    <s v="R1013"/>
    <n v="48"/>
  </r>
  <r>
    <s v="Id1466"/>
    <s v="Kelly"/>
    <n v="22.704999999999998"/>
    <n v="6.14"/>
    <s v="No"/>
    <s v="No"/>
    <s v="No"/>
    <s v="No major surgery"/>
    <s v="No"/>
    <x v="2"/>
    <x v="1"/>
    <s v="16/Aug/1982"/>
    <n v="7173.36"/>
    <s v="tier - 3"/>
    <s v="tier - 2"/>
    <s v="R1016"/>
    <n v="41"/>
  </r>
  <r>
    <s v="Id1467"/>
    <s v="Dever"/>
    <n v="37.18"/>
    <n v="4.8899999999999997"/>
    <s v="No"/>
    <s v="No"/>
    <s v="No"/>
    <s v="No major surgery"/>
    <s v="No"/>
    <x v="0"/>
    <x v="2"/>
    <s v="30/Sep/1980"/>
    <n v="7162.01"/>
    <s v="tier - 2"/>
    <s v="tier - 3"/>
    <s v="R1013"/>
    <n v="43"/>
  </r>
  <r>
    <s v="Id1468"/>
    <s v="Horvath"/>
    <n v="35.97"/>
    <n v="4.5999999999999996"/>
    <s v="No"/>
    <s v="No"/>
    <s v="No"/>
    <s v="No major surgery"/>
    <s v="No"/>
    <x v="0"/>
    <x v="2"/>
    <s v="7/Oct/1980"/>
    <n v="7160.33"/>
    <s v="tier - 2"/>
    <s v="tier - 1"/>
    <s v="R1013"/>
    <n v="43"/>
  </r>
  <r>
    <s v="Id1469"/>
    <s v="Danner"/>
    <n v="35.799999999999997"/>
    <n v="4.42"/>
    <s v="No"/>
    <s v="No"/>
    <s v="No"/>
    <s v="No major surgery"/>
    <s v="No"/>
    <x v="0"/>
    <x v="2"/>
    <s v="22/Jun/1980"/>
    <n v="7160.09"/>
    <s v="tier - 2"/>
    <s v="tier - 2"/>
    <s v="R1011"/>
    <n v="43"/>
  </r>
  <r>
    <s v="Id1470"/>
    <s v="Weiss"/>
    <n v="28.31"/>
    <n v="7.48"/>
    <s v="yes"/>
    <s v="No"/>
    <s v="No"/>
    <s v="No major surgery"/>
    <s v="No"/>
    <x v="1"/>
    <x v="0"/>
    <s v="17/Jul/1981"/>
    <n v="7153.55"/>
    <s v="tier - 2"/>
    <s v="tier - 1"/>
    <s v="R1012"/>
    <n v="42"/>
  </r>
  <r>
    <s v="Id1471"/>
    <s v="D'Andrea"/>
    <n v="38.06"/>
    <n v="10.74"/>
    <s v="No"/>
    <s v="No"/>
    <s v="No"/>
    <s v="No major surgery"/>
    <s v="No"/>
    <x v="0"/>
    <x v="0"/>
    <s v="6/Sep/1978"/>
    <n v="7152.67"/>
    <s v="tier - 3"/>
    <s v="tier - 2"/>
    <s v="R1013"/>
    <n v="45"/>
  </r>
  <r>
    <s v="Id1472"/>
    <s v="Olesky"/>
    <n v="28"/>
    <n v="5.19"/>
    <s v="No"/>
    <s v="No"/>
    <s v="No"/>
    <n v="1"/>
    <s v="No"/>
    <x v="1"/>
    <x v="2"/>
    <s v="29/Jun/1984"/>
    <n v="7151.09"/>
    <s v="tier - 2"/>
    <s v="tier - 2"/>
    <s v="R1011"/>
    <n v="39"/>
  </r>
  <r>
    <s v="Id1473"/>
    <s v="Whitcraft"/>
    <n v="34.32"/>
    <n v="9.17"/>
    <s v="No"/>
    <s v="No"/>
    <s v="No"/>
    <s v="No major surgery"/>
    <s v="No"/>
    <x v="0"/>
    <x v="0"/>
    <s v="30/Jul/1978"/>
    <n v="7147.47"/>
    <s v="tier - 2"/>
    <s v="tier - 3"/>
    <s v="R1013"/>
    <n v="45"/>
  </r>
  <r>
    <s v="Id1474"/>
    <s v="Salazar"/>
    <n v="22.3"/>
    <n v="4.95"/>
    <s v="yes"/>
    <s v="No"/>
    <s v="No"/>
    <s v="No major surgery"/>
    <s v="No"/>
    <x v="2"/>
    <x v="2"/>
    <s v="24/Jun/1976"/>
    <n v="7147.11"/>
    <s v="tier - 3"/>
    <s v="tier - 2"/>
    <s v="R1011"/>
    <n v="47"/>
  </r>
  <r>
    <s v="Id1475"/>
    <s v="Todd"/>
    <n v="27.835000000000001"/>
    <n v="6.03"/>
    <s v="No"/>
    <s v="No"/>
    <s v="No"/>
    <n v="1"/>
    <s v="No"/>
    <x v="1"/>
    <x v="1"/>
    <s v="21/Nov/1984"/>
    <n v="7144.86"/>
    <s v="tier - 2"/>
    <s v="tier - 2"/>
    <s v="R1024"/>
    <n v="39"/>
  </r>
  <r>
    <s v="Id1476"/>
    <s v="Pond"/>
    <n v="39.229999999999997"/>
    <n v="5.36"/>
    <s v="No"/>
    <s v="No"/>
    <s v="No"/>
    <s v="No major surgery"/>
    <s v="No"/>
    <x v="0"/>
    <x v="2"/>
    <s v="8/Aug/1999"/>
    <n v="7144.4"/>
    <s v="tier - 2"/>
    <s v="tier - 1"/>
    <s v="R1022"/>
    <n v="24"/>
  </r>
  <r>
    <s v="Id1477"/>
    <s v="Egan"/>
    <n v="19.95"/>
    <n v="6.11"/>
    <s v="No"/>
    <s v="No"/>
    <s v="No"/>
    <n v="1"/>
    <s v="No"/>
    <x v="2"/>
    <x v="1"/>
    <s v="7/Jul/1984"/>
    <n v="7133.9"/>
    <s v="tier - 2"/>
    <s v="tier - 1"/>
    <s v="R1024"/>
    <n v="39"/>
  </r>
  <r>
    <s v="Id1478"/>
    <s v="Bersani"/>
    <n v="34.64"/>
    <n v="4.88"/>
    <s v="No"/>
    <s v="No"/>
    <s v="Yes"/>
    <n v="1"/>
    <s v="No"/>
    <x v="0"/>
    <x v="2"/>
    <s v="1/Aug/1993"/>
    <n v="7128.64"/>
    <s v="tier - 2"/>
    <s v="tier - 2"/>
    <s v="R1021"/>
    <n v="30"/>
  </r>
  <r>
    <s v="Id1479"/>
    <s v="Creech"/>
    <n v="18.75"/>
    <n v="6.72"/>
    <s v="No"/>
    <s v="No"/>
    <s v="No"/>
    <s v="No major surgery"/>
    <s v="No"/>
    <x v="2"/>
    <x v="0"/>
    <s v="29/Jun/1968"/>
    <n v="7125.25"/>
    <s v="tier - 3"/>
    <s v="tier - 2"/>
    <s v="R1013"/>
    <n v="55"/>
  </r>
  <r>
    <s v="Id1480"/>
    <s v="Sudres"/>
    <n v="26.48"/>
    <n v="4.2"/>
    <s v="No"/>
    <s v="No"/>
    <s v="No"/>
    <n v="1"/>
    <s v="No"/>
    <x v="1"/>
    <x v="2"/>
    <s v="11/Aug/1987"/>
    <n v="7106.81"/>
    <s v="tier - 2"/>
    <s v="tier - 1"/>
    <s v="R1012"/>
    <n v="36"/>
  </r>
  <r>
    <s v="Id1481"/>
    <s v="Couture"/>
    <n v="34.83"/>
    <n v="5.79"/>
    <s v="No"/>
    <s v="No"/>
    <s v="No"/>
    <n v="1"/>
    <s v="No"/>
    <x v="0"/>
    <x v="1"/>
    <s v="18/Jun/1992"/>
    <n v="7096.98"/>
    <s v="tier - 2"/>
    <s v="tier - 2"/>
    <s v="R1012"/>
    <n v="31"/>
  </r>
  <r>
    <s v="Id1482"/>
    <s v="Willard"/>
    <n v="25.46"/>
    <n v="4.29"/>
    <s v="No"/>
    <s v="No"/>
    <s v="No"/>
    <s v="No major surgery"/>
    <s v="No"/>
    <x v="1"/>
    <x v="2"/>
    <s v="6/Oct/1982"/>
    <n v="7077.19"/>
    <s v="tier - 2"/>
    <s v="tier - 3"/>
    <s v="R1024"/>
    <n v="41"/>
  </r>
  <r>
    <s v="Id1483"/>
    <s v="Patronick"/>
    <n v="23.31"/>
    <n v="8.27"/>
    <s v="No"/>
    <s v="No"/>
    <s v="No"/>
    <s v="No major surgery"/>
    <s v="No"/>
    <x v="2"/>
    <x v="0"/>
    <s v="24/Jun/1978"/>
    <n v="7054.41"/>
    <s v="tier - 2"/>
    <s v="tier - 2"/>
    <s v="R1013"/>
    <n v="45"/>
  </r>
  <r>
    <s v="Id1484"/>
    <s v="Depasquale"/>
    <n v="29"/>
    <n v="4.5599999999999996"/>
    <s v="No"/>
    <s v="No"/>
    <s v="No"/>
    <s v="No major surgery"/>
    <s v="No"/>
    <x v="1"/>
    <x v="2"/>
    <s v="28/Jun/1980"/>
    <n v="7050.64"/>
    <s v="tier - 2"/>
    <s v="tier - 3"/>
    <s v="R1011"/>
    <n v="43"/>
  </r>
  <r>
    <s v="Id1485"/>
    <s v="Lavergne"/>
    <n v="32.869999999999997"/>
    <n v="5.33"/>
    <s v="No"/>
    <s v="No"/>
    <s v="No"/>
    <s v="No major surgery"/>
    <s v="No"/>
    <x v="0"/>
    <x v="2"/>
    <s v="21/Jul/1980"/>
    <n v="7050.02"/>
    <s v="tier - 2"/>
    <s v="tier - 1"/>
    <s v="R1024"/>
    <n v="43"/>
  </r>
  <r>
    <s v="Id1486"/>
    <s v="Kawakami"/>
    <n v="26.18"/>
    <n v="5.63"/>
    <s v="No"/>
    <s v="No"/>
    <s v="No"/>
    <s v="No major surgery"/>
    <s v="No"/>
    <x v="1"/>
    <x v="2"/>
    <s v="22/Oct/1980"/>
    <n v="7046.72"/>
    <s v="tier - 2"/>
    <s v="tier - 3"/>
    <s v="R1013"/>
    <n v="43"/>
  </r>
  <r>
    <s v="Id1487"/>
    <s v="Gonsalves"/>
    <n v="25.3"/>
    <n v="5.12"/>
    <s v="No"/>
    <s v="No"/>
    <s v="No"/>
    <s v="No major surgery"/>
    <s v="No"/>
    <x v="1"/>
    <x v="2"/>
    <s v="26/Jul/1980"/>
    <n v="7045.5"/>
    <s v="tier - 2"/>
    <s v="tier - 1"/>
    <s v="R1011"/>
    <n v="43"/>
  </r>
  <r>
    <s v="Id1488"/>
    <s v="Peck"/>
    <n v="36.94"/>
    <n v="5.15"/>
    <s v="yes"/>
    <s v="No"/>
    <s v="No"/>
    <n v="1"/>
    <s v="No"/>
    <x v="0"/>
    <x v="2"/>
    <s v="29/Oct/1995"/>
    <n v="7042.11"/>
    <s v="tier - 2"/>
    <s v="tier - 3"/>
    <s v="R1012"/>
    <n v="28"/>
  </r>
  <r>
    <s v="Id1489"/>
    <s v="Aure"/>
    <n v="22.86"/>
    <n v="7.5"/>
    <s v="No"/>
    <s v="No"/>
    <s v="No"/>
    <s v="No major surgery"/>
    <s v="No"/>
    <x v="2"/>
    <x v="0"/>
    <s v="2/Jun/1978"/>
    <n v="7033.08"/>
    <s v="tier - 2"/>
    <s v="tier - 2"/>
    <s v="R1013"/>
    <n v="45"/>
  </r>
  <r>
    <s v="Id1490"/>
    <s v="Mattingly"/>
    <n v="18.760000000000002"/>
    <n v="4.88"/>
    <s v="yes"/>
    <s v="No"/>
    <s v="Yes"/>
    <n v="1"/>
    <s v="No"/>
    <x v="2"/>
    <x v="2"/>
    <s v="6/Jul/1969"/>
    <n v="7003.1"/>
    <s v="tier - 2"/>
    <s v="tier - 3"/>
    <s v="R1013"/>
    <n v="54"/>
  </r>
  <r>
    <s v="Id1491"/>
    <s v="Stelpflug"/>
    <n v="24.36"/>
    <n v="5.57"/>
    <s v="No"/>
    <s v="No"/>
    <s v="No"/>
    <s v="No major surgery"/>
    <s v="No"/>
    <x v="2"/>
    <x v="2"/>
    <s v="1/Sep/1982"/>
    <n v="6989.95"/>
    <s v="tier - 2"/>
    <s v="tier - 1"/>
    <s v="R1013"/>
    <n v="41"/>
  </r>
  <r>
    <s v="Id1492"/>
    <s v="Sanchez Antognini"/>
    <n v="32.299999999999997"/>
    <n v="5.31"/>
    <s v="No"/>
    <s v="No"/>
    <s v="No"/>
    <s v="No major surgery"/>
    <s v="No"/>
    <x v="0"/>
    <x v="2"/>
    <s v="18/Oct/1982"/>
    <n v="6986.7"/>
    <s v="tier - 3"/>
    <s v="tier - 1"/>
    <s v="R1012"/>
    <n v="41"/>
  </r>
  <r>
    <s v="Id1493"/>
    <s v="Condon"/>
    <n v="22.704999999999998"/>
    <n v="4.57"/>
    <s v="yes"/>
    <s v="No"/>
    <s v="No"/>
    <s v="No major surgery"/>
    <s v="No"/>
    <x v="2"/>
    <x v="2"/>
    <s v="10/Dec/1985"/>
    <n v="6985.51"/>
    <s v="tier - 2"/>
    <s v="tier - 2"/>
    <s v="R1019"/>
    <n v="38"/>
  </r>
  <r>
    <s v="Id1494"/>
    <s v="Magato"/>
    <n v="21.79"/>
    <n v="8.6999999999999993"/>
    <s v="yes"/>
    <s v="No"/>
    <s v="No"/>
    <n v="1"/>
    <s v="No"/>
    <x v="2"/>
    <x v="0"/>
    <s v="3/Jun/1975"/>
    <n v="6965.21"/>
    <s v="tier - 2"/>
    <s v="tier - 3"/>
    <s v="R1013"/>
    <n v="48"/>
  </r>
  <r>
    <s v="Id1495"/>
    <s v="Dombrowski"/>
    <n v="24.52"/>
    <n v="4.76"/>
    <s v="No"/>
    <s v="No"/>
    <s v="No"/>
    <s v="No major surgery"/>
    <s v="No"/>
    <x v="2"/>
    <x v="2"/>
    <s v="18/Aug/1980"/>
    <n v="6951.12"/>
    <s v="tier - 2"/>
    <s v="tier - 2"/>
    <s v="R1013"/>
    <n v="43"/>
  </r>
  <r>
    <s v="Id1496"/>
    <s v="Ohara"/>
    <n v="39.520000000000003"/>
    <n v="11.81"/>
    <s v="No"/>
    <s v="No"/>
    <s v="No"/>
    <s v="No major surgery"/>
    <s v="No"/>
    <x v="0"/>
    <x v="0"/>
    <s v="15/Dec/1978"/>
    <n v="6948.7"/>
    <s v="tier - 1"/>
    <s v="tier - 2"/>
    <s v="R1012"/>
    <n v="45"/>
  </r>
  <r>
    <s v="Id1497"/>
    <s v="Cifuentes Fetiva"/>
    <n v="24.49"/>
    <n v="4.67"/>
    <s v="No"/>
    <s v="No"/>
    <s v="No"/>
    <s v="No major surgery"/>
    <s v="No"/>
    <x v="2"/>
    <x v="2"/>
    <s v="5/Oct/1980"/>
    <n v="6940.94"/>
    <s v="tier - 2"/>
    <s v="tier - 3"/>
    <s v="R1013"/>
    <n v="43"/>
  </r>
  <r>
    <s v="Id1498"/>
    <s v="Keno"/>
    <n v="26.315000000000001"/>
    <n v="6.02"/>
    <s v="No"/>
    <s v="No"/>
    <s v="No"/>
    <s v="No major surgery"/>
    <s v="No"/>
    <x v="1"/>
    <x v="1"/>
    <s v="30/Aug/1980"/>
    <n v="6940.91"/>
    <s v="tier - 2"/>
    <s v="tier - 2"/>
    <s v="R1012"/>
    <n v="43"/>
  </r>
  <r>
    <s v="Id1499"/>
    <s v="Bruce"/>
    <n v="22.58"/>
    <n v="7.46"/>
    <s v="No"/>
    <s v="No"/>
    <s v="No"/>
    <s v="No major surgery"/>
    <s v="No"/>
    <x v="2"/>
    <x v="0"/>
    <s v="29/Nov/1978"/>
    <n v="6938.11"/>
    <s v="tier - 2"/>
    <s v="tier - 2"/>
    <s v="R1013"/>
    <n v="45"/>
  </r>
  <r>
    <s v="Id1500"/>
    <s v="Lorch"/>
    <n v="19.475000000000001"/>
    <n v="4.74"/>
    <s v="No"/>
    <s v="No"/>
    <s v="No"/>
    <n v="1"/>
    <s v="No"/>
    <x v="2"/>
    <x v="2"/>
    <s v="5/Sep/1984"/>
    <n v="6933.24"/>
    <s v="tier - 2"/>
    <s v="tier - 3"/>
    <s v="R1012"/>
    <n v="39"/>
  </r>
  <r>
    <s v="Id1501"/>
    <s v="Sullivan"/>
    <n v="26.33"/>
    <n v="4.79"/>
    <s v="No"/>
    <s v="No"/>
    <s v="No"/>
    <s v="No major surgery"/>
    <s v="No"/>
    <x v="1"/>
    <x v="2"/>
    <s v="21/Dec/1989"/>
    <n v="6895.19"/>
    <s v="tier - 2"/>
    <s v="tier - 3"/>
    <s v="R1024"/>
    <n v="34"/>
  </r>
  <r>
    <s v="Id1502"/>
    <s v="Cave"/>
    <n v="17.29"/>
    <n v="5.35"/>
    <s v="yes"/>
    <s v="No"/>
    <s v="No"/>
    <s v="No major surgery"/>
    <s v="No"/>
    <x v="4"/>
    <x v="2"/>
    <s v="10/Sep/1985"/>
    <n v="6877.98"/>
    <s v="tier - 2"/>
    <s v="tier - 1"/>
    <s v="R1024"/>
    <n v="38"/>
  </r>
  <r>
    <s v="Id1503"/>
    <s v="Gudenkauf"/>
    <n v="42.88"/>
    <n v="4.87"/>
    <s v="No"/>
    <s v="yes"/>
    <s v="No"/>
    <n v="1"/>
    <s v="No"/>
    <x v="0"/>
    <x v="2"/>
    <s v="24/Dec/2004"/>
    <n v="6876.53"/>
    <s v="tier - 2"/>
    <s v="tier - 1"/>
    <s v="R1012"/>
    <n v="19"/>
  </r>
  <r>
    <s v="Id1504"/>
    <s v="Thomas"/>
    <n v="32.200000000000003"/>
    <n v="10.09"/>
    <s v="yes"/>
    <s v="No"/>
    <s v="No"/>
    <s v="No major surgery"/>
    <s v="No"/>
    <x v="0"/>
    <x v="0"/>
    <s v="23/Jun/1981"/>
    <n v="6875.96"/>
    <s v="tier - 2"/>
    <s v="tier - 2"/>
    <s v="R1011"/>
    <n v="42"/>
  </r>
  <r>
    <s v="Id1505"/>
    <s v="Holley"/>
    <n v="18.75"/>
    <n v="5.47"/>
    <s v="yes"/>
    <s v="No"/>
    <s v="Yes"/>
    <n v="1"/>
    <s v="No"/>
    <x v="2"/>
    <x v="2"/>
    <s v="23/Oct/1969"/>
    <n v="6868.39"/>
    <s v="tier - 2"/>
    <s v="tier - 2"/>
    <s v="R1013"/>
    <n v="54"/>
  </r>
  <r>
    <s v="Id1506"/>
    <s v="Kemble"/>
    <n v="22.36"/>
    <n v="8.6"/>
    <s v="No"/>
    <s v="No"/>
    <s v="No"/>
    <s v="No major surgery"/>
    <s v="No"/>
    <x v="2"/>
    <x v="0"/>
    <s v="5/Aug/1978"/>
    <n v="6863.49"/>
    <s v="tier - 2"/>
    <s v="tier - 1"/>
    <s v="R1013"/>
    <n v="45"/>
  </r>
  <r>
    <s v="Id1507"/>
    <s v="Bentley"/>
    <n v="23.94"/>
    <n v="10.74"/>
    <s v="yes"/>
    <s v="No"/>
    <s v="No"/>
    <s v="No major surgery"/>
    <s v="No"/>
    <x v="2"/>
    <x v="0"/>
    <s v="19/Jun/1981"/>
    <n v="6858.48"/>
    <s v="tier - 2"/>
    <s v="tier - 2"/>
    <s v="R1019"/>
    <n v="42"/>
  </r>
  <r>
    <s v="Id1508"/>
    <s v="Jones"/>
    <n v="30.1"/>
    <n v="4.3899999999999997"/>
    <s v="No"/>
    <s v="No"/>
    <s v="Yes"/>
    <n v="1"/>
    <s v="No"/>
    <x v="0"/>
    <x v="2"/>
    <s v="4/Nov/1979"/>
    <n v="6849.03"/>
    <s v="tier - 2"/>
    <s v="tier - 2"/>
    <s v="R1011"/>
    <n v="44"/>
  </r>
  <r>
    <s v="Id1509"/>
    <s v="Tremblay"/>
    <n v="21.93"/>
    <n v="6.3"/>
    <s v="No"/>
    <s v="No"/>
    <s v="No"/>
    <s v="No major surgery"/>
    <s v="No"/>
    <x v="2"/>
    <x v="1"/>
    <s v="15/Jun/1977"/>
    <n v="6843.17"/>
    <s v="tier - 2"/>
    <s v="tier - 1"/>
    <s v="R1013"/>
    <n v="46"/>
  </r>
  <r>
    <s v="Id1510"/>
    <s v="Bellucci"/>
    <n v="39.75"/>
    <n v="5.41"/>
    <s v="No"/>
    <s v="yes"/>
    <s v="No"/>
    <n v="1"/>
    <s v="No"/>
    <x v="0"/>
    <x v="2"/>
    <s v="30/Nov/2000"/>
    <n v="6842.28"/>
    <s v="tier - 2"/>
    <s v="tier - 1"/>
    <s v="R1012"/>
    <n v="23"/>
  </r>
  <r>
    <s v="Id1511"/>
    <s v="Collins"/>
    <n v="26.03"/>
    <n v="4.47"/>
    <s v="No"/>
    <s v="No"/>
    <s v="Yes"/>
    <n v="1"/>
    <s v="No"/>
    <x v="1"/>
    <x v="2"/>
    <s v="15/Jul/1979"/>
    <n v="6837.37"/>
    <s v="tier - 3"/>
    <s v="tier - 1"/>
    <s v="R1016"/>
    <n v="44"/>
  </r>
  <r>
    <s v="Id1512"/>
    <s v="Gillman"/>
    <n v="34.51"/>
    <n v="6.26"/>
    <s v="No"/>
    <s v="No"/>
    <s v="No"/>
    <s v="No major surgery"/>
    <s v="No"/>
    <x v="0"/>
    <x v="1"/>
    <s v="8/Jul/1994"/>
    <n v="6827.69"/>
    <s v="tier - 2"/>
    <s v="tier - 2"/>
    <s v="R1021"/>
    <n v="29"/>
  </r>
  <r>
    <s v="Id1513"/>
    <s v="West"/>
    <n v="19.32"/>
    <n v="11.58"/>
    <s v="yes"/>
    <s v="No"/>
    <s v="No"/>
    <n v="1"/>
    <s v="No"/>
    <x v="2"/>
    <x v="0"/>
    <s v="17/Aug/1975"/>
    <n v="6809.46"/>
    <s v="tier - 2"/>
    <s v="tier - 1"/>
    <s v="R1012"/>
    <n v="48"/>
  </r>
  <r>
    <s v="Id1514"/>
    <s v="Chida"/>
    <n v="28.5"/>
    <n v="4.3600000000000003"/>
    <s v="No"/>
    <s v="No"/>
    <s v="No"/>
    <s v="No major surgery"/>
    <s v="No"/>
    <x v="1"/>
    <x v="2"/>
    <s v="29/Jun/1991"/>
    <n v="6799.46"/>
    <s v="tier - 1"/>
    <s v="tier - 2"/>
    <s v="R1014"/>
    <n v="32"/>
  </r>
  <r>
    <s v="Id1515"/>
    <s v="Reisenauer"/>
    <n v="30.875"/>
    <n v="4.1399999999999997"/>
    <s v="yes"/>
    <s v="No"/>
    <s v="No"/>
    <s v="No major surgery"/>
    <s v="No"/>
    <x v="0"/>
    <x v="2"/>
    <s v="24/Dec/1985"/>
    <n v="6796.86"/>
    <s v="tier - 3"/>
    <s v="tier - 3"/>
    <s v="R1012"/>
    <n v="38"/>
  </r>
  <r>
    <s v="Id1516"/>
    <s v="Rosenberg-Wohl"/>
    <n v="24.02"/>
    <n v="4.38"/>
    <s v="No"/>
    <s v="No"/>
    <s v="No"/>
    <s v="No major surgery"/>
    <s v="No"/>
    <x v="2"/>
    <x v="2"/>
    <s v="23/Nov/1980"/>
    <n v="6781.52"/>
    <s v="tier - 2"/>
    <s v="tier - 2"/>
    <s v="R1013"/>
    <n v="43"/>
  </r>
  <r>
    <s v="Id1517"/>
    <s v="Theriault"/>
    <n v="36.08"/>
    <n v="11.61"/>
    <s v="yes"/>
    <s v="No"/>
    <s v="No"/>
    <s v="No major surgery"/>
    <s v="No"/>
    <x v="0"/>
    <x v="0"/>
    <s v="8/Oct/1981"/>
    <n v="6781.35"/>
    <s v="tier - 2"/>
    <s v="tier - 1"/>
    <s v="R1013"/>
    <n v="42"/>
  </r>
  <r>
    <s v="Id1518"/>
    <s v="Manuel"/>
    <n v="32.200000000000003"/>
    <n v="10.59"/>
    <s v="yes"/>
    <s v="No"/>
    <s v="No"/>
    <s v="No major surgery"/>
    <s v="No"/>
    <x v="0"/>
    <x v="0"/>
    <s v="3/Sep/1981"/>
    <n v="6775.96"/>
    <s v="tier - 2"/>
    <s v="tier - 3"/>
    <s v="R1011"/>
    <n v="42"/>
  </r>
  <r>
    <s v="Id1519"/>
    <s v="Demko"/>
    <n v="28.05"/>
    <n v="11.85"/>
    <s v="yes"/>
    <s v="No"/>
    <s v="No"/>
    <s v="No major surgery"/>
    <s v="No"/>
    <x v="1"/>
    <x v="0"/>
    <s v="21/Sep/1981"/>
    <n v="6770.19"/>
    <s v="tier - 2"/>
    <s v="tier - 3"/>
    <s v="R1013"/>
    <n v="42"/>
  </r>
  <r>
    <s v="Id1520"/>
    <s v="Battaglia"/>
    <n v="19"/>
    <n v="5.46"/>
    <s v="yes"/>
    <s v="No"/>
    <s v="No"/>
    <n v="1"/>
    <s v="No"/>
    <x v="2"/>
    <x v="2"/>
    <s v="10/Oct/1988"/>
    <n v="6753.04"/>
    <s v="tier - 2"/>
    <s v="tier - 2"/>
    <s v="R1024"/>
    <n v="35"/>
  </r>
  <r>
    <s v="Id1521"/>
    <s v="Follo"/>
    <n v="16.13"/>
    <n v="4.54"/>
    <s v="yes"/>
    <s v="No"/>
    <s v="No"/>
    <n v="2"/>
    <s v="No"/>
    <x v="4"/>
    <x v="2"/>
    <s v="9/Dec/1966"/>
    <n v="6750.27"/>
    <s v="tier - 3"/>
    <s v="tier - 2"/>
    <s v="R1013"/>
    <n v="57"/>
  </r>
  <r>
    <s v="Id1522"/>
    <s v="Barana"/>
    <n v="18.77"/>
    <n v="11.98"/>
    <s v="yes"/>
    <s v="No"/>
    <s v="No"/>
    <n v="2"/>
    <s v="No"/>
    <x v="2"/>
    <x v="0"/>
    <s v="17/Jun/1970"/>
    <n v="6749.63"/>
    <s v="tier - 2"/>
    <s v="tier - 1"/>
    <s v="R1013"/>
    <n v="53"/>
  </r>
  <r>
    <s v="Id1523"/>
    <s v="Lysaght"/>
    <n v="28.88"/>
    <n v="6.59"/>
    <s v="yes"/>
    <s v="No"/>
    <s v="No"/>
    <n v="1"/>
    <s v="No"/>
    <x v="1"/>
    <x v="0"/>
    <s v="5/Jun/1986"/>
    <n v="6748.59"/>
    <s v="tier - 3"/>
    <s v="tier - 1"/>
    <s v="R1016"/>
    <n v="37"/>
  </r>
  <r>
    <s v="Id1524"/>
    <s v="Chalmers"/>
    <n v="27.55"/>
    <n v="10.83"/>
    <s v="yes"/>
    <s v="No"/>
    <s v="No"/>
    <n v="1"/>
    <s v="No"/>
    <x v="1"/>
    <x v="0"/>
    <s v="7/Aug/1986"/>
    <n v="6746.74"/>
    <s v="tier - 3"/>
    <s v="tier - 2"/>
    <s v="R1016"/>
    <n v="37"/>
  </r>
  <r>
    <s v="Id1525"/>
    <s v="Phillippi"/>
    <n v="15.6"/>
    <n v="8.6"/>
    <s v="No"/>
    <s v="No"/>
    <s v="No"/>
    <s v="No major surgery"/>
    <s v="No"/>
    <x v="4"/>
    <x v="0"/>
    <s v="18/Jul/1968"/>
    <n v="6738.84"/>
    <s v="tier - 3"/>
    <s v="tier - 1"/>
    <s v="R1012"/>
    <n v="55"/>
  </r>
  <r>
    <s v="Id1526"/>
    <s v="MacPherson"/>
    <n v="21.99"/>
    <n v="11.17"/>
    <s v="No"/>
    <s v="No"/>
    <s v="No"/>
    <s v="No major surgery"/>
    <s v="No"/>
    <x v="2"/>
    <x v="0"/>
    <s v="21/Oct/1978"/>
    <n v="6737.98"/>
    <s v="tier - 2"/>
    <s v="tier - 3"/>
    <s v="R1013"/>
    <n v="45"/>
  </r>
  <r>
    <s v="Id1527"/>
    <s v="Delfidio"/>
    <n v="34.85"/>
    <n v="5.75"/>
    <s v="No"/>
    <s v="No"/>
    <s v="No"/>
    <s v="No major surgery"/>
    <s v="No"/>
    <x v="0"/>
    <x v="1"/>
    <s v="13/Jun/1994"/>
    <n v="6721.37"/>
    <s v="tier - 2"/>
    <s v="tier - 1"/>
    <s v="R1012"/>
    <n v="29"/>
  </r>
  <r>
    <s v="Id1528"/>
    <s v="Cummings"/>
    <n v="24.51"/>
    <n v="4.83"/>
    <s v="yes"/>
    <s v="No"/>
    <s v="Yes"/>
    <n v="1"/>
    <s v="No"/>
    <x v="2"/>
    <x v="2"/>
    <s v="12/Jun/1983"/>
    <n v="6710.19"/>
    <s v="tier - 3"/>
    <s v="tier - 3"/>
    <s v="R1012"/>
    <n v="40"/>
  </r>
  <r>
    <s v="Id1529"/>
    <s v="Schroegel"/>
    <n v="19.399999999999999"/>
    <n v="11.93"/>
    <s v="No"/>
    <s v="No"/>
    <s v="No"/>
    <s v="No major surgery"/>
    <s v="No"/>
    <x v="2"/>
    <x v="0"/>
    <s v="12/Dec/1971"/>
    <n v="6706.47"/>
    <s v="tier - 2"/>
    <s v="tier - 1"/>
    <s v="R1013"/>
    <n v="52"/>
  </r>
  <r>
    <s v="Id1530"/>
    <s v="Williams"/>
    <n v="15.1"/>
    <n v="8.41"/>
    <s v="No"/>
    <s v="No"/>
    <s v="No"/>
    <s v="No major surgery"/>
    <s v="No"/>
    <x v="4"/>
    <x v="0"/>
    <s v="13/Jul/1968"/>
    <n v="6700.56"/>
    <s v="tier - 3"/>
    <s v="tier - 1"/>
    <s v="R1012"/>
    <n v="55"/>
  </r>
  <r>
    <s v="Id1531"/>
    <s v="Casey"/>
    <n v="23.37"/>
    <n v="5.59"/>
    <s v="yes"/>
    <s v="No"/>
    <s v="No"/>
    <s v="No major surgery"/>
    <s v="No"/>
    <x v="2"/>
    <x v="2"/>
    <s v="9/Jul/1985"/>
    <n v="6686.43"/>
    <s v="tier - 2"/>
    <s v="tier - 3"/>
    <s v="R1012"/>
    <n v="38"/>
  </r>
  <r>
    <s v="Id1532"/>
    <s v="Randall"/>
    <n v="42.4"/>
    <n v="4.0599999999999996"/>
    <s v="No"/>
    <s v="No"/>
    <s v="No"/>
    <s v="No major surgery"/>
    <s v="No"/>
    <x v="0"/>
    <x v="2"/>
    <s v="20/Oct/1989"/>
    <n v="6666.24"/>
    <s v="tier - 3"/>
    <s v="tier - 1"/>
    <s v="R1011"/>
    <n v="34"/>
  </r>
  <r>
    <s v="Id1533"/>
    <s v="Doyon"/>
    <n v="28.405000000000001"/>
    <n v="7.02"/>
    <s v="yes"/>
    <s v="No"/>
    <s v="No"/>
    <s v="No major surgery"/>
    <s v="No"/>
    <x v="1"/>
    <x v="0"/>
    <s v="17/Sep/1981"/>
    <n v="6664.69"/>
    <s v="tier - 3"/>
    <s v="tier - 1"/>
    <s v="R1012"/>
    <n v="42"/>
  </r>
  <r>
    <s v="Id1534"/>
    <s v="Sankey"/>
    <n v="23.4"/>
    <n v="4.47"/>
    <s v="No"/>
    <s v="No"/>
    <s v="No"/>
    <s v="No major surgery"/>
    <s v="No"/>
    <x v="2"/>
    <x v="2"/>
    <s v="27/Sep/1982"/>
    <n v="6664.32"/>
    <s v="tier - 2"/>
    <s v="tier - 2"/>
    <s v="R1013"/>
    <n v="41"/>
  </r>
  <r>
    <s v="Id1535"/>
    <s v="Stilgenbauer"/>
    <n v="33.44"/>
    <n v="4.54"/>
    <s v="No"/>
    <s v="No"/>
    <s v="No"/>
    <s v="No major surgery"/>
    <s v="No"/>
    <x v="0"/>
    <x v="2"/>
    <s v="19/Nov/1989"/>
    <n v="6653.79"/>
    <s v="tier - 2"/>
    <s v="tier - 1"/>
    <s v="R1013"/>
    <n v="34"/>
  </r>
  <r>
    <s v="Id1536"/>
    <s v="Jaskiewicz"/>
    <n v="21.12"/>
    <n v="4.99"/>
    <s v="No"/>
    <s v="No"/>
    <s v="No"/>
    <n v="1"/>
    <s v="No"/>
    <x v="2"/>
    <x v="2"/>
    <s v="1/Jul/1984"/>
    <n v="6652.53"/>
    <s v="tier - 3"/>
    <s v="tier - 2"/>
    <s v="R1013"/>
    <n v="39"/>
  </r>
  <r>
    <s v="Id1537"/>
    <s v="Deppen"/>
    <n v="18.48"/>
    <n v="10.84"/>
    <s v="yes"/>
    <s v="No"/>
    <s v="No"/>
    <n v="2"/>
    <s v="No"/>
    <x v="4"/>
    <x v="0"/>
    <s v="8/Nov/1970"/>
    <n v="6651.26"/>
    <s v="tier - 2"/>
    <s v="tier - 3"/>
    <s v="R1013"/>
    <n v="53"/>
  </r>
  <r>
    <s v="Id1538"/>
    <s v="Hine"/>
    <n v="16.815000000000001"/>
    <n v="5.63"/>
    <s v="No"/>
    <s v="No"/>
    <s v="No"/>
    <n v="1"/>
    <s v="No"/>
    <x v="4"/>
    <x v="2"/>
    <s v="8/Dec/1984"/>
    <n v="6640.54"/>
    <s v="tier - 2"/>
    <s v="tier - 3"/>
    <s v="R1019"/>
    <n v="39"/>
  </r>
  <r>
    <s v="Id1539"/>
    <s v="Mathews"/>
    <n v="26.72"/>
    <n v="4.1399999999999997"/>
    <s v="No"/>
    <s v="No"/>
    <s v="No"/>
    <s v="No major surgery"/>
    <s v="No"/>
    <x v="1"/>
    <x v="2"/>
    <s v="6/Jun/1990"/>
    <n v="6639.3"/>
    <s v="tier - 2"/>
    <s v="tier - 2"/>
    <s v="R1021"/>
    <n v="33"/>
  </r>
  <r>
    <s v="Id1540"/>
    <s v="Yabu"/>
    <n v="41.42"/>
    <n v="5.17"/>
    <s v="No"/>
    <s v="No"/>
    <s v="Yes"/>
    <n v="1"/>
    <s v="No"/>
    <x v="0"/>
    <x v="2"/>
    <s v="4/Sep/2003"/>
    <n v="6638.16"/>
    <s v="tier - 2"/>
    <s v="tier - 1"/>
    <s v="R1012"/>
    <n v="20"/>
  </r>
  <r>
    <s v="Id1541"/>
    <s v="Strang"/>
    <n v="20.69"/>
    <n v="6.93"/>
    <s v="No"/>
    <s v="No"/>
    <s v="No"/>
    <n v="2"/>
    <s v="No"/>
    <x v="2"/>
    <x v="0"/>
    <s v="29/Aug/1973"/>
    <n v="6630.31"/>
    <s v="tier - 2"/>
    <s v="tier - 1"/>
    <s v="R1013"/>
    <n v="50"/>
  </r>
  <r>
    <s v="Id1542"/>
    <s v="Frank"/>
    <n v="41.23"/>
    <n v="4.24"/>
    <s v="No"/>
    <s v="No"/>
    <s v="No"/>
    <s v="No major surgery"/>
    <s v="No"/>
    <x v="0"/>
    <x v="2"/>
    <s v="28/Aug/1982"/>
    <n v="6610.11"/>
    <s v="tier - 3"/>
    <s v="tier - 2"/>
    <s v="R1015"/>
    <n v="41"/>
  </r>
  <r>
    <s v="Id1543"/>
    <s v="Shanley"/>
    <n v="29.9"/>
    <n v="5.91"/>
    <s v="No"/>
    <s v="No"/>
    <s v="No"/>
    <s v="No major surgery"/>
    <s v="No"/>
    <x v="1"/>
    <x v="1"/>
    <s v="7/Nov/1982"/>
    <n v="6600.36"/>
    <s v="tier - 2"/>
    <s v="tier - 3"/>
    <s v="R1011"/>
    <n v="41"/>
  </r>
  <r>
    <s v="Id1544"/>
    <s v="Mancebo Garcia"/>
    <n v="34.104999999999997"/>
    <n v="5.93"/>
    <s v="No"/>
    <s v="No"/>
    <s v="No"/>
    <s v="No major surgery"/>
    <s v="No"/>
    <x v="0"/>
    <x v="1"/>
    <s v="29/Dec/1982"/>
    <n v="6600.21"/>
    <s v="tier - 3"/>
    <s v="tier - 2"/>
    <s v="R1016"/>
    <n v="41"/>
  </r>
  <r>
    <s v="Id1545"/>
    <s v="Keehan"/>
    <n v="24.97"/>
    <n v="5.66"/>
    <s v="No"/>
    <s v="No"/>
    <s v="No"/>
    <s v="No major surgery"/>
    <s v="No"/>
    <x v="1"/>
    <x v="2"/>
    <s v="22/Nov/1982"/>
    <n v="6593.51"/>
    <s v="tier - 2"/>
    <s v="tier - 1"/>
    <s v="R1013"/>
    <n v="41"/>
  </r>
  <r>
    <s v="Id1546"/>
    <s v="Mahaney"/>
    <n v="34.799999999999997"/>
    <n v="4.1900000000000004"/>
    <s v="No"/>
    <s v="No"/>
    <s v="No"/>
    <n v="1"/>
    <s v="No"/>
    <x v="0"/>
    <x v="2"/>
    <s v="5/Oct/1984"/>
    <n v="6571.54"/>
    <s v="tier - 2"/>
    <s v="tier - 3"/>
    <s v="R1011"/>
    <n v="39"/>
  </r>
  <r>
    <s v="Id1547"/>
    <s v="Nolan"/>
    <n v="32.965000000000003"/>
    <n v="9.2100000000000009"/>
    <s v="yes"/>
    <s v="No"/>
    <s v="No"/>
    <s v="No major surgery"/>
    <s v="No"/>
    <x v="0"/>
    <x v="0"/>
    <s v="20/Jul/1981"/>
    <n v="6571.02"/>
    <s v="tier - 2"/>
    <s v="tier - 1"/>
    <s v="R1012"/>
    <n v="42"/>
  </r>
  <r>
    <s v="Id1548"/>
    <s v="Sobrino"/>
    <n v="27.265000000000001"/>
    <n v="5.51"/>
    <s v="No"/>
    <s v="No"/>
    <s v="No"/>
    <n v="1"/>
    <s v="No"/>
    <x v="1"/>
    <x v="2"/>
    <s v="20/Sep/1984"/>
    <n v="6555.07"/>
    <s v="tier - 2"/>
    <s v="tier - 2"/>
    <s v="R1024"/>
    <n v="39"/>
  </r>
  <r>
    <s v="Id1549"/>
    <s v="Gennaro"/>
    <n v="17.059999999999999"/>
    <n v="8.5"/>
    <s v="No"/>
    <s v="No"/>
    <s v="No"/>
    <s v="No major surgery"/>
    <s v="No"/>
    <x v="4"/>
    <x v="0"/>
    <s v="11/Dec/1968"/>
    <n v="6552.01"/>
    <s v="tier - 3"/>
    <s v="tier - 2"/>
    <s v="R1013"/>
    <n v="55"/>
  </r>
  <r>
    <s v="Id1550"/>
    <s v="Mayer"/>
    <n v="36.29"/>
    <n v="6.23"/>
    <s v="No"/>
    <s v="No"/>
    <s v="No"/>
    <s v="No major surgery"/>
    <s v="No"/>
    <x v="0"/>
    <x v="1"/>
    <s v="6/Aug/1989"/>
    <n v="6551.75"/>
    <s v="tier - 2"/>
    <s v="tier - 2"/>
    <s v="R1024"/>
    <n v="34"/>
  </r>
  <r>
    <s v="Id1551"/>
    <s v="Becker"/>
    <n v="28.594999999999999"/>
    <n v="8.5299999999999994"/>
    <s v="yes"/>
    <s v="No"/>
    <s v="No"/>
    <n v="1"/>
    <s v="No"/>
    <x v="1"/>
    <x v="0"/>
    <s v="18/Dec/1986"/>
    <n v="6548.2"/>
    <s v="tier - 2"/>
    <s v="tier - 3"/>
    <s v="R1012"/>
    <n v="37"/>
  </r>
  <r>
    <s v="Id1552"/>
    <s v="Moore"/>
    <n v="17.8"/>
    <n v="5.75"/>
    <s v="yes"/>
    <s v="No"/>
    <s v="Yes"/>
    <n v="1"/>
    <s v="No"/>
    <x v="4"/>
    <x v="1"/>
    <s v="3/Dec/1969"/>
    <n v="6546.16"/>
    <s v="tier - 2"/>
    <s v="tier - 3"/>
    <s v="R1013"/>
    <n v="54"/>
  </r>
  <r>
    <s v="Id1553"/>
    <s v="Platt"/>
    <n v="21.4"/>
    <n v="5.6"/>
    <s v="No"/>
    <s v="No"/>
    <s v="No"/>
    <s v="No major surgery"/>
    <s v="No"/>
    <x v="2"/>
    <x v="2"/>
    <s v="2/Oct/1982"/>
    <n v="6536.68"/>
    <s v="tier - 2"/>
    <s v="tier - 2"/>
    <s v="R1012"/>
    <n v="41"/>
  </r>
  <r>
    <s v="Id1554"/>
    <s v="Brodeur"/>
    <n v="23.01"/>
    <n v="4.68"/>
    <s v="No"/>
    <s v="No"/>
    <s v="No"/>
    <s v="No major surgery"/>
    <s v="No"/>
    <x v="2"/>
    <x v="2"/>
    <s v="12/Aug/1982"/>
    <n v="6532.04"/>
    <s v="tier - 2"/>
    <s v="tier - 1"/>
    <s v="R1013"/>
    <n v="41"/>
  </r>
  <r>
    <s v="Id1555"/>
    <s v="Knight Pech"/>
    <n v="19.86"/>
    <n v="5.62"/>
    <s v="yes"/>
    <s v="No"/>
    <s v="No"/>
    <s v="No major surgery"/>
    <s v="No"/>
    <x v="2"/>
    <x v="2"/>
    <s v="23/Oct/1976"/>
    <n v="6529.21"/>
    <s v="tier - 2"/>
    <s v="tier - 1"/>
    <s v="R1013"/>
    <n v="47"/>
  </r>
  <r>
    <s v="Id1556"/>
    <s v="Richter"/>
    <n v="33.58"/>
    <n v="5.08"/>
    <s v="No"/>
    <s v="No"/>
    <s v="No"/>
    <s v="No major surgery"/>
    <s v="No"/>
    <x v="0"/>
    <x v="2"/>
    <s v="7/Jul/1994"/>
    <n v="6512.24"/>
    <s v="tier - 2"/>
    <s v="tier - 1"/>
    <s v="R1021"/>
    <n v="29"/>
  </r>
  <r>
    <s v="Id1557"/>
    <s v="Jubinski"/>
    <n v="29.81"/>
    <n v="5.28"/>
    <s v="No"/>
    <s v="No"/>
    <s v="No"/>
    <s v="No major surgery"/>
    <s v="No"/>
    <x v="1"/>
    <x v="2"/>
    <s v="28/Aug/1982"/>
    <n v="6500.24"/>
    <s v="tier - 2"/>
    <s v="tier - 2"/>
    <s v="R1013"/>
    <n v="41"/>
  </r>
  <r>
    <s v="Id1558"/>
    <s v="Wall"/>
    <n v="27.4"/>
    <n v="4.6100000000000003"/>
    <s v="No"/>
    <s v="No"/>
    <s v="No"/>
    <s v="No major surgery"/>
    <s v="No"/>
    <x v="1"/>
    <x v="2"/>
    <s v="9/Oct/1982"/>
    <n v="6496.89"/>
    <s v="tier - 2"/>
    <s v="tier - 3"/>
    <s v="R1011"/>
    <n v="41"/>
  </r>
  <r>
    <s v="Id1559"/>
    <s v="McKay"/>
    <n v="17.98"/>
    <n v="6.57"/>
    <s v="yes"/>
    <s v="No"/>
    <s v="No"/>
    <n v="2"/>
    <s v="No"/>
    <x v="4"/>
    <x v="0"/>
    <s v="1/Dec/1970"/>
    <n v="6481.67"/>
    <s v="tier - 2"/>
    <s v="tier - 2"/>
    <s v="R1013"/>
    <n v="53"/>
  </r>
  <r>
    <s v="Id1560"/>
    <s v="Oh"/>
    <n v="37.9"/>
    <n v="5.83"/>
    <s v="No"/>
    <s v="No"/>
    <s v="No"/>
    <s v="No major surgery"/>
    <s v="No"/>
    <x v="0"/>
    <x v="1"/>
    <s v="8/Jun/1980"/>
    <n v="6474.01"/>
    <s v="tier - 2"/>
    <s v="tier - 3"/>
    <s v="R1011"/>
    <n v="43"/>
  </r>
  <r>
    <s v="Id1561"/>
    <s v="Kessell"/>
    <n v="25.27"/>
    <n v="6.98"/>
    <s v="yes"/>
    <s v="No"/>
    <s v="No"/>
    <s v="No major surgery"/>
    <s v="No"/>
    <x v="1"/>
    <x v="0"/>
    <s v="27/Jul/1981"/>
    <n v="6473.15"/>
    <s v="tier - 2"/>
    <s v="tier - 2"/>
    <s v="R1013"/>
    <n v="42"/>
  </r>
  <r>
    <s v="Id1562"/>
    <s v="Hidalgo Zambrano"/>
    <n v="29.26"/>
    <n v="4.03"/>
    <s v="No"/>
    <s v="No"/>
    <s v="No"/>
    <n v="1"/>
    <s v="No"/>
    <x v="1"/>
    <x v="2"/>
    <s v="1/Nov/1984"/>
    <n v="6457.84"/>
    <s v="tier - 2"/>
    <s v="tier - 3"/>
    <s v="R1012"/>
    <n v="39"/>
  </r>
  <r>
    <s v="Id1563"/>
    <s v="Caprario"/>
    <n v="27.835000000000001"/>
    <n v="4.5599999999999996"/>
    <s v="No"/>
    <s v="No"/>
    <s v="No"/>
    <n v="1"/>
    <s v="No"/>
    <x v="1"/>
    <x v="2"/>
    <s v="26/Aug/1984"/>
    <n v="6455.86"/>
    <s v="tier - 3"/>
    <s v="tier - 3"/>
    <s v="R1012"/>
    <n v="39"/>
  </r>
  <r>
    <s v="Id1564"/>
    <s v="Ryan"/>
    <n v="46.53"/>
    <n v="5.38"/>
    <s v="yes"/>
    <s v="No"/>
    <s v="No"/>
    <s v="No major surgery"/>
    <s v="No"/>
    <x v="0"/>
    <x v="2"/>
    <s v="22/Jul/1985"/>
    <n v="6435.62"/>
    <s v="tier - 3"/>
    <s v="tier - 2"/>
    <s v="R1013"/>
    <n v="38"/>
  </r>
  <r>
    <s v="Id1565"/>
    <s v="Hoffman"/>
    <n v="20.58"/>
    <n v="11.04"/>
    <s v="yes"/>
    <s v="No"/>
    <s v="No"/>
    <n v="1"/>
    <s v="No"/>
    <x v="2"/>
    <x v="0"/>
    <s v="5/Aug/1975"/>
    <n v="6423.48"/>
    <s v="tier - 2"/>
    <s v="tier - 3"/>
    <s v="R1013"/>
    <n v="48"/>
  </r>
  <r>
    <s v="Id1566"/>
    <s v="Wong"/>
    <n v="19.53"/>
    <n v="6.09"/>
    <s v="yes"/>
    <s v="No"/>
    <s v="No"/>
    <s v="No major surgery"/>
    <s v="No"/>
    <x v="2"/>
    <x v="1"/>
    <s v="30/Dec/1976"/>
    <n v="6417.28"/>
    <s v="tier - 2"/>
    <s v="tier - 3"/>
    <s v="R1013"/>
    <n v="47"/>
  </r>
  <r>
    <s v="Id1567"/>
    <s v="Lea"/>
    <n v="27.7"/>
    <n v="4.71"/>
    <s v="No"/>
    <s v="No"/>
    <s v="No"/>
    <n v="1"/>
    <s v="No"/>
    <x v="1"/>
    <x v="2"/>
    <s v="4/Sep/1987"/>
    <n v="6414.18"/>
    <s v="tier - 2"/>
    <s v="tier - 2"/>
    <s v="R1011"/>
    <n v="36"/>
  </r>
  <r>
    <s v="Id1568"/>
    <s v="Patterson"/>
    <n v="18.920000000000002"/>
    <n v="8.18"/>
    <s v="No"/>
    <s v="No"/>
    <s v="No"/>
    <s v="No major surgery"/>
    <s v="No"/>
    <x v="2"/>
    <x v="0"/>
    <s v="22/Aug/1971"/>
    <n v="6412.34"/>
    <s v="tier - 2"/>
    <s v="tier - 3"/>
    <s v="R1013"/>
    <n v="52"/>
  </r>
  <r>
    <s v="Id1569"/>
    <s v="Quigley"/>
    <n v="17.760000000000002"/>
    <n v="11.18"/>
    <s v="yes"/>
    <s v="No"/>
    <s v="No"/>
    <n v="2"/>
    <s v="No"/>
    <x v="4"/>
    <x v="0"/>
    <s v="20/Aug/1970"/>
    <n v="6407.05"/>
    <s v="tier - 2"/>
    <s v="tier - 1"/>
    <s v="R1013"/>
    <n v="53"/>
  </r>
  <r>
    <s v="Id1570"/>
    <s v="Korir"/>
    <n v="29.83"/>
    <n v="5.03"/>
    <s v="yes"/>
    <s v="No"/>
    <s v="No"/>
    <s v="No major surgery"/>
    <s v="No"/>
    <x v="1"/>
    <x v="2"/>
    <s v="10/Dec/1985"/>
    <n v="6406.41"/>
    <s v="tier - 1"/>
    <s v="tier - 3"/>
    <s v="R1014"/>
    <n v="38"/>
  </r>
  <r>
    <s v="Id1571"/>
    <s v="Downs"/>
    <n v="23.465"/>
    <n v="5.56"/>
    <s v="No"/>
    <s v="No"/>
    <s v="No"/>
    <n v="1"/>
    <s v="No"/>
    <x v="2"/>
    <x v="2"/>
    <s v="9/Sep/1987"/>
    <n v="6402.29"/>
    <s v="tier - 2"/>
    <s v="tier - 3"/>
    <s v="R1024"/>
    <n v="36"/>
  </r>
  <r>
    <s v="Id1572"/>
    <s v="Young"/>
    <n v="29.355"/>
    <n v="4.33"/>
    <s v="No"/>
    <s v="No"/>
    <s v="No"/>
    <s v="No major surgery"/>
    <s v="No"/>
    <x v="1"/>
    <x v="2"/>
    <s v="28/Oct/1982"/>
    <n v="6393.6"/>
    <s v="tier - 2"/>
    <s v="tier - 1"/>
    <s v="R1012"/>
    <n v="41"/>
  </r>
  <r>
    <s v="Id1573"/>
    <s v="Zywek"/>
    <n v="35.49"/>
    <n v="5.21"/>
    <s v="yes"/>
    <s v="No"/>
    <s v="Yes"/>
    <n v="1"/>
    <s v="No"/>
    <x v="0"/>
    <x v="2"/>
    <s v="16/Aug/1997"/>
    <n v="6389.53"/>
    <s v="tier - 2"/>
    <s v="tier - 2"/>
    <s v="R1021"/>
    <n v="26"/>
  </r>
  <r>
    <s v="Id1574"/>
    <s v="Faulkner"/>
    <n v="26.315000000000001"/>
    <n v="5.89"/>
    <s v="No"/>
    <s v="No"/>
    <s v="No"/>
    <s v="No major surgery"/>
    <s v="No"/>
    <x v="1"/>
    <x v="1"/>
    <s v="6/Aug/1982"/>
    <n v="6389.38"/>
    <s v="tier - 1"/>
    <s v="tier - 2"/>
    <s v="R1012"/>
    <n v="41"/>
  </r>
  <r>
    <s v="Id1575"/>
    <s v="Erspamer"/>
    <n v="19.79"/>
    <n v="4.8099999999999996"/>
    <s v="yes"/>
    <s v="No"/>
    <s v="No"/>
    <s v="No major surgery"/>
    <s v="No"/>
    <x v="2"/>
    <x v="2"/>
    <s v="18/Nov/1976"/>
    <n v="6374.16"/>
    <s v="tier - 2"/>
    <s v="tier - 2"/>
    <s v="R1013"/>
    <n v="47"/>
  </r>
  <r>
    <s v="Id1576"/>
    <s v="Campbell"/>
    <n v="40.564999999999998"/>
    <n v="5.66"/>
    <s v="No"/>
    <s v="No"/>
    <s v="No"/>
    <n v="1"/>
    <s v="No"/>
    <x v="0"/>
    <x v="2"/>
    <s v="13/Aug/1984"/>
    <n v="6373.56"/>
    <s v="tier - 2"/>
    <s v="tier - 1"/>
    <s v="R1012"/>
    <n v="39"/>
  </r>
  <r>
    <s v="Id1577"/>
    <s v="Addison"/>
    <n v="18.03"/>
    <n v="10.66"/>
    <s v="yes"/>
    <s v="No"/>
    <s v="No"/>
    <n v="2"/>
    <s v="No"/>
    <x v="4"/>
    <x v="0"/>
    <s v="9/Nov/1970"/>
    <n v="6367.31"/>
    <s v="tier - 2"/>
    <s v="tier - 1"/>
    <s v="R1013"/>
    <n v="53"/>
  </r>
  <r>
    <s v="Id1578"/>
    <s v="Wu"/>
    <n v="34.65"/>
    <n v="5.98"/>
    <s v="yes"/>
    <s v="No"/>
    <s v="No"/>
    <s v="No major surgery"/>
    <s v="No"/>
    <x v="0"/>
    <x v="1"/>
    <s v="7/Jul/1996"/>
    <n v="6361.47"/>
    <s v="tier - 2"/>
    <s v="tier - 3"/>
    <s v="R1021"/>
    <n v="27"/>
  </r>
  <r>
    <s v="Id1579"/>
    <s v="Millett"/>
    <n v="42.94"/>
    <n v="4.34"/>
    <s v="No"/>
    <s v="No"/>
    <s v="No"/>
    <s v="No major surgery"/>
    <s v="No"/>
    <x v="0"/>
    <x v="2"/>
    <s v="24/Jun/1989"/>
    <n v="6360.99"/>
    <s v="tier - 2"/>
    <s v="tier - 2"/>
    <s v="R1012"/>
    <n v="34"/>
  </r>
  <r>
    <s v="Id1580"/>
    <s v="Bosl"/>
    <n v="31.254999999999999"/>
    <n v="5.17"/>
    <s v="No"/>
    <s v="No"/>
    <s v="No"/>
    <s v="No major surgery"/>
    <s v="No"/>
    <x v="0"/>
    <x v="2"/>
    <s v="30/Oct/1980"/>
    <n v="6358.78"/>
    <s v="tier - 2"/>
    <s v="tier - 1"/>
    <s v="R1012"/>
    <n v="43"/>
  </r>
  <r>
    <s v="Id1581"/>
    <s v="Goldberg"/>
    <n v="45.43"/>
    <n v="4.2300000000000004"/>
    <s v="yes"/>
    <s v="No"/>
    <s v="Yes"/>
    <n v="1"/>
    <s v="No"/>
    <x v="0"/>
    <x v="2"/>
    <s v="19/Aug/1983"/>
    <n v="6356.27"/>
    <s v="tier - 3"/>
    <s v="tier - 2"/>
    <s v="R1013"/>
    <n v="40"/>
  </r>
  <r>
    <s v="Id1582"/>
    <s v="Kelley"/>
    <n v="32.340000000000003"/>
    <n v="4.88"/>
    <s v="yes"/>
    <s v="No"/>
    <s v="Yes"/>
    <n v="1"/>
    <s v="No"/>
    <x v="0"/>
    <x v="2"/>
    <s v="21/Oct/1983"/>
    <n v="6338.08"/>
    <s v="tier - 2"/>
    <s v="tier - 1"/>
    <s v="R1013"/>
    <n v="40"/>
  </r>
  <r>
    <s v="Id1583"/>
    <s v="Johnston"/>
    <n v="25.46"/>
    <n v="9.7100000000000009"/>
    <s v="yes"/>
    <s v="No"/>
    <s v="No"/>
    <n v="1"/>
    <s v="No"/>
    <x v="1"/>
    <x v="0"/>
    <s v="25/Sep/1986"/>
    <n v="6335.64"/>
    <s v="tier - 2"/>
    <s v="tier - 2"/>
    <s v="R1013"/>
    <n v="37"/>
  </r>
  <r>
    <s v="Id1584"/>
    <s v="Keating"/>
    <n v="37.145000000000003"/>
    <n v="5.32"/>
    <s v="No"/>
    <s v="No"/>
    <s v="No"/>
    <s v="No major surgery"/>
    <s v="No"/>
    <x v="0"/>
    <x v="2"/>
    <s v="13/Aug/1990"/>
    <n v="6334.34"/>
    <s v="tier - 2"/>
    <s v="tier - 2"/>
    <s v="R1024"/>
    <n v="33"/>
  </r>
  <r>
    <s v="Id1585"/>
    <s v="Duhon"/>
    <n v="30.8"/>
    <n v="5.83"/>
    <s v="yes"/>
    <s v="No"/>
    <s v="No"/>
    <s v="No major surgery"/>
    <s v="No"/>
    <x v="0"/>
    <x v="1"/>
    <s v="15/Dec/1985"/>
    <n v="6313.76"/>
    <s v="tier - 2"/>
    <s v="tier - 1"/>
    <s v="R1013"/>
    <n v="38"/>
  </r>
  <r>
    <s v="Id1586"/>
    <s v="Briseno"/>
    <n v="29.5"/>
    <n v="5.54"/>
    <s v="yes"/>
    <s v="No"/>
    <s v="No"/>
    <s v="No major surgery"/>
    <s v="No"/>
    <x v="1"/>
    <x v="2"/>
    <s v="19/Nov/1985"/>
    <n v="6311.95"/>
    <s v="tier - 2"/>
    <s v="tier - 1"/>
    <s v="R1011"/>
    <n v="38"/>
  </r>
  <r>
    <s v="Id1587"/>
    <s v="Besse"/>
    <n v="43.39"/>
    <n v="5.85"/>
    <s v="No"/>
    <s v="yes"/>
    <s v="No"/>
    <n v="1"/>
    <s v="No"/>
    <x v="0"/>
    <x v="1"/>
    <s v="27/Jul/2004"/>
    <n v="6311.11"/>
    <s v="tier - 2"/>
    <s v="tier - 2"/>
    <s v="R1011"/>
    <n v="19"/>
  </r>
  <r>
    <s v="Id1588"/>
    <s v="Shillings"/>
    <n v="15.08"/>
    <n v="4.8499999999999996"/>
    <s v="yes"/>
    <s v="No"/>
    <s v="Yes"/>
    <n v="1"/>
    <s v="No"/>
    <x v="4"/>
    <x v="2"/>
    <s v="4/Sep/1969"/>
    <n v="6305.61"/>
    <s v="tier - 2"/>
    <s v="tier - 2"/>
    <s v="R1012"/>
    <n v="54"/>
  </r>
  <r>
    <s v="Id1589"/>
    <s v="Tate"/>
    <n v="20.48"/>
    <n v="11.09"/>
    <s v="No"/>
    <s v="No"/>
    <s v="No"/>
    <s v="No major surgery"/>
    <s v="No"/>
    <x v="2"/>
    <x v="0"/>
    <s v="17/Sep/1974"/>
    <n v="6302.23"/>
    <s v="tier - 2"/>
    <s v="tier - 1"/>
    <s v="R1013"/>
    <n v="49"/>
  </r>
  <r>
    <s v="Id1590"/>
    <s v="Arsenault"/>
    <n v="34.450000000000003"/>
    <n v="5.58"/>
    <s v="yes"/>
    <s v="No"/>
    <s v="No"/>
    <s v="No major surgery"/>
    <s v="No"/>
    <x v="0"/>
    <x v="2"/>
    <s v="4/Jul/1996"/>
    <n v="6293.63"/>
    <s v="tier - 2"/>
    <s v="tier - 3"/>
    <s v="R1021"/>
    <n v="27"/>
  </r>
  <r>
    <s v="Id1591"/>
    <s v="Hengoed"/>
    <n v="34.21"/>
    <n v="9.7200000000000006"/>
    <s v="yes"/>
    <s v="No"/>
    <s v="No"/>
    <s v="No major surgery"/>
    <s v="No"/>
    <x v="0"/>
    <x v="0"/>
    <s v="26/Aug/1981"/>
    <n v="6289.75"/>
    <s v="tier - 2"/>
    <s v="tier - 3"/>
    <s v="R1013"/>
    <n v="42"/>
  </r>
  <r>
    <s v="Id1592"/>
    <s v="Aller"/>
    <n v="28.8"/>
    <n v="11.41"/>
    <s v="yes"/>
    <s v="No"/>
    <s v="No"/>
    <s v="No major surgery"/>
    <s v="No"/>
    <x v="1"/>
    <x v="0"/>
    <s v="24/Nov/1981"/>
    <n v="6282.24"/>
    <s v="tier - 2"/>
    <s v="tier - 1"/>
    <s v="R1011"/>
    <n v="42"/>
  </r>
  <r>
    <s v="Id1593"/>
    <s v="Pisano"/>
    <n v="31.74"/>
    <n v="4.46"/>
    <s v="No"/>
    <s v="No"/>
    <s v="Yes"/>
    <n v="1"/>
    <s v="No"/>
    <x v="0"/>
    <x v="2"/>
    <s v="16/Oct/1993"/>
    <n v="6276.3"/>
    <s v="tier - 2"/>
    <s v="tier - 1"/>
    <s v="R1025"/>
    <n v="30"/>
  </r>
  <r>
    <s v="Id1594"/>
    <s v="Sanca"/>
    <n v="21.78"/>
    <n v="9.31"/>
    <s v="yes"/>
    <s v="No"/>
    <s v="No"/>
    <s v="No major surgery"/>
    <s v="No"/>
    <x v="2"/>
    <x v="0"/>
    <s v="30/Jun/1981"/>
    <n v="6272.48"/>
    <s v="tier - 1"/>
    <s v="tier - 3"/>
    <s v="R1013"/>
    <n v="42"/>
  </r>
  <r>
    <s v="Id1595"/>
    <s v="Bond"/>
    <n v="23.75"/>
    <n v="5.03"/>
    <s v="No"/>
    <s v="No"/>
    <s v="No"/>
    <n v="1"/>
    <s v="No"/>
    <x v="2"/>
    <x v="2"/>
    <s v="25/Sep/1984"/>
    <n v="6269.33"/>
    <s v="tier - 2"/>
    <s v="tier - 1"/>
    <s v="R1013"/>
    <n v="39"/>
  </r>
  <r>
    <s v="Id1596"/>
    <s v="Carron"/>
    <n v="33.21"/>
    <n v="5.07"/>
    <s v="yes"/>
    <s v="No"/>
    <s v="No"/>
    <n v="1"/>
    <s v="No"/>
    <x v="0"/>
    <x v="2"/>
    <s v="17/Oct/1995"/>
    <n v="6261.2"/>
    <s v="tier - 2"/>
    <s v="tier - 1"/>
    <s v="R1026"/>
    <n v="28"/>
  </r>
  <r>
    <s v="Id1597"/>
    <s v="Ellwanger"/>
    <n v="17.7"/>
    <n v="10.42"/>
    <s v="yes"/>
    <s v="No"/>
    <s v="No"/>
    <n v="2"/>
    <s v="No"/>
    <x v="4"/>
    <x v="0"/>
    <s v="11/Oct/1970"/>
    <n v="6255.38"/>
    <s v="tier - 2"/>
    <s v="tier - 2"/>
    <s v="R1013"/>
    <n v="53"/>
  </r>
  <r>
    <s v="Id1598"/>
    <s v="Hanson"/>
    <n v="17.2"/>
    <n v="6.45"/>
    <s v="No"/>
    <s v="No"/>
    <s v="No"/>
    <n v="2"/>
    <s v="No"/>
    <x v="4"/>
    <x v="3"/>
    <s v="8/Sep/1972"/>
    <n v="6254.13"/>
    <s v="tier - 2"/>
    <s v="tier - 2"/>
    <s v="R1012"/>
    <n v="51"/>
  </r>
  <r>
    <s v="Id1599"/>
    <s v="Tucker"/>
    <n v="19.21"/>
    <n v="5.52"/>
    <s v="No"/>
    <s v="No"/>
    <s v="No"/>
    <n v="2"/>
    <s v="No"/>
    <x v="2"/>
    <x v="2"/>
    <s v="11/Nov/1972"/>
    <n v="6253.85"/>
    <s v="tier - 2"/>
    <s v="tier - 2"/>
    <s v="R1013"/>
    <n v="51"/>
  </r>
  <r>
    <s v="Id1600"/>
    <s v="Counts"/>
    <n v="23.2"/>
    <n v="4.41"/>
    <s v="No"/>
    <s v="No"/>
    <s v="Yes"/>
    <n v="1"/>
    <s v="No"/>
    <x v="2"/>
    <x v="2"/>
    <s v="10/Oct/1979"/>
    <n v="6250.44"/>
    <s v="tier - 2"/>
    <s v="tier - 1"/>
    <s v="R1011"/>
    <n v="44"/>
  </r>
  <r>
    <s v="Id1601"/>
    <s v="Carson"/>
    <n v="32.5"/>
    <n v="4.6900000000000004"/>
    <s v="yes"/>
    <s v="No"/>
    <s v="Yes"/>
    <n v="1"/>
    <s v="No"/>
    <x v="0"/>
    <x v="2"/>
    <s v="11/Aug/1983"/>
    <n v="6238.3"/>
    <s v="tier - 2"/>
    <s v="tier - 1"/>
    <s v="R1011"/>
    <n v="40"/>
  </r>
  <r>
    <s v="Id1602"/>
    <s v="Haines"/>
    <n v="20.9"/>
    <n v="6.94"/>
    <s v="No"/>
    <s v="No"/>
    <s v="No"/>
    <s v="No major surgery"/>
    <s v="No"/>
    <x v="2"/>
    <x v="0"/>
    <s v="19/Sep/1978"/>
    <n v="6236.95"/>
    <s v="tier - 2"/>
    <s v="tier - 2"/>
    <s v="R1013"/>
    <n v="45"/>
  </r>
  <r>
    <s v="Id1603"/>
    <s v="Schnabel"/>
    <n v="19.11"/>
    <n v="4.3499999999999996"/>
    <s v="No"/>
    <s v="No"/>
    <s v="No"/>
    <n v="2"/>
    <s v="No"/>
    <x v="2"/>
    <x v="2"/>
    <s v="29/Jun/1972"/>
    <n v="6219.93"/>
    <s v="tier - 2"/>
    <s v="tier - 2"/>
    <s v="R1013"/>
    <n v="51"/>
  </r>
  <r>
    <s v="Id1604"/>
    <s v="Thind"/>
    <n v="31.17"/>
    <n v="5.28"/>
    <s v="No"/>
    <s v="No"/>
    <s v="No"/>
    <n v="1"/>
    <s v="No"/>
    <x v="0"/>
    <x v="2"/>
    <s v="12/Aug/1992"/>
    <n v="6208.5"/>
    <s v="tier - 2"/>
    <s v="tier - 1"/>
    <s v="R1021"/>
    <n v="31"/>
  </r>
  <r>
    <s v="Id1605"/>
    <s v="Simon"/>
    <n v="36.08"/>
    <n v="4.29"/>
    <s v="No"/>
    <s v="No"/>
    <s v="No"/>
    <s v="No major surgery"/>
    <s v="No"/>
    <x v="0"/>
    <x v="2"/>
    <s v="10/Sep/1999"/>
    <n v="6207.26"/>
    <s v="tier - 2"/>
    <s v="tier - 2"/>
    <s v="R1026"/>
    <n v="24"/>
  </r>
  <r>
    <s v="Id1606"/>
    <s v="Arciniaga"/>
    <n v="28.024999999999999"/>
    <n v="5.69"/>
    <s v="yes"/>
    <s v="No"/>
    <s v="No"/>
    <s v="No major surgery"/>
    <s v="No"/>
    <x v="1"/>
    <x v="2"/>
    <s v="22/Sep/1985"/>
    <n v="6203.9"/>
    <s v="tier - 2"/>
    <s v="tier - 2"/>
    <s v="R1012"/>
    <n v="38"/>
  </r>
  <r>
    <s v="Id1607"/>
    <s v="Ryan"/>
    <n v="24.32"/>
    <n v="5.56"/>
    <s v="yes"/>
    <s v="No"/>
    <s v="No"/>
    <s v="No major surgery"/>
    <s v="No"/>
    <x v="2"/>
    <x v="2"/>
    <s v="22/Jul/1985"/>
    <n v="6198.75"/>
    <s v="tier - 2"/>
    <s v="tier - 1"/>
    <s v="R1012"/>
    <n v="38"/>
  </r>
  <r>
    <s v="Id1608"/>
    <s v="Lizak"/>
    <n v="38"/>
    <n v="5.41"/>
    <s v="yes"/>
    <s v="No"/>
    <s v="No"/>
    <n v="1"/>
    <s v="No"/>
    <x v="0"/>
    <x v="2"/>
    <s v="23/Oct/1988"/>
    <n v="6196.45"/>
    <s v="tier - 2"/>
    <s v="tier - 1"/>
    <s v="R1011"/>
    <n v="35"/>
  </r>
  <r>
    <s v="Id1609"/>
    <s v="Howery"/>
    <n v="31.6"/>
    <n v="10.85"/>
    <s v="yes"/>
    <s v="No"/>
    <s v="No"/>
    <s v="No major surgery"/>
    <s v="No"/>
    <x v="0"/>
    <x v="0"/>
    <s v="1/Oct/1981"/>
    <n v="6186.13"/>
    <s v="tier - 2"/>
    <s v="tier - 3"/>
    <s v="R1011"/>
    <n v="42"/>
  </r>
  <r>
    <s v="Id1610"/>
    <s v="Crain"/>
    <n v="31.02"/>
    <n v="11.63"/>
    <s v="yes"/>
    <s v="No"/>
    <s v="No"/>
    <s v="No major surgery"/>
    <s v="No"/>
    <x v="0"/>
    <x v="0"/>
    <s v="22/Nov/1981"/>
    <n v="6185.32"/>
    <s v="tier - 2"/>
    <s v="tier - 1"/>
    <s v="R1013"/>
    <n v="42"/>
  </r>
  <r>
    <s v="Id1611"/>
    <s v="Hotze"/>
    <n v="29.26"/>
    <n v="5.68"/>
    <s v="yes"/>
    <s v="No"/>
    <s v="No"/>
    <n v="1"/>
    <s v="No"/>
    <x v="1"/>
    <x v="2"/>
    <s v="1/Nov/1988"/>
    <n v="6184.3"/>
    <s v="tier - 2"/>
    <s v="tier - 3"/>
    <s v="R1013"/>
    <n v="35"/>
  </r>
  <r>
    <s v="Id1612"/>
    <s v="Chauhan"/>
    <n v="15.09"/>
    <n v="7.59"/>
    <s v="yes"/>
    <s v="No"/>
    <s v="No"/>
    <n v="2"/>
    <s v="No"/>
    <x v="4"/>
    <x v="0"/>
    <s v="5/Oct/1970"/>
    <n v="6183.46"/>
    <s v="tier - 2"/>
    <s v="tier - 2"/>
    <s v="R1012"/>
    <n v="53"/>
  </r>
  <r>
    <s v="Id1613"/>
    <s v="Raab"/>
    <n v="22.63"/>
    <n v="5.09"/>
    <s v="yes"/>
    <s v="No"/>
    <s v="No"/>
    <s v="No major surgery"/>
    <s v="No"/>
    <x v="2"/>
    <x v="2"/>
    <s v="9/Aug/1985"/>
    <n v="6183.32"/>
    <s v="tier - 2"/>
    <s v="tier - 2"/>
    <s v="R1012"/>
    <n v="38"/>
  </r>
  <r>
    <s v="Id1614"/>
    <s v="McKown"/>
    <n v="23.46"/>
    <n v="4.21"/>
    <s v="No"/>
    <s v="No"/>
    <s v="No"/>
    <n v="1"/>
    <s v="No"/>
    <x v="2"/>
    <x v="2"/>
    <s v="6/Oct/1984"/>
    <n v="6170.96"/>
    <s v="tier - 2"/>
    <s v="tier - 1"/>
    <s v="R1013"/>
    <n v="39"/>
  </r>
  <r>
    <s v="Id1615"/>
    <s v="Schiemann"/>
    <n v="22.56"/>
    <n v="4.34"/>
    <s v="yes"/>
    <s v="No"/>
    <s v="No"/>
    <s v="No major surgery"/>
    <s v="No"/>
    <x v="2"/>
    <x v="2"/>
    <s v="15/Oct/1985"/>
    <n v="6159.57"/>
    <s v="tier - 2"/>
    <s v="tier - 1"/>
    <s v="R1012"/>
    <n v="38"/>
  </r>
  <r>
    <s v="Id1616"/>
    <s v="Cress"/>
    <n v="19.28"/>
    <n v="11.85"/>
    <s v="No"/>
    <s v="No"/>
    <s v="No"/>
    <n v="2"/>
    <s v="No"/>
    <x v="2"/>
    <x v="0"/>
    <s v="6/Nov/1973"/>
    <n v="6152.05"/>
    <s v="tier - 2"/>
    <s v="tier - 3"/>
    <s v="R1013"/>
    <n v="50"/>
  </r>
  <r>
    <s v="Id1617"/>
    <s v="Mawson"/>
    <n v="15.37"/>
    <n v="9.61"/>
    <s v="yes"/>
    <s v="No"/>
    <s v="No"/>
    <n v="2"/>
    <s v="No"/>
    <x v="4"/>
    <x v="0"/>
    <s v="14/Oct/1970"/>
    <n v="6147.12"/>
    <s v="tier - 2"/>
    <s v="tier - 3"/>
    <s v="R1012"/>
    <n v="53"/>
  </r>
  <r>
    <s v="Id1618"/>
    <s v="Wigginton"/>
    <n v="18.71"/>
    <n v="5.29"/>
    <s v="yes"/>
    <s v="No"/>
    <s v="No"/>
    <s v="No major surgery"/>
    <s v="No"/>
    <x v="2"/>
    <x v="2"/>
    <s v="12/Dec/1976"/>
    <n v="6139.14"/>
    <s v="tier - 2"/>
    <s v="tier - 3"/>
    <s v="R1013"/>
    <n v="47"/>
  </r>
  <r>
    <s v="Id1619"/>
    <s v="Wang"/>
    <n v="20.61"/>
    <n v="6.89"/>
    <s v="No"/>
    <s v="No"/>
    <s v="No"/>
    <s v="No major surgery"/>
    <s v="No"/>
    <x v="2"/>
    <x v="0"/>
    <s v="5/Sep/1978"/>
    <n v="6138.58"/>
    <s v="tier - 2"/>
    <s v="tier - 1"/>
    <s v="R1013"/>
    <n v="45"/>
  </r>
  <r>
    <s v="Id1620"/>
    <s v="Schroeder"/>
    <n v="15.99"/>
    <n v="4.57"/>
    <s v="yes"/>
    <s v="No"/>
    <s v="Yes"/>
    <n v="1"/>
    <s v="No"/>
    <x v="4"/>
    <x v="2"/>
    <s v="9/Nov/1969"/>
    <n v="6138.5"/>
    <s v="tier - 2"/>
    <s v="tier - 2"/>
    <s v="R1011"/>
    <n v="54"/>
  </r>
  <r>
    <s v="Id1621"/>
    <s v="Leonard"/>
    <n v="33.155000000000001"/>
    <n v="4.32"/>
    <s v="No"/>
    <s v="No"/>
    <s v="No"/>
    <s v="No major surgery"/>
    <s v="No"/>
    <x v="0"/>
    <x v="2"/>
    <s v="18/Aug/1990"/>
    <n v="6128.8"/>
    <s v="tier - 2"/>
    <s v="tier - 3"/>
    <s v="R1012"/>
    <n v="33"/>
  </r>
  <r>
    <s v="Id1622"/>
    <s v="Tissue"/>
    <n v="26.22"/>
    <n v="5.57"/>
    <s v="yes"/>
    <s v="No"/>
    <s v="Yes"/>
    <n v="1"/>
    <s v="No"/>
    <x v="1"/>
    <x v="2"/>
    <s v="16/Nov/1983"/>
    <n v="6123.57"/>
    <s v="tier - 3"/>
    <s v="tier - 2"/>
    <s v="R1012"/>
    <n v="40"/>
  </r>
  <r>
    <s v="Id1623"/>
    <s v="Wood"/>
    <n v="21.85"/>
    <n v="5.26"/>
    <s v="yes"/>
    <s v="No"/>
    <s v="Yes"/>
    <n v="1"/>
    <s v="No"/>
    <x v="2"/>
    <x v="2"/>
    <s v="11/Aug/1983"/>
    <n v="6117.49"/>
    <s v="tier - 2"/>
    <s v="tier - 3"/>
    <s v="R1012"/>
    <n v="40"/>
  </r>
  <r>
    <s v="Id1624"/>
    <s v="Denny"/>
    <n v="30.495000000000001"/>
    <n v="6.25"/>
    <s v="No"/>
    <s v="No"/>
    <s v="No"/>
    <s v="No major surgery"/>
    <s v="No"/>
    <x v="0"/>
    <x v="1"/>
    <s v="25/Jul/1991"/>
    <n v="6113.23"/>
    <s v="tier - 2"/>
    <s v="tier - 2"/>
    <s v="R1024"/>
    <n v="32"/>
  </r>
  <r>
    <s v="Id1625"/>
    <s v="Testa"/>
    <n v="34.104999999999997"/>
    <n v="5.67"/>
    <s v="yes"/>
    <s v="No"/>
    <s v="No"/>
    <s v="No major surgery"/>
    <s v="No"/>
    <x v="0"/>
    <x v="2"/>
    <s v="21/Jul/1985"/>
    <n v="6112.35"/>
    <s v="tier - 2"/>
    <s v="tier - 1"/>
    <s v="R1012"/>
    <n v="38"/>
  </r>
  <r>
    <s v="Id1626"/>
    <s v="Mooney"/>
    <n v="32.770000000000003"/>
    <n v="4.42"/>
    <s v="yes"/>
    <s v="No"/>
    <s v="No"/>
    <n v="1"/>
    <s v="No"/>
    <x v="0"/>
    <x v="2"/>
    <s v="9/Sep/1995"/>
    <n v="6111.95"/>
    <s v="tier - 2"/>
    <s v="tier - 3"/>
    <s v="R1026"/>
    <n v="28"/>
  </r>
  <r>
    <s v="Id1627"/>
    <s v="Buchholtz"/>
    <n v="16.850000000000001"/>
    <n v="11.75"/>
    <s v="yes"/>
    <s v="No"/>
    <s v="No"/>
    <n v="2"/>
    <s v="No"/>
    <x v="4"/>
    <x v="0"/>
    <s v="9/Jun/1970"/>
    <n v="6098.38"/>
    <s v="tier - 2"/>
    <s v="tier - 2"/>
    <s v="R1013"/>
    <n v="53"/>
  </r>
  <r>
    <s v="Id1628"/>
    <s v="Hoyt"/>
    <n v="34.700000000000003"/>
    <n v="6.06"/>
    <s v="No"/>
    <s v="No"/>
    <s v="No"/>
    <n v="1"/>
    <s v="No"/>
    <x v="0"/>
    <x v="1"/>
    <s v="25/Jul/1984"/>
    <n v="6082.41"/>
    <s v="tier - 1"/>
    <s v="tier - 2"/>
    <s v="R1011"/>
    <n v="39"/>
  </r>
  <r>
    <s v="Id1629"/>
    <s v="Cabada"/>
    <n v="37.049999999999997"/>
    <n v="5.48"/>
    <s v="No"/>
    <s v="No"/>
    <s v="No"/>
    <n v="1"/>
    <s v="No"/>
    <x v="0"/>
    <x v="2"/>
    <s v="14/Oct/1984"/>
    <n v="6079.67"/>
    <s v="tier - 1"/>
    <s v="tier - 1"/>
    <s v="R1014"/>
    <n v="39"/>
  </r>
  <r>
    <s v="Id1630"/>
    <s v="Lobaciute"/>
    <n v="18.78"/>
    <n v="4.45"/>
    <s v="No"/>
    <s v="No"/>
    <s v="Yes"/>
    <n v="1"/>
    <s v="No"/>
    <x v="2"/>
    <x v="2"/>
    <s v="8/Aug/1979"/>
    <n v="6074.37"/>
    <s v="tier - 2"/>
    <s v="tier - 2"/>
    <s v="R1012"/>
    <n v="44"/>
  </r>
  <r>
    <s v="Id1631"/>
    <s v="Dawes"/>
    <n v="28.024999999999999"/>
    <n v="5"/>
    <s v="No"/>
    <s v="No"/>
    <s v="No"/>
    <n v="1"/>
    <s v="No"/>
    <x v="1"/>
    <x v="2"/>
    <s v="21/Sep/1984"/>
    <n v="6067.13"/>
    <s v="tier - 3"/>
    <s v="tier - 1"/>
    <s v="R1016"/>
    <n v="39"/>
  </r>
  <r>
    <s v="Id1632"/>
    <s v="Deppen"/>
    <n v="35.090000000000003"/>
    <n v="5.84"/>
    <s v="No"/>
    <s v="No"/>
    <s v="No"/>
    <s v="No major surgery"/>
    <s v="No"/>
    <x v="0"/>
    <x v="1"/>
    <s v="8/Nov/1994"/>
    <n v="6064.37"/>
    <s v="tier - 2"/>
    <s v="tier - 2"/>
    <s v="R1011"/>
    <n v="29"/>
  </r>
  <r>
    <s v="Id1633"/>
    <s v="Oberndorfer"/>
    <n v="34.42"/>
    <n v="5.21"/>
    <s v="yes"/>
    <s v="No"/>
    <s v="No"/>
    <s v="No major surgery"/>
    <s v="No"/>
    <x v="0"/>
    <x v="2"/>
    <s v="28/Jul/1996"/>
    <n v="6061.8"/>
    <s v="tier - 2"/>
    <s v="tier - 3"/>
    <s v="R1012"/>
    <n v="27"/>
  </r>
  <r>
    <s v="Id1634"/>
    <s v="Hetherington"/>
    <n v="29.4"/>
    <n v="4.26"/>
    <s v="No"/>
    <s v="No"/>
    <s v="No"/>
    <s v="No major surgery"/>
    <s v="No"/>
    <x v="1"/>
    <x v="2"/>
    <s v="16/Aug/1989"/>
    <n v="6059.17"/>
    <s v="tier - 2"/>
    <s v="tier - 1"/>
    <s v="R1011"/>
    <n v="34"/>
  </r>
  <r>
    <s v="Id1635"/>
    <s v="Murray"/>
    <n v="21.31"/>
    <n v="4.17"/>
    <s v="No"/>
    <s v="No"/>
    <s v="No"/>
    <s v="No major surgery"/>
    <s v="No"/>
    <x v="2"/>
    <x v="2"/>
    <s v="8/Aug/1980"/>
    <n v="5993.62"/>
    <s v="tier - 2"/>
    <s v="tier - 3"/>
    <s v="R1013"/>
    <n v="43"/>
  </r>
  <r>
    <s v="Id1636"/>
    <s v="Higden"/>
    <n v="19.559999999999999"/>
    <n v="11.96"/>
    <s v="No"/>
    <s v="No"/>
    <s v="No"/>
    <s v="No major surgery"/>
    <s v="No"/>
    <x v="2"/>
    <x v="0"/>
    <s v="17/Aug/1974"/>
    <n v="5990.17"/>
    <s v="tier - 2"/>
    <s v="tier - 2"/>
    <s v="R1013"/>
    <n v="49"/>
  </r>
  <r>
    <s v="Id1637"/>
    <s v="Rediger"/>
    <n v="37.335000000000001"/>
    <n v="6.26"/>
    <s v="yes"/>
    <s v="No"/>
    <s v="No"/>
    <n v="1"/>
    <s v="No"/>
    <x v="0"/>
    <x v="1"/>
    <s v="10/Jun/1988"/>
    <n v="5989.52"/>
    <s v="tier - 2"/>
    <s v="tier - 1"/>
    <s v="R1012"/>
    <n v="35"/>
  </r>
  <r>
    <s v="Id1638"/>
    <s v="Huff"/>
    <n v="19.53"/>
    <n v="11.68"/>
    <s v="No"/>
    <s v="No"/>
    <s v="No"/>
    <s v="No major surgery"/>
    <s v="No"/>
    <x v="2"/>
    <x v="0"/>
    <s v="11/Oct/1974"/>
    <n v="5979.99"/>
    <s v="tier - 2"/>
    <s v="tier - 3"/>
    <s v="R1013"/>
    <n v="49"/>
  </r>
  <r>
    <s v="Id1639"/>
    <s v="Hall"/>
    <n v="34.1"/>
    <n v="5.16"/>
    <s v="No"/>
    <s v="No"/>
    <s v="No"/>
    <s v="No major surgery"/>
    <s v="No"/>
    <x v="0"/>
    <x v="2"/>
    <s v="10/Oct/1980"/>
    <n v="5979.73"/>
    <s v="tier - 2"/>
    <s v="tier - 2"/>
    <s v="R1011"/>
    <n v="43"/>
  </r>
  <r>
    <s v="Id1640"/>
    <s v="Grise"/>
    <n v="16.5"/>
    <n v="6.9"/>
    <s v="yes"/>
    <s v="No"/>
    <s v="No"/>
    <n v="2"/>
    <s v="No"/>
    <x v="4"/>
    <x v="0"/>
    <s v="25/Jun/1970"/>
    <n v="5979.66"/>
    <s v="tier - 2"/>
    <s v="tier - 3"/>
    <s v="R1013"/>
    <n v="53"/>
  </r>
  <r>
    <s v="Id1641"/>
    <s v="Skildum"/>
    <n v="30.69"/>
    <n v="4.83"/>
    <s v="No"/>
    <s v="No"/>
    <s v="No"/>
    <n v="1"/>
    <s v="No"/>
    <x v="0"/>
    <x v="2"/>
    <s v="11/Nov/1984"/>
    <n v="5976.83"/>
    <s v="tier - 2"/>
    <s v="tier - 2"/>
    <s v="R1013"/>
    <n v="39"/>
  </r>
  <r>
    <s v="Id1642"/>
    <s v="Yang"/>
    <n v="28.93"/>
    <n v="4.87"/>
    <s v="No"/>
    <s v="No"/>
    <s v="No"/>
    <n v="1"/>
    <s v="No"/>
    <x v="1"/>
    <x v="2"/>
    <s v="19/Sep/1984"/>
    <n v="5974.38"/>
    <s v="tier - 2"/>
    <s v="tier - 3"/>
    <s v="R1013"/>
    <n v="39"/>
  </r>
  <r>
    <s v="Id1643"/>
    <s v="Fischer-Daly"/>
    <n v="38.9"/>
    <n v="4.28"/>
    <s v="No"/>
    <s v="No"/>
    <s v="No"/>
    <s v="No major surgery"/>
    <s v="No"/>
    <x v="0"/>
    <x v="2"/>
    <s v="22/Jul/1989"/>
    <n v="5972.38"/>
    <s v="tier - 2"/>
    <s v="tier - 2"/>
    <s v="R1011"/>
    <n v="34"/>
  </r>
  <r>
    <s v="Id1644"/>
    <s v="Asher"/>
    <n v="26.9"/>
    <n v="4.07"/>
    <s v="No"/>
    <s v="No"/>
    <s v="No"/>
    <s v="No major surgery"/>
    <s v="No"/>
    <x v="1"/>
    <x v="2"/>
    <s v="21/Jul/1980"/>
    <n v="5969.72"/>
    <s v="tier - 3"/>
    <s v="tier - 3"/>
    <s v="R1011"/>
    <n v="43"/>
  </r>
  <r>
    <s v="Id1645"/>
    <s v="Zhou"/>
    <n v="24.86"/>
    <n v="6.23"/>
    <s v="No"/>
    <s v="No"/>
    <s v="No"/>
    <s v="No major surgery"/>
    <s v="No"/>
    <x v="2"/>
    <x v="1"/>
    <s v="5/Aug/1980"/>
    <n v="5966.89"/>
    <s v="tier - 2"/>
    <s v="tier - 3"/>
    <s v="R1013"/>
    <n v="43"/>
  </r>
  <r>
    <s v="Id1646"/>
    <s v="Rudder"/>
    <n v="39.14"/>
    <n v="6.24"/>
    <s v="No"/>
    <s v="yes"/>
    <s v="No"/>
    <n v="1"/>
    <s v="No"/>
    <x v="0"/>
    <x v="1"/>
    <s v="15/Jul/2004"/>
    <n v="5960.91"/>
    <s v="tier - 2"/>
    <s v="tier - 1"/>
    <s v="R1026"/>
    <n v="19"/>
  </r>
  <r>
    <s v="Id1647"/>
    <s v="Cartmell"/>
    <n v="39.799999999999997"/>
    <n v="6.17"/>
    <s v="No"/>
    <s v="No"/>
    <s v="Yes"/>
    <n v="1"/>
    <s v="No"/>
    <x v="0"/>
    <x v="1"/>
    <s v="13/Aug/2003"/>
    <n v="5957.35"/>
    <s v="tier - 2"/>
    <s v="tier - 2"/>
    <s v="R1012"/>
    <n v="20"/>
  </r>
  <r>
    <s v="Id1648"/>
    <s v="Troland"/>
    <n v="34.32"/>
    <n v="5.16"/>
    <s v="No"/>
    <s v="No"/>
    <s v="No"/>
    <n v="1"/>
    <s v="No"/>
    <x v="0"/>
    <x v="2"/>
    <s v="14/Jul/1987"/>
    <n v="5934.38"/>
    <s v="tier - 3"/>
    <s v="tier - 2"/>
    <s v="R1013"/>
    <n v="36"/>
  </r>
  <r>
    <s v="Id1649"/>
    <s v="Hall"/>
    <n v="32.51"/>
    <n v="4.3"/>
    <s v="No"/>
    <s v="No"/>
    <s v="No"/>
    <s v="No major surgery"/>
    <s v="No"/>
    <x v="0"/>
    <x v="2"/>
    <s v="30/Jul/1994"/>
    <n v="5927.65"/>
    <s v="tier - 2"/>
    <s v="tier - 1"/>
    <s v="R1012"/>
    <n v="29"/>
  </r>
  <r>
    <s v="Id1650"/>
    <s v="Berg"/>
    <n v="30.71"/>
    <n v="6.14"/>
    <s v="No"/>
    <s v="No"/>
    <s v="Yes"/>
    <n v="1"/>
    <s v="No"/>
    <x v="0"/>
    <x v="1"/>
    <s v="13/Aug/1993"/>
    <n v="5926.93"/>
    <s v="tier - 2"/>
    <s v="tier - 2"/>
    <s v="R1025"/>
    <n v="30"/>
  </r>
  <r>
    <s v="Id1651"/>
    <s v="Engtrakul"/>
    <n v="28.9"/>
    <n v="5.36"/>
    <s v="No"/>
    <s v="No"/>
    <s v="No"/>
    <n v="1"/>
    <s v="No"/>
    <x v="1"/>
    <x v="2"/>
    <s v="29/Jul/1987"/>
    <n v="5926.85"/>
    <s v="tier - 3"/>
    <s v="tier - 3"/>
    <s v="R1011"/>
    <n v="36"/>
  </r>
  <r>
    <s v="Id1652"/>
    <s v="Leonhardt"/>
    <n v="36.19"/>
    <n v="4.3"/>
    <s v="No"/>
    <s v="No"/>
    <s v="No"/>
    <s v="No major surgery"/>
    <s v="No"/>
    <x v="0"/>
    <x v="2"/>
    <s v="21/Dec/1982"/>
    <n v="5920.1"/>
    <s v="tier - 2"/>
    <s v="tier - 1"/>
    <s v="R1013"/>
    <n v="41"/>
  </r>
  <r>
    <s v="Id1653"/>
    <s v="Goetz"/>
    <n v="29.6"/>
    <n v="4.09"/>
    <s v="No"/>
    <s v="No"/>
    <s v="No"/>
    <s v="No major surgery"/>
    <s v="No"/>
    <x v="1"/>
    <x v="2"/>
    <s v="8/Jul/1982"/>
    <n v="5910.94"/>
    <s v="tier - 2"/>
    <s v="tier - 1"/>
    <s v="R1011"/>
    <n v="41"/>
  </r>
  <r>
    <s v="Id1654"/>
    <s v="Cacharelis"/>
    <n v="30.95"/>
    <n v="6.27"/>
    <s v="No"/>
    <s v="No"/>
    <s v="Yes"/>
    <n v="1"/>
    <s v="No"/>
    <x v="0"/>
    <x v="1"/>
    <s v="19/Oct/1993"/>
    <n v="5877.02"/>
    <s v="tier - 2"/>
    <s v="tier - 2"/>
    <s v="R1021"/>
    <n v="30"/>
  </r>
  <r>
    <s v="Id1655"/>
    <s v="Kariolis"/>
    <n v="19.95"/>
    <n v="5.39"/>
    <s v="No"/>
    <s v="No"/>
    <s v="No"/>
    <n v="1"/>
    <s v="No"/>
    <x v="2"/>
    <x v="2"/>
    <s v="22/Nov/1984"/>
    <n v="5855.9"/>
    <s v="tier - 2"/>
    <s v="tier - 3"/>
    <s v="R1012"/>
    <n v="39"/>
  </r>
  <r>
    <s v="Id1656"/>
    <s v="Zelwin"/>
    <n v="23.65"/>
    <n v="5.75"/>
    <s v="yes"/>
    <s v="No"/>
    <s v="No"/>
    <s v="No major surgery"/>
    <s v="No"/>
    <x v="2"/>
    <x v="1"/>
    <s v="18/Jun/1985"/>
    <n v="5847.24"/>
    <s v="tier - 2"/>
    <s v="tier - 1"/>
    <s v="R1013"/>
    <n v="38"/>
  </r>
  <r>
    <s v="Id1657"/>
    <s v="Barry"/>
    <n v="43.34"/>
    <n v="4.91"/>
    <s v="No"/>
    <s v="No"/>
    <s v="No"/>
    <n v="1"/>
    <s v="No"/>
    <x v="0"/>
    <x v="2"/>
    <s v="30/Sep/1987"/>
    <n v="5846.92"/>
    <s v="tier - 2"/>
    <s v="tier - 2"/>
    <s v="R1013"/>
    <n v="36"/>
  </r>
  <r>
    <s v="Id1658"/>
    <s v="Bannon"/>
    <n v="31.98"/>
    <n v="4.46"/>
    <s v="yes"/>
    <s v="No"/>
    <s v="No"/>
    <n v="1"/>
    <s v="No"/>
    <x v="0"/>
    <x v="2"/>
    <s v="20/Aug/1995"/>
    <n v="5843.99"/>
    <s v="tier - 2"/>
    <s v="tier - 2"/>
    <s v="R1025"/>
    <n v="28"/>
  </r>
  <r>
    <s v="Id1659"/>
    <s v="Chang"/>
    <n v="35.86"/>
    <n v="6.22"/>
    <s v="No"/>
    <s v="No"/>
    <s v="No"/>
    <n v="1"/>
    <s v="No"/>
    <x v="0"/>
    <x v="1"/>
    <s v="27/Jul/1987"/>
    <n v="5836.52"/>
    <s v="tier - 2"/>
    <s v="tier - 3"/>
    <s v="R1013"/>
    <n v="36"/>
  </r>
  <r>
    <s v="Id1660"/>
    <s v="Vetter"/>
    <n v="15.2"/>
    <n v="8.82"/>
    <s v="No"/>
    <s v="No"/>
    <s v="No"/>
    <s v="No major surgery"/>
    <s v="No"/>
    <x v="4"/>
    <x v="0"/>
    <s v="27/Sep/1971"/>
    <n v="5832.6"/>
    <s v="tier - 2"/>
    <s v="tier - 3"/>
    <s v="R1012"/>
    <n v="52"/>
  </r>
  <r>
    <s v="Id1661"/>
    <s v="Jablonski"/>
    <n v="37.200000000000003"/>
    <n v="10.14"/>
    <s v="No"/>
    <s v="No"/>
    <s v="No"/>
    <s v="No major surgery"/>
    <s v="No"/>
    <x v="0"/>
    <x v="0"/>
    <s v="22/Jul/2002"/>
    <n v="5816.58"/>
    <s v="tier - 2"/>
    <s v="tier - 2"/>
    <s v="R1026"/>
    <n v="21"/>
  </r>
  <r>
    <s v="Id1662"/>
    <s v="Jakubowitch"/>
    <n v="17.91"/>
    <n v="4.66"/>
    <s v="No"/>
    <s v="No"/>
    <s v="No"/>
    <n v="2"/>
    <s v="No"/>
    <x v="4"/>
    <x v="2"/>
    <s v="2/Nov/1972"/>
    <n v="5812.9"/>
    <s v="tier - 2"/>
    <s v="tier - 2"/>
    <s v="R1013"/>
    <n v="51"/>
  </r>
  <r>
    <s v="Id1663"/>
    <s v="Altshuler"/>
    <n v="20.76"/>
    <n v="6.26"/>
    <s v="No"/>
    <s v="No"/>
    <s v="No"/>
    <s v="No major surgery"/>
    <s v="No"/>
    <x v="2"/>
    <x v="1"/>
    <s v="18/Sep/1980"/>
    <n v="5807.06"/>
    <s v="tier - 2"/>
    <s v="tier - 3"/>
    <s v="R1013"/>
    <n v="43"/>
  </r>
  <r>
    <s v="Id1664"/>
    <s v="Ugarte"/>
    <n v="38.99"/>
    <n v="5.21"/>
    <s v="No"/>
    <s v="yes"/>
    <s v="No"/>
    <n v="1"/>
    <s v="No"/>
    <x v="0"/>
    <x v="2"/>
    <s v="1/Nov/2004"/>
    <n v="5778.71"/>
    <s v="tier - 2"/>
    <s v="tier - 3"/>
    <s v="R1022"/>
    <n v="19"/>
  </r>
  <r>
    <s v="Id1665"/>
    <s v="Tusso"/>
    <n v="42.655000000000001"/>
    <n v="5.94"/>
    <s v="yes"/>
    <s v="No"/>
    <s v="Yes"/>
    <n v="1"/>
    <s v="No"/>
    <x v="0"/>
    <x v="1"/>
    <s v="30/Aug/1983"/>
    <n v="5757.41"/>
    <s v="tier - 2"/>
    <s v="tier - 3"/>
    <s v="R1019"/>
    <n v="40"/>
  </r>
  <r>
    <s v="Id1666"/>
    <s v="Johnson"/>
    <n v="30.57"/>
    <n v="5.34"/>
    <s v="No"/>
    <s v="No"/>
    <s v="Yes"/>
    <n v="1"/>
    <s v="No"/>
    <x v="0"/>
    <x v="2"/>
    <s v="10/Jun/1993"/>
    <n v="5748.13"/>
    <s v="tier - 2"/>
    <s v="tier - 1"/>
    <s v="R1021"/>
    <n v="30"/>
  </r>
  <r>
    <s v="Id1667"/>
    <s v="Landry"/>
    <n v="17.7"/>
    <n v="6.38"/>
    <s v="No"/>
    <s v="No"/>
    <s v="No"/>
    <n v="2"/>
    <s v="No"/>
    <x v="4"/>
    <x v="1"/>
    <s v="21/Aug/1972"/>
    <n v="5741.67"/>
    <s v="tier - 2"/>
    <s v="tier - 3"/>
    <s v="R1013"/>
    <n v="51"/>
  </r>
  <r>
    <s v="Id1668"/>
    <s v="McDonald"/>
    <n v="34.770000000000003"/>
    <n v="4.47"/>
    <s v="No"/>
    <s v="No"/>
    <s v="No"/>
    <n v="1"/>
    <s v="No"/>
    <x v="0"/>
    <x v="2"/>
    <s v="19/Oct/1987"/>
    <n v="5729.01"/>
    <s v="tier - 1"/>
    <s v="tier - 2"/>
    <s v="R1012"/>
    <n v="36"/>
  </r>
  <r>
    <s v="Id1669"/>
    <s v="Dunlap"/>
    <n v="16.88"/>
    <n v="9.9600000000000009"/>
    <s v="No"/>
    <s v="No"/>
    <s v="No"/>
    <s v="No major surgery"/>
    <s v="No"/>
    <x v="4"/>
    <x v="0"/>
    <s v="18/Dec/1971"/>
    <n v="5720.38"/>
    <s v="tier - 2"/>
    <s v="tier - 1"/>
    <s v="R1013"/>
    <n v="52"/>
  </r>
  <r>
    <s v="Id1670"/>
    <s v="Larue"/>
    <n v="40.26"/>
    <n v="9.92"/>
    <s v="yes"/>
    <s v="No"/>
    <s v="No"/>
    <s v="No major surgery"/>
    <s v="No"/>
    <x v="0"/>
    <x v="0"/>
    <s v="30/Aug/1981"/>
    <n v="5709.16"/>
    <s v="tier - 3"/>
    <s v="tier - 3"/>
    <s v="R1013"/>
    <n v="42"/>
  </r>
  <r>
    <s v="Id1671"/>
    <s v="Hodge"/>
    <n v="25.6"/>
    <n v="6.03"/>
    <s v="No"/>
    <s v="No"/>
    <s v="Yes"/>
    <n v="1"/>
    <s v="No"/>
    <x v="1"/>
    <x v="1"/>
    <s v="3/Nov/1993"/>
    <n v="5708.87"/>
    <s v="tier - 2"/>
    <s v="tier - 1"/>
    <s v="R1011"/>
    <n v="30"/>
  </r>
  <r>
    <s v="Id1672"/>
    <s v="Marcus"/>
    <n v="33.549999999999997"/>
    <n v="10.9"/>
    <s v="yes"/>
    <s v="No"/>
    <s v="No"/>
    <s v="No major surgery"/>
    <s v="No"/>
    <x v="0"/>
    <x v="0"/>
    <s v="15/Jun/1981"/>
    <n v="5699.84"/>
    <s v="tier - 2"/>
    <s v="tier - 3"/>
    <s v="R1013"/>
    <n v="42"/>
  </r>
  <r>
    <s v="Id1673"/>
    <s v="Daubert"/>
    <n v="16.690000000000001"/>
    <n v="10.66"/>
    <s v="No"/>
    <s v="No"/>
    <s v="No"/>
    <s v="No major surgery"/>
    <s v="No"/>
    <x v="4"/>
    <x v="0"/>
    <s v="6/Jul/1974"/>
    <n v="5698.74"/>
    <s v="tier - 2"/>
    <s v="tier - 2"/>
    <s v="R1012"/>
    <n v="49"/>
  </r>
  <r>
    <s v="Id1674"/>
    <s v="Close"/>
    <n v="19.95"/>
    <n v="4.05"/>
    <s v="No"/>
    <s v="No"/>
    <s v="No"/>
    <n v="1"/>
    <s v="No"/>
    <x v="2"/>
    <x v="2"/>
    <s v="3/Nov/1992"/>
    <n v="5693.43"/>
    <s v="tier - 2"/>
    <s v="tier - 3"/>
    <s v="R1012"/>
    <n v="31"/>
  </r>
  <r>
    <s v="Id1675"/>
    <s v="Roels"/>
    <n v="17.55"/>
    <n v="4.2300000000000004"/>
    <s v="No"/>
    <s v="No"/>
    <s v="No"/>
    <n v="2"/>
    <s v="No"/>
    <x v="4"/>
    <x v="2"/>
    <s v="28/Oct/1972"/>
    <n v="5690.79"/>
    <s v="tier - 2"/>
    <s v="tier - 1"/>
    <s v="R1013"/>
    <n v="51"/>
  </r>
  <r>
    <s v="Id1676"/>
    <s v="Venosky"/>
    <n v="22.01"/>
    <n v="5.01"/>
    <s v="No"/>
    <s v="No"/>
    <s v="No"/>
    <n v="1"/>
    <s v="No"/>
    <x v="2"/>
    <x v="2"/>
    <s v="12/Aug/1984"/>
    <n v="5679.13"/>
    <s v="tier - 2"/>
    <s v="tier - 2"/>
    <s v="R1013"/>
    <n v="39"/>
  </r>
  <r>
    <s v="Id1677"/>
    <s v="Gosnell"/>
    <n v="41.8"/>
    <n v="5.82"/>
    <s v="yes"/>
    <s v="No"/>
    <s v="Yes"/>
    <n v="1"/>
    <s v="No"/>
    <x v="0"/>
    <x v="1"/>
    <s v="3/Sep/1983"/>
    <n v="5662.23"/>
    <s v="tier - 2"/>
    <s v="tier - 1"/>
    <s v="R1013"/>
    <n v="40"/>
  </r>
  <r>
    <s v="Id1678"/>
    <s v="Chewning-Kulick"/>
    <n v="19.170000000000002"/>
    <n v="7.94"/>
    <s v="No"/>
    <s v="No"/>
    <s v="No"/>
    <s v="No major surgery"/>
    <s v="No"/>
    <x v="2"/>
    <x v="0"/>
    <s v="27/Sep/1978"/>
    <n v="5650.14"/>
    <s v="tier - 2"/>
    <s v="tier - 1"/>
    <s v="R1013"/>
    <n v="45"/>
  </r>
  <r>
    <s v="Id1679"/>
    <s v="McCarron"/>
    <n v="32.799999999999997"/>
    <n v="6.16"/>
    <s v="yes"/>
    <s v="No"/>
    <s v="Yes"/>
    <n v="1"/>
    <s v="No"/>
    <x v="0"/>
    <x v="1"/>
    <s v="8/Jun/1983"/>
    <n v="5649.72"/>
    <s v="tier - 2"/>
    <s v="tier - 3"/>
    <s v="R1011"/>
    <n v="40"/>
  </r>
  <r>
    <s v="Id1680"/>
    <s v="Manion"/>
    <n v="35.814999999999998"/>
    <n v="4.1500000000000004"/>
    <s v="No"/>
    <s v="No"/>
    <s v="No"/>
    <n v="1"/>
    <s v="No"/>
    <x v="0"/>
    <x v="2"/>
    <s v="9/Dec/1987"/>
    <n v="5630.46"/>
    <s v="tier - 2"/>
    <s v="tier - 3"/>
    <s v="R1012"/>
    <n v="36"/>
  </r>
  <r>
    <s v="Id1681"/>
    <s v="Strong"/>
    <n v="24.3"/>
    <n v="6.23"/>
    <s v="No"/>
    <s v="No"/>
    <s v="No"/>
    <s v="No major surgery"/>
    <s v="No"/>
    <x v="2"/>
    <x v="1"/>
    <s v="15/Nov/1994"/>
    <n v="5615.37"/>
    <s v="tier - 2"/>
    <s v="tier - 3"/>
    <s v="R1011"/>
    <n v="29"/>
  </r>
  <r>
    <s v="Id1682"/>
    <s v="Leblanc"/>
    <n v="19.059999999999999"/>
    <n v="7.41"/>
    <s v="No"/>
    <s v="No"/>
    <s v="No"/>
    <s v="No major surgery"/>
    <s v="No"/>
    <x v="2"/>
    <x v="0"/>
    <s v="11/Sep/1978"/>
    <n v="5612.83"/>
    <s v="tier - 2"/>
    <s v="tier - 3"/>
    <s v="R1013"/>
    <n v="45"/>
  </r>
  <r>
    <s v="Id1683"/>
    <s v="Palmer"/>
    <n v="33.25"/>
    <n v="5.62"/>
    <s v="yes"/>
    <s v="No"/>
    <s v="No"/>
    <n v="1"/>
    <s v="No"/>
    <x v="0"/>
    <x v="2"/>
    <s v="18/Nov/1988"/>
    <n v="5594.85"/>
    <s v="tier - 2"/>
    <s v="tier - 3"/>
    <s v="R1024"/>
    <n v="35"/>
  </r>
  <r>
    <s v="Id1684"/>
    <s v="Shen"/>
    <n v="21.37"/>
    <n v="4.54"/>
    <s v="yes"/>
    <s v="No"/>
    <s v="Yes"/>
    <n v="1"/>
    <s v="No"/>
    <x v="2"/>
    <x v="2"/>
    <s v="3/Oct/1983"/>
    <n v="5587.59"/>
    <s v="tier - 2"/>
    <s v="tier - 1"/>
    <s v="R1013"/>
    <n v="40"/>
  </r>
  <r>
    <s v="Id1685"/>
    <s v="Goldsby"/>
    <n v="34.43"/>
    <n v="8.6199999999999992"/>
    <s v="yes"/>
    <s v="No"/>
    <s v="No"/>
    <n v="1"/>
    <s v="No"/>
    <x v="0"/>
    <x v="0"/>
    <s v="21/Nov/1986"/>
    <n v="5584.31"/>
    <s v="tier - 3"/>
    <s v="tier - 1"/>
    <s v="R1013"/>
    <n v="37"/>
  </r>
  <r>
    <s v="Id1686"/>
    <s v="Whitney"/>
    <n v="20.86"/>
    <n v="4.3600000000000003"/>
    <s v="yes"/>
    <s v="No"/>
    <s v="No"/>
    <s v="No major surgery"/>
    <s v="No"/>
    <x v="2"/>
    <x v="2"/>
    <s v="5/Sep/1985"/>
    <n v="5582.95"/>
    <s v="tier - 2"/>
    <s v="tier - 1"/>
    <s v="R1012"/>
    <n v="38"/>
  </r>
  <r>
    <s v="Id1687"/>
    <s v="Mahoney"/>
    <n v="18.34"/>
    <n v="10.01"/>
    <s v="No"/>
    <s v="No"/>
    <s v="No"/>
    <s v="No major surgery"/>
    <s v="No"/>
    <x v="4"/>
    <x v="0"/>
    <s v="18/Sep/1974"/>
    <n v="5576.35"/>
    <s v="tier - 2"/>
    <s v="tier - 3"/>
    <s v="R1013"/>
    <n v="49"/>
  </r>
  <r>
    <s v="Id1688"/>
    <s v="McCracken"/>
    <n v="34.15"/>
    <n v="5.42"/>
    <s v="No"/>
    <s v="No"/>
    <s v="No"/>
    <s v="No major surgery"/>
    <s v="No"/>
    <x v="0"/>
    <x v="2"/>
    <s v="22/Sep/1999"/>
    <n v="5552.61"/>
    <s v="tier - 2"/>
    <s v="tier - 3"/>
    <s v="R1026"/>
    <n v="24"/>
  </r>
  <r>
    <s v="Id1689"/>
    <s v="Spewak"/>
    <n v="18.350000000000001"/>
    <n v="5.12"/>
    <s v="No"/>
    <s v="No"/>
    <s v="No"/>
    <s v="No major surgery"/>
    <s v="No"/>
    <x v="4"/>
    <x v="2"/>
    <s v="7/Dec/1980"/>
    <n v="5540.35"/>
    <s v="tier - 2"/>
    <s v="tier - 2"/>
    <s v="R1012"/>
    <n v="43"/>
  </r>
  <r>
    <s v="Id1690"/>
    <s v="Cottini"/>
    <n v="22.13"/>
    <n v="9.1999999999999993"/>
    <s v="yes"/>
    <s v="No"/>
    <s v="No"/>
    <s v="No major surgery"/>
    <s v="No"/>
    <x v="2"/>
    <x v="0"/>
    <s v="7/Nov/1981"/>
    <n v="5539.4"/>
    <s v="tier - 2"/>
    <s v="tier - 2"/>
    <s v="R1013"/>
    <n v="42"/>
  </r>
  <r>
    <s v="Id1691"/>
    <s v="Findlay"/>
    <n v="22.51"/>
    <n v="6.08"/>
    <s v="yes"/>
    <s v="No"/>
    <s v="No"/>
    <n v="1"/>
    <s v="No"/>
    <x v="2"/>
    <x v="1"/>
    <s v="29/Jul/1988"/>
    <n v="5503.36"/>
    <s v="tier - 2"/>
    <s v="tier - 2"/>
    <s v="R1012"/>
    <n v="35"/>
  </r>
  <r>
    <s v="Id1692"/>
    <s v="Strasburg"/>
    <n v="31"/>
    <n v="4.7699999999999996"/>
    <s v="No"/>
    <s v="No"/>
    <s v="No"/>
    <n v="1"/>
    <s v="No"/>
    <x v="0"/>
    <x v="2"/>
    <s v="17/Aug/1984"/>
    <n v="5488.26"/>
    <s v="tier - 2"/>
    <s v="tier - 3"/>
    <s v="R1011"/>
    <n v="39"/>
  </r>
  <r>
    <s v="Id1693"/>
    <s v="Adams"/>
    <n v="28.27"/>
    <n v="4.62"/>
    <s v="No"/>
    <s v="No"/>
    <s v="No"/>
    <n v="1"/>
    <s v="No"/>
    <x v="1"/>
    <x v="2"/>
    <s v="26/Aug/1984"/>
    <n v="5484.47"/>
    <s v="tier - 2"/>
    <s v="tier - 2"/>
    <s v="R1013"/>
    <n v="39"/>
  </r>
  <r>
    <s v="Id1694"/>
    <s v="Deeter"/>
    <n v="29.92"/>
    <n v="9.07"/>
    <s v="yes"/>
    <s v="No"/>
    <s v="No"/>
    <n v="1"/>
    <s v="No"/>
    <x v="3"/>
    <x v="0"/>
    <s v="30/Sep/1986"/>
    <n v="5478.04"/>
    <s v="tier - 2"/>
    <s v="tier - 3"/>
    <s v="R1013"/>
    <n v="37"/>
  </r>
  <r>
    <s v="Id1695"/>
    <s v="Arpin"/>
    <n v="25.9"/>
    <n v="9.1199999999999992"/>
    <s v="yes"/>
    <s v="No"/>
    <s v="No"/>
    <n v="1"/>
    <s v="No"/>
    <x v="1"/>
    <x v="0"/>
    <s v="12/Jul/1986"/>
    <n v="5472.45"/>
    <s v="tier - 2"/>
    <s v="tier - 3"/>
    <s v="R1011"/>
    <n v="37"/>
  </r>
  <r>
    <s v="Id1696"/>
    <s v="Schoeneck"/>
    <n v="27.74"/>
    <n v="7.32"/>
    <s v="yes"/>
    <s v="No"/>
    <s v="No"/>
    <n v="1"/>
    <s v="No"/>
    <x v="1"/>
    <x v="0"/>
    <s v="2/Dec/1986"/>
    <n v="5469.01"/>
    <s v="tier - 2"/>
    <s v="tier - 2"/>
    <s v="R1024"/>
    <n v="37"/>
  </r>
  <r>
    <s v="Id1697"/>
    <s v="Mueller"/>
    <n v="17.260000000000002"/>
    <n v="11.73"/>
    <s v="No"/>
    <s v="No"/>
    <s v="No"/>
    <n v="2"/>
    <s v="No"/>
    <x v="4"/>
    <x v="0"/>
    <s v="24/Oct/1973"/>
    <n v="5466.88"/>
    <s v="tier - 2"/>
    <s v="tier - 2"/>
    <s v="R1013"/>
    <n v="50"/>
  </r>
  <r>
    <s v="Id1698"/>
    <s v="Willits"/>
    <n v="19.855"/>
    <n v="6.64"/>
    <s v="yes"/>
    <s v="No"/>
    <s v="No"/>
    <n v="1"/>
    <s v="No"/>
    <x v="2"/>
    <x v="0"/>
    <s v="25/Dec/1986"/>
    <n v="5458.05"/>
    <s v="tier - 2"/>
    <s v="tier - 2"/>
    <s v="R1024"/>
    <n v="37"/>
  </r>
  <r>
    <s v="Id1699"/>
    <s v="Syring"/>
    <n v="41.69"/>
    <n v="5.78"/>
    <s v="No"/>
    <s v="No"/>
    <s v="No"/>
    <s v="No major surgery"/>
    <s v="No"/>
    <x v="0"/>
    <x v="1"/>
    <s v="25/Aug/1982"/>
    <n v="5438.75"/>
    <s v="tier - 3"/>
    <s v="tier - 2"/>
    <s v="R1013"/>
    <n v="41"/>
  </r>
  <r>
    <s v="Id1700"/>
    <s v="Strike"/>
    <n v="16.12"/>
    <n v="10.45"/>
    <s v="No"/>
    <s v="No"/>
    <s v="No"/>
    <s v="No major surgery"/>
    <s v="No"/>
    <x v="4"/>
    <x v="0"/>
    <s v="8/Jun/1978"/>
    <n v="5428.98"/>
    <s v="tier - 2"/>
    <s v="tier - 2"/>
    <s v="R1012"/>
    <n v="45"/>
  </r>
  <r>
    <s v="Id1701"/>
    <s v="Hennigar"/>
    <n v="37.43"/>
    <n v="4.5199999999999996"/>
    <s v="No"/>
    <s v="No"/>
    <s v="No"/>
    <n v="1"/>
    <s v="No"/>
    <x v="0"/>
    <x v="2"/>
    <s v="17/Sep/1992"/>
    <n v="5428.73"/>
    <s v="tier - 3"/>
    <s v="tier - 1"/>
    <s v="R1017"/>
    <n v="31"/>
  </r>
  <r>
    <s v="Id1702"/>
    <s v="May"/>
    <n v="31.065000000000001"/>
    <n v="5.71"/>
    <s v="No"/>
    <s v="No"/>
    <s v="No"/>
    <s v="No major surgery"/>
    <s v="No"/>
    <x v="0"/>
    <x v="1"/>
    <s v="6/Jul/1991"/>
    <n v="5425.02"/>
    <s v="tier - 2"/>
    <s v="tier - 1"/>
    <s v="R1012"/>
    <n v="32"/>
  </r>
  <r>
    <s v="Id1703"/>
    <s v="Metcalf"/>
    <n v="25.08"/>
    <n v="4.7699999999999996"/>
    <s v="No"/>
    <s v="No"/>
    <s v="No"/>
    <s v="No major surgery"/>
    <s v="No"/>
    <x v="1"/>
    <x v="2"/>
    <s v="27/Sep/1982"/>
    <n v="5415.66"/>
    <s v="tier - 2"/>
    <s v="tier - 3"/>
    <s v="R1013"/>
    <n v="41"/>
  </r>
  <r>
    <s v="Id1704"/>
    <s v="Tiska"/>
    <n v="15.2"/>
    <n v="7.81"/>
    <s v="yes"/>
    <s v="No"/>
    <s v="No"/>
    <n v="1"/>
    <s v="No"/>
    <x v="4"/>
    <x v="0"/>
    <s v="27/Sep/1975"/>
    <n v="5411.99"/>
    <s v="tier - 2"/>
    <s v="tier - 3"/>
    <s v="R1012"/>
    <n v="48"/>
  </r>
  <r>
    <s v="Id1705"/>
    <s v="McDonough"/>
    <n v="22.34"/>
    <n v="5.19"/>
    <s v="yes"/>
    <s v="No"/>
    <s v="No"/>
    <s v="No major surgery"/>
    <s v="No"/>
    <x v="2"/>
    <x v="2"/>
    <s v="23/Dec/1985"/>
    <n v="5402.89"/>
    <s v="tier - 2"/>
    <s v="tier - 1"/>
    <s v="R1013"/>
    <n v="38"/>
  </r>
  <r>
    <s v="Id1706"/>
    <s v="Fairley"/>
    <n v="40.15"/>
    <n v="5.93"/>
    <s v="No"/>
    <s v="No"/>
    <s v="No"/>
    <n v="1"/>
    <s v="No"/>
    <x v="0"/>
    <x v="1"/>
    <s v="1/Aug/1984"/>
    <n v="5400.98"/>
    <s v="tier - 2"/>
    <s v="tier - 2"/>
    <s v="R1013"/>
    <n v="39"/>
  </r>
  <r>
    <s v="Id1707"/>
    <s v="Barnett"/>
    <n v="37.729999999999997"/>
    <n v="6.29"/>
    <s v="No"/>
    <s v="No"/>
    <s v="No"/>
    <n v="1"/>
    <s v="No"/>
    <x v="0"/>
    <x v="1"/>
    <s v="3/Sep/1984"/>
    <n v="5397.62"/>
    <s v="tier - 2"/>
    <s v="tier - 2"/>
    <s v="R1013"/>
    <n v="39"/>
  </r>
  <r>
    <s v="Id1708"/>
    <s v="Piasta"/>
    <n v="25.35"/>
    <n v="4.9000000000000004"/>
    <s v="No"/>
    <s v="No"/>
    <s v="No"/>
    <s v="No major surgery"/>
    <s v="No"/>
    <x v="1"/>
    <x v="2"/>
    <s v="6/Nov/1989"/>
    <n v="5396.44"/>
    <s v="tier - 2"/>
    <s v="tier - 3"/>
    <s v="R1013"/>
    <n v="34"/>
  </r>
  <r>
    <s v="Id1709"/>
    <s v="Mueller"/>
    <n v="26.41"/>
    <n v="5.07"/>
    <s v="yes"/>
    <s v="No"/>
    <s v="No"/>
    <n v="1"/>
    <s v="No"/>
    <x v="1"/>
    <x v="2"/>
    <s v="8/Aug/1988"/>
    <n v="5385.34"/>
    <s v="tier - 2"/>
    <s v="tier - 3"/>
    <s v="R1012"/>
    <n v="35"/>
  </r>
  <r>
    <s v="Id1710"/>
    <s v="Olsen"/>
    <n v="27.6"/>
    <n v="5.33"/>
    <s v="No"/>
    <s v="No"/>
    <s v="No"/>
    <n v="1"/>
    <s v="No"/>
    <x v="1"/>
    <x v="2"/>
    <s v="1/Jun/1984"/>
    <n v="5383.54"/>
    <s v="tier - 2"/>
    <s v="tier - 3"/>
    <s v="R1011"/>
    <n v="39"/>
  </r>
  <r>
    <s v="Id1711"/>
    <s v="De Jesus"/>
    <n v="33.82"/>
    <n v="8.93"/>
    <s v="yes"/>
    <s v="No"/>
    <s v="No"/>
    <n v="1"/>
    <s v="No"/>
    <x v="0"/>
    <x v="0"/>
    <s v="22/Jul/1986"/>
    <n v="5377.46"/>
    <s v="tier - 2"/>
    <s v="tier - 3"/>
    <s v="R1012"/>
    <n v="37"/>
  </r>
  <r>
    <s v="Id1712"/>
    <s v="Bartus"/>
    <n v="32.9"/>
    <n v="4.3499999999999996"/>
    <s v="No"/>
    <s v="No"/>
    <s v="No"/>
    <s v="No major surgery"/>
    <s v="No"/>
    <x v="0"/>
    <x v="2"/>
    <s v="18/Nov/1989"/>
    <n v="5375.04"/>
    <s v="tier - 2"/>
    <s v="tier - 1"/>
    <s v="R1011"/>
    <n v="34"/>
  </r>
  <r>
    <s v="Id1713"/>
    <s v="Stevens"/>
    <n v="30.875"/>
    <n v="9.5399999999999991"/>
    <s v="yes"/>
    <s v="No"/>
    <s v="No"/>
    <n v="1"/>
    <s v="No"/>
    <x v="0"/>
    <x v="0"/>
    <s v="1/Jun/1986"/>
    <n v="5373.36"/>
    <s v="tier - 2"/>
    <s v="tier - 2"/>
    <s v="R1012"/>
    <n v="37"/>
  </r>
  <r>
    <s v="Id1714"/>
    <s v="Rich"/>
    <n v="32.64"/>
    <n v="5.91"/>
    <s v="No"/>
    <s v="No"/>
    <s v="No"/>
    <s v="No major surgery"/>
    <s v="No"/>
    <x v="0"/>
    <x v="1"/>
    <s v="7/Dec/1994"/>
    <n v="5364.66"/>
    <s v="tier - 2"/>
    <s v="tier - 1"/>
    <s v="R1011"/>
    <n v="29"/>
  </r>
  <r>
    <s v="Id1715"/>
    <s v="Fayter"/>
    <n v="22.135000000000002"/>
    <n v="5.0999999999999996"/>
    <s v="No"/>
    <s v="No"/>
    <s v="No"/>
    <s v="No major surgery"/>
    <s v="No"/>
    <x v="2"/>
    <x v="2"/>
    <s v="7/Nov/1989"/>
    <n v="5354.07"/>
    <s v="tier - 2"/>
    <s v="tier - 3"/>
    <s v="R1024"/>
    <n v="34"/>
  </r>
  <r>
    <s v="Id1716"/>
    <s v="Parise"/>
    <n v="16.53"/>
    <n v="5.08"/>
    <s v="No"/>
    <s v="No"/>
    <s v="No"/>
    <n v="2"/>
    <s v="No"/>
    <x v="4"/>
    <x v="2"/>
    <s v="15/Dec/1972"/>
    <n v="5344.81"/>
    <s v="tier - 2"/>
    <s v="tier - 3"/>
    <s v="R1013"/>
    <n v="51"/>
  </r>
  <r>
    <s v="Id1717"/>
    <s v="Andrew"/>
    <n v="32.774999999999999"/>
    <n v="4.75"/>
    <s v="No"/>
    <s v="No"/>
    <s v="No"/>
    <s v="No major surgery"/>
    <s v="No"/>
    <x v="0"/>
    <x v="2"/>
    <s v="28/Aug/1991"/>
    <n v="5327.4"/>
    <s v="tier - 2"/>
    <s v="tier - 1"/>
    <s v="R1012"/>
    <n v="32"/>
  </r>
  <r>
    <s v="Id1718"/>
    <s v="Gryniewicz"/>
    <n v="30.9"/>
    <n v="6.05"/>
    <s v="No"/>
    <s v="No"/>
    <s v="No"/>
    <n v="1"/>
    <s v="No"/>
    <x v="0"/>
    <x v="1"/>
    <s v="18/Jun/1992"/>
    <n v="5325.65"/>
    <s v="tier - 2"/>
    <s v="tier - 1"/>
    <s v="R1011"/>
    <n v="31"/>
  </r>
  <r>
    <s v="Id1719"/>
    <s v="Panora"/>
    <n v="15.58"/>
    <n v="11.56"/>
    <s v="No"/>
    <s v="No"/>
    <s v="No"/>
    <s v="No major surgery"/>
    <s v="No"/>
    <x v="4"/>
    <x v="0"/>
    <s v="2/Sep/1974"/>
    <n v="5322.24"/>
    <s v="tier - 2"/>
    <s v="tier - 1"/>
    <s v="R1012"/>
    <n v="49"/>
  </r>
  <r>
    <s v="Id1720"/>
    <s v="Woodward"/>
    <n v="26.315000000000001"/>
    <n v="5.76"/>
    <s v="No"/>
    <s v="No"/>
    <s v="No"/>
    <s v="No major surgery"/>
    <s v="No"/>
    <x v="1"/>
    <x v="1"/>
    <s v="13/Nov/1994"/>
    <n v="5312.17"/>
    <s v="tier - 2"/>
    <s v="tier - 2"/>
    <s v="R1012"/>
    <n v="29"/>
  </r>
  <r>
    <s v="Id1721"/>
    <s v="Lambe"/>
    <n v="35.61"/>
    <n v="5.65"/>
    <s v="No"/>
    <s v="yes"/>
    <s v="No"/>
    <n v="1"/>
    <s v="No"/>
    <x v="0"/>
    <x v="2"/>
    <s v="9/Sep/2000"/>
    <n v="5306.7"/>
    <s v="tier - 2"/>
    <s v="tier - 3"/>
    <s v="R1012"/>
    <n v="23"/>
  </r>
  <r>
    <s v="Id1722"/>
    <s v="Casto"/>
    <n v="37.56"/>
    <n v="5.88"/>
    <s v="No"/>
    <s v="yes"/>
    <s v="No"/>
    <n v="1"/>
    <s v="No"/>
    <x v="0"/>
    <x v="1"/>
    <s v="22/Aug/2004"/>
    <n v="5293.67"/>
    <s v="tier - 2"/>
    <s v="tier - 2"/>
    <s v="R1022"/>
    <n v="19"/>
  </r>
  <r>
    <s v="Id1723"/>
    <s v="Martelli"/>
    <n v="15.49"/>
    <n v="9.6"/>
    <s v="No"/>
    <s v="No"/>
    <s v="No"/>
    <s v="No major surgery"/>
    <s v="No"/>
    <x v="4"/>
    <x v="0"/>
    <s v="12/Nov/1974"/>
    <n v="5291.71"/>
    <s v="tier - 2"/>
    <s v="tier - 2"/>
    <s v="R1012"/>
    <n v="49"/>
  </r>
  <r>
    <s v="Id1724"/>
    <s v="Naskret"/>
    <n v="23.48"/>
    <n v="6.24"/>
    <s v="No"/>
    <s v="No"/>
    <s v="No"/>
    <n v="1"/>
    <s v="No"/>
    <x v="2"/>
    <x v="1"/>
    <s v="1/Sep/1987"/>
    <n v="5275.86"/>
    <s v="tier - 2"/>
    <s v="tier - 2"/>
    <s v="R1013"/>
    <n v="36"/>
  </r>
  <r>
    <s v="Id1725"/>
    <s v="Morgan"/>
    <n v="30.02"/>
    <n v="7.63"/>
    <s v="yes"/>
    <s v="No"/>
    <s v="No"/>
    <n v="1"/>
    <s v="No"/>
    <x v="0"/>
    <x v="0"/>
    <s v="20/Oct/1986"/>
    <n v="5272.18"/>
    <s v="tier - 2"/>
    <s v="tier - 3"/>
    <s v="R1012"/>
    <n v="37"/>
  </r>
  <r>
    <s v="Id1726"/>
    <s v="Maloney"/>
    <n v="26.885000000000002"/>
    <n v="8.66"/>
    <s v="yes"/>
    <s v="No"/>
    <s v="No"/>
    <n v="1"/>
    <s v="No"/>
    <x v="1"/>
    <x v="0"/>
    <s v="20/Sep/1986"/>
    <n v="5267.82"/>
    <s v="tier - 2"/>
    <s v="tier - 2"/>
    <s v="R1012"/>
    <n v="37"/>
  </r>
  <r>
    <s v="Id1727"/>
    <s v="Amherst"/>
    <n v="25.84"/>
    <n v="8.5500000000000007"/>
    <s v="yes"/>
    <s v="No"/>
    <s v="No"/>
    <n v="1"/>
    <s v="No"/>
    <x v="1"/>
    <x v="0"/>
    <s v="25/Oct/1986"/>
    <n v="5266.37"/>
    <s v="tier - 2"/>
    <s v="tier - 2"/>
    <s v="R1012"/>
    <n v="37"/>
  </r>
  <r>
    <s v="Id1728"/>
    <s v="Davenport"/>
    <n v="27.454999999999998"/>
    <n v="4.54"/>
    <s v="No"/>
    <s v="No"/>
    <s v="No"/>
    <s v="No major surgery"/>
    <s v="No"/>
    <x v="1"/>
    <x v="2"/>
    <s v="19/Jul/1989"/>
    <n v="5261.47"/>
    <s v="tier - 2"/>
    <s v="tier - 2"/>
    <s v="R1012"/>
    <n v="34"/>
  </r>
  <r>
    <s v="Id1729"/>
    <s v="Johansen"/>
    <n v="24.605"/>
    <n v="5.7"/>
    <s v="No"/>
    <s v="No"/>
    <s v="No"/>
    <s v="No major surgery"/>
    <s v="No"/>
    <x v="2"/>
    <x v="2"/>
    <s v="25/Nov/1989"/>
    <n v="5257.51"/>
    <s v="tier - 2"/>
    <s v="tier - 2"/>
    <s v="R1012"/>
    <n v="34"/>
  </r>
  <r>
    <s v="Id1730"/>
    <s v="Bond"/>
    <n v="30.8"/>
    <n v="5.07"/>
    <s v="No"/>
    <s v="No"/>
    <s v="No"/>
    <s v="No major surgery"/>
    <s v="No"/>
    <x v="0"/>
    <x v="2"/>
    <s v="6/Jul/1990"/>
    <n v="5253.52"/>
    <s v="tier - 3"/>
    <s v="tier - 3"/>
    <s v="R1011"/>
    <n v="33"/>
  </r>
  <r>
    <s v="Id1731"/>
    <s v="Reilly"/>
    <n v="34.799999999999997"/>
    <n v="4.38"/>
    <s v="No"/>
    <s v="No"/>
    <s v="No"/>
    <n v="1"/>
    <s v="No"/>
    <x v="0"/>
    <x v="2"/>
    <s v="9/Sep/1987"/>
    <n v="5246.05"/>
    <s v="tier - 2"/>
    <s v="tier - 3"/>
    <s v="R1011"/>
    <n v="36"/>
  </r>
  <r>
    <s v="Id1732"/>
    <s v="Chandler"/>
    <n v="34.21"/>
    <n v="4.54"/>
    <s v="No"/>
    <s v="No"/>
    <s v="No"/>
    <n v="1"/>
    <s v="No"/>
    <x v="0"/>
    <x v="2"/>
    <s v="5/Jul/1987"/>
    <n v="5245.23"/>
    <s v="tier - 2"/>
    <s v="tier - 2"/>
    <s v="R1013"/>
    <n v="36"/>
  </r>
  <r>
    <s v="Id1733"/>
    <s v="Kaufmann"/>
    <n v="31"/>
    <n v="5.38"/>
    <s v="No"/>
    <s v="No"/>
    <s v="No"/>
    <n v="1"/>
    <s v="No"/>
    <x v="0"/>
    <x v="2"/>
    <s v="26/Dec/1987"/>
    <n v="5240.7700000000004"/>
    <s v="tier - 2"/>
    <s v="tier - 2"/>
    <s v="R1011"/>
    <n v="36"/>
  </r>
  <r>
    <s v="Id1734"/>
    <s v="Barnes-Zurkinden"/>
    <n v="26.125"/>
    <n v="5.55"/>
    <s v="No"/>
    <s v="No"/>
    <s v="No"/>
    <n v="1"/>
    <s v="No"/>
    <x v="1"/>
    <x v="2"/>
    <s v="29/Jun/1987"/>
    <n v="5227.99"/>
    <s v="tier - 2"/>
    <s v="tier - 1"/>
    <s v="R1024"/>
    <n v="36"/>
  </r>
  <r>
    <s v="Id1735"/>
    <s v="Wolter"/>
    <n v="30.13"/>
    <n v="4.03"/>
    <s v="yes"/>
    <s v="No"/>
    <s v="No"/>
    <n v="1"/>
    <s v="No"/>
    <x v="0"/>
    <x v="2"/>
    <s v="6/Jun/1995"/>
    <n v="5216.4799999999996"/>
    <s v="tier - 2"/>
    <s v="tier - 2"/>
    <s v="R1025"/>
    <n v="28"/>
  </r>
  <r>
    <s v="Id1736"/>
    <s v="Pearson"/>
    <n v="34.19"/>
    <n v="4.1900000000000004"/>
    <s v="No"/>
    <s v="No"/>
    <s v="No"/>
    <s v="No major surgery"/>
    <s v="No"/>
    <x v="0"/>
    <x v="2"/>
    <s v="1/Dec/1999"/>
    <n v="5213.22"/>
    <s v="tier - 2"/>
    <s v="tier - 1"/>
    <s v="R1012"/>
    <n v="24"/>
  </r>
  <r>
    <s v="Id1737"/>
    <s v="Thomas"/>
    <n v="22.515000000000001"/>
    <n v="4.37"/>
    <s v="No"/>
    <s v="No"/>
    <s v="Yes"/>
    <n v="1"/>
    <s v="No"/>
    <x v="2"/>
    <x v="2"/>
    <s v="17/Jun/1993"/>
    <n v="5209.58"/>
    <s v="tier - 3"/>
    <s v="tier - 3"/>
    <s v="R1017"/>
    <n v="30"/>
  </r>
  <r>
    <s v="Id1738"/>
    <s v="Leon"/>
    <n v="18.239999999999998"/>
    <n v="5.31"/>
    <s v="yes"/>
    <s v="No"/>
    <s v="Yes"/>
    <n v="1"/>
    <s v="No"/>
    <x v="4"/>
    <x v="2"/>
    <s v="24/Oct/1983"/>
    <n v="5207.97"/>
    <s v="tier - 2"/>
    <s v="tier - 2"/>
    <s v="R1012"/>
    <n v="40"/>
  </r>
  <r>
    <s v="Id1739"/>
    <s v="Marriott"/>
    <n v="37.28"/>
    <n v="4.66"/>
    <s v="No"/>
    <s v="yes"/>
    <s v="No"/>
    <n v="1"/>
    <s v="No"/>
    <x v="0"/>
    <x v="2"/>
    <s v="6/Jun/2004"/>
    <n v="5198.6899999999996"/>
    <s v="tier - 2"/>
    <s v="tier - 2"/>
    <s v="R1022"/>
    <n v="19"/>
  </r>
  <r>
    <s v="Id1740"/>
    <s v="Wilkins"/>
    <n v="18.2"/>
    <n v="6.19"/>
    <s v="No"/>
    <s v="No"/>
    <s v="Yes"/>
    <n v="1"/>
    <s v="No"/>
    <x v="4"/>
    <x v="1"/>
    <s v="12/Sep/1979"/>
    <n v="5195.58"/>
    <s v="tier - 2"/>
    <s v="tier - 2"/>
    <s v="R1013"/>
    <n v="44"/>
  </r>
  <r>
    <s v="Id1741"/>
    <s v="Saiter"/>
    <n v="20.53"/>
    <n v="4.8600000000000003"/>
    <s v="No"/>
    <s v="No"/>
    <s v="No"/>
    <n v="1"/>
    <s v="No"/>
    <x v="2"/>
    <x v="2"/>
    <s v="16/Oct/1984"/>
    <n v="5177.12"/>
    <s v="tier - 2"/>
    <s v="tier - 1"/>
    <s v="R1013"/>
    <n v="39"/>
  </r>
  <r>
    <s v="Id1742"/>
    <s v="Winrow"/>
    <n v="23.79"/>
    <n v="4.74"/>
    <s v="No"/>
    <s v="No"/>
    <s v="No"/>
    <s v="No major surgery"/>
    <s v="No"/>
    <x v="2"/>
    <x v="2"/>
    <s v="29/Aug/1991"/>
    <n v="5166.96"/>
    <s v="tier - 2"/>
    <s v="tier - 2"/>
    <s v="R1012"/>
    <n v="32"/>
  </r>
  <r>
    <s v="Id1743"/>
    <s v="Gries"/>
    <n v="29.8"/>
    <n v="6.03"/>
    <s v="No"/>
    <s v="No"/>
    <s v="No"/>
    <s v="No major surgery"/>
    <s v="No"/>
    <x v="1"/>
    <x v="1"/>
    <s v="9/Oct/1990"/>
    <n v="5152.13"/>
    <s v="tier - 2"/>
    <s v="tier - 2"/>
    <s v="R1011"/>
    <n v="33"/>
  </r>
  <r>
    <s v="Id1744"/>
    <s v="Strohschein"/>
    <n v="31.54"/>
    <n v="4.71"/>
    <s v="No"/>
    <s v="No"/>
    <s v="No"/>
    <s v="No major surgery"/>
    <s v="No"/>
    <x v="0"/>
    <x v="2"/>
    <s v="22/Aug/1990"/>
    <n v="5148.55"/>
    <s v="tier - 2"/>
    <s v="tier - 2"/>
    <s v="R1024"/>
    <n v="33"/>
  </r>
  <r>
    <s v="Id1745"/>
    <s v="Berger"/>
    <n v="20.82"/>
    <n v="5.55"/>
    <s v="No"/>
    <s v="No"/>
    <s v="No"/>
    <n v="1"/>
    <s v="No"/>
    <x v="2"/>
    <x v="2"/>
    <s v="22/Aug/1984"/>
    <n v="5144.18"/>
    <s v="tier - 2"/>
    <s v="tier - 1"/>
    <s v="R1013"/>
    <n v="39"/>
  </r>
  <r>
    <s v="Id1746"/>
    <s v="Coogan"/>
    <n v="38.83"/>
    <n v="4.78"/>
    <s v="No"/>
    <s v="No"/>
    <s v="Yes"/>
    <n v="1"/>
    <s v="No"/>
    <x v="0"/>
    <x v="2"/>
    <s v="10/Dec/1993"/>
    <n v="5138.26"/>
    <s v="tier - 2"/>
    <s v="tier - 2"/>
    <s v="R1013"/>
    <n v="30"/>
  </r>
  <r>
    <s v="Id1747"/>
    <s v="Gagnon"/>
    <n v="23.44"/>
    <n v="4.6500000000000004"/>
    <s v="yes"/>
    <s v="No"/>
    <s v="No"/>
    <n v="1"/>
    <s v="No"/>
    <x v="2"/>
    <x v="2"/>
    <s v="15/Sep/1988"/>
    <n v="5136.75"/>
    <s v="tier - 2"/>
    <s v="tier - 1"/>
    <s v="R1013"/>
    <n v="35"/>
  </r>
  <r>
    <s v="Id1748"/>
    <s v="Pearson"/>
    <n v="24.13"/>
    <n v="5.2"/>
    <s v="No"/>
    <s v="No"/>
    <s v="No"/>
    <n v="1"/>
    <s v="No"/>
    <x v="2"/>
    <x v="2"/>
    <s v="13/Sep/1987"/>
    <n v="5125.22"/>
    <s v="tier - 1"/>
    <s v="tier - 2"/>
    <s v="R1012"/>
    <n v="36"/>
  </r>
  <r>
    <s v="Id1749"/>
    <s v="Brian"/>
    <n v="42.13"/>
    <n v="4.54"/>
    <s v="yes"/>
    <s v="No"/>
    <s v="No"/>
    <n v="1"/>
    <s v="No"/>
    <x v="0"/>
    <x v="2"/>
    <s v="1/Nov/1988"/>
    <n v="5124.1899999999996"/>
    <s v="tier - 2"/>
    <s v="tier - 3"/>
    <s v="R1013"/>
    <n v="35"/>
  </r>
  <r>
    <s v="Id1750"/>
    <s v="Brown"/>
    <n v="17.86"/>
    <n v="4.1100000000000003"/>
    <s v="No"/>
    <s v="No"/>
    <s v="No"/>
    <n v="1"/>
    <s v="No"/>
    <x v="4"/>
    <x v="2"/>
    <s v="18/Nov/1987"/>
    <n v="5116.5"/>
    <s v="tier - 2"/>
    <s v="tier - 2"/>
    <s v="R1012"/>
    <n v="36"/>
  </r>
  <r>
    <s v="Id1751"/>
    <s v="Fox"/>
    <n v="32.78"/>
    <n v="4.63"/>
    <s v="No"/>
    <s v="No"/>
    <s v="No"/>
    <s v="No major surgery"/>
    <s v="No"/>
    <x v="0"/>
    <x v="2"/>
    <s v="19/Jun/1999"/>
    <n v="5087.92"/>
    <s v="tier - 2"/>
    <s v="tier - 2"/>
    <s v="R1026"/>
    <n v="24"/>
  </r>
  <r>
    <s v="Id1752"/>
    <s v="Traver"/>
    <n v="23.9"/>
    <n v="6.06"/>
    <s v="yes"/>
    <s v="No"/>
    <s v="Yes"/>
    <n v="1"/>
    <s v="No"/>
    <x v="2"/>
    <x v="1"/>
    <s v="14/Jul/1997"/>
    <n v="5080.1000000000004"/>
    <s v="tier - 3"/>
    <s v="tier - 2"/>
    <s v="R1011"/>
    <n v="26"/>
  </r>
  <r>
    <s v="Id1753"/>
    <s v="Quick"/>
    <n v="15.47"/>
    <n v="8.43"/>
    <s v="No"/>
    <s v="No"/>
    <s v="No"/>
    <s v="No major surgery"/>
    <s v="No"/>
    <x v="4"/>
    <x v="0"/>
    <s v="22/Nov/1978"/>
    <n v="5077.1899999999996"/>
    <s v="tier - 2"/>
    <s v="tier - 3"/>
    <s v="R1012"/>
    <n v="45"/>
  </r>
  <r>
    <s v="Id1754"/>
    <s v="Scott"/>
    <n v="28.54"/>
    <n v="5.51"/>
    <s v="No"/>
    <s v="No"/>
    <s v="Yes"/>
    <n v="1"/>
    <s v="No"/>
    <x v="1"/>
    <x v="2"/>
    <s v="11/Jun/1993"/>
    <n v="5059.5600000000004"/>
    <s v="tier - 2"/>
    <s v="tier - 1"/>
    <s v="R1021"/>
    <n v="30"/>
  </r>
  <r>
    <s v="Id1755"/>
    <s v="Theriot"/>
    <n v="18.54"/>
    <n v="4.95"/>
    <s v="No"/>
    <s v="No"/>
    <s v="No"/>
    <s v="No major surgery"/>
    <s v="No"/>
    <x v="2"/>
    <x v="2"/>
    <s v="7/Sep/1980"/>
    <n v="5054.05"/>
    <s v="tier - 2"/>
    <s v="tier - 2"/>
    <s v="R1013"/>
    <n v="43"/>
  </r>
  <r>
    <s v="Id1756"/>
    <s v="Michalis"/>
    <n v="32.18"/>
    <n v="6.44"/>
    <s v="yes"/>
    <s v="No"/>
    <s v="Yes"/>
    <n v="1"/>
    <s v="No"/>
    <x v="0"/>
    <x v="3"/>
    <s v="29/Jul/1997"/>
    <n v="5045.1499999999996"/>
    <s v="tier - 2"/>
    <s v="tier - 2"/>
    <s v="R1012"/>
    <n v="26"/>
  </r>
  <r>
    <s v="Id1757"/>
    <s v="Hall"/>
    <n v="37.380000000000003"/>
    <n v="6.05"/>
    <s v="yes"/>
    <s v="No"/>
    <s v="No"/>
    <s v="No major surgery"/>
    <s v="No"/>
    <x v="0"/>
    <x v="1"/>
    <s v="16/Oct/2001"/>
    <n v="5043.13"/>
    <s v="tier - 2"/>
    <s v="tier - 3"/>
    <s v="R1011"/>
    <n v="22"/>
  </r>
  <r>
    <s v="Id1758"/>
    <s v="Tjong Clemons"/>
    <n v="31.12"/>
    <n v="4.76"/>
    <s v="yes"/>
    <s v="No"/>
    <s v="Yes"/>
    <n v="1"/>
    <s v="No"/>
    <x v="0"/>
    <x v="2"/>
    <s v="4/Dec/1997"/>
    <n v="5038.57"/>
    <s v="tier - 2"/>
    <s v="tier - 2"/>
    <s v="R1025"/>
    <n v="26"/>
  </r>
  <r>
    <s v="Id1759"/>
    <s v="Palma"/>
    <n v="22.01"/>
    <n v="6.72"/>
    <s v="yes"/>
    <s v="No"/>
    <s v="No"/>
    <n v="1"/>
    <s v="No"/>
    <x v="2"/>
    <x v="0"/>
    <s v="29/Jun/1986"/>
    <n v="5034.1000000000004"/>
    <s v="tier - 2"/>
    <s v="tier - 2"/>
    <s v="R1013"/>
    <n v="37"/>
  </r>
  <r>
    <s v="Id1760"/>
    <s v="Takaoka"/>
    <n v="27.645"/>
    <n v="5.7"/>
    <s v="No"/>
    <s v="No"/>
    <s v="No"/>
    <s v="No major surgery"/>
    <s v="No"/>
    <x v="1"/>
    <x v="2"/>
    <s v="10/Sep/1991"/>
    <n v="5031.2700000000004"/>
    <s v="tier - 3"/>
    <s v="tier - 1"/>
    <s v="R1016"/>
    <n v="32"/>
  </r>
  <r>
    <s v="Id1761"/>
    <s v="Sherman"/>
    <n v="29.64"/>
    <n v="5.31"/>
    <s v="yes"/>
    <s v="No"/>
    <s v="No"/>
    <s v="No major surgery"/>
    <s v="No"/>
    <x v="1"/>
    <x v="2"/>
    <s v="28/Dec/1985"/>
    <n v="5028.1499999999996"/>
    <s v="tier - 1"/>
    <s v="tier - 2"/>
    <s v="R1012"/>
    <n v="38"/>
  </r>
  <r>
    <s v="Id1762"/>
    <s v="Andre"/>
    <n v="33.700000000000003"/>
    <n v="4.32"/>
    <s v="yes"/>
    <s v="No"/>
    <s v="No"/>
    <n v="1"/>
    <s v="No"/>
    <x v="0"/>
    <x v="2"/>
    <s v="9/Nov/1988"/>
    <n v="5012.47"/>
    <s v="tier - 2"/>
    <s v="tier - 3"/>
    <s v="R1011"/>
    <n v="35"/>
  </r>
  <r>
    <s v="Id1763"/>
    <s v="Switt"/>
    <n v="27.5"/>
    <n v="4.2300000000000004"/>
    <s v="yes"/>
    <s v="No"/>
    <s v="No"/>
    <n v="1"/>
    <s v="No"/>
    <x v="1"/>
    <x v="2"/>
    <s v="8/Jul/1988"/>
    <n v="5003.8500000000004"/>
    <s v="tier - 2"/>
    <s v="tier - 3"/>
    <s v="R1011"/>
    <n v="35"/>
  </r>
  <r>
    <s v="Id1764"/>
    <s v="Erickson"/>
    <n v="16.12"/>
    <n v="6.09"/>
    <s v="No"/>
    <s v="No"/>
    <s v="No"/>
    <s v="No major surgery"/>
    <s v="No"/>
    <x v="4"/>
    <x v="1"/>
    <s v="9/Jun/1977"/>
    <n v="5003.7700000000004"/>
    <s v="tier - 2"/>
    <s v="tier - 3"/>
    <s v="R1013"/>
    <n v="46"/>
  </r>
  <r>
    <s v="Id1765"/>
    <s v="Miller"/>
    <n v="26.73"/>
    <n v="4.74"/>
    <s v="yes"/>
    <s v="No"/>
    <s v="No"/>
    <n v="1"/>
    <s v="No"/>
    <x v="1"/>
    <x v="2"/>
    <s v="4/Sep/1988"/>
    <n v="5002.78"/>
    <s v="tier - 2"/>
    <s v="tier - 2"/>
    <s v="R1013"/>
    <n v="35"/>
  </r>
  <r>
    <s v="Id1766"/>
    <s v="Whitbeck"/>
    <n v="37.25"/>
    <n v="6.23"/>
    <s v="yes"/>
    <s v="No"/>
    <s v="No"/>
    <s v="No major surgery"/>
    <s v="No"/>
    <x v="0"/>
    <x v="1"/>
    <s v="5/Oct/2001"/>
    <n v="4999.04"/>
    <s v="tier - 2"/>
    <s v="tier - 2"/>
    <s v="R1011"/>
    <n v="22"/>
  </r>
  <r>
    <s v="Id1767"/>
    <s v="Auer"/>
    <n v="23.56"/>
    <n v="5.45"/>
    <s v="yes"/>
    <s v="No"/>
    <s v="No"/>
    <n v="1"/>
    <s v="No"/>
    <x v="2"/>
    <x v="2"/>
    <s v="24/Jun/1988"/>
    <n v="4992.38"/>
    <s v="tier - 2"/>
    <s v="tier - 3"/>
    <s v="R1024"/>
    <n v="35"/>
  </r>
  <r>
    <s v="Id1768"/>
    <s v="Attar"/>
    <n v="15.84"/>
    <n v="10.34"/>
    <s v="No"/>
    <s v="No"/>
    <s v="No"/>
    <n v="2"/>
    <s v="No"/>
    <x v="4"/>
    <x v="0"/>
    <s v="7/Nov/1973"/>
    <n v="4985.22"/>
    <s v="tier - 2"/>
    <s v="tier - 3"/>
    <s v="R1013"/>
    <n v="50"/>
  </r>
  <r>
    <s v="Id1769"/>
    <s v="Misuraca"/>
    <n v="36.630000000000003"/>
    <n v="5.15"/>
    <s v="No"/>
    <s v="No"/>
    <s v="No"/>
    <s v="No major surgery"/>
    <s v="No"/>
    <x v="0"/>
    <x v="2"/>
    <s v="30/Aug/1991"/>
    <n v="4949.76"/>
    <s v="tier - 2"/>
    <s v="tier - 1"/>
    <s v="R1013"/>
    <n v="32"/>
  </r>
  <r>
    <s v="Id1770"/>
    <s v="Spannaus"/>
    <n v="16.47"/>
    <n v="11.72"/>
    <s v="No"/>
    <s v="No"/>
    <s v="No"/>
    <s v="No major surgery"/>
    <s v="No"/>
    <x v="4"/>
    <x v="0"/>
    <s v="26/Jun/1974"/>
    <n v="4942.0600000000004"/>
    <s v="tier - 2"/>
    <s v="tier - 2"/>
    <s v="R1013"/>
    <n v="49"/>
  </r>
  <r>
    <s v="Id1771"/>
    <s v="Tarbiat"/>
    <n v="25.8"/>
    <n v="5.29"/>
    <s v="No"/>
    <s v="No"/>
    <s v="No"/>
    <s v="No major surgery"/>
    <s v="No"/>
    <x v="1"/>
    <x v="2"/>
    <s v="27/Nov/1991"/>
    <n v="4934.71"/>
    <s v="tier - 2"/>
    <s v="tier - 3"/>
    <s v="R1011"/>
    <n v="32"/>
  </r>
  <r>
    <s v="Id1772"/>
    <s v="Pulkkinen"/>
    <n v="23.6"/>
    <n v="4.33"/>
    <s v="No"/>
    <s v="No"/>
    <s v="No"/>
    <s v="No major surgery"/>
    <s v="No"/>
    <x v="2"/>
    <x v="2"/>
    <s v="23/Aug/1991"/>
    <n v="4931.6499999999996"/>
    <s v="tier - 2"/>
    <s v="tier - 3"/>
    <s v="R1011"/>
    <n v="32"/>
  </r>
  <r>
    <s v="Id1773"/>
    <s v="Trnovcova"/>
    <n v="32.11"/>
    <n v="6.24"/>
    <s v="No"/>
    <s v="No"/>
    <s v="Yes"/>
    <n v="1"/>
    <s v="No"/>
    <x v="0"/>
    <x v="1"/>
    <s v="10/Aug/1993"/>
    <n v="4922.92"/>
    <s v="tier - 2"/>
    <s v="tier - 2"/>
    <s v="R1012"/>
    <n v="30"/>
  </r>
  <r>
    <s v="Id1774"/>
    <s v="Anthony"/>
    <n v="30.114999999999998"/>
    <n v="11.61"/>
    <s v="No"/>
    <s v="No"/>
    <s v="No"/>
    <s v="No major surgery"/>
    <s v="No"/>
    <x v="0"/>
    <x v="0"/>
    <s v="21/Aug/2002"/>
    <n v="4915.0600000000004"/>
    <s v="tier - 2"/>
    <s v="tier - 1"/>
    <s v="R1017"/>
    <n v="21"/>
  </r>
  <r>
    <s v="Id1775"/>
    <s v="Hetrick"/>
    <n v="20.28"/>
    <n v="11.07"/>
    <s v="yes"/>
    <s v="No"/>
    <s v="No"/>
    <s v="No major surgery"/>
    <s v="No"/>
    <x v="2"/>
    <x v="0"/>
    <s v="18/Oct/1981"/>
    <n v="4911.8900000000003"/>
    <s v="tier - 2"/>
    <s v="tier - 3"/>
    <s v="R1013"/>
    <n v="42"/>
  </r>
  <r>
    <s v="Id1776"/>
    <s v="Stern"/>
    <n v="20.234999999999999"/>
    <n v="5.19"/>
    <s v="No"/>
    <s v="No"/>
    <s v="Yes"/>
    <n v="1"/>
    <s v="No"/>
    <x v="2"/>
    <x v="2"/>
    <s v="10/Jul/1993"/>
    <n v="4906.41"/>
    <s v="tier - 2"/>
    <s v="tier - 1"/>
    <s v="R1012"/>
    <n v="30"/>
  </r>
  <r>
    <s v="Id1777"/>
    <s v="Newman"/>
    <n v="25.27"/>
    <n v="5.7"/>
    <s v="yes"/>
    <s v="No"/>
    <s v="No"/>
    <n v="1"/>
    <s v="No"/>
    <x v="1"/>
    <x v="2"/>
    <s v="23/Sep/1988"/>
    <n v="4894.75"/>
    <s v="tier - 3"/>
    <s v="tier - 3"/>
    <s v="R1012"/>
    <n v="35"/>
  </r>
  <r>
    <s v="Id1778"/>
    <s v="Reasoner"/>
    <n v="24.24"/>
    <n v="6.15"/>
    <s v="No"/>
    <s v="No"/>
    <s v="No"/>
    <s v="No major surgery"/>
    <s v="No"/>
    <x v="2"/>
    <x v="1"/>
    <s v="28/Nov/1990"/>
    <n v="4894.3900000000003"/>
    <s v="tier - 2"/>
    <s v="tier - 3"/>
    <s v="R1013"/>
    <n v="33"/>
  </r>
  <r>
    <s v="Id1779"/>
    <s v="Mone"/>
    <n v="35.75"/>
    <n v="5.07"/>
    <s v="No"/>
    <s v="No"/>
    <s v="No"/>
    <s v="No major surgery"/>
    <s v="No"/>
    <x v="0"/>
    <x v="2"/>
    <s v="10/Jul/1989"/>
    <n v="4890"/>
    <s v="tier - 3"/>
    <s v="tier - 2"/>
    <s v="R1013"/>
    <n v="34"/>
  </r>
  <r>
    <s v="Id1780"/>
    <s v="Powers"/>
    <n v="29.92"/>
    <n v="10.97"/>
    <s v="yes"/>
    <s v="No"/>
    <s v="No"/>
    <n v="1"/>
    <s v="No"/>
    <x v="3"/>
    <x v="0"/>
    <s v="27/Oct/1986"/>
    <n v="4889.04"/>
    <s v="tier - 2"/>
    <s v="tier - 1"/>
    <s v="R1013"/>
    <n v="37"/>
  </r>
  <r>
    <s v="Id1781"/>
    <s v="Ulery"/>
    <n v="26.2"/>
    <n v="10.93"/>
    <s v="yes"/>
    <s v="No"/>
    <s v="No"/>
    <n v="1"/>
    <s v="No"/>
    <x v="1"/>
    <x v="0"/>
    <s v="23/Dec/1986"/>
    <n v="4883.87"/>
    <s v="tier - 2"/>
    <s v="tier - 1"/>
    <s v="R1011"/>
    <n v="37"/>
  </r>
  <r>
    <s v="Id1782"/>
    <s v="Haines"/>
    <n v="26.695"/>
    <n v="4.21"/>
    <s v="yes"/>
    <s v="No"/>
    <s v="Yes"/>
    <n v="1"/>
    <s v="No"/>
    <x v="1"/>
    <x v="2"/>
    <s v="29/Sep/1997"/>
    <n v="4877.9799999999996"/>
    <s v="tier - 2"/>
    <s v="tier - 3"/>
    <s v="R1012"/>
    <n v="26"/>
  </r>
  <r>
    <s v="Id1783"/>
    <s v="Airoldi"/>
    <n v="23.16"/>
    <n v="5.5"/>
    <s v="No"/>
    <s v="No"/>
    <s v="No"/>
    <s v="No major surgery"/>
    <s v="No"/>
    <x v="2"/>
    <x v="2"/>
    <s v="1/Sep/1989"/>
    <n v="4859.8900000000003"/>
    <s v="tier - 2"/>
    <s v="tier - 3"/>
    <s v="R1011"/>
    <n v="34"/>
  </r>
  <r>
    <s v="Id1784"/>
    <s v="Mattis"/>
    <n v="32.585000000000001"/>
    <n v="4.93"/>
    <s v="yes"/>
    <s v="No"/>
    <s v="No"/>
    <n v="1"/>
    <s v="No"/>
    <x v="0"/>
    <x v="2"/>
    <s v="27/Dec/1995"/>
    <n v="4846.92"/>
    <s v="tier - 2"/>
    <s v="tier - 3"/>
    <s v="R1017"/>
    <n v="28"/>
  </r>
  <r>
    <s v="Id1785"/>
    <s v="Cho"/>
    <n v="33.97"/>
    <n v="5.6"/>
    <s v="yes"/>
    <s v="No"/>
    <s v="No"/>
    <s v="No major surgery"/>
    <s v="No"/>
    <x v="0"/>
    <x v="2"/>
    <s v="7/Jun/2001"/>
    <n v="4846.53"/>
    <s v="tier - 2"/>
    <s v="tier - 3"/>
    <s v="R1021"/>
    <n v="22"/>
  </r>
  <r>
    <s v="Id1786"/>
    <s v="Reumann"/>
    <n v="16.57"/>
    <n v="9.99"/>
    <s v="No"/>
    <s v="No"/>
    <s v="No"/>
    <s v="No major surgery"/>
    <s v="No"/>
    <x v="4"/>
    <x v="0"/>
    <s v="11/Sep/1974"/>
    <n v="4844.67"/>
    <s v="tier - 2"/>
    <s v="tier - 2"/>
    <s v="R1013"/>
    <n v="49"/>
  </r>
  <r>
    <s v="Id1787"/>
    <s v="Cooper"/>
    <n v="17.55"/>
    <n v="5.93"/>
    <s v="No"/>
    <s v="No"/>
    <s v="Yes"/>
    <n v="1"/>
    <s v="No"/>
    <x v="4"/>
    <x v="1"/>
    <s v="13/Dec/1979"/>
    <n v="4843.79"/>
    <s v="tier - 2"/>
    <s v="tier - 3"/>
    <s v="R1013"/>
    <n v="44"/>
  </r>
  <r>
    <s v="Id1788"/>
    <s v="Kennedy"/>
    <n v="29.41"/>
    <n v="6.29"/>
    <s v="yes"/>
    <s v="No"/>
    <s v="No"/>
    <n v="1"/>
    <s v="No"/>
    <x v="1"/>
    <x v="1"/>
    <s v="29/Sep/1995"/>
    <n v="4840.95"/>
    <s v="tier - 2"/>
    <s v="tier - 1"/>
    <s v="R1021"/>
    <n v="28"/>
  </r>
  <r>
    <s v="Id1789"/>
    <s v="Cichon"/>
    <n v="17.91"/>
    <n v="5.65"/>
    <s v="No"/>
    <s v="No"/>
    <s v="No"/>
    <n v="1"/>
    <s v="No"/>
    <x v="4"/>
    <x v="2"/>
    <s v="15/Oct/1984"/>
    <n v="4839.18"/>
    <s v="tier - 2"/>
    <s v="tier - 1"/>
    <s v="R1012"/>
    <n v="39"/>
  </r>
  <r>
    <s v="Id1790"/>
    <s v="Maroevic"/>
    <n v="31.57"/>
    <n v="6.15"/>
    <s v="No"/>
    <s v="No"/>
    <s v="No"/>
    <n v="1"/>
    <s v="No"/>
    <x v="0"/>
    <x v="1"/>
    <s v="10/Sep/1992"/>
    <n v="4837.58"/>
    <s v="tier - 3"/>
    <s v="tier - 2"/>
    <s v="R1013"/>
    <n v="31"/>
  </r>
  <r>
    <s v="Id1791"/>
    <s v="Martin"/>
    <n v="33.18"/>
    <n v="5.22"/>
    <s v="No"/>
    <s v="yes"/>
    <s v="No"/>
    <n v="1"/>
    <s v="No"/>
    <x v="0"/>
    <x v="2"/>
    <s v="11/Dec/2000"/>
    <n v="4835.43"/>
    <s v="tier - 2"/>
    <s v="tier - 2"/>
    <s v="R1021"/>
    <n v="23"/>
  </r>
  <r>
    <s v="Id1792"/>
    <s v="Schulz"/>
    <n v="37"/>
    <n v="11.66"/>
    <s v="No"/>
    <s v="No"/>
    <s v="No"/>
    <s v="No major surgery"/>
    <s v="No"/>
    <x v="0"/>
    <x v="0"/>
    <s v="27/Jun/2002"/>
    <n v="4830.63"/>
    <s v="tier - 2"/>
    <s v="tier - 1"/>
    <s v="R1011"/>
    <n v="21"/>
  </r>
  <r>
    <s v="Id1793"/>
    <s v="Capriolo"/>
    <n v="18.905000000000001"/>
    <n v="4.91"/>
    <s v="yes"/>
    <s v="No"/>
    <s v="No"/>
    <n v="1"/>
    <s v="No"/>
    <x v="2"/>
    <x v="2"/>
    <s v="1/Dec/1995"/>
    <n v="4827.8999999999996"/>
    <s v="tier - 1"/>
    <s v="tier - 2"/>
    <s v="?"/>
    <n v="28"/>
  </r>
  <r>
    <s v="Id1794"/>
    <s v="Borleis"/>
    <n v="20.03"/>
    <n v="9.25"/>
    <s v="yes"/>
    <s v="No"/>
    <s v="No"/>
    <s v="No major surgery"/>
    <s v="No"/>
    <x v="2"/>
    <x v="0"/>
    <s v="3/Jul/1981"/>
    <n v="4827.1000000000004"/>
    <s v="tier - 2"/>
    <s v="tier - 1"/>
    <s v="R1013"/>
    <n v="42"/>
  </r>
  <r>
    <s v="Id1795"/>
    <s v="Kramer"/>
    <n v="16.7"/>
    <n v="11.48"/>
    <s v="No"/>
    <s v="No"/>
    <s v="No"/>
    <s v="No major surgery"/>
    <s v="No"/>
    <x v="4"/>
    <x v="0"/>
    <s v="3/Oct/1978"/>
    <n v="4812.34"/>
    <s v="tier - 2"/>
    <s v="tier - 3"/>
    <s v="R1013"/>
    <n v="45"/>
  </r>
  <r>
    <s v="Id1796"/>
    <s v="Conrad"/>
    <n v="39.82"/>
    <n v="6.06"/>
    <s v="No"/>
    <s v="No"/>
    <s v="No"/>
    <s v="No major surgery"/>
    <s v="No"/>
    <x v="0"/>
    <x v="1"/>
    <s v="16/Dec/1989"/>
    <n v="4795.66"/>
    <s v="tier - 2"/>
    <s v="tier - 1"/>
    <s v="R1013"/>
    <n v="34"/>
  </r>
  <r>
    <s v="Id1797"/>
    <s v="Karakoyunlu"/>
    <n v="22.04"/>
    <n v="5.86"/>
    <s v="No"/>
    <s v="No"/>
    <s v="No"/>
    <n v="1"/>
    <s v="No"/>
    <x v="2"/>
    <x v="1"/>
    <s v="22/Jun/1987"/>
    <n v="4787.42"/>
    <s v="tier - 2"/>
    <s v="tier - 3"/>
    <s v="R1013"/>
    <n v="36"/>
  </r>
  <r>
    <s v="Id1798"/>
    <s v="Desrosiers"/>
    <n v="28.27"/>
    <n v="5.33"/>
    <s v="No"/>
    <s v="No"/>
    <s v="No"/>
    <s v="No major surgery"/>
    <s v="No"/>
    <x v="1"/>
    <x v="2"/>
    <s v="9/Dec/1989"/>
    <n v="4779.6000000000004"/>
    <s v="tier - 2"/>
    <s v="tier - 3"/>
    <s v="R1013"/>
    <n v="34"/>
  </r>
  <r>
    <s v="Id1799"/>
    <s v="O'Mara"/>
    <n v="18.5"/>
    <n v="5.33"/>
    <s v="No"/>
    <s v="No"/>
    <s v="No"/>
    <s v="No major surgery"/>
    <s v="No"/>
    <x v="2"/>
    <x v="2"/>
    <s v="1/Aug/1989"/>
    <n v="4766.0200000000004"/>
    <s v="tier - 2"/>
    <s v="tier - 3"/>
    <s v="R1011"/>
    <n v="34"/>
  </r>
  <r>
    <s v="Id1800"/>
    <s v="Shabot Marcos"/>
    <n v="38.6"/>
    <n v="6.02"/>
    <s v="No"/>
    <s v="No"/>
    <s v="No"/>
    <n v="1"/>
    <s v="No"/>
    <x v="0"/>
    <x v="1"/>
    <s v="27/Sep/1987"/>
    <n v="4762.33"/>
    <s v="tier - 3"/>
    <s v="tier - 3"/>
    <s v="R1011"/>
    <n v="36"/>
  </r>
  <r>
    <s v="Id1801"/>
    <s v="Comment"/>
    <n v="43.12"/>
    <n v="6.25"/>
    <s v="No"/>
    <s v="No"/>
    <s v="No"/>
    <n v="1"/>
    <s v="No"/>
    <x v="0"/>
    <x v="1"/>
    <s v="16/Aug/1992"/>
    <n v="4753.6400000000003"/>
    <s v="tier - 2"/>
    <s v="tier - 3"/>
    <s v="R1013"/>
    <n v="31"/>
  </r>
  <r>
    <s v="Id1802"/>
    <s v="Moss"/>
    <n v="30.5"/>
    <n v="4.8099999999999996"/>
    <s v="No"/>
    <s v="No"/>
    <s v="No"/>
    <n v="1"/>
    <s v="No"/>
    <x v="0"/>
    <x v="2"/>
    <s v="22/Nov/1987"/>
    <n v="4751.07"/>
    <s v="tier - 3"/>
    <s v="tier - 1"/>
    <s v="R1011"/>
    <n v="36"/>
  </r>
  <r>
    <s v="Id1803"/>
    <s v="Guzman"/>
    <n v="27.61"/>
    <n v="4.5999999999999996"/>
    <s v="No"/>
    <s v="No"/>
    <s v="No"/>
    <n v="1"/>
    <s v="No"/>
    <x v="1"/>
    <x v="2"/>
    <s v="2/Sep/1987"/>
    <n v="4747.05"/>
    <s v="tier - 2"/>
    <s v="tier - 2"/>
    <s v="R1013"/>
    <n v="36"/>
  </r>
  <r>
    <s v="Id1804"/>
    <s v="Cox"/>
    <n v="27.1"/>
    <n v="5.08"/>
    <s v="No"/>
    <s v="No"/>
    <s v="No"/>
    <n v="1"/>
    <s v="No"/>
    <x v="1"/>
    <x v="2"/>
    <s v="5/Jun/1987"/>
    <n v="4746.34"/>
    <s v="tier - 2"/>
    <s v="tier - 2"/>
    <s v="R1011"/>
    <n v="36"/>
  </r>
  <r>
    <s v="Id1805"/>
    <s v="Clash"/>
    <n v="35.93"/>
    <n v="5.43"/>
    <s v="No"/>
    <s v="yes"/>
    <s v="No"/>
    <n v="1"/>
    <s v="No"/>
    <x v="0"/>
    <x v="2"/>
    <s v="24/Nov/2004"/>
    <n v="4740.78"/>
    <s v="tier - 2"/>
    <s v="tier - 3"/>
    <s v="R1021"/>
    <n v="19"/>
  </r>
  <r>
    <s v="Id1806"/>
    <s v="Blankenship"/>
    <n v="32.68"/>
    <n v="5.44"/>
    <s v="No"/>
    <s v="No"/>
    <s v="No"/>
    <s v="No major surgery"/>
    <s v="No"/>
    <x v="0"/>
    <x v="2"/>
    <s v="12/Oct/1991"/>
    <n v="4738.2700000000004"/>
    <s v="tier - 2"/>
    <s v="tier - 3"/>
    <s v="R1012"/>
    <n v="32"/>
  </r>
  <r>
    <s v="Id1807"/>
    <s v="Lloyd"/>
    <n v="20.74"/>
    <n v="11.69"/>
    <s v="yes"/>
    <s v="No"/>
    <s v="No"/>
    <n v="1"/>
    <s v="No"/>
    <x v="2"/>
    <x v="0"/>
    <s v="5/Sep/1986"/>
    <n v="4734.6400000000003"/>
    <s v="tier - 2"/>
    <s v="tier - 1"/>
    <s v="R1013"/>
    <n v="37"/>
  </r>
  <r>
    <s v="Id1808"/>
    <s v="Kong"/>
    <n v="15.57"/>
    <n v="6.07"/>
    <s v="No"/>
    <s v="No"/>
    <s v="No"/>
    <s v="No major surgery"/>
    <s v="No"/>
    <x v="4"/>
    <x v="1"/>
    <s v="2/Jul/1980"/>
    <n v="4728.71"/>
    <s v="tier - 2"/>
    <s v="tier - 3"/>
    <s v="R1012"/>
    <n v="43"/>
  </r>
  <r>
    <s v="Id1809"/>
    <s v="Benson"/>
    <n v="23.844999999999999"/>
    <n v="4.3600000000000003"/>
    <s v="No"/>
    <s v="No"/>
    <s v="No"/>
    <s v="No major surgery"/>
    <s v="No"/>
    <x v="2"/>
    <x v="2"/>
    <s v="12/Aug/1994"/>
    <n v="4719.74"/>
    <s v="tier - 2"/>
    <s v="tier - 1"/>
    <s v="R1012"/>
    <n v="29"/>
  </r>
  <r>
    <s v="Id1810"/>
    <s v="Huntington"/>
    <n v="22.895"/>
    <n v="5.24"/>
    <s v="No"/>
    <s v="No"/>
    <s v="No"/>
    <n v="1"/>
    <s v="No"/>
    <x v="2"/>
    <x v="2"/>
    <s v="28/Sep/1992"/>
    <n v="4719.5200000000004"/>
    <s v="tier - 2"/>
    <s v="tier - 2"/>
    <s v="R1024"/>
    <n v="31"/>
  </r>
  <r>
    <s v="Id1811"/>
    <s v="Kendall"/>
    <n v="21.945"/>
    <n v="5.37"/>
    <s v="No"/>
    <s v="No"/>
    <s v="No"/>
    <n v="1"/>
    <s v="No"/>
    <x v="2"/>
    <x v="2"/>
    <s v="9/Oct/1992"/>
    <n v="4718.2"/>
    <s v="tier - 2"/>
    <s v="tier - 3"/>
    <s v="R1024"/>
    <n v="31"/>
  </r>
  <r>
    <s v="Id1812"/>
    <s v="Gast"/>
    <n v="19.47"/>
    <n v="6.6"/>
    <s v="yes"/>
    <s v="No"/>
    <s v="No"/>
    <s v="No major surgery"/>
    <s v="No"/>
    <x v="2"/>
    <x v="0"/>
    <s v="12/Aug/1981"/>
    <n v="4712.12"/>
    <s v="tier - 2"/>
    <s v="tier - 3"/>
    <s v="R1011"/>
    <n v="42"/>
  </r>
  <r>
    <s v="Id1813"/>
    <s v="Scanlin"/>
    <n v="15.61"/>
    <n v="5.77"/>
    <s v="No"/>
    <s v="No"/>
    <s v="No"/>
    <s v="No major surgery"/>
    <s v="No"/>
    <x v="4"/>
    <x v="1"/>
    <s v="4/Dec/1977"/>
    <n v="4699.47"/>
    <s v="tier - 2"/>
    <s v="tier - 3"/>
    <s v="R1013"/>
    <n v="46"/>
  </r>
  <r>
    <s v="Id1814"/>
    <s v="Philbrook"/>
    <n v="28.6"/>
    <n v="6.08"/>
    <s v="No"/>
    <s v="No"/>
    <s v="Yes"/>
    <n v="1"/>
    <s v="No"/>
    <x v="1"/>
    <x v="1"/>
    <s v="22/Jun/2003"/>
    <n v="4687.8"/>
    <s v="tier - 2"/>
    <s v="tier - 3"/>
    <s v="R1011"/>
    <n v="20"/>
  </r>
  <r>
    <s v="Id1815"/>
    <s v="Cowan"/>
    <n v="46.53"/>
    <n v="4.16"/>
    <s v="No"/>
    <s v="No"/>
    <s v="No"/>
    <s v="No major surgery"/>
    <s v="No"/>
    <x v="0"/>
    <x v="2"/>
    <s v="4/Sep/1990"/>
    <n v="4686.3900000000003"/>
    <s v="tier - 3"/>
    <s v="tier - 3"/>
    <s v="R1013"/>
    <n v="33"/>
  </r>
  <r>
    <s v="Id1816"/>
    <s v="Sousa"/>
    <n v="34.99"/>
    <n v="5.0999999999999996"/>
    <s v="No"/>
    <s v="No"/>
    <s v="Yes"/>
    <n v="1"/>
    <s v="No"/>
    <x v="0"/>
    <x v="2"/>
    <s v="4/Oct/2003"/>
    <n v="4678.8"/>
    <s v="tier - 2"/>
    <s v="tier - 1"/>
    <s v="R1021"/>
    <n v="20"/>
  </r>
  <r>
    <s v="Id1817"/>
    <s v="Stanton"/>
    <n v="17.05"/>
    <n v="5.3"/>
    <s v="No"/>
    <s v="No"/>
    <s v="Yes"/>
    <n v="1"/>
    <s v="No"/>
    <x v="4"/>
    <x v="2"/>
    <s v="18/Oct/1979"/>
    <n v="4674.2"/>
    <s v="tier - 2"/>
    <s v="tier - 1"/>
    <s v="R1013"/>
    <n v="44"/>
  </r>
  <r>
    <s v="Id1818"/>
    <s v="Mollak"/>
    <n v="37.18"/>
    <n v="4.9000000000000004"/>
    <s v="No"/>
    <s v="No"/>
    <s v="No"/>
    <s v="No major surgery"/>
    <s v="No"/>
    <x v="0"/>
    <x v="2"/>
    <s v="13/Jul/1990"/>
    <n v="4673.3900000000003"/>
    <s v="tier - 2"/>
    <s v="tier - 1"/>
    <s v="R1013"/>
    <n v="33"/>
  </r>
  <r>
    <s v="Id1819"/>
    <s v="Bell"/>
    <n v="35.200000000000003"/>
    <n v="5.55"/>
    <s v="No"/>
    <s v="No"/>
    <s v="No"/>
    <s v="No major surgery"/>
    <s v="No"/>
    <x v="0"/>
    <x v="2"/>
    <s v="26/Sep/1990"/>
    <n v="4670.6400000000003"/>
    <s v="tier - 2"/>
    <s v="tier - 2"/>
    <s v="R1011"/>
    <n v="33"/>
  </r>
  <r>
    <s v="Id1820"/>
    <s v="Weston"/>
    <n v="37.335000000000001"/>
    <n v="4.95"/>
    <s v="No"/>
    <s v="No"/>
    <s v="No"/>
    <s v="No major surgery"/>
    <s v="No"/>
    <x v="0"/>
    <x v="2"/>
    <s v="5/Aug/1990"/>
    <n v="4667.6099999999997"/>
    <s v="tier - 3"/>
    <s v="tier - 3"/>
    <s v="R1016"/>
    <n v="33"/>
  </r>
  <r>
    <s v="Id1821"/>
    <s v="Rabuzzi"/>
    <n v="27.265000000000001"/>
    <n v="6.46"/>
    <s v="yes"/>
    <s v="No"/>
    <s v="No"/>
    <s v="No major surgery"/>
    <s v="No"/>
    <x v="1"/>
    <x v="3"/>
    <s v="25/Oct/1996"/>
    <n v="4661.29"/>
    <s v="tier - 2"/>
    <s v="tier - 1"/>
    <s v="R1017"/>
    <n v="27"/>
  </r>
  <r>
    <s v="Id1822"/>
    <s v="Hendrix"/>
    <n v="30.8"/>
    <n v="4.9000000000000004"/>
    <s v="yes"/>
    <s v="No"/>
    <s v="No"/>
    <s v="No major surgery"/>
    <s v="No"/>
    <x v="0"/>
    <x v="2"/>
    <s v="22/Jun/1985"/>
    <n v="4646.76"/>
    <s v="tier - 1"/>
    <s v="tier - 1"/>
    <s v="R1011"/>
    <n v="38"/>
  </r>
  <r>
    <s v="Id1823"/>
    <s v="Van Nielen"/>
    <n v="30.21"/>
    <n v="5.21"/>
    <s v="No"/>
    <s v="No"/>
    <s v="No"/>
    <n v="1"/>
    <s v="No"/>
    <x v="0"/>
    <x v="2"/>
    <s v="29/Jun/1998"/>
    <n v="4618.08"/>
    <s v="tier - 2"/>
    <s v="tier - 1"/>
    <s v="R1012"/>
    <n v="25"/>
  </r>
  <r>
    <s v="Id1824"/>
    <s v="Blanton"/>
    <n v="35.340000000000003"/>
    <n v="4.13"/>
    <s v="No"/>
    <s v="yes"/>
    <s v="No"/>
    <n v="1"/>
    <s v="No"/>
    <x v="0"/>
    <x v="2"/>
    <s v="2/Jul/2000"/>
    <n v="4608.03"/>
    <s v="tier - 2"/>
    <s v="tier - 3"/>
    <s v="R1011"/>
    <n v="23"/>
  </r>
  <r>
    <s v="Id1825"/>
    <s v="Schout"/>
    <n v="26.695"/>
    <n v="5.28"/>
    <s v="No"/>
    <s v="No"/>
    <s v="No"/>
    <s v="No major surgery"/>
    <s v="No"/>
    <x v="1"/>
    <x v="2"/>
    <s v="18/Sep/1989"/>
    <n v="4571.41"/>
    <s v="tier - 2"/>
    <s v="tier - 2"/>
    <s v="R1012"/>
    <n v="34"/>
  </r>
  <r>
    <s v="Id1826"/>
    <s v="Schmaltz"/>
    <n v="29.355"/>
    <n v="4.68"/>
    <s v="yes"/>
    <s v="No"/>
    <s v="No"/>
    <s v="No major surgery"/>
    <s v="No"/>
    <x v="1"/>
    <x v="2"/>
    <s v="25/Dec/1996"/>
    <n v="4564.1899999999996"/>
    <s v="tier - 2"/>
    <s v="tier - 2"/>
    <s v="R1024"/>
    <n v="27"/>
  </r>
  <r>
    <s v="Id1827"/>
    <s v="Eagen"/>
    <n v="29.59"/>
    <n v="4.0599999999999996"/>
    <s v="No"/>
    <s v="No"/>
    <s v="No"/>
    <s v="No major surgery"/>
    <s v="No"/>
    <x v="1"/>
    <x v="2"/>
    <s v="20/Sep/1990"/>
    <n v="4562.84"/>
    <s v="tier - 2"/>
    <s v="tier - 2"/>
    <s v="R1013"/>
    <n v="33"/>
  </r>
  <r>
    <s v="Id1828"/>
    <s v="Rotramel"/>
    <n v="31.35"/>
    <n v="4.2"/>
    <s v="No"/>
    <s v="yes"/>
    <s v="No"/>
    <n v="1"/>
    <s v="No"/>
    <x v="0"/>
    <x v="2"/>
    <s v="22/Dec/2004"/>
    <n v="4561.1899999999996"/>
    <s v="tier - 2"/>
    <s v="tier - 2"/>
    <s v="R1024"/>
    <n v="19"/>
  </r>
  <r>
    <s v="Id1829"/>
    <s v="Prevost"/>
    <n v="20.52"/>
    <n v="4.83"/>
    <s v="No"/>
    <s v="No"/>
    <s v="No"/>
    <s v="No major surgery"/>
    <s v="No"/>
    <x v="2"/>
    <x v="2"/>
    <s v="17/Nov/1990"/>
    <n v="4544.2299999999996"/>
    <s v="tier - 2"/>
    <s v="tier - 1"/>
    <s v="R1024"/>
    <n v="33"/>
  </r>
  <r>
    <s v="Id1830"/>
    <s v="Boyd"/>
    <n v="42.9"/>
    <n v="4.87"/>
    <s v="yes"/>
    <s v="No"/>
    <s v="No"/>
    <n v="1"/>
    <s v="No"/>
    <x v="0"/>
    <x v="2"/>
    <s v="13/Jun/1988"/>
    <n v="4536.26"/>
    <s v="tier - 2"/>
    <s v="tier - 2"/>
    <s v="R1011"/>
    <n v="35"/>
  </r>
  <r>
    <s v="Id1831"/>
    <s v="Dawes"/>
    <n v="24.6"/>
    <n v="5.86"/>
    <s v="No"/>
    <s v="No"/>
    <s v="Yes"/>
    <n v="1"/>
    <s v="No"/>
    <x v="2"/>
    <x v="1"/>
    <s v="29/Jun/1993"/>
    <n v="4529.4799999999996"/>
    <s v="tier - 2"/>
    <s v="tier - 1"/>
    <s v="R1011"/>
    <n v="30"/>
  </r>
  <r>
    <s v="Id1832"/>
    <s v="Jennings"/>
    <n v="28.405000000000001"/>
    <n v="4.12"/>
    <s v="No"/>
    <s v="No"/>
    <s v="No"/>
    <n v="1"/>
    <s v="No"/>
    <x v="1"/>
    <x v="2"/>
    <s v="13/Aug/1992"/>
    <n v="4527.18"/>
    <s v="tier - 2"/>
    <s v="tier - 2"/>
    <s v="R1012"/>
    <n v="31"/>
  </r>
  <r>
    <s v="Id1833"/>
    <s v="Nyambaso"/>
    <n v="34.674999999999997"/>
    <n v="5.71"/>
    <s v="yes"/>
    <s v="No"/>
    <s v="No"/>
    <n v="1"/>
    <s v="No"/>
    <x v="0"/>
    <x v="1"/>
    <s v="21/Dec/1988"/>
    <n v="4518.83"/>
    <s v="tier - 2"/>
    <s v="tier - 2"/>
    <s v="R1017"/>
    <n v="35"/>
  </r>
  <r>
    <s v="Id1834"/>
    <s v="Shaffer"/>
    <n v="18.850000000000001"/>
    <n v="6.03"/>
    <s v="No"/>
    <s v="No"/>
    <s v="No"/>
    <n v="1"/>
    <s v="No"/>
    <x v="2"/>
    <x v="1"/>
    <s v="5/Dec/1987"/>
    <n v="4518.7700000000004"/>
    <s v="tier - 2"/>
    <s v="tier - 3"/>
    <s v="R1012"/>
    <n v="36"/>
  </r>
  <r>
    <s v="Id1835"/>
    <s v="Corkum"/>
    <n v="34.130000000000003"/>
    <n v="5.65"/>
    <s v="No"/>
    <s v="No"/>
    <s v="Yes"/>
    <n v="1"/>
    <s v="No"/>
    <x v="0"/>
    <x v="2"/>
    <s v="2/Oct/2003"/>
    <n v="4518.3999999999996"/>
    <s v="tier - 2"/>
    <s v="tier - 3"/>
    <s v="R1026"/>
    <n v="20"/>
  </r>
  <r>
    <s v="Id1836"/>
    <s v="Pedersen"/>
    <n v="17.34"/>
    <n v="5.05"/>
    <s v="No"/>
    <s v="No"/>
    <s v="No"/>
    <s v="No major surgery"/>
    <s v="No"/>
    <x v="4"/>
    <x v="2"/>
    <s v="16/Jun/1980"/>
    <n v="4515.71"/>
    <s v="tier - 2"/>
    <s v="tier - 3"/>
    <s v="R1013"/>
    <n v="43"/>
  </r>
  <r>
    <s v="Id1837"/>
    <s v="Melo"/>
    <n v="17.440000000000001"/>
    <n v="6.26"/>
    <s v="No"/>
    <s v="No"/>
    <s v="No"/>
    <s v="No major surgery"/>
    <s v="No"/>
    <x v="4"/>
    <x v="1"/>
    <s v="27/Sep/1982"/>
    <n v="4511.41"/>
    <s v="tier - 2"/>
    <s v="tier - 3"/>
    <s v="R1013"/>
    <n v="41"/>
  </r>
  <r>
    <s v="Id1838"/>
    <s v="Sakamoto"/>
    <n v="33.659999999999997"/>
    <n v="4.08"/>
    <s v="yes"/>
    <s v="No"/>
    <s v="Yes"/>
    <n v="1"/>
    <s v="No"/>
    <x v="0"/>
    <x v="2"/>
    <s v="13/Oct/1997"/>
    <n v="4504.66"/>
    <s v="tier - 1"/>
    <s v="tier - 2"/>
    <s v="R1013"/>
    <n v="26"/>
  </r>
  <r>
    <s v="Id1839"/>
    <s v="McMahon"/>
    <n v="21.375"/>
    <n v="6.19"/>
    <s v="yes"/>
    <s v="No"/>
    <s v="No"/>
    <n v="1"/>
    <s v="No"/>
    <x v="2"/>
    <x v="1"/>
    <s v="26/Jun/1988"/>
    <n v="4500.34"/>
    <s v="tier - 2"/>
    <s v="tier - 1"/>
    <s v="R1017"/>
    <n v="35"/>
  </r>
  <r>
    <s v="Id1840"/>
    <s v="Harris"/>
    <n v="27.14"/>
    <n v="6.01"/>
    <s v="No"/>
    <s v="No"/>
    <s v="No"/>
    <n v="1"/>
    <s v="No"/>
    <x v="1"/>
    <x v="1"/>
    <s v="12/Jul/1992"/>
    <n v="4488.58"/>
    <s v="tier - 2"/>
    <s v="tier - 3"/>
    <s v="R1012"/>
    <n v="31"/>
  </r>
  <r>
    <s v="Id1841"/>
    <s v="Lombardo"/>
    <n v="35.78"/>
    <n v="6.07"/>
    <s v="No"/>
    <s v="yes"/>
    <s v="No"/>
    <n v="1"/>
    <s v="No"/>
    <x v="0"/>
    <x v="1"/>
    <s v="18/Jul/2004"/>
    <n v="4468.25"/>
    <s v="tier - 2"/>
    <s v="tier - 2"/>
    <s v="R1012"/>
    <n v="19"/>
  </r>
  <r>
    <s v="Id1842"/>
    <s v="Bode"/>
    <n v="34.96"/>
    <n v="5.63"/>
    <s v="No"/>
    <s v="No"/>
    <s v="No"/>
    <s v="No major surgery"/>
    <s v="No"/>
    <x v="0"/>
    <x v="2"/>
    <s v="20/Nov/1999"/>
    <n v="4466.62"/>
    <s v="tier - 2"/>
    <s v="tier - 2"/>
    <s v="R1012"/>
    <n v="24"/>
  </r>
  <r>
    <s v="Id1843"/>
    <s v="Johnson"/>
    <n v="38.39"/>
    <n v="6.05"/>
    <s v="No"/>
    <s v="No"/>
    <s v="No"/>
    <s v="No major surgery"/>
    <s v="No"/>
    <x v="0"/>
    <x v="1"/>
    <s v="4/Jul/1991"/>
    <n v="4463.21"/>
    <s v="tier - 3"/>
    <s v="tier - 3"/>
    <s v="R1013"/>
    <n v="32"/>
  </r>
  <r>
    <s v="Id1844"/>
    <s v="Norcross"/>
    <n v="33.82"/>
    <n v="4.6500000000000004"/>
    <s v="No"/>
    <s v="No"/>
    <s v="No"/>
    <s v="No major surgery"/>
    <s v="No"/>
    <x v="0"/>
    <x v="2"/>
    <s v="15/Jul/1990"/>
    <n v="4462.72"/>
    <s v="tier - 2"/>
    <s v="tier - 3"/>
    <s v="R1012"/>
    <n v="33"/>
  </r>
  <r>
    <s v="Id1845"/>
    <s v="Lazrus"/>
    <n v="27.835000000000001"/>
    <n v="5.37"/>
    <s v="No"/>
    <s v="No"/>
    <s v="No"/>
    <s v="No major surgery"/>
    <s v="No"/>
    <x v="1"/>
    <x v="2"/>
    <s v="8/Aug/1990"/>
    <n v="4454.3999999999996"/>
    <s v="tier - 2"/>
    <s v="tier - 3"/>
    <s v="R1012"/>
    <n v="33"/>
  </r>
  <r>
    <s v="Id1846"/>
    <s v="Tsegay"/>
    <n v="33"/>
    <n v="5.39"/>
    <s v="No"/>
    <s v="No"/>
    <s v="No"/>
    <s v="No major surgery"/>
    <s v="No"/>
    <x v="0"/>
    <x v="2"/>
    <s v="28/Jun/1994"/>
    <n v="4449.46"/>
    <s v="tier - 1"/>
    <s v="tier - 2"/>
    <s v="R1013"/>
    <n v="29"/>
  </r>
  <r>
    <s v="Id1847"/>
    <s v="Schneider"/>
    <n v="26.885000000000002"/>
    <n v="5.86"/>
    <s v="No"/>
    <s v="No"/>
    <s v="No"/>
    <s v="No major surgery"/>
    <s v="No"/>
    <x v="1"/>
    <x v="1"/>
    <s v="3/Sep/1991"/>
    <n v="4441.21"/>
    <s v="tier - 1"/>
    <s v="tier - 2"/>
    <s v="R1014"/>
    <n v="32"/>
  </r>
  <r>
    <s v="Id1848"/>
    <s v="Loreto"/>
    <n v="29.26"/>
    <n v="4.4400000000000004"/>
    <s v="No"/>
    <s v="No"/>
    <s v="No"/>
    <s v="No major surgery"/>
    <s v="No"/>
    <x v="1"/>
    <x v="2"/>
    <s v="24/Oct/1994"/>
    <n v="4438.26"/>
    <s v="tier - 2"/>
    <s v="tier - 3"/>
    <s v="R1017"/>
    <n v="29"/>
  </r>
  <r>
    <s v="Id1849"/>
    <s v="Callahan"/>
    <n v="26.98"/>
    <n v="4.41"/>
    <s v="No"/>
    <s v="No"/>
    <s v="No"/>
    <s v="No major surgery"/>
    <s v="No"/>
    <x v="1"/>
    <x v="2"/>
    <s v="8/Oct/1994"/>
    <n v="4435.09"/>
    <s v="tier - 3"/>
    <s v="tier - 2"/>
    <s v="R1016"/>
    <n v="29"/>
  </r>
  <r>
    <s v="Id1850"/>
    <s v="Timko"/>
    <n v="32.11"/>
    <n v="5.19"/>
    <s v="No"/>
    <s v="No"/>
    <s v="Yes"/>
    <n v="1"/>
    <s v="No"/>
    <x v="0"/>
    <x v="2"/>
    <s v="23/Dec/1993"/>
    <n v="4433.92"/>
    <s v="tier - 2"/>
    <s v="tier - 2"/>
    <s v="R1012"/>
    <n v="30"/>
  </r>
  <r>
    <s v="Id1851"/>
    <s v="Achatz"/>
    <n v="31.73"/>
    <n v="5.16"/>
    <s v="No"/>
    <s v="No"/>
    <s v="Yes"/>
    <n v="1"/>
    <s v="No"/>
    <x v="0"/>
    <x v="2"/>
    <s v="4/Sep/1993"/>
    <n v="4433.3900000000003"/>
    <s v="tier - 2"/>
    <s v="tier - 3"/>
    <s v="R1012"/>
    <n v="30"/>
  </r>
  <r>
    <s v="Id1852"/>
    <s v="Horwitz"/>
    <n v="22.515000000000001"/>
    <n v="4.24"/>
    <s v="No"/>
    <s v="No"/>
    <s v="No"/>
    <s v="No major surgery"/>
    <s v="No"/>
    <x v="2"/>
    <x v="2"/>
    <s v="29/Dec/1994"/>
    <n v="4428.8900000000003"/>
    <s v="tier - 3"/>
    <s v="tier - 1"/>
    <s v="R1017"/>
    <n v="29"/>
  </r>
  <r>
    <s v="Id1853"/>
    <s v="Gordyan"/>
    <n v="25.9"/>
    <n v="5.45"/>
    <s v="No"/>
    <s v="No"/>
    <s v="No"/>
    <n v="1"/>
    <s v="No"/>
    <x v="1"/>
    <x v="2"/>
    <s v="15/Aug/1992"/>
    <n v="4420.95"/>
    <s v="tier - 2"/>
    <s v="tier - 3"/>
    <s v="R1020"/>
    <n v="31"/>
  </r>
  <r>
    <s v="Id1854"/>
    <s v="Hetherington"/>
    <n v="27.72"/>
    <n v="5.03"/>
    <s v="yes"/>
    <s v="No"/>
    <s v="No"/>
    <n v="1"/>
    <s v="No"/>
    <x v="1"/>
    <x v="2"/>
    <s v="16/Sep/1988"/>
    <n v="4415.16"/>
    <s v="tier - 2"/>
    <s v="tier - 1"/>
    <s v="R1013"/>
    <n v="35"/>
  </r>
  <r>
    <s v="Id1855"/>
    <s v="Thompson"/>
    <n v="31.5"/>
    <n v="9.6199999999999992"/>
    <s v="yes"/>
    <s v="No"/>
    <s v="No"/>
    <n v="1"/>
    <s v="No"/>
    <x v="0"/>
    <x v="0"/>
    <s v="13/Jul/1986"/>
    <n v="4402.2299999999996"/>
    <s v="tier - 2"/>
    <s v="tier - 2"/>
    <s v="R1011"/>
    <n v="37"/>
  </r>
  <r>
    <s v="Id1856"/>
    <s v="Battoo"/>
    <n v="29.7"/>
    <n v="6.77"/>
    <s v="yes"/>
    <s v="No"/>
    <s v="No"/>
    <n v="1"/>
    <s v="No"/>
    <x v="1"/>
    <x v="0"/>
    <s v="11/Aug/1986"/>
    <n v="4399.7299999999996"/>
    <s v="tier - 3"/>
    <s v="tier - 2"/>
    <s v="R1013"/>
    <n v="37"/>
  </r>
  <r>
    <s v="Id1857"/>
    <s v="Barker"/>
    <n v="21.26"/>
    <n v="5.36"/>
    <s v="yes"/>
    <s v="No"/>
    <s v="No"/>
    <n v="1"/>
    <s v="No"/>
    <x v="2"/>
    <x v="2"/>
    <s v="18/Jul/1988"/>
    <n v="4397.3100000000004"/>
    <s v="tier - 2"/>
    <s v="tier - 2"/>
    <s v="R1013"/>
    <n v="35"/>
  </r>
  <r>
    <s v="Id1858"/>
    <s v="Saarnilehto"/>
    <n v="17.09"/>
    <n v="5.69"/>
    <s v="No"/>
    <s v="No"/>
    <s v="No"/>
    <s v="No major surgery"/>
    <s v="No"/>
    <x v="4"/>
    <x v="2"/>
    <s v="29/Jun/1982"/>
    <n v="4392.7"/>
    <s v="tier - 2"/>
    <s v="tier - 2"/>
    <s v="R1013"/>
    <n v="41"/>
  </r>
  <r>
    <s v="Id1859"/>
    <s v="Morton"/>
    <n v="24.3"/>
    <n v="4.9000000000000004"/>
    <s v="yes"/>
    <s v="No"/>
    <s v="Yes"/>
    <n v="1"/>
    <s v="No"/>
    <x v="2"/>
    <x v="2"/>
    <s v="29/Nov/1997"/>
    <n v="4391.6499999999996"/>
    <s v="tier - 2"/>
    <s v="tier - 2"/>
    <s v="R1011"/>
    <n v="26"/>
  </r>
  <r>
    <s v="Id1860"/>
    <s v="Thomas"/>
    <n v="29.734999999999999"/>
    <n v="5.78"/>
    <s v="No"/>
    <s v="No"/>
    <s v="No"/>
    <s v="No major surgery"/>
    <s v="No"/>
    <x v="1"/>
    <x v="1"/>
    <s v="28/Aug/1990"/>
    <n v="4357.04"/>
    <s v="tier - 2"/>
    <s v="tier - 3"/>
    <s v="R1012"/>
    <n v="33"/>
  </r>
  <r>
    <s v="Id1861"/>
    <s v="Hillman"/>
    <n v="29.26"/>
    <n v="4.7"/>
    <s v="No"/>
    <s v="No"/>
    <s v="No"/>
    <s v="No major surgery"/>
    <s v="No"/>
    <x v="1"/>
    <x v="2"/>
    <s v="13/Sep/1991"/>
    <n v="4350.51"/>
    <s v="tier - 2"/>
    <s v="tier - 2"/>
    <s v="R1013"/>
    <n v="32"/>
  </r>
  <r>
    <s v="Id1862"/>
    <s v="Edwards"/>
    <n v="33"/>
    <n v="6.28"/>
    <s v="No"/>
    <s v="No"/>
    <s v="No"/>
    <s v="No major surgery"/>
    <s v="No"/>
    <x v="0"/>
    <x v="1"/>
    <s v="1/Nov/1994"/>
    <n v="4349.46"/>
    <s v="tier - 2"/>
    <s v="tier - 2"/>
    <s v="R1013"/>
    <n v="29"/>
  </r>
  <r>
    <s v="Id1863"/>
    <s v="Bartel"/>
    <n v="31.065000000000001"/>
    <n v="4.2300000000000004"/>
    <s v="No"/>
    <s v="No"/>
    <s v="No"/>
    <s v="No major surgery"/>
    <s v="No"/>
    <x v="0"/>
    <x v="2"/>
    <s v="1/Jun/1991"/>
    <n v="4347.0200000000004"/>
    <s v="tier - 2"/>
    <s v="tier - 1"/>
    <s v="R1024"/>
    <n v="32"/>
  </r>
  <r>
    <s v="Id1864"/>
    <s v="Potekhina"/>
    <n v="26.51"/>
    <n v="6.17"/>
    <s v="No"/>
    <s v="No"/>
    <s v="No"/>
    <s v="No major surgery"/>
    <s v="No"/>
    <x v="1"/>
    <x v="1"/>
    <s v="26/Oct/1994"/>
    <n v="4340.4399999999996"/>
    <s v="tier - 2"/>
    <s v="tier - 1"/>
    <s v="R1013"/>
    <n v="29"/>
  </r>
  <r>
    <s v="Id1865"/>
    <s v="Kelly"/>
    <n v="28.88"/>
    <n v="4.96"/>
    <s v="No"/>
    <s v="No"/>
    <s v="No"/>
    <s v="No major surgery"/>
    <s v="No"/>
    <x v="1"/>
    <x v="2"/>
    <s v="2/Nov/1994"/>
    <n v="4337.74"/>
    <s v="tier - 2"/>
    <s v="tier - 1"/>
    <s v="R1024"/>
    <n v="29"/>
  </r>
  <r>
    <s v="Id1866"/>
    <s v="Lapp"/>
    <n v="35.814999999999998"/>
    <n v="5.1100000000000003"/>
    <s v="yes"/>
    <s v="No"/>
    <s v="No"/>
    <n v="1"/>
    <s v="No"/>
    <x v="0"/>
    <x v="2"/>
    <s v="19/Dec/1988"/>
    <n v="4320.41"/>
    <s v="tier - 2"/>
    <s v="tier - 1"/>
    <s v="R1012"/>
    <n v="35"/>
  </r>
  <r>
    <s v="Id1867"/>
    <s v="Burke"/>
    <n v="21.28"/>
    <n v="4.05"/>
    <s v="No"/>
    <s v="yes"/>
    <s v="No"/>
    <n v="1"/>
    <s v="No"/>
    <x v="2"/>
    <x v="2"/>
    <s v="25/Nov/2000"/>
    <n v="4296.2700000000004"/>
    <s v="tier - 2"/>
    <s v="tier - 3"/>
    <s v="R1012"/>
    <n v="23"/>
  </r>
  <r>
    <s v="Id1868"/>
    <s v="Barry"/>
    <n v="33.81"/>
    <n v="6.49"/>
    <s v="No"/>
    <s v="No"/>
    <s v="Yes"/>
    <n v="1"/>
    <s v="No"/>
    <x v="0"/>
    <x v="3"/>
    <s v="8/Jun/2003"/>
    <n v="4278.55"/>
    <s v="tier - 2"/>
    <s v="tier - 1"/>
    <s v="R1021"/>
    <n v="20"/>
  </r>
  <r>
    <s v="Id1869"/>
    <s v="McCormick"/>
    <n v="44.22"/>
    <n v="4.1900000000000004"/>
    <s v="No"/>
    <s v="No"/>
    <s v="No"/>
    <n v="1"/>
    <s v="No"/>
    <x v="0"/>
    <x v="2"/>
    <s v="18/Jun/1992"/>
    <n v="4266.17"/>
    <s v="tier - 3"/>
    <s v="tier - 2"/>
    <s v="R1013"/>
    <n v="31"/>
  </r>
  <r>
    <s v="Id1870"/>
    <s v="McElroy"/>
    <n v="15.46"/>
    <n v="4.99"/>
    <s v="yes"/>
    <s v="No"/>
    <s v="Yes"/>
    <n v="1"/>
    <s v="No"/>
    <x v="4"/>
    <x v="2"/>
    <s v="20/Nov/1983"/>
    <n v="4265.01"/>
    <s v="tier - 2"/>
    <s v="tier - 1"/>
    <s v="R1012"/>
    <n v="40"/>
  </r>
  <r>
    <s v="Id1871"/>
    <s v="Coffed"/>
    <n v="30.3"/>
    <n v="4.7699999999999996"/>
    <s v="yes"/>
    <s v="No"/>
    <s v="No"/>
    <n v="1"/>
    <s v="No"/>
    <x v="0"/>
    <x v="2"/>
    <s v="14/Oct/1995"/>
    <n v="4260.74"/>
    <s v="tier - 3"/>
    <s v="tier - 2"/>
    <s v="R1011"/>
    <n v="28"/>
  </r>
  <r>
    <s v="Id1872"/>
    <s v="Estes"/>
    <n v="16.670000000000002"/>
    <n v="5.46"/>
    <s v="No"/>
    <s v="No"/>
    <s v="No"/>
    <s v="No major surgery"/>
    <s v="No"/>
    <x v="4"/>
    <x v="2"/>
    <s v="16/Jun/1982"/>
    <n v="4250.24"/>
    <s v="tier - 2"/>
    <s v="tier - 3"/>
    <s v="R1013"/>
    <n v="41"/>
  </r>
  <r>
    <s v="Id1873"/>
    <s v="Miles"/>
    <n v="28.594999999999999"/>
    <n v="5.43"/>
    <s v="No"/>
    <s v="No"/>
    <s v="No"/>
    <s v="No major surgery"/>
    <s v="No"/>
    <x v="1"/>
    <x v="2"/>
    <s v="1/Dec/1991"/>
    <n v="4243.59"/>
    <s v="tier - 3"/>
    <s v="tier - 1"/>
    <s v="R1012"/>
    <n v="32"/>
  </r>
  <r>
    <s v="Id1874"/>
    <s v="Zamore"/>
    <n v="25.934999999999999"/>
    <n v="4.29"/>
    <s v="No"/>
    <s v="No"/>
    <s v="No"/>
    <s v="No major surgery"/>
    <s v="No"/>
    <x v="1"/>
    <x v="2"/>
    <s v="3/Nov/1991"/>
    <n v="4239.8900000000003"/>
    <s v="tier - 2"/>
    <s v="tier - 2"/>
    <s v="R1012"/>
    <n v="32"/>
  </r>
  <r>
    <s v="Id1875"/>
    <s v="Donaghy"/>
    <n v="27.645"/>
    <n v="5.25"/>
    <s v="No"/>
    <s v="No"/>
    <s v="No"/>
    <n v="1"/>
    <s v="No"/>
    <x v="1"/>
    <x v="2"/>
    <s v="27/Jun/1992"/>
    <n v="4237.13"/>
    <s v="tier - 3"/>
    <s v="tier - 1"/>
    <s v="R1016"/>
    <n v="31"/>
  </r>
  <r>
    <s v="Id1876"/>
    <s v="Kennedy"/>
    <n v="30.1"/>
    <n v="4.04"/>
    <s v="No"/>
    <s v="No"/>
    <s v="No"/>
    <n v="1"/>
    <s v="No"/>
    <x v="0"/>
    <x v="2"/>
    <s v="14/Dec/1998"/>
    <n v="4234.93"/>
    <s v="tier - 2"/>
    <s v="tier - 1"/>
    <s v="R1011"/>
    <n v="25"/>
  </r>
  <r>
    <s v="Id1877"/>
    <s v="Fiorini"/>
    <n v="26.79"/>
    <n v="5"/>
    <s v="yes"/>
    <s v="No"/>
    <s v="Yes"/>
    <n v="1"/>
    <s v="No"/>
    <x v="1"/>
    <x v="2"/>
    <s v="6/Sep/1997"/>
    <n v="4189.1099999999997"/>
    <s v="tier - 2"/>
    <s v="tier - 2"/>
    <s v="R1012"/>
    <n v="26"/>
  </r>
  <r>
    <s v="Id1878"/>
    <s v="Alexander"/>
    <n v="27.1"/>
    <n v="4.01"/>
    <s v="yes"/>
    <s v="No"/>
    <s v="No"/>
    <n v="1"/>
    <s v="No"/>
    <x v="1"/>
    <x v="2"/>
    <s v="3/Oct/1995"/>
    <n v="4188.7299999999996"/>
    <s v="tier - 2"/>
    <s v="tier - 2"/>
    <s v="R1025"/>
    <n v="28"/>
  </r>
  <r>
    <s v="Id1879"/>
    <s v="Watkins"/>
    <n v="24.31"/>
    <n v="5.4"/>
    <s v="No"/>
    <s v="No"/>
    <s v="No"/>
    <s v="No major surgery"/>
    <s v="No"/>
    <x v="2"/>
    <x v="2"/>
    <s v="25/Jun/1989"/>
    <n v="4185.1000000000004"/>
    <s v="tier - 2"/>
    <s v="tier - 3"/>
    <s v="R1013"/>
    <n v="34"/>
  </r>
  <r>
    <s v="Id1880"/>
    <s v="Cassel"/>
    <n v="15.53"/>
    <n v="5.81"/>
    <s v="No"/>
    <s v="No"/>
    <s v="No"/>
    <n v="1"/>
    <s v="No"/>
    <x v="4"/>
    <x v="1"/>
    <s v="16/Sep/1984"/>
    <n v="4163.21"/>
    <s v="tier - 2"/>
    <s v="tier - 2"/>
    <s v="R1012"/>
    <n v="39"/>
  </r>
  <r>
    <s v="Id1881"/>
    <s v="Ferguson"/>
    <n v="30.7"/>
    <n v="5.82"/>
    <s v="No"/>
    <s v="No"/>
    <s v="No"/>
    <n v="1"/>
    <s v="No"/>
    <x v="0"/>
    <x v="1"/>
    <s v="26/Nov/1998"/>
    <n v="4154.97"/>
    <s v="tier - 2"/>
    <s v="tier - 1"/>
    <s v="R1012"/>
    <n v="25"/>
  </r>
  <r>
    <s v="Id1882"/>
    <s v="O'Sullivan"/>
    <n v="33.33"/>
    <n v="4.82"/>
    <s v="No"/>
    <s v="No"/>
    <s v="No"/>
    <n v="1"/>
    <s v="No"/>
    <x v="0"/>
    <x v="2"/>
    <s v="4/Aug/1992"/>
    <n v="4151.03"/>
    <s v="tier - 2"/>
    <s v="tier - 2"/>
    <s v="R1013"/>
    <n v="31"/>
  </r>
  <r>
    <s v="Id1883"/>
    <s v="Chepkirui"/>
    <n v="32.4"/>
    <n v="5.08"/>
    <s v="No"/>
    <s v="No"/>
    <s v="No"/>
    <n v="1"/>
    <s v="No"/>
    <x v="0"/>
    <x v="2"/>
    <s v="28/Jun/1992"/>
    <n v="4149.74"/>
    <s v="tier - 2"/>
    <s v="tier - 1"/>
    <s v="R1011"/>
    <n v="31"/>
  </r>
  <r>
    <s v="Id1884"/>
    <s v="Gurney"/>
    <n v="27.93"/>
    <n v="5.59"/>
    <s v="No"/>
    <s v="No"/>
    <s v="No"/>
    <n v="1"/>
    <s v="No"/>
    <x v="1"/>
    <x v="2"/>
    <s v="18/Jun/1992"/>
    <n v="4137.5200000000004"/>
    <s v="tier - 2"/>
    <s v="tier - 3"/>
    <s v="R1024"/>
    <n v="31"/>
  </r>
  <r>
    <s v="Id1885"/>
    <s v="Francis"/>
    <n v="21.754999999999999"/>
    <n v="5.12"/>
    <s v="No"/>
    <s v="No"/>
    <s v="No"/>
    <s v="No major surgery"/>
    <s v="No"/>
    <x v="2"/>
    <x v="2"/>
    <s v="6/Aug/1991"/>
    <n v="4134.08"/>
    <s v="tier - 2"/>
    <s v="tier - 1"/>
    <s v="R1012"/>
    <n v="32"/>
  </r>
  <r>
    <s v="Id1886"/>
    <s v="Gruca"/>
    <n v="25.934999999999999"/>
    <n v="4.95"/>
    <s v="No"/>
    <s v="No"/>
    <s v="No"/>
    <s v="No major surgery"/>
    <s v="No"/>
    <x v="1"/>
    <x v="2"/>
    <s v="21/Aug/1994"/>
    <n v="4133.6400000000003"/>
    <s v="tier - 2"/>
    <s v="tier - 3"/>
    <s v="R1012"/>
    <n v="29"/>
  </r>
  <r>
    <s v="Id1887"/>
    <s v="Rojas Alvarez"/>
    <n v="31.5"/>
    <n v="6.16"/>
    <s v="No"/>
    <s v="No"/>
    <s v="No"/>
    <s v="No major surgery"/>
    <s v="No"/>
    <x v="0"/>
    <x v="1"/>
    <s v="14/Dec/1990"/>
    <n v="4076.5"/>
    <s v="tier - 2"/>
    <s v="tier - 3"/>
    <s v="R1011"/>
    <n v="33"/>
  </r>
  <r>
    <s v="Id1888"/>
    <s v="Denton"/>
    <n v="30.03"/>
    <n v="6.41"/>
    <s v="No"/>
    <s v="No"/>
    <s v="No"/>
    <s v="No major surgery"/>
    <s v="No"/>
    <x v="0"/>
    <x v="3"/>
    <s v="1/Dec/1990"/>
    <n v="4074.45"/>
    <s v="tier - 3"/>
    <s v="tier - 2"/>
    <s v="R1013"/>
    <n v="33"/>
  </r>
  <r>
    <s v="Id1889"/>
    <s v="Mason"/>
    <n v="33.479999999999997"/>
    <n v="8.94"/>
    <s v="No"/>
    <s v="No"/>
    <s v="No"/>
    <s v="No major surgery"/>
    <s v="No"/>
    <x v="0"/>
    <x v="0"/>
    <s v="18/Oct/2002"/>
    <n v="4070.51"/>
    <s v="tier - 2"/>
    <s v="tier - 1"/>
    <s v="R1012"/>
    <n v="21"/>
  </r>
  <r>
    <s v="Id1890"/>
    <s v="Trout"/>
    <n v="16.510000000000002"/>
    <n v="4.42"/>
    <s v="yes"/>
    <s v="No"/>
    <s v="Yes"/>
    <n v="1"/>
    <s v="No"/>
    <x v="4"/>
    <x v="2"/>
    <s v="16/Sep/1983"/>
    <n v="4070.42"/>
    <s v="tier - 2"/>
    <s v="tier - 1"/>
    <s v="R1013"/>
    <n v="40"/>
  </r>
  <r>
    <s v="Id1891"/>
    <s v="Gilbert"/>
    <n v="33.155000000000001"/>
    <n v="5.3"/>
    <s v="yes"/>
    <s v="No"/>
    <s v="No"/>
    <n v="1"/>
    <s v="No"/>
    <x v="0"/>
    <x v="2"/>
    <s v="14/Sep/1995"/>
    <n v="4058.71"/>
    <s v="tier - 3"/>
    <s v="tier - 3"/>
    <s v="R1012"/>
    <n v="28"/>
  </r>
  <r>
    <s v="Id1892"/>
    <s v="Chong"/>
    <n v="37.29"/>
    <n v="4.6399999999999997"/>
    <s v="No"/>
    <s v="No"/>
    <s v="Yes"/>
    <n v="1"/>
    <s v="No"/>
    <x v="0"/>
    <x v="2"/>
    <s v="13/Aug/1993"/>
    <n v="4058.12"/>
    <s v="tier - 2"/>
    <s v="tier - 1"/>
    <s v="R1013"/>
    <n v="30"/>
  </r>
  <r>
    <s v="Id1893"/>
    <s v="Henry"/>
    <n v="20.23"/>
    <n v="6.16"/>
    <s v="yes"/>
    <s v="No"/>
    <s v="No"/>
    <n v="1"/>
    <s v="No"/>
    <x v="2"/>
    <x v="1"/>
    <s v="30/Nov/1988"/>
    <n v="4047.94"/>
    <s v="tier - 2"/>
    <s v="tier - 1"/>
    <s v="R1013"/>
    <n v="35"/>
  </r>
  <r>
    <s v="Id1894"/>
    <s v="Brenneman"/>
    <n v="28.975000000000001"/>
    <n v="4.12"/>
    <s v="No"/>
    <s v="No"/>
    <s v="Yes"/>
    <n v="1"/>
    <s v="No"/>
    <x v="1"/>
    <x v="2"/>
    <s v="26/Dec/1993"/>
    <n v="4040.56"/>
    <s v="tier - 3"/>
    <s v="tier - 3"/>
    <s v="R1015"/>
    <n v="30"/>
  </r>
  <r>
    <s v="Id1895"/>
    <s v="Kemp"/>
    <n v="16.420000000000002"/>
    <n v="5.77"/>
    <s v="yes"/>
    <s v="No"/>
    <s v="Yes"/>
    <n v="1"/>
    <s v="No"/>
    <x v="4"/>
    <x v="1"/>
    <s v="10/Nov/1983"/>
    <n v="4039.9"/>
    <s v="tier - 2"/>
    <s v="tier - 1"/>
    <s v="R1013"/>
    <n v="40"/>
  </r>
  <r>
    <s v="Id1896"/>
    <s v="Wilson"/>
    <n v="17.559999999999999"/>
    <n v="6.2"/>
    <s v="No"/>
    <s v="No"/>
    <s v="No"/>
    <n v="1"/>
    <s v="No"/>
    <x v="4"/>
    <x v="1"/>
    <s v="7/Jul/1984"/>
    <n v="4038.41"/>
    <s v="tier - 2"/>
    <s v="tier - 1"/>
    <s v="R1013"/>
    <n v="39"/>
  </r>
  <r>
    <s v="Id1897"/>
    <s v="Hillyard"/>
    <n v="24.13"/>
    <n v="4.3899999999999997"/>
    <s v="No"/>
    <s v="No"/>
    <s v="No"/>
    <n v="1"/>
    <s v="No"/>
    <x v="2"/>
    <x v="2"/>
    <s v="11/Oct/1992"/>
    <n v="4032.24"/>
    <s v="tier - 3"/>
    <s v="tier - 3"/>
    <s v="R1012"/>
    <n v="31"/>
  </r>
  <r>
    <s v="Id1898"/>
    <s v="Turner"/>
    <n v="19.95"/>
    <n v="5.13"/>
    <s v="No"/>
    <s v="yes"/>
    <s v="No"/>
    <n v="2"/>
    <s v="No"/>
    <x v="2"/>
    <x v="2"/>
    <s v="13/Sep/2000"/>
    <n v="4005.42"/>
    <s v="tier - 2"/>
    <s v="tier - 1"/>
    <s v="R1015"/>
    <n v="23"/>
  </r>
  <r>
    <s v="Id1899"/>
    <s v="Benestad"/>
    <n v="21.24"/>
    <n v="4.49"/>
    <s v="No"/>
    <s v="No"/>
    <s v="No"/>
    <s v="No major surgery"/>
    <s v="No"/>
    <x v="2"/>
    <x v="2"/>
    <s v="10/Jul/1989"/>
    <n v="4002.36"/>
    <s v="tier - 2"/>
    <s v="tier - 1"/>
    <s v="R1013"/>
    <n v="34"/>
  </r>
  <r>
    <s v="Id1900"/>
    <s v="Gonzales"/>
    <n v="44.22"/>
    <n v="6.35"/>
    <s v="No"/>
    <s v="No"/>
    <s v="No"/>
    <s v="No major surgery"/>
    <s v="No"/>
    <x v="0"/>
    <x v="1"/>
    <s v="1/Nov/1990"/>
    <n v="3994.18"/>
    <s v="tier - 2"/>
    <s v="tier - 2"/>
    <s v="R1013"/>
    <n v="33"/>
  </r>
  <r>
    <s v="Id1901"/>
    <s v="Newman"/>
    <n v="41.1"/>
    <n v="5.79"/>
    <s v="No"/>
    <s v="No"/>
    <s v="No"/>
    <s v="No major surgery"/>
    <s v="No"/>
    <x v="0"/>
    <x v="1"/>
    <s v="22/Nov/1990"/>
    <n v="3989.84"/>
    <s v="tier - 2"/>
    <s v="tier - 2"/>
    <s v="R1011"/>
    <n v="33"/>
  </r>
  <r>
    <s v="Id1902"/>
    <s v="Sayre"/>
    <n v="34.200000000000003"/>
    <n v="4.78"/>
    <s v="yes"/>
    <s v="No"/>
    <s v="No"/>
    <s v="No major surgery"/>
    <s v="No"/>
    <x v="0"/>
    <x v="2"/>
    <s v="8/Sep/1996"/>
    <n v="3987.93"/>
    <s v="tier - 2"/>
    <s v="tier - 2"/>
    <s v="R1011"/>
    <n v="27"/>
  </r>
  <r>
    <s v="Id1903"/>
    <s v="Panke"/>
    <n v="29.92"/>
    <n v="6.02"/>
    <s v="yes"/>
    <s v="No"/>
    <s v="No"/>
    <s v="No major surgery"/>
    <s v="No"/>
    <x v="3"/>
    <x v="1"/>
    <s v="17/Aug/1996"/>
    <n v="3981.98"/>
    <s v="tier - 2"/>
    <s v="tier - 2"/>
    <s v="R1013"/>
    <n v="27"/>
  </r>
  <r>
    <s v="Id1904"/>
    <s v="Brennan"/>
    <n v="28.93"/>
    <n v="4.4400000000000004"/>
    <s v="No"/>
    <s v="No"/>
    <s v="No"/>
    <s v="No major surgery"/>
    <s v="No"/>
    <x v="1"/>
    <x v="2"/>
    <s v="29/Jul/1990"/>
    <n v="3972.92"/>
    <s v="tier - 2"/>
    <s v="tier - 3"/>
    <s v="R1013"/>
    <n v="33"/>
  </r>
  <r>
    <s v="Id1905"/>
    <s v="Ngo"/>
    <n v="31.254999999999999"/>
    <n v="5.84"/>
    <s v="yes"/>
    <s v="No"/>
    <s v="No"/>
    <n v="1"/>
    <s v="No"/>
    <x v="0"/>
    <x v="1"/>
    <s v="11/Jul/1995"/>
    <n v="3956.07"/>
    <s v="tier - 2"/>
    <s v="tier - 2"/>
    <s v="R1012"/>
    <n v="28"/>
  </r>
  <r>
    <s v="Id1906"/>
    <s v="Guerdan"/>
    <n v="29.83"/>
    <n v="5.39"/>
    <s v="No"/>
    <s v="No"/>
    <s v="No"/>
    <s v="No major surgery"/>
    <s v="No"/>
    <x v="1"/>
    <x v="2"/>
    <s v="10/Jul/1999"/>
    <n v="3955.98"/>
    <s v="tier - 2"/>
    <s v="tier - 3"/>
    <s v="R1021"/>
    <n v="24"/>
  </r>
  <r>
    <s v="Id1907"/>
    <s v="Shaw"/>
    <n v="29.59"/>
    <n v="6.16"/>
    <s v="No"/>
    <s v="No"/>
    <s v="Yes"/>
    <n v="1"/>
    <s v="No"/>
    <x v="1"/>
    <x v="1"/>
    <s v="11/Nov/1993"/>
    <n v="3947.41"/>
    <s v="tier - 2"/>
    <s v="tier - 2"/>
    <s v="R1013"/>
    <n v="30"/>
  </r>
  <r>
    <s v="Id1908"/>
    <s v="Mills-Honarvar"/>
    <n v="31.16"/>
    <n v="4.49"/>
    <s v="No"/>
    <s v="No"/>
    <s v="Yes"/>
    <n v="1"/>
    <s v="No"/>
    <x v="0"/>
    <x v="2"/>
    <s v="29/Sep/1993"/>
    <n v="3943.6"/>
    <s v="tier - 2"/>
    <s v="tier - 3"/>
    <s v="R1024"/>
    <n v="30"/>
  </r>
  <r>
    <s v="Id1909"/>
    <s v="Farvard"/>
    <n v="34.21"/>
    <n v="4.4800000000000004"/>
    <s v="yes"/>
    <s v="No"/>
    <s v="No"/>
    <n v="1"/>
    <s v="No"/>
    <x v="0"/>
    <x v="2"/>
    <s v="24/Oct/1988"/>
    <n v="3935.18"/>
    <s v="tier - 3"/>
    <s v="tier - 1"/>
    <s v="R1013"/>
    <n v="35"/>
  </r>
  <r>
    <s v="Id1910"/>
    <s v="Kelly"/>
    <n v="34.86"/>
    <n v="10.97"/>
    <s v="No"/>
    <s v="No"/>
    <s v="No"/>
    <s v="No major surgery"/>
    <s v="No"/>
    <x v="0"/>
    <x v="0"/>
    <s v="15/Jun/2002"/>
    <n v="3931.51"/>
    <s v="tier - 2"/>
    <s v="tier - 3"/>
    <s v="R1011"/>
    <n v="21"/>
  </r>
  <r>
    <s v="Id1911"/>
    <s v="Skinner"/>
    <n v="34.58"/>
    <n v="5.14"/>
    <s v="No"/>
    <s v="yes"/>
    <s v="No"/>
    <n v="2"/>
    <s v="No"/>
    <x v="0"/>
    <x v="2"/>
    <s v="10/Jul/2000"/>
    <n v="3925.76"/>
    <s v="tier - 2"/>
    <s v="tier - 2"/>
    <s v="R1024"/>
    <n v="23"/>
  </r>
  <r>
    <s v="Id1912"/>
    <s v="Murphy"/>
    <n v="17.940000000000001"/>
    <n v="5.17"/>
    <s v="yes"/>
    <s v="No"/>
    <s v="No"/>
    <s v="No major surgery"/>
    <s v="No"/>
    <x v="4"/>
    <x v="2"/>
    <s v="5/Jul/1985"/>
    <n v="3910.44"/>
    <s v="tier - 2"/>
    <s v="tier - 2"/>
    <s v="R1013"/>
    <n v="38"/>
  </r>
  <r>
    <s v="Id1913"/>
    <s v="Shue"/>
    <n v="26.8"/>
    <n v="6.18"/>
    <s v="yes"/>
    <s v="No"/>
    <s v="Yes"/>
    <n v="1"/>
    <s v="No"/>
    <x v="1"/>
    <x v="1"/>
    <s v="24/Nov/1997"/>
    <n v="3906.13"/>
    <s v="tier - 3"/>
    <s v="tier - 3"/>
    <s v="R1011"/>
    <n v="26"/>
  </r>
  <r>
    <s v="Id1914"/>
    <s v="Reilly"/>
    <n v="17.690000000000001"/>
    <n v="9.07"/>
    <s v="yes"/>
    <s v="No"/>
    <s v="No"/>
    <s v="No major surgery"/>
    <s v="No"/>
    <x v="4"/>
    <x v="0"/>
    <s v="27/Aug/1981"/>
    <n v="3902.07"/>
    <s v="tier - 2"/>
    <s v="tier - 2"/>
    <s v="R1013"/>
    <n v="42"/>
  </r>
  <r>
    <s v="Id1915"/>
    <s v="Blinn"/>
    <n v="25.77"/>
    <n v="4.43"/>
    <s v="No"/>
    <s v="No"/>
    <s v="Yes"/>
    <n v="1"/>
    <s v="No"/>
    <x v="1"/>
    <x v="2"/>
    <s v="14/Sep/1993"/>
    <n v="3898.35"/>
    <s v="tier - 2"/>
    <s v="tier - 2"/>
    <s v="R1012"/>
    <n v="30"/>
  </r>
  <r>
    <s v="Id1916"/>
    <s v="Duyn"/>
    <n v="34.46"/>
    <n v="4.17"/>
    <s v="No"/>
    <s v="yes"/>
    <s v="No"/>
    <n v="1"/>
    <s v="No"/>
    <x v="0"/>
    <x v="2"/>
    <s v="13/Jul/2004"/>
    <n v="3889.2"/>
    <s v="tier - 2"/>
    <s v="tier - 2"/>
    <s v="R1012"/>
    <n v="19"/>
  </r>
  <r>
    <s v="Id1917"/>
    <s v="Wardian"/>
    <n v="30.875"/>
    <n v="4.95"/>
    <s v="yes"/>
    <s v="No"/>
    <s v="No"/>
    <s v="No major surgery"/>
    <s v="No"/>
    <x v="0"/>
    <x v="2"/>
    <s v="23/Oct/1996"/>
    <n v="3877.3"/>
    <s v="tier - 1"/>
    <s v="tier - 3"/>
    <s v="R1012"/>
    <n v="27"/>
  </r>
  <r>
    <s v="Id1918"/>
    <s v="Heuninck"/>
    <n v="39.49"/>
    <n v="5.13"/>
    <s v="No"/>
    <s v="No"/>
    <s v="No"/>
    <s v="No major surgery"/>
    <s v="No"/>
    <x v="0"/>
    <x v="2"/>
    <s v="25/Jul/1991"/>
    <n v="3875.73"/>
    <s v="tier - 2"/>
    <s v="tier - 3"/>
    <s v="R1013"/>
    <n v="32"/>
  </r>
  <r>
    <s v="Id1919"/>
    <s v="Kipyego"/>
    <n v="28.88"/>
    <n v="4.0999999999999996"/>
    <s v="No"/>
    <s v="No"/>
    <s v="No"/>
    <s v="No major surgery"/>
    <s v="No"/>
    <x v="1"/>
    <x v="2"/>
    <s v="24/Jun/1990"/>
    <n v="3866.86"/>
    <s v="tier - 1"/>
    <s v="tier - 1"/>
    <s v="R1012"/>
    <n v="33"/>
  </r>
  <r>
    <s v="Id1920"/>
    <s v="Kuehl"/>
    <n v="20.234999999999999"/>
    <n v="5.01"/>
    <s v="yes"/>
    <s v="No"/>
    <s v="No"/>
    <s v="No major surgery"/>
    <s v="No"/>
    <x v="2"/>
    <x v="2"/>
    <s v="18/Oct/2001"/>
    <n v="3861.21"/>
    <s v="tier - 2"/>
    <s v="tier - 2"/>
    <s v="R1016"/>
    <n v="22"/>
  </r>
  <r>
    <s v="Id1921"/>
    <s v="Burkholder"/>
    <n v="30.67"/>
    <n v="5.09"/>
    <s v="yes"/>
    <s v="No"/>
    <s v="No"/>
    <s v="No major surgery"/>
    <s v="No"/>
    <x v="0"/>
    <x v="2"/>
    <s v="6/Jun/2001"/>
    <n v="3858.51"/>
    <s v="tier - 2"/>
    <s v="tier - 3"/>
    <s v="R1025"/>
    <n v="22"/>
  </r>
  <r>
    <s v="Id1922"/>
    <s v="Stadolnik"/>
    <n v="30.875"/>
    <n v="6.49"/>
    <s v="No"/>
    <s v="No"/>
    <s v="No"/>
    <s v="No major surgery"/>
    <s v="No"/>
    <x v="0"/>
    <x v="3"/>
    <s v="19/Aug/1991"/>
    <n v="3857.76"/>
    <s v="tier - 3"/>
    <s v="tier - 1"/>
    <s v="R1016"/>
    <n v="32"/>
  </r>
  <r>
    <s v="Id1923"/>
    <s v="Shields"/>
    <n v="23.8"/>
    <n v="4.08"/>
    <s v="No"/>
    <s v="No"/>
    <s v="No"/>
    <s v="No major surgery"/>
    <s v="No"/>
    <x v="2"/>
    <x v="2"/>
    <s v="12/Aug/1994"/>
    <n v="3847.67"/>
    <s v="tier - 3"/>
    <s v="tier - 2"/>
    <s v="R1011"/>
    <n v="29"/>
  </r>
  <r>
    <s v="Id1924"/>
    <s v="Margolis"/>
    <n v="15.37"/>
    <n v="8.6300000000000008"/>
    <s v="yes"/>
    <s v="No"/>
    <s v="No"/>
    <s v="No major surgery"/>
    <s v="No"/>
    <x v="4"/>
    <x v="0"/>
    <s v="29/Sep/1981"/>
    <n v="3797.2"/>
    <s v="tier - 2"/>
    <s v="tier - 3"/>
    <s v="R1012"/>
    <n v="42"/>
  </r>
  <r>
    <s v="Id1925"/>
    <s v="Uffenbeck"/>
    <n v="30.4"/>
    <n v="5.28"/>
    <s v="No"/>
    <s v="No"/>
    <s v="No"/>
    <s v="No major surgery"/>
    <s v="No"/>
    <x v="0"/>
    <x v="2"/>
    <s v="24/Jun/1999"/>
    <n v="3796.36"/>
    <s v="tier - 2"/>
    <s v="tier - 3"/>
    <s v="R1012"/>
    <n v="24"/>
  </r>
  <r>
    <s v="Id1926"/>
    <s v="Brake"/>
    <n v="19.48"/>
    <n v="5.63"/>
    <s v="yes"/>
    <s v="No"/>
    <s v="No"/>
    <n v="1"/>
    <s v="No"/>
    <x v="2"/>
    <x v="2"/>
    <s v="28/Aug/1988"/>
    <n v="3793.55"/>
    <s v="tier - 2"/>
    <s v="tier - 3"/>
    <s v="R1013"/>
    <n v="35"/>
  </r>
  <r>
    <s v="Id1927"/>
    <s v="Stepanova"/>
    <n v="16.96"/>
    <n v="11.47"/>
    <s v="yes"/>
    <s v="No"/>
    <s v="No"/>
    <s v="No major surgery"/>
    <s v="No"/>
    <x v="4"/>
    <x v="0"/>
    <s v="13/Dec/1981"/>
    <n v="3785.77"/>
    <s v="tier - 2"/>
    <s v="tier - 1"/>
    <s v="R1013"/>
    <n v="42"/>
  </r>
  <r>
    <s v="Id1928"/>
    <s v="Verdi"/>
    <n v="19.05"/>
    <n v="4.92"/>
    <s v="No"/>
    <s v="No"/>
    <s v="No"/>
    <n v="1"/>
    <s v="No"/>
    <x v="2"/>
    <x v="2"/>
    <s v="24/Oct/1987"/>
    <n v="3773.23"/>
    <s v="tier - 2"/>
    <s v="tier - 3"/>
    <s v="R1013"/>
    <n v="36"/>
  </r>
  <r>
    <s v="Id1929"/>
    <s v="McLean"/>
    <n v="37.619999999999997"/>
    <n v="4.18"/>
    <s v="No"/>
    <s v="No"/>
    <s v="No"/>
    <s v="No major surgery"/>
    <s v="No"/>
    <x v="0"/>
    <x v="2"/>
    <s v="21/Nov/1994"/>
    <n v="3766.88"/>
    <s v="tier - 2"/>
    <s v="tier - 1"/>
    <s v="R1013"/>
    <n v="29"/>
  </r>
  <r>
    <s v="Id1930"/>
    <s v="Ryan"/>
    <n v="29.1"/>
    <n v="4.67"/>
    <s v="No"/>
    <s v="No"/>
    <s v="No"/>
    <s v="No major surgery"/>
    <s v="No"/>
    <x v="1"/>
    <x v="2"/>
    <s v="24/Oct/1991"/>
    <n v="3761.29"/>
    <s v="tier - 2"/>
    <s v="tier - 3"/>
    <s v="R1011"/>
    <n v="32"/>
  </r>
  <r>
    <s v="Id1931"/>
    <s v="Mickelson"/>
    <n v="26.62"/>
    <n v="6.24"/>
    <s v="No"/>
    <s v="No"/>
    <s v="No"/>
    <s v="No major surgery"/>
    <s v="No"/>
    <x v="1"/>
    <x v="1"/>
    <s v="25/Aug/1991"/>
    <n v="3757.84"/>
    <s v="tier - 2"/>
    <s v="tier - 1"/>
    <s v="R1013"/>
    <n v="32"/>
  </r>
  <r>
    <s v="Id1932"/>
    <s v="Dibaba"/>
    <n v="25.74"/>
    <n v="5.99"/>
    <s v="No"/>
    <s v="No"/>
    <s v="No"/>
    <s v="No major surgery"/>
    <s v="No"/>
    <x v="1"/>
    <x v="1"/>
    <s v="28/Oct/1991"/>
    <n v="3756.62"/>
    <s v="tier - 2"/>
    <s v="tier - 2"/>
    <s v="R1013"/>
    <n v="32"/>
  </r>
  <r>
    <s v="Id1933"/>
    <s v="Shilling"/>
    <n v="18.22"/>
    <n v="10.27"/>
    <s v="yes"/>
    <s v="No"/>
    <s v="No"/>
    <n v="1"/>
    <s v="No"/>
    <x v="4"/>
    <x v="0"/>
    <s v="9/Sep/1986"/>
    <n v="3748.56"/>
    <s v="tier - 2"/>
    <s v="tier - 2"/>
    <s v="R1013"/>
    <n v="37"/>
  </r>
  <r>
    <s v="Id1934"/>
    <s v="Bashaw"/>
    <n v="26.03"/>
    <n v="5.97"/>
    <s v="No"/>
    <s v="No"/>
    <s v="Yes"/>
    <n v="1"/>
    <s v="No"/>
    <x v="1"/>
    <x v="1"/>
    <s v="22/Jun/1993"/>
    <n v="3736.46"/>
    <s v="tier - 2"/>
    <s v="tier - 2"/>
    <s v="R1012"/>
    <n v="30"/>
  </r>
  <r>
    <s v="Id1935"/>
    <s v="Jacob"/>
    <n v="17.29"/>
    <n v="4.9800000000000004"/>
    <s v="No"/>
    <s v="No"/>
    <s v="No"/>
    <s v="No major surgery"/>
    <s v="No"/>
    <x v="4"/>
    <x v="2"/>
    <s v="22/Aug/1994"/>
    <n v="3732.63"/>
    <s v="tier - 2"/>
    <s v="tier - 3"/>
    <s v="R1024"/>
    <n v="29"/>
  </r>
  <r>
    <s v="Id1936"/>
    <s v="McCutcheon"/>
    <n v="18.170000000000002"/>
    <n v="6.91"/>
    <s v="yes"/>
    <s v="No"/>
    <s v="No"/>
    <n v="1"/>
    <s v="No"/>
    <x v="4"/>
    <x v="0"/>
    <s v="1/Dec/1986"/>
    <n v="3731.6"/>
    <s v="tier - 2"/>
    <s v="tier - 2"/>
    <s v="R1013"/>
    <n v="37"/>
  </r>
  <r>
    <s v="Id1937"/>
    <s v="Connor"/>
    <n v="32.54"/>
    <n v="6.38"/>
    <s v="No"/>
    <s v="yes"/>
    <s v="No"/>
    <n v="1"/>
    <s v="No"/>
    <x v="0"/>
    <x v="1"/>
    <s v="5/Nov/2004"/>
    <n v="3722.23"/>
    <s v="tier - 2"/>
    <s v="tier - 2"/>
    <s v="R1025"/>
    <n v="19"/>
  </r>
  <r>
    <s v="Id1938"/>
    <s v="May"/>
    <n v="30.25"/>
    <n v="4.7699999999999996"/>
    <s v="No"/>
    <s v="No"/>
    <s v="No"/>
    <s v="No major surgery"/>
    <s v="No"/>
    <x v="0"/>
    <x v="2"/>
    <s v="2/Dec/1989"/>
    <n v="3704.35"/>
    <s v="tier - 2"/>
    <s v="tier - 2"/>
    <s v="R1013"/>
    <n v="34"/>
  </r>
  <r>
    <s v="Id1939"/>
    <s v="Geoghegan"/>
    <n v="19.59"/>
    <n v="6.04"/>
    <s v="yes"/>
    <s v="No"/>
    <s v="No"/>
    <n v="1"/>
    <s v="No"/>
    <x v="2"/>
    <x v="1"/>
    <s v="18/Aug/1988"/>
    <n v="3699.54"/>
    <s v="tier - 2"/>
    <s v="tier - 3"/>
    <s v="R1013"/>
    <n v="35"/>
  </r>
  <r>
    <s v="Id1940"/>
    <s v="McGinn"/>
    <n v="45.9"/>
    <n v="4.3"/>
    <s v="yes"/>
    <s v="No"/>
    <s v="No"/>
    <n v="1"/>
    <s v="No"/>
    <x v="0"/>
    <x v="2"/>
    <s v="21/Oct/1995"/>
    <n v="3693.43"/>
    <s v="tier - 2"/>
    <s v="tier - 3"/>
    <s v="R1011"/>
    <n v="28"/>
  </r>
  <r>
    <s v="Id1941"/>
    <s v="Jones"/>
    <n v="17.059999999999999"/>
    <n v="8.75"/>
    <s v="yes"/>
    <s v="No"/>
    <s v="No"/>
    <s v="No major surgery"/>
    <s v="No"/>
    <x v="4"/>
    <x v="0"/>
    <s v="14/Dec/1981"/>
    <n v="3688.38"/>
    <s v="tier - 2"/>
    <s v="tier - 2"/>
    <s v="R1013"/>
    <n v="42"/>
  </r>
  <r>
    <s v="Id1942"/>
    <s v="Quinteros"/>
    <n v="32.07"/>
    <n v="5.25"/>
    <s v="No"/>
    <s v="No"/>
    <s v="Yes"/>
    <n v="1"/>
    <s v="No"/>
    <x v="0"/>
    <x v="2"/>
    <s v="10/Jul/2003"/>
    <n v="3688.35"/>
    <s v="tier - 2"/>
    <s v="tier - 2"/>
    <s v="R1021"/>
    <n v="20"/>
  </r>
  <r>
    <s v="Id1943"/>
    <s v="Loenser"/>
    <n v="16.5"/>
    <n v="5.03"/>
    <s v="No"/>
    <s v="No"/>
    <s v="No"/>
    <n v="1"/>
    <s v="No"/>
    <x v="4"/>
    <x v="2"/>
    <s v="6/Jul/1984"/>
    <n v="3678.86"/>
    <s v="tier - 2"/>
    <s v="tier - 3"/>
    <s v="R1013"/>
    <n v="39"/>
  </r>
  <r>
    <s v="Id1944"/>
    <s v="Aitken"/>
    <n v="31.4"/>
    <n v="5.88"/>
    <s v="No"/>
    <s v="No"/>
    <s v="No"/>
    <n v="1"/>
    <s v="No"/>
    <x v="0"/>
    <x v="1"/>
    <s v="14/Sep/1992"/>
    <n v="3659.35"/>
    <s v="tier - 3"/>
    <s v="tier - 1"/>
    <s v="R1011"/>
    <n v="31"/>
  </r>
  <r>
    <s v="Id1945"/>
    <s v="Furrer"/>
    <n v="20.36"/>
    <n v="4.49"/>
    <s v="No"/>
    <s v="No"/>
    <s v="No"/>
    <s v="No major surgery"/>
    <s v="No"/>
    <x v="2"/>
    <x v="2"/>
    <s v="8/Nov/1990"/>
    <n v="3653.29"/>
    <s v="tier - 2"/>
    <s v="tier - 3"/>
    <s v="R1011"/>
    <n v="33"/>
  </r>
  <r>
    <s v="Id1946"/>
    <s v="Konigs"/>
    <n v="25.46"/>
    <n v="4.1399999999999997"/>
    <s v="No"/>
    <s v="No"/>
    <s v="No"/>
    <n v="1"/>
    <s v="No"/>
    <x v="1"/>
    <x v="2"/>
    <s v="17/Nov/1992"/>
    <n v="3645.09"/>
    <s v="tier - 1"/>
    <s v="tier - 2"/>
    <s v="R1014"/>
    <n v="31"/>
  </r>
  <r>
    <s v="Id1947"/>
    <s v="Tesdahl"/>
    <n v="17.09"/>
    <n v="5.8"/>
    <s v="yes"/>
    <s v="No"/>
    <s v="No"/>
    <s v="No major surgery"/>
    <s v="No"/>
    <x v="4"/>
    <x v="1"/>
    <s v="14/Jun/1985"/>
    <n v="3622.13"/>
    <s v="tier - 2"/>
    <s v="tier - 1"/>
    <s v="R1013"/>
    <n v="38"/>
  </r>
  <r>
    <s v="Id1948"/>
    <s v="Engel"/>
    <n v="20.83"/>
    <n v="5.12"/>
    <s v="No"/>
    <s v="No"/>
    <s v="No"/>
    <s v="No major surgery"/>
    <s v="No"/>
    <x v="2"/>
    <x v="2"/>
    <s v="11/Oct/1990"/>
    <n v="3606.43"/>
    <s v="tier - 2"/>
    <s v="tier - 1"/>
    <s v="R1013"/>
    <n v="33"/>
  </r>
  <r>
    <s v="Id1949"/>
    <s v="Kuck"/>
    <n v="18.920000000000002"/>
    <n v="5.98"/>
    <s v="yes"/>
    <s v="No"/>
    <s v="No"/>
    <n v="1"/>
    <s v="No"/>
    <x v="2"/>
    <x v="1"/>
    <s v="4/Nov/1988"/>
    <n v="3603.6"/>
    <s v="tier - 2"/>
    <s v="tier - 1"/>
    <s v="R1013"/>
    <n v="35"/>
  </r>
  <r>
    <s v="Id1950"/>
    <s v="Dillon"/>
    <n v="37.1"/>
    <n v="5.46"/>
    <s v="No"/>
    <s v="No"/>
    <s v="No"/>
    <s v="No major surgery"/>
    <s v="No"/>
    <x v="0"/>
    <x v="2"/>
    <s v="12/Aug/1999"/>
    <n v="3597.6"/>
    <s v="tier - 2"/>
    <s v="tier - 2"/>
    <s v="R1011"/>
    <n v="24"/>
  </r>
  <r>
    <s v="Id1951"/>
    <s v="Neuschel"/>
    <n v="22.515000000000001"/>
    <n v="4.91"/>
    <s v="yes"/>
    <s v="No"/>
    <s v="Yes"/>
    <n v="1"/>
    <s v="No"/>
    <x v="2"/>
    <x v="2"/>
    <s v="4/Nov/1997"/>
    <n v="3594.17"/>
    <s v="tier - 2"/>
    <s v="tier - 2"/>
    <s v="R1012"/>
    <n v="26"/>
  </r>
  <r>
    <s v="Id1952"/>
    <s v="Rosales Ramirez"/>
    <n v="32.700000000000003"/>
    <n v="4.66"/>
    <s v="No"/>
    <s v="No"/>
    <s v="No"/>
    <s v="No major surgery"/>
    <s v="No"/>
    <x v="0"/>
    <x v="2"/>
    <s v="6/Jun/1999"/>
    <n v="3591.48"/>
    <s v="tier - 2"/>
    <s v="tier - 3"/>
    <s v="R1011"/>
    <n v="24"/>
  </r>
  <r>
    <s v="Id1953"/>
    <s v="Marquez"/>
    <n v="17.75"/>
    <n v="6.8"/>
    <s v="yes"/>
    <s v="No"/>
    <s v="No"/>
    <n v="1"/>
    <s v="No"/>
    <x v="4"/>
    <x v="0"/>
    <s v="27/Dec/1986"/>
    <n v="3589.14"/>
    <s v="tier - 2"/>
    <s v="tier - 2"/>
    <s v="R1013"/>
    <n v="37"/>
  </r>
  <r>
    <s v="Id1954"/>
    <s v="Green"/>
    <n v="33.630000000000003"/>
    <n v="4.47"/>
    <s v="yes"/>
    <s v="No"/>
    <s v="No"/>
    <s v="No major surgery"/>
    <s v="No"/>
    <x v="0"/>
    <x v="2"/>
    <s v="11/Nov/2001"/>
    <n v="3579.83"/>
    <s v="tier - 2"/>
    <s v="tier - 2"/>
    <s v="R1012"/>
    <n v="22"/>
  </r>
  <r>
    <s v="Id1955"/>
    <s v="Schubel"/>
    <n v="34.799999999999997"/>
    <n v="4.08"/>
    <s v="yes"/>
    <s v="No"/>
    <s v="No"/>
    <n v="1"/>
    <s v="No"/>
    <x v="0"/>
    <x v="2"/>
    <s v="23/Aug/1995"/>
    <n v="3578"/>
    <s v="tier - 2"/>
    <s v="tier - 3"/>
    <s v="R1011"/>
    <n v="28"/>
  </r>
  <r>
    <s v="Id1956"/>
    <s v="Jimenez"/>
    <n v="16.809999999999999"/>
    <n v="5.51"/>
    <s v="yes"/>
    <s v="No"/>
    <s v="No"/>
    <n v="1"/>
    <s v="No"/>
    <x v="4"/>
    <x v="2"/>
    <s v="18/Aug/1988"/>
    <n v="3569.96"/>
    <s v="tier - 2"/>
    <s v="tier - 1"/>
    <s v="R1012"/>
    <n v="35"/>
  </r>
  <r>
    <s v="Id1957"/>
    <s v="Zimny-Schmitt"/>
    <n v="16.690000000000001"/>
    <n v="8.4"/>
    <s v="yes"/>
    <s v="No"/>
    <s v="No"/>
    <s v="No major surgery"/>
    <s v="No"/>
    <x v="4"/>
    <x v="0"/>
    <s v="10/Oct/1981"/>
    <n v="3562.87"/>
    <s v="tier - 2"/>
    <s v="tier - 1"/>
    <s v="R1013"/>
    <n v="42"/>
  </r>
  <r>
    <s v="Id1958"/>
    <s v="Hill"/>
    <n v="23.21"/>
    <n v="5.14"/>
    <s v="yes"/>
    <s v="No"/>
    <s v="No"/>
    <n v="1"/>
    <s v="No"/>
    <x v="2"/>
    <x v="2"/>
    <s v="16/Jun/1995"/>
    <n v="3561.89"/>
    <s v="tier - 2"/>
    <s v="tier - 1"/>
    <s v="R1013"/>
    <n v="28"/>
  </r>
  <r>
    <s v="Id1959"/>
    <s v="Brohart"/>
    <n v="25.175000000000001"/>
    <n v="5.21"/>
    <s v="yes"/>
    <s v="No"/>
    <s v="No"/>
    <n v="1"/>
    <s v="No"/>
    <x v="1"/>
    <x v="2"/>
    <s v="9/Oct/1995"/>
    <n v="3558.62"/>
    <s v="tier - 2"/>
    <s v="tier - 3"/>
    <s v="R1024"/>
    <n v="28"/>
  </r>
  <r>
    <s v="Id1960"/>
    <s v="Ryan"/>
    <n v="34.770000000000003"/>
    <n v="6.23"/>
    <s v="No"/>
    <s v="No"/>
    <s v="No"/>
    <s v="No major surgery"/>
    <s v="No"/>
    <x v="0"/>
    <x v="1"/>
    <s v="24/Sep/1994"/>
    <n v="3556.92"/>
    <s v="tier - 2"/>
    <s v="tier - 3"/>
    <s v="R1012"/>
    <n v="29"/>
  </r>
  <r>
    <s v="Id1961"/>
    <s v="Oka"/>
    <n v="27.7"/>
    <n v="5.6"/>
    <s v="No"/>
    <s v="No"/>
    <s v="No"/>
    <n v="1"/>
    <s v="No"/>
    <x v="1"/>
    <x v="2"/>
    <s v="22/Dec/1992"/>
    <n v="3554.2"/>
    <s v="tier - 2"/>
    <s v="tier - 3"/>
    <s v="R1011"/>
    <n v="31"/>
  </r>
  <r>
    <s v="Id1962"/>
    <s v="Newman"/>
    <n v="19.12"/>
    <n v="4.72"/>
    <s v="yes"/>
    <s v="No"/>
    <s v="No"/>
    <n v="1"/>
    <s v="No"/>
    <x v="2"/>
    <x v="2"/>
    <s v="15/Oct/1988"/>
    <n v="3540.12"/>
    <s v="tier - 2"/>
    <s v="tier - 1"/>
    <s v="R1013"/>
    <n v="35"/>
  </r>
  <r>
    <s v="Id1963"/>
    <s v="Metzger"/>
    <n v="32.67"/>
    <n v="4.67"/>
    <s v="No"/>
    <s v="No"/>
    <s v="Yes"/>
    <n v="1"/>
    <s v="No"/>
    <x v="0"/>
    <x v="2"/>
    <s v="24/Aug/2003"/>
    <n v="3538.9"/>
    <s v="tier - 2"/>
    <s v="tier - 2"/>
    <s v="R1012"/>
    <n v="20"/>
  </r>
  <r>
    <s v="Id1964"/>
    <s v="Gonzalez"/>
    <n v="28.5"/>
    <n v="6.11"/>
    <s v="No"/>
    <s v="No"/>
    <s v="No"/>
    <n v="1"/>
    <s v="No"/>
    <x v="1"/>
    <x v="1"/>
    <s v="16/Sep/1998"/>
    <n v="3537.7"/>
    <s v="tier - 3"/>
    <s v="tier - 3"/>
    <s v="R1012"/>
    <n v="25"/>
  </r>
  <r>
    <s v="Id1965"/>
    <s v="Vaughn"/>
    <n v="39.270000000000003"/>
    <n v="6.25"/>
    <s v="No"/>
    <s v="No"/>
    <s v="No"/>
    <s v="No major surgery"/>
    <s v="No"/>
    <x v="0"/>
    <x v="1"/>
    <s v="22/Sep/1999"/>
    <n v="3500.61"/>
    <s v="tier - 2"/>
    <s v="tier - 2"/>
    <s v="R1013"/>
    <n v="24"/>
  </r>
  <r>
    <s v="Id1966"/>
    <s v="Clifford"/>
    <n v="32.49"/>
    <n v="4"/>
    <s v="yes"/>
    <s v="No"/>
    <s v="No"/>
    <s v="No major surgery"/>
    <s v="No"/>
    <x v="0"/>
    <x v="2"/>
    <s v="18/Sep/1996"/>
    <n v="3490.55"/>
    <s v="tier - 1"/>
    <s v="tier - 2"/>
    <s v="R1015"/>
    <n v="27"/>
  </r>
  <r>
    <s v="Id1967"/>
    <s v="Petty"/>
    <n v="23.7"/>
    <n v="5.55"/>
    <s v="yes"/>
    <s v="No"/>
    <s v="No"/>
    <s v="No major surgery"/>
    <s v="No"/>
    <x v="2"/>
    <x v="2"/>
    <s v="19/Sep/1996"/>
    <n v="3484.33"/>
    <s v="tier - 3"/>
    <s v="tier - 3"/>
    <s v="R1011"/>
    <n v="27"/>
  </r>
  <r>
    <s v="Id1968"/>
    <s v="Sanford"/>
    <n v="30.4"/>
    <n v="5.95"/>
    <s v="No"/>
    <s v="yes"/>
    <s v="No"/>
    <n v="1"/>
    <s v="No"/>
    <x v="0"/>
    <x v="1"/>
    <s v="26/Jun/2004"/>
    <n v="3481.87"/>
    <s v="tier - 2"/>
    <s v="tier - 3"/>
    <s v="R1016"/>
    <n v="19"/>
  </r>
  <r>
    <s v="Id1969"/>
    <s v="Sprague"/>
    <n v="38.94"/>
    <n v="4.3600000000000003"/>
    <s v="No"/>
    <s v="No"/>
    <s v="Yes"/>
    <n v="1"/>
    <s v="No"/>
    <x v="0"/>
    <x v="2"/>
    <s v="12/Oct/1993"/>
    <n v="3471.41"/>
    <s v="tier - 2"/>
    <s v="tier - 2"/>
    <s v="R1013"/>
    <n v="30"/>
  </r>
  <r>
    <s v="Id1970"/>
    <s v="Lasseron"/>
    <n v="31.02"/>
    <n v="4.84"/>
    <s v="No"/>
    <s v="No"/>
    <s v="Yes"/>
    <n v="1"/>
    <s v="No"/>
    <x v="0"/>
    <x v="2"/>
    <s v="29/Jul/2003"/>
    <n v="3463.51"/>
    <s v="tier - 2"/>
    <s v="tier - 1"/>
    <s v="R1025"/>
    <n v="20"/>
  </r>
  <r>
    <s v="Id1971"/>
    <s v="Bushong"/>
    <n v="17.5"/>
    <n v="4.5599999999999996"/>
    <s v="No"/>
    <s v="No"/>
    <s v="No"/>
    <n v="1"/>
    <s v="No"/>
    <x v="4"/>
    <x v="2"/>
    <s v="14/Sep/1987"/>
    <n v="3453.77"/>
    <s v="tier - 2"/>
    <s v="tier - 1"/>
    <s v="R1011"/>
    <n v="36"/>
  </r>
  <r>
    <s v="Id1972"/>
    <s v="Dennison"/>
    <n v="34.799999999999997"/>
    <n v="4.42"/>
    <s v="yes"/>
    <s v="yes"/>
    <s v="No"/>
    <n v="2"/>
    <s v="No"/>
    <x v="0"/>
    <x v="2"/>
    <s v="20/Jun/2000"/>
    <n v="3443.06"/>
    <s v="tier - 2"/>
    <s v="tier - 1"/>
    <s v="R1011"/>
    <n v="23"/>
  </r>
  <r>
    <s v="Id1973"/>
    <s v="Lira"/>
    <n v="17.3"/>
    <n v="7.66"/>
    <s v="yes"/>
    <s v="No"/>
    <s v="No"/>
    <n v="1"/>
    <s v="No"/>
    <x v="4"/>
    <x v="0"/>
    <s v="27/Aug/1986"/>
    <n v="3436.5"/>
    <s v="tier - 2"/>
    <s v="tier - 1"/>
    <s v="R1013"/>
    <n v="37"/>
  </r>
  <r>
    <s v="Id1974"/>
    <s v="Nahigian"/>
    <n v="32.25"/>
    <n v="5.2"/>
    <s v="yes"/>
    <s v="No"/>
    <s v="No"/>
    <s v="No major surgery"/>
    <s v="No"/>
    <x v="0"/>
    <x v="2"/>
    <s v="26/Dec/2001"/>
    <n v="3434.38"/>
    <s v="tier - 2"/>
    <s v="tier - 2"/>
    <s v="R1011"/>
    <n v="22"/>
  </r>
  <r>
    <s v="Id1975"/>
    <s v="Cackett"/>
    <n v="42.4"/>
    <n v="5.53"/>
    <s v="yes"/>
    <s v="No"/>
    <s v="No"/>
    <s v="No major surgery"/>
    <s v="No"/>
    <x v="0"/>
    <x v="2"/>
    <s v="19/Dec/1996"/>
    <n v="3410.32"/>
    <s v="tier - 2"/>
    <s v="tier - 2"/>
    <s v="R1011"/>
    <n v="27"/>
  </r>
  <r>
    <s v="Id1976"/>
    <s v="Hunter-Galvan"/>
    <n v="38.664999999999999"/>
    <n v="4.8600000000000003"/>
    <s v="No"/>
    <s v="yes"/>
    <s v="No"/>
    <n v="1"/>
    <s v="No"/>
    <x v="0"/>
    <x v="2"/>
    <s v="16/Jul/2004"/>
    <n v="3393.36"/>
    <s v="tier - 2"/>
    <s v="tier - 2"/>
    <s v="R1023"/>
    <n v="19"/>
  </r>
  <r>
    <s v="Id1977"/>
    <s v="Pierret"/>
    <n v="29.92"/>
    <n v="5.49"/>
    <s v="yes"/>
    <s v="No"/>
    <s v="No"/>
    <s v="No major surgery"/>
    <s v="No"/>
    <x v="3"/>
    <x v="2"/>
    <s v="27/Oct/1996"/>
    <n v="3392.98"/>
    <s v="tier - 2"/>
    <s v="tier - 3"/>
    <s v="R1013"/>
    <n v="27"/>
  </r>
  <r>
    <s v="Id1978"/>
    <s v="White"/>
    <n v="29.48"/>
    <n v="4.09"/>
    <s v="yes"/>
    <s v="No"/>
    <s v="No"/>
    <s v="No major surgery"/>
    <s v="No"/>
    <x v="1"/>
    <x v="2"/>
    <s v="10/Aug/1996"/>
    <n v="3392.37"/>
    <s v="tier - 2"/>
    <s v="tier - 3"/>
    <s v="R1013"/>
    <n v="27"/>
  </r>
  <r>
    <s v="Id1979"/>
    <s v="O'Neil"/>
    <n v="28.785"/>
    <n v="4.3099999999999996"/>
    <s v="yes"/>
    <s v="No"/>
    <s v="No"/>
    <s v="No major surgery"/>
    <s v="No"/>
    <x v="1"/>
    <x v="2"/>
    <s v="13/Nov/1996"/>
    <n v="3385.4"/>
    <s v="tier - 2"/>
    <s v="tier - 2"/>
    <s v="R1024"/>
    <n v="27"/>
  </r>
  <r>
    <s v="Id1980"/>
    <s v="Leitz"/>
    <n v="19.8"/>
    <n v="4"/>
    <s v="yes"/>
    <s v="No"/>
    <s v="No"/>
    <s v="No major surgery"/>
    <s v="No"/>
    <x v="2"/>
    <x v="2"/>
    <s v="14/Dec/1996"/>
    <n v="3378.91"/>
    <s v="tier - 2"/>
    <s v="tier - 1"/>
    <s v="R1011"/>
    <n v="27"/>
  </r>
  <r>
    <s v="Id1981"/>
    <s v="Durfee"/>
    <n v="35.53"/>
    <n v="4.68"/>
    <s v="No"/>
    <s v="No"/>
    <s v="Yes"/>
    <n v="1"/>
    <s v="No"/>
    <x v="0"/>
    <x v="2"/>
    <s v="7/Oct/1993"/>
    <n v="3366.67"/>
    <s v="tier - 2"/>
    <s v="tier - 2"/>
    <s v="R1013"/>
    <n v="30"/>
  </r>
  <r>
    <s v="Id1982"/>
    <s v="Maylone"/>
    <n v="21.47"/>
    <n v="4.0199999999999996"/>
    <s v="yes"/>
    <s v="No"/>
    <s v="No"/>
    <n v="1"/>
    <s v="No"/>
    <x v="2"/>
    <x v="2"/>
    <s v="23/Jun/1995"/>
    <n v="3353.47"/>
    <s v="tier - 2"/>
    <s v="tier - 3"/>
    <s v="R1012"/>
    <n v="28"/>
  </r>
  <r>
    <s v="Id1983"/>
    <s v="Reiland"/>
    <n v="25.9"/>
    <n v="5.12"/>
    <s v="No"/>
    <s v="No"/>
    <s v="Yes"/>
    <n v="1"/>
    <s v="No"/>
    <x v="1"/>
    <x v="2"/>
    <s v="28/Oct/1993"/>
    <n v="3353.28"/>
    <s v="tier - 2"/>
    <s v="tier - 1"/>
    <s v="R1011"/>
    <n v="30"/>
  </r>
  <r>
    <s v="Id1984"/>
    <s v="Hu"/>
    <n v="20.81"/>
    <n v="5.52"/>
    <s v="No"/>
    <s v="No"/>
    <s v="No"/>
    <s v="No major surgery"/>
    <s v="No"/>
    <x v="2"/>
    <x v="2"/>
    <s v="1/Sep/1991"/>
    <n v="3342.79"/>
    <s v="tier - 2"/>
    <s v="tier - 1"/>
    <s v="R1013"/>
    <n v="32"/>
  </r>
  <r>
    <s v="Id1985"/>
    <s v="Lessek"/>
    <n v="25.84"/>
    <n v="5.81"/>
    <s v="yes"/>
    <s v="No"/>
    <s v="Yes"/>
    <n v="1"/>
    <s v="No"/>
    <x v="1"/>
    <x v="1"/>
    <s v="20/Jun/1997"/>
    <n v="3309.79"/>
    <s v="tier - 3"/>
    <s v="tier - 3"/>
    <s v="R1017"/>
    <n v="26"/>
  </r>
  <r>
    <s v="Id1986"/>
    <s v="Colavincenzo"/>
    <n v="30.95"/>
    <n v="5.16"/>
    <s v="No"/>
    <s v="No"/>
    <s v="Yes"/>
    <n v="1"/>
    <s v="No"/>
    <x v="0"/>
    <x v="2"/>
    <s v="18/Nov/2003"/>
    <n v="3308.46"/>
    <s v="tier - 2"/>
    <s v="tier - 1"/>
    <s v="R1021"/>
    <n v="20"/>
  </r>
  <r>
    <s v="Id1987"/>
    <s v="Mendez-Karr"/>
    <n v="30.54"/>
    <n v="5"/>
    <s v="No"/>
    <s v="No"/>
    <s v="Yes"/>
    <n v="1"/>
    <s v="No"/>
    <x v="0"/>
    <x v="2"/>
    <s v="5/Dec/2003"/>
    <n v="3300.7"/>
    <s v="tier - 2"/>
    <s v="tier - 2"/>
    <s v="R1025"/>
    <n v="20"/>
  </r>
  <r>
    <s v="Id1988"/>
    <s v="Saulnier"/>
    <n v="33.914999999999999"/>
    <n v="5.84"/>
    <s v="yes"/>
    <s v="No"/>
    <s v="No"/>
    <s v="No major surgery"/>
    <s v="No"/>
    <x v="0"/>
    <x v="1"/>
    <s v="17/Nov/1996"/>
    <n v="3292.53"/>
    <s v="tier - 2"/>
    <s v="tier - 2"/>
    <s v="R1012"/>
    <n v="27"/>
  </r>
  <r>
    <s v="Id1989"/>
    <s v="Schoonover"/>
    <n v="33.31"/>
    <n v="4.1900000000000004"/>
    <s v="No"/>
    <s v="No"/>
    <s v="Yes"/>
    <n v="1"/>
    <s v="No"/>
    <x v="0"/>
    <x v="2"/>
    <s v="3/Jul/2003"/>
    <n v="3280.22"/>
    <s v="tier - 2"/>
    <s v="tier - 3"/>
    <s v="R1011"/>
    <n v="20"/>
  </r>
  <r>
    <s v="Id1990"/>
    <s v="Hass"/>
    <n v="25.745000000000001"/>
    <n v="4.62"/>
    <s v="yes"/>
    <s v="No"/>
    <s v="No"/>
    <s v="No major surgery"/>
    <s v="No"/>
    <x v="1"/>
    <x v="2"/>
    <s v="6/Oct/2001"/>
    <n v="3279.87"/>
    <s v="tier - 2"/>
    <s v="tier - 1"/>
    <s v="R1017"/>
    <n v="22"/>
  </r>
  <r>
    <s v="Id1991"/>
    <s v="Cadotte"/>
    <n v="37.1"/>
    <n v="6.24"/>
    <s v="No"/>
    <s v="No"/>
    <s v="No"/>
    <s v="No major surgery"/>
    <s v="No"/>
    <x v="0"/>
    <x v="1"/>
    <s v="1/Jul/1994"/>
    <n v="3277.16"/>
    <s v="tier - 2"/>
    <s v="tier - 3"/>
    <s v="R1011"/>
    <n v="29"/>
  </r>
  <r>
    <s v="Id1992"/>
    <s v="Cacciapaglia"/>
    <n v="35.435000000000002"/>
    <n v="5.81"/>
    <s v="No"/>
    <s v="No"/>
    <s v="No"/>
    <s v="No major surgery"/>
    <s v="No"/>
    <x v="0"/>
    <x v="1"/>
    <s v="2/Dec/1994"/>
    <n v="3268.85"/>
    <s v="tier - 3"/>
    <s v="tier - 1"/>
    <s v="R1016"/>
    <n v="29"/>
  </r>
  <r>
    <s v="Id1993"/>
    <s v="Mininger"/>
    <n v="20.399999999999999"/>
    <n v="4.83"/>
    <s v="No"/>
    <s v="No"/>
    <s v="No"/>
    <s v="No major surgery"/>
    <s v="No"/>
    <x v="2"/>
    <x v="2"/>
    <s v="13/Nov/1991"/>
    <n v="3260.2"/>
    <s v="tier - 3"/>
    <s v="tier - 2"/>
    <s v="R1011"/>
    <n v="32"/>
  </r>
  <r>
    <s v="Id1994"/>
    <s v="Mayo"/>
    <n v="42.13"/>
    <n v="5.72"/>
    <s v="yes"/>
    <s v="No"/>
    <s v="Yes"/>
    <n v="1"/>
    <s v="No"/>
    <x v="0"/>
    <x v="1"/>
    <s v="2/Sep/1997"/>
    <n v="3238.44"/>
    <s v="tier - 2"/>
    <s v="tier - 3"/>
    <s v="R1013"/>
    <n v="26"/>
  </r>
  <r>
    <s v="Id1995"/>
    <s v="Zicko"/>
    <n v="33.99"/>
    <n v="4.83"/>
    <s v="yes"/>
    <s v="No"/>
    <s v="Yes"/>
    <n v="1"/>
    <s v="No"/>
    <x v="0"/>
    <x v="2"/>
    <s v="2/Aug/1997"/>
    <n v="3227.12"/>
    <s v="tier - 2"/>
    <s v="tier - 3"/>
    <s v="R1013"/>
    <n v="26"/>
  </r>
  <r>
    <s v="Id1996"/>
    <s v="Graham"/>
    <n v="28.594999999999999"/>
    <n v="4.1399999999999997"/>
    <s v="yes"/>
    <s v="No"/>
    <s v="Yes"/>
    <n v="1"/>
    <s v="No"/>
    <x v="1"/>
    <x v="2"/>
    <s v="6/Jul/1997"/>
    <n v="3213.62"/>
    <s v="tier - 2"/>
    <s v="tier - 2"/>
    <s v="R1024"/>
    <n v="26"/>
  </r>
  <r>
    <s v="Id1997"/>
    <s v="Boland"/>
    <n v="20.8"/>
    <n v="4.07"/>
    <s v="yes"/>
    <s v="No"/>
    <s v="Yes"/>
    <n v="1"/>
    <s v="No"/>
    <x v="2"/>
    <x v="2"/>
    <s v="22/Dec/1997"/>
    <n v="3208.79"/>
    <s v="tier - 2"/>
    <s v="tier - 3"/>
    <s v="R1011"/>
    <n v="26"/>
  </r>
  <r>
    <s v="Id1998"/>
    <s v="Cupp"/>
    <n v="23.465"/>
    <n v="6.26"/>
    <s v="yes"/>
    <s v="No"/>
    <s v="Yes"/>
    <n v="1"/>
    <s v="No"/>
    <x v="2"/>
    <x v="1"/>
    <s v="5/Jul/1997"/>
    <n v="3206.49"/>
    <s v="tier - 2"/>
    <s v="tier - 3"/>
    <s v="R1024"/>
    <n v="26"/>
  </r>
  <r>
    <s v="Id1999"/>
    <s v="Shaw"/>
    <n v="40.185000000000002"/>
    <n v="5.88"/>
    <s v="yes"/>
    <s v="No"/>
    <s v="No"/>
    <s v="No major surgery"/>
    <s v="No"/>
    <x v="0"/>
    <x v="1"/>
    <s v="11/Oct/1996"/>
    <n v="3201.25"/>
    <s v="tier - 2"/>
    <s v="tier - 3"/>
    <s v="R1012"/>
    <n v="27"/>
  </r>
  <r>
    <s v="Id2000"/>
    <s v="Klassen"/>
    <n v="21.89"/>
    <n v="5.72"/>
    <s v="yes"/>
    <s v="No"/>
    <s v="No"/>
    <s v="No major surgery"/>
    <s v="No"/>
    <x v="2"/>
    <x v="1"/>
    <s v="2/Sep/2001"/>
    <n v="3180.51"/>
    <s v="tier - 2"/>
    <s v="tier - 2"/>
    <s v="R1013"/>
    <n v="22"/>
  </r>
  <r>
    <s v="Id2001"/>
    <s v="Musal"/>
    <n v="29.34"/>
    <n v="6.09"/>
    <s v="yes"/>
    <s v="yes"/>
    <s v="No"/>
    <n v="2"/>
    <s v="No"/>
    <x v="1"/>
    <x v="1"/>
    <s v="23/Sep/2000"/>
    <n v="3179.96"/>
    <s v="tier - 2"/>
    <s v="tier - 2"/>
    <s v="R1012"/>
    <n v="23"/>
  </r>
  <r>
    <s v="Id2002"/>
    <s v="Kitayama"/>
    <n v="22.61"/>
    <n v="4.25"/>
    <s v="yes"/>
    <s v="No"/>
    <s v="No"/>
    <s v="No major surgery"/>
    <s v="No"/>
    <x v="2"/>
    <x v="2"/>
    <s v="3/Jul/1996"/>
    <n v="3176.82"/>
    <s v="tier - 2"/>
    <s v="tier - 1"/>
    <s v="R1012"/>
    <n v="27"/>
  </r>
  <r>
    <s v="Id2003"/>
    <s v="Altman"/>
    <n v="22.23"/>
    <n v="6.09"/>
    <s v="yes"/>
    <s v="No"/>
    <s v="No"/>
    <s v="No major surgery"/>
    <s v="No"/>
    <x v="2"/>
    <x v="1"/>
    <s v="14/Aug/1996"/>
    <n v="3176.29"/>
    <s v="tier - 2"/>
    <s v="tier - 2"/>
    <s v="R1012"/>
    <n v="27"/>
  </r>
  <r>
    <s v="Id2004"/>
    <s v="Demchko"/>
    <n v="33.4"/>
    <n v="5.51"/>
    <s v="No"/>
    <s v="No"/>
    <s v="No"/>
    <s v="No major surgery"/>
    <s v="No"/>
    <x v="0"/>
    <x v="2"/>
    <s v="6/Jul/1994"/>
    <n v="3172.02"/>
    <s v="tier - 2"/>
    <s v="tier - 1"/>
    <s v="R1011"/>
    <n v="29"/>
  </r>
  <r>
    <s v="Id2005"/>
    <s v="Wild"/>
    <n v="33.11"/>
    <n v="5.63"/>
    <s v="No"/>
    <s v="No"/>
    <s v="No"/>
    <s v="No major surgery"/>
    <s v="No"/>
    <x v="0"/>
    <x v="2"/>
    <s v="25/Oct/1994"/>
    <n v="3171.61"/>
    <s v="tier - 2"/>
    <s v="tier - 3"/>
    <s v="R1013"/>
    <n v="29"/>
  </r>
  <r>
    <s v="Id2006"/>
    <s v="Betts"/>
    <n v="16.815000000000001"/>
    <n v="5.29"/>
    <s v="yes"/>
    <s v="No"/>
    <s v="No"/>
    <s v="No major surgery"/>
    <s v="No"/>
    <x v="4"/>
    <x v="2"/>
    <s v="29/Aug/2001"/>
    <n v="3167.46"/>
    <s v="tier - 2"/>
    <s v="tier - 3"/>
    <s v="R1024"/>
    <n v="22"/>
  </r>
  <r>
    <s v="Id2007"/>
    <s v="Martin"/>
    <n v="25.61"/>
    <n v="4"/>
    <s v="No"/>
    <s v="No"/>
    <s v="Yes"/>
    <n v="1"/>
    <s v="No"/>
    <x v="1"/>
    <x v="2"/>
    <s v="25/Sep/1993"/>
    <n v="3162.02"/>
    <s v="tier - 2"/>
    <s v="tier - 3"/>
    <s v="R1013"/>
    <n v="30"/>
  </r>
  <r>
    <s v="Id2008"/>
    <s v="Vandeventer"/>
    <n v="25.8"/>
    <n v="5.49"/>
    <s v="No"/>
    <s v="No"/>
    <s v="No"/>
    <s v="No major surgery"/>
    <s v="No"/>
    <x v="1"/>
    <x v="2"/>
    <s v="10/Jul/1994"/>
    <n v="3161.45"/>
    <s v="tier - 2"/>
    <s v="tier - 1"/>
    <s v="R1011"/>
    <n v="29"/>
  </r>
  <r>
    <s v="Id2009"/>
    <s v="Hirano"/>
    <n v="27.39"/>
    <n v="5.34"/>
    <s v="No"/>
    <s v="No"/>
    <s v="No"/>
    <s v="No major surgery"/>
    <s v="No"/>
    <x v="1"/>
    <x v="2"/>
    <s v="25/Jun/1999"/>
    <n v="3128.35"/>
    <s v="tier - 2"/>
    <s v="tier - 3"/>
    <s v="R1021"/>
    <n v="24"/>
  </r>
  <r>
    <s v="Id2010"/>
    <s v="Davi"/>
    <n v="17.03"/>
    <n v="4.12"/>
    <s v="No"/>
    <s v="No"/>
    <s v="No"/>
    <n v="1"/>
    <s v="No"/>
    <x v="4"/>
    <x v="2"/>
    <s v="1/Aug/1987"/>
    <n v="3088.06"/>
    <s v="tier - 2"/>
    <s v="tier - 2"/>
    <s v="R1013"/>
    <n v="36"/>
  </r>
  <r>
    <s v="Id2011"/>
    <s v="Sloan"/>
    <n v="23.75"/>
    <n v="5.49"/>
    <s v="yes"/>
    <s v="No"/>
    <s v="No"/>
    <s v="No major surgery"/>
    <s v="No"/>
    <x v="2"/>
    <x v="2"/>
    <s v="13/Oct/2001"/>
    <n v="3077.1"/>
    <s v="tier - 2"/>
    <s v="tier - 1"/>
    <s v="R1012"/>
    <n v="22"/>
  </r>
  <r>
    <s v="Id2012"/>
    <s v="Homich"/>
    <n v="26.03"/>
    <n v="5.1100000000000003"/>
    <s v="yes"/>
    <s v="No"/>
    <s v="No"/>
    <n v="1"/>
    <s v="No"/>
    <x v="1"/>
    <x v="2"/>
    <s v="10/Sep/1995"/>
    <n v="3070.81"/>
    <s v="tier - 3"/>
    <s v="tier - 1"/>
    <s v="R1017"/>
    <n v="28"/>
  </r>
  <r>
    <s v="Id2013"/>
    <s v="Bell"/>
    <n v="16.079999999999998"/>
    <n v="5.94"/>
    <s v="No"/>
    <s v="No"/>
    <s v="No"/>
    <s v="No major surgery"/>
    <s v="No"/>
    <x v="4"/>
    <x v="1"/>
    <s v="1/Oct/1989"/>
    <n v="3065.49"/>
    <s v="tier - 2"/>
    <s v="tier - 1"/>
    <s v="R1012"/>
    <n v="34"/>
  </r>
  <r>
    <s v="Id2014"/>
    <s v="Kristjansson"/>
    <n v="30.875"/>
    <n v="5.54"/>
    <s v="No"/>
    <s v="No"/>
    <s v="No"/>
    <s v="No major surgery"/>
    <s v="No"/>
    <x v="0"/>
    <x v="2"/>
    <s v="26/Sep/1994"/>
    <n v="3062.51"/>
    <s v="tier - 3"/>
    <s v="tier - 1"/>
    <s v="R1012"/>
    <n v="29"/>
  </r>
  <r>
    <s v="Id2015"/>
    <s v="Pitman"/>
    <n v="31.79"/>
    <n v="7.09"/>
    <s v="No"/>
    <s v="No"/>
    <s v="No"/>
    <s v="No major surgery"/>
    <s v="No"/>
    <x v="0"/>
    <x v="0"/>
    <s v="21/Jun/2002"/>
    <n v="3056.39"/>
    <s v="tier - 2"/>
    <s v="tier - 3"/>
    <s v="R1013"/>
    <n v="21"/>
  </r>
  <r>
    <s v="Id2016"/>
    <s v="Curley"/>
    <n v="28.48"/>
    <n v="6.22"/>
    <s v="yes"/>
    <s v="No"/>
    <s v="Yes"/>
    <n v="1"/>
    <s v="No"/>
    <x v="1"/>
    <x v="1"/>
    <s v="22/Dec/1997"/>
    <n v="3051.73"/>
    <s v="tier - 2"/>
    <s v="tier - 2"/>
    <s v="R1011"/>
    <n v="26"/>
  </r>
  <r>
    <s v="Id2017"/>
    <s v="Zimmer"/>
    <n v="26.6"/>
    <n v="4.33"/>
    <s v="No"/>
    <s v="No"/>
    <s v="No"/>
    <n v="1"/>
    <s v="No"/>
    <x v="1"/>
    <x v="2"/>
    <s v="9/Aug/1998"/>
    <n v="3046.06"/>
    <s v="tier - 2"/>
    <s v="tier - 1"/>
    <s v="R1023"/>
    <n v="25"/>
  </r>
  <r>
    <s v="Id2018"/>
    <s v="Granski"/>
    <n v="25.27"/>
    <n v="5.83"/>
    <s v="No"/>
    <s v="No"/>
    <s v="No"/>
    <n v="1"/>
    <s v="No"/>
    <x v="1"/>
    <x v="1"/>
    <s v="15/Sep/1998"/>
    <n v="3044.21"/>
    <s v="tier - 2"/>
    <s v="tier - 3"/>
    <s v="R1024"/>
    <n v="25"/>
  </r>
  <r>
    <s v="Id2019"/>
    <s v="Dunn"/>
    <n v="34.484999999999999"/>
    <n v="4.7"/>
    <s v="yes"/>
    <s v="No"/>
    <s v="Yes"/>
    <n v="1"/>
    <s v="No"/>
    <x v="0"/>
    <x v="2"/>
    <s v="19/Dec/1997"/>
    <n v="3021.81"/>
    <s v="tier - 2"/>
    <s v="tier - 3"/>
    <s v="R1012"/>
    <n v="26"/>
  </r>
  <r>
    <s v="Id2020"/>
    <s v="Regina"/>
    <n v="15.57"/>
    <n v="4.07"/>
    <s v="yes"/>
    <s v="No"/>
    <s v="No"/>
    <n v="1"/>
    <s v="No"/>
    <x v="4"/>
    <x v="2"/>
    <s v="28/Sep/1988"/>
    <n v="3018.04"/>
    <s v="tier - 2"/>
    <s v="tier - 2"/>
    <s v="R1012"/>
    <n v="35"/>
  </r>
  <r>
    <s v="Id2021"/>
    <s v="O'Connor"/>
    <n v="30.36"/>
    <n v="9.39"/>
    <s v="No"/>
    <s v="No"/>
    <s v="No"/>
    <s v="No major surgery"/>
    <s v="No"/>
    <x v="0"/>
    <x v="0"/>
    <s v="15/Dec/2002"/>
    <n v="3012.22"/>
    <s v="tier - 2"/>
    <s v="tier - 3"/>
    <s v="R1012"/>
    <n v="21"/>
  </r>
  <r>
    <s v="Id2022"/>
    <s v="Howe"/>
    <n v="19.37"/>
    <n v="4.18"/>
    <s v="No"/>
    <s v="No"/>
    <s v="No"/>
    <s v="No major surgery"/>
    <s v="No"/>
    <x v="2"/>
    <x v="2"/>
    <s v="20/Nov/1991"/>
    <n v="2985.67"/>
    <s v="tier - 2"/>
    <s v="tier - 2"/>
    <s v="R1013"/>
    <n v="32"/>
  </r>
  <r>
    <s v="Id2023"/>
    <s v="Atwater"/>
    <n v="16.71"/>
    <n v="4.18"/>
    <s v="No"/>
    <s v="No"/>
    <s v="No"/>
    <n v="1"/>
    <s v="No"/>
    <x v="4"/>
    <x v="2"/>
    <s v="18/Jun/1987"/>
    <n v="2979.52"/>
    <s v="tier - 2"/>
    <s v="tier - 3"/>
    <s v="R1013"/>
    <n v="36"/>
  </r>
  <r>
    <s v="Id2024"/>
    <s v="Gurganus"/>
    <n v="24.1"/>
    <n v="4.4000000000000004"/>
    <s v="yes"/>
    <s v="No"/>
    <s v="No"/>
    <n v="1"/>
    <s v="No"/>
    <x v="2"/>
    <x v="2"/>
    <s v="24/Sep/1995"/>
    <n v="2974.13"/>
    <s v="tier - 2"/>
    <s v="tier - 1"/>
    <s v="R1011"/>
    <n v="28"/>
  </r>
  <r>
    <s v="Id2025"/>
    <s v="Holden"/>
    <n v="29.77"/>
    <n v="9.9"/>
    <s v="No"/>
    <s v="No"/>
    <s v="No"/>
    <s v="No major surgery"/>
    <s v="No"/>
    <x v="1"/>
    <x v="0"/>
    <s v="30/Sep/2002"/>
    <n v="2943.41"/>
    <s v="tier - 2"/>
    <s v="tier - 3"/>
    <s v="R1012"/>
    <n v="21"/>
  </r>
  <r>
    <s v="Id2026"/>
    <s v="Parton"/>
    <n v="46.53"/>
    <n v="4.84"/>
    <s v="yes"/>
    <s v="No"/>
    <s v="No"/>
    <s v="No major surgery"/>
    <s v="No"/>
    <x v="0"/>
    <x v="2"/>
    <s v="30/Jun/1996"/>
    <n v="2927.06"/>
    <s v="tier - 2"/>
    <s v="tier - 2"/>
    <s v="R1013"/>
    <n v="27"/>
  </r>
  <r>
    <s v="Id2027"/>
    <s v="Downs"/>
    <n v="23.4"/>
    <n v="5.53"/>
    <s v="No"/>
    <s v="No"/>
    <s v="Yes"/>
    <n v="1"/>
    <s v="No"/>
    <x v="2"/>
    <x v="2"/>
    <s v="5/Jun/2003"/>
    <n v="2913.57"/>
    <s v="tier - 2"/>
    <s v="tier - 2"/>
    <s v="R1011"/>
    <n v="20"/>
  </r>
  <r>
    <s v="Id2028"/>
    <s v="Dent"/>
    <n v="30"/>
    <n v="4.33"/>
    <s v="yes"/>
    <s v="No"/>
    <s v="No"/>
    <s v="No major surgery"/>
    <s v="No"/>
    <x v="0"/>
    <x v="2"/>
    <s v="13/Jun/1996"/>
    <n v="2904.09"/>
    <s v="tier - 2"/>
    <s v="tier - 2"/>
    <s v="R1011"/>
    <n v="27"/>
  </r>
  <r>
    <s v="Id2029"/>
    <s v="Ranti"/>
    <n v="29.15"/>
    <n v="4.91"/>
    <s v="yes"/>
    <s v="No"/>
    <s v="No"/>
    <s v="No major surgery"/>
    <s v="No"/>
    <x v="1"/>
    <x v="2"/>
    <s v="24/Oct/1996"/>
    <n v="2902.91"/>
    <s v="tier - 2"/>
    <s v="tier - 2"/>
    <s v="R1013"/>
    <n v="27"/>
  </r>
  <r>
    <s v="Id2030"/>
    <s v="Ishaq"/>
    <n v="34.865000000000002"/>
    <n v="4.8"/>
    <s v="No"/>
    <s v="No"/>
    <s v="No"/>
    <s v="No major surgery"/>
    <s v="No"/>
    <x v="0"/>
    <x v="2"/>
    <s v="1/Nov/1999"/>
    <n v="2899.49"/>
    <s v="tier - 2"/>
    <s v="tier - 2"/>
    <s v="R1024"/>
    <n v="24"/>
  </r>
  <r>
    <s v="Id2031"/>
    <s v="Wiles"/>
    <n v="28.12"/>
    <n v="5.55"/>
    <s v="yes"/>
    <s v="yes"/>
    <s v="No"/>
    <n v="2"/>
    <s v="No"/>
    <x v="1"/>
    <x v="2"/>
    <s v="14/Jul/2000"/>
    <n v="2897.46"/>
    <s v="tier - 2"/>
    <s v="tier - 1"/>
    <s v="R1012"/>
    <n v="23"/>
  </r>
  <r>
    <s v="Id2032"/>
    <s v="Roberts"/>
    <n v="29.45"/>
    <n v="5.24"/>
    <s v="yes"/>
    <s v="No"/>
    <s v="No"/>
    <s v="No major surgery"/>
    <s v="No"/>
    <x v="1"/>
    <x v="2"/>
    <s v="21/Jun/1996"/>
    <n v="2897.32"/>
    <s v="tier - 3"/>
    <s v="tier - 3"/>
    <s v="R1016"/>
    <n v="27"/>
  </r>
  <r>
    <s v="Id2033"/>
    <s v="Serafini"/>
    <n v="27.94"/>
    <n v="6.08"/>
    <s v="No"/>
    <s v="No"/>
    <s v="Yes"/>
    <n v="1"/>
    <s v="No"/>
    <x v="1"/>
    <x v="1"/>
    <s v="12/Aug/1993"/>
    <n v="2867.12"/>
    <s v="tier - 1"/>
    <s v="tier - 3"/>
    <s v="R1013"/>
    <n v="30"/>
  </r>
  <r>
    <s v="Id2034"/>
    <s v="Button"/>
    <n v="27.2"/>
    <n v="5.83"/>
    <s v="No"/>
    <s v="No"/>
    <s v="Yes"/>
    <n v="1"/>
    <s v="No"/>
    <x v="1"/>
    <x v="1"/>
    <s v="1/Nov/1993"/>
    <n v="2866.09"/>
    <s v="tier - 3"/>
    <s v="tier - 3"/>
    <s v="R1011"/>
    <n v="30"/>
  </r>
  <r>
    <s v="Id2035"/>
    <s v="Gaal"/>
    <n v="33.344999999999999"/>
    <n v="4.29"/>
    <s v="No"/>
    <s v="No"/>
    <s v="No"/>
    <n v="1"/>
    <s v="No"/>
    <x v="0"/>
    <x v="2"/>
    <s v="4/Sep/1998"/>
    <n v="2855.44"/>
    <s v="tier - 2"/>
    <s v="tier - 3"/>
    <s v="R1012"/>
    <n v="25"/>
  </r>
  <r>
    <s v="Id2036"/>
    <s v="Liptak"/>
    <n v="29.925000000000001"/>
    <n v="5.3"/>
    <s v="No"/>
    <s v="No"/>
    <s v="No"/>
    <n v="1"/>
    <s v="No"/>
    <x v="3"/>
    <x v="2"/>
    <s v="17/Jun/1998"/>
    <n v="2850.68"/>
    <s v="tier - 2"/>
    <s v="tier - 3"/>
    <s v="R1012"/>
    <n v="25"/>
  </r>
  <r>
    <s v="Id2037"/>
    <s v="Kellam"/>
    <n v="24.225000000000001"/>
    <n v="4.42"/>
    <s v="No"/>
    <s v="No"/>
    <s v="No"/>
    <n v="1"/>
    <s v="No"/>
    <x v="2"/>
    <x v="2"/>
    <s v="15/Nov/1998"/>
    <n v="2842.76"/>
    <s v="tier - 2"/>
    <s v="tier - 3"/>
    <s v="R1012"/>
    <n v="25"/>
  </r>
  <r>
    <s v="Id2038"/>
    <s v="Gordon"/>
    <n v="29.68"/>
    <n v="5.68"/>
    <s v="No"/>
    <s v="yes"/>
    <s v="No"/>
    <n v="1"/>
    <s v="No"/>
    <x v="1"/>
    <x v="2"/>
    <s v="1/Oct/2000"/>
    <n v="2819.51"/>
    <s v="tier - 2"/>
    <s v="tier - 3"/>
    <s v="R1011"/>
    <n v="23"/>
  </r>
  <r>
    <s v="Id2039"/>
    <s v="Hyland"/>
    <n v="20.614999999999998"/>
    <n v="6.05"/>
    <s v="No"/>
    <s v="No"/>
    <s v="Yes"/>
    <n v="1"/>
    <s v="No"/>
    <x v="2"/>
    <x v="1"/>
    <s v="23/Sep/2003"/>
    <n v="2803.7"/>
    <s v="tier - 2"/>
    <s v="tier - 1"/>
    <s v="R1012"/>
    <n v="20"/>
  </r>
  <r>
    <s v="Id2040"/>
    <s v="Wagoner"/>
    <n v="32.119999999999997"/>
    <n v="5.33"/>
    <s v="No"/>
    <s v="yes"/>
    <s v="No"/>
    <n v="1"/>
    <s v="No"/>
    <x v="0"/>
    <x v="2"/>
    <s v="4/Aug/2004"/>
    <n v="2801.26"/>
    <s v="tier - 2"/>
    <s v="tier - 3"/>
    <s v="R1013"/>
    <n v="19"/>
  </r>
  <r>
    <s v="Id2041"/>
    <s v="Thomas"/>
    <n v="27.36"/>
    <n v="6.22"/>
    <s v="No"/>
    <s v="No"/>
    <s v="No"/>
    <s v="No major surgery"/>
    <s v="No"/>
    <x v="1"/>
    <x v="1"/>
    <s v="24/Dec/1999"/>
    <n v="2789.06"/>
    <s v="tier - 2"/>
    <s v="tier - 3"/>
    <s v="R1012"/>
    <n v="24"/>
  </r>
  <r>
    <s v="Id2042"/>
    <s v="Goffi"/>
    <n v="17.385000000000002"/>
    <n v="5.84"/>
    <s v="No"/>
    <s v="No"/>
    <s v="No"/>
    <s v="No major surgery"/>
    <s v="No"/>
    <x v="4"/>
    <x v="1"/>
    <s v="29/Aug/1999"/>
    <n v="2775.19"/>
    <s v="tier - 2"/>
    <s v="tier - 1"/>
    <s v="R1012"/>
    <n v="24"/>
  </r>
  <r>
    <s v="Id2043"/>
    <s v="Salovaara"/>
    <n v="30.13"/>
    <n v="5.71"/>
    <s v="No"/>
    <s v="yes"/>
    <s v="No"/>
    <n v="1"/>
    <s v="No"/>
    <x v="0"/>
    <x v="1"/>
    <s v="14/Nov/2004"/>
    <n v="2773.46"/>
    <s v="tier - 2"/>
    <s v="tier - 1"/>
    <s v="R1021"/>
    <n v="19"/>
  </r>
  <r>
    <s v="Id2044"/>
    <s v="Reid"/>
    <n v="25.44"/>
    <n v="6.04"/>
    <s v="yes"/>
    <s v="No"/>
    <s v="Yes"/>
    <n v="1"/>
    <s v="No"/>
    <x v="1"/>
    <x v="1"/>
    <s v="10/Aug/1997"/>
    <n v="2758.99"/>
    <s v="tier - 2"/>
    <s v="tier - 1"/>
    <s v="R1012"/>
    <n v="26"/>
  </r>
  <r>
    <s v="Id2045"/>
    <s v="Allan"/>
    <n v="39.805"/>
    <n v="4.38"/>
    <s v="No"/>
    <s v="yes"/>
    <s v="No"/>
    <n v="1"/>
    <s v="No"/>
    <x v="0"/>
    <x v="2"/>
    <s v="11/Oct/2000"/>
    <n v="2755.02"/>
    <s v="tier - 2"/>
    <s v="tier - 1"/>
    <s v="R1024"/>
    <n v="23"/>
  </r>
  <r>
    <s v="Id2046"/>
    <s v="McLaughlin"/>
    <n v="30.4"/>
    <n v="5.56"/>
    <s v="yes"/>
    <s v="yes"/>
    <s v="No"/>
    <n v="1"/>
    <s v="No"/>
    <x v="0"/>
    <x v="2"/>
    <s v="3/Oct/2000"/>
    <n v="2741.95"/>
    <s v="tier - 2"/>
    <s v="tier - 3"/>
    <s v="R1024"/>
    <n v="23"/>
  </r>
  <r>
    <s v="Id2047"/>
    <s v="Lee"/>
    <n v="23.18"/>
    <n v="4.24"/>
    <s v="No"/>
    <s v="yes"/>
    <s v="No"/>
    <n v="1"/>
    <s v="No"/>
    <x v="2"/>
    <x v="2"/>
    <s v="17/Dec/2000"/>
    <n v="2731.91"/>
    <s v="tier - 2"/>
    <s v="tier - 3"/>
    <s v="R1024"/>
    <n v="23"/>
  </r>
  <r>
    <s v="Id2048"/>
    <s v="Tang"/>
    <n v="39.615000000000002"/>
    <n v="6.32"/>
    <s v="No"/>
    <s v="No"/>
    <s v="Yes"/>
    <n v="1"/>
    <s v="No"/>
    <x v="0"/>
    <x v="1"/>
    <s v="3/Dec/2003"/>
    <n v="2730.11"/>
    <s v="tier - 2"/>
    <s v="tier - 3"/>
    <s v="R1012"/>
    <n v="20"/>
  </r>
  <r>
    <s v="Id2049"/>
    <s v="Kennedy"/>
    <n v="30.59"/>
    <n v="6.3"/>
    <s v="yes"/>
    <s v="No"/>
    <s v="Yes"/>
    <n v="1"/>
    <s v="No"/>
    <x v="0"/>
    <x v="1"/>
    <s v="6/Oct/1997"/>
    <n v="2727.4"/>
    <s v="tier - 3"/>
    <s v="tier - 3"/>
    <s v="R1016"/>
    <n v="26"/>
  </r>
  <r>
    <s v="Id2050"/>
    <s v="Condon"/>
    <n v="16.72"/>
    <n v="4.38"/>
    <s v="yes"/>
    <s v="No"/>
    <s v="No"/>
    <n v="1"/>
    <s v="No"/>
    <x v="4"/>
    <x v="2"/>
    <s v="20/Aug/1988"/>
    <n v="2726.06"/>
    <s v="tier - 2"/>
    <s v="tier - 2"/>
    <s v="R1013"/>
    <n v="35"/>
  </r>
  <r>
    <s v="Id2051"/>
    <s v="Chepkwony"/>
    <n v="26.22"/>
    <n v="4.6500000000000004"/>
    <s v="yes"/>
    <s v="No"/>
    <s v="Yes"/>
    <n v="1"/>
    <s v="No"/>
    <x v="1"/>
    <x v="2"/>
    <s v="30/Oct/1997"/>
    <n v="2721.32"/>
    <s v="tier - 1"/>
    <s v="tier - 3"/>
    <s v="R1014"/>
    <n v="26"/>
  </r>
  <r>
    <s v="Id2052"/>
    <s v="Rodriguez"/>
    <n v="31.824999999999999"/>
    <n v="4.7"/>
    <s v="No"/>
    <s v="No"/>
    <s v="Yes"/>
    <n v="1"/>
    <s v="No"/>
    <x v="0"/>
    <x v="2"/>
    <s v="6/Aug/2003"/>
    <n v="2719.28"/>
    <s v="tier - 2"/>
    <s v="tier - 2"/>
    <s v="R1012"/>
    <n v="20"/>
  </r>
  <r>
    <s v="Id2053"/>
    <s v="Szynkarczuk"/>
    <n v="25.745000000000001"/>
    <n v="4.34"/>
    <s v="No"/>
    <s v="No"/>
    <s v="Yes"/>
    <n v="1"/>
    <s v="No"/>
    <x v="1"/>
    <x v="2"/>
    <s v="1/Dec/2003"/>
    <n v="2710.83"/>
    <s v="tier - 2"/>
    <s v="tier - 3"/>
    <s v="R1012"/>
    <n v="20"/>
  </r>
  <r>
    <s v="Id2054"/>
    <s v="Brill"/>
    <n v="24.605"/>
    <n v="5.62"/>
    <s v="No"/>
    <s v="No"/>
    <s v="Yes"/>
    <n v="1"/>
    <s v="No"/>
    <x v="2"/>
    <x v="2"/>
    <s v="21/Nov/2003"/>
    <n v="2709.24"/>
    <s v="tier - 2"/>
    <s v="tier - 2"/>
    <s v="R1012"/>
    <n v="20"/>
  </r>
  <r>
    <s v="Id2055"/>
    <s v="Adams"/>
    <n v="24.51"/>
    <n v="4.24"/>
    <s v="No"/>
    <s v="No"/>
    <s v="Yes"/>
    <n v="1"/>
    <s v="No"/>
    <x v="2"/>
    <x v="2"/>
    <s v="17/Jul/2003"/>
    <n v="2709.11"/>
    <s v="tier - 2"/>
    <s v="tier - 2"/>
    <s v="R1012"/>
    <n v="20"/>
  </r>
  <r>
    <s v="Id2056"/>
    <s v="Nunn"/>
    <n v="31.065000000000001"/>
    <n v="4.57"/>
    <s v="yes"/>
    <s v="No"/>
    <s v="No"/>
    <s v="No major surgery"/>
    <s v="No"/>
    <x v="0"/>
    <x v="2"/>
    <s v="13/Jun/1996"/>
    <n v="2699.57"/>
    <s v="tier - 2"/>
    <s v="tier - 1"/>
    <s v="R1012"/>
    <n v="27"/>
  </r>
  <r>
    <s v="Id2057"/>
    <s v="Blair"/>
    <n v="28.12"/>
    <n v="5.05"/>
    <s v="No"/>
    <s v="No"/>
    <s v="No"/>
    <s v="No major surgery"/>
    <s v="No"/>
    <x v="1"/>
    <x v="2"/>
    <s v="11/Jun/1999"/>
    <n v="2690.11"/>
    <s v="tier - 2"/>
    <s v="tier - 2"/>
    <s v="R1012"/>
    <n v="24"/>
  </r>
  <r>
    <s v="Id2058"/>
    <s v="Sharkey"/>
    <n v="38.06"/>
    <n v="6.16"/>
    <s v="No"/>
    <s v="No"/>
    <s v="No"/>
    <s v="No major surgery"/>
    <s v="No"/>
    <x v="0"/>
    <x v="1"/>
    <s v="2/Oct/1994"/>
    <n v="2689.5"/>
    <s v="tier - 3"/>
    <s v="tier - 2"/>
    <s v="R1013"/>
    <n v="29"/>
  </r>
  <r>
    <s v="Id2059"/>
    <s v="Scalard"/>
    <n v="24.96"/>
    <n v="4.57"/>
    <s v="No"/>
    <s v="No"/>
    <s v="No"/>
    <s v="No major surgery"/>
    <s v="No"/>
    <x v="1"/>
    <x v="2"/>
    <s v="17/Sep/1994"/>
    <n v="2684.69"/>
    <s v="tier - 2"/>
    <s v="tier - 2"/>
    <s v="R1013"/>
    <n v="29"/>
  </r>
  <r>
    <s v="Id2060"/>
    <s v="Burget"/>
    <n v="17.670000000000002"/>
    <n v="5.53"/>
    <s v="yes"/>
    <s v="No"/>
    <s v="No"/>
    <s v="No major surgery"/>
    <s v="No"/>
    <x v="4"/>
    <x v="2"/>
    <s v="5/Aug/1996"/>
    <n v="2680.95"/>
    <s v="tier - 3"/>
    <s v="tier - 2"/>
    <s v="R1012"/>
    <n v="27"/>
  </r>
  <r>
    <s v="Id2061"/>
    <s v="English"/>
    <n v="31.35"/>
    <n v="5.84"/>
    <s v="No"/>
    <s v="yes"/>
    <s v="No"/>
    <n v="1"/>
    <s v="No"/>
    <x v="0"/>
    <x v="1"/>
    <s v="9/Dec/2000"/>
    <n v="2643.27"/>
    <s v="tier - 2"/>
    <s v="tier - 1"/>
    <s v="R1012"/>
    <n v="23"/>
  </r>
  <r>
    <s v="Id2062"/>
    <s v="Hampton"/>
    <n v="28.31"/>
    <n v="6.41"/>
    <s v="No"/>
    <s v="yes"/>
    <s v="No"/>
    <n v="1"/>
    <s v="No"/>
    <x v="1"/>
    <x v="3"/>
    <s v="24/Jun/2000"/>
    <n v="2639.04"/>
    <s v="tier - 2"/>
    <s v="tier - 2"/>
    <s v="R1012"/>
    <n v="23"/>
  </r>
  <r>
    <s v="Id2063"/>
    <s v="Flynn"/>
    <n v="30.3"/>
    <n v="4.7300000000000004"/>
    <s v="yes"/>
    <s v="No"/>
    <s v="Yes"/>
    <n v="1"/>
    <s v="No"/>
    <x v="0"/>
    <x v="2"/>
    <s v="26/Aug/1997"/>
    <n v="2632.99"/>
    <s v="tier - 2"/>
    <s v="tier - 1"/>
    <s v="R1011"/>
    <n v="26"/>
  </r>
  <r>
    <s v="Id2064"/>
    <s v="Knast"/>
    <n v="26.4"/>
    <n v="6.22"/>
    <s v="yes"/>
    <s v="No"/>
    <s v="No"/>
    <s v="No major surgery"/>
    <s v="No"/>
    <x v="1"/>
    <x v="1"/>
    <s v="26/Aug/2001"/>
    <n v="2597.7800000000002"/>
    <s v="tier - 2"/>
    <s v="tier - 1"/>
    <s v="R1011"/>
    <n v="22"/>
  </r>
  <r>
    <s v="Id2065"/>
    <s v="Lucas"/>
    <n v="22.135000000000002"/>
    <n v="4.46"/>
    <s v="yes"/>
    <s v="No"/>
    <s v="No"/>
    <s v="No major surgery"/>
    <s v="No"/>
    <x v="2"/>
    <x v="2"/>
    <s v="28/Jul/2001"/>
    <n v="2585.85"/>
    <s v="tier - 2"/>
    <s v="tier - 2"/>
    <s v="R1024"/>
    <n v="22"/>
  </r>
  <r>
    <s v="Id2066"/>
    <s v="Thomas"/>
    <n v="17.399999999999999"/>
    <n v="4.5"/>
    <s v="yes"/>
    <s v="No"/>
    <s v="No"/>
    <s v="No major surgery"/>
    <s v="No"/>
    <x v="4"/>
    <x v="2"/>
    <s v="15/Oct/2001"/>
    <n v="2585.27"/>
    <s v="tier - 2"/>
    <s v="tier - 3"/>
    <s v="R1011"/>
    <n v="22"/>
  </r>
  <r>
    <s v="Id2067"/>
    <s v="Cherewatti"/>
    <n v="28.06"/>
    <n v="8.93"/>
    <s v="No"/>
    <s v="No"/>
    <s v="No"/>
    <s v="No major surgery"/>
    <s v="No"/>
    <x v="1"/>
    <x v="0"/>
    <s v="20/Jul/2002"/>
    <n v="2585.04"/>
    <s v="tier - 2"/>
    <s v="tier - 2"/>
    <s v="R1021"/>
    <n v="21"/>
  </r>
  <r>
    <s v="Id2068"/>
    <s v="Olle"/>
    <n v="31.13"/>
    <n v="11.02"/>
    <s v="No"/>
    <s v="No"/>
    <s v="No"/>
    <s v="No major surgery"/>
    <s v="No"/>
    <x v="0"/>
    <x v="0"/>
    <s v="11/Oct/2002"/>
    <n v="2566.4699999999998"/>
    <s v="tier - 2"/>
    <s v="tier - 3"/>
    <s v="R1013"/>
    <n v="21"/>
  </r>
  <r>
    <s v="Id2069"/>
    <s v="Hamsi"/>
    <n v="18.46"/>
    <n v="5.25"/>
    <s v="No"/>
    <s v="No"/>
    <s v="No"/>
    <s v="No major surgery"/>
    <s v="No"/>
    <x v="4"/>
    <x v="2"/>
    <s v="17/Nov/1991"/>
    <n v="2545.6799999999998"/>
    <s v="tier - 2"/>
    <s v="tier - 1"/>
    <s v="R1013"/>
    <n v="32"/>
  </r>
  <r>
    <s v="Id2070"/>
    <s v="Finnegan"/>
    <n v="17.3"/>
    <n v="4.75"/>
    <s v="No"/>
    <s v="No"/>
    <s v="No"/>
    <s v="No major surgery"/>
    <s v="No"/>
    <x v="4"/>
    <x v="2"/>
    <s v="1/Oct/1990"/>
    <n v="2540.39"/>
    <s v="tier - 2"/>
    <s v="tier - 2"/>
    <s v="R1013"/>
    <n v="33"/>
  </r>
  <r>
    <s v="Id2071"/>
    <s v="Walsh"/>
    <n v="35.625"/>
    <n v="4.68"/>
    <s v="yes"/>
    <s v="No"/>
    <s v="Yes"/>
    <n v="1"/>
    <s v="No"/>
    <x v="0"/>
    <x v="2"/>
    <s v="28/Jul/1997"/>
    <n v="2534.39"/>
    <s v="tier - 3"/>
    <s v="tier - 3"/>
    <s v="R1012"/>
    <n v="26"/>
  </r>
  <r>
    <s v="Id2072"/>
    <s v="Villa"/>
    <n v="20.234999999999999"/>
    <n v="6.17"/>
    <s v="yes"/>
    <s v="yes"/>
    <s v="No"/>
    <n v="2"/>
    <s v="No"/>
    <x v="2"/>
    <x v="1"/>
    <s v="25/Aug/2000"/>
    <n v="2527.8200000000002"/>
    <s v="tier - 2"/>
    <s v="tier - 3"/>
    <s v="R1012"/>
    <n v="23"/>
  </r>
  <r>
    <s v="Id2073"/>
    <s v="Cable"/>
    <n v="27.55"/>
    <n v="4.5599999999999996"/>
    <s v="yes"/>
    <s v="No"/>
    <s v="Yes"/>
    <n v="1"/>
    <s v="No"/>
    <x v="1"/>
    <x v="2"/>
    <s v="2/Nov/1997"/>
    <n v="2523.17"/>
    <s v="tier - 3"/>
    <s v="tier - 1"/>
    <s v="R1012"/>
    <n v="26"/>
  </r>
  <r>
    <s v="Id2074"/>
    <s v="Eiring"/>
    <n v="17.97"/>
    <n v="6.3"/>
    <s v="No"/>
    <s v="No"/>
    <s v="No"/>
    <s v="No major surgery"/>
    <s v="No"/>
    <x v="4"/>
    <x v="1"/>
    <s v="5/Aug/1991"/>
    <n v="2510.79"/>
    <s v="tier - 2"/>
    <s v="tier - 1"/>
    <s v="R1013"/>
    <n v="32"/>
  </r>
  <r>
    <s v="Id2075"/>
    <s v="Connor"/>
    <n v="29.98"/>
    <n v="6.03"/>
    <s v="No"/>
    <s v="yes"/>
    <s v="No"/>
    <n v="1"/>
    <s v="No"/>
    <x v="3"/>
    <x v="1"/>
    <s v="6/Sep/2004"/>
    <n v="2500.9299999999998"/>
    <s v="tier - 2"/>
    <s v="tier - 2"/>
    <s v="R1012"/>
    <n v="19"/>
  </r>
  <r>
    <s v="Id2076"/>
    <s v="Friedman"/>
    <n v="33.659999999999997"/>
    <n v="4.2"/>
    <s v="yes"/>
    <s v="No"/>
    <s v="No"/>
    <n v="1"/>
    <s v="No"/>
    <x v="0"/>
    <x v="2"/>
    <s v="15/Oct/1995"/>
    <n v="2498.41"/>
    <s v="tier - 3"/>
    <s v="tier - 3"/>
    <s v="R1013"/>
    <n v="28"/>
  </r>
  <r>
    <s v="Id2077"/>
    <s v="Croker"/>
    <n v="32.67"/>
    <n v="5.61"/>
    <s v="yes"/>
    <s v="No"/>
    <s v="No"/>
    <n v="1"/>
    <s v="No"/>
    <x v="0"/>
    <x v="2"/>
    <s v="9/Jul/1995"/>
    <n v="2497.04"/>
    <s v="tier - 3"/>
    <s v="tier - 3"/>
    <s v="R1013"/>
    <n v="28"/>
  </r>
  <r>
    <s v="Id2078"/>
    <s v="Beganics"/>
    <n v="30.5"/>
    <n v="5.88"/>
    <s v="yes"/>
    <s v="No"/>
    <s v="No"/>
    <n v="1"/>
    <s v="No"/>
    <x v="0"/>
    <x v="1"/>
    <s v="14/Oct/1995"/>
    <n v="2494.02"/>
    <s v="tier - 3"/>
    <s v="tier - 1"/>
    <s v="R1011"/>
    <n v="28"/>
  </r>
  <r>
    <s v="Id2079"/>
    <s v="Huberty"/>
    <n v="23.1"/>
    <n v="5.92"/>
    <s v="yes"/>
    <s v="No"/>
    <s v="No"/>
    <n v="1"/>
    <s v="No"/>
    <x v="2"/>
    <x v="1"/>
    <s v="6/Nov/1995"/>
    <n v="2483.7399999999998"/>
    <s v="tier - 3"/>
    <s v="tier - 2"/>
    <s v="R1013"/>
    <n v="28"/>
  </r>
  <r>
    <s v="Id2080"/>
    <s v="Jacobs"/>
    <n v="39.49"/>
    <n v="4.8099999999999996"/>
    <s v="No"/>
    <s v="No"/>
    <s v="No"/>
    <n v="1"/>
    <s v="No"/>
    <x v="0"/>
    <x v="2"/>
    <s v="20/Jun/1998"/>
    <n v="2480.98"/>
    <s v="tier - 2"/>
    <s v="tier - 2"/>
    <s v="R1013"/>
    <n v="25"/>
  </r>
  <r>
    <s v="Id2081"/>
    <s v="Hazlehurst"/>
    <n v="33.99"/>
    <n v="4.55"/>
    <s v="No"/>
    <s v="No"/>
    <s v="No"/>
    <n v="1"/>
    <s v="No"/>
    <x v="0"/>
    <x v="2"/>
    <s v="2/Jul/1998"/>
    <n v="2473.33"/>
    <s v="tier - 2"/>
    <s v="tier - 3"/>
    <s v="R1013"/>
    <n v="25"/>
  </r>
  <r>
    <s v="Id2082"/>
    <s v="Marin"/>
    <n v="27.72"/>
    <n v="6.43"/>
    <s v="No"/>
    <s v="No"/>
    <s v="No"/>
    <n v="1"/>
    <s v="No"/>
    <x v="1"/>
    <x v="3"/>
    <s v="17/Aug/1998"/>
    <n v="2464.62"/>
    <s v="tier - 2"/>
    <s v="tier - 3"/>
    <s v="R1013"/>
    <n v="25"/>
  </r>
  <r>
    <s v="Id2083"/>
    <s v="Dear"/>
    <n v="30.59"/>
    <n v="11.62"/>
    <s v="No"/>
    <s v="No"/>
    <s v="No"/>
    <s v="No major surgery"/>
    <s v="No"/>
    <x v="0"/>
    <x v="0"/>
    <s v="11/Jul/2002"/>
    <n v="2459.7199999999998"/>
    <s v="tier - 2"/>
    <s v="tier - 2"/>
    <s v="R1024"/>
    <n v="21"/>
  </r>
  <r>
    <s v="Id2084"/>
    <s v="Lederer"/>
    <n v="22.6"/>
    <n v="6.04"/>
    <s v="No"/>
    <s v="No"/>
    <s v="No"/>
    <n v="1"/>
    <s v="No"/>
    <x v="2"/>
    <x v="1"/>
    <s v="19/Nov/1998"/>
    <n v="2457.5"/>
    <s v="tier - 2"/>
    <s v="tier - 1"/>
    <s v="R1011"/>
    <n v="25"/>
  </r>
  <r>
    <s v="Id2085"/>
    <s v="Robson"/>
    <n v="28.785"/>
    <n v="8.82"/>
    <s v="No"/>
    <s v="No"/>
    <s v="No"/>
    <s v="No major surgery"/>
    <s v="No"/>
    <x v="1"/>
    <x v="0"/>
    <s v="29/Jul/2002"/>
    <n v="2457.21"/>
    <s v="tier - 2"/>
    <s v="tier - 1"/>
    <s v="R1024"/>
    <n v="21"/>
  </r>
  <r>
    <s v="Id2086"/>
    <s v="Galvan"/>
    <n v="50.38"/>
    <n v="5.8"/>
    <s v="No"/>
    <s v="No"/>
    <s v="No"/>
    <s v="No major surgery"/>
    <s v="No"/>
    <x v="0"/>
    <x v="1"/>
    <s v="21/Nov/1999"/>
    <n v="2438.06"/>
    <s v="tier - 2"/>
    <s v="tier - 2"/>
    <s v="R1013"/>
    <n v="24"/>
  </r>
  <r>
    <s v="Id2087"/>
    <s v="Walsh"/>
    <n v="35.200000000000003"/>
    <n v="4.28"/>
    <s v="No"/>
    <s v="No"/>
    <s v="No"/>
    <s v="No major surgery"/>
    <s v="No"/>
    <x v="0"/>
    <x v="2"/>
    <s v="12/Nov/1999"/>
    <n v="2416.96"/>
    <s v="tier - 2"/>
    <s v="tier - 2"/>
    <s v="R1011"/>
    <n v="24"/>
  </r>
  <r>
    <s v="Id2088"/>
    <s v="Teeuwen"/>
    <n v="35.72"/>
    <n v="5.5"/>
    <s v="yes"/>
    <s v="No"/>
    <s v="No"/>
    <s v="No major surgery"/>
    <s v="No"/>
    <x v="0"/>
    <x v="2"/>
    <s v="3/Jun/2001"/>
    <n v="2404.73"/>
    <s v="tier - 2"/>
    <s v="tier - 3"/>
    <s v="R1012"/>
    <n v="22"/>
  </r>
  <r>
    <s v="Id2089"/>
    <s v="List"/>
    <n v="24.51"/>
    <n v="4.6900000000000004"/>
    <s v="No"/>
    <s v="No"/>
    <s v="No"/>
    <s v="No major surgery"/>
    <s v="No"/>
    <x v="2"/>
    <x v="2"/>
    <s v="10/Aug/1999"/>
    <n v="2396.1"/>
    <s v="tier - 2"/>
    <s v="tier - 1"/>
    <s v="R1019"/>
    <n v="24"/>
  </r>
  <r>
    <s v="Id2090"/>
    <s v="Shafar"/>
    <n v="23.844999999999999"/>
    <n v="4.43"/>
    <s v="No"/>
    <s v="No"/>
    <s v="No"/>
    <s v="No major surgery"/>
    <s v="No"/>
    <x v="2"/>
    <x v="2"/>
    <s v="17/Dec/1999"/>
    <n v="2395.17"/>
    <s v="tier - 2"/>
    <s v="tier - 1"/>
    <s v="R1014"/>
    <n v="24"/>
  </r>
  <r>
    <s v="Id2091"/>
    <s v="Copenhaver"/>
    <n v="15.68"/>
    <n v="6.16"/>
    <s v="yes"/>
    <s v="No"/>
    <s v="No"/>
    <n v="1"/>
    <s v="No"/>
    <x v="4"/>
    <x v="1"/>
    <s v="12/Dec/1988"/>
    <n v="2373.3000000000002"/>
    <s v="tier - 2"/>
    <s v="tier - 2"/>
    <s v="R1013"/>
    <n v="35"/>
  </r>
  <r>
    <s v="Id2092"/>
    <s v="Stump"/>
    <n v="32.395000000000003"/>
    <n v="6.66"/>
    <s v="No"/>
    <s v="No"/>
    <s v="No"/>
    <s v="No major surgery"/>
    <s v="No"/>
    <x v="0"/>
    <x v="0"/>
    <s v="5/Nov/2002"/>
    <n v="2362.23"/>
    <s v="tier - 2"/>
    <s v="tier - 1"/>
    <s v="R1012"/>
    <n v="21"/>
  </r>
  <r>
    <s v="Id2093"/>
    <s v="Wehrman"/>
    <n v="23.655000000000001"/>
    <n v="5.92"/>
    <s v="No"/>
    <s v="No"/>
    <s v="No"/>
    <n v="1"/>
    <s v="No"/>
    <x v="2"/>
    <x v="1"/>
    <s v="21/Oct/1998"/>
    <n v="2352.9699999999998"/>
    <s v="tier - 3"/>
    <s v="tier - 3"/>
    <s v="R1012"/>
    <n v="25"/>
  </r>
  <r>
    <s v="Id2094"/>
    <s v="Sischo"/>
    <n v="28.4"/>
    <n v="5.97"/>
    <s v="No"/>
    <s v="No"/>
    <s v="Yes"/>
    <n v="1"/>
    <s v="No"/>
    <x v="1"/>
    <x v="1"/>
    <s v="18/Nov/2003"/>
    <n v="2331.52"/>
    <s v="tier - 2"/>
    <s v="tier - 3"/>
    <s v="R1011"/>
    <n v="20"/>
  </r>
  <r>
    <s v="Id2095"/>
    <s v="Fonti"/>
    <n v="35.42"/>
    <n v="4.6399999999999997"/>
    <s v="yes"/>
    <s v="No"/>
    <s v="No"/>
    <s v="No major surgery"/>
    <s v="No"/>
    <x v="0"/>
    <x v="2"/>
    <s v="17/Dec/1996"/>
    <n v="2322.62"/>
    <s v="tier - 2"/>
    <s v="tier - 1"/>
    <s v="R1013"/>
    <n v="27"/>
  </r>
  <r>
    <s v="Id2096"/>
    <s v="Merlis"/>
    <n v="26.18"/>
    <n v="6.12"/>
    <s v="No"/>
    <s v="yes"/>
    <s v="No"/>
    <n v="1"/>
    <s v="No"/>
    <x v="1"/>
    <x v="1"/>
    <s v="6/Sep/2004"/>
    <n v="2304"/>
    <s v="tier - 2"/>
    <s v="tier - 3"/>
    <s v="R1013"/>
    <n v="19"/>
  </r>
  <r>
    <s v="Id2097"/>
    <s v="Hasegawa"/>
    <n v="20.8"/>
    <n v="4.87"/>
    <s v="yes"/>
    <s v="No"/>
    <s v="No"/>
    <s v="No major surgery"/>
    <s v="No"/>
    <x v="2"/>
    <x v="2"/>
    <s v="28/Nov/1996"/>
    <n v="2302.3000000000002"/>
    <s v="tier - 1"/>
    <s v="tier - 2"/>
    <s v="R1011"/>
    <n v="27"/>
  </r>
  <r>
    <s v="Id2098"/>
    <s v="Haselden"/>
    <n v="15.82"/>
    <n v="4.5999999999999996"/>
    <s v="No"/>
    <s v="No"/>
    <s v="No"/>
    <s v="No major surgery"/>
    <s v="No"/>
    <x v="4"/>
    <x v="2"/>
    <s v="5/Oct/1989"/>
    <n v="2295.2399999999998"/>
    <s v="tier - 2"/>
    <s v="tier - 1"/>
    <s v="R1013"/>
    <n v="34"/>
  </r>
  <r>
    <s v="Id2099"/>
    <s v="Simonson"/>
    <n v="17.670000000000002"/>
    <n v="4.78"/>
    <s v="No"/>
    <s v="No"/>
    <s v="No"/>
    <s v="No major surgery"/>
    <s v="No"/>
    <x v="4"/>
    <x v="2"/>
    <s v="16/Jun/1991"/>
    <n v="2277.7199999999998"/>
    <s v="tier - 2"/>
    <s v="tier - 1"/>
    <s v="R1013"/>
    <n v="32"/>
  </r>
  <r>
    <s v="Id2100"/>
    <s v="Montag"/>
    <n v="31.92"/>
    <n v="11.05"/>
    <s v="No"/>
    <s v="No"/>
    <s v="No"/>
    <s v="No major surgery"/>
    <s v="No"/>
    <x v="0"/>
    <x v="0"/>
    <s v="12/Nov/2002"/>
    <n v="2261.5700000000002"/>
    <s v="tier - 2"/>
    <s v="tier - 1"/>
    <s v="R1012"/>
    <n v="21"/>
  </r>
  <r>
    <s v="Id2101"/>
    <s v="Deroian"/>
    <n v="28.975000000000001"/>
    <n v="7.62"/>
    <s v="No"/>
    <s v="No"/>
    <s v="No"/>
    <s v="No major surgery"/>
    <s v="No"/>
    <x v="1"/>
    <x v="0"/>
    <s v="15/Jul/2002"/>
    <n v="2257.48"/>
    <s v="tier - 2"/>
    <s v="tier - 1"/>
    <s v="R1012"/>
    <n v="21"/>
  </r>
  <r>
    <s v="Id2102"/>
    <s v="Goetz"/>
    <n v="31.73"/>
    <n v="4.78"/>
    <s v="yes"/>
    <s v="yes"/>
    <s v="No"/>
    <n v="2"/>
    <s v="No"/>
    <x v="0"/>
    <x v="2"/>
    <s v="11/Dec/2000"/>
    <n v="2254.8000000000002"/>
    <s v="tier - 2"/>
    <s v="tier - 3"/>
    <s v="R1016"/>
    <n v="23"/>
  </r>
  <r>
    <s v="Id2103"/>
    <s v="Brady"/>
    <n v="28.88"/>
    <n v="6.09"/>
    <s v="yes"/>
    <s v="yes"/>
    <s v="No"/>
    <n v="2"/>
    <s v="No"/>
    <x v="1"/>
    <x v="1"/>
    <s v="30/Jun/2000"/>
    <n v="2250.84"/>
    <s v="tier - 2"/>
    <s v="tier - 2"/>
    <s v="R1018"/>
    <n v="23"/>
  </r>
  <r>
    <s v="Id2104"/>
    <s v="Moran"/>
    <n v="25.555"/>
    <n v="5.1100000000000003"/>
    <s v="No"/>
    <s v="No"/>
    <s v="Yes"/>
    <n v="1"/>
    <s v="No"/>
    <x v="1"/>
    <x v="2"/>
    <s v="10/Dec/2003"/>
    <n v="2221.56"/>
    <s v="tier - 2"/>
    <s v="tier - 3"/>
    <s v="R1012"/>
    <n v="20"/>
  </r>
  <r>
    <s v="Id2105"/>
    <s v="Strickler"/>
    <n v="37.29"/>
    <n v="4.46"/>
    <s v="No"/>
    <s v="yes"/>
    <s v="No"/>
    <n v="1"/>
    <s v="No"/>
    <x v="0"/>
    <x v="2"/>
    <s v="12/Dec/2004"/>
    <n v="2219.4499999999998"/>
    <s v="tier - 2"/>
    <s v="tier - 1"/>
    <s v="R1013"/>
    <n v="19"/>
  </r>
  <r>
    <s v="Id2106"/>
    <s v="Simone"/>
    <n v="40.28"/>
    <n v="6.11"/>
    <s v="No"/>
    <s v="yes"/>
    <s v="No"/>
    <n v="1"/>
    <s v="No"/>
    <x v="0"/>
    <x v="1"/>
    <s v="25/Sep/2004"/>
    <n v="2217.6"/>
    <s v="tier - 2"/>
    <s v="tier - 1"/>
    <s v="R1024"/>
    <n v="19"/>
  </r>
  <r>
    <s v="Id2107"/>
    <s v="Von Rock"/>
    <n v="40.185000000000002"/>
    <n v="4.66"/>
    <s v="No"/>
    <s v="yes"/>
    <s v="No"/>
    <n v="1"/>
    <s v="No"/>
    <x v="0"/>
    <x v="2"/>
    <s v="13/Jun/2004"/>
    <n v="2217.4699999999998"/>
    <s v="tier - 2"/>
    <s v="tier - 1"/>
    <s v="R1024"/>
    <n v="19"/>
  </r>
  <r>
    <s v="Id2108"/>
    <s v="Woodard"/>
    <n v="23.57"/>
    <n v="6.14"/>
    <s v="No"/>
    <s v="No"/>
    <s v="No"/>
    <s v="No major surgery"/>
    <s v="No"/>
    <x v="2"/>
    <x v="1"/>
    <s v="17/Nov/1994"/>
    <n v="2213.21"/>
    <s v="tier - 2"/>
    <s v="tier - 2"/>
    <s v="R1013"/>
    <n v="29"/>
  </r>
  <r>
    <s v="Id2109"/>
    <s v="Li"/>
    <n v="35.625"/>
    <n v="6.21"/>
    <s v="No"/>
    <s v="yes"/>
    <s v="No"/>
    <n v="1"/>
    <s v="No"/>
    <x v="0"/>
    <x v="1"/>
    <s v="27/Jul/2004"/>
    <n v="2211.13"/>
    <s v="tier - 2"/>
    <s v="tier - 2"/>
    <s v="R1024"/>
    <n v="19"/>
  </r>
  <r>
    <s v="Id2110"/>
    <s v="Sinda"/>
    <n v="33.155000000000001"/>
    <n v="4.5999999999999996"/>
    <s v="No"/>
    <s v="yes"/>
    <s v="No"/>
    <n v="1"/>
    <s v="No"/>
    <x v="0"/>
    <x v="2"/>
    <s v="6/Aug/2004"/>
    <n v="2207.6999999999998"/>
    <s v="tier - 2"/>
    <s v="tier - 2"/>
    <s v="R1024"/>
    <n v="19"/>
  </r>
  <r>
    <s v="Id2111"/>
    <s v="Rydland"/>
    <n v="31.92"/>
    <n v="5.04"/>
    <s v="No"/>
    <s v="yes"/>
    <s v="No"/>
    <n v="1"/>
    <s v="No"/>
    <x v="0"/>
    <x v="2"/>
    <s v="13/Nov/2004"/>
    <n v="2205.98"/>
    <s v="tier - 2"/>
    <s v="tier - 3"/>
    <s v="R1024"/>
    <n v="19"/>
  </r>
  <r>
    <s v="Id2112"/>
    <s v="Vespa"/>
    <n v="30.305"/>
    <n v="5.08"/>
    <s v="No"/>
    <s v="yes"/>
    <s v="No"/>
    <n v="1"/>
    <s v="No"/>
    <x v="0"/>
    <x v="2"/>
    <s v="28/Oct/2004"/>
    <n v="2203.7399999999998"/>
    <s v="tier - 2"/>
    <s v="tier - 2"/>
    <s v="R1024"/>
    <n v="19"/>
  </r>
  <r>
    <s v="Id2113"/>
    <s v="Meadows"/>
    <n v="30.114999999999998"/>
    <n v="4.38"/>
    <s v="No"/>
    <s v="yes"/>
    <s v="No"/>
    <n v="1"/>
    <s v="No"/>
    <x v="0"/>
    <x v="2"/>
    <s v="6/Aug/2004"/>
    <n v="2203.4699999999998"/>
    <s v="tier - 2"/>
    <s v="tier - 2"/>
    <s v="R1024"/>
    <n v="19"/>
  </r>
  <r>
    <s v="Id2114"/>
    <s v="Toppen"/>
    <n v="24.09"/>
    <n v="4.79"/>
    <s v="No"/>
    <s v="yes"/>
    <s v="No"/>
    <n v="1"/>
    <s v="No"/>
    <x v="2"/>
    <x v="2"/>
    <s v="27/Jul/2004"/>
    <n v="2201.1"/>
    <s v="tier - 2"/>
    <s v="tier - 3"/>
    <s v="R1013"/>
    <n v="19"/>
  </r>
  <r>
    <s v="Id2115"/>
    <s v="Ermer"/>
    <n v="28.215"/>
    <n v="4.21"/>
    <s v="No"/>
    <s v="yes"/>
    <s v="No"/>
    <n v="1"/>
    <s v="No"/>
    <x v="1"/>
    <x v="2"/>
    <s v="12/Sep/2004"/>
    <n v="2200.83"/>
    <s v="tier - 2"/>
    <s v="tier - 2"/>
    <s v="R1024"/>
    <n v="19"/>
  </r>
  <r>
    <s v="Id2116"/>
    <s v="Dionne"/>
    <n v="26.315000000000001"/>
    <n v="5.47"/>
    <s v="No"/>
    <s v="yes"/>
    <s v="No"/>
    <n v="1"/>
    <s v="No"/>
    <x v="1"/>
    <x v="2"/>
    <s v="3/Sep/2004"/>
    <n v="2198.19"/>
    <s v="tier - 2"/>
    <s v="tier - 1"/>
    <s v="R1023"/>
    <n v="19"/>
  </r>
  <r>
    <s v="Id2117"/>
    <s v="Stasulli"/>
    <n v="25.08"/>
    <n v="5.09"/>
    <s v="No"/>
    <s v="yes"/>
    <s v="No"/>
    <n v="1"/>
    <s v="No"/>
    <x v="1"/>
    <x v="2"/>
    <s v="7/Dec/2004"/>
    <n v="2196.4699999999998"/>
    <s v="tier - 2"/>
    <s v="tier - 3"/>
    <s v="R1024"/>
    <n v="19"/>
  </r>
  <r>
    <s v="Id2118"/>
    <s v="Duran"/>
    <n v="15.41"/>
    <n v="5.08"/>
    <s v="No"/>
    <s v="No"/>
    <s v="No"/>
    <s v="No major surgery"/>
    <s v="No"/>
    <x v="4"/>
    <x v="2"/>
    <s v="16/Dec/1991"/>
    <n v="2193.1999999999998"/>
    <s v="tier - 2"/>
    <s v="tier - 2"/>
    <s v="R1012"/>
    <n v="32"/>
  </r>
  <r>
    <s v="Id2119"/>
    <s v="Klundt"/>
    <n v="23.83"/>
    <n v="5.68"/>
    <s v="No"/>
    <s v="No"/>
    <s v="No"/>
    <s v="No major surgery"/>
    <s v="No"/>
    <x v="2"/>
    <x v="2"/>
    <s v="27/Sep/1994"/>
    <n v="2170.08"/>
    <s v="tier - 2"/>
    <s v="tier - 2"/>
    <s v="R1013"/>
    <n v="29"/>
  </r>
  <r>
    <s v="Id2120"/>
    <s v="Waters"/>
    <n v="36"/>
    <n v="4.66"/>
    <s v="No"/>
    <s v="yes"/>
    <s v="No"/>
    <n v="1"/>
    <s v="No"/>
    <x v="0"/>
    <x v="2"/>
    <s v="23/Aug/2000"/>
    <n v="2166.73"/>
    <s v="tier - 2"/>
    <s v="tier - 2"/>
    <s v="R1011"/>
    <n v="23"/>
  </r>
  <r>
    <s v="Id2121"/>
    <s v="Rusk"/>
    <n v="28.82"/>
    <n v="5.59"/>
    <s v="No"/>
    <s v="yes"/>
    <s v="No"/>
    <n v="1"/>
    <s v="No"/>
    <x v="1"/>
    <x v="2"/>
    <s v="10/Dec/2000"/>
    <n v="2156.75"/>
    <s v="tier - 2"/>
    <s v="tier - 2"/>
    <s v="R1013"/>
    <n v="23"/>
  </r>
  <r>
    <s v="Id2122"/>
    <s v="Gersbach"/>
    <n v="28.05"/>
    <n v="6.2"/>
    <s v="No"/>
    <s v="yes"/>
    <s v="No"/>
    <n v="1"/>
    <s v="No"/>
    <x v="1"/>
    <x v="1"/>
    <s v="29/Nov/2000"/>
    <n v="2155.6799999999998"/>
    <s v="tier - 2"/>
    <s v="tier - 3"/>
    <s v="R1013"/>
    <n v="23"/>
  </r>
  <r>
    <s v="Id2123"/>
    <s v="Taylor-Watson"/>
    <n v="27.1"/>
    <n v="4.45"/>
    <s v="No"/>
    <s v="yes"/>
    <s v="No"/>
    <n v="1"/>
    <s v="No"/>
    <x v="1"/>
    <x v="2"/>
    <s v="22/Oct/2000"/>
    <n v="2154.36"/>
    <s v="tier - 2"/>
    <s v="tier - 2"/>
    <s v="R1011"/>
    <n v="23"/>
  </r>
  <r>
    <s v="Id2124"/>
    <s v="Crawford"/>
    <n v="24.3"/>
    <n v="6.1"/>
    <s v="yes"/>
    <s v="yes"/>
    <s v="No"/>
    <n v="1"/>
    <s v="No"/>
    <x v="2"/>
    <x v="1"/>
    <s v="27/Dec/2000"/>
    <n v="2150.4699999999998"/>
    <s v="tier - 2"/>
    <s v="tier - 3"/>
    <s v="R1011"/>
    <n v="23"/>
  </r>
  <r>
    <s v="Id2125"/>
    <s v="Levitsky"/>
    <n v="30.72"/>
    <n v="6.06"/>
    <s v="No"/>
    <s v="yes"/>
    <s v="No"/>
    <n v="1"/>
    <s v="No"/>
    <x v="0"/>
    <x v="1"/>
    <s v="4/Oct/2004"/>
    <n v="2144.85"/>
    <s v="tier - 2"/>
    <s v="tier - 1"/>
    <s v="R1011"/>
    <n v="19"/>
  </r>
  <r>
    <s v="Id2126"/>
    <s v="Carroll"/>
    <n v="37.43"/>
    <n v="4.5599999999999996"/>
    <s v="No"/>
    <s v="No"/>
    <s v="Yes"/>
    <n v="1"/>
    <s v="No"/>
    <x v="0"/>
    <x v="2"/>
    <s v="19/Aug/2003"/>
    <n v="2138.0700000000002"/>
    <s v="tier - 2"/>
    <s v="tier - 1"/>
    <s v="R1012"/>
    <n v="20"/>
  </r>
  <r>
    <s v="Id2127"/>
    <s v="Campos"/>
    <n v="25.74"/>
    <n v="6.41"/>
    <s v="yes"/>
    <s v="No"/>
    <s v="Yes"/>
    <n v="1"/>
    <s v="No"/>
    <x v="1"/>
    <x v="3"/>
    <s v="3/Sep/1997"/>
    <n v="2137.65"/>
    <s v="tier - 3"/>
    <s v="tier - 1"/>
    <s v="R1013"/>
    <n v="26"/>
  </r>
  <r>
    <s v="Id2128"/>
    <s v="Flajslik"/>
    <n v="36.575000000000003"/>
    <n v="5.57"/>
    <s v="No"/>
    <s v="No"/>
    <s v="Yes"/>
    <n v="1"/>
    <s v="No"/>
    <x v="0"/>
    <x v="2"/>
    <s v="26/Sep/2003"/>
    <n v="2136.88"/>
    <s v="tier - 2"/>
    <s v="tier - 2"/>
    <s v="R1012"/>
    <n v="20"/>
  </r>
  <r>
    <s v="Id2129"/>
    <s v="Chua"/>
    <n v="35.15"/>
    <n v="5.47"/>
    <s v="No"/>
    <s v="No"/>
    <s v="Yes"/>
    <n v="1"/>
    <s v="No"/>
    <x v="0"/>
    <x v="2"/>
    <s v="1/Sep/2003"/>
    <n v="2134.9"/>
    <s v="tier - 2"/>
    <s v="tier - 3"/>
    <s v="R1012"/>
    <n v="20"/>
  </r>
  <r>
    <s v="Id2130"/>
    <s v="Wiltse"/>
    <n v="32.11"/>
    <n v="4.43"/>
    <s v="No"/>
    <s v="No"/>
    <s v="Yes"/>
    <n v="1"/>
    <s v="No"/>
    <x v="0"/>
    <x v="2"/>
    <s v="22/Dec/2003"/>
    <n v="2130.6799999999998"/>
    <s v="tier - 2"/>
    <s v="tier - 3"/>
    <s v="R1012"/>
    <n v="20"/>
  </r>
  <r>
    <s v="Id2131"/>
    <s v="Fisher"/>
    <n v="30.495000000000001"/>
    <n v="4.95"/>
    <s v="No"/>
    <s v="No"/>
    <s v="Yes"/>
    <n v="1"/>
    <s v="No"/>
    <x v="0"/>
    <x v="2"/>
    <s v="30/Aug/2003"/>
    <n v="2128.4299999999998"/>
    <s v="tier - 2"/>
    <s v="tier - 1"/>
    <s v="R1012"/>
    <n v="20"/>
  </r>
  <r>
    <s v="Id2132"/>
    <s v="Wilzbacher"/>
    <n v="29.24"/>
    <n v="4.04"/>
    <s v="No"/>
    <s v="yes"/>
    <s v="No"/>
    <n v="1"/>
    <s v="No"/>
    <x v="1"/>
    <x v="2"/>
    <s v="4/Nov/2004"/>
    <n v="2118.61"/>
    <s v="tier - 2"/>
    <s v="tier - 1"/>
    <s v="R1012"/>
    <n v="19"/>
  </r>
  <r>
    <s v="Id2133"/>
    <s v="Thayer"/>
    <n v="22.515000000000001"/>
    <n v="5.93"/>
    <s v="No"/>
    <s v="No"/>
    <s v="Yes"/>
    <n v="1"/>
    <s v="No"/>
    <x v="2"/>
    <x v="1"/>
    <s v="30/Sep/2003"/>
    <n v="2117.34"/>
    <s v="tier - 2"/>
    <s v="tier - 3"/>
    <s v="R1012"/>
    <n v="20"/>
  </r>
  <r>
    <s v="Id2134"/>
    <s v="Brosseau"/>
    <n v="15.65"/>
    <n v="4.2300000000000004"/>
    <s v="No"/>
    <s v="No"/>
    <s v="No"/>
    <s v="No major surgery"/>
    <s v="No"/>
    <x v="4"/>
    <x v="2"/>
    <s v="21/Jul/1989"/>
    <n v="2106.2600000000002"/>
    <s v="tier - 2"/>
    <s v="tier - 2"/>
    <s v="R1013"/>
    <n v="34"/>
  </r>
  <r>
    <s v="Id2135"/>
    <s v="Phares"/>
    <n v="27.36"/>
    <n v="5.59"/>
    <s v="yes"/>
    <s v="No"/>
    <s v="No"/>
    <s v="No major surgery"/>
    <s v="No"/>
    <x v="1"/>
    <x v="2"/>
    <s v="28/Nov/2001"/>
    <n v="2104.11"/>
    <s v="tier - 2"/>
    <s v="tier - 1"/>
    <s v="R1016"/>
    <n v="22"/>
  </r>
  <r>
    <s v="Id2136"/>
    <s v="Curley"/>
    <n v="22.3"/>
    <n v="4.8899999999999997"/>
    <s v="yes"/>
    <s v="No"/>
    <s v="No"/>
    <s v="No major surgery"/>
    <s v="No"/>
    <x v="2"/>
    <x v="2"/>
    <s v="22/Jun/2001"/>
    <n v="2103.08"/>
    <s v="tier - 3"/>
    <s v="tier - 2"/>
    <s v="R1011"/>
    <n v="22"/>
  </r>
  <r>
    <s v="Id2137"/>
    <s v="Johnston"/>
    <n v="26.03"/>
    <n v="5.81"/>
    <s v="yes"/>
    <s v="No"/>
    <s v="No"/>
    <s v="No major surgery"/>
    <s v="No"/>
    <x v="1"/>
    <x v="1"/>
    <s v="14/Aug/2001"/>
    <n v="2102.2600000000002"/>
    <s v="tier - 3"/>
    <s v="tier - 2"/>
    <s v="R1019"/>
    <n v="22"/>
  </r>
  <r>
    <s v="Id2138"/>
    <s v="Padula"/>
    <n v="27.74"/>
    <n v="4.29"/>
    <s v="No"/>
    <s v="yes"/>
    <s v="No"/>
    <n v="1"/>
    <s v="No"/>
    <x v="1"/>
    <x v="2"/>
    <s v="12/Jun/2004"/>
    <n v="2094.1"/>
    <s v="tier - 3"/>
    <s v="tier - 2"/>
    <s v="R1025"/>
    <n v="19"/>
  </r>
  <r>
    <s v="Id2139"/>
    <s v="Gamirov"/>
    <n v="32.11"/>
    <n v="4.03"/>
    <s v="yes"/>
    <s v="yes"/>
    <s v="No"/>
    <n v="2"/>
    <s v="No"/>
    <x v="0"/>
    <x v="2"/>
    <s v="26/Jul/2000"/>
    <n v="2055.3200000000002"/>
    <s v="tier - 3"/>
    <s v="tier - 3"/>
    <s v="R1012"/>
    <n v="23"/>
  </r>
  <r>
    <s v="Id2140"/>
    <s v="Briot"/>
    <n v="25.175000000000001"/>
    <n v="6.29"/>
    <s v="yes"/>
    <s v="yes"/>
    <s v="No"/>
    <n v="2"/>
    <s v="No"/>
    <x v="1"/>
    <x v="1"/>
    <s v="2/Sep/2000"/>
    <n v="2045.69"/>
    <s v="tier - 3"/>
    <s v="tier - 3"/>
    <s v="R1012"/>
    <n v="23"/>
  </r>
  <r>
    <s v="Id2141"/>
    <s v="De Hueck"/>
    <n v="39.49"/>
    <n v="4.4800000000000004"/>
    <s v="yes"/>
    <s v="No"/>
    <s v="No"/>
    <s v="No major surgery"/>
    <s v="No"/>
    <x v="0"/>
    <x v="2"/>
    <s v="4/Aug/2001"/>
    <n v="2026.97"/>
    <s v="tier - 3"/>
    <s v="tier - 2"/>
    <s v="R1013"/>
    <n v="22"/>
  </r>
  <r>
    <s v="Id2142"/>
    <s v="Putt"/>
    <n v="34.869999999999997"/>
    <n v="5.51"/>
    <s v="yes"/>
    <s v="No"/>
    <s v="No"/>
    <s v="No major surgery"/>
    <s v="No"/>
    <x v="0"/>
    <x v="2"/>
    <s v="6/Sep/2001"/>
    <n v="2020.55"/>
    <s v="tier - 3"/>
    <s v="tier - 2"/>
    <s v="R1013"/>
    <n v="22"/>
  </r>
  <r>
    <s v="Id2143"/>
    <s v="Deiman"/>
    <n v="34.6"/>
    <n v="4.5"/>
    <s v="yes"/>
    <s v="No"/>
    <s v="No"/>
    <s v="No major surgery"/>
    <s v="No"/>
    <x v="0"/>
    <x v="2"/>
    <s v="1/Jul/2001"/>
    <n v="2020.18"/>
    <s v="tier - 3"/>
    <s v="tier - 1"/>
    <s v="R1011"/>
    <n v="22"/>
  </r>
  <r>
    <s v="Id2144"/>
    <s v="Bonanni"/>
    <n v="25.8"/>
    <n v="6.29"/>
    <s v="yes"/>
    <s v="No"/>
    <s v="No"/>
    <s v="No major surgery"/>
    <s v="No"/>
    <x v="1"/>
    <x v="1"/>
    <s v="14/Aug/2001"/>
    <n v="2007.95"/>
    <s v="tier - 3"/>
    <s v="tier - 2"/>
    <s v="R1011"/>
    <n v="22"/>
  </r>
  <r>
    <s v="Id2145"/>
    <s v="Stein"/>
    <n v="35.86"/>
    <n v="4.33"/>
    <s v="No"/>
    <s v="No"/>
    <s v="No"/>
    <n v="1"/>
    <s v="No"/>
    <x v="0"/>
    <x v="2"/>
    <s v="14/Sep/1998"/>
    <n v="1986.93"/>
    <s v="tier - 3"/>
    <s v="tier - 2"/>
    <s v="R1013"/>
    <n v="25"/>
  </r>
  <r>
    <s v="Id2146"/>
    <s v="Laumann"/>
    <n v="40.47"/>
    <n v="11.15"/>
    <s v="No"/>
    <s v="No"/>
    <s v="No"/>
    <s v="No major surgery"/>
    <s v="No"/>
    <x v="0"/>
    <x v="0"/>
    <s v="29/Sep/2002"/>
    <n v="1984.45"/>
    <s v="tier - 3"/>
    <s v="tier - 3"/>
    <s v="R1016"/>
    <n v="21"/>
  </r>
  <r>
    <s v="Id2147"/>
    <s v="Galaviz"/>
    <n v="32.01"/>
    <n v="6.45"/>
    <s v="No"/>
    <s v="No"/>
    <s v="No"/>
    <n v="1"/>
    <s v="No"/>
    <x v="0"/>
    <x v="3"/>
    <s v="29/Dec/1998"/>
    <n v="1981.58"/>
    <s v="tier - 3"/>
    <s v="tier - 1"/>
    <s v="R1013"/>
    <n v="25"/>
  </r>
  <r>
    <s v="Id2148"/>
    <s v="Piper"/>
    <n v="33"/>
    <n v="9.27"/>
    <s v="No"/>
    <s v="No"/>
    <s v="No"/>
    <s v="No major surgery"/>
    <s v="No"/>
    <x v="0"/>
    <x v="0"/>
    <s v="16/Jul/2002"/>
    <n v="1980.07"/>
    <s v="tier - 3"/>
    <s v="tier - 3"/>
    <s v="R1011"/>
    <n v="21"/>
  </r>
  <r>
    <s v="Id2149"/>
    <s v="Cantini"/>
    <n v="29.3"/>
    <n v="6.15"/>
    <s v="No"/>
    <s v="No"/>
    <s v="No"/>
    <n v="1"/>
    <s v="No"/>
    <x v="1"/>
    <x v="1"/>
    <s v="29/Sep/1998"/>
    <n v="1977.82"/>
    <s v="tier - 3"/>
    <s v="tier - 1"/>
    <s v="R1011"/>
    <n v="25"/>
  </r>
  <r>
    <s v="Id2150"/>
    <s v="Hartman"/>
    <n v="25.8"/>
    <n v="4.13"/>
    <s v="No"/>
    <s v="No"/>
    <s v="No"/>
    <n v="1"/>
    <s v="No"/>
    <x v="1"/>
    <x v="2"/>
    <s v="5/Oct/1998"/>
    <n v="1972.95"/>
    <s v="tier - 3"/>
    <s v="tier - 1"/>
    <s v="R1011"/>
    <n v="25"/>
  </r>
  <r>
    <s v="Id2151"/>
    <s v="Werhane"/>
    <n v="23.4"/>
    <n v="4.24"/>
    <s v="No"/>
    <s v="No"/>
    <s v="No"/>
    <n v="1"/>
    <s v="No"/>
    <x v="2"/>
    <x v="2"/>
    <s v="28/Sep/1998"/>
    <n v="1969.61"/>
    <s v="tier - 3"/>
    <s v="tier - 3"/>
    <s v="R1011"/>
    <n v="25"/>
  </r>
  <r>
    <s v="Id2152"/>
    <s v="Davies"/>
    <n v="27.93"/>
    <n v="9.8800000000000008"/>
    <s v="No"/>
    <s v="No"/>
    <s v="No"/>
    <s v="No major surgery"/>
    <s v="No"/>
    <x v="1"/>
    <x v="0"/>
    <s v="29/Jul/2002"/>
    <n v="1967.02"/>
    <s v="tier - 3"/>
    <s v="tier - 2"/>
    <s v="R1016"/>
    <n v="21"/>
  </r>
  <r>
    <s v="Id2153"/>
    <s v="Hummel"/>
    <n v="22"/>
    <n v="9.5"/>
    <s v="No"/>
    <s v="No"/>
    <s v="No"/>
    <s v="No major surgery"/>
    <s v="No"/>
    <x v="2"/>
    <x v="0"/>
    <s v="7/Sep/2002"/>
    <n v="1964.78"/>
    <s v="tier - 3"/>
    <s v="tier - 1"/>
    <s v="R1011"/>
    <n v="21"/>
  </r>
  <r>
    <s v="Id2154"/>
    <s v="Lutz"/>
    <n v="36.86"/>
    <n v="4.97"/>
    <s v="yes"/>
    <s v="No"/>
    <s v="No"/>
    <s v="No major surgery"/>
    <s v="No"/>
    <x v="0"/>
    <x v="2"/>
    <s v="9/Dec/2001"/>
    <n v="1917.32"/>
    <s v="tier - 3"/>
    <s v="tier - 2"/>
    <s v="R1012"/>
    <n v="22"/>
  </r>
  <r>
    <s v="Id2155"/>
    <s v="Waters"/>
    <n v="31.254999999999999"/>
    <n v="5.49"/>
    <s v="yes"/>
    <s v="No"/>
    <s v="No"/>
    <s v="No major surgery"/>
    <s v="No"/>
    <x v="0"/>
    <x v="2"/>
    <s v="3/Aug/2001"/>
    <n v="1909.53"/>
    <s v="tier - 3"/>
    <s v="tier - 3"/>
    <s v="R1012"/>
    <n v="22"/>
  </r>
  <r>
    <s v="Id2156"/>
    <s v="Viglienzoni"/>
    <n v="23.06"/>
    <n v="4.47"/>
    <s v="No"/>
    <s v="No"/>
    <s v="No"/>
    <s v="No major surgery"/>
    <s v="No"/>
    <x v="2"/>
    <x v="2"/>
    <s v="6/Oct/1994"/>
    <n v="1908.9"/>
    <s v="tier - 3"/>
    <s v="tier - 3"/>
    <s v="R1013"/>
    <n v="29"/>
  </r>
  <r>
    <s v="Id2157"/>
    <s v="Rathbun"/>
    <n v="28.975000000000001"/>
    <n v="4.34"/>
    <s v="yes"/>
    <s v="No"/>
    <s v="No"/>
    <s v="No major surgery"/>
    <s v="No"/>
    <x v="1"/>
    <x v="2"/>
    <s v="10/Aug/2001"/>
    <n v="1906.36"/>
    <s v="tier - 3"/>
    <s v="tier - 1"/>
    <s v="R1012"/>
    <n v="22"/>
  </r>
  <r>
    <s v="Id2158"/>
    <s v="crane"/>
    <n v="33.299999999999997"/>
    <n v="9.49"/>
    <s v="No"/>
    <s v="No"/>
    <s v="No"/>
    <s v="No major surgery"/>
    <s v="No"/>
    <x v="0"/>
    <x v="0"/>
    <s v="21/Aug/2002"/>
    <n v="1880.49"/>
    <s v="tier - 3"/>
    <s v="tier - 1"/>
    <s v="R1011"/>
    <n v="21"/>
  </r>
  <r>
    <s v="Id2159"/>
    <s v="Conant"/>
    <n v="33"/>
    <n v="10.16"/>
    <s v="No"/>
    <s v="No"/>
    <s v="No"/>
    <s v="No major surgery"/>
    <s v="No"/>
    <x v="0"/>
    <x v="0"/>
    <s v="29/Aug/2002"/>
    <n v="1880.07"/>
    <s v="tier - 3"/>
    <s v="tier - 2"/>
    <s v="R1013"/>
    <n v="21"/>
  </r>
  <r>
    <s v="Id2160"/>
    <s v="Huyser-Wierenga"/>
    <n v="31.46"/>
    <n v="11.19"/>
    <s v="No"/>
    <s v="No"/>
    <s v="No"/>
    <s v="No major surgery"/>
    <s v="No"/>
    <x v="0"/>
    <x v="0"/>
    <s v="29/Oct/2002"/>
    <n v="1877.93"/>
    <s v="tier - 3"/>
    <s v="tier - 1"/>
    <s v="R1013"/>
    <n v="21"/>
  </r>
  <r>
    <s v="Id2161"/>
    <s v="Natalini"/>
    <n v="29.6"/>
    <n v="11.03"/>
    <s v="No"/>
    <s v="No"/>
    <s v="No"/>
    <s v="No major surgery"/>
    <s v="No"/>
    <x v="1"/>
    <x v="0"/>
    <s v="22/Sep/2002"/>
    <n v="1875.34"/>
    <s v="tier - 3"/>
    <s v="tier - 2"/>
    <s v="R1011"/>
    <n v="21"/>
  </r>
  <r>
    <s v="Id2162"/>
    <s v="Robbins"/>
    <n v="22.05"/>
    <n v="4.43"/>
    <s v="yes"/>
    <s v="No"/>
    <s v="No"/>
    <s v="No major surgery"/>
    <s v="No"/>
    <x v="2"/>
    <x v="2"/>
    <s v="2/Jul/1996"/>
    <n v="1865.98"/>
    <s v="tier - 3"/>
    <s v="tier - 3"/>
    <s v="R1012"/>
    <n v="27"/>
  </r>
  <r>
    <s v="Id2163"/>
    <s v="Stanislav"/>
    <n v="27.06"/>
    <n v="6.14"/>
    <s v="No"/>
    <s v="yes"/>
    <s v="No"/>
    <n v="1"/>
    <s v="No"/>
    <x v="1"/>
    <x v="1"/>
    <s v="27/Dec/2004"/>
    <n v="1863.45"/>
    <s v="tier - 3"/>
    <s v="tier - 1"/>
    <s v="R1025"/>
    <n v="19"/>
  </r>
  <r>
    <s v="Id2164"/>
    <s v="Meyer"/>
    <n v="20.49"/>
    <n v="4.87"/>
    <s v="No"/>
    <s v="No"/>
    <s v="No"/>
    <s v="No major surgery"/>
    <s v="No"/>
    <x v="2"/>
    <x v="2"/>
    <s v="6/Dec/1994"/>
    <n v="1850.55"/>
    <s v="tier - 3"/>
    <s v="tier - 2"/>
    <s v="R1012"/>
    <n v="29"/>
  </r>
  <r>
    <s v="Id2165"/>
    <s v="Mears"/>
    <n v="28.4"/>
    <n v="4.3"/>
    <s v="No"/>
    <s v="No"/>
    <s v="Yes"/>
    <n v="1"/>
    <s v="No"/>
    <x v="1"/>
    <x v="2"/>
    <s v="20/Jul/2003"/>
    <n v="1842.52"/>
    <s v="tier - 3"/>
    <s v="tier - 2"/>
    <s v="R1011"/>
    <n v="20"/>
  </r>
  <r>
    <s v="Id2166"/>
    <s v="Neill"/>
    <n v="41.91"/>
    <n v="6.19"/>
    <s v="No"/>
    <s v="No"/>
    <s v="No"/>
    <s v="No major surgery"/>
    <s v="No"/>
    <x v="0"/>
    <x v="1"/>
    <s v="12/Dec/1999"/>
    <n v="1837.28"/>
    <s v="tier - 3"/>
    <s v="tier - 2"/>
    <s v="R1013"/>
    <n v="24"/>
  </r>
  <r>
    <s v="Id2167"/>
    <s v="Tola"/>
    <n v="24.6"/>
    <n v="6.19"/>
    <s v="No"/>
    <s v="No"/>
    <s v="Yes"/>
    <n v="1"/>
    <s v="No"/>
    <x v="2"/>
    <x v="1"/>
    <s v="4/Aug/2003"/>
    <n v="1837.24"/>
    <s v="tier - 3"/>
    <s v="tier - 2"/>
    <s v="R1011"/>
    <n v="20"/>
  </r>
  <r>
    <s v="Id2168"/>
    <s v="Briskman"/>
    <n v="20.9"/>
    <n v="5.12"/>
    <s v="No"/>
    <s v="No"/>
    <s v="Yes"/>
    <n v="1"/>
    <s v="No"/>
    <x v="2"/>
    <x v="2"/>
    <s v="11/Aug/2003"/>
    <n v="1832.09"/>
    <s v="tier - 3"/>
    <s v="tier - 3"/>
    <s v="R1011"/>
    <n v="20"/>
  </r>
  <r>
    <s v="Id2169"/>
    <s v="Ritzenhein"/>
    <n v="34.4"/>
    <n v="4.04"/>
    <s v="No"/>
    <s v="No"/>
    <s v="No"/>
    <s v="No major surgery"/>
    <s v="No"/>
    <x v="0"/>
    <x v="2"/>
    <s v="1/Oct/1999"/>
    <n v="1826.84"/>
    <s v="tier - 3"/>
    <s v="tier - 2"/>
    <s v="R1011"/>
    <n v="24"/>
  </r>
  <r>
    <s v="Id2170"/>
    <s v="Malkowski"/>
    <n v="32.56"/>
    <n v="5.36"/>
    <s v="No"/>
    <s v="No"/>
    <s v="No"/>
    <s v="No major surgery"/>
    <s v="No"/>
    <x v="0"/>
    <x v="2"/>
    <s v="17/Nov/1999"/>
    <n v="1824.29"/>
    <s v="tier - 3"/>
    <s v="tier - 3"/>
    <s v="R1013"/>
    <n v="24"/>
  </r>
  <r>
    <s v="Id2171"/>
    <s v="Andreyko"/>
    <n v="27.98"/>
    <n v="4.38"/>
    <s v="No"/>
    <s v="yes"/>
    <s v="No"/>
    <n v="1"/>
    <s v="No"/>
    <x v="1"/>
    <x v="2"/>
    <s v="19/Aug/2004"/>
    <n v="1822.54"/>
    <s v="tier - 3"/>
    <s v="tier - 1"/>
    <s v="R1012"/>
    <n v="19"/>
  </r>
  <r>
    <s v="Id2172"/>
    <s v="Landry"/>
    <n v="26.51"/>
    <n v="4.58"/>
    <s v="No"/>
    <s v="No"/>
    <s v="No"/>
    <s v="No major surgery"/>
    <s v="No"/>
    <x v="1"/>
    <x v="2"/>
    <s v="25/Sep/1999"/>
    <n v="1815.88"/>
    <s v="tier - 3"/>
    <s v="tier - 3"/>
    <s v="R1013"/>
    <n v="24"/>
  </r>
  <r>
    <s v="Id2173"/>
    <s v="Lozier"/>
    <n v="29.734999999999999"/>
    <n v="11.92"/>
    <s v="No"/>
    <s v="No"/>
    <s v="No"/>
    <s v="No major surgery"/>
    <s v="No"/>
    <x v="1"/>
    <x v="0"/>
    <s v="13/Dec/2002"/>
    <n v="1769.53"/>
    <s v="tier - 3"/>
    <s v="tier - 3"/>
    <s v="R1012"/>
    <n v="21"/>
  </r>
  <r>
    <s v="Id2174"/>
    <s v="O'Brien"/>
    <n v="40.5"/>
    <n v="5.4"/>
    <s v="No"/>
    <s v="No"/>
    <s v="Yes"/>
    <n v="1"/>
    <s v="No"/>
    <x v="0"/>
    <x v="2"/>
    <s v="19/Nov/2003"/>
    <n v="1759.34"/>
    <s v="tier - 3"/>
    <s v="tier - 1"/>
    <s v="R1011"/>
    <n v="20"/>
  </r>
  <r>
    <s v="Id2175"/>
    <s v="Rodas"/>
    <n v="25.64"/>
    <n v="4.76"/>
    <s v="No"/>
    <s v="No"/>
    <s v="No"/>
    <n v="1"/>
    <s v="No"/>
    <x v="1"/>
    <x v="2"/>
    <s v="7/Oct/1998"/>
    <n v="1756.6"/>
    <s v="tier - 3"/>
    <s v="tier - 3"/>
    <s v="R1013"/>
    <n v="25"/>
  </r>
  <r>
    <s v="Id2176"/>
    <s v="O'Connor"/>
    <n v="32.9"/>
    <n v="4.78"/>
    <s v="No"/>
    <s v="No"/>
    <s v="Yes"/>
    <n v="1"/>
    <s v="No"/>
    <x v="0"/>
    <x v="2"/>
    <s v="26/Sep/2003"/>
    <n v="1748.77"/>
    <s v="tier - 3"/>
    <s v="tier - 1"/>
    <s v="R1011"/>
    <n v="20"/>
  </r>
  <r>
    <s v="Id2177"/>
    <s v="White"/>
    <n v="29.8"/>
    <n v="4.26"/>
    <s v="No"/>
    <s v="No"/>
    <s v="Yes"/>
    <n v="1"/>
    <s v="No"/>
    <x v="1"/>
    <x v="2"/>
    <s v="28/Jul/2003"/>
    <n v="1744.47"/>
    <s v="tier - 3"/>
    <s v="tier - 1"/>
    <s v="R1011"/>
    <n v="20"/>
  </r>
  <r>
    <s v="Id2178"/>
    <s v="Davenport"/>
    <n v="28.9"/>
    <n v="5.85"/>
    <s v="No"/>
    <s v="No"/>
    <s v="Yes"/>
    <n v="1"/>
    <s v="No"/>
    <x v="1"/>
    <x v="1"/>
    <s v="25/Jul/2003"/>
    <n v="1743.21"/>
    <s v="tier - 3"/>
    <s v="tier - 1"/>
    <s v="R1011"/>
    <n v="20"/>
  </r>
  <r>
    <s v="Id2179"/>
    <s v="Karmen"/>
    <n v="24.7"/>
    <n v="5.32"/>
    <s v="No"/>
    <s v="No"/>
    <s v="Yes"/>
    <n v="1"/>
    <s v="No"/>
    <x v="2"/>
    <x v="2"/>
    <s v="14/Nov/2003"/>
    <n v="1737.38"/>
    <s v="tier - 3"/>
    <s v="tier - 2"/>
    <s v="R1011"/>
    <n v="20"/>
  </r>
  <r>
    <s v="Id2180"/>
    <s v="Miller"/>
    <n v="20.6"/>
    <n v="5.14"/>
    <s v="No"/>
    <s v="No"/>
    <s v="Yes"/>
    <n v="1"/>
    <s v="No"/>
    <x v="2"/>
    <x v="2"/>
    <s v="9/Nov/2003"/>
    <n v="1731.68"/>
    <s v="tier - 3"/>
    <s v="tier - 2"/>
    <s v="R1011"/>
    <n v="20"/>
  </r>
  <r>
    <s v="Id2181"/>
    <s v="Lippmann"/>
    <n v="18.600000000000001"/>
    <n v="5"/>
    <s v="No"/>
    <s v="No"/>
    <s v="Yes"/>
    <n v="1"/>
    <s v="No"/>
    <x v="2"/>
    <x v="2"/>
    <s v="1/Sep/2003"/>
    <n v="1728.9"/>
    <s v="tier - 3"/>
    <s v="tier - 2"/>
    <s v="R1011"/>
    <n v="20"/>
  </r>
  <r>
    <s v="Id2182"/>
    <s v="Klehm"/>
    <n v="17.8"/>
    <n v="4.55"/>
    <s v="No"/>
    <s v="No"/>
    <s v="Yes"/>
    <n v="1"/>
    <s v="No"/>
    <x v="4"/>
    <x v="2"/>
    <s v="21/Nov/2003"/>
    <n v="1727.79"/>
    <s v="tier - 3"/>
    <s v="tier - 3"/>
    <s v="R1011"/>
    <n v="20"/>
  </r>
  <r>
    <s v="Id2183"/>
    <s v="Murphy"/>
    <n v="35.200000000000003"/>
    <n v="5.97"/>
    <s v="No"/>
    <s v="yes"/>
    <s v="No"/>
    <n v="1"/>
    <s v="No"/>
    <x v="0"/>
    <x v="1"/>
    <s v="9/Sep/2004"/>
    <n v="1727.54"/>
    <s v="tier - 3"/>
    <s v="tier - 1"/>
    <s v="R1013"/>
    <n v="19"/>
  </r>
  <r>
    <s v="Id2184"/>
    <s v="Desisa"/>
    <n v="33.770000000000003"/>
    <n v="4.0199999999999996"/>
    <s v="No"/>
    <s v="yes"/>
    <s v="No"/>
    <n v="1"/>
    <s v="No"/>
    <x v="0"/>
    <x v="2"/>
    <s v="21/Oct/2004"/>
    <n v="1725.55"/>
    <s v="tier - 3"/>
    <s v="tier - 2"/>
    <s v="R1013"/>
    <n v="19"/>
  </r>
  <r>
    <s v="Id2185"/>
    <s v="Brooks"/>
    <n v="30.03"/>
    <n v="4.04"/>
    <s v="No"/>
    <s v="yes"/>
    <s v="No"/>
    <n v="1"/>
    <s v="No"/>
    <x v="0"/>
    <x v="2"/>
    <s v="11/Sep/2004"/>
    <n v="1720.35"/>
    <s v="tier - 3"/>
    <s v="tier - 3"/>
    <s v="R1013"/>
    <n v="19"/>
  </r>
  <r>
    <s v="Id2186"/>
    <s v="Stone"/>
    <n v="29.37"/>
    <n v="5.54"/>
    <s v="No"/>
    <s v="yes"/>
    <s v="No"/>
    <n v="1"/>
    <s v="No"/>
    <x v="1"/>
    <x v="2"/>
    <s v="10/Jun/2004"/>
    <n v="1719.44"/>
    <s v="tier - 3"/>
    <s v="tier - 3"/>
    <s v="R1013"/>
    <n v="19"/>
  </r>
  <r>
    <s v="Id2187"/>
    <s v="Weispfennig"/>
    <n v="28.5"/>
    <n v="4.03"/>
    <s v="No"/>
    <s v="yes"/>
    <s v="No"/>
    <n v="1"/>
    <s v="No"/>
    <x v="1"/>
    <x v="2"/>
    <s v="21/Sep/2004"/>
    <n v="1712.23"/>
    <s v="tier - 3"/>
    <s v="tier - 1"/>
    <s v="R1016"/>
    <n v="19"/>
  </r>
  <r>
    <s v="Id2188"/>
    <s v="Sorrell"/>
    <n v="23.32"/>
    <n v="5.62"/>
    <s v="No"/>
    <s v="yes"/>
    <s v="No"/>
    <n v="1"/>
    <s v="No"/>
    <x v="2"/>
    <x v="2"/>
    <s v="19/Sep/2004"/>
    <n v="1711.03"/>
    <s v="tier - 3"/>
    <s v="tier - 3"/>
    <s v="R1013"/>
    <n v="19"/>
  </r>
  <r>
    <s v="Id2189"/>
    <s v="Morris"/>
    <n v="26.125"/>
    <n v="5.27"/>
    <s v="No"/>
    <s v="yes"/>
    <s v="No"/>
    <n v="1"/>
    <s v="No"/>
    <x v="1"/>
    <x v="2"/>
    <s v="12/Dec/2004"/>
    <n v="1708.93"/>
    <s v="tier - 3"/>
    <s v="tier - 1"/>
    <s v="R1019"/>
    <n v="19"/>
  </r>
  <r>
    <s v="Id2190"/>
    <s v="Marek"/>
    <n v="25.46"/>
    <n v="5.18"/>
    <s v="No"/>
    <s v="yes"/>
    <s v="No"/>
    <n v="1"/>
    <s v="No"/>
    <x v="1"/>
    <x v="2"/>
    <s v="17/Oct/2004"/>
    <n v="1708"/>
    <s v="tier - 3"/>
    <s v="tier - 2"/>
    <s v="R1016"/>
    <n v="19"/>
  </r>
  <r>
    <s v="Id2191"/>
    <s v="Armstrong"/>
    <n v="23.75"/>
    <n v="5.27"/>
    <s v="No"/>
    <s v="yes"/>
    <s v="No"/>
    <n v="1"/>
    <s v="No"/>
    <x v="2"/>
    <x v="2"/>
    <s v="6/Dec/2004"/>
    <n v="1705.62"/>
    <s v="tier - 2"/>
    <s v="tier - 2"/>
    <s v="R1015"/>
    <n v="19"/>
  </r>
  <r>
    <s v="Id2192"/>
    <s v="Werner"/>
    <n v="23.085000000000001"/>
    <n v="5.62"/>
    <s v="No"/>
    <s v="yes"/>
    <s v="No"/>
    <n v="1"/>
    <s v="No"/>
    <x v="2"/>
    <x v="2"/>
    <s v="14/Dec/2004"/>
    <n v="1704.7"/>
    <s v="tier - 2"/>
    <s v="tier - 3"/>
    <s v="R1018"/>
    <n v="19"/>
  </r>
  <r>
    <s v="Id2193"/>
    <s v="Gries"/>
    <n v="22.99"/>
    <n v="5.0599999999999996"/>
    <s v="No"/>
    <s v="yes"/>
    <s v="No"/>
    <n v="1"/>
    <s v="No"/>
    <x v="2"/>
    <x v="2"/>
    <s v="7/Nov/2004"/>
    <n v="1704.57"/>
    <s v="tier - 2"/>
    <s v="tier - 1"/>
    <s v="R1016"/>
    <n v="19"/>
  </r>
  <r>
    <s v="Id2194"/>
    <s v="Mills"/>
    <n v="21.47"/>
    <n v="4.6900000000000004"/>
    <s v="No"/>
    <s v="yes"/>
    <s v="No"/>
    <n v="1"/>
    <s v="No"/>
    <x v="2"/>
    <x v="2"/>
    <s v="10/Dec/2004"/>
    <n v="1702.46"/>
    <s v="tier - 2"/>
    <s v="tier - 3"/>
    <s v="R1019"/>
    <n v="19"/>
  </r>
  <r>
    <s v="Id2195"/>
    <s v="Penny"/>
    <n v="15.96"/>
    <n v="5.44"/>
    <s v="No"/>
    <s v="yes"/>
    <s v="No"/>
    <n v="1"/>
    <s v="No"/>
    <x v="4"/>
    <x v="2"/>
    <s v="17/Nov/2004"/>
    <n v="1694.8"/>
    <s v="tier - 2"/>
    <s v="tier - 2"/>
    <s v="R1015"/>
    <n v="19"/>
  </r>
  <r>
    <s v="Id2196"/>
    <s v="Hicks"/>
    <n v="39.5"/>
    <n v="5.05"/>
    <s v="No"/>
    <s v="yes"/>
    <s v="No"/>
    <n v="1"/>
    <s v="No"/>
    <x v="0"/>
    <x v="2"/>
    <s v="21/Oct/2000"/>
    <n v="1682.6"/>
    <s v="tier - 2"/>
    <s v="tier - 2"/>
    <s v="R1011"/>
    <n v="23"/>
  </r>
  <r>
    <s v="Id2197"/>
    <s v="Masayesva"/>
    <n v="33.770000000000003"/>
    <n v="6"/>
    <s v="No"/>
    <s v="yes"/>
    <s v="No"/>
    <n v="1"/>
    <s v="No"/>
    <x v="0"/>
    <x v="1"/>
    <s v="10/Jun/2000"/>
    <n v="1674.63"/>
    <s v="tier - 2"/>
    <s v="tier - 2"/>
    <s v="R1013"/>
    <n v="23"/>
  </r>
  <r>
    <s v="Id2198"/>
    <s v="Paavola"/>
    <n v="26.84"/>
    <n v="5.99"/>
    <s v="yes"/>
    <s v="yes"/>
    <s v="No"/>
    <n v="1"/>
    <s v="No"/>
    <x v="1"/>
    <x v="1"/>
    <s v="23/Oct/2000"/>
    <n v="1665"/>
    <s v="tier - 2"/>
    <s v="tier - 2"/>
    <s v="R1013"/>
    <n v="23"/>
  </r>
  <r>
    <s v="Id2199"/>
    <s v="Gehlsen"/>
    <n v="35.53"/>
    <n v="4.3600000000000003"/>
    <s v="No"/>
    <s v="No"/>
    <s v="Yes"/>
    <n v="1"/>
    <s v="No"/>
    <x v="0"/>
    <x v="2"/>
    <s v="30/Dec/2003"/>
    <n v="1646.43"/>
    <s v="tier - 2"/>
    <s v="tier - 1"/>
    <s v="R1012"/>
    <n v="20"/>
  </r>
  <r>
    <s v="Id2200"/>
    <s v="Roche"/>
    <n v="30.59"/>
    <n v="4.41"/>
    <s v="No"/>
    <s v="No"/>
    <s v="Yes"/>
    <n v="1"/>
    <s v="No"/>
    <x v="0"/>
    <x v="2"/>
    <s v="21/Aug/2003"/>
    <n v="1639.56"/>
    <s v="tier - 2"/>
    <s v="tier - 2"/>
    <s v="R1012"/>
    <n v="20"/>
  </r>
  <r>
    <s v="Id2201"/>
    <s v="Hearn"/>
    <n v="30.59"/>
    <n v="4.17"/>
    <s v="No"/>
    <s v="No"/>
    <s v="Yes"/>
    <n v="1"/>
    <s v="No"/>
    <x v="0"/>
    <x v="2"/>
    <s v="16/Sep/2003"/>
    <n v="1639.56"/>
    <s v="tier - 2"/>
    <s v="tier - 2"/>
    <s v="R1012"/>
    <n v="20"/>
  </r>
  <r>
    <s v="Id2202"/>
    <s v="Dimson"/>
    <n v="27.835000000000001"/>
    <n v="4.4400000000000004"/>
    <s v="No"/>
    <s v="No"/>
    <s v="Yes"/>
    <n v="1"/>
    <s v="No"/>
    <x v="1"/>
    <x v="2"/>
    <s v="30/Dec/2003"/>
    <n v="1635.73"/>
    <s v="tier - 2"/>
    <s v="tier - 3"/>
    <s v="R1012"/>
    <n v="20"/>
  </r>
  <r>
    <s v="Id2203"/>
    <s v="Slason"/>
    <n v="40.26"/>
    <n v="5.52"/>
    <s v="No"/>
    <s v="yes"/>
    <s v="No"/>
    <n v="1"/>
    <s v="No"/>
    <x v="0"/>
    <x v="2"/>
    <s v="13/Jun/2004"/>
    <n v="1634.57"/>
    <s v="tier - 2"/>
    <s v="tier - 2"/>
    <s v="R1013"/>
    <n v="19"/>
  </r>
  <r>
    <s v="Id2204"/>
    <s v="Gibson"/>
    <n v="39.82"/>
    <n v="6.01"/>
    <s v="No"/>
    <s v="yes"/>
    <s v="No"/>
    <n v="1"/>
    <s v="No"/>
    <x v="0"/>
    <x v="1"/>
    <s v="8/Aug/2004"/>
    <n v="1633.96"/>
    <s v="tier - 2"/>
    <s v="tier - 1"/>
    <s v="R1013"/>
    <n v="19"/>
  </r>
  <r>
    <s v="Id2205"/>
    <s v="Erdos"/>
    <n v="39.159999999999997"/>
    <n v="5.81"/>
    <s v="No"/>
    <s v="yes"/>
    <s v="No"/>
    <n v="1"/>
    <s v="No"/>
    <x v="0"/>
    <x v="1"/>
    <s v="13/Dec/2004"/>
    <n v="1633.04"/>
    <s v="tier - 2"/>
    <s v="tier - 2"/>
    <s v="R1013"/>
    <n v="19"/>
  </r>
  <r>
    <s v="Id2206"/>
    <s v="Cushman"/>
    <n v="25.555"/>
    <n v="4.37"/>
    <s v="No"/>
    <s v="No"/>
    <s v="Yes"/>
    <n v="1"/>
    <s v="No"/>
    <x v="1"/>
    <x v="2"/>
    <s v="16/Sep/2003"/>
    <n v="1632.56"/>
    <s v="tier - 2"/>
    <s v="tier - 2"/>
    <s v="R1012"/>
    <n v="20"/>
  </r>
  <r>
    <s v="Id2207"/>
    <s v="Hammel"/>
    <n v="25.175000000000001"/>
    <n v="5.74"/>
    <s v="No"/>
    <s v="No"/>
    <s v="Yes"/>
    <n v="1"/>
    <s v="No"/>
    <x v="1"/>
    <x v="1"/>
    <s v="3/Oct/2003"/>
    <n v="1632.04"/>
    <s v="tier - 2"/>
    <s v="tier - 2"/>
    <s v="R1012"/>
    <n v="20"/>
  </r>
  <r>
    <s v="Id2208"/>
    <s v="Ytterstad"/>
    <n v="38.28"/>
    <n v="5.39"/>
    <s v="No"/>
    <s v="yes"/>
    <s v="No"/>
    <n v="1"/>
    <s v="No"/>
    <x v="0"/>
    <x v="2"/>
    <s v="9/Jul/2004"/>
    <n v="1631.82"/>
    <s v="tier - 2"/>
    <s v="tier - 1"/>
    <s v="R1013"/>
    <n v="19"/>
  </r>
  <r>
    <s v="Id2209"/>
    <s v="Prince"/>
    <n v="38.17"/>
    <n v="4.07"/>
    <s v="No"/>
    <s v="yes"/>
    <s v="No"/>
    <n v="1"/>
    <s v="No"/>
    <x v="0"/>
    <x v="2"/>
    <s v="5/Dec/2004"/>
    <n v="1631.67"/>
    <s v="tier - 2"/>
    <s v="tier - 3"/>
    <s v="R1013"/>
    <n v="19"/>
  </r>
  <r>
    <s v="Id2210"/>
    <s v="Freeman"/>
    <n v="36.85"/>
    <n v="5.49"/>
    <s v="No"/>
    <s v="yes"/>
    <s v="No"/>
    <n v="1"/>
    <s v="No"/>
    <x v="0"/>
    <x v="2"/>
    <s v="4/Oct/2004"/>
    <n v="1629.83"/>
    <s v="tier - 2"/>
    <s v="tier - 2"/>
    <s v="R1013"/>
    <n v="19"/>
  </r>
  <r>
    <s v="Id2211"/>
    <s v="Petrulak"/>
    <n v="22.61"/>
    <n v="5.68"/>
    <s v="No"/>
    <s v="No"/>
    <s v="Yes"/>
    <n v="1"/>
    <s v="No"/>
    <x v="2"/>
    <x v="2"/>
    <s v="17/Jul/2003"/>
    <n v="1628.47"/>
    <s v="tier - 2"/>
    <s v="tier - 1"/>
    <s v="R1012"/>
    <n v="20"/>
  </r>
  <r>
    <s v="Id2212"/>
    <s v="Lloyd"/>
    <n v="21.754999999999999"/>
    <n v="6.09"/>
    <s v="No"/>
    <s v="No"/>
    <s v="Yes"/>
    <n v="1"/>
    <s v="No"/>
    <x v="2"/>
    <x v="1"/>
    <s v="4/Dec/2003"/>
    <n v="1627.28"/>
    <s v="tier - 2"/>
    <s v="tier - 2"/>
    <s v="R1012"/>
    <n v="20"/>
  </r>
  <r>
    <s v="Id2213"/>
    <s v="Zablocki"/>
    <n v="20.425000000000001"/>
    <n v="5.53"/>
    <s v="No"/>
    <s v="No"/>
    <s v="Yes"/>
    <n v="1"/>
    <s v="No"/>
    <x v="2"/>
    <x v="2"/>
    <s v="9/Sep/2003"/>
    <n v="1625.43"/>
    <s v="tier - 2"/>
    <s v="tier - 3"/>
    <s v="R1012"/>
    <n v="20"/>
  </r>
  <r>
    <s v="Id2214"/>
    <s v="Van Meter"/>
    <n v="31.35"/>
    <n v="4.28"/>
    <s v="No"/>
    <s v="yes"/>
    <s v="No"/>
    <n v="1"/>
    <s v="No"/>
    <x v="0"/>
    <x v="2"/>
    <s v="25/Jul/2004"/>
    <n v="1622.19"/>
    <s v="tier - 2"/>
    <s v="tier - 1"/>
    <s v="R1013"/>
    <n v="19"/>
  </r>
  <r>
    <s v="Id2215"/>
    <s v="Babay"/>
    <n v="31.13"/>
    <n v="6.01"/>
    <s v="No"/>
    <s v="yes"/>
    <s v="No"/>
    <n v="1"/>
    <s v="No"/>
    <x v="0"/>
    <x v="1"/>
    <s v="21/Aug/2004"/>
    <n v="1621.88"/>
    <s v="tier - 2"/>
    <s v="tier - 2"/>
    <s v="R1013"/>
    <n v="19"/>
  </r>
  <r>
    <s v="Id2216"/>
    <s v="Taylor"/>
    <n v="17.48"/>
    <n v="4.59"/>
    <s v="No"/>
    <s v="No"/>
    <s v="Yes"/>
    <n v="1"/>
    <s v="No"/>
    <x v="4"/>
    <x v="2"/>
    <s v="14/Sep/2003"/>
    <n v="1621.34"/>
    <s v="tier - 2"/>
    <s v="tier - 2"/>
    <s v="R1012"/>
    <n v="20"/>
  </r>
  <r>
    <s v="Id2217"/>
    <s v="Smith"/>
    <n v="22.57"/>
    <n v="5.8"/>
    <s v="yes"/>
    <s v="No"/>
    <s v="No"/>
    <n v="1"/>
    <s v="No"/>
    <x v="2"/>
    <x v="1"/>
    <s v="5/Aug/1995"/>
    <n v="1617.16"/>
    <s v="tier - 2"/>
    <s v="tier - 1"/>
    <s v="R1013"/>
    <n v="28"/>
  </r>
  <r>
    <s v="Id2218"/>
    <s v="Moody"/>
    <n v="26.73"/>
    <n v="5.08"/>
    <s v="No"/>
    <s v="yes"/>
    <s v="No"/>
    <n v="1"/>
    <s v="No"/>
    <x v="1"/>
    <x v="2"/>
    <s v="22/Jul/2004"/>
    <n v="1615.77"/>
    <s v="tier - 2"/>
    <s v="tier - 1"/>
    <s v="R1013"/>
    <n v="19"/>
  </r>
  <r>
    <s v="Id2219"/>
    <s v="Swierzbinski"/>
    <n v="20.79"/>
    <n v="5.84"/>
    <s v="No"/>
    <s v="yes"/>
    <s v="No"/>
    <n v="1"/>
    <s v="No"/>
    <x v="2"/>
    <x v="1"/>
    <s v="19/Nov/2004"/>
    <n v="1607.51"/>
    <s v="tier - 2"/>
    <s v="tier - 3"/>
    <s v="R1013"/>
    <n v="19"/>
  </r>
  <r>
    <s v="Id2220"/>
    <s v="Schwartz"/>
    <n v="20.149999999999999"/>
    <n v="4.1500000000000004"/>
    <s v="No"/>
    <s v="No"/>
    <s v="No"/>
    <n v="1"/>
    <s v="No"/>
    <x v="2"/>
    <x v="2"/>
    <s v="22/Sep/1992"/>
    <n v="1566.88"/>
    <s v="tier - 2"/>
    <s v="tier - 1"/>
    <s v="R1013"/>
    <n v="31"/>
  </r>
  <r>
    <s v="Id2221"/>
    <s v="Sanseverino"/>
    <n v="36.85"/>
    <n v="4.3600000000000003"/>
    <s v="yes"/>
    <s v="No"/>
    <s v="No"/>
    <s v="No major surgery"/>
    <s v="No"/>
    <x v="0"/>
    <x v="2"/>
    <s v="5/Dec/2001"/>
    <n v="1534.3"/>
    <s v="tier - 2"/>
    <s v="tier - 2"/>
    <s v="R1013"/>
    <n v="22"/>
  </r>
  <r>
    <s v="Id2222"/>
    <s v="Lawder"/>
    <n v="35.53"/>
    <n v="4.55"/>
    <s v="yes"/>
    <s v="No"/>
    <s v="No"/>
    <s v="No major surgery"/>
    <s v="No"/>
    <x v="0"/>
    <x v="2"/>
    <s v="2/Jun/2001"/>
    <n v="1532.47"/>
    <s v="tier - 2"/>
    <s v="tier - 2"/>
    <s v="R1013"/>
    <n v="22"/>
  </r>
  <r>
    <s v="Id2223"/>
    <s v="Young"/>
    <n v="31.1"/>
    <n v="4.37"/>
    <s v="yes"/>
    <s v="No"/>
    <s v="No"/>
    <s v="No major surgery"/>
    <s v="No"/>
    <x v="0"/>
    <x v="2"/>
    <s v="7/Jul/2001"/>
    <n v="1526.31"/>
    <s v="tier - 2"/>
    <s v="tier - 3"/>
    <s v="R1011"/>
    <n v="22"/>
  </r>
  <r>
    <s v="Id2224"/>
    <s v="Hoerner"/>
    <n v="23.21"/>
    <n v="5.24"/>
    <s v="yes"/>
    <s v="No"/>
    <s v="No"/>
    <s v="No major surgery"/>
    <s v="No"/>
    <x v="2"/>
    <x v="2"/>
    <s v="25/Aug/2001"/>
    <n v="1515.34"/>
    <s v="tier - 2"/>
    <s v="tier - 3"/>
    <s v="R1013"/>
    <n v="22"/>
  </r>
  <r>
    <s v="Id2225"/>
    <s v="Benson"/>
    <n v="18.36"/>
    <n v="5.96"/>
    <s v="No"/>
    <s v="No"/>
    <s v="No"/>
    <n v="1"/>
    <s v="No"/>
    <x v="4"/>
    <x v="1"/>
    <s v="19/Jun/1998"/>
    <n v="1497"/>
    <s v="tier - 2"/>
    <s v="tier - 2"/>
    <s v="R1013"/>
    <n v="25"/>
  </r>
  <r>
    <s v="Id2226"/>
    <s v="Horton"/>
    <n v="15.92"/>
    <n v="4.76"/>
    <s v="yes"/>
    <s v="No"/>
    <s v="No"/>
    <n v="1"/>
    <s v="No"/>
    <x v="4"/>
    <x v="2"/>
    <s v="7/Oct/1995"/>
    <n v="1493"/>
    <s v="tier - 2"/>
    <s v="tier - 3"/>
    <s v="R1013"/>
    <n v="28"/>
  </r>
  <r>
    <s v="Id2227"/>
    <s v="McGraw"/>
    <n v="15.17"/>
    <n v="4.3"/>
    <s v="yes"/>
    <s v="No"/>
    <s v="Yes"/>
    <n v="1"/>
    <s v="No"/>
    <x v="4"/>
    <x v="2"/>
    <s v="9/Jun/1997"/>
    <n v="1481"/>
    <s v="tier - 2"/>
    <s v="tier - 1"/>
    <s v="R1012"/>
    <n v="26"/>
  </r>
  <r>
    <s v="Id2228"/>
    <s v="Beaulne"/>
    <n v="16.63"/>
    <n v="4.5"/>
    <s v="No"/>
    <s v="No"/>
    <s v="No"/>
    <n v="1"/>
    <s v="No"/>
    <x v="4"/>
    <x v="2"/>
    <s v="7/Dec/1998"/>
    <n v="1477"/>
    <s v="tier - 2"/>
    <s v="tier - 1"/>
    <s v="R1013"/>
    <n v="25"/>
  </r>
  <r>
    <s v="Id2229"/>
    <s v="Lunz"/>
    <n v="19.39"/>
    <n v="5.59"/>
    <s v="No"/>
    <s v="No"/>
    <s v="Yes"/>
    <n v="1"/>
    <s v="No"/>
    <x v="2"/>
    <x v="2"/>
    <s v="20/Jun/2003"/>
    <n v="1467"/>
    <s v="tier - 2"/>
    <s v="tier - 2"/>
    <s v="R1013"/>
    <n v="20"/>
  </r>
  <r>
    <s v="Id2230"/>
    <s v="Kyle"/>
    <n v="17.34"/>
    <n v="6.29"/>
    <s v="yes"/>
    <s v="No"/>
    <s v="Yes"/>
    <n v="1"/>
    <s v="No"/>
    <x v="4"/>
    <x v="1"/>
    <s v="19/Jun/1997"/>
    <n v="1445"/>
    <s v="tier - 2"/>
    <s v="tier - 1"/>
    <s v="R1013"/>
    <n v="26"/>
  </r>
  <r>
    <s v="Id2231"/>
    <s v="Brackenwagen"/>
    <n v="17.940000000000001"/>
    <n v="4.1900000000000004"/>
    <s v="No"/>
    <s v="yes"/>
    <s v="No"/>
    <n v="1"/>
    <s v="No"/>
    <x v="4"/>
    <x v="2"/>
    <s v="1/Sep/2000"/>
    <n v="1438"/>
    <s v="tier - 2"/>
    <s v="tier - 2"/>
    <s v="R1013"/>
    <n v="23"/>
  </r>
  <r>
    <s v="Id2232"/>
    <s v="Schmitt"/>
    <n v="16.670000000000002"/>
    <n v="4.7"/>
    <s v="yes"/>
    <s v="No"/>
    <s v="Yes"/>
    <n v="1"/>
    <s v="No"/>
    <x v="4"/>
    <x v="2"/>
    <s v="5/Dec/1997"/>
    <n v="1422"/>
    <s v="tier - 2"/>
    <s v="tier - 2"/>
    <s v="R1013"/>
    <n v="26"/>
  </r>
  <r>
    <s v="Id2233"/>
    <s v="Borden"/>
    <n v="20.58"/>
    <n v="5.64"/>
    <s v="yes"/>
    <s v="No"/>
    <s v="No"/>
    <s v="No major surgery"/>
    <s v="No"/>
    <x v="2"/>
    <x v="2"/>
    <s v="23/Aug/2001"/>
    <n v="1421"/>
    <s v="tier - 2"/>
    <s v="tier - 2"/>
    <s v="R1013"/>
    <n v="22"/>
  </r>
  <r>
    <s v="Id2234"/>
    <s v="McLean"/>
    <n v="16.5"/>
    <n v="4.1100000000000003"/>
    <s v="yes"/>
    <s v="No"/>
    <s v="No"/>
    <s v="No major surgery"/>
    <s v="No"/>
    <x v="4"/>
    <x v="2"/>
    <s v="23/Jun/1996"/>
    <n v="1417"/>
    <s v="tier - 2"/>
    <s v="tier - 3"/>
    <s v="R1013"/>
    <n v="27"/>
  </r>
  <r>
    <s v="Id2235"/>
    <s v="Regan"/>
    <n v="15.41"/>
    <n v="5.43"/>
    <s v="yes"/>
    <s v="No"/>
    <s v="Yes"/>
    <n v="1"/>
    <s v="No"/>
    <x v="4"/>
    <x v="2"/>
    <s v="27/Oct/1997"/>
    <n v="1402"/>
    <s v="tier - 2"/>
    <s v="tier - 3"/>
    <s v="R1011"/>
    <n v="26"/>
  </r>
  <r>
    <s v="Id2236"/>
    <s v="Koenis"/>
    <n v="24.59"/>
    <n v="4.38"/>
    <s v="No"/>
    <s v="No"/>
    <s v="No"/>
    <n v="1"/>
    <s v="No"/>
    <x v="2"/>
    <x v="2"/>
    <s v="5/Sep/1998"/>
    <n v="1400.44"/>
    <s v="tier - 2"/>
    <s v="tier - 2"/>
    <s v="R1013"/>
    <n v="25"/>
  </r>
  <r>
    <s v="Id2237"/>
    <s v="Kittaka"/>
    <n v="33.33"/>
    <n v="9.7899999999999991"/>
    <s v="No"/>
    <s v="No"/>
    <s v="No"/>
    <s v="No major surgery"/>
    <s v="No"/>
    <x v="0"/>
    <x v="0"/>
    <s v="22/Dec/2002"/>
    <n v="1391.53"/>
    <s v="tier - 2"/>
    <s v="tier - 1"/>
    <s v="R1013"/>
    <n v="21"/>
  </r>
  <r>
    <s v="Id2238"/>
    <s v="Concannon"/>
    <n v="18.5"/>
    <n v="11.84"/>
    <s v="No"/>
    <s v="No"/>
    <s v="No"/>
    <s v="No major surgery"/>
    <s v="No"/>
    <x v="2"/>
    <x v="0"/>
    <s v="14/Nov/2002"/>
    <n v="1390"/>
    <s v="tier - 2"/>
    <s v="tier - 2"/>
    <s v="R1013"/>
    <n v="21"/>
  </r>
  <r>
    <s v="Id2239"/>
    <s v="Johnson"/>
    <n v="18.579999999999998"/>
    <n v="6.22"/>
    <s v="No"/>
    <s v="No"/>
    <s v="No"/>
    <s v="No major surgery"/>
    <s v="No"/>
    <x v="2"/>
    <x v="1"/>
    <s v="6/Jul/1999"/>
    <n v="1389"/>
    <s v="tier - 2"/>
    <s v="tier - 2"/>
    <s v="R1013"/>
    <n v="24"/>
  </r>
  <r>
    <s v="Id2240"/>
    <s v="Schultz"/>
    <n v="16.64"/>
    <n v="10.01"/>
    <s v="No"/>
    <s v="No"/>
    <s v="No"/>
    <s v="No major surgery"/>
    <s v="No"/>
    <x v="4"/>
    <x v="0"/>
    <s v="15/Aug/2002"/>
    <n v="1382"/>
    <s v="tier - 2"/>
    <s v="tier - 1"/>
    <s v="R1013"/>
    <n v="21"/>
  </r>
  <r>
    <s v="Id2241"/>
    <s v="Brannigan"/>
    <n v="19.329999999999998"/>
    <n v="4.32"/>
    <s v="No"/>
    <s v="No"/>
    <s v="No"/>
    <n v="1"/>
    <s v="No"/>
    <x v="2"/>
    <x v="2"/>
    <s v="3/Dec/1998"/>
    <n v="1359"/>
    <s v="tier - 2"/>
    <s v="tier - 1"/>
    <s v="R1013"/>
    <n v="25"/>
  </r>
  <r>
    <s v="Id2242"/>
    <s v="Cavallo"/>
    <n v="21.26"/>
    <n v="5.65"/>
    <s v="yes"/>
    <s v="No"/>
    <s v="Yes"/>
    <n v="1"/>
    <s v="No"/>
    <x v="2"/>
    <x v="2"/>
    <s v="7/Nov/1997"/>
    <n v="1341.16"/>
    <s v="tier - 2"/>
    <s v="tier - 2"/>
    <s v="R1012"/>
    <n v="26"/>
  </r>
  <r>
    <s v="Id2243"/>
    <s v="Chang"/>
    <n v="15.6"/>
    <n v="4.12"/>
    <s v="yes"/>
    <s v="No"/>
    <s v="No"/>
    <n v="1"/>
    <s v="No"/>
    <x v="4"/>
    <x v="2"/>
    <s v="30/Jul/1995"/>
    <n v="1338"/>
    <s v="tier - 2"/>
    <s v="tier - 3"/>
    <s v="R1012"/>
    <n v="28"/>
  </r>
  <r>
    <s v="Id2244"/>
    <s v="Axelrod"/>
    <n v="24.39"/>
    <n v="6.24"/>
    <s v="No"/>
    <s v="No"/>
    <s v="No"/>
    <n v="1"/>
    <s v="No"/>
    <x v="2"/>
    <x v="1"/>
    <s v="12/Jul/1998"/>
    <n v="1332.61"/>
    <s v="tier - 2"/>
    <s v="tier - 3"/>
    <s v="R1013"/>
    <n v="25"/>
  </r>
  <r>
    <s v="Id2245"/>
    <s v="Davenport"/>
    <n v="24.75"/>
    <n v="4.83"/>
    <s v="No"/>
    <s v="No"/>
    <s v="No"/>
    <s v="No major surgery"/>
    <s v="No"/>
    <x v="2"/>
    <x v="2"/>
    <s v="14/Oct/1999"/>
    <n v="1329.17"/>
    <s v="tier - 2"/>
    <s v="tier - 3"/>
    <s v="R1013"/>
    <n v="24"/>
  </r>
  <r>
    <s v="Id2246"/>
    <s v="Roberge"/>
    <n v="20.88"/>
    <n v="7.4"/>
    <s v="No"/>
    <s v="No"/>
    <s v="No"/>
    <s v="No major surgery"/>
    <s v="No"/>
    <x v="2"/>
    <x v="0"/>
    <s v="13/Oct/2002"/>
    <n v="1315"/>
    <s v="tier - 2"/>
    <s v="tier - 2"/>
    <s v="R1013"/>
    <n v="21"/>
  </r>
  <r>
    <s v="Id2247"/>
    <s v="Schmidt"/>
    <n v="20.43"/>
    <n v="4.54"/>
    <s v="No"/>
    <s v="No"/>
    <s v="No"/>
    <s v="No major surgery"/>
    <s v="No"/>
    <x v="2"/>
    <x v="2"/>
    <s v="2/Dec/1999"/>
    <n v="1304"/>
    <s v="tier - 2"/>
    <s v="tier - 2"/>
    <s v="R1013"/>
    <n v="24"/>
  </r>
  <r>
    <s v="Id2248"/>
    <s v="Kosters"/>
    <n v="15.18"/>
    <n v="11.11"/>
    <s v="No"/>
    <s v="No"/>
    <s v="No"/>
    <s v="No major surgery"/>
    <s v="No"/>
    <x v="4"/>
    <x v="0"/>
    <s v="10/Dec/2002"/>
    <n v="1304"/>
    <s v="tier - 2"/>
    <s v="tier - 2"/>
    <s v="R1012"/>
    <n v="21"/>
  </r>
  <r>
    <s v="Id2249"/>
    <s v="Dykes"/>
    <n v="15.12"/>
    <n v="4.03"/>
    <s v="yes"/>
    <s v="No"/>
    <s v="No"/>
    <s v="No major surgery"/>
    <s v="No"/>
    <x v="4"/>
    <x v="2"/>
    <s v="29/Nov/2001"/>
    <n v="1293"/>
    <s v="tier - 2"/>
    <s v="tier - 3"/>
    <s v="R1012"/>
    <n v="22"/>
  </r>
  <r>
    <s v="Id2250"/>
    <s v="Velan"/>
    <n v="23.88"/>
    <n v="4.51"/>
    <s v="No"/>
    <s v="No"/>
    <s v="No"/>
    <n v="1"/>
    <s v="No"/>
    <x v="2"/>
    <x v="2"/>
    <s v="4/Jun/1998"/>
    <n v="1290.93"/>
    <s v="tier - 2"/>
    <s v="tier - 2"/>
    <s v="R1013"/>
    <n v="25"/>
  </r>
  <r>
    <s v="Id2251"/>
    <s v="Goolik"/>
    <n v="16.13"/>
    <n v="5.56"/>
    <s v="No"/>
    <s v="yes"/>
    <s v="No"/>
    <n v="1"/>
    <s v="No"/>
    <x v="4"/>
    <x v="2"/>
    <s v="26/Jun/2000"/>
    <n v="1286"/>
    <s v="tier - 2"/>
    <s v="tier - 2"/>
    <s v="R1013"/>
    <n v="23"/>
  </r>
  <r>
    <s v="Id2252"/>
    <s v="Bain"/>
    <n v="24.09"/>
    <n v="4.0999999999999996"/>
    <s v="No"/>
    <s v="yes"/>
    <s v="No"/>
    <n v="1"/>
    <s v="No"/>
    <x v="2"/>
    <x v="2"/>
    <s v="28/Jul/2004"/>
    <n v="1285"/>
    <s v="tier - 2"/>
    <s v="tier - 3"/>
    <s v="R1013"/>
    <n v="19"/>
  </r>
  <r>
    <s v="Id2253"/>
    <s v="Wieck"/>
    <n v="19.43"/>
    <n v="5.85"/>
    <s v="No"/>
    <s v="yes"/>
    <s v="No"/>
    <n v="1"/>
    <s v="No"/>
    <x v="2"/>
    <x v="1"/>
    <s v="30/Sep/2004"/>
    <n v="1283"/>
    <s v="tier - 2"/>
    <s v="tier - 1"/>
    <s v="R1013"/>
    <n v="19"/>
  </r>
  <r>
    <s v="Id2254"/>
    <s v="Friel"/>
    <n v="15.22"/>
    <n v="4.92"/>
    <s v="yes"/>
    <s v="No"/>
    <s v="Yes"/>
    <n v="1"/>
    <s v="No"/>
    <x v="4"/>
    <x v="2"/>
    <s v="26/Oct/1997"/>
    <n v="1276"/>
    <s v="tier - 2"/>
    <s v="tier - 2"/>
    <s v="R1012"/>
    <n v="26"/>
  </r>
  <r>
    <s v="Id2255"/>
    <s v="Santandreu"/>
    <n v="20.72"/>
    <n v="9.4600000000000009"/>
    <s v="No"/>
    <s v="No"/>
    <s v="No"/>
    <s v="No major surgery"/>
    <s v="No"/>
    <x v="2"/>
    <x v="0"/>
    <s v="4/Dec/2002"/>
    <n v="1267"/>
    <s v="tier - 2"/>
    <s v="tier - 1"/>
    <s v="R1013"/>
    <n v="21"/>
  </r>
  <r>
    <s v="Id2256"/>
    <s v="Johnson"/>
    <n v="35.4"/>
    <n v="5.94"/>
    <s v="No"/>
    <s v="No"/>
    <s v="Yes"/>
    <n v="1"/>
    <s v="No"/>
    <x v="0"/>
    <x v="1"/>
    <s v="21/Nov/2003"/>
    <n v="1263.25"/>
    <s v="tier - 2"/>
    <s v="tier - 3"/>
    <s v="R1011"/>
    <n v="20"/>
  </r>
  <r>
    <s v="Id2257"/>
    <s v="Gerber"/>
    <n v="34.4"/>
    <n v="5.7"/>
    <s v="No"/>
    <s v="No"/>
    <s v="Yes"/>
    <n v="1"/>
    <s v="No"/>
    <x v="0"/>
    <x v="2"/>
    <s v="15/Aug/2003"/>
    <n v="1261.8599999999999"/>
    <s v="tier - 2"/>
    <s v="tier - 3"/>
    <s v="R1011"/>
    <n v="20"/>
  </r>
  <r>
    <s v="Id2258"/>
    <s v="Benadum"/>
    <n v="34.1"/>
    <n v="4.13"/>
    <s v="No"/>
    <s v="No"/>
    <s v="Yes"/>
    <n v="1"/>
    <s v="No"/>
    <x v="0"/>
    <x v="2"/>
    <s v="30/Oct/2003"/>
    <n v="1261.44"/>
    <s v="tier - 2"/>
    <s v="tier - 3"/>
    <s v="R1011"/>
    <n v="20"/>
  </r>
  <r>
    <s v="Id2259"/>
    <s v="Ragazzini"/>
    <n v="30.4"/>
    <n v="4.7699999999999996"/>
    <s v="No"/>
    <s v="No"/>
    <s v="Yes"/>
    <n v="1"/>
    <s v="No"/>
    <x v="0"/>
    <x v="2"/>
    <s v="13/Oct/2003"/>
    <n v="1256.3"/>
    <s v="tier - 2"/>
    <s v="tier - 3"/>
    <s v="R1011"/>
    <n v="20"/>
  </r>
  <r>
    <s v="Id2260"/>
    <s v="Kessinger"/>
    <n v="28.7"/>
    <n v="4.99"/>
    <s v="No"/>
    <s v="No"/>
    <s v="Yes"/>
    <n v="1"/>
    <s v="No"/>
    <x v="1"/>
    <x v="2"/>
    <s v="10/Dec/2003"/>
    <n v="1253.94"/>
    <s v="tier - 2"/>
    <s v="tier - 2"/>
    <s v="R1011"/>
    <n v="20"/>
  </r>
  <r>
    <s v="Id2261"/>
    <s v="Bezgin"/>
    <n v="17.440000000000001"/>
    <n v="4.42"/>
    <s v="yes"/>
    <s v="No"/>
    <s v="Yes"/>
    <n v="1"/>
    <s v="No"/>
    <x v="4"/>
    <x v="2"/>
    <s v="4/Nov/1997"/>
    <n v="1253"/>
    <s v="tier - 2"/>
    <s v="tier - 2"/>
    <s v="R1013"/>
    <n v="26"/>
  </r>
  <r>
    <s v="Id2262"/>
    <s v="Woldesilassie"/>
    <n v="27.6"/>
    <n v="4.01"/>
    <s v="No"/>
    <s v="No"/>
    <s v="Yes"/>
    <n v="1"/>
    <s v="No"/>
    <x v="1"/>
    <x v="2"/>
    <s v="15/Sep/2003"/>
    <n v="1252.4100000000001"/>
    <s v="tier - 2"/>
    <s v="tier - 3"/>
    <s v="R1011"/>
    <n v="20"/>
  </r>
  <r>
    <s v="Id2263"/>
    <s v="Ruiz Herrero"/>
    <n v="20.7"/>
    <n v="4.49"/>
    <s v="No"/>
    <s v="No"/>
    <s v="Yes"/>
    <n v="1"/>
    <s v="No"/>
    <x v="2"/>
    <x v="2"/>
    <s v="8/Sep/2003"/>
    <n v="1242.82"/>
    <s v="tier - 2"/>
    <s v="tier - 1"/>
    <s v="R1011"/>
    <n v="20"/>
  </r>
  <r>
    <s v="Id2264"/>
    <s v="Bin Alias"/>
    <n v="20.3"/>
    <n v="6.37"/>
    <s v="No"/>
    <s v="No"/>
    <s v="Yes"/>
    <n v="1"/>
    <s v="No"/>
    <x v="2"/>
    <x v="1"/>
    <s v="15/Sep/2003"/>
    <n v="1242.26"/>
    <s v="tier - 2"/>
    <s v="tier - 1"/>
    <s v="R1011"/>
    <n v="20"/>
  </r>
  <r>
    <s v="Id2265"/>
    <s v="Fischer-Daly"/>
    <n v="19.8"/>
    <n v="5.12"/>
    <s v="No"/>
    <s v="No"/>
    <s v="Yes"/>
    <n v="1"/>
    <s v="No"/>
    <x v="2"/>
    <x v="2"/>
    <s v="2/Aug/2003"/>
    <n v="1241.57"/>
    <s v="tier - 2"/>
    <s v="tier - 2"/>
    <s v="R1011"/>
    <n v="20"/>
  </r>
  <r>
    <s v="Id2266"/>
    <s v="Pulliam"/>
    <n v="21.87"/>
    <n v="8.59"/>
    <s v="No"/>
    <s v="No"/>
    <s v="No"/>
    <s v="No major surgery"/>
    <s v="No"/>
    <x v="2"/>
    <x v="0"/>
    <s v="1/Jul/2002"/>
    <n v="1241"/>
    <s v="tier - 2"/>
    <s v="tier - 2"/>
    <s v="R1013"/>
    <n v="21"/>
  </r>
  <r>
    <s v="Id2267"/>
    <s v="Guisinger"/>
    <n v="16.600000000000001"/>
    <n v="5.87"/>
    <s v="No"/>
    <s v="No"/>
    <s v="No"/>
    <n v="1"/>
    <s v="No"/>
    <x v="4"/>
    <x v="1"/>
    <s v="11/Oct/1998"/>
    <n v="1240"/>
    <s v="tier - 2"/>
    <s v="tier - 1"/>
    <s v="R1012"/>
    <n v="25"/>
  </r>
  <r>
    <s v="Id2268"/>
    <s v="Arnerich"/>
    <n v="21.98"/>
    <n v="7.03"/>
    <s v="No"/>
    <s v="No"/>
    <s v="No"/>
    <s v="No major surgery"/>
    <s v="No"/>
    <x v="2"/>
    <x v="0"/>
    <s v="12/Dec/2002"/>
    <n v="1237"/>
    <s v="tier - 2"/>
    <s v="tier - 2"/>
    <s v="R1013"/>
    <n v="21"/>
  </r>
  <r>
    <s v="Id2269"/>
    <s v="Lynch"/>
    <n v="19.7"/>
    <n v="5.51"/>
    <s v="No"/>
    <s v="No"/>
    <s v="No"/>
    <n v="1"/>
    <s v="No"/>
    <x v="2"/>
    <x v="2"/>
    <s v="13/Jul/1998"/>
    <n v="1234"/>
    <s v="tier - 2"/>
    <s v="tier - 1"/>
    <s v="R1013"/>
    <n v="25"/>
  </r>
  <r>
    <s v="Id2270"/>
    <s v="Reilly"/>
    <n v="19.21"/>
    <n v="4.76"/>
    <s v="No"/>
    <s v="yes"/>
    <s v="No"/>
    <n v="1"/>
    <s v="No"/>
    <x v="2"/>
    <x v="2"/>
    <s v="16/Oct/2004"/>
    <n v="1228"/>
    <s v="tier - 2"/>
    <s v="tier - 1"/>
    <s v="R1012"/>
    <n v="19"/>
  </r>
  <r>
    <s v="Id2271"/>
    <s v="Nolette"/>
    <n v="19.3"/>
    <n v="4.7"/>
    <s v="No"/>
    <s v="yes"/>
    <s v="No"/>
    <n v="1"/>
    <s v="No"/>
    <x v="2"/>
    <x v="2"/>
    <s v="9/Jul/2004"/>
    <n v="1224"/>
    <s v="tier - 2"/>
    <s v="tier - 1"/>
    <s v="R1013"/>
    <n v="19"/>
  </r>
  <r>
    <s v="Id2272"/>
    <s v="Chabrier"/>
    <n v="16.22"/>
    <n v="6.21"/>
    <s v="yes"/>
    <s v="No"/>
    <s v="No"/>
    <s v="No major surgery"/>
    <s v="No"/>
    <x v="4"/>
    <x v="1"/>
    <s v="4/Nov/1996"/>
    <n v="1220"/>
    <s v="tier - 2"/>
    <s v="tier - 3"/>
    <s v="R1012"/>
    <n v="27"/>
  </r>
  <r>
    <s v="Id2273"/>
    <s v="Lee"/>
    <n v="17.12"/>
    <n v="4.5199999999999996"/>
    <s v="No"/>
    <s v="yes"/>
    <s v="No"/>
    <n v="1"/>
    <s v="No"/>
    <x v="4"/>
    <x v="2"/>
    <s v="2/Jun/2004"/>
    <n v="1210"/>
    <s v="tier - 2"/>
    <s v="tier - 1"/>
    <s v="R1013"/>
    <n v="19"/>
  </r>
  <r>
    <s v="Id2274"/>
    <s v="Knotts"/>
    <n v="19.07"/>
    <n v="5.45"/>
    <s v="No"/>
    <s v="No"/>
    <s v="No"/>
    <n v="1"/>
    <s v="No"/>
    <x v="2"/>
    <x v="2"/>
    <s v="6/Oct/1992"/>
    <n v="1200.55"/>
    <s v="tier - 2"/>
    <s v="tier - 3"/>
    <s v="R1013"/>
    <n v="31"/>
  </r>
  <r>
    <s v="Id2275"/>
    <s v="Pultorak"/>
    <n v="15.56"/>
    <n v="4.42"/>
    <s v="No"/>
    <s v="No"/>
    <s v="No"/>
    <s v="No major surgery"/>
    <s v="No"/>
    <x v="4"/>
    <x v="2"/>
    <s v="28/Jun/1999"/>
    <n v="1200"/>
    <s v="tier - 2"/>
    <s v="tier - 3"/>
    <s v="R1012"/>
    <n v="24"/>
  </r>
  <r>
    <s v="Id2276"/>
    <s v="Maxon"/>
    <n v="22.76"/>
    <n v="9.44"/>
    <s v="No"/>
    <s v="No"/>
    <s v="No"/>
    <s v="No major surgery"/>
    <s v="No"/>
    <x v="2"/>
    <x v="0"/>
    <s v="26/Aug/2002"/>
    <n v="1191"/>
    <s v="tier - 2"/>
    <s v="tier - 1"/>
    <s v="R1013"/>
    <n v="21"/>
  </r>
  <r>
    <s v="Id2277"/>
    <s v="Kraai"/>
    <n v="22.79"/>
    <n v="6.15"/>
    <s v="yes"/>
    <s v="No"/>
    <s v="Yes"/>
    <n v="1"/>
    <s v="No"/>
    <x v="2"/>
    <x v="1"/>
    <s v="28/Jun/1997"/>
    <n v="1178.07"/>
    <s v="tier - 2"/>
    <s v="tier - 2"/>
    <s v="R1013"/>
    <n v="26"/>
  </r>
  <r>
    <s v="Id2278"/>
    <s v="Larosa"/>
    <n v="17.41"/>
    <n v="5.13"/>
    <s v="yes"/>
    <s v="No"/>
    <s v="No"/>
    <s v="No major surgery"/>
    <s v="No"/>
    <x v="4"/>
    <x v="2"/>
    <s v="11/Aug/1996"/>
    <n v="1178"/>
    <s v="tier - 2"/>
    <s v="tier - 3"/>
    <s v="R1013"/>
    <n v="27"/>
  </r>
  <r>
    <s v="Id2279"/>
    <s v="King"/>
    <n v="19.32"/>
    <n v="4.96"/>
    <s v="yes"/>
    <s v="No"/>
    <s v="No"/>
    <s v="No major surgery"/>
    <s v="No"/>
    <x v="2"/>
    <x v="2"/>
    <s v="12/Nov/2001"/>
    <n v="1167"/>
    <s v="tier - 2"/>
    <s v="tier - 1"/>
    <s v="R1013"/>
    <n v="22"/>
  </r>
  <r>
    <s v="Id2280"/>
    <s v="Haney"/>
    <n v="18.25"/>
    <n v="10.95"/>
    <s v="No"/>
    <s v="No"/>
    <s v="No"/>
    <s v="No major surgery"/>
    <s v="No"/>
    <x v="4"/>
    <x v="0"/>
    <s v="11/Jun/2002"/>
    <n v="1165"/>
    <s v="tier - 2"/>
    <s v="tier - 3"/>
    <s v="R1012"/>
    <n v="21"/>
  </r>
  <r>
    <s v="Id2281"/>
    <s v="Boulay"/>
    <n v="53.13"/>
    <n v="4.4400000000000004"/>
    <s v="No"/>
    <s v="yes"/>
    <s v="No"/>
    <n v="1"/>
    <s v="No"/>
    <x v="0"/>
    <x v="2"/>
    <s v="11/Nov/2004"/>
    <n v="1163.46"/>
    <s v="tier - 2"/>
    <s v="tier - 3"/>
    <s v="R1013"/>
    <n v="19"/>
  </r>
  <r>
    <s v="Id2282"/>
    <s v="Peters"/>
    <n v="20.46"/>
    <n v="4.0199999999999996"/>
    <s v="No"/>
    <s v="No"/>
    <s v="No"/>
    <s v="No major surgery"/>
    <s v="No"/>
    <x v="2"/>
    <x v="2"/>
    <s v="26/Jul/1994"/>
    <n v="1158.32"/>
    <s v="tier - 2"/>
    <s v="tier - 1"/>
    <s v="R1013"/>
    <n v="29"/>
  </r>
  <r>
    <s v="Id2283"/>
    <s v="Luy"/>
    <n v="43.01"/>
    <n v="5.44"/>
    <s v="No"/>
    <s v="yes"/>
    <s v="No"/>
    <n v="1"/>
    <s v="No"/>
    <x v="0"/>
    <x v="2"/>
    <s v="18/Jul/2004"/>
    <n v="1149.4000000000001"/>
    <s v="tier - 2"/>
    <s v="tier - 2"/>
    <s v="R1013"/>
    <n v="19"/>
  </r>
  <r>
    <s v="Id2284"/>
    <s v="Fava"/>
    <n v="15.01"/>
    <n v="4.1500000000000004"/>
    <s v="No"/>
    <s v="No"/>
    <s v="Yes"/>
    <n v="1"/>
    <s v="No"/>
    <x v="4"/>
    <x v="2"/>
    <s v="12/Jun/2003"/>
    <n v="1149"/>
    <s v="tier - 2"/>
    <s v="tier - 1"/>
    <s v="R1012"/>
    <n v="20"/>
  </r>
  <r>
    <s v="Id2285"/>
    <s v="Montoya"/>
    <n v="41.14"/>
    <n v="6.02"/>
    <s v="No"/>
    <s v="yes"/>
    <s v="No"/>
    <n v="1"/>
    <s v="No"/>
    <x v="0"/>
    <x v="1"/>
    <s v="10/Jun/2004"/>
    <n v="1146.8"/>
    <s v="tier - 2"/>
    <s v="tier - 2"/>
    <s v="R1013"/>
    <n v="19"/>
  </r>
  <r>
    <s v="Id2286"/>
    <s v="Bain"/>
    <n v="16.55"/>
    <n v="7.73"/>
    <s v="No"/>
    <s v="No"/>
    <s v="No"/>
    <s v="No major surgery"/>
    <s v="No"/>
    <x v="4"/>
    <x v="0"/>
    <s v="1/Oct/2002"/>
    <n v="1142"/>
    <s v="tier - 3"/>
    <s v="tier - 2"/>
    <s v="R1011"/>
    <n v="21"/>
  </r>
  <r>
    <s v="Id2287"/>
    <s v="Albertson"/>
    <n v="37.29"/>
    <n v="5.03"/>
    <s v="No"/>
    <s v="yes"/>
    <s v="No"/>
    <n v="1"/>
    <s v="No"/>
    <x v="0"/>
    <x v="2"/>
    <s v="12/Sep/2004"/>
    <n v="1141.45"/>
    <s v="tier - 3"/>
    <s v="tier - 3"/>
    <s v="R1013"/>
    <n v="19"/>
  </r>
  <r>
    <s v="Id2288"/>
    <s v="Barger"/>
    <n v="16.739999999999998"/>
    <n v="4.08"/>
    <s v="yes"/>
    <s v="No"/>
    <s v="No"/>
    <s v="No major surgery"/>
    <s v="No"/>
    <x v="4"/>
    <x v="2"/>
    <s v="25/Oct/2001"/>
    <n v="1141"/>
    <s v="tier - 3"/>
    <s v="tier - 1"/>
    <s v="R1013"/>
    <n v="22"/>
  </r>
  <r>
    <s v="Id2289"/>
    <s v="Fraioli"/>
    <n v="34.43"/>
    <n v="4.2699999999999996"/>
    <s v="No"/>
    <s v="yes"/>
    <s v="No"/>
    <n v="1"/>
    <s v="No"/>
    <x v="0"/>
    <x v="2"/>
    <s v="27/Nov/2004"/>
    <n v="1137.47"/>
    <s v="tier - 3"/>
    <s v="tier - 2"/>
    <s v="R1013"/>
    <n v="19"/>
  </r>
  <r>
    <s v="Id2290"/>
    <s v="April"/>
    <n v="34.1"/>
    <n v="4.07"/>
    <s v="No"/>
    <s v="yes"/>
    <s v="No"/>
    <n v="1"/>
    <s v="No"/>
    <x v="0"/>
    <x v="2"/>
    <s v="15/Oct/2004"/>
    <n v="1137.01"/>
    <s v="tier - 3"/>
    <s v="tier - 1"/>
    <s v="R1013"/>
    <n v="19"/>
  </r>
  <r>
    <s v="Id2291"/>
    <s v="King"/>
    <n v="19.3"/>
    <n v="10.36"/>
    <s v="No"/>
    <s v="No"/>
    <s v="No"/>
    <s v="No major surgery"/>
    <s v="No"/>
    <x v="2"/>
    <x v="0"/>
    <s v="11/Aug/2002"/>
    <n v="1137"/>
    <s v="tier - 3"/>
    <s v="tier - 1"/>
    <s v="R1013"/>
    <n v="21"/>
  </r>
  <r>
    <s v="Id2292"/>
    <s v="Talhelm"/>
    <n v="33.659999999999997"/>
    <n v="5.71"/>
    <s v="No"/>
    <s v="yes"/>
    <s v="No"/>
    <n v="1"/>
    <s v="No"/>
    <x v="0"/>
    <x v="1"/>
    <s v="28/Nov/2004"/>
    <n v="1136.4000000000001"/>
    <s v="tier - 3"/>
    <s v="tier - 3"/>
    <s v="R1013"/>
    <n v="19"/>
  </r>
  <r>
    <s v="Id2293"/>
    <s v="Regnier"/>
    <n v="33.33"/>
    <n v="6.08"/>
    <s v="No"/>
    <s v="yes"/>
    <s v="No"/>
    <n v="1"/>
    <s v="No"/>
    <x v="0"/>
    <x v="1"/>
    <s v="11/Jun/2004"/>
    <n v="1135.94"/>
    <s v="tier - 3"/>
    <s v="tier - 3"/>
    <s v="R1013"/>
    <n v="19"/>
  </r>
  <r>
    <s v="Id2294"/>
    <s v="Treece"/>
    <n v="21.84"/>
    <n v="5.71"/>
    <s v="No"/>
    <s v="yes"/>
    <s v="No"/>
    <n v="1"/>
    <s v="No"/>
    <x v="2"/>
    <x v="1"/>
    <s v="6/Oct/2004"/>
    <n v="1135"/>
    <s v="tier - 3"/>
    <s v="tier - 3"/>
    <s v="R1013"/>
    <n v="19"/>
  </r>
  <r>
    <s v="Id2295"/>
    <s v="Beisel"/>
    <n v="16.87"/>
    <n v="9.1300000000000008"/>
    <s v="No"/>
    <s v="No"/>
    <s v="No"/>
    <s v="No major surgery"/>
    <s v="No"/>
    <x v="4"/>
    <x v="0"/>
    <s v="19/Jul/2002"/>
    <n v="1132"/>
    <s v="tier - 3"/>
    <s v="tier - 1"/>
    <s v="R1013"/>
    <n v="21"/>
  </r>
  <r>
    <s v="Id2296"/>
    <s v="Enke"/>
    <n v="30.14"/>
    <n v="5.49"/>
    <s v="No"/>
    <s v="yes"/>
    <s v="No"/>
    <n v="1"/>
    <s v="No"/>
    <x v="0"/>
    <x v="2"/>
    <s v="14/Jun/2004"/>
    <n v="1131.51"/>
    <s v="tier - 3"/>
    <s v="tier - 1"/>
    <s v="R1013"/>
    <n v="19"/>
  </r>
  <r>
    <s v="Id2297"/>
    <s v="Ruiz-Tagle Barros"/>
    <n v="23.21"/>
    <n v="4.37"/>
    <s v="No"/>
    <s v="yes"/>
    <s v="No"/>
    <n v="1"/>
    <s v="No"/>
    <x v="2"/>
    <x v="2"/>
    <s v="12/Nov/2004"/>
    <n v="1121.8699999999999"/>
    <s v="tier - 3"/>
    <s v="tier - 1"/>
    <s v="R1013"/>
    <n v="19"/>
  </r>
  <r>
    <s v="Id2298"/>
    <s v="Ferrell"/>
    <n v="17.170000000000002"/>
    <n v="8.4600000000000009"/>
    <s v="No"/>
    <s v="No"/>
    <s v="No"/>
    <s v="No major surgery"/>
    <s v="No"/>
    <x v="4"/>
    <x v="0"/>
    <s v="13/Aug/2002"/>
    <n v="1086"/>
    <s v="tier - 3"/>
    <s v="tier - 3"/>
    <s v="R1013"/>
    <n v="21"/>
  </r>
  <r>
    <s v="Id2299"/>
    <s v="Gates"/>
    <n v="15.61"/>
    <n v="5.28"/>
    <s v="No"/>
    <s v="No"/>
    <s v="No"/>
    <n v="1"/>
    <s v="No"/>
    <x v="4"/>
    <x v="2"/>
    <s v="26/Dec/1998"/>
    <n v="1082"/>
    <s v="tier - 3"/>
    <s v="tier - 2"/>
    <s v="R1013"/>
    <n v="25"/>
  </r>
  <r>
    <s v="Id2300"/>
    <s v="Jeffers"/>
    <n v="17.98"/>
    <n v="5.33"/>
    <s v="yes"/>
    <s v="No"/>
    <s v="Yes"/>
    <n v="1"/>
    <s v="No"/>
    <x v="4"/>
    <x v="2"/>
    <s v="13/Aug/1997"/>
    <n v="1071"/>
    <s v="tier - 3"/>
    <s v="tier - 3"/>
    <s v="R1013"/>
    <n v="26"/>
  </r>
  <r>
    <s v="Id2301"/>
    <s v="Sulhanek"/>
    <n v="21.64"/>
    <n v="5.5"/>
    <s v="No"/>
    <s v="yes"/>
    <s v="No"/>
    <n v="1"/>
    <s v="No"/>
    <x v="2"/>
    <x v="2"/>
    <s v="24/Aug/2004"/>
    <n v="1070"/>
    <s v="tier - 3"/>
    <s v="tier - 3"/>
    <s v="R1013"/>
    <n v="19"/>
  </r>
  <r>
    <s v="Id2302"/>
    <s v="Ozahowski"/>
    <n v="16.399999999999999"/>
    <n v="5.4"/>
    <s v="No"/>
    <s v="No"/>
    <s v="Yes"/>
    <n v="1"/>
    <s v="No"/>
    <x v="4"/>
    <x v="2"/>
    <s v="28/Sep/1993"/>
    <n v="1068"/>
    <s v="tier - 3"/>
    <s v="tier - 1"/>
    <s v="R1013"/>
    <n v="30"/>
  </r>
  <r>
    <s v="Id2303"/>
    <s v="Caron"/>
    <n v="15.77"/>
    <n v="6.05"/>
    <s v="yes"/>
    <s v="No"/>
    <s v="No"/>
    <n v="1"/>
    <s v="No"/>
    <x v="4"/>
    <x v="1"/>
    <s v="1/Jun/1995"/>
    <n v="1056"/>
    <s v="tier - 3"/>
    <s v="tier - 2"/>
    <s v="R1013"/>
    <n v="28"/>
  </r>
  <r>
    <s v="Id2304"/>
    <s v="Fullarton"/>
    <n v="18.27"/>
    <n v="11.46"/>
    <s v="No"/>
    <s v="No"/>
    <s v="No"/>
    <s v="No major surgery"/>
    <s v="No"/>
    <x v="4"/>
    <x v="0"/>
    <s v="1/Jul/2002"/>
    <n v="1049"/>
    <s v="tier - 3"/>
    <s v="tier - 2"/>
    <s v="R1012"/>
    <n v="21"/>
  </r>
  <r>
    <s v="Id2305"/>
    <s v="Lindgren"/>
    <n v="16.489999999999998"/>
    <n v="8.48"/>
    <s v="No"/>
    <s v="No"/>
    <s v="No"/>
    <s v="No major surgery"/>
    <s v="No"/>
    <x v="4"/>
    <x v="0"/>
    <s v="20/Jul/2002"/>
    <n v="1047"/>
    <s v="tier - 3"/>
    <s v="tier - 1"/>
    <s v="R1013"/>
    <n v="21"/>
  </r>
  <r>
    <s v="Id2306"/>
    <s v="Akiha"/>
    <n v="16.14"/>
    <n v="4.8600000000000003"/>
    <s v="No"/>
    <s v="No"/>
    <s v="No"/>
    <s v="No major surgery"/>
    <s v="No"/>
    <x v="4"/>
    <x v="2"/>
    <s v="17/Nov/1994"/>
    <n v="1044"/>
    <s v="tier - 3"/>
    <s v="tier - 2"/>
    <s v="R1013"/>
    <n v="29"/>
  </r>
  <r>
    <s v="Id2307"/>
    <s v="Sweny"/>
    <n v="20.85"/>
    <n v="4.45"/>
    <s v="yes"/>
    <s v="No"/>
    <s v="No"/>
    <n v="1"/>
    <s v="No"/>
    <x v="2"/>
    <x v="2"/>
    <s v="5/Oct/1995"/>
    <n v="1033.74"/>
    <s v="tier - 3"/>
    <s v="tier - 1"/>
    <s v="R1013"/>
    <n v="28"/>
  </r>
  <r>
    <s v="Id2308"/>
    <s v="Tobin"/>
    <n v="15.88"/>
    <n v="4.3600000000000003"/>
    <s v="No"/>
    <s v="No"/>
    <s v="No"/>
    <s v="No major surgery"/>
    <s v="No"/>
    <x v="4"/>
    <x v="2"/>
    <s v="5/Aug/1999"/>
    <n v="1019"/>
    <s v="tier - 3"/>
    <s v="tier - 2"/>
    <s v="R1013"/>
    <n v="24"/>
  </r>
  <r>
    <s v="Id2309"/>
    <s v="Pedersen"/>
    <n v="20.66"/>
    <n v="5.8"/>
    <s v="No"/>
    <s v="yes"/>
    <s v="No"/>
    <n v="1"/>
    <s v="No"/>
    <x v="2"/>
    <x v="1"/>
    <s v="9/Oct/2000"/>
    <n v="1012"/>
    <s v="tier - 3"/>
    <s v="tier - 2"/>
    <s v="R1013"/>
    <n v="23"/>
  </r>
  <r>
    <s v="Id2310"/>
    <s v="Lynch"/>
    <n v="20.399999999999999"/>
    <n v="5.27"/>
    <s v="No"/>
    <s v="No"/>
    <s v="No"/>
    <s v="No major surgery"/>
    <s v="No"/>
    <x v="2"/>
    <x v="2"/>
    <s v="22/Nov/1994"/>
    <n v="1006.65"/>
    <s v="tier - 3"/>
    <s v="tier - 2"/>
    <s v="R1013"/>
    <n v="29"/>
  </r>
  <r>
    <s v="Id2311"/>
    <s v="Keys"/>
    <n v="25.19"/>
    <n v="5.64"/>
    <s v="yes"/>
    <s v="No"/>
    <s v="No"/>
    <s v="No major surgery"/>
    <s v="No"/>
    <x v="1"/>
    <x v="2"/>
    <s v="19/Aug/2001"/>
    <n v="964.71"/>
    <s v="tier - 3"/>
    <s v="tier - 2"/>
    <s v="R1013"/>
    <n v="22"/>
  </r>
  <r>
    <s v="Id2312"/>
    <s v="Wilbur"/>
    <n v="20.54"/>
    <n v="4.2"/>
    <s v="yes"/>
    <s v="No"/>
    <s v="No"/>
    <n v="1"/>
    <s v="No"/>
    <x v="2"/>
    <x v="2"/>
    <s v="28/Oct/1995"/>
    <n v="928.59"/>
    <s v="tier - 3"/>
    <s v="tier - 1"/>
    <s v="R1013"/>
    <n v="28"/>
  </r>
  <r>
    <s v="Id2313"/>
    <s v="Ditota"/>
    <n v="20.13"/>
    <n v="5.42"/>
    <s v="No"/>
    <s v="No"/>
    <s v="No"/>
    <s v="No major surgery"/>
    <s v="No"/>
    <x v="2"/>
    <x v="2"/>
    <s v="30/Oct/1994"/>
    <n v="915.07"/>
    <s v="tier - 3"/>
    <s v="tier - 1"/>
    <s v="R1013"/>
    <n v="29"/>
  </r>
  <r>
    <s v="Id2314"/>
    <s v="Horbol"/>
    <n v="18.93"/>
    <n v="6.11"/>
    <s v="No"/>
    <s v="No"/>
    <s v="Yes"/>
    <n v="1"/>
    <s v="No"/>
    <x v="2"/>
    <x v="1"/>
    <s v="27/Nov/1993"/>
    <n v="896.21"/>
    <s v="tier - 3"/>
    <s v="tier - 1"/>
    <s v="R1013"/>
    <n v="30"/>
  </r>
  <r>
    <s v="Id2315"/>
    <s v="O'Rourke"/>
    <n v="24.14"/>
    <n v="5.29"/>
    <s v="No"/>
    <s v="yes"/>
    <s v="No"/>
    <n v="1"/>
    <s v="No"/>
    <x v="2"/>
    <x v="2"/>
    <s v="18/Nov/2000"/>
    <n v="865.41"/>
    <s v="tier - 3"/>
    <s v="tier - 1"/>
    <s v="R1013"/>
    <n v="23"/>
  </r>
  <r>
    <s v="Id2316"/>
    <s v="Williams"/>
    <n v="25.03"/>
    <n v="5.91"/>
    <s v="No"/>
    <s v="yes"/>
    <s v="No"/>
    <n v="1"/>
    <s v="No"/>
    <x v="1"/>
    <x v="1"/>
    <s v="7/Oct/2004"/>
    <n v="830.52"/>
    <s v="tier - 3"/>
    <s v="tier - 2"/>
    <s v="R1011"/>
    <n v="19"/>
  </r>
  <r>
    <s v="Id2317"/>
    <s v="Murakami"/>
    <n v="20.47"/>
    <n v="5.81"/>
    <s v="yes"/>
    <s v="No"/>
    <s v="No"/>
    <n v="1"/>
    <s v="No"/>
    <x v="2"/>
    <x v="1"/>
    <s v="7/Dec/1995"/>
    <n v="773.54"/>
    <s v="tier - 3"/>
    <s v="tier - 2"/>
    <s v="R1013"/>
    <n v="28"/>
  </r>
  <r>
    <s v="Id2318"/>
    <s v="Gagnon"/>
    <n v="18.82"/>
    <n v="5.51"/>
    <s v="yes"/>
    <s v="No"/>
    <s v="No"/>
    <s v="No major surgery"/>
    <s v="No"/>
    <x v="2"/>
    <x v="2"/>
    <s v="18/?/1996"/>
    <n v="770.38"/>
    <s v="tier - 3"/>
    <s v="?"/>
    <s v="R1012"/>
    <e v="#VALUE!"/>
  </r>
  <r>
    <s v="Id2319"/>
    <s v="Petermann"/>
    <n v="17.079999999999998"/>
    <n v="5.73"/>
    <s v="No"/>
    <s v="No"/>
    <s v="Yes"/>
    <n v="1"/>
    <s v="No"/>
    <x v="4"/>
    <x v="1"/>
    <s v="28/Jun/1993"/>
    <n v="770"/>
    <s v="tier - 3"/>
    <s v="tier - 3"/>
    <s v="R1013"/>
    <n v="30"/>
  </r>
  <r>
    <s v="Id2320"/>
    <s v="Graves - Rostro"/>
    <n v="19.21"/>
    <n v="5.53"/>
    <s v="yes"/>
    <s v="No"/>
    <s v="No"/>
    <s v="No major surgery"/>
    <s v="No"/>
    <x v="2"/>
    <x v="2"/>
    <s v="22/Oct/1996"/>
    <n v="760"/>
    <s v="tier - 3"/>
    <s v="tier - 3"/>
    <s v="R1013"/>
    <n v="27"/>
  </r>
  <r>
    <s v="Id2321"/>
    <s v="Danielson"/>
    <n v="17.86"/>
    <n v="5.43"/>
    <s v="No"/>
    <s v="No"/>
    <s v="Yes"/>
    <n v="1"/>
    <s v="No"/>
    <x v="4"/>
    <x v="2"/>
    <s v="9/Aug/1993"/>
    <n v="760"/>
    <s v="tier - 3"/>
    <s v="tier - 1"/>
    <s v="R1013"/>
    <n v="30"/>
  </r>
  <r>
    <s v="Id2322"/>
    <s v="Street"/>
    <n v="21.38"/>
    <n v="8.01"/>
    <s v="No"/>
    <s v="No"/>
    <s v="No"/>
    <s v="No major surgery"/>
    <s v="No"/>
    <x v="2"/>
    <x v="0"/>
    <s v="19/?/2002"/>
    <n v="750"/>
    <s v="tier - 3"/>
    <s v="tier - 1"/>
    <s v="R1012"/>
    <e v="#VALUE!"/>
  </r>
  <r>
    <s v="Id2323"/>
    <s v="Buss"/>
    <n v="23.35"/>
    <n v="5.94"/>
    <s v="No"/>
    <s v="No"/>
    <s v="No"/>
    <s v="No major surgery"/>
    <s v="No"/>
    <x v="2"/>
    <x v="1"/>
    <s v="14/Dec/1999"/>
    <n v="722.99"/>
    <s v="tier - 3"/>
    <s v="tier - 1"/>
    <s v="R1013"/>
    <n v="24"/>
  </r>
  <r>
    <s v="Id2324"/>
    <s v="Duffy"/>
    <n v="22.24"/>
    <n v="5.04"/>
    <s v="No"/>
    <s v="No"/>
    <s v="No"/>
    <s v="No major surgery"/>
    <s v="No"/>
    <x v="2"/>
    <x v="2"/>
    <s v="26/Dec/1999"/>
    <n v="700"/>
    <s v="tier - 2"/>
    <s v="tier - 3"/>
    <s v="R1013"/>
    <n v="24"/>
  </r>
  <r>
    <s v="Id2325"/>
    <s v="Hines"/>
    <n v="24.76"/>
    <n v="4.54"/>
    <s v="yes"/>
    <s v="No"/>
    <s v="No"/>
    <s v="No major surgery"/>
    <s v="No"/>
    <x v="2"/>
    <x v="2"/>
    <s v="12/Sep/2001"/>
    <n v="687.54"/>
    <s v="tier - 3"/>
    <s v="tier - 2"/>
    <s v="R1013"/>
    <n v="22"/>
  </r>
  <r>
    <s v="Id2326"/>
    <s v="Castro"/>
    <n v="20.100000000000001"/>
    <n v="5.6"/>
    <s v="yes"/>
    <s v="No"/>
    <s v="Yes"/>
    <n v="1"/>
    <s v="No"/>
    <x v="2"/>
    <x v="2"/>
    <s v="9/Nov/1997"/>
    <n v="670"/>
    <s v="tier - 3"/>
    <s v="tier - 3"/>
    <s v="R1013"/>
    <n v="26"/>
  </r>
  <r>
    <s v="Id2327"/>
    <s v="Howell"/>
    <n v="21.77"/>
    <n v="10.67"/>
    <s v="No"/>
    <s v="No"/>
    <s v="No"/>
    <s v="No major surgery"/>
    <s v="No"/>
    <x v="2"/>
    <x v="0"/>
    <s v="29/Nov/2002"/>
    <n v="668"/>
    <s v="tier - 3"/>
    <s v="tier - 2"/>
    <s v="R1012"/>
    <n v="21"/>
  </r>
  <r>
    <s v="Id2328"/>
    <s v="Avery"/>
    <n v="17.82"/>
    <n v="5.26"/>
    <s v="yes"/>
    <s v="No"/>
    <s v="No"/>
    <n v="1"/>
    <s v="No"/>
    <x v="4"/>
    <x v="2"/>
    <s v="4/Jul/1995"/>
    <n v="650"/>
    <s v="tier - 3"/>
    <s v="tier - 3"/>
    <s v="R1013"/>
    <n v="28"/>
  </r>
  <r>
    <s v="Id2329"/>
    <s v="Bohinski"/>
    <n v="17.07"/>
    <n v="5.22"/>
    <s v="No"/>
    <s v="No"/>
    <s v="Yes"/>
    <n v="1"/>
    <s v="No"/>
    <x v="4"/>
    <x v="2"/>
    <s v="1/Jun/1993"/>
    <n v="650"/>
    <s v="tier - 3"/>
    <s v="tier - 3"/>
    <s v="R1013"/>
    <n v="30"/>
  </r>
  <r>
    <s v="Id2330"/>
    <s v="Kohls"/>
    <n v="22.24"/>
    <n v="4.29"/>
    <s v="yes"/>
    <s v="No"/>
    <s v="No"/>
    <s v="No major surgery"/>
    <s v="No"/>
    <x v="2"/>
    <x v="2"/>
    <s v="20/Nov/2001"/>
    <n v="646.14"/>
    <s v="tier - 3"/>
    <s v="tier - 3"/>
    <s v="R1012"/>
    <n v="22"/>
  </r>
  <r>
    <s v="Id2331"/>
    <s v="Brietzke"/>
    <n v="22.34"/>
    <n v="5.57"/>
    <s v="No"/>
    <s v="No"/>
    <s v="No"/>
    <n v="1"/>
    <s v="No"/>
    <x v="2"/>
    <x v="2"/>
    <s v="27/Jul/1998"/>
    <n v="637.26"/>
    <s v="tier - 3"/>
    <s v="tier - 3"/>
    <s v="R1013"/>
    <n v="25"/>
  </r>
  <r>
    <s v="Id2332"/>
    <s v="Riveros Gonzalez"/>
    <n v="17.7"/>
    <n v="6.28"/>
    <s v="No"/>
    <s v="No"/>
    <s v="No"/>
    <n v="1"/>
    <s v="No"/>
    <x v="4"/>
    <x v="1"/>
    <s v="13/Sep/1992"/>
    <n v="604.54"/>
    <s v="tier - 3"/>
    <s v="tier - 3"/>
    <s v="R1013"/>
    <n v="31"/>
  </r>
  <r>
    <s v="Id2333"/>
    <s v="Albano"/>
    <n v="16.47"/>
    <n v="6.35"/>
    <s v="No"/>
    <s v="No"/>
    <s v="Yes"/>
    <n v="1"/>
    <s v="No"/>
    <x v="4"/>
    <x v="1"/>
    <s v="30/Jun/1993"/>
    <n v="600"/>
    <s v="tier - 2"/>
    <s v="tier - 1"/>
    <s v="R1013"/>
    <n v="30"/>
  </r>
  <r>
    <s v="Id2334"/>
    <s v="Rosendahl"/>
    <n v="17.600000000000001"/>
    <n v="4.3899999999999997"/>
    <s v="No"/>
    <s v="No"/>
    <s v="No"/>
    <n v="1"/>
    <s v="No"/>
    <x v="4"/>
    <x v="2"/>
    <s v="30/Nov/1992"/>
    <n v="570.62"/>
    <s v="tier - 2"/>
    <s v="tier - 1"/>
    <s v="R1013"/>
    <n v="31"/>
  </r>
  <r>
    <s v="Id2335"/>
    <s v="German"/>
    <n v="17.579999999999998"/>
    <n v="4.51"/>
    <s v="No"/>
    <s v="No"/>
    <s v="No"/>
    <n v="1"/>
    <s v="No"/>
    <x v="4"/>
    <x v="2"/>
    <s v="9/Jul/1992"/>
    <n v="563.84"/>
    <s v="tier - 2"/>
    <s v="tier - 3"/>
    <s v="R1013"/>
    <n v="3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s v="No"/>
    <s v="No major surgery"/>
    <s v="yes"/>
    <s v="OBESITY"/>
    <s v="Diabetes"/>
    <s v="12/Oct/1968"/>
    <x v="0"/>
    <x v="0"/>
    <s v="tier - 3"/>
    <x v="0"/>
    <n v="55"/>
  </r>
  <r>
    <s v="Id2"/>
    <s v="Lehner"/>
    <n v="30.36"/>
    <n v="5.77"/>
    <s v="No"/>
    <s v="No"/>
    <s v="No"/>
    <s v="No major surgery"/>
    <s v="yes"/>
    <s v="OBESITY"/>
    <s v="Prediabetes"/>
    <s v="8/Jun/1977"/>
    <x v="1"/>
    <x v="1"/>
    <s v="tier - 3"/>
    <x v="0"/>
    <n v="46"/>
  </r>
  <r>
    <s v="Id3"/>
    <s v="Lu"/>
    <n v="34.484999999999999"/>
    <n v="11.87"/>
    <s v="yes"/>
    <s v="No"/>
    <s v="No"/>
    <n v="2"/>
    <s v="yes"/>
    <s v="OBESITY"/>
    <s v="Diabetes"/>
    <s v="11/?/1970"/>
    <x v="2"/>
    <x v="0"/>
    <s v="tier - 1"/>
    <x v="1"/>
    <e v="#VALUE!"/>
  </r>
  <r>
    <s v="Id4"/>
    <s v="Osborne"/>
    <n v="38.094999999999999"/>
    <n v="6.05"/>
    <s v="No"/>
    <s v="No"/>
    <s v="No"/>
    <s v="No major surgery"/>
    <s v="yes"/>
    <s v="OBESITY"/>
    <s v="Prediabetes"/>
    <s v="6/Jun/1991"/>
    <x v="3"/>
    <x v="0"/>
    <s v="tier - 3"/>
    <x v="2"/>
    <n v="32"/>
  </r>
  <r>
    <s v="Id5"/>
    <s v="Kadala"/>
    <n v="35.53"/>
    <n v="5.45"/>
    <s v="No"/>
    <s v="No"/>
    <s v="No"/>
    <s v="No major surgery"/>
    <s v="yes"/>
    <s v="OBESITY"/>
    <s v="NORMAL"/>
    <s v="19/Jun/1989"/>
    <x v="4"/>
    <x v="0"/>
    <s v="tier - 2"/>
    <x v="1"/>
    <n v="34"/>
  </r>
  <r>
    <s v="Id6"/>
    <s v="Baker"/>
    <n v="32.799999999999997"/>
    <n v="6.59"/>
    <s v="No"/>
    <s v="No"/>
    <s v="No"/>
    <s v="No major surgery"/>
    <s v="yes"/>
    <s v="OBESITY"/>
    <s v="Diabetes"/>
    <s v="4/Aug/1962"/>
    <x v="5"/>
    <x v="0"/>
    <s v="tier - 3"/>
    <x v="3"/>
    <n v="61"/>
  </r>
  <r>
    <s v="Id7"/>
    <s v="Macpherson"/>
    <n v="36.4"/>
    <n v="6.07"/>
    <s v="No"/>
    <s v="No"/>
    <s v="No"/>
    <s v="No major surgery"/>
    <s v="yes"/>
    <s v="OBESITY"/>
    <s v="Prediabetes"/>
    <s v="27/Oct/1994"/>
    <x v="6"/>
    <x v="0"/>
    <s v="tier - 3"/>
    <x v="3"/>
    <n v="29"/>
  </r>
  <r>
    <s v="Id8"/>
    <s v="Hallman"/>
    <n v="36.96"/>
    <n v="7.93"/>
    <s v="No"/>
    <s v="No"/>
    <s v="No"/>
    <n v="3"/>
    <s v="yes"/>
    <s v="OBESITY"/>
    <s v="Diabetes"/>
    <s v="27/Jun/1958"/>
    <x v="7"/>
    <x v="1"/>
    <s v="tier - 2"/>
    <x v="0"/>
    <n v="65"/>
  </r>
  <r>
    <s v="Id9"/>
    <s v="Moran"/>
    <n v="41.14"/>
    <n v="9.58"/>
    <s v="yes"/>
    <s v="No"/>
    <s v="Yes"/>
    <n v="1"/>
    <s v="yes"/>
    <s v="OBESITY"/>
    <s v="Diabetes"/>
    <s v="4/Sep/1963"/>
    <x v="8"/>
    <x v="0"/>
    <s v="tier - 2"/>
    <x v="0"/>
    <n v="60"/>
  </r>
  <r>
    <s v="Id10"/>
    <s v="Benner"/>
    <n v="38.06"/>
    <n v="10.79"/>
    <s v="No"/>
    <s v="No"/>
    <s v="No"/>
    <s v="No major surgery"/>
    <s v="yes"/>
    <s v="OBESITY"/>
    <s v="Diabetes"/>
    <s v="29/Dec/1978"/>
    <x v="9"/>
    <x v="0"/>
    <s v="tier - 2"/>
    <x v="0"/>
    <n v="45"/>
  </r>
  <r>
    <s v="Id11"/>
    <s v="Fierro Vargas"/>
    <n v="37.700000000000003"/>
    <n v="5.96"/>
    <s v="yes"/>
    <s v="No"/>
    <s v="No"/>
    <n v="2"/>
    <s v="yes"/>
    <s v="OBESITY"/>
    <s v="Prediabetes"/>
    <s v="22/Jul/1959"/>
    <x v="10"/>
    <x v="1"/>
    <s v="tier - 1"/>
    <x v="3"/>
    <n v="64"/>
  </r>
  <r>
    <s v="Id12"/>
    <s v="Franz"/>
    <n v="42.13"/>
    <n v="11.9"/>
    <s v="No"/>
    <s v="No"/>
    <s v="No"/>
    <s v="No major surgery"/>
    <s v="yes"/>
    <s v="OBESITY"/>
    <s v="Diabetes"/>
    <s v="27/Oct/1965"/>
    <x v="11"/>
    <x v="0"/>
    <s v="tier - 2"/>
    <x v="0"/>
    <n v="58"/>
  </r>
  <r>
    <s v="Id13"/>
    <s v="Foster"/>
    <n v="40.92"/>
    <n v="8.41"/>
    <s v="No"/>
    <s v="No"/>
    <s v="No"/>
    <s v="No major surgery"/>
    <s v="yes"/>
    <s v="OBESITY"/>
    <s v="Diabetes"/>
    <s v="11/Oct/1962"/>
    <x v="12"/>
    <x v="0"/>
    <s v="tier - 2"/>
    <x v="0"/>
    <n v="61"/>
  </r>
  <r>
    <s v="Id14"/>
    <s v="Tenorio"/>
    <n v="40.564999999999998"/>
    <n v="7.02"/>
    <s v="No"/>
    <s v="No"/>
    <s v="No"/>
    <s v="No major surgery"/>
    <s v="yes"/>
    <s v="OBESITY"/>
    <s v="Diabetes"/>
    <s v="1/Dec/1968"/>
    <x v="13"/>
    <x v="0"/>
    <s v="tier - 3"/>
    <x v="4"/>
    <n v="55"/>
  </r>
  <r>
    <s v="Id15"/>
    <s v="Rios"/>
    <n v="36.384999999999998"/>
    <n v="7.59"/>
    <s v="yes"/>
    <s v="No"/>
    <s v="No"/>
    <n v="2"/>
    <s v="yes"/>
    <s v="OBESITY"/>
    <s v="Diabetes"/>
    <s v="21/Dec/1961"/>
    <x v="14"/>
    <x v="0"/>
    <s v="tier - 3"/>
    <x v="2"/>
    <n v="62"/>
  </r>
  <r>
    <s v="Id16"/>
    <s v="Viau-Dupuis"/>
    <n v="39.9"/>
    <n v="11.32"/>
    <s v="No"/>
    <s v="No"/>
    <s v="No"/>
    <s v="No major surgery"/>
    <s v="yes"/>
    <s v="OBESITY"/>
    <s v="Diabetes"/>
    <s v="27/Aug/1962"/>
    <x v="15"/>
    <x v="0"/>
    <s v="tier - 3"/>
    <x v="3"/>
    <n v="61"/>
  </r>
  <r>
    <s v="Id17"/>
    <s v="Cronin"/>
    <n v="33.799999999999997"/>
    <n v="7.67"/>
    <s v="No"/>
    <s v="No"/>
    <s v="No"/>
    <n v="3"/>
    <s v="yes"/>
    <s v="OBESITY"/>
    <s v="Diabetes"/>
    <s v="16/Nov/1958"/>
    <x v="16"/>
    <x v="1"/>
    <s v="tier - 3"/>
    <x v="3"/>
    <n v="65"/>
  </r>
  <r>
    <s v="Id18"/>
    <s v="Noordstar"/>
    <n v="36.765000000000001"/>
    <n v="7.29"/>
    <s v="yes"/>
    <s v="No"/>
    <s v="Yes"/>
    <n v="1"/>
    <s v="yes"/>
    <s v="OBESITY"/>
    <s v="Diabetes"/>
    <s v="5/Aug/1963"/>
    <x v="17"/>
    <x v="0"/>
    <s v="tier - 3"/>
    <x v="2"/>
    <n v="60"/>
  </r>
  <r>
    <s v="Id19"/>
    <s v="Boudalia"/>
    <n v="36.954999999999998"/>
    <n v="4.72"/>
    <s v="yes"/>
    <s v="No"/>
    <s v="No"/>
    <n v="1"/>
    <s v="yes"/>
    <s v="OBESITY"/>
    <s v="NORMAL"/>
    <s v="7/Nov/1964"/>
    <x v="18"/>
    <x v="0"/>
    <s v="tier - 3"/>
    <x v="1"/>
    <n v="59"/>
  </r>
  <r>
    <s v="Id20"/>
    <s v="Flor"/>
    <n v="42.9"/>
    <n v="11.41"/>
    <s v="No"/>
    <s v="No"/>
    <s v="No"/>
    <s v="No major surgery"/>
    <s v="yes"/>
    <s v="OBESITY"/>
    <s v="Diabetes"/>
    <s v="27/Sep/1971"/>
    <x v="19"/>
    <x v="0"/>
    <s v="tier - 2"/>
    <x v="0"/>
    <n v="52"/>
  </r>
  <r>
    <s v="Id21"/>
    <s v="Fennon"/>
    <n v="36.299999999999997"/>
    <n v="11.5"/>
    <s v="yes"/>
    <s v="No"/>
    <s v="No"/>
    <n v="2"/>
    <s v="yes"/>
    <s v="OBESITY"/>
    <s v="Diabetes"/>
    <s v="13/Jun/1961"/>
    <x v="20"/>
    <x v="0"/>
    <s v="tier - 3"/>
    <x v="3"/>
    <n v="62"/>
  </r>
  <r>
    <s v="Id22"/>
    <s v="Hribar"/>
    <n v="32.200000000000003"/>
    <n v="6.22"/>
    <s v="yes"/>
    <s v="No"/>
    <s v="No"/>
    <n v="2"/>
    <s v="yes"/>
    <s v="OBESITY"/>
    <s v="Prediabetes"/>
    <s v="4/Oct/1959"/>
    <x v="21"/>
    <x v="1"/>
    <s v="tier - 1"/>
    <x v="3"/>
    <n v="64"/>
  </r>
  <r>
    <s v="Id23"/>
    <s v="Tassello"/>
    <n v="31.3"/>
    <n v="11.38"/>
    <s v="No"/>
    <s v="No"/>
    <s v="No"/>
    <n v="3"/>
    <s v="yes"/>
    <s v="OBESITY"/>
    <s v="Diabetes"/>
    <s v="3/Sep/1958"/>
    <x v="22"/>
    <x v="1"/>
    <s v="tier - 1"/>
    <x v="3"/>
    <n v="65"/>
  </r>
  <r>
    <s v="Id24"/>
    <s v="Mauricette"/>
    <n v="41.8"/>
    <n v="7.89"/>
    <s v="yes"/>
    <s v="No"/>
    <s v="No"/>
    <n v="2"/>
    <s v="yes"/>
    <s v="OBESITY"/>
    <s v="Diabetes"/>
    <s v="28/Dec/1970"/>
    <x v="23"/>
    <x v="0"/>
    <s v="tier - 2"/>
    <x v="0"/>
    <n v="53"/>
  </r>
  <r>
    <s v="Id25"/>
    <s v="Garcia"/>
    <n v="35.090000000000003"/>
    <n v="4.38"/>
    <s v="yes"/>
    <s v="No"/>
    <s v="No"/>
    <n v="2"/>
    <s v="yes"/>
    <s v="OBESITY"/>
    <s v="NORMAL"/>
    <s v="14/Jul/1959"/>
    <x v="24"/>
    <x v="1"/>
    <s v="tier - 1"/>
    <x v="0"/>
    <n v="64"/>
  </r>
  <r>
    <s v="Id26"/>
    <s v="Airoldi"/>
    <n v="33.880000000000003"/>
    <n v="7.01"/>
    <s v="No"/>
    <s v="No"/>
    <s v="No"/>
    <n v="3"/>
    <s v="yes"/>
    <s v="OBESITY"/>
    <s v="Diabetes"/>
    <s v="15/Sep/1958"/>
    <x v="25"/>
    <x v="1"/>
    <s v="tier - 3"/>
    <x v="0"/>
    <n v="65"/>
  </r>
  <r>
    <s v="Id27"/>
    <s v="Cater-Cyker"/>
    <n v="30.875"/>
    <n v="11.88"/>
    <s v="No"/>
    <s v="No"/>
    <s v="No"/>
    <s v="No major surgery"/>
    <s v="yes"/>
    <s v="OBESITY"/>
    <s v="Diabetes"/>
    <s v="17/Nov/1960"/>
    <x v="26"/>
    <x v="0"/>
    <s v="tier - 1"/>
    <x v="1"/>
    <n v="63"/>
  </r>
  <r>
    <s v="Id28"/>
    <s v="Hamm"/>
    <n v="36.86"/>
    <n v="5.19"/>
    <s v="yes"/>
    <s v="No"/>
    <s v="Yes"/>
    <n v="1"/>
    <s v="yes"/>
    <s v="OBESITY"/>
    <s v="NORMAL"/>
    <s v="23/Jun/1969"/>
    <x v="27"/>
    <x v="0"/>
    <s v="tier - 3"/>
    <x v="1"/>
    <n v="54"/>
  </r>
  <r>
    <s v="Id29"/>
    <s v="Cox"/>
    <n v="35.86"/>
    <n v="6.74"/>
    <s v="yes"/>
    <s v="No"/>
    <s v="No"/>
    <n v="2"/>
    <s v="yes"/>
    <s v="OBESITY"/>
    <s v="Diabetes"/>
    <s v="8/Aug/1961"/>
    <x v="28"/>
    <x v="0"/>
    <s v="tier - 1"/>
    <x v="0"/>
    <n v="62"/>
  </r>
  <r>
    <s v="Id30"/>
    <s v="Sachrajda"/>
    <n v="37.049999999999997"/>
    <n v="8.44"/>
    <s v="No"/>
    <s v="No"/>
    <s v="No"/>
    <s v="No major surgery"/>
    <s v="yes"/>
    <s v="OBESITY"/>
    <s v="Diabetes"/>
    <s v="6/Dec/1971"/>
    <x v="29"/>
    <x v="0"/>
    <s v="tier - 3"/>
    <x v="2"/>
    <n v="52"/>
  </r>
  <r>
    <s v="Id31"/>
    <s v="Gareri"/>
    <n v="43.89"/>
    <n v="8.7100000000000009"/>
    <s v="No"/>
    <s v="No"/>
    <s v="No"/>
    <s v="No major surgery"/>
    <s v="yes"/>
    <s v="OBESITY"/>
    <s v="Diabetes"/>
    <s v="17/Aug/1978"/>
    <x v="30"/>
    <x v="0"/>
    <s v="tier - 1"/>
    <x v="0"/>
    <n v="45"/>
  </r>
  <r>
    <s v="Id32"/>
    <s v="Welch"/>
    <n v="42.35"/>
    <n v="5.08"/>
    <s v="yes"/>
    <s v="No"/>
    <s v="No"/>
    <s v="No major surgery"/>
    <s v="yes"/>
    <s v="OBESITY"/>
    <s v="NORMAL"/>
    <s v="2/Dec/1976"/>
    <x v="31"/>
    <x v="0"/>
    <s v="tier - 3"/>
    <x v="0"/>
    <n v="47"/>
  </r>
  <r>
    <s v="Id33"/>
    <s v="Prindiville"/>
    <n v="31.35"/>
    <n v="6.86"/>
    <s v="No"/>
    <s v="No"/>
    <s v="No"/>
    <s v="No major surgery"/>
    <s v="yes"/>
    <s v="OBESITY"/>
    <s v="Diabetes"/>
    <s v="4/Dec/1962"/>
    <x v="32"/>
    <x v="0"/>
    <s v="tier - 1"/>
    <x v="1"/>
    <n v="61"/>
  </r>
  <r>
    <s v="Id34"/>
    <s v="Kincaid"/>
    <n v="47.6"/>
    <n v="5.95"/>
    <s v="yes"/>
    <s v="No"/>
    <s v="No"/>
    <s v="No major surgery"/>
    <s v="yes"/>
    <s v="OBESITY"/>
    <s v="Prediabetes"/>
    <s v="30/Sep/1985"/>
    <x v="33"/>
    <x v="1"/>
    <s v="tier - 3"/>
    <x v="3"/>
    <n v="38"/>
  </r>
  <r>
    <s v="Id35"/>
    <s v="Bruestle"/>
    <n v="46.2"/>
    <n v="6.09"/>
    <s v="No"/>
    <s v="No"/>
    <s v="Yes"/>
    <n v="1"/>
    <s v="yes"/>
    <s v="OBESITY"/>
    <s v="Prediabetes"/>
    <s v="12/Aug/1979"/>
    <x v="34"/>
    <x v="1"/>
    <s v="tier - 1"/>
    <x v="0"/>
    <n v="44"/>
  </r>
  <r>
    <s v="Id36"/>
    <s v="Lachance"/>
    <n v="32.015000000000001"/>
    <n v="11.75"/>
    <s v="No"/>
    <s v="No"/>
    <s v="No"/>
    <s v="No major surgery"/>
    <s v="yes"/>
    <s v="OBESITY"/>
    <s v="Diabetes"/>
    <s v="21/Dec/1960"/>
    <x v="35"/>
    <x v="1"/>
    <s v="tier - 2"/>
    <x v="4"/>
    <n v="63"/>
  </r>
  <r>
    <s v="Id37"/>
    <s v="Eason"/>
    <n v="40.564999999999998"/>
    <n v="7.37"/>
    <s v="No"/>
    <s v="No"/>
    <s v="No"/>
    <s v="No major surgery"/>
    <s v="yes"/>
    <s v="OBESITY"/>
    <s v="Diabetes"/>
    <s v="9/Aug/1974"/>
    <x v="36"/>
    <x v="1"/>
    <s v="tier - 2"/>
    <x v="1"/>
    <n v="49"/>
  </r>
  <r>
    <s v="Id38"/>
    <s v="Grummon"/>
    <n v="32.450000000000003"/>
    <n v="11.91"/>
    <s v="No"/>
    <s v="No"/>
    <s v="No"/>
    <s v="No major surgery"/>
    <s v="yes"/>
    <s v="OBESITY"/>
    <s v="Diabetes"/>
    <s v="17/Dec/1962"/>
    <x v="37"/>
    <x v="1"/>
    <s v="tier - 2"/>
    <x v="0"/>
    <n v="61"/>
  </r>
  <r>
    <s v="Id39"/>
    <s v="Vanwechel"/>
    <n v="34.96"/>
    <n v="6.52"/>
    <s v="No"/>
    <s v="No"/>
    <s v="No"/>
    <s v="No major surgery"/>
    <s v="yes"/>
    <s v="OBESITY"/>
    <s v="Diabetes"/>
    <s v="13/Aug/1971"/>
    <x v="38"/>
    <x v="1"/>
    <s v="tier - 3"/>
    <x v="2"/>
    <n v="52"/>
  </r>
  <r>
    <s v="Id40"/>
    <s v="Fisher"/>
    <n v="35.5"/>
    <n v="5.14"/>
    <s v="No"/>
    <s v="No"/>
    <s v="Yes"/>
    <n v="1"/>
    <s v="yes"/>
    <s v="OBESITY"/>
    <s v="NORMAL"/>
    <s v="11/Oct/1993"/>
    <x v="39"/>
    <x v="1"/>
    <s v="tier - 2"/>
    <x v="3"/>
    <n v="30"/>
  </r>
  <r>
    <s v="Id41"/>
    <s v="Jenkins"/>
    <n v="52.58"/>
    <n v="4.1900000000000004"/>
    <s v="No"/>
    <s v="yes"/>
    <s v="No"/>
    <n v="1"/>
    <s v="yes"/>
    <s v="OBESITY"/>
    <s v="NORMAL"/>
    <s v="2/Aug/2000"/>
    <x v="40"/>
    <x v="1"/>
    <s v="tier - 3"/>
    <x v="0"/>
    <n v="23"/>
  </r>
  <r>
    <s v="Id42"/>
    <s v="Peters"/>
    <n v="35.200000000000003"/>
    <n v="11.68"/>
    <s v="yes"/>
    <s v="No"/>
    <s v="No"/>
    <s v="No major surgery"/>
    <s v="yes"/>
    <s v="OBESITY"/>
    <s v="Diabetes"/>
    <s v="14/Sep/1967"/>
    <x v="41"/>
    <x v="1"/>
    <s v="tier - 3"/>
    <x v="0"/>
    <n v="56"/>
  </r>
  <r>
    <s v="Id43"/>
    <s v="Aha"/>
    <n v="38.06"/>
    <n v="6.98"/>
    <s v="No"/>
    <s v="No"/>
    <s v="No"/>
    <s v="No major surgery"/>
    <s v="yes"/>
    <s v="OBESITY"/>
    <s v="Diabetes"/>
    <s v="29/Oct/1971"/>
    <x v="42"/>
    <x v="1"/>
    <s v="tier - 2"/>
    <x v="0"/>
    <n v="52"/>
  </r>
  <r>
    <s v="Id44"/>
    <s v="McElwain"/>
    <n v="34.21"/>
    <n v="8.34"/>
    <s v="No"/>
    <s v="No"/>
    <s v="No"/>
    <s v="No major surgery"/>
    <s v="yes"/>
    <s v="OBESITY"/>
    <s v="Diabetes"/>
    <s v="24/Nov/1968"/>
    <x v="43"/>
    <x v="1"/>
    <s v="tier - 1"/>
    <x v="0"/>
    <n v="55"/>
  </r>
  <r>
    <s v="Id45"/>
    <s v="Januszewski"/>
    <n v="38.94"/>
    <n v="8.49"/>
    <s v="yes"/>
    <s v="No"/>
    <s v="No"/>
    <n v="1"/>
    <s v="yes"/>
    <s v="OBESITY"/>
    <s v="Diabetes"/>
    <s v="1/Jun/1975"/>
    <x v="44"/>
    <x v="1"/>
    <s v="tier - 2"/>
    <x v="0"/>
    <n v="48"/>
  </r>
  <r>
    <s v="Id46"/>
    <s v="Rohne"/>
    <n v="30.21"/>
    <n v="5.34"/>
    <s v="yes"/>
    <s v="No"/>
    <s v="No"/>
    <n v="1"/>
    <s v="yes"/>
    <s v="OBESITY"/>
    <s v="NORMAL"/>
    <s v="16/Jul/1988"/>
    <x v="45"/>
    <x v="1"/>
    <s v="tier - 1"/>
    <x v="1"/>
    <n v="35"/>
  </r>
  <r>
    <s v="Id47"/>
    <s v="O'Grady"/>
    <n v="33.630000000000003"/>
    <n v="4.43"/>
    <s v="yes"/>
    <s v="No"/>
    <s v="No"/>
    <n v="2"/>
    <s v="yes"/>
    <s v="OBESITY"/>
    <s v="NORMAL"/>
    <s v="5/Oct/1966"/>
    <x v="46"/>
    <x v="1"/>
    <s v="tier - 2"/>
    <x v="1"/>
    <n v="57"/>
  </r>
  <r>
    <s v="Id48"/>
    <s v="Peters"/>
    <n v="40.369999999999997"/>
    <n v="4.47"/>
    <s v="No"/>
    <s v="No"/>
    <s v="No"/>
    <s v="No major surgery"/>
    <s v="yes"/>
    <s v="OBESITY"/>
    <s v="NORMAL"/>
    <s v="10/Nov/1980"/>
    <x v="47"/>
    <x v="1"/>
    <s v="tier - 1"/>
    <x v="0"/>
    <n v="43"/>
  </r>
  <r>
    <s v="Id49"/>
    <s v="De Simone"/>
    <n v="53.09"/>
    <n v="4.82"/>
    <s v="yes"/>
    <s v="No"/>
    <s v="No"/>
    <n v="2"/>
    <s v="yes"/>
    <s v="OBESITY"/>
    <s v="NORMAL"/>
    <s v="2/Jul/1966"/>
    <x v="48"/>
    <x v="1"/>
    <s v="tier - 3"/>
    <x v="1"/>
    <n v="57"/>
  </r>
  <r>
    <s v="Id50"/>
    <s v="Beckett"/>
    <n v="31.79"/>
    <n v="5.51"/>
    <s v="yes"/>
    <s v="No"/>
    <s v="No"/>
    <n v="2"/>
    <s v="yes"/>
    <s v="OBESITY"/>
    <s v="NORMAL"/>
    <s v="25/Oct/1966"/>
    <x v="49"/>
    <x v="1"/>
    <s v="tier - 2"/>
    <x v="0"/>
    <n v="57"/>
  </r>
  <r>
    <s v="Id51"/>
    <s v="Sobrilsky"/>
    <n v="41.895000000000003"/>
    <n v="10.87"/>
    <s v="yes"/>
    <s v="No"/>
    <s v="No"/>
    <n v="1"/>
    <s v="yes"/>
    <s v="OBESITY"/>
    <s v="Diabetes"/>
    <s v="29/Dec/1986"/>
    <x v="50"/>
    <x v="1"/>
    <s v="tier - 1"/>
    <x v="5"/>
    <n v="37"/>
  </r>
  <r>
    <s v="Id52"/>
    <s v="Wang"/>
    <n v="31.16"/>
    <n v="9.34"/>
    <s v="No"/>
    <s v="No"/>
    <s v="No"/>
    <s v="No major surgery"/>
    <s v="yes"/>
    <s v="OBESITY"/>
    <s v="Diabetes"/>
    <s v="22/Aug/1965"/>
    <x v="51"/>
    <x v="1"/>
    <s v="tier - 2"/>
    <x v="1"/>
    <n v="58"/>
  </r>
  <r>
    <s v="Id53"/>
    <s v="Campa"/>
    <n v="34.104999999999997"/>
    <n v="5.03"/>
    <s v="yes"/>
    <s v="No"/>
    <s v="Yes"/>
    <n v="1"/>
    <s v="yes"/>
    <s v="OBESITY"/>
    <s v="NORMAL"/>
    <s v="3/Dec/1969"/>
    <x v="52"/>
    <x v="1"/>
    <s v="tier - 2"/>
    <x v="4"/>
    <n v="54"/>
  </r>
  <r>
    <s v="Id54"/>
    <s v="Clifford"/>
    <n v="51.93"/>
    <n v="11.05"/>
    <s v="No"/>
    <s v="No"/>
    <s v="No"/>
    <s v="No major surgery"/>
    <s v="yes"/>
    <s v="OBESITY"/>
    <s v="Diabetes"/>
    <s v="29/Nov/1965"/>
    <x v="53"/>
    <x v="1"/>
    <s v="tier - 2"/>
    <x v="3"/>
    <n v="58"/>
  </r>
  <r>
    <s v="Id55"/>
    <s v="Dalmata"/>
    <n v="38.950000000000003"/>
    <n v="11.95"/>
    <s v="No"/>
    <s v="No"/>
    <s v="No"/>
    <s v="No major surgery"/>
    <s v="yes"/>
    <s v="OBESITY"/>
    <s v="Diabetes"/>
    <s v="4/Nov/1978"/>
    <x v="54"/>
    <x v="0"/>
    <s v="tier - 2"/>
    <x v="1"/>
    <n v="45"/>
  </r>
  <r>
    <s v="Id56"/>
    <s v="Vishik"/>
    <n v="36.630000000000003"/>
    <n v="7.72"/>
    <s v="yes"/>
    <s v="No"/>
    <s v="No"/>
    <n v="1"/>
    <s v="yes"/>
    <s v="OBESITY"/>
    <s v="Diabetes"/>
    <s v="23/Oct/1975"/>
    <x v="55"/>
    <x v="0"/>
    <s v="tier - 3"/>
    <x v="0"/>
    <n v="48"/>
  </r>
  <r>
    <s v="Id57"/>
    <s v="Schorr"/>
    <n v="34.200000000000003"/>
    <n v="5.75"/>
    <s v="No"/>
    <s v="No"/>
    <s v="No"/>
    <n v="2"/>
    <s v="yes"/>
    <s v="OBESITY"/>
    <s v="Prediabetes"/>
    <s v="10/Sep/1972"/>
    <x v="56"/>
    <x v="0"/>
    <s v="tier - 1"/>
    <x v="3"/>
    <n v="51"/>
  </r>
  <r>
    <s v="Id58"/>
    <s v="Lusardi"/>
    <n v="50.63"/>
    <n v="11.89"/>
    <s v="No"/>
    <s v="No"/>
    <s v="No"/>
    <s v="No major surgery"/>
    <s v="yes"/>
    <s v="OBESITY"/>
    <s v="Diabetes"/>
    <s v="29/Oct/1965"/>
    <x v="57"/>
    <x v="0"/>
    <s v="tier - 2"/>
    <x v="3"/>
    <n v="58"/>
  </r>
  <r>
    <s v="Id59"/>
    <s v="Rayner"/>
    <n v="36.479999999999997"/>
    <n v="6.2"/>
    <s v="No"/>
    <s v="No"/>
    <s v="No"/>
    <s v="No major surgery"/>
    <s v="yes"/>
    <s v="OBESITY"/>
    <s v="Prediabetes"/>
    <s v="21/Oct/1977"/>
    <x v="58"/>
    <x v="0"/>
    <s v="tier - 2"/>
    <x v="1"/>
    <n v="46"/>
  </r>
  <r>
    <s v="Id60"/>
    <s v="Voghel"/>
    <n v="54.82"/>
    <n v="10.61"/>
    <s v="No"/>
    <s v="No"/>
    <s v="No"/>
    <s v="No major surgery"/>
    <s v="yes"/>
    <s v="OBESITY"/>
    <s v="Diabetes"/>
    <s v="3/Nov/1971"/>
    <x v="59"/>
    <x v="0"/>
    <s v="tier - 3"/>
    <x v="3"/>
    <n v="52"/>
  </r>
  <r>
    <s v="Id61"/>
    <s v="Rieth"/>
    <n v="38.06"/>
    <n v="6.04"/>
    <s v="No"/>
    <s v="No"/>
    <s v="Yes"/>
    <n v="1"/>
    <s v="yes"/>
    <s v="OBESITY"/>
    <s v="Prediabetes"/>
    <s v="27/Dec/1979"/>
    <x v="60"/>
    <x v="0"/>
    <s v="tier - 3"/>
    <x v="0"/>
    <n v="44"/>
  </r>
  <r>
    <s v="Id62"/>
    <s v="Gollotto"/>
    <n v="51.48"/>
    <n v="9.33"/>
    <s v="yes"/>
    <s v="No"/>
    <s v="No"/>
    <s v="No major surgery"/>
    <s v="yes"/>
    <s v="OBESITY"/>
    <s v="Diabetes"/>
    <s v="27/Jun/1967"/>
    <x v="61"/>
    <x v="0"/>
    <s v="tier - 3"/>
    <x v="3"/>
    <n v="56"/>
  </r>
  <r>
    <s v="Id63"/>
    <s v="Dunn"/>
    <n v="52.06"/>
    <n v="11.47"/>
    <s v="No"/>
    <s v="No"/>
    <s v="No"/>
    <s v="No major surgery"/>
    <s v="yes"/>
    <s v="OBESITY"/>
    <s v="Diabetes"/>
    <s v="3/Aug/1968"/>
    <x v="62"/>
    <x v="0"/>
    <s v="tier - 2"/>
    <x v="3"/>
    <n v="55"/>
  </r>
  <r>
    <s v="Id64"/>
    <s v="Blitzer"/>
    <n v="30.684999999999999"/>
    <n v="7.02"/>
    <s v="yes"/>
    <s v="No"/>
    <s v="No"/>
    <s v="No major surgery"/>
    <s v="yes"/>
    <s v="OBESITY"/>
    <s v="Diabetes"/>
    <s v="28/Jun/1967"/>
    <x v="63"/>
    <x v="0"/>
    <s v="tier - 2"/>
    <x v="4"/>
    <n v="56"/>
  </r>
  <r>
    <s v="Id65"/>
    <s v="Smith"/>
    <n v="36.08"/>
    <n v="8.8000000000000007"/>
    <s v="yes"/>
    <s v="No"/>
    <s v="No"/>
    <n v="1"/>
    <s v="yes"/>
    <s v="OBESITY"/>
    <s v="Diabetes"/>
    <s v="15/Aug/1975"/>
    <x v="64"/>
    <x v="0"/>
    <s v="tier - 3"/>
    <x v="0"/>
    <n v="48"/>
  </r>
  <r>
    <s v="Id66"/>
    <s v="Hyland"/>
    <n v="54.99"/>
    <n v="8.68"/>
    <s v="No"/>
    <s v="No"/>
    <s v="No"/>
    <n v="2"/>
    <s v="yes"/>
    <s v="OBESITY"/>
    <s v="Diabetes"/>
    <s v="18/Sep/1973"/>
    <x v="65"/>
    <x v="0"/>
    <s v="tier - 1"/>
    <x v="3"/>
    <n v="50"/>
  </r>
  <r>
    <s v="Id67"/>
    <s v="Ducharme"/>
    <n v="35.97"/>
    <n v="6.12"/>
    <s v="No"/>
    <s v="No"/>
    <s v="Yes"/>
    <n v="1"/>
    <s v="yes"/>
    <s v="OBESITY"/>
    <s v="Prediabetes"/>
    <s v="3/Jul/1979"/>
    <x v="66"/>
    <x v="0"/>
    <s v="tier - 1"/>
    <x v="0"/>
    <n v="44"/>
  </r>
  <r>
    <s v="Id68"/>
    <s v="Johnson"/>
    <n v="45.54"/>
    <n v="5.4"/>
    <s v="yes"/>
    <s v="No"/>
    <s v="Yes"/>
    <n v="1"/>
    <s v="yes"/>
    <s v="OBESITY"/>
    <s v="NORMAL"/>
    <s v="9/Dec/1997"/>
    <x v="67"/>
    <x v="0"/>
    <s v="tier - 3"/>
    <x v="0"/>
    <n v="26"/>
  </r>
  <r>
    <s v="Id69"/>
    <s v="Mutz"/>
    <n v="35.53"/>
    <n v="4.3600000000000003"/>
    <s v="yes"/>
    <s v="No"/>
    <s v="No"/>
    <s v="No major surgery"/>
    <s v="yes"/>
    <s v="OBESITY"/>
    <s v="NORMAL"/>
    <s v="28/Nov/1976"/>
    <x v="68"/>
    <x v="0"/>
    <s v="tier - 1"/>
    <x v="2"/>
    <n v="47"/>
  </r>
  <r>
    <s v="Id70"/>
    <s v="Lee"/>
    <n v="30.8"/>
    <n v="9.77"/>
    <s v="No"/>
    <s v="No"/>
    <s v="No"/>
    <s v="No major surgery"/>
    <s v="yes"/>
    <s v="OBESITY"/>
    <s v="Diabetes"/>
    <s v="19/Dec/1968"/>
    <x v="69"/>
    <x v="0"/>
    <s v="tier - 3"/>
    <x v="0"/>
    <n v="55"/>
  </r>
  <r>
    <s v="Id71"/>
    <s v="Turner"/>
    <n v="38.39"/>
    <n v="4.25"/>
    <s v="No"/>
    <s v="No"/>
    <s v="No"/>
    <n v="1"/>
    <s v="yes"/>
    <s v="OBESITY"/>
    <s v="NORMAL"/>
    <s v="10/Nov/1984"/>
    <x v="70"/>
    <x v="0"/>
    <s v="tier - 1"/>
    <x v="0"/>
    <n v="39"/>
  </r>
  <r>
    <s v="Id72"/>
    <s v="Rangel"/>
    <n v="32.299999999999997"/>
    <n v="4.76"/>
    <s v="No"/>
    <s v="No"/>
    <s v="No"/>
    <n v="2"/>
    <s v="yes"/>
    <s v="OBESITY"/>
    <s v="NORMAL"/>
    <s v="8/Jun/1972"/>
    <x v="71"/>
    <x v="0"/>
    <s v="tier - 1"/>
    <x v="4"/>
    <n v="51"/>
  </r>
  <r>
    <s v="Id73"/>
    <s v="Lacey"/>
    <n v="48.8"/>
    <n v="6.22"/>
    <s v="yes"/>
    <s v="No"/>
    <s v="No"/>
    <n v="2"/>
    <s v="yes"/>
    <s v="OBESITY"/>
    <s v="Prediabetes"/>
    <s v="21/Sep/1966"/>
    <x v="72"/>
    <x v="0"/>
    <s v="tier - 3"/>
    <x v="3"/>
    <n v="57"/>
  </r>
  <r>
    <s v="Id74"/>
    <s v="Stiger"/>
    <n v="45.5"/>
    <n v="7.96"/>
    <s v="No"/>
    <s v="No"/>
    <s v="No"/>
    <s v="No major surgery"/>
    <s v="yes"/>
    <s v="OBESITY"/>
    <s v="Diabetes"/>
    <s v="22/Sep/1962"/>
    <x v="73"/>
    <x v="0"/>
    <s v="tier - 3"/>
    <x v="3"/>
    <n v="61"/>
  </r>
  <r>
    <s v="Id75"/>
    <s v="Caldwell"/>
    <n v="53.61"/>
    <n v="10.92"/>
    <s v="yes"/>
    <s v="No"/>
    <s v="No"/>
    <n v="1"/>
    <s v="yes"/>
    <s v="OBESITY"/>
    <s v="Diabetes"/>
    <s v="29/Sep/1975"/>
    <x v="74"/>
    <x v="0"/>
    <s v="tier - 1"/>
    <x v="3"/>
    <n v="48"/>
  </r>
  <r>
    <s v="Id76"/>
    <s v="Marmillod"/>
    <n v="36.19"/>
    <n v="11.51"/>
    <s v="yes"/>
    <s v="No"/>
    <s v="No"/>
    <n v="1"/>
    <s v="yes"/>
    <s v="OBESITY"/>
    <s v="Diabetes"/>
    <s v="14/Nov/1975"/>
    <x v="75"/>
    <x v="0"/>
    <s v="tier - 2"/>
    <x v="0"/>
    <n v="48"/>
  </r>
  <r>
    <s v="Id77"/>
    <s v="Cloutier-Simons"/>
    <n v="34.6"/>
    <n v="5.99"/>
    <s v="yes"/>
    <s v="No"/>
    <s v="No"/>
    <s v="No major surgery"/>
    <s v="yes"/>
    <s v="OBESITY"/>
    <s v="Prediabetes"/>
    <s v="29/Oct/1976"/>
    <x v="76"/>
    <x v="0"/>
    <s v="tier - 3"/>
    <x v="3"/>
    <n v="47"/>
  </r>
  <r>
    <s v="Id78"/>
    <s v="Vegas"/>
    <n v="54.12"/>
    <n v="11.57"/>
    <s v="No"/>
    <s v="No"/>
    <s v="No"/>
    <s v="No major surgery"/>
    <s v="yes"/>
    <s v="OBESITY"/>
    <s v="Diabetes"/>
    <s v="24/Nov/1974"/>
    <x v="77"/>
    <x v="0"/>
    <s v="tier - 1"/>
    <x v="3"/>
    <n v="49"/>
  </r>
  <r>
    <s v="Id79"/>
    <s v="Cochran"/>
    <n v="48.82"/>
    <n v="6.67"/>
    <s v="yes"/>
    <s v="No"/>
    <s v="No"/>
    <s v="No major surgery"/>
    <s v="yes"/>
    <s v="OBESITY"/>
    <s v="Diabetes"/>
    <s v="22/Dec/1967"/>
    <x v="78"/>
    <x v="0"/>
    <s v="tier - 2"/>
    <x v="3"/>
    <n v="56"/>
  </r>
  <r>
    <s v="Id80"/>
    <s v="Holtzapple"/>
    <n v="51.01"/>
    <n v="9.1999999999999993"/>
    <s v="No"/>
    <s v="No"/>
    <s v="No"/>
    <s v="No major surgery"/>
    <s v="yes"/>
    <s v="OBESITY"/>
    <s v="Diabetes"/>
    <s v="16/Oct/1971"/>
    <x v="79"/>
    <x v="0"/>
    <s v="tier - 2"/>
    <x v="3"/>
    <n v="52"/>
  </r>
  <r>
    <s v="Id81"/>
    <s v="Meyer"/>
    <n v="45.65"/>
    <n v="5.1100000000000003"/>
    <s v="yes"/>
    <s v="No"/>
    <s v="No"/>
    <n v="1"/>
    <s v="yes"/>
    <s v="OBESITY"/>
    <s v="NORMAL"/>
    <s v="7/Oct/1964"/>
    <x v="80"/>
    <x v="0"/>
    <s v="tier - 2"/>
    <x v="3"/>
    <n v="59"/>
  </r>
  <r>
    <s v="Id82"/>
    <s v="Brickley"/>
    <n v="52.9"/>
    <n v="5.34"/>
    <s v="No"/>
    <s v="No"/>
    <s v="No"/>
    <s v="No major surgery"/>
    <s v="yes"/>
    <s v="OBESITY"/>
    <s v="NORMAL"/>
    <s v="27/Aug/1977"/>
    <x v="81"/>
    <x v="0"/>
    <s v="tier - 2"/>
    <x v="3"/>
    <n v="46"/>
  </r>
  <r>
    <s v="Id83"/>
    <s v="Magee"/>
    <n v="45.41"/>
    <n v="4.03"/>
    <s v="yes"/>
    <s v="No"/>
    <s v="No"/>
    <n v="1"/>
    <s v="yes"/>
    <s v="OBESITY"/>
    <s v="NORMAL"/>
    <s v="6/Jun/1964"/>
    <x v="82"/>
    <x v="0"/>
    <s v="tier - 3"/>
    <x v="3"/>
    <n v="59"/>
  </r>
  <r>
    <s v="Id84"/>
    <s v="Thoma"/>
    <n v="49.41"/>
    <n v="4.2300000000000004"/>
    <s v="yes"/>
    <s v="No"/>
    <s v="Yes"/>
    <n v="1"/>
    <s v="yes"/>
    <s v="OBESITY"/>
    <s v="NORMAL"/>
    <s v="8/Aug/1969"/>
    <x v="83"/>
    <x v="0"/>
    <s v="tier - 2"/>
    <x v="3"/>
    <n v="54"/>
  </r>
  <r>
    <s v="Id85"/>
    <s v="Heagy"/>
    <n v="31.824999999999999"/>
    <n v="4.0599999999999996"/>
    <s v="No"/>
    <s v="No"/>
    <s v="No"/>
    <n v="2"/>
    <s v="yes"/>
    <s v="OBESITY"/>
    <s v="NORMAL"/>
    <s v="6/Sep/1972"/>
    <x v="84"/>
    <x v="0"/>
    <s v="tier - 3"/>
    <x v="4"/>
    <n v="51"/>
  </r>
  <r>
    <s v="Id86"/>
    <s v="Regnier"/>
    <n v="51.28"/>
    <n v="4.68"/>
    <s v="No"/>
    <s v="No"/>
    <s v="No"/>
    <n v="2"/>
    <s v="yes"/>
    <s v="OBESITY"/>
    <s v="NORMAL"/>
    <s v="12/Aug/1972"/>
    <x v="85"/>
    <x v="0"/>
    <s v="tier - 2"/>
    <x v="3"/>
    <n v="51"/>
  </r>
  <r>
    <s v="Id87"/>
    <s v="Parendo"/>
    <n v="34.96"/>
    <n v="4.34"/>
    <s v="No"/>
    <s v="No"/>
    <s v="Yes"/>
    <n v="1"/>
    <s v="yes"/>
    <s v="OBESITY"/>
    <s v="NORMAL"/>
    <s v="11/Oct/1979"/>
    <x v="86"/>
    <x v="0"/>
    <s v="tier - 3"/>
    <x v="6"/>
    <n v="44"/>
  </r>
  <r>
    <s v="Id88"/>
    <s v="Schell"/>
    <n v="33.11"/>
    <n v="10.51"/>
    <s v="No"/>
    <s v="No"/>
    <s v="No"/>
    <s v="No major surgery"/>
    <s v="yes"/>
    <s v="OBESITY"/>
    <s v="Diabetes"/>
    <s v="5/Jun/1974"/>
    <x v="87"/>
    <x v="0"/>
    <s v="tier - 2"/>
    <x v="0"/>
    <n v="49"/>
  </r>
  <r>
    <s v="Id89"/>
    <s v="Driscoll"/>
    <n v="54.74"/>
    <n v="5.84"/>
    <s v="yes"/>
    <s v="No"/>
    <s v="Yes"/>
    <n v="1"/>
    <s v="yes"/>
    <s v="OBESITY"/>
    <s v="Prediabetes"/>
    <s v="8/Sep/1983"/>
    <x v="88"/>
    <x v="0"/>
    <s v="tier - 2"/>
    <x v="3"/>
    <n v="40"/>
  </r>
  <r>
    <s v="Id90"/>
    <s v="Mitchell"/>
    <n v="32.56"/>
    <n v="5.41"/>
    <s v="No"/>
    <s v="No"/>
    <s v="Yes"/>
    <n v="1"/>
    <s v="yes"/>
    <s v="OBESITY"/>
    <s v="NORMAL"/>
    <s v="16/Sep/1979"/>
    <x v="89"/>
    <x v="0"/>
    <s v="tier - 2"/>
    <x v="0"/>
    <n v="44"/>
  </r>
  <r>
    <s v="Id91"/>
    <s v="Cutler"/>
    <n v="39.049999999999997"/>
    <n v="6.06"/>
    <s v="No"/>
    <s v="No"/>
    <s v="No"/>
    <n v="1"/>
    <s v="yes"/>
    <s v="OBESITY"/>
    <s v="Prediabetes"/>
    <s v="4/Aug/1992"/>
    <x v="90"/>
    <x v="0"/>
    <s v="tier - 2"/>
    <x v="0"/>
    <n v="31"/>
  </r>
  <r>
    <s v="Id92"/>
    <s v="Derian"/>
    <n v="42.75"/>
    <n v="4.22"/>
    <s v="No"/>
    <s v="No"/>
    <s v="No"/>
    <s v="No major surgery"/>
    <s v="yes"/>
    <s v="OBESITY"/>
    <s v="NORMAL"/>
    <s v="2/Jul/1999"/>
    <x v="91"/>
    <x v="0"/>
    <s v="tier - 1"/>
    <x v="2"/>
    <n v="24"/>
  </r>
  <r>
    <s v="Id93"/>
    <s v="Farina"/>
    <n v="50.58"/>
    <n v="5.12"/>
    <s v="No"/>
    <s v="No"/>
    <s v="No"/>
    <n v="2"/>
    <s v="yes"/>
    <s v="OBESITY"/>
    <s v="NORMAL"/>
    <s v="10/Jun/1972"/>
    <x v="92"/>
    <x v="0"/>
    <s v="tier - 3"/>
    <x v="3"/>
    <n v="51"/>
  </r>
  <r>
    <s v="Id94"/>
    <s v="Saunders"/>
    <n v="30.495000000000001"/>
    <n v="4.57"/>
    <s v="yes"/>
    <s v="No"/>
    <s v="No"/>
    <s v="No major surgery"/>
    <s v="yes"/>
    <s v="OBESITY"/>
    <s v="NORMAL"/>
    <s v="26/Dec/1976"/>
    <x v="93"/>
    <x v="0"/>
    <s v="tier - 3"/>
    <x v="1"/>
    <n v="47"/>
  </r>
  <r>
    <s v="Id95"/>
    <s v="Kratz"/>
    <n v="48.31"/>
    <n v="9.58"/>
    <s v="yes"/>
    <s v="No"/>
    <s v="No"/>
    <n v="2"/>
    <s v="yes"/>
    <s v="OBESITY"/>
    <s v="Diabetes"/>
    <s v="25/Sep/1970"/>
    <x v="94"/>
    <x v="0"/>
    <s v="tier - 1"/>
    <x v="3"/>
    <n v="53"/>
  </r>
  <r>
    <s v="Id96"/>
    <s v="Boland"/>
    <n v="48.99"/>
    <n v="9.7799999999999994"/>
    <s v="yes"/>
    <s v="No"/>
    <s v="No"/>
    <n v="1"/>
    <s v="yes"/>
    <s v="OBESITY"/>
    <s v="Diabetes"/>
    <s v="10/Jul/1975"/>
    <x v="95"/>
    <x v="0"/>
    <s v="tier - 3"/>
    <x v="1"/>
    <n v="48"/>
  </r>
  <r>
    <s v="Id97"/>
    <s v="Van Hout"/>
    <n v="38.39"/>
    <n v="4.1100000000000003"/>
    <s v="yes"/>
    <s v="No"/>
    <s v="No"/>
    <s v="No major surgery"/>
    <s v="yes"/>
    <s v="OBESITY"/>
    <s v="NORMAL"/>
    <s v="3/Nov/1985"/>
    <x v="96"/>
    <x v="0"/>
    <s v="tier - 2"/>
    <x v="0"/>
    <n v="38"/>
  </r>
  <r>
    <s v="Id98"/>
    <s v="Ramsey"/>
    <n v="44.34"/>
    <n v="4.0199999999999996"/>
    <s v="yes"/>
    <s v="No"/>
    <s v="No"/>
    <n v="2"/>
    <s v="yes"/>
    <s v="OBESITY"/>
    <s v="NORMAL"/>
    <s v="12/Aug/1966"/>
    <x v="97"/>
    <x v="0"/>
    <s v="tier - 3"/>
    <x v="3"/>
    <n v="57"/>
  </r>
  <r>
    <s v="Id99"/>
    <s v="Gage"/>
    <n v="41.51"/>
    <n v="6.92"/>
    <s v="No"/>
    <s v="No"/>
    <s v="No"/>
    <s v="No major surgery"/>
    <s v="yes"/>
    <s v="OBESITY"/>
    <s v="Diabetes"/>
    <s v="4/Sep/1962"/>
    <x v="98"/>
    <x v="0"/>
    <s v="tier - 3"/>
    <x v="3"/>
    <n v="61"/>
  </r>
  <r>
    <s v="Id100"/>
    <s v="Gollins"/>
    <n v="48.2"/>
    <n v="4.84"/>
    <s v="No"/>
    <s v="No"/>
    <s v="No"/>
    <s v="No major surgery"/>
    <s v="yes"/>
    <s v="OBESITY"/>
    <s v="NORMAL"/>
    <s v="27/Jun/1977"/>
    <x v="99"/>
    <x v="0"/>
    <s v="tier - 3"/>
    <x v="1"/>
    <n v="46"/>
  </r>
  <r>
    <s v="Id101"/>
    <s v="Benestad"/>
    <n v="35.75"/>
    <n v="8"/>
    <s v="yes"/>
    <s v="No"/>
    <s v="No"/>
    <s v="No major surgery"/>
    <s v="yes"/>
    <s v="OBESITY"/>
    <s v="Diabetes"/>
    <s v="4/Oct/1981"/>
    <x v="100"/>
    <x v="0"/>
    <s v="tier - 3"/>
    <x v="0"/>
    <n v="42"/>
  </r>
  <r>
    <s v="Id102"/>
    <s v="Aviv"/>
    <n v="53.81"/>
    <n v="8.77"/>
    <s v="yes"/>
    <s v="No"/>
    <s v="No"/>
    <s v="No major surgery"/>
    <s v="yes"/>
    <s v="OBESITY"/>
    <s v="Diabetes"/>
    <s v="28/Jul/1981"/>
    <x v="101"/>
    <x v="0"/>
    <s v="tier - 2"/>
    <x v="3"/>
    <n v="42"/>
  </r>
  <r>
    <s v="Id103"/>
    <s v="Burns"/>
    <n v="49.48"/>
    <n v="4.96"/>
    <s v="No"/>
    <s v="No"/>
    <s v="Yes"/>
    <n v="1"/>
    <s v="yes"/>
    <s v="OBESITY"/>
    <s v="NORMAL"/>
    <s v="18/Aug/1979"/>
    <x v="102"/>
    <x v="0"/>
    <s v="tier - 3"/>
    <x v="1"/>
    <n v="44"/>
  </r>
  <r>
    <s v="Id104"/>
    <s v="Maldonado"/>
    <n v="34.1"/>
    <n v="4.43"/>
    <s v="yes"/>
    <s v="No"/>
    <s v="No"/>
    <s v="No major surgery"/>
    <s v="yes"/>
    <s v="OBESITY"/>
    <s v="NORMAL"/>
    <s v="21/Oct/1985"/>
    <x v="103"/>
    <x v="0"/>
    <s v="tier - 2"/>
    <x v="3"/>
    <n v="38"/>
  </r>
  <r>
    <s v="Id105"/>
    <s v="Yitref"/>
    <n v="35.299999999999997"/>
    <n v="5.82"/>
    <s v="yes"/>
    <s v="No"/>
    <s v="Yes"/>
    <n v="1"/>
    <s v="yes"/>
    <s v="OBESITY"/>
    <s v="Prediabetes"/>
    <s v="14/Oct/1983"/>
    <x v="104"/>
    <x v="0"/>
    <s v="tier - 2"/>
    <x v="3"/>
    <n v="40"/>
  </r>
  <r>
    <s v="Id106"/>
    <s v="Loudon-Brown"/>
    <n v="43.83"/>
    <n v="6.03"/>
    <s v="yes"/>
    <s v="No"/>
    <s v="No"/>
    <n v="2"/>
    <s v="yes"/>
    <s v="OBESITY"/>
    <s v="Prediabetes"/>
    <s v="12/Aug/1966"/>
    <x v="105"/>
    <x v="0"/>
    <s v="tier - 3"/>
    <x v="3"/>
    <n v="57"/>
  </r>
  <r>
    <s v="Id107"/>
    <s v="Sugathadasa"/>
    <n v="50.07"/>
    <n v="9.27"/>
    <s v="No"/>
    <s v="No"/>
    <s v="No"/>
    <s v="No major surgery"/>
    <s v="yes"/>
    <s v="OBESITY"/>
    <s v="Diabetes"/>
    <s v="20/Dec/1978"/>
    <x v="106"/>
    <x v="0"/>
    <s v="tier - 3"/>
    <x v="3"/>
    <n v="45"/>
  </r>
  <r>
    <s v="Id108"/>
    <s v="Ganley"/>
    <n v="32.774999999999999"/>
    <n v="5.53"/>
    <s v="No"/>
    <s v="No"/>
    <s v="No"/>
    <s v="No major surgery"/>
    <s v="yes"/>
    <s v="OBESITY"/>
    <s v="NORMAL"/>
    <s v="25/Dec/1982"/>
    <x v="107"/>
    <x v="0"/>
    <s v="tier - 1"/>
    <x v="1"/>
    <n v="41"/>
  </r>
  <r>
    <s v="Id109"/>
    <s v="Potter"/>
    <n v="34.104999999999997"/>
    <n v="5.07"/>
    <s v="No"/>
    <s v="No"/>
    <s v="No"/>
    <n v="1"/>
    <s v="yes"/>
    <s v="OBESITY"/>
    <s v="NORMAL"/>
    <s v="8/Aug/1987"/>
    <x v="108"/>
    <x v="1"/>
    <s v="tier - 3"/>
    <x v="1"/>
    <n v="36"/>
  </r>
  <r>
    <s v="Id110"/>
    <s v="Rasmussen"/>
    <n v="48.93"/>
    <n v="11.17"/>
    <s v="yes"/>
    <s v="No"/>
    <s v="No"/>
    <n v="1"/>
    <s v="yes"/>
    <s v="OBESITY"/>
    <s v="Diabetes"/>
    <s v="2/Dec/1975"/>
    <x v="109"/>
    <x v="1"/>
    <s v="tier - 2"/>
    <x v="3"/>
    <n v="48"/>
  </r>
  <r>
    <s v="Id111"/>
    <s v="Robinson"/>
    <n v="37.07"/>
    <n v="6.14"/>
    <s v="yes"/>
    <s v="No"/>
    <s v="No"/>
    <s v="No major surgery"/>
    <s v="yes"/>
    <s v="OBESITY"/>
    <s v="Prediabetes"/>
    <s v="22/Aug/1985"/>
    <x v="110"/>
    <x v="0"/>
    <s v="tier - 2"/>
    <x v="0"/>
    <n v="38"/>
  </r>
  <r>
    <s v="Id112"/>
    <s v="Antonopoulos"/>
    <n v="51.51"/>
    <n v="6.26"/>
    <s v="yes"/>
    <s v="No"/>
    <s v="Yes"/>
    <n v="1"/>
    <s v="yes"/>
    <s v="OBESITY"/>
    <s v="Prediabetes"/>
    <s v="1/Jun/1983"/>
    <x v="111"/>
    <x v="1"/>
    <s v="tier - 2"/>
    <x v="3"/>
    <n v="40"/>
  </r>
  <r>
    <s v="Id113"/>
    <s v="Groner"/>
    <n v="34.799999999999997"/>
    <n v="4.72"/>
    <s v="yes"/>
    <s v="No"/>
    <s v="No"/>
    <s v="No major surgery"/>
    <s v="yes"/>
    <s v="OBESITY"/>
    <s v="NORMAL"/>
    <s v="17/Jul/1985"/>
    <x v="112"/>
    <x v="1"/>
    <s v="tier - 1"/>
    <x v="3"/>
    <n v="38"/>
  </r>
  <r>
    <s v="Id114"/>
    <s v="Zywicki"/>
    <n v="36.67"/>
    <n v="5.18"/>
    <s v="No"/>
    <s v="No"/>
    <s v="No"/>
    <n v="1"/>
    <s v="yes"/>
    <s v="OBESITY"/>
    <s v="NORMAL"/>
    <s v="24/Jul/1987"/>
    <x v="113"/>
    <x v="0"/>
    <s v="tier - 1"/>
    <x v="7"/>
    <n v="36"/>
  </r>
  <r>
    <s v="Id115"/>
    <s v="Cardinal"/>
    <n v="30.9"/>
    <n v="9.4"/>
    <s v="No"/>
    <s v="No"/>
    <s v="No"/>
    <n v="2"/>
    <s v="yes"/>
    <s v="OBESITY"/>
    <s v="Diabetes"/>
    <s v="17/Dec/1973"/>
    <x v="114"/>
    <x v="0"/>
    <s v="tier - 2"/>
    <x v="3"/>
    <n v="50"/>
  </r>
  <r>
    <s v="Id116"/>
    <s v="Alleman"/>
    <n v="30.495000000000001"/>
    <n v="6.29"/>
    <s v="No"/>
    <s v="No"/>
    <s v="No"/>
    <s v="No major surgery"/>
    <s v="yes"/>
    <s v="OBESITY"/>
    <s v="Prediabetes"/>
    <s v="12/Aug/1977"/>
    <x v="115"/>
    <x v="1"/>
    <s v="tier - 1"/>
    <x v="1"/>
    <n v="46"/>
  </r>
  <r>
    <s v="Id117"/>
    <s v="Stroffolino"/>
    <n v="44.88"/>
    <n v="6.04"/>
    <s v="No"/>
    <s v="No"/>
    <s v="Yes"/>
    <n v="1"/>
    <s v="yes"/>
    <s v="OBESITY"/>
    <s v="Prediabetes"/>
    <s v="16/Jul/2003"/>
    <x v="116"/>
    <x v="0"/>
    <s v="tier - 1"/>
    <x v="0"/>
    <n v="20"/>
  </r>
  <r>
    <s v="Id118"/>
    <s v="Clubb"/>
    <n v="44.32"/>
    <n v="10.55"/>
    <s v="No"/>
    <s v="No"/>
    <s v="No"/>
    <s v="No major surgery"/>
    <s v="yes"/>
    <s v="OBESITY"/>
    <s v="Diabetes"/>
    <s v="29/Sep/1968"/>
    <x v="117"/>
    <x v="1"/>
    <s v="tier - 2"/>
    <x v="3"/>
    <n v="55"/>
  </r>
  <r>
    <s v="Id119"/>
    <s v="McGoogan"/>
    <n v="46.39"/>
    <n v="5.09"/>
    <s v="No"/>
    <s v="No"/>
    <s v="No"/>
    <s v="No major surgery"/>
    <s v="yes"/>
    <s v="OBESITY"/>
    <s v="NORMAL"/>
    <s v="17/Dec/1977"/>
    <x v="118"/>
    <x v="1"/>
    <s v="tier - 1"/>
    <x v="1"/>
    <n v="46"/>
  </r>
  <r>
    <s v="Id120"/>
    <s v="Keflezighi"/>
    <n v="42.13"/>
    <n v="5.2"/>
    <s v="yes"/>
    <s v="No"/>
    <s v="No"/>
    <n v="1"/>
    <s v="yes"/>
    <s v="OBESITY"/>
    <s v="NORMAL"/>
    <s v="7/Aug/1995"/>
    <x v="119"/>
    <x v="0"/>
    <s v="tier - 3"/>
    <x v="0"/>
    <n v="28"/>
  </r>
  <r>
    <s v="Id121"/>
    <s v="Syed"/>
    <n v="30.78"/>
    <n v="8.4499999999999993"/>
    <s v="yes"/>
    <s v="No"/>
    <s v="No"/>
    <s v="No major surgery"/>
    <s v="yes"/>
    <s v="OBESITY"/>
    <s v="Diabetes"/>
    <s v="5/Jul/1981"/>
    <x v="120"/>
    <x v="0"/>
    <s v="tier - 2"/>
    <x v="6"/>
    <n v="42"/>
  </r>
  <r>
    <s v="Id122"/>
    <s v="Segal"/>
    <n v="31.35"/>
    <n v="9.5399999999999991"/>
    <s v="No"/>
    <s v="No"/>
    <s v="No"/>
    <s v="No major surgery"/>
    <s v="yes"/>
    <s v="OBESITY"/>
    <s v="Diabetes"/>
    <s v="12/Jul/1978"/>
    <x v="121"/>
    <x v="0"/>
    <s v="tier - 2"/>
    <x v="5"/>
    <n v="45"/>
  </r>
  <r>
    <s v="Id123"/>
    <s v="Defranco"/>
    <n v="41.46"/>
    <n v="4.99"/>
    <s v="yes"/>
    <s v="No"/>
    <s v="No"/>
    <n v="2"/>
    <s v="yes"/>
    <s v="OBESITY"/>
    <s v="NORMAL"/>
    <s v="24/Jun/1966"/>
    <x v="122"/>
    <x v="1"/>
    <s v="tier - 2"/>
    <x v="3"/>
    <n v="57"/>
  </r>
  <r>
    <s v="Id124"/>
    <s v="Kells"/>
    <n v="48"/>
    <n v="10.54"/>
    <s v="No"/>
    <s v="No"/>
    <s v="No"/>
    <s v="No major surgery"/>
    <s v="yes"/>
    <s v="OBESITY"/>
    <s v="Diabetes"/>
    <s v="5/Aug/1978"/>
    <x v="123"/>
    <x v="1"/>
    <s v="tier - 3"/>
    <x v="3"/>
    <n v="45"/>
  </r>
  <r>
    <s v="Id125"/>
    <s v="Lawton"/>
    <n v="49.13"/>
    <n v="4.54"/>
    <s v="No"/>
    <s v="No"/>
    <s v="No"/>
    <s v="No major surgery"/>
    <s v="yes"/>
    <s v="OBESITY"/>
    <s v="NORMAL"/>
    <s v="16/Aug/1982"/>
    <x v="124"/>
    <x v="1"/>
    <s v="tier - 3"/>
    <x v="3"/>
    <n v="41"/>
  </r>
  <r>
    <s v="Id126"/>
    <s v="Bejar"/>
    <n v="37.799999999999997"/>
    <n v="6.29"/>
    <s v="No"/>
    <s v="No"/>
    <s v="No"/>
    <n v="1"/>
    <s v="yes"/>
    <s v="OBESITY"/>
    <s v="Prediabetes"/>
    <s v="30/Nov/1992"/>
    <x v="125"/>
    <x v="0"/>
    <s v="tier - 3"/>
    <x v="3"/>
    <n v="31"/>
  </r>
  <r>
    <s v="Id127"/>
    <s v="Navarro Castro"/>
    <n v="38.299999999999997"/>
    <n v="9.51"/>
    <s v="No"/>
    <s v="No"/>
    <s v="No"/>
    <s v="No major surgery"/>
    <s v="yes"/>
    <s v="OBESITY"/>
    <s v="Diabetes"/>
    <s v="7/Jul/1962"/>
    <x v="126"/>
    <x v="1"/>
    <s v="tier - 1"/>
    <x v="3"/>
    <n v="61"/>
  </r>
  <r>
    <s v="Id128"/>
    <s v="Tice"/>
    <n v="32.774999999999999"/>
    <n v="4.72"/>
    <s v="No"/>
    <s v="No"/>
    <s v="No"/>
    <s v="No major surgery"/>
    <s v="yes"/>
    <s v="OBESITY"/>
    <s v="NORMAL"/>
    <s v="4/Aug/1982"/>
    <x v="127"/>
    <x v="0"/>
    <s v="tier - 1"/>
    <x v="4"/>
    <n v="41"/>
  </r>
  <r>
    <s v="Id129"/>
    <s v="Wolf"/>
    <n v="34.200000000000003"/>
    <n v="5.91"/>
    <s v="yes"/>
    <s v="No"/>
    <s v="No"/>
    <s v="No major surgery"/>
    <s v="yes"/>
    <s v="OBESITY"/>
    <s v="Prediabetes"/>
    <s v="20/Sep/1985"/>
    <x v="128"/>
    <x v="0"/>
    <s v="tier - 3"/>
    <x v="6"/>
    <n v="38"/>
  </r>
  <r>
    <s v="Id130"/>
    <s v="Oppedal"/>
    <n v="30.2"/>
    <n v="9.58"/>
    <s v="No"/>
    <s v="No"/>
    <s v="No"/>
    <s v="No major surgery"/>
    <s v="yes"/>
    <s v="OBESITY"/>
    <s v="Diabetes"/>
    <s v="12/Oct/1978"/>
    <x v="129"/>
    <x v="0"/>
    <s v="tier - 1"/>
    <x v="3"/>
    <n v="45"/>
  </r>
  <r>
    <s v="Id131"/>
    <s v="Wright"/>
    <n v="48.32"/>
    <n v="5.77"/>
    <s v="No"/>
    <s v="No"/>
    <s v="No"/>
    <s v="No major surgery"/>
    <s v="yes"/>
    <s v="OBESITY"/>
    <s v="Prediabetes"/>
    <s v="24/Sep/1980"/>
    <x v="130"/>
    <x v="1"/>
    <s v="tier - 3"/>
    <x v="3"/>
    <n v="43"/>
  </r>
  <r>
    <s v="Id132"/>
    <s v="Ellis"/>
    <n v="44.86"/>
    <n v="4.38"/>
    <s v="yes"/>
    <s v="No"/>
    <s v="No"/>
    <s v="No major surgery"/>
    <s v="yes"/>
    <s v="OBESITY"/>
    <s v="NORMAL"/>
    <s v="15/Dec/1976"/>
    <x v="131"/>
    <x v="1"/>
    <s v="tier - 3"/>
    <x v="3"/>
    <n v="47"/>
  </r>
  <r>
    <s v="Id133"/>
    <s v="Taormina"/>
    <n v="52.15"/>
    <n v="5.65"/>
    <s v="No"/>
    <s v="No"/>
    <s v="No"/>
    <n v="1"/>
    <s v="yes"/>
    <s v="OBESITY"/>
    <s v="NORMAL"/>
    <s v="16/Jun/1987"/>
    <x v="132"/>
    <x v="1"/>
    <s v="tier - 2"/>
    <x v="3"/>
    <n v="36"/>
  </r>
  <r>
    <s v="Id134"/>
    <s v="Lynch"/>
    <n v="41.12"/>
    <n v="7.54"/>
    <s v="yes"/>
    <s v="No"/>
    <s v="No"/>
    <s v="No major surgery"/>
    <s v="yes"/>
    <s v="OBESITY"/>
    <s v="Diabetes"/>
    <s v="30/Jul/1967"/>
    <x v="133"/>
    <x v="0"/>
    <s v="tier - 2"/>
    <x v="3"/>
    <n v="56"/>
  </r>
  <r>
    <s v="Id135"/>
    <s v="Tavella"/>
    <n v="38.39"/>
    <n v="5.1100000000000003"/>
    <s v="yes"/>
    <s v="No"/>
    <s v="No"/>
    <n v="1"/>
    <s v="yes"/>
    <s v="OBESITY"/>
    <s v="NORMAL"/>
    <s v="6/Jun/1964"/>
    <x v="134"/>
    <x v="1"/>
    <s v="tier - 2"/>
    <x v="3"/>
    <n v="59"/>
  </r>
  <r>
    <s v="Id136"/>
    <s v="Neufeld"/>
    <n v="46.85"/>
    <n v="4.25"/>
    <s v="No"/>
    <s v="No"/>
    <s v="Yes"/>
    <n v="1"/>
    <s v="yes"/>
    <s v="OBESITY"/>
    <s v="NORMAL"/>
    <s v="3/Dec/1979"/>
    <x v="135"/>
    <x v="1"/>
    <s v="tier - 1"/>
    <x v="3"/>
    <n v="44"/>
  </r>
  <r>
    <s v="Id137"/>
    <s v="Walhovd"/>
    <n v="42.24"/>
    <n v="5.55"/>
    <s v="No"/>
    <s v="yes"/>
    <s v="No"/>
    <n v="1"/>
    <s v="yes"/>
    <s v="OBESITY"/>
    <s v="NORMAL"/>
    <s v="5/Dec/2004"/>
    <x v="136"/>
    <x v="1"/>
    <s v="tier - 2"/>
    <x v="0"/>
    <n v="19"/>
  </r>
  <r>
    <s v="Id138"/>
    <s v="Washburn"/>
    <n v="34.39"/>
    <n v="5.78"/>
    <s v="No"/>
    <s v="No"/>
    <s v="No"/>
    <s v="No major surgery"/>
    <s v="yes"/>
    <s v="OBESITY"/>
    <s v="Prediabetes"/>
    <s v="8/Nov/1991"/>
    <x v="137"/>
    <x v="0"/>
    <s v="tier - 2"/>
    <x v="1"/>
    <n v="32"/>
  </r>
  <r>
    <s v="Id139"/>
    <s v="Mroz"/>
    <n v="42.89"/>
    <n v="5.28"/>
    <s v="yes"/>
    <s v="No"/>
    <s v="No"/>
    <s v="No major surgery"/>
    <s v="yes"/>
    <s v="OBESITY"/>
    <s v="NORMAL"/>
    <s v="15/Jun/1976"/>
    <x v="138"/>
    <x v="1"/>
    <s v="tier - 2"/>
    <x v="1"/>
    <n v="47"/>
  </r>
  <r>
    <s v="Id140"/>
    <s v="Canaday"/>
    <n v="36.299999999999997"/>
    <n v="5.39"/>
    <s v="No"/>
    <s v="No"/>
    <s v="No"/>
    <s v="No major surgery"/>
    <s v="yes"/>
    <s v="OBESITY"/>
    <s v="NORMAL"/>
    <s v="2/Nov/1991"/>
    <x v="139"/>
    <x v="1"/>
    <s v="tier - 2"/>
    <x v="3"/>
    <n v="32"/>
  </r>
  <r>
    <s v="Id141"/>
    <s v="Atkins"/>
    <n v="35.200000000000003"/>
    <n v="8.01"/>
    <s v="yes"/>
    <s v="No"/>
    <s v="No"/>
    <n v="1"/>
    <s v="yes"/>
    <s v="OBESITY"/>
    <s v="Diabetes"/>
    <s v="20/Jul/1986"/>
    <x v="140"/>
    <x v="0"/>
    <s v="tier - 3"/>
    <x v="0"/>
    <n v="37"/>
  </r>
  <r>
    <s v="Id142"/>
    <s v="Kropelnicki"/>
    <n v="53.62"/>
    <n v="5.21"/>
    <s v="No"/>
    <s v="No"/>
    <s v="No"/>
    <s v="No major surgery"/>
    <s v="yes"/>
    <s v="OBESITY"/>
    <s v="NORMAL"/>
    <s v="13/Jul/1990"/>
    <x v="141"/>
    <x v="1"/>
    <s v="tier - 2"/>
    <x v="3"/>
    <n v="33"/>
  </r>
  <r>
    <s v="Id143"/>
    <s v="Braund"/>
    <n v="36.67"/>
    <n v="6.27"/>
    <s v="No"/>
    <s v="No"/>
    <s v="No"/>
    <s v="No major surgery"/>
    <s v="yes"/>
    <s v="OBESITY"/>
    <s v="Prediabetes"/>
    <s v="12/Nov/1999"/>
    <x v="142"/>
    <x v="1"/>
    <s v="tier - 2"/>
    <x v="2"/>
    <n v="24"/>
  </r>
  <r>
    <s v="Id144"/>
    <s v="Anderson"/>
    <n v="33.4"/>
    <n v="10.73"/>
    <s v="yes"/>
    <s v="No"/>
    <s v="No"/>
    <n v="1"/>
    <s v="yes"/>
    <s v="OBESITY"/>
    <s v="Diabetes"/>
    <s v="21/Jun/1986"/>
    <x v="143"/>
    <x v="0"/>
    <s v="tier - 2"/>
    <x v="3"/>
    <n v="37"/>
  </r>
  <r>
    <s v="Id145"/>
    <s v="Bilbrey"/>
    <n v="42.71"/>
    <n v="10.52"/>
    <s v="No"/>
    <s v="No"/>
    <s v="No"/>
    <s v="No major surgery"/>
    <s v="yes"/>
    <s v="OBESITY"/>
    <s v="Diabetes"/>
    <s v="23/Dec/1971"/>
    <x v="144"/>
    <x v="1"/>
    <s v="tier - 1"/>
    <x v="3"/>
    <n v="52"/>
  </r>
  <r>
    <s v="Id146"/>
    <s v="Curtis"/>
    <n v="41.52"/>
    <n v="11.82"/>
    <s v="yes"/>
    <s v="No"/>
    <s v="No"/>
    <n v="2"/>
    <s v="yes"/>
    <s v="OBESITY"/>
    <s v="Diabetes"/>
    <s v="22/Aug/1970"/>
    <x v="145"/>
    <x v="1"/>
    <s v="tier - 3"/>
    <x v="3"/>
    <n v="53"/>
  </r>
  <r>
    <s v="Id147"/>
    <s v="Meyer"/>
    <n v="39.4"/>
    <n v="6.76"/>
    <s v="No"/>
    <s v="No"/>
    <s v="No"/>
    <s v="No major surgery"/>
    <s v="yes"/>
    <s v="OBESITY"/>
    <s v="Diabetes"/>
    <s v="17/Sep/2002"/>
    <x v="146"/>
    <x v="0"/>
    <s v="tier - 3"/>
    <x v="3"/>
    <n v="21"/>
  </r>
  <r>
    <s v="Id148"/>
    <s v="Bardeesy"/>
    <n v="46.45"/>
    <n v="5.62"/>
    <s v="No"/>
    <s v="No"/>
    <s v="No"/>
    <s v="No major surgery"/>
    <s v="yes"/>
    <s v="OBESITY"/>
    <s v="NORMAL"/>
    <s v="12/Jun/1980"/>
    <x v="147"/>
    <x v="0"/>
    <s v="tier - 3"/>
    <x v="3"/>
    <n v="43"/>
  </r>
  <r>
    <s v="Id149"/>
    <s v="Shanahan"/>
    <n v="35.75"/>
    <n v="4.1900000000000004"/>
    <s v="No"/>
    <s v="No"/>
    <s v="No"/>
    <s v="No major surgery"/>
    <s v="yes"/>
    <s v="OBESITY"/>
    <s v="NORMAL"/>
    <s v="30/Oct/1989"/>
    <x v="148"/>
    <x v="0"/>
    <s v="tier - 2"/>
    <x v="0"/>
    <n v="34"/>
  </r>
  <r>
    <s v="Id150"/>
    <s v="Sutter"/>
    <n v="26.07"/>
    <n v="5.32"/>
    <s v="No"/>
    <s v="No"/>
    <s v="No"/>
    <s v="No major surgery"/>
    <s v="yes"/>
    <s v="OVER WEIGHT"/>
    <s v="NORMAL"/>
    <s v="16/Aug/1980"/>
    <x v="149"/>
    <x v="0"/>
    <s v="tier - 2"/>
    <x v="0"/>
    <n v="43"/>
  </r>
  <r>
    <s v="Id151"/>
    <s v="Yesian"/>
    <n v="36.54"/>
    <n v="4.46"/>
    <s v="yes"/>
    <s v="No"/>
    <s v="No"/>
    <n v="1"/>
    <s v="yes"/>
    <s v="OBESITY"/>
    <s v="NORMAL"/>
    <s v="16/Jun/1964"/>
    <x v="150"/>
    <x v="1"/>
    <s v="tier - 3"/>
    <x v="3"/>
    <n v="59"/>
  </r>
  <r>
    <s v="Id152"/>
    <s v="Meers"/>
    <n v="51.64"/>
    <n v="5.65"/>
    <s v="No"/>
    <s v="No"/>
    <s v="No"/>
    <s v="No major surgery"/>
    <s v="yes"/>
    <s v="OBESITY"/>
    <s v="NORMAL"/>
    <s v="8/Sep/1989"/>
    <x v="151"/>
    <x v="1"/>
    <s v="tier - 3"/>
    <x v="3"/>
    <n v="34"/>
  </r>
  <r>
    <s v="Id153"/>
    <s v="Conlon"/>
    <n v="42.83"/>
    <n v="6.04"/>
    <s v="No"/>
    <s v="No"/>
    <s v="No"/>
    <n v="2"/>
    <s v="yes"/>
    <s v="OBESITY"/>
    <s v="Prediabetes"/>
    <s v="19/Nov/1972"/>
    <x v="152"/>
    <x v="1"/>
    <s v="tier - 2"/>
    <x v="3"/>
    <n v="51"/>
  </r>
  <r>
    <s v="Id154"/>
    <s v="Arnstein"/>
    <n v="40.15"/>
    <n v="5.76"/>
    <s v="No"/>
    <s v="No"/>
    <s v="No"/>
    <n v="1"/>
    <s v="yes"/>
    <s v="OBESITY"/>
    <s v="Prediabetes"/>
    <s v="29/Jul/1998"/>
    <x v="153"/>
    <x v="0"/>
    <s v="tier - 3"/>
    <x v="0"/>
    <n v="25"/>
  </r>
  <r>
    <s v="Id155"/>
    <s v="Jurek"/>
    <n v="27.8"/>
    <n v="4.3600000000000003"/>
    <s v="No"/>
    <s v="No"/>
    <s v="Yes"/>
    <n v="1"/>
    <s v="yes"/>
    <s v="OVER WEIGHT"/>
    <s v="NORMAL"/>
    <s v="9/Sep/1979"/>
    <x v="154"/>
    <x v="0"/>
    <s v="tier - 2"/>
    <x v="3"/>
    <n v="44"/>
  </r>
  <r>
    <s v="Id156"/>
    <s v="Thill"/>
    <n v="45.81"/>
    <n v="4.76"/>
    <s v="yes"/>
    <s v="No"/>
    <s v="Yes"/>
    <n v="1"/>
    <s v="yes"/>
    <s v="OBESITY"/>
    <s v="NORMAL"/>
    <s v="26/Jul/1983"/>
    <x v="155"/>
    <x v="1"/>
    <s v="tier - 2"/>
    <x v="3"/>
    <n v="40"/>
  </r>
  <r>
    <s v="Id157"/>
    <s v="Glaz"/>
    <n v="34.43"/>
    <n v="10.82"/>
    <s v="yes"/>
    <s v="No"/>
    <s v="No"/>
    <n v="1"/>
    <s v="yes"/>
    <s v="OBESITY"/>
    <s v="Diabetes"/>
    <s v="15/Aug/1986"/>
    <x v="156"/>
    <x v="0"/>
    <s v="tier - 1"/>
    <x v="0"/>
    <n v="37"/>
  </r>
  <r>
    <s v="Id158"/>
    <s v="Sampson"/>
    <n v="41.33"/>
    <n v="4.01"/>
    <s v="yes"/>
    <s v="No"/>
    <s v="No"/>
    <s v="No major surgery"/>
    <s v="yes"/>
    <s v="OBESITY"/>
    <s v="NORMAL"/>
    <s v="18/Sep/1976"/>
    <x v="157"/>
    <x v="1"/>
    <s v="tier - 2"/>
    <x v="3"/>
    <n v="47"/>
  </r>
  <r>
    <s v="Id159"/>
    <s v="Duliba"/>
    <n v="31.92"/>
    <n v="5.12"/>
    <s v="yes"/>
    <s v="No"/>
    <s v="No"/>
    <n v="1"/>
    <s v="yes"/>
    <s v="OBESITY"/>
    <s v="NORMAL"/>
    <s v="10/Oct/1988"/>
    <x v="158"/>
    <x v="1"/>
    <s v="tier - 3"/>
    <x v="8"/>
    <n v="35"/>
  </r>
  <r>
    <s v="Id160"/>
    <s v="Tanguay"/>
    <n v="39.799999999999997"/>
    <n v="10.54"/>
    <s v="yes"/>
    <s v="No"/>
    <s v="No"/>
    <n v="2"/>
    <s v="yes"/>
    <s v="OBESITY"/>
    <s v="Diabetes"/>
    <s v="28/Oct/1970"/>
    <x v="159"/>
    <x v="1"/>
    <s v="tier - 3"/>
    <x v="3"/>
    <n v="53"/>
  </r>
  <r>
    <s v="Id161"/>
    <s v="McClelland"/>
    <n v="42.82"/>
    <n v="4.21"/>
    <s v="No"/>
    <s v="No"/>
    <s v="No"/>
    <s v="No major surgery"/>
    <s v="yes"/>
    <s v="OBESITY"/>
    <s v="NORMAL"/>
    <s v="20/Jun/1982"/>
    <x v="160"/>
    <x v="1"/>
    <s v="tier - 2"/>
    <x v="1"/>
    <n v="41"/>
  </r>
  <r>
    <s v="Id162"/>
    <s v="Gorman"/>
    <n v="33.630000000000003"/>
    <n v="5.42"/>
    <s v="No"/>
    <s v="No"/>
    <s v="No"/>
    <s v="No major surgery"/>
    <s v="yes"/>
    <s v="OBESITY"/>
    <s v="NORMAL"/>
    <s v="16/Nov/1990"/>
    <x v="161"/>
    <x v="0"/>
    <s v="tier - 2"/>
    <x v="9"/>
    <n v="33"/>
  </r>
  <r>
    <s v="Id163"/>
    <s v="Nishimura"/>
    <n v="37.07"/>
    <n v="4.28"/>
    <s v="No"/>
    <s v="yes"/>
    <s v="No"/>
    <n v="1"/>
    <s v="yes"/>
    <s v="OBESITY"/>
    <s v="NORMAL"/>
    <s v="12/Oct/2000"/>
    <x v="162"/>
    <x v="0"/>
    <s v="tier - 1"/>
    <x v="0"/>
    <n v="23"/>
  </r>
  <r>
    <s v="Id164"/>
    <s v="Brimble"/>
    <n v="35.625"/>
    <n v="8.9"/>
    <s v="No"/>
    <s v="No"/>
    <s v="No"/>
    <s v="No major surgery"/>
    <s v="yes"/>
    <s v="OBESITY"/>
    <s v="Diabetes"/>
    <s v="27/Sep/2002"/>
    <x v="163"/>
    <x v="0"/>
    <s v="tier - 2"/>
    <x v="1"/>
    <n v="21"/>
  </r>
  <r>
    <s v="Id165"/>
    <s v="Trenk"/>
    <n v="42.69"/>
    <n v="4.8899999999999997"/>
    <s v="No"/>
    <s v="No"/>
    <s v="Yes"/>
    <n v="1"/>
    <s v="yes"/>
    <s v="OBESITY"/>
    <s v="NORMAL"/>
    <s v="3/Aug/1979"/>
    <x v="164"/>
    <x v="1"/>
    <s v="tier - 1"/>
    <x v="3"/>
    <n v="44"/>
  </r>
  <r>
    <s v="Id166"/>
    <s v="Wittmann"/>
    <n v="37.869999999999997"/>
    <n v="4.29"/>
    <s v="yes"/>
    <s v="No"/>
    <s v="Yes"/>
    <n v="1"/>
    <s v="yes"/>
    <s v="OBESITY"/>
    <s v="NORMAL"/>
    <s v="30/Oct/1969"/>
    <x v="165"/>
    <x v="0"/>
    <s v="tier - 3"/>
    <x v="3"/>
    <n v="54"/>
  </r>
  <r>
    <s v="Id167"/>
    <s v="Tremblay"/>
    <n v="40.61"/>
    <n v="8"/>
    <s v="yes"/>
    <s v="No"/>
    <s v="No"/>
    <n v="1"/>
    <s v="yes"/>
    <s v="OBESITY"/>
    <s v="Diabetes"/>
    <s v="9/Nov/1975"/>
    <x v="166"/>
    <x v="1"/>
    <s v="tier - 3"/>
    <x v="3"/>
    <n v="48"/>
  </r>
  <r>
    <s v="Id168"/>
    <s v="Scofield"/>
    <n v="30.78"/>
    <n v="4.67"/>
    <s v="yes"/>
    <s v="No"/>
    <s v="No"/>
    <s v="No major surgery"/>
    <s v="yes"/>
    <s v="OBESITY"/>
    <s v="NORMAL"/>
    <s v="17/Nov/1985"/>
    <x v="167"/>
    <x v="1"/>
    <s v="tier - 1"/>
    <x v="2"/>
    <n v="38"/>
  </r>
  <r>
    <s v="Id169"/>
    <s v="Yost"/>
    <n v="49.49"/>
    <n v="4.5"/>
    <s v="No"/>
    <s v="No"/>
    <s v="No"/>
    <s v="No major surgery"/>
    <s v="yes"/>
    <s v="OBESITY"/>
    <s v="NORMAL"/>
    <s v="17/Oct/1990"/>
    <x v="168"/>
    <x v="1"/>
    <s v="tier - 2"/>
    <x v="3"/>
    <n v="33"/>
  </r>
  <r>
    <s v="Id170"/>
    <s v="Torphy"/>
    <n v="37.619999999999997"/>
    <n v="6.32"/>
    <s v="yes"/>
    <s v="yes"/>
    <s v="No"/>
    <n v="2"/>
    <s v="yes"/>
    <s v="OBESITY"/>
    <s v="Prediabetes"/>
    <s v="5/Sep/2000"/>
    <x v="169"/>
    <x v="0"/>
    <s v="tier - 3"/>
    <x v="10"/>
    <n v="23"/>
  </r>
  <r>
    <s v="Id171"/>
    <s v="Busby"/>
    <n v="36.08"/>
    <n v="6.1"/>
    <s v="yes"/>
    <s v="No"/>
    <s v="No"/>
    <n v="1"/>
    <s v="yes"/>
    <s v="OBESITY"/>
    <s v="Prediabetes"/>
    <s v="30/Oct/1995"/>
    <x v="170"/>
    <x v="1"/>
    <s v="tier - 2"/>
    <x v="0"/>
    <n v="28"/>
  </r>
  <r>
    <s v="Id172"/>
    <s v="Nguyen"/>
    <n v="33.5"/>
    <n v="5.4"/>
    <s v="No"/>
    <s v="No"/>
    <s v="No"/>
    <s v="No major surgery"/>
    <s v="yes"/>
    <s v="OBESITY"/>
    <s v="NORMAL"/>
    <s v="10/Jun/1989"/>
    <x v="171"/>
    <x v="1"/>
    <s v="tier - 3"/>
    <x v="3"/>
    <n v="34"/>
  </r>
  <r>
    <s v="Id173"/>
    <s v="Hanley"/>
    <n v="47.46"/>
    <n v="6.24"/>
    <s v="yes"/>
    <s v="No"/>
    <s v="No"/>
    <n v="1"/>
    <s v="yes"/>
    <s v="OBESITY"/>
    <s v="Prediabetes"/>
    <s v="17/Dec/1988"/>
    <x v="172"/>
    <x v="1"/>
    <s v="tier - 1"/>
    <x v="3"/>
    <n v="35"/>
  </r>
  <r>
    <s v="Id174"/>
    <s v="Scheer"/>
    <n v="49.24"/>
    <n v="4.45"/>
    <s v="No"/>
    <s v="No"/>
    <s v="No"/>
    <s v="No major surgery"/>
    <s v="yes"/>
    <s v="OBESITY"/>
    <s v="NORMAL"/>
    <s v="1/Nov/1991"/>
    <x v="173"/>
    <x v="1"/>
    <s v="tier - 2"/>
    <x v="3"/>
    <n v="32"/>
  </r>
  <r>
    <s v="Id175"/>
    <s v="Rankin"/>
    <n v="54.4"/>
    <n v="5.22"/>
    <s v="No"/>
    <s v="No"/>
    <s v="No"/>
    <n v="1"/>
    <s v="yes"/>
    <s v="OBESITY"/>
    <s v="NORMAL"/>
    <s v="13/Sep/1992"/>
    <x v="174"/>
    <x v="1"/>
    <s v="tier - 3"/>
    <x v="3"/>
    <n v="31"/>
  </r>
  <r>
    <s v="Id176"/>
    <s v="Ricardi"/>
    <n v="35.53"/>
    <n v="4.6100000000000003"/>
    <s v="No"/>
    <s v="No"/>
    <s v="No"/>
    <n v="1"/>
    <s v="yes"/>
    <s v="OBESITY"/>
    <s v="NORMAL"/>
    <s v="25/Aug/1992"/>
    <x v="175"/>
    <x v="0"/>
    <s v="tier - 1"/>
    <x v="0"/>
    <n v="31"/>
  </r>
  <r>
    <s v="Id177"/>
    <s v="Karkos"/>
    <n v="39.729999999999997"/>
    <n v="6.24"/>
    <s v="No"/>
    <s v="No"/>
    <s v="No"/>
    <s v="No major surgery"/>
    <s v="yes"/>
    <s v="OBESITY"/>
    <s v="Prediabetes"/>
    <s v="13/Aug/1977"/>
    <x v="176"/>
    <x v="1"/>
    <s v="tier - 1"/>
    <x v="3"/>
    <n v="46"/>
  </r>
  <r>
    <s v="Id178"/>
    <s v="Price-Dierksen"/>
    <n v="35.68"/>
    <n v="10.039999999999999"/>
    <s v="No"/>
    <s v="No"/>
    <s v="No"/>
    <s v="No major surgery"/>
    <s v="yes"/>
    <s v="OBESITY"/>
    <s v="Diabetes"/>
    <s v="22/Oct/1968"/>
    <x v="177"/>
    <x v="1"/>
    <s v="tier - 1"/>
    <x v="3"/>
    <n v="55"/>
  </r>
  <r>
    <s v="Id179"/>
    <s v="Knispel"/>
    <n v="48.86"/>
    <n v="6.09"/>
    <s v="No"/>
    <s v="No"/>
    <s v="No"/>
    <s v="No major surgery"/>
    <s v="yes"/>
    <s v="OBESITY"/>
    <s v="Prediabetes"/>
    <s v="10/Jun/1991"/>
    <x v="178"/>
    <x v="1"/>
    <s v="tier - 2"/>
    <x v="3"/>
    <n v="32"/>
  </r>
  <r>
    <s v="Id180"/>
    <s v="King"/>
    <n v="34.799999999999997"/>
    <n v="11.4"/>
    <s v="yes"/>
    <s v="No"/>
    <s v="Yes"/>
    <n v="1"/>
    <s v="No"/>
    <s v="OBESITY"/>
    <s v="Diabetes"/>
    <s v="24/Jul/1963"/>
    <x v="179"/>
    <x v="1"/>
    <s v="tier - 2"/>
    <x v="3"/>
    <n v="60"/>
  </r>
  <r>
    <s v="Id181"/>
    <s v="Samuelson"/>
    <n v="32.49"/>
    <n v="4.29"/>
    <s v="No"/>
    <s v="No"/>
    <s v="Yes"/>
    <n v="1"/>
    <s v="yes"/>
    <s v="OBESITY"/>
    <s v="NORMAL"/>
    <s v="21/Jun/2003"/>
    <x v="180"/>
    <x v="1"/>
    <s v="tier - 1"/>
    <x v="1"/>
    <n v="20"/>
  </r>
  <r>
    <s v="Id182"/>
    <s v="Fredsall"/>
    <n v="39"/>
    <n v="5.7"/>
    <s v="No"/>
    <s v="No"/>
    <s v="No"/>
    <n v="2"/>
    <s v="yes"/>
    <s v="OBESITY"/>
    <s v="NORMAL"/>
    <s v="5/Dec/1972"/>
    <x v="181"/>
    <x v="0"/>
    <s v="tier - 3"/>
    <x v="3"/>
    <n v="51"/>
  </r>
  <r>
    <s v="Id183"/>
    <s v="Eggleston"/>
    <n v="35.299999999999997"/>
    <n v="6.09"/>
    <s v="No"/>
    <s v="No"/>
    <s v="No"/>
    <n v="1"/>
    <s v="yes"/>
    <s v="OBESITY"/>
    <s v="Prediabetes"/>
    <s v="4/Jul/1992"/>
    <x v="182"/>
    <x v="1"/>
    <s v="tier - 3"/>
    <x v="3"/>
    <n v="31"/>
  </r>
  <r>
    <s v="Id184"/>
    <s v="Palombaro"/>
    <n v="33.42"/>
    <n v="10.67"/>
    <s v="No"/>
    <s v="No"/>
    <s v="No"/>
    <s v="No major surgery"/>
    <s v="yes"/>
    <s v="OBESITY"/>
    <s v="Diabetes"/>
    <s v="28/Dec/1965"/>
    <x v="183"/>
    <x v="1"/>
    <s v="tier - 1"/>
    <x v="3"/>
    <n v="58"/>
  </r>
  <r>
    <s v="Id185"/>
    <s v="Silva"/>
    <n v="37.18"/>
    <n v="6.75"/>
    <s v="yes"/>
    <s v="No"/>
    <s v="No"/>
    <n v="2"/>
    <s v="yes"/>
    <s v="OBESITY"/>
    <s v="Diabetes"/>
    <s v="14/Jul/1970"/>
    <x v="184"/>
    <x v="0"/>
    <s v="tier - 1"/>
    <x v="3"/>
    <n v="53"/>
  </r>
  <r>
    <s v="Id186"/>
    <s v="Bugala"/>
    <n v="33.33"/>
    <n v="9.26"/>
    <s v="yes"/>
    <s v="No"/>
    <s v="No"/>
    <n v="2"/>
    <s v="No"/>
    <s v="OBESITY"/>
    <s v="Diabetes"/>
    <s v="29/Jul/1961"/>
    <x v="185"/>
    <x v="1"/>
    <s v="tier - 2"/>
    <x v="0"/>
    <n v="62"/>
  </r>
  <r>
    <s v="Id187"/>
    <s v="Dublin"/>
    <n v="53.21"/>
    <n v="4.2699999999999996"/>
    <s v="No"/>
    <s v="No"/>
    <s v="No"/>
    <n v="1"/>
    <s v="yes"/>
    <s v="OBESITY"/>
    <s v="NORMAL"/>
    <s v="9/Oct/1992"/>
    <x v="186"/>
    <x v="0"/>
    <s v="tier - 2"/>
    <x v="3"/>
    <n v="31"/>
  </r>
  <r>
    <s v="Id188"/>
    <s v="Cleland"/>
    <n v="38.729999999999997"/>
    <n v="11.51"/>
    <s v="No"/>
    <s v="No"/>
    <s v="No"/>
    <n v="2"/>
    <s v="yes"/>
    <s v="OBESITY"/>
    <s v="Diabetes"/>
    <s v="9/Aug/1973"/>
    <x v="187"/>
    <x v="1"/>
    <s v="tier - 3"/>
    <x v="3"/>
    <n v="50"/>
  </r>
  <r>
    <s v="Id189"/>
    <s v="Evans"/>
    <n v="29.73"/>
    <n v="7.22"/>
    <s v="No"/>
    <s v="No"/>
    <s v="No"/>
    <s v="No major surgery"/>
    <s v="yes"/>
    <s v="OVER WEIGHT"/>
    <s v="Diabetes"/>
    <s v="19/Nov/1962"/>
    <x v="188"/>
    <x v="1"/>
    <s v="tier - 2"/>
    <x v="3"/>
    <n v="61"/>
  </r>
  <r>
    <s v="Id190"/>
    <s v="Boyd"/>
    <n v="34.700000000000003"/>
    <n v="4.37"/>
    <s v="No"/>
    <s v="No"/>
    <s v="Yes"/>
    <n v="1"/>
    <s v="yes"/>
    <s v="OBESITY"/>
    <s v="NORMAL"/>
    <s v="9/Dec/2003"/>
    <x v="189"/>
    <x v="1"/>
    <s v="tier - 3"/>
    <x v="3"/>
    <n v="20"/>
  </r>
  <r>
    <s v="Id191"/>
    <s v="Roulier"/>
    <n v="38.28"/>
    <n v="11.56"/>
    <s v="yes"/>
    <s v="No"/>
    <s v="No"/>
    <n v="1"/>
    <s v="yes"/>
    <s v="OBESITY"/>
    <s v="Diabetes"/>
    <s v="5/Jun/1975"/>
    <x v="190"/>
    <x v="0"/>
    <s v="tier - 2"/>
    <x v="3"/>
    <n v="48"/>
  </r>
  <r>
    <s v="Id192"/>
    <s v="Mullins"/>
    <n v="33.57"/>
    <n v="8.82"/>
    <s v="yes"/>
    <s v="No"/>
    <s v="No"/>
    <s v="No major surgery"/>
    <s v="yes"/>
    <s v="OBESITY"/>
    <s v="Diabetes"/>
    <s v="18/Oct/1967"/>
    <x v="191"/>
    <x v="0"/>
    <s v="tier - 3"/>
    <x v="3"/>
    <n v="56"/>
  </r>
  <r>
    <s v="Id193"/>
    <s v="Hofmann"/>
    <n v="52.06"/>
    <n v="4.6900000000000004"/>
    <s v="No"/>
    <s v="No"/>
    <s v="No"/>
    <n v="1"/>
    <s v="yes"/>
    <s v="OBESITY"/>
    <s v="NORMAL"/>
    <s v="16/Jun/1992"/>
    <x v="192"/>
    <x v="1"/>
    <s v="tier - 2"/>
    <x v="3"/>
    <n v="31"/>
  </r>
  <r>
    <s v="Id194"/>
    <s v="Garcia Garcia"/>
    <n v="38.17"/>
    <n v="4.53"/>
    <s v="No"/>
    <s v="yes"/>
    <s v="No"/>
    <n v="1"/>
    <s v="yes"/>
    <s v="OBESITY"/>
    <s v="NORMAL"/>
    <s v="25/Dec/2004"/>
    <x v="193"/>
    <x v="0"/>
    <s v="tier - 2"/>
    <x v="0"/>
    <n v="19"/>
  </r>
  <r>
    <s v="Id195"/>
    <s v="Klecker"/>
    <n v="36.954999999999998"/>
    <n v="5.84"/>
    <s v="No"/>
    <s v="No"/>
    <s v="Yes"/>
    <n v="1"/>
    <s v="yes"/>
    <s v="OBESITY"/>
    <s v="Prediabetes"/>
    <s v="5/Sep/2003"/>
    <x v="194"/>
    <x v="0"/>
    <s v="tier - 1"/>
    <x v="1"/>
    <n v="20"/>
  </r>
  <r>
    <s v="Id196"/>
    <s v="Cancre"/>
    <n v="34.4"/>
    <n v="4.9000000000000004"/>
    <s v="No"/>
    <s v="No"/>
    <s v="Yes"/>
    <n v="1"/>
    <s v="yes"/>
    <s v="OBESITY"/>
    <s v="NORMAL"/>
    <s v="28/Dec/1993"/>
    <x v="195"/>
    <x v="0"/>
    <s v="tier - 3"/>
    <x v="3"/>
    <n v="30"/>
  </r>
  <r>
    <s v="Id197"/>
    <s v="Denucci"/>
    <n v="31.73"/>
    <n v="4.3"/>
    <s v="No"/>
    <s v="No"/>
    <s v="No"/>
    <s v="No major surgery"/>
    <s v="yes"/>
    <s v="OBESITY"/>
    <s v="NORMAL"/>
    <s v="1/Oct/1999"/>
    <x v="196"/>
    <x v="0"/>
    <s v="tier - 3"/>
    <x v="4"/>
    <n v="24"/>
  </r>
  <r>
    <s v="Id198"/>
    <s v="Saldana"/>
    <n v="36.64"/>
    <n v="11.34"/>
    <s v="No"/>
    <s v="No"/>
    <s v="No"/>
    <s v="No major surgery"/>
    <s v="yes"/>
    <s v="OBESITY"/>
    <s v="Diabetes"/>
    <s v="6/Dec/1974"/>
    <x v="197"/>
    <x v="1"/>
    <s v="tier - 3"/>
    <x v="1"/>
    <n v="49"/>
  </r>
  <r>
    <s v="Id199"/>
    <s v="Weinberg"/>
    <n v="36.85"/>
    <n v="5.88"/>
    <s v="No"/>
    <s v="yes"/>
    <s v="No"/>
    <n v="1"/>
    <s v="yes"/>
    <s v="OBESITY"/>
    <s v="Prediabetes"/>
    <s v="30/Aug/2004"/>
    <x v="198"/>
    <x v="1"/>
    <s v="tier - 2"/>
    <x v="0"/>
    <n v="19"/>
  </r>
  <r>
    <s v="Id200"/>
    <s v="Walsh"/>
    <n v="33.33"/>
    <n v="5.01"/>
    <s v="yes"/>
    <s v="No"/>
    <s v="Yes"/>
    <n v="1"/>
    <s v="yes"/>
    <s v="OBESITY"/>
    <s v="NORMAL"/>
    <s v="12/Jun/1997"/>
    <x v="199"/>
    <x v="0"/>
    <s v="tier - 3"/>
    <x v="0"/>
    <n v="26"/>
  </r>
  <r>
    <s v="Id201"/>
    <s v="Pasten"/>
    <n v="39.14"/>
    <n v="4.4000000000000004"/>
    <s v="No"/>
    <s v="No"/>
    <s v="Yes"/>
    <n v="1"/>
    <s v="yes"/>
    <s v="OBESITY"/>
    <s v="NORMAL"/>
    <s v="4/Nov/1979"/>
    <x v="200"/>
    <x v="1"/>
    <s v="tier - 2"/>
    <x v="3"/>
    <n v="44"/>
  </r>
  <r>
    <s v="Id202"/>
    <s v="LaBelle"/>
    <n v="32.9"/>
    <n v="6.26"/>
    <s v="yes"/>
    <s v="No"/>
    <s v="No"/>
    <s v="No major surgery"/>
    <s v="yes"/>
    <s v="OBESITY"/>
    <s v="Prediabetes"/>
    <s v="20/Aug/1996"/>
    <x v="201"/>
    <x v="0"/>
    <s v="tier - 1"/>
    <x v="3"/>
    <n v="27"/>
  </r>
  <r>
    <s v="Id203"/>
    <s v="Guzman"/>
    <n v="29.78"/>
    <n v="10.27"/>
    <s v="yes"/>
    <s v="No"/>
    <s v="Yes"/>
    <n v="1"/>
    <s v="yes"/>
    <s v="OVER WEIGHT"/>
    <s v="Diabetes"/>
    <s v="22/Jul/1963"/>
    <x v="202"/>
    <x v="1"/>
    <s v="tier - 1"/>
    <x v="3"/>
    <n v="60"/>
  </r>
  <r>
    <s v="Id204"/>
    <s v="Turnbull"/>
    <n v="32.78"/>
    <n v="5.27"/>
    <s v="No"/>
    <s v="No"/>
    <s v="No"/>
    <s v="No major surgery"/>
    <s v="yes"/>
    <s v="OBESITY"/>
    <s v="NORMAL"/>
    <s v="4/Sep/1999"/>
    <x v="203"/>
    <x v="1"/>
    <s v="tier - 3"/>
    <x v="0"/>
    <n v="24"/>
  </r>
  <r>
    <s v="Id205"/>
    <s v="Aguero"/>
    <n v="41.65"/>
    <n v="10.73"/>
    <s v="yes"/>
    <s v="No"/>
    <s v="No"/>
    <s v="No major surgery"/>
    <s v="yes"/>
    <s v="OBESITY"/>
    <s v="Diabetes"/>
    <s v="22/Nov/1981"/>
    <x v="204"/>
    <x v="0"/>
    <s v="tier - 3"/>
    <x v="3"/>
    <n v="42"/>
  </r>
  <r>
    <s v="Id206"/>
    <s v="Woodward"/>
    <n v="50.79"/>
    <n v="4.45"/>
    <s v="No"/>
    <s v="No"/>
    <s v="No"/>
    <n v="1"/>
    <s v="yes"/>
    <s v="OBESITY"/>
    <s v="NORMAL"/>
    <s v="18/Jun/1992"/>
    <x v="205"/>
    <x v="1"/>
    <s v="tier - 1"/>
    <x v="3"/>
    <n v="31"/>
  </r>
  <r>
    <s v="Id207"/>
    <s v="McElroy"/>
    <n v="35.43"/>
    <n v="5.25"/>
    <s v="yes"/>
    <s v="No"/>
    <s v="No"/>
    <s v="No major surgery"/>
    <s v="yes"/>
    <s v="OBESITY"/>
    <s v="NORMAL"/>
    <s v="4/Oct/1976"/>
    <x v="206"/>
    <x v="1"/>
    <s v="tier - 2"/>
    <x v="3"/>
    <n v="47"/>
  </r>
  <r>
    <s v="Id208"/>
    <s v="Lopez"/>
    <n v="35.25"/>
    <n v="9.51"/>
    <s v="No"/>
    <s v="No"/>
    <s v="No"/>
    <s v="No major surgery"/>
    <s v="yes"/>
    <s v="OBESITY"/>
    <s v="Diabetes"/>
    <s v="15/Jul/1974"/>
    <x v="207"/>
    <x v="1"/>
    <s v="tier - 3"/>
    <x v="1"/>
    <n v="49"/>
  </r>
  <r>
    <s v="Id209"/>
    <s v="Cardosi"/>
    <n v="36.85"/>
    <n v="11.12"/>
    <s v="No"/>
    <s v="No"/>
    <s v="No"/>
    <s v="No major surgery"/>
    <s v="yes"/>
    <s v="OBESITY"/>
    <s v="Diabetes"/>
    <s v="19/Dec/1978"/>
    <x v="208"/>
    <x v="1"/>
    <s v="tier - 1"/>
    <x v="3"/>
    <n v="45"/>
  </r>
  <r>
    <s v="Id210"/>
    <s v="Looney"/>
    <n v="31.02"/>
    <n v="4.5599999999999996"/>
    <s v="No"/>
    <s v="yes"/>
    <s v="No"/>
    <n v="1"/>
    <s v="yes"/>
    <s v="OBESITY"/>
    <s v="NORMAL"/>
    <s v="17/Dec/2000"/>
    <x v="209"/>
    <x v="1"/>
    <s v="tier - 3"/>
    <x v="0"/>
    <n v="23"/>
  </r>
  <r>
    <s v="Id211"/>
    <s v="Zyryanov"/>
    <n v="35.6"/>
    <n v="4.0199999999999996"/>
    <s v="yes"/>
    <s v="yes"/>
    <s v="No"/>
    <n v="2"/>
    <s v="yes"/>
    <s v="OBESITY"/>
    <s v="NORMAL"/>
    <s v="19/Nov/2000"/>
    <x v="210"/>
    <x v="1"/>
    <s v="tier - 3"/>
    <x v="3"/>
    <n v="23"/>
  </r>
  <r>
    <s v="Id212"/>
    <s v="Gavin"/>
    <n v="34.39"/>
    <n v="8.7200000000000006"/>
    <s v="No"/>
    <s v="No"/>
    <s v="No"/>
    <s v="No major surgery"/>
    <s v="yes"/>
    <s v="OBESITY"/>
    <s v="Diabetes"/>
    <s v="10/Aug/1971"/>
    <x v="211"/>
    <x v="0"/>
    <s v="tier - 3"/>
    <x v="3"/>
    <n v="52"/>
  </r>
  <r>
    <s v="Id213"/>
    <s v="Littlefield"/>
    <n v="29.06"/>
    <n v="6.25"/>
    <s v="yes"/>
    <s v="No"/>
    <s v="No"/>
    <n v="1"/>
    <s v="yes"/>
    <s v="OVER WEIGHT"/>
    <s v="Prediabetes"/>
    <s v="29/Aug/1964"/>
    <x v="212"/>
    <x v="1"/>
    <s v="tier - 1"/>
    <x v="3"/>
    <n v="59"/>
  </r>
  <r>
    <s v="Id214"/>
    <s v="Shearer"/>
    <n v="35.799999999999997"/>
    <n v="7.32"/>
    <s v="No"/>
    <s v="No"/>
    <s v="No"/>
    <n v="2"/>
    <s v="yes"/>
    <s v="OBESITY"/>
    <s v="Diabetes"/>
    <s v="27/Oct/1973"/>
    <x v="213"/>
    <x v="0"/>
    <s v="tier - 1"/>
    <x v="3"/>
    <n v="50"/>
  </r>
  <r>
    <s v="Id215"/>
    <s v="Armstrong"/>
    <n v="49.8"/>
    <n v="4.24"/>
    <s v="No"/>
    <s v="No"/>
    <s v="No"/>
    <n v="1"/>
    <s v="yes"/>
    <s v="OBESITY"/>
    <s v="NORMAL"/>
    <s v="13/Sep/1992"/>
    <x v="214"/>
    <x v="1"/>
    <s v="tier - 3"/>
    <x v="3"/>
    <n v="31"/>
  </r>
  <r>
    <s v="Id216"/>
    <s v="Warriner"/>
    <n v="35.71"/>
    <n v="6.84"/>
    <s v="No"/>
    <s v="No"/>
    <s v="No"/>
    <n v="2"/>
    <s v="yes"/>
    <s v="OBESITY"/>
    <s v="Diabetes"/>
    <s v="16/Dec/1973"/>
    <x v="215"/>
    <x v="1"/>
    <s v="tier - 2"/>
    <x v="3"/>
    <n v="50"/>
  </r>
  <r>
    <s v="Id217"/>
    <s v="White"/>
    <n v="30.8"/>
    <n v="5.23"/>
    <s v="yes"/>
    <s v="No"/>
    <s v="No"/>
    <n v="1"/>
    <s v="yes"/>
    <s v="OBESITY"/>
    <s v="NORMAL"/>
    <s v="20/Nov/1988"/>
    <x v="216"/>
    <x v="0"/>
    <s v="tier - 2"/>
    <x v="3"/>
    <n v="35"/>
  </r>
  <r>
    <s v="Id218"/>
    <s v="Cordaro"/>
    <n v="33.69"/>
    <n v="9.68"/>
    <s v="No"/>
    <s v="No"/>
    <s v="No"/>
    <s v="No major surgery"/>
    <s v="yes"/>
    <s v="OBESITY"/>
    <s v="Diabetes"/>
    <s v="22/Sep/1971"/>
    <x v="217"/>
    <x v="1"/>
    <s v="tier - 3"/>
    <x v="3"/>
    <n v="52"/>
  </r>
  <r>
    <s v="Id219"/>
    <s v="Hamilton"/>
    <n v="42.27"/>
    <n v="6.05"/>
    <s v="yes"/>
    <s v="No"/>
    <s v="No"/>
    <n v="1"/>
    <s v="yes"/>
    <s v="OBESITY"/>
    <s v="Prediabetes"/>
    <s v="19/Sep/1988"/>
    <x v="218"/>
    <x v="1"/>
    <s v="tier - 1"/>
    <x v="3"/>
    <n v="35"/>
  </r>
  <r>
    <s v="Id220"/>
    <s v="Meyer"/>
    <n v="53.25"/>
    <n v="6.11"/>
    <s v="yes"/>
    <s v="No"/>
    <s v="Yes"/>
    <n v="1"/>
    <s v="yes"/>
    <s v="OBESITY"/>
    <s v="Prediabetes"/>
    <s v="9/Jul/1997"/>
    <x v="219"/>
    <x v="0"/>
    <s v="tier - 2"/>
    <x v="3"/>
    <n v="26"/>
  </r>
  <r>
    <s v="Id221"/>
    <s v="Duke"/>
    <n v="26.8"/>
    <n v="10.93"/>
    <s v="yes"/>
    <s v="No"/>
    <s v="No"/>
    <s v="No major surgery"/>
    <s v="No"/>
    <s v="OVER WEIGHT"/>
    <s v="Diabetes"/>
    <s v="30/Dec/1967"/>
    <x v="220"/>
    <x v="1"/>
    <s v="tier - 2"/>
    <x v="3"/>
    <n v="56"/>
  </r>
  <r>
    <s v="Id222"/>
    <s v="Malatesta"/>
    <n v="28.5"/>
    <n v="5.12"/>
    <s v="No"/>
    <s v="No"/>
    <s v="No"/>
    <n v="1"/>
    <s v="yes"/>
    <s v="OVER WEIGHT"/>
    <s v="NORMAL"/>
    <s v="22/Dec/1998"/>
    <x v="221"/>
    <x v="0"/>
    <s v="tier - 1"/>
    <x v="4"/>
    <n v="25"/>
  </r>
  <r>
    <s v="Id223"/>
    <s v="Hinrichsen"/>
    <n v="22.895"/>
    <n v="5.72"/>
    <s v="No"/>
    <s v="No"/>
    <s v="No"/>
    <s v="No major surgery"/>
    <s v="yes"/>
    <s v="NORMAL WEIGHT"/>
    <s v="Prediabetes"/>
    <s v="29/Jun/1977"/>
    <x v="222"/>
    <x v="0"/>
    <s v="tier - 1"/>
    <x v="6"/>
    <n v="46"/>
  </r>
  <r>
    <s v="Id224"/>
    <s v="Lucan"/>
    <n v="34.06"/>
    <n v="11.83"/>
    <s v="yes"/>
    <s v="No"/>
    <s v="No"/>
    <n v="1"/>
    <s v="yes"/>
    <s v="OBESITY"/>
    <s v="Diabetes"/>
    <s v="29/Aug/1975"/>
    <x v="223"/>
    <x v="1"/>
    <s v="tier - 1"/>
    <x v="3"/>
    <n v="48"/>
  </r>
  <r>
    <s v="Id225"/>
    <s v="Koch"/>
    <n v="36.409999999999997"/>
    <n v="4.55"/>
    <s v="No"/>
    <s v="No"/>
    <s v="No"/>
    <s v="No major surgery"/>
    <s v="yes"/>
    <s v="OBESITY"/>
    <s v="NORMAL"/>
    <s v="5/Jul/1982"/>
    <x v="224"/>
    <x v="1"/>
    <s v="tier - 3"/>
    <x v="3"/>
    <n v="41"/>
  </r>
  <r>
    <s v="Id226"/>
    <s v="Smith"/>
    <n v="52.3"/>
    <n v="4.87"/>
    <s v="yes"/>
    <s v="No"/>
    <s v="Yes"/>
    <n v="1"/>
    <s v="yes"/>
    <s v="OBESITY"/>
    <s v="NORMAL"/>
    <s v="22/Aug/1997"/>
    <x v="225"/>
    <x v="1"/>
    <s v="tier - 2"/>
    <x v="3"/>
    <n v="26"/>
  </r>
  <r>
    <s v="Id227"/>
    <s v="O'Connor"/>
    <n v="52.66"/>
    <n v="4.45"/>
    <s v="No"/>
    <s v="No"/>
    <s v="No"/>
    <n v="1"/>
    <s v="yes"/>
    <s v="OBESITY"/>
    <s v="NORMAL"/>
    <s v="22/Aug/1998"/>
    <x v="226"/>
    <x v="1"/>
    <s v="tier - 1"/>
    <x v="3"/>
    <n v="25"/>
  </r>
  <r>
    <s v="Id228"/>
    <s v="Kampwerth"/>
    <n v="29.57"/>
    <n v="9.42"/>
    <s v="yes"/>
    <s v="No"/>
    <s v="No"/>
    <s v="No major surgery"/>
    <s v="yes"/>
    <s v="OVER WEIGHT"/>
    <s v="Diabetes"/>
    <s v="7/Oct/1967"/>
    <x v="227"/>
    <x v="1"/>
    <s v="tier - 2"/>
    <x v="3"/>
    <n v="56"/>
  </r>
  <r>
    <s v="Id229"/>
    <s v="Federoff"/>
    <n v="36.99"/>
    <n v="5.37"/>
    <s v="yes"/>
    <s v="No"/>
    <s v="Yes"/>
    <n v="1"/>
    <s v="yes"/>
    <s v="OBESITY"/>
    <s v="NORMAL"/>
    <s v="29/Jul/1983"/>
    <x v="228"/>
    <x v="1"/>
    <s v="tier - 3"/>
    <x v="3"/>
    <n v="40"/>
  </r>
  <r>
    <s v="Id230"/>
    <s v="Goya"/>
    <n v="31.4"/>
    <n v="4.5999999999999996"/>
    <s v="yes"/>
    <s v="No"/>
    <s v="No"/>
    <n v="1"/>
    <s v="yes"/>
    <s v="OBESITY"/>
    <s v="NORMAL"/>
    <s v="17/Oct/1995"/>
    <x v="229"/>
    <x v="1"/>
    <s v="tier - 3"/>
    <x v="3"/>
    <n v="28"/>
  </r>
  <r>
    <s v="Id231"/>
    <s v="Hodges"/>
    <n v="34.9"/>
    <n v="6.22"/>
    <s v="No"/>
    <s v="No"/>
    <s v="Yes"/>
    <n v="1"/>
    <s v="yes"/>
    <s v="OBESITY"/>
    <s v="Prediabetes"/>
    <s v="17/Sep/2003"/>
    <x v="230"/>
    <x v="0"/>
    <s v="tier - 3"/>
    <x v="3"/>
    <n v="20"/>
  </r>
  <r>
    <s v="Id232"/>
    <s v="Erickson"/>
    <n v="31.13"/>
    <n v="4.5199999999999996"/>
    <s v="yes"/>
    <s v="No"/>
    <s v="No"/>
    <n v="1"/>
    <s v="yes"/>
    <s v="OBESITY"/>
    <s v="NORMAL"/>
    <s v="27/Dec/1995"/>
    <x v="231"/>
    <x v="0"/>
    <s v="tier - 2"/>
    <x v="0"/>
    <n v="28"/>
  </r>
  <r>
    <s v="Id233"/>
    <s v="Welleck"/>
    <n v="34.799999999999997"/>
    <n v="6.18"/>
    <s v="No"/>
    <s v="No"/>
    <s v="Yes"/>
    <n v="1"/>
    <s v="yes"/>
    <s v="OBESITY"/>
    <s v="Prediabetes"/>
    <s v="3/Jul/2003"/>
    <x v="232"/>
    <x v="0"/>
    <s v="tier - 2"/>
    <x v="3"/>
    <n v="20"/>
  </r>
  <r>
    <s v="Id234"/>
    <s v="Polen"/>
    <n v="31.68"/>
    <n v="4.4000000000000004"/>
    <s v="No"/>
    <s v="No"/>
    <s v="No"/>
    <s v="No major surgery"/>
    <s v="yes"/>
    <s v="OBESITY"/>
    <s v="NORMAL"/>
    <s v="7/Jul/1994"/>
    <x v="233"/>
    <x v="0"/>
    <s v="tier - 3"/>
    <x v="0"/>
    <n v="29"/>
  </r>
  <r>
    <s v="Id235"/>
    <s v="Lynch"/>
    <n v="33.534999999999997"/>
    <n v="6.23"/>
    <s v="No"/>
    <s v="yes"/>
    <s v="No"/>
    <n v="1"/>
    <s v="yes"/>
    <s v="OBESITY"/>
    <s v="Prediabetes"/>
    <s v="9/Oct/2004"/>
    <x v="234"/>
    <x v="0"/>
    <s v="tier - 3"/>
    <x v="4"/>
    <n v="19"/>
  </r>
  <r>
    <s v="Id236"/>
    <s v="Hufstader"/>
    <n v="31.92"/>
    <n v="5.33"/>
    <s v="yes"/>
    <s v="No"/>
    <s v="No"/>
    <s v="No major surgery"/>
    <s v="yes"/>
    <s v="OBESITY"/>
    <s v="NORMAL"/>
    <s v="25/Nov/1976"/>
    <x v="235"/>
    <x v="1"/>
    <s v="tier - 3"/>
    <x v="3"/>
    <n v="47"/>
  </r>
  <r>
    <s v="Id237"/>
    <s v="Doak"/>
    <n v="32.700000000000003"/>
    <n v="4.09"/>
    <s v="No"/>
    <s v="No"/>
    <s v="No"/>
    <n v="1"/>
    <s v="yes"/>
    <s v="OBESITY"/>
    <s v="NORMAL"/>
    <s v="24/Jun/1998"/>
    <x v="236"/>
    <x v="0"/>
    <s v="tier - 3"/>
    <x v="3"/>
    <n v="25"/>
  </r>
  <r>
    <s v="Id238"/>
    <s v="Noya"/>
    <n v="41.25"/>
    <n v="5.19"/>
    <s v="No"/>
    <s v="No"/>
    <s v="No"/>
    <s v="No major surgery"/>
    <s v="yes"/>
    <s v="OBESITY"/>
    <s v="NORMAL"/>
    <s v="24/Sep/1990"/>
    <x v="237"/>
    <x v="0"/>
    <s v="tier - 2"/>
    <x v="3"/>
    <n v="33"/>
  </r>
  <r>
    <s v="Id239"/>
    <s v="Heninger"/>
    <n v="33.11"/>
    <n v="4.12"/>
    <s v="No"/>
    <s v="No"/>
    <s v="Yes"/>
    <n v="1"/>
    <s v="yes"/>
    <s v="OBESITY"/>
    <s v="NORMAL"/>
    <s v="5/Oct/2003"/>
    <x v="238"/>
    <x v="1"/>
    <s v="tier - 1"/>
    <x v="0"/>
    <n v="20"/>
  </r>
  <r>
    <s v="Id240"/>
    <s v="Richardson"/>
    <n v="36.159999999999997"/>
    <n v="5.0999999999999996"/>
    <s v="No"/>
    <s v="No"/>
    <s v="No"/>
    <n v="1"/>
    <s v="yes"/>
    <s v="OBESITY"/>
    <s v="NORMAL"/>
    <s v="1/Oct/1984"/>
    <x v="239"/>
    <x v="1"/>
    <s v="tier - 3"/>
    <x v="3"/>
    <n v="39"/>
  </r>
  <r>
    <s v="Id241"/>
    <s v="Deucher"/>
    <n v="33.72"/>
    <n v="6.21"/>
    <s v="yes"/>
    <s v="No"/>
    <s v="Yes"/>
    <n v="1"/>
    <s v="yes"/>
    <s v="OBESITY"/>
    <s v="Prediabetes"/>
    <s v="2/Oct/1983"/>
    <x v="240"/>
    <x v="1"/>
    <s v="tier - 2"/>
    <x v="1"/>
    <n v="40"/>
  </r>
  <r>
    <s v="Id242"/>
    <s v="Wilson"/>
    <n v="37.74"/>
    <n v="9.5299999999999994"/>
    <s v="yes"/>
    <s v="No"/>
    <s v="No"/>
    <n v="1"/>
    <s v="yes"/>
    <s v="OBESITY"/>
    <s v="Diabetes"/>
    <s v="11/Oct/1986"/>
    <x v="241"/>
    <x v="0"/>
    <s v="tier - 2"/>
    <x v="3"/>
    <n v="37"/>
  </r>
  <r>
    <s v="Id243"/>
    <s v="Hall"/>
    <n v="48.75"/>
    <n v="4.6399999999999997"/>
    <s v="yes"/>
    <s v="No"/>
    <s v="No"/>
    <n v="1"/>
    <s v="yes"/>
    <s v="OBESITY"/>
    <s v="NORMAL"/>
    <s v="30/Oct/1995"/>
    <x v="242"/>
    <x v="0"/>
    <s v="tier - 1"/>
    <x v="3"/>
    <n v="28"/>
  </r>
  <r>
    <s v="Id244"/>
    <s v="Reed"/>
    <n v="31.065000000000001"/>
    <n v="5.05"/>
    <s v="No"/>
    <s v="No"/>
    <s v="No"/>
    <n v="1"/>
    <s v="yes"/>
    <s v="OBESITY"/>
    <s v="NORMAL"/>
    <s v="11/Jun/1998"/>
    <x v="243"/>
    <x v="0"/>
    <s v="tier - 3"/>
    <x v="9"/>
    <n v="25"/>
  </r>
  <r>
    <s v="Id245"/>
    <s v="Frome"/>
    <n v="23.55"/>
    <n v="10.38"/>
    <s v="No"/>
    <s v="No"/>
    <s v="No"/>
    <s v="No major surgery"/>
    <s v="yes"/>
    <s v="NORMAL WEIGHT"/>
    <s v="Diabetes"/>
    <s v="5/Jul/1962"/>
    <x v="244"/>
    <x v="0"/>
    <s v="tier - 1"/>
    <x v="3"/>
    <n v="61"/>
  </r>
  <r>
    <s v="Id246"/>
    <s v="Creasy"/>
    <n v="30.18"/>
    <n v="8.31"/>
    <s v="yes"/>
    <s v="No"/>
    <s v="No"/>
    <n v="1"/>
    <s v="yes"/>
    <s v="OBESITY"/>
    <s v="Diabetes"/>
    <s v="21/Jul/1975"/>
    <x v="245"/>
    <x v="1"/>
    <s v="tier - 1"/>
    <x v="1"/>
    <n v="48"/>
  </r>
  <r>
    <s v="Id247"/>
    <s v="Latimer"/>
    <n v="29.94"/>
    <n v="7.59"/>
    <s v="No"/>
    <s v="No"/>
    <s v="No"/>
    <s v="No major surgery"/>
    <s v="yes"/>
    <e v="#N/A"/>
    <s v="Diabetes"/>
    <s v="25/Aug/1971"/>
    <x v="246"/>
    <x v="1"/>
    <s v="tier - 2"/>
    <x v="3"/>
    <n v="52"/>
  </r>
  <r>
    <s v="Id248"/>
    <s v="Wei"/>
    <n v="31.4"/>
    <n v="5.49"/>
    <s v="No"/>
    <s v="No"/>
    <s v="No"/>
    <s v="No major surgery"/>
    <s v="yes"/>
    <s v="OBESITY"/>
    <s v="NORMAL"/>
    <s v="6/Nov/1999"/>
    <x v="247"/>
    <x v="1"/>
    <s v="tier - 3"/>
    <x v="3"/>
    <n v="24"/>
  </r>
  <r>
    <s v="Id249"/>
    <s v="Hayes"/>
    <n v="53.06"/>
    <n v="11.68"/>
    <s v="No"/>
    <s v="No"/>
    <s v="No"/>
    <s v="No major surgery"/>
    <s v="yes"/>
    <s v="OBESITY"/>
    <s v="Diabetes"/>
    <s v="26/Dec/2002"/>
    <x v="248"/>
    <x v="1"/>
    <s v="tier - 3"/>
    <x v="3"/>
    <n v="21"/>
  </r>
  <r>
    <s v="Id250"/>
    <s v="Velardo"/>
    <n v="30.25"/>
    <n v="4.1900000000000004"/>
    <s v="No"/>
    <s v="No"/>
    <s v="No"/>
    <n v="2"/>
    <s v="yes"/>
    <s v="OBESITY"/>
    <s v="NORMAL"/>
    <s v="26/Jul/1972"/>
    <x v="249"/>
    <x v="1"/>
    <s v="tier - 2"/>
    <x v="3"/>
    <n v="51"/>
  </r>
  <r>
    <s v="Id251"/>
    <s v="Kastes"/>
    <n v="46.68"/>
    <n v="4.01"/>
    <s v="No"/>
    <s v="No"/>
    <s v="No"/>
    <s v="No major surgery"/>
    <s v="yes"/>
    <s v="OBESITY"/>
    <s v="NORMAL"/>
    <s v="25/Sep/1994"/>
    <x v="250"/>
    <x v="1"/>
    <s v="tier - 2"/>
    <x v="3"/>
    <n v="29"/>
  </r>
  <r>
    <s v="Id252"/>
    <s v="Escorcia"/>
    <n v="30.4"/>
    <n v="5.91"/>
    <s v="No"/>
    <s v="yes"/>
    <s v="No"/>
    <n v="2"/>
    <s v="yes"/>
    <s v="OBESITY"/>
    <s v="Prediabetes"/>
    <s v="27/Dec/2000"/>
    <x v="251"/>
    <x v="1"/>
    <s v="tier - 2"/>
    <x v="1"/>
    <n v="23"/>
  </r>
  <r>
    <s v="Id253"/>
    <s v="Larscheid"/>
    <n v="30.2"/>
    <n v="4.47"/>
    <s v="yes"/>
    <s v="No"/>
    <s v="Yes"/>
    <n v="1"/>
    <s v="yes"/>
    <s v="OBESITY"/>
    <s v="NORMAL"/>
    <s v="9/Aug/1997"/>
    <x v="252"/>
    <x v="1"/>
    <s v="tier - 3"/>
    <x v="3"/>
    <n v="26"/>
  </r>
  <r>
    <s v="Id254"/>
    <s v="O'Bannon"/>
    <n v="51.18"/>
    <n v="4.5599999999999996"/>
    <s v="yes"/>
    <s v="yes"/>
    <s v="No"/>
    <n v="2"/>
    <s v="yes"/>
    <s v="OBESITY"/>
    <s v="NORMAL"/>
    <s v="26/Oct/2000"/>
    <x v="253"/>
    <x v="1"/>
    <s v="tier - 3"/>
    <x v="3"/>
    <n v="23"/>
  </r>
  <r>
    <s v="Id255"/>
    <s v="Ridgway"/>
    <n v="22.18"/>
    <n v="9.9"/>
    <s v="No"/>
    <s v="No"/>
    <s v="No"/>
    <s v="No major surgery"/>
    <s v="yes"/>
    <s v="NORMAL WEIGHT"/>
    <s v="Diabetes"/>
    <s v="11/Dec/1962"/>
    <x v="254"/>
    <x v="0"/>
    <s v="tier - 3"/>
    <x v="3"/>
    <n v="61"/>
  </r>
  <r>
    <s v="Id256"/>
    <s v="Black"/>
    <n v="31.92"/>
    <n v="5.1100000000000003"/>
    <s v="No"/>
    <s v="No"/>
    <s v="Yes"/>
    <n v="1"/>
    <s v="yes"/>
    <s v="OBESITY"/>
    <s v="NORMAL"/>
    <s v="12/Sep/2003"/>
    <x v="255"/>
    <x v="0"/>
    <s v="tier - 3"/>
    <x v="1"/>
    <n v="20"/>
  </r>
  <r>
    <s v="Id257"/>
    <s v="Canton"/>
    <n v="31.73"/>
    <n v="5.73"/>
    <s v="No"/>
    <s v="yes"/>
    <s v="No"/>
    <n v="1"/>
    <s v="yes"/>
    <s v="OBESITY"/>
    <s v="Prediabetes"/>
    <s v="1/Nov/2004"/>
    <x v="256"/>
    <x v="0"/>
    <s v="tier - 1"/>
    <x v="6"/>
    <n v="19"/>
  </r>
  <r>
    <s v="Id258"/>
    <s v="Fine"/>
    <n v="45.52"/>
    <n v="6.04"/>
    <s v="No"/>
    <s v="No"/>
    <s v="Yes"/>
    <n v="1"/>
    <s v="yes"/>
    <s v="OBESITY"/>
    <s v="Prediabetes"/>
    <s v="28/Nov/1993"/>
    <x v="257"/>
    <x v="1"/>
    <s v="tier - 2"/>
    <x v="3"/>
    <n v="30"/>
  </r>
  <r>
    <s v="Id259"/>
    <s v="Bui"/>
    <n v="52.81"/>
    <n v="5.19"/>
    <s v="No"/>
    <s v="No"/>
    <s v="Yes"/>
    <n v="1"/>
    <s v="yes"/>
    <s v="OBESITY"/>
    <s v="NORMAL"/>
    <s v="9/Sep/2003"/>
    <x v="258"/>
    <x v="0"/>
    <s v="tier - 2"/>
    <x v="3"/>
    <n v="20"/>
  </r>
  <r>
    <s v="Id260"/>
    <s v="Riepma"/>
    <n v="33.58"/>
    <n v="5.56"/>
    <s v="No"/>
    <s v="No"/>
    <s v="No"/>
    <n v="1"/>
    <s v="yes"/>
    <s v="OBESITY"/>
    <s v="NORMAL"/>
    <s v="22/Jul/1984"/>
    <x v="259"/>
    <x v="1"/>
    <s v="tier - 3"/>
    <x v="3"/>
    <n v="39"/>
  </r>
  <r>
    <s v="Id261"/>
    <s v="Inman"/>
    <n v="30.684999999999999"/>
    <n v="8.23"/>
    <s v="No"/>
    <s v="No"/>
    <s v="No"/>
    <s v="No major surgery"/>
    <s v="yes"/>
    <s v="OBESITY"/>
    <s v="Diabetes"/>
    <s v="25/Aug/2002"/>
    <x v="260"/>
    <x v="0"/>
    <s v="tier - 1"/>
    <x v="11"/>
    <n v="21"/>
  </r>
  <r>
    <s v="Id262"/>
    <s v="Kruzel"/>
    <n v="37.524999999999999"/>
    <n v="9.0299999999999994"/>
    <s v="yes"/>
    <s v="No"/>
    <s v="No"/>
    <n v="2"/>
    <s v="No"/>
    <s v="OBESITY"/>
    <s v="Diabetes"/>
    <s v="18/Jun/1970"/>
    <x v="261"/>
    <x v="1"/>
    <s v="tier - 2"/>
    <x v="1"/>
    <n v="53"/>
  </r>
  <r>
    <s v="Id263"/>
    <s v="Lindsay"/>
    <n v="34.5"/>
    <n v="4.07"/>
    <s v="yes"/>
    <s v="No"/>
    <s v="No"/>
    <s v="No major surgery"/>
    <s v="yes"/>
    <s v="OBESITY"/>
    <s v="NORMAL"/>
    <s v="7/Dec/1985"/>
    <x v="262"/>
    <x v="1"/>
    <s v="tier - 2"/>
    <x v="3"/>
    <n v="38"/>
  </r>
  <r>
    <s v="Id264"/>
    <s v="Land"/>
    <n v="28.16"/>
    <n v="5.77"/>
    <s v="No"/>
    <s v="No"/>
    <s v="No"/>
    <n v="2"/>
    <s v="yes"/>
    <s v="OVER WEIGHT"/>
    <s v="Prediabetes"/>
    <s v="5/Sep/1972"/>
    <x v="263"/>
    <x v="1"/>
    <s v="tier - 3"/>
    <x v="3"/>
    <n v="51"/>
  </r>
  <r>
    <s v="Id265"/>
    <s v="Brecher"/>
    <n v="30.02"/>
    <n v="5.98"/>
    <s v="No"/>
    <s v="No"/>
    <s v="Yes"/>
    <n v="1"/>
    <s v="yes"/>
    <s v="OBESITY"/>
    <s v="Prediabetes"/>
    <s v="28/Nov/2003"/>
    <x v="264"/>
    <x v="1"/>
    <s v="tier - 3"/>
    <x v="1"/>
    <n v="20"/>
  </r>
  <r>
    <s v="Id266"/>
    <s v="Debolt"/>
    <n v="37.82"/>
    <n v="6.01"/>
    <s v="No"/>
    <s v="No"/>
    <s v="No"/>
    <s v="No major surgery"/>
    <s v="yes"/>
    <s v="OBESITY"/>
    <s v="Prediabetes"/>
    <s v="12/Oct/1990"/>
    <x v="265"/>
    <x v="1"/>
    <s v="tier - 1"/>
    <x v="3"/>
    <n v="33"/>
  </r>
  <r>
    <s v="Id267"/>
    <s v="Oswalt"/>
    <n v="33.14"/>
    <n v="5.67"/>
    <s v="yes"/>
    <s v="No"/>
    <s v="No"/>
    <s v="No major surgery"/>
    <s v="yes"/>
    <s v="OBESITY"/>
    <s v="NORMAL"/>
    <s v="15/Jul/1985"/>
    <x v="266"/>
    <x v="1"/>
    <s v="tier - 1"/>
    <x v="3"/>
    <n v="38"/>
  </r>
  <r>
    <s v="Id268"/>
    <s v="Boyd"/>
    <n v="25.14"/>
    <n v="6.02"/>
    <s v="yes"/>
    <s v="No"/>
    <s v="Yes"/>
    <n v="1"/>
    <s v="yes"/>
    <s v="OVER WEIGHT"/>
    <s v="Prediabetes"/>
    <s v="30/Oct/1969"/>
    <x v="267"/>
    <x v="1"/>
    <s v="tier - 2"/>
    <x v="3"/>
    <n v="54"/>
  </r>
  <r>
    <s v="Id269"/>
    <s v="Bulewich"/>
    <n v="20.18"/>
    <n v="11.19"/>
    <s v="No"/>
    <s v="No"/>
    <s v="No"/>
    <s v="No major surgery"/>
    <s v="yes"/>
    <s v="NORMAL WEIGHT"/>
    <s v="Diabetes"/>
    <s v="1/Jul/1962"/>
    <x v="268"/>
    <x v="0"/>
    <s v="tier - 2"/>
    <x v="3"/>
    <n v="61"/>
  </r>
  <r>
    <s v="Id270"/>
    <s v="Fukuda"/>
    <n v="44.36"/>
    <n v="5.1100000000000003"/>
    <s v="No"/>
    <s v="No"/>
    <s v="No"/>
    <s v="No major surgery"/>
    <s v="yes"/>
    <s v="OBESITY"/>
    <s v="NORMAL"/>
    <s v="28/Jul/1994"/>
    <x v="269"/>
    <x v="0"/>
    <s v="tier - 2"/>
    <x v="3"/>
    <n v="29"/>
  </r>
  <r>
    <s v="Id271"/>
    <s v="Phillips"/>
    <n v="23.82"/>
    <n v="10.85"/>
    <s v="yes"/>
    <s v="No"/>
    <s v="No"/>
    <s v="No major surgery"/>
    <s v="yes"/>
    <s v="NORMAL WEIGHT"/>
    <s v="Diabetes"/>
    <s v="10/Jul/1967"/>
    <x v="270"/>
    <x v="1"/>
    <s v="tier - 3"/>
    <x v="3"/>
    <n v="56"/>
  </r>
  <r>
    <s v="Id272"/>
    <s v="Maddison"/>
    <n v="45"/>
    <n v="5.24"/>
    <s v="yes"/>
    <s v="No"/>
    <s v="No"/>
    <n v="1"/>
    <s v="yes"/>
    <s v="OBESITY"/>
    <s v="NORMAL"/>
    <s v="8/Jul/1995"/>
    <x v="271"/>
    <x v="0"/>
    <s v="tier - 1"/>
    <x v="3"/>
    <n v="28"/>
  </r>
  <r>
    <s v="Id273"/>
    <s v="Lockwood"/>
    <n v="26.62"/>
    <n v="10.08"/>
    <s v="No"/>
    <s v="No"/>
    <s v="No"/>
    <s v="No major surgery"/>
    <s v="yes"/>
    <s v="OVER WEIGHT"/>
    <s v="Diabetes"/>
    <s v="24/Aug/1971"/>
    <x v="272"/>
    <x v="1"/>
    <s v="tier - 1"/>
    <x v="3"/>
    <n v="52"/>
  </r>
  <r>
    <s v="Id274"/>
    <s v="Defilippi"/>
    <n v="32.67"/>
    <n v="10.97"/>
    <s v="yes"/>
    <s v="No"/>
    <s v="No"/>
    <s v="No major surgery"/>
    <s v="yes"/>
    <s v="OBESITY"/>
    <s v="Diabetes"/>
    <s v="17/Nov/1981"/>
    <x v="273"/>
    <x v="1"/>
    <s v="tier - 3"/>
    <x v="3"/>
    <n v="42"/>
  </r>
  <r>
    <s v="Id275"/>
    <s v="Jackson"/>
    <n v="44.44"/>
    <n v="4.9000000000000004"/>
    <s v="yes"/>
    <s v="No"/>
    <s v="No"/>
    <n v="1"/>
    <s v="yes"/>
    <s v="OBESITY"/>
    <s v="NORMAL"/>
    <s v="4/Dec/1995"/>
    <x v="274"/>
    <x v="0"/>
    <s v="tier - 2"/>
    <x v="3"/>
    <n v="28"/>
  </r>
  <r>
    <s v="Id276"/>
    <s v="Ozahowski"/>
    <n v="28.31"/>
    <n v="5.33"/>
    <s v="No"/>
    <s v="No"/>
    <s v="No"/>
    <s v="No major surgery"/>
    <s v="yes"/>
    <s v="OVER WEIGHT"/>
    <s v="NORMAL"/>
    <s v="12/Dec/1980"/>
    <x v="275"/>
    <x v="0"/>
    <s v="tier - 3"/>
    <x v="1"/>
    <n v="43"/>
  </r>
  <r>
    <s v="Id277"/>
    <s v="Guthals"/>
    <n v="25.05"/>
    <n v="4.6100000000000003"/>
    <s v="No"/>
    <s v="No"/>
    <s v="No"/>
    <n v="2"/>
    <s v="yes"/>
    <s v="OVER WEIGHT"/>
    <s v="NORMAL"/>
    <s v="7/Nov/1972"/>
    <x v="276"/>
    <x v="1"/>
    <s v="tier - 2"/>
    <x v="1"/>
    <n v="51"/>
  </r>
  <r>
    <s v="Id278"/>
    <s v="Yates"/>
    <n v="28.34"/>
    <n v="8.18"/>
    <s v="No"/>
    <s v="No"/>
    <s v="No"/>
    <s v="No major surgery"/>
    <s v="yes"/>
    <s v="OVER WEIGHT"/>
    <s v="Diabetes"/>
    <s v="6/Dec/1974"/>
    <x v="277"/>
    <x v="0"/>
    <s v="tier - 1"/>
    <x v="3"/>
    <n v="49"/>
  </r>
  <r>
    <s v="Id279"/>
    <s v="Samuelson"/>
    <n v="17.765000000000001"/>
    <n v="5.62"/>
    <s v="No"/>
    <s v="No"/>
    <s v="No"/>
    <s v="No major surgery"/>
    <s v="yes"/>
    <s v="UNDER WEIGHT"/>
    <s v="NORMAL"/>
    <s v="9/Jul/1990"/>
    <x v="278"/>
    <x v="1"/>
    <s v="tier - 1"/>
    <x v="1"/>
    <n v="33"/>
  </r>
  <r>
    <s v="Id280"/>
    <s v="Lemos"/>
    <n v="36.119999999999997"/>
    <n v="5.82"/>
    <s v="No"/>
    <s v="No"/>
    <s v="No"/>
    <s v="No major surgery"/>
    <s v="yes"/>
    <s v="OBESITY"/>
    <s v="Prediabetes"/>
    <s v="30/Sep/1990"/>
    <x v="279"/>
    <x v="0"/>
    <s v="tier - 2"/>
    <x v="3"/>
    <n v="33"/>
  </r>
  <r>
    <s v="Id281"/>
    <s v="Seynders"/>
    <n v="23.19"/>
    <n v="7.66"/>
    <s v="No"/>
    <s v="No"/>
    <s v="No"/>
    <s v="No major surgery"/>
    <s v="yes"/>
    <s v="NORMAL WEIGHT"/>
    <s v="Diabetes"/>
    <s v="1/Nov/1968"/>
    <x v="280"/>
    <x v="1"/>
    <s v="tier - 3"/>
    <x v="3"/>
    <n v="55"/>
  </r>
  <r>
    <s v="Id282"/>
    <s v="Saunders"/>
    <n v="35.99"/>
    <n v="4.2300000000000004"/>
    <s v="No"/>
    <s v="No"/>
    <s v="No"/>
    <s v="No major surgery"/>
    <s v="yes"/>
    <s v="OBESITY"/>
    <s v="NORMAL"/>
    <s v="13/Jul/1990"/>
    <x v="281"/>
    <x v="0"/>
    <s v="tier - 1"/>
    <x v="3"/>
    <n v="33"/>
  </r>
  <r>
    <s v="Id283"/>
    <s v="Walker"/>
    <n v="30.25"/>
    <n v="5.58"/>
    <s v="No"/>
    <s v="No"/>
    <s v="Yes"/>
    <n v="1"/>
    <s v="yes"/>
    <s v="OBESITY"/>
    <s v="NORMAL"/>
    <s v="8/Oct/2003"/>
    <x v="282"/>
    <x v="0"/>
    <s v="tier - 2"/>
    <x v="0"/>
    <n v="20"/>
  </r>
  <r>
    <s v="Id284"/>
    <s v="Lam"/>
    <n v="26.24"/>
    <n v="6.26"/>
    <s v="yes"/>
    <s v="No"/>
    <s v="No"/>
    <s v="No major surgery"/>
    <s v="yes"/>
    <s v="OVER WEIGHT"/>
    <s v="Prediabetes"/>
    <s v="19/Sep/1976"/>
    <x v="283"/>
    <x v="1"/>
    <s v="tier - 1"/>
    <x v="3"/>
    <n v="47"/>
  </r>
  <r>
    <s v="Id285"/>
    <s v="Sweigart"/>
    <n v="31.36"/>
    <n v="10.6"/>
    <s v="yes"/>
    <s v="No"/>
    <s v="No"/>
    <s v="No major surgery"/>
    <s v="yes"/>
    <s v="OBESITY"/>
    <s v="Diabetes"/>
    <s v="27/Sep/1981"/>
    <x v="284"/>
    <x v="1"/>
    <s v="tier - 2"/>
    <x v="3"/>
    <n v="42"/>
  </r>
  <r>
    <s v="Id286"/>
    <s v="Sieczkowski"/>
    <n v="25.69"/>
    <n v="4.78"/>
    <s v="yes"/>
    <s v="No"/>
    <s v="No"/>
    <s v="No major surgery"/>
    <s v="yes"/>
    <s v="OVER WEIGHT"/>
    <s v="NORMAL"/>
    <s v="9/Aug/1976"/>
    <x v="285"/>
    <x v="1"/>
    <s v="tier - 3"/>
    <x v="3"/>
    <n v="47"/>
  </r>
  <r>
    <s v="Id287"/>
    <s v="Jurgens"/>
    <n v="25.46"/>
    <n v="6.03"/>
    <s v="No"/>
    <s v="No"/>
    <s v="No"/>
    <n v="2"/>
    <s v="yes"/>
    <s v="OVER WEIGHT"/>
    <s v="Prediabetes"/>
    <s v="19/Oct/1972"/>
    <x v="286"/>
    <x v="1"/>
    <s v="tier - 2"/>
    <x v="3"/>
    <n v="51"/>
  </r>
  <r>
    <s v="Id288"/>
    <s v="Hackman"/>
    <n v="31.83"/>
    <n v="11.55"/>
    <s v="yes"/>
    <s v="No"/>
    <s v="No"/>
    <n v="1"/>
    <s v="yes"/>
    <s v="OBESITY"/>
    <s v="Diabetes"/>
    <s v="2/Dec/1986"/>
    <x v="287"/>
    <x v="1"/>
    <s v="tier - 2"/>
    <x v="3"/>
    <n v="37"/>
  </r>
  <r>
    <s v="Id289"/>
    <s v="Klarich"/>
    <n v="24.43"/>
    <n v="7.59"/>
    <s v="yes"/>
    <s v="No"/>
    <s v="No"/>
    <n v="1"/>
    <s v="yes"/>
    <s v="NORMAL WEIGHT"/>
    <s v="Diabetes"/>
    <s v="17/Dec/1975"/>
    <x v="288"/>
    <x v="1"/>
    <s v="tier - 3"/>
    <x v="1"/>
    <n v="48"/>
  </r>
  <r>
    <s v="Id290"/>
    <s v="Schulten"/>
    <n v="41.9"/>
    <n v="4.26"/>
    <s v="No"/>
    <s v="No"/>
    <s v="No"/>
    <s v="No major surgery"/>
    <s v="yes"/>
    <s v="OBESITY"/>
    <s v="NORMAL"/>
    <s v="8/Sep/1994"/>
    <x v="289"/>
    <x v="1"/>
    <s v="tier - 1"/>
    <x v="3"/>
    <n v="29"/>
  </r>
  <r>
    <s v="Id291"/>
    <s v="Fagerstrom"/>
    <n v="22.88"/>
    <n v="5.9"/>
    <s v="yes"/>
    <s v="No"/>
    <s v="Yes"/>
    <n v="1"/>
    <s v="yes"/>
    <s v="NORMAL WEIGHT"/>
    <s v="Prediabetes"/>
    <s v="11/Sep/1969"/>
    <x v="290"/>
    <x v="0"/>
    <s v="tier - 2"/>
    <x v="3"/>
    <n v="54"/>
  </r>
  <r>
    <s v="Id292"/>
    <s v="Bien"/>
    <n v="29.734999999999999"/>
    <n v="7.79"/>
    <s v="No"/>
    <s v="No"/>
    <s v="No"/>
    <s v="No major surgery"/>
    <s v="No"/>
    <s v="OVER WEIGHT"/>
    <s v="Diabetes"/>
    <s v="10/Nov/1978"/>
    <x v="291"/>
    <x v="0"/>
    <s v="tier - 3"/>
    <x v="6"/>
    <n v="45"/>
  </r>
  <r>
    <s v="Id293"/>
    <s v="Hess"/>
    <n v="40.74"/>
    <n v="5.28"/>
    <s v="No"/>
    <s v="No"/>
    <s v="Yes"/>
    <n v="1"/>
    <s v="yes"/>
    <s v="OBESITY"/>
    <s v="NORMAL"/>
    <s v="13/Sep/1993"/>
    <x v="292"/>
    <x v="0"/>
    <s v="tier - 3"/>
    <x v="3"/>
    <n v="30"/>
  </r>
  <r>
    <s v="Id294"/>
    <s v="Shaw"/>
    <n v="24.14"/>
    <n v="5.87"/>
    <s v="No"/>
    <s v="No"/>
    <s v="No"/>
    <n v="2"/>
    <s v="yes"/>
    <s v="NORMAL WEIGHT"/>
    <s v="Prediabetes"/>
    <s v="21/Sep/1972"/>
    <x v="293"/>
    <x v="1"/>
    <s v="tier - 1"/>
    <x v="3"/>
    <n v="51"/>
  </r>
  <r>
    <s v="Id295"/>
    <s v="Williams"/>
    <n v="25.15"/>
    <n v="9.08"/>
    <s v="yes"/>
    <s v="No"/>
    <s v="No"/>
    <n v="1"/>
    <s v="yes"/>
    <s v="OVER WEIGHT"/>
    <s v="Diabetes"/>
    <s v="25/Sep/1975"/>
    <x v="294"/>
    <x v="1"/>
    <s v="tier - 3"/>
    <x v="3"/>
    <n v="48"/>
  </r>
  <r>
    <s v="Id296"/>
    <s v="Menzies"/>
    <n v="28.71"/>
    <n v="5.2"/>
    <s v="No"/>
    <s v="No"/>
    <s v="No"/>
    <n v="1"/>
    <s v="yes"/>
    <s v="OVER WEIGHT"/>
    <s v="NORMAL"/>
    <s v="10/Sep/1984"/>
    <x v="295"/>
    <x v="1"/>
    <s v="tier - 1"/>
    <x v="3"/>
    <n v="39"/>
  </r>
  <r>
    <s v="Id297"/>
    <s v="Buehler"/>
    <n v="23"/>
    <n v="5.48"/>
    <s v="No"/>
    <s v="No"/>
    <s v="No"/>
    <s v="No major surgery"/>
    <s v="yes"/>
    <s v="NORMAL WEIGHT"/>
    <s v="NORMAL"/>
    <s v="14/Oct/1977"/>
    <x v="296"/>
    <x v="1"/>
    <s v="tier - 2"/>
    <x v="1"/>
    <n v="46"/>
  </r>
  <r>
    <s v="Id298"/>
    <s v="Degen"/>
    <n v="36.86"/>
    <n v="11.95"/>
    <s v="No"/>
    <s v="No"/>
    <s v="No"/>
    <s v="No major surgery"/>
    <s v="No"/>
    <s v="OBESITY"/>
    <s v="Diabetes"/>
    <s v="13/Dec/1960"/>
    <x v="297"/>
    <x v="1"/>
    <s v="tier - 1"/>
    <x v="2"/>
    <n v="63"/>
  </r>
  <r>
    <s v="Id299"/>
    <s v="Arsenault"/>
    <n v="24.25"/>
    <n v="8.6999999999999993"/>
    <s v="yes"/>
    <s v="No"/>
    <s v="No"/>
    <n v="1"/>
    <s v="yes"/>
    <s v="NORMAL WEIGHT"/>
    <s v="Diabetes"/>
    <s v="29/Oct/1975"/>
    <x v="298"/>
    <x v="1"/>
    <s v="tier - 1"/>
    <x v="3"/>
    <n v="48"/>
  </r>
  <r>
    <s v="Id300"/>
    <s v="Hoff"/>
    <n v="23.85"/>
    <n v="7.84"/>
    <s v="No"/>
    <s v="No"/>
    <s v="No"/>
    <s v="No major surgery"/>
    <s v="yes"/>
    <s v="NORMAL WEIGHT"/>
    <s v="Diabetes"/>
    <s v="8/Oct/1974"/>
    <x v="299"/>
    <x v="1"/>
    <s v="tier - 3"/>
    <x v="3"/>
    <n v="49"/>
  </r>
  <r>
    <s v="Id301"/>
    <s v="Hall"/>
    <n v="40.020000000000003"/>
    <n v="5.19"/>
    <s v="yes"/>
    <s v="No"/>
    <s v="No"/>
    <n v="1"/>
    <s v="yes"/>
    <s v="OBESITY"/>
    <s v="NORMAL"/>
    <s v="27/Sep/1995"/>
    <x v="300"/>
    <x v="1"/>
    <s v="tier - 2"/>
    <x v="3"/>
    <n v="28"/>
  </r>
  <r>
    <s v="Id302"/>
    <s v="Ashley"/>
    <n v="19.170000000000002"/>
    <n v="8.41"/>
    <s v="No"/>
    <s v="No"/>
    <s v="No"/>
    <s v="No major surgery"/>
    <s v="yes"/>
    <s v="NORMAL WEIGHT"/>
    <s v="Diabetes"/>
    <s v="9/Jul/1968"/>
    <x v="301"/>
    <x v="1"/>
    <s v="tier - 1"/>
    <x v="3"/>
    <n v="55"/>
  </r>
  <r>
    <s v="Id303"/>
    <s v="Rindahl"/>
    <n v="43.53"/>
    <n v="5.86"/>
    <s v="yes"/>
    <s v="yes"/>
    <s v="No"/>
    <n v="2"/>
    <s v="yes"/>
    <s v="OBESITY"/>
    <s v="Prediabetes"/>
    <s v="22/Jul/2000"/>
    <x v="302"/>
    <x v="0"/>
    <s v="tier - 1"/>
    <x v="3"/>
    <n v="23"/>
  </r>
  <r>
    <s v="Id304"/>
    <s v="Clark"/>
    <n v="46.06"/>
    <n v="4.18"/>
    <s v="No"/>
    <s v="yes"/>
    <s v="No"/>
    <n v="1"/>
    <s v="yes"/>
    <s v="OBESITY"/>
    <s v="NORMAL"/>
    <s v="9/Nov/2004"/>
    <x v="303"/>
    <x v="1"/>
    <s v="tier - 1"/>
    <x v="3"/>
    <n v="19"/>
  </r>
  <r>
    <s v="Id305"/>
    <s v="Irish"/>
    <n v="29.92"/>
    <n v="11.99"/>
    <s v="yes"/>
    <s v="No"/>
    <s v="No"/>
    <n v="2"/>
    <s v="yes"/>
    <e v="#N/A"/>
    <s v="Diabetes"/>
    <s v="9/Sep/1961"/>
    <x v="304"/>
    <x v="1"/>
    <s v="tier - 2"/>
    <x v="0"/>
    <n v="62"/>
  </r>
  <r>
    <s v="Id306"/>
    <s v="Richardson"/>
    <n v="28.46"/>
    <n v="4.8499999999999996"/>
    <s v="yes"/>
    <s v="No"/>
    <s v="No"/>
    <n v="1"/>
    <s v="yes"/>
    <s v="OVER WEIGHT"/>
    <s v="NORMAL"/>
    <s v="5/Sep/1988"/>
    <x v="305"/>
    <x v="1"/>
    <s v="tier - 1"/>
    <x v="3"/>
    <n v="35"/>
  </r>
  <r>
    <s v="Id307"/>
    <s v="Dewitt"/>
    <n v="24.56"/>
    <n v="6.18"/>
    <s v="yes"/>
    <s v="No"/>
    <s v="Yes"/>
    <n v="1"/>
    <s v="yes"/>
    <s v="NORMAL WEIGHT"/>
    <s v="Prediabetes"/>
    <s v="21/Dec/1983"/>
    <x v="306"/>
    <x v="1"/>
    <s v="tier - 3"/>
    <x v="3"/>
    <n v="40"/>
  </r>
  <r>
    <s v="Id308"/>
    <s v="Hickman"/>
    <n v="41.19"/>
    <n v="6.37"/>
    <s v="No"/>
    <s v="No"/>
    <s v="No"/>
    <s v="No major surgery"/>
    <s v="yes"/>
    <s v="OBESITY"/>
    <s v="Prediabetes"/>
    <s v="21/Sep/1999"/>
    <x v="307"/>
    <x v="0"/>
    <s v="tier - 2"/>
    <x v="3"/>
    <n v="24"/>
  </r>
  <r>
    <s v="Id309"/>
    <s v="Gonzalez"/>
    <n v="18.63"/>
    <n v="9.81"/>
    <s v="yes"/>
    <s v="No"/>
    <s v="No"/>
    <n v="2"/>
    <s v="yes"/>
    <s v="NORMAL WEIGHT"/>
    <s v="Diabetes"/>
    <s v="11/Nov/1970"/>
    <x v="308"/>
    <x v="1"/>
    <s v="tier - 3"/>
    <x v="3"/>
    <n v="53"/>
  </r>
  <r>
    <s v="Id310"/>
    <s v="Difani"/>
    <n v="26.26"/>
    <n v="11.8"/>
    <s v="yes"/>
    <s v="No"/>
    <s v="No"/>
    <n v="1"/>
    <s v="yes"/>
    <s v="OVER WEIGHT"/>
    <s v="Diabetes"/>
    <s v="10/Aug/1986"/>
    <x v="309"/>
    <x v="1"/>
    <s v="tier - 1"/>
    <x v="3"/>
    <n v="37"/>
  </r>
  <r>
    <s v="Id311"/>
    <s v="Turner"/>
    <n v="22.37"/>
    <n v="5.86"/>
    <s v="yes"/>
    <s v="No"/>
    <s v="Yes"/>
    <n v="1"/>
    <s v="yes"/>
    <s v="NORMAL WEIGHT"/>
    <s v="Prediabetes"/>
    <s v="3/Sep/1983"/>
    <x v="310"/>
    <x v="1"/>
    <s v="tier - 1"/>
    <x v="1"/>
    <n v="40"/>
  </r>
  <r>
    <s v="Id312"/>
    <s v="Widmann"/>
    <n v="39.619999999999997"/>
    <n v="4.28"/>
    <s v="No"/>
    <s v="No"/>
    <s v="No"/>
    <n v="1"/>
    <s v="yes"/>
    <s v="OBESITY"/>
    <s v="NORMAL"/>
    <s v="28/Oct/1998"/>
    <x v="311"/>
    <x v="1"/>
    <s v="tier - 3"/>
    <x v="3"/>
    <n v="25"/>
  </r>
  <r>
    <s v="Id313"/>
    <s v="Tunney"/>
    <n v="18.329999999999998"/>
    <n v="4.16"/>
    <s v="yes"/>
    <s v="No"/>
    <s v="No"/>
    <s v="No major surgery"/>
    <s v="yes"/>
    <s v="UNDER WEIGHT"/>
    <s v="NORMAL"/>
    <s v="3/Sep/1976"/>
    <x v="312"/>
    <x v="1"/>
    <s v="tier - 3"/>
    <x v="1"/>
    <n v="47"/>
  </r>
  <r>
    <s v="Id314"/>
    <s v="San Juan"/>
    <n v="17.11"/>
    <n v="4.9800000000000004"/>
    <s v="yes"/>
    <s v="No"/>
    <s v="Yes"/>
    <n v="1"/>
    <s v="yes"/>
    <s v="UNDER WEIGHT"/>
    <s v="NORMAL"/>
    <s v="30/Jul/1969"/>
    <x v="313"/>
    <x v="1"/>
    <s v="tier - 2"/>
    <x v="3"/>
    <n v="54"/>
  </r>
  <r>
    <s v="Id315"/>
    <s v="Croll"/>
    <n v="43.5"/>
    <n v="6.38"/>
    <s v="No"/>
    <s v="yes"/>
    <s v="No"/>
    <n v="1"/>
    <s v="yes"/>
    <s v="OBESITY"/>
    <s v="Prediabetes"/>
    <s v="1/Jun/2004"/>
    <x v="314"/>
    <x v="1"/>
    <s v="tier - 2"/>
    <x v="3"/>
    <n v="19"/>
  </r>
  <r>
    <s v="Id316"/>
    <s v="Rolfes"/>
    <n v="25.364999999999998"/>
    <n v="5.19"/>
    <s v="No"/>
    <s v="No"/>
    <s v="No"/>
    <n v="2"/>
    <s v="No"/>
    <s v="OVER WEIGHT"/>
    <s v="NORMAL"/>
    <s v="24/Jul/1972"/>
    <x v="315"/>
    <x v="0"/>
    <s v="tier - 1"/>
    <x v="1"/>
    <n v="51"/>
  </r>
  <r>
    <s v="Id317"/>
    <s v="Hinkle"/>
    <n v="28.594999999999999"/>
    <n v="10.210000000000001"/>
    <s v="No"/>
    <s v="No"/>
    <s v="No"/>
    <s v="No major surgery"/>
    <s v="No"/>
    <s v="OVER WEIGHT"/>
    <s v="Diabetes"/>
    <s v="15/Sep/1962"/>
    <x v="316"/>
    <x v="0"/>
    <s v="tier - 1"/>
    <x v="7"/>
    <n v="61"/>
  </r>
  <r>
    <s v="Id318"/>
    <s v="Leuchanka"/>
    <n v="29.83"/>
    <n v="9.6999999999999993"/>
    <s v="yes"/>
    <s v="No"/>
    <s v="Yes"/>
    <n v="1"/>
    <s v="yes"/>
    <s v="OVER WEIGHT"/>
    <s v="Diabetes"/>
    <s v="13/Sep/1963"/>
    <x v="317"/>
    <x v="0"/>
    <s v="tier - 1"/>
    <x v="7"/>
    <n v="60"/>
  </r>
  <r>
    <s v="Id319"/>
    <s v="Ayr"/>
    <n v="24.7"/>
    <n v="10.25"/>
    <s v="No"/>
    <s v="No"/>
    <s v="No"/>
    <n v="3"/>
    <s v="No"/>
    <s v="NORMAL WEIGHT"/>
    <s v="Diabetes"/>
    <s v="11/Aug/1958"/>
    <x v="318"/>
    <x v="0"/>
    <s v="tier - 3"/>
    <x v="1"/>
    <n v="65"/>
  </r>
  <r>
    <s v="Id320"/>
    <s v="Siegel"/>
    <n v="17.940000000000001"/>
    <n v="9.77"/>
    <s v="No"/>
    <s v="No"/>
    <s v="No"/>
    <s v="No major surgery"/>
    <s v="yes"/>
    <s v="UNDER WEIGHT"/>
    <s v="Diabetes"/>
    <s v="25/Dec/1971"/>
    <x v="319"/>
    <x v="1"/>
    <s v="tier - 3"/>
    <x v="3"/>
    <n v="52"/>
  </r>
  <r>
    <s v="Id321"/>
    <s v="Penrose"/>
    <n v="21.08"/>
    <n v="4.83"/>
    <s v="No"/>
    <s v="No"/>
    <s v="Yes"/>
    <n v="1"/>
    <s v="yes"/>
    <s v="NORMAL WEIGHT"/>
    <s v="NORMAL"/>
    <s v="2/Sep/1979"/>
    <x v="320"/>
    <x v="1"/>
    <s v="tier - 3"/>
    <x v="3"/>
    <n v="44"/>
  </r>
  <r>
    <s v="Id322"/>
    <s v="Schuler"/>
    <n v="37.715000000000003"/>
    <n v="10.86"/>
    <s v="yes"/>
    <s v="No"/>
    <s v="No"/>
    <s v="No major surgery"/>
    <s v="No"/>
    <s v="OBESITY"/>
    <s v="Diabetes"/>
    <s v="16/Jun/1967"/>
    <x v="321"/>
    <x v="0"/>
    <s v="tier - 1"/>
    <x v="1"/>
    <n v="56"/>
  </r>
  <r>
    <s v="Id323"/>
    <s v="Walker"/>
    <n v="22.39"/>
    <n v="9.5299999999999994"/>
    <s v="yes"/>
    <s v="No"/>
    <s v="No"/>
    <s v="No major surgery"/>
    <s v="yes"/>
    <s v="NORMAL WEIGHT"/>
    <s v="Diabetes"/>
    <s v="4/Aug/1981"/>
    <x v="322"/>
    <x v="1"/>
    <s v="tier - 3"/>
    <x v="1"/>
    <n v="42"/>
  </r>
  <r>
    <s v="Id324"/>
    <s v="Stange"/>
    <n v="28.78"/>
    <n v="5.68"/>
    <s v="No"/>
    <s v="No"/>
    <s v="No"/>
    <s v="No major surgery"/>
    <s v="yes"/>
    <s v="OVER WEIGHT"/>
    <s v="NORMAL"/>
    <s v="5/Oct/1991"/>
    <x v="323"/>
    <x v="0"/>
    <s v="tier - 1"/>
    <x v="3"/>
    <n v="32"/>
  </r>
  <r>
    <s v="Id325"/>
    <s v="Roy"/>
    <n v="18.329999999999998"/>
    <n v="5.57"/>
    <s v="yes"/>
    <s v="No"/>
    <s v="No"/>
    <s v="No major surgery"/>
    <s v="yes"/>
    <s v="UNDER WEIGHT"/>
    <s v="NORMAL"/>
    <s v="12/Jun/1976"/>
    <x v="324"/>
    <x v="0"/>
    <s v="tier - 1"/>
    <x v="3"/>
    <n v="47"/>
  </r>
  <r>
    <s v="Id326"/>
    <s v="Potere"/>
    <n v="26.39"/>
    <n v="4.58"/>
    <s v="yes"/>
    <s v="No"/>
    <s v="No"/>
    <n v="1"/>
    <s v="yes"/>
    <s v="OVER WEIGHT"/>
    <s v="NORMAL"/>
    <s v="30/Dec/1988"/>
    <x v="325"/>
    <x v="0"/>
    <s v="tier - 1"/>
    <x v="3"/>
    <n v="35"/>
  </r>
  <r>
    <s v="Id327"/>
    <s v="Podgurski"/>
    <n v="19.260000000000002"/>
    <n v="8.9600000000000009"/>
    <s v="yes"/>
    <s v="No"/>
    <s v="No"/>
    <n v="1"/>
    <s v="yes"/>
    <s v="NORMAL WEIGHT"/>
    <s v="Diabetes"/>
    <s v="19/Aug/1975"/>
    <x v="326"/>
    <x v="0"/>
    <s v="tier - 3"/>
    <x v="3"/>
    <n v="48"/>
  </r>
  <r>
    <s v="Id328"/>
    <s v="Diamond"/>
    <n v="26.92"/>
    <n v="6.09"/>
    <s v="No"/>
    <s v="No"/>
    <s v="No"/>
    <s v="No major surgery"/>
    <s v="yes"/>
    <s v="OVER WEIGHT"/>
    <s v="Prediabetes"/>
    <s v="30/Dec/1989"/>
    <x v="327"/>
    <x v="0"/>
    <s v="tier - 3"/>
    <x v="3"/>
    <n v="34"/>
  </r>
  <r>
    <s v="Id329"/>
    <s v="Sallade"/>
    <n v="19.73"/>
    <n v="4.3600000000000003"/>
    <s v="No"/>
    <s v="No"/>
    <s v="No"/>
    <s v="No major surgery"/>
    <s v="yes"/>
    <s v="NORMAL WEIGHT"/>
    <s v="NORMAL"/>
    <s v="29/Oct/1982"/>
    <x v="328"/>
    <x v="0"/>
    <s v="tier - 1"/>
    <x v="1"/>
    <n v="41"/>
  </r>
  <r>
    <s v="Id330"/>
    <s v="Zhang"/>
    <n v="23.56"/>
    <n v="11.74"/>
    <s v="yes"/>
    <s v="No"/>
    <s v="No"/>
    <s v="No major surgery"/>
    <s v="yes"/>
    <s v="NORMAL WEIGHT"/>
    <s v="Diabetes"/>
    <s v="13/Aug/1981"/>
    <x v="329"/>
    <x v="0"/>
    <s v="tier - 2"/>
    <x v="3"/>
    <n v="42"/>
  </r>
  <r>
    <s v="Id331"/>
    <s v="Chatfield"/>
    <n v="37.67"/>
    <n v="5.89"/>
    <s v="No"/>
    <s v="No"/>
    <s v="No"/>
    <n v="1"/>
    <s v="yes"/>
    <s v="OBESITY"/>
    <s v="Prediabetes"/>
    <s v="20/Jun/1998"/>
    <x v="330"/>
    <x v="0"/>
    <s v="tier - 2"/>
    <x v="3"/>
    <n v="25"/>
  </r>
  <r>
    <s v="Id332"/>
    <s v="Bruns"/>
    <n v="18.73"/>
    <n v="10.64"/>
    <s v="No"/>
    <s v="No"/>
    <s v="No"/>
    <n v="2"/>
    <s v="yes"/>
    <s v="NORMAL WEIGHT"/>
    <s v="Diabetes"/>
    <s v="23/Aug/1973"/>
    <x v="331"/>
    <x v="0"/>
    <s v="tier - 3"/>
    <x v="3"/>
    <n v="50"/>
  </r>
  <r>
    <s v="Id333"/>
    <s v="Yochum"/>
    <n v="33.090000000000003"/>
    <n v="6.06"/>
    <s v="No"/>
    <s v="No"/>
    <s v="Yes"/>
    <n v="1"/>
    <s v="yes"/>
    <s v="OBESITY"/>
    <s v="Prediabetes"/>
    <s v="27/Jul/1993"/>
    <x v="332"/>
    <x v="0"/>
    <s v="tier - 1"/>
    <x v="3"/>
    <n v="30"/>
  </r>
  <r>
    <s v="Id334"/>
    <s v="Freeburn"/>
    <n v="18.329999999999998"/>
    <n v="7.46"/>
    <s v="yes"/>
    <s v="No"/>
    <s v="No"/>
    <n v="1"/>
    <s v="yes"/>
    <s v="UNDER WEIGHT"/>
    <s v="Diabetes"/>
    <s v="3/Nov/1975"/>
    <x v="333"/>
    <x v="0"/>
    <s v="tier - 1"/>
    <x v="3"/>
    <n v="48"/>
  </r>
  <r>
    <s v="Id335"/>
    <s v="Spencer"/>
    <n v="27.74"/>
    <n v="4.68"/>
    <s v="yes"/>
    <s v="No"/>
    <s v="No"/>
    <n v="2"/>
    <s v="yes"/>
    <s v="OVER WEIGHT"/>
    <s v="NORMAL"/>
    <s v="20/Oct/1959"/>
    <x v="334"/>
    <x v="0"/>
    <s v="tier - 2"/>
    <x v="2"/>
    <n v="64"/>
  </r>
  <r>
    <s v="Id336"/>
    <s v="Jarosik"/>
    <n v="24.2"/>
    <n v="6.15"/>
    <s v="No"/>
    <s v="No"/>
    <s v="No"/>
    <n v="1"/>
    <s v="yes"/>
    <s v="NORMAL WEIGHT"/>
    <s v="Prediabetes"/>
    <s v="16/Jul/1987"/>
    <x v="335"/>
    <x v="0"/>
    <s v="tier - 1"/>
    <x v="3"/>
    <n v="36"/>
  </r>
  <r>
    <s v="Id337"/>
    <s v="Heinzen"/>
    <n v="22.03"/>
    <n v="4.28"/>
    <s v="yes"/>
    <s v="No"/>
    <s v="No"/>
    <s v="No major surgery"/>
    <s v="yes"/>
    <s v="NORMAL WEIGHT"/>
    <s v="NORMAL"/>
    <s v="7/Nov/1985"/>
    <x v="336"/>
    <x v="0"/>
    <s v="tier - 1"/>
    <x v="3"/>
    <n v="38"/>
  </r>
  <r>
    <s v="Id338"/>
    <s v="Kelley"/>
    <n v="26.885000000000002"/>
    <n v="9.86"/>
    <s v="No"/>
    <s v="No"/>
    <s v="No"/>
    <n v="3"/>
    <s v="yes"/>
    <s v="OVER WEIGHT"/>
    <s v="Diabetes"/>
    <s v="5/Jun/1958"/>
    <x v="337"/>
    <x v="0"/>
    <s v="tier - 2"/>
    <x v="1"/>
    <n v="65"/>
  </r>
  <r>
    <s v="Id339"/>
    <s v="Thacker"/>
    <n v="16.36"/>
    <n v="11.19"/>
    <s v="No"/>
    <s v="No"/>
    <s v="No"/>
    <s v="No major surgery"/>
    <s v="yes"/>
    <s v="UNDER WEIGHT"/>
    <s v="Diabetes"/>
    <s v="21/Jul/1978"/>
    <x v="338"/>
    <x v="0"/>
    <s v="tier - 3"/>
    <x v="1"/>
    <n v="45"/>
  </r>
  <r>
    <s v="Id340"/>
    <s v="Jeseritz"/>
    <n v="32.299999999999997"/>
    <n v="4.8899999999999997"/>
    <s v="yes"/>
    <s v="No"/>
    <s v="Yes"/>
    <n v="1"/>
    <s v="No"/>
    <s v="OBESITY"/>
    <s v="NORMAL"/>
    <s v="9/Jul/1969"/>
    <x v="339"/>
    <x v="0"/>
    <s v="tier - 3"/>
    <x v="2"/>
    <n v="54"/>
  </r>
  <r>
    <s v="Id341"/>
    <s v="Hohman"/>
    <n v="16.05"/>
    <n v="4.3499999999999996"/>
    <s v="yes"/>
    <s v="No"/>
    <s v="No"/>
    <s v="No major surgery"/>
    <s v="yes"/>
    <s v="UNDER WEIGHT"/>
    <s v="NORMAL"/>
    <s v="8/Nov/1976"/>
    <x v="340"/>
    <x v="0"/>
    <s v="tier - 2"/>
    <x v="3"/>
    <n v="47"/>
  </r>
  <r>
    <s v="Id342"/>
    <s v="Hill"/>
    <n v="29.07"/>
    <n v="8.66"/>
    <s v="yes"/>
    <s v="No"/>
    <s v="No"/>
    <n v="2"/>
    <s v="yes"/>
    <s v="OVER WEIGHT"/>
    <s v="Diabetes"/>
    <s v="24/Dec/1961"/>
    <x v="341"/>
    <x v="0"/>
    <s v="tier - 3"/>
    <x v="1"/>
    <n v="62"/>
  </r>
  <r>
    <s v="Id343"/>
    <s v="Kuepfer"/>
    <n v="17.43"/>
    <n v="8.64"/>
    <s v="No"/>
    <s v="No"/>
    <s v="No"/>
    <s v="No major surgery"/>
    <s v="yes"/>
    <s v="UNDER WEIGHT"/>
    <s v="Diabetes"/>
    <s v="29/Nov/1978"/>
    <x v="342"/>
    <x v="0"/>
    <s v="tier - 1"/>
    <x v="3"/>
    <n v="45"/>
  </r>
  <r>
    <s v="Id344"/>
    <s v="Kaczmarek"/>
    <n v="19.329999999999998"/>
    <n v="4.2699999999999996"/>
    <s v="No"/>
    <s v="No"/>
    <s v="No"/>
    <s v="No major surgery"/>
    <s v="yes"/>
    <s v="NORMAL WEIGHT"/>
    <s v="NORMAL"/>
    <s v="14/Jul/1980"/>
    <x v="343"/>
    <x v="0"/>
    <s v="tier - 3"/>
    <x v="3"/>
    <n v="43"/>
  </r>
  <r>
    <s v="Id345"/>
    <s v="Pitt"/>
    <n v="30.52"/>
    <n v="4.21"/>
    <s v="No"/>
    <s v="No"/>
    <s v="No"/>
    <n v="1"/>
    <s v="yes"/>
    <s v="OBESITY"/>
    <s v="NORMAL"/>
    <s v="7/Jul/1992"/>
    <x v="344"/>
    <x v="0"/>
    <s v="tier - 3"/>
    <x v="3"/>
    <n v="31"/>
  </r>
  <r>
    <s v="Id346"/>
    <s v="Lorton"/>
    <n v="39.21"/>
    <n v="5.04"/>
    <s v="No"/>
    <s v="No"/>
    <s v="Yes"/>
    <n v="1"/>
    <s v="yes"/>
    <s v="OBESITY"/>
    <s v="NORMAL"/>
    <s v="1/Sep/2003"/>
    <x v="345"/>
    <x v="0"/>
    <s v="tier - 3"/>
    <x v="3"/>
    <n v="20"/>
  </r>
  <r>
    <s v="Id347"/>
    <s v="Castaneda"/>
    <n v="26.98"/>
    <n v="5.21"/>
    <s v="yes"/>
    <s v="No"/>
    <s v="No"/>
    <n v="2"/>
    <s v="yes"/>
    <s v="OVER WEIGHT"/>
    <s v="NORMAL"/>
    <s v="5/Dec/1959"/>
    <x v="346"/>
    <x v="0"/>
    <s v="tier - 1"/>
    <x v="1"/>
    <n v="64"/>
  </r>
  <r>
    <s v="Id348"/>
    <s v="Cherop"/>
    <n v="25.84"/>
    <n v="8.83"/>
    <s v="No"/>
    <s v="No"/>
    <s v="No"/>
    <s v="No major surgery"/>
    <s v="No"/>
    <s v="OVER WEIGHT"/>
    <s v="Diabetes"/>
    <s v="25/Jul/1962"/>
    <x v="347"/>
    <x v="0"/>
    <s v="tier - 1"/>
    <x v="1"/>
    <n v="61"/>
  </r>
  <r>
    <s v="Id349"/>
    <s v="Howell"/>
    <n v="28.31"/>
    <n v="8.4700000000000006"/>
    <s v="yes"/>
    <s v="No"/>
    <s v="No"/>
    <n v="2"/>
    <s v="yes"/>
    <s v="OVER WEIGHT"/>
    <s v="Diabetes"/>
    <s v="3/Aug/1961"/>
    <x v="348"/>
    <x v="0"/>
    <s v="tier - 2"/>
    <x v="1"/>
    <n v="62"/>
  </r>
  <r>
    <s v="Id350"/>
    <s v="Palmer"/>
    <n v="23.94"/>
    <n v="4.2"/>
    <s v="No"/>
    <s v="No"/>
    <s v="No"/>
    <s v="No major surgery"/>
    <s v="yes"/>
    <s v="NORMAL WEIGHT"/>
    <s v="NORMAL"/>
    <s v="5/Dec/1990"/>
    <x v="349"/>
    <x v="0"/>
    <s v="tier - 3"/>
    <x v="3"/>
    <n v="33"/>
  </r>
  <r>
    <s v="Id351"/>
    <s v="Olson"/>
    <n v="20.03"/>
    <n v="6.14"/>
    <s v="yes"/>
    <s v="No"/>
    <s v="No"/>
    <s v="No major surgery"/>
    <s v="yes"/>
    <s v="NORMAL WEIGHT"/>
    <s v="Prediabetes"/>
    <s v="27/Sep/1985"/>
    <x v="350"/>
    <x v="0"/>
    <s v="tier - 3"/>
    <x v="3"/>
    <n v="38"/>
  </r>
  <r>
    <s v="Id352"/>
    <s v="Waldron"/>
    <n v="41.42"/>
    <n v="6.07"/>
    <s v="No"/>
    <s v="No"/>
    <s v="No"/>
    <s v="No major surgery"/>
    <s v="No"/>
    <s v="OBESITY"/>
    <s v="Prediabetes"/>
    <s v="11/Dec/1982"/>
    <x v="351"/>
    <x v="0"/>
    <s v="tier - 2"/>
    <x v="1"/>
    <n v="41"/>
  </r>
  <r>
    <s v="Id353"/>
    <s v="Meyer"/>
    <n v="36.67"/>
    <n v="10.210000000000001"/>
    <s v="No"/>
    <s v="No"/>
    <s v="No"/>
    <s v="No major surgery"/>
    <s v="No"/>
    <s v="OBESITY"/>
    <s v="Diabetes"/>
    <s v="16/Sep/1974"/>
    <x v="352"/>
    <x v="0"/>
    <s v="tier - 1"/>
    <x v="1"/>
    <n v="49"/>
  </r>
  <r>
    <s v="Id354"/>
    <s v="Stack"/>
    <n v="27.645"/>
    <n v="4.6900000000000004"/>
    <s v="No"/>
    <s v="No"/>
    <s v="No"/>
    <s v="No major surgery"/>
    <s v="No"/>
    <s v="OVER WEIGHT"/>
    <s v="NORMAL"/>
    <s v="2/Dec/1977"/>
    <x v="353"/>
    <x v="0"/>
    <s v="tier - 2"/>
    <x v="1"/>
    <n v="46"/>
  </r>
  <r>
    <s v="Id355"/>
    <s v="Sanchez Y Torres"/>
    <n v="22.72"/>
    <n v="5.71"/>
    <s v="No"/>
    <s v="No"/>
    <s v="No"/>
    <s v="No major surgery"/>
    <s v="yes"/>
    <s v="NORMAL WEIGHT"/>
    <s v="Prediabetes"/>
    <s v="24/Dec/1990"/>
    <x v="354"/>
    <x v="0"/>
    <s v="tier - 2"/>
    <x v="3"/>
    <n v="33"/>
  </r>
  <r>
    <s v="Id356"/>
    <s v="Daniels"/>
    <n v="36.520000000000003"/>
    <n v="9.07"/>
    <s v="yes"/>
    <s v="No"/>
    <s v="Yes"/>
    <n v="1"/>
    <s v="No"/>
    <s v="OBESITY"/>
    <s v="Diabetes"/>
    <s v="25/Nov/1963"/>
    <x v="355"/>
    <x v="0"/>
    <s v="tier - 1"/>
    <x v="0"/>
    <n v="60"/>
  </r>
  <r>
    <s v="Id357"/>
    <s v="Pepp"/>
    <n v="33.96"/>
    <n v="4.99"/>
    <s v="No"/>
    <s v="No"/>
    <s v="No"/>
    <s v="No major surgery"/>
    <s v="yes"/>
    <s v="OBESITY"/>
    <s v="NORMAL"/>
    <s v="6/Sep/1999"/>
    <x v="356"/>
    <x v="0"/>
    <s v="tier - 3"/>
    <x v="3"/>
    <n v="24"/>
  </r>
  <r>
    <s v="Id358"/>
    <s v="Buechler"/>
    <n v="26.695"/>
    <n v="8.31"/>
    <s v="No"/>
    <s v="No"/>
    <s v="No"/>
    <s v="No major surgery"/>
    <s v="yes"/>
    <s v="OVER WEIGHT"/>
    <s v="Diabetes"/>
    <s v="22/Nov/1960"/>
    <x v="357"/>
    <x v="0"/>
    <s v="tier - 2"/>
    <x v="9"/>
    <n v="63"/>
  </r>
  <r>
    <s v="Id359"/>
    <s v="Buenting"/>
    <n v="18.45"/>
    <n v="5.07"/>
    <s v="yes"/>
    <s v="No"/>
    <s v="No"/>
    <s v="No major surgery"/>
    <s v="yes"/>
    <s v="UNDER WEIGHT"/>
    <s v="NORMAL"/>
    <s v="29/Nov/1985"/>
    <x v="358"/>
    <x v="0"/>
    <s v="tier - 2"/>
    <x v="3"/>
    <n v="38"/>
  </r>
  <r>
    <s v="Id360"/>
    <s v="Evans"/>
    <n v="33.18"/>
    <n v="4.79"/>
    <s v="No"/>
    <s v="No"/>
    <s v="No"/>
    <s v="No major surgery"/>
    <s v="yes"/>
    <s v="OBESITY"/>
    <s v="NORMAL"/>
    <s v="21/Dec/1999"/>
    <x v="359"/>
    <x v="0"/>
    <s v="tier - 1"/>
    <x v="3"/>
    <n v="24"/>
  </r>
  <r>
    <s v="Id361"/>
    <s v="Arcand"/>
    <n v="36.1"/>
    <n v="11.39"/>
    <s v="yes"/>
    <s v="No"/>
    <s v="No"/>
    <n v="2"/>
    <s v="No"/>
    <s v="OBESITY"/>
    <s v="Diabetes"/>
    <s v="28/Jul/1961"/>
    <x v="360"/>
    <x v="0"/>
    <s v="tier - 3"/>
    <x v="3"/>
    <n v="62"/>
  </r>
  <r>
    <s v="Id362"/>
    <s v="Kesack"/>
    <n v="22.77"/>
    <n v="6"/>
    <s v="No"/>
    <s v="No"/>
    <s v="No"/>
    <s v="No major surgery"/>
    <s v="yes"/>
    <s v="NORMAL WEIGHT"/>
    <s v="Prediabetes"/>
    <s v="4/Jun/1991"/>
    <x v="361"/>
    <x v="0"/>
    <s v="tier - 3"/>
    <x v="3"/>
    <n v="32"/>
  </r>
  <r>
    <s v="Id363"/>
    <s v="Post"/>
    <n v="21.24"/>
    <n v="5.13"/>
    <s v="No"/>
    <s v="No"/>
    <s v="No"/>
    <s v="No major surgery"/>
    <s v="yes"/>
    <s v="NORMAL WEIGHT"/>
    <s v="NORMAL"/>
    <s v="21/Nov/1989"/>
    <x v="362"/>
    <x v="0"/>
    <s v="tier - 2"/>
    <x v="3"/>
    <n v="34"/>
  </r>
  <r>
    <s v="Id364"/>
    <s v="Dunne"/>
    <n v="17.600000000000001"/>
    <n v="5.26"/>
    <s v="yes"/>
    <s v="No"/>
    <s v="No"/>
    <s v="No major surgery"/>
    <s v="yes"/>
    <s v="UNDER WEIGHT"/>
    <s v="NORMAL"/>
    <s v="4/Dec/1985"/>
    <x v="363"/>
    <x v="0"/>
    <s v="tier - 1"/>
    <x v="3"/>
    <n v="38"/>
  </r>
  <r>
    <s v="Id365"/>
    <s v="Kilel"/>
    <n v="26.29"/>
    <n v="6.84"/>
    <s v="No"/>
    <s v="No"/>
    <s v="No"/>
    <s v="No major surgery"/>
    <s v="yes"/>
    <s v="OVER WEIGHT"/>
    <s v="Diabetes"/>
    <s v="6/Jul/1960"/>
    <x v="364"/>
    <x v="0"/>
    <s v="tier - 1"/>
    <x v="0"/>
    <n v="63"/>
  </r>
  <r>
    <s v="Id366"/>
    <s v="Nicholson"/>
    <n v="35.31"/>
    <n v="9.0399999999999991"/>
    <s v="No"/>
    <s v="No"/>
    <s v="No"/>
    <s v="No major surgery"/>
    <s v="No"/>
    <s v="OBESITY"/>
    <s v="Diabetes"/>
    <s v="6/Dec/2002"/>
    <x v="365"/>
    <x v="0"/>
    <s v="tier - 3"/>
    <x v="0"/>
    <n v="21"/>
  </r>
  <r>
    <s v="Id367"/>
    <s v="Susmann"/>
    <n v="27.04"/>
    <n v="4.0999999999999996"/>
    <s v="No"/>
    <s v="No"/>
    <s v="No"/>
    <n v="1"/>
    <s v="yes"/>
    <s v="OVER WEIGHT"/>
    <s v="NORMAL"/>
    <s v="3/Jul/1992"/>
    <x v="366"/>
    <x v="0"/>
    <s v="tier - 2"/>
    <x v="3"/>
    <n v="31"/>
  </r>
  <r>
    <s v="Id368"/>
    <s v="Harsh"/>
    <n v="30.23"/>
    <n v="4.2300000000000004"/>
    <s v="yes"/>
    <s v="No"/>
    <s v="Yes"/>
    <n v="1"/>
    <s v="yes"/>
    <s v="OBESITY"/>
    <s v="NORMAL"/>
    <s v="7/Oct/1997"/>
    <x v="367"/>
    <x v="0"/>
    <s v="tier - 1"/>
    <x v="3"/>
    <n v="26"/>
  </r>
  <r>
    <s v="Id369"/>
    <s v="Pocasangre"/>
    <n v="30.6"/>
    <n v="6.48"/>
    <s v="yes"/>
    <s v="No"/>
    <s v="Yes"/>
    <n v="1"/>
    <s v="yes"/>
    <s v="OBESITY"/>
    <e v="#N/A"/>
    <s v="9/Sep/1997"/>
    <x v="368"/>
    <x v="1"/>
    <s v="tier - 3"/>
    <x v="3"/>
    <n v="26"/>
  </r>
  <r>
    <s v="Id370"/>
    <s v="Martinez Lopez"/>
    <n v="26.8"/>
    <n v="5.53"/>
    <s v="No"/>
    <s v="No"/>
    <s v="No"/>
    <n v="1"/>
    <s v="yes"/>
    <s v="OVER WEIGHT"/>
    <s v="NORMAL"/>
    <s v="11/Jun/1992"/>
    <x v="369"/>
    <x v="1"/>
    <s v="tier - 3"/>
    <x v="3"/>
    <n v="31"/>
  </r>
  <r>
    <s v="Id371"/>
    <s v="Riegel"/>
    <n v="16.86"/>
    <n v="4.07"/>
    <s v="yes"/>
    <s v="No"/>
    <s v="No"/>
    <s v="No major surgery"/>
    <s v="yes"/>
    <s v="UNDER WEIGHT"/>
    <s v="NORMAL"/>
    <s v="6/Nov/1985"/>
    <x v="370"/>
    <x v="1"/>
    <s v="tier - 1"/>
    <x v="3"/>
    <n v="38"/>
  </r>
  <r>
    <s v="Id372"/>
    <s v="Monson"/>
    <n v="16.3"/>
    <n v="5.51"/>
    <s v="No"/>
    <s v="No"/>
    <s v="No"/>
    <n v="1"/>
    <s v="yes"/>
    <s v="UNDER WEIGHT"/>
    <s v="NORMAL"/>
    <s v="22/Jul/1984"/>
    <x v="371"/>
    <x v="1"/>
    <s v="tier - 2"/>
    <x v="3"/>
    <n v="39"/>
  </r>
  <r>
    <s v="Id373"/>
    <s v="Klubben"/>
    <n v="29.81"/>
    <n v="11.66"/>
    <s v="No"/>
    <s v="No"/>
    <s v="No"/>
    <s v="No major surgery"/>
    <s v="yes"/>
    <s v="OVER WEIGHT"/>
    <s v="Diabetes"/>
    <s v="19/Oct/1965"/>
    <x v="372"/>
    <x v="1"/>
    <s v="tier - 3"/>
    <x v="0"/>
    <n v="58"/>
  </r>
  <r>
    <s v="Id374"/>
    <s v="Mascaro"/>
    <n v="16.329999999999998"/>
    <n v="7.26"/>
    <s v="yes"/>
    <s v="No"/>
    <s v="No"/>
    <s v="No major surgery"/>
    <s v="yes"/>
    <s v="UNDER WEIGHT"/>
    <s v="Diabetes"/>
    <s v="3/Oct/1981"/>
    <x v="373"/>
    <x v="1"/>
    <s v="tier - 1"/>
    <x v="3"/>
    <n v="42"/>
  </r>
  <r>
    <s v="Id375"/>
    <s v="Norvell"/>
    <n v="16.37"/>
    <n v="4.79"/>
    <s v="yes"/>
    <s v="No"/>
    <s v="No"/>
    <s v="No major surgery"/>
    <s v="yes"/>
    <s v="UNDER WEIGHT"/>
    <s v="NORMAL"/>
    <s v="5/Dec/1985"/>
    <x v="374"/>
    <x v="1"/>
    <s v="tier - 1"/>
    <x v="3"/>
    <n v="38"/>
  </r>
  <r>
    <s v="Id376"/>
    <s v="Ornelas"/>
    <n v="22.42"/>
    <n v="4.68"/>
    <s v="yes"/>
    <s v="No"/>
    <s v="No"/>
    <n v="1"/>
    <s v="No"/>
    <s v="NORMAL WEIGHT"/>
    <s v="NORMAL"/>
    <s v="15/Sep/1988"/>
    <x v="375"/>
    <x v="1"/>
    <s v="tier - 3"/>
    <x v="5"/>
    <n v="35"/>
  </r>
  <r>
    <s v="Id377"/>
    <s v="Fitzpatrick"/>
    <n v="31.35"/>
    <n v="4.33"/>
    <s v="yes"/>
    <s v="No"/>
    <s v="Yes"/>
    <n v="1"/>
    <s v="No"/>
    <s v="OBESITY"/>
    <s v="NORMAL"/>
    <s v="16/Oct/1969"/>
    <x v="376"/>
    <x v="1"/>
    <s v="tier - 2"/>
    <x v="0"/>
    <n v="54"/>
  </r>
  <r>
    <s v="Id378"/>
    <s v="Bloomquist"/>
    <n v="31.9"/>
    <n v="11.89"/>
    <s v="No"/>
    <s v="No"/>
    <s v="No"/>
    <s v="No major surgery"/>
    <s v="No"/>
    <s v="OBESITY"/>
    <s v="Diabetes"/>
    <s v="6/Jun/1968"/>
    <x v="377"/>
    <x v="1"/>
    <s v="tier - 2"/>
    <x v="0"/>
    <n v="55"/>
  </r>
  <r>
    <s v="Id379"/>
    <s v="Wick"/>
    <n v="30.6"/>
    <n v="5.24"/>
    <s v="No"/>
    <s v="No"/>
    <s v="No"/>
    <s v="No major surgery"/>
    <s v="yes"/>
    <s v="OBESITY"/>
    <s v="NORMAL"/>
    <s v="2/Dec/1999"/>
    <x v="378"/>
    <x v="1"/>
    <s v="tier - 1"/>
    <x v="3"/>
    <n v="24"/>
  </r>
  <r>
    <s v="Id380"/>
    <s v="Zappala"/>
    <n v="28.975000000000001"/>
    <n v="7.63"/>
    <s v="No"/>
    <s v="No"/>
    <s v="No"/>
    <s v="No major surgery"/>
    <s v="yes"/>
    <s v="OVER WEIGHT"/>
    <s v="Diabetes"/>
    <s v="21/Dec/1965"/>
    <x v="379"/>
    <x v="1"/>
    <s v="tier - 1"/>
    <x v="6"/>
    <n v="58"/>
  </r>
  <r>
    <s v="Id381"/>
    <s v="Earle"/>
    <n v="24.86"/>
    <n v="8.92"/>
    <s v="yes"/>
    <s v="No"/>
    <s v="No"/>
    <n v="2"/>
    <s v="No"/>
    <s v="NORMAL WEIGHT"/>
    <s v="Diabetes"/>
    <s v="2/Oct/1970"/>
    <x v="380"/>
    <x v="1"/>
    <s v="tier - 2"/>
    <x v="0"/>
    <n v="53"/>
  </r>
  <r>
    <s v="Id382"/>
    <s v="Majewski"/>
    <n v="19.54"/>
    <n v="5.37"/>
    <s v="No"/>
    <s v="No"/>
    <s v="No"/>
    <s v="No major surgery"/>
    <s v="yes"/>
    <s v="NORMAL WEIGHT"/>
    <s v="NORMAL"/>
    <s v="13/Dec/1990"/>
    <x v="381"/>
    <x v="1"/>
    <s v="tier - 3"/>
    <x v="3"/>
    <n v="33"/>
  </r>
  <r>
    <s v="Id383"/>
    <s v="Apfelbaum"/>
    <n v="26.74"/>
    <n v="4.3099999999999996"/>
    <s v="No"/>
    <s v="No"/>
    <s v="No"/>
    <s v="No major surgery"/>
    <s v="yes"/>
    <s v="OVER WEIGHT"/>
    <s v="NORMAL"/>
    <s v="2/Jul/1994"/>
    <x v="382"/>
    <x v="1"/>
    <s v="tier - 2"/>
    <x v="3"/>
    <n v="29"/>
  </r>
  <r>
    <s v="Id384"/>
    <s v="Graham"/>
    <n v="22.99"/>
    <n v="10.46"/>
    <s v="No"/>
    <s v="No"/>
    <s v="No"/>
    <n v="3"/>
    <s v="yes"/>
    <s v="NORMAL WEIGHT"/>
    <s v="Diabetes"/>
    <s v="30/Jun/1958"/>
    <x v="383"/>
    <x v="1"/>
    <s v="tier - 2"/>
    <x v="0"/>
    <n v="65"/>
  </r>
  <r>
    <s v="Id385"/>
    <s v="Whitacre"/>
    <n v="31.46"/>
    <n v="7.39"/>
    <s v="No"/>
    <s v="No"/>
    <s v="No"/>
    <s v="No major surgery"/>
    <s v="No"/>
    <s v="OBESITY"/>
    <s v="Diabetes"/>
    <s v="9/Jul/1960"/>
    <x v="384"/>
    <x v="1"/>
    <s v="tier - 2"/>
    <x v="0"/>
    <n v="63"/>
  </r>
  <r>
    <s v="Id386"/>
    <s v="Wegener"/>
    <n v="30.86"/>
    <n v="6.18"/>
    <s v="No"/>
    <s v="yes"/>
    <s v="No"/>
    <n v="2"/>
    <s v="yes"/>
    <s v="OBESITY"/>
    <s v="Prediabetes"/>
    <s v="9/Nov/2000"/>
    <x v="385"/>
    <x v="1"/>
    <s v="tier - 3"/>
    <x v="3"/>
    <n v="23"/>
  </r>
  <r>
    <s v="Id387"/>
    <s v="Collie"/>
    <n v="31.96"/>
    <n v="8.86"/>
    <s v="No"/>
    <s v="No"/>
    <s v="No"/>
    <s v="No major surgery"/>
    <s v="yes"/>
    <s v="OBESITY"/>
    <s v="Diabetes"/>
    <s v="17/Jun/2002"/>
    <x v="386"/>
    <x v="1"/>
    <s v="tier - 2"/>
    <x v="3"/>
    <n v="21"/>
  </r>
  <r>
    <s v="Id388"/>
    <s v="Murphy"/>
    <n v="23.76"/>
    <n v="10.96"/>
    <s v="No"/>
    <s v="No"/>
    <s v="No"/>
    <n v="3"/>
    <s v="yes"/>
    <s v="NORMAL WEIGHT"/>
    <s v="Diabetes"/>
    <s v="25/Dec/1958"/>
    <x v="387"/>
    <x v="1"/>
    <s v="tier - 1"/>
    <x v="0"/>
    <n v="65"/>
  </r>
  <r>
    <s v="Id389"/>
    <s v="Butters"/>
    <n v="19.38"/>
    <n v="6.28"/>
    <s v="No"/>
    <s v="No"/>
    <s v="No"/>
    <s v="No major surgery"/>
    <s v="yes"/>
    <s v="NORMAL WEIGHT"/>
    <s v="Prediabetes"/>
    <s v="22/Aug/1991"/>
    <x v="388"/>
    <x v="1"/>
    <s v="tier - 2"/>
    <x v="3"/>
    <n v="32"/>
  </r>
  <r>
    <s v="Id390"/>
    <s v="Cook"/>
    <n v="16.21"/>
    <n v="6.29"/>
    <s v="yes"/>
    <s v="No"/>
    <s v="No"/>
    <n v="1"/>
    <s v="yes"/>
    <s v="UNDER WEIGHT"/>
    <s v="Prediabetes"/>
    <s v="22/Jul/1988"/>
    <x v="389"/>
    <x v="1"/>
    <s v="tier - 1"/>
    <x v="3"/>
    <n v="35"/>
  </r>
  <r>
    <s v="Id391"/>
    <s v="Breen"/>
    <n v="32.54"/>
    <n v="4.0199999999999996"/>
    <s v="No"/>
    <s v="yes"/>
    <s v="No"/>
    <n v="1"/>
    <s v="yes"/>
    <s v="OBESITY"/>
    <s v="NORMAL"/>
    <s v="5/Sep/2004"/>
    <x v="390"/>
    <x v="1"/>
    <s v="tier - 2"/>
    <x v="3"/>
    <n v="19"/>
  </r>
  <r>
    <s v="Id392"/>
    <s v="Fitzsimons"/>
    <n v="36.765000000000001"/>
    <n v="11.95"/>
    <s v="yes"/>
    <s v="No"/>
    <s v="No"/>
    <n v="2"/>
    <s v="No"/>
    <s v="OBESITY"/>
    <s v="Diabetes"/>
    <s v="27/Aug/1970"/>
    <x v="391"/>
    <x v="1"/>
    <s v="tier - 3"/>
    <x v="1"/>
    <n v="53"/>
  </r>
  <r>
    <s v="Id393"/>
    <s v="Houle"/>
    <n v="35.909999999999997"/>
    <n v="8.7100000000000009"/>
    <s v="No"/>
    <s v="No"/>
    <s v="No"/>
    <s v="No major surgery"/>
    <s v="No"/>
    <s v="OBESITY"/>
    <s v="Diabetes"/>
    <s v="21/Sep/1974"/>
    <x v="392"/>
    <x v="1"/>
    <s v="tier - 2"/>
    <x v="2"/>
    <n v="49"/>
  </r>
  <r>
    <s v="Id394"/>
    <s v="Woodward"/>
    <n v="32.06"/>
    <n v="4.67"/>
    <s v="No"/>
    <s v="yes"/>
    <s v="No"/>
    <n v="1"/>
    <s v="yes"/>
    <s v="OBESITY"/>
    <s v="NORMAL"/>
    <s v="5/Dec/2004"/>
    <x v="393"/>
    <x v="1"/>
    <s v="tier - 3"/>
    <x v="3"/>
    <n v="19"/>
  </r>
  <r>
    <s v="Id395"/>
    <s v="Ray"/>
    <n v="24.1"/>
    <n v="11.14"/>
    <s v="yes"/>
    <s v="No"/>
    <s v="No"/>
    <n v="1"/>
    <s v="No"/>
    <s v="NORMAL WEIGHT"/>
    <s v="Diabetes"/>
    <s v="4/Jun/1975"/>
    <x v="394"/>
    <x v="1"/>
    <s v="tier - 1"/>
    <x v="3"/>
    <n v="48"/>
  </r>
  <r>
    <s v="Id396"/>
    <s v="Jennings"/>
    <n v="27.1"/>
    <n v="9.0500000000000007"/>
    <s v="No"/>
    <s v="No"/>
    <s v="No"/>
    <n v="2"/>
    <s v="No"/>
    <s v="OVER WEIGHT"/>
    <s v="Diabetes"/>
    <s v="7/Jul/1973"/>
    <x v="395"/>
    <x v="1"/>
    <s v="tier - 3"/>
    <x v="3"/>
    <n v="50"/>
  </r>
  <r>
    <s v="Id397"/>
    <s v="Fuller"/>
    <n v="24.42"/>
    <n v="11.31"/>
    <s v="No"/>
    <s v="No"/>
    <s v="No"/>
    <s v="No major surgery"/>
    <s v="yes"/>
    <s v="NORMAL WEIGHT"/>
    <s v="Diabetes"/>
    <s v="11/Oct/2002"/>
    <x v="396"/>
    <x v="1"/>
    <s v="tier - 1"/>
    <x v="0"/>
    <n v="21"/>
  </r>
  <r>
    <s v="Id398"/>
    <s v="Lovisek"/>
    <n v="26.695"/>
    <n v="4.68"/>
    <s v="yes"/>
    <s v="No"/>
    <s v="No"/>
    <n v="2"/>
    <s v="yes"/>
    <s v="OVER WEIGHT"/>
    <s v="NORMAL"/>
    <s v="9/Jul/1966"/>
    <x v="397"/>
    <x v="1"/>
    <s v="tier - 3"/>
    <x v="1"/>
    <n v="57"/>
  </r>
  <r>
    <s v="Id399"/>
    <s v="Painter"/>
    <n v="27.79"/>
    <n v="6.05"/>
    <s v="yes"/>
    <s v="yes"/>
    <s v="No"/>
    <n v="1"/>
    <s v="yes"/>
    <s v="OVER WEIGHT"/>
    <s v="Prediabetes"/>
    <s v="26/Dec/2000"/>
    <x v="398"/>
    <x v="1"/>
    <s v="tier - 3"/>
    <x v="3"/>
    <n v="23"/>
  </r>
  <r>
    <s v="Id400"/>
    <s v="Edwards"/>
    <n v="32.68"/>
    <n v="4.68"/>
    <s v="yes"/>
    <s v="No"/>
    <s v="No"/>
    <s v="No major surgery"/>
    <s v="No"/>
    <s v="OBESITY"/>
    <s v="NORMAL"/>
    <s v="5/Jun/2001"/>
    <x v="399"/>
    <x v="1"/>
    <s v="tier - 2"/>
    <x v="1"/>
    <n v="22"/>
  </r>
  <r>
    <s v="Id401"/>
    <s v="Liebl"/>
    <n v="26.4"/>
    <n v="9.5"/>
    <s v="yes"/>
    <s v="No"/>
    <s v="No"/>
    <n v="2"/>
    <s v="No"/>
    <s v="OVER WEIGHT"/>
    <s v="Diabetes"/>
    <s v="3/Dec/1970"/>
    <x v="400"/>
    <x v="1"/>
    <s v="tier - 2"/>
    <x v="0"/>
    <n v="53"/>
  </r>
  <r>
    <s v="Id402"/>
    <s v="Kasabian-Larson"/>
    <n v="23.655000000000001"/>
    <n v="10.84"/>
    <s v="yes"/>
    <s v="No"/>
    <s v="Yes"/>
    <n v="1"/>
    <s v="yes"/>
    <s v="NORMAL WEIGHT"/>
    <s v="Diabetes"/>
    <s v="21/Aug/1963"/>
    <x v="401"/>
    <x v="1"/>
    <s v="tier - 3"/>
    <x v="1"/>
    <n v="60"/>
  </r>
  <r>
    <s v="Id403"/>
    <s v="Creamer"/>
    <n v="27.36"/>
    <n v="5.88"/>
    <s v="No"/>
    <s v="No"/>
    <s v="No"/>
    <n v="2"/>
    <s v="No"/>
    <s v="OVER WEIGHT"/>
    <s v="Prediabetes"/>
    <s v="17/Jul/1972"/>
    <x v="402"/>
    <x v="1"/>
    <s v="tier - 3"/>
    <x v="2"/>
    <n v="51"/>
  </r>
  <r>
    <s v="Id404"/>
    <s v="Kimbel"/>
    <n v="27.82"/>
    <n v="5.24"/>
    <s v="yes"/>
    <s v="No"/>
    <s v="No"/>
    <s v="No major surgery"/>
    <s v="yes"/>
    <s v="OVER WEIGHT"/>
    <s v="NORMAL"/>
    <s v="2/Aug/2001"/>
    <x v="403"/>
    <x v="1"/>
    <s v="tier - 1"/>
    <x v="3"/>
    <n v="22"/>
  </r>
  <r>
    <s v="Id405"/>
    <s v="Livensparger"/>
    <n v="25.46"/>
    <n v="11.75"/>
    <s v="No"/>
    <s v="No"/>
    <s v="No"/>
    <s v="No major surgery"/>
    <s v="No"/>
    <s v="OVER WEIGHT"/>
    <s v="Diabetes"/>
    <s v="11/Dec/1968"/>
    <x v="404"/>
    <x v="1"/>
    <s v="tier - 3"/>
    <x v="6"/>
    <n v="55"/>
  </r>
  <r>
    <s v="Id406"/>
    <s v="Grange"/>
    <n v="25.1"/>
    <n v="6.97"/>
    <s v="No"/>
    <s v="No"/>
    <s v="No"/>
    <s v="No major surgery"/>
    <s v="yes"/>
    <s v="OVER WEIGHT"/>
    <s v="Diabetes"/>
    <s v="22/Aug/1968"/>
    <x v="405"/>
    <x v="1"/>
    <s v="tier - 2"/>
    <x v="3"/>
    <n v="55"/>
  </r>
  <r>
    <s v="Id407"/>
    <s v="Nunlist"/>
    <n v="32.11"/>
    <n v="4.76"/>
    <s v="No"/>
    <s v="No"/>
    <s v="No"/>
    <n v="2"/>
    <s v="No"/>
    <s v="OBESITY"/>
    <s v="NORMAL"/>
    <s v="26/Sep/1972"/>
    <x v="406"/>
    <x v="1"/>
    <s v="tier - 2"/>
    <x v="6"/>
    <n v="51"/>
  </r>
  <r>
    <s v="Id408"/>
    <s v="Cutter"/>
    <n v="29.8"/>
    <n v="8.24"/>
    <s v="yes"/>
    <s v="No"/>
    <s v="No"/>
    <n v="1"/>
    <s v="yes"/>
    <s v="OVER WEIGHT"/>
    <s v="Diabetes"/>
    <s v="14/Dec/1975"/>
    <x v="407"/>
    <x v="1"/>
    <s v="tier - 1"/>
    <x v="3"/>
    <n v="48"/>
  </r>
  <r>
    <s v="Id409"/>
    <s v="Martin"/>
    <n v="24.01"/>
    <n v="4.76"/>
    <s v="No"/>
    <s v="No"/>
    <s v="No"/>
    <n v="1"/>
    <s v="yes"/>
    <s v="NORMAL WEIGHT"/>
    <s v="NORMAL"/>
    <s v="24/Nov/1998"/>
    <x v="408"/>
    <x v="1"/>
    <s v="tier - 3"/>
    <x v="3"/>
    <n v="25"/>
  </r>
  <r>
    <s v="Id410"/>
    <s v="Cooney"/>
    <n v="23.21"/>
    <n v="6.03"/>
    <s v="No"/>
    <s v="No"/>
    <s v="No"/>
    <n v="1"/>
    <s v="No"/>
    <s v="NORMAL WEIGHT"/>
    <s v="Prediabetes"/>
    <s v="14/Jun/1998"/>
    <x v="409"/>
    <x v="1"/>
    <s v="tier - 2"/>
    <x v="0"/>
    <n v="25"/>
  </r>
  <r>
    <s v="Id411"/>
    <s v="Bier"/>
    <n v="21.2"/>
    <n v="4.07"/>
    <s v="yes"/>
    <s v="No"/>
    <s v="No"/>
    <n v="1"/>
    <s v="yes"/>
    <s v="NORMAL WEIGHT"/>
    <s v="NORMAL"/>
    <s v="4/Dec/1995"/>
    <x v="410"/>
    <x v="1"/>
    <s v="tier - 2"/>
    <x v="3"/>
    <n v="28"/>
  </r>
  <r>
    <s v="Id412"/>
    <s v="Muskopf"/>
    <n v="28.215"/>
    <n v="8.26"/>
    <s v="yes"/>
    <s v="No"/>
    <s v="No"/>
    <n v="1"/>
    <s v="yes"/>
    <s v="OVER WEIGHT"/>
    <s v="Diabetes"/>
    <s v="14/Nov/1975"/>
    <x v="411"/>
    <x v="1"/>
    <s v="tier - 3"/>
    <x v="1"/>
    <n v="48"/>
  </r>
  <r>
    <s v="Id413"/>
    <s v="Sirak"/>
    <n v="38.094999999999999"/>
    <n v="4.76"/>
    <s v="No"/>
    <s v="No"/>
    <s v="No"/>
    <n v="1"/>
    <s v="No"/>
    <s v="OBESITY"/>
    <s v="NORMAL"/>
    <s v="14/Jun/1987"/>
    <x v="412"/>
    <x v="1"/>
    <s v="tier - 1"/>
    <x v="2"/>
    <n v="36"/>
  </r>
  <r>
    <s v="Id414"/>
    <s v="Nelsen"/>
    <n v="22.61"/>
    <n v="6.13"/>
    <s v="yes"/>
    <s v="No"/>
    <s v="Yes"/>
    <n v="1"/>
    <s v="yes"/>
    <s v="NORMAL WEIGHT"/>
    <s v="Prediabetes"/>
    <s v="23/Jul/1969"/>
    <x v="413"/>
    <x v="1"/>
    <s v="tier - 1"/>
    <x v="2"/>
    <n v="54"/>
  </r>
  <r>
    <s v="Id415"/>
    <s v="Schallner"/>
    <n v="24.32"/>
    <n v="10.47"/>
    <s v="yes"/>
    <s v="No"/>
    <s v="No"/>
    <n v="2"/>
    <s v="yes"/>
    <s v="NORMAL WEIGHT"/>
    <s v="Diabetes"/>
    <s v="26/Nov/1970"/>
    <x v="414"/>
    <x v="1"/>
    <s v="tier - 2"/>
    <x v="4"/>
    <n v="53"/>
  </r>
  <r>
    <s v="Id416"/>
    <s v="Dunlap"/>
    <n v="20.96"/>
    <n v="4.04"/>
    <s v="yes"/>
    <s v="No"/>
    <s v="No"/>
    <n v="1"/>
    <s v="yes"/>
    <s v="NORMAL WEIGHT"/>
    <s v="NORMAL"/>
    <s v="10/Jun/1995"/>
    <x v="415"/>
    <x v="1"/>
    <s v="tier - 3"/>
    <x v="3"/>
    <n v="28"/>
  </r>
  <r>
    <s v="Id417"/>
    <s v="Messing"/>
    <n v="19.68"/>
    <n v="5.74"/>
    <s v="No"/>
    <s v="No"/>
    <s v="No"/>
    <s v="No major surgery"/>
    <s v="yes"/>
    <s v="NORMAL WEIGHT"/>
    <s v="Prediabetes"/>
    <s v="9/Sep/1994"/>
    <x v="416"/>
    <x v="1"/>
    <s v="tier - 2"/>
    <x v="3"/>
    <n v="29"/>
  </r>
  <r>
    <s v="Id418"/>
    <s v="Bondell"/>
    <n v="18.100000000000001"/>
    <n v="6.33"/>
    <s v="No"/>
    <s v="No"/>
    <s v="No"/>
    <n v="1"/>
    <s v="yes"/>
    <s v="UNDER WEIGHT"/>
    <s v="Prediabetes"/>
    <s v="11/Oct/1992"/>
    <x v="417"/>
    <x v="1"/>
    <s v="tier - 3"/>
    <x v="3"/>
    <n v="31"/>
  </r>
  <r>
    <s v="Id419"/>
    <s v="Gaughan"/>
    <n v="29.64"/>
    <n v="4.28"/>
    <s v="yes"/>
    <s v="No"/>
    <s v="No"/>
    <s v="No major surgery"/>
    <s v="No"/>
    <s v="OVER WEIGHT"/>
    <s v="NORMAL"/>
    <s v="28/Aug/1996"/>
    <x v="418"/>
    <x v="1"/>
    <s v="tier - 1"/>
    <x v="2"/>
    <n v="27"/>
  </r>
  <r>
    <s v="Id420"/>
    <s v="Gruman"/>
    <n v="25.3"/>
    <n v="9.4700000000000006"/>
    <s v="yes"/>
    <s v="No"/>
    <s v="No"/>
    <n v="2"/>
    <s v="yes"/>
    <s v="OVER WEIGHT"/>
    <s v="Diabetes"/>
    <s v="12/Jun/1970"/>
    <x v="419"/>
    <x v="1"/>
    <s v="tier - 3"/>
    <x v="0"/>
    <n v="53"/>
  </r>
  <r>
    <s v="Id421"/>
    <s v="Whitlow"/>
    <n v="27.6"/>
    <n v="4.8499999999999996"/>
    <s v="yes"/>
    <s v="No"/>
    <s v="No"/>
    <s v="No major surgery"/>
    <s v="No"/>
    <s v="OVER WEIGHT"/>
    <s v="NORMAL"/>
    <s v="12/Oct/1976"/>
    <x v="420"/>
    <x v="1"/>
    <s v="tier - 2"/>
    <x v="3"/>
    <n v="47"/>
  </r>
  <r>
    <s v="Id422"/>
    <s v="Robinson"/>
    <n v="27.645"/>
    <n v="11.03"/>
    <s v="yes"/>
    <s v="No"/>
    <s v="No"/>
    <n v="1"/>
    <s v="yes"/>
    <s v="OVER WEIGHT"/>
    <s v="Diabetes"/>
    <s v="13/Jun/1975"/>
    <x v="421"/>
    <x v="1"/>
    <s v="tier - 2"/>
    <x v="1"/>
    <n v="48"/>
  </r>
  <r>
    <s v="Id423"/>
    <s v="Sabo"/>
    <n v="27.6"/>
    <n v="5.22"/>
    <s v="No"/>
    <s v="No"/>
    <s v="No"/>
    <n v="2"/>
    <s v="yes"/>
    <s v="OVER WEIGHT"/>
    <s v="NORMAL"/>
    <s v="14/Sep/1972"/>
    <x v="422"/>
    <x v="1"/>
    <s v="tier - 3"/>
    <x v="3"/>
    <n v="51"/>
  </r>
  <r>
    <s v="Id424"/>
    <s v="Nazarian"/>
    <n v="25.08"/>
    <n v="9.52"/>
    <s v="yes"/>
    <s v="No"/>
    <s v="No"/>
    <n v="2"/>
    <s v="No"/>
    <s v="OVER WEIGHT"/>
    <s v="Diabetes"/>
    <s v="21/Oct/1961"/>
    <x v="423"/>
    <x v="1"/>
    <s v="tier - 2"/>
    <x v="0"/>
    <n v="62"/>
  </r>
  <r>
    <s v="Id425"/>
    <s v="Lerma"/>
    <n v="30.02"/>
    <n v="11.09"/>
    <s v="No"/>
    <s v="No"/>
    <s v="No"/>
    <s v="No major surgery"/>
    <s v="No"/>
    <s v="OBESITY"/>
    <s v="Diabetes"/>
    <s v="6/Jul/1968"/>
    <x v="424"/>
    <x v="1"/>
    <s v="tier - 2"/>
    <x v="1"/>
    <n v="55"/>
  </r>
  <r>
    <s v="Id426"/>
    <s v="Dahl"/>
    <n v="27.36"/>
    <n v="9.4499999999999993"/>
    <s v="yes"/>
    <s v="No"/>
    <s v="No"/>
    <n v="2"/>
    <s v="yes"/>
    <s v="OVER WEIGHT"/>
    <s v="Diabetes"/>
    <s v="30/Nov/1970"/>
    <x v="425"/>
    <x v="1"/>
    <s v="tier - 3"/>
    <x v="1"/>
    <n v="53"/>
  </r>
  <r>
    <s v="Id427"/>
    <s v="Surtees"/>
    <n v="22.2"/>
    <n v="5.51"/>
    <s v="No"/>
    <s v="No"/>
    <s v="No"/>
    <s v="No major surgery"/>
    <s v="yes"/>
    <s v="NORMAL WEIGHT"/>
    <s v="NORMAL"/>
    <s v="7/Oct/1999"/>
    <x v="426"/>
    <x v="1"/>
    <s v="tier - 1"/>
    <x v="3"/>
    <n v="24"/>
  </r>
  <r>
    <s v="Id428"/>
    <s v="Spetner"/>
    <n v="25.71"/>
    <n v="4.18"/>
    <s v="No"/>
    <s v="yes"/>
    <s v="No"/>
    <n v="1"/>
    <s v="yes"/>
    <s v="OVER WEIGHT"/>
    <s v="NORMAL"/>
    <s v="3/Aug/2004"/>
    <x v="427"/>
    <x v="1"/>
    <s v="tier - 1"/>
    <x v="3"/>
    <n v="19"/>
  </r>
  <r>
    <s v="Id429"/>
    <s v="Brandon"/>
    <n v="41.91"/>
    <n v="5.98"/>
    <s v="yes"/>
    <s v="No"/>
    <s v="No"/>
    <n v="1"/>
    <s v="No"/>
    <s v="OBESITY"/>
    <s v="Prediabetes"/>
    <s v="16/Dec/1964"/>
    <x v="428"/>
    <x v="1"/>
    <s v="tier - 1"/>
    <x v="0"/>
    <n v="59"/>
  </r>
  <r>
    <s v="Id430"/>
    <s v="Eley"/>
    <n v="25.85"/>
    <n v="10.16"/>
    <s v="No"/>
    <s v="No"/>
    <s v="No"/>
    <s v="No major surgery"/>
    <s v="yes"/>
    <s v="OVER WEIGHT"/>
    <s v="Diabetes"/>
    <s v="10/Sep/1974"/>
    <x v="429"/>
    <x v="1"/>
    <s v="tier - 1"/>
    <x v="0"/>
    <n v="49"/>
  </r>
  <r>
    <s v="Id431"/>
    <s v="Sedicum"/>
    <n v="23.844999999999999"/>
    <n v="11.71"/>
    <s v="No"/>
    <s v="No"/>
    <s v="No"/>
    <n v="2"/>
    <s v="yes"/>
    <s v="NORMAL WEIGHT"/>
    <s v="Diabetes"/>
    <s v="13/Jun/1973"/>
    <x v="430"/>
    <x v="1"/>
    <s v="tier - 2"/>
    <x v="2"/>
    <n v="50"/>
  </r>
  <r>
    <s v="Id432"/>
    <s v="Markle"/>
    <n v="30.59"/>
    <n v="5.23"/>
    <s v="No"/>
    <s v="No"/>
    <s v="Yes"/>
    <n v="1"/>
    <s v="No"/>
    <s v="OBESITY"/>
    <s v="NORMAL"/>
    <s v="30/Dec/2003"/>
    <x v="431"/>
    <x v="1"/>
    <s v="tier - 2"/>
    <x v="1"/>
    <n v="20"/>
  </r>
  <r>
    <s v="Id433"/>
    <s v="Kunz"/>
    <n v="24.795000000000002"/>
    <n v="6.85"/>
    <s v="No"/>
    <s v="No"/>
    <s v="No"/>
    <s v="No major surgery"/>
    <s v="yes"/>
    <s v="NORMAL WEIGHT"/>
    <s v="Diabetes"/>
    <s v="10/Jul/1971"/>
    <x v="432"/>
    <x v="1"/>
    <s v="tier - 2"/>
    <x v="1"/>
    <n v="52"/>
  </r>
  <r>
    <s v="Id434"/>
    <s v="Wimert"/>
    <n v="24.13"/>
    <n v="7.05"/>
    <s v="yes"/>
    <s v="No"/>
    <s v="No"/>
    <n v="2"/>
    <s v="yes"/>
    <s v="NORMAL WEIGHT"/>
    <s v="Diabetes"/>
    <s v="8/Aug/1970"/>
    <x v="433"/>
    <x v="1"/>
    <s v="tier - 3"/>
    <x v="1"/>
    <n v="53"/>
  </r>
  <r>
    <s v="Id435"/>
    <s v="Peterson"/>
    <n v="25.84"/>
    <n v="11.64"/>
    <s v="No"/>
    <s v="No"/>
    <s v="No"/>
    <n v="2"/>
    <s v="yes"/>
    <s v="OVER WEIGHT"/>
    <s v="Diabetes"/>
    <s v="27/Jun/1973"/>
    <x v="434"/>
    <x v="1"/>
    <s v="tier - 3"/>
    <x v="1"/>
    <n v="50"/>
  </r>
  <r>
    <s v="Id436"/>
    <s v="Mercier"/>
    <n v="28"/>
    <n v="10.52"/>
    <s v="No"/>
    <s v="No"/>
    <s v="No"/>
    <s v="No major surgery"/>
    <s v="yes"/>
    <s v="OVER WEIGHT"/>
    <s v="Diabetes"/>
    <s v="2/Jun/1974"/>
    <x v="435"/>
    <x v="1"/>
    <s v="tier - 2"/>
    <x v="3"/>
    <n v="49"/>
  </r>
  <r>
    <s v="Id437"/>
    <s v="Laurie"/>
    <n v="34.1"/>
    <n v="4.01"/>
    <s v="yes"/>
    <s v="No"/>
    <s v="Yes"/>
    <n v="1"/>
    <s v="No"/>
    <s v="OBESITY"/>
    <s v="NORMAL"/>
    <s v="26/Aug/1983"/>
    <x v="436"/>
    <x v="1"/>
    <s v="tier - 2"/>
    <x v="0"/>
    <n v="40"/>
  </r>
  <r>
    <s v="Id438"/>
    <s v="Sekaquaptewa"/>
    <n v="26.125"/>
    <n v="8.56"/>
    <s v="yes"/>
    <s v="No"/>
    <s v="No"/>
    <n v="1"/>
    <s v="yes"/>
    <s v="OVER WEIGHT"/>
    <s v="Diabetes"/>
    <s v="13/Nov/1975"/>
    <x v="437"/>
    <x v="1"/>
    <s v="tier - 3"/>
    <x v="2"/>
    <n v="48"/>
  </r>
  <r>
    <s v="Id439"/>
    <s v="Frash"/>
    <n v="25.6"/>
    <n v="10.5"/>
    <s v="No"/>
    <s v="No"/>
    <s v="No"/>
    <n v="2"/>
    <s v="yes"/>
    <s v="OVER WEIGHT"/>
    <s v="Diabetes"/>
    <s v="22/Oct/1973"/>
    <x v="438"/>
    <x v="1"/>
    <s v="tier - 2"/>
    <x v="3"/>
    <n v="50"/>
  </r>
  <r>
    <s v="Id440"/>
    <s v="Bukowski"/>
    <n v="24.32"/>
    <n v="6.39"/>
    <s v="No"/>
    <s v="No"/>
    <s v="No"/>
    <s v="No major surgery"/>
    <s v="No"/>
    <s v="NORMAL WEIGHT"/>
    <s v="Prediabetes"/>
    <s v="3/Oct/1994"/>
    <x v="439"/>
    <x v="1"/>
    <s v="tier - 3"/>
    <x v="2"/>
    <n v="29"/>
  </r>
  <r>
    <s v="Id441"/>
    <s v="Sandahl"/>
    <n v="22.88"/>
    <n v="5.71"/>
    <s v="yes"/>
    <s v="No"/>
    <s v="Yes"/>
    <n v="1"/>
    <s v="yes"/>
    <s v="NORMAL WEIGHT"/>
    <s v="Prediabetes"/>
    <s v="14/Nov/1969"/>
    <x v="440"/>
    <x v="1"/>
    <s v="tier - 3"/>
    <x v="0"/>
    <n v="54"/>
  </r>
  <r>
    <s v="Id442"/>
    <s v="Speight"/>
    <n v="24.984999999999999"/>
    <n v="4.43"/>
    <s v="yes"/>
    <s v="No"/>
    <s v="Yes"/>
    <n v="1"/>
    <s v="No"/>
    <s v="OVER WEIGHT"/>
    <s v="NORMAL"/>
    <s v="7/Aug/1997"/>
    <x v="441"/>
    <x v="1"/>
    <s v="tier - 3"/>
    <x v="11"/>
    <n v="26"/>
  </r>
  <r>
    <s v="Id443"/>
    <s v="Lee"/>
    <n v="33.1"/>
    <n v="5.52"/>
    <s v="No"/>
    <s v="No"/>
    <s v="Yes"/>
    <n v="1"/>
    <s v="No"/>
    <s v="OBESITY"/>
    <s v="NORMAL"/>
    <s v="14/Dec/2003"/>
    <x v="442"/>
    <x v="1"/>
    <s v="tier - 2"/>
    <x v="3"/>
    <n v="20"/>
  </r>
  <r>
    <s v="Id444"/>
    <s v="Nielsen"/>
    <n v="27.83"/>
    <n v="9.1999999999999993"/>
    <s v="yes"/>
    <s v="No"/>
    <s v="No"/>
    <n v="1"/>
    <s v="yes"/>
    <s v="OVER WEIGHT"/>
    <s v="Diabetes"/>
    <s v="9/Sep/1975"/>
    <x v="443"/>
    <x v="1"/>
    <s v="tier - 2"/>
    <x v="0"/>
    <n v="48"/>
  </r>
  <r>
    <s v="Id445"/>
    <s v="Zirdok"/>
    <n v="30.875"/>
    <n v="10.97"/>
    <s v="yes"/>
    <s v="No"/>
    <s v="No"/>
    <n v="2"/>
    <s v="No"/>
    <s v="OBESITY"/>
    <s v="Diabetes"/>
    <s v="9/Nov/1970"/>
    <x v="444"/>
    <x v="1"/>
    <s v="tier - 2"/>
    <x v="2"/>
    <n v="53"/>
  </r>
  <r>
    <s v="Id446"/>
    <s v="Crudale"/>
    <n v="27.265000000000001"/>
    <n v="4.25"/>
    <s v="No"/>
    <s v="No"/>
    <s v="Yes"/>
    <n v="1"/>
    <s v="No"/>
    <s v="OVER WEIGHT"/>
    <s v="NORMAL"/>
    <s v="25/Jul/2003"/>
    <x v="445"/>
    <x v="1"/>
    <s v="tier - 1"/>
    <x v="1"/>
    <n v="20"/>
  </r>
  <r>
    <s v="Id447"/>
    <s v="Koopmans"/>
    <n v="26.7"/>
    <n v="5.23"/>
    <s v="No"/>
    <s v="No"/>
    <s v="Yes"/>
    <n v="1"/>
    <s v="yes"/>
    <s v="OVER WEIGHT"/>
    <s v="NORMAL"/>
    <s v="14/Nov/1979"/>
    <x v="446"/>
    <x v="2"/>
    <s v="tier - 2"/>
    <x v="3"/>
    <n v="44"/>
  </r>
  <r>
    <s v="Id448"/>
    <s v="Milani"/>
    <n v="29.925000000000001"/>
    <n v="5.96"/>
    <s v="yes"/>
    <s v="No"/>
    <s v="Yes"/>
    <n v="1"/>
    <s v="yes"/>
    <e v="#N/A"/>
    <s v="Prediabetes"/>
    <s v="21/Dec/1983"/>
    <x v="447"/>
    <x v="2"/>
    <s v="tier - 1"/>
    <x v="9"/>
    <n v="40"/>
  </r>
  <r>
    <s v="Id449"/>
    <s v="Kelly"/>
    <n v="19.95"/>
    <n v="4.29"/>
    <s v="yes"/>
    <s v="No"/>
    <s v="No"/>
    <n v="2"/>
    <s v="yes"/>
    <s v="NORMAL WEIGHT"/>
    <s v="NORMAL"/>
    <s v="18/Aug/1966"/>
    <x v="448"/>
    <x v="2"/>
    <s v="tier - 3"/>
    <x v="7"/>
    <n v="57"/>
  </r>
  <r>
    <s v="Id450"/>
    <s v="Finelli"/>
    <n v="24.225000000000001"/>
    <n v="4.09"/>
    <s v="No"/>
    <s v="No"/>
    <s v="No"/>
    <s v="No major surgery"/>
    <s v="No"/>
    <s v="NORMAL WEIGHT"/>
    <s v="NORMAL"/>
    <s v="26/Aug/1999"/>
    <x v="449"/>
    <x v="2"/>
    <s v="tier - 2"/>
    <x v="2"/>
    <n v="24"/>
  </r>
  <r>
    <s v="Id451"/>
    <s v="Palmer"/>
    <n v="28.12"/>
    <n v="4.88"/>
    <s v="No"/>
    <s v="No"/>
    <s v="No"/>
    <s v="No major surgery"/>
    <s v="yes"/>
    <s v="OVER WEIGHT"/>
    <s v="NORMAL"/>
    <s v="27/Dec/1982"/>
    <x v="450"/>
    <x v="1"/>
    <s v="tier - 3"/>
    <x v="2"/>
    <n v="41"/>
  </r>
  <r>
    <s v="Id452"/>
    <s v="Wang"/>
    <n v="23.21"/>
    <n v="6.76"/>
    <s v="No"/>
    <s v="No"/>
    <s v="No"/>
    <s v="No major surgery"/>
    <s v="yes"/>
    <s v="NORMAL WEIGHT"/>
    <s v="Diabetes"/>
    <s v="16/Jun/1971"/>
    <x v="451"/>
    <x v="1"/>
    <s v="tier - 3"/>
    <x v="0"/>
    <n v="52"/>
  </r>
  <r>
    <s v="Id453"/>
    <s v="Beasley"/>
    <n v="23.98"/>
    <n v="10.67"/>
    <s v="No"/>
    <s v="No"/>
    <s v="No"/>
    <s v="No major surgery"/>
    <s v="No"/>
    <s v="NORMAL WEIGHT"/>
    <s v="Diabetes"/>
    <s v="24/Aug/1965"/>
    <x v="452"/>
    <x v="2"/>
    <s v="tier - 1"/>
    <x v="0"/>
    <n v="58"/>
  </r>
  <r>
    <s v="Id454"/>
    <s v="Bedbury"/>
    <n v="30"/>
    <n v="6.21"/>
    <s v="No"/>
    <s v="No"/>
    <s v="No"/>
    <s v="No major surgery"/>
    <s v="yes"/>
    <s v="OBESITY"/>
    <s v="Prediabetes"/>
    <s v="12/Sep/1980"/>
    <x v="453"/>
    <x v="1"/>
    <s v="tier - 2"/>
    <x v="3"/>
    <n v="43"/>
  </r>
  <r>
    <s v="Id455"/>
    <s v="Stemberger"/>
    <n v="17.350000000000001"/>
    <n v="5.03"/>
    <s v="yes"/>
    <s v="No"/>
    <s v="No"/>
    <s v="No major surgery"/>
    <s v="yes"/>
    <s v="UNDER WEIGHT"/>
    <s v="NORMAL"/>
    <s v="28/Aug/2001"/>
    <x v="454"/>
    <x v="2"/>
    <s v="tier - 1"/>
    <x v="3"/>
    <n v="22"/>
  </r>
  <r>
    <s v="Id456"/>
    <s v="Chebet"/>
    <n v="22.704999999999998"/>
    <n v="5.27"/>
    <s v="No"/>
    <s v="No"/>
    <s v="No"/>
    <s v="No major surgery"/>
    <s v="No"/>
    <s v="NORMAL WEIGHT"/>
    <s v="NORMAL"/>
    <s v="14/Oct/1989"/>
    <x v="455"/>
    <x v="2"/>
    <s v="tier - 1"/>
    <x v="1"/>
    <n v="34"/>
  </r>
  <r>
    <s v="Id457"/>
    <s v="Muir"/>
    <n v="25.41"/>
    <n v="10.53"/>
    <s v="yes"/>
    <s v="No"/>
    <s v="No"/>
    <n v="1"/>
    <s v="yes"/>
    <s v="OVER WEIGHT"/>
    <s v="Diabetes"/>
    <s v="19/Dec/1975"/>
    <x v="456"/>
    <x v="2"/>
    <s v="tier - 3"/>
    <x v="0"/>
    <n v="48"/>
  </r>
  <r>
    <s v="Id458"/>
    <s v="Yang"/>
    <n v="18.23"/>
    <n v="5.78"/>
    <s v="No"/>
    <s v="No"/>
    <s v="Yes"/>
    <n v="1"/>
    <s v="yes"/>
    <s v="UNDER WEIGHT"/>
    <s v="Prediabetes"/>
    <s v="28/Sep/2003"/>
    <x v="457"/>
    <x v="1"/>
    <s v="tier - 1"/>
    <x v="3"/>
    <n v="20"/>
  </r>
  <r>
    <s v="Id459"/>
    <s v="Gravel"/>
    <n v="24.7"/>
    <n v="4.3600000000000003"/>
    <s v="No"/>
    <s v="No"/>
    <s v="Yes"/>
    <n v="1"/>
    <s v="yes"/>
    <s v="NORMAL WEIGHT"/>
    <s v="NORMAL"/>
    <s v="17/Aug/1979"/>
    <x v="458"/>
    <x v="2"/>
    <s v="tier - 1"/>
    <x v="1"/>
    <n v="44"/>
  </r>
  <r>
    <s v="Id460"/>
    <s v="Smith"/>
    <n v="37.4"/>
    <n v="9.7200000000000006"/>
    <s v="yes"/>
    <s v="No"/>
    <s v="Yes"/>
    <n v="1"/>
    <s v="No"/>
    <s v="OBESITY"/>
    <s v="Diabetes"/>
    <s v="27/Aug/1963"/>
    <x v="459"/>
    <x v="2"/>
    <s v="tier - 1"/>
    <x v="3"/>
    <n v="60"/>
  </r>
  <r>
    <s v="Id461"/>
    <s v="Williams"/>
    <n v="26.885000000000002"/>
    <n v="5.18"/>
    <s v="No"/>
    <s v="No"/>
    <s v="Yes"/>
    <n v="1"/>
    <s v="yes"/>
    <s v="OVER WEIGHT"/>
    <s v="NORMAL"/>
    <s v="28/Sep/1979"/>
    <x v="460"/>
    <x v="2"/>
    <s v="tier - 2"/>
    <x v="1"/>
    <n v="44"/>
  </r>
  <r>
    <s v="Id462"/>
    <s v="Meyer"/>
    <n v="25.27"/>
    <n v="5.29"/>
    <s v="No"/>
    <s v="No"/>
    <s v="Yes"/>
    <n v="1"/>
    <s v="yes"/>
    <s v="OVER WEIGHT"/>
    <s v="NORMAL"/>
    <s v="20/Sep/1979"/>
    <x v="461"/>
    <x v="2"/>
    <s v="tier - 1"/>
    <x v="2"/>
    <n v="44"/>
  </r>
  <r>
    <s v="Id463"/>
    <s v="Jamieson"/>
    <n v="23.655000000000001"/>
    <n v="4.8600000000000003"/>
    <s v="yes"/>
    <s v="No"/>
    <s v="No"/>
    <s v="No major surgery"/>
    <s v="yes"/>
    <s v="NORMAL WEIGHT"/>
    <s v="NORMAL"/>
    <s v="18/Jul/1976"/>
    <x v="462"/>
    <x v="2"/>
    <s v="tier - 1"/>
    <x v="1"/>
    <n v="47"/>
  </r>
  <r>
    <s v="Id464"/>
    <s v="Dufeal"/>
    <n v="55.05"/>
    <n v="7.66"/>
    <s v="No"/>
    <s v="No"/>
    <s v="No"/>
    <s v="No major surgery"/>
    <s v="No"/>
    <s v="OBESITY"/>
    <s v="Diabetes"/>
    <s v="16/Nov/1962"/>
    <x v="463"/>
    <x v="1"/>
    <s v="tier - 2"/>
    <x v="1"/>
    <n v="61"/>
  </r>
  <r>
    <s v="Id465"/>
    <s v="Sansonetti"/>
    <n v="24.89"/>
    <n v="6.1"/>
    <s v="yes"/>
    <s v="No"/>
    <s v="Yes"/>
    <n v="1"/>
    <s v="yes"/>
    <s v="NORMAL WEIGHT"/>
    <s v="Prediabetes"/>
    <s v="25/Dec/1983"/>
    <x v="464"/>
    <x v="2"/>
    <s v="tier - 3"/>
    <x v="2"/>
    <n v="40"/>
  </r>
  <r>
    <s v="Id466"/>
    <s v="Koneazny"/>
    <n v="18.715"/>
    <n v="4.4400000000000004"/>
    <s v="No"/>
    <s v="No"/>
    <s v="No"/>
    <s v="No major surgery"/>
    <s v="No"/>
    <s v="NORMAL WEIGHT"/>
    <s v="NORMAL"/>
    <s v="12/Jun/1999"/>
    <x v="465"/>
    <x v="1"/>
    <s v="tier - 3"/>
    <x v="1"/>
    <n v="24"/>
  </r>
  <r>
    <s v="Id467"/>
    <s v="Johnson"/>
    <n v="28.12"/>
    <n v="6.15"/>
    <s v="No"/>
    <s v="No"/>
    <s v="No"/>
    <s v="No major surgery"/>
    <s v="yes"/>
    <s v="OVER WEIGHT"/>
    <s v="Prediabetes"/>
    <s v="21/Nov/1990"/>
    <x v="466"/>
    <x v="1"/>
    <s v="tier - 2"/>
    <x v="1"/>
    <n v="33"/>
  </r>
  <r>
    <s v="Id468"/>
    <s v="Glasson"/>
    <n v="26.6"/>
    <n v="4.53"/>
    <s v="No"/>
    <s v="No"/>
    <s v="No"/>
    <s v="No major surgery"/>
    <s v="yes"/>
    <s v="OVER WEIGHT"/>
    <s v="NORMAL"/>
    <s v="4/Sep/1980"/>
    <x v="467"/>
    <x v="1"/>
    <s v="tier - 1"/>
    <x v="1"/>
    <n v="43"/>
  </r>
  <r>
    <s v="Id469"/>
    <s v="Canitz"/>
    <n v="30.114999999999998"/>
    <n v="5.48"/>
    <s v="No"/>
    <s v="yes"/>
    <s v="No"/>
    <n v="1"/>
    <s v="No"/>
    <s v="OBESITY"/>
    <s v="NORMAL"/>
    <s v="4/Aug/2004"/>
    <x v="468"/>
    <x v="2"/>
    <s v="tier - 1"/>
    <x v="2"/>
    <n v="19"/>
  </r>
  <r>
    <s v="Id470"/>
    <s v="Li"/>
    <n v="24.605"/>
    <n v="5.48"/>
    <s v="No"/>
    <s v="No"/>
    <s v="No"/>
    <s v="No major surgery"/>
    <s v="yes"/>
    <s v="NORMAL WEIGHT"/>
    <s v="NORMAL"/>
    <s v="10/Dec/1980"/>
    <x v="469"/>
    <x v="2"/>
    <s v="tier - 3"/>
    <x v="9"/>
    <n v="43"/>
  </r>
  <r>
    <s v="Id471"/>
    <s v="Parsons"/>
    <n v="29.6"/>
    <n v="8.1"/>
    <s v="No"/>
    <s v="No"/>
    <s v="No"/>
    <s v="No major surgery"/>
    <s v="No"/>
    <s v="OVER WEIGHT"/>
    <s v="Diabetes"/>
    <s v="3/Sep/1974"/>
    <x v="470"/>
    <x v="2"/>
    <s v="tier - 2"/>
    <x v="3"/>
    <n v="49"/>
  </r>
  <r>
    <s v="Id472"/>
    <s v="Raulli"/>
    <n v="24.42"/>
    <n v="7.16"/>
    <s v="No"/>
    <s v="No"/>
    <s v="No"/>
    <s v="No major surgery"/>
    <s v="yes"/>
    <s v="NORMAL WEIGHT"/>
    <s v="Diabetes"/>
    <s v="14/Oct/1974"/>
    <x v="471"/>
    <x v="2"/>
    <s v="tier - 2"/>
    <x v="0"/>
    <n v="49"/>
  </r>
  <r>
    <s v="Id473"/>
    <s v="Frome"/>
    <n v="20.9"/>
    <n v="4.55"/>
    <s v="yes"/>
    <s v="No"/>
    <s v="Yes"/>
    <n v="1"/>
    <s v="yes"/>
    <s v="NORMAL WEIGHT"/>
    <s v="NORMAL"/>
    <s v="26/Aug/1969"/>
    <x v="472"/>
    <x v="2"/>
    <s v="tier - 1"/>
    <x v="0"/>
    <n v="54"/>
  </r>
  <r>
    <s v="Id474"/>
    <s v="Sevcik"/>
    <n v="22.895"/>
    <n v="6.03"/>
    <s v="No"/>
    <s v="No"/>
    <s v="No"/>
    <s v="No major surgery"/>
    <s v="yes"/>
    <s v="NORMAL WEIGHT"/>
    <s v="Prediabetes"/>
    <s v="23/Nov/1977"/>
    <x v="473"/>
    <x v="2"/>
    <s v="tier - 3"/>
    <x v="1"/>
    <n v="46"/>
  </r>
  <r>
    <s v="Id475"/>
    <s v="Narang"/>
    <n v="28.3"/>
    <n v="5.47"/>
    <s v="yes"/>
    <s v="No"/>
    <s v="Yes"/>
    <n v="1"/>
    <s v="yes"/>
    <s v="OVER WEIGHT"/>
    <s v="NORMAL"/>
    <s v="2/Jul/1983"/>
    <x v="474"/>
    <x v="2"/>
    <s v="tier - 2"/>
    <x v="3"/>
    <n v="40"/>
  </r>
  <r>
    <s v="Id476"/>
    <s v="Royston"/>
    <n v="54.3"/>
    <n v="4.1500000000000004"/>
    <s v="yes"/>
    <s v="No"/>
    <s v="No"/>
    <n v="1"/>
    <s v="No"/>
    <s v="OBESITY"/>
    <s v="NORMAL"/>
    <s v="19/Nov/1964"/>
    <x v="475"/>
    <x v="1"/>
    <s v="tier - 3"/>
    <x v="1"/>
    <n v="59"/>
  </r>
  <r>
    <s v="Id477"/>
    <s v="Tieri"/>
    <n v="33.344999999999999"/>
    <n v="11.32"/>
    <s v="yes"/>
    <s v="No"/>
    <s v="No"/>
    <n v="1"/>
    <s v="No"/>
    <s v="OBESITY"/>
    <s v="Diabetes"/>
    <s v="8/Dec/1975"/>
    <x v="476"/>
    <x v="1"/>
    <s v="tier - 1"/>
    <x v="2"/>
    <n v="48"/>
  </r>
  <r>
    <s v="Id478"/>
    <s v="Whitney"/>
    <n v="33"/>
    <n v="9.51"/>
    <s v="yes"/>
    <s v="No"/>
    <s v="No"/>
    <s v="No major surgery"/>
    <s v="No"/>
    <s v="OBESITY"/>
    <s v="Diabetes"/>
    <s v="8/Sep/1967"/>
    <x v="477"/>
    <x v="1"/>
    <s v="tier - 3"/>
    <x v="0"/>
    <n v="56"/>
  </r>
  <r>
    <s v="Id479"/>
    <s v="Wandzilak"/>
    <n v="28.024999999999999"/>
    <n v="7.67"/>
    <s v="yes"/>
    <s v="No"/>
    <s v="No"/>
    <n v="1"/>
    <s v="yes"/>
    <s v="OVER WEIGHT"/>
    <s v="Diabetes"/>
    <s v="4/Aug/1986"/>
    <x v="478"/>
    <x v="1"/>
    <s v="tier - 3"/>
    <x v="6"/>
    <n v="37"/>
  </r>
  <r>
    <s v="Id480"/>
    <s v="Valenzona"/>
    <n v="28.69"/>
    <n v="6.23"/>
    <s v="No"/>
    <s v="No"/>
    <s v="No"/>
    <n v="1"/>
    <s v="yes"/>
    <s v="OVER WEIGHT"/>
    <s v="Prediabetes"/>
    <s v="14/Sep/1992"/>
    <x v="479"/>
    <x v="2"/>
    <s v="tier - 1"/>
    <x v="1"/>
    <n v="31"/>
  </r>
  <r>
    <s v="Id481"/>
    <s v="Young"/>
    <n v="40.28"/>
    <n v="8.9"/>
    <s v="No"/>
    <s v="No"/>
    <s v="No"/>
    <s v="No major surgery"/>
    <s v="No"/>
    <s v="OBESITY"/>
    <s v="Diabetes"/>
    <s v="1/Aug/1965"/>
    <x v="480"/>
    <x v="2"/>
    <s v="tier - 2"/>
    <x v="9"/>
    <n v="58"/>
  </r>
  <r>
    <s v="Id482"/>
    <s v="Richards"/>
    <n v="37.299999999999997"/>
    <n v="7.79"/>
    <s v="yes"/>
    <s v="No"/>
    <s v="No"/>
    <s v="No major surgery"/>
    <s v="No"/>
    <s v="OBESITY"/>
    <s v="Diabetes"/>
    <s v="17/Dec/1967"/>
    <x v="481"/>
    <x v="1"/>
    <s v="tier - 3"/>
    <x v="3"/>
    <n v="56"/>
  </r>
  <r>
    <s v="Id483"/>
    <s v="Alexson"/>
    <n v="54.47"/>
    <n v="4.49"/>
    <s v="yes"/>
    <s v="No"/>
    <s v="No"/>
    <n v="2"/>
    <s v="No"/>
    <s v="OBESITY"/>
    <s v="NORMAL"/>
    <s v="9/Jul/1966"/>
    <x v="482"/>
    <x v="2"/>
    <s v="tier - 2"/>
    <x v="1"/>
    <n v="57"/>
  </r>
  <r>
    <s v="Id484"/>
    <s v="Wright"/>
    <n v="38.06"/>
    <n v="5.24"/>
    <s v="yes"/>
    <s v="No"/>
    <s v="Yes"/>
    <n v="1"/>
    <s v="No"/>
    <s v="OBESITY"/>
    <s v="NORMAL"/>
    <s v="13/Oct/1969"/>
    <x v="483"/>
    <x v="1"/>
    <s v="tier - 2"/>
    <x v="0"/>
    <n v="54"/>
  </r>
  <r>
    <s v="Id485"/>
    <s v="McKenna"/>
    <n v="51.47"/>
    <n v="9.6"/>
    <s v="No"/>
    <s v="No"/>
    <s v="No"/>
    <s v="No major surgery"/>
    <s v="No"/>
    <s v="OBESITY"/>
    <s v="Diabetes"/>
    <s v="18/Oct/1962"/>
    <x v="484"/>
    <x v="1"/>
    <s v="tier - 1"/>
    <x v="1"/>
    <n v="61"/>
  </r>
  <r>
    <s v="Id486"/>
    <s v="Sallade"/>
    <n v="29.8"/>
    <n v="5.78"/>
    <s v="yes"/>
    <s v="No"/>
    <s v="No"/>
    <s v="No major surgery"/>
    <s v="No"/>
    <s v="OVER WEIGHT"/>
    <s v="Prediabetes"/>
    <s v="12/Jul/1985"/>
    <x v="485"/>
    <x v="2"/>
    <s v="tier - 2"/>
    <x v="3"/>
    <n v="38"/>
  </r>
  <r>
    <s v="Id487"/>
    <s v="Argall"/>
    <n v="49.77"/>
    <n v="7.02"/>
    <s v="No"/>
    <s v="No"/>
    <s v="No"/>
    <s v="No major surgery"/>
    <s v="No"/>
    <s v="OBESITY"/>
    <s v="Diabetes"/>
    <s v="2/Jul/1962"/>
    <x v="486"/>
    <x v="2"/>
    <s v="tier - 2"/>
    <x v="12"/>
    <n v="61"/>
  </r>
  <r>
    <s v="Id488"/>
    <s v="Patchell"/>
    <n v="25.555"/>
    <n v="4.09"/>
    <s v="yes"/>
    <s v="No"/>
    <s v="No"/>
    <s v="No major surgery"/>
    <s v="yes"/>
    <s v="OVER WEIGHT"/>
    <s v="NORMAL"/>
    <s v="17/Sep/1985"/>
    <x v="487"/>
    <x v="2"/>
    <s v="tier - 1"/>
    <x v="2"/>
    <n v="38"/>
  </r>
  <r>
    <s v="Id489"/>
    <s v="Catoggio"/>
    <n v="29.64"/>
    <n v="4.93"/>
    <s v="No"/>
    <s v="No"/>
    <s v="Yes"/>
    <n v="1"/>
    <s v="No"/>
    <s v="OVER WEIGHT"/>
    <s v="NORMAL"/>
    <s v="7/Sep/1993"/>
    <x v="488"/>
    <x v="2"/>
    <s v="tier - 3"/>
    <x v="4"/>
    <n v="30"/>
  </r>
  <r>
    <s v="Id490"/>
    <s v="Adams"/>
    <n v="53.93"/>
    <n v="5.34"/>
    <s v="yes"/>
    <s v="No"/>
    <s v="No"/>
    <n v="2"/>
    <s v="No"/>
    <s v="OBESITY"/>
    <s v="NORMAL"/>
    <s v="22/Aug/1966"/>
    <x v="489"/>
    <x v="1"/>
    <s v="tier - 3"/>
    <x v="1"/>
    <n v="57"/>
  </r>
  <r>
    <s v="Id491"/>
    <s v="Windt"/>
    <n v="28.024999999999999"/>
    <n v="5.65"/>
    <s v="No"/>
    <s v="No"/>
    <s v="No"/>
    <n v="1"/>
    <s v="yes"/>
    <s v="OVER WEIGHT"/>
    <s v="NORMAL"/>
    <s v="17/Oct/1987"/>
    <x v="490"/>
    <x v="1"/>
    <s v="tier - 3"/>
    <x v="1"/>
    <n v="36"/>
  </r>
  <r>
    <s v="Id492"/>
    <s v="Ryan"/>
    <n v="27.5"/>
    <n v="4.49"/>
    <s v="No"/>
    <s v="No"/>
    <s v="No"/>
    <s v="No major surgery"/>
    <s v="No"/>
    <s v="OVER WEIGHT"/>
    <s v="NORMAL"/>
    <s v="8/Jun/1994"/>
    <x v="491"/>
    <x v="1"/>
    <s v="tier - 1"/>
    <x v="3"/>
    <n v="29"/>
  </r>
  <r>
    <s v="Id493"/>
    <s v="Marion"/>
    <n v="21.8"/>
    <n v="10.55"/>
    <s v="No"/>
    <s v="No"/>
    <s v="No"/>
    <s v="No major surgery"/>
    <s v="yes"/>
    <s v="NORMAL WEIGHT"/>
    <s v="Diabetes"/>
    <s v="9/Jul/2002"/>
    <x v="492"/>
    <x v="2"/>
    <s v="tier - 3"/>
    <x v="3"/>
    <n v="21"/>
  </r>
  <r>
    <s v="Id494"/>
    <s v="Raffetto"/>
    <n v="26.41"/>
    <n v="4.92"/>
    <s v="yes"/>
    <s v="No"/>
    <s v="Yes"/>
    <n v="1"/>
    <s v="yes"/>
    <s v="OVER WEIGHT"/>
    <s v="NORMAL"/>
    <s v="6/Oct/1983"/>
    <x v="493"/>
    <x v="1"/>
    <s v="tier - 1"/>
    <x v="4"/>
    <n v="40"/>
  </r>
  <r>
    <s v="Id495"/>
    <s v="Young"/>
    <n v="27.835000000000001"/>
    <n v="5.9"/>
    <s v="yes"/>
    <s v="No"/>
    <s v="No"/>
    <n v="1"/>
    <s v="yes"/>
    <s v="OVER WEIGHT"/>
    <s v="Prediabetes"/>
    <s v="25/Jul/1988"/>
    <x v="494"/>
    <x v="1"/>
    <s v="tier - 1"/>
    <x v="1"/>
    <n v="35"/>
  </r>
  <r>
    <s v="Id496"/>
    <s v="Oehlke"/>
    <n v="51.74"/>
    <n v="4.9800000000000004"/>
    <s v="yes"/>
    <s v="No"/>
    <s v="No"/>
    <n v="2"/>
    <s v="No"/>
    <s v="OBESITY"/>
    <s v="NORMAL"/>
    <s v="10/Aug/1966"/>
    <x v="495"/>
    <x v="0"/>
    <s v="tier - 3"/>
    <x v="12"/>
    <n v="57"/>
  </r>
  <r>
    <s v="Id497"/>
    <s v="Sudol"/>
    <n v="23.37"/>
    <n v="5.8"/>
    <s v="No"/>
    <s v="No"/>
    <s v="No"/>
    <s v="No major surgery"/>
    <s v="yes"/>
    <s v="NORMAL WEIGHT"/>
    <s v="Prediabetes"/>
    <s v="9/Oct/1980"/>
    <x v="496"/>
    <x v="0"/>
    <s v="tier - 2"/>
    <x v="2"/>
    <n v="43"/>
  </r>
  <r>
    <s v="Id498"/>
    <s v="Van Es"/>
    <n v="29.7"/>
    <n v="6.21"/>
    <s v="yes"/>
    <s v="No"/>
    <s v="Yes"/>
    <n v="1"/>
    <s v="yes"/>
    <s v="OVER WEIGHT"/>
    <s v="Prediabetes"/>
    <s v="18/Oct/1997"/>
    <x v="497"/>
    <x v="0"/>
    <s v="tier - 3"/>
    <x v="3"/>
    <n v="26"/>
  </r>
  <r>
    <s v="Id499"/>
    <s v="Dolge"/>
    <n v="20.045000000000002"/>
    <n v="6.17"/>
    <s v="No"/>
    <s v="No"/>
    <s v="Yes"/>
    <n v="1"/>
    <s v="yes"/>
    <s v="NORMAL WEIGHT"/>
    <s v="Prediabetes"/>
    <s v="30/Oct/1979"/>
    <x v="498"/>
    <x v="0"/>
    <s v="tier - 1"/>
    <x v="2"/>
    <n v="44"/>
  </r>
  <r>
    <s v="Id500"/>
    <s v="Marlier"/>
    <n v="27.83"/>
    <n v="5.36"/>
    <s v="No"/>
    <s v="No"/>
    <s v="No"/>
    <n v="2"/>
    <s v="No"/>
    <s v="OVER WEIGHT"/>
    <s v="NORMAL"/>
    <s v="14/Jun/1972"/>
    <x v="499"/>
    <x v="0"/>
    <s v="tier - 3"/>
    <x v="0"/>
    <n v="51"/>
  </r>
  <r>
    <s v="Id501"/>
    <s v="Girard"/>
    <n v="28.93"/>
    <n v="5.2"/>
    <s v="No"/>
    <s v="No"/>
    <s v="No"/>
    <s v="No major surgery"/>
    <s v="yes"/>
    <s v="OVER WEIGHT"/>
    <s v="NORMAL"/>
    <s v="8/Aug/1990"/>
    <x v="500"/>
    <x v="0"/>
    <s v="tier - 2"/>
    <x v="0"/>
    <n v="33"/>
  </r>
  <r>
    <s v="Id502"/>
    <s v="Lee"/>
    <n v="33.82"/>
    <n v="5.42"/>
    <s v="No"/>
    <s v="No"/>
    <s v="No"/>
    <s v="No major surgery"/>
    <s v="No"/>
    <s v="OBESITY"/>
    <s v="NORMAL"/>
    <s v="27/Aug/1994"/>
    <x v="501"/>
    <x v="0"/>
    <s v="tier - 2"/>
    <x v="1"/>
    <n v="29"/>
  </r>
  <r>
    <s v="Id503"/>
    <s v="Hubbard"/>
    <n v="20.234999999999999"/>
    <n v="6.84"/>
    <s v="No"/>
    <s v="No"/>
    <s v="No"/>
    <s v="No major surgery"/>
    <s v="yes"/>
    <s v="NORMAL WEIGHT"/>
    <s v="Diabetes"/>
    <s v="24/Sep/1978"/>
    <x v="502"/>
    <x v="0"/>
    <s v="tier - 1"/>
    <x v="2"/>
    <n v="45"/>
  </r>
  <r>
    <s v="Id504"/>
    <s v="Koester"/>
    <n v="49.2"/>
    <n v="10.9"/>
    <s v="yes"/>
    <s v="No"/>
    <s v="Yes"/>
    <n v="1"/>
    <s v="No"/>
    <s v="OBESITY"/>
    <s v="Diabetes"/>
    <s v="14/Jul/1963"/>
    <x v="503"/>
    <x v="0"/>
    <s v="tier - 3"/>
    <x v="1"/>
    <n v="60"/>
  </r>
  <r>
    <s v="Id505"/>
    <s v="Matthews"/>
    <n v="26.4"/>
    <n v="4.87"/>
    <s v="yes"/>
    <s v="No"/>
    <s v="No"/>
    <s v="No major surgery"/>
    <s v="yes"/>
    <s v="OVER WEIGHT"/>
    <s v="NORMAL"/>
    <s v="17/Sep/1985"/>
    <x v="504"/>
    <x v="0"/>
    <s v="tier - 1"/>
    <x v="0"/>
    <n v="38"/>
  </r>
  <r>
    <s v="Id506"/>
    <s v="Rubinich"/>
    <n v="28.38"/>
    <n v="6.07"/>
    <s v="No"/>
    <s v="No"/>
    <s v="No"/>
    <n v="1"/>
    <s v="yes"/>
    <s v="OVER WEIGHT"/>
    <s v="Prediabetes"/>
    <s v="19/Aug/1992"/>
    <x v="505"/>
    <x v="0"/>
    <s v="tier - 2"/>
    <x v="0"/>
    <n v="31"/>
  </r>
  <r>
    <s v="Id507"/>
    <s v="Alban"/>
    <n v="24.64"/>
    <n v="4.33"/>
    <s v="No"/>
    <s v="No"/>
    <s v="No"/>
    <s v="No major surgery"/>
    <s v="yes"/>
    <s v="NORMAL WEIGHT"/>
    <s v="NORMAL"/>
    <s v="8/Nov/1980"/>
    <x v="506"/>
    <x v="0"/>
    <s v="tier - 1"/>
    <x v="0"/>
    <n v="43"/>
  </r>
  <r>
    <s v="Id508"/>
    <s v="Corcoran"/>
    <n v="39.71"/>
    <n v="5.83"/>
    <s v="No"/>
    <s v="No"/>
    <s v="No"/>
    <n v="1"/>
    <s v="No"/>
    <s v="OBESITY"/>
    <s v="Prediabetes"/>
    <s v="30/Nov/1987"/>
    <x v="507"/>
    <x v="0"/>
    <s v="tier - 3"/>
    <x v="9"/>
    <n v="36"/>
  </r>
  <r>
    <s v="Id509"/>
    <s v="Sargent"/>
    <n v="22.22"/>
    <n v="5.5"/>
    <s v="No"/>
    <s v="No"/>
    <s v="No"/>
    <s v="No major surgery"/>
    <s v="yes"/>
    <s v="NORMAL WEIGHT"/>
    <s v="NORMAL"/>
    <s v="15/Dec/1982"/>
    <x v="508"/>
    <x v="0"/>
    <s v="tier - 1"/>
    <x v="0"/>
    <n v="41"/>
  </r>
  <r>
    <s v="Id510"/>
    <s v="Watson"/>
    <n v="33.344999999999999"/>
    <n v="4.79"/>
    <s v="No"/>
    <s v="No"/>
    <s v="Yes"/>
    <n v="1"/>
    <s v="No"/>
    <s v="OBESITY"/>
    <s v="NORMAL"/>
    <s v="6/Sep/1993"/>
    <x v="509"/>
    <x v="0"/>
    <s v="tier - 3"/>
    <x v="1"/>
    <n v="30"/>
  </r>
  <r>
    <s v="Id511"/>
    <s v="Esponda"/>
    <n v="24.42"/>
    <n v="5.81"/>
    <s v="No"/>
    <s v="No"/>
    <s v="No"/>
    <n v="1"/>
    <s v="yes"/>
    <s v="NORMAL WEIGHT"/>
    <s v="Prediabetes"/>
    <s v="30/Jun/1987"/>
    <x v="510"/>
    <x v="0"/>
    <s v="tier - 3"/>
    <x v="0"/>
    <n v="36"/>
  </r>
  <r>
    <s v="Id512"/>
    <s v="Krall"/>
    <n v="29.81"/>
    <n v="5.58"/>
    <s v="No"/>
    <s v="No"/>
    <s v="No"/>
    <s v="No major surgery"/>
    <s v="yes"/>
    <s v="OVER WEIGHT"/>
    <s v="NORMAL"/>
    <s v="24/Aug/1991"/>
    <x v="511"/>
    <x v="0"/>
    <s v="tier - 3"/>
    <x v="0"/>
    <n v="32"/>
  </r>
  <r>
    <s v="Id513"/>
    <s v="Poskin"/>
    <n v="51.18"/>
    <n v="4.4000000000000004"/>
    <s v="yes"/>
    <s v="No"/>
    <s v="No"/>
    <n v="2"/>
    <s v="No"/>
    <s v="OBESITY"/>
    <s v="NORMAL"/>
    <s v="15/Nov/1966"/>
    <x v="512"/>
    <x v="0"/>
    <s v="tier - 1"/>
    <x v="1"/>
    <n v="57"/>
  </r>
  <r>
    <s v="Id514"/>
    <s v="Halfmann"/>
    <n v="51.37"/>
    <n v="8.18"/>
    <s v="yes"/>
    <s v="No"/>
    <s v="No"/>
    <s v="No major surgery"/>
    <s v="No"/>
    <s v="OBESITY"/>
    <s v="Diabetes"/>
    <s v="29/Jul/1967"/>
    <x v="513"/>
    <x v="0"/>
    <s v="tier - 1"/>
    <x v="1"/>
    <n v="56"/>
  </r>
  <r>
    <s v="Id515"/>
    <s v="Klapper"/>
    <n v="36.19"/>
    <n v="5.52"/>
    <s v="yes"/>
    <s v="No"/>
    <s v="No"/>
    <s v="No major surgery"/>
    <s v="No"/>
    <s v="OBESITY"/>
    <s v="NORMAL"/>
    <s v="28/Dec/1985"/>
    <x v="514"/>
    <x v="0"/>
    <s v="tier - 3"/>
    <x v="0"/>
    <n v="38"/>
  </r>
  <r>
    <s v="Id516"/>
    <s v="George"/>
    <n v="25.9"/>
    <n v="4.84"/>
    <s v="No"/>
    <s v="No"/>
    <s v="No"/>
    <s v="No major surgery"/>
    <s v="yes"/>
    <s v="OVER WEIGHT"/>
    <s v="NORMAL"/>
    <s v="16/Sep/1991"/>
    <x v="515"/>
    <x v="0"/>
    <s v="tier - 3"/>
    <x v="3"/>
    <n v="32"/>
  </r>
  <r>
    <s v="Id517"/>
    <s v="Hicks"/>
    <n v="35.72"/>
    <n v="4.08"/>
    <s v="No"/>
    <s v="No"/>
    <s v="Yes"/>
    <n v="1"/>
    <s v="No"/>
    <s v="OBESITY"/>
    <s v="NORMAL"/>
    <s v="2/Jul/1979"/>
    <x v="516"/>
    <x v="0"/>
    <s v="tier - 1"/>
    <x v="2"/>
    <n v="44"/>
  </r>
  <r>
    <s v="Id518"/>
    <s v="Lockyer"/>
    <n v="27.94"/>
    <n v="4.4800000000000004"/>
    <s v="No"/>
    <s v="No"/>
    <s v="Yes"/>
    <n v="1"/>
    <s v="yes"/>
    <s v="OVER WEIGHT"/>
    <s v="NORMAL"/>
    <s v="28/Sep/1993"/>
    <x v="517"/>
    <x v="0"/>
    <s v="tier - 2"/>
    <x v="0"/>
    <n v="30"/>
  </r>
  <r>
    <s v="Id519"/>
    <s v="Byrnes"/>
    <n v="27.1"/>
    <n v="5.73"/>
    <s v="No"/>
    <s v="No"/>
    <s v="No"/>
    <s v="No major surgery"/>
    <s v="yes"/>
    <s v="OVER WEIGHT"/>
    <s v="Prediabetes"/>
    <s v="5/Jun/1989"/>
    <x v="518"/>
    <x v="0"/>
    <s v="tier - 3"/>
    <x v="3"/>
    <n v="34"/>
  </r>
  <r>
    <s v="Id520"/>
    <s v="Norris"/>
    <n v="18.3"/>
    <n v="5.46"/>
    <s v="yes"/>
    <s v="No"/>
    <s v="Yes"/>
    <n v="1"/>
    <s v="yes"/>
    <s v="UNDER WEIGHT"/>
    <s v="NORMAL"/>
    <s v="19/Dec/1983"/>
    <x v="519"/>
    <x v="0"/>
    <s v="tier - 3"/>
    <x v="3"/>
    <n v="40"/>
  </r>
  <r>
    <s v="Id521"/>
    <s v="Darda"/>
    <n v="25.3"/>
    <n v="5.0199999999999996"/>
    <s v="yes"/>
    <s v="No"/>
    <s v="No"/>
    <n v="1"/>
    <s v="yes"/>
    <s v="OVER WEIGHT"/>
    <s v="NORMAL"/>
    <s v="24/Oct/1988"/>
    <x v="520"/>
    <x v="0"/>
    <s v="tier - 3"/>
    <x v="0"/>
    <n v="35"/>
  </r>
  <r>
    <s v="Id522"/>
    <s v="Otstot"/>
    <n v="38.83"/>
    <n v="6.36"/>
    <s v="No"/>
    <s v="No"/>
    <s v="No"/>
    <n v="1"/>
    <s v="No"/>
    <s v="OBESITY"/>
    <s v="Prediabetes"/>
    <s v="30/Nov/1992"/>
    <x v="521"/>
    <x v="0"/>
    <s v="tier - 1"/>
    <x v="0"/>
    <n v="31"/>
  </r>
  <r>
    <s v="Id523"/>
    <s v="Bowley"/>
    <n v="27.6"/>
    <n v="5.36"/>
    <s v="No"/>
    <s v="No"/>
    <s v="No"/>
    <n v="1"/>
    <s v="No"/>
    <s v="OVER WEIGHT"/>
    <s v="NORMAL"/>
    <s v="6/Aug/1998"/>
    <x v="522"/>
    <x v="0"/>
    <s v="tier - 3"/>
    <x v="3"/>
    <n v="25"/>
  </r>
  <r>
    <s v="Id524"/>
    <s v="Rogers"/>
    <n v="46.4"/>
    <n v="8.3699999999999992"/>
    <s v="yes"/>
    <s v="No"/>
    <s v="Yes"/>
    <n v="1"/>
    <s v="No"/>
    <s v="OBESITY"/>
    <s v="Diabetes"/>
    <s v="20/Oct/1963"/>
    <x v="523"/>
    <x v="0"/>
    <s v="tier - 1"/>
    <x v="12"/>
    <n v="60"/>
  </r>
  <r>
    <s v="Id525"/>
    <s v="Mclaughlin"/>
    <n v="51.92"/>
    <n v="5.18"/>
    <s v="yes"/>
    <s v="No"/>
    <s v="Yes"/>
    <n v="1"/>
    <s v="No"/>
    <s v="OBESITY"/>
    <s v="NORMAL"/>
    <s v="3/Aug/1969"/>
    <x v="524"/>
    <x v="0"/>
    <s v="tier - 3"/>
    <x v="1"/>
    <n v="54"/>
  </r>
  <r>
    <s v="Id526"/>
    <s v="Ziegler"/>
    <n v="32.395000000000003"/>
    <n v="5.68"/>
    <s v="yes"/>
    <s v="No"/>
    <s v="No"/>
    <n v="1"/>
    <s v="No"/>
    <s v="OBESITY"/>
    <s v="NORMAL"/>
    <s v="27/Sep/1995"/>
    <x v="525"/>
    <x v="0"/>
    <s v="tier - 2"/>
    <x v="2"/>
    <n v="28"/>
  </r>
  <r>
    <s v="Id527"/>
    <s v="Hughey"/>
    <n v="46.19"/>
    <n v="7.31"/>
    <s v="yes"/>
    <s v="No"/>
    <s v="Yes"/>
    <n v="1"/>
    <s v="No"/>
    <s v="OBESITY"/>
    <s v="Diabetes"/>
    <s v="6/Dec/1963"/>
    <x v="526"/>
    <x v="0"/>
    <s v="tier - 1"/>
    <x v="12"/>
    <n v="60"/>
  </r>
  <r>
    <s v="Id528"/>
    <s v="Knast"/>
    <n v="27.93"/>
    <n v="4.67"/>
    <s v="No"/>
    <s v="No"/>
    <s v="Yes"/>
    <n v="1"/>
    <s v="No"/>
    <s v="OVER WEIGHT"/>
    <s v="NORMAL"/>
    <s v="24/Jul/2003"/>
    <x v="527"/>
    <x v="0"/>
    <s v="tier - 3"/>
    <x v="1"/>
    <n v="20"/>
  </r>
  <r>
    <s v="Id529"/>
    <s v="Stob"/>
    <n v="45.62"/>
    <n v="6.87"/>
    <s v="No"/>
    <s v="No"/>
    <s v="No"/>
    <s v="No major surgery"/>
    <s v="No"/>
    <s v="OBESITY"/>
    <s v="Diabetes"/>
    <s v="18/Dec/1962"/>
    <x v="528"/>
    <x v="0"/>
    <s v="tier - 1"/>
    <x v="8"/>
    <n v="61"/>
  </r>
  <r>
    <s v="Id530"/>
    <s v="Jensen"/>
    <n v="35.31"/>
    <n v="5.87"/>
    <s v="No"/>
    <s v="No"/>
    <s v="Yes"/>
    <n v="1"/>
    <s v="No"/>
    <s v="OBESITY"/>
    <s v="Prediabetes"/>
    <s v="15/Oct/1979"/>
    <x v="529"/>
    <x v="0"/>
    <s v="tier - 2"/>
    <x v="0"/>
    <n v="44"/>
  </r>
  <r>
    <s v="Id531"/>
    <s v="Mutter"/>
    <n v="30.4"/>
    <n v="4.07"/>
    <s v="yes"/>
    <s v="No"/>
    <s v="No"/>
    <n v="1"/>
    <s v="No"/>
    <s v="OBESITY"/>
    <s v="NORMAL"/>
    <s v="28/Nov/1995"/>
    <x v="530"/>
    <x v="0"/>
    <s v="tier - 1"/>
    <x v="1"/>
    <n v="28"/>
  </r>
  <r>
    <s v="Id532"/>
    <s v="Ahern"/>
    <n v="20.13"/>
    <n v="6.47"/>
    <s v="No"/>
    <s v="No"/>
    <s v="Yes"/>
    <n v="1"/>
    <s v="yes"/>
    <s v="NORMAL WEIGHT"/>
    <e v="#N/A"/>
    <s v="19/Nov/1979"/>
    <x v="531"/>
    <x v="0"/>
    <s v="tier - 1"/>
    <x v="0"/>
    <n v="44"/>
  </r>
  <r>
    <s v="Id533"/>
    <s v="Chviruk"/>
    <n v="23.655000000000001"/>
    <n v="5.14"/>
    <s v="No"/>
    <s v="No"/>
    <s v="No"/>
    <n v="1"/>
    <s v="yes"/>
    <s v="NORMAL WEIGHT"/>
    <s v="NORMAL"/>
    <s v="27/Dec/1992"/>
    <x v="532"/>
    <x v="0"/>
    <s v="tier - 2"/>
    <x v="1"/>
    <n v="31"/>
  </r>
  <r>
    <s v="Id534"/>
    <s v="Meehan"/>
    <n v="49.05"/>
    <n v="9.77"/>
    <s v="yes"/>
    <s v="No"/>
    <s v="No"/>
    <s v="No major surgery"/>
    <s v="No"/>
    <s v="OBESITY"/>
    <s v="Diabetes"/>
    <s v="30/Aug/1967"/>
    <x v="533"/>
    <x v="0"/>
    <s v="tier - 1"/>
    <x v="8"/>
    <n v="56"/>
  </r>
  <r>
    <s v="Id535"/>
    <s v="Gammon"/>
    <n v="51.94"/>
    <n v="8.8000000000000007"/>
    <s v="yes"/>
    <s v="No"/>
    <s v="No"/>
    <n v="2"/>
    <s v="No"/>
    <s v="OBESITY"/>
    <s v="Diabetes"/>
    <s v="17/Oct/1970"/>
    <x v="534"/>
    <x v="0"/>
    <s v="tier - 3"/>
    <x v="1"/>
    <n v="53"/>
  </r>
  <r>
    <s v="Id536"/>
    <s v="Lee"/>
    <n v="29.83"/>
    <n v="5.84"/>
    <s v="No"/>
    <s v="No"/>
    <s v="No"/>
    <n v="1"/>
    <s v="yes"/>
    <s v="OVER WEIGHT"/>
    <s v="Prediabetes"/>
    <s v="23/Sep/1998"/>
    <x v="535"/>
    <x v="0"/>
    <s v="tier - 1"/>
    <x v="9"/>
    <n v="25"/>
  </r>
  <r>
    <s v="Id537"/>
    <s v="Franco"/>
    <n v="22.6"/>
    <n v="10.43"/>
    <s v="yes"/>
    <s v="No"/>
    <s v="No"/>
    <n v="1"/>
    <s v="yes"/>
    <s v="NORMAL WEIGHT"/>
    <s v="Diabetes"/>
    <s v="12/Aug/1986"/>
    <x v="536"/>
    <x v="0"/>
    <s v="tier - 3"/>
    <x v="3"/>
    <n v="37"/>
  </r>
  <r>
    <s v="Id538"/>
    <s v="Patterson"/>
    <n v="46.69"/>
    <n v="4.25"/>
    <s v="yes"/>
    <s v="No"/>
    <s v="No"/>
    <n v="1"/>
    <s v="No"/>
    <s v="OBESITY"/>
    <s v="NORMAL"/>
    <s v="26/Sep/1964"/>
    <x v="537"/>
    <x v="0"/>
    <s v="tier - 2"/>
    <x v="1"/>
    <n v="59"/>
  </r>
  <r>
    <s v="Id539"/>
    <s v="Valdes"/>
    <n v="28.49"/>
    <n v="4.8899999999999997"/>
    <s v="No"/>
    <s v="No"/>
    <s v="No"/>
    <s v="No major surgery"/>
    <s v="yes"/>
    <s v="OVER WEIGHT"/>
    <s v="NORMAL"/>
    <s v="15/Dec/1999"/>
    <x v="538"/>
    <x v="0"/>
    <s v="tier - 2"/>
    <x v="0"/>
    <n v="24"/>
  </r>
  <r>
    <s v="Id540"/>
    <s v="Craig"/>
    <n v="28.5"/>
    <n v="5.55"/>
    <s v="yes"/>
    <s v="No"/>
    <s v="No"/>
    <n v="1"/>
    <s v="yes"/>
    <s v="OVER WEIGHT"/>
    <s v="NORMAL"/>
    <s v="4/Jul/1995"/>
    <x v="539"/>
    <x v="0"/>
    <s v="tier - 3"/>
    <x v="1"/>
    <n v="28"/>
  </r>
  <r>
    <s v="Id541"/>
    <s v="Whipple"/>
    <n v="24.4"/>
    <n v="4.5199999999999996"/>
    <s v="No"/>
    <s v="No"/>
    <s v="No"/>
    <n v="1"/>
    <s v="yes"/>
    <s v="NORMAL WEIGHT"/>
    <s v="NORMAL"/>
    <s v="25/Dec/1992"/>
    <x v="540"/>
    <x v="0"/>
    <s v="tier - 3"/>
    <x v="3"/>
    <n v="31"/>
  </r>
  <r>
    <s v="Id542"/>
    <s v="Marton"/>
    <n v="29.15"/>
    <n v="4.45"/>
    <s v="yes"/>
    <s v="No"/>
    <s v="No"/>
    <n v="1"/>
    <s v="yes"/>
    <s v="OVER WEIGHT"/>
    <s v="NORMAL"/>
    <s v="3/Aug/1995"/>
    <x v="541"/>
    <x v="0"/>
    <s v="tier - 1"/>
    <x v="0"/>
    <n v="28"/>
  </r>
  <r>
    <s v="Id543"/>
    <s v="Hildebrandt"/>
    <n v="27.28"/>
    <n v="4.72"/>
    <s v="No"/>
    <s v="yes"/>
    <s v="No"/>
    <n v="1"/>
    <s v="yes"/>
    <s v="OVER WEIGHT"/>
    <s v="NORMAL"/>
    <s v="10/Sep/2004"/>
    <x v="542"/>
    <x v="0"/>
    <s v="tier - 3"/>
    <x v="0"/>
    <n v="19"/>
  </r>
  <r>
    <s v="Id544"/>
    <s v="Biggs"/>
    <n v="32.229999999999997"/>
    <n v="4.6500000000000004"/>
    <s v="yes"/>
    <s v="No"/>
    <s v="Yes"/>
    <n v="1"/>
    <s v="No"/>
    <s v="OBESITY"/>
    <s v="NORMAL"/>
    <s v="15/Jun/1997"/>
    <x v="543"/>
    <x v="0"/>
    <s v="tier - 1"/>
    <x v="0"/>
    <n v="26"/>
  </r>
  <r>
    <s v="Id545"/>
    <s v="Shigezumi"/>
    <n v="44.2"/>
    <n v="11.34"/>
    <s v="yes"/>
    <s v="No"/>
    <s v="Yes"/>
    <n v="1"/>
    <s v="No"/>
    <s v="OBESITY"/>
    <s v="Diabetes"/>
    <s v="4/Jul/1963"/>
    <x v="544"/>
    <x v="0"/>
    <s v="tier - 2"/>
    <x v="12"/>
    <n v="60"/>
  </r>
  <r>
    <s v="Id546"/>
    <s v="Meineke"/>
    <n v="29.734999999999999"/>
    <n v="4.53"/>
    <s v="No"/>
    <s v="No"/>
    <s v="Yes"/>
    <n v="1"/>
    <s v="No"/>
    <s v="OVER WEIGHT"/>
    <s v="NORMAL"/>
    <s v="12/Jul/1993"/>
    <x v="545"/>
    <x v="0"/>
    <s v="tier - 1"/>
    <x v="1"/>
    <n v="30"/>
  </r>
  <r>
    <s v="Id547"/>
    <s v="Ludington"/>
    <n v="28.31"/>
    <n v="6.35"/>
    <s v="No"/>
    <s v="No"/>
    <s v="No"/>
    <s v="No major surgery"/>
    <s v="yes"/>
    <s v="OVER WEIGHT"/>
    <s v="Prediabetes"/>
    <s v="24/Oct/1999"/>
    <x v="546"/>
    <x v="0"/>
    <s v="tier - 1"/>
    <x v="1"/>
    <n v="24"/>
  </r>
  <r>
    <s v="Id548"/>
    <s v="Perrich"/>
    <n v="46.62"/>
    <n v="8.51"/>
    <s v="No"/>
    <s v="No"/>
    <s v="No"/>
    <s v="No major surgery"/>
    <s v="No"/>
    <s v="OBESITY"/>
    <s v="Diabetes"/>
    <s v="17/Oct/1965"/>
    <x v="547"/>
    <x v="0"/>
    <s v="tier - 2"/>
    <x v="1"/>
    <n v="58"/>
  </r>
  <r>
    <s v="Id549"/>
    <s v="Cervantes"/>
    <n v="51.75"/>
    <n v="8.59"/>
    <s v="yes"/>
    <s v="No"/>
    <s v="No"/>
    <n v="1"/>
    <s v="No"/>
    <s v="OBESITY"/>
    <s v="Diabetes"/>
    <s v="27/Jun/1975"/>
    <x v="548"/>
    <x v="0"/>
    <s v="tier - 3"/>
    <x v="8"/>
    <n v="48"/>
  </r>
  <r>
    <s v="Id550"/>
    <s v="Andrews"/>
    <n v="25.7"/>
    <n v="4.13"/>
    <s v="yes"/>
    <s v="No"/>
    <s v="No"/>
    <s v="No major surgery"/>
    <s v="yes"/>
    <s v="OVER WEIGHT"/>
    <s v="NORMAL"/>
    <s v="28/Sep/2001"/>
    <x v="549"/>
    <x v="0"/>
    <s v="tier - 2"/>
    <x v="3"/>
    <n v="22"/>
  </r>
  <r>
    <s v="Id551"/>
    <s v="Ruvalcaba"/>
    <n v="31.79"/>
    <n v="4.55"/>
    <s v="No"/>
    <s v="No"/>
    <s v="No"/>
    <s v="No major surgery"/>
    <s v="No"/>
    <s v="OBESITY"/>
    <s v="NORMAL"/>
    <s v="17/Oct/1977"/>
    <x v="550"/>
    <x v="0"/>
    <s v="tier - 2"/>
    <x v="0"/>
    <n v="46"/>
  </r>
  <r>
    <s v="Id552"/>
    <s v="King"/>
    <n v="24.795000000000002"/>
    <n v="4.5199999999999996"/>
    <s v="No"/>
    <s v="No"/>
    <s v="No"/>
    <s v="No major surgery"/>
    <s v="yes"/>
    <s v="NORMAL WEIGHT"/>
    <s v="NORMAL"/>
    <s v="4/Dec/1989"/>
    <x v="551"/>
    <x v="0"/>
    <s v="tier - 2"/>
    <x v="6"/>
    <n v="34"/>
  </r>
  <r>
    <s v="Id553"/>
    <s v="Stone"/>
    <n v="53.98"/>
    <n v="5.07"/>
    <s v="No"/>
    <s v="No"/>
    <s v="Yes"/>
    <n v="1"/>
    <s v="No"/>
    <s v="OBESITY"/>
    <s v="NORMAL"/>
    <s v="12/Nov/1979"/>
    <x v="552"/>
    <x v="0"/>
    <s v="tier - 3"/>
    <x v="1"/>
    <n v="44"/>
  </r>
  <r>
    <s v="Id554"/>
    <s v="Campbell"/>
    <n v="41.325000000000003"/>
    <n v="4.04"/>
    <s v="yes"/>
    <s v="No"/>
    <s v="Yes"/>
    <n v="1"/>
    <s v="No"/>
    <s v="OBESITY"/>
    <s v="NORMAL"/>
    <s v="26/Aug/1997"/>
    <x v="553"/>
    <x v="0"/>
    <s v="tier - 2"/>
    <x v="2"/>
    <n v="26"/>
  </r>
  <r>
    <s v="Id555"/>
    <s v="Asher"/>
    <n v="51.65"/>
    <n v="5.3"/>
    <s v="yes"/>
    <s v="No"/>
    <s v="No"/>
    <s v="No major surgery"/>
    <s v="No"/>
    <s v="OBESITY"/>
    <s v="NORMAL"/>
    <s v="12/Dec/1976"/>
    <x v="554"/>
    <x v="0"/>
    <s v="tier - 2"/>
    <x v="1"/>
    <n v="47"/>
  </r>
  <r>
    <s v="Id556"/>
    <s v="Mazzotta"/>
    <n v="44.52"/>
    <n v="8.64"/>
    <s v="yes"/>
    <s v="No"/>
    <s v="Yes"/>
    <n v="1"/>
    <s v="No"/>
    <s v="OBESITY"/>
    <s v="Diabetes"/>
    <s v="8/Dec/1963"/>
    <x v="555"/>
    <x v="0"/>
    <s v="tier - 2"/>
    <x v="1"/>
    <n v="60"/>
  </r>
  <r>
    <s v="Id557"/>
    <s v="Huttl"/>
    <n v="53.29"/>
    <n v="4.03"/>
    <s v="No"/>
    <s v="No"/>
    <s v="Yes"/>
    <n v="1"/>
    <s v="No"/>
    <s v="OBESITY"/>
    <s v="NORMAL"/>
    <s v="10/Oct/1979"/>
    <x v="556"/>
    <x v="0"/>
    <s v="tier - 2"/>
    <x v="1"/>
    <n v="44"/>
  </r>
  <r>
    <s v="Id558"/>
    <s v="Ferron"/>
    <n v="46.63"/>
    <n v="4.26"/>
    <s v="yes"/>
    <s v="No"/>
    <s v="No"/>
    <n v="2"/>
    <s v="No"/>
    <s v="OBESITY"/>
    <s v="NORMAL"/>
    <s v="21/Jun/1966"/>
    <x v="557"/>
    <x v="0"/>
    <s v="tier - 3"/>
    <x v="1"/>
    <n v="57"/>
  </r>
  <r>
    <s v="Id559"/>
    <s v="Colarusso"/>
    <n v="28.88"/>
    <n v="5.35"/>
    <s v="No"/>
    <s v="No"/>
    <s v="Yes"/>
    <n v="1"/>
    <s v="yes"/>
    <s v="OVER WEIGHT"/>
    <s v="NORMAL"/>
    <s v="14/Jul/2003"/>
    <x v="558"/>
    <x v="0"/>
    <s v="tier - 1"/>
    <x v="1"/>
    <n v="20"/>
  </r>
  <r>
    <s v="Id560"/>
    <s v="Pearlman"/>
    <n v="23.98"/>
    <n v="4.9000000000000004"/>
    <s v="No"/>
    <s v="No"/>
    <s v="No"/>
    <s v="No major surgery"/>
    <s v="?"/>
    <s v="NORMAL WEIGHT"/>
    <s v="NORMAL"/>
    <s v="1/Jul/1994"/>
    <x v="559"/>
    <x v="0"/>
    <s v="tier - 3"/>
    <x v="0"/>
    <n v="29"/>
  </r>
  <r>
    <s v="Id561"/>
    <s v="O'Mara"/>
    <n v="23.65"/>
    <n v="4.5"/>
    <s v="No"/>
    <s v="No"/>
    <s v="No"/>
    <s v="No major surgery"/>
    <s v="No"/>
    <s v="NORMAL WEIGHT"/>
    <s v="NORMAL"/>
    <s v="25/Oct/1990"/>
    <x v="560"/>
    <x v="0"/>
    <s v="tier - 3"/>
    <x v="0"/>
    <n v="33"/>
  </r>
  <r>
    <s v="Id562"/>
    <s v="Niska"/>
    <n v="49.09"/>
    <n v="8.3800000000000008"/>
    <s v="yes"/>
    <s v="No"/>
    <s v="No"/>
    <n v="2"/>
    <s v="No"/>
    <s v="OBESITY"/>
    <s v="Diabetes"/>
    <s v="26/Jul/1970"/>
    <x v="561"/>
    <x v="0"/>
    <s v="tier - 3"/>
    <x v="1"/>
    <n v="53"/>
  </r>
  <r>
    <s v="Id563"/>
    <s v="Schlich"/>
    <n v="28.024999999999999"/>
    <n v="7.03"/>
    <s v="No"/>
    <s v="No"/>
    <s v="No"/>
    <s v="No major surgery"/>
    <s v="yes"/>
    <s v="OVER WEIGHT"/>
    <s v="Diabetes"/>
    <s v="25/Aug/2002"/>
    <x v="562"/>
    <x v="0"/>
    <s v="tier - 1"/>
    <x v="1"/>
    <n v="21"/>
  </r>
  <r>
    <s v="Id564"/>
    <s v="Zidek"/>
    <n v="43.32"/>
    <n v="8.75"/>
    <s v="yes"/>
    <s v="No"/>
    <s v="Yes"/>
    <n v="1"/>
    <s v="No"/>
    <s v="OBESITY"/>
    <s v="Diabetes"/>
    <s v="16/Nov/1963"/>
    <x v="563"/>
    <x v="0"/>
    <s v="tier - 2"/>
    <x v="1"/>
    <n v="60"/>
  </r>
  <r>
    <s v="Id565"/>
    <s v="Ellgass"/>
    <n v="45.92"/>
    <n v="9.51"/>
    <s v="No"/>
    <s v="No"/>
    <s v="No"/>
    <s v="No major surgery"/>
    <s v="No"/>
    <s v="OBESITY"/>
    <s v="Diabetes"/>
    <s v="12/Jul/1968"/>
    <x v="564"/>
    <x v="0"/>
    <s v="tier - 1"/>
    <x v="12"/>
    <n v="55"/>
  </r>
  <r>
    <s v="Id566"/>
    <s v="Lowe"/>
    <n v="44.03"/>
    <n v="9.36"/>
    <s v="No"/>
    <s v="No"/>
    <s v="No"/>
    <s v="No major surgery"/>
    <s v="No"/>
    <s v="OBESITY"/>
    <s v="Diabetes"/>
    <s v="16/Jun/1965"/>
    <x v="565"/>
    <x v="0"/>
    <s v="tier - 2"/>
    <x v="8"/>
    <n v="58"/>
  </r>
  <r>
    <s v="Id567"/>
    <s v="Malone"/>
    <n v="24.6"/>
    <n v="4.8099999999999996"/>
    <s v="No"/>
    <s v="No"/>
    <s v="No"/>
    <s v="No major surgery"/>
    <s v="yes"/>
    <s v="NORMAL WEIGHT"/>
    <s v="NORMAL"/>
    <s v="29/Dec/1990"/>
    <x v="566"/>
    <x v="0"/>
    <s v="tier - 2"/>
    <x v="3"/>
    <n v="33"/>
  </r>
  <r>
    <s v="Id568"/>
    <s v="Dumke"/>
    <n v="49.15"/>
    <n v="8.08"/>
    <s v="No"/>
    <s v="No"/>
    <s v="No"/>
    <s v="No major surgery"/>
    <s v="No"/>
    <s v="OBESITY"/>
    <s v="Diabetes"/>
    <s v="8/Jun/1971"/>
    <x v="567"/>
    <x v="0"/>
    <s v="tier - 1"/>
    <x v="1"/>
    <n v="52"/>
  </r>
  <r>
    <s v="Id569"/>
    <s v="Strong"/>
    <n v="28.31"/>
    <n v="6.29"/>
    <s v="No"/>
    <s v="No"/>
    <s v="Yes"/>
    <n v="1"/>
    <s v="yes"/>
    <s v="OVER WEIGHT"/>
    <s v="Prediabetes"/>
    <s v="2/Nov/2003"/>
    <x v="568"/>
    <x v="1"/>
    <s v="tier - 1"/>
    <x v="1"/>
    <n v="20"/>
  </r>
  <r>
    <s v="Id570"/>
    <s v="Ferguson"/>
    <n v="22.99"/>
    <n v="6.29"/>
    <s v="No"/>
    <s v="No"/>
    <s v="No"/>
    <n v="1"/>
    <s v="yes"/>
    <s v="NORMAL WEIGHT"/>
    <s v="Prediabetes"/>
    <s v="18/Oct/1992"/>
    <x v="569"/>
    <x v="1"/>
    <s v="tier - 1"/>
    <x v="1"/>
    <n v="31"/>
  </r>
  <r>
    <s v="Id571"/>
    <s v="Klein"/>
    <n v="29.07"/>
    <n v="5.12"/>
    <s v="No"/>
    <s v="No"/>
    <s v="Yes"/>
    <n v="1"/>
    <s v="yes"/>
    <s v="OVER WEIGHT"/>
    <s v="NORMAL"/>
    <s v="1/Nov/2003"/>
    <x v="570"/>
    <x v="1"/>
    <s v="tier - 3"/>
    <x v="1"/>
    <n v="20"/>
  </r>
  <r>
    <s v="Id572"/>
    <s v="Eusebio"/>
    <n v="42.02"/>
    <n v="9.9499999999999993"/>
    <s v="yes"/>
    <s v="No"/>
    <s v="Yes"/>
    <n v="1"/>
    <s v="No"/>
    <s v="OBESITY"/>
    <s v="Diabetes"/>
    <s v="12/Jul/1963"/>
    <x v="571"/>
    <x v="1"/>
    <s v="tier - 3"/>
    <x v="8"/>
    <n v="60"/>
  </r>
  <r>
    <s v="Id573"/>
    <s v="Szolosi"/>
    <n v="49.07"/>
    <n v="9.08"/>
    <s v="yes"/>
    <s v="No"/>
    <s v="No"/>
    <n v="1"/>
    <s v="No"/>
    <s v="OBESITY"/>
    <s v="Diabetes"/>
    <s v="25/Aug/1975"/>
    <x v="572"/>
    <x v="1"/>
    <s v="tier - 3"/>
    <x v="12"/>
    <n v="48"/>
  </r>
  <r>
    <s v="Id574"/>
    <s v="Butler"/>
    <n v="19.8"/>
    <n v="4.82"/>
    <s v="No"/>
    <s v="No"/>
    <s v="No"/>
    <s v="No major surgery"/>
    <s v="yes"/>
    <s v="NORMAL WEIGHT"/>
    <s v="NORMAL"/>
    <s v="22/Oct/1982"/>
    <x v="573"/>
    <x v="1"/>
    <s v="tier - 1"/>
    <x v="0"/>
    <n v="41"/>
  </r>
  <r>
    <s v="Id575"/>
    <s v="Fukuchi"/>
    <n v="27.36"/>
    <n v="4.6500000000000004"/>
    <s v="No"/>
    <s v="yes"/>
    <s v="No"/>
    <n v="1"/>
    <s v="yes"/>
    <s v="OVER WEIGHT"/>
    <s v="NORMAL"/>
    <s v="18/Aug/2004"/>
    <x v="574"/>
    <x v="1"/>
    <s v="tier - 2"/>
    <x v="9"/>
    <n v="19"/>
  </r>
  <r>
    <s v="Id576"/>
    <s v="Drucker"/>
    <n v="42.95"/>
    <n v="5.16"/>
    <s v="yes"/>
    <s v="No"/>
    <s v="No"/>
    <n v="1"/>
    <s v="No"/>
    <s v="OBESITY"/>
    <s v="NORMAL"/>
    <s v="7/Jun/1964"/>
    <x v="575"/>
    <x v="1"/>
    <s v="tier - 2"/>
    <x v="1"/>
    <n v="59"/>
  </r>
  <r>
    <s v="Id577"/>
    <s v="Aziz"/>
    <n v="42.66"/>
    <n v="10.44"/>
    <s v="No"/>
    <s v="No"/>
    <s v="No"/>
    <s v="No major surgery"/>
    <s v="No"/>
    <s v="OBESITY"/>
    <s v="Diabetes"/>
    <s v="16/Sep/1965"/>
    <x v="576"/>
    <x v="1"/>
    <s v="tier - 2"/>
    <x v="12"/>
    <n v="58"/>
  </r>
  <r>
    <s v="Id578"/>
    <s v="Pak"/>
    <n v="33.630000000000003"/>
    <n v="5.69"/>
    <s v="No"/>
    <s v="No"/>
    <s v="No"/>
    <n v="1"/>
    <s v="No"/>
    <s v="OBESITY"/>
    <s v="NORMAL"/>
    <s v="3/Jun/1998"/>
    <x v="577"/>
    <x v="1"/>
    <s v="tier - 3"/>
    <x v="4"/>
    <n v="25"/>
  </r>
  <r>
    <s v="Id579"/>
    <s v="Kieta"/>
    <n v="26.84"/>
    <n v="6.5"/>
    <s v="No"/>
    <s v="No"/>
    <s v="No"/>
    <s v="No major surgery"/>
    <s v="yes"/>
    <s v="OVER WEIGHT"/>
    <s v="Diabetes"/>
    <s v="28/Jun/2002"/>
    <x v="578"/>
    <x v="1"/>
    <s v="tier - 3"/>
    <x v="0"/>
    <n v="21"/>
  </r>
  <r>
    <s v="Id580"/>
    <s v="Velez"/>
    <n v="28.3"/>
    <n v="5.73"/>
    <s v="No"/>
    <s v="No"/>
    <s v="Yes"/>
    <n v="1"/>
    <s v="yes"/>
    <s v="OVER WEIGHT"/>
    <s v="Prediabetes"/>
    <s v="26/Dec/2003"/>
    <x v="579"/>
    <x v="1"/>
    <s v="tier - 2"/>
    <x v="3"/>
    <n v="20"/>
  </r>
  <r>
    <s v="Id581"/>
    <s v="Bussiere"/>
    <n v="27.06"/>
    <n v="5.74"/>
    <s v="yes"/>
    <s v="No"/>
    <s v="No"/>
    <s v="No major surgery"/>
    <s v="yes"/>
    <s v="OVER WEIGHT"/>
    <s v="Prediabetes"/>
    <s v="10/Jun/1996"/>
    <x v="580"/>
    <x v="1"/>
    <s v="tier - 3"/>
    <x v="0"/>
    <n v="27"/>
  </r>
  <r>
    <s v="Id582"/>
    <s v="McCartney"/>
    <n v="47.13"/>
    <n v="8.6999999999999993"/>
    <s v="No"/>
    <s v="No"/>
    <s v="No"/>
    <s v="No major surgery"/>
    <s v="No"/>
    <s v="OBESITY"/>
    <s v="Diabetes"/>
    <s v="22/Aug/1971"/>
    <x v="581"/>
    <x v="1"/>
    <s v="tier - 2"/>
    <x v="8"/>
    <n v="52"/>
  </r>
  <r>
    <s v="Id583"/>
    <s v="Bambauer"/>
    <n v="51.72"/>
    <n v="5.09"/>
    <s v="No"/>
    <s v="No"/>
    <s v="No"/>
    <s v="No major surgery"/>
    <s v="No"/>
    <s v="OBESITY"/>
    <s v="NORMAL"/>
    <s v="16/Jul/1980"/>
    <x v="582"/>
    <x v="1"/>
    <s v="tier - 3"/>
    <x v="1"/>
    <n v="43"/>
  </r>
  <r>
    <s v="Id584"/>
    <s v="Mertz"/>
    <n v="48.59"/>
    <n v="5.57"/>
    <s v="No"/>
    <s v="No"/>
    <s v="No"/>
    <s v="No major surgery"/>
    <s v="No"/>
    <s v="OBESITY"/>
    <s v="NORMAL"/>
    <s v="25/Aug/1977"/>
    <x v="583"/>
    <x v="1"/>
    <s v="tier - 3"/>
    <x v="8"/>
    <n v="46"/>
  </r>
  <r>
    <s v="Id585"/>
    <s v="Mason"/>
    <n v="45.18"/>
    <n v="10.87"/>
    <s v="No"/>
    <s v="No"/>
    <s v="No"/>
    <s v="No major surgery"/>
    <s v="No"/>
    <s v="OBESITY"/>
    <s v="Diabetes"/>
    <s v="21/Oct/1968"/>
    <x v="584"/>
    <x v="1"/>
    <s v="tier - 3"/>
    <x v="1"/>
    <n v="55"/>
  </r>
  <r>
    <s v="Id586"/>
    <s v="Rotich"/>
    <n v="27.9"/>
    <n v="6.02"/>
    <s v="No"/>
    <s v="No"/>
    <s v="Yes"/>
    <n v="1"/>
    <s v="yes"/>
    <s v="OVER WEIGHT"/>
    <s v="Prediabetes"/>
    <s v="10/Sep/2003"/>
    <x v="585"/>
    <x v="1"/>
    <s v="tier - 2"/>
    <x v="3"/>
    <n v="20"/>
  </r>
  <r>
    <s v="Id587"/>
    <s v="Fetzer"/>
    <n v="51.33"/>
    <n v="7"/>
    <s v="No"/>
    <s v="No"/>
    <s v="No"/>
    <s v="No major surgery"/>
    <s v="No"/>
    <s v="OBESITY"/>
    <s v="Diabetes"/>
    <s v="8/Aug/1974"/>
    <x v="586"/>
    <x v="1"/>
    <s v="tier - 3"/>
    <x v="3"/>
    <n v="49"/>
  </r>
  <r>
    <s v="Id588"/>
    <s v="Mattis"/>
    <n v="30.59"/>
    <n v="5.56"/>
    <s v="yes"/>
    <s v="No"/>
    <s v="No"/>
    <n v="1"/>
    <s v="No"/>
    <s v="OBESITY"/>
    <s v="NORMAL"/>
    <s v="19/Oct/1995"/>
    <x v="587"/>
    <x v="1"/>
    <s v="tier - 3"/>
    <x v="2"/>
    <n v="28"/>
  </r>
  <r>
    <s v="Id589"/>
    <s v="Cochran"/>
    <n v="39.229999999999997"/>
    <n v="8.4499999999999993"/>
    <s v="No"/>
    <s v="No"/>
    <s v="No"/>
    <s v="No major surgery"/>
    <s v="No"/>
    <s v="OBESITY"/>
    <s v="Diabetes"/>
    <s v="29/Jul/1962"/>
    <x v="588"/>
    <x v="1"/>
    <s v="tier - 2"/>
    <x v="12"/>
    <n v="61"/>
  </r>
  <r>
    <s v="Id590"/>
    <s v="Balinsky"/>
    <n v="19.094999999999999"/>
    <n v="6.19"/>
    <s v="No"/>
    <s v="No"/>
    <s v="No"/>
    <s v="No major surgery"/>
    <s v="yes"/>
    <s v="NORMAL WEIGHT"/>
    <s v="Prediabetes"/>
    <s v="23/Sep/1989"/>
    <x v="589"/>
    <x v="1"/>
    <s v="tier - 2"/>
    <x v="2"/>
    <n v="34"/>
  </r>
  <r>
    <s v="Id591"/>
    <s v="Reilly"/>
    <n v="49.72"/>
    <n v="7.71"/>
    <s v="No"/>
    <s v="No"/>
    <s v="No"/>
    <s v="No major surgery"/>
    <s v="No"/>
    <s v="OBESITY"/>
    <s v="Diabetes"/>
    <s v="28/Aug/1974"/>
    <x v="590"/>
    <x v="1"/>
    <s v="tier - 1"/>
    <x v="1"/>
    <n v="49"/>
  </r>
  <r>
    <s v="Id592"/>
    <s v="Johnson"/>
    <n v="21.754999999999999"/>
    <n v="4.63"/>
    <s v="No"/>
    <s v="No"/>
    <s v="Yes"/>
    <n v="1"/>
    <s v="yes"/>
    <s v="NORMAL WEIGHT"/>
    <s v="NORMAL"/>
    <s v="5/Nov/1993"/>
    <x v="591"/>
    <x v="1"/>
    <s v="tier - 1"/>
    <x v="2"/>
    <n v="30"/>
  </r>
  <r>
    <s v="Id593"/>
    <s v="Petry"/>
    <n v="48.39"/>
    <n v="4.6100000000000003"/>
    <s v="No"/>
    <s v="No"/>
    <s v="No"/>
    <s v="No major surgery"/>
    <s v="No"/>
    <s v="OBESITY"/>
    <s v="NORMAL"/>
    <s v="25/Sep/1977"/>
    <x v="592"/>
    <x v="1"/>
    <s v="tier - 1"/>
    <x v="1"/>
    <n v="46"/>
  </r>
  <r>
    <s v="Id594"/>
    <s v="Laleman"/>
    <n v="47.15"/>
    <n v="9.5299999999999994"/>
    <s v="yes"/>
    <s v="No"/>
    <s v="No"/>
    <n v="1"/>
    <s v="No"/>
    <s v="OBESITY"/>
    <s v="Diabetes"/>
    <s v="24/Jul/1975"/>
    <x v="593"/>
    <x v="1"/>
    <s v="tier - 1"/>
    <x v="12"/>
    <n v="48"/>
  </r>
  <r>
    <s v="Id595"/>
    <s v="Colby"/>
    <n v="47.59"/>
    <n v="11.43"/>
    <s v="yes"/>
    <s v="No"/>
    <s v="No"/>
    <n v="2"/>
    <s v="No"/>
    <s v="OBESITY"/>
    <s v="Diabetes"/>
    <s v="10/Jul/1970"/>
    <x v="594"/>
    <x v="1"/>
    <s v="tier - 2"/>
    <x v="3"/>
    <n v="53"/>
  </r>
  <r>
    <s v="Id596"/>
    <s v="Wathke"/>
    <n v="39.81"/>
    <n v="7.65"/>
    <s v="yes"/>
    <s v="No"/>
    <s v="Yes"/>
    <n v="1"/>
    <s v="No"/>
    <s v="OBESITY"/>
    <s v="Diabetes"/>
    <s v="25/Jun/1963"/>
    <x v="595"/>
    <x v="1"/>
    <s v="tier - 2"/>
    <x v="8"/>
    <n v="60"/>
  </r>
  <r>
    <s v="Id597"/>
    <s v="Daly"/>
    <n v="31.02"/>
    <n v="5.87"/>
    <s v="yes"/>
    <s v="No"/>
    <s v="No"/>
    <s v="No major surgery"/>
    <s v="No"/>
    <s v="OBESITY"/>
    <s v="Prediabetes"/>
    <s v="25/Jun/2001"/>
    <x v="596"/>
    <x v="1"/>
    <s v="tier - 1"/>
    <x v="0"/>
    <n v="22"/>
  </r>
  <r>
    <s v="Id598"/>
    <s v="Dillon"/>
    <n v="24.75"/>
    <n v="4.3600000000000003"/>
    <s v="yes"/>
    <s v="No"/>
    <s v="No"/>
    <n v="1"/>
    <s v="yes"/>
    <s v="NORMAL WEIGHT"/>
    <s v="NORMAL"/>
    <s v="23/Dec/1995"/>
    <x v="597"/>
    <x v="1"/>
    <s v="tier - 1"/>
    <x v="0"/>
    <n v="28"/>
  </r>
  <r>
    <s v="Id599"/>
    <s v="Pontes"/>
    <n v="30.114999999999998"/>
    <n v="10.119999999999999"/>
    <s v="No"/>
    <s v="No"/>
    <s v="No"/>
    <n v="3"/>
    <s v="No"/>
    <s v="OBESITY"/>
    <s v="Diabetes"/>
    <s v="10/Oct/1958"/>
    <x v="598"/>
    <x v="1"/>
    <s v="tier - 2"/>
    <x v="1"/>
    <n v="65"/>
  </r>
  <r>
    <s v="Id600"/>
    <s v="Spies"/>
    <n v="26.03"/>
    <n v="4.01"/>
    <s v="No"/>
    <s v="No"/>
    <s v="Yes"/>
    <n v="1"/>
    <s v="yes"/>
    <s v="OVER WEIGHT"/>
    <s v="NORMAL"/>
    <s v="20/Dec/2003"/>
    <x v="599"/>
    <x v="1"/>
    <s v="tier - 1"/>
    <x v="1"/>
    <n v="20"/>
  </r>
  <r>
    <s v="Id601"/>
    <s v="Greig"/>
    <n v="20.045000000000002"/>
    <n v="4.7699999999999996"/>
    <s v="yes"/>
    <s v="No"/>
    <s v="No"/>
    <n v="1"/>
    <s v="yes"/>
    <s v="NORMAL WEIGHT"/>
    <s v="NORMAL"/>
    <s v="28/Sep/1995"/>
    <x v="600"/>
    <x v="1"/>
    <s v="tier - 3"/>
    <x v="1"/>
    <n v="28"/>
  </r>
  <r>
    <s v="Id602"/>
    <s v="Scott"/>
    <n v="40.24"/>
    <n v="6.83"/>
    <s v="No"/>
    <s v="No"/>
    <s v="No"/>
    <s v="No major surgery"/>
    <s v="No"/>
    <s v="OBESITY"/>
    <s v="Diabetes"/>
    <s v="5/Dec/1965"/>
    <x v="601"/>
    <x v="1"/>
    <s v="tier - 3"/>
    <x v="12"/>
    <n v="58"/>
  </r>
  <r>
    <s v="Id603"/>
    <s v="Erlandson"/>
    <n v="43.15"/>
    <n v="6.14"/>
    <s v="yes"/>
    <s v="No"/>
    <s v="Yes"/>
    <n v="1"/>
    <s v="No"/>
    <s v="OBESITY"/>
    <s v="Prediabetes"/>
    <s v="8/Aug/1969"/>
    <x v="602"/>
    <x v="1"/>
    <s v="tier - 3"/>
    <x v="12"/>
    <n v="54"/>
  </r>
  <r>
    <s v="Id604"/>
    <s v="Autrey"/>
    <n v="27.7"/>
    <n v="5.6"/>
    <s v="No"/>
    <s v="No"/>
    <s v="Yes"/>
    <n v="1"/>
    <s v="yes"/>
    <s v="OVER WEIGHT"/>
    <s v="NORMAL"/>
    <s v="24/Aug/2003"/>
    <x v="603"/>
    <x v="1"/>
    <s v="tier - 3"/>
    <x v="3"/>
    <n v="20"/>
  </r>
  <r>
    <s v="Id605"/>
    <s v="Alleman"/>
    <n v="45.68"/>
    <n v="4.8"/>
    <s v="No"/>
    <s v="No"/>
    <s v="No"/>
    <n v="2"/>
    <s v="No"/>
    <s v="OBESITY"/>
    <s v="NORMAL"/>
    <s v="30/Jul/1972"/>
    <x v="604"/>
    <x v="1"/>
    <s v="tier - 2"/>
    <x v="8"/>
    <n v="51"/>
  </r>
  <r>
    <s v="Id606"/>
    <s v="Michalski"/>
    <n v="27.3"/>
    <n v="11.89"/>
    <s v="No"/>
    <s v="No"/>
    <s v="No"/>
    <s v="No major surgery"/>
    <s v="yes"/>
    <s v="OVER WEIGHT"/>
    <s v="Diabetes"/>
    <s v="8/Sep/2002"/>
    <x v="605"/>
    <x v="1"/>
    <s v="tier - 1"/>
    <x v="3"/>
    <n v="21"/>
  </r>
  <r>
    <s v="Id607"/>
    <s v="Grillo"/>
    <n v="54.45"/>
    <n v="4.7300000000000004"/>
    <s v="yes"/>
    <s v="No"/>
    <s v="No"/>
    <n v="1"/>
    <s v="No"/>
    <s v="OBESITY"/>
    <s v="NORMAL"/>
    <s v="21/Aug/1988"/>
    <x v="606"/>
    <x v="1"/>
    <s v="tier - 1"/>
    <x v="1"/>
    <n v="35"/>
  </r>
  <r>
    <s v="Id608"/>
    <s v="Coronado"/>
    <n v="54.43"/>
    <n v="4.6100000000000003"/>
    <s v="yes"/>
    <s v="No"/>
    <s v="No"/>
    <n v="1"/>
    <s v="No"/>
    <s v="OBESITY"/>
    <s v="NORMAL"/>
    <s v="6/Aug/1988"/>
    <x v="607"/>
    <x v="1"/>
    <s v="tier - 2"/>
    <x v="1"/>
    <n v="35"/>
  </r>
  <r>
    <s v="Id609"/>
    <s v="Dewine"/>
    <n v="48.01"/>
    <n v="7.3"/>
    <s v="No"/>
    <s v="No"/>
    <s v="No"/>
    <s v="No major surgery"/>
    <s v="No"/>
    <s v="OBESITY"/>
    <s v="Diabetes"/>
    <s v="11/Sep/1974"/>
    <x v="608"/>
    <x v="1"/>
    <s v="tier - 3"/>
    <x v="1"/>
    <n v="49"/>
  </r>
  <r>
    <s v="Id610"/>
    <s v="Carman"/>
    <n v="48.32"/>
    <n v="5.88"/>
    <s v="No"/>
    <s v="No"/>
    <s v="No"/>
    <s v="No major surgery"/>
    <s v="No"/>
    <s v="OBESITY"/>
    <s v="Prediabetes"/>
    <s v="6/Jul/1982"/>
    <x v="609"/>
    <x v="1"/>
    <s v="tier - 1"/>
    <x v="12"/>
    <n v="41"/>
  </r>
  <r>
    <s v="Id611"/>
    <s v="Neems"/>
    <n v="22.895"/>
    <n v="4.0599999999999996"/>
    <s v="No"/>
    <s v="No"/>
    <s v="Yes"/>
    <n v="1"/>
    <s v="yes"/>
    <s v="NORMAL WEIGHT"/>
    <s v="NORMAL"/>
    <s v="12/Dec/1993"/>
    <x v="610"/>
    <x v="1"/>
    <s v="tier - 3"/>
    <x v="6"/>
    <n v="30"/>
  </r>
  <r>
    <s v="Id612"/>
    <s v="Pesyna"/>
    <n v="54.85"/>
    <n v="4.9000000000000004"/>
    <s v="No"/>
    <s v="No"/>
    <s v="No"/>
    <n v="1"/>
    <s v="No"/>
    <s v="OBESITY"/>
    <s v="NORMAL"/>
    <s v="6/Oct/1987"/>
    <x v="611"/>
    <x v="1"/>
    <s v="tier - 1"/>
    <x v="3"/>
    <n v="36"/>
  </r>
  <r>
    <s v="Id613"/>
    <s v="Meling"/>
    <n v="21.85"/>
    <n v="5.52"/>
    <s v="No"/>
    <s v="No"/>
    <s v="Yes"/>
    <n v="1"/>
    <s v="yes"/>
    <s v="NORMAL WEIGHT"/>
    <s v="NORMAL"/>
    <s v="8/Aug/1993"/>
    <x v="612"/>
    <x v="1"/>
    <s v="tier - 1"/>
    <x v="2"/>
    <n v="30"/>
  </r>
  <r>
    <s v="Id614"/>
    <s v="Widlowski"/>
    <n v="51.86"/>
    <n v="5.2"/>
    <s v="yes"/>
    <s v="No"/>
    <s v="No"/>
    <s v="No major surgery"/>
    <s v="No"/>
    <s v="OBESITY"/>
    <s v="NORMAL"/>
    <s v="27/Aug/1985"/>
    <x v="613"/>
    <x v="1"/>
    <s v="tier - 3"/>
    <x v="1"/>
    <n v="38"/>
  </r>
  <r>
    <s v="Id615"/>
    <s v="Nadar"/>
    <n v="39.049999999999997"/>
    <n v="7.59"/>
    <s v="No"/>
    <s v="No"/>
    <s v="No"/>
    <n v="3"/>
    <s v="No"/>
    <s v="OBESITY"/>
    <s v="Diabetes"/>
    <s v="21/Jun/1958"/>
    <x v="614"/>
    <x v="1"/>
    <s v="tier - 2"/>
    <x v="0"/>
    <n v="65"/>
  </r>
  <r>
    <s v="Id616"/>
    <s v="Turner"/>
    <n v="31.824999999999999"/>
    <n v="8.2799999999999994"/>
    <s v="No"/>
    <s v="No"/>
    <s v="No"/>
    <n v="3"/>
    <s v="No"/>
    <s v="OBESITY"/>
    <s v="Diabetes"/>
    <s v="22/Oct/1958"/>
    <x v="615"/>
    <x v="1"/>
    <s v="tier - 2"/>
    <x v="2"/>
    <n v="65"/>
  </r>
  <r>
    <s v="Id617"/>
    <s v="Walker"/>
    <n v="46.43"/>
    <n v="6.72"/>
    <s v="No"/>
    <s v="No"/>
    <s v="No"/>
    <s v="No major surgery"/>
    <s v="No"/>
    <s v="OBESITY"/>
    <s v="Diabetes"/>
    <s v="16/Sep/1978"/>
    <x v="616"/>
    <x v="1"/>
    <s v="tier - 2"/>
    <x v="12"/>
    <n v="45"/>
  </r>
  <r>
    <s v="Id618"/>
    <s v="Leedham"/>
    <n v="53.63"/>
    <n v="5.47"/>
    <s v="yes"/>
    <s v="No"/>
    <s v="No"/>
    <n v="1"/>
    <s v="No"/>
    <s v="OBESITY"/>
    <s v="NORMAL"/>
    <s v="5/Dec/1988"/>
    <x v="617"/>
    <x v="1"/>
    <s v="tier - 3"/>
    <x v="1"/>
    <n v="35"/>
  </r>
  <r>
    <s v="Id619"/>
    <s v="Haglund"/>
    <n v="48.7"/>
    <n v="4.71"/>
    <s v="No"/>
    <s v="No"/>
    <s v="No"/>
    <s v="No major surgery"/>
    <s v="No"/>
    <s v="OBESITY"/>
    <s v="NORMAL"/>
    <s v="19/Sep/1980"/>
    <x v="618"/>
    <x v="1"/>
    <s v="tier - 2"/>
    <x v="1"/>
    <n v="43"/>
  </r>
  <r>
    <s v="Id620"/>
    <s v="Mills"/>
    <n v="48.81"/>
    <n v="5.49"/>
    <s v="No"/>
    <s v="No"/>
    <s v="No"/>
    <s v="No major surgery"/>
    <s v="No"/>
    <s v="OBESITY"/>
    <s v="NORMAL"/>
    <s v="24/Jul/1982"/>
    <x v="619"/>
    <x v="1"/>
    <s v="tier - 1"/>
    <x v="1"/>
    <n v="41"/>
  </r>
  <r>
    <s v="Id621"/>
    <s v="Drnjevich"/>
    <n v="47.53"/>
    <n v="4.72"/>
    <s v="No"/>
    <s v="No"/>
    <s v="No"/>
    <s v="No major surgery"/>
    <s v="No"/>
    <s v="OBESITY"/>
    <s v="NORMAL"/>
    <s v="12/Oct/1980"/>
    <x v="620"/>
    <x v="1"/>
    <s v="tier - 3"/>
    <x v="12"/>
    <n v="43"/>
  </r>
  <r>
    <s v="Id622"/>
    <s v="Clay"/>
    <n v="36.85"/>
    <n v="6.7"/>
    <s v="No"/>
    <s v="No"/>
    <s v="No"/>
    <s v="No major surgery"/>
    <s v="No"/>
    <s v="OBESITY"/>
    <s v="Diabetes"/>
    <s v="25/Dec/1962"/>
    <x v="621"/>
    <x v="1"/>
    <s v="tier - 1"/>
    <x v="13"/>
    <n v="61"/>
  </r>
  <r>
    <s v="Id623"/>
    <s v="Marbury"/>
    <n v="29.3"/>
    <n v="5.5"/>
    <s v="No"/>
    <s v="No"/>
    <s v="No"/>
    <s v="No major surgery"/>
    <s v="No"/>
    <s v="OVER WEIGHT"/>
    <s v="NORMAL"/>
    <s v="11/Nov/1982"/>
    <x v="622"/>
    <x v="1"/>
    <s v="tier - 3"/>
    <x v="3"/>
    <n v="41"/>
  </r>
  <r>
    <s v="Id624"/>
    <s v="Coon"/>
    <n v="19.3"/>
    <n v="4.46"/>
    <s v="No"/>
    <s v="No"/>
    <s v="No"/>
    <n v="1"/>
    <s v="yes"/>
    <s v="NORMAL WEIGHT"/>
    <s v="NORMAL"/>
    <s v="26/Jun/1984"/>
    <x v="623"/>
    <x v="1"/>
    <s v="tier - 3"/>
    <x v="3"/>
    <n v="39"/>
  </r>
  <r>
    <s v="Id625"/>
    <s v="Vanttinen"/>
    <n v="24.13"/>
    <n v="5.29"/>
    <s v="yes"/>
    <s v="No"/>
    <s v="Yes"/>
    <n v="1"/>
    <s v="yes"/>
    <s v="NORMAL WEIGHT"/>
    <s v="NORMAL"/>
    <s v="9/Oct/1997"/>
    <x v="624"/>
    <x v="1"/>
    <s v="tier - 2"/>
    <x v="1"/>
    <n v="26"/>
  </r>
  <r>
    <s v="Id626"/>
    <s v="Garges"/>
    <n v="46.7"/>
    <n v="10.99"/>
    <s v="No"/>
    <s v="No"/>
    <s v="No"/>
    <s v="No major surgery"/>
    <s v="No"/>
    <s v="OBESITY"/>
    <s v="Diabetes"/>
    <s v="29/Aug/1974"/>
    <x v="625"/>
    <x v="1"/>
    <s v="tier - 1"/>
    <x v="1"/>
    <n v="49"/>
  </r>
  <r>
    <s v="Id627"/>
    <s v="Rivel"/>
    <n v="45.27"/>
    <n v="5.2"/>
    <s v="yes"/>
    <s v="No"/>
    <s v="No"/>
    <s v="No major surgery"/>
    <s v="No"/>
    <s v="OBESITY"/>
    <s v="NORMAL"/>
    <s v="20/Sep/1976"/>
    <x v="626"/>
    <x v="1"/>
    <s v="tier - 2"/>
    <x v="1"/>
    <n v="47"/>
  </r>
  <r>
    <s v="Id628"/>
    <s v="Lawson"/>
    <n v="44.29"/>
    <n v="9.66"/>
    <s v="No"/>
    <s v="No"/>
    <s v="No"/>
    <n v="2"/>
    <s v="No"/>
    <s v="OBESITY"/>
    <s v="Diabetes"/>
    <s v="26/Jun/1973"/>
    <x v="627"/>
    <x v="1"/>
    <s v="tier - 2"/>
    <x v="12"/>
    <n v="50"/>
  </r>
  <r>
    <s v="Id629"/>
    <s v="Cale"/>
    <n v="54.59"/>
    <n v="4.22"/>
    <s v="yes"/>
    <s v="No"/>
    <s v="No"/>
    <n v="1"/>
    <s v="No"/>
    <s v="OBESITY"/>
    <s v="NORMAL"/>
    <s v="22/Dec/1988"/>
    <x v="628"/>
    <x v="1"/>
    <s v="tier - 2"/>
    <x v="3"/>
    <n v="35"/>
  </r>
  <r>
    <s v="Id630"/>
    <s v="Phillips"/>
    <n v="32.965000000000003"/>
    <n v="11.78"/>
    <s v="No"/>
    <s v="No"/>
    <s v="No"/>
    <s v="No major surgery"/>
    <s v="No"/>
    <s v="OBESITY"/>
    <s v="Diabetes"/>
    <s v="6/Jun/1960"/>
    <x v="629"/>
    <x v="1"/>
    <s v="tier - 2"/>
    <x v="1"/>
    <n v="63"/>
  </r>
  <r>
    <s v="Id631"/>
    <s v="Stewart"/>
    <n v="38.049999999999997"/>
    <n v="9.6199999999999992"/>
    <s v="No"/>
    <s v="No"/>
    <s v="No"/>
    <s v="No major surgery"/>
    <s v="No"/>
    <s v="OBESITY"/>
    <s v="Diabetes"/>
    <s v="28/Oct/1965"/>
    <x v="630"/>
    <x v="1"/>
    <s v="tier - 2"/>
    <x v="12"/>
    <n v="58"/>
  </r>
  <r>
    <s v="Id632"/>
    <s v="Drotz"/>
    <n v="46.14"/>
    <n v="10.78"/>
    <s v="No"/>
    <s v="No"/>
    <s v="No"/>
    <s v="No major surgery"/>
    <s v="No"/>
    <s v="OBESITY"/>
    <s v="Diabetes"/>
    <s v="30/Jul/1974"/>
    <x v="631"/>
    <x v="1"/>
    <s v="tier - 2"/>
    <x v="1"/>
    <n v="49"/>
  </r>
  <r>
    <s v="Id633"/>
    <s v="Mutai"/>
    <n v="41.325000000000003"/>
    <n v="5.1100000000000003"/>
    <s v="yes"/>
    <s v="No"/>
    <s v="No"/>
    <n v="2"/>
    <s v="No"/>
    <s v="OBESITY"/>
    <s v="NORMAL"/>
    <s v="2/Oct/1959"/>
    <x v="632"/>
    <x v="1"/>
    <s v="tier - 3"/>
    <x v="1"/>
    <n v="64"/>
  </r>
  <r>
    <s v="Id634"/>
    <s v="Lovlien"/>
    <n v="44.64"/>
    <n v="7.18"/>
    <s v="No"/>
    <s v="No"/>
    <s v="No"/>
    <s v="No major surgery"/>
    <s v="No"/>
    <s v="OBESITY"/>
    <s v="Diabetes"/>
    <s v="28/Jun/1974"/>
    <x v="633"/>
    <x v="1"/>
    <s v="tier - 2"/>
    <x v="12"/>
    <n v="49"/>
  </r>
  <r>
    <s v="Id635"/>
    <s v="Bruns"/>
    <n v="25.175000000000001"/>
    <n v="4.96"/>
    <s v="No"/>
    <s v="yes"/>
    <s v="No"/>
    <n v="1"/>
    <s v="?"/>
    <s v="OVER WEIGHT"/>
    <s v="NORMAL"/>
    <s v="17/Jul/2004"/>
    <x v="634"/>
    <x v="1"/>
    <s v="tier - 3"/>
    <x v="5"/>
    <n v="19"/>
  </r>
  <r>
    <s v="Id636"/>
    <s v="Stoney"/>
    <n v="43.11"/>
    <n v="4.67"/>
    <s v="yes"/>
    <s v="No"/>
    <s v="No"/>
    <s v="No major surgery"/>
    <s v="No"/>
    <s v="OBESITY"/>
    <s v="NORMAL"/>
    <s v="20/Jul/1976"/>
    <x v="635"/>
    <x v="1"/>
    <s v="tier - 1"/>
    <x v="12"/>
    <n v="47"/>
  </r>
  <r>
    <s v="Id637"/>
    <s v="Markert"/>
    <n v="53.32"/>
    <n v="5.0599999999999996"/>
    <s v="No"/>
    <s v="No"/>
    <s v="No"/>
    <s v="No major surgery"/>
    <s v="No"/>
    <s v="OBESITY"/>
    <s v="NORMAL"/>
    <s v="25/Oct/1990"/>
    <x v="636"/>
    <x v="1"/>
    <s v="tier - 1"/>
    <x v="1"/>
    <n v="33"/>
  </r>
  <r>
    <s v="Id638"/>
    <s v="McLucas"/>
    <n v="38.04"/>
    <n v="5.0199999999999996"/>
    <s v="yes"/>
    <s v="No"/>
    <s v="No"/>
    <n v="1"/>
    <s v="No"/>
    <s v="OBESITY"/>
    <s v="NORMAL"/>
    <s v="4/Sep/1964"/>
    <x v="637"/>
    <x v="1"/>
    <s v="tier - 2"/>
    <x v="1"/>
    <n v="59"/>
  </r>
  <r>
    <s v="Id639"/>
    <s v="Erwin"/>
    <n v="37.9"/>
    <n v="7.76"/>
    <s v="No"/>
    <s v="No"/>
    <s v="No"/>
    <s v="No major surgery"/>
    <s v="No"/>
    <s v="OBESITY"/>
    <s v="Diabetes"/>
    <s v="6/Sep/1962"/>
    <x v="638"/>
    <x v="1"/>
    <s v="tier - 2"/>
    <x v="3"/>
    <n v="61"/>
  </r>
  <r>
    <s v="Id640"/>
    <s v="Osborne"/>
    <n v="39.6"/>
    <n v="9.32"/>
    <s v="No"/>
    <s v="No"/>
    <s v="No"/>
    <s v="No major surgery"/>
    <s v="No"/>
    <s v="OBESITY"/>
    <s v="Diabetes"/>
    <s v="18/Jul/1968"/>
    <x v="639"/>
    <x v="1"/>
    <s v="tier - 1"/>
    <x v="12"/>
    <n v="55"/>
  </r>
  <r>
    <s v="Id641"/>
    <s v="Otsuka"/>
    <n v="50.92"/>
    <n v="5.31"/>
    <s v="yes"/>
    <s v="No"/>
    <s v="No"/>
    <n v="1"/>
    <s v="No"/>
    <s v="OBESITY"/>
    <s v="NORMAL"/>
    <s v="17/Dec/1988"/>
    <x v="640"/>
    <x v="1"/>
    <s v="tier - 3"/>
    <x v="8"/>
    <n v="35"/>
  </r>
  <r>
    <s v="Id642"/>
    <s v="Smith"/>
    <n v="21.85"/>
    <n v="5.56"/>
    <s v="yes"/>
    <s v="No"/>
    <s v="No"/>
    <s v="No major surgery"/>
    <s v="yes"/>
    <s v="NORMAL WEIGHT"/>
    <s v="NORMAL"/>
    <s v="14/Jul/2001"/>
    <x v="641"/>
    <x v="1"/>
    <s v="tier - 3"/>
    <x v="2"/>
    <n v="22"/>
  </r>
  <r>
    <s v="Id643"/>
    <s v="Myers"/>
    <n v="36.08"/>
    <n v="7.11"/>
    <s v="yes"/>
    <s v="No"/>
    <s v="Yes"/>
    <n v="1"/>
    <s v="No"/>
    <s v="OBESITY"/>
    <s v="Diabetes"/>
    <s v="13/Dec/1963"/>
    <x v="642"/>
    <x v="1"/>
    <s v="tier - 3"/>
    <x v="14"/>
    <n v="60"/>
  </r>
  <r>
    <s v="Id644"/>
    <s v="Cote"/>
    <n v="40.44"/>
    <n v="5.13"/>
    <s v="yes"/>
    <s v="No"/>
    <s v="Yes"/>
    <n v="1"/>
    <s v="No"/>
    <s v="OBESITY"/>
    <s v="NORMAL"/>
    <s v="16/Sep/1969"/>
    <x v="643"/>
    <x v="1"/>
    <s v="tier - 2"/>
    <x v="8"/>
    <n v="54"/>
  </r>
  <r>
    <s v="Id645"/>
    <s v="Ehrhardt"/>
    <n v="38.094999999999999"/>
    <n v="10.199999999999999"/>
    <s v="No"/>
    <s v="No"/>
    <s v="No"/>
    <s v="No major surgery"/>
    <s v="No"/>
    <s v="OBESITY"/>
    <s v="Diabetes"/>
    <s v="25/Jul/1960"/>
    <x v="644"/>
    <x v="1"/>
    <s v="tier - 2"/>
    <x v="2"/>
    <n v="63"/>
  </r>
  <r>
    <s v="Id646"/>
    <s v="Petersen"/>
    <n v="44.95"/>
    <n v="10.4"/>
    <s v="No"/>
    <s v="No"/>
    <s v="No"/>
    <s v="No major surgery"/>
    <s v="No"/>
    <s v="OBESITY"/>
    <s v="Diabetes"/>
    <s v="23/Nov/1978"/>
    <x v="645"/>
    <x v="1"/>
    <s v="tier - 1"/>
    <x v="1"/>
    <n v="45"/>
  </r>
  <r>
    <s v="Id647"/>
    <s v="Ertel"/>
    <n v="35.54"/>
    <n v="10.67"/>
    <s v="No"/>
    <s v="No"/>
    <s v="No"/>
    <s v="No major surgery"/>
    <s v="No"/>
    <s v="OBESITY"/>
    <s v="Diabetes"/>
    <s v="17/Jun/1962"/>
    <x v="646"/>
    <x v="1"/>
    <s v="tier - 1"/>
    <x v="1"/>
    <n v="61"/>
  </r>
  <r>
    <s v="Id648"/>
    <s v="Lanza"/>
    <n v="39.799999999999997"/>
    <n v="4.6500000000000004"/>
    <s v="yes"/>
    <s v="No"/>
    <s v="No"/>
    <n v="2"/>
    <s v="No"/>
    <s v="OBESITY"/>
    <s v="NORMAL"/>
    <s v="3/Dec/1959"/>
    <x v="647"/>
    <x v="1"/>
    <s v="tier - 3"/>
    <x v="3"/>
    <n v="64"/>
  </r>
  <r>
    <s v="Id649"/>
    <s v="Picklesimer"/>
    <n v="33.659999999999997"/>
    <n v="5.65"/>
    <s v="yes"/>
    <s v="No"/>
    <s v="No"/>
    <n v="2"/>
    <s v="No"/>
    <s v="OBESITY"/>
    <s v="NORMAL"/>
    <s v="4/Jun/1959"/>
    <x v="648"/>
    <x v="1"/>
    <s v="tier - 1"/>
    <x v="0"/>
    <n v="64"/>
  </r>
  <r>
    <s v="Id650"/>
    <s v="Giles"/>
    <n v="35.5"/>
    <n v="11.97"/>
    <s v="No"/>
    <s v="No"/>
    <s v="No"/>
    <s v="No major surgery"/>
    <s v="No"/>
    <s v="OBESITY"/>
    <s v="Diabetes"/>
    <s v="25/Oct/1962"/>
    <x v="649"/>
    <x v="1"/>
    <s v="tier - 2"/>
    <x v="1"/>
    <n v="61"/>
  </r>
  <r>
    <s v="Id651"/>
    <s v="Harmon"/>
    <n v="41.63"/>
    <n v="6.71"/>
    <s v="No"/>
    <s v="No"/>
    <s v="No"/>
    <s v="No major surgery"/>
    <s v="No"/>
    <s v="OBESITY"/>
    <s v="Diabetes"/>
    <s v="25/Nov/1971"/>
    <x v="650"/>
    <x v="1"/>
    <s v="tier - 1"/>
    <x v="8"/>
    <n v="52"/>
  </r>
  <r>
    <s v="Id652"/>
    <s v="Pennings"/>
    <n v="46.49"/>
    <n v="11.92"/>
    <s v="No"/>
    <s v="No"/>
    <s v="No"/>
    <s v="No major surgery"/>
    <s v="No"/>
    <s v="OBESITY"/>
    <s v="Diabetes"/>
    <s v="5/Sep/1978"/>
    <x v="651"/>
    <x v="1"/>
    <s v="tier - 1"/>
    <x v="3"/>
    <n v="45"/>
  </r>
  <r>
    <s v="Id653"/>
    <s v="Tseronis"/>
    <n v="43.29"/>
    <n v="5.35"/>
    <s v="No"/>
    <s v="No"/>
    <s v="No"/>
    <n v="2"/>
    <s v="No"/>
    <s v="OBESITY"/>
    <s v="NORMAL"/>
    <s v="7/Nov/1972"/>
    <x v="652"/>
    <x v="1"/>
    <s v="tier - 1"/>
    <x v="1"/>
    <n v="51"/>
  </r>
  <r>
    <s v="Id654"/>
    <s v="Aliff"/>
    <n v="43.08"/>
    <n v="8.9600000000000009"/>
    <s v="yes"/>
    <s v="No"/>
    <s v="No"/>
    <n v="1"/>
    <s v="No"/>
    <s v="OBESITY"/>
    <s v="Diabetes"/>
    <s v="26/Oct/1975"/>
    <x v="653"/>
    <x v="1"/>
    <s v="tier - 1"/>
    <x v="8"/>
    <n v="48"/>
  </r>
  <r>
    <s v="Id655"/>
    <s v="Willenberg"/>
    <n v="39.07"/>
    <n v="11.93"/>
    <s v="No"/>
    <s v="No"/>
    <s v="No"/>
    <s v="No major surgery"/>
    <s v="No"/>
    <s v="OBESITY"/>
    <s v="Diabetes"/>
    <s v="12/Jun/1968"/>
    <x v="654"/>
    <x v="1"/>
    <s v="tier - 2"/>
    <x v="13"/>
    <n v="55"/>
  </r>
  <r>
    <s v="Id656"/>
    <s v="Millett"/>
    <n v="41.3"/>
    <n v="9.59"/>
    <s v="No"/>
    <s v="No"/>
    <s v="No"/>
    <s v="No major surgery"/>
    <s v="No"/>
    <s v="OBESITY"/>
    <s v="Diabetes"/>
    <s v="15/Aug/1971"/>
    <x v="655"/>
    <x v="1"/>
    <s v="tier - 3"/>
    <x v="8"/>
    <n v="52"/>
  </r>
  <r>
    <s v="Id657"/>
    <s v="Haley"/>
    <n v="42.95"/>
    <n v="11.88"/>
    <s v="yes"/>
    <s v="No"/>
    <s v="No"/>
    <n v="2"/>
    <s v="No"/>
    <s v="OBESITY"/>
    <s v="Diabetes"/>
    <s v="11/Sep/1970"/>
    <x v="656"/>
    <x v="1"/>
    <s v="tier - 3"/>
    <x v="3"/>
    <n v="53"/>
  </r>
  <r>
    <s v="Id658"/>
    <s v="Ackerman"/>
    <n v="46.96"/>
    <n v="4.6399999999999997"/>
    <s v="No"/>
    <s v="No"/>
    <s v="Yes"/>
    <n v="1"/>
    <s v="No"/>
    <s v="OBESITY"/>
    <s v="NORMAL"/>
    <s v="25/Nov/1979"/>
    <x v="657"/>
    <x v="1"/>
    <s v="tier - 1"/>
    <x v="3"/>
    <n v="44"/>
  </r>
  <r>
    <s v="Id659"/>
    <s v="Valdez"/>
    <n v="30.495000000000001"/>
    <n v="9.5299999999999994"/>
    <s v="No"/>
    <s v="No"/>
    <s v="No"/>
    <s v="No major surgery"/>
    <s v="No"/>
    <s v="OBESITY"/>
    <s v="Diabetes"/>
    <s v="8/Aug/1960"/>
    <x v="658"/>
    <x v="1"/>
    <s v="tier - 2"/>
    <x v="1"/>
    <n v="63"/>
  </r>
  <r>
    <s v="Id660"/>
    <s v="Michaud"/>
    <n v="17.954999999999998"/>
    <n v="5.29"/>
    <s v="yes"/>
    <s v="No"/>
    <s v="No"/>
    <n v="1"/>
    <s v="yes"/>
    <s v="UNDER WEIGHT"/>
    <s v="NORMAL"/>
    <s v="2/Aug/1995"/>
    <x v="659"/>
    <x v="1"/>
    <s v="tier - 2"/>
    <x v="2"/>
    <n v="28"/>
  </r>
  <r>
    <s v="Id661"/>
    <s v="Gunnink"/>
    <n v="25.6"/>
    <n v="10.95"/>
    <s v="No"/>
    <s v="No"/>
    <s v="No"/>
    <n v="3"/>
    <s v="No"/>
    <s v="OVER WEIGHT"/>
    <s v="Diabetes"/>
    <s v="29/Jul/1958"/>
    <x v="660"/>
    <x v="1"/>
    <s v="tier - 3"/>
    <x v="3"/>
    <n v="65"/>
  </r>
  <r>
    <s v="Id662"/>
    <s v="Knight"/>
    <n v="34.21"/>
    <n v="9.17"/>
    <s v="No"/>
    <s v="No"/>
    <s v="No"/>
    <s v="No major surgery"/>
    <s v="No"/>
    <s v="OBESITY"/>
    <s v="Diabetes"/>
    <s v="29/Nov/1962"/>
    <x v="661"/>
    <x v="1"/>
    <s v="tier - 1"/>
    <x v="14"/>
    <n v="61"/>
  </r>
  <r>
    <s v="Id663"/>
    <s v="Grosscup"/>
    <n v="39.74"/>
    <n v="7.39"/>
    <s v="No"/>
    <s v="No"/>
    <s v="No"/>
    <s v="No major surgery"/>
    <s v="No"/>
    <s v="OBESITY"/>
    <s v="Diabetes"/>
    <s v="8/Nov/1968"/>
    <x v="662"/>
    <x v="1"/>
    <s v="tier - 2"/>
    <x v="1"/>
    <n v="55"/>
  </r>
  <r>
    <s v="Id664"/>
    <s v="Koniuch"/>
    <n v="49.53"/>
    <n v="9.1300000000000008"/>
    <s v="yes"/>
    <s v="No"/>
    <s v="No"/>
    <s v="No major surgery"/>
    <s v="No"/>
    <s v="OBESITY"/>
    <s v="Diabetes"/>
    <s v="4/Jul/1981"/>
    <x v="663"/>
    <x v="1"/>
    <s v="tier - 1"/>
    <x v="3"/>
    <n v="42"/>
  </r>
  <r>
    <s v="Id665"/>
    <s v="Heitzman"/>
    <n v="39.33"/>
    <n v="10.4"/>
    <s v="No"/>
    <s v="No"/>
    <s v="No"/>
    <n v="3"/>
    <s v="No"/>
    <s v="OBESITY"/>
    <s v="Diabetes"/>
    <s v="17/Oct/1958"/>
    <x v="664"/>
    <x v="1"/>
    <s v="tier - 2"/>
    <x v="2"/>
    <n v="65"/>
  </r>
  <r>
    <s v="Id666"/>
    <s v="Tatton"/>
    <n v="39.979999999999997"/>
    <n v="9.4600000000000009"/>
    <s v="yes"/>
    <s v="No"/>
    <s v="No"/>
    <n v="2"/>
    <s v="No"/>
    <s v="OBESITY"/>
    <s v="Diabetes"/>
    <s v="11/Nov/1970"/>
    <x v="665"/>
    <x v="1"/>
    <s v="tier - 2"/>
    <x v="8"/>
    <n v="53"/>
  </r>
  <r>
    <s v="Id667"/>
    <s v="Flanagan"/>
    <n v="46.51"/>
    <n v="8.69"/>
    <s v="yes"/>
    <s v="No"/>
    <s v="No"/>
    <s v="No major surgery"/>
    <s v="No"/>
    <s v="OBESITY"/>
    <s v="Diabetes"/>
    <s v="5/Jun/1981"/>
    <x v="666"/>
    <x v="1"/>
    <s v="tier - 3"/>
    <x v="12"/>
    <n v="42"/>
  </r>
  <r>
    <s v="Id668"/>
    <s v="Funk"/>
    <n v="43.58"/>
    <n v="4.2300000000000004"/>
    <s v="No"/>
    <s v="No"/>
    <s v="Yes"/>
    <n v="1"/>
    <s v="No"/>
    <s v="OBESITY"/>
    <s v="NORMAL"/>
    <s v="18/Oct/1979"/>
    <x v="667"/>
    <x v="1"/>
    <s v="tier - 3"/>
    <x v="12"/>
    <n v="44"/>
  </r>
  <r>
    <s v="Id669"/>
    <s v="Davenport"/>
    <n v="42.28"/>
    <n v="9.16"/>
    <s v="yes"/>
    <s v="No"/>
    <s v="No"/>
    <n v="1"/>
    <s v="No"/>
    <s v="OBESITY"/>
    <s v="Diabetes"/>
    <s v="10/Dec/1975"/>
    <x v="668"/>
    <x v="1"/>
    <s v="tier - 3"/>
    <x v="8"/>
    <n v="48"/>
  </r>
  <r>
    <s v="Id670"/>
    <s v="Nicholson"/>
    <n v="35.520000000000003"/>
    <n v="8.26"/>
    <s v="No"/>
    <s v="No"/>
    <s v="No"/>
    <s v="No major surgery"/>
    <s v="No"/>
    <s v="OBESITY"/>
    <s v="Diabetes"/>
    <s v="27/Jul/1965"/>
    <x v="669"/>
    <x v="1"/>
    <s v="tier - 2"/>
    <x v="12"/>
    <n v="58"/>
  </r>
  <r>
    <s v="Id671"/>
    <s v="Lindbloom"/>
    <n v="33.6"/>
    <n v="11.25"/>
    <s v="No"/>
    <s v="No"/>
    <s v="No"/>
    <s v="No major surgery"/>
    <s v="No"/>
    <s v="OBESITY"/>
    <s v="Diabetes"/>
    <s v="29/Jul/1962"/>
    <x v="670"/>
    <x v="1"/>
    <s v="tier - 3"/>
    <x v="14"/>
    <n v="61"/>
  </r>
  <r>
    <s v="Id672"/>
    <s v="Wijayaratne"/>
    <n v="22.42"/>
    <n v="6.74"/>
    <s v="No"/>
    <s v="No"/>
    <s v="No"/>
    <s v="No major surgery"/>
    <s v="yes"/>
    <s v="NORMAL WEIGHT"/>
    <s v="Diabetes"/>
    <s v="24/Sep/2002"/>
    <x v="671"/>
    <x v="1"/>
    <s v="tier - 2"/>
    <x v="1"/>
    <n v="21"/>
  </r>
  <r>
    <s v="Id673"/>
    <s v="Ainsworth"/>
    <n v="46.86"/>
    <n v="4.87"/>
    <s v="No"/>
    <s v="No"/>
    <s v="No"/>
    <s v="No major surgery"/>
    <s v="No"/>
    <s v="OBESITY"/>
    <s v="NORMAL"/>
    <s v="4/Sep/1982"/>
    <x v="672"/>
    <x v="1"/>
    <s v="tier - 2"/>
    <x v="3"/>
    <n v="41"/>
  </r>
  <r>
    <s v="Id674"/>
    <s v="Gayagoy"/>
    <n v="32.965000000000003"/>
    <n v="6.68"/>
    <s v="No"/>
    <s v="No"/>
    <s v="No"/>
    <n v="3"/>
    <s v="No"/>
    <s v="OBESITY"/>
    <s v="Diabetes"/>
    <s v="23/Jul/1958"/>
    <x v="673"/>
    <x v="1"/>
    <s v="tier - 1"/>
    <x v="1"/>
    <n v="65"/>
  </r>
  <r>
    <s v="Id675"/>
    <s v="Fitzmaurice"/>
    <n v="39.340000000000003"/>
    <n v="5.0199999999999996"/>
    <s v="yes"/>
    <s v="No"/>
    <s v="Yes"/>
    <n v="1"/>
    <s v="No"/>
    <s v="OBESITY"/>
    <s v="NORMAL"/>
    <s v="20/Oct/1969"/>
    <x v="674"/>
    <x v="1"/>
    <s v="tier - 1"/>
    <x v="1"/>
    <n v="54"/>
  </r>
  <r>
    <s v="Id676"/>
    <s v="Rodriguez"/>
    <n v="47"/>
    <n v="10.64"/>
    <s v="yes"/>
    <s v="No"/>
    <s v="No"/>
    <s v="No major surgery"/>
    <s v="No"/>
    <s v="OBESITY"/>
    <s v="Diabetes"/>
    <s v="13/Nov/1981"/>
    <x v="675"/>
    <x v="1"/>
    <s v="tier - 1"/>
    <x v="1"/>
    <n v="42"/>
  </r>
  <r>
    <s v="Id677"/>
    <s v="Tsoucas"/>
    <n v="36.71"/>
    <n v="8.74"/>
    <s v="yes"/>
    <s v="No"/>
    <s v="No"/>
    <s v="No major surgery"/>
    <s v="No"/>
    <s v="OBESITY"/>
    <s v="Diabetes"/>
    <s v="1/Sep/1967"/>
    <x v="676"/>
    <x v="1"/>
    <s v="tier - 3"/>
    <x v="12"/>
    <n v="56"/>
  </r>
  <r>
    <s v="Id678"/>
    <s v="Muhly"/>
    <n v="53.48"/>
    <n v="5.64"/>
    <s v="No"/>
    <s v="No"/>
    <s v="No"/>
    <s v="No major surgery"/>
    <s v="No"/>
    <s v="OBESITY"/>
    <s v="NORMAL"/>
    <s v="21/Aug/1991"/>
    <x v="677"/>
    <x v="1"/>
    <s v="tier - 3"/>
    <x v="3"/>
    <n v="32"/>
  </r>
  <r>
    <s v="Id679"/>
    <s v="Lund"/>
    <n v="35.5"/>
    <n v="10.37"/>
    <s v="No"/>
    <s v="No"/>
    <s v="No"/>
    <s v="No major surgery"/>
    <s v="No"/>
    <s v="OBESITY"/>
    <s v="Diabetes"/>
    <s v="8/Nov/1965"/>
    <x v="678"/>
    <x v="1"/>
    <s v="tier - 3"/>
    <x v="14"/>
    <n v="58"/>
  </r>
  <r>
    <s v="Id680"/>
    <s v="Battaglino"/>
    <n v="36.979999999999997"/>
    <n v="9.56"/>
    <s v="yes"/>
    <s v="No"/>
    <s v="No"/>
    <s v="No major surgery"/>
    <s v="No"/>
    <s v="OBESITY"/>
    <s v="Diabetes"/>
    <s v="18/Jul/1967"/>
    <x v="679"/>
    <x v="1"/>
    <s v="tier - 3"/>
    <x v="13"/>
    <n v="56"/>
  </r>
  <r>
    <s v="Id681"/>
    <s v="Pena"/>
    <n v="32.395000000000003"/>
    <n v="8.23"/>
    <s v="yes"/>
    <s v="No"/>
    <s v="Yes"/>
    <n v="1"/>
    <s v="No"/>
    <s v="OBESITY"/>
    <s v="Diabetes"/>
    <s v="14/Oct/1963"/>
    <x v="680"/>
    <x v="1"/>
    <s v="tier - 1"/>
    <x v="2"/>
    <n v="60"/>
  </r>
  <r>
    <s v="Id682"/>
    <s v="Thomason"/>
    <n v="32.729999999999997"/>
    <n v="7.03"/>
    <s v="No"/>
    <s v="No"/>
    <s v="No"/>
    <s v="No major surgery"/>
    <s v="No"/>
    <s v="OBESITY"/>
    <s v="Diabetes"/>
    <s v="3/Dec/1962"/>
    <x v="681"/>
    <x v="1"/>
    <s v="tier - 1"/>
    <x v="15"/>
    <n v="61"/>
  </r>
  <r>
    <s v="Id683"/>
    <s v="Hancox"/>
    <n v="20.52"/>
    <n v="5.45"/>
    <s v="No"/>
    <s v="No"/>
    <s v="No"/>
    <n v="1"/>
    <s v="yes"/>
    <s v="NORMAL WEIGHT"/>
    <s v="NORMAL"/>
    <s v="12/Sep/1998"/>
    <x v="682"/>
    <x v="1"/>
    <s v="tier - 1"/>
    <x v="2"/>
    <n v="25"/>
  </r>
  <r>
    <s v="Id684"/>
    <s v="Canarecci"/>
    <n v="51.72"/>
    <n v="5.76"/>
    <s v="No"/>
    <s v="No"/>
    <s v="No"/>
    <s v="No major surgery"/>
    <s v="No"/>
    <s v="OBESITY"/>
    <s v="Prediabetes"/>
    <s v="14/Jul/1989"/>
    <x v="683"/>
    <x v="1"/>
    <s v="tier - 3"/>
    <x v="3"/>
    <n v="34"/>
  </r>
  <r>
    <s v="Id685"/>
    <s v="Toupin"/>
    <n v="50.2"/>
    <n v="5.4"/>
    <s v="No"/>
    <s v="No"/>
    <s v="No"/>
    <s v="No major surgery"/>
    <s v="No"/>
    <s v="OBESITY"/>
    <s v="NORMAL"/>
    <s v="22/Jul/1989"/>
    <x v="684"/>
    <x v="1"/>
    <s v="tier - 3"/>
    <x v="1"/>
    <n v="34"/>
  </r>
  <r>
    <s v="Id686"/>
    <s v="Mulley"/>
    <n v="25.52"/>
    <n v="6.35"/>
    <s v="No"/>
    <s v="No"/>
    <s v="Yes"/>
    <n v="1"/>
    <s v="No"/>
    <s v="OVER WEIGHT"/>
    <s v="Prediabetes"/>
    <s v="20/Oct/1979"/>
    <x v="685"/>
    <x v="1"/>
    <s v="tier - 2"/>
    <x v="0"/>
    <n v="44"/>
  </r>
  <r>
    <s v="Id687"/>
    <s v="Parry"/>
    <n v="35.200000000000003"/>
    <n v="6.26"/>
    <s v="yes"/>
    <s v="No"/>
    <s v="No"/>
    <n v="2"/>
    <s v="No"/>
    <s v="OBESITY"/>
    <s v="Prediabetes"/>
    <s v="20/Nov/1959"/>
    <x v="686"/>
    <x v="1"/>
    <s v="tier - 2"/>
    <x v="0"/>
    <n v="64"/>
  </r>
  <r>
    <s v="Id688"/>
    <s v="Mason Cox"/>
    <n v="41.26"/>
    <n v="5.97"/>
    <s v="yes"/>
    <s v="No"/>
    <s v="No"/>
    <s v="No major surgery"/>
    <s v="No"/>
    <s v="OBESITY"/>
    <s v="Prediabetes"/>
    <s v="27/Nov/1976"/>
    <x v="687"/>
    <x v="1"/>
    <s v="tier - 3"/>
    <x v="1"/>
    <n v="47"/>
  </r>
  <r>
    <s v="Id689"/>
    <s v="Thompson"/>
    <n v="17.195"/>
    <n v="5.29"/>
    <s v="yes"/>
    <s v="No"/>
    <s v="No"/>
    <s v="No major surgery"/>
    <s v="yes"/>
    <s v="UNDER WEIGHT"/>
    <s v="NORMAL"/>
    <s v="10/Nov/1996"/>
    <x v="688"/>
    <x v="1"/>
    <s v="tier - 3"/>
    <x v="2"/>
    <n v="27"/>
  </r>
  <r>
    <s v="Id690"/>
    <s v="Nelson"/>
    <n v="23.085000000000001"/>
    <n v="4.2699999999999996"/>
    <s v="yes"/>
    <s v="No"/>
    <s v="No"/>
    <n v="2"/>
    <s v="No"/>
    <s v="NORMAL WEIGHT"/>
    <s v="NORMAL"/>
    <s v="3/Aug/1959"/>
    <x v="689"/>
    <x v="1"/>
    <s v="tier - 3"/>
    <x v="8"/>
    <n v="64"/>
  </r>
  <r>
    <s v="Id691"/>
    <s v="Forte"/>
    <n v="21.66"/>
    <n v="5.2"/>
    <s v="yes"/>
    <s v="No"/>
    <s v="No"/>
    <n v="2"/>
    <s v="No"/>
    <s v="NORMAL WEIGHT"/>
    <s v="NORMAL"/>
    <s v="29/Jun/1959"/>
    <x v="690"/>
    <x v="1"/>
    <s v="tier - 1"/>
    <x v="2"/>
    <n v="64"/>
  </r>
  <r>
    <s v="Id692"/>
    <s v="Corona Iturriaga"/>
    <n v="36.47"/>
    <n v="8.23"/>
    <s v="yes"/>
    <s v="No"/>
    <s v="No"/>
    <s v="No major surgery"/>
    <s v="No"/>
    <s v="OBESITY"/>
    <s v="Diabetes"/>
    <s v="4/Nov/1967"/>
    <x v="691"/>
    <x v="1"/>
    <s v="tier - 2"/>
    <x v="14"/>
    <n v="56"/>
  </r>
  <r>
    <s v="Id693"/>
    <s v="McCollum"/>
    <n v="36.08"/>
    <n v="10.33"/>
    <s v="yes"/>
    <s v="No"/>
    <s v="No"/>
    <s v="No major surgery"/>
    <s v="No"/>
    <s v="OBESITY"/>
    <s v="Diabetes"/>
    <s v="15/Aug/1967"/>
    <x v="692"/>
    <x v="1"/>
    <s v="tier - 2"/>
    <x v="12"/>
    <n v="56"/>
  </r>
  <r>
    <s v="Id694"/>
    <s v="Hevner"/>
    <n v="23.18"/>
    <n v="6.13"/>
    <s v="No"/>
    <s v="No"/>
    <s v="No"/>
    <s v="No major surgery"/>
    <s v="No"/>
    <s v="NORMAL WEIGHT"/>
    <s v="Prediabetes"/>
    <s v="10/Aug/1999"/>
    <x v="693"/>
    <x v="1"/>
    <s v="tier - 1"/>
    <x v="1"/>
    <n v="24"/>
  </r>
  <r>
    <s v="Id695"/>
    <s v="Looi"/>
    <n v="39.159999999999997"/>
    <n v="8.08"/>
    <s v="No"/>
    <s v="No"/>
    <s v="No"/>
    <n v="3"/>
    <s v="No"/>
    <s v="OBESITY"/>
    <s v="Diabetes"/>
    <s v="20/Sep/1958"/>
    <x v="694"/>
    <x v="1"/>
    <s v="tier - 3"/>
    <x v="0"/>
    <n v="65"/>
  </r>
  <r>
    <s v="Id696"/>
    <s v="Power"/>
    <n v="38.19"/>
    <n v="10.49"/>
    <s v="No"/>
    <s v="No"/>
    <s v="No"/>
    <n v="3"/>
    <s v="No"/>
    <s v="OBESITY"/>
    <s v="Diabetes"/>
    <s v="29/Jul/1958"/>
    <x v="695"/>
    <x v="1"/>
    <s v="tier - 2"/>
    <x v="4"/>
    <n v="65"/>
  </r>
  <r>
    <s v="Id697"/>
    <s v="Routon"/>
    <n v="26.41"/>
    <n v="8.11"/>
    <s v="No"/>
    <s v="No"/>
    <s v="No"/>
    <n v="3"/>
    <s v="No"/>
    <s v="OVER WEIGHT"/>
    <s v="Diabetes"/>
    <s v="14/Sep/1958"/>
    <x v="696"/>
    <x v="1"/>
    <s v="tier - 1"/>
    <x v="11"/>
    <n v="65"/>
  </r>
  <r>
    <s v="Id698"/>
    <s v="Dochelli"/>
    <n v="28.785"/>
    <n v="6.6"/>
    <s v="No"/>
    <s v="No"/>
    <s v="No"/>
    <s v="No major surgery"/>
    <s v="No"/>
    <s v="OVER WEIGHT"/>
    <s v="Diabetes"/>
    <s v="22/Jun/1965"/>
    <x v="697"/>
    <x v="1"/>
    <s v="tier - 3"/>
    <x v="2"/>
    <n v="58"/>
  </r>
  <r>
    <s v="Id699"/>
    <s v="Gillespie"/>
    <n v="26.695"/>
    <n v="10.14"/>
    <s v="yes"/>
    <s v="No"/>
    <s v="Yes"/>
    <n v="1"/>
    <s v="No"/>
    <s v="OVER WEIGHT"/>
    <s v="Diabetes"/>
    <s v="16/Jul/1963"/>
    <x v="698"/>
    <x v="1"/>
    <s v="tier - 2"/>
    <x v="1"/>
    <n v="60"/>
  </r>
  <r>
    <s v="Id700"/>
    <s v="Oskvig"/>
    <n v="32.799999999999997"/>
    <n v="6.06"/>
    <s v="yes"/>
    <s v="No"/>
    <s v="No"/>
    <n v="1"/>
    <s v="No"/>
    <s v="OBESITY"/>
    <s v="Prediabetes"/>
    <s v="16/Nov/1988"/>
    <x v="699"/>
    <x v="1"/>
    <s v="tier - 2"/>
    <x v="3"/>
    <n v="35"/>
  </r>
  <r>
    <s v="Id701"/>
    <s v="Holland-Stergar"/>
    <n v="35.869999999999997"/>
    <n v="9.91"/>
    <s v="yes"/>
    <s v="No"/>
    <s v="No"/>
    <s v="No major surgery"/>
    <s v="No"/>
    <s v="OBESITY"/>
    <s v="Diabetes"/>
    <s v="10/Oct/1967"/>
    <x v="700"/>
    <x v="1"/>
    <s v="tier - 1"/>
    <x v="12"/>
    <n v="56"/>
  </r>
  <r>
    <s v="Id702"/>
    <s v="Arai"/>
    <n v="21.66"/>
    <n v="4.1399999999999997"/>
    <s v="yes"/>
    <s v="No"/>
    <s v="No"/>
    <n v="2"/>
    <s v="No"/>
    <s v="NORMAL WEIGHT"/>
    <s v="NORMAL"/>
    <s v="24/Dec/1959"/>
    <x v="701"/>
    <x v="1"/>
    <s v="tier - 2"/>
    <x v="1"/>
    <n v="64"/>
  </r>
  <r>
    <s v="Id703"/>
    <s v="Olausson"/>
    <n v="37.72"/>
    <n v="4.38"/>
    <s v="yes"/>
    <s v="No"/>
    <s v="Yes"/>
    <n v="1"/>
    <s v="No"/>
    <s v="OBESITY"/>
    <s v="NORMAL"/>
    <s v="26/Sep/1969"/>
    <x v="702"/>
    <x v="1"/>
    <s v="tier - 3"/>
    <x v="13"/>
    <n v="54"/>
  </r>
  <r>
    <s v="Id704"/>
    <s v="Wagner"/>
    <n v="39.700000000000003"/>
    <n v="9.83"/>
    <s v="No"/>
    <s v="No"/>
    <s v="No"/>
    <n v="3"/>
    <s v="No"/>
    <s v="OBESITY"/>
    <s v="Diabetes"/>
    <s v="10/Jul/1958"/>
    <x v="703"/>
    <x v="1"/>
    <s v="tier - 2"/>
    <x v="3"/>
    <n v="65"/>
  </r>
  <r>
    <s v="Id705"/>
    <s v="Delong"/>
    <n v="35.97"/>
    <n v="11.08"/>
    <s v="No"/>
    <s v="No"/>
    <s v="No"/>
    <n v="3"/>
    <s v="No"/>
    <s v="OBESITY"/>
    <s v="Diabetes"/>
    <s v="15/Oct/1958"/>
    <x v="704"/>
    <x v="1"/>
    <s v="tier - 3"/>
    <x v="0"/>
    <n v="65"/>
  </r>
  <r>
    <s v="Id706"/>
    <s v="Mehech"/>
    <n v="37.85"/>
    <n v="11.01"/>
    <s v="No"/>
    <s v="No"/>
    <s v="No"/>
    <s v="No major surgery"/>
    <s v="No"/>
    <s v="OBESITY"/>
    <s v="Diabetes"/>
    <s v="15/Dec/1968"/>
    <x v="705"/>
    <x v="1"/>
    <s v="tier - 3"/>
    <x v="1"/>
    <n v="55"/>
  </r>
  <r>
    <s v="Id707"/>
    <s v="Machiela"/>
    <n v="21.66"/>
    <n v="4.37"/>
    <s v="No"/>
    <s v="yes"/>
    <s v="No"/>
    <n v="1"/>
    <s v="yes"/>
    <s v="NORMAL WEIGHT"/>
    <s v="NORMAL"/>
    <s v="6/Sep/2004"/>
    <x v="706"/>
    <x v="1"/>
    <s v="tier - 2"/>
    <x v="2"/>
    <n v="19"/>
  </r>
  <r>
    <s v="Id708"/>
    <s v="Young"/>
    <n v="39.369999999999997"/>
    <n v="5.91"/>
    <s v="No"/>
    <s v="No"/>
    <s v="No"/>
    <n v="2"/>
    <s v="No"/>
    <s v="OBESITY"/>
    <s v="Prediabetes"/>
    <s v="13/Jul/1972"/>
    <x v="707"/>
    <x v="1"/>
    <s v="tier - 2"/>
    <x v="12"/>
    <n v="51"/>
  </r>
  <r>
    <s v="Id709"/>
    <s v="Dupere"/>
    <n v="40.880000000000003"/>
    <n v="7.65"/>
    <s v="No"/>
    <s v="No"/>
    <s v="No"/>
    <s v="No major surgery"/>
    <s v="No"/>
    <s v="OBESITY"/>
    <s v="Diabetes"/>
    <s v="26/Dec/1974"/>
    <x v="708"/>
    <x v="1"/>
    <s v="tier - 2"/>
    <x v="12"/>
    <n v="49"/>
  </r>
  <r>
    <s v="Id710"/>
    <s v="Iandolo"/>
    <n v="26.22"/>
    <n v="5.37"/>
    <s v="yes"/>
    <s v="No"/>
    <s v="No"/>
    <n v="2"/>
    <s v="No"/>
    <s v="OVER WEIGHT"/>
    <s v="NORMAL"/>
    <s v="8/Nov/1959"/>
    <x v="709"/>
    <x v="1"/>
    <s v="tier - 3"/>
    <x v="1"/>
    <n v="64"/>
  </r>
  <r>
    <s v="Id711"/>
    <s v="Ito"/>
    <n v="25.08"/>
    <n v="5.75"/>
    <s v="yes"/>
    <s v="No"/>
    <s v="No"/>
    <n v="2"/>
    <s v="No"/>
    <s v="OVER WEIGHT"/>
    <s v="Prediabetes"/>
    <s v="10/Oct/1959"/>
    <x v="710"/>
    <x v="1"/>
    <s v="tier - 1"/>
    <x v="1"/>
    <n v="64"/>
  </r>
  <r>
    <s v="Id712"/>
    <s v="Barry"/>
    <n v="39.1"/>
    <n v="6.79"/>
    <s v="yes"/>
    <s v="No"/>
    <s v="No"/>
    <n v="2"/>
    <s v="No"/>
    <s v="OBESITY"/>
    <s v="Diabetes"/>
    <s v="25/Sep/1961"/>
    <x v="711"/>
    <x v="1"/>
    <s v="tier - 1"/>
    <x v="3"/>
    <n v="62"/>
  </r>
  <r>
    <s v="Id713"/>
    <s v="Boyce"/>
    <n v="37.905000000000001"/>
    <n v="7.03"/>
    <s v="No"/>
    <s v="No"/>
    <s v="No"/>
    <n v="3"/>
    <s v="No"/>
    <s v="OBESITY"/>
    <s v="Diabetes"/>
    <s v="21/Sep/1958"/>
    <x v="712"/>
    <x v="1"/>
    <s v="tier - 2"/>
    <x v="1"/>
    <n v="65"/>
  </r>
  <r>
    <s v="Id714"/>
    <s v="Lin"/>
    <n v="43.35"/>
    <n v="5.41"/>
    <s v="yes"/>
    <s v="No"/>
    <s v="Yes"/>
    <n v="1"/>
    <s v="No"/>
    <s v="OBESITY"/>
    <s v="NORMAL"/>
    <s v="17/Nov/1983"/>
    <x v="713"/>
    <x v="1"/>
    <s v="tier - 1"/>
    <x v="12"/>
    <n v="40"/>
  </r>
  <r>
    <s v="Id715"/>
    <s v="Smith"/>
    <n v="36.15"/>
    <n v="8.0500000000000007"/>
    <s v="No"/>
    <s v="No"/>
    <s v="No"/>
    <s v="No major surgery"/>
    <s v="No"/>
    <s v="OBESITY"/>
    <s v="Diabetes"/>
    <s v="25/Dec/1968"/>
    <x v="714"/>
    <x v="1"/>
    <s v="tier - 1"/>
    <x v="12"/>
    <n v="55"/>
  </r>
  <r>
    <s v="Id716"/>
    <s v="Nalven"/>
    <n v="44.98"/>
    <n v="5.94"/>
    <s v="No"/>
    <s v="No"/>
    <s v="No"/>
    <n v="1"/>
    <s v="No"/>
    <s v="OBESITY"/>
    <s v="Prediabetes"/>
    <s v="7/Jul/1984"/>
    <x v="715"/>
    <x v="1"/>
    <s v="tier - 1"/>
    <x v="1"/>
    <n v="39"/>
  </r>
  <r>
    <s v="Id717"/>
    <s v="Bourgeois"/>
    <n v="38.28"/>
    <n v="5.51"/>
    <s v="No"/>
    <s v="yes"/>
    <s v="No"/>
    <n v="1"/>
    <s v="No"/>
    <s v="OBESITY"/>
    <s v="NORMAL"/>
    <s v="6/Jul/2004"/>
    <x v="716"/>
    <x v="1"/>
    <s v="tier - 3"/>
    <x v="0"/>
    <n v="19"/>
  </r>
  <r>
    <s v="Id718"/>
    <s v="Orloff"/>
    <n v="32.299999999999997"/>
    <n v="6.55"/>
    <s v="yes"/>
    <s v="No"/>
    <s v="No"/>
    <n v="2"/>
    <s v="No"/>
    <s v="OBESITY"/>
    <s v="Diabetes"/>
    <s v="14/Jun/1961"/>
    <x v="717"/>
    <x v="1"/>
    <s v="tier - 1"/>
    <x v="1"/>
    <n v="62"/>
  </r>
  <r>
    <s v="Id719"/>
    <s v="Ramirez"/>
    <n v="39.51"/>
    <n v="5.79"/>
    <s v="yes"/>
    <s v="No"/>
    <s v="No"/>
    <s v="No major surgery"/>
    <s v="No"/>
    <s v="OBESITY"/>
    <s v="Prediabetes"/>
    <s v="26/Sep/1976"/>
    <x v="718"/>
    <x v="1"/>
    <s v="tier - 3"/>
    <x v="8"/>
    <n v="47"/>
  </r>
  <r>
    <s v="Id720"/>
    <s v="Fouquet"/>
    <n v="50.46"/>
    <n v="4.5599999999999996"/>
    <s v="No"/>
    <s v="No"/>
    <s v="No"/>
    <s v="No major surgery"/>
    <s v="No"/>
    <s v="OBESITY"/>
    <s v="NORMAL"/>
    <s v="12/Sep/1991"/>
    <x v="719"/>
    <x v="1"/>
    <s v="tier - 3"/>
    <x v="1"/>
    <n v="32"/>
  </r>
  <r>
    <s v="Id721"/>
    <s v="McPhillips"/>
    <n v="31.73"/>
    <n v="7"/>
    <s v="No"/>
    <s v="No"/>
    <s v="No"/>
    <s v="No major surgery"/>
    <s v="No"/>
    <s v="OBESITY"/>
    <s v="Diabetes"/>
    <s v="8/Nov/1960"/>
    <x v="720"/>
    <x v="1"/>
    <s v="tier - 3"/>
    <x v="2"/>
    <n v="63"/>
  </r>
  <r>
    <s v="Id722"/>
    <s v="Burgin"/>
    <n v="32.1"/>
    <n v="6.57"/>
    <s v="yes"/>
    <s v="No"/>
    <s v="Yes"/>
    <n v="1"/>
    <s v="No"/>
    <s v="OBESITY"/>
    <s v="Diabetes"/>
    <s v="8/Jul/1963"/>
    <x v="721"/>
    <x v="1"/>
    <s v="tier - 3"/>
    <x v="3"/>
    <n v="60"/>
  </r>
  <r>
    <s v="Id723"/>
    <s v="Roberts"/>
    <n v="27.83"/>
    <n v="11.61"/>
    <s v="yes"/>
    <s v="No"/>
    <s v="Yes"/>
    <n v="1"/>
    <s v="No"/>
    <s v="OVER WEIGHT"/>
    <s v="Diabetes"/>
    <s v="6/Jul/1963"/>
    <x v="722"/>
    <x v="1"/>
    <s v="tier - 2"/>
    <x v="0"/>
    <n v="60"/>
  </r>
  <r>
    <s v="Id724"/>
    <s v="Nemec"/>
    <n v="27.72"/>
    <n v="8.16"/>
    <s v="yes"/>
    <s v="No"/>
    <s v="Yes"/>
    <n v="1"/>
    <s v="No"/>
    <s v="OVER WEIGHT"/>
    <s v="Diabetes"/>
    <s v="23/Dec/1963"/>
    <x v="723"/>
    <x v="1"/>
    <s v="tier - 1"/>
    <x v="0"/>
    <n v="60"/>
  </r>
  <r>
    <s v="Id725"/>
    <s v="Appman"/>
    <n v="36.765000000000001"/>
    <n v="4.4800000000000004"/>
    <s v="yes"/>
    <s v="No"/>
    <s v="No"/>
    <n v="2"/>
    <s v="No"/>
    <s v="OBESITY"/>
    <s v="NORMAL"/>
    <s v="6/Sep/1959"/>
    <x v="724"/>
    <x v="1"/>
    <s v="tier - 1"/>
    <x v="4"/>
    <n v="64"/>
  </r>
  <r>
    <s v="Id726"/>
    <s v="Driscoll"/>
    <n v="48.36"/>
    <n v="4.08"/>
    <s v="No"/>
    <s v="No"/>
    <s v="No"/>
    <s v="No major surgery"/>
    <s v="No"/>
    <s v="OBESITY"/>
    <s v="NORMAL"/>
    <s v="13/Jul/1990"/>
    <x v="725"/>
    <x v="1"/>
    <s v="tier - 1"/>
    <x v="8"/>
    <n v="33"/>
  </r>
  <r>
    <s v="Id727"/>
    <s v="Glotzbach"/>
    <n v="31.445"/>
    <n v="4.4000000000000004"/>
    <s v="yes"/>
    <s v="No"/>
    <s v="No"/>
    <n v="2"/>
    <s v="No"/>
    <s v="OBESITY"/>
    <s v="NORMAL"/>
    <s v="29/Aug/1959"/>
    <x v="726"/>
    <x v="1"/>
    <s v="tier - 2"/>
    <x v="9"/>
    <n v="64"/>
  </r>
  <r>
    <s v="Id728"/>
    <s v="Tenforde"/>
    <n v="27.55"/>
    <n v="9.02"/>
    <s v="No"/>
    <s v="No"/>
    <s v="No"/>
    <s v="No major surgery"/>
    <s v="No"/>
    <s v="OVER WEIGHT"/>
    <s v="Diabetes"/>
    <s v="18/Jun/1960"/>
    <x v="727"/>
    <x v="1"/>
    <s v="tier - 1"/>
    <x v="1"/>
    <n v="63"/>
  </r>
  <r>
    <s v="Id729"/>
    <s v="Ramirez"/>
    <n v="33.11"/>
    <n v="8.06"/>
    <s v="No"/>
    <s v="No"/>
    <s v="No"/>
    <s v="No major surgery"/>
    <s v="No"/>
    <s v="OBESITY"/>
    <s v="Diabetes"/>
    <s v="27/Jul/1962"/>
    <x v="728"/>
    <x v="1"/>
    <s v="tier - 2"/>
    <x v="0"/>
    <n v="61"/>
  </r>
  <r>
    <s v="Id730"/>
    <s v="Stanley Torres"/>
    <n v="36.85"/>
    <n v="6.21"/>
    <s v="yes"/>
    <s v="No"/>
    <s v="No"/>
    <n v="2"/>
    <s v="No"/>
    <s v="OBESITY"/>
    <s v="Prediabetes"/>
    <s v="7/Jul/1959"/>
    <x v="729"/>
    <x v="1"/>
    <s v="tier - 2"/>
    <x v="0"/>
    <n v="64"/>
  </r>
  <r>
    <s v="Id731"/>
    <s v="Vandongen"/>
    <n v="36.299999999999997"/>
    <n v="5.79"/>
    <s v="yes"/>
    <s v="No"/>
    <s v="No"/>
    <n v="2"/>
    <s v="No"/>
    <s v="OBESITY"/>
    <s v="Prediabetes"/>
    <s v="29/Dec/1959"/>
    <x v="730"/>
    <x v="1"/>
    <s v="tier - 3"/>
    <x v="0"/>
    <n v="64"/>
  </r>
  <r>
    <s v="Id732"/>
    <s v="Liebald"/>
    <n v="45.34"/>
    <n v="5.69"/>
    <s v="yes"/>
    <s v="No"/>
    <s v="No"/>
    <s v="No major surgery"/>
    <s v="No"/>
    <s v="OBESITY"/>
    <s v="NORMAL"/>
    <s v="25/Sep/1985"/>
    <x v="731"/>
    <x v="1"/>
    <s v="tier - 2"/>
    <x v="1"/>
    <n v="38"/>
  </r>
  <r>
    <s v="Id733"/>
    <s v="Holte"/>
    <n v="31.8"/>
    <n v="5.36"/>
    <s v="yes"/>
    <s v="No"/>
    <s v="No"/>
    <n v="2"/>
    <s v="No"/>
    <s v="OBESITY"/>
    <s v="NORMAL"/>
    <s v="5/Oct/1959"/>
    <x v="732"/>
    <x v="1"/>
    <s v="tier - 2"/>
    <x v="3"/>
    <n v="64"/>
  </r>
  <r>
    <s v="Id734"/>
    <s v="Johnson"/>
    <n v="41.02"/>
    <n v="11.37"/>
    <s v="No"/>
    <s v="No"/>
    <s v="No"/>
    <s v="No major surgery"/>
    <s v="No"/>
    <s v="OBESITY"/>
    <s v="Diabetes"/>
    <s v="19/Dec/1978"/>
    <x v="733"/>
    <x v="1"/>
    <s v="tier - 1"/>
    <x v="1"/>
    <n v="45"/>
  </r>
  <r>
    <s v="Id735"/>
    <s v="Bartlett"/>
    <n v="32.68"/>
    <n v="11.87"/>
    <s v="No"/>
    <s v="No"/>
    <s v="No"/>
    <s v="No major surgery"/>
    <s v="No"/>
    <s v="OBESITY"/>
    <s v="Diabetes"/>
    <s v="21/Jul/1960"/>
    <x v="734"/>
    <x v="1"/>
    <s v="tier - 2"/>
    <x v="1"/>
    <n v="63"/>
  </r>
  <r>
    <s v="Id736"/>
    <s v="Bergman"/>
    <n v="21.7"/>
    <n v="4.9000000000000004"/>
    <s v="No"/>
    <s v="No"/>
    <s v="Yes"/>
    <n v="1"/>
    <s v="yes"/>
    <s v="NORMAL WEIGHT"/>
    <s v="NORMAL"/>
    <s v="7/Jun/2003"/>
    <x v="735"/>
    <x v="1"/>
    <s v="tier - 1"/>
    <x v="3"/>
    <n v="20"/>
  </r>
  <r>
    <s v="Id737"/>
    <s v="Aitken"/>
    <n v="40.479999999999997"/>
    <n v="6.7"/>
    <s v="No"/>
    <s v="No"/>
    <s v="No"/>
    <n v="3"/>
    <s v="No"/>
    <s v="OBESITY"/>
    <s v="Diabetes"/>
    <s v="10/Dec/1958"/>
    <x v="736"/>
    <x v="2"/>
    <s v="tier - 1"/>
    <x v="0"/>
    <n v="65"/>
  </r>
  <r>
    <s v="Id738"/>
    <s v="Berger"/>
    <n v="34.5"/>
    <n v="10.3"/>
    <s v="No"/>
    <s v="No"/>
    <s v="No"/>
    <n v="3"/>
    <s v="No"/>
    <s v="OBESITY"/>
    <s v="Diabetes"/>
    <s v="25/Nov/1958"/>
    <x v="737"/>
    <x v="2"/>
    <s v="tier - 3"/>
    <x v="3"/>
    <n v="65"/>
  </r>
  <r>
    <s v="Id739"/>
    <s v="Richey"/>
    <n v="45.9"/>
    <n v="11.14"/>
    <s v="yes"/>
    <s v="No"/>
    <s v="No"/>
    <n v="1"/>
    <s v="No"/>
    <s v="OBESITY"/>
    <s v="Diabetes"/>
    <s v="8/Dec/1986"/>
    <x v="738"/>
    <x v="2"/>
    <s v="tier - 2"/>
    <x v="1"/>
    <n v="37"/>
  </r>
  <r>
    <s v="Id740"/>
    <s v="Trotter"/>
    <n v="33.479999999999997"/>
    <n v="4.74"/>
    <s v="yes"/>
    <s v="No"/>
    <s v="No"/>
    <n v="2"/>
    <s v="No"/>
    <s v="OBESITY"/>
    <s v="NORMAL"/>
    <s v="10/Nov/1966"/>
    <x v="739"/>
    <x v="2"/>
    <s v="tier - 3"/>
    <x v="12"/>
    <n v="57"/>
  </r>
  <r>
    <s v="Id741"/>
    <s v="Chavez"/>
    <n v="28.31"/>
    <n v="5.96"/>
    <s v="yes"/>
    <s v="No"/>
    <s v="No"/>
    <n v="2"/>
    <s v="No"/>
    <s v="OVER WEIGHT"/>
    <s v="Prediabetes"/>
    <s v="6/Aug/1959"/>
    <x v="740"/>
    <x v="2"/>
    <s v="tier - 1"/>
    <x v="1"/>
    <n v="64"/>
  </r>
  <r>
    <s v="Id742"/>
    <s v="Orifice"/>
    <n v="21.565000000000001"/>
    <n v="4.95"/>
    <s v="No"/>
    <s v="yes"/>
    <s v="No"/>
    <n v="1"/>
    <s v="yes"/>
    <s v="NORMAL WEIGHT"/>
    <s v="NORMAL"/>
    <s v="16/Jul/2004"/>
    <x v="741"/>
    <x v="2"/>
    <s v="tier - 2"/>
    <x v="11"/>
    <n v="19"/>
  </r>
  <r>
    <s v="Id743"/>
    <s v="Farkash"/>
    <n v="35.590000000000003"/>
    <n v="5.21"/>
    <s v="yes"/>
    <s v="No"/>
    <s v="Yes"/>
    <n v="1"/>
    <s v="No"/>
    <s v="OBESITY"/>
    <s v="NORMAL"/>
    <s v="23/Oct/1969"/>
    <x v="742"/>
    <x v="2"/>
    <s v="tier - 2"/>
    <x v="12"/>
    <n v="54"/>
  </r>
  <r>
    <s v="Id744"/>
    <s v="Hribar"/>
    <n v="43.44"/>
    <n v="4.8600000000000003"/>
    <s v="yes"/>
    <s v="No"/>
    <s v="No"/>
    <s v="No major surgery"/>
    <s v="No"/>
    <s v="OBESITY"/>
    <s v="NORMAL"/>
    <s v="29/Aug/1985"/>
    <x v="743"/>
    <x v="2"/>
    <s v="tier - 3"/>
    <x v="12"/>
    <n v="38"/>
  </r>
  <r>
    <s v="Id745"/>
    <s v="Crawford"/>
    <n v="21.754999999999999"/>
    <n v="7.79"/>
    <s v="yes"/>
    <s v="No"/>
    <s v="No"/>
    <s v="No major surgery"/>
    <s v="No"/>
    <s v="NORMAL WEIGHT"/>
    <s v="Diabetes"/>
    <s v="2/Aug/1981"/>
    <x v="744"/>
    <x v="2"/>
    <s v="tier - 2"/>
    <x v="2"/>
    <n v="42"/>
  </r>
  <r>
    <s v="Id746"/>
    <s v="Sittlington"/>
    <n v="44.55"/>
    <n v="7.12"/>
    <s v="yes"/>
    <s v="No"/>
    <s v="No"/>
    <n v="1"/>
    <s v="No"/>
    <s v="OBESITY"/>
    <s v="Diabetes"/>
    <s v="24/Nov/1986"/>
    <x v="745"/>
    <x v="2"/>
    <s v="tier - 2"/>
    <x v="8"/>
    <n v="37"/>
  </r>
  <r>
    <s v="Id747"/>
    <s v="Silbert"/>
    <n v="43.32"/>
    <n v="4.67"/>
    <s v="yes"/>
    <s v="No"/>
    <s v="No"/>
    <s v="No major surgery"/>
    <s v="No"/>
    <s v="OBESITY"/>
    <s v="NORMAL"/>
    <s v="14/Sep/1985"/>
    <x v="746"/>
    <x v="2"/>
    <s v="tier - 1"/>
    <x v="12"/>
    <n v="38"/>
  </r>
  <r>
    <s v="Id748"/>
    <s v="Carrique"/>
    <n v="31.23"/>
    <n v="9.1199999999999992"/>
    <s v="yes"/>
    <s v="No"/>
    <s v="Yes"/>
    <n v="1"/>
    <s v="No"/>
    <s v="OBESITY"/>
    <s v="Diabetes"/>
    <s v="4/Aug/1963"/>
    <x v="747"/>
    <x v="2"/>
    <s v="tier - 2"/>
    <x v="14"/>
    <n v="60"/>
  </r>
  <r>
    <s v="Id749"/>
    <s v="Kosla"/>
    <n v="42.81"/>
    <n v="4.1500000000000004"/>
    <s v="No"/>
    <s v="No"/>
    <s v="No"/>
    <n v="1"/>
    <s v="No"/>
    <s v="OBESITY"/>
    <s v="NORMAL"/>
    <s v="20/Jul/1984"/>
    <x v="748"/>
    <x v="2"/>
    <s v="tier - 3"/>
    <x v="8"/>
    <n v="39"/>
  </r>
  <r>
    <s v="Id750"/>
    <s v="Parker"/>
    <n v="35.909999999999997"/>
    <n v="6.72"/>
    <s v="yes"/>
    <s v="No"/>
    <s v="No"/>
    <n v="2"/>
    <s v="No"/>
    <s v="OBESITY"/>
    <s v="Diabetes"/>
    <s v="24/Dec/1961"/>
    <x v="749"/>
    <x v="2"/>
    <s v="tier - 3"/>
    <x v="2"/>
    <n v="62"/>
  </r>
  <r>
    <s v="Id751"/>
    <s v="Horton"/>
    <n v="36.65"/>
    <n v="5.01"/>
    <s v="yes"/>
    <s v="No"/>
    <s v="Yes"/>
    <n v="1"/>
    <s v="No"/>
    <s v="OBESITY"/>
    <s v="NORMAL"/>
    <s v="26/Jul/1969"/>
    <x v="750"/>
    <x v="2"/>
    <s v="tier - 3"/>
    <x v="1"/>
    <n v="54"/>
  </r>
  <r>
    <s v="Id752"/>
    <s v="Boller"/>
    <n v="22.04"/>
    <n v="10.9"/>
    <s v="yes"/>
    <s v="No"/>
    <s v="No"/>
    <n v="2"/>
    <s v="No"/>
    <s v="NORMAL WEIGHT"/>
    <s v="Diabetes"/>
    <s v="18/Nov/1961"/>
    <x v="751"/>
    <x v="2"/>
    <s v="tier - 3"/>
    <x v="2"/>
    <n v="62"/>
  </r>
  <r>
    <s v="Id753"/>
    <s v="Olaru"/>
    <n v="31.824999999999999"/>
    <n v="5.52"/>
    <s v="yes"/>
    <s v="No"/>
    <s v="No"/>
    <n v="1"/>
    <s v="No"/>
    <s v="OBESITY"/>
    <s v="NORMAL"/>
    <s v="10/Sep/1964"/>
    <x v="752"/>
    <x v="2"/>
    <s v="tier - 1"/>
    <x v="2"/>
    <n v="59"/>
  </r>
  <r>
    <s v="Id754"/>
    <s v="Prescott"/>
    <n v="53.58"/>
    <n v="4.55"/>
    <s v="No"/>
    <s v="No"/>
    <s v="No"/>
    <n v="1"/>
    <s v="No"/>
    <s v="OBESITY"/>
    <s v="NORMAL"/>
    <s v="14/Aug/1992"/>
    <x v="753"/>
    <x v="2"/>
    <s v="tier - 1"/>
    <x v="1"/>
    <n v="31"/>
  </r>
  <r>
    <s v="Id755"/>
    <s v="Hines"/>
    <n v="34.299999999999997"/>
    <n v="11.76"/>
    <s v="No"/>
    <s v="No"/>
    <s v="No"/>
    <s v="No major surgery"/>
    <s v="No"/>
    <s v="OBESITY"/>
    <s v="Diabetes"/>
    <s v="15/Jul/1968"/>
    <x v="754"/>
    <x v="2"/>
    <s v="tier - 3"/>
    <x v="12"/>
    <n v="55"/>
  </r>
  <r>
    <s v="Id756"/>
    <s v="Blanton"/>
    <n v="32.11"/>
    <n v="7.06"/>
    <s v="No"/>
    <s v="No"/>
    <s v="No"/>
    <s v="No major surgery"/>
    <s v="No"/>
    <s v="OBESITY"/>
    <s v="Diabetes"/>
    <s v="11/Jul/1960"/>
    <x v="755"/>
    <x v="2"/>
    <s v="tier - 3"/>
    <x v="6"/>
    <n v="63"/>
  </r>
  <r>
    <s v="Id757"/>
    <s v="Bustamante"/>
    <n v="31.78"/>
    <n v="11.35"/>
    <s v="yes"/>
    <s v="No"/>
    <s v="Yes"/>
    <n v="1"/>
    <s v="No"/>
    <s v="OBESITY"/>
    <s v="Diabetes"/>
    <s v="14/Oct/1963"/>
    <x v="756"/>
    <x v="2"/>
    <s v="tier - 1"/>
    <x v="1"/>
    <n v="60"/>
  </r>
  <r>
    <s v="Id758"/>
    <s v="McCann"/>
    <n v="46.89"/>
    <n v="5.52"/>
    <s v="No"/>
    <s v="No"/>
    <s v="No"/>
    <s v="No major surgery"/>
    <s v="No"/>
    <s v="OBESITY"/>
    <s v="NORMAL"/>
    <s v="30/Aug/1990"/>
    <x v="757"/>
    <x v="2"/>
    <s v="tier - 2"/>
    <x v="8"/>
    <n v="33"/>
  </r>
  <r>
    <s v="Id759"/>
    <s v="Schmole"/>
    <n v="39.35"/>
    <n v="7.86"/>
    <s v="yes"/>
    <s v="No"/>
    <s v="No"/>
    <n v="1"/>
    <s v="No"/>
    <s v="OBESITY"/>
    <s v="Diabetes"/>
    <s v="7/Aug/1975"/>
    <x v="758"/>
    <x v="2"/>
    <s v="tier - 2"/>
    <x v="1"/>
    <n v="48"/>
  </r>
  <r>
    <s v="Id760"/>
    <s v="Barber"/>
    <n v="39.200000000000003"/>
    <n v="11.38"/>
    <s v="No"/>
    <s v="No"/>
    <s v="No"/>
    <s v="No major surgery"/>
    <s v="No"/>
    <s v="OBESITY"/>
    <s v="Diabetes"/>
    <s v="24/Jul/1960"/>
    <x v="759"/>
    <x v="2"/>
    <s v="tier - 3"/>
    <x v="3"/>
    <n v="63"/>
  </r>
  <r>
    <s v="Id761"/>
    <s v="Reichmann"/>
    <n v="39.159999999999997"/>
    <n v="10.48"/>
    <s v="No"/>
    <s v="No"/>
    <s v="No"/>
    <s v="No major surgery"/>
    <s v="No"/>
    <s v="OBESITY"/>
    <s v="Diabetes"/>
    <s v="28/Jul/1960"/>
    <x v="760"/>
    <x v="2"/>
    <s v="tier - 2"/>
    <x v="0"/>
    <n v="63"/>
  </r>
  <r>
    <s v="Id762"/>
    <s v="Cavatorta"/>
    <n v="44.1"/>
    <n v="5.04"/>
    <s v="yes"/>
    <s v="No"/>
    <s v="No"/>
    <s v="No major surgery"/>
    <s v="No"/>
    <s v="OBESITY"/>
    <s v="NORMAL"/>
    <s v="19/Aug/1985"/>
    <x v="761"/>
    <x v="2"/>
    <s v="tier - 1"/>
    <x v="1"/>
    <n v="38"/>
  </r>
  <r>
    <s v="Id763"/>
    <s v="Yaeger"/>
    <n v="33.200000000000003"/>
    <n v="9.06"/>
    <s v="No"/>
    <s v="No"/>
    <s v="No"/>
    <s v="No major surgery"/>
    <s v="No"/>
    <s v="OBESITY"/>
    <s v="Diabetes"/>
    <s v="16/Dec/1960"/>
    <x v="762"/>
    <x v="2"/>
    <s v="tier - 2"/>
    <x v="3"/>
    <n v="63"/>
  </r>
  <r>
    <s v="Id764"/>
    <s v="Hughes"/>
    <n v="29.92"/>
    <n v="11.07"/>
    <s v="No"/>
    <s v="No"/>
    <s v="No"/>
    <s v="No major surgery"/>
    <s v="No"/>
    <e v="#N/A"/>
    <s v="Diabetes"/>
    <s v="11/Jul/1960"/>
    <x v="763"/>
    <x v="2"/>
    <s v="tier - 1"/>
    <x v="0"/>
    <n v="63"/>
  </r>
  <r>
    <s v="Id765"/>
    <s v="Donahue"/>
    <n v="25"/>
    <n v="10.45"/>
    <s v="No"/>
    <s v="No"/>
    <s v="No"/>
    <s v="No major surgery"/>
    <s v="No"/>
    <s v="OVER WEIGHT"/>
    <s v="Diabetes"/>
    <s v="13/Aug/1960"/>
    <x v="764"/>
    <x v="2"/>
    <s v="tier - 1"/>
    <x v="3"/>
    <n v="63"/>
  </r>
  <r>
    <s v="Id766"/>
    <s v="Greenwell"/>
    <n v="38.869999999999997"/>
    <n v="8.6300000000000008"/>
    <s v="yes"/>
    <s v="No"/>
    <s v="No"/>
    <n v="1"/>
    <s v="No"/>
    <s v="OBESITY"/>
    <s v="Diabetes"/>
    <s v="29/Jun/1975"/>
    <x v="765"/>
    <x v="2"/>
    <s v="tier - 2"/>
    <x v="1"/>
    <n v="48"/>
  </r>
  <r>
    <s v="Id767"/>
    <s v="Steele"/>
    <n v="32.299999999999997"/>
    <n v="5.28"/>
    <s v="yes"/>
    <s v="No"/>
    <s v="No"/>
    <n v="2"/>
    <s v="No"/>
    <s v="OBESITY"/>
    <s v="NORMAL"/>
    <s v="14/Nov/1966"/>
    <x v="766"/>
    <x v="2"/>
    <s v="tier - 3"/>
    <x v="2"/>
    <n v="57"/>
  </r>
  <r>
    <s v="Id768"/>
    <s v="Gunter"/>
    <n v="31.16"/>
    <n v="7.49"/>
    <s v="yes"/>
    <s v="No"/>
    <s v="No"/>
    <n v="2"/>
    <s v="No"/>
    <s v="OBESITY"/>
    <s v="Diabetes"/>
    <s v="3/Nov/1961"/>
    <x v="767"/>
    <x v="2"/>
    <s v="tier - 3"/>
    <x v="1"/>
    <n v="62"/>
  </r>
  <r>
    <s v="Id769"/>
    <s v="McDonough"/>
    <n v="54.59"/>
    <n v="4.2699999999999996"/>
    <s v="No"/>
    <s v="No"/>
    <s v="No"/>
    <s v="No major surgery"/>
    <s v="No"/>
    <s v="OBESITY"/>
    <s v="NORMAL"/>
    <s v="17/Jun/1994"/>
    <x v="768"/>
    <x v="2"/>
    <s v="tier - 3"/>
    <x v="1"/>
    <n v="29"/>
  </r>
  <r>
    <s v="Id770"/>
    <s v="Sweetland"/>
    <n v="21.09"/>
    <n v="9.2200000000000006"/>
    <s v="yes"/>
    <s v="No"/>
    <s v="No"/>
    <n v="2"/>
    <s v="No"/>
    <s v="NORMAL WEIGHT"/>
    <s v="Diabetes"/>
    <s v="22/Jul/1961"/>
    <x v="769"/>
    <x v="2"/>
    <s v="tier - 2"/>
    <x v="1"/>
    <n v="62"/>
  </r>
  <r>
    <s v="Id771"/>
    <s v="Hammersmith"/>
    <n v="52.41"/>
    <n v="5.99"/>
    <s v="No"/>
    <s v="No"/>
    <s v="No"/>
    <n v="1"/>
    <s v="No"/>
    <s v="OBESITY"/>
    <s v="Prediabetes"/>
    <s v="19/Dec/1992"/>
    <x v="770"/>
    <x v="2"/>
    <s v="tier - 3"/>
    <x v="8"/>
    <n v="31"/>
  </r>
  <r>
    <s v="Id772"/>
    <s v="French"/>
    <n v="41.47"/>
    <n v="5.86"/>
    <s v="yes"/>
    <s v="No"/>
    <s v="No"/>
    <n v="2"/>
    <s v="No"/>
    <s v="OBESITY"/>
    <s v="Prediabetes"/>
    <s v="20/Dec/1959"/>
    <x v="771"/>
    <x v="2"/>
    <s v="tier - 3"/>
    <x v="0"/>
    <n v="64"/>
  </r>
  <r>
    <s v="Id773"/>
    <s v="Garbe"/>
    <n v="33.1"/>
    <n v="5.19"/>
    <s v="yes"/>
    <s v="No"/>
    <s v="No"/>
    <n v="2"/>
    <s v="No"/>
    <s v="OBESITY"/>
    <s v="NORMAL"/>
    <s v="25/Nov/1959"/>
    <x v="772"/>
    <x v="2"/>
    <s v="tier - 1"/>
    <x v="3"/>
    <n v="64"/>
  </r>
  <r>
    <s v="Id774"/>
    <s v="Duncan"/>
    <n v="30.8"/>
    <n v="4.37"/>
    <s v="yes"/>
    <s v="No"/>
    <s v="No"/>
    <n v="2"/>
    <s v="No"/>
    <s v="OBESITY"/>
    <s v="NORMAL"/>
    <s v="9/Dec/1959"/>
    <x v="773"/>
    <x v="2"/>
    <s v="tier - 3"/>
    <x v="3"/>
    <n v="64"/>
  </r>
  <r>
    <s v="Id775"/>
    <s v="Wallace"/>
    <n v="42.06"/>
    <n v="5.32"/>
    <s v="No"/>
    <s v="No"/>
    <s v="No"/>
    <n v="1"/>
    <s v="No"/>
    <s v="OBESITY"/>
    <s v="NORMAL"/>
    <s v="6/Jun/1984"/>
    <x v="774"/>
    <x v="2"/>
    <s v="tier - 2"/>
    <x v="8"/>
    <n v="39"/>
  </r>
  <r>
    <s v="Id776"/>
    <s v="Tillman"/>
    <n v="39.270000000000003"/>
    <n v="5.64"/>
    <s v="No"/>
    <s v="No"/>
    <s v="Yes"/>
    <n v="1"/>
    <s v="No"/>
    <s v="OBESITY"/>
    <s v="NORMAL"/>
    <s v="30/Sep/1979"/>
    <x v="775"/>
    <x v="2"/>
    <s v="tier - 3"/>
    <x v="12"/>
    <n v="44"/>
  </r>
  <r>
    <s v="Id777"/>
    <s v="Lee"/>
    <n v="30.71"/>
    <n v="5.59"/>
    <s v="yes"/>
    <s v="No"/>
    <s v="No"/>
    <n v="1"/>
    <s v="No"/>
    <s v="OBESITY"/>
    <s v="NORMAL"/>
    <s v="24/Sep/1964"/>
    <x v="776"/>
    <x v="2"/>
    <s v="tier - 2"/>
    <x v="15"/>
    <n v="59"/>
  </r>
  <r>
    <s v="Id778"/>
    <s v="Taylor"/>
    <n v="47.19"/>
    <n v="5.29"/>
    <s v="No"/>
    <s v="No"/>
    <s v="No"/>
    <s v="No major surgery"/>
    <s v="No"/>
    <s v="OBESITY"/>
    <s v="NORMAL"/>
    <s v="2/Oct/1990"/>
    <x v="777"/>
    <x v="2"/>
    <s v="tier - 1"/>
    <x v="1"/>
    <n v="33"/>
  </r>
  <r>
    <s v="Id779"/>
    <s v="McSween"/>
    <n v="30.02"/>
    <n v="6.65"/>
    <s v="No"/>
    <s v="No"/>
    <s v="No"/>
    <s v="No major surgery"/>
    <s v="No"/>
    <s v="OBESITY"/>
    <s v="Diabetes"/>
    <s v="11/Nov/1960"/>
    <x v="778"/>
    <x v="2"/>
    <s v="tier - 1"/>
    <x v="1"/>
    <n v="63"/>
  </r>
  <r>
    <s v="Id780"/>
    <s v="Schubert"/>
    <n v="37.909999999999997"/>
    <n v="5.68"/>
    <s v="yes"/>
    <s v="No"/>
    <s v="No"/>
    <s v="No major surgery"/>
    <s v="No"/>
    <s v="OBESITY"/>
    <s v="NORMAL"/>
    <s v="23/Aug/1976"/>
    <x v="779"/>
    <x v="2"/>
    <s v="tier - 2"/>
    <x v="1"/>
    <n v="47"/>
  </r>
  <r>
    <s v="Id781"/>
    <s v="Lalanne"/>
    <n v="54.61"/>
    <n v="4.49"/>
    <s v="No"/>
    <s v="No"/>
    <s v="No"/>
    <s v="No major surgery"/>
    <s v="No"/>
    <s v="OBESITY"/>
    <s v="NORMAL"/>
    <s v="1/Jul/1994"/>
    <x v="780"/>
    <x v="2"/>
    <s v="tier - 3"/>
    <x v="1"/>
    <n v="29"/>
  </r>
  <r>
    <s v="Id782"/>
    <s v="Flanagan"/>
    <n v="36.005000000000003"/>
    <n v="6.9"/>
    <s v="No"/>
    <s v="No"/>
    <s v="No"/>
    <s v="No major surgery"/>
    <s v="No"/>
    <s v="OBESITY"/>
    <s v="Diabetes"/>
    <s v="11/Oct/1962"/>
    <x v="781"/>
    <x v="2"/>
    <s v="tier - 3"/>
    <x v="8"/>
    <n v="61"/>
  </r>
  <r>
    <s v="Id783"/>
    <s v="Arellano"/>
    <n v="28.7"/>
    <n v="11.52"/>
    <s v="No"/>
    <s v="No"/>
    <s v="No"/>
    <s v="No major surgery"/>
    <s v="No"/>
    <s v="OVER WEIGHT"/>
    <s v="Diabetes"/>
    <s v="24/Nov/1962"/>
    <x v="782"/>
    <x v="2"/>
    <s v="tier - 2"/>
    <x v="3"/>
    <n v="61"/>
  </r>
  <r>
    <s v="Id784"/>
    <s v="Charette"/>
    <n v="34.295000000000002"/>
    <n v="11.24"/>
    <s v="No"/>
    <s v="No"/>
    <s v="No"/>
    <s v="No major surgery"/>
    <s v="No"/>
    <s v="OBESITY"/>
    <s v="Diabetes"/>
    <s v="13/Nov/1965"/>
    <x v="783"/>
    <x v="2"/>
    <s v="tier - 3"/>
    <x v="2"/>
    <n v="58"/>
  </r>
  <r>
    <s v="Id785"/>
    <s v="Pena Reyes"/>
    <n v="27.55"/>
    <n v="10.98"/>
    <s v="No"/>
    <s v="No"/>
    <s v="No"/>
    <s v="No major surgery"/>
    <s v="No"/>
    <s v="OVER WEIGHT"/>
    <s v="Diabetes"/>
    <s v="7/Dec/1962"/>
    <x v="784"/>
    <x v="2"/>
    <s v="tier - 1"/>
    <x v="2"/>
    <n v="61"/>
  </r>
  <r>
    <s v="Id786"/>
    <s v="Broderick"/>
    <n v="40.700000000000003"/>
    <n v="5.42"/>
    <s v="No"/>
    <s v="No"/>
    <s v="No"/>
    <s v="No major surgery"/>
    <s v="No"/>
    <s v="OBESITY"/>
    <s v="NORMAL"/>
    <s v="15/Oct/1982"/>
    <x v="785"/>
    <x v="2"/>
    <s v="tier - 2"/>
    <x v="1"/>
    <n v="41"/>
  </r>
  <r>
    <s v="Id787"/>
    <s v="Summers"/>
    <n v="18.335000000000001"/>
    <n v="10.97"/>
    <s v="No"/>
    <s v="No"/>
    <s v="No"/>
    <s v="No major surgery"/>
    <s v="No"/>
    <s v="UNDER WEIGHT"/>
    <s v="Diabetes"/>
    <s v="5/Aug/1962"/>
    <x v="786"/>
    <x v="2"/>
    <s v="tier - 1"/>
    <x v="2"/>
    <n v="61"/>
  </r>
  <r>
    <s v="Id788"/>
    <s v="Fisher"/>
    <n v="33.914999999999999"/>
    <n v="9.56"/>
    <s v="yes"/>
    <s v="No"/>
    <s v="No"/>
    <n v="2"/>
    <s v="No"/>
    <s v="OBESITY"/>
    <s v="Diabetes"/>
    <s v="6/Dec/1961"/>
    <x v="787"/>
    <x v="2"/>
    <s v="tier - 2"/>
    <x v="4"/>
    <n v="62"/>
  </r>
  <r>
    <s v="Id789"/>
    <s v="Zhou"/>
    <n v="33.534999999999997"/>
    <n v="9.4"/>
    <s v="yes"/>
    <s v="No"/>
    <s v="No"/>
    <n v="2"/>
    <s v="No"/>
    <s v="OBESITY"/>
    <s v="Diabetes"/>
    <s v="6/Dec/1961"/>
    <x v="788"/>
    <x v="2"/>
    <s v="tier - 2"/>
    <x v="16"/>
    <n v="62"/>
  </r>
  <r>
    <s v="Id790"/>
    <s v="Clarke-Ames"/>
    <n v="23.655000000000001"/>
    <n v="8.48"/>
    <s v="yes"/>
    <s v="No"/>
    <s v="No"/>
    <n v="2"/>
    <s v="No"/>
    <s v="NORMAL WEIGHT"/>
    <s v="Diabetes"/>
    <s v="7/Sep/1961"/>
    <x v="789"/>
    <x v="2"/>
    <s v="tier - 2"/>
    <x v="6"/>
    <n v="62"/>
  </r>
  <r>
    <s v="Id791"/>
    <s v="Staton"/>
    <n v="28"/>
    <n v="5.57"/>
    <s v="No"/>
    <s v="No"/>
    <s v="No"/>
    <s v="No major surgery"/>
    <s v="No"/>
    <s v="OVER WEIGHT"/>
    <s v="NORMAL"/>
    <s v="16/Aug/1999"/>
    <x v="790"/>
    <x v="2"/>
    <s v="tier - 3"/>
    <x v="3"/>
    <n v="24"/>
  </r>
  <r>
    <s v="Id792"/>
    <s v="Forster"/>
    <n v="30.23"/>
    <n v="6.94"/>
    <s v="yes"/>
    <s v="No"/>
    <s v="Yes"/>
    <n v="1"/>
    <s v="No"/>
    <s v="OBESITY"/>
    <s v="Diabetes"/>
    <s v="14/Sep/1963"/>
    <x v="791"/>
    <x v="2"/>
    <s v="tier - 1"/>
    <x v="1"/>
    <n v="60"/>
  </r>
  <r>
    <s v="Id793"/>
    <s v="Monaghan"/>
    <n v="51.14"/>
    <n v="4.05"/>
    <s v="No"/>
    <s v="No"/>
    <s v="No"/>
    <n v="1"/>
    <s v="No"/>
    <s v="OBESITY"/>
    <s v="NORMAL"/>
    <s v="12/Aug/1992"/>
    <x v="792"/>
    <x v="2"/>
    <s v="tier - 2"/>
    <x v="12"/>
    <n v="31"/>
  </r>
  <r>
    <s v="Id794"/>
    <s v="Kawamoto"/>
    <n v="24.32"/>
    <n v="10.220000000000001"/>
    <s v="No"/>
    <s v="No"/>
    <s v="No"/>
    <s v="No major surgery"/>
    <s v="No"/>
    <s v="NORMAL WEIGHT"/>
    <s v="Diabetes"/>
    <s v="2/Aug/1962"/>
    <x v="793"/>
    <x v="2"/>
    <s v="tier - 3"/>
    <x v="1"/>
    <n v="61"/>
  </r>
  <r>
    <s v="Id795"/>
    <s v="Dicharry"/>
    <n v="38.06"/>
    <n v="9.24"/>
    <s v="No"/>
    <s v="No"/>
    <s v="No"/>
    <s v="No major surgery"/>
    <s v="No"/>
    <s v="OBESITY"/>
    <s v="Diabetes"/>
    <s v="30/Oct/1971"/>
    <x v="794"/>
    <x v="2"/>
    <s v="tier - 2"/>
    <x v="3"/>
    <n v="52"/>
  </r>
  <r>
    <s v="Id796"/>
    <s v="Berry"/>
    <n v="37.700000000000003"/>
    <n v="8.6"/>
    <s v="No"/>
    <s v="No"/>
    <s v="No"/>
    <s v="No major surgery"/>
    <s v="No"/>
    <s v="OBESITY"/>
    <s v="Diabetes"/>
    <s v="17/Jul/1978"/>
    <x v="795"/>
    <x v="2"/>
    <s v="tier - 2"/>
    <x v="12"/>
    <n v="45"/>
  </r>
  <r>
    <s v="Id797"/>
    <s v="Porfirio"/>
    <n v="44"/>
    <n v="9.32"/>
    <s v="yes"/>
    <s v="No"/>
    <s v="No"/>
    <n v="2"/>
    <s v="No"/>
    <s v="OBESITY"/>
    <s v="Diabetes"/>
    <s v="6/Nov/1961"/>
    <x v="796"/>
    <x v="2"/>
    <s v="tier - 2"/>
    <x v="3"/>
    <n v="62"/>
  </r>
  <r>
    <s v="Id798"/>
    <s v="Thind"/>
    <n v="41.45"/>
    <n v="6.12"/>
    <s v="yes"/>
    <s v="No"/>
    <s v="No"/>
    <s v="No major surgery"/>
    <s v="No"/>
    <s v="OBESITY"/>
    <s v="Prediabetes"/>
    <s v="26/Oct/1985"/>
    <x v="797"/>
    <x v="2"/>
    <s v="tier - 1"/>
    <x v="12"/>
    <n v="38"/>
  </r>
  <r>
    <s v="Id799"/>
    <s v="Ryan"/>
    <n v="25.364999999999998"/>
    <n v="9.19"/>
    <s v="yes"/>
    <s v="No"/>
    <s v="No"/>
    <s v="No major surgery"/>
    <s v="No"/>
    <s v="OVER WEIGHT"/>
    <s v="Diabetes"/>
    <s v="6/Aug/1967"/>
    <x v="798"/>
    <x v="2"/>
    <s v="tier - 3"/>
    <x v="2"/>
    <n v="56"/>
  </r>
  <r>
    <s v="Id800"/>
    <s v="Horn"/>
    <n v="34.56"/>
    <n v="5.84"/>
    <s v="yes"/>
    <s v="No"/>
    <s v="Yes"/>
    <n v="1"/>
    <s v="No"/>
    <s v="OBESITY"/>
    <s v="Prediabetes"/>
    <s v="23/Sep/1969"/>
    <x v="799"/>
    <x v="2"/>
    <s v="tier - 1"/>
    <x v="1"/>
    <n v="54"/>
  </r>
  <r>
    <s v="Id801"/>
    <s v="Sabadosa"/>
    <n v="28.2"/>
    <n v="7.19"/>
    <s v="yes"/>
    <s v="No"/>
    <s v="No"/>
    <n v="2"/>
    <s v="No"/>
    <s v="OVER WEIGHT"/>
    <s v="Diabetes"/>
    <s v="9/Nov/1961"/>
    <x v="800"/>
    <x v="2"/>
    <s v="tier - 1"/>
    <x v="3"/>
    <n v="62"/>
  </r>
  <r>
    <s v="Id802"/>
    <s v="Casady"/>
    <n v="30.43"/>
    <n v="9.39"/>
    <s v="No"/>
    <s v="No"/>
    <s v="No"/>
    <s v="No major surgery"/>
    <s v="No"/>
    <s v="OBESITY"/>
    <s v="Diabetes"/>
    <s v="4/Nov/1965"/>
    <x v="801"/>
    <x v="2"/>
    <s v="tier - 2"/>
    <x v="15"/>
    <n v="58"/>
  </r>
  <r>
    <s v="Id803"/>
    <s v="Phillips"/>
    <n v="32.395000000000003"/>
    <n v="4.2699999999999996"/>
    <s v="yes"/>
    <s v="No"/>
    <s v="No"/>
    <n v="1"/>
    <s v="No"/>
    <s v="OBESITY"/>
    <s v="NORMAL"/>
    <s v="23/Sep/1964"/>
    <x v="802"/>
    <x v="2"/>
    <s v="tier - 1"/>
    <x v="2"/>
    <n v="59"/>
  </r>
  <r>
    <s v="Id804"/>
    <s v="Ahokas"/>
    <n v="24.035"/>
    <n v="11.71"/>
    <s v="No"/>
    <s v="No"/>
    <s v="No"/>
    <s v="No major surgery"/>
    <s v="No"/>
    <s v="NORMAL WEIGHT"/>
    <s v="Diabetes"/>
    <s v="20/Jul/1962"/>
    <x v="803"/>
    <x v="2"/>
    <s v="tier - 1"/>
    <x v="1"/>
    <n v="61"/>
  </r>
  <r>
    <s v="Id805"/>
    <s v="Hebert"/>
    <n v="37.119999999999997"/>
    <n v="5.29"/>
    <s v="No"/>
    <s v="No"/>
    <s v="No"/>
    <n v="2"/>
    <s v="No"/>
    <s v="OBESITY"/>
    <s v="NORMAL"/>
    <s v="27/Sep/1972"/>
    <x v="804"/>
    <x v="2"/>
    <s v="tier - 2"/>
    <x v="1"/>
    <n v="51"/>
  </r>
  <r>
    <s v="Id806"/>
    <s v="Fair"/>
    <n v="34.840000000000003"/>
    <n v="6"/>
    <s v="yes"/>
    <s v="No"/>
    <s v="Yes"/>
    <n v="1"/>
    <s v="No"/>
    <s v="OBESITY"/>
    <s v="Prediabetes"/>
    <s v="13/Dec/1969"/>
    <x v="805"/>
    <x v="2"/>
    <s v="tier - 3"/>
    <x v="1"/>
    <n v="54"/>
  </r>
  <r>
    <s v="Id807"/>
    <s v="Swenson"/>
    <n v="29.53"/>
    <n v="10.64"/>
    <s v="No"/>
    <s v="No"/>
    <s v="No"/>
    <s v="No major surgery"/>
    <s v="No"/>
    <s v="OVER WEIGHT"/>
    <s v="Diabetes"/>
    <s v="24/Jun/1962"/>
    <x v="806"/>
    <x v="2"/>
    <s v="tier - 1"/>
    <x v="1"/>
    <n v="61"/>
  </r>
  <r>
    <s v="Id808"/>
    <s v="Revenis"/>
    <n v="42.51"/>
    <n v="8.2100000000000009"/>
    <s v="yes"/>
    <s v="No"/>
    <s v="No"/>
    <s v="No major surgery"/>
    <s v="No"/>
    <s v="OBESITY"/>
    <s v="Diabetes"/>
    <s v="30/Oct/1981"/>
    <x v="807"/>
    <x v="2"/>
    <s v="tier - 1"/>
    <x v="1"/>
    <n v="42"/>
  </r>
  <r>
    <s v="Id809"/>
    <s v="Engnes"/>
    <n v="38.14"/>
    <n v="5.58"/>
    <s v="No"/>
    <s v="No"/>
    <s v="Yes"/>
    <n v="1"/>
    <s v="No"/>
    <s v="OBESITY"/>
    <s v="NORMAL"/>
    <s v="27/Nov/1979"/>
    <x v="808"/>
    <x v="2"/>
    <s v="tier - 2"/>
    <x v="12"/>
    <n v="44"/>
  </r>
  <r>
    <s v="Id810"/>
    <s v="Wiltse"/>
    <n v="39.93"/>
    <n v="8.75"/>
    <s v="No"/>
    <s v="No"/>
    <s v="No"/>
    <s v="No major surgery"/>
    <s v="No"/>
    <s v="OBESITY"/>
    <s v="Diabetes"/>
    <s v="28/Nov/1960"/>
    <x v="809"/>
    <x v="2"/>
    <s v="tier - 1"/>
    <x v="0"/>
    <n v="63"/>
  </r>
  <r>
    <s v="Id811"/>
    <s v="Fernandez"/>
    <n v="38.83"/>
    <n v="11.86"/>
    <s v="No"/>
    <s v="No"/>
    <s v="No"/>
    <s v="No major surgery"/>
    <s v="No"/>
    <s v="OBESITY"/>
    <s v="Diabetes"/>
    <s v="23/Sep/1960"/>
    <x v="810"/>
    <x v="2"/>
    <s v="tier - 3"/>
    <x v="0"/>
    <n v="63"/>
  </r>
  <r>
    <s v="Id812"/>
    <s v="Edwards"/>
    <n v="37.4"/>
    <n v="11.46"/>
    <s v="No"/>
    <s v="No"/>
    <s v="No"/>
    <s v="No major surgery"/>
    <s v="No"/>
    <s v="OBESITY"/>
    <s v="Diabetes"/>
    <s v="22/Jun/1960"/>
    <x v="811"/>
    <x v="2"/>
    <s v="tier - 1"/>
    <x v="3"/>
    <n v="63"/>
  </r>
  <r>
    <s v="Id813"/>
    <s v="Pinney"/>
    <n v="21.4"/>
    <n v="9.0299999999999994"/>
    <s v="No"/>
    <s v="No"/>
    <s v="No"/>
    <s v="No major surgery"/>
    <s v="No"/>
    <s v="NORMAL WEIGHT"/>
    <s v="Diabetes"/>
    <s v="4/Nov/1960"/>
    <x v="812"/>
    <x v="2"/>
    <s v="tier - 1"/>
    <x v="3"/>
    <n v="63"/>
  </r>
  <r>
    <s v="Id814"/>
    <s v="Levy"/>
    <n v="38.380000000000003"/>
    <n v="8.26"/>
    <s v="yes"/>
    <s v="No"/>
    <s v="No"/>
    <n v="2"/>
    <s v="No"/>
    <s v="OBESITY"/>
    <s v="Diabetes"/>
    <s v="20/Aug/1961"/>
    <x v="813"/>
    <x v="2"/>
    <s v="tier - 1"/>
    <x v="1"/>
    <n v="62"/>
  </r>
  <r>
    <s v="Id815"/>
    <s v="Takeda"/>
    <n v="33.659999999999997"/>
    <n v="5.42"/>
    <s v="yes"/>
    <s v="No"/>
    <s v="No"/>
    <n v="2"/>
    <s v="No"/>
    <s v="OBESITY"/>
    <s v="NORMAL"/>
    <s v="22/Dec/1966"/>
    <x v="814"/>
    <x v="2"/>
    <s v="tier - 3"/>
    <x v="0"/>
    <n v="57"/>
  </r>
  <r>
    <s v="Id816"/>
    <s v="Burke"/>
    <n v="31.79"/>
    <n v="11.33"/>
    <s v="yes"/>
    <s v="No"/>
    <s v="Yes"/>
    <n v="1"/>
    <s v="No"/>
    <s v="OBESITY"/>
    <s v="Diabetes"/>
    <s v="14/Aug/1963"/>
    <x v="815"/>
    <x v="2"/>
    <s v="tier - 2"/>
    <x v="0"/>
    <n v="60"/>
  </r>
  <r>
    <s v="Id817"/>
    <s v="Duarte"/>
    <n v="29.7"/>
    <n v="7.69"/>
    <s v="yes"/>
    <s v="No"/>
    <s v="Yes"/>
    <n v="1"/>
    <s v="No"/>
    <s v="OVER WEIGHT"/>
    <s v="Diabetes"/>
    <s v="1/Sep/1963"/>
    <x v="816"/>
    <x v="2"/>
    <s v="tier - 2"/>
    <x v="0"/>
    <n v="60"/>
  </r>
  <r>
    <s v="Id818"/>
    <s v="Clark"/>
    <n v="25.46"/>
    <n v="8.77"/>
    <s v="yes"/>
    <s v="No"/>
    <s v="Yes"/>
    <n v="1"/>
    <s v="No"/>
    <s v="OVER WEIGHT"/>
    <s v="Diabetes"/>
    <s v="16/Aug/1963"/>
    <x v="817"/>
    <x v="2"/>
    <s v="tier - 2"/>
    <x v="4"/>
    <n v="60"/>
  </r>
  <r>
    <s v="Id819"/>
    <s v="Nice"/>
    <n v="39.14"/>
    <n v="4.91"/>
    <s v="No"/>
    <s v="yes"/>
    <s v="No"/>
    <n v="1"/>
    <s v="No"/>
    <s v="OBESITY"/>
    <s v="NORMAL"/>
    <s v="9/Jul/2004"/>
    <x v="818"/>
    <x v="2"/>
    <s v="tier - 1"/>
    <x v="9"/>
    <n v="19"/>
  </r>
  <r>
    <s v="Id820"/>
    <s v="Windler"/>
    <n v="41.2"/>
    <n v="4.95"/>
    <s v="No"/>
    <s v="No"/>
    <s v="No"/>
    <n v="1"/>
    <s v="No"/>
    <s v="OBESITY"/>
    <s v="NORMAL"/>
    <s v="6/Aug/1984"/>
    <x v="819"/>
    <x v="2"/>
    <s v="tier - 3"/>
    <x v="1"/>
    <n v="39"/>
  </r>
  <r>
    <s v="Id821"/>
    <s v="Jones"/>
    <n v="28.81"/>
    <n v="10.8"/>
    <s v="yes"/>
    <s v="No"/>
    <s v="Yes"/>
    <n v="1"/>
    <s v="No"/>
    <s v="OVER WEIGHT"/>
    <s v="Diabetes"/>
    <s v="27/Sep/1963"/>
    <x v="820"/>
    <x v="2"/>
    <s v="tier - 3"/>
    <x v="14"/>
    <n v="60"/>
  </r>
  <r>
    <s v="Id822"/>
    <s v="Stevenson"/>
    <n v="37.409999999999997"/>
    <n v="7.21"/>
    <s v="No"/>
    <s v="No"/>
    <s v="No"/>
    <n v="2"/>
    <s v="No"/>
    <s v="OBESITY"/>
    <s v="Diabetes"/>
    <s v="22/Sep/1973"/>
    <x v="821"/>
    <x v="2"/>
    <s v="tier - 1"/>
    <x v="1"/>
    <n v="50"/>
  </r>
  <r>
    <s v="Id823"/>
    <s v="Humphrey"/>
    <n v="52.54"/>
    <n v="5.12"/>
    <s v="No"/>
    <s v="No"/>
    <s v="Yes"/>
    <n v="1"/>
    <s v="No"/>
    <s v="OBESITY"/>
    <s v="NORMAL"/>
    <s v="27/Sep/1993"/>
    <x v="822"/>
    <x v="2"/>
    <s v="tier - 2"/>
    <x v="1"/>
    <n v="30"/>
  </r>
  <r>
    <s v="Id824"/>
    <s v="Nelson"/>
    <n v="17.29"/>
    <n v="4.62"/>
    <s v="No"/>
    <s v="yes"/>
    <s v="No"/>
    <n v="1"/>
    <s v="yes"/>
    <s v="UNDER WEIGHT"/>
    <s v="NORMAL"/>
    <s v="9/Nov/2004"/>
    <x v="823"/>
    <x v="2"/>
    <s v="tier - 3"/>
    <x v="4"/>
    <n v="19"/>
  </r>
  <r>
    <s v="Id825"/>
    <s v="Payne"/>
    <n v="31.74"/>
    <n v="7.68"/>
    <s v="yes"/>
    <s v="No"/>
    <s v="No"/>
    <s v="No major surgery"/>
    <s v="No"/>
    <s v="OBESITY"/>
    <s v="Diabetes"/>
    <s v="25/Sep/1967"/>
    <x v="824"/>
    <x v="2"/>
    <s v="tier - 3"/>
    <x v="14"/>
    <n v="56"/>
  </r>
  <r>
    <s v="Id826"/>
    <s v="Hails"/>
    <n v="26.504999999999999"/>
    <n v="6.79"/>
    <s v="yes"/>
    <s v="No"/>
    <s v="Yes"/>
    <n v="1"/>
    <s v="No"/>
    <s v="OVER WEIGHT"/>
    <s v="Diabetes"/>
    <s v="20/Jul/1963"/>
    <x v="825"/>
    <x v="2"/>
    <s v="tier - 3"/>
    <x v="2"/>
    <n v="60"/>
  </r>
  <r>
    <s v="Id827"/>
    <s v="Proctor"/>
    <n v="36.479999999999997"/>
    <n v="11.09"/>
    <s v="No"/>
    <s v="No"/>
    <s v="No"/>
    <s v="No major surgery"/>
    <s v="No"/>
    <s v="OBESITY"/>
    <s v="Diabetes"/>
    <s v="24/Jul/1978"/>
    <x v="826"/>
    <x v="2"/>
    <s v="tier - 1"/>
    <x v="2"/>
    <n v="45"/>
  </r>
  <r>
    <s v="Id828"/>
    <s v="Ryan"/>
    <n v="39.159999999999997"/>
    <n v="5.24"/>
    <s v="yes"/>
    <s v="No"/>
    <s v="Yes"/>
    <n v="1"/>
    <s v="No"/>
    <s v="OBESITY"/>
    <s v="NORMAL"/>
    <s v="29/Oct/1983"/>
    <x v="827"/>
    <x v="2"/>
    <s v="tier - 1"/>
    <x v="12"/>
    <n v="40"/>
  </r>
  <r>
    <s v="Id829"/>
    <s v="Watson"/>
    <n v="28.22"/>
    <n v="7.51"/>
    <s v="yes"/>
    <s v="No"/>
    <s v="Yes"/>
    <n v="1"/>
    <s v="No"/>
    <s v="OVER WEIGHT"/>
    <s v="Diabetes"/>
    <s v="5/Dec/1963"/>
    <x v="828"/>
    <x v="2"/>
    <s v="tier - 3"/>
    <x v="15"/>
    <n v="60"/>
  </r>
  <r>
    <s v="Id830"/>
    <s v="Gresh"/>
    <n v="35"/>
    <n v="4.13"/>
    <s v="No"/>
    <s v="No"/>
    <s v="No"/>
    <n v="2"/>
    <s v="No"/>
    <s v="OBESITY"/>
    <s v="NORMAL"/>
    <s v="7/Oct/1972"/>
    <x v="829"/>
    <x v="2"/>
    <s v="tier - 3"/>
    <x v="12"/>
    <n v="51"/>
  </r>
  <r>
    <s v="Id831"/>
    <s v="Anis"/>
    <n v="36.24"/>
    <n v="8.3800000000000008"/>
    <s v="yes"/>
    <s v="No"/>
    <s v="No"/>
    <n v="1"/>
    <s v="No"/>
    <s v="OBESITY"/>
    <s v="Diabetes"/>
    <s v="25/Sep/1975"/>
    <x v="830"/>
    <x v="2"/>
    <s v="tier - 3"/>
    <x v="14"/>
    <n v="48"/>
  </r>
  <r>
    <s v="Id832"/>
    <s v="Swartz"/>
    <n v="36.954999999999998"/>
    <n v="8.07"/>
    <s v="No"/>
    <s v="No"/>
    <s v="No"/>
    <s v="No major surgery"/>
    <s v="No"/>
    <s v="OBESITY"/>
    <s v="Diabetes"/>
    <s v="1/Oct/1962"/>
    <x v="831"/>
    <x v="2"/>
    <s v="tier - 1"/>
    <x v="6"/>
    <n v="61"/>
  </r>
  <r>
    <s v="Id833"/>
    <s v="Schluneker"/>
    <n v="29.64"/>
    <n v="8.9499999999999993"/>
    <s v="No"/>
    <s v="No"/>
    <s v="No"/>
    <s v="No major surgery"/>
    <s v="No"/>
    <s v="OVER WEIGHT"/>
    <s v="Diabetes"/>
    <s v="2/Sep/1962"/>
    <x v="832"/>
    <x v="2"/>
    <s v="tier - 3"/>
    <x v="4"/>
    <n v="61"/>
  </r>
  <r>
    <s v="Id834"/>
    <s v="Bellemare"/>
    <n v="42.74"/>
    <n v="6.31"/>
    <s v="yes"/>
    <s v="No"/>
    <s v="No"/>
    <n v="1"/>
    <s v="No"/>
    <s v="OBESITY"/>
    <s v="Prediabetes"/>
    <s v="17/Jul/1988"/>
    <x v="833"/>
    <x v="2"/>
    <s v="tier - 1"/>
    <x v="12"/>
    <n v="35"/>
  </r>
  <r>
    <s v="Id835"/>
    <s v="Vitalo"/>
    <n v="36.130000000000003"/>
    <n v="7.19"/>
    <s v="yes"/>
    <s v="No"/>
    <s v="No"/>
    <n v="2"/>
    <s v="No"/>
    <s v="OBESITY"/>
    <s v="Diabetes"/>
    <s v="8/Jul/1970"/>
    <x v="834"/>
    <x v="2"/>
    <s v="tier - 1"/>
    <x v="3"/>
    <n v="53"/>
  </r>
  <r>
    <s v="Id836"/>
    <s v="Hamilton"/>
    <n v="31.55"/>
    <n v="6.11"/>
    <s v="yes"/>
    <s v="No"/>
    <s v="No"/>
    <n v="1"/>
    <s v="No"/>
    <s v="OBESITY"/>
    <s v="Prediabetes"/>
    <s v="28/Nov/1964"/>
    <x v="835"/>
    <x v="2"/>
    <s v="tier - 3"/>
    <x v="3"/>
    <n v="59"/>
  </r>
  <r>
    <s v="Id837"/>
    <s v="Marshall"/>
    <n v="52.75"/>
    <n v="6.02"/>
    <s v="No"/>
    <s v="No"/>
    <s v="No"/>
    <n v="1"/>
    <s v="No"/>
    <s v="OBESITY"/>
    <s v="Prediabetes"/>
    <s v="7/Jul/1992"/>
    <x v="836"/>
    <x v="2"/>
    <s v="tier - 2"/>
    <x v="3"/>
    <n v="31"/>
  </r>
  <r>
    <s v="Id838"/>
    <s v="Cale"/>
    <n v="36.67"/>
    <n v="11.86"/>
    <s v="No"/>
    <s v="No"/>
    <s v="No"/>
    <s v="No major surgery"/>
    <s v="No"/>
    <s v="OBESITY"/>
    <s v="Diabetes"/>
    <s v="24/Sep/1974"/>
    <x v="837"/>
    <x v="2"/>
    <s v="tier - 3"/>
    <x v="14"/>
    <n v="49"/>
  </r>
  <r>
    <s v="Id839"/>
    <s v="Pittaway"/>
    <n v="38.06"/>
    <n v="8.25"/>
    <s v="No"/>
    <s v="No"/>
    <s v="No"/>
    <s v="No major surgery"/>
    <s v="No"/>
    <s v="OBESITY"/>
    <s v="Diabetes"/>
    <s v="27/Aug/1962"/>
    <x v="838"/>
    <x v="2"/>
    <s v="tier - 2"/>
    <x v="0"/>
    <n v="61"/>
  </r>
  <r>
    <s v="Id840"/>
    <s v="Bill"/>
    <n v="38"/>
    <n v="8.1300000000000008"/>
    <s v="No"/>
    <s v="No"/>
    <s v="No"/>
    <s v="No major surgery"/>
    <s v="No"/>
    <s v="OBESITY"/>
    <s v="Diabetes"/>
    <s v="14/Sep/1965"/>
    <x v="839"/>
    <x v="2"/>
    <s v="tier - 2"/>
    <x v="3"/>
    <n v="58"/>
  </r>
  <r>
    <s v="Id841"/>
    <s v="Antrim"/>
    <n v="35.1"/>
    <n v="10.1"/>
    <s v="No"/>
    <s v="No"/>
    <s v="No"/>
    <s v="No major surgery"/>
    <s v="No"/>
    <s v="OBESITY"/>
    <s v="Diabetes"/>
    <s v="11/Jul/1962"/>
    <x v="840"/>
    <x v="2"/>
    <s v="tier - 2"/>
    <x v="3"/>
    <n v="61"/>
  </r>
  <r>
    <s v="Id842"/>
    <s v="Doolittle-Crider"/>
    <n v="33.82"/>
    <n v="5.89"/>
    <s v="yes"/>
    <s v="No"/>
    <s v="No"/>
    <n v="2"/>
    <s v="No"/>
    <s v="OBESITY"/>
    <s v="Prediabetes"/>
    <s v="17/Dec/1966"/>
    <x v="841"/>
    <x v="2"/>
    <s v="tier - 1"/>
    <x v="1"/>
    <n v="57"/>
  </r>
  <r>
    <s v="Id843"/>
    <s v="Ruhlman"/>
    <n v="37.43"/>
    <n v="4.97"/>
    <s v="No"/>
    <s v="No"/>
    <s v="No"/>
    <n v="2"/>
    <s v="No"/>
    <s v="OBESITY"/>
    <s v="NORMAL"/>
    <s v="5/Sep/1972"/>
    <x v="842"/>
    <x v="2"/>
    <s v="tier - 1"/>
    <x v="3"/>
    <n v="51"/>
  </r>
  <r>
    <s v="Id844"/>
    <s v="Anderson"/>
    <n v="30.5"/>
    <n v="9.9"/>
    <s v="No"/>
    <s v="No"/>
    <s v="No"/>
    <s v="No major surgery"/>
    <s v="No"/>
    <s v="OBESITY"/>
    <s v="Diabetes"/>
    <s v="22/Jul/1962"/>
    <x v="843"/>
    <x v="2"/>
    <s v="tier - 1"/>
    <x v="3"/>
    <n v="61"/>
  </r>
  <r>
    <s v="Id845"/>
    <s v="Uchiyama"/>
    <n v="24.53"/>
    <n v="9.0500000000000007"/>
    <s v="No"/>
    <s v="No"/>
    <s v="No"/>
    <s v="No major surgery"/>
    <s v="No"/>
    <s v="NORMAL WEIGHT"/>
    <s v="Diabetes"/>
    <s v="22/Nov/1962"/>
    <x v="844"/>
    <x v="2"/>
    <s v="tier - 3"/>
    <x v="0"/>
    <n v="61"/>
  </r>
  <r>
    <s v="Id846"/>
    <s v="Desota"/>
    <n v="25.74"/>
    <n v="10.93"/>
    <s v="No"/>
    <s v="No"/>
    <s v="No"/>
    <s v="No major surgery"/>
    <s v="No"/>
    <s v="OVER WEIGHT"/>
    <s v="Diabetes"/>
    <s v="4/Oct/1965"/>
    <x v="845"/>
    <x v="2"/>
    <s v="tier - 1"/>
    <x v="0"/>
    <n v="58"/>
  </r>
  <r>
    <s v="Id847"/>
    <s v="Edmonds"/>
    <n v="34.08"/>
    <n v="7.58"/>
    <s v="yes"/>
    <s v="No"/>
    <s v="No"/>
    <n v="2"/>
    <s v="No"/>
    <s v="OBESITY"/>
    <s v="Diabetes"/>
    <s v="28/Dec/1970"/>
    <x v="846"/>
    <x v="2"/>
    <s v="tier - 1"/>
    <x v="1"/>
    <n v="53"/>
  </r>
  <r>
    <s v="Id848"/>
    <s v="Otto"/>
    <n v="31.35"/>
    <n v="11"/>
    <s v="yes"/>
    <s v="No"/>
    <s v="Yes"/>
    <n v="1"/>
    <s v="No"/>
    <s v="OBESITY"/>
    <s v="Diabetes"/>
    <s v="19/Aug/1963"/>
    <x v="847"/>
    <x v="2"/>
    <s v="tier - 1"/>
    <x v="1"/>
    <n v="60"/>
  </r>
  <r>
    <s v="Id849"/>
    <s v="Kurt"/>
    <n v="26.79"/>
    <n v="5.0599999999999996"/>
    <s v="No"/>
    <s v="No"/>
    <s v="No"/>
    <n v="1"/>
    <s v="No"/>
    <s v="OVER WEIGHT"/>
    <s v="NORMAL"/>
    <s v="18/Nov/1998"/>
    <x v="848"/>
    <x v="2"/>
    <s v="tier - 3"/>
    <x v="1"/>
    <n v="25"/>
  </r>
  <r>
    <s v="Id850"/>
    <s v="Duhaime"/>
    <n v="42.78"/>
    <n v="6.11"/>
    <s v="yes"/>
    <s v="No"/>
    <s v="No"/>
    <n v="1"/>
    <s v="No"/>
    <s v="OBESITY"/>
    <s v="Prediabetes"/>
    <s v="11/Aug/1988"/>
    <x v="849"/>
    <x v="2"/>
    <s v="tier - 1"/>
    <x v="8"/>
    <n v="35"/>
  </r>
  <r>
    <s v="Id851"/>
    <s v="Swann"/>
    <n v="46.75"/>
    <n v="6.66"/>
    <s v="yes"/>
    <s v="No"/>
    <s v="No"/>
    <n v="2"/>
    <s v="No"/>
    <s v="OBESITY"/>
    <s v="Diabetes"/>
    <s v="18/Jun/1970"/>
    <x v="850"/>
    <x v="2"/>
    <s v="tier - 2"/>
    <x v="0"/>
    <n v="53"/>
  </r>
  <r>
    <s v="Id852"/>
    <s v="Burton"/>
    <n v="32.15"/>
    <n v="4.0199999999999996"/>
    <s v="yes"/>
    <s v="No"/>
    <s v="Yes"/>
    <n v="1"/>
    <s v="No"/>
    <s v="OBESITY"/>
    <s v="NORMAL"/>
    <s v="26/Nov/1969"/>
    <x v="851"/>
    <x v="2"/>
    <s v="tier - 1"/>
    <x v="15"/>
    <n v="54"/>
  </r>
  <r>
    <s v="Id853"/>
    <s v="Ricardi"/>
    <n v="43.4"/>
    <n v="8.81"/>
    <s v="yes"/>
    <s v="No"/>
    <s v="No"/>
    <n v="2"/>
    <s v="No"/>
    <s v="OBESITY"/>
    <s v="Diabetes"/>
    <s v="28/Nov/1961"/>
    <x v="852"/>
    <x v="2"/>
    <s v="tier - 1"/>
    <x v="3"/>
    <n v="62"/>
  </r>
  <r>
    <s v="Id854"/>
    <s v="Joslyn"/>
    <n v="31.57"/>
    <n v="7.92"/>
    <s v="yes"/>
    <s v="No"/>
    <s v="No"/>
    <n v="2"/>
    <s v="No"/>
    <s v="OBESITY"/>
    <s v="Diabetes"/>
    <s v="28/Nov/1961"/>
    <x v="853"/>
    <x v="2"/>
    <s v="tier - 3"/>
    <x v="0"/>
    <n v="62"/>
  </r>
  <r>
    <s v="Id855"/>
    <s v="Bennie"/>
    <n v="24.32"/>
    <n v="7.48"/>
    <s v="No"/>
    <s v="No"/>
    <s v="No"/>
    <s v="No major surgery"/>
    <s v="No"/>
    <s v="NORMAL WEIGHT"/>
    <s v="Diabetes"/>
    <s v="16/Oct/1962"/>
    <x v="854"/>
    <x v="2"/>
    <s v="tier - 3"/>
    <x v="1"/>
    <n v="61"/>
  </r>
  <r>
    <s v="Id856"/>
    <s v="Kanyane"/>
    <n v="31.07"/>
    <n v="4.62"/>
    <s v="yes"/>
    <s v="No"/>
    <s v="No"/>
    <n v="2"/>
    <s v="No"/>
    <s v="OBESITY"/>
    <s v="NORMAL"/>
    <s v="12/Jul/1966"/>
    <x v="855"/>
    <x v="2"/>
    <s v="tier - 2"/>
    <x v="1"/>
    <n v="57"/>
  </r>
  <r>
    <s v="Id857"/>
    <s v="McFadden"/>
    <n v="35.814999999999998"/>
    <n v="8.4700000000000006"/>
    <s v="No"/>
    <s v="No"/>
    <s v="No"/>
    <s v="No major surgery"/>
    <s v="No"/>
    <s v="OBESITY"/>
    <s v="Diabetes"/>
    <s v="3/Dec/1968"/>
    <x v="856"/>
    <x v="2"/>
    <s v="tier - 3"/>
    <x v="1"/>
    <n v="55"/>
  </r>
  <r>
    <s v="Id858"/>
    <s v="Connolly"/>
    <n v="40.81"/>
    <n v="10.58"/>
    <s v="yes"/>
    <s v="No"/>
    <s v="No"/>
    <s v="No major surgery"/>
    <s v="No"/>
    <s v="OBESITY"/>
    <s v="Diabetes"/>
    <s v="1/Sep/1967"/>
    <x v="857"/>
    <x v="2"/>
    <s v="tier - 3"/>
    <x v="0"/>
    <n v="56"/>
  </r>
  <r>
    <s v="Id859"/>
    <s v="Merino"/>
    <n v="24.605"/>
    <n v="7.48"/>
    <s v="No"/>
    <s v="No"/>
    <s v="No"/>
    <s v="No major surgery"/>
    <s v="No"/>
    <s v="NORMAL WEIGHT"/>
    <s v="Diabetes"/>
    <s v="12/Nov/1968"/>
    <x v="858"/>
    <x v="2"/>
    <s v="tier - 3"/>
    <x v="1"/>
    <n v="55"/>
  </r>
  <r>
    <s v="Id860"/>
    <s v="Baird"/>
    <n v="21.47"/>
    <n v="7.82"/>
    <s v="No"/>
    <s v="No"/>
    <s v="No"/>
    <s v="No major surgery"/>
    <s v="No"/>
    <s v="NORMAL WEIGHT"/>
    <s v="Diabetes"/>
    <s v="26/Nov/1968"/>
    <x v="859"/>
    <x v="2"/>
    <s v="tier - 1"/>
    <x v="1"/>
    <n v="55"/>
  </r>
  <r>
    <s v="Id861"/>
    <s v="Locatelli"/>
    <n v="52.89"/>
    <n v="4.96"/>
    <s v="yes"/>
    <s v="No"/>
    <s v="No"/>
    <n v="1"/>
    <s v="No"/>
    <s v="OBESITY"/>
    <s v="NORMAL"/>
    <s v="9/Aug/1995"/>
    <x v="860"/>
    <x v="2"/>
    <s v="tier - 3"/>
    <x v="1"/>
    <n v="28"/>
  </r>
  <r>
    <s v="Id862"/>
    <s v="Brake"/>
    <n v="32.965000000000003"/>
    <n v="6.15"/>
    <s v="yes"/>
    <s v="No"/>
    <s v="No"/>
    <n v="1"/>
    <s v="No"/>
    <s v="OBESITY"/>
    <s v="Prediabetes"/>
    <s v="4/Aug/1964"/>
    <x v="861"/>
    <x v="2"/>
    <s v="tier - 3"/>
    <x v="2"/>
    <n v="59"/>
  </r>
  <r>
    <s v="Id863"/>
    <s v="Jacobs"/>
    <n v="36.799999999999997"/>
    <n v="4.62"/>
    <s v="No"/>
    <s v="No"/>
    <s v="Yes"/>
    <n v="1"/>
    <s v="No"/>
    <s v="OBESITY"/>
    <s v="NORMAL"/>
    <s v="14/Jul/1979"/>
    <x v="862"/>
    <x v="2"/>
    <s v="tier - 1"/>
    <x v="13"/>
    <n v="44"/>
  </r>
  <r>
    <s v="Id864"/>
    <s v="Vaught"/>
    <n v="34.299999999999997"/>
    <n v="4.87"/>
    <s v="No"/>
    <s v="No"/>
    <s v="No"/>
    <n v="2"/>
    <s v="No"/>
    <s v="OBESITY"/>
    <s v="NORMAL"/>
    <s v="21/Aug/1972"/>
    <x v="863"/>
    <x v="2"/>
    <s v="tier - 2"/>
    <x v="14"/>
    <n v="51"/>
  </r>
  <r>
    <s v="Id865"/>
    <s v="Monteleone"/>
    <n v="35.244999999999997"/>
    <n v="4.63"/>
    <s v="No"/>
    <s v="No"/>
    <s v="No"/>
    <s v="No major surgery"/>
    <s v="No"/>
    <s v="OBESITY"/>
    <s v="NORMAL"/>
    <s v="29/Dec/1989"/>
    <x v="864"/>
    <x v="2"/>
    <s v="tier - 3"/>
    <x v="4"/>
    <n v="34"/>
  </r>
  <r>
    <s v="Id866"/>
    <s v="Verdugo"/>
    <n v="26.23"/>
    <n v="11.93"/>
    <s v="No"/>
    <s v="No"/>
    <s v="No"/>
    <s v="No major surgery"/>
    <s v="No"/>
    <s v="OVER WEIGHT"/>
    <s v="Diabetes"/>
    <s v="26/Sep/1962"/>
    <x v="865"/>
    <x v="2"/>
    <s v="tier - 2"/>
    <x v="2"/>
    <n v="61"/>
  </r>
  <r>
    <s v="Id867"/>
    <s v="Sellers"/>
    <n v="36.1"/>
    <n v="5.65"/>
    <s v="yes"/>
    <s v="No"/>
    <s v="No"/>
    <n v="2"/>
    <s v="No"/>
    <s v="OBESITY"/>
    <s v="NORMAL"/>
    <s v="29/Dec/1966"/>
    <x v="866"/>
    <x v="2"/>
    <s v="tier - 3"/>
    <x v="3"/>
    <n v="57"/>
  </r>
  <r>
    <s v="Id868"/>
    <s v="Bowman"/>
    <n v="37.1"/>
    <n v="11.21"/>
    <s v="yes"/>
    <s v="No"/>
    <s v="Yes"/>
    <n v="1"/>
    <s v="No"/>
    <s v="OBESITY"/>
    <s v="Diabetes"/>
    <s v="22/Sep/1963"/>
    <x v="867"/>
    <x v="2"/>
    <s v="tier - 3"/>
    <x v="3"/>
    <n v="60"/>
  </r>
  <r>
    <s v="Id869"/>
    <s v="Marley"/>
    <n v="27.5"/>
    <n v="10.62"/>
    <s v="yes"/>
    <s v="No"/>
    <s v="Yes"/>
    <n v="1"/>
    <s v="No"/>
    <s v="OVER WEIGHT"/>
    <s v="Diabetes"/>
    <s v="2/Aug/1963"/>
    <x v="868"/>
    <x v="2"/>
    <s v="tier - 2"/>
    <x v="3"/>
    <n v="60"/>
  </r>
  <r>
    <s v="Id870"/>
    <s v="Grey"/>
    <n v="24.7"/>
    <n v="10.7"/>
    <s v="yes"/>
    <s v="No"/>
    <s v="Yes"/>
    <n v="1"/>
    <s v="No"/>
    <s v="NORMAL WEIGHT"/>
    <s v="Diabetes"/>
    <s v="29/Aug/1963"/>
    <x v="869"/>
    <x v="2"/>
    <s v="tier - 3"/>
    <x v="6"/>
    <n v="60"/>
  </r>
  <r>
    <s v="Id871"/>
    <s v="O'Rourke"/>
    <n v="26.78"/>
    <n v="10.02"/>
    <s v="yes"/>
    <s v="No"/>
    <s v="Yes"/>
    <n v="1"/>
    <s v="No"/>
    <s v="OVER WEIGHT"/>
    <s v="Diabetes"/>
    <s v="28/Oct/1963"/>
    <x v="870"/>
    <x v="2"/>
    <s v="tier - 1"/>
    <x v="15"/>
    <n v="60"/>
  </r>
  <r>
    <s v="Id872"/>
    <s v="Fatehali"/>
    <n v="45.8"/>
    <n v="4.8499999999999996"/>
    <s v="No"/>
    <s v="No"/>
    <s v="No"/>
    <s v="No major surgery"/>
    <s v="No"/>
    <s v="OBESITY"/>
    <s v="NORMAL"/>
    <s v="29/Oct/1990"/>
    <x v="871"/>
    <x v="2"/>
    <s v="tier - 1"/>
    <x v="3"/>
    <n v="33"/>
  </r>
  <r>
    <s v="Id873"/>
    <s v="Piza-Taylor"/>
    <n v="29"/>
    <n v="4.3899999999999997"/>
    <s v="yes"/>
    <s v="No"/>
    <s v="No"/>
    <n v="2"/>
    <s v="No"/>
    <s v="OVER WEIGHT"/>
    <s v="NORMAL"/>
    <s v="16/Nov/1966"/>
    <x v="872"/>
    <x v="2"/>
    <s v="tier - 1"/>
    <x v="15"/>
    <n v="57"/>
  </r>
  <r>
    <s v="Id874"/>
    <s v="Cavanaugh"/>
    <n v="33.534999999999997"/>
    <n v="8.24"/>
    <s v="yes"/>
    <s v="No"/>
    <s v="No"/>
    <s v="No major surgery"/>
    <s v="No"/>
    <s v="OBESITY"/>
    <s v="Diabetes"/>
    <s v="28/Aug/1967"/>
    <x v="873"/>
    <x v="2"/>
    <s v="tier - 2"/>
    <x v="1"/>
    <n v="56"/>
  </r>
  <r>
    <s v="Id875"/>
    <s v="Amako"/>
    <n v="32.774999999999999"/>
    <n v="9.77"/>
    <s v="yes"/>
    <s v="No"/>
    <s v="No"/>
    <s v="No major surgery"/>
    <s v="No"/>
    <s v="OBESITY"/>
    <s v="Diabetes"/>
    <s v="30/Dec/1967"/>
    <x v="874"/>
    <x v="2"/>
    <s v="tier - 1"/>
    <x v="1"/>
    <n v="56"/>
  </r>
  <r>
    <s v="Id876"/>
    <s v="Musa"/>
    <n v="37.51"/>
    <n v="5.5"/>
    <s v="yes"/>
    <s v="No"/>
    <s v="No"/>
    <n v="2"/>
    <s v="No"/>
    <s v="OBESITY"/>
    <s v="NORMAL"/>
    <s v="6/Dec/1966"/>
    <x v="875"/>
    <x v="2"/>
    <s v="tier - 3"/>
    <x v="0"/>
    <n v="57"/>
  </r>
  <r>
    <s v="Id877"/>
    <s v="Phillippi"/>
    <n v="39.86"/>
    <n v="11.84"/>
    <s v="yes"/>
    <s v="No"/>
    <s v="No"/>
    <n v="1"/>
    <s v="No"/>
    <s v="OBESITY"/>
    <s v="Diabetes"/>
    <s v="13/Aug/1986"/>
    <x v="876"/>
    <x v="2"/>
    <s v="tier - 2"/>
    <x v="12"/>
    <n v="37"/>
  </r>
  <r>
    <s v="Id878"/>
    <s v="Hoskins"/>
    <n v="42.13"/>
    <n v="4.66"/>
    <s v="No"/>
    <s v="No"/>
    <s v="No"/>
    <s v="No major surgery"/>
    <s v="No"/>
    <s v="OBESITY"/>
    <s v="NORMAL"/>
    <s v="23/Nov/1989"/>
    <x v="877"/>
    <x v="2"/>
    <s v="tier - 3"/>
    <x v="12"/>
    <n v="34"/>
  </r>
  <r>
    <s v="Id879"/>
    <s v="Imbalzano Zegar"/>
    <n v="35.99"/>
    <n v="11.11"/>
    <s v="No"/>
    <s v="No"/>
    <s v="No"/>
    <s v="No major surgery"/>
    <s v="No"/>
    <s v="OBESITY"/>
    <s v="Diabetes"/>
    <s v="23/Jun/1974"/>
    <x v="878"/>
    <x v="2"/>
    <s v="tier - 1"/>
    <x v="1"/>
    <n v="49"/>
  </r>
  <r>
    <s v="Id880"/>
    <s v="Triedman"/>
    <n v="35.200000000000003"/>
    <n v="7.72"/>
    <s v="yes"/>
    <s v="No"/>
    <s v="Yes"/>
    <n v="1"/>
    <s v="No"/>
    <s v="OBESITY"/>
    <s v="Diabetes"/>
    <s v="17/Jul/1963"/>
    <x v="879"/>
    <x v="2"/>
    <s v="tier - 1"/>
    <x v="0"/>
    <n v="60"/>
  </r>
  <r>
    <s v="Id881"/>
    <s v="Lovuolo"/>
    <n v="29.91"/>
    <n v="5.55"/>
    <s v="yes"/>
    <s v="No"/>
    <s v="No"/>
    <n v="2"/>
    <s v="No"/>
    <e v="#N/A"/>
    <s v="NORMAL"/>
    <s v="29/Jul/1966"/>
    <x v="880"/>
    <x v="2"/>
    <s v="tier - 3"/>
    <x v="1"/>
    <n v="57"/>
  </r>
  <r>
    <s v="Id882"/>
    <s v="Chung"/>
    <n v="36.479999999999997"/>
    <n v="5.05"/>
    <s v="yes"/>
    <s v="No"/>
    <s v="No"/>
    <n v="1"/>
    <s v="No"/>
    <s v="OBESITY"/>
    <s v="NORMAL"/>
    <s v="15/Oct/1964"/>
    <x v="881"/>
    <x v="2"/>
    <s v="tier - 3"/>
    <x v="1"/>
    <n v="59"/>
  </r>
  <r>
    <s v="Id883"/>
    <s v="Newsom"/>
    <n v="27.5"/>
    <n v="8.69"/>
    <s v="yes"/>
    <s v="No"/>
    <s v="Yes"/>
    <n v="1"/>
    <s v="No"/>
    <s v="OVER WEIGHT"/>
    <s v="Diabetes"/>
    <s v="19/Jul/1963"/>
    <x v="882"/>
    <x v="2"/>
    <s v="tier - 1"/>
    <x v="3"/>
    <n v="60"/>
  </r>
  <r>
    <s v="Id884"/>
    <s v="Harrington"/>
    <n v="33.44"/>
    <n v="5.9"/>
    <s v="yes"/>
    <s v="No"/>
    <s v="No"/>
    <n v="1"/>
    <s v="No"/>
    <s v="OBESITY"/>
    <s v="Prediabetes"/>
    <s v="24/Jun/1964"/>
    <x v="883"/>
    <x v="2"/>
    <s v="tier - 3"/>
    <x v="1"/>
    <n v="59"/>
  </r>
  <r>
    <s v="Id885"/>
    <s v="Hoffman"/>
    <n v="28.215"/>
    <n v="6.29"/>
    <s v="yes"/>
    <s v="No"/>
    <s v="No"/>
    <n v="1"/>
    <s v="No"/>
    <s v="OVER WEIGHT"/>
    <s v="Prediabetes"/>
    <s v="2/Jul/1964"/>
    <x v="884"/>
    <x v="2"/>
    <s v="tier - 1"/>
    <x v="1"/>
    <n v="59"/>
  </r>
  <r>
    <s v="Id886"/>
    <s v="Van Vugt"/>
    <n v="27.17"/>
    <n v="5.84"/>
    <s v="yes"/>
    <s v="No"/>
    <s v="No"/>
    <n v="1"/>
    <s v="No"/>
    <s v="OVER WEIGHT"/>
    <s v="Prediabetes"/>
    <s v="20/Jul/1964"/>
    <x v="885"/>
    <x v="2"/>
    <s v="tier - 2"/>
    <x v="1"/>
    <n v="59"/>
  </r>
  <r>
    <s v="Id887"/>
    <s v="Feehley"/>
    <n v="35.380000000000003"/>
    <n v="6.12"/>
    <s v="No"/>
    <s v="No"/>
    <s v="No"/>
    <s v="No major surgery"/>
    <s v="No"/>
    <s v="OBESITY"/>
    <s v="Prediabetes"/>
    <s v="14/Aug/1977"/>
    <x v="886"/>
    <x v="2"/>
    <s v="tier - 1"/>
    <x v="1"/>
    <n v="46"/>
  </r>
  <r>
    <s v="Id888"/>
    <s v="Ashworth"/>
    <n v="43.48"/>
    <n v="6.24"/>
    <s v="No"/>
    <s v="No"/>
    <s v="No"/>
    <s v="No major surgery"/>
    <s v="No"/>
    <s v="OBESITY"/>
    <s v="Prediabetes"/>
    <s v="29/Aug/1991"/>
    <x v="887"/>
    <x v="2"/>
    <s v="tier - 3"/>
    <x v="12"/>
    <n v="32"/>
  </r>
  <r>
    <s v="Id889"/>
    <s v="Hansen"/>
    <n v="41.73"/>
    <n v="6.25"/>
    <s v="No"/>
    <s v="No"/>
    <s v="No"/>
    <n v="1"/>
    <s v="No"/>
    <s v="OBESITY"/>
    <s v="Prediabetes"/>
    <s v="5/Oct/1987"/>
    <x v="888"/>
    <x v="2"/>
    <s v="tier - 3"/>
    <x v="1"/>
    <n v="36"/>
  </r>
  <r>
    <s v="Id890"/>
    <s v="Czyz"/>
    <n v="28.9"/>
    <n v="11.96"/>
    <s v="No"/>
    <s v="No"/>
    <s v="No"/>
    <s v="No major surgery"/>
    <s v="No"/>
    <s v="OVER WEIGHT"/>
    <s v="Diabetes"/>
    <s v="15/Sep/1962"/>
    <x v="889"/>
    <x v="2"/>
    <s v="tier - 3"/>
    <x v="3"/>
    <n v="61"/>
  </r>
  <r>
    <s v="Id891"/>
    <s v="Bauder"/>
    <n v="25.74"/>
    <n v="7.69"/>
    <s v="No"/>
    <s v="No"/>
    <s v="No"/>
    <s v="No major surgery"/>
    <s v="No"/>
    <s v="OVER WEIGHT"/>
    <s v="Diabetes"/>
    <s v="4/Nov/1962"/>
    <x v="890"/>
    <x v="2"/>
    <s v="tier - 2"/>
    <x v="0"/>
    <n v="61"/>
  </r>
  <r>
    <s v="Id892"/>
    <s v="Mendoza"/>
    <n v="36.06"/>
    <n v="8.83"/>
    <s v="No"/>
    <s v="No"/>
    <s v="No"/>
    <s v="No major surgery"/>
    <s v="No"/>
    <s v="OBESITY"/>
    <s v="Diabetes"/>
    <s v="16/Sep/1974"/>
    <x v="891"/>
    <x v="2"/>
    <s v="tier - 3"/>
    <x v="1"/>
    <n v="49"/>
  </r>
  <r>
    <s v="Id893"/>
    <s v="Glass"/>
    <n v="43.28"/>
    <n v="4.41"/>
    <s v="No"/>
    <s v="No"/>
    <s v="No"/>
    <s v="No major surgery"/>
    <s v="No"/>
    <s v="OBESITY"/>
    <s v="NORMAL"/>
    <s v="6/Nov/1991"/>
    <x v="892"/>
    <x v="2"/>
    <s v="tier - 3"/>
    <x v="12"/>
    <n v="32"/>
  </r>
  <r>
    <s v="Id894"/>
    <s v="Butcher"/>
    <n v="28.785"/>
    <n v="9.1"/>
    <s v="yes"/>
    <s v="No"/>
    <s v="Yes"/>
    <n v="1"/>
    <s v="No"/>
    <s v="OVER WEIGHT"/>
    <s v="Diabetes"/>
    <s v="4/Jun/1963"/>
    <x v="893"/>
    <x v="2"/>
    <s v="tier - 1"/>
    <x v="1"/>
    <n v="60"/>
  </r>
  <r>
    <s v="Id895"/>
    <s v="Traiser"/>
    <n v="25.46"/>
    <n v="11.52"/>
    <s v="yes"/>
    <s v="No"/>
    <s v="Yes"/>
    <n v="1"/>
    <s v="No"/>
    <s v="OVER WEIGHT"/>
    <s v="Diabetes"/>
    <s v="20/Jul/1963"/>
    <x v="894"/>
    <x v="2"/>
    <s v="tier - 1"/>
    <x v="1"/>
    <n v="60"/>
  </r>
  <r>
    <s v="Id896"/>
    <s v="Mudy-Mader"/>
    <n v="30.8"/>
    <n v="10.95"/>
    <s v="No"/>
    <s v="No"/>
    <s v="No"/>
    <s v="No major surgery"/>
    <s v="No"/>
    <s v="OBESITY"/>
    <s v="Diabetes"/>
    <s v="25/Oct/1968"/>
    <x v="895"/>
    <x v="2"/>
    <s v="tier - 3"/>
    <x v="3"/>
    <n v="55"/>
  </r>
  <r>
    <s v="Id897"/>
    <s v="Rogers"/>
    <n v="28.88"/>
    <n v="11.5"/>
    <s v="No"/>
    <s v="No"/>
    <s v="No"/>
    <s v="No major surgery"/>
    <s v="No"/>
    <s v="OVER WEIGHT"/>
    <s v="Diabetes"/>
    <s v="9/Dec/1968"/>
    <x v="896"/>
    <x v="2"/>
    <s v="tier - 1"/>
    <x v="2"/>
    <n v="55"/>
  </r>
  <r>
    <s v="Id898"/>
    <s v="Woo"/>
    <n v="23"/>
    <n v="9.8800000000000008"/>
    <s v="No"/>
    <s v="No"/>
    <s v="No"/>
    <s v="No major surgery"/>
    <s v="No"/>
    <s v="NORMAL WEIGHT"/>
    <s v="Diabetes"/>
    <s v="21/Jun/1968"/>
    <x v="897"/>
    <x v="2"/>
    <s v="tier - 3"/>
    <x v="3"/>
    <n v="55"/>
  </r>
  <r>
    <s v="Id899"/>
    <s v="Walsh"/>
    <n v="38.25"/>
    <n v="6.2"/>
    <s v="No"/>
    <s v="No"/>
    <s v="No"/>
    <n v="1"/>
    <s v="No"/>
    <s v="OBESITY"/>
    <s v="Prediabetes"/>
    <s v="2/Sep/1984"/>
    <x v="898"/>
    <x v="2"/>
    <s v="tier - 2"/>
    <x v="13"/>
    <n v="39"/>
  </r>
  <r>
    <s v="Id900"/>
    <s v="White"/>
    <n v="39.25"/>
    <n v="8.41"/>
    <s v="yes"/>
    <s v="No"/>
    <s v="No"/>
    <n v="1"/>
    <s v="No"/>
    <s v="OBESITY"/>
    <s v="Diabetes"/>
    <s v="7/Sep/1986"/>
    <x v="899"/>
    <x v="2"/>
    <s v="tier - 2"/>
    <x v="12"/>
    <n v="37"/>
  </r>
  <r>
    <s v="Id901"/>
    <s v="Sheppard"/>
    <n v="26.6"/>
    <n v="5.07"/>
    <s v="yes"/>
    <s v="No"/>
    <s v="No"/>
    <n v="2"/>
    <s v="No"/>
    <s v="OVER WEIGHT"/>
    <s v="NORMAL"/>
    <s v="24/Nov/1966"/>
    <x v="900"/>
    <x v="2"/>
    <s v="tier - 1"/>
    <x v="1"/>
    <n v="57"/>
  </r>
  <r>
    <s v="Id902"/>
    <s v="Doran"/>
    <n v="35.700000000000003"/>
    <n v="4.0599999999999996"/>
    <s v="No"/>
    <s v="No"/>
    <s v="Yes"/>
    <n v="1"/>
    <s v="No"/>
    <s v="OBESITY"/>
    <s v="NORMAL"/>
    <s v="16/Oct/1979"/>
    <x v="901"/>
    <x v="2"/>
    <s v="tier - 3"/>
    <x v="14"/>
    <n v="44"/>
  </r>
  <r>
    <s v="Id903"/>
    <s v="Labrosse"/>
    <n v="20.100000000000001"/>
    <n v="10.52"/>
    <s v="No"/>
    <s v="No"/>
    <s v="No"/>
    <s v="No major surgery"/>
    <s v="No"/>
    <s v="NORMAL WEIGHT"/>
    <s v="Diabetes"/>
    <s v="29/Oct/1965"/>
    <x v="902"/>
    <x v="2"/>
    <s v="tier - 1"/>
    <x v="3"/>
    <n v="58"/>
  </r>
  <r>
    <s v="Id904"/>
    <s v="Thomas"/>
    <n v="22.23"/>
    <n v="9.65"/>
    <s v="No"/>
    <s v="No"/>
    <s v="No"/>
    <s v="No major surgery"/>
    <s v="No"/>
    <s v="NORMAL WEIGHT"/>
    <s v="Diabetes"/>
    <s v="9/Jun/1965"/>
    <x v="903"/>
    <x v="2"/>
    <s v="tier - 2"/>
    <x v="2"/>
    <n v="58"/>
  </r>
  <r>
    <s v="Id905"/>
    <s v="Lesniak"/>
    <n v="36.47"/>
    <n v="6.21"/>
    <s v="No"/>
    <s v="No"/>
    <s v="No"/>
    <s v="No major surgery"/>
    <s v="No"/>
    <s v="OBESITY"/>
    <s v="Prediabetes"/>
    <s v="17/Oct/1982"/>
    <x v="904"/>
    <x v="2"/>
    <s v="tier - 3"/>
    <x v="14"/>
    <n v="41"/>
  </r>
  <r>
    <s v="Id906"/>
    <s v="Prowse"/>
    <n v="49.64"/>
    <n v="4.76"/>
    <s v="No"/>
    <s v="No"/>
    <s v="Yes"/>
    <n v="1"/>
    <s v="No"/>
    <s v="OBESITY"/>
    <s v="NORMAL"/>
    <s v="12/Dec/1993"/>
    <x v="905"/>
    <x v="2"/>
    <s v="tier - 2"/>
    <x v="1"/>
    <n v="30"/>
  </r>
  <r>
    <s v="Id907"/>
    <s v="Seigel"/>
    <n v="36.799999999999997"/>
    <n v="5.73"/>
    <s v="yes"/>
    <s v="No"/>
    <s v="Yes"/>
    <n v="1"/>
    <s v="No"/>
    <s v="OBESITY"/>
    <s v="Prediabetes"/>
    <s v="4/Jul/1983"/>
    <x v="906"/>
    <x v="2"/>
    <s v="tier - 2"/>
    <x v="12"/>
    <n v="40"/>
  </r>
  <r>
    <s v="Id908"/>
    <s v="Blas"/>
    <n v="33.880000000000003"/>
    <n v="10.78"/>
    <s v="yes"/>
    <s v="No"/>
    <s v="No"/>
    <s v="No major surgery"/>
    <s v="No"/>
    <s v="OBESITY"/>
    <s v="Diabetes"/>
    <s v="22/Dec/1967"/>
    <x v="907"/>
    <x v="2"/>
    <s v="tier - 3"/>
    <x v="0"/>
    <n v="56"/>
  </r>
  <r>
    <s v="Id909"/>
    <s v="Simpson"/>
    <n v="32.01"/>
    <n v="5.08"/>
    <s v="yes"/>
    <s v="No"/>
    <s v="No"/>
    <n v="1"/>
    <s v="No"/>
    <s v="OBESITY"/>
    <s v="NORMAL"/>
    <s v="29/Sep/1964"/>
    <x v="908"/>
    <x v="2"/>
    <s v="tier - 2"/>
    <x v="0"/>
    <n v="59"/>
  </r>
  <r>
    <s v="Id910"/>
    <s v="Gierman"/>
    <n v="33.630000000000003"/>
    <n v="11.39"/>
    <s v="No"/>
    <s v="No"/>
    <s v="No"/>
    <s v="No major surgery"/>
    <s v="No"/>
    <s v="OBESITY"/>
    <s v="Diabetes"/>
    <s v="1/Nov/1965"/>
    <x v="909"/>
    <x v="2"/>
    <s v="tier - 2"/>
    <x v="1"/>
    <n v="58"/>
  </r>
  <r>
    <s v="Id911"/>
    <s v="Jeuland"/>
    <n v="34.865000000000002"/>
    <n v="5.35"/>
    <s v="yes"/>
    <s v="No"/>
    <s v="No"/>
    <n v="1"/>
    <s v="No"/>
    <s v="OBESITY"/>
    <s v="NORMAL"/>
    <s v="25/Dec/1964"/>
    <x v="910"/>
    <x v="2"/>
    <s v="tier - 2"/>
    <x v="4"/>
    <n v="59"/>
  </r>
  <r>
    <s v="Id912"/>
    <s v="Chorney"/>
    <n v="43.11"/>
    <n v="5.6"/>
    <s v="No"/>
    <s v="No"/>
    <s v="No"/>
    <s v="No major surgery"/>
    <s v="No"/>
    <s v="OBESITY"/>
    <s v="NORMAL"/>
    <s v="19/Oct/1991"/>
    <x v="911"/>
    <x v="2"/>
    <s v="tier - 1"/>
    <x v="8"/>
    <n v="32"/>
  </r>
  <r>
    <s v="Id913"/>
    <s v="Rook"/>
    <n v="30.305"/>
    <n v="4.2699999999999996"/>
    <s v="yes"/>
    <s v="No"/>
    <s v="No"/>
    <n v="1"/>
    <s v="No"/>
    <s v="OBESITY"/>
    <s v="NORMAL"/>
    <s v="2/Aug/1964"/>
    <x v="912"/>
    <x v="2"/>
    <s v="tier - 3"/>
    <x v="9"/>
    <n v="59"/>
  </r>
  <r>
    <s v="Id914"/>
    <s v="Wright"/>
    <n v="25.175000000000001"/>
    <n v="5.57"/>
    <s v="yes"/>
    <s v="No"/>
    <s v="No"/>
    <n v="1"/>
    <s v="No"/>
    <s v="OVER WEIGHT"/>
    <s v="NORMAL"/>
    <s v="20/Dec/1964"/>
    <x v="913"/>
    <x v="2"/>
    <s v="tier - 1"/>
    <x v="9"/>
    <n v="59"/>
  </r>
  <r>
    <s v="Id915"/>
    <s v="Chin"/>
    <n v="26.8"/>
    <n v="5.68"/>
    <s v="yes"/>
    <s v="No"/>
    <s v="No"/>
    <n v="1"/>
    <s v="No"/>
    <s v="OVER WEIGHT"/>
    <s v="NORMAL"/>
    <s v="19/Nov/1964"/>
    <x v="914"/>
    <x v="2"/>
    <s v="tier - 1"/>
    <x v="14"/>
    <n v="59"/>
  </r>
  <r>
    <s v="Id916"/>
    <s v="White"/>
    <n v="21.78"/>
    <n v="5.3"/>
    <s v="No"/>
    <s v="yes"/>
    <s v="No"/>
    <n v="1"/>
    <s v="No"/>
    <s v="NORMAL WEIGHT"/>
    <s v="NORMAL"/>
    <s v="2/Jun/2004"/>
    <x v="915"/>
    <x v="2"/>
    <s v="tier - 3"/>
    <x v="0"/>
    <n v="19"/>
  </r>
  <r>
    <s v="Id917"/>
    <s v="Savage"/>
    <n v="30.14"/>
    <n v="9.4499999999999993"/>
    <s v="yes"/>
    <s v="No"/>
    <s v="No"/>
    <s v="No major surgery"/>
    <s v="No"/>
    <s v="OBESITY"/>
    <s v="Diabetes"/>
    <s v="29/Oct/1967"/>
    <x v="916"/>
    <x v="2"/>
    <s v="tier - 1"/>
    <x v="0"/>
    <n v="56"/>
  </r>
  <r>
    <s v="Id918"/>
    <s v="Hitchings"/>
    <n v="29.7"/>
    <n v="6.79"/>
    <s v="yes"/>
    <s v="No"/>
    <s v="No"/>
    <s v="No major surgery"/>
    <s v="No"/>
    <s v="OVER WEIGHT"/>
    <s v="Diabetes"/>
    <s v="14/Jul/1967"/>
    <x v="917"/>
    <x v="2"/>
    <s v="tier - 2"/>
    <x v="3"/>
    <n v="56"/>
  </r>
  <r>
    <s v="Id919"/>
    <s v="Truitt"/>
    <n v="32.395000000000003"/>
    <n v="11.1"/>
    <s v="yes"/>
    <s v="No"/>
    <s v="No"/>
    <s v="No major surgery"/>
    <s v="No"/>
    <s v="OBESITY"/>
    <s v="Diabetes"/>
    <s v="24/Aug/1967"/>
    <x v="918"/>
    <x v="2"/>
    <s v="tier - 3"/>
    <x v="2"/>
    <n v="56"/>
  </r>
  <r>
    <s v="Id920"/>
    <s v="Chang"/>
    <n v="36.64"/>
    <n v="7.26"/>
    <s v="No"/>
    <s v="No"/>
    <s v="No"/>
    <s v="No major surgery"/>
    <s v="No"/>
    <s v="OBESITY"/>
    <s v="Diabetes"/>
    <s v="7/Jul/1974"/>
    <x v="919"/>
    <x v="2"/>
    <s v="tier - 3"/>
    <x v="3"/>
    <n v="49"/>
  </r>
  <r>
    <s v="Id921"/>
    <s v="Frey"/>
    <n v="39.049999999999997"/>
    <n v="5.27"/>
    <s v="yes"/>
    <s v="No"/>
    <s v="No"/>
    <n v="1"/>
    <s v="No"/>
    <s v="OBESITY"/>
    <s v="NORMAL"/>
    <s v="29/Sep/1964"/>
    <x v="920"/>
    <x v="2"/>
    <s v="tier - 2"/>
    <x v="0"/>
    <n v="59"/>
  </r>
  <r>
    <s v="Id922"/>
    <s v="Krishna"/>
    <n v="33.1"/>
    <n v="5.46"/>
    <s v="yes"/>
    <s v="No"/>
    <s v="No"/>
    <n v="1"/>
    <s v="No"/>
    <s v="OBESITY"/>
    <s v="NORMAL"/>
    <s v="27/Jun/1964"/>
    <x v="921"/>
    <x v="2"/>
    <s v="tier - 2"/>
    <x v="3"/>
    <n v="59"/>
  </r>
  <r>
    <s v="Id923"/>
    <s v="Maher"/>
    <n v="31.824999999999999"/>
    <n v="8.1300000000000008"/>
    <s v="No"/>
    <s v="No"/>
    <s v="No"/>
    <s v="No major surgery"/>
    <s v="No"/>
    <s v="OBESITY"/>
    <s v="Diabetes"/>
    <s v="10/Nov/1965"/>
    <x v="922"/>
    <x v="2"/>
    <s v="tier - 3"/>
    <x v="1"/>
    <n v="58"/>
  </r>
  <r>
    <s v="Id924"/>
    <s v="Boivin"/>
    <n v="29"/>
    <n v="4.25"/>
    <s v="yes"/>
    <s v="No"/>
    <s v="No"/>
    <n v="1"/>
    <s v="No"/>
    <s v="OVER WEIGHT"/>
    <s v="NORMAL"/>
    <s v="11/Jul/1964"/>
    <x v="923"/>
    <x v="2"/>
    <s v="tier - 2"/>
    <x v="3"/>
    <n v="59"/>
  </r>
  <r>
    <s v="Id925"/>
    <s v="McAlister"/>
    <n v="30.495000000000001"/>
    <n v="8.68"/>
    <s v="No"/>
    <s v="No"/>
    <s v="No"/>
    <s v="No major surgery"/>
    <s v="No"/>
    <s v="OBESITY"/>
    <s v="Diabetes"/>
    <s v="25/Sep/1965"/>
    <x v="924"/>
    <x v="2"/>
    <s v="tier - 2"/>
    <x v="1"/>
    <n v="58"/>
  </r>
  <r>
    <s v="Id926"/>
    <s v="Akhmedova"/>
    <n v="25.2"/>
    <n v="6.25"/>
    <s v="yes"/>
    <s v="No"/>
    <s v="No"/>
    <n v="1"/>
    <s v="No"/>
    <s v="OVER WEIGHT"/>
    <s v="Prediabetes"/>
    <s v="11/Sep/1964"/>
    <x v="925"/>
    <x v="2"/>
    <s v="tier - 3"/>
    <x v="3"/>
    <n v="59"/>
  </r>
  <r>
    <s v="Id927"/>
    <s v="Tucker"/>
    <n v="22.77"/>
    <n v="4.47"/>
    <s v="yes"/>
    <s v="No"/>
    <s v="No"/>
    <n v="1"/>
    <s v="No"/>
    <s v="NORMAL WEIGHT"/>
    <s v="NORMAL"/>
    <s v="27/Jun/1964"/>
    <x v="926"/>
    <x v="2"/>
    <s v="tier - 3"/>
    <x v="0"/>
    <n v="59"/>
  </r>
  <r>
    <s v="Id928"/>
    <s v="Gramelspacher"/>
    <n v="23.18"/>
    <n v="8.31"/>
    <s v="No"/>
    <s v="No"/>
    <s v="No"/>
    <s v="No major surgery"/>
    <s v="No"/>
    <s v="NORMAL WEIGHT"/>
    <s v="Diabetes"/>
    <s v="3/Oct/1965"/>
    <x v="927"/>
    <x v="2"/>
    <s v="tier - 1"/>
    <x v="1"/>
    <n v="58"/>
  </r>
  <r>
    <s v="Id929"/>
    <s v="Goldsmith"/>
    <n v="35.409999999999997"/>
    <n v="5.68"/>
    <s v="No"/>
    <s v="No"/>
    <s v="No"/>
    <s v="No major surgery"/>
    <s v="No"/>
    <s v="OBESITY"/>
    <s v="NORMAL"/>
    <s v="20/Nov/1982"/>
    <x v="928"/>
    <x v="2"/>
    <s v="tier - 3"/>
    <x v="12"/>
    <n v="41"/>
  </r>
  <r>
    <s v="Id930"/>
    <s v="Tranter"/>
    <n v="32.11"/>
    <n v="4.75"/>
    <s v="yes"/>
    <s v="No"/>
    <s v="No"/>
    <n v="2"/>
    <s v="No"/>
    <s v="OBESITY"/>
    <s v="NORMAL"/>
    <s v="25/Jul/1966"/>
    <x v="929"/>
    <x v="2"/>
    <s v="tier - 3"/>
    <x v="4"/>
    <n v="57"/>
  </r>
  <r>
    <s v="Id931"/>
    <s v="Tu"/>
    <n v="34.479999999999997"/>
    <n v="6.31"/>
    <s v="No"/>
    <s v="No"/>
    <s v="Yes"/>
    <n v="1"/>
    <s v="No"/>
    <s v="OBESITY"/>
    <s v="Prediabetes"/>
    <s v="6/Nov/1979"/>
    <x v="930"/>
    <x v="2"/>
    <s v="tier - 1"/>
    <x v="12"/>
    <n v="44"/>
  </r>
  <r>
    <s v="Id932"/>
    <s v="Kaczka"/>
    <n v="34.39"/>
    <n v="6.28"/>
    <s v="yes"/>
    <s v="No"/>
    <s v="No"/>
    <n v="1"/>
    <s v="No"/>
    <s v="OBESITY"/>
    <s v="Prediabetes"/>
    <s v="2/Dec/1964"/>
    <x v="931"/>
    <x v="2"/>
    <s v="tier - 1"/>
    <x v="1"/>
    <n v="59"/>
  </r>
  <r>
    <s v="Id933"/>
    <s v="Hunter"/>
    <n v="26.4"/>
    <n v="9.2899999999999991"/>
    <s v="yes"/>
    <s v="No"/>
    <s v="Yes"/>
    <n v="1"/>
    <s v="No"/>
    <s v="OVER WEIGHT"/>
    <s v="Diabetes"/>
    <s v="9/Jun/1963"/>
    <x v="932"/>
    <x v="2"/>
    <s v="tier - 3"/>
    <x v="0"/>
    <n v="60"/>
  </r>
  <r>
    <s v="Id934"/>
    <s v="Moran"/>
    <n v="28.1"/>
    <n v="5.79"/>
    <s v="yes"/>
    <s v="No"/>
    <s v="Yes"/>
    <n v="1"/>
    <s v="No"/>
    <s v="OVER WEIGHT"/>
    <s v="Prediabetes"/>
    <s v="12/Nov/1969"/>
    <x v="933"/>
    <x v="2"/>
    <s v="tier - 1"/>
    <x v="3"/>
    <n v="54"/>
  </r>
  <r>
    <s v="Id935"/>
    <s v="Ashby"/>
    <n v="27"/>
    <n v="4.54"/>
    <s v="yes"/>
    <s v="No"/>
    <s v="No"/>
    <n v="1"/>
    <s v="No"/>
    <s v="OVER WEIGHT"/>
    <s v="NORMAL"/>
    <s v="5/Sep/1988"/>
    <x v="934"/>
    <x v="2"/>
    <s v="tier - 1"/>
    <x v="3"/>
    <n v="35"/>
  </r>
  <r>
    <s v="Id936"/>
    <s v="Ausen"/>
    <n v="28.594999999999999"/>
    <n v="4.68"/>
    <s v="yes"/>
    <s v="No"/>
    <s v="No"/>
    <n v="1"/>
    <s v="No"/>
    <s v="OVER WEIGHT"/>
    <s v="NORMAL"/>
    <s v="9/Nov/1964"/>
    <x v="935"/>
    <x v="2"/>
    <s v="tier - 1"/>
    <x v="1"/>
    <n v="59"/>
  </r>
  <r>
    <s v="Id937"/>
    <s v="Savage"/>
    <n v="36.799999999999997"/>
    <n v="5.88"/>
    <s v="No"/>
    <s v="No"/>
    <s v="No"/>
    <n v="1"/>
    <s v="No"/>
    <s v="OBESITY"/>
    <s v="Prediabetes"/>
    <s v="26/Nov/1984"/>
    <x v="936"/>
    <x v="2"/>
    <s v="tier - 3"/>
    <x v="12"/>
    <n v="39"/>
  </r>
  <r>
    <s v="Id938"/>
    <s v="O'Leary"/>
    <n v="23.75"/>
    <n v="5.42"/>
    <s v="yes"/>
    <s v="No"/>
    <s v="Yes"/>
    <n v="1"/>
    <s v="No"/>
    <s v="NORMAL WEIGHT"/>
    <s v="NORMAL"/>
    <s v="12/Oct/1969"/>
    <x v="937"/>
    <x v="2"/>
    <s v="tier - 1"/>
    <x v="2"/>
    <n v="54"/>
  </r>
  <r>
    <s v="Id939"/>
    <s v="Scoville"/>
    <n v="35.619999999999997"/>
    <n v="4.16"/>
    <s v="No"/>
    <s v="No"/>
    <s v="No"/>
    <s v="No major surgery"/>
    <s v="No"/>
    <s v="OBESITY"/>
    <s v="NORMAL"/>
    <s v="21/Oct/1982"/>
    <x v="938"/>
    <x v="2"/>
    <s v="tier - 2"/>
    <x v="14"/>
    <n v="41"/>
  </r>
  <r>
    <s v="Id940"/>
    <s v="Kaus"/>
    <n v="30.69"/>
    <n v="7.05"/>
    <s v="yes"/>
    <s v="No"/>
    <s v="No"/>
    <n v="2"/>
    <s v="No"/>
    <s v="OBESITY"/>
    <s v="Diabetes"/>
    <s v="1/Dec/1970"/>
    <x v="939"/>
    <x v="2"/>
    <s v="tier - 1"/>
    <x v="14"/>
    <n v="53"/>
  </r>
  <r>
    <s v="Id941"/>
    <s v="Rainey"/>
    <n v="35.799999999999997"/>
    <n v="5.63"/>
    <s v="yes"/>
    <s v="No"/>
    <s v="No"/>
    <n v="2"/>
    <s v="No"/>
    <s v="OBESITY"/>
    <s v="NORMAL"/>
    <s v="9/Nov/1966"/>
    <x v="940"/>
    <x v="2"/>
    <s v="tier - 1"/>
    <x v="3"/>
    <n v="57"/>
  </r>
  <r>
    <s v="Id942"/>
    <s v="Rasch"/>
    <n v="28.785"/>
    <n v="4.24"/>
    <s v="yes"/>
    <s v="No"/>
    <s v="No"/>
    <n v="2"/>
    <s v="No"/>
    <s v="OVER WEIGHT"/>
    <s v="NORMAL"/>
    <s v="23/Aug/1966"/>
    <x v="941"/>
    <x v="2"/>
    <s v="tier - 3"/>
    <x v="2"/>
    <n v="57"/>
  </r>
  <r>
    <s v="Id943"/>
    <s v="Plunkett"/>
    <n v="28.594999999999999"/>
    <n v="4.96"/>
    <s v="yes"/>
    <s v="No"/>
    <s v="No"/>
    <n v="2"/>
    <s v="No"/>
    <s v="OVER WEIGHT"/>
    <s v="NORMAL"/>
    <s v="6/Jul/1966"/>
    <x v="942"/>
    <x v="2"/>
    <s v="tier - 1"/>
    <x v="2"/>
    <n v="57"/>
  </r>
  <r>
    <s v="Id944"/>
    <s v="Murphy"/>
    <n v="48.75"/>
    <n v="4.34"/>
    <s v="No"/>
    <s v="No"/>
    <s v="No"/>
    <s v="No major surgery"/>
    <s v="No"/>
    <s v="OBESITY"/>
    <s v="NORMAL"/>
    <s v="20/Jul/1994"/>
    <x v="943"/>
    <x v="2"/>
    <s v="tier - 2"/>
    <x v="8"/>
    <n v="29"/>
  </r>
  <r>
    <s v="Id945"/>
    <s v="Gusmer"/>
    <n v="28.31"/>
    <n v="5.43"/>
    <s v="yes"/>
    <s v="No"/>
    <s v="No"/>
    <n v="2"/>
    <s v="No"/>
    <s v="OVER WEIGHT"/>
    <s v="NORMAL"/>
    <s v="4/Oct/1966"/>
    <x v="944"/>
    <x v="2"/>
    <s v="tier - 2"/>
    <x v="2"/>
    <n v="57"/>
  </r>
  <r>
    <s v="Id946"/>
    <s v="Loftus"/>
    <n v="38.39"/>
    <n v="8.33"/>
    <s v="yes"/>
    <s v="No"/>
    <s v="No"/>
    <n v="1"/>
    <s v="No"/>
    <s v="OBESITY"/>
    <s v="Diabetes"/>
    <s v="17/Jul/1986"/>
    <x v="945"/>
    <x v="2"/>
    <s v="tier - 3"/>
    <x v="13"/>
    <n v="37"/>
  </r>
  <r>
    <s v="Id947"/>
    <s v="Scott"/>
    <n v="25.87"/>
    <n v="5.63"/>
    <s v="yes"/>
    <s v="No"/>
    <s v="No"/>
    <n v="1"/>
    <s v="No"/>
    <s v="OVER WEIGHT"/>
    <s v="NORMAL"/>
    <s v="20/Jun/1964"/>
    <x v="946"/>
    <x v="2"/>
    <s v="tier - 1"/>
    <x v="16"/>
    <n v="59"/>
  </r>
  <r>
    <s v="Id948"/>
    <s v="Alvarez"/>
    <n v="43.7"/>
    <n v="7.23"/>
    <s v="No"/>
    <s v="No"/>
    <s v="No"/>
    <s v="No major surgery"/>
    <s v="No"/>
    <s v="OBESITY"/>
    <s v="Diabetes"/>
    <s v="6/Nov/1965"/>
    <x v="947"/>
    <x v="2"/>
    <s v="tier - 3"/>
    <x v="3"/>
    <n v="58"/>
  </r>
  <r>
    <s v="Id949"/>
    <s v="Petersson"/>
    <n v="40.945"/>
    <n v="10.57"/>
    <s v="No"/>
    <s v="No"/>
    <s v="No"/>
    <s v="No major surgery"/>
    <s v="No"/>
    <s v="OBESITY"/>
    <s v="Diabetes"/>
    <s v="25/Dec/1965"/>
    <x v="948"/>
    <x v="2"/>
    <s v="tier - 3"/>
    <x v="4"/>
    <n v="58"/>
  </r>
  <r>
    <s v="Id950"/>
    <s v="Liaw"/>
    <n v="27.94"/>
    <n v="7.92"/>
    <s v="No"/>
    <s v="No"/>
    <s v="No"/>
    <s v="No major surgery"/>
    <s v="No"/>
    <s v="OVER WEIGHT"/>
    <s v="Diabetes"/>
    <s v="27/Oct/1965"/>
    <x v="949"/>
    <x v="2"/>
    <s v="tier - 1"/>
    <x v="0"/>
    <n v="58"/>
  </r>
  <r>
    <s v="Id951"/>
    <s v="Tripaldi"/>
    <n v="31.9"/>
    <n v="10.119999999999999"/>
    <s v="No"/>
    <s v="No"/>
    <s v="No"/>
    <n v="2"/>
    <s v="No"/>
    <s v="OBESITY"/>
    <s v="Diabetes"/>
    <s v="23/Jul/1973"/>
    <x v="950"/>
    <x v="2"/>
    <s v="tier - 2"/>
    <x v="3"/>
    <n v="50"/>
  </r>
  <r>
    <s v="Id952"/>
    <s v="Kelley"/>
    <n v="31.64"/>
    <n v="7.91"/>
    <s v="No"/>
    <s v="No"/>
    <s v="No"/>
    <s v="No major surgery"/>
    <s v="No"/>
    <s v="OBESITY"/>
    <s v="Diabetes"/>
    <s v="1/Dec/1971"/>
    <x v="951"/>
    <x v="2"/>
    <s v="tier - 1"/>
    <x v="1"/>
    <n v="52"/>
  </r>
  <r>
    <s v="Id953"/>
    <s v="Endara"/>
    <n v="46.7"/>
    <n v="10.9"/>
    <s v="No"/>
    <s v="No"/>
    <s v="No"/>
    <s v="No major surgery"/>
    <s v="No"/>
    <s v="OBESITY"/>
    <s v="Diabetes"/>
    <s v="14/Nov/1968"/>
    <x v="952"/>
    <x v="2"/>
    <s v="tier - 1"/>
    <x v="3"/>
    <n v="55"/>
  </r>
  <r>
    <s v="Id954"/>
    <s v="Valle"/>
    <n v="18.335000000000001"/>
    <n v="11.83"/>
    <s v="No"/>
    <s v="No"/>
    <s v="No"/>
    <s v="No major surgery"/>
    <s v="No"/>
    <s v="UNDER WEIGHT"/>
    <s v="Diabetes"/>
    <s v="3/Oct/1965"/>
    <x v="953"/>
    <x v="2"/>
    <s v="tier - 1"/>
    <x v="6"/>
    <n v="58"/>
  </r>
  <r>
    <s v="Id955"/>
    <s v="Germain"/>
    <n v="31.24"/>
    <n v="7.42"/>
    <s v="yes"/>
    <s v="No"/>
    <s v="No"/>
    <n v="2"/>
    <s v="No"/>
    <s v="OBESITY"/>
    <s v="Diabetes"/>
    <s v="23/Jul/1970"/>
    <x v="954"/>
    <x v="2"/>
    <s v="tier - 1"/>
    <x v="1"/>
    <n v="53"/>
  </r>
  <r>
    <s v="Id956"/>
    <s v="Finecey"/>
    <n v="39.22"/>
    <n v="5.62"/>
    <s v="yes"/>
    <s v="No"/>
    <s v="No"/>
    <n v="1"/>
    <s v="No"/>
    <s v="OBESITY"/>
    <s v="NORMAL"/>
    <s v="12/Jun/1988"/>
    <x v="955"/>
    <x v="2"/>
    <s v="tier - 1"/>
    <x v="12"/>
    <n v="35"/>
  </r>
  <r>
    <s v="Id957"/>
    <s v="Mendoza"/>
    <n v="24.414999999999999"/>
    <n v="7.16"/>
    <s v="No"/>
    <s v="No"/>
    <s v="No"/>
    <s v="No major surgery"/>
    <s v="No"/>
    <s v="NORMAL WEIGHT"/>
    <s v="Diabetes"/>
    <s v="19/Dec/1971"/>
    <x v="956"/>
    <x v="2"/>
    <s v="tier - 1"/>
    <x v="1"/>
    <n v="52"/>
  </r>
  <r>
    <s v="Id958"/>
    <s v="Roe"/>
    <n v="32.299999999999997"/>
    <n v="9.89"/>
    <s v="No"/>
    <s v="No"/>
    <s v="No"/>
    <s v="No major surgery"/>
    <s v="No"/>
    <s v="OBESITY"/>
    <s v="Diabetes"/>
    <s v="24/Jun/1968"/>
    <x v="957"/>
    <x v="2"/>
    <s v="tier - 1"/>
    <x v="2"/>
    <n v="55"/>
  </r>
  <r>
    <s v="Id959"/>
    <s v="Webb"/>
    <n v="39.94"/>
    <n v="5.14"/>
    <s v="No"/>
    <s v="No"/>
    <s v="No"/>
    <s v="No major surgery"/>
    <s v="No"/>
    <s v="OBESITY"/>
    <s v="NORMAL"/>
    <s v="6/Oct/1989"/>
    <x v="958"/>
    <x v="2"/>
    <s v="tier - 3"/>
    <x v="12"/>
    <n v="34"/>
  </r>
  <r>
    <s v="Id960"/>
    <s v="Stocker"/>
    <n v="30"/>
    <n v="5.61"/>
    <s v="yes"/>
    <s v="No"/>
    <s v="Yes"/>
    <n v="1"/>
    <s v="No"/>
    <s v="OBESITY"/>
    <s v="NORMAL"/>
    <s v="11/Aug/1969"/>
    <x v="959"/>
    <x v="2"/>
    <s v="tier - 1"/>
    <x v="1"/>
    <n v="54"/>
  </r>
  <r>
    <s v="Id961"/>
    <s v="Jacobson"/>
    <n v="35.340000000000003"/>
    <n v="5.51"/>
    <s v="yes"/>
    <s v="No"/>
    <s v="Yes"/>
    <n v="1"/>
    <s v="No"/>
    <s v="OBESITY"/>
    <s v="NORMAL"/>
    <s v="7/Jun/1983"/>
    <x v="960"/>
    <x v="2"/>
    <s v="tier - 3"/>
    <x v="12"/>
    <n v="40"/>
  </r>
  <r>
    <s v="Id962"/>
    <s v="Shaw"/>
    <n v="32.204999999999998"/>
    <n v="8.3800000000000008"/>
    <s v="yes"/>
    <s v="No"/>
    <s v="No"/>
    <n v="2"/>
    <s v="No"/>
    <s v="OBESITY"/>
    <s v="Diabetes"/>
    <s v="13/Oct/1970"/>
    <x v="961"/>
    <x v="2"/>
    <s v="tier - 1"/>
    <x v="7"/>
    <n v="53"/>
  </r>
  <r>
    <s v="Id963"/>
    <s v="Goodwin"/>
    <n v="33.880000000000003"/>
    <n v="4.68"/>
    <s v="No"/>
    <s v="yes"/>
    <s v="No"/>
    <n v="1"/>
    <s v="No"/>
    <s v="OBESITY"/>
    <s v="NORMAL"/>
    <s v="10/Sep/2004"/>
    <x v="962"/>
    <x v="2"/>
    <s v="tier - 2"/>
    <x v="0"/>
    <n v="19"/>
  </r>
  <r>
    <s v="Id964"/>
    <s v="Brock"/>
    <n v="26.63"/>
    <n v="4.3600000000000003"/>
    <s v="yes"/>
    <s v="No"/>
    <s v="No"/>
    <n v="2"/>
    <s v="No"/>
    <s v="OVER WEIGHT"/>
    <s v="NORMAL"/>
    <s v="7/Sep/1966"/>
    <x v="963"/>
    <x v="2"/>
    <s v="tier - 2"/>
    <x v="15"/>
    <n v="57"/>
  </r>
  <r>
    <s v="Id965"/>
    <s v="Papp"/>
    <n v="28.7"/>
    <n v="7.74"/>
    <s v="No"/>
    <s v="No"/>
    <s v="No"/>
    <s v="No major surgery"/>
    <s v="No"/>
    <s v="OVER WEIGHT"/>
    <s v="Diabetes"/>
    <s v="23/Jun/1965"/>
    <x v="964"/>
    <x v="2"/>
    <s v="tier - 2"/>
    <x v="3"/>
    <n v="58"/>
  </r>
  <r>
    <s v="Id966"/>
    <s v="Siragusa"/>
    <n v="25.65"/>
    <n v="4.05"/>
    <s v="yes"/>
    <s v="No"/>
    <s v="No"/>
    <n v="2"/>
    <s v="No"/>
    <s v="OVER WEIGHT"/>
    <s v="NORMAL"/>
    <s v="14/Jun/1966"/>
    <x v="965"/>
    <x v="2"/>
    <s v="tier - 1"/>
    <x v="1"/>
    <n v="57"/>
  </r>
  <r>
    <s v="Id967"/>
    <s v="Pizarro"/>
    <n v="36.384999999999998"/>
    <n v="11.49"/>
    <s v="No"/>
    <s v="No"/>
    <s v="No"/>
    <s v="No major surgery"/>
    <s v="No"/>
    <s v="OBESITY"/>
    <s v="Diabetes"/>
    <s v="12/Sep/1971"/>
    <x v="966"/>
    <x v="2"/>
    <s v="tier - 3"/>
    <x v="1"/>
    <n v="52"/>
  </r>
  <r>
    <s v="Id968"/>
    <s v="Strange"/>
    <n v="34.69"/>
    <n v="5.65"/>
    <s v="No"/>
    <s v="No"/>
    <s v="No"/>
    <s v="No major surgery"/>
    <s v="No"/>
    <s v="OBESITY"/>
    <s v="NORMAL"/>
    <s v="17/Jul/1980"/>
    <x v="967"/>
    <x v="2"/>
    <s v="tier - 3"/>
    <x v="14"/>
    <n v="43"/>
  </r>
  <r>
    <s v="Id969"/>
    <s v="Eidinger"/>
    <n v="37.68"/>
    <n v="4.29"/>
    <s v="yes"/>
    <s v="No"/>
    <s v="No"/>
    <s v="No major surgery"/>
    <s v="No"/>
    <s v="OBESITY"/>
    <s v="NORMAL"/>
    <s v="9/Jun/1985"/>
    <x v="968"/>
    <x v="2"/>
    <s v="tier - 1"/>
    <x v="1"/>
    <n v="38"/>
  </r>
  <r>
    <s v="Id970"/>
    <s v="Ginsburg"/>
    <n v="35.49"/>
    <n v="4.74"/>
    <s v="yes"/>
    <s v="No"/>
    <s v="Yes"/>
    <n v="1"/>
    <s v="No"/>
    <s v="OBESITY"/>
    <s v="NORMAL"/>
    <s v="23/Oct/1983"/>
    <x v="969"/>
    <x v="2"/>
    <s v="tier - 1"/>
    <x v="14"/>
    <n v="40"/>
  </r>
  <r>
    <s v="Id971"/>
    <s v="Truex"/>
    <n v="44.7"/>
    <n v="7.6"/>
    <s v="yes"/>
    <s v="No"/>
    <s v="No"/>
    <n v="2"/>
    <s v="No"/>
    <s v="OBESITY"/>
    <s v="Diabetes"/>
    <s v="7/Oct/1970"/>
    <x v="970"/>
    <x v="2"/>
    <s v="tier - 2"/>
    <x v="3"/>
    <n v="53"/>
  </r>
  <r>
    <s v="Id972"/>
    <s v="Higgins"/>
    <n v="38.380000000000003"/>
    <n v="8.5"/>
    <s v="yes"/>
    <s v="No"/>
    <s v="No"/>
    <n v="2"/>
    <s v="No"/>
    <s v="OBESITY"/>
    <s v="Diabetes"/>
    <s v="2/Oct/1970"/>
    <x v="971"/>
    <x v="2"/>
    <s v="tier - 3"/>
    <x v="2"/>
    <n v="53"/>
  </r>
  <r>
    <s v="Id973"/>
    <s v="McCurdy"/>
    <n v="35.244999999999997"/>
    <n v="11.22"/>
    <s v="yes"/>
    <s v="No"/>
    <s v="No"/>
    <s v="No major surgery"/>
    <s v="No"/>
    <s v="OBESITY"/>
    <s v="Diabetes"/>
    <s v="19/Dec/1967"/>
    <x v="972"/>
    <x v="2"/>
    <s v="tier - 1"/>
    <x v="11"/>
    <n v="56"/>
  </r>
  <r>
    <s v="Id974"/>
    <s v="Hughes"/>
    <n v="49.84"/>
    <n v="5.0999999999999996"/>
    <s v="yes"/>
    <s v="No"/>
    <s v="Yes"/>
    <n v="1"/>
    <s v="No"/>
    <s v="OBESITY"/>
    <s v="NORMAL"/>
    <s v="28/Jul/1997"/>
    <x v="973"/>
    <x v="2"/>
    <s v="tier - 2"/>
    <x v="12"/>
    <n v="26"/>
  </r>
  <r>
    <s v="Id975"/>
    <s v="Varner"/>
    <n v="49.06"/>
    <n v="5.43"/>
    <s v="yes"/>
    <s v="No"/>
    <s v="No"/>
    <n v="1"/>
    <s v="No"/>
    <s v="OBESITY"/>
    <s v="NORMAL"/>
    <s v="13/Jun/1964"/>
    <x v="974"/>
    <x v="2"/>
    <s v="tier - 2"/>
    <x v="0"/>
    <n v="59"/>
  </r>
  <r>
    <s v="Id976"/>
    <s v="Dahmen"/>
    <n v="30.88"/>
    <n v="5.82"/>
    <s v="No"/>
    <s v="No"/>
    <s v="No"/>
    <n v="2"/>
    <s v="No"/>
    <s v="OBESITY"/>
    <s v="Prediabetes"/>
    <s v="6/Dec/1972"/>
    <x v="975"/>
    <x v="2"/>
    <s v="tier - 2"/>
    <x v="15"/>
    <n v="51"/>
  </r>
  <r>
    <s v="Id977"/>
    <s v="Young"/>
    <n v="33.35"/>
    <n v="6.05"/>
    <s v="No"/>
    <s v="No"/>
    <s v="Yes"/>
    <n v="1"/>
    <s v="No"/>
    <s v="OBESITY"/>
    <s v="Prediabetes"/>
    <s v="7/Jun/1979"/>
    <x v="976"/>
    <x v="2"/>
    <s v="tier - 1"/>
    <x v="12"/>
    <n v="44"/>
  </r>
  <r>
    <s v="Id978"/>
    <s v="Fraser"/>
    <n v="38"/>
    <n v="6.38"/>
    <s v="yes"/>
    <s v="No"/>
    <s v="No"/>
    <n v="1"/>
    <s v="No"/>
    <s v="OBESITY"/>
    <s v="Prediabetes"/>
    <s v="13/Dec/1964"/>
    <x v="977"/>
    <x v="2"/>
    <s v="tier - 2"/>
    <x v="3"/>
    <n v="59"/>
  </r>
  <r>
    <s v="Id979"/>
    <s v="Deeg"/>
    <n v="36.08"/>
    <n v="5.73"/>
    <s v="yes"/>
    <s v="No"/>
    <s v="No"/>
    <n v="1"/>
    <s v="No"/>
    <s v="OBESITY"/>
    <s v="Prediabetes"/>
    <s v="3/Jul/1964"/>
    <x v="978"/>
    <x v="2"/>
    <s v="tier - 1"/>
    <x v="0"/>
    <n v="59"/>
  </r>
  <r>
    <s v="Id980"/>
    <s v="Robertson"/>
    <n v="35.700000000000003"/>
    <n v="5.47"/>
    <s v="yes"/>
    <s v="No"/>
    <s v="No"/>
    <n v="1"/>
    <s v="No"/>
    <s v="OBESITY"/>
    <s v="NORMAL"/>
    <s v="4/Jul/1964"/>
    <x v="979"/>
    <x v="2"/>
    <s v="tier - 1"/>
    <x v="3"/>
    <n v="59"/>
  </r>
  <r>
    <s v="Id981"/>
    <s v="Peck"/>
    <n v="34.01"/>
    <n v="11.3"/>
    <s v="No"/>
    <s v="No"/>
    <s v="No"/>
    <s v="No major surgery"/>
    <s v="No"/>
    <s v="OBESITY"/>
    <s v="Diabetes"/>
    <s v="26/Sep/1965"/>
    <x v="980"/>
    <x v="2"/>
    <s v="tier - 3"/>
    <x v="1"/>
    <n v="58"/>
  </r>
  <r>
    <s v="Id982"/>
    <s v="Burger"/>
    <n v="31.54"/>
    <n v="6.72"/>
    <s v="No"/>
    <s v="No"/>
    <s v="No"/>
    <s v="No major surgery"/>
    <s v="No"/>
    <s v="OBESITY"/>
    <s v="Diabetes"/>
    <s v="29/Nov/1965"/>
    <x v="981"/>
    <x v="2"/>
    <s v="tier - 1"/>
    <x v="1"/>
    <n v="58"/>
  </r>
  <r>
    <s v="Id983"/>
    <s v="Blain"/>
    <n v="23.3"/>
    <n v="5.36"/>
    <s v="yes"/>
    <s v="No"/>
    <s v="No"/>
    <n v="1"/>
    <s v="No"/>
    <s v="NORMAL WEIGHT"/>
    <s v="NORMAL"/>
    <s v="12/Jul/1964"/>
    <x v="982"/>
    <x v="2"/>
    <s v="tier - 3"/>
    <x v="3"/>
    <n v="59"/>
  </r>
  <r>
    <s v="Id984"/>
    <s v="Winters"/>
    <n v="27.75"/>
    <n v="9.8800000000000008"/>
    <s v="No"/>
    <s v="No"/>
    <s v="No"/>
    <s v="No major surgery"/>
    <s v="No"/>
    <s v="OVER WEIGHT"/>
    <s v="Diabetes"/>
    <s v="2/Nov/1968"/>
    <x v="983"/>
    <x v="2"/>
    <s v="tier - 2"/>
    <x v="15"/>
    <n v="55"/>
  </r>
  <r>
    <s v="Id985"/>
    <s v="McCue"/>
    <n v="42.46"/>
    <n v="4.1100000000000003"/>
    <s v="No"/>
    <s v="No"/>
    <s v="No"/>
    <s v="No major surgery"/>
    <s v="No"/>
    <s v="OBESITY"/>
    <s v="NORMAL"/>
    <s v="19/Aug/1989"/>
    <x v="984"/>
    <x v="2"/>
    <s v="tier - 3"/>
    <x v="0"/>
    <n v="34"/>
  </r>
  <r>
    <s v="Id986"/>
    <s v="Webster"/>
    <n v="54.47"/>
    <n v="7.48"/>
    <s v="No"/>
    <s v="No"/>
    <s v="No"/>
    <s v="No major surgery"/>
    <s v="No"/>
    <s v="OBESITY"/>
    <s v="Diabetes"/>
    <s v="20/Sep/2002"/>
    <x v="985"/>
    <x v="2"/>
    <s v="tier - 3"/>
    <x v="1"/>
    <n v="21"/>
  </r>
  <r>
    <s v="Id987"/>
    <s v="Anderson"/>
    <n v="24.93"/>
    <n v="9.18"/>
    <s v="yes"/>
    <s v="No"/>
    <s v="Yes"/>
    <n v="1"/>
    <s v="No"/>
    <s v="OVER WEIGHT"/>
    <s v="Diabetes"/>
    <s v="11/Jul/1963"/>
    <x v="986"/>
    <x v="2"/>
    <s v="tier - 1"/>
    <x v="1"/>
    <n v="60"/>
  </r>
  <r>
    <s v="Id988"/>
    <s v="Chiappone"/>
    <n v="48.12"/>
    <n v="4.51"/>
    <s v="yes"/>
    <s v="No"/>
    <s v="No"/>
    <n v="1"/>
    <s v="No"/>
    <s v="OBESITY"/>
    <s v="NORMAL"/>
    <s v="10/Dec/1995"/>
    <x v="987"/>
    <x v="2"/>
    <s v="tier - 2"/>
    <x v="12"/>
    <n v="28"/>
  </r>
  <r>
    <s v="Id989"/>
    <s v="Opie"/>
    <n v="24.91"/>
    <n v="7.33"/>
    <s v="yes"/>
    <s v="No"/>
    <s v="Yes"/>
    <n v="1"/>
    <s v="No"/>
    <s v="OVER WEIGHT"/>
    <s v="Diabetes"/>
    <s v="22/Nov/1963"/>
    <x v="988"/>
    <x v="2"/>
    <s v="tier - 3"/>
    <x v="1"/>
    <n v="60"/>
  </r>
  <r>
    <s v="Id990"/>
    <s v="Donnelly"/>
    <n v="27.645"/>
    <n v="10.56"/>
    <s v="No"/>
    <s v="No"/>
    <s v="No"/>
    <s v="No major surgery"/>
    <s v="No"/>
    <s v="OVER WEIGHT"/>
    <s v="Diabetes"/>
    <s v="6/Oct/1968"/>
    <x v="989"/>
    <x v="2"/>
    <s v="tier - 1"/>
    <x v="1"/>
    <n v="55"/>
  </r>
  <r>
    <s v="Id991"/>
    <s v="Rall"/>
    <n v="33.700000000000003"/>
    <n v="4.01"/>
    <s v="No"/>
    <s v="No"/>
    <s v="No"/>
    <n v="2"/>
    <s v="No"/>
    <s v="OBESITY"/>
    <s v="NORMAL"/>
    <s v="25/Sep/1972"/>
    <x v="990"/>
    <x v="2"/>
    <s v="tier - 2"/>
    <x v="3"/>
    <n v="51"/>
  </r>
  <r>
    <s v="Id992"/>
    <s v="Mitchell"/>
    <n v="38.93"/>
    <n v="5.64"/>
    <s v="yes"/>
    <s v="No"/>
    <s v="No"/>
    <n v="1"/>
    <s v="No"/>
    <s v="OBESITY"/>
    <s v="NORMAL"/>
    <s v="14/Nov/1988"/>
    <x v="991"/>
    <x v="2"/>
    <s v="tier - 1"/>
    <x v="13"/>
    <n v="35"/>
  </r>
  <r>
    <s v="Id993"/>
    <s v="Chen"/>
    <n v="32.774999999999999"/>
    <n v="8.02"/>
    <s v="yes"/>
    <s v="No"/>
    <s v="No"/>
    <n v="2"/>
    <s v="No"/>
    <s v="OBESITY"/>
    <s v="Diabetes"/>
    <s v="22/Jun/1970"/>
    <x v="992"/>
    <x v="2"/>
    <s v="tier - 1"/>
    <x v="1"/>
    <n v="53"/>
  </r>
  <r>
    <s v="Id994"/>
    <s v="Tufaro"/>
    <n v="29.83"/>
    <n v="7.2"/>
    <s v="yes"/>
    <s v="No"/>
    <s v="No"/>
    <s v="No major surgery"/>
    <s v="No"/>
    <s v="OVER WEIGHT"/>
    <s v="Diabetes"/>
    <s v="14/Jun/1967"/>
    <x v="993"/>
    <x v="2"/>
    <s v="tier - 3"/>
    <x v="2"/>
    <n v="56"/>
  </r>
  <r>
    <s v="Id995"/>
    <s v="Peters"/>
    <n v="28.31"/>
    <n v="4.55"/>
    <s v="No"/>
    <s v="yes"/>
    <s v="No"/>
    <n v="1"/>
    <s v="No"/>
    <s v="OVER WEIGHT"/>
    <s v="NORMAL"/>
    <s v="4/Oct/2004"/>
    <x v="994"/>
    <x v="2"/>
    <s v="tier - 2"/>
    <x v="9"/>
    <n v="19"/>
  </r>
  <r>
    <s v="Id996"/>
    <s v="Susedik"/>
    <n v="29.79"/>
    <n v="9.0299999999999994"/>
    <s v="No"/>
    <s v="No"/>
    <s v="No"/>
    <s v="No major surgery"/>
    <s v="No"/>
    <s v="OVER WEIGHT"/>
    <s v="Diabetes"/>
    <s v="26/Dec/1971"/>
    <x v="995"/>
    <x v="2"/>
    <s v="tier - 1"/>
    <x v="15"/>
    <n v="52"/>
  </r>
  <r>
    <s v="Id997"/>
    <s v="Garcia"/>
    <n v="36.6"/>
    <n v="5.2"/>
    <s v="yes"/>
    <s v="No"/>
    <s v="Yes"/>
    <n v="1"/>
    <s v="No"/>
    <s v="OBESITY"/>
    <s v="NORMAL"/>
    <s v="11/Oct/1969"/>
    <x v="996"/>
    <x v="2"/>
    <s v="tier - 2"/>
    <x v="3"/>
    <n v="54"/>
  </r>
  <r>
    <s v="Id998"/>
    <s v="Deady"/>
    <n v="35.93"/>
    <n v="8.3000000000000007"/>
    <s v="yes"/>
    <s v="No"/>
    <s v="No"/>
    <s v="No major surgery"/>
    <s v="No"/>
    <s v="OBESITY"/>
    <s v="Diabetes"/>
    <s v="2/Oct/1981"/>
    <x v="997"/>
    <x v="2"/>
    <s v="tier - 1"/>
    <x v="12"/>
    <n v="42"/>
  </r>
  <r>
    <s v="Id999"/>
    <s v="Campbell"/>
    <n v="28.6"/>
    <n v="5.56"/>
    <s v="yes"/>
    <s v="No"/>
    <s v="Yes"/>
    <n v="1"/>
    <s v="No"/>
    <s v="OVER WEIGHT"/>
    <s v="NORMAL"/>
    <s v="20/Aug/1969"/>
    <x v="998"/>
    <x v="2"/>
    <s v="tier - 1"/>
    <x v="3"/>
    <n v="54"/>
  </r>
  <r>
    <s v="Id1000"/>
    <s v="Schaefer"/>
    <n v="39.17"/>
    <n v="4.1500000000000004"/>
    <s v="No"/>
    <s v="No"/>
    <s v="No"/>
    <s v="No major surgery"/>
    <s v="No"/>
    <s v="OBESITY"/>
    <s v="NORMAL"/>
    <s v="17/Dec/1989"/>
    <x v="999"/>
    <x v="2"/>
    <s v="tier - 2"/>
    <x v="12"/>
    <n v="34"/>
  </r>
  <r>
    <s v="Id1001"/>
    <s v="D'Alessandro"/>
    <n v="26.41"/>
    <n v="5.99"/>
    <s v="yes"/>
    <s v="No"/>
    <s v="Yes"/>
    <n v="1"/>
    <s v="No"/>
    <s v="OVER WEIGHT"/>
    <s v="Prediabetes"/>
    <s v="30/Dec/1969"/>
    <x v="1000"/>
    <x v="2"/>
    <s v="tier - 1"/>
    <x v="4"/>
    <n v="54"/>
  </r>
  <r>
    <s v="Id1002"/>
    <s v="Wyss"/>
    <n v="30.63"/>
    <n v="5.8"/>
    <s v="yes"/>
    <s v="No"/>
    <s v="No"/>
    <s v="No major surgery"/>
    <s v="No"/>
    <s v="OBESITY"/>
    <s v="Prediabetes"/>
    <s v="28/Jun/1976"/>
    <x v="1001"/>
    <x v="2"/>
    <s v="tier - 2"/>
    <x v="15"/>
    <n v="47"/>
  </r>
  <r>
    <s v="Id1003"/>
    <s v="Rose"/>
    <n v="31.73"/>
    <n v="7.32"/>
    <s v="yes"/>
    <s v="No"/>
    <s v="No"/>
    <n v="2"/>
    <s v="No"/>
    <s v="OBESITY"/>
    <s v="Diabetes"/>
    <s v="14/Jun/1970"/>
    <x v="1002"/>
    <x v="2"/>
    <s v="tier - 2"/>
    <x v="1"/>
    <n v="53"/>
  </r>
  <r>
    <s v="Id1004"/>
    <s v="Hopper"/>
    <n v="30.7"/>
    <n v="5.16"/>
    <s v="No"/>
    <s v="No"/>
    <s v="No"/>
    <n v="2"/>
    <s v="No"/>
    <s v="OBESITY"/>
    <s v="NORMAL"/>
    <s v="3/Sep/1972"/>
    <x v="1003"/>
    <x v="2"/>
    <s v="tier - 2"/>
    <x v="14"/>
    <n v="51"/>
  </r>
  <r>
    <s v="Id1005"/>
    <s v="Finneran"/>
    <n v="25.934999999999999"/>
    <n v="5.96"/>
    <s v="yes"/>
    <s v="No"/>
    <s v="No"/>
    <n v="2"/>
    <s v="No"/>
    <s v="OVER WEIGHT"/>
    <s v="Prediabetes"/>
    <s v="6/Aug/1966"/>
    <x v="1004"/>
    <x v="2"/>
    <s v="tier - 1"/>
    <x v="4"/>
    <n v="57"/>
  </r>
  <r>
    <s v="Id1006"/>
    <s v="Basham"/>
    <n v="35.9"/>
    <n v="4.8499999999999996"/>
    <s v="yes"/>
    <s v="No"/>
    <s v="Yes"/>
    <n v="1"/>
    <s v="No"/>
    <s v="OBESITY"/>
    <s v="NORMAL"/>
    <s v="25/Jun/1969"/>
    <x v="1005"/>
    <x v="2"/>
    <s v="tier - 2"/>
    <x v="3"/>
    <n v="54"/>
  </r>
  <r>
    <s v="Id1007"/>
    <s v="Inman"/>
    <n v="26.7"/>
    <n v="5.09"/>
    <s v="yes"/>
    <s v="No"/>
    <s v="Yes"/>
    <n v="1"/>
    <s v="No"/>
    <s v="OVER WEIGHT"/>
    <s v="NORMAL"/>
    <s v="30/Nov/1969"/>
    <x v="1006"/>
    <x v="2"/>
    <s v="tier - 2"/>
    <x v="3"/>
    <n v="54"/>
  </r>
  <r>
    <s v="Id1008"/>
    <s v="Oscal"/>
    <n v="33.71"/>
    <n v="4.9400000000000004"/>
    <s v="No"/>
    <s v="No"/>
    <s v="No"/>
    <s v="No major surgery"/>
    <s v="No"/>
    <s v="OBESITY"/>
    <s v="NORMAL"/>
    <s v="20/Aug/1980"/>
    <x v="1007"/>
    <x v="2"/>
    <s v="tier - 1"/>
    <x v="14"/>
    <n v="43"/>
  </r>
  <r>
    <s v="Id1009"/>
    <s v="Craft"/>
    <n v="41.91"/>
    <n v="4.92"/>
    <s v="yes"/>
    <s v="No"/>
    <s v="No"/>
    <n v="2"/>
    <s v="No"/>
    <s v="OBESITY"/>
    <s v="NORMAL"/>
    <s v="5/Jul/1966"/>
    <x v="1008"/>
    <x v="2"/>
    <s v="tier - 1"/>
    <x v="0"/>
    <n v="57"/>
  </r>
  <r>
    <s v="Id1010"/>
    <s v="Kebede"/>
    <n v="39.82"/>
    <n v="6.05"/>
    <s v="yes"/>
    <s v="No"/>
    <s v="No"/>
    <n v="2"/>
    <s v="No"/>
    <s v="OBESITY"/>
    <s v="Prediabetes"/>
    <s v="9/Sep/1966"/>
    <x v="1009"/>
    <x v="2"/>
    <s v="tier - 1"/>
    <x v="0"/>
    <n v="57"/>
  </r>
  <r>
    <s v="Id1011"/>
    <s v="Strobel"/>
    <n v="28.12"/>
    <n v="4.67"/>
    <s v="No"/>
    <s v="No"/>
    <s v="No"/>
    <n v="2"/>
    <s v="No"/>
    <s v="OVER WEIGHT"/>
    <s v="NORMAL"/>
    <s v="7/Oct/1972"/>
    <x v="1010"/>
    <x v="2"/>
    <s v="tier - 2"/>
    <x v="1"/>
    <n v="51"/>
  </r>
  <r>
    <s v="Id1012"/>
    <s v="Dalton"/>
    <n v="26.98"/>
    <n v="9.81"/>
    <s v="yes"/>
    <s v="No"/>
    <s v="No"/>
    <s v="No major surgery"/>
    <s v="No"/>
    <s v="OVER WEIGHT"/>
    <s v="Diabetes"/>
    <s v="4/Sep/1967"/>
    <x v="1011"/>
    <x v="2"/>
    <s v="tier - 2"/>
    <x v="1"/>
    <n v="56"/>
  </r>
  <r>
    <s v="Id1013"/>
    <s v="Morimoto"/>
    <n v="27.2"/>
    <n v="6.06"/>
    <s v="yes"/>
    <s v="No"/>
    <s v="No"/>
    <n v="2"/>
    <s v="No"/>
    <s v="OVER WEIGHT"/>
    <s v="Prediabetes"/>
    <s v="20/Nov/1966"/>
    <x v="1012"/>
    <x v="2"/>
    <s v="tier - 3"/>
    <x v="3"/>
    <n v="57"/>
  </r>
  <r>
    <s v="Id1014"/>
    <s v="Manlove"/>
    <n v="25.3"/>
    <n v="5.19"/>
    <s v="yes"/>
    <s v="No"/>
    <s v="No"/>
    <n v="2"/>
    <s v="No"/>
    <s v="OVER WEIGHT"/>
    <s v="NORMAL"/>
    <s v="7/Nov/1966"/>
    <x v="1013"/>
    <x v="2"/>
    <s v="tier - 3"/>
    <x v="3"/>
    <n v="57"/>
  </r>
  <r>
    <s v="Id1015"/>
    <s v="Madzik"/>
    <n v="30.25"/>
    <n v="10.16"/>
    <s v="No"/>
    <s v="No"/>
    <s v="No"/>
    <s v="No major surgery"/>
    <s v="No"/>
    <s v="OBESITY"/>
    <s v="Diabetes"/>
    <s v="9/Nov/1971"/>
    <x v="1014"/>
    <x v="2"/>
    <s v="tier - 2"/>
    <x v="1"/>
    <n v="52"/>
  </r>
  <r>
    <s v="Id1016"/>
    <s v="Hobson"/>
    <n v="54"/>
    <n v="4.68"/>
    <s v="yes"/>
    <s v="yes"/>
    <s v="No"/>
    <n v="2"/>
    <s v="No"/>
    <s v="OBESITY"/>
    <s v="NORMAL"/>
    <s v="18/Sep/2000"/>
    <x v="1015"/>
    <x v="2"/>
    <s v="tier - 1"/>
    <x v="3"/>
    <n v="23"/>
  </r>
  <r>
    <s v="Id1017"/>
    <s v="Reyes"/>
    <n v="51.86"/>
    <n v="5.32"/>
    <s v="yes"/>
    <s v="No"/>
    <s v="No"/>
    <s v="No major surgery"/>
    <s v="No"/>
    <s v="OBESITY"/>
    <s v="NORMAL"/>
    <s v="17/Dec/2001"/>
    <x v="1016"/>
    <x v="2"/>
    <s v="tier - 1"/>
    <x v="12"/>
    <n v="22"/>
  </r>
  <r>
    <s v="Id1018"/>
    <s v="Tierney"/>
    <n v="31.39"/>
    <n v="6.99"/>
    <s v="No"/>
    <s v="No"/>
    <s v="No"/>
    <s v="No major surgery"/>
    <s v="No"/>
    <s v="OBESITY"/>
    <s v="Diabetes"/>
    <s v="30/Aug/1974"/>
    <x v="1017"/>
    <x v="2"/>
    <s v="tier - 2"/>
    <x v="15"/>
    <n v="49"/>
  </r>
  <r>
    <s v="Id1019"/>
    <s v="Gabris"/>
    <n v="39.97"/>
    <n v="5.55"/>
    <s v="No"/>
    <s v="No"/>
    <s v="No"/>
    <s v="No major surgery"/>
    <s v="No"/>
    <s v="OBESITY"/>
    <s v="NORMAL"/>
    <s v="25/Oct/1989"/>
    <x v="1018"/>
    <x v="2"/>
    <s v="tier - 1"/>
    <x v="1"/>
    <n v="34"/>
  </r>
  <r>
    <s v="Id1020"/>
    <s v="Howard"/>
    <n v="41.23"/>
    <n v="6.94"/>
    <s v="No"/>
    <s v="No"/>
    <s v="No"/>
    <s v="No major surgery"/>
    <s v="No"/>
    <s v="OBESITY"/>
    <s v="Diabetes"/>
    <s v="10/Dec/1974"/>
    <x v="1019"/>
    <x v="2"/>
    <s v="tier - 3"/>
    <x v="1"/>
    <n v="49"/>
  </r>
  <r>
    <s v="Id1021"/>
    <s v="Kallay"/>
    <n v="49.45"/>
    <n v="4.2"/>
    <s v="yes"/>
    <s v="No"/>
    <s v="No"/>
    <s v="No major surgery"/>
    <s v="No"/>
    <s v="OBESITY"/>
    <s v="NORMAL"/>
    <s v="21/Jul/1996"/>
    <x v="1020"/>
    <x v="2"/>
    <s v="tier - 3"/>
    <x v="1"/>
    <n v="27"/>
  </r>
  <r>
    <s v="Id1022"/>
    <s v="Leguizamo"/>
    <n v="41.04"/>
    <n v="5.59"/>
    <s v="No"/>
    <s v="No"/>
    <s v="No"/>
    <s v="No major surgery"/>
    <s v="No"/>
    <s v="OBESITY"/>
    <s v="NORMAL"/>
    <s v="26/Jun/1991"/>
    <x v="1021"/>
    <x v="2"/>
    <s v="tier - 2"/>
    <x v="1"/>
    <n v="32"/>
  </r>
  <r>
    <s v="Id1023"/>
    <s v="Escartin"/>
    <n v="27.93"/>
    <n v="9.9600000000000009"/>
    <s v="No"/>
    <s v="No"/>
    <s v="No"/>
    <s v="No major surgery"/>
    <s v="No"/>
    <s v="OVER WEIGHT"/>
    <s v="Diabetes"/>
    <s v="15/Dec/1974"/>
    <x v="1022"/>
    <x v="2"/>
    <s v="tier - 1"/>
    <x v="1"/>
    <n v="49"/>
  </r>
  <r>
    <s v="Id1024"/>
    <s v="Chorey"/>
    <n v="21.01"/>
    <n v="7.37"/>
    <s v="No"/>
    <s v="No"/>
    <s v="No"/>
    <s v="No major surgery"/>
    <s v="No"/>
    <s v="NORMAL WEIGHT"/>
    <s v="Diabetes"/>
    <s v="24/Oct/1968"/>
    <x v="1023"/>
    <x v="2"/>
    <s v="tier - 1"/>
    <x v="0"/>
    <n v="55"/>
  </r>
  <r>
    <s v="Id1025"/>
    <s v="McVay"/>
    <n v="52.37"/>
    <n v="5.0599999999999996"/>
    <s v="yes"/>
    <s v="yes"/>
    <s v="No"/>
    <n v="2"/>
    <s v="No"/>
    <s v="OBESITY"/>
    <s v="NORMAL"/>
    <s v="17/Sep/2000"/>
    <x v="1024"/>
    <x v="2"/>
    <s v="tier - 3"/>
    <x v="1"/>
    <n v="23"/>
  </r>
  <r>
    <s v="Id1026"/>
    <s v="Vinson"/>
    <n v="40.369999999999997"/>
    <n v="8.2100000000000009"/>
    <s v="No"/>
    <s v="No"/>
    <s v="No"/>
    <s v="No major surgery"/>
    <s v="No"/>
    <s v="OBESITY"/>
    <s v="Diabetes"/>
    <s v="18/Dec/1965"/>
    <x v="1025"/>
    <x v="2"/>
    <s v="tier - 3"/>
    <x v="0"/>
    <n v="58"/>
  </r>
  <r>
    <s v="Id1027"/>
    <s v="Astrike-Davis"/>
    <n v="41.47"/>
    <n v="10.34"/>
    <s v="No"/>
    <s v="No"/>
    <s v="No"/>
    <n v="2"/>
    <s v="No"/>
    <s v="OBESITY"/>
    <s v="Diabetes"/>
    <s v="21/Oct/1973"/>
    <x v="1026"/>
    <x v="2"/>
    <s v="tier - 1"/>
    <x v="0"/>
    <n v="50"/>
  </r>
  <r>
    <s v="Id1028"/>
    <s v="Harder"/>
    <n v="33.725000000000001"/>
    <n v="5.51"/>
    <s v="yes"/>
    <s v="No"/>
    <s v="No"/>
    <n v="2"/>
    <s v="No"/>
    <s v="OBESITY"/>
    <s v="NORMAL"/>
    <s v="9/Jul/1966"/>
    <x v="1027"/>
    <x v="2"/>
    <s v="tier - 2"/>
    <x v="1"/>
    <n v="57"/>
  </r>
  <r>
    <s v="Id1029"/>
    <s v="Bell"/>
    <n v="28.1"/>
    <n v="11.2"/>
    <s v="No"/>
    <s v="No"/>
    <s v="No"/>
    <s v="No major surgery"/>
    <s v="No"/>
    <s v="OVER WEIGHT"/>
    <s v="Diabetes"/>
    <s v="19/Jun/1965"/>
    <x v="1028"/>
    <x v="2"/>
    <s v="tier - 2"/>
    <x v="3"/>
    <n v="58"/>
  </r>
  <r>
    <s v="Id1030"/>
    <s v="Dawes"/>
    <n v="37.43"/>
    <n v="4.3499999999999996"/>
    <s v="yes"/>
    <s v="No"/>
    <s v="Yes"/>
    <n v="1"/>
    <s v="No"/>
    <s v="OBESITY"/>
    <s v="NORMAL"/>
    <s v="14/Aug/1969"/>
    <x v="1029"/>
    <x v="2"/>
    <s v="tier - 3"/>
    <x v="1"/>
    <n v="54"/>
  </r>
  <r>
    <s v="Id1031"/>
    <s v="Larios"/>
    <n v="23.7"/>
    <n v="10.45"/>
    <s v="No"/>
    <s v="No"/>
    <s v="No"/>
    <s v="No major surgery"/>
    <s v="No"/>
    <s v="NORMAL WEIGHT"/>
    <s v="Diabetes"/>
    <s v="4/Dec/1965"/>
    <x v="1030"/>
    <x v="2"/>
    <s v="tier - 3"/>
    <x v="3"/>
    <n v="58"/>
  </r>
  <r>
    <s v="Id1032"/>
    <s v="Yaremczuk"/>
    <n v="24.795000000000002"/>
    <n v="4.07"/>
    <s v="yes"/>
    <s v="No"/>
    <s v="Yes"/>
    <n v="1"/>
    <s v="No"/>
    <s v="NORMAL WEIGHT"/>
    <s v="NORMAL"/>
    <s v="10/Nov/1969"/>
    <x v="1031"/>
    <x v="2"/>
    <s v="tier - 3"/>
    <x v="1"/>
    <n v="54"/>
  </r>
  <r>
    <s v="Id1033"/>
    <s v="Knight"/>
    <n v="31.9"/>
    <n v="8.34"/>
    <s v="No"/>
    <s v="No"/>
    <s v="No"/>
    <s v="No major surgery"/>
    <s v="No"/>
    <s v="OBESITY"/>
    <s v="Diabetes"/>
    <s v="12/Nov/1968"/>
    <x v="1032"/>
    <x v="2"/>
    <s v="tier - 3"/>
    <x v="0"/>
    <n v="55"/>
  </r>
  <r>
    <s v="Id1034"/>
    <s v="Eversman"/>
    <n v="32.68"/>
    <n v="7.41"/>
    <s v="No"/>
    <s v="No"/>
    <s v="No"/>
    <s v="No major surgery"/>
    <s v="No"/>
    <s v="OBESITY"/>
    <s v="Diabetes"/>
    <s v="13/Nov/1968"/>
    <x v="1033"/>
    <x v="2"/>
    <s v="tier - 1"/>
    <x v="2"/>
    <n v="55"/>
  </r>
  <r>
    <s v="Id1035"/>
    <s v="Hickory"/>
    <n v="47.13"/>
    <n v="4.3099999999999996"/>
    <s v="No"/>
    <s v="No"/>
    <s v="No"/>
    <s v="No major surgery"/>
    <s v="No"/>
    <s v="OBESITY"/>
    <s v="NORMAL"/>
    <s v="6/Sep/1994"/>
    <x v="1034"/>
    <x v="2"/>
    <s v="tier - 3"/>
    <x v="1"/>
    <n v="29"/>
  </r>
  <r>
    <s v="Id1036"/>
    <s v="Mooney"/>
    <n v="36.67"/>
    <n v="10.83"/>
    <s v="No"/>
    <s v="No"/>
    <s v="No"/>
    <s v="No major surgery"/>
    <s v="No"/>
    <s v="OBESITY"/>
    <s v="Diabetes"/>
    <s v="20/Dec/1971"/>
    <x v="1035"/>
    <x v="2"/>
    <s v="tier - 3"/>
    <x v="1"/>
    <n v="52"/>
  </r>
  <r>
    <s v="Id1037"/>
    <s v="Craighead"/>
    <n v="33.630000000000003"/>
    <n v="11.31"/>
    <s v="No"/>
    <s v="No"/>
    <s v="No"/>
    <s v="No major surgery"/>
    <s v="No"/>
    <s v="OBESITY"/>
    <s v="Diabetes"/>
    <s v="28/Jul/1968"/>
    <x v="1036"/>
    <x v="2"/>
    <s v="tier - 3"/>
    <x v="1"/>
    <n v="55"/>
  </r>
  <r>
    <s v="Id1038"/>
    <s v="Gardner"/>
    <n v="32.67"/>
    <n v="11.81"/>
    <s v="yes"/>
    <s v="No"/>
    <s v="No"/>
    <s v="No major surgery"/>
    <s v="No"/>
    <s v="OBESITY"/>
    <s v="Diabetes"/>
    <s v="2/Oct/1967"/>
    <x v="1037"/>
    <x v="2"/>
    <s v="tier - 2"/>
    <x v="0"/>
    <n v="56"/>
  </r>
  <r>
    <s v="Id1039"/>
    <s v="Lohrenz"/>
    <n v="33.299999999999997"/>
    <n v="8.26"/>
    <s v="yes"/>
    <s v="No"/>
    <s v="No"/>
    <n v="2"/>
    <s v="No"/>
    <s v="OBESITY"/>
    <s v="Diabetes"/>
    <s v="18/Dec/1970"/>
    <x v="1038"/>
    <x v="2"/>
    <s v="tier - 2"/>
    <x v="3"/>
    <n v="53"/>
  </r>
  <r>
    <s v="Id1040"/>
    <s v="Demise"/>
    <n v="30.78"/>
    <n v="10.74"/>
    <s v="yes"/>
    <s v="No"/>
    <s v="No"/>
    <n v="2"/>
    <s v="No"/>
    <s v="OBESITY"/>
    <s v="Diabetes"/>
    <s v="28/Oct/1970"/>
    <x v="1039"/>
    <x v="2"/>
    <s v="tier - 2"/>
    <x v="8"/>
    <n v="53"/>
  </r>
  <r>
    <s v="Id1041"/>
    <s v="Nelson"/>
    <n v="28.975000000000001"/>
    <n v="7.69"/>
    <s v="yes"/>
    <s v="No"/>
    <s v="No"/>
    <s v="No major surgery"/>
    <s v="No"/>
    <s v="OVER WEIGHT"/>
    <s v="Diabetes"/>
    <s v="23/Oct/1967"/>
    <x v="1040"/>
    <x v="2"/>
    <s v="tier - 1"/>
    <x v="9"/>
    <n v="56"/>
  </r>
  <r>
    <s v="Id1042"/>
    <s v="Guitard"/>
    <n v="33.4"/>
    <n v="4.84"/>
    <s v="No"/>
    <s v="No"/>
    <s v="No"/>
    <s v="No major surgery"/>
    <s v="No"/>
    <s v="OBESITY"/>
    <s v="NORMAL"/>
    <s v="24/Dec/1999"/>
    <x v="1041"/>
    <x v="2"/>
    <s v="tier - 1"/>
    <x v="3"/>
    <n v="24"/>
  </r>
  <r>
    <s v="Id1043"/>
    <s v="Navas"/>
    <n v="21.5"/>
    <n v="9.77"/>
    <s v="yes"/>
    <s v="No"/>
    <s v="No"/>
    <s v="No major surgery"/>
    <s v="No"/>
    <s v="NORMAL WEIGHT"/>
    <s v="Diabetes"/>
    <s v="11/Nov/1967"/>
    <x v="1042"/>
    <x v="2"/>
    <s v="tier - 2"/>
    <x v="3"/>
    <n v="56"/>
  </r>
  <r>
    <s v="Id1044"/>
    <s v="Ptucha"/>
    <n v="38.14"/>
    <n v="5.84"/>
    <s v="No"/>
    <s v="No"/>
    <s v="No"/>
    <s v="No major surgery"/>
    <s v="No"/>
    <s v="OBESITY"/>
    <s v="Prediabetes"/>
    <s v="25/Nov/1989"/>
    <x v="1043"/>
    <x v="2"/>
    <s v="tier - 2"/>
    <x v="13"/>
    <n v="34"/>
  </r>
  <r>
    <s v="Id1045"/>
    <s v="Kirouac"/>
    <n v="35.42"/>
    <n v="8.6999999999999993"/>
    <s v="yes"/>
    <s v="No"/>
    <s v="No"/>
    <n v="1"/>
    <s v="No"/>
    <s v="OBESITY"/>
    <s v="Diabetes"/>
    <s v="29/Aug/1986"/>
    <x v="1044"/>
    <x v="2"/>
    <s v="tier - 1"/>
    <x v="12"/>
    <n v="37"/>
  </r>
  <r>
    <s v="Id1046"/>
    <s v="Toews"/>
    <n v="35.625"/>
    <n v="10.79"/>
    <s v="No"/>
    <s v="No"/>
    <s v="No"/>
    <s v="No major surgery"/>
    <s v="No"/>
    <s v="OBESITY"/>
    <s v="Diabetes"/>
    <s v="9/Dec/1974"/>
    <x v="1045"/>
    <x v="2"/>
    <s v="tier - 1"/>
    <x v="4"/>
    <n v="49"/>
  </r>
  <r>
    <s v="Id1047"/>
    <s v="Perry"/>
    <n v="45.51"/>
    <n v="4.32"/>
    <s v="No"/>
    <s v="No"/>
    <s v="No"/>
    <n v="1"/>
    <s v="No"/>
    <s v="OBESITY"/>
    <s v="NORMAL"/>
    <s v="25/Jun/1992"/>
    <x v="1046"/>
    <x v="2"/>
    <s v="tier - 1"/>
    <x v="1"/>
    <n v="31"/>
  </r>
  <r>
    <s v="Id1048"/>
    <s v="Kretz"/>
    <n v="37.1"/>
    <n v="7.19"/>
    <s v="yes"/>
    <s v="No"/>
    <s v="No"/>
    <s v="No major surgery"/>
    <s v="No"/>
    <s v="OBESITY"/>
    <s v="Diabetes"/>
    <s v="5/Oct/1967"/>
    <x v="1047"/>
    <x v="2"/>
    <s v="tier - 3"/>
    <x v="3"/>
    <n v="56"/>
  </r>
  <r>
    <s v="Id1049"/>
    <s v="Hempel"/>
    <n v="30.5"/>
    <n v="11.94"/>
    <s v="yes"/>
    <s v="No"/>
    <s v="No"/>
    <s v="No major surgery"/>
    <s v="No"/>
    <s v="OBESITY"/>
    <s v="Diabetes"/>
    <s v="30/Jul/1967"/>
    <x v="1048"/>
    <x v="2"/>
    <s v="tier - 2"/>
    <x v="3"/>
    <n v="56"/>
  </r>
  <r>
    <s v="Id1050"/>
    <s v="McBroom"/>
    <n v="28.16"/>
    <n v="5.56"/>
    <s v="No"/>
    <s v="No"/>
    <s v="No"/>
    <n v="2"/>
    <s v="No"/>
    <s v="OVER WEIGHT"/>
    <s v="NORMAL"/>
    <s v="24/Oct/1972"/>
    <x v="1049"/>
    <x v="2"/>
    <s v="tier - 3"/>
    <x v="0"/>
    <n v="51"/>
  </r>
  <r>
    <s v="Id1051"/>
    <s v="Yoo"/>
    <n v="29.1"/>
    <n v="5.64"/>
    <s v="yes"/>
    <s v="No"/>
    <s v="No"/>
    <s v="No major surgery"/>
    <s v="No"/>
    <s v="OVER WEIGHT"/>
    <s v="NORMAL"/>
    <s v="30/Sep/1976"/>
    <x v="1050"/>
    <x v="2"/>
    <s v="tier - 1"/>
    <x v="15"/>
    <n v="47"/>
  </r>
  <r>
    <s v="Id1052"/>
    <s v="Rand"/>
    <n v="30.22"/>
    <n v="4.6500000000000004"/>
    <s v="No"/>
    <s v="No"/>
    <s v="No"/>
    <s v="No major surgery"/>
    <s v="No"/>
    <s v="OBESITY"/>
    <s v="NORMAL"/>
    <s v="2/Aug/1977"/>
    <x v="1051"/>
    <x v="2"/>
    <s v="tier - 2"/>
    <x v="14"/>
    <n v="46"/>
  </r>
  <r>
    <s v="Id1053"/>
    <s v="Wolfe"/>
    <n v="24.29"/>
    <n v="9.0500000000000007"/>
    <s v="No"/>
    <s v="No"/>
    <s v="No"/>
    <s v="No major surgery"/>
    <s v="No"/>
    <s v="NORMAL WEIGHT"/>
    <s v="Diabetes"/>
    <s v="7/Sep/1962"/>
    <x v="1052"/>
    <x v="2"/>
    <s v="tier - 3"/>
    <x v="0"/>
    <n v="61"/>
  </r>
  <r>
    <s v="Id1054"/>
    <s v="Vance"/>
    <n v="29.39"/>
    <n v="4.5199999999999996"/>
    <s v="yes"/>
    <s v="No"/>
    <s v="No"/>
    <s v="No major surgery"/>
    <s v="No"/>
    <s v="OVER WEIGHT"/>
    <s v="NORMAL"/>
    <s v="22/Nov/1976"/>
    <x v="1053"/>
    <x v="2"/>
    <s v="tier - 2"/>
    <x v="14"/>
    <n v="47"/>
  </r>
  <r>
    <s v="Id1055"/>
    <s v="Burnett"/>
    <n v="25.66"/>
    <n v="4.62"/>
    <s v="yes"/>
    <s v="No"/>
    <s v="No"/>
    <n v="1"/>
    <s v="No"/>
    <s v="OVER WEIGHT"/>
    <s v="NORMAL"/>
    <s v="8/Aug/1964"/>
    <x v="1054"/>
    <x v="2"/>
    <s v="tier - 3"/>
    <x v="0"/>
    <n v="59"/>
  </r>
  <r>
    <s v="Id1056"/>
    <s v="Clason"/>
    <n v="39.11"/>
    <n v="5.87"/>
    <s v="No"/>
    <s v="No"/>
    <s v="No"/>
    <s v="No major surgery"/>
    <s v="No"/>
    <s v="OBESITY"/>
    <s v="Prediabetes"/>
    <s v="6/Jul/1990"/>
    <x v="1055"/>
    <x v="2"/>
    <s v="tier - 3"/>
    <x v="1"/>
    <n v="33"/>
  </r>
  <r>
    <s v="Id1057"/>
    <s v="Donnelly"/>
    <n v="43.78"/>
    <n v="5.71"/>
    <s v="No"/>
    <s v="No"/>
    <s v="No"/>
    <n v="1"/>
    <s v="No"/>
    <s v="OBESITY"/>
    <s v="Prediabetes"/>
    <s v="23/Jul/1992"/>
    <x v="1056"/>
    <x v="2"/>
    <s v="tier - 3"/>
    <x v="12"/>
    <n v="31"/>
  </r>
  <r>
    <s v="Id1058"/>
    <s v="Pietz"/>
    <n v="24.35"/>
    <n v="9.08"/>
    <s v="No"/>
    <s v="No"/>
    <s v="No"/>
    <s v="No major surgery"/>
    <s v="No"/>
    <s v="NORMAL WEIGHT"/>
    <s v="Diabetes"/>
    <s v="27/Jun/1965"/>
    <x v="1057"/>
    <x v="2"/>
    <s v="tier - 3"/>
    <x v="1"/>
    <n v="58"/>
  </r>
  <r>
    <s v="Id1059"/>
    <s v="Tegenkamp"/>
    <n v="40.299999999999997"/>
    <n v="5.3"/>
    <s v="yes"/>
    <s v="No"/>
    <s v="No"/>
    <n v="2"/>
    <s v="No"/>
    <s v="OBESITY"/>
    <s v="NORMAL"/>
    <s v="2/Jul/1966"/>
    <x v="1058"/>
    <x v="2"/>
    <s v="tier - 3"/>
    <x v="3"/>
    <n v="57"/>
  </r>
  <r>
    <s v="Id1060"/>
    <s v="Dover"/>
    <n v="32.774999999999999"/>
    <n v="11.76"/>
    <s v="yes"/>
    <s v="No"/>
    <s v="No"/>
    <s v="No major surgery"/>
    <s v="No"/>
    <s v="OBESITY"/>
    <s v="Diabetes"/>
    <s v="23/Jun/1967"/>
    <x v="1059"/>
    <x v="2"/>
    <s v="tier - 2"/>
    <x v="1"/>
    <n v="56"/>
  </r>
  <r>
    <s v="Id1061"/>
    <s v="Dockemeyer"/>
    <n v="39.6"/>
    <n v="5.1100000000000003"/>
    <s v="yes"/>
    <s v="No"/>
    <s v="No"/>
    <n v="2"/>
    <s v="No"/>
    <s v="OBESITY"/>
    <s v="NORMAL"/>
    <s v="20/Jul/1966"/>
    <x v="1060"/>
    <x v="2"/>
    <s v="tier - 2"/>
    <x v="3"/>
    <n v="57"/>
  </r>
  <r>
    <s v="Id1062"/>
    <s v="Steele"/>
    <n v="30.97"/>
    <n v="5.54"/>
    <s v="No"/>
    <s v="No"/>
    <s v="No"/>
    <n v="2"/>
    <s v="No"/>
    <s v="OBESITY"/>
    <s v="NORMAL"/>
    <s v="14/Dec/1972"/>
    <x v="1061"/>
    <x v="2"/>
    <s v="tier - 1"/>
    <x v="1"/>
    <n v="51"/>
  </r>
  <r>
    <s v="Id1063"/>
    <s v="Harel"/>
    <n v="27.645"/>
    <n v="8.8699999999999992"/>
    <s v="yes"/>
    <s v="No"/>
    <s v="No"/>
    <s v="No major surgery"/>
    <s v="No"/>
    <s v="OVER WEIGHT"/>
    <s v="Diabetes"/>
    <s v="29/Nov/1967"/>
    <x v="1062"/>
    <x v="2"/>
    <s v="tier - 1"/>
    <x v="1"/>
    <n v="56"/>
  </r>
  <r>
    <s v="Id1064"/>
    <s v="Aguila"/>
    <n v="34.43"/>
    <n v="5.96"/>
    <s v="yes"/>
    <s v="No"/>
    <s v="No"/>
    <n v="2"/>
    <s v="No"/>
    <s v="OBESITY"/>
    <s v="Prediabetes"/>
    <s v="3/Nov/1966"/>
    <x v="1063"/>
    <x v="2"/>
    <s v="tier - 3"/>
    <x v="0"/>
    <n v="57"/>
  </r>
  <r>
    <s v="Id1065"/>
    <s v="Vallejo Sarmiento"/>
    <n v="39.6"/>
    <n v="4.4400000000000004"/>
    <s v="yes"/>
    <s v="No"/>
    <s v="Yes"/>
    <n v="1"/>
    <s v="No"/>
    <s v="OBESITY"/>
    <s v="NORMAL"/>
    <s v="25/Dec/1969"/>
    <x v="1064"/>
    <x v="2"/>
    <s v="tier - 3"/>
    <x v="0"/>
    <n v="54"/>
  </r>
  <r>
    <s v="Id1066"/>
    <s v="Beisheim"/>
    <n v="22.1"/>
    <n v="4.6500000000000004"/>
    <s v="yes"/>
    <s v="No"/>
    <s v="No"/>
    <n v="2"/>
    <s v="No"/>
    <s v="NORMAL WEIGHT"/>
    <s v="NORMAL"/>
    <s v="11/Dec/1966"/>
    <x v="1065"/>
    <x v="2"/>
    <s v="tier - 3"/>
    <x v="3"/>
    <n v="57"/>
  </r>
  <r>
    <s v="Id1067"/>
    <s v="Lenhoff"/>
    <n v="33.25"/>
    <n v="5.64"/>
    <s v="yes"/>
    <s v="No"/>
    <s v="Yes"/>
    <n v="1"/>
    <s v="No"/>
    <s v="OBESITY"/>
    <s v="NORMAL"/>
    <s v="17/Jul/1969"/>
    <x v="1066"/>
    <x v="2"/>
    <s v="tier - 1"/>
    <x v="2"/>
    <n v="54"/>
  </r>
  <r>
    <s v="Id1068"/>
    <s v="Wehrwein"/>
    <n v="33.33"/>
    <n v="10.19"/>
    <s v="No"/>
    <s v="No"/>
    <s v="No"/>
    <s v="No major surgery"/>
    <s v="No"/>
    <s v="OBESITY"/>
    <s v="Diabetes"/>
    <s v="29/Jun/1971"/>
    <x v="1067"/>
    <x v="2"/>
    <s v="tier - 2"/>
    <x v="0"/>
    <n v="52"/>
  </r>
  <r>
    <s v="Id1069"/>
    <s v="Wallace"/>
    <n v="30.5"/>
    <n v="10.79"/>
    <s v="No"/>
    <s v="No"/>
    <s v="No"/>
    <s v="No major surgery"/>
    <s v="No"/>
    <s v="OBESITY"/>
    <s v="Diabetes"/>
    <s v="26/Sep/1971"/>
    <x v="1068"/>
    <x v="2"/>
    <s v="tier - 3"/>
    <x v="3"/>
    <n v="52"/>
  </r>
  <r>
    <s v="Id1070"/>
    <s v="Markowitz"/>
    <n v="30.3"/>
    <n v="4.24"/>
    <s v="No"/>
    <s v="No"/>
    <s v="No"/>
    <s v="No major surgery"/>
    <s v="No"/>
    <s v="OBESITY"/>
    <s v="NORMAL"/>
    <s v="25/Oct/1977"/>
    <x v="1069"/>
    <x v="2"/>
    <s v="tier - 1"/>
    <x v="1"/>
    <n v="46"/>
  </r>
  <r>
    <s v="Id1071"/>
    <s v="Vos"/>
    <n v="26.22"/>
    <n v="5.83"/>
    <s v="No"/>
    <s v="No"/>
    <s v="No"/>
    <n v="2"/>
    <s v="No"/>
    <s v="OVER WEIGHT"/>
    <s v="Prediabetes"/>
    <s v="19/Oct/1972"/>
    <x v="1070"/>
    <x v="2"/>
    <s v="tier - 1"/>
    <x v="1"/>
    <n v="51"/>
  </r>
  <r>
    <s v="Id1072"/>
    <s v="McLeod"/>
    <n v="29.99"/>
    <n v="11.85"/>
    <s v="No"/>
    <s v="No"/>
    <s v="No"/>
    <s v="No major surgery"/>
    <s v="No"/>
    <e v="#N/A"/>
    <s v="Diabetes"/>
    <s v="21/Aug/1978"/>
    <x v="1071"/>
    <x v="2"/>
    <s v="tier - 3"/>
    <x v="15"/>
    <n v="45"/>
  </r>
  <r>
    <s v="Id1073"/>
    <s v="Balcom"/>
    <n v="36.380000000000003"/>
    <n v="5.98"/>
    <s v="No"/>
    <s v="No"/>
    <s v="No"/>
    <n v="1"/>
    <s v="No"/>
    <s v="OBESITY"/>
    <s v="Prediabetes"/>
    <s v="28/Jun/1987"/>
    <x v="1072"/>
    <x v="2"/>
    <s v="tier - 1"/>
    <x v="1"/>
    <n v="36"/>
  </r>
  <r>
    <s v="Id1074"/>
    <s v="Dirth"/>
    <n v="31.16"/>
    <n v="4.26"/>
    <s v="yes"/>
    <s v="No"/>
    <s v="Yes"/>
    <n v="1"/>
    <s v="No"/>
    <s v="OBESITY"/>
    <s v="NORMAL"/>
    <s v="22/Sep/1969"/>
    <x v="1073"/>
    <x v="2"/>
    <s v="tier - 1"/>
    <x v="1"/>
    <n v="54"/>
  </r>
  <r>
    <s v="Id1075"/>
    <s v="Inglish"/>
    <n v="25.55"/>
    <n v="4.96"/>
    <s v="yes"/>
    <s v="No"/>
    <s v="No"/>
    <n v="1"/>
    <s v="No"/>
    <s v="OVER WEIGHT"/>
    <s v="NORMAL"/>
    <s v="27/Jul/1964"/>
    <x v="1074"/>
    <x v="2"/>
    <s v="tier - 1"/>
    <x v="0"/>
    <n v="59"/>
  </r>
  <r>
    <s v="Id1076"/>
    <s v="Matthews"/>
    <n v="28.77"/>
    <n v="4"/>
    <s v="yes"/>
    <s v="No"/>
    <s v="No"/>
    <s v="No major surgery"/>
    <s v="No"/>
    <s v="OVER WEIGHT"/>
    <s v="NORMAL"/>
    <s v="3/Aug/1976"/>
    <x v="1075"/>
    <x v="2"/>
    <s v="tier - 2"/>
    <x v="14"/>
    <n v="47"/>
  </r>
  <r>
    <s v="Id1077"/>
    <s v="Massa-Musiak"/>
    <n v="23.14"/>
    <n v="4.1500000000000004"/>
    <s v="yes"/>
    <s v="No"/>
    <s v="No"/>
    <n v="1"/>
    <s v="No"/>
    <s v="NORMAL WEIGHT"/>
    <s v="NORMAL"/>
    <s v="14/Oct/1964"/>
    <x v="1076"/>
    <x v="2"/>
    <s v="tier - 1"/>
    <x v="1"/>
    <n v="59"/>
  </r>
  <r>
    <s v="Id1078"/>
    <s v="Bailey"/>
    <n v="39.6"/>
    <n v="11.36"/>
    <s v="No"/>
    <s v="No"/>
    <s v="No"/>
    <s v="No major surgery"/>
    <s v="No"/>
    <s v="OBESITY"/>
    <s v="Diabetes"/>
    <s v="8/Nov/1968"/>
    <x v="1077"/>
    <x v="2"/>
    <s v="tier - 1"/>
    <x v="3"/>
    <n v="55"/>
  </r>
  <r>
    <s v="Id1079"/>
    <s v="Jacoby"/>
    <n v="29.2"/>
    <n v="7.53"/>
    <s v="No"/>
    <s v="No"/>
    <s v="No"/>
    <s v="No major surgery"/>
    <s v="No"/>
    <s v="OVER WEIGHT"/>
    <s v="Diabetes"/>
    <s v="29/Aug/1968"/>
    <x v="1078"/>
    <x v="2"/>
    <s v="tier - 3"/>
    <x v="3"/>
    <n v="55"/>
  </r>
  <r>
    <s v="Id1080"/>
    <s v="Crimmings"/>
    <n v="32.774999999999999"/>
    <n v="7.95"/>
    <s v="No"/>
    <s v="No"/>
    <s v="No"/>
    <s v="No major surgery"/>
    <s v="No"/>
    <s v="OBESITY"/>
    <s v="Diabetes"/>
    <s v="23/Aug/1968"/>
    <x v="1079"/>
    <x v="2"/>
    <s v="tier - 1"/>
    <x v="4"/>
    <n v="55"/>
  </r>
  <r>
    <s v="Id1081"/>
    <s v="Crane"/>
    <n v="24.035"/>
    <n v="8.5"/>
    <s v="No"/>
    <s v="No"/>
    <s v="No"/>
    <s v="No major surgery"/>
    <s v="No"/>
    <s v="NORMAL WEIGHT"/>
    <s v="Diabetes"/>
    <s v="27/Dec/1968"/>
    <x v="1080"/>
    <x v="2"/>
    <s v="tier - 1"/>
    <x v="6"/>
    <n v="55"/>
  </r>
  <r>
    <s v="Id1082"/>
    <s v="Swartzfager"/>
    <n v="30.55"/>
    <n v="5.89"/>
    <s v="No"/>
    <s v="No"/>
    <s v="Yes"/>
    <n v="1"/>
    <s v="No"/>
    <s v="OBESITY"/>
    <s v="Prediabetes"/>
    <s v="25/Nov/1979"/>
    <x v="1081"/>
    <x v="2"/>
    <s v="tier - 2"/>
    <x v="15"/>
    <n v="44"/>
  </r>
  <r>
    <s v="Id1083"/>
    <s v="Clevenger"/>
    <n v="28.81"/>
    <n v="8.76"/>
    <s v="No"/>
    <s v="No"/>
    <s v="No"/>
    <n v="2"/>
    <s v="No"/>
    <s v="OVER WEIGHT"/>
    <s v="Diabetes"/>
    <s v="11/Oct/1973"/>
    <x v="1082"/>
    <x v="2"/>
    <s v="tier - 2"/>
    <x v="15"/>
    <n v="50"/>
  </r>
  <r>
    <s v="Id1084"/>
    <s v="Reichardt"/>
    <n v="31.66"/>
    <n v="4.1100000000000003"/>
    <s v="No"/>
    <s v="No"/>
    <s v="No"/>
    <s v="No major surgery"/>
    <s v="No"/>
    <s v="OBESITY"/>
    <s v="NORMAL"/>
    <s v="24/Oct/1980"/>
    <x v="1083"/>
    <x v="2"/>
    <s v="tier - 1"/>
    <x v="14"/>
    <n v="43"/>
  </r>
  <r>
    <s v="Id1085"/>
    <s v="Morton"/>
    <n v="28.215"/>
    <n v="7.56"/>
    <s v="yes"/>
    <s v="No"/>
    <s v="No"/>
    <n v="1"/>
    <s v="No"/>
    <s v="OVER WEIGHT"/>
    <s v="Diabetes"/>
    <s v="5/Jun/1975"/>
    <x v="1084"/>
    <x v="2"/>
    <s v="tier - 1"/>
    <x v="5"/>
    <n v="48"/>
  </r>
  <r>
    <s v="Id1086"/>
    <s v="Sunstrum"/>
    <n v="26.12"/>
    <n v="4.17"/>
    <s v="yes"/>
    <s v="No"/>
    <s v="Yes"/>
    <n v="1"/>
    <s v="No"/>
    <s v="OVER WEIGHT"/>
    <s v="NORMAL"/>
    <s v="7/Jul/1969"/>
    <x v="1085"/>
    <x v="2"/>
    <s v="tier - 2"/>
    <x v="16"/>
    <n v="54"/>
  </r>
  <r>
    <s v="Id1087"/>
    <s v="Frownfelter"/>
    <n v="36.630000000000003"/>
    <n v="11.42"/>
    <s v="No"/>
    <s v="No"/>
    <s v="No"/>
    <n v="2"/>
    <s v="No"/>
    <s v="OBESITY"/>
    <s v="Diabetes"/>
    <s v="19/Sep/1973"/>
    <x v="1086"/>
    <x v="2"/>
    <s v="tier - 3"/>
    <x v="0"/>
    <n v="50"/>
  </r>
  <r>
    <s v="Id1088"/>
    <s v="Richter"/>
    <n v="33.344999999999999"/>
    <n v="7.33"/>
    <s v="No"/>
    <s v="No"/>
    <s v="No"/>
    <n v="2"/>
    <s v="No"/>
    <s v="OBESITY"/>
    <s v="Diabetes"/>
    <s v="29/Sep/1973"/>
    <x v="1087"/>
    <x v="2"/>
    <s v="tier - 3"/>
    <x v="2"/>
    <n v="50"/>
  </r>
  <r>
    <s v="Id1089"/>
    <s v="England"/>
    <n v="27.11"/>
    <n v="6.7"/>
    <s v="No"/>
    <s v="No"/>
    <s v="No"/>
    <s v="No major surgery"/>
    <s v="No"/>
    <s v="OVER WEIGHT"/>
    <s v="Diabetes"/>
    <s v="6/Sep/1971"/>
    <x v="1088"/>
    <x v="2"/>
    <s v="tier - 1"/>
    <x v="15"/>
    <n v="52"/>
  </r>
  <r>
    <s v="Id1090"/>
    <s v="McLean"/>
    <n v="26.6"/>
    <n v="5.27"/>
    <s v="yes"/>
    <s v="No"/>
    <s v="Yes"/>
    <n v="1"/>
    <s v="No"/>
    <s v="OVER WEIGHT"/>
    <s v="NORMAL"/>
    <s v="17/Jun/1969"/>
    <x v="1089"/>
    <x v="2"/>
    <s v="tier - 1"/>
    <x v="1"/>
    <n v="54"/>
  </r>
  <r>
    <s v="Id1091"/>
    <s v="Gardner"/>
    <n v="30.41"/>
    <n v="7.72"/>
    <s v="No"/>
    <s v="No"/>
    <s v="No"/>
    <s v="No major surgery"/>
    <s v="No"/>
    <s v="OBESITY"/>
    <s v="Diabetes"/>
    <s v="29/Sep/1974"/>
    <x v="1090"/>
    <x v="2"/>
    <s v="tier - 1"/>
    <x v="1"/>
    <n v="49"/>
  </r>
  <r>
    <s v="Id1092"/>
    <s v="Lane"/>
    <n v="28.98"/>
    <n v="8.68"/>
    <s v="No"/>
    <s v="No"/>
    <s v="No"/>
    <n v="2"/>
    <s v="No"/>
    <s v="OVER WEIGHT"/>
    <s v="Diabetes"/>
    <s v="8/Aug/1973"/>
    <x v="1091"/>
    <x v="2"/>
    <s v="tier - 2"/>
    <x v="14"/>
    <n v="50"/>
  </r>
  <r>
    <s v="Id1093"/>
    <s v="Vonachen"/>
    <n v="31.24"/>
    <n v="9.8000000000000007"/>
    <s v="No"/>
    <s v="No"/>
    <s v="No"/>
    <s v="No major surgery"/>
    <s v="No"/>
    <s v="OBESITY"/>
    <s v="Diabetes"/>
    <s v="19/Jul/1968"/>
    <x v="1092"/>
    <x v="2"/>
    <s v="tier - 1"/>
    <x v="0"/>
    <n v="55"/>
  </r>
  <r>
    <s v="Id1094"/>
    <s v="Smith"/>
    <n v="31.54"/>
    <n v="4.4400000000000004"/>
    <s v="No"/>
    <s v="No"/>
    <s v="No"/>
    <s v="No major surgery"/>
    <s v="No"/>
    <s v="OBESITY"/>
    <s v="NORMAL"/>
    <s v="21/Jul/1982"/>
    <x v="1093"/>
    <x v="2"/>
    <s v="tier - 1"/>
    <x v="14"/>
    <n v="41"/>
  </r>
  <r>
    <s v="Id1095"/>
    <s v="Kidwell"/>
    <n v="38.6"/>
    <n v="7.19"/>
    <s v="yes"/>
    <s v="No"/>
    <s v="No"/>
    <n v="2"/>
    <s v="No"/>
    <s v="OBESITY"/>
    <s v="Diabetes"/>
    <s v="1/Dec/1970"/>
    <x v="1094"/>
    <x v="2"/>
    <s v="tier - 3"/>
    <x v="3"/>
    <n v="53"/>
  </r>
  <r>
    <s v="Id1096"/>
    <s v="Betancourth"/>
    <n v="37.950000000000003"/>
    <n v="6.06"/>
    <s v="No"/>
    <s v="No"/>
    <s v="No"/>
    <s v="No major surgery"/>
    <s v="No"/>
    <s v="OBESITY"/>
    <s v="Prediabetes"/>
    <s v="21/Aug/1991"/>
    <x v="1095"/>
    <x v="2"/>
    <s v="tier - 1"/>
    <x v="12"/>
    <n v="32"/>
  </r>
  <r>
    <s v="Id1097"/>
    <s v="Henstrom"/>
    <n v="38.97"/>
    <n v="5.12"/>
    <s v="No"/>
    <s v="No"/>
    <s v="No"/>
    <s v="No major surgery"/>
    <s v="No"/>
    <s v="OBESITY"/>
    <s v="NORMAL"/>
    <s v="17/Nov/1991"/>
    <x v="1096"/>
    <x v="2"/>
    <s v="tier - 2"/>
    <x v="1"/>
    <n v="32"/>
  </r>
  <r>
    <s v="Id1098"/>
    <s v="Pereira"/>
    <n v="21.2"/>
    <n v="10.72"/>
    <s v="No"/>
    <s v="No"/>
    <s v="No"/>
    <s v="No major surgery"/>
    <s v="No"/>
    <s v="NORMAL WEIGHT"/>
    <s v="Diabetes"/>
    <s v="12/Jul/1962"/>
    <x v="1097"/>
    <x v="2"/>
    <s v="tier - 3"/>
    <x v="1"/>
    <n v="61"/>
  </r>
  <r>
    <s v="Id1099"/>
    <s v="Black"/>
    <n v="23.96"/>
    <n v="9.58"/>
    <s v="yes"/>
    <s v="No"/>
    <s v="Yes"/>
    <n v="1"/>
    <s v="No"/>
    <s v="NORMAL WEIGHT"/>
    <s v="Diabetes"/>
    <s v="24/Sep/1963"/>
    <x v="1098"/>
    <x v="2"/>
    <s v="tier - 1"/>
    <x v="0"/>
    <n v="60"/>
  </r>
  <r>
    <s v="Id1100"/>
    <s v="Brown"/>
    <n v="35.93"/>
    <n v="6.4"/>
    <s v="yes"/>
    <s v="No"/>
    <s v="No"/>
    <n v="1"/>
    <s v="No"/>
    <s v="OBESITY"/>
    <s v="Prediabetes"/>
    <s v="14/Sep/1988"/>
    <x v="1099"/>
    <x v="2"/>
    <s v="tier - 1"/>
    <x v="14"/>
    <n v="35"/>
  </r>
  <r>
    <s v="Id1101"/>
    <s v="Reasoner"/>
    <n v="26.11"/>
    <n v="6.8"/>
    <s v="yes"/>
    <s v="No"/>
    <s v="No"/>
    <n v="2"/>
    <s v="No"/>
    <s v="OVER WEIGHT"/>
    <s v="Diabetes"/>
    <s v="21/Jun/1970"/>
    <x v="1100"/>
    <x v="2"/>
    <s v="tier - 1"/>
    <x v="2"/>
    <n v="53"/>
  </r>
  <r>
    <s v="Id1102"/>
    <s v="Wandzilak"/>
    <n v="32.299999999999997"/>
    <n v="9.48"/>
    <s v="No"/>
    <s v="No"/>
    <s v="No"/>
    <n v="2"/>
    <s v="No"/>
    <s v="OBESITY"/>
    <s v="Diabetes"/>
    <s v="27/Nov/1973"/>
    <x v="1101"/>
    <x v="2"/>
    <s v="tier - 3"/>
    <x v="1"/>
    <n v="50"/>
  </r>
  <r>
    <s v="Id1103"/>
    <s v="Carver"/>
    <n v="28.69"/>
    <n v="7.45"/>
    <s v="No"/>
    <s v="No"/>
    <s v="No"/>
    <n v="2"/>
    <s v="No"/>
    <s v="OVER WEIGHT"/>
    <s v="Diabetes"/>
    <s v="5/Sep/1973"/>
    <x v="1102"/>
    <x v="2"/>
    <s v="tier - 2"/>
    <x v="1"/>
    <n v="50"/>
  </r>
  <r>
    <s v="Id1104"/>
    <s v="Borror"/>
    <n v="31.28"/>
    <n v="6.94"/>
    <s v="yes"/>
    <s v="No"/>
    <s v="No"/>
    <n v="1"/>
    <s v="No"/>
    <s v="OBESITY"/>
    <s v="Diabetes"/>
    <s v="15/Aug/1975"/>
    <x v="1103"/>
    <x v="2"/>
    <s v="tier - 2"/>
    <x v="3"/>
    <n v="48"/>
  </r>
  <r>
    <s v="Id1105"/>
    <s v="Saad"/>
    <n v="30.21"/>
    <n v="7.83"/>
    <s v="No"/>
    <s v="No"/>
    <s v="No"/>
    <s v="No major surgery"/>
    <s v="No"/>
    <s v="OBESITY"/>
    <s v="Diabetes"/>
    <s v="23/Sep/1968"/>
    <x v="1104"/>
    <x v="2"/>
    <s v="tier - 1"/>
    <x v="1"/>
    <n v="55"/>
  </r>
  <r>
    <s v="Id1106"/>
    <s v="Paul"/>
    <n v="38.28"/>
    <n v="10.17"/>
    <s v="yes"/>
    <s v="No"/>
    <s v="No"/>
    <s v="No major surgery"/>
    <s v="No"/>
    <s v="OBESITY"/>
    <s v="Diabetes"/>
    <s v="28/Jun/1967"/>
    <x v="1105"/>
    <x v="2"/>
    <s v="tier - 3"/>
    <x v="0"/>
    <n v="56"/>
  </r>
  <r>
    <s v="Id1107"/>
    <s v="Trail"/>
    <n v="29.9"/>
    <n v="8.9600000000000009"/>
    <s v="yes"/>
    <s v="No"/>
    <s v="No"/>
    <s v="No major surgery"/>
    <s v="No"/>
    <s v="OVER WEIGHT"/>
    <s v="Diabetes"/>
    <s v="26/Sep/1967"/>
    <x v="1106"/>
    <x v="2"/>
    <s v="tier - 2"/>
    <x v="3"/>
    <n v="56"/>
  </r>
  <r>
    <s v="Id1108"/>
    <s v="Benton"/>
    <n v="23.18"/>
    <n v="6.96"/>
    <s v="yes"/>
    <s v="No"/>
    <s v="No"/>
    <n v="2"/>
    <s v="No"/>
    <s v="NORMAL WEIGHT"/>
    <s v="Diabetes"/>
    <s v="24/Dec/1970"/>
    <x v="1107"/>
    <x v="2"/>
    <s v="tier - 1"/>
    <x v="2"/>
    <n v="53"/>
  </r>
  <r>
    <s v="Id1109"/>
    <s v="Bauman"/>
    <n v="33.020000000000003"/>
    <n v="5.07"/>
    <s v="yes"/>
    <s v="No"/>
    <s v="No"/>
    <s v="No major surgery"/>
    <s v="No"/>
    <s v="OBESITY"/>
    <s v="NORMAL"/>
    <s v="16/Oct/1985"/>
    <x v="1108"/>
    <x v="2"/>
    <s v="tier - 2"/>
    <x v="12"/>
    <n v="38"/>
  </r>
  <r>
    <s v="Id1110"/>
    <s v="Bakula"/>
    <n v="27.29"/>
    <n v="5.85"/>
    <s v="No"/>
    <s v="No"/>
    <s v="No"/>
    <n v="2"/>
    <s v="No"/>
    <s v="OVER WEIGHT"/>
    <s v="Prediabetes"/>
    <s v="10/Jul/1972"/>
    <x v="1109"/>
    <x v="2"/>
    <s v="tier - 3"/>
    <x v="15"/>
    <n v="51"/>
  </r>
  <r>
    <s v="Id1111"/>
    <s v="Edwards"/>
    <n v="23.18"/>
    <n v="10.56"/>
    <s v="No"/>
    <s v="No"/>
    <s v="No"/>
    <n v="2"/>
    <s v="No"/>
    <s v="NORMAL WEIGHT"/>
    <s v="Diabetes"/>
    <s v="13/Oct/1973"/>
    <x v="1110"/>
    <x v="2"/>
    <s v="tier - 2"/>
    <x v="1"/>
    <n v="50"/>
  </r>
  <r>
    <s v="Id1112"/>
    <s v="Davis"/>
    <n v="32.659999999999997"/>
    <n v="8.92"/>
    <s v="yes"/>
    <s v="No"/>
    <s v="No"/>
    <s v="No major surgery"/>
    <s v="No"/>
    <s v="OBESITY"/>
    <s v="Diabetes"/>
    <s v="12/Jun/1981"/>
    <x v="1111"/>
    <x v="2"/>
    <s v="tier - 1"/>
    <x v="15"/>
    <n v="42"/>
  </r>
  <r>
    <s v="Id1113"/>
    <s v="Weiler"/>
    <n v="30.78"/>
    <n v="8.6300000000000008"/>
    <s v="No"/>
    <s v="No"/>
    <s v="No"/>
    <s v="No major surgery"/>
    <s v="No"/>
    <s v="OBESITY"/>
    <s v="Diabetes"/>
    <s v="30/Dec/1974"/>
    <x v="1112"/>
    <x v="2"/>
    <s v="tier - 1"/>
    <x v="4"/>
    <n v="49"/>
  </r>
  <r>
    <s v="Id1114"/>
    <s v="Schaaf"/>
    <n v="47.2"/>
    <n v="6.29"/>
    <s v="yes"/>
    <s v="No"/>
    <s v="Yes"/>
    <n v="1"/>
    <s v="No"/>
    <s v="OBESITY"/>
    <s v="Prediabetes"/>
    <s v="5/Sep/1997"/>
    <x v="1113"/>
    <x v="2"/>
    <s v="tier - 2"/>
    <x v="1"/>
    <n v="26"/>
  </r>
  <r>
    <s v="Id1115"/>
    <s v="Sack"/>
    <n v="31.6"/>
    <n v="5.75"/>
    <s v="No"/>
    <s v="No"/>
    <s v="No"/>
    <n v="2"/>
    <s v="No"/>
    <s v="OBESITY"/>
    <s v="Prediabetes"/>
    <s v="16/Nov/1972"/>
    <x v="1114"/>
    <x v="2"/>
    <s v="tier - 3"/>
    <x v="3"/>
    <n v="51"/>
  </r>
  <r>
    <s v="Id1116"/>
    <s v="Chenard"/>
    <n v="33.914999999999999"/>
    <n v="6.66"/>
    <s v="yes"/>
    <s v="No"/>
    <s v="No"/>
    <n v="1"/>
    <s v="No"/>
    <s v="OBESITY"/>
    <s v="Diabetes"/>
    <s v="2/Jul/1975"/>
    <x v="1115"/>
    <x v="2"/>
    <s v="tier - 3"/>
    <x v="1"/>
    <n v="48"/>
  </r>
  <r>
    <s v="Id1117"/>
    <s v="Williamson"/>
    <n v="23.54"/>
    <n v="5.0999999999999996"/>
    <s v="No"/>
    <s v="No"/>
    <s v="No"/>
    <n v="2"/>
    <s v="No"/>
    <s v="NORMAL WEIGHT"/>
    <s v="NORMAL"/>
    <s v="8/Aug/1972"/>
    <x v="1116"/>
    <x v="2"/>
    <s v="tier - 1"/>
    <x v="0"/>
    <n v="51"/>
  </r>
  <r>
    <s v="Id1118"/>
    <s v="Dollas"/>
    <n v="27.074999999999999"/>
    <n v="4.41"/>
    <s v="No"/>
    <s v="No"/>
    <s v="No"/>
    <n v="2"/>
    <s v="No"/>
    <s v="OVER WEIGHT"/>
    <s v="NORMAL"/>
    <s v="19/Oct/1972"/>
    <x v="1117"/>
    <x v="2"/>
    <s v="tier - 1"/>
    <x v="2"/>
    <n v="51"/>
  </r>
  <r>
    <s v="Id1119"/>
    <s v="Sprague"/>
    <n v="25.8"/>
    <n v="5.52"/>
    <s v="yes"/>
    <s v="No"/>
    <s v="No"/>
    <s v="No major surgery"/>
    <s v="No"/>
    <s v="OVER WEIGHT"/>
    <s v="NORMAL"/>
    <s v="19/Dec/1976"/>
    <x v="1118"/>
    <x v="2"/>
    <s v="tier - 2"/>
    <x v="3"/>
    <n v="47"/>
  </r>
  <r>
    <s v="Id1120"/>
    <s v="Michell"/>
    <n v="36.1"/>
    <n v="4.62"/>
    <s v="yes"/>
    <s v="No"/>
    <s v="Yes"/>
    <n v="1"/>
    <s v="No"/>
    <s v="OBESITY"/>
    <s v="NORMAL"/>
    <s v="3/Jul/1969"/>
    <x v="1119"/>
    <x v="2"/>
    <s v="tier - 3"/>
    <x v="3"/>
    <n v="54"/>
  </r>
  <r>
    <s v="Id1121"/>
    <s v="Datwyler"/>
    <n v="30.495000000000001"/>
    <n v="5.74"/>
    <s v="yes"/>
    <s v="No"/>
    <s v="Yes"/>
    <n v="1"/>
    <s v="No"/>
    <s v="OBESITY"/>
    <s v="Prediabetes"/>
    <s v="27/Oct/1969"/>
    <x v="1120"/>
    <x v="2"/>
    <s v="tier - 1"/>
    <x v="6"/>
    <n v="54"/>
  </r>
  <r>
    <s v="Id1122"/>
    <s v="Mead"/>
    <n v="21.4"/>
    <n v="6.3"/>
    <s v="yes"/>
    <s v="No"/>
    <s v="Yes"/>
    <n v="1"/>
    <s v="No"/>
    <s v="NORMAL WEIGHT"/>
    <s v="Prediabetes"/>
    <s v="22/Aug/1969"/>
    <x v="1121"/>
    <x v="2"/>
    <s v="tier - 2"/>
    <x v="3"/>
    <n v="54"/>
  </r>
  <r>
    <s v="Id1123"/>
    <s v="Kennedy"/>
    <n v="32.299999999999997"/>
    <n v="10.27"/>
    <s v="No"/>
    <s v="No"/>
    <s v="No"/>
    <s v="No major surgery"/>
    <s v="No"/>
    <s v="OBESITY"/>
    <s v="Diabetes"/>
    <s v="30/Aug/1974"/>
    <x v="1122"/>
    <x v="2"/>
    <s v="tier - 2"/>
    <x v="2"/>
    <n v="49"/>
  </r>
  <r>
    <s v="Id1124"/>
    <s v="Czech"/>
    <n v="29.78"/>
    <n v="5.85"/>
    <s v="No"/>
    <s v="No"/>
    <s v="Yes"/>
    <n v="1"/>
    <s v="No"/>
    <s v="OVER WEIGHT"/>
    <s v="Prediabetes"/>
    <s v="28/Dec/1979"/>
    <x v="1123"/>
    <x v="2"/>
    <s v="tier - 1"/>
    <x v="14"/>
    <n v="44"/>
  </r>
  <r>
    <s v="Id1125"/>
    <s v="O'Brien"/>
    <n v="34.76"/>
    <n v="5.92"/>
    <s v="yes"/>
    <s v="No"/>
    <s v="No"/>
    <n v="1"/>
    <s v="No"/>
    <s v="OBESITY"/>
    <s v="Prediabetes"/>
    <s v="3/Jul/1988"/>
    <x v="1124"/>
    <x v="2"/>
    <s v="tier - 3"/>
    <x v="12"/>
    <n v="35"/>
  </r>
  <r>
    <s v="Id1126"/>
    <s v="Bachman"/>
    <n v="18.335000000000001"/>
    <n v="10.01"/>
    <s v="yes"/>
    <s v="No"/>
    <s v="No"/>
    <n v="2"/>
    <s v="No"/>
    <s v="UNDER WEIGHT"/>
    <s v="Diabetes"/>
    <s v="11/Aug/1970"/>
    <x v="1125"/>
    <x v="1"/>
    <s v="tier - 3"/>
    <x v="1"/>
    <n v="53"/>
  </r>
  <r>
    <s v="Id1127"/>
    <s v="Bednar"/>
    <n v="32.299999999999997"/>
    <n v="9.59"/>
    <s v="No"/>
    <s v="No"/>
    <s v="No"/>
    <s v="No major surgery"/>
    <s v="No"/>
    <s v="OBESITY"/>
    <s v="Diabetes"/>
    <s v="6/Oct/1971"/>
    <x v="1126"/>
    <x v="1"/>
    <s v="tier - 2"/>
    <x v="9"/>
    <n v="52"/>
  </r>
  <r>
    <s v="Id1128"/>
    <s v="Daye"/>
    <n v="27.74"/>
    <n v="10.37"/>
    <s v="No"/>
    <s v="No"/>
    <s v="No"/>
    <s v="No major surgery"/>
    <s v="No"/>
    <s v="OVER WEIGHT"/>
    <s v="Diabetes"/>
    <s v="26/Dec/1971"/>
    <x v="1127"/>
    <x v="1"/>
    <s v="tier - 3"/>
    <x v="11"/>
    <n v="52"/>
  </r>
  <r>
    <s v="Id1129"/>
    <s v="Clarke"/>
    <n v="24"/>
    <n v="4.01"/>
    <s v="yes"/>
    <s v="No"/>
    <s v="No"/>
    <n v="1"/>
    <s v="No"/>
    <s v="NORMAL WEIGHT"/>
    <s v="NORMAL"/>
    <s v="11/Sep/1964"/>
    <x v="1128"/>
    <x v="2"/>
    <s v="tier - 3"/>
    <x v="0"/>
    <n v="59"/>
  </r>
  <r>
    <s v="Id1130"/>
    <s v="Koren"/>
    <n v="31.78"/>
    <n v="4.24"/>
    <s v="yes"/>
    <s v="No"/>
    <s v="Yes"/>
    <n v="1"/>
    <s v="No"/>
    <s v="OBESITY"/>
    <s v="NORMAL"/>
    <s v="3/Dec/1983"/>
    <x v="1129"/>
    <x v="1"/>
    <s v="tier - 2"/>
    <x v="1"/>
    <n v="40"/>
  </r>
  <r>
    <s v="Id1131"/>
    <s v="Kuramoto"/>
    <n v="32.25"/>
    <n v="5.36"/>
    <s v="yes"/>
    <s v="No"/>
    <s v="No"/>
    <s v="No major surgery"/>
    <s v="No"/>
    <s v="OBESITY"/>
    <s v="NORMAL"/>
    <s v="19/Aug/1985"/>
    <x v="1130"/>
    <x v="1"/>
    <s v="tier - 3"/>
    <x v="15"/>
    <n v="38"/>
  </r>
  <r>
    <s v="Id1132"/>
    <s v="Lynn"/>
    <n v="30.114999999999998"/>
    <n v="4.99"/>
    <s v="No"/>
    <s v="No"/>
    <s v="No"/>
    <n v="2"/>
    <s v="No"/>
    <s v="OBESITY"/>
    <s v="NORMAL"/>
    <s v="14/Sep/1972"/>
    <x v="1131"/>
    <x v="1"/>
    <s v="tier - 3"/>
    <x v="1"/>
    <n v="51"/>
  </r>
  <r>
    <s v="Id1133"/>
    <s v="Dierksen"/>
    <n v="22.41"/>
    <n v="8.68"/>
    <s v="No"/>
    <s v="No"/>
    <s v="No"/>
    <s v="No major surgery"/>
    <s v="No"/>
    <s v="NORMAL WEIGHT"/>
    <s v="Diabetes"/>
    <s v="17/Aug/1962"/>
    <x v="1132"/>
    <x v="2"/>
    <s v="tier - 2"/>
    <x v="0"/>
    <n v="61"/>
  </r>
  <r>
    <s v="Id1134"/>
    <s v="Zoeller"/>
    <n v="45.72"/>
    <n v="4.2300000000000004"/>
    <s v="yes"/>
    <s v="No"/>
    <s v="No"/>
    <s v="No major surgery"/>
    <s v="No"/>
    <s v="OBESITY"/>
    <s v="NORMAL"/>
    <s v="8/Jul/1996"/>
    <x v="1133"/>
    <x v="1"/>
    <s v="tier - 3"/>
    <x v="1"/>
    <n v="27"/>
  </r>
  <r>
    <s v="Id1135"/>
    <s v="Flesch"/>
    <n v="25"/>
    <n v="5.32"/>
    <s v="yes"/>
    <s v="No"/>
    <s v="No"/>
    <n v="2"/>
    <s v="No"/>
    <s v="OVER WEIGHT"/>
    <s v="NORMAL"/>
    <s v="5/Nov/1966"/>
    <x v="1134"/>
    <x v="2"/>
    <s v="tier - 3"/>
    <x v="0"/>
    <n v="57"/>
  </r>
  <r>
    <s v="Id1136"/>
    <s v="Maltby"/>
    <n v="39.5"/>
    <n v="6.66"/>
    <s v="No"/>
    <s v="No"/>
    <s v="No"/>
    <s v="No major surgery"/>
    <s v="No"/>
    <s v="OBESITY"/>
    <s v="Diabetes"/>
    <s v="8/Nov/1971"/>
    <x v="1135"/>
    <x v="1"/>
    <s v="tier - 3"/>
    <x v="3"/>
    <n v="52"/>
  </r>
  <r>
    <s v="Id1137"/>
    <s v="Custance"/>
    <n v="37.729999999999997"/>
    <n v="7.4"/>
    <s v="No"/>
    <s v="No"/>
    <s v="No"/>
    <s v="No major surgery"/>
    <s v="No"/>
    <s v="OBESITY"/>
    <s v="Diabetes"/>
    <s v="3/Oct/1971"/>
    <x v="1136"/>
    <x v="1"/>
    <s v="tier - 1"/>
    <x v="0"/>
    <n v="52"/>
  </r>
  <r>
    <s v="Id1138"/>
    <s v="Choi"/>
    <n v="40.659999999999997"/>
    <n v="10.08"/>
    <s v="No"/>
    <s v="No"/>
    <s v="No"/>
    <s v="No major surgery"/>
    <s v="No"/>
    <s v="OBESITY"/>
    <s v="Diabetes"/>
    <s v="3/Jul/1971"/>
    <x v="1137"/>
    <x v="1"/>
    <s v="tier - 3"/>
    <x v="2"/>
    <n v="52"/>
  </r>
  <r>
    <s v="Id1139"/>
    <s v="Barnett"/>
    <n v="34.200000000000003"/>
    <n v="8.58"/>
    <s v="No"/>
    <s v="No"/>
    <s v="No"/>
    <s v="No major surgery"/>
    <s v="No"/>
    <s v="OBESITY"/>
    <s v="Diabetes"/>
    <s v="22/Dec/1971"/>
    <x v="1138"/>
    <x v="1"/>
    <s v="tier - 2"/>
    <x v="3"/>
    <n v="52"/>
  </r>
  <r>
    <s v="Id1140"/>
    <s v="Proulx"/>
    <n v="46.51"/>
    <n v="5.84"/>
    <s v="No"/>
    <s v="No"/>
    <s v="No"/>
    <n v="1"/>
    <s v="No"/>
    <s v="OBESITY"/>
    <s v="Prediabetes"/>
    <s v="6/Jul/1998"/>
    <x v="1139"/>
    <x v="1"/>
    <s v="tier - 2"/>
    <x v="8"/>
    <n v="25"/>
  </r>
  <r>
    <s v="Id1141"/>
    <s v="Hamilton"/>
    <n v="28.88"/>
    <n v="4.8600000000000003"/>
    <s v="yes"/>
    <s v="No"/>
    <s v="Yes"/>
    <n v="1"/>
    <s v="No"/>
    <s v="OVER WEIGHT"/>
    <s v="NORMAL"/>
    <s v="13/Aug/1969"/>
    <x v="1140"/>
    <x v="2"/>
    <s v="tier - 3"/>
    <x v="1"/>
    <n v="54"/>
  </r>
  <r>
    <s v="Id1142"/>
    <s v="Lundine"/>
    <n v="33.914999999999999"/>
    <n v="11.52"/>
    <s v="No"/>
    <s v="No"/>
    <s v="No"/>
    <s v="No major surgery"/>
    <s v="No"/>
    <s v="OBESITY"/>
    <s v="Diabetes"/>
    <s v="9/Nov/1971"/>
    <x v="1141"/>
    <x v="1"/>
    <s v="tier - 3"/>
    <x v="2"/>
    <n v="52"/>
  </r>
  <r>
    <s v="Id1143"/>
    <s v="Paullin"/>
    <n v="24.32"/>
    <n v="6.15"/>
    <s v="yes"/>
    <s v="No"/>
    <s v="Yes"/>
    <n v="1"/>
    <s v="No"/>
    <s v="NORMAL WEIGHT"/>
    <s v="Prediabetes"/>
    <s v="20/Oct/1969"/>
    <x v="1142"/>
    <x v="2"/>
    <s v="tier - 3"/>
    <x v="1"/>
    <n v="54"/>
  </r>
  <r>
    <s v="Id1144"/>
    <s v="Delucia"/>
    <n v="25.8"/>
    <n v="9.94"/>
    <s v="No"/>
    <s v="No"/>
    <s v="No"/>
    <s v="No major surgery"/>
    <s v="No"/>
    <s v="OVER WEIGHT"/>
    <s v="Diabetes"/>
    <s v="17/Jul/1971"/>
    <x v="1143"/>
    <x v="1"/>
    <s v="tier - 2"/>
    <x v="3"/>
    <n v="52"/>
  </r>
  <r>
    <s v="Id1145"/>
    <s v="Valentine"/>
    <n v="21.56"/>
    <n v="10.56"/>
    <s v="No"/>
    <s v="No"/>
    <s v="No"/>
    <s v="No major surgery"/>
    <s v="No"/>
    <s v="NORMAL WEIGHT"/>
    <s v="Diabetes"/>
    <s v="23/Oct/1971"/>
    <x v="1144"/>
    <x v="1"/>
    <s v="tier - 3"/>
    <x v="0"/>
    <n v="52"/>
  </r>
  <r>
    <s v="Id1146"/>
    <s v="Mohara"/>
    <n v="31.6"/>
    <n v="6.79"/>
    <s v="No"/>
    <s v="No"/>
    <s v="No"/>
    <s v="No major surgery"/>
    <s v="No"/>
    <s v="OBESITY"/>
    <s v="Diabetes"/>
    <s v="4/Nov/1968"/>
    <x v="1145"/>
    <x v="2"/>
    <s v="tier - 3"/>
    <x v="3"/>
    <n v="55"/>
  </r>
  <r>
    <s v="Id1147"/>
    <s v="Fairbrother"/>
    <n v="42.93"/>
    <n v="4.8"/>
    <s v="No"/>
    <s v="No"/>
    <s v="No"/>
    <n v="1"/>
    <s v="No"/>
    <s v="OBESITY"/>
    <s v="NORMAL"/>
    <s v="13/Aug/1992"/>
    <x v="1146"/>
    <x v="1"/>
    <s v="tier - 1"/>
    <x v="1"/>
    <n v="31"/>
  </r>
  <r>
    <s v="Id1148"/>
    <s v="Fagan"/>
    <n v="26.72"/>
    <n v="5.75"/>
    <s v="No"/>
    <s v="No"/>
    <s v="No"/>
    <n v="2"/>
    <s v="No"/>
    <s v="OVER WEIGHT"/>
    <s v="Prediabetes"/>
    <s v="26/Sep/1972"/>
    <x v="1147"/>
    <x v="1"/>
    <s v="tier - 3"/>
    <x v="14"/>
    <n v="51"/>
  </r>
  <r>
    <s v="Id1149"/>
    <s v="Toth"/>
    <n v="26.67"/>
    <n v="5.81"/>
    <s v="No"/>
    <s v="No"/>
    <s v="No"/>
    <n v="2"/>
    <s v="No"/>
    <s v="OVER WEIGHT"/>
    <s v="Prediabetes"/>
    <s v="28/Jun/1972"/>
    <x v="1148"/>
    <x v="1"/>
    <s v="tier - 2"/>
    <x v="14"/>
    <n v="51"/>
  </r>
  <r>
    <s v="Id1150"/>
    <s v="Guinn"/>
    <n v="42.68"/>
    <n v="9.2799999999999994"/>
    <s v="No"/>
    <s v="No"/>
    <s v="No"/>
    <n v="2"/>
    <s v="No"/>
    <s v="OBESITY"/>
    <s v="Diabetes"/>
    <s v="17/Sep/1973"/>
    <x v="1149"/>
    <x v="1"/>
    <s v="tier - 1"/>
    <x v="0"/>
    <n v="50"/>
  </r>
  <r>
    <s v="Id1151"/>
    <s v="Rogers"/>
    <n v="24.31"/>
    <n v="6.37"/>
    <s v="No"/>
    <s v="No"/>
    <s v="No"/>
    <s v="No major surgery"/>
    <s v="No"/>
    <s v="NORMAL WEIGHT"/>
    <s v="Prediabetes"/>
    <s v="7/Jun/1977"/>
    <x v="1150"/>
    <x v="2"/>
    <s v="tier - 2"/>
    <x v="0"/>
    <n v="46"/>
  </r>
  <r>
    <s v="Id1152"/>
    <s v="Diviney"/>
    <n v="44.75"/>
    <n v="5.09"/>
    <s v="yes"/>
    <s v="No"/>
    <s v="No"/>
    <s v="No major surgery"/>
    <s v="No"/>
    <s v="OBESITY"/>
    <s v="NORMAL"/>
    <s v="8/Aug/1996"/>
    <x v="1151"/>
    <x v="1"/>
    <s v="tier - 3"/>
    <x v="8"/>
    <n v="27"/>
  </r>
  <r>
    <s v="Id1153"/>
    <s v="Marlatt"/>
    <n v="30.78"/>
    <n v="7.94"/>
    <s v="No"/>
    <s v="No"/>
    <s v="No"/>
    <n v="2"/>
    <s v="No"/>
    <s v="OBESITY"/>
    <s v="Diabetes"/>
    <s v="7/Jul/1973"/>
    <x v="1152"/>
    <x v="1"/>
    <s v="tier - 2"/>
    <x v="2"/>
    <n v="50"/>
  </r>
  <r>
    <s v="Id1154"/>
    <s v="Ohler"/>
    <n v="21.86"/>
    <n v="10.95"/>
    <s v="No"/>
    <s v="No"/>
    <s v="No"/>
    <s v="No major surgery"/>
    <s v="No"/>
    <s v="NORMAL WEIGHT"/>
    <s v="Diabetes"/>
    <s v="5/Sep/1965"/>
    <x v="1153"/>
    <x v="2"/>
    <s v="tier - 1"/>
    <x v="1"/>
    <n v="58"/>
  </r>
  <r>
    <s v="Id1155"/>
    <s v="Mossler"/>
    <n v="49.09"/>
    <n v="6.3"/>
    <s v="yes"/>
    <s v="No"/>
    <s v="No"/>
    <s v="No major surgery"/>
    <s v="No"/>
    <s v="OBESITY"/>
    <s v="Prediabetes"/>
    <s v="14/Jul/2001"/>
    <x v="1154"/>
    <x v="1"/>
    <s v="tier - 2"/>
    <x v="1"/>
    <n v="22"/>
  </r>
  <r>
    <s v="Id1156"/>
    <s v="Segall"/>
    <n v="47.74"/>
    <n v="8.0500000000000007"/>
    <s v="yes"/>
    <s v="No"/>
    <s v="No"/>
    <n v="2"/>
    <s v="No"/>
    <s v="OBESITY"/>
    <s v="Diabetes"/>
    <s v="4/Jul/1970"/>
    <x v="1155"/>
    <x v="1"/>
    <s v="tier - 1"/>
    <x v="0"/>
    <n v="53"/>
  </r>
  <r>
    <s v="Id1157"/>
    <s v="Sprieser"/>
    <n v="30.2"/>
    <n v="9.8800000000000008"/>
    <s v="yes"/>
    <s v="No"/>
    <s v="No"/>
    <n v="2"/>
    <s v="No"/>
    <s v="OBESITY"/>
    <s v="Diabetes"/>
    <s v="18/Aug/1970"/>
    <x v="1156"/>
    <x v="2"/>
    <s v="tier - 1"/>
    <x v="3"/>
    <n v="53"/>
  </r>
  <r>
    <s v="Id1158"/>
    <s v="Blanco"/>
    <n v="33.25"/>
    <n v="7.42"/>
    <s v="yes"/>
    <s v="No"/>
    <s v="No"/>
    <n v="2"/>
    <s v="No"/>
    <s v="OBESITY"/>
    <s v="Diabetes"/>
    <s v="12/Sep/1970"/>
    <x v="1157"/>
    <x v="2"/>
    <s v="tier - 1"/>
    <x v="4"/>
    <n v="53"/>
  </r>
  <r>
    <s v="Id1159"/>
    <s v="Sheptock"/>
    <n v="26.6"/>
    <n v="8.4499999999999993"/>
    <s v="yes"/>
    <s v="No"/>
    <s v="No"/>
    <n v="1"/>
    <s v="No"/>
    <s v="OVER WEIGHT"/>
    <s v="Diabetes"/>
    <s v="27/Jun/1975"/>
    <x v="1158"/>
    <x v="1"/>
    <s v="tier - 1"/>
    <x v="2"/>
    <n v="48"/>
  </r>
  <r>
    <s v="Id1160"/>
    <s v="Chruniak"/>
    <n v="26.35"/>
    <n v="6.21"/>
    <s v="No"/>
    <s v="No"/>
    <s v="No"/>
    <n v="2"/>
    <s v="No"/>
    <s v="OVER WEIGHT"/>
    <s v="Prediabetes"/>
    <s v="10/Jul/1972"/>
    <x v="1159"/>
    <x v="1"/>
    <s v="tier - 1"/>
    <x v="14"/>
    <n v="51"/>
  </r>
  <r>
    <s v="Id1161"/>
    <s v="Miller"/>
    <n v="39.994999999999997"/>
    <n v="4.6500000000000004"/>
    <s v="No"/>
    <s v="No"/>
    <s v="No"/>
    <s v="No major surgery"/>
    <s v="No"/>
    <s v="OBESITY"/>
    <s v="NORMAL"/>
    <s v="19/Sep/1977"/>
    <x v="1160"/>
    <x v="1"/>
    <s v="tier - 3"/>
    <x v="2"/>
    <n v="46"/>
  </r>
  <r>
    <s v="Id1162"/>
    <s v="Theis"/>
    <n v="22.92"/>
    <n v="5.87"/>
    <s v="yes"/>
    <s v="No"/>
    <s v="No"/>
    <n v="1"/>
    <s v="No"/>
    <s v="NORMAL WEIGHT"/>
    <s v="Prediabetes"/>
    <s v="7/Nov/1964"/>
    <x v="1161"/>
    <x v="2"/>
    <s v="tier - 3"/>
    <x v="0"/>
    <n v="59"/>
  </r>
  <r>
    <s v="Id1163"/>
    <s v="Sadler"/>
    <n v="24.78"/>
    <n v="4.24"/>
    <s v="yes"/>
    <s v="No"/>
    <s v="No"/>
    <n v="2"/>
    <s v="No"/>
    <s v="NORMAL WEIGHT"/>
    <s v="NORMAL"/>
    <s v="16/Sep/1966"/>
    <x v="1162"/>
    <x v="2"/>
    <s v="tier - 2"/>
    <x v="0"/>
    <n v="57"/>
  </r>
  <r>
    <s v="Id1164"/>
    <s v="Auger"/>
    <n v="34.07"/>
    <n v="7.81"/>
    <s v="yes"/>
    <s v="No"/>
    <s v="No"/>
    <s v="No major surgery"/>
    <s v="No"/>
    <s v="OBESITY"/>
    <s v="Diabetes"/>
    <s v="8/Aug/1981"/>
    <x v="1163"/>
    <x v="1"/>
    <s v="tier - 3"/>
    <x v="3"/>
    <n v="42"/>
  </r>
  <r>
    <s v="Id1165"/>
    <s v="Steadman"/>
    <n v="30.14"/>
    <n v="9.85"/>
    <s v="No"/>
    <s v="No"/>
    <s v="No"/>
    <s v="No major surgery"/>
    <s v="No"/>
    <s v="OBESITY"/>
    <s v="Diabetes"/>
    <s v="8/Jul/1974"/>
    <x v="1164"/>
    <x v="1"/>
    <s v="tier - 2"/>
    <x v="3"/>
    <n v="49"/>
  </r>
  <r>
    <s v="Id1166"/>
    <s v="McCarron"/>
    <n v="18.05"/>
    <n v="6.94"/>
    <s v="No"/>
    <s v="No"/>
    <s v="No"/>
    <s v="No major surgery"/>
    <s v="No"/>
    <s v="UNDER WEIGHT"/>
    <s v="Diabetes"/>
    <s v="19/Jul/1971"/>
    <x v="1165"/>
    <x v="1"/>
    <s v="tier - 1"/>
    <x v="1"/>
    <n v="52"/>
  </r>
  <r>
    <s v="Id1167"/>
    <s v="Roecker"/>
    <n v="37.4"/>
    <n v="11.3"/>
    <s v="yes"/>
    <s v="No"/>
    <s v="No"/>
    <n v="2"/>
    <s v="No"/>
    <s v="OBESITY"/>
    <s v="Diabetes"/>
    <s v="30/Sep/1970"/>
    <x v="1166"/>
    <x v="1"/>
    <s v="tier - 2"/>
    <x v="3"/>
    <n v="53"/>
  </r>
  <r>
    <s v="Id1168"/>
    <s v="Giumarra"/>
    <n v="25.75"/>
    <n v="9.23"/>
    <s v="No"/>
    <s v="No"/>
    <s v="No"/>
    <s v="No major surgery"/>
    <s v="No"/>
    <s v="OVER WEIGHT"/>
    <s v="Diabetes"/>
    <s v="22/Jun/1968"/>
    <x v="1167"/>
    <x v="2"/>
    <s v="tier - 2"/>
    <x v="0"/>
    <n v="55"/>
  </r>
  <r>
    <s v="Id1169"/>
    <s v="Peters"/>
    <n v="32.299999999999997"/>
    <n v="4.37"/>
    <s v="No"/>
    <s v="No"/>
    <s v="No"/>
    <n v="2"/>
    <s v="No"/>
    <s v="OBESITY"/>
    <s v="NORMAL"/>
    <s v="23/Oct/1972"/>
    <x v="1168"/>
    <x v="1"/>
    <s v="tier - 2"/>
    <x v="3"/>
    <n v="51"/>
  </r>
  <r>
    <s v="Id1170"/>
    <s v="Bower"/>
    <n v="28.61"/>
    <n v="5.76"/>
    <s v="No"/>
    <s v="No"/>
    <s v="Yes"/>
    <n v="1"/>
    <s v="No"/>
    <s v="OVER WEIGHT"/>
    <s v="Prediabetes"/>
    <s v="19/Dec/1979"/>
    <x v="1169"/>
    <x v="1"/>
    <s v="tier - 2"/>
    <x v="14"/>
    <n v="44"/>
  </r>
  <r>
    <s v="Id1171"/>
    <s v="Chen"/>
    <n v="45.41"/>
    <n v="4.96"/>
    <s v="No"/>
    <s v="No"/>
    <s v="No"/>
    <n v="1"/>
    <s v="No"/>
    <s v="OBESITY"/>
    <s v="NORMAL"/>
    <s v="23/Jun/1998"/>
    <x v="1170"/>
    <x v="1"/>
    <s v="tier - 2"/>
    <x v="12"/>
    <n v="25"/>
  </r>
  <r>
    <s v="Id1172"/>
    <s v="Capriccioso"/>
    <n v="31.2"/>
    <n v="11.04"/>
    <s v="yes"/>
    <s v="No"/>
    <s v="No"/>
    <n v="2"/>
    <s v="No"/>
    <s v="OBESITY"/>
    <s v="Diabetes"/>
    <s v="16/Dec/1970"/>
    <x v="1171"/>
    <x v="1"/>
    <s v="tier - 3"/>
    <x v="3"/>
    <n v="53"/>
  </r>
  <r>
    <s v="Id1173"/>
    <s v="Starbuck"/>
    <n v="29.83"/>
    <n v="7.81"/>
    <s v="yes"/>
    <s v="No"/>
    <s v="No"/>
    <n v="1"/>
    <s v="No"/>
    <s v="OVER WEIGHT"/>
    <s v="Diabetes"/>
    <s v="29/Oct/1975"/>
    <x v="1172"/>
    <x v="2"/>
    <s v="tier - 3"/>
    <x v="1"/>
    <n v="48"/>
  </r>
  <r>
    <s v="Id1174"/>
    <s v="McMahon"/>
    <n v="29.06"/>
    <n v="4.55"/>
    <s v="No"/>
    <s v="No"/>
    <s v="No"/>
    <s v="No major surgery"/>
    <s v="No"/>
    <s v="OVER WEIGHT"/>
    <s v="NORMAL"/>
    <s v="29/Aug/1982"/>
    <x v="1173"/>
    <x v="1"/>
    <s v="tier - 1"/>
    <x v="15"/>
    <n v="41"/>
  </r>
  <r>
    <s v="Id1175"/>
    <s v="Rissell"/>
    <n v="27.454999999999998"/>
    <n v="6.13"/>
    <s v="No"/>
    <s v="No"/>
    <s v="No"/>
    <n v="2"/>
    <s v="No"/>
    <s v="OVER WEIGHT"/>
    <s v="Prediabetes"/>
    <s v="27/Dec/1972"/>
    <x v="1174"/>
    <x v="2"/>
    <s v="tier - 3"/>
    <x v="4"/>
    <n v="51"/>
  </r>
  <r>
    <s v="Id1176"/>
    <s v="Kromroy"/>
    <n v="23.01"/>
    <n v="6.04"/>
    <s v="yes"/>
    <s v="No"/>
    <s v="No"/>
    <n v="1"/>
    <s v="No"/>
    <s v="NORMAL WEIGHT"/>
    <s v="Prediabetes"/>
    <s v="15/Dec/1964"/>
    <x v="1175"/>
    <x v="2"/>
    <s v="tier - 3"/>
    <x v="0"/>
    <n v="59"/>
  </r>
  <r>
    <s v="Id1177"/>
    <s v="Manfredi"/>
    <n v="31.39"/>
    <n v="8.85"/>
    <s v="yes"/>
    <s v="No"/>
    <s v="No"/>
    <s v="No major surgery"/>
    <s v="No"/>
    <s v="OBESITY"/>
    <s v="Diabetes"/>
    <s v="18/Oct/1981"/>
    <x v="1176"/>
    <x v="1"/>
    <s v="tier - 1"/>
    <x v="14"/>
    <n v="42"/>
  </r>
  <r>
    <s v="Id1178"/>
    <s v="Manwaring"/>
    <n v="34.770000000000003"/>
    <n v="10.54"/>
    <s v="No"/>
    <s v="No"/>
    <s v="No"/>
    <n v="2"/>
    <s v="No"/>
    <s v="OBESITY"/>
    <s v="Diabetes"/>
    <s v="28/Nov/1973"/>
    <x v="1177"/>
    <x v="1"/>
    <s v="tier - 3"/>
    <x v="1"/>
    <n v="50"/>
  </r>
  <r>
    <s v="Id1179"/>
    <s v="Tomaszewski"/>
    <n v="24.48"/>
    <n v="4.37"/>
    <s v="yes"/>
    <s v="No"/>
    <s v="No"/>
    <n v="2"/>
    <s v="No"/>
    <s v="NORMAL WEIGHT"/>
    <s v="NORMAL"/>
    <s v="4/Dec/1966"/>
    <x v="1178"/>
    <x v="2"/>
    <s v="tier - 2"/>
    <x v="0"/>
    <n v="57"/>
  </r>
  <r>
    <s v="Id1180"/>
    <s v="Gannon"/>
    <n v="22.61"/>
    <n v="9.6300000000000008"/>
    <s v="No"/>
    <s v="No"/>
    <s v="No"/>
    <n v="2"/>
    <s v="No"/>
    <s v="NORMAL WEIGHT"/>
    <s v="Diabetes"/>
    <s v="1/Dec/1973"/>
    <x v="1179"/>
    <x v="1"/>
    <s v="tier - 1"/>
    <x v="1"/>
    <n v="50"/>
  </r>
  <r>
    <s v="Id1181"/>
    <s v="Frye"/>
    <n v="34.299999999999997"/>
    <n v="10.37"/>
    <s v="No"/>
    <s v="No"/>
    <s v="No"/>
    <s v="No major surgery"/>
    <s v="No"/>
    <s v="OBESITY"/>
    <s v="Diabetes"/>
    <s v="14/Aug/1974"/>
    <x v="1180"/>
    <x v="2"/>
    <s v="tier - 1"/>
    <x v="3"/>
    <n v="49"/>
  </r>
  <r>
    <s v="Id1182"/>
    <s v="Jenkins"/>
    <n v="46.09"/>
    <n v="5.44"/>
    <s v="No"/>
    <s v="No"/>
    <s v="No"/>
    <n v="2"/>
    <s v="No"/>
    <s v="OBESITY"/>
    <s v="NORMAL"/>
    <s v="22/Sep/1972"/>
    <x v="1181"/>
    <x v="1"/>
    <s v="tier - 1"/>
    <x v="0"/>
    <n v="51"/>
  </r>
  <r>
    <s v="Id1183"/>
    <s v="Currier"/>
    <n v="44.744999999999997"/>
    <n v="5.19"/>
    <s v="No"/>
    <s v="No"/>
    <s v="No"/>
    <n v="2"/>
    <s v="No"/>
    <s v="OBESITY"/>
    <s v="NORMAL"/>
    <s v="22/Sep/1972"/>
    <x v="1182"/>
    <x v="1"/>
    <s v="tier - 1"/>
    <x v="2"/>
    <n v="51"/>
  </r>
  <r>
    <s v="Id1184"/>
    <s v="Whittendale"/>
    <n v="26.33"/>
    <n v="11.8"/>
    <s v="yes"/>
    <s v="No"/>
    <s v="No"/>
    <n v="1"/>
    <s v="No"/>
    <s v="OVER WEIGHT"/>
    <s v="Diabetes"/>
    <s v="28/Jul/1975"/>
    <x v="1183"/>
    <x v="1"/>
    <s v="tier - 2"/>
    <x v="2"/>
    <n v="48"/>
  </r>
  <r>
    <s v="Id1185"/>
    <s v="Rixe"/>
    <n v="26.6"/>
    <n v="8.3800000000000008"/>
    <s v="No"/>
    <s v="No"/>
    <s v="No"/>
    <n v="2"/>
    <s v="No"/>
    <s v="OVER WEIGHT"/>
    <s v="Diabetes"/>
    <s v="21/Dec/1973"/>
    <x v="1184"/>
    <x v="1"/>
    <s v="tier - 3"/>
    <x v="14"/>
    <n v="50"/>
  </r>
  <r>
    <s v="Id1186"/>
    <s v="Ballon-Landa"/>
    <n v="27.5"/>
    <n v="7.58"/>
    <s v="No"/>
    <s v="No"/>
    <s v="No"/>
    <s v="No major surgery"/>
    <s v="No"/>
    <s v="OVER WEIGHT"/>
    <s v="Diabetes"/>
    <s v="29/Nov/1971"/>
    <x v="1185"/>
    <x v="1"/>
    <s v="tier - 2"/>
    <x v="3"/>
    <n v="52"/>
  </r>
  <r>
    <s v="Id1187"/>
    <s v="Zaferos"/>
    <n v="41.55"/>
    <n v="4.6100000000000003"/>
    <s v="No"/>
    <s v="No"/>
    <s v="No"/>
    <n v="1"/>
    <s v="No"/>
    <s v="OBESITY"/>
    <s v="NORMAL"/>
    <s v="22/Aug/1992"/>
    <x v="1186"/>
    <x v="1"/>
    <s v="tier - 1"/>
    <x v="1"/>
    <n v="31"/>
  </r>
  <r>
    <s v="Id1188"/>
    <s v="Jackson"/>
    <n v="41.47"/>
    <n v="4.7"/>
    <s v="yes"/>
    <s v="No"/>
    <s v="Yes"/>
    <n v="1"/>
    <s v="No"/>
    <s v="OBESITY"/>
    <s v="NORMAL"/>
    <s v="24/Aug/1969"/>
    <x v="1187"/>
    <x v="2"/>
    <s v="tier - 2"/>
    <x v="0"/>
    <n v="54"/>
  </r>
  <r>
    <s v="Id1189"/>
    <s v="Evans Marke"/>
    <n v="24.795000000000002"/>
    <n v="6.05"/>
    <s v="yes"/>
    <s v="No"/>
    <s v="No"/>
    <s v="No major surgery"/>
    <s v="No"/>
    <s v="NORMAL WEIGHT"/>
    <s v="Prediabetes"/>
    <s v="28/Nov/1976"/>
    <x v="1188"/>
    <x v="1"/>
    <s v="tier - 3"/>
    <x v="6"/>
    <n v="47"/>
  </r>
  <r>
    <s v="Id1190"/>
    <s v="Samland"/>
    <n v="29.48"/>
    <n v="5.63"/>
    <s v="yes"/>
    <s v="No"/>
    <s v="Yes"/>
    <n v="1"/>
    <s v="No"/>
    <s v="OVER WEIGHT"/>
    <s v="NORMAL"/>
    <s v="4/Jun/1969"/>
    <x v="1189"/>
    <x v="1"/>
    <s v="tier - 2"/>
    <x v="0"/>
    <n v="54"/>
  </r>
  <r>
    <s v="Id1191"/>
    <s v="Shapiro"/>
    <n v="28.09"/>
    <n v="6.06"/>
    <s v="No"/>
    <s v="No"/>
    <s v="Yes"/>
    <n v="1"/>
    <s v="No"/>
    <s v="OVER WEIGHT"/>
    <s v="Prediabetes"/>
    <s v="17/Jul/1979"/>
    <x v="1190"/>
    <x v="1"/>
    <s v="tier - 2"/>
    <x v="14"/>
    <n v="44"/>
  </r>
  <r>
    <s v="Id1192"/>
    <s v="Snitzer"/>
    <n v="32.729999999999997"/>
    <n v="5.19"/>
    <s v="No"/>
    <s v="No"/>
    <s v="No"/>
    <n v="1"/>
    <s v="No"/>
    <s v="OBESITY"/>
    <s v="NORMAL"/>
    <s v="14/Nov/1987"/>
    <x v="1191"/>
    <x v="1"/>
    <s v="tier - 3"/>
    <x v="14"/>
    <n v="36"/>
  </r>
  <r>
    <s v="Id1193"/>
    <s v="Herra Arroyo"/>
    <n v="27.36"/>
    <n v="8.9600000000000009"/>
    <s v="No"/>
    <s v="No"/>
    <s v="No"/>
    <s v="No major surgery"/>
    <s v="No"/>
    <s v="OVER WEIGHT"/>
    <s v="Diabetes"/>
    <s v="8/Jun/1974"/>
    <x v="1192"/>
    <x v="1"/>
    <s v="tier - 3"/>
    <x v="2"/>
    <n v="49"/>
  </r>
  <r>
    <s v="Id1194"/>
    <s v="Watters"/>
    <n v="27.265000000000001"/>
    <n v="11.39"/>
    <s v="No"/>
    <s v="No"/>
    <s v="No"/>
    <s v="No major surgery"/>
    <s v="No"/>
    <s v="OVER WEIGHT"/>
    <s v="Diabetes"/>
    <s v="27/Nov/1974"/>
    <x v="1193"/>
    <x v="1"/>
    <s v="tier - 1"/>
    <x v="2"/>
    <n v="49"/>
  </r>
  <r>
    <s v="Id1195"/>
    <s v="Steele-Belkin"/>
    <n v="48.07"/>
    <n v="4.0599999999999996"/>
    <s v="yes"/>
    <s v="No"/>
    <s v="No"/>
    <s v="No major surgery"/>
    <s v="No"/>
    <s v="OBESITY"/>
    <s v="NORMAL"/>
    <s v="3/Nov/1976"/>
    <x v="1194"/>
    <x v="1"/>
    <s v="tier - 1"/>
    <x v="2"/>
    <n v="47"/>
  </r>
  <r>
    <s v="Id1196"/>
    <s v="Christensen"/>
    <n v="30.8"/>
    <n v="5.23"/>
    <s v="yes"/>
    <s v="No"/>
    <s v="No"/>
    <s v="No major surgery"/>
    <s v="No"/>
    <s v="OBESITY"/>
    <s v="NORMAL"/>
    <s v="30/Oct/1976"/>
    <x v="1195"/>
    <x v="1"/>
    <s v="tier - 2"/>
    <x v="3"/>
    <n v="47"/>
  </r>
  <r>
    <s v="Id1197"/>
    <s v="Hodge"/>
    <n v="32.299999999999997"/>
    <n v="5.05"/>
    <s v="yes"/>
    <s v="No"/>
    <s v="No"/>
    <s v="No major surgery"/>
    <s v="No"/>
    <s v="OBESITY"/>
    <s v="NORMAL"/>
    <s v="17/Oct/1976"/>
    <x v="1196"/>
    <x v="1"/>
    <s v="tier - 3"/>
    <x v="2"/>
    <n v="47"/>
  </r>
  <r>
    <s v="Id1198"/>
    <s v="Rusterholz"/>
    <n v="39.700000000000003"/>
    <n v="7.34"/>
    <s v="No"/>
    <s v="No"/>
    <s v="No"/>
    <s v="No major surgery"/>
    <s v="No"/>
    <s v="OBESITY"/>
    <s v="Diabetes"/>
    <s v="20/Oct/1971"/>
    <x v="1197"/>
    <x v="2"/>
    <s v="tier - 3"/>
    <x v="3"/>
    <n v="52"/>
  </r>
  <r>
    <s v="Id1199"/>
    <s v="Lafrance"/>
    <n v="35.97"/>
    <n v="8.1300000000000008"/>
    <s v="No"/>
    <s v="No"/>
    <s v="No"/>
    <s v="No major surgery"/>
    <s v="No"/>
    <s v="OBESITY"/>
    <s v="Diabetes"/>
    <s v="29/Dec/1971"/>
    <x v="1198"/>
    <x v="2"/>
    <s v="tier - 2"/>
    <x v="0"/>
    <n v="52"/>
  </r>
  <r>
    <s v="Id1200"/>
    <s v="Hallis"/>
    <n v="25.86"/>
    <n v="6.68"/>
    <s v="yes"/>
    <s v="No"/>
    <s v="No"/>
    <n v="1"/>
    <s v="No"/>
    <s v="OVER WEIGHT"/>
    <s v="Diabetes"/>
    <s v="2/Dec/1975"/>
    <x v="1199"/>
    <x v="1"/>
    <s v="tier - 2"/>
    <x v="2"/>
    <n v="48"/>
  </r>
  <r>
    <s v="Id1201"/>
    <s v="Marshall"/>
    <n v="30.03"/>
    <n v="11.51"/>
    <s v="No"/>
    <s v="No"/>
    <s v="No"/>
    <s v="No major surgery"/>
    <s v="No"/>
    <s v="OBESITY"/>
    <s v="Diabetes"/>
    <s v="26/Nov/1971"/>
    <x v="1200"/>
    <x v="1"/>
    <s v="tier - 1"/>
    <x v="0"/>
    <n v="52"/>
  </r>
  <r>
    <s v="Id1202"/>
    <s v="Salowitz"/>
    <n v="25.76"/>
    <n v="6.02"/>
    <s v="yes"/>
    <s v="No"/>
    <s v="Yes"/>
    <n v="1"/>
    <s v="No"/>
    <s v="OVER WEIGHT"/>
    <s v="Prediabetes"/>
    <s v="24/Nov/1969"/>
    <x v="1201"/>
    <x v="1"/>
    <s v="tier - 3"/>
    <x v="0"/>
    <n v="54"/>
  </r>
  <r>
    <s v="Id1203"/>
    <s v="Blake"/>
    <n v="22.42"/>
    <n v="7.96"/>
    <s v="No"/>
    <s v="No"/>
    <s v="No"/>
    <s v="No major surgery"/>
    <s v="No"/>
    <s v="NORMAL WEIGHT"/>
    <s v="Diabetes"/>
    <s v="8/Oct/1971"/>
    <x v="1202"/>
    <x v="2"/>
    <s v="tier - 1"/>
    <x v="4"/>
    <n v="52"/>
  </r>
  <r>
    <s v="Id1204"/>
    <s v="Langerak"/>
    <n v="33.18"/>
    <n v="6.01"/>
    <s v="yes"/>
    <s v="No"/>
    <s v="No"/>
    <n v="1"/>
    <s v="No"/>
    <s v="OBESITY"/>
    <s v="Prediabetes"/>
    <s v="1/Jul/1988"/>
    <x v="1203"/>
    <x v="1"/>
    <s v="tier - 1"/>
    <x v="14"/>
    <n v="35"/>
  </r>
  <r>
    <s v="Id1205"/>
    <s v="Bonilla"/>
    <n v="43.04"/>
    <n v="5.9"/>
    <s v="yes"/>
    <s v="No"/>
    <s v="No"/>
    <s v="No major surgery"/>
    <s v="No"/>
    <s v="OBESITY"/>
    <s v="Prediabetes"/>
    <s v="12/Oct/1996"/>
    <x v="1204"/>
    <x v="1"/>
    <s v="tier - 1"/>
    <x v="12"/>
    <n v="27"/>
  </r>
  <r>
    <s v="Id1206"/>
    <s v="Ciabattoni"/>
    <n v="34.15"/>
    <n v="4.49"/>
    <s v="yes"/>
    <s v="No"/>
    <s v="No"/>
    <n v="1"/>
    <s v="No"/>
    <s v="OBESITY"/>
    <s v="NORMAL"/>
    <s v="9/Jul/1988"/>
    <x v="1205"/>
    <x v="1"/>
    <s v="tier - 1"/>
    <x v="1"/>
    <n v="35"/>
  </r>
  <r>
    <s v="Id1207"/>
    <s v="Escanero Palmer"/>
    <n v="25.78"/>
    <n v="6.25"/>
    <s v="No"/>
    <s v="No"/>
    <s v="No"/>
    <s v="No major surgery"/>
    <s v="No"/>
    <s v="OVER WEIGHT"/>
    <s v="Prediabetes"/>
    <s v="12/Oct/1977"/>
    <x v="1206"/>
    <x v="1"/>
    <s v="tier - 1"/>
    <x v="2"/>
    <n v="46"/>
  </r>
  <r>
    <s v="Id1208"/>
    <s v="Lowe"/>
    <n v="21.02"/>
    <n v="9.6199999999999992"/>
    <s v="yes"/>
    <s v="No"/>
    <s v="Yes"/>
    <n v="1"/>
    <s v="No"/>
    <s v="NORMAL WEIGHT"/>
    <s v="Diabetes"/>
    <s v="8/Jun/1963"/>
    <x v="1207"/>
    <x v="2"/>
    <s v="tier - 1"/>
    <x v="0"/>
    <n v="60"/>
  </r>
  <r>
    <s v="Id1209"/>
    <s v="Osmark"/>
    <n v="37.51"/>
    <n v="11.06"/>
    <s v="No"/>
    <s v="No"/>
    <s v="No"/>
    <n v="2"/>
    <s v="No"/>
    <s v="OBESITY"/>
    <s v="Diabetes"/>
    <s v="16/Oct/1973"/>
    <x v="1208"/>
    <x v="2"/>
    <s v="tier - 3"/>
    <x v="0"/>
    <n v="50"/>
  </r>
  <r>
    <s v="Id1210"/>
    <s v="Lawson"/>
    <n v="25.745000000000001"/>
    <n v="6.11"/>
    <s v="yes"/>
    <s v="No"/>
    <s v="No"/>
    <s v="No major surgery"/>
    <s v="No"/>
    <s v="OVER WEIGHT"/>
    <s v="Prediabetes"/>
    <s v="3/Nov/1976"/>
    <x v="1209"/>
    <x v="1"/>
    <s v="tier - 1"/>
    <x v="1"/>
    <n v="47"/>
  </r>
  <r>
    <s v="Id1211"/>
    <s v="Warwick"/>
    <n v="31.35"/>
    <n v="11.49"/>
    <s v="No"/>
    <s v="No"/>
    <s v="No"/>
    <n v="2"/>
    <s v="No"/>
    <s v="OBESITY"/>
    <s v="Diabetes"/>
    <s v="18/Sep/1973"/>
    <x v="1210"/>
    <x v="2"/>
    <s v="tier - 3"/>
    <x v="4"/>
    <n v="50"/>
  </r>
  <r>
    <s v="Id1212"/>
    <s v="Magnuson"/>
    <n v="29.83"/>
    <n v="8.68"/>
    <s v="No"/>
    <s v="No"/>
    <s v="No"/>
    <n v="2"/>
    <s v="No"/>
    <s v="OVER WEIGHT"/>
    <s v="Diabetes"/>
    <s v="16/Oct/1973"/>
    <x v="1211"/>
    <x v="1"/>
    <s v="tier - 3"/>
    <x v="11"/>
    <n v="50"/>
  </r>
  <r>
    <s v="Id1213"/>
    <s v="Marsh"/>
    <n v="25.49"/>
    <n v="5.68"/>
    <s v="yes"/>
    <s v="No"/>
    <s v="Yes"/>
    <n v="1"/>
    <s v="No"/>
    <s v="OVER WEIGHT"/>
    <s v="NORMAL"/>
    <s v="26/Nov/1969"/>
    <x v="1212"/>
    <x v="1"/>
    <s v="tier - 3"/>
    <x v="0"/>
    <n v="54"/>
  </r>
  <r>
    <s v="Id1214"/>
    <s v="Kari"/>
    <n v="34.1"/>
    <n v="8.4499999999999993"/>
    <s v="No"/>
    <s v="No"/>
    <s v="No"/>
    <s v="No major surgery"/>
    <s v="No"/>
    <s v="OBESITY"/>
    <s v="Diabetes"/>
    <s v="2/Jul/1971"/>
    <x v="1213"/>
    <x v="1"/>
    <s v="tier - 3"/>
    <x v="0"/>
    <n v="52"/>
  </r>
  <r>
    <s v="Id1215"/>
    <s v="Standiford"/>
    <n v="25.84"/>
    <n v="8.51"/>
    <s v="No"/>
    <s v="No"/>
    <s v="No"/>
    <n v="2"/>
    <s v="No"/>
    <s v="OVER WEIGHT"/>
    <s v="Diabetes"/>
    <s v="27/Oct/1973"/>
    <x v="1214"/>
    <x v="2"/>
    <s v="tier - 2"/>
    <x v="4"/>
    <n v="50"/>
  </r>
  <r>
    <s v="Id1216"/>
    <s v="Sherwin"/>
    <n v="20.6"/>
    <n v="7.62"/>
    <s v="No"/>
    <s v="No"/>
    <s v="No"/>
    <s v="No major surgery"/>
    <s v="No"/>
    <s v="NORMAL WEIGHT"/>
    <s v="Diabetes"/>
    <s v="6/Aug/1971"/>
    <x v="1215"/>
    <x v="1"/>
    <s v="tier - 1"/>
    <x v="3"/>
    <n v="52"/>
  </r>
  <r>
    <s v="Id1217"/>
    <s v="Parker"/>
    <n v="28.88"/>
    <n v="10.18"/>
    <s v="No"/>
    <s v="No"/>
    <s v="No"/>
    <s v="No major surgery"/>
    <s v="No"/>
    <s v="OVER WEIGHT"/>
    <s v="Diabetes"/>
    <s v="21/Aug/1974"/>
    <x v="1216"/>
    <x v="1"/>
    <s v="tier - 1"/>
    <x v="1"/>
    <n v="49"/>
  </r>
  <r>
    <s v="Id1218"/>
    <s v="Blekeli"/>
    <n v="28.24"/>
    <n v="5.36"/>
    <s v="No"/>
    <s v="No"/>
    <s v="No"/>
    <s v="No major surgery"/>
    <s v="No"/>
    <s v="OVER WEIGHT"/>
    <s v="NORMAL"/>
    <s v="5/Oct/1980"/>
    <x v="1217"/>
    <x v="1"/>
    <s v="tier - 1"/>
    <x v="14"/>
    <n v="43"/>
  </r>
  <r>
    <s v="Id1219"/>
    <s v="Vangampleare"/>
    <n v="25.46"/>
    <n v="11.78"/>
    <s v="yes"/>
    <s v="No"/>
    <s v="No"/>
    <n v="1"/>
    <s v="No"/>
    <s v="OVER WEIGHT"/>
    <s v="Diabetes"/>
    <s v="6/Dec/1975"/>
    <x v="1218"/>
    <x v="2"/>
    <s v="tier - 3"/>
    <x v="5"/>
    <n v="48"/>
  </r>
  <r>
    <s v="Id1220"/>
    <s v="Hiatt"/>
    <n v="29.64"/>
    <n v="10.82"/>
    <s v="yes"/>
    <s v="No"/>
    <s v="No"/>
    <s v="No major surgery"/>
    <s v="No"/>
    <s v="OVER WEIGHT"/>
    <s v="Diabetes"/>
    <s v="5/Dec/1981"/>
    <x v="1219"/>
    <x v="1"/>
    <s v="tier - 3"/>
    <x v="9"/>
    <n v="42"/>
  </r>
  <r>
    <s v="Id1221"/>
    <s v="Tadesse"/>
    <n v="31.27"/>
    <n v="7.73"/>
    <s v="yes"/>
    <s v="No"/>
    <s v="No"/>
    <n v="1"/>
    <s v="No"/>
    <s v="OBESITY"/>
    <s v="Diabetes"/>
    <s v="25/Dec/1986"/>
    <x v="1220"/>
    <x v="1"/>
    <s v="tier - 3"/>
    <x v="14"/>
    <n v="37"/>
  </r>
  <r>
    <s v="Id1222"/>
    <s v="Jaswell"/>
    <n v="19.95"/>
    <n v="6.24"/>
    <s v="yes"/>
    <s v="No"/>
    <s v="No"/>
    <s v="No major surgery"/>
    <s v="No"/>
    <s v="NORMAL WEIGHT"/>
    <s v="Prediabetes"/>
    <s v="10/Sep/1976"/>
    <x v="1221"/>
    <x v="1"/>
    <s v="tier - 1"/>
    <x v="1"/>
    <n v="47"/>
  </r>
  <r>
    <s v="Id1223"/>
    <s v="Phillips-Cook"/>
    <n v="21.3"/>
    <n v="10.42"/>
    <s v="No"/>
    <s v="No"/>
    <s v="No"/>
    <n v="2"/>
    <s v="No"/>
    <s v="NORMAL WEIGHT"/>
    <s v="Diabetes"/>
    <s v="25/Dec/1973"/>
    <x v="1222"/>
    <x v="1"/>
    <s v="tier - 3"/>
    <x v="3"/>
    <n v="50"/>
  </r>
  <r>
    <s v="Id1224"/>
    <s v="Clark"/>
    <n v="31.635000000000002"/>
    <n v="11.11"/>
    <s v="No"/>
    <s v="No"/>
    <s v="No"/>
    <s v="No major surgery"/>
    <s v="No"/>
    <s v="OBESITY"/>
    <s v="Diabetes"/>
    <s v="29/Dec/1971"/>
    <x v="1223"/>
    <x v="2"/>
    <s v="tier - 1"/>
    <x v="1"/>
    <n v="52"/>
  </r>
  <r>
    <s v="Id1225"/>
    <s v="Wang"/>
    <n v="23.9"/>
    <n v="7.67"/>
    <s v="yes"/>
    <s v="No"/>
    <s v="No"/>
    <n v="2"/>
    <s v="No"/>
    <s v="NORMAL WEIGHT"/>
    <s v="Diabetes"/>
    <s v="24/Oct/1970"/>
    <x v="1224"/>
    <x v="1"/>
    <s v="tier - 2"/>
    <x v="1"/>
    <n v="53"/>
  </r>
  <r>
    <s v="Id1226"/>
    <s v="Desruisseaux"/>
    <n v="34.15"/>
    <n v="6.15"/>
    <s v="No"/>
    <s v="No"/>
    <s v="No"/>
    <s v="No major surgery"/>
    <s v="No"/>
    <s v="OBESITY"/>
    <s v="Prediabetes"/>
    <s v="23/Aug/1990"/>
    <x v="1225"/>
    <x v="1"/>
    <s v="tier - 2"/>
    <x v="14"/>
    <n v="33"/>
  </r>
  <r>
    <s v="Id1227"/>
    <s v="Ripp"/>
    <n v="28.71"/>
    <n v="5.71"/>
    <s v="No"/>
    <s v="No"/>
    <s v="No"/>
    <s v="No major surgery"/>
    <s v="No"/>
    <s v="OVER WEIGHT"/>
    <s v="Prediabetes"/>
    <s v="8/Dec/1982"/>
    <x v="1226"/>
    <x v="1"/>
    <s v="tier - 1"/>
    <x v="1"/>
    <n v="41"/>
  </r>
  <r>
    <s v="Id1228"/>
    <s v="Harris"/>
    <n v="36.700000000000003"/>
    <n v="8.6999999999999993"/>
    <s v="yes"/>
    <s v="No"/>
    <s v="No"/>
    <n v="2"/>
    <s v="No"/>
    <s v="OBESITY"/>
    <s v="Diabetes"/>
    <s v="18/Oct/1970"/>
    <x v="1227"/>
    <x v="2"/>
    <s v="tier - 2"/>
    <x v="3"/>
    <n v="53"/>
  </r>
  <r>
    <s v="Id1229"/>
    <s v="Shafer"/>
    <n v="34.1"/>
    <n v="9.0399999999999991"/>
    <s v="yes"/>
    <s v="No"/>
    <s v="No"/>
    <n v="2"/>
    <s v="No"/>
    <s v="OBESITY"/>
    <s v="Diabetes"/>
    <s v="12/Aug/1970"/>
    <x v="1228"/>
    <x v="2"/>
    <s v="tier - 3"/>
    <x v="0"/>
    <n v="53"/>
  </r>
  <r>
    <s v="Id1230"/>
    <s v="Hemesath"/>
    <n v="25.7"/>
    <n v="5.61"/>
    <s v="No"/>
    <s v="No"/>
    <s v="No"/>
    <s v="No major surgery"/>
    <s v="No"/>
    <s v="OVER WEIGHT"/>
    <s v="NORMAL"/>
    <s v="2/Dec/1977"/>
    <x v="1229"/>
    <x v="1"/>
    <s v="tier - 1"/>
    <x v="3"/>
    <n v="46"/>
  </r>
  <r>
    <s v="Id1231"/>
    <s v="Vinci"/>
    <n v="21.68"/>
    <n v="8.1199999999999992"/>
    <s v="No"/>
    <s v="No"/>
    <s v="No"/>
    <s v="No major surgery"/>
    <s v="No"/>
    <s v="NORMAL WEIGHT"/>
    <s v="Diabetes"/>
    <s v="9/Nov/1965"/>
    <x v="1230"/>
    <x v="2"/>
    <s v="tier - 1"/>
    <x v="3"/>
    <n v="58"/>
  </r>
  <r>
    <s v="Id1232"/>
    <s v="Diamond-Husmann"/>
    <n v="25.175000000000001"/>
    <n v="4.74"/>
    <s v="No"/>
    <s v="No"/>
    <s v="No"/>
    <s v="No major surgery"/>
    <s v="No"/>
    <s v="OVER WEIGHT"/>
    <s v="NORMAL"/>
    <s v="4/Nov/1977"/>
    <x v="1231"/>
    <x v="1"/>
    <s v="tier - 2"/>
    <x v="2"/>
    <n v="46"/>
  </r>
  <r>
    <s v="Id1233"/>
    <s v="Soto"/>
    <n v="44.77"/>
    <n v="4.0599999999999996"/>
    <s v="No"/>
    <s v="No"/>
    <s v="No"/>
    <n v="2"/>
    <s v="No"/>
    <s v="OBESITY"/>
    <s v="NORMAL"/>
    <s v="2/Dec/1972"/>
    <x v="1232"/>
    <x v="2"/>
    <s v="tier - 2"/>
    <x v="0"/>
    <n v="51"/>
  </r>
  <r>
    <s v="Id1234"/>
    <s v="Howard"/>
    <n v="37.07"/>
    <n v="5.69"/>
    <s v="No"/>
    <s v="No"/>
    <s v="No"/>
    <n v="2"/>
    <s v="No"/>
    <s v="OBESITY"/>
    <s v="NORMAL"/>
    <s v="7/Dec/1972"/>
    <x v="1233"/>
    <x v="1"/>
    <s v="tier - 2"/>
    <x v="0"/>
    <n v="51"/>
  </r>
  <r>
    <s v="Id1235"/>
    <s v="Patrick"/>
    <n v="39.799999999999997"/>
    <n v="5.66"/>
    <s v="No"/>
    <s v="No"/>
    <s v="Yes"/>
    <n v="1"/>
    <s v="No"/>
    <s v="OBESITY"/>
    <s v="NORMAL"/>
    <s v="1/Dec/1993"/>
    <x v="1234"/>
    <x v="1"/>
    <s v="tier - 3"/>
    <x v="12"/>
    <n v="30"/>
  </r>
  <r>
    <s v="Id1236"/>
    <s v="Dacko"/>
    <n v="26.36"/>
    <n v="4.32"/>
    <s v="No"/>
    <s v="No"/>
    <s v="Yes"/>
    <n v="1"/>
    <s v="No"/>
    <s v="OVER WEIGHT"/>
    <s v="NORMAL"/>
    <s v="16/Dec/1979"/>
    <x v="1235"/>
    <x v="1"/>
    <s v="tier - 1"/>
    <x v="15"/>
    <n v="44"/>
  </r>
  <r>
    <s v="Id1237"/>
    <s v="Glassey"/>
    <n v="29.925000000000001"/>
    <n v="8.2899999999999991"/>
    <s v="No"/>
    <s v="No"/>
    <s v="No"/>
    <n v="2"/>
    <s v="No"/>
    <e v="#N/A"/>
    <s v="Diabetes"/>
    <s v="11/Oct/1973"/>
    <x v="1236"/>
    <x v="1"/>
    <s v="tier - 1"/>
    <x v="1"/>
    <n v="50"/>
  </r>
  <r>
    <s v="Id1238"/>
    <s v="Frechette"/>
    <n v="37.29"/>
    <n v="10.46"/>
    <s v="No"/>
    <s v="No"/>
    <s v="No"/>
    <s v="No major surgery"/>
    <s v="No"/>
    <s v="OBESITY"/>
    <s v="Diabetes"/>
    <s v="21/Jul/1974"/>
    <x v="1237"/>
    <x v="1"/>
    <s v="tier - 2"/>
    <x v="0"/>
    <n v="49"/>
  </r>
  <r>
    <s v="Id1239"/>
    <s v="Benitez"/>
    <n v="30.2"/>
    <n v="11.96"/>
    <s v="No"/>
    <s v="No"/>
    <s v="No"/>
    <s v="No major surgery"/>
    <s v="No"/>
    <s v="OBESITY"/>
    <s v="Diabetes"/>
    <s v="8/Sep/1974"/>
    <x v="1238"/>
    <x v="2"/>
    <s v="tier - 2"/>
    <x v="3"/>
    <n v="49"/>
  </r>
  <r>
    <s v="Id1240"/>
    <s v="Gauthier"/>
    <n v="24.225000000000001"/>
    <n v="4.25"/>
    <s v="yes"/>
    <s v="No"/>
    <s v="Yes"/>
    <n v="1"/>
    <s v="No"/>
    <s v="NORMAL WEIGHT"/>
    <s v="NORMAL"/>
    <s v="15/Jul/1983"/>
    <x v="1239"/>
    <x v="1"/>
    <s v="tier - 3"/>
    <x v="1"/>
    <n v="40"/>
  </r>
  <r>
    <s v="Id1241"/>
    <s v="Fazioli"/>
    <n v="31.445"/>
    <n v="8.33"/>
    <s v="No"/>
    <s v="No"/>
    <s v="No"/>
    <s v="No major surgery"/>
    <s v="No"/>
    <s v="OBESITY"/>
    <s v="Diabetes"/>
    <s v="17/Aug/1974"/>
    <x v="1240"/>
    <x v="2"/>
    <s v="tier - 2"/>
    <x v="4"/>
    <n v="49"/>
  </r>
  <r>
    <s v="Id1242"/>
    <s v="Chorney"/>
    <n v="38.880000000000003"/>
    <n v="4.29"/>
    <s v="No"/>
    <s v="No"/>
    <s v="No"/>
    <n v="1"/>
    <s v="No"/>
    <s v="OBESITY"/>
    <s v="NORMAL"/>
    <s v="27/Sep/1992"/>
    <x v="1241"/>
    <x v="1"/>
    <s v="tier - 3"/>
    <x v="12"/>
    <n v="31"/>
  </r>
  <r>
    <s v="Id1243"/>
    <s v="Dannenhauer"/>
    <n v="43.89"/>
    <n v="6.32"/>
    <s v="yes"/>
    <s v="No"/>
    <s v="No"/>
    <s v="No major surgery"/>
    <s v="No"/>
    <s v="OBESITY"/>
    <s v="Prediabetes"/>
    <s v="25/Dec/1976"/>
    <x v="1242"/>
    <x v="2"/>
    <s v="tier - 2"/>
    <x v="0"/>
    <n v="47"/>
  </r>
  <r>
    <s v="Id1244"/>
    <s v="McComb"/>
    <n v="25.6"/>
    <n v="5.65"/>
    <s v="No"/>
    <s v="No"/>
    <s v="No"/>
    <n v="2"/>
    <s v="No"/>
    <s v="OVER WEIGHT"/>
    <s v="NORMAL"/>
    <s v="6/Jun/1972"/>
    <x v="1243"/>
    <x v="1"/>
    <s v="tier - 1"/>
    <x v="3"/>
    <n v="51"/>
  </r>
  <r>
    <s v="Id1245"/>
    <s v="Blake"/>
    <n v="29.545000000000002"/>
    <n v="8.41"/>
    <s v="yes"/>
    <s v="No"/>
    <s v="No"/>
    <n v="1"/>
    <s v="No"/>
    <s v="OVER WEIGHT"/>
    <s v="Diabetes"/>
    <s v="7/Jul/1975"/>
    <x v="1244"/>
    <x v="1"/>
    <s v="tier - 2"/>
    <x v="1"/>
    <n v="48"/>
  </r>
  <r>
    <s v="Id1246"/>
    <s v="Sambasivam"/>
    <n v="23.25"/>
    <n v="11.96"/>
    <s v="yes"/>
    <s v="No"/>
    <s v="No"/>
    <s v="No major surgery"/>
    <s v="No"/>
    <s v="NORMAL WEIGHT"/>
    <s v="Diabetes"/>
    <s v="6/Sep/1967"/>
    <x v="1245"/>
    <x v="2"/>
    <s v="tier - 2"/>
    <x v="0"/>
    <n v="56"/>
  </r>
  <r>
    <s v="Id1247"/>
    <s v="Maina"/>
    <n v="43.95"/>
    <n v="5.17"/>
    <s v="yes"/>
    <s v="No"/>
    <s v="Yes"/>
    <n v="1"/>
    <s v="No"/>
    <s v="OBESITY"/>
    <s v="NORMAL"/>
    <s v="28/Nov/1997"/>
    <x v="1246"/>
    <x v="1"/>
    <s v="tier - 2"/>
    <x v="1"/>
    <n v="26"/>
  </r>
  <r>
    <s v="Id1248"/>
    <s v="Keshian"/>
    <n v="21.85"/>
    <n v="8.76"/>
    <s v="No"/>
    <s v="No"/>
    <s v="No"/>
    <s v="No major surgery"/>
    <s v="No"/>
    <s v="NORMAL WEIGHT"/>
    <s v="Diabetes"/>
    <s v="16/Dec/1978"/>
    <x v="1247"/>
    <x v="1"/>
    <s v="tier - 3"/>
    <x v="6"/>
    <n v="45"/>
  </r>
  <r>
    <s v="Id1249"/>
    <s v="Maas"/>
    <n v="25.73"/>
    <n v="7.99"/>
    <s v="No"/>
    <s v="No"/>
    <s v="No"/>
    <n v="2"/>
    <s v="No"/>
    <s v="OVER WEIGHT"/>
    <s v="Diabetes"/>
    <s v="9/Sep/1973"/>
    <x v="1248"/>
    <x v="1"/>
    <s v="tier - 3"/>
    <x v="1"/>
    <n v="50"/>
  </r>
  <r>
    <s v="Id1250"/>
    <s v="Sinasac"/>
    <n v="32.229999999999997"/>
    <n v="8.59"/>
    <s v="No"/>
    <s v="No"/>
    <s v="No"/>
    <s v="No major surgery"/>
    <s v="No"/>
    <s v="OBESITY"/>
    <s v="Diabetes"/>
    <s v="18/Jun/1974"/>
    <x v="1249"/>
    <x v="1"/>
    <s v="tier - 3"/>
    <x v="0"/>
    <n v="49"/>
  </r>
  <r>
    <s v="Id1251"/>
    <s v="Van De Kamp"/>
    <n v="32.204999999999998"/>
    <n v="6.14"/>
    <s v="No"/>
    <s v="No"/>
    <s v="No"/>
    <n v="2"/>
    <s v="No"/>
    <s v="OBESITY"/>
    <s v="Prediabetes"/>
    <s v="22/Nov/1972"/>
    <x v="1250"/>
    <x v="2"/>
    <s v="tier - 2"/>
    <x v="1"/>
    <n v="51"/>
  </r>
  <r>
    <s v="Id1252"/>
    <s v="Ruffo"/>
    <n v="26.41"/>
    <n v="4.08"/>
    <s v="No"/>
    <s v="No"/>
    <s v="No"/>
    <n v="2"/>
    <s v="No"/>
    <s v="OVER WEIGHT"/>
    <s v="NORMAL"/>
    <s v="14/Nov/1972"/>
    <x v="1251"/>
    <x v="2"/>
    <s v="tier - 1"/>
    <x v="1"/>
    <n v="51"/>
  </r>
  <r>
    <s v="Id1253"/>
    <s v="Long"/>
    <n v="30.2"/>
    <n v="6.25"/>
    <s v="yes"/>
    <s v="No"/>
    <s v="No"/>
    <s v="No major surgery"/>
    <s v="No"/>
    <s v="OBESITY"/>
    <s v="Prediabetes"/>
    <s v="14/Jul/1976"/>
    <x v="1252"/>
    <x v="1"/>
    <s v="tier - 3"/>
    <x v="3"/>
    <n v="47"/>
  </r>
  <r>
    <s v="Id1254"/>
    <s v="Rohde"/>
    <n v="31.26"/>
    <n v="5.94"/>
    <s v="yes"/>
    <s v="No"/>
    <s v="No"/>
    <n v="1"/>
    <s v="No"/>
    <s v="OBESITY"/>
    <s v="Prediabetes"/>
    <s v="22/Aug/1988"/>
    <x v="1253"/>
    <x v="1"/>
    <s v="tier - 1"/>
    <x v="15"/>
    <n v="35"/>
  </r>
  <r>
    <s v="Id1255"/>
    <s v="Bonzi"/>
    <n v="33.725000000000001"/>
    <n v="6.45"/>
    <s v="yes"/>
    <s v="No"/>
    <s v="No"/>
    <s v="No major surgery"/>
    <s v="No"/>
    <s v="OBESITY"/>
    <e v="#N/A"/>
    <s v="19/Oct/1976"/>
    <x v="1254"/>
    <x v="1"/>
    <s v="tier - 3"/>
    <x v="2"/>
    <n v="47"/>
  </r>
  <r>
    <s v="Id1256"/>
    <s v="Moore"/>
    <n v="28.9"/>
    <n v="5.74"/>
    <s v="yes"/>
    <s v="No"/>
    <s v="No"/>
    <s v="No major surgery"/>
    <s v="No"/>
    <s v="OVER WEIGHT"/>
    <s v="Prediabetes"/>
    <s v="14/Jun/1976"/>
    <x v="1255"/>
    <x v="1"/>
    <s v="tier - 1"/>
    <x v="3"/>
    <n v="47"/>
  </r>
  <r>
    <s v="Id1257"/>
    <s v="McGrane"/>
    <n v="45.69"/>
    <n v="4.43"/>
    <s v="yes"/>
    <s v="No"/>
    <s v="No"/>
    <s v="No major surgery"/>
    <s v="No"/>
    <s v="OBESITY"/>
    <s v="NORMAL"/>
    <s v="7/Nov/2001"/>
    <x v="1256"/>
    <x v="1"/>
    <s v="tier - 3"/>
    <x v="8"/>
    <n v="22"/>
  </r>
  <r>
    <s v="Id1258"/>
    <s v="Stepnowski"/>
    <n v="21.03"/>
    <n v="6.5"/>
    <s v="No"/>
    <s v="No"/>
    <s v="No"/>
    <s v="No major surgery"/>
    <s v="No"/>
    <s v="NORMAL WEIGHT"/>
    <s v="Diabetes"/>
    <s v="29/Aug/1965"/>
    <x v="1257"/>
    <x v="2"/>
    <s v="tier - 2"/>
    <x v="0"/>
    <n v="58"/>
  </r>
  <r>
    <s v="Id1259"/>
    <s v="Merkle"/>
    <n v="37"/>
    <n v="8.75"/>
    <s v="No"/>
    <s v="No"/>
    <s v="No"/>
    <s v="No major surgery"/>
    <s v="No"/>
    <s v="OBESITY"/>
    <s v="Diabetes"/>
    <s v="18/Jun/1971"/>
    <x v="1258"/>
    <x v="1"/>
    <s v="tier - 1"/>
    <x v="3"/>
    <n v="52"/>
  </r>
  <r>
    <s v="Id1260"/>
    <s v="Schaefer"/>
    <n v="25.4"/>
    <n v="11.96"/>
    <s v="No"/>
    <s v="No"/>
    <s v="No"/>
    <s v="No major surgery"/>
    <s v="No"/>
    <s v="OVER WEIGHT"/>
    <s v="Diabetes"/>
    <s v="23/Aug/1971"/>
    <x v="1259"/>
    <x v="1"/>
    <s v="tier - 3"/>
    <x v="3"/>
    <n v="52"/>
  </r>
  <r>
    <s v="Id1261"/>
    <s v="Vigneron"/>
    <n v="32.299999999999997"/>
    <n v="10.54"/>
    <s v="No"/>
    <s v="No"/>
    <s v="No"/>
    <s v="No major surgery"/>
    <s v="No"/>
    <s v="OBESITY"/>
    <s v="Diabetes"/>
    <s v="6/Sep/1974"/>
    <x v="1260"/>
    <x v="1"/>
    <s v="tier - 3"/>
    <x v="1"/>
    <n v="49"/>
  </r>
  <r>
    <s v="Id1262"/>
    <s v="Mucci"/>
    <n v="23.94"/>
    <n v="4.54"/>
    <s v="yes"/>
    <s v="No"/>
    <s v="Yes"/>
    <n v="1"/>
    <s v="No"/>
    <s v="NORMAL WEIGHT"/>
    <s v="NORMAL"/>
    <s v="9/Sep/1969"/>
    <x v="1261"/>
    <x v="1"/>
    <s v="tier - 1"/>
    <x v="0"/>
    <n v="54"/>
  </r>
  <r>
    <s v="Id1263"/>
    <s v="MacDonald"/>
    <n v="46.4"/>
    <n v="5.71"/>
    <s v="No"/>
    <s v="No"/>
    <s v="No"/>
    <s v="No major surgery"/>
    <s v="No"/>
    <s v="OBESITY"/>
    <s v="Prediabetes"/>
    <s v="23/Aug/1999"/>
    <x v="1262"/>
    <x v="1"/>
    <s v="tier - 3"/>
    <x v="3"/>
    <n v="24"/>
  </r>
  <r>
    <s v="Id1264"/>
    <s v="Deng"/>
    <n v="40.375"/>
    <n v="6.25"/>
    <s v="yes"/>
    <s v="No"/>
    <s v="No"/>
    <s v="No major surgery"/>
    <s v="No"/>
    <s v="OBESITY"/>
    <s v="Prediabetes"/>
    <s v="17/Jun/1976"/>
    <x v="1263"/>
    <x v="1"/>
    <s v="tier - 3"/>
    <x v="1"/>
    <n v="47"/>
  </r>
  <r>
    <s v="Id1265"/>
    <s v="De Mata"/>
    <n v="28.7"/>
    <n v="9.4700000000000006"/>
    <s v="No"/>
    <s v="No"/>
    <s v="No"/>
    <n v="2"/>
    <s v="No"/>
    <s v="OVER WEIGHT"/>
    <s v="Diabetes"/>
    <s v="25/Jun/1973"/>
    <x v="1264"/>
    <x v="2"/>
    <s v="tier - 3"/>
    <x v="3"/>
    <n v="50"/>
  </r>
  <r>
    <s v="Id1266"/>
    <s v="Strickland"/>
    <n v="26.63"/>
    <n v="5.7"/>
    <s v="No"/>
    <s v="No"/>
    <s v="No"/>
    <s v="No major surgery"/>
    <s v="No"/>
    <s v="OVER WEIGHT"/>
    <s v="NORMAL"/>
    <s v="28/Oct/1980"/>
    <x v="1265"/>
    <x v="1"/>
    <s v="tier - 3"/>
    <x v="14"/>
    <n v="43"/>
  </r>
  <r>
    <s v="Id1267"/>
    <s v="Cheney"/>
    <n v="22.515000000000001"/>
    <n v="11.18"/>
    <s v="No"/>
    <s v="No"/>
    <s v="No"/>
    <n v="2"/>
    <s v="No"/>
    <s v="NORMAL WEIGHT"/>
    <s v="Diabetes"/>
    <s v="11/Oct/1973"/>
    <x v="1266"/>
    <x v="1"/>
    <s v="tier - 1"/>
    <x v="6"/>
    <n v="50"/>
  </r>
  <r>
    <s v="Id1268"/>
    <s v="Godoy"/>
    <n v="36.575000000000003"/>
    <n v="10.98"/>
    <s v="No"/>
    <s v="No"/>
    <s v="No"/>
    <s v="No major surgery"/>
    <s v="No"/>
    <s v="OBESITY"/>
    <s v="Diabetes"/>
    <s v="16/Aug/1974"/>
    <x v="1267"/>
    <x v="1"/>
    <s v="tier - 1"/>
    <x v="1"/>
    <n v="49"/>
  </r>
  <r>
    <s v="Id1269"/>
    <s v="Rider"/>
    <n v="23.66"/>
    <n v="5.1100000000000003"/>
    <s v="yes"/>
    <s v="No"/>
    <s v="Yes"/>
    <n v="1"/>
    <s v="No"/>
    <s v="NORMAL WEIGHT"/>
    <s v="NORMAL"/>
    <s v="10/Aug/1969"/>
    <x v="1268"/>
    <x v="1"/>
    <s v="tier - 3"/>
    <x v="0"/>
    <n v="54"/>
  </r>
  <r>
    <s v="Id1270"/>
    <s v="Evans"/>
    <n v="18.62"/>
    <n v="10.24"/>
    <s v="No"/>
    <s v="No"/>
    <s v="No"/>
    <s v="No major surgery"/>
    <s v="No"/>
    <s v="NORMAL WEIGHT"/>
    <s v="Diabetes"/>
    <s v="21/Oct/1965"/>
    <x v="1269"/>
    <x v="2"/>
    <s v="tier - 2"/>
    <x v="1"/>
    <n v="58"/>
  </r>
  <r>
    <s v="Id1271"/>
    <s v="Anderson"/>
    <n v="19.190000000000001"/>
    <n v="7.71"/>
    <s v="yes"/>
    <s v="No"/>
    <s v="No"/>
    <n v="1"/>
    <s v="No"/>
    <s v="NORMAL WEIGHT"/>
    <s v="Diabetes"/>
    <s v="3/Aug/1975"/>
    <x v="1270"/>
    <x v="1"/>
    <s v="tier - 2"/>
    <x v="6"/>
    <n v="48"/>
  </r>
  <r>
    <s v="Id1272"/>
    <s v="Walters"/>
    <n v="27.5"/>
    <n v="6.03"/>
    <s v="No"/>
    <s v="No"/>
    <s v="No"/>
    <s v="No major surgery"/>
    <s v="No"/>
    <s v="OVER WEIGHT"/>
    <s v="Prediabetes"/>
    <s v="2/Sep/1977"/>
    <x v="1271"/>
    <x v="1"/>
    <s v="tier - 3"/>
    <x v="3"/>
    <n v="46"/>
  </r>
  <r>
    <s v="Id1273"/>
    <s v="Leboeuf"/>
    <n v="27.36"/>
    <n v="5.96"/>
    <s v="No"/>
    <s v="No"/>
    <s v="Yes"/>
    <n v="1"/>
    <s v="No"/>
    <s v="OVER WEIGHT"/>
    <s v="Prediabetes"/>
    <s v="17/Jul/1979"/>
    <x v="1272"/>
    <x v="0"/>
    <s v="tier - 2"/>
    <x v="7"/>
    <n v="44"/>
  </r>
  <r>
    <s v="Id1274"/>
    <s v="Scheibel"/>
    <n v="20.350000000000001"/>
    <n v="4.16"/>
    <s v="No"/>
    <s v="No"/>
    <s v="No"/>
    <s v="No major surgery"/>
    <s v="No"/>
    <s v="NORMAL WEIGHT"/>
    <s v="NORMAL"/>
    <s v="15/Oct/1977"/>
    <x v="1273"/>
    <x v="1"/>
    <s v="tier - 2"/>
    <x v="0"/>
    <n v="46"/>
  </r>
  <r>
    <s v="Id1275"/>
    <s v="Ritter"/>
    <n v="24.035"/>
    <n v="6.11"/>
    <s v="No"/>
    <s v="No"/>
    <s v="No"/>
    <s v="No major surgery"/>
    <s v="No"/>
    <s v="NORMAL WEIGHT"/>
    <s v="Prediabetes"/>
    <s v="12/Nov/1977"/>
    <x v="1274"/>
    <x v="2"/>
    <s v="tier - 2"/>
    <x v="4"/>
    <n v="46"/>
  </r>
  <r>
    <s v="Id1276"/>
    <s v="Deeg"/>
    <n v="23.56"/>
    <n v="5.97"/>
    <s v="No"/>
    <s v="No"/>
    <s v="No"/>
    <s v="No major surgery"/>
    <s v="No"/>
    <s v="NORMAL WEIGHT"/>
    <s v="Prediabetes"/>
    <s v="24/Sep/1977"/>
    <x v="1275"/>
    <x v="1"/>
    <s v="tier - 1"/>
    <x v="9"/>
    <n v="46"/>
  </r>
  <r>
    <s v="Id1277"/>
    <s v="Pretot"/>
    <n v="27.17"/>
    <n v="10.81"/>
    <s v="No"/>
    <s v="No"/>
    <s v="No"/>
    <n v="2"/>
    <s v="No"/>
    <s v="OVER WEIGHT"/>
    <s v="Diabetes"/>
    <s v="11/Jul/1973"/>
    <x v="1276"/>
    <x v="1"/>
    <s v="tier - 1"/>
    <x v="0"/>
    <n v="50"/>
  </r>
  <r>
    <s v="Id1278"/>
    <s v="Willsey"/>
    <n v="34.32"/>
    <n v="5.7"/>
    <s v="yes"/>
    <s v="No"/>
    <s v="Yes"/>
    <n v="1"/>
    <s v="No"/>
    <s v="OBESITY"/>
    <s v="NORMAL"/>
    <s v="25/Jul/1983"/>
    <x v="1277"/>
    <x v="1"/>
    <s v="tier - 3"/>
    <x v="0"/>
    <n v="40"/>
  </r>
  <r>
    <s v="Id1279"/>
    <s v="Roach"/>
    <n v="23.87"/>
    <n v="4.7699999999999996"/>
    <s v="yes"/>
    <s v="No"/>
    <s v="Yes"/>
    <n v="1"/>
    <s v="No"/>
    <s v="NORMAL WEIGHT"/>
    <s v="NORMAL"/>
    <s v="30/Dec/1983"/>
    <x v="1278"/>
    <x v="1"/>
    <s v="tier - 1"/>
    <x v="0"/>
    <n v="40"/>
  </r>
  <r>
    <s v="Id1280"/>
    <s v="Jacobsen"/>
    <n v="30.15"/>
    <n v="4.25"/>
    <s v="No"/>
    <s v="No"/>
    <s v="No"/>
    <n v="1"/>
    <s v="No"/>
    <s v="OBESITY"/>
    <s v="NORMAL"/>
    <s v="11/Nov/1987"/>
    <x v="1279"/>
    <x v="1"/>
    <s v="tier - 2"/>
    <x v="14"/>
    <n v="36"/>
  </r>
  <r>
    <s v="Id1281"/>
    <s v="O'Hora"/>
    <n v="26.36"/>
    <n v="5.52"/>
    <s v="No"/>
    <s v="No"/>
    <s v="No"/>
    <s v="No major surgery"/>
    <s v="No"/>
    <s v="OVER WEIGHT"/>
    <s v="NORMAL"/>
    <s v="6/Dec/1982"/>
    <x v="1280"/>
    <x v="1"/>
    <s v="tier - 2"/>
    <x v="14"/>
    <n v="41"/>
  </r>
  <r>
    <s v="Id1282"/>
    <s v="Amato"/>
    <n v="45.32"/>
    <n v="6.53"/>
    <s v="yes"/>
    <s v="No"/>
    <s v="No"/>
    <n v="1"/>
    <s v="No"/>
    <s v="OBESITY"/>
    <s v="Diabetes"/>
    <s v="26/Sep/1975"/>
    <x v="1281"/>
    <x v="1"/>
    <s v="tier - 3"/>
    <x v="0"/>
    <n v="48"/>
  </r>
  <r>
    <s v="Id1283"/>
    <s v="Reed"/>
    <n v="31.93"/>
    <n v="4.82"/>
    <s v="yes"/>
    <s v="No"/>
    <s v="No"/>
    <n v="1"/>
    <s v="No"/>
    <s v="OBESITY"/>
    <s v="NORMAL"/>
    <s v="21/Sep/1988"/>
    <x v="1282"/>
    <x v="1"/>
    <s v="tier - 1"/>
    <x v="1"/>
    <n v="35"/>
  </r>
  <r>
    <s v="Id1284"/>
    <s v="Wegner"/>
    <n v="36"/>
    <n v="11.94"/>
    <s v="yes"/>
    <s v="No"/>
    <s v="No"/>
    <n v="1"/>
    <s v="No"/>
    <s v="OBESITY"/>
    <s v="Diabetes"/>
    <s v="21/Aug/1975"/>
    <x v="1283"/>
    <x v="1"/>
    <s v="tier - 1"/>
    <x v="3"/>
    <n v="48"/>
  </r>
  <r>
    <s v="Id1285"/>
    <s v="Bokun"/>
    <n v="32"/>
    <n v="7.85"/>
    <s v="yes"/>
    <s v="No"/>
    <s v="No"/>
    <n v="1"/>
    <s v="No"/>
    <s v="OBESITY"/>
    <s v="Diabetes"/>
    <s v="6/Aug/1975"/>
    <x v="1284"/>
    <x v="1"/>
    <s v="tier - 2"/>
    <x v="3"/>
    <n v="48"/>
  </r>
  <r>
    <s v="Id1286"/>
    <s v="Ainsley"/>
    <n v="29.37"/>
    <n v="8.01"/>
    <s v="yes"/>
    <s v="No"/>
    <s v="No"/>
    <n v="1"/>
    <s v="No"/>
    <s v="OVER WEIGHT"/>
    <s v="Diabetes"/>
    <s v="12/Dec/?"/>
    <x v="1285"/>
    <x v="1"/>
    <s v="tier - 1"/>
    <x v="0"/>
    <e v="#VALUE!"/>
  </r>
  <r>
    <s v="Id1287"/>
    <s v="Foster"/>
    <n v="23.6"/>
    <n v="7.4"/>
    <s v="yes"/>
    <s v="No"/>
    <s v="No"/>
    <n v="1"/>
    <s v="No"/>
    <s v="NORMAL WEIGHT"/>
    <s v="Diabetes"/>
    <s v="6/Nov/1975"/>
    <x v="1286"/>
    <x v="1"/>
    <s v="tier - 3"/>
    <x v="3"/>
    <n v="48"/>
  </r>
  <r>
    <s v="Id1288"/>
    <s v="Overpeck"/>
    <n v="33.155000000000001"/>
    <n v="8.3800000000000008"/>
    <s v="yes"/>
    <s v="No"/>
    <s v="No"/>
    <s v="No major surgery"/>
    <s v="No"/>
    <s v="OBESITY"/>
    <s v="Diabetes"/>
    <s v="27/Dec/1981"/>
    <x v="1287"/>
    <x v="1"/>
    <s v="tier - 3"/>
    <x v="2"/>
    <n v="42"/>
  </r>
  <r>
    <s v="Id1289"/>
    <s v="Levine"/>
    <n v="24.32"/>
    <n v="11.56"/>
    <s v="yes"/>
    <s v="No"/>
    <s v="No"/>
    <n v="1"/>
    <s v="No"/>
    <s v="NORMAL WEIGHT"/>
    <s v="Diabetes"/>
    <s v="24/Jul/?"/>
    <x v="1288"/>
    <x v="1"/>
    <s v="tier - 3"/>
    <x v="2"/>
    <e v="#VALUE!"/>
  </r>
  <r>
    <s v="Id1290"/>
    <s v="Jean"/>
    <n v="36.299999999999997"/>
    <n v="4.6100000000000003"/>
    <s v="No"/>
    <s v="No"/>
    <s v="No"/>
    <s v="No major surgery"/>
    <s v="No"/>
    <s v="OBESITY"/>
    <s v="NORMAL"/>
    <s v="26/Jul/1977"/>
    <x v="1289"/>
    <x v="1"/>
    <s v="tier - 2"/>
    <x v="0"/>
    <n v="46"/>
  </r>
  <r>
    <s v="Id1291"/>
    <s v="Wild"/>
    <n v="34.4"/>
    <n v="4.95"/>
    <s v="No"/>
    <s v="No"/>
    <s v="Yes"/>
    <n v="1"/>
    <s v="No"/>
    <s v="OBESITY"/>
    <s v="NORMAL"/>
    <s v="13/Aug/1979"/>
    <x v="1290"/>
    <x v="1"/>
    <s v="tier - 2"/>
    <x v="3"/>
    <n v="44"/>
  </r>
  <r>
    <s v="Id1292"/>
    <s v="Tabor"/>
    <n v="30.9"/>
    <n v="5.04"/>
    <s v="No"/>
    <s v="No"/>
    <s v="No"/>
    <s v="No major surgery"/>
    <s v="No"/>
    <s v="OBESITY"/>
    <s v="NORMAL"/>
    <s v="29/Dec/1977"/>
    <x v="1291"/>
    <x v="1"/>
    <s v="tier - 3"/>
    <x v="3"/>
    <n v="46"/>
  </r>
  <r>
    <s v="Id1293"/>
    <s v="Steffen"/>
    <n v="28.6"/>
    <n v="5.42"/>
    <s v="No"/>
    <s v="No"/>
    <s v="No"/>
    <s v="No major surgery"/>
    <s v="No"/>
    <s v="OVER WEIGHT"/>
    <s v="NORMAL"/>
    <s v="21/Jun/1977"/>
    <x v="1292"/>
    <x v="1"/>
    <s v="tier - 1"/>
    <x v="0"/>
    <n v="46"/>
  </r>
  <r>
    <s v="Id1294"/>
    <s v="Tadich"/>
    <n v="27.83"/>
    <n v="5.39"/>
    <s v="No"/>
    <s v="No"/>
    <s v="No"/>
    <s v="No major surgery"/>
    <s v="No"/>
    <s v="OVER WEIGHT"/>
    <s v="NORMAL"/>
    <s v="26/Dec/1977"/>
    <x v="1293"/>
    <x v="1"/>
    <s v="tier - 2"/>
    <x v="0"/>
    <n v="46"/>
  </r>
  <r>
    <s v="Id1295"/>
    <s v="Christenson"/>
    <n v="39.64"/>
    <n v="6"/>
    <s v="No"/>
    <s v="No"/>
    <s v="Yes"/>
    <n v="1"/>
    <s v="No"/>
    <s v="OBESITY"/>
    <s v="Prediabetes"/>
    <s v="10/Nov/1993"/>
    <x v="1294"/>
    <x v="1"/>
    <s v="tier - 1"/>
    <x v="1"/>
    <n v="30"/>
  </r>
  <r>
    <s v="Id1296"/>
    <s v="Shell"/>
    <n v="38.479999999999997"/>
    <n v="6.02"/>
    <s v="No"/>
    <s v="No"/>
    <s v="No"/>
    <n v="1"/>
    <s v="No"/>
    <s v="OBESITY"/>
    <s v="Prediabetes"/>
    <s v="9/Sep/1992"/>
    <x v="1295"/>
    <x v="1"/>
    <s v="tier - 2"/>
    <x v="1"/>
    <n v="31"/>
  </r>
  <r>
    <s v="Id1297"/>
    <s v="Rao"/>
    <n v="36.200000000000003"/>
    <n v="4.62"/>
    <s v="No"/>
    <s v="No"/>
    <s v="No"/>
    <n v="2"/>
    <s v="No"/>
    <s v="OBESITY"/>
    <s v="NORMAL"/>
    <s v="26/Dec/1972"/>
    <x v="1296"/>
    <x v="1"/>
    <s v="tier - 3"/>
    <x v="3"/>
    <n v="51"/>
  </r>
  <r>
    <s v="Id1298"/>
    <s v="Myers"/>
    <n v="27.13"/>
    <n v="5.59"/>
    <s v="No"/>
    <s v="No"/>
    <s v="No"/>
    <n v="1"/>
    <s v="No"/>
    <s v="OVER WEIGHT"/>
    <s v="NORMAL"/>
    <s v="19/Jun/1984"/>
    <x v="1297"/>
    <x v="1"/>
    <s v="tier - 2"/>
    <x v="15"/>
    <n v="39"/>
  </r>
  <r>
    <s v="Id1299"/>
    <s v="McLean"/>
    <n v="20.75"/>
    <n v="5.18"/>
    <s v="yes"/>
    <s v="No"/>
    <s v="No"/>
    <n v="2"/>
    <s v="No"/>
    <s v="NORMAL WEIGHT"/>
    <s v="NORMAL"/>
    <s v="12/Jun/1966"/>
    <x v="1298"/>
    <x v="2"/>
    <s v="tier - 1"/>
    <x v="0"/>
    <n v="57"/>
  </r>
  <r>
    <s v="Id1300"/>
    <s v="Gomez"/>
    <n v="26.6"/>
    <n v="6.29"/>
    <s v="No"/>
    <s v="No"/>
    <s v="No"/>
    <n v="2"/>
    <s v="No"/>
    <s v="OVER WEIGHT"/>
    <s v="Prediabetes"/>
    <s v="4/Sep/1972"/>
    <x v="1299"/>
    <x v="2"/>
    <s v="tier - 1"/>
    <x v="3"/>
    <n v="51"/>
  </r>
  <r>
    <s v="Id1301"/>
    <s v="Hemingway"/>
    <n v="25.3"/>
    <n v="4.49"/>
    <s v="No"/>
    <s v="No"/>
    <s v="No"/>
    <n v="2"/>
    <s v="No"/>
    <s v="OVER WEIGHT"/>
    <s v="NORMAL"/>
    <s v="9/Sep/1972"/>
    <x v="1300"/>
    <x v="1"/>
    <s v="tier - 3"/>
    <x v="0"/>
    <n v="51"/>
  </r>
  <r>
    <s v="Id1302"/>
    <s v="Pett"/>
    <n v="18.84"/>
    <n v="11.82"/>
    <s v="yes"/>
    <s v="No"/>
    <s v="Yes"/>
    <n v="1"/>
    <s v="No"/>
    <s v="NORMAL WEIGHT"/>
    <s v="Diabetes"/>
    <s v="24/Sep/1963"/>
    <x v="1301"/>
    <x v="2"/>
    <s v="tier - 2"/>
    <x v="0"/>
    <n v="60"/>
  </r>
  <r>
    <s v="Id1303"/>
    <s v="Meingast"/>
    <n v="19.57"/>
    <n v="7.41"/>
    <s v="yes"/>
    <s v="No"/>
    <s v="No"/>
    <n v="1"/>
    <s v="No"/>
    <s v="NORMAL WEIGHT"/>
    <s v="Diabetes"/>
    <s v="28/Sep/1975"/>
    <x v="1302"/>
    <x v="2"/>
    <s v="tier - 2"/>
    <x v="1"/>
    <n v="48"/>
  </r>
  <r>
    <s v="Id1304"/>
    <s v="McCarthy"/>
    <n v="30.495000000000001"/>
    <n v="5.97"/>
    <s v="No"/>
    <s v="No"/>
    <s v="No"/>
    <s v="No major surgery"/>
    <s v="No"/>
    <s v="OBESITY"/>
    <s v="Prediabetes"/>
    <s v="4/Sep/1977"/>
    <x v="1303"/>
    <x v="2"/>
    <s v="tier - 1"/>
    <x v="1"/>
    <n v="46"/>
  </r>
  <r>
    <s v="Id1305"/>
    <s v="Boyle"/>
    <n v="30.114999999999998"/>
    <n v="5.74"/>
    <s v="No"/>
    <s v="No"/>
    <s v="Yes"/>
    <n v="1"/>
    <s v="No"/>
    <s v="OBESITY"/>
    <s v="Prediabetes"/>
    <s v="11/Jun/1979"/>
    <x v="1304"/>
    <x v="1"/>
    <s v="tier - 2"/>
    <x v="1"/>
    <n v="44"/>
  </r>
  <r>
    <s v="Id1306"/>
    <s v="Gundersen"/>
    <n v="24.78"/>
    <n v="9.85"/>
    <s v="No"/>
    <s v="No"/>
    <s v="No"/>
    <s v="No major surgery"/>
    <s v="No"/>
    <s v="NORMAL WEIGHT"/>
    <s v="Diabetes"/>
    <s v="18/Sep/1971"/>
    <x v="1305"/>
    <x v="1"/>
    <s v="tier - 3"/>
    <x v="0"/>
    <n v="52"/>
  </r>
  <r>
    <s v="Id1307"/>
    <s v="Wolswinkel"/>
    <n v="24.77"/>
    <n v="7.59"/>
    <s v="No"/>
    <s v="No"/>
    <s v="No"/>
    <s v="No major surgery"/>
    <s v="No"/>
    <s v="NORMAL WEIGHT"/>
    <s v="Diabetes"/>
    <s v="4/Sep/1971"/>
    <x v="1306"/>
    <x v="1"/>
    <s v="tier - 3"/>
    <x v="0"/>
    <n v="52"/>
  </r>
  <r>
    <s v="Id1308"/>
    <s v="Bomberger"/>
    <n v="16.579999999999998"/>
    <n v="6.98"/>
    <s v="yes"/>
    <s v="No"/>
    <s v="Yes"/>
    <n v="1"/>
    <s v="No"/>
    <s v="UNDER WEIGHT"/>
    <s v="Diabetes"/>
    <s v="21/Sep/1963"/>
    <x v="1307"/>
    <x v="2"/>
    <s v="tier - 3"/>
    <x v="1"/>
    <n v="60"/>
  </r>
  <r>
    <s v="Id1309"/>
    <s v="Roy"/>
    <n v="38.17"/>
    <n v="4.7300000000000004"/>
    <s v="yes"/>
    <s v="No"/>
    <s v="No"/>
    <s v="No major surgery"/>
    <s v="No"/>
    <s v="OBESITY"/>
    <s v="NORMAL"/>
    <s v="12/Jun/1976"/>
    <x v="1308"/>
    <x v="1"/>
    <s v="tier - 1"/>
    <x v="0"/>
    <n v="47"/>
  </r>
  <r>
    <s v="Id1310"/>
    <s v="Lapierre"/>
    <n v="39.424999999999997"/>
    <n v="4.76"/>
    <s v="yes"/>
    <s v="No"/>
    <s v="No"/>
    <s v="No major surgery"/>
    <s v="No"/>
    <s v="OBESITY"/>
    <s v="NORMAL"/>
    <s v="7/Jul/1976"/>
    <x v="1309"/>
    <x v="2"/>
    <s v="tier - 1"/>
    <x v="4"/>
    <n v="47"/>
  </r>
  <r>
    <s v="Id1311"/>
    <s v="Beaty"/>
    <n v="33.44"/>
    <n v="6.24"/>
    <s v="yes"/>
    <s v="No"/>
    <s v="No"/>
    <s v="No major surgery"/>
    <s v="No"/>
    <s v="OBESITY"/>
    <s v="Prediabetes"/>
    <s v="20/Jul/1976"/>
    <x v="1310"/>
    <x v="2"/>
    <s v="tier - 2"/>
    <x v="4"/>
    <n v="47"/>
  </r>
  <r>
    <s v="Id1312"/>
    <s v="Hammer"/>
    <n v="33.344999999999999"/>
    <n v="5.44"/>
    <s v="yes"/>
    <s v="No"/>
    <s v="No"/>
    <s v="No major surgery"/>
    <s v="No"/>
    <s v="OBESITY"/>
    <s v="NORMAL"/>
    <s v="12/Jul/1976"/>
    <x v="1311"/>
    <x v="2"/>
    <s v="tier - 2"/>
    <x v="4"/>
    <n v="47"/>
  </r>
  <r>
    <s v="Id1313"/>
    <s v="Randolph"/>
    <n v="38.79"/>
    <n v="5.08"/>
    <s v="No"/>
    <s v="No"/>
    <s v="Yes"/>
    <n v="1"/>
    <s v="No"/>
    <s v="OBESITY"/>
    <s v="NORMAL"/>
    <s v="22/Jun/1993"/>
    <x v="1312"/>
    <x v="1"/>
    <s v="tier - 1"/>
    <x v="1"/>
    <n v="30"/>
  </r>
  <r>
    <s v="Id1314"/>
    <s v="Masterson"/>
    <n v="30.684999999999999"/>
    <n v="4.87"/>
    <s v="No"/>
    <s v="No"/>
    <s v="Yes"/>
    <n v="1"/>
    <s v="No"/>
    <s v="OBESITY"/>
    <s v="NORMAL"/>
    <s v="7/Aug/1979"/>
    <x v="1313"/>
    <x v="1"/>
    <s v="tier - 2"/>
    <x v="1"/>
    <n v="44"/>
  </r>
  <r>
    <s v="Id1315"/>
    <s v="Friess"/>
    <n v="22.135000000000002"/>
    <n v="8.17"/>
    <s v="No"/>
    <s v="No"/>
    <s v="No"/>
    <s v="No major surgery"/>
    <s v="No"/>
    <s v="NORMAL WEIGHT"/>
    <s v="Diabetes"/>
    <s v="26/Jun/1978"/>
    <x v="1314"/>
    <x v="2"/>
    <s v="tier - 3"/>
    <x v="4"/>
    <n v="45"/>
  </r>
  <r>
    <s v="Id1316"/>
    <s v="Mantoni"/>
    <n v="33.33"/>
    <n v="7.61"/>
    <s v="No"/>
    <s v="No"/>
    <s v="No"/>
    <s v="No major surgery"/>
    <s v="No"/>
    <s v="OBESITY"/>
    <s v="Diabetes"/>
    <s v="6/Jun/1974"/>
    <x v="1315"/>
    <x v="1"/>
    <s v="tier - 3"/>
    <x v="0"/>
    <n v="49"/>
  </r>
  <r>
    <s v="Id1317"/>
    <s v="Bodeen"/>
    <n v="31.13"/>
    <n v="10.1"/>
    <s v="No"/>
    <s v="No"/>
    <s v="No"/>
    <s v="No major surgery"/>
    <s v="No"/>
    <s v="OBESITY"/>
    <s v="Diabetes"/>
    <s v="22/Dec/1974"/>
    <x v="1316"/>
    <x v="1"/>
    <s v="tier - 2"/>
    <x v="0"/>
    <n v="49"/>
  </r>
  <r>
    <s v="Id1318"/>
    <s v="McPherson"/>
    <n v="28.9"/>
    <n v="11.24"/>
    <s v="No"/>
    <s v="No"/>
    <s v="No"/>
    <s v="No major surgery"/>
    <s v="No"/>
    <s v="OVER WEIGHT"/>
    <s v="Diabetes"/>
    <s v="26/Sep/1974"/>
    <x v="1317"/>
    <x v="1"/>
    <s v="tier - 2"/>
    <x v="3"/>
    <n v="49"/>
  </r>
  <r>
    <s v="Id1319"/>
    <s v="Palko"/>
    <n v="43.31"/>
    <n v="6.1"/>
    <s v="yes"/>
    <s v="yes"/>
    <s v="No"/>
    <n v="1"/>
    <s v="No"/>
    <s v="OBESITY"/>
    <s v="Prediabetes"/>
    <s v="28/Nov/2000"/>
    <x v="1318"/>
    <x v="1"/>
    <s v="tier - 1"/>
    <x v="8"/>
    <n v="23"/>
  </r>
  <r>
    <s v="Id1320"/>
    <s v="Breathitt"/>
    <n v="22.8"/>
    <n v="6.98"/>
    <s v="No"/>
    <s v="No"/>
    <s v="No"/>
    <s v="No major surgery"/>
    <s v="No"/>
    <s v="NORMAL WEIGHT"/>
    <s v="Diabetes"/>
    <s v="5/Aug/1974"/>
    <x v="1319"/>
    <x v="1"/>
    <s v="tier - 1"/>
    <x v="3"/>
    <n v="49"/>
  </r>
  <r>
    <s v="Id1321"/>
    <s v="Evora"/>
    <n v="19.09"/>
    <n v="4"/>
    <s v="yes"/>
    <s v="No"/>
    <s v="No"/>
    <n v="1"/>
    <s v="No"/>
    <s v="NORMAL WEIGHT"/>
    <s v="NORMAL"/>
    <s v="5/Sep/1964"/>
    <x v="1320"/>
    <x v="2"/>
    <s v="tier - 3"/>
    <x v="0"/>
    <n v="59"/>
  </r>
  <r>
    <s v="Id1322"/>
    <s v="Fischer"/>
    <n v="23.37"/>
    <n v="4.2300000000000004"/>
    <s v="No"/>
    <s v="No"/>
    <s v="No"/>
    <s v="No major surgery"/>
    <s v="No"/>
    <s v="NORMAL WEIGHT"/>
    <s v="NORMAL"/>
    <s v="27/Sep/1982"/>
    <x v="1321"/>
    <x v="1"/>
    <s v="tier - 2"/>
    <x v="2"/>
    <n v="41"/>
  </r>
  <r>
    <s v="Id1323"/>
    <s v="Deba"/>
    <n v="33.44"/>
    <n v="4.72"/>
    <s v="yes"/>
    <s v="No"/>
    <s v="No"/>
    <s v="No major surgery"/>
    <s v="No"/>
    <s v="OBESITY"/>
    <s v="NORMAL"/>
    <s v="2/Sep/1976"/>
    <x v="1322"/>
    <x v="1"/>
    <s v="tier - 2"/>
    <x v="0"/>
    <n v="47"/>
  </r>
  <r>
    <s v="Id1324"/>
    <s v="Leloup"/>
    <n v="28.05"/>
    <n v="5.63"/>
    <s v="yes"/>
    <s v="No"/>
    <s v="No"/>
    <s v="No major surgery"/>
    <s v="No"/>
    <s v="OVER WEIGHT"/>
    <s v="NORMAL"/>
    <s v="30/Jun/1976"/>
    <x v="1323"/>
    <x v="1"/>
    <s v="tier - 2"/>
    <x v="0"/>
    <n v="47"/>
  </r>
  <r>
    <s v="Id1325"/>
    <s v="Labare"/>
    <n v="27.72"/>
    <n v="5.83"/>
    <s v="yes"/>
    <s v="No"/>
    <s v="No"/>
    <s v="No major surgery"/>
    <s v="No"/>
    <s v="OVER WEIGHT"/>
    <s v="Prediabetes"/>
    <s v="3/Sep/1976"/>
    <x v="1324"/>
    <x v="1"/>
    <s v="tier - 3"/>
    <x v="0"/>
    <n v="47"/>
  </r>
  <r>
    <s v="Id1326"/>
    <s v="Arouca"/>
    <n v="29.81"/>
    <n v="9.23"/>
    <s v="No"/>
    <s v="No"/>
    <s v="No"/>
    <s v="No major surgery"/>
    <s v="No"/>
    <s v="OVER WEIGHT"/>
    <s v="Diabetes"/>
    <s v="30/Jun/1978"/>
    <x v="1325"/>
    <x v="1"/>
    <s v="tier - 2"/>
    <x v="0"/>
    <n v="45"/>
  </r>
  <r>
    <s v="Id1327"/>
    <s v="Reese"/>
    <n v="23.98"/>
    <n v="9.89"/>
    <s v="No"/>
    <s v="No"/>
    <s v="No"/>
    <s v="No major surgery"/>
    <s v="No"/>
    <s v="NORMAL WEIGHT"/>
    <s v="Diabetes"/>
    <s v="24/Oct/1978"/>
    <x v="1326"/>
    <x v="1"/>
    <s v="tier - 3"/>
    <x v="0"/>
    <n v="45"/>
  </r>
  <r>
    <s v="Id1328"/>
    <s v="McCloskey"/>
    <n v="17.34"/>
    <n v="12"/>
    <s v="No"/>
    <s v="No"/>
    <s v="No"/>
    <s v="No major surgery"/>
    <s v="No"/>
    <s v="UNDER WEIGHT"/>
    <s v="Diabetes"/>
    <s v="23/Nov/1962"/>
    <x v="1327"/>
    <x v="2"/>
    <s v="tier - 3"/>
    <x v="0"/>
    <n v="61"/>
  </r>
  <r>
    <s v="Id1329"/>
    <s v="Tedsen"/>
    <n v="40.39"/>
    <n v="4.24"/>
    <s v="yes"/>
    <s v="No"/>
    <s v="Yes"/>
    <n v="1"/>
    <s v="No"/>
    <s v="OBESITY"/>
    <s v="NORMAL"/>
    <s v="21/Oct/1997"/>
    <x v="1328"/>
    <x v="1"/>
    <s v="tier - 1"/>
    <x v="12"/>
    <n v="26"/>
  </r>
  <r>
    <s v="Id1330"/>
    <s v="Koehlinger"/>
    <n v="25.96"/>
    <n v="4.68"/>
    <s v="yes"/>
    <s v="No"/>
    <s v="Yes"/>
    <n v="1"/>
    <s v="No"/>
    <s v="OVER WEIGHT"/>
    <s v="NORMAL"/>
    <s v="8/Jun/1983"/>
    <x v="1329"/>
    <x v="1"/>
    <s v="tier - 2"/>
    <x v="16"/>
    <n v="40"/>
  </r>
  <r>
    <s v="Id1331"/>
    <s v="Pielechaty"/>
    <n v="17.68"/>
    <n v="8.57"/>
    <s v="yes"/>
    <s v="No"/>
    <s v="Yes"/>
    <n v="1"/>
    <s v="No"/>
    <s v="UNDER WEIGHT"/>
    <s v="Diabetes"/>
    <s v="5/Nov/1963"/>
    <x v="1330"/>
    <x v="2"/>
    <s v="tier - 1"/>
    <x v="0"/>
    <n v="60"/>
  </r>
  <r>
    <s v="Id1332"/>
    <s v="Korhonen"/>
    <n v="30.875"/>
    <n v="4.0999999999999996"/>
    <s v="No"/>
    <s v="No"/>
    <s v="No"/>
    <s v="No major surgery"/>
    <s v="No"/>
    <s v="OBESITY"/>
    <s v="NORMAL"/>
    <s v="28/Jun/1982"/>
    <x v="1331"/>
    <x v="2"/>
    <s v="tier - 3"/>
    <x v="1"/>
    <n v="41"/>
  </r>
  <r>
    <s v="Id1333"/>
    <s v="Kehr"/>
    <n v="30.81"/>
    <n v="4.49"/>
    <s v="No"/>
    <s v="No"/>
    <s v="No"/>
    <s v="No major surgery"/>
    <s v="No"/>
    <s v="OBESITY"/>
    <s v="NORMAL"/>
    <s v="21/Jun/1990"/>
    <x v="1332"/>
    <x v="1"/>
    <s v="tier - 3"/>
    <x v="15"/>
    <n v="33"/>
  </r>
  <r>
    <s v="Id1334"/>
    <s v="Montagna"/>
    <n v="36.85"/>
    <n v="8.8000000000000007"/>
    <s v="No"/>
    <s v="No"/>
    <s v="No"/>
    <n v="2"/>
    <s v="No"/>
    <s v="OBESITY"/>
    <s v="Diabetes"/>
    <s v="3/Sep/1973"/>
    <x v="1333"/>
    <x v="1"/>
    <s v="tier - 2"/>
    <x v="0"/>
    <n v="50"/>
  </r>
  <r>
    <s v="Id1335"/>
    <s v="M√ºller"/>
    <n v="35.86"/>
    <n v="7.93"/>
    <s v="No"/>
    <s v="No"/>
    <s v="No"/>
    <n v="2"/>
    <s v="No"/>
    <s v="OBESITY"/>
    <s v="Diabetes"/>
    <s v="30/Aug/1973"/>
    <x v="1334"/>
    <x v="2"/>
    <s v="tier - 1"/>
    <x v="0"/>
    <n v="50"/>
  </r>
  <r>
    <s v="Id1336"/>
    <s v="Baker"/>
    <n v="30.3"/>
    <n v="9.4499999999999993"/>
    <s v="No"/>
    <s v="No"/>
    <s v="No"/>
    <n v="2"/>
    <s v="No"/>
    <s v="OBESITY"/>
    <s v="Diabetes"/>
    <s v="16/Dec/1973"/>
    <x v="1335"/>
    <x v="2"/>
    <s v="tier - 1"/>
    <x v="3"/>
    <n v="50"/>
  </r>
  <r>
    <s v="Id1337"/>
    <s v="Sidebottom"/>
    <n v="32.015000000000001"/>
    <n v="7.67"/>
    <s v="No"/>
    <s v="No"/>
    <s v="No"/>
    <s v="No major surgery"/>
    <s v="No"/>
    <s v="OBESITY"/>
    <s v="Diabetes"/>
    <s v="1/Sep/1978"/>
    <x v="1336"/>
    <x v="2"/>
    <s v="tier - 1"/>
    <x v="1"/>
    <n v="45"/>
  </r>
  <r>
    <s v="Id1338"/>
    <s v="Johnson"/>
    <n v="25.06"/>
    <n v="10.53"/>
    <s v="No"/>
    <s v="No"/>
    <s v="No"/>
    <n v="2"/>
    <s v="No"/>
    <s v="OVER WEIGHT"/>
    <s v="Diabetes"/>
    <s v="11/Oct/1973"/>
    <x v="1337"/>
    <x v="1"/>
    <s v="tier - 2"/>
    <x v="0"/>
    <n v="50"/>
  </r>
  <r>
    <s v="Id1339"/>
    <s v="Morris"/>
    <n v="18.829999999999998"/>
    <n v="10.08"/>
    <s v="yes"/>
    <s v="No"/>
    <s v="No"/>
    <s v="No major surgery"/>
    <s v="No"/>
    <s v="NORMAL WEIGHT"/>
    <s v="Diabetes"/>
    <s v="10/Jun/1967"/>
    <x v="1338"/>
    <x v="2"/>
    <s v="tier - 1"/>
    <x v="1"/>
    <n v="56"/>
  </r>
  <r>
    <s v="Id1340"/>
    <s v="Chaisson"/>
    <n v="47.52"/>
    <n v="11.39"/>
    <s v="yes"/>
    <s v="No"/>
    <s v="No"/>
    <n v="1"/>
    <s v="No"/>
    <s v="OBESITY"/>
    <s v="Diabetes"/>
    <s v="21/Dec/1975"/>
    <x v="1339"/>
    <x v="2"/>
    <s v="tier - 3"/>
    <x v="0"/>
    <n v="48"/>
  </r>
  <r>
    <s v="Id1341"/>
    <s v="Pigott"/>
    <n v="37.82"/>
    <n v="6.36"/>
    <s v="No"/>
    <s v="No"/>
    <s v="No"/>
    <s v="No major surgery"/>
    <s v="No"/>
    <s v="OBESITY"/>
    <s v="Prediabetes"/>
    <s v="12/Oct/1994"/>
    <x v="1340"/>
    <x v="1"/>
    <s v="tier - 2"/>
    <x v="12"/>
    <n v="29"/>
  </r>
  <r>
    <s v="Id1342"/>
    <s v="Cochrane"/>
    <n v="44.16"/>
    <n v="5.31"/>
    <s v="yes"/>
    <s v="No"/>
    <s v="No"/>
    <s v="No major surgery"/>
    <s v="No"/>
    <s v="OBESITY"/>
    <s v="NORMAL"/>
    <s v="28/Aug/2001"/>
    <x v="1341"/>
    <x v="1"/>
    <s v="tier - 2"/>
    <x v="1"/>
    <n v="22"/>
  </r>
  <r>
    <s v="Id1343"/>
    <s v="Armitage"/>
    <n v="37.049999999999997"/>
    <n v="4.74"/>
    <s v="No"/>
    <s v="No"/>
    <s v="Yes"/>
    <n v="1"/>
    <s v="No"/>
    <s v="OBESITY"/>
    <s v="NORMAL"/>
    <s v="7/Nov/1993"/>
    <x v="1342"/>
    <x v="1"/>
    <s v="tier - 1"/>
    <x v="12"/>
    <n v="30"/>
  </r>
  <r>
    <s v="Id1344"/>
    <s v="Shen"/>
    <n v="18.66"/>
    <n v="11.35"/>
    <s v="No"/>
    <s v="No"/>
    <s v="No"/>
    <s v="No major surgery"/>
    <s v="No"/>
    <s v="NORMAL WEIGHT"/>
    <s v="Diabetes"/>
    <s v="21/Oct/1965"/>
    <x v="1343"/>
    <x v="2"/>
    <s v="tier - 1"/>
    <x v="3"/>
    <n v="58"/>
  </r>
  <r>
    <s v="Id1345"/>
    <s v="O'Kelly"/>
    <n v="36.200000000000003"/>
    <n v="6.81"/>
    <s v="yes"/>
    <s v="No"/>
    <s v="No"/>
    <n v="1"/>
    <s v="No"/>
    <s v="OBESITY"/>
    <s v="Diabetes"/>
    <s v="15/Dec/1975"/>
    <x v="1344"/>
    <x v="2"/>
    <s v="tier - 2"/>
    <x v="3"/>
    <n v="48"/>
  </r>
  <r>
    <s v="Id1346"/>
    <s v="Huff"/>
    <n v="18.87"/>
    <n v="8.06"/>
    <s v="No"/>
    <s v="No"/>
    <s v="No"/>
    <s v="No major surgery"/>
    <s v="No"/>
    <s v="NORMAL WEIGHT"/>
    <s v="Diabetes"/>
    <s v="11/Aug/1965"/>
    <x v="1345"/>
    <x v="2"/>
    <s v="tier - 1"/>
    <x v="0"/>
    <n v="58"/>
  </r>
  <r>
    <s v="Id1347"/>
    <s v="Dye"/>
    <n v="32.299999999999997"/>
    <n v="6.74"/>
    <s v="yes"/>
    <s v="No"/>
    <s v="No"/>
    <n v="1"/>
    <s v="No"/>
    <s v="OBESITY"/>
    <s v="Diabetes"/>
    <s v="28/Jun/1975"/>
    <x v="1346"/>
    <x v="2"/>
    <s v="tier - 3"/>
    <x v="3"/>
    <n v="48"/>
  </r>
  <r>
    <s v="Id1348"/>
    <s v="Willard"/>
    <n v="22.64"/>
    <n v="6.54"/>
    <s v="yes"/>
    <s v="No"/>
    <s v="No"/>
    <n v="2"/>
    <s v="No"/>
    <s v="NORMAL WEIGHT"/>
    <s v="Diabetes"/>
    <s v="12/Dec/1970"/>
    <x v="1347"/>
    <x v="1"/>
    <s v="tier - 1"/>
    <x v="0"/>
    <n v="53"/>
  </r>
  <r>
    <s v="Id1349"/>
    <s v="D'Addario"/>
    <n v="28.69"/>
    <n v="5.4"/>
    <s v="No"/>
    <s v="No"/>
    <s v="No"/>
    <s v="No major surgery"/>
    <s v="No"/>
    <s v="OVER WEIGHT"/>
    <s v="NORMAL"/>
    <s v="27/Dec/1982"/>
    <x v="1348"/>
    <x v="1"/>
    <s v="tier - 3"/>
    <x v="1"/>
    <n v="41"/>
  </r>
  <r>
    <s v="Id1350"/>
    <s v="Buchanan"/>
    <n v="28.16"/>
    <n v="5.58"/>
    <s v="yes"/>
    <s v="No"/>
    <s v="No"/>
    <s v="No major surgery"/>
    <s v="No"/>
    <s v="OVER WEIGHT"/>
    <s v="NORMAL"/>
    <s v="28/Nov/1985"/>
    <x v="1349"/>
    <x v="1"/>
    <s v="tier - 3"/>
    <x v="1"/>
    <n v="38"/>
  </r>
  <r>
    <s v="Id1351"/>
    <s v="Clark"/>
    <n v="45.54"/>
    <n v="5.84"/>
    <s v="No"/>
    <s v="No"/>
    <s v="Yes"/>
    <n v="1"/>
    <s v="No"/>
    <s v="OBESITY"/>
    <s v="Prediabetes"/>
    <s v="12/Dec/2003"/>
    <x v="1350"/>
    <x v="1"/>
    <s v="tier - 2"/>
    <x v="1"/>
    <n v="20"/>
  </r>
  <r>
    <s v="Id1352"/>
    <s v="Waterson"/>
    <n v="28.7"/>
    <n v="4.2"/>
    <s v="No"/>
    <s v="No"/>
    <s v="No"/>
    <s v="No major surgery"/>
    <s v="No"/>
    <s v="OVER WEIGHT"/>
    <s v="NORMAL"/>
    <s v="6/Nov/1977"/>
    <x v="1351"/>
    <x v="2"/>
    <s v="tier - 2"/>
    <x v="3"/>
    <n v="46"/>
  </r>
  <r>
    <s v="Id1353"/>
    <s v="Piras"/>
    <n v="27.74"/>
    <n v="6.06"/>
    <s v="yes"/>
    <s v="No"/>
    <s v="No"/>
    <s v="No major surgery"/>
    <s v="No"/>
    <s v="OVER WEIGHT"/>
    <s v="Prediabetes"/>
    <s v="20/Dec/1976"/>
    <x v="1352"/>
    <x v="1"/>
    <s v="tier - 2"/>
    <x v="1"/>
    <n v="47"/>
  </r>
  <r>
    <s v="Id1354"/>
    <s v="Olson"/>
    <n v="36.954999999999998"/>
    <n v="7.57"/>
    <s v="No"/>
    <s v="No"/>
    <s v="No"/>
    <s v="No major surgery"/>
    <s v="No"/>
    <s v="OBESITY"/>
    <s v="Diabetes"/>
    <s v="17/Jul/1978"/>
    <x v="1353"/>
    <x v="1"/>
    <s v="tier - 3"/>
    <x v="1"/>
    <n v="45"/>
  </r>
  <r>
    <s v="Id1355"/>
    <s v="Manfredi"/>
    <n v="30.69"/>
    <n v="6.15"/>
    <s v="No"/>
    <s v="No"/>
    <s v="No"/>
    <s v="No major surgery"/>
    <s v="No"/>
    <s v="OBESITY"/>
    <s v="Prediabetes"/>
    <s v="3/Nov/1989"/>
    <x v="1354"/>
    <x v="1"/>
    <s v="tier - 1"/>
    <x v="1"/>
    <n v="34"/>
  </r>
  <r>
    <s v="Id1356"/>
    <s v="Landberg"/>
    <n v="24.984999999999999"/>
    <n v="4.5599999999999996"/>
    <s v="No"/>
    <s v="No"/>
    <s v="No"/>
    <s v="No major surgery"/>
    <s v="No"/>
    <s v="OVER WEIGHT"/>
    <s v="NORMAL"/>
    <s v="8/Nov/1980"/>
    <x v="1355"/>
    <x v="1"/>
    <s v="tier - 2"/>
    <x v="1"/>
    <n v="43"/>
  </r>
  <r>
    <s v="Id1357"/>
    <s v="Flynn"/>
    <n v="39.42"/>
    <n v="4.72"/>
    <s v="yes"/>
    <s v="No"/>
    <s v="No"/>
    <n v="1"/>
    <s v="No"/>
    <s v="OBESITY"/>
    <s v="NORMAL"/>
    <s v="18/Sep/1995"/>
    <x v="1356"/>
    <x v="1"/>
    <s v="tier - 3"/>
    <x v="1"/>
    <n v="28"/>
  </r>
  <r>
    <s v="Id1358"/>
    <s v="Bishop"/>
    <n v="16.8"/>
    <n v="7.98"/>
    <s v="No"/>
    <s v="No"/>
    <s v="No"/>
    <s v="No major surgery"/>
    <s v="No"/>
    <s v="UNDER WEIGHT"/>
    <s v="Diabetes"/>
    <s v="22/Aug/1962"/>
    <x v="1357"/>
    <x v="2"/>
    <s v="tier - 1"/>
    <x v="0"/>
    <n v="61"/>
  </r>
  <r>
    <s v="Id1359"/>
    <s v="Devitt"/>
    <n v="23.274999999999999"/>
    <n v="6.26"/>
    <s v="yes"/>
    <s v="No"/>
    <s v="Yes"/>
    <n v="1"/>
    <s v="No"/>
    <s v="NORMAL WEIGHT"/>
    <s v="Prediabetes"/>
    <s v="20/Aug/1983"/>
    <x v="1358"/>
    <x v="1"/>
    <s v="tier - 3"/>
    <x v="2"/>
    <n v="40"/>
  </r>
  <r>
    <s v="Id1360"/>
    <s v="Lynch"/>
    <n v="22.8"/>
    <n v="4.29"/>
    <s v="yes"/>
    <s v="No"/>
    <s v="Yes"/>
    <n v="1"/>
    <s v="No"/>
    <s v="NORMAL WEIGHT"/>
    <s v="NORMAL"/>
    <s v="28/Aug/1983"/>
    <x v="1359"/>
    <x v="1"/>
    <s v="tier - 1"/>
    <x v="2"/>
    <n v="40"/>
  </r>
  <r>
    <s v="Id1361"/>
    <s v="Tramontano"/>
    <n v="24.3"/>
    <n v="5.43"/>
    <s v="No"/>
    <s v="No"/>
    <s v="No"/>
    <n v="2"/>
    <s v="No"/>
    <s v="NORMAL WEIGHT"/>
    <s v="NORMAL"/>
    <s v="23/Nov/1972"/>
    <x v="1360"/>
    <x v="1"/>
    <s v="tier - 2"/>
    <x v="0"/>
    <n v="51"/>
  </r>
  <r>
    <s v="Id1362"/>
    <s v="Davidson"/>
    <n v="25.13"/>
    <n v="8"/>
    <s v="yes"/>
    <s v="No"/>
    <s v="No"/>
    <n v="1"/>
    <s v="No"/>
    <s v="OVER WEIGHT"/>
    <s v="Diabetes"/>
    <s v="10/Aug/1975"/>
    <x v="1361"/>
    <x v="1"/>
    <s v="tier - 2"/>
    <x v="0"/>
    <n v="48"/>
  </r>
  <r>
    <s v="Id1363"/>
    <s v="Burke"/>
    <n v="22.72"/>
    <n v="9.9600000000000009"/>
    <s v="yes"/>
    <s v="No"/>
    <s v="No"/>
    <n v="2"/>
    <s v="No"/>
    <s v="NORMAL WEIGHT"/>
    <s v="Diabetes"/>
    <s v="19/Jun/1970"/>
    <x v="1362"/>
    <x v="1"/>
    <s v="tier - 2"/>
    <x v="0"/>
    <n v="53"/>
  </r>
  <r>
    <s v="Id1364"/>
    <s v="McGraw"/>
    <n v="32.6"/>
    <n v="6.8"/>
    <s v="yes"/>
    <s v="No"/>
    <s v="No"/>
    <s v="No major surgery"/>
    <s v="No"/>
    <s v="OBESITY"/>
    <s v="Diabetes"/>
    <s v="28/Dec/1981"/>
    <x v="1363"/>
    <x v="1"/>
    <s v="tier - 2"/>
    <x v="3"/>
    <n v="42"/>
  </r>
  <r>
    <s v="Id1365"/>
    <s v="Fellure"/>
    <n v="17.28"/>
    <n v="6.22"/>
    <s v="yes"/>
    <s v="No"/>
    <s v="No"/>
    <n v="2"/>
    <s v="No"/>
    <s v="UNDER WEIGHT"/>
    <s v="Prediabetes"/>
    <s v="9/Jul/1966"/>
    <x v="1364"/>
    <x v="2"/>
    <s v="tier - 3"/>
    <x v="1"/>
    <n v="57"/>
  </r>
  <r>
    <s v="Id1366"/>
    <s v="Sanford"/>
    <n v="27.92"/>
    <n v="5.79"/>
    <s v="No"/>
    <s v="No"/>
    <s v="No"/>
    <n v="1"/>
    <s v="No"/>
    <s v="OVER WEIGHT"/>
    <s v="Prediabetes"/>
    <s v="29/Oct/1987"/>
    <x v="1365"/>
    <x v="1"/>
    <s v="tier - 3"/>
    <x v="15"/>
    <n v="36"/>
  </r>
  <r>
    <s v="Id1367"/>
    <s v="Wrenn"/>
    <n v="38.284999999999997"/>
    <n v="5.41"/>
    <s v="No"/>
    <s v="No"/>
    <s v="No"/>
    <s v="No major surgery"/>
    <s v="No"/>
    <s v="OBESITY"/>
    <s v="NORMAL"/>
    <s v="20/Jul/1977"/>
    <x v="1366"/>
    <x v="1"/>
    <s v="tier - 1"/>
    <x v="2"/>
    <n v="46"/>
  </r>
  <r>
    <s v="Id1368"/>
    <s v="Lindsey"/>
    <n v="16.48"/>
    <n v="11.05"/>
    <s v="No"/>
    <s v="No"/>
    <s v="No"/>
    <s v="No major surgery"/>
    <s v="No"/>
    <s v="UNDER WEIGHT"/>
    <s v="Diabetes"/>
    <s v="10/Oct/1962"/>
    <x v="1367"/>
    <x v="2"/>
    <s v="tier - 2"/>
    <x v="0"/>
    <n v="61"/>
  </r>
  <r>
    <s v="Id1369"/>
    <s v="Krueger"/>
    <n v="38.57"/>
    <n v="6.27"/>
    <s v="No"/>
    <s v="No"/>
    <s v="No"/>
    <s v="No major surgery"/>
    <s v="No"/>
    <s v="OBESITY"/>
    <s v="Prediabetes"/>
    <s v="17/Nov/1994"/>
    <x v="1368"/>
    <x v="1"/>
    <s v="tier - 3"/>
    <x v="1"/>
    <n v="29"/>
  </r>
  <r>
    <s v="Id1370"/>
    <s v="Babler"/>
    <n v="43.85"/>
    <n v="4.7699999999999996"/>
    <s v="yes"/>
    <s v="No"/>
    <s v="No"/>
    <s v="No major surgery"/>
    <s v="No"/>
    <s v="OBESITY"/>
    <s v="NORMAL"/>
    <s v="5/Oct/2001"/>
    <x v="1369"/>
    <x v="1"/>
    <s v="tier - 2"/>
    <x v="1"/>
    <n v="22"/>
  </r>
  <r>
    <s v="Id1371"/>
    <s v="Brezenski"/>
    <n v="30.11"/>
    <n v="4.08"/>
    <s v="No"/>
    <s v="No"/>
    <s v="No"/>
    <s v="No major surgery"/>
    <s v="No"/>
    <s v="OBESITY"/>
    <s v="NORMAL"/>
    <s v="12/Oct/1989"/>
    <x v="1370"/>
    <x v="1"/>
    <s v="tier - 2"/>
    <x v="1"/>
    <n v="34"/>
  </r>
  <r>
    <s v="Id1372"/>
    <s v="Marschner"/>
    <n v="31.59"/>
    <n v="6.01"/>
    <s v="No"/>
    <s v="No"/>
    <s v="No"/>
    <s v="No major surgery"/>
    <s v="No"/>
    <s v="OBESITY"/>
    <s v="Prediabetes"/>
    <s v="21/Dec/1991"/>
    <x v="1371"/>
    <x v="1"/>
    <s v="tier - 1"/>
    <x v="1"/>
    <n v="32"/>
  </r>
  <r>
    <s v="Id1373"/>
    <s v="King"/>
    <n v="40.15"/>
    <n v="11.84"/>
    <s v="No"/>
    <s v="No"/>
    <s v="No"/>
    <s v="No major surgery"/>
    <s v="No"/>
    <s v="OBESITY"/>
    <s v="Diabetes"/>
    <s v="9/Nov/1974"/>
    <x v="1372"/>
    <x v="1"/>
    <s v="tier - 3"/>
    <x v="0"/>
    <n v="49"/>
  </r>
  <r>
    <s v="Id1374"/>
    <s v="Montez"/>
    <n v="40.700000000000003"/>
    <n v="6.27"/>
    <s v="yes"/>
    <s v="No"/>
    <s v="Yes"/>
    <n v="1"/>
    <s v="No"/>
    <s v="OBESITY"/>
    <s v="Prediabetes"/>
    <s v="2/Dec/1997"/>
    <x v="1373"/>
    <x v="1"/>
    <s v="tier - 3"/>
    <x v="1"/>
    <n v="26"/>
  </r>
  <r>
    <s v="Id1375"/>
    <s v="Campbell"/>
    <n v="40.76"/>
    <n v="5.28"/>
    <s v="No"/>
    <s v="No"/>
    <s v="No"/>
    <s v="No major surgery"/>
    <s v="No"/>
    <s v="OBESITY"/>
    <s v="NORMAL"/>
    <s v="25/Dec/1999"/>
    <x v="1374"/>
    <x v="1"/>
    <s v="tier - 2"/>
    <x v="12"/>
    <n v="24"/>
  </r>
  <r>
    <s v="Id1376"/>
    <s v="Hurt"/>
    <n v="29.7"/>
    <n v="7.03"/>
    <s v="No"/>
    <s v="No"/>
    <s v="No"/>
    <s v="No major surgery"/>
    <s v="No"/>
    <s v="OVER WEIGHT"/>
    <s v="Diabetes"/>
    <s v="6/Dec/1974"/>
    <x v="1375"/>
    <x v="0"/>
    <s v="tier - 3"/>
    <x v="0"/>
    <n v="49"/>
  </r>
  <r>
    <s v="Id1377"/>
    <s v="Garey"/>
    <n v="40.58"/>
    <n v="5.32"/>
    <s v="yes"/>
    <s v="No"/>
    <s v="Yes"/>
    <n v="1"/>
    <s v="No"/>
    <s v="OBESITY"/>
    <s v="NORMAL"/>
    <s v="21/Dec/1997"/>
    <x v="1376"/>
    <x v="1"/>
    <s v="tier - 1"/>
    <x v="1"/>
    <n v="26"/>
  </r>
  <r>
    <s v="Id1378"/>
    <s v="Reddy"/>
    <n v="33.06"/>
    <n v="9.59"/>
    <s v="yes"/>
    <s v="No"/>
    <s v="No"/>
    <s v="No major surgery"/>
    <s v="No"/>
    <s v="OBESITY"/>
    <s v="Diabetes"/>
    <s v="30/Jun/1981"/>
    <x v="1377"/>
    <x v="1"/>
    <s v="tier - 1"/>
    <x v="1"/>
    <n v="42"/>
  </r>
  <r>
    <s v="Id1379"/>
    <s v="Mueller"/>
    <n v="26.62"/>
    <n v="6.15"/>
    <s v="yes"/>
    <s v="No"/>
    <s v="No"/>
    <s v="No major surgery"/>
    <s v="No"/>
    <s v="OVER WEIGHT"/>
    <s v="Prediabetes"/>
    <s v="12/Dec/1976"/>
    <x v="1378"/>
    <x v="2"/>
    <s v="tier - 2"/>
    <x v="0"/>
    <n v="47"/>
  </r>
  <r>
    <s v="Id1380"/>
    <s v="Julia"/>
    <n v="37.1"/>
    <n v="11.08"/>
    <s v="No"/>
    <s v="No"/>
    <s v="No"/>
    <s v="No major surgery"/>
    <s v="No"/>
    <s v="OBESITY"/>
    <s v="Diabetes"/>
    <s v="4/Sep/1978"/>
    <x v="1379"/>
    <x v="0"/>
    <s v="tier - 1"/>
    <x v="3"/>
    <n v="45"/>
  </r>
  <r>
    <s v="Id1381"/>
    <s v="Uribe"/>
    <n v="18.28"/>
    <n v="7.95"/>
    <s v="No"/>
    <s v="No"/>
    <s v="No"/>
    <s v="No major surgery"/>
    <s v="No"/>
    <s v="UNDER WEIGHT"/>
    <s v="Diabetes"/>
    <s v="18/Jul/1965"/>
    <x v="1380"/>
    <x v="2"/>
    <s v="tier - 2"/>
    <x v="0"/>
    <n v="58"/>
  </r>
  <r>
    <s v="Id1382"/>
    <s v="Hand"/>
    <n v="35.814999999999998"/>
    <n v="6.23"/>
    <s v="No"/>
    <s v="No"/>
    <s v="No"/>
    <s v="No major surgery"/>
    <s v="No"/>
    <s v="OBESITY"/>
    <s v="Prediabetes"/>
    <s v="29/Aug/1977"/>
    <x v="1381"/>
    <x v="1"/>
    <s v="tier - 3"/>
    <x v="1"/>
    <n v="46"/>
  </r>
  <r>
    <s v="Id1383"/>
    <s v="Petersen"/>
    <n v="30.69"/>
    <n v="6.5"/>
    <s v="No"/>
    <s v="No"/>
    <s v="No"/>
    <s v="No major surgery"/>
    <s v="No"/>
    <s v="OBESITY"/>
    <s v="Diabetes"/>
    <s v="4/Dec/1978"/>
    <x v="1382"/>
    <x v="2"/>
    <s v="tier - 2"/>
    <x v="0"/>
    <n v="45"/>
  </r>
  <r>
    <s v="Id1384"/>
    <s v="Mac-Thiong"/>
    <n v="26.125"/>
    <n v="5.22"/>
    <s v="No"/>
    <s v="No"/>
    <s v="No"/>
    <s v="No major surgery"/>
    <s v="No"/>
    <s v="OVER WEIGHT"/>
    <s v="NORMAL"/>
    <s v="10/Sep/1980"/>
    <x v="1383"/>
    <x v="2"/>
    <s v="tier - 1"/>
    <x v="4"/>
    <n v="43"/>
  </r>
  <r>
    <s v="Id1385"/>
    <s v="Walker"/>
    <n v="34.58"/>
    <n v="6.3"/>
    <s v="No"/>
    <s v="No"/>
    <s v="Yes"/>
    <n v="1"/>
    <s v="No"/>
    <s v="OBESITY"/>
    <s v="Prediabetes"/>
    <s v="2/Jun/1979"/>
    <x v="1384"/>
    <x v="1"/>
    <s v="tier - 3"/>
    <x v="1"/>
    <n v="44"/>
  </r>
  <r>
    <s v="Id1386"/>
    <s v="Steidl"/>
    <n v="27.4"/>
    <n v="8.84"/>
    <s v="No"/>
    <s v="No"/>
    <s v="No"/>
    <s v="No major surgery"/>
    <s v="No"/>
    <s v="OVER WEIGHT"/>
    <s v="Diabetes"/>
    <s v="29/Dec/1978"/>
    <x v="1385"/>
    <x v="0"/>
    <s v="tier - 2"/>
    <x v="3"/>
    <n v="45"/>
  </r>
  <r>
    <s v="Id1387"/>
    <s v="Rose"/>
    <n v="27.53"/>
    <n v="4.1100000000000003"/>
    <s v="No"/>
    <s v="No"/>
    <s v="No"/>
    <n v="1"/>
    <s v="No"/>
    <s v="OVER WEIGHT"/>
    <s v="NORMAL"/>
    <s v="12/Jul/1987"/>
    <x v="1386"/>
    <x v="1"/>
    <s v="tier - 3"/>
    <x v="14"/>
    <n v="36"/>
  </r>
  <r>
    <s v="Id1388"/>
    <s v="Alderfer"/>
    <n v="33"/>
    <n v="4.57"/>
    <s v="No"/>
    <s v="No"/>
    <s v="No"/>
    <s v="No major surgery"/>
    <s v="No"/>
    <s v="OBESITY"/>
    <s v="NORMAL"/>
    <s v="18/Dec/1982"/>
    <x v="1387"/>
    <x v="1"/>
    <s v="tier - 1"/>
    <x v="0"/>
    <n v="41"/>
  </r>
  <r>
    <s v="Id1389"/>
    <s v="Ryland"/>
    <n v="25.78"/>
    <n v="11.06"/>
    <s v="yes"/>
    <s v="No"/>
    <s v="No"/>
    <s v="No major surgery"/>
    <s v="No"/>
    <s v="OVER WEIGHT"/>
    <s v="Diabetes"/>
    <s v="19/Dec/1981"/>
    <x v="1388"/>
    <x v="1"/>
    <s v="tier - 2"/>
    <x v="16"/>
    <n v="42"/>
  </r>
  <r>
    <s v="Id1390"/>
    <s v="Bethea"/>
    <n v="22.66"/>
    <n v="10.68"/>
    <s v="No"/>
    <s v="No"/>
    <s v="No"/>
    <s v="No major surgery"/>
    <s v="No"/>
    <s v="NORMAL WEIGHT"/>
    <s v="Diabetes"/>
    <s v="11/Oct/1971"/>
    <x v="1389"/>
    <x v="1"/>
    <s v="tier - 1"/>
    <x v="0"/>
    <n v="52"/>
  </r>
  <r>
    <s v="Id1391"/>
    <s v="Kelly"/>
    <n v="38.81"/>
    <n v="6.14"/>
    <s v="yes"/>
    <s v="No"/>
    <s v="No"/>
    <n v="1"/>
    <s v="No"/>
    <s v="OBESITY"/>
    <s v="Prediabetes"/>
    <s v="13/Sep/1995"/>
    <x v="1390"/>
    <x v="1"/>
    <s v="tier - 1"/>
    <x v="1"/>
    <n v="28"/>
  </r>
  <r>
    <s v="Id1392"/>
    <s v="Blois"/>
    <n v="38.51"/>
    <n v="5.45"/>
    <s v="yes"/>
    <s v="No"/>
    <s v="No"/>
    <s v="No major surgery"/>
    <s v="No"/>
    <s v="OBESITY"/>
    <s v="NORMAL"/>
    <s v="24/Nov/1996"/>
    <x v="1391"/>
    <x v="1"/>
    <s v="tier - 2"/>
    <x v="13"/>
    <n v="27"/>
  </r>
  <r>
    <s v="Id1393"/>
    <s v="Dayton"/>
    <n v="22.98"/>
    <n v="6.14"/>
    <s v="yes"/>
    <s v="No"/>
    <s v="No"/>
    <s v="No major surgery"/>
    <s v="No"/>
    <s v="NORMAL WEIGHT"/>
    <s v="Prediabetes"/>
    <s v="9/Oct/1976"/>
    <x v="1392"/>
    <x v="1"/>
    <s v="tier - 1"/>
    <x v="3"/>
    <n v="47"/>
  </r>
  <r>
    <s v="Id1394"/>
    <s v="Cloud"/>
    <n v="15.65"/>
    <n v="7.85"/>
    <s v="No"/>
    <s v="No"/>
    <s v="No"/>
    <s v="No major surgery"/>
    <s v="No"/>
    <s v="UNDER WEIGHT"/>
    <s v="Diabetes"/>
    <s v="27/Dec/1965"/>
    <x v="1393"/>
    <x v="2"/>
    <s v="tier - 3"/>
    <x v="1"/>
    <n v="58"/>
  </r>
  <r>
    <s v="Id1395"/>
    <s v="Betournay"/>
    <n v="39.97"/>
    <n v="4.09"/>
    <s v="No"/>
    <s v="No"/>
    <s v="No"/>
    <n v="1"/>
    <s v="No"/>
    <s v="OBESITY"/>
    <s v="NORMAL"/>
    <s v="30/Sep/1998"/>
    <x v="1394"/>
    <x v="1"/>
    <s v="tier - 3"/>
    <x v="8"/>
    <n v="25"/>
  </r>
  <r>
    <s v="Id1396"/>
    <s v="Temple"/>
    <n v="37.22"/>
    <n v="4.62"/>
    <s v="No"/>
    <s v="No"/>
    <s v="Yes"/>
    <n v="1"/>
    <s v="No"/>
    <s v="OBESITY"/>
    <s v="NORMAL"/>
    <s v="10/Aug/1993"/>
    <x v="1395"/>
    <x v="1"/>
    <s v="tier - 2"/>
    <x v="1"/>
    <n v="30"/>
  </r>
  <r>
    <s v="Id1397"/>
    <s v="Rollie"/>
    <n v="41.325000000000003"/>
    <n v="5.77"/>
    <s v="No"/>
    <s v="No"/>
    <s v="No"/>
    <s v="No major surgery"/>
    <s v="No"/>
    <s v="OBESITY"/>
    <s v="Prediabetes"/>
    <s v="16/Oct/1980"/>
    <x v="1396"/>
    <x v="1"/>
    <s v="tier - 2"/>
    <x v="2"/>
    <n v="43"/>
  </r>
  <r>
    <s v="Id1398"/>
    <s v="Roybal"/>
    <n v="40.31"/>
    <n v="5.84"/>
    <s v="No"/>
    <s v="No"/>
    <s v="No"/>
    <s v="No major surgery"/>
    <s v="No"/>
    <s v="OBESITY"/>
    <s v="Prediabetes"/>
    <s v="15/Jun/1999"/>
    <x v="1397"/>
    <x v="1"/>
    <s v="tier - 2"/>
    <x v="12"/>
    <n v="24"/>
  </r>
  <r>
    <s v="Id1399"/>
    <s v="Turgeon"/>
    <n v="29.48"/>
    <n v="4.91"/>
    <s v="No"/>
    <s v="No"/>
    <s v="No"/>
    <s v="No major surgery"/>
    <s v="No"/>
    <s v="OVER WEIGHT"/>
    <s v="NORMAL"/>
    <s v="24/Jul/1980"/>
    <x v="1398"/>
    <x v="1"/>
    <s v="tier - 1"/>
    <x v="0"/>
    <n v="43"/>
  </r>
  <r>
    <s v="Id1400"/>
    <s v="Deingenis"/>
    <n v="33.155000000000001"/>
    <n v="5.07"/>
    <s v="No"/>
    <s v="No"/>
    <s v="No"/>
    <s v="No major surgery"/>
    <s v="No"/>
    <s v="OBESITY"/>
    <s v="NORMAL"/>
    <s v="20/Jun/1980"/>
    <x v="1399"/>
    <x v="1"/>
    <s v="tier - 2"/>
    <x v="2"/>
    <n v="43"/>
  </r>
  <r>
    <s v="Id1401"/>
    <s v="Hodge"/>
    <n v="42.85"/>
    <n v="5.81"/>
    <s v="yes"/>
    <s v="No"/>
    <s v="No"/>
    <s v="No major surgery"/>
    <s v="No"/>
    <s v="OBESITY"/>
    <s v="Prediabetes"/>
    <s v="13/Dec/2001"/>
    <x v="1400"/>
    <x v="1"/>
    <s v="tier - 3"/>
    <x v="1"/>
    <n v="22"/>
  </r>
  <r>
    <s v="Id1402"/>
    <s v="Gibbs"/>
    <n v="32.340000000000003"/>
    <n v="11.2"/>
    <s v="No"/>
    <s v="No"/>
    <s v="No"/>
    <s v="No major surgery"/>
    <s v="No"/>
    <s v="OBESITY"/>
    <s v="Diabetes"/>
    <s v="24/Aug/1978"/>
    <x v="1401"/>
    <x v="1"/>
    <s v="tier - 1"/>
    <x v="0"/>
    <n v="45"/>
  </r>
  <r>
    <s v="Id1403"/>
    <s v="Trom"/>
    <n v="27.5"/>
    <n v="10.75"/>
    <s v="No"/>
    <s v="No"/>
    <s v="No"/>
    <s v="No major surgery"/>
    <s v="No"/>
    <s v="OVER WEIGHT"/>
    <s v="Diabetes"/>
    <s v="29/Nov/1978"/>
    <x v="1402"/>
    <x v="1"/>
    <s v="tier - 2"/>
    <x v="3"/>
    <n v="45"/>
  </r>
  <r>
    <s v="Id1404"/>
    <s v="Sizer"/>
    <n v="25.8"/>
    <n v="7.8"/>
    <s v="No"/>
    <s v="No"/>
    <s v="No"/>
    <s v="No major surgery"/>
    <s v="No"/>
    <s v="OVER WEIGHT"/>
    <s v="Diabetes"/>
    <s v="6/Nov/1978"/>
    <x v="1403"/>
    <x v="1"/>
    <s v="tier - 1"/>
    <x v="3"/>
    <n v="45"/>
  </r>
  <r>
    <s v="Id1405"/>
    <s v="Ellison"/>
    <n v="25"/>
    <n v="7.04"/>
    <s v="No"/>
    <s v="No"/>
    <s v="No"/>
    <s v="No major surgery"/>
    <s v="No"/>
    <s v="OVER WEIGHT"/>
    <s v="Diabetes"/>
    <s v="28/Nov/1978"/>
    <x v="1404"/>
    <x v="1"/>
    <s v="tier - 1"/>
    <x v="3"/>
    <n v="45"/>
  </r>
  <r>
    <s v="Id1406"/>
    <s v="Sulkowski"/>
    <n v="41.2"/>
    <n v="4.18"/>
    <s v="yes"/>
    <s v="No"/>
    <s v="No"/>
    <s v="No major surgery"/>
    <s v="No"/>
    <s v="OBESITY"/>
    <s v="NORMAL"/>
    <s v="17/Sep/1996"/>
    <x v="1405"/>
    <x v="1"/>
    <s v="tier - 3"/>
    <x v="3"/>
    <n v="27"/>
  </r>
  <r>
    <s v="Id1407"/>
    <s v="Maringo"/>
    <n v="17.78"/>
    <n v="8.19"/>
    <s v="No"/>
    <s v="No"/>
    <s v="No"/>
    <s v="No major surgery"/>
    <s v="No"/>
    <s v="UNDER WEIGHT"/>
    <s v="Diabetes"/>
    <s v="3/Jul/1968"/>
    <x v="1406"/>
    <x v="2"/>
    <s v="tier - 2"/>
    <x v="1"/>
    <n v="55"/>
  </r>
  <r>
    <s v="Id1408"/>
    <s v="Lattin"/>
    <n v="40.119999999999997"/>
    <n v="6.22"/>
    <s v="yes"/>
    <s v="No"/>
    <s v="Yes"/>
    <n v="1"/>
    <s v="No"/>
    <s v="OBESITY"/>
    <s v="Prediabetes"/>
    <s v="30/Sep/1997"/>
    <x v="1407"/>
    <x v="1"/>
    <s v="tier - 2"/>
    <x v="1"/>
    <n v="26"/>
  </r>
  <r>
    <s v="Id1409"/>
    <s v="Deblander"/>
    <n v="19.350000000000001"/>
    <n v="8.2200000000000006"/>
    <s v="yes"/>
    <s v="No"/>
    <s v="No"/>
    <s v="No major surgery"/>
    <s v="No"/>
    <s v="NORMAL WEIGHT"/>
    <s v="Diabetes"/>
    <s v="17/Jul/1967"/>
    <x v="1408"/>
    <x v="2"/>
    <s v="tier - 2"/>
    <x v="0"/>
    <n v="56"/>
  </r>
  <r>
    <s v="Id1410"/>
    <s v="O'Neill"/>
    <n v="36.69"/>
    <n v="6.15"/>
    <s v="No"/>
    <s v="No"/>
    <s v="No"/>
    <s v="No major surgery"/>
    <s v="No"/>
    <s v="OBESITY"/>
    <s v="Prediabetes"/>
    <s v="14/Aug/1994"/>
    <x v="1409"/>
    <x v="1"/>
    <s v="tier - 2"/>
    <x v="14"/>
    <n v="29"/>
  </r>
  <r>
    <s v="Id1411"/>
    <s v="Davis"/>
    <n v="28.51"/>
    <n v="5.65"/>
    <s v="yes"/>
    <s v="No"/>
    <s v="No"/>
    <n v="1"/>
    <s v="No"/>
    <s v="OVER WEIGHT"/>
    <s v="NORMAL"/>
    <s v="15/Dec/1988"/>
    <x v="1410"/>
    <x v="1"/>
    <s v="tier - 2"/>
    <x v="1"/>
    <n v="35"/>
  </r>
  <r>
    <s v="Id1412"/>
    <s v="Stanek"/>
    <n v="30.21"/>
    <n v="5.5"/>
    <s v="No"/>
    <s v="No"/>
    <s v="No"/>
    <n v="1"/>
    <s v="No"/>
    <s v="OBESITY"/>
    <s v="NORMAL"/>
    <s v="22/Aug/1984"/>
    <x v="1411"/>
    <x v="1"/>
    <s v="tier - 2"/>
    <x v="1"/>
    <n v="39"/>
  </r>
  <r>
    <s v="Id1413"/>
    <s v="Harris"/>
    <n v="24.33"/>
    <n v="8"/>
    <s v="No"/>
    <s v="No"/>
    <s v="No"/>
    <s v="No major surgery"/>
    <s v="No"/>
    <s v="NORMAL WEIGHT"/>
    <s v="Diabetes"/>
    <s v="14/Dec/1978"/>
    <x v="1412"/>
    <x v="1"/>
    <s v="tier - 1"/>
    <x v="0"/>
    <n v="45"/>
  </r>
  <r>
    <s v="Id1414"/>
    <s v="Manning"/>
    <n v="19.855"/>
    <n v="5.71"/>
    <s v="yes"/>
    <s v="No"/>
    <s v="No"/>
    <s v="No major surgery"/>
    <s v="No"/>
    <s v="NORMAL WEIGHT"/>
    <s v="Prediabetes"/>
    <s v="10/Oct/1976"/>
    <x v="1413"/>
    <x v="2"/>
    <s v="tier - 1"/>
    <x v="1"/>
    <n v="47"/>
  </r>
  <r>
    <s v="Id1415"/>
    <s v="Barrera Munoz"/>
    <n v="25.364999999999998"/>
    <n v="11.71"/>
    <s v="No"/>
    <s v="No"/>
    <s v="No"/>
    <s v="No major surgery"/>
    <s v="No"/>
    <s v="OVER WEIGHT"/>
    <s v="Diabetes"/>
    <s v="18/Oct/1978"/>
    <x v="1414"/>
    <x v="1"/>
    <s v="tier - 3"/>
    <x v="1"/>
    <n v="45"/>
  </r>
  <r>
    <s v="Id1416"/>
    <s v="Schauwaers"/>
    <n v="29.6"/>
    <n v="6.17"/>
    <s v="yes"/>
    <s v="No"/>
    <s v="Yes"/>
    <n v="1"/>
    <s v="No"/>
    <s v="OVER WEIGHT"/>
    <s v="Prediabetes"/>
    <s v="10/Jul/1983"/>
    <x v="1415"/>
    <x v="2"/>
    <s v="tier - 2"/>
    <x v="3"/>
    <n v="40"/>
  </r>
  <r>
    <s v="Id1417"/>
    <s v="Hartman"/>
    <n v="39.43"/>
    <n v="6.1"/>
    <s v="yes"/>
    <s v="No"/>
    <s v="Yes"/>
    <n v="1"/>
    <s v="No"/>
    <s v="OBESITY"/>
    <s v="Prediabetes"/>
    <s v="28/Oct/1997"/>
    <x v="1416"/>
    <x v="1"/>
    <s v="tier - 1"/>
    <x v="1"/>
    <n v="26"/>
  </r>
  <r>
    <s v="Id1418"/>
    <s v="Fire"/>
    <n v="27.34"/>
    <n v="5.19"/>
    <s v="yes"/>
    <s v="No"/>
    <s v="No"/>
    <n v="1"/>
    <s v="No"/>
    <s v="OVER WEIGHT"/>
    <s v="NORMAL"/>
    <s v="15/Dec/1988"/>
    <x v="1417"/>
    <x v="1"/>
    <s v="tier - 3"/>
    <x v="15"/>
    <n v="35"/>
  </r>
  <r>
    <s v="Id1419"/>
    <s v="Waliaula"/>
    <n v="39.01"/>
    <n v="5.37"/>
    <s v="yes"/>
    <s v="No"/>
    <s v="No"/>
    <s v="No major surgery"/>
    <s v="No"/>
    <s v="OBESITY"/>
    <s v="NORMAL"/>
    <s v="14/Jun/1996"/>
    <x v="1418"/>
    <x v="1"/>
    <s v="tier - 3"/>
    <x v="1"/>
    <n v="27"/>
  </r>
  <r>
    <s v="Id1420"/>
    <s v="Blackshear"/>
    <n v="18.989999999999998"/>
    <n v="10.82"/>
    <s v="yes"/>
    <s v="No"/>
    <s v="No"/>
    <s v="No major surgery"/>
    <s v="No"/>
    <s v="NORMAL WEIGHT"/>
    <s v="Diabetes"/>
    <s v="4/Aug/1967"/>
    <x v="1419"/>
    <x v="2"/>
    <s v="tier - 3"/>
    <x v="0"/>
    <n v="56"/>
  </r>
  <r>
    <s v="Id1421"/>
    <s v="Nettik"/>
    <n v="42.3"/>
    <n v="6.06"/>
    <s v="yes"/>
    <s v="No"/>
    <s v="No"/>
    <s v="No major surgery"/>
    <s v="No"/>
    <s v="OBESITY"/>
    <s v="Prediabetes"/>
    <s v="1/Jun/2001"/>
    <x v="1420"/>
    <x v="1"/>
    <s v="tier - 2"/>
    <x v="1"/>
    <n v="22"/>
  </r>
  <r>
    <s v="Id1422"/>
    <s v="Novales"/>
    <n v="39.805"/>
    <n v="5.91"/>
    <s v="No"/>
    <s v="No"/>
    <s v="No"/>
    <s v="No major surgery"/>
    <s v="No"/>
    <s v="OBESITY"/>
    <s v="Prediabetes"/>
    <s v="30/Sep/1977"/>
    <x v="1421"/>
    <x v="2"/>
    <s v="tier - 3"/>
    <x v="6"/>
    <n v="46"/>
  </r>
  <r>
    <s v="Id1423"/>
    <s v="Rosauer"/>
    <n v="33.700000000000003"/>
    <n v="5.87"/>
    <s v="No"/>
    <s v="No"/>
    <s v="No"/>
    <s v="No major surgery"/>
    <s v="No"/>
    <s v="OBESITY"/>
    <s v="Prediabetes"/>
    <s v="25/Sep/1977"/>
    <x v="1422"/>
    <x v="2"/>
    <s v="tier - 1"/>
    <x v="3"/>
    <n v="46"/>
  </r>
  <r>
    <s v="Id1424"/>
    <s v="Ryder"/>
    <n v="36.195"/>
    <n v="6.22"/>
    <s v="No"/>
    <s v="No"/>
    <s v="No"/>
    <s v="No major surgery"/>
    <s v="No"/>
    <s v="OBESITY"/>
    <s v="Prediabetes"/>
    <s v="7/Jul/1980"/>
    <x v="1423"/>
    <x v="1"/>
    <s v="tier - 3"/>
    <x v="1"/>
    <n v="43"/>
  </r>
  <r>
    <s v="Id1425"/>
    <s v="Larsen"/>
    <n v="32.6"/>
    <n v="5.73"/>
    <s v="No"/>
    <s v="No"/>
    <s v="Yes"/>
    <n v="1"/>
    <s v="No"/>
    <s v="OBESITY"/>
    <s v="Prediabetes"/>
    <s v="1/Sep/1979"/>
    <x v="1424"/>
    <x v="2"/>
    <s v="tier - 2"/>
    <x v="3"/>
    <n v="44"/>
  </r>
  <r>
    <s v="Id1426"/>
    <s v="Keate"/>
    <n v="30.2"/>
    <n v="5.7"/>
    <s v="No"/>
    <s v="No"/>
    <s v="No"/>
    <s v="No major surgery"/>
    <s v="No"/>
    <s v="OBESITY"/>
    <s v="NORMAL"/>
    <s v="25/Aug/1977"/>
    <x v="1425"/>
    <x v="2"/>
    <s v="tier - 2"/>
    <x v="3"/>
    <n v="46"/>
  </r>
  <r>
    <s v="Id1427"/>
    <s v="Williams"/>
    <n v="27.645"/>
    <n v="9.91"/>
    <s v="No"/>
    <s v="No"/>
    <s v="No"/>
    <s v="No major surgery"/>
    <s v="No"/>
    <s v="OVER WEIGHT"/>
    <s v="Diabetes"/>
    <s v="2/Dec/1978"/>
    <x v="1426"/>
    <x v="1"/>
    <s v="tier - 3"/>
    <x v="1"/>
    <n v="45"/>
  </r>
  <r>
    <s v="Id1428"/>
    <s v="Starosciak"/>
    <n v="26.41"/>
    <n v="11.4"/>
    <s v="No"/>
    <s v="No"/>
    <s v="No"/>
    <s v="No major surgery"/>
    <s v="No"/>
    <s v="OVER WEIGHT"/>
    <s v="Diabetes"/>
    <s v="12/Nov/1978"/>
    <x v="1427"/>
    <x v="1"/>
    <s v="tier - 2"/>
    <x v="1"/>
    <n v="45"/>
  </r>
  <r>
    <s v="Id1429"/>
    <s v="Smith"/>
    <n v="34.1"/>
    <n v="6.29"/>
    <s v="yes"/>
    <s v="No"/>
    <s v="Yes"/>
    <n v="1"/>
    <s v="No"/>
    <s v="OBESITY"/>
    <s v="Prediabetes"/>
    <s v="19/Sep/1983"/>
    <x v="1428"/>
    <x v="1"/>
    <s v="tier - 2"/>
    <x v="3"/>
    <n v="40"/>
  </r>
  <r>
    <s v="Id1430"/>
    <s v="Henderson"/>
    <n v="17.3"/>
    <n v="9.2799999999999994"/>
    <s v="No"/>
    <s v="No"/>
    <s v="No"/>
    <s v="No major surgery"/>
    <s v="No"/>
    <s v="UNDER WEIGHT"/>
    <s v="Diabetes"/>
    <s v="5/Dec/1965"/>
    <x v="1429"/>
    <x v="2"/>
    <s v="tier - 2"/>
    <x v="0"/>
    <n v="58"/>
  </r>
  <r>
    <s v="Id1431"/>
    <s v="Winkelman"/>
    <n v="35.020000000000003"/>
    <n v="4.78"/>
    <s v="No"/>
    <s v="No"/>
    <s v="Yes"/>
    <n v="1"/>
    <s v="No"/>
    <s v="OBESITY"/>
    <s v="NORMAL"/>
    <s v="22/Jul/1993"/>
    <x v="1430"/>
    <x v="1"/>
    <s v="tier - 2"/>
    <x v="12"/>
    <n v="30"/>
  </r>
  <r>
    <s v="Id1432"/>
    <s v="Monette"/>
    <n v="37.1"/>
    <n v="8.8699999999999992"/>
    <s v="yes"/>
    <s v="No"/>
    <s v="No"/>
    <s v="No major surgery"/>
    <s v="No"/>
    <s v="OBESITY"/>
    <s v="Diabetes"/>
    <s v="24/Nov/1981"/>
    <x v="1431"/>
    <x v="1"/>
    <s v="tier - 1"/>
    <x v="3"/>
    <n v="42"/>
  </r>
  <r>
    <s v="Id1433"/>
    <s v="Kramer"/>
    <n v="16.79"/>
    <n v="11.4"/>
    <s v="No"/>
    <s v="No"/>
    <s v="No"/>
    <s v="No major surgery"/>
    <s v="No"/>
    <s v="UNDER WEIGHT"/>
    <s v="Diabetes"/>
    <s v="9/Dec/1965"/>
    <x v="1432"/>
    <x v="2"/>
    <s v="tier - 3"/>
    <x v="0"/>
    <n v="58"/>
  </r>
  <r>
    <s v="Id1434"/>
    <s v="Goldstein"/>
    <n v="31.635000000000002"/>
    <n v="9.1300000000000008"/>
    <s v="yes"/>
    <s v="No"/>
    <s v="No"/>
    <s v="No major surgery"/>
    <s v="No"/>
    <s v="OBESITY"/>
    <s v="Diabetes"/>
    <s v="16/Jul/1981"/>
    <x v="1433"/>
    <x v="1"/>
    <s v="tier - 3"/>
    <x v="2"/>
    <n v="42"/>
  </r>
  <r>
    <s v="Id1435"/>
    <s v="Gonzalez"/>
    <n v="24.19"/>
    <n v="6.22"/>
    <s v="yes"/>
    <s v="No"/>
    <s v="Yes"/>
    <n v="1"/>
    <s v="No"/>
    <s v="NORMAL WEIGHT"/>
    <s v="Prediabetes"/>
    <s v="21/Jun/1983"/>
    <x v="1434"/>
    <x v="1"/>
    <s v="tier - 2"/>
    <x v="1"/>
    <n v="40"/>
  </r>
  <r>
    <s v="Id1436"/>
    <s v="Barrett"/>
    <n v="35.29"/>
    <n v="5.9"/>
    <s v="No"/>
    <s v="No"/>
    <s v="Yes"/>
    <n v="1"/>
    <s v="No"/>
    <s v="OBESITY"/>
    <s v="Prediabetes"/>
    <s v="5/Oct/1993"/>
    <x v="1435"/>
    <x v="1"/>
    <s v="tier - 2"/>
    <x v="14"/>
    <n v="30"/>
  </r>
  <r>
    <s v="Id1437"/>
    <s v="Irwin"/>
    <n v="35.299999999999997"/>
    <n v="4.45"/>
    <s v="No"/>
    <s v="No"/>
    <s v="No"/>
    <s v="No major surgery"/>
    <s v="No"/>
    <s v="OBESITY"/>
    <s v="NORMAL"/>
    <s v="1/Dec/1977"/>
    <x v="1436"/>
    <x v="1"/>
    <s v="tier - 1"/>
    <x v="3"/>
    <n v="46"/>
  </r>
  <r>
    <s v="Id1438"/>
    <s v="Glenn"/>
    <n v="35.64"/>
    <n v="6.17"/>
    <s v="No"/>
    <s v="No"/>
    <s v="Yes"/>
    <n v="1"/>
    <s v="No"/>
    <s v="OBESITY"/>
    <s v="Prediabetes"/>
    <s v="26/Jun/1979"/>
    <x v="1437"/>
    <x v="1"/>
    <s v="tier - 1"/>
    <x v="0"/>
    <n v="44"/>
  </r>
  <r>
    <s v="Id1439"/>
    <s v="O'Meara"/>
    <n v="33.1"/>
    <n v="4.93"/>
    <s v="No"/>
    <s v="No"/>
    <s v="No"/>
    <s v="No major surgery"/>
    <s v="No"/>
    <s v="OBESITY"/>
    <s v="NORMAL"/>
    <s v="18/Dec/1977"/>
    <x v="1438"/>
    <x v="1"/>
    <s v="tier - 1"/>
    <x v="3"/>
    <n v="46"/>
  </r>
  <r>
    <s v="Id1440"/>
    <s v="Budrow"/>
    <n v="26.41"/>
    <n v="7.32"/>
    <s v="yes"/>
    <s v="No"/>
    <s v="No"/>
    <n v="1"/>
    <s v="No"/>
    <s v="OVER WEIGHT"/>
    <s v="Diabetes"/>
    <s v="15/Jun/1986"/>
    <x v="1439"/>
    <x v="1"/>
    <s v="tier - 2"/>
    <x v="1"/>
    <n v="37"/>
  </r>
  <r>
    <s v="Id1441"/>
    <s v="Anderson"/>
    <n v="29.9"/>
    <n v="5.27"/>
    <s v="No"/>
    <s v="No"/>
    <s v="Yes"/>
    <n v="1"/>
    <s v="No"/>
    <s v="OVER WEIGHT"/>
    <s v="NORMAL"/>
    <s v="19/Sep/1979"/>
    <x v="1440"/>
    <x v="1"/>
    <s v="tier - 3"/>
    <x v="3"/>
    <n v="44"/>
  </r>
  <r>
    <s v="Id1442"/>
    <s v="Douglas"/>
    <n v="25.24"/>
    <n v="5.82"/>
    <s v="No"/>
    <s v="No"/>
    <s v="No"/>
    <n v="1"/>
    <s v="No"/>
    <s v="OVER WEIGHT"/>
    <s v="Prediabetes"/>
    <s v="25/Jul/1984"/>
    <x v="1441"/>
    <x v="1"/>
    <s v="tier - 1"/>
    <x v="1"/>
    <n v="39"/>
  </r>
  <r>
    <s v="Id1443"/>
    <s v="Tecklenburg"/>
    <n v="25.08"/>
    <n v="5.8"/>
    <s v="No"/>
    <s v="No"/>
    <s v="Yes"/>
    <n v="1"/>
    <s v="No"/>
    <s v="OVER WEIGHT"/>
    <s v="Prediabetes"/>
    <s v="19/Jun/1979"/>
    <x v="1442"/>
    <x v="1"/>
    <s v="tier - 3"/>
    <x v="2"/>
    <n v="44"/>
  </r>
  <r>
    <s v="Id1444"/>
    <s v="Baker"/>
    <n v="29.164999999999999"/>
    <n v="4.87"/>
    <s v="No"/>
    <s v="yes"/>
    <s v="No"/>
    <n v="1"/>
    <s v="No"/>
    <s v="OVER WEIGHT"/>
    <s v="NORMAL"/>
    <s v="15/Nov/2004"/>
    <x v="1443"/>
    <x v="1"/>
    <s v="tier - 2"/>
    <x v="2"/>
    <n v="19"/>
  </r>
  <r>
    <s v="Id1445"/>
    <s v="Schenck"/>
    <n v="15.05"/>
    <n v="8.1199999999999992"/>
    <s v="No"/>
    <s v="No"/>
    <s v="No"/>
    <s v="No major surgery"/>
    <s v="No"/>
    <s v="UNDER WEIGHT"/>
    <s v="Diabetes"/>
    <s v="11/Jul/1965"/>
    <x v="1444"/>
    <x v="2"/>
    <s v="tier - 3"/>
    <x v="1"/>
    <n v="58"/>
  </r>
  <r>
    <s v="Id1446"/>
    <s v="Johnson"/>
    <n v="19.95"/>
    <n v="4.3600000000000003"/>
    <s v="No"/>
    <s v="No"/>
    <s v="No"/>
    <n v="2"/>
    <s v="No"/>
    <s v="NORMAL WEIGHT"/>
    <s v="NORMAL"/>
    <s v="11/Aug/1972"/>
    <x v="1445"/>
    <x v="1"/>
    <s v="tier - 3"/>
    <x v="1"/>
    <n v="51"/>
  </r>
  <r>
    <s v="Id1447"/>
    <s v="Blendell"/>
    <n v="16.66"/>
    <n v="9.16"/>
    <s v="No"/>
    <s v="No"/>
    <s v="No"/>
    <s v="No major surgery"/>
    <s v="No"/>
    <s v="UNDER WEIGHT"/>
    <s v="Diabetes"/>
    <s v="25/Jun/1965"/>
    <x v="1446"/>
    <x v="2"/>
    <s v="tier - 1"/>
    <x v="0"/>
    <n v="58"/>
  </r>
  <r>
    <s v="Id1448"/>
    <s v="Parodi"/>
    <n v="16.62"/>
    <n v="9.14"/>
    <s v="No"/>
    <s v="No"/>
    <s v="No"/>
    <s v="No major surgery"/>
    <s v="No"/>
    <s v="UNDER WEIGHT"/>
    <s v="Diabetes"/>
    <s v="6/Jun/1965"/>
    <x v="1447"/>
    <x v="2"/>
    <s v="tier - 3"/>
    <x v="0"/>
    <n v="58"/>
  </r>
  <r>
    <s v="Id1449"/>
    <s v="Morgan"/>
    <n v="15.36"/>
    <n v="5.49"/>
    <s v="yes"/>
    <s v="No"/>
    <s v="No"/>
    <n v="2"/>
    <s v="No"/>
    <s v="UNDER WEIGHT"/>
    <s v="NORMAL"/>
    <s v="26/Dec/1966"/>
    <x v="1448"/>
    <x v="2"/>
    <s v="tier - 1"/>
    <x v="1"/>
    <n v="57"/>
  </r>
  <r>
    <s v="Id1450"/>
    <s v="Linden"/>
    <n v="27.74"/>
    <n v="5.96"/>
    <s v="yes"/>
    <s v="No"/>
    <s v="No"/>
    <s v="No major surgery"/>
    <s v="No"/>
    <s v="OVER WEIGHT"/>
    <s v="Prediabetes"/>
    <s v="2/Nov/1985"/>
    <x v="1449"/>
    <x v="1"/>
    <s v="tier - 1"/>
    <x v="1"/>
    <n v="38"/>
  </r>
  <r>
    <s v="Id1451"/>
    <s v="Horning"/>
    <n v="22.44"/>
    <n v="4.62"/>
    <s v="yes"/>
    <s v="No"/>
    <s v="No"/>
    <s v="No major surgery"/>
    <s v="No"/>
    <s v="NORMAL WEIGHT"/>
    <s v="NORMAL"/>
    <s v="18/Dec/1976"/>
    <x v="1450"/>
    <x v="1"/>
    <s v="tier - 1"/>
    <x v="0"/>
    <n v="47"/>
  </r>
  <r>
    <s v="Id1452"/>
    <s v="Goode"/>
    <n v="37.049999999999997"/>
    <n v="9.9600000000000009"/>
    <s v="yes"/>
    <s v="No"/>
    <s v="No"/>
    <s v="No major surgery"/>
    <s v="No"/>
    <s v="OBESITY"/>
    <s v="Diabetes"/>
    <s v="4/Aug/1981"/>
    <x v="1451"/>
    <x v="2"/>
    <s v="tier - 3"/>
    <x v="1"/>
    <n v="42"/>
  </r>
  <r>
    <s v="Id1453"/>
    <s v="Doden"/>
    <n v="22.95"/>
    <n v="10.53"/>
    <s v="No"/>
    <s v="No"/>
    <s v="No"/>
    <n v="2"/>
    <s v="No"/>
    <s v="NORMAL WEIGHT"/>
    <s v="Diabetes"/>
    <s v="25/Oct/1973"/>
    <x v="1452"/>
    <x v="1"/>
    <s v="tier - 2"/>
    <x v="0"/>
    <n v="50"/>
  </r>
  <r>
    <s v="Id1454"/>
    <s v="Groff"/>
    <n v="34.200000000000003"/>
    <n v="6.69"/>
    <s v="yes"/>
    <s v="No"/>
    <s v="No"/>
    <s v="No major surgery"/>
    <s v="No"/>
    <s v="OBESITY"/>
    <s v="Diabetes"/>
    <s v="13/Jun/1981"/>
    <x v="1453"/>
    <x v="2"/>
    <s v="tier - 3"/>
    <x v="1"/>
    <n v="42"/>
  </r>
  <r>
    <s v="Id1455"/>
    <s v="Kuehler"/>
    <n v="30.59"/>
    <n v="9.5500000000000007"/>
    <s v="yes"/>
    <s v="No"/>
    <s v="No"/>
    <s v="No major surgery"/>
    <s v="No"/>
    <s v="OBESITY"/>
    <s v="Diabetes"/>
    <s v="14/Aug/1981"/>
    <x v="1454"/>
    <x v="2"/>
    <s v="tier - 2"/>
    <x v="1"/>
    <n v="42"/>
  </r>
  <r>
    <s v="Id1456"/>
    <s v="Daniels"/>
    <n v="25.51"/>
    <n v="6.05"/>
    <s v="No"/>
    <s v="No"/>
    <s v="No"/>
    <s v="No major surgery"/>
    <s v="No"/>
    <s v="OVER WEIGHT"/>
    <s v="Prediabetes"/>
    <s v="24/Jul/1982"/>
    <x v="1455"/>
    <x v="1"/>
    <s v="tier - 1"/>
    <x v="0"/>
    <n v="41"/>
  </r>
  <r>
    <s v="Id1457"/>
    <s v="Gibby"/>
    <n v="29.04"/>
    <n v="10.56"/>
    <s v="yes"/>
    <s v="No"/>
    <s v="No"/>
    <n v="1"/>
    <s v="No"/>
    <s v="OVER WEIGHT"/>
    <s v="Diabetes"/>
    <s v="2/Sep/1986"/>
    <x v="1456"/>
    <x v="1"/>
    <s v="tier - 3"/>
    <x v="0"/>
    <n v="37"/>
  </r>
  <r>
    <s v="Id1458"/>
    <s v="Busa"/>
    <n v="22.135000000000002"/>
    <n v="10.81"/>
    <s v="yes"/>
    <s v="No"/>
    <s v="No"/>
    <n v="1"/>
    <s v="No"/>
    <s v="NORMAL WEIGHT"/>
    <s v="Diabetes"/>
    <s v="13/Jul/1986"/>
    <x v="1457"/>
    <x v="1"/>
    <s v="tier - 1"/>
    <x v="2"/>
    <n v="37"/>
  </r>
  <r>
    <s v="Id1459"/>
    <s v="Moyo"/>
    <n v="21.375"/>
    <n v="4.32"/>
    <s v="No"/>
    <s v="No"/>
    <s v="No"/>
    <s v="No major surgery"/>
    <s v="No"/>
    <s v="NORMAL WEIGHT"/>
    <s v="NORMAL"/>
    <s v="15/Sep/1977"/>
    <x v="1458"/>
    <x v="2"/>
    <s v="tier - 3"/>
    <x v="1"/>
    <n v="46"/>
  </r>
  <r>
    <s v="Id1460"/>
    <s v="Horn"/>
    <n v="29.19"/>
    <n v="4.37"/>
    <s v="No"/>
    <s v="No"/>
    <s v="No"/>
    <s v="No major surgery"/>
    <s v="No"/>
    <s v="OVER WEIGHT"/>
    <s v="NORMAL"/>
    <s v="28/Jun/1991"/>
    <x v="1459"/>
    <x v="1"/>
    <s v="tier - 2"/>
    <x v="14"/>
    <n v="32"/>
  </r>
  <r>
    <s v="Id1461"/>
    <s v="Bien"/>
    <n v="31.92"/>
    <n v="4.8099999999999996"/>
    <s v="yes"/>
    <s v="No"/>
    <s v="Yes"/>
    <n v="1"/>
    <s v="No"/>
    <s v="OBESITY"/>
    <s v="NORMAL"/>
    <s v="21/Nov/1983"/>
    <x v="1460"/>
    <x v="1"/>
    <s v="tier - 3"/>
    <x v="1"/>
    <n v="40"/>
  </r>
  <r>
    <s v="Id1462"/>
    <s v="O'Connor"/>
    <n v="26.315000000000001"/>
    <n v="4.5599999999999996"/>
    <s v="yes"/>
    <s v="No"/>
    <s v="Yes"/>
    <n v="1"/>
    <s v="No"/>
    <s v="OVER WEIGHT"/>
    <s v="NORMAL"/>
    <s v="11/Aug/1983"/>
    <x v="1461"/>
    <x v="1"/>
    <s v="tier - 3"/>
    <x v="1"/>
    <n v="40"/>
  </r>
  <r>
    <s v="Id1463"/>
    <s v="Ash"/>
    <n v="35.299999999999997"/>
    <n v="4.3899999999999997"/>
    <s v="No"/>
    <s v="No"/>
    <s v="No"/>
    <s v="No major surgery"/>
    <s v="No"/>
    <s v="OBESITY"/>
    <s v="NORMAL"/>
    <s v="14/Sep/1982"/>
    <x v="1462"/>
    <x v="2"/>
    <s v="tier - 2"/>
    <x v="3"/>
    <n v="41"/>
  </r>
  <r>
    <s v="Id1464"/>
    <s v="Do Prado"/>
    <n v="18.91"/>
    <n v="11.44"/>
    <s v="No"/>
    <s v="No"/>
    <s v="No"/>
    <s v="No major surgery"/>
    <s v="No"/>
    <s v="NORMAL WEIGHT"/>
    <s v="Diabetes"/>
    <s v="26/Aug/1968"/>
    <x v="1463"/>
    <x v="2"/>
    <s v="tier - 3"/>
    <x v="0"/>
    <n v="55"/>
  </r>
  <r>
    <s v="Id1465"/>
    <s v="Phillips"/>
    <n v="22.41"/>
    <n v="11.37"/>
    <s v="yes"/>
    <s v="No"/>
    <s v="No"/>
    <n v="1"/>
    <s v="No"/>
    <s v="NORMAL WEIGHT"/>
    <s v="Diabetes"/>
    <s v="19/Jul/1975"/>
    <x v="1464"/>
    <x v="1"/>
    <s v="tier - 3"/>
    <x v="0"/>
    <n v="48"/>
  </r>
  <r>
    <s v="Id1466"/>
    <s v="Kelly"/>
    <n v="22.704999999999998"/>
    <n v="6.14"/>
    <s v="No"/>
    <s v="No"/>
    <s v="No"/>
    <s v="No major surgery"/>
    <s v="No"/>
    <s v="NORMAL WEIGHT"/>
    <s v="Prediabetes"/>
    <s v="16/Aug/1982"/>
    <x v="1465"/>
    <x v="2"/>
    <s v="tier - 2"/>
    <x v="4"/>
    <n v="41"/>
  </r>
  <r>
    <s v="Id1467"/>
    <s v="Dever"/>
    <n v="37.18"/>
    <n v="4.8899999999999997"/>
    <s v="No"/>
    <s v="No"/>
    <s v="No"/>
    <s v="No major surgery"/>
    <s v="No"/>
    <s v="OBESITY"/>
    <s v="NORMAL"/>
    <s v="30/Sep/1980"/>
    <x v="1466"/>
    <x v="1"/>
    <s v="tier - 3"/>
    <x v="0"/>
    <n v="43"/>
  </r>
  <r>
    <s v="Id1468"/>
    <s v="Horvath"/>
    <n v="35.97"/>
    <n v="4.5999999999999996"/>
    <s v="No"/>
    <s v="No"/>
    <s v="No"/>
    <s v="No major surgery"/>
    <s v="No"/>
    <s v="OBESITY"/>
    <s v="NORMAL"/>
    <s v="7/Oct/1980"/>
    <x v="1467"/>
    <x v="1"/>
    <s v="tier - 1"/>
    <x v="0"/>
    <n v="43"/>
  </r>
  <r>
    <s v="Id1469"/>
    <s v="Danner"/>
    <n v="35.799999999999997"/>
    <n v="4.42"/>
    <s v="No"/>
    <s v="No"/>
    <s v="No"/>
    <s v="No major surgery"/>
    <s v="No"/>
    <s v="OBESITY"/>
    <s v="NORMAL"/>
    <s v="22/Jun/1980"/>
    <x v="1468"/>
    <x v="1"/>
    <s v="tier - 2"/>
    <x v="3"/>
    <n v="43"/>
  </r>
  <r>
    <s v="Id1470"/>
    <s v="Weiss"/>
    <n v="28.31"/>
    <n v="7.48"/>
    <s v="yes"/>
    <s v="No"/>
    <s v="No"/>
    <s v="No major surgery"/>
    <s v="No"/>
    <s v="OVER WEIGHT"/>
    <s v="Diabetes"/>
    <s v="17/Jul/1981"/>
    <x v="1469"/>
    <x v="1"/>
    <s v="tier - 1"/>
    <x v="1"/>
    <n v="42"/>
  </r>
  <r>
    <s v="Id1471"/>
    <s v="D'Andrea"/>
    <n v="38.06"/>
    <n v="10.74"/>
    <s v="No"/>
    <s v="No"/>
    <s v="No"/>
    <s v="No major surgery"/>
    <s v="No"/>
    <s v="OBESITY"/>
    <s v="Diabetes"/>
    <s v="6/Sep/1978"/>
    <x v="1470"/>
    <x v="2"/>
    <s v="tier - 2"/>
    <x v="0"/>
    <n v="45"/>
  </r>
  <r>
    <s v="Id1472"/>
    <s v="Olesky"/>
    <n v="28"/>
    <n v="5.19"/>
    <s v="No"/>
    <s v="No"/>
    <s v="No"/>
    <n v="1"/>
    <s v="No"/>
    <s v="OVER WEIGHT"/>
    <s v="NORMAL"/>
    <s v="29/Jun/1984"/>
    <x v="1471"/>
    <x v="1"/>
    <s v="tier - 2"/>
    <x v="3"/>
    <n v="39"/>
  </r>
  <r>
    <s v="Id1473"/>
    <s v="Whitcraft"/>
    <n v="34.32"/>
    <n v="9.17"/>
    <s v="No"/>
    <s v="No"/>
    <s v="No"/>
    <s v="No major surgery"/>
    <s v="No"/>
    <s v="OBESITY"/>
    <s v="Diabetes"/>
    <s v="30/Jul/1978"/>
    <x v="1472"/>
    <x v="1"/>
    <s v="tier - 3"/>
    <x v="0"/>
    <n v="45"/>
  </r>
  <r>
    <s v="Id1474"/>
    <s v="Salazar"/>
    <n v="22.3"/>
    <n v="4.95"/>
    <s v="yes"/>
    <s v="No"/>
    <s v="No"/>
    <s v="No major surgery"/>
    <s v="No"/>
    <s v="NORMAL WEIGHT"/>
    <s v="NORMAL"/>
    <s v="24/Jun/1976"/>
    <x v="1473"/>
    <x v="2"/>
    <s v="tier - 2"/>
    <x v="3"/>
    <n v="47"/>
  </r>
  <r>
    <s v="Id1475"/>
    <s v="Todd"/>
    <n v="27.835000000000001"/>
    <n v="6.03"/>
    <s v="No"/>
    <s v="No"/>
    <s v="No"/>
    <n v="1"/>
    <s v="No"/>
    <s v="OVER WEIGHT"/>
    <s v="Prediabetes"/>
    <s v="21/Nov/1984"/>
    <x v="1474"/>
    <x v="1"/>
    <s v="tier - 2"/>
    <x v="2"/>
    <n v="39"/>
  </r>
  <r>
    <s v="Id1476"/>
    <s v="Pond"/>
    <n v="39.229999999999997"/>
    <n v="5.36"/>
    <s v="No"/>
    <s v="No"/>
    <s v="No"/>
    <s v="No major surgery"/>
    <s v="No"/>
    <s v="OBESITY"/>
    <s v="NORMAL"/>
    <s v="8/Aug/1999"/>
    <x v="1475"/>
    <x v="1"/>
    <s v="tier - 1"/>
    <x v="13"/>
    <n v="24"/>
  </r>
  <r>
    <s v="Id1477"/>
    <s v="Egan"/>
    <n v="19.95"/>
    <n v="6.11"/>
    <s v="No"/>
    <s v="No"/>
    <s v="No"/>
    <n v="1"/>
    <s v="No"/>
    <s v="NORMAL WEIGHT"/>
    <s v="Prediabetes"/>
    <s v="7/Jul/1984"/>
    <x v="1476"/>
    <x v="1"/>
    <s v="tier - 1"/>
    <x v="2"/>
    <n v="39"/>
  </r>
  <r>
    <s v="Id1478"/>
    <s v="Bersani"/>
    <n v="34.64"/>
    <n v="4.88"/>
    <s v="No"/>
    <s v="No"/>
    <s v="Yes"/>
    <n v="1"/>
    <s v="No"/>
    <s v="OBESITY"/>
    <s v="NORMAL"/>
    <s v="1/Aug/1993"/>
    <x v="1477"/>
    <x v="1"/>
    <s v="tier - 2"/>
    <x v="14"/>
    <n v="30"/>
  </r>
  <r>
    <s v="Id1479"/>
    <s v="Creech"/>
    <n v="18.75"/>
    <n v="6.72"/>
    <s v="No"/>
    <s v="No"/>
    <s v="No"/>
    <s v="No major surgery"/>
    <s v="No"/>
    <s v="NORMAL WEIGHT"/>
    <s v="Diabetes"/>
    <s v="29/Jun/1968"/>
    <x v="1478"/>
    <x v="2"/>
    <s v="tier - 2"/>
    <x v="0"/>
    <n v="55"/>
  </r>
  <r>
    <s v="Id1480"/>
    <s v="Sudres"/>
    <n v="26.48"/>
    <n v="4.2"/>
    <s v="No"/>
    <s v="No"/>
    <s v="No"/>
    <n v="1"/>
    <s v="No"/>
    <s v="OVER WEIGHT"/>
    <s v="NORMAL"/>
    <s v="11/Aug/1987"/>
    <x v="1479"/>
    <x v="1"/>
    <s v="tier - 1"/>
    <x v="1"/>
    <n v="36"/>
  </r>
  <r>
    <s v="Id1481"/>
    <s v="Couture"/>
    <n v="34.83"/>
    <n v="5.79"/>
    <s v="No"/>
    <s v="No"/>
    <s v="No"/>
    <n v="1"/>
    <s v="No"/>
    <s v="OBESITY"/>
    <s v="Prediabetes"/>
    <s v="18/Jun/1992"/>
    <x v="1480"/>
    <x v="1"/>
    <s v="tier - 2"/>
    <x v="1"/>
    <n v="31"/>
  </r>
  <r>
    <s v="Id1482"/>
    <s v="Willard"/>
    <n v="25.46"/>
    <n v="4.29"/>
    <s v="No"/>
    <s v="No"/>
    <s v="No"/>
    <s v="No major surgery"/>
    <s v="No"/>
    <s v="OVER WEIGHT"/>
    <s v="NORMAL"/>
    <s v="6/Oct/1982"/>
    <x v="1481"/>
    <x v="1"/>
    <s v="tier - 3"/>
    <x v="2"/>
    <n v="41"/>
  </r>
  <r>
    <s v="Id1483"/>
    <s v="Patronick"/>
    <n v="23.31"/>
    <n v="8.27"/>
    <s v="No"/>
    <s v="No"/>
    <s v="No"/>
    <s v="No major surgery"/>
    <s v="No"/>
    <s v="NORMAL WEIGHT"/>
    <s v="Diabetes"/>
    <s v="24/Jun/1978"/>
    <x v="1482"/>
    <x v="1"/>
    <s v="tier - 2"/>
    <x v="0"/>
    <n v="45"/>
  </r>
  <r>
    <s v="Id1484"/>
    <s v="Depasquale"/>
    <n v="29"/>
    <n v="4.5599999999999996"/>
    <s v="No"/>
    <s v="No"/>
    <s v="No"/>
    <s v="No major surgery"/>
    <s v="No"/>
    <s v="OVER WEIGHT"/>
    <s v="NORMAL"/>
    <s v="28/Jun/1980"/>
    <x v="1483"/>
    <x v="1"/>
    <s v="tier - 3"/>
    <x v="3"/>
    <n v="43"/>
  </r>
  <r>
    <s v="Id1485"/>
    <s v="Lavergne"/>
    <n v="32.869999999999997"/>
    <n v="5.33"/>
    <s v="No"/>
    <s v="No"/>
    <s v="No"/>
    <s v="No major surgery"/>
    <s v="No"/>
    <s v="OBESITY"/>
    <s v="NORMAL"/>
    <s v="21/Jul/1980"/>
    <x v="1484"/>
    <x v="1"/>
    <s v="tier - 1"/>
    <x v="2"/>
    <n v="43"/>
  </r>
  <r>
    <s v="Id1486"/>
    <s v="Kawakami"/>
    <n v="26.18"/>
    <n v="5.63"/>
    <s v="No"/>
    <s v="No"/>
    <s v="No"/>
    <s v="No major surgery"/>
    <s v="No"/>
    <s v="OVER WEIGHT"/>
    <s v="NORMAL"/>
    <s v="22/Oct/1980"/>
    <x v="1485"/>
    <x v="1"/>
    <s v="tier - 3"/>
    <x v="0"/>
    <n v="43"/>
  </r>
  <r>
    <s v="Id1487"/>
    <s v="Gonsalves"/>
    <n v="25.3"/>
    <n v="5.12"/>
    <s v="No"/>
    <s v="No"/>
    <s v="No"/>
    <s v="No major surgery"/>
    <s v="No"/>
    <s v="OVER WEIGHT"/>
    <s v="NORMAL"/>
    <s v="26/Jul/1980"/>
    <x v="1486"/>
    <x v="1"/>
    <s v="tier - 1"/>
    <x v="3"/>
    <n v="43"/>
  </r>
  <r>
    <s v="Id1488"/>
    <s v="Peck"/>
    <n v="36.94"/>
    <n v="5.15"/>
    <s v="yes"/>
    <s v="No"/>
    <s v="No"/>
    <n v="1"/>
    <s v="No"/>
    <s v="OBESITY"/>
    <s v="NORMAL"/>
    <s v="29/Oct/1995"/>
    <x v="1487"/>
    <x v="1"/>
    <s v="tier - 3"/>
    <x v="1"/>
    <n v="28"/>
  </r>
  <r>
    <s v="Id1489"/>
    <s v="Aure"/>
    <n v="22.86"/>
    <n v="7.5"/>
    <s v="No"/>
    <s v="No"/>
    <s v="No"/>
    <s v="No major surgery"/>
    <s v="No"/>
    <s v="NORMAL WEIGHT"/>
    <s v="Diabetes"/>
    <s v="2/Jun/1978"/>
    <x v="1488"/>
    <x v="1"/>
    <s v="tier - 2"/>
    <x v="0"/>
    <n v="45"/>
  </r>
  <r>
    <s v="Id1490"/>
    <s v="Mattingly"/>
    <n v="18.760000000000002"/>
    <n v="4.88"/>
    <s v="yes"/>
    <s v="No"/>
    <s v="Yes"/>
    <n v="1"/>
    <s v="No"/>
    <s v="NORMAL WEIGHT"/>
    <s v="NORMAL"/>
    <s v="6/Jul/1969"/>
    <x v="1489"/>
    <x v="1"/>
    <s v="tier - 3"/>
    <x v="0"/>
    <n v="54"/>
  </r>
  <r>
    <s v="Id1491"/>
    <s v="Stelpflug"/>
    <n v="24.36"/>
    <n v="5.57"/>
    <s v="No"/>
    <s v="No"/>
    <s v="No"/>
    <s v="No major surgery"/>
    <s v="No"/>
    <s v="NORMAL WEIGHT"/>
    <s v="NORMAL"/>
    <s v="1/Sep/1982"/>
    <x v="1490"/>
    <x v="1"/>
    <s v="tier - 1"/>
    <x v="0"/>
    <n v="41"/>
  </r>
  <r>
    <s v="Id1492"/>
    <s v="Sanchez Antognini"/>
    <n v="32.299999999999997"/>
    <n v="5.31"/>
    <s v="No"/>
    <s v="No"/>
    <s v="No"/>
    <s v="No major surgery"/>
    <s v="No"/>
    <s v="OBESITY"/>
    <s v="NORMAL"/>
    <s v="18/Oct/1982"/>
    <x v="1491"/>
    <x v="2"/>
    <s v="tier - 1"/>
    <x v="1"/>
    <n v="41"/>
  </r>
  <r>
    <s v="Id1493"/>
    <s v="Condon"/>
    <n v="22.704999999999998"/>
    <n v="4.57"/>
    <s v="yes"/>
    <s v="No"/>
    <s v="No"/>
    <s v="No major surgery"/>
    <s v="No"/>
    <s v="NORMAL WEIGHT"/>
    <s v="NORMAL"/>
    <s v="10/Dec/1985"/>
    <x v="1492"/>
    <x v="1"/>
    <s v="tier - 2"/>
    <x v="9"/>
    <n v="38"/>
  </r>
  <r>
    <s v="Id1494"/>
    <s v="Magato"/>
    <n v="21.79"/>
    <n v="8.6999999999999993"/>
    <s v="yes"/>
    <s v="No"/>
    <s v="No"/>
    <n v="1"/>
    <s v="No"/>
    <s v="NORMAL WEIGHT"/>
    <s v="Diabetes"/>
    <s v="3/Jun/1975"/>
    <x v="1493"/>
    <x v="1"/>
    <s v="tier - 3"/>
    <x v="0"/>
    <n v="48"/>
  </r>
  <r>
    <s v="Id1495"/>
    <s v="Dombrowski"/>
    <n v="24.52"/>
    <n v="4.76"/>
    <s v="No"/>
    <s v="No"/>
    <s v="No"/>
    <s v="No major surgery"/>
    <s v="No"/>
    <s v="NORMAL WEIGHT"/>
    <s v="NORMAL"/>
    <s v="18/Aug/1980"/>
    <x v="1494"/>
    <x v="1"/>
    <s v="tier - 2"/>
    <x v="0"/>
    <n v="43"/>
  </r>
  <r>
    <s v="Id1496"/>
    <s v="Ohara"/>
    <n v="39.520000000000003"/>
    <n v="11.81"/>
    <s v="No"/>
    <s v="No"/>
    <s v="No"/>
    <s v="No major surgery"/>
    <s v="No"/>
    <s v="OBESITY"/>
    <s v="Diabetes"/>
    <s v="15/Dec/1978"/>
    <x v="1495"/>
    <x v="0"/>
    <s v="tier - 2"/>
    <x v="1"/>
    <n v="45"/>
  </r>
  <r>
    <s v="Id1497"/>
    <s v="Cifuentes Fetiva"/>
    <n v="24.49"/>
    <n v="4.67"/>
    <s v="No"/>
    <s v="No"/>
    <s v="No"/>
    <s v="No major surgery"/>
    <s v="No"/>
    <s v="NORMAL WEIGHT"/>
    <s v="NORMAL"/>
    <s v="5/Oct/1980"/>
    <x v="1496"/>
    <x v="1"/>
    <s v="tier - 3"/>
    <x v="0"/>
    <n v="43"/>
  </r>
  <r>
    <s v="Id1498"/>
    <s v="Keno"/>
    <n v="26.315000000000001"/>
    <n v="6.02"/>
    <s v="No"/>
    <s v="No"/>
    <s v="No"/>
    <s v="No major surgery"/>
    <s v="No"/>
    <s v="OVER WEIGHT"/>
    <s v="Prediabetes"/>
    <s v="30/Aug/1980"/>
    <x v="1497"/>
    <x v="1"/>
    <s v="tier - 2"/>
    <x v="1"/>
    <n v="43"/>
  </r>
  <r>
    <s v="Id1499"/>
    <s v="Bruce"/>
    <n v="22.58"/>
    <n v="7.46"/>
    <s v="No"/>
    <s v="No"/>
    <s v="No"/>
    <s v="No major surgery"/>
    <s v="No"/>
    <s v="NORMAL WEIGHT"/>
    <s v="Diabetes"/>
    <s v="29/Nov/1978"/>
    <x v="1498"/>
    <x v="1"/>
    <s v="tier - 2"/>
    <x v="0"/>
    <n v="45"/>
  </r>
  <r>
    <s v="Id1500"/>
    <s v="Lorch"/>
    <n v="19.475000000000001"/>
    <n v="4.74"/>
    <s v="No"/>
    <s v="No"/>
    <s v="No"/>
    <n v="1"/>
    <s v="No"/>
    <s v="NORMAL WEIGHT"/>
    <s v="NORMAL"/>
    <s v="5/Sep/1984"/>
    <x v="1499"/>
    <x v="1"/>
    <s v="tier - 3"/>
    <x v="1"/>
    <n v="39"/>
  </r>
  <r>
    <s v="Id1501"/>
    <s v="Sullivan"/>
    <n v="26.33"/>
    <n v="4.79"/>
    <s v="No"/>
    <s v="No"/>
    <s v="No"/>
    <s v="No major surgery"/>
    <s v="No"/>
    <s v="OVER WEIGHT"/>
    <s v="NORMAL"/>
    <s v="21/Dec/1989"/>
    <x v="1500"/>
    <x v="1"/>
    <s v="tier - 3"/>
    <x v="2"/>
    <n v="34"/>
  </r>
  <r>
    <s v="Id1502"/>
    <s v="Cave"/>
    <n v="17.29"/>
    <n v="5.35"/>
    <s v="yes"/>
    <s v="No"/>
    <s v="No"/>
    <s v="No major surgery"/>
    <s v="No"/>
    <s v="UNDER WEIGHT"/>
    <s v="NORMAL"/>
    <s v="10/Sep/1985"/>
    <x v="1501"/>
    <x v="1"/>
    <s v="tier - 1"/>
    <x v="2"/>
    <n v="38"/>
  </r>
  <r>
    <s v="Id1503"/>
    <s v="Gudenkauf"/>
    <n v="42.88"/>
    <n v="4.87"/>
    <s v="No"/>
    <s v="yes"/>
    <s v="No"/>
    <n v="1"/>
    <s v="No"/>
    <s v="OBESITY"/>
    <s v="NORMAL"/>
    <s v="24/Dec/2004"/>
    <x v="1502"/>
    <x v="1"/>
    <s v="tier - 1"/>
    <x v="1"/>
    <n v="19"/>
  </r>
  <r>
    <s v="Id1504"/>
    <s v="Thomas"/>
    <n v="32.200000000000003"/>
    <n v="10.09"/>
    <s v="yes"/>
    <s v="No"/>
    <s v="No"/>
    <s v="No major surgery"/>
    <s v="No"/>
    <s v="OBESITY"/>
    <s v="Diabetes"/>
    <s v="23/Jun/1981"/>
    <x v="1503"/>
    <x v="1"/>
    <s v="tier - 2"/>
    <x v="3"/>
    <n v="42"/>
  </r>
  <r>
    <s v="Id1505"/>
    <s v="Holley"/>
    <n v="18.75"/>
    <n v="5.47"/>
    <s v="yes"/>
    <s v="No"/>
    <s v="Yes"/>
    <n v="1"/>
    <s v="No"/>
    <s v="NORMAL WEIGHT"/>
    <s v="NORMAL"/>
    <s v="23/Oct/1969"/>
    <x v="1504"/>
    <x v="1"/>
    <s v="tier - 2"/>
    <x v="0"/>
    <n v="54"/>
  </r>
  <r>
    <s v="Id1506"/>
    <s v="Kemble"/>
    <n v="22.36"/>
    <n v="8.6"/>
    <s v="No"/>
    <s v="No"/>
    <s v="No"/>
    <s v="No major surgery"/>
    <s v="No"/>
    <s v="NORMAL WEIGHT"/>
    <s v="Diabetes"/>
    <s v="5/Aug/1978"/>
    <x v="1505"/>
    <x v="1"/>
    <s v="tier - 1"/>
    <x v="0"/>
    <n v="45"/>
  </r>
  <r>
    <s v="Id1507"/>
    <s v="Bentley"/>
    <n v="23.94"/>
    <n v="10.74"/>
    <s v="yes"/>
    <s v="No"/>
    <s v="No"/>
    <s v="No major surgery"/>
    <s v="No"/>
    <s v="NORMAL WEIGHT"/>
    <s v="Diabetes"/>
    <s v="19/Jun/1981"/>
    <x v="1506"/>
    <x v="1"/>
    <s v="tier - 2"/>
    <x v="9"/>
    <n v="42"/>
  </r>
  <r>
    <s v="Id1508"/>
    <s v="Jones"/>
    <n v="30.1"/>
    <n v="4.3899999999999997"/>
    <s v="No"/>
    <s v="No"/>
    <s v="Yes"/>
    <n v="1"/>
    <s v="No"/>
    <s v="OBESITY"/>
    <s v="NORMAL"/>
    <s v="4/Nov/1979"/>
    <x v="1507"/>
    <x v="1"/>
    <s v="tier - 2"/>
    <x v="3"/>
    <n v="44"/>
  </r>
  <r>
    <s v="Id1509"/>
    <s v="Tremblay"/>
    <n v="21.93"/>
    <n v="6.3"/>
    <s v="No"/>
    <s v="No"/>
    <s v="No"/>
    <s v="No major surgery"/>
    <s v="No"/>
    <s v="NORMAL WEIGHT"/>
    <s v="Prediabetes"/>
    <s v="15/Jun/1977"/>
    <x v="1508"/>
    <x v="1"/>
    <s v="tier - 1"/>
    <x v="0"/>
    <n v="46"/>
  </r>
  <r>
    <s v="Id1510"/>
    <s v="Bellucci"/>
    <n v="39.75"/>
    <n v="5.41"/>
    <s v="No"/>
    <s v="yes"/>
    <s v="No"/>
    <n v="1"/>
    <s v="No"/>
    <s v="OBESITY"/>
    <s v="NORMAL"/>
    <s v="30/Nov/2000"/>
    <x v="1509"/>
    <x v="1"/>
    <s v="tier - 1"/>
    <x v="1"/>
    <n v="23"/>
  </r>
  <r>
    <s v="Id1511"/>
    <s v="Collins"/>
    <n v="26.03"/>
    <n v="4.47"/>
    <s v="No"/>
    <s v="No"/>
    <s v="Yes"/>
    <n v="1"/>
    <s v="No"/>
    <s v="OVER WEIGHT"/>
    <s v="NORMAL"/>
    <s v="15/Jul/1979"/>
    <x v="1510"/>
    <x v="2"/>
    <s v="tier - 1"/>
    <x v="4"/>
    <n v="44"/>
  </r>
  <r>
    <s v="Id1512"/>
    <s v="Gillman"/>
    <n v="34.51"/>
    <n v="6.26"/>
    <s v="No"/>
    <s v="No"/>
    <s v="No"/>
    <s v="No major surgery"/>
    <s v="No"/>
    <s v="OBESITY"/>
    <s v="Prediabetes"/>
    <s v="8/Jul/1994"/>
    <x v="1511"/>
    <x v="1"/>
    <s v="tier - 2"/>
    <x v="14"/>
    <n v="29"/>
  </r>
  <r>
    <s v="Id1513"/>
    <s v="West"/>
    <n v="19.32"/>
    <n v="11.58"/>
    <s v="yes"/>
    <s v="No"/>
    <s v="No"/>
    <n v="1"/>
    <s v="No"/>
    <s v="NORMAL WEIGHT"/>
    <s v="Diabetes"/>
    <s v="17/Aug/1975"/>
    <x v="1512"/>
    <x v="1"/>
    <s v="tier - 1"/>
    <x v="1"/>
    <n v="48"/>
  </r>
  <r>
    <s v="Id1514"/>
    <s v="Chida"/>
    <n v="28.5"/>
    <n v="4.3600000000000003"/>
    <s v="No"/>
    <s v="No"/>
    <s v="No"/>
    <s v="No major surgery"/>
    <s v="No"/>
    <s v="OVER WEIGHT"/>
    <s v="NORMAL"/>
    <s v="29/Jun/1991"/>
    <x v="1513"/>
    <x v="0"/>
    <s v="tier - 2"/>
    <x v="7"/>
    <n v="32"/>
  </r>
  <r>
    <s v="Id1515"/>
    <s v="Reisenauer"/>
    <n v="30.875"/>
    <n v="4.1399999999999997"/>
    <s v="yes"/>
    <s v="No"/>
    <s v="No"/>
    <s v="No major surgery"/>
    <s v="No"/>
    <s v="OBESITY"/>
    <s v="NORMAL"/>
    <s v="24/Dec/1985"/>
    <x v="1514"/>
    <x v="2"/>
    <s v="tier - 3"/>
    <x v="1"/>
    <n v="38"/>
  </r>
  <r>
    <s v="Id1516"/>
    <s v="Rosenberg-Wohl"/>
    <n v="24.02"/>
    <n v="4.38"/>
    <s v="No"/>
    <s v="No"/>
    <s v="No"/>
    <s v="No major surgery"/>
    <s v="No"/>
    <s v="NORMAL WEIGHT"/>
    <s v="NORMAL"/>
    <s v="23/Nov/1980"/>
    <x v="1515"/>
    <x v="1"/>
    <s v="tier - 2"/>
    <x v="0"/>
    <n v="43"/>
  </r>
  <r>
    <s v="Id1517"/>
    <s v="Theriault"/>
    <n v="36.08"/>
    <n v="11.61"/>
    <s v="yes"/>
    <s v="No"/>
    <s v="No"/>
    <s v="No major surgery"/>
    <s v="No"/>
    <s v="OBESITY"/>
    <s v="Diabetes"/>
    <s v="8/Oct/1981"/>
    <x v="1516"/>
    <x v="1"/>
    <s v="tier - 1"/>
    <x v="0"/>
    <n v="42"/>
  </r>
  <r>
    <s v="Id1518"/>
    <s v="Manuel"/>
    <n v="32.200000000000003"/>
    <n v="10.59"/>
    <s v="yes"/>
    <s v="No"/>
    <s v="No"/>
    <s v="No major surgery"/>
    <s v="No"/>
    <s v="OBESITY"/>
    <s v="Diabetes"/>
    <s v="3/Sep/1981"/>
    <x v="1517"/>
    <x v="1"/>
    <s v="tier - 3"/>
    <x v="3"/>
    <n v="42"/>
  </r>
  <r>
    <s v="Id1519"/>
    <s v="Demko"/>
    <n v="28.05"/>
    <n v="11.85"/>
    <s v="yes"/>
    <s v="No"/>
    <s v="No"/>
    <s v="No major surgery"/>
    <s v="No"/>
    <s v="OVER WEIGHT"/>
    <s v="Diabetes"/>
    <s v="21/Sep/1981"/>
    <x v="1518"/>
    <x v="1"/>
    <s v="tier - 3"/>
    <x v="0"/>
    <n v="42"/>
  </r>
  <r>
    <s v="Id1520"/>
    <s v="Battaglia"/>
    <n v="19"/>
    <n v="5.46"/>
    <s v="yes"/>
    <s v="No"/>
    <s v="No"/>
    <n v="1"/>
    <s v="No"/>
    <s v="NORMAL WEIGHT"/>
    <s v="NORMAL"/>
    <s v="10/Oct/1988"/>
    <x v="1519"/>
    <x v="1"/>
    <s v="tier - 2"/>
    <x v="2"/>
    <n v="35"/>
  </r>
  <r>
    <s v="Id1521"/>
    <s v="Follo"/>
    <n v="16.13"/>
    <n v="4.54"/>
    <s v="yes"/>
    <s v="No"/>
    <s v="No"/>
    <n v="2"/>
    <s v="No"/>
    <s v="UNDER WEIGHT"/>
    <s v="NORMAL"/>
    <s v="9/Dec/1966"/>
    <x v="1520"/>
    <x v="2"/>
    <s v="tier - 2"/>
    <x v="0"/>
    <n v="57"/>
  </r>
  <r>
    <s v="Id1522"/>
    <s v="Barana"/>
    <n v="18.77"/>
    <n v="11.98"/>
    <s v="yes"/>
    <s v="No"/>
    <s v="No"/>
    <n v="2"/>
    <s v="No"/>
    <s v="NORMAL WEIGHT"/>
    <s v="Diabetes"/>
    <s v="17/Jun/1970"/>
    <x v="1521"/>
    <x v="1"/>
    <s v="tier - 1"/>
    <x v="0"/>
    <n v="53"/>
  </r>
  <r>
    <s v="Id1523"/>
    <s v="Lysaght"/>
    <n v="28.88"/>
    <n v="6.59"/>
    <s v="yes"/>
    <s v="No"/>
    <s v="No"/>
    <n v="1"/>
    <s v="No"/>
    <s v="OVER WEIGHT"/>
    <s v="Diabetes"/>
    <s v="5/Jun/1986"/>
    <x v="1522"/>
    <x v="2"/>
    <s v="tier - 1"/>
    <x v="4"/>
    <n v="37"/>
  </r>
  <r>
    <s v="Id1524"/>
    <s v="Chalmers"/>
    <n v="27.55"/>
    <n v="10.83"/>
    <s v="yes"/>
    <s v="No"/>
    <s v="No"/>
    <n v="1"/>
    <s v="No"/>
    <s v="OVER WEIGHT"/>
    <s v="Diabetes"/>
    <s v="7/Aug/1986"/>
    <x v="1523"/>
    <x v="2"/>
    <s v="tier - 2"/>
    <x v="4"/>
    <n v="37"/>
  </r>
  <r>
    <s v="Id1525"/>
    <s v="Phillippi"/>
    <n v="15.6"/>
    <n v="8.6"/>
    <s v="No"/>
    <s v="No"/>
    <s v="No"/>
    <s v="No major surgery"/>
    <s v="No"/>
    <s v="UNDER WEIGHT"/>
    <s v="Diabetes"/>
    <s v="18/Jul/1968"/>
    <x v="1524"/>
    <x v="2"/>
    <s v="tier - 1"/>
    <x v="1"/>
    <n v="55"/>
  </r>
  <r>
    <s v="Id1526"/>
    <s v="MacPherson"/>
    <n v="21.99"/>
    <n v="11.17"/>
    <s v="No"/>
    <s v="No"/>
    <s v="No"/>
    <s v="No major surgery"/>
    <s v="No"/>
    <s v="NORMAL WEIGHT"/>
    <s v="Diabetes"/>
    <s v="21/Oct/1978"/>
    <x v="1525"/>
    <x v="1"/>
    <s v="tier - 3"/>
    <x v="0"/>
    <n v="45"/>
  </r>
  <r>
    <s v="Id1527"/>
    <s v="Delfidio"/>
    <n v="34.85"/>
    <n v="5.75"/>
    <s v="No"/>
    <s v="No"/>
    <s v="No"/>
    <s v="No major surgery"/>
    <s v="No"/>
    <s v="OBESITY"/>
    <s v="Prediabetes"/>
    <s v="13/Jun/1994"/>
    <x v="1526"/>
    <x v="1"/>
    <s v="tier - 1"/>
    <x v="1"/>
    <n v="29"/>
  </r>
  <r>
    <s v="Id1528"/>
    <s v="Cummings"/>
    <n v="24.51"/>
    <n v="4.83"/>
    <s v="yes"/>
    <s v="No"/>
    <s v="Yes"/>
    <n v="1"/>
    <s v="No"/>
    <s v="NORMAL WEIGHT"/>
    <s v="NORMAL"/>
    <s v="12/Jun/1983"/>
    <x v="1527"/>
    <x v="2"/>
    <s v="tier - 3"/>
    <x v="1"/>
    <n v="40"/>
  </r>
  <r>
    <s v="Id1529"/>
    <s v="Schroegel"/>
    <n v="19.399999999999999"/>
    <n v="11.93"/>
    <s v="No"/>
    <s v="No"/>
    <s v="No"/>
    <s v="No major surgery"/>
    <s v="No"/>
    <s v="NORMAL WEIGHT"/>
    <s v="Diabetes"/>
    <s v="12/Dec/1971"/>
    <x v="1528"/>
    <x v="1"/>
    <s v="tier - 1"/>
    <x v="0"/>
    <n v="52"/>
  </r>
  <r>
    <s v="Id1530"/>
    <s v="Williams"/>
    <n v="15.1"/>
    <n v="8.41"/>
    <s v="No"/>
    <s v="No"/>
    <s v="No"/>
    <s v="No major surgery"/>
    <s v="No"/>
    <s v="UNDER WEIGHT"/>
    <s v="Diabetes"/>
    <s v="13/Jul/1968"/>
    <x v="1529"/>
    <x v="2"/>
    <s v="tier - 1"/>
    <x v="1"/>
    <n v="55"/>
  </r>
  <r>
    <s v="Id1531"/>
    <s v="Casey"/>
    <n v="23.37"/>
    <n v="5.59"/>
    <s v="yes"/>
    <s v="No"/>
    <s v="No"/>
    <s v="No major surgery"/>
    <s v="No"/>
    <s v="NORMAL WEIGHT"/>
    <s v="NORMAL"/>
    <s v="9/Jul/1985"/>
    <x v="1530"/>
    <x v="1"/>
    <s v="tier - 3"/>
    <x v="1"/>
    <n v="38"/>
  </r>
  <r>
    <s v="Id1532"/>
    <s v="Randall"/>
    <n v="42.4"/>
    <n v="4.0599999999999996"/>
    <s v="No"/>
    <s v="No"/>
    <s v="No"/>
    <s v="No major surgery"/>
    <s v="No"/>
    <s v="OBESITY"/>
    <s v="NORMAL"/>
    <s v="20/Oct/1989"/>
    <x v="1531"/>
    <x v="2"/>
    <s v="tier - 1"/>
    <x v="3"/>
    <n v="34"/>
  </r>
  <r>
    <s v="Id1533"/>
    <s v="Doyon"/>
    <n v="28.405000000000001"/>
    <n v="7.02"/>
    <s v="yes"/>
    <s v="No"/>
    <s v="No"/>
    <s v="No major surgery"/>
    <s v="No"/>
    <s v="OVER WEIGHT"/>
    <s v="Diabetes"/>
    <s v="17/Sep/1981"/>
    <x v="1532"/>
    <x v="2"/>
    <s v="tier - 1"/>
    <x v="1"/>
    <n v="42"/>
  </r>
  <r>
    <s v="Id1534"/>
    <s v="Sankey"/>
    <n v="23.4"/>
    <n v="4.47"/>
    <s v="No"/>
    <s v="No"/>
    <s v="No"/>
    <s v="No major surgery"/>
    <s v="No"/>
    <s v="NORMAL WEIGHT"/>
    <s v="NORMAL"/>
    <s v="27/Sep/1982"/>
    <x v="1533"/>
    <x v="1"/>
    <s v="tier - 2"/>
    <x v="0"/>
    <n v="41"/>
  </r>
  <r>
    <s v="Id1535"/>
    <s v="Stilgenbauer"/>
    <n v="33.44"/>
    <n v="4.54"/>
    <s v="No"/>
    <s v="No"/>
    <s v="No"/>
    <s v="No major surgery"/>
    <s v="No"/>
    <s v="OBESITY"/>
    <s v="NORMAL"/>
    <s v="19/Nov/1989"/>
    <x v="1534"/>
    <x v="1"/>
    <s v="tier - 1"/>
    <x v="0"/>
    <n v="34"/>
  </r>
  <r>
    <s v="Id1536"/>
    <s v="Jaskiewicz"/>
    <n v="21.12"/>
    <n v="4.99"/>
    <s v="No"/>
    <s v="No"/>
    <s v="No"/>
    <n v="1"/>
    <s v="No"/>
    <s v="NORMAL WEIGHT"/>
    <s v="NORMAL"/>
    <s v="1/Jul/1984"/>
    <x v="1535"/>
    <x v="2"/>
    <s v="tier - 2"/>
    <x v="0"/>
    <n v="39"/>
  </r>
  <r>
    <s v="Id1537"/>
    <s v="Deppen"/>
    <n v="18.48"/>
    <n v="10.84"/>
    <s v="yes"/>
    <s v="No"/>
    <s v="No"/>
    <n v="2"/>
    <s v="No"/>
    <s v="UNDER WEIGHT"/>
    <s v="Diabetes"/>
    <s v="8/Nov/1970"/>
    <x v="1536"/>
    <x v="1"/>
    <s v="tier - 3"/>
    <x v="0"/>
    <n v="53"/>
  </r>
  <r>
    <s v="Id1538"/>
    <s v="Hine"/>
    <n v="16.815000000000001"/>
    <n v="5.63"/>
    <s v="No"/>
    <s v="No"/>
    <s v="No"/>
    <n v="1"/>
    <s v="No"/>
    <s v="UNDER WEIGHT"/>
    <s v="NORMAL"/>
    <s v="8/Dec/1984"/>
    <x v="1537"/>
    <x v="1"/>
    <s v="tier - 3"/>
    <x v="9"/>
    <n v="39"/>
  </r>
  <r>
    <s v="Id1539"/>
    <s v="Mathews"/>
    <n v="26.72"/>
    <n v="4.1399999999999997"/>
    <s v="No"/>
    <s v="No"/>
    <s v="No"/>
    <s v="No major surgery"/>
    <s v="No"/>
    <s v="OVER WEIGHT"/>
    <s v="NORMAL"/>
    <s v="6/Jun/1990"/>
    <x v="1538"/>
    <x v="1"/>
    <s v="tier - 2"/>
    <x v="14"/>
    <n v="33"/>
  </r>
  <r>
    <s v="Id1540"/>
    <s v="Yabu"/>
    <n v="41.42"/>
    <n v="5.17"/>
    <s v="No"/>
    <s v="No"/>
    <s v="Yes"/>
    <n v="1"/>
    <s v="No"/>
    <s v="OBESITY"/>
    <s v="NORMAL"/>
    <s v="4/Sep/2003"/>
    <x v="1539"/>
    <x v="1"/>
    <s v="tier - 1"/>
    <x v="1"/>
    <n v="20"/>
  </r>
  <r>
    <s v="Id1541"/>
    <s v="Strang"/>
    <n v="20.69"/>
    <n v="6.93"/>
    <s v="No"/>
    <s v="No"/>
    <s v="No"/>
    <n v="2"/>
    <s v="No"/>
    <s v="NORMAL WEIGHT"/>
    <s v="Diabetes"/>
    <s v="29/Aug/1973"/>
    <x v="1540"/>
    <x v="1"/>
    <s v="tier - 1"/>
    <x v="0"/>
    <n v="50"/>
  </r>
  <r>
    <s v="Id1542"/>
    <s v="Frank"/>
    <n v="41.23"/>
    <n v="4.24"/>
    <s v="No"/>
    <s v="No"/>
    <s v="No"/>
    <s v="No major surgery"/>
    <s v="No"/>
    <s v="OBESITY"/>
    <s v="NORMAL"/>
    <s v="28/Aug/1982"/>
    <x v="1541"/>
    <x v="2"/>
    <s v="tier - 2"/>
    <x v="5"/>
    <n v="41"/>
  </r>
  <r>
    <s v="Id1543"/>
    <s v="Shanley"/>
    <n v="29.9"/>
    <n v="5.91"/>
    <s v="No"/>
    <s v="No"/>
    <s v="No"/>
    <s v="No major surgery"/>
    <s v="No"/>
    <s v="OVER WEIGHT"/>
    <s v="Prediabetes"/>
    <s v="7/Nov/1982"/>
    <x v="1542"/>
    <x v="1"/>
    <s v="tier - 3"/>
    <x v="3"/>
    <n v="41"/>
  </r>
  <r>
    <s v="Id1544"/>
    <s v="Mancebo Garcia"/>
    <n v="34.104999999999997"/>
    <n v="5.93"/>
    <s v="No"/>
    <s v="No"/>
    <s v="No"/>
    <s v="No major surgery"/>
    <s v="No"/>
    <s v="OBESITY"/>
    <s v="Prediabetes"/>
    <s v="29/Dec/1982"/>
    <x v="1543"/>
    <x v="2"/>
    <s v="tier - 2"/>
    <x v="4"/>
    <n v="41"/>
  </r>
  <r>
    <s v="Id1545"/>
    <s v="Keehan"/>
    <n v="24.97"/>
    <n v="5.66"/>
    <s v="No"/>
    <s v="No"/>
    <s v="No"/>
    <s v="No major surgery"/>
    <s v="No"/>
    <s v="OVER WEIGHT"/>
    <s v="NORMAL"/>
    <s v="22/Nov/1982"/>
    <x v="1544"/>
    <x v="1"/>
    <s v="tier - 1"/>
    <x v="0"/>
    <n v="41"/>
  </r>
  <r>
    <s v="Id1546"/>
    <s v="Mahaney"/>
    <n v="34.799999999999997"/>
    <n v="4.1900000000000004"/>
    <s v="No"/>
    <s v="No"/>
    <s v="No"/>
    <n v="1"/>
    <s v="No"/>
    <s v="OBESITY"/>
    <s v="NORMAL"/>
    <s v="5/Oct/1984"/>
    <x v="1545"/>
    <x v="1"/>
    <s v="tier - 3"/>
    <x v="3"/>
    <n v="39"/>
  </r>
  <r>
    <s v="Id1547"/>
    <s v="Nolan"/>
    <n v="32.965000000000003"/>
    <n v="9.2100000000000009"/>
    <s v="yes"/>
    <s v="No"/>
    <s v="No"/>
    <s v="No major surgery"/>
    <s v="No"/>
    <s v="OBESITY"/>
    <s v="Diabetes"/>
    <s v="20/Jul/1981"/>
    <x v="1546"/>
    <x v="1"/>
    <s v="tier - 1"/>
    <x v="1"/>
    <n v="42"/>
  </r>
  <r>
    <s v="Id1548"/>
    <s v="Sobrino"/>
    <n v="27.265000000000001"/>
    <n v="5.51"/>
    <s v="No"/>
    <s v="No"/>
    <s v="No"/>
    <n v="1"/>
    <s v="No"/>
    <s v="OVER WEIGHT"/>
    <s v="NORMAL"/>
    <s v="20/Sep/1984"/>
    <x v="1547"/>
    <x v="1"/>
    <s v="tier - 2"/>
    <x v="2"/>
    <n v="39"/>
  </r>
  <r>
    <s v="Id1549"/>
    <s v="Gennaro"/>
    <n v="17.059999999999999"/>
    <n v="8.5"/>
    <s v="No"/>
    <s v="No"/>
    <s v="No"/>
    <s v="No major surgery"/>
    <s v="No"/>
    <s v="UNDER WEIGHT"/>
    <s v="Diabetes"/>
    <s v="11/Dec/1968"/>
    <x v="1548"/>
    <x v="2"/>
    <s v="tier - 2"/>
    <x v="0"/>
    <n v="55"/>
  </r>
  <r>
    <s v="Id1550"/>
    <s v="Mayer"/>
    <n v="36.29"/>
    <n v="6.23"/>
    <s v="No"/>
    <s v="No"/>
    <s v="No"/>
    <s v="No major surgery"/>
    <s v="No"/>
    <s v="OBESITY"/>
    <s v="Prediabetes"/>
    <s v="6/Aug/1989"/>
    <x v="1549"/>
    <x v="1"/>
    <s v="tier - 2"/>
    <x v="2"/>
    <n v="34"/>
  </r>
  <r>
    <s v="Id1551"/>
    <s v="Becker"/>
    <n v="28.594999999999999"/>
    <n v="8.5299999999999994"/>
    <s v="yes"/>
    <s v="No"/>
    <s v="No"/>
    <n v="1"/>
    <s v="No"/>
    <s v="OVER WEIGHT"/>
    <s v="Diabetes"/>
    <s v="18/Dec/1986"/>
    <x v="1550"/>
    <x v="1"/>
    <s v="tier - 3"/>
    <x v="1"/>
    <n v="37"/>
  </r>
  <r>
    <s v="Id1552"/>
    <s v="Moore"/>
    <n v="17.8"/>
    <n v="5.75"/>
    <s v="yes"/>
    <s v="No"/>
    <s v="Yes"/>
    <n v="1"/>
    <s v="No"/>
    <s v="UNDER WEIGHT"/>
    <s v="Prediabetes"/>
    <s v="3/Dec/1969"/>
    <x v="1551"/>
    <x v="1"/>
    <s v="tier - 3"/>
    <x v="0"/>
    <n v="54"/>
  </r>
  <r>
    <s v="Id1553"/>
    <s v="Platt"/>
    <n v="21.4"/>
    <n v="5.6"/>
    <s v="No"/>
    <s v="No"/>
    <s v="No"/>
    <s v="No major surgery"/>
    <s v="No"/>
    <s v="NORMAL WEIGHT"/>
    <s v="NORMAL"/>
    <s v="2/Oct/1982"/>
    <x v="1552"/>
    <x v="1"/>
    <s v="tier - 2"/>
    <x v="1"/>
    <n v="41"/>
  </r>
  <r>
    <s v="Id1554"/>
    <s v="Brodeur"/>
    <n v="23.01"/>
    <n v="4.68"/>
    <s v="No"/>
    <s v="No"/>
    <s v="No"/>
    <s v="No major surgery"/>
    <s v="No"/>
    <s v="NORMAL WEIGHT"/>
    <s v="NORMAL"/>
    <s v="12/Aug/1982"/>
    <x v="1553"/>
    <x v="1"/>
    <s v="tier - 1"/>
    <x v="0"/>
    <n v="41"/>
  </r>
  <r>
    <s v="Id1555"/>
    <s v="Knight Pech"/>
    <n v="19.86"/>
    <n v="5.62"/>
    <s v="yes"/>
    <s v="No"/>
    <s v="No"/>
    <s v="No major surgery"/>
    <s v="No"/>
    <s v="NORMAL WEIGHT"/>
    <s v="NORMAL"/>
    <s v="23/Oct/1976"/>
    <x v="1554"/>
    <x v="1"/>
    <s v="tier - 1"/>
    <x v="0"/>
    <n v="47"/>
  </r>
  <r>
    <s v="Id1556"/>
    <s v="Richter"/>
    <n v="33.58"/>
    <n v="5.08"/>
    <s v="No"/>
    <s v="No"/>
    <s v="No"/>
    <s v="No major surgery"/>
    <s v="No"/>
    <s v="OBESITY"/>
    <s v="NORMAL"/>
    <s v="7/Jul/1994"/>
    <x v="1555"/>
    <x v="1"/>
    <s v="tier - 1"/>
    <x v="14"/>
    <n v="29"/>
  </r>
  <r>
    <s v="Id1557"/>
    <s v="Jubinski"/>
    <n v="29.81"/>
    <n v="5.28"/>
    <s v="No"/>
    <s v="No"/>
    <s v="No"/>
    <s v="No major surgery"/>
    <s v="No"/>
    <s v="OVER WEIGHT"/>
    <s v="NORMAL"/>
    <s v="28/Aug/1982"/>
    <x v="1556"/>
    <x v="1"/>
    <s v="tier - 2"/>
    <x v="0"/>
    <n v="41"/>
  </r>
  <r>
    <s v="Id1558"/>
    <s v="Wall"/>
    <n v="27.4"/>
    <n v="4.6100000000000003"/>
    <s v="No"/>
    <s v="No"/>
    <s v="No"/>
    <s v="No major surgery"/>
    <s v="No"/>
    <s v="OVER WEIGHT"/>
    <s v="NORMAL"/>
    <s v="9/Oct/1982"/>
    <x v="1557"/>
    <x v="1"/>
    <s v="tier - 3"/>
    <x v="3"/>
    <n v="41"/>
  </r>
  <r>
    <s v="Id1559"/>
    <s v="McKay"/>
    <n v="17.98"/>
    <n v="6.57"/>
    <s v="yes"/>
    <s v="No"/>
    <s v="No"/>
    <n v="2"/>
    <s v="No"/>
    <s v="UNDER WEIGHT"/>
    <s v="Diabetes"/>
    <s v="1/Dec/1970"/>
    <x v="1558"/>
    <x v="1"/>
    <s v="tier - 2"/>
    <x v="0"/>
    <n v="53"/>
  </r>
  <r>
    <s v="Id1560"/>
    <s v="Oh"/>
    <n v="37.9"/>
    <n v="5.83"/>
    <s v="No"/>
    <s v="No"/>
    <s v="No"/>
    <s v="No major surgery"/>
    <s v="No"/>
    <s v="OBESITY"/>
    <s v="Prediabetes"/>
    <s v="8/Jun/1980"/>
    <x v="1559"/>
    <x v="1"/>
    <s v="tier - 3"/>
    <x v="3"/>
    <n v="43"/>
  </r>
  <r>
    <s v="Id1561"/>
    <s v="Kessell"/>
    <n v="25.27"/>
    <n v="6.98"/>
    <s v="yes"/>
    <s v="No"/>
    <s v="No"/>
    <s v="No major surgery"/>
    <s v="No"/>
    <s v="OVER WEIGHT"/>
    <s v="Diabetes"/>
    <s v="27/Jul/1981"/>
    <x v="1560"/>
    <x v="1"/>
    <s v="tier - 2"/>
    <x v="0"/>
    <n v="42"/>
  </r>
  <r>
    <s v="Id1562"/>
    <s v="Hidalgo Zambrano"/>
    <n v="29.26"/>
    <n v="4.03"/>
    <s v="No"/>
    <s v="No"/>
    <s v="No"/>
    <n v="1"/>
    <s v="No"/>
    <s v="OVER WEIGHT"/>
    <s v="NORMAL"/>
    <s v="1/Nov/1984"/>
    <x v="1561"/>
    <x v="1"/>
    <s v="tier - 3"/>
    <x v="1"/>
    <n v="39"/>
  </r>
  <r>
    <s v="Id1563"/>
    <s v="Caprario"/>
    <n v="27.835000000000001"/>
    <n v="4.5599999999999996"/>
    <s v="No"/>
    <s v="No"/>
    <s v="No"/>
    <n v="1"/>
    <s v="No"/>
    <s v="OVER WEIGHT"/>
    <s v="NORMAL"/>
    <s v="26/Aug/1984"/>
    <x v="1562"/>
    <x v="2"/>
    <s v="tier - 3"/>
    <x v="1"/>
    <n v="39"/>
  </r>
  <r>
    <s v="Id1564"/>
    <s v="Ryan"/>
    <n v="46.53"/>
    <n v="5.38"/>
    <s v="yes"/>
    <s v="No"/>
    <s v="No"/>
    <s v="No major surgery"/>
    <s v="No"/>
    <s v="OBESITY"/>
    <s v="NORMAL"/>
    <s v="22/Jul/1985"/>
    <x v="1563"/>
    <x v="2"/>
    <s v="tier - 2"/>
    <x v="0"/>
    <n v="38"/>
  </r>
  <r>
    <s v="Id1565"/>
    <s v="Hoffman"/>
    <n v="20.58"/>
    <n v="11.04"/>
    <s v="yes"/>
    <s v="No"/>
    <s v="No"/>
    <n v="1"/>
    <s v="No"/>
    <s v="NORMAL WEIGHT"/>
    <s v="Diabetes"/>
    <s v="5/Aug/1975"/>
    <x v="1564"/>
    <x v="1"/>
    <s v="tier - 3"/>
    <x v="0"/>
    <n v="48"/>
  </r>
  <r>
    <s v="Id1566"/>
    <s v="Wong"/>
    <n v="19.53"/>
    <n v="6.09"/>
    <s v="yes"/>
    <s v="No"/>
    <s v="No"/>
    <s v="No major surgery"/>
    <s v="No"/>
    <s v="NORMAL WEIGHT"/>
    <s v="Prediabetes"/>
    <s v="30/Dec/1976"/>
    <x v="1565"/>
    <x v="1"/>
    <s v="tier - 3"/>
    <x v="0"/>
    <n v="47"/>
  </r>
  <r>
    <s v="Id1567"/>
    <s v="Lea"/>
    <n v="27.7"/>
    <n v="4.71"/>
    <s v="No"/>
    <s v="No"/>
    <s v="No"/>
    <n v="1"/>
    <s v="No"/>
    <s v="OVER WEIGHT"/>
    <s v="NORMAL"/>
    <s v="4/Sep/1987"/>
    <x v="1566"/>
    <x v="1"/>
    <s v="tier - 2"/>
    <x v="3"/>
    <n v="36"/>
  </r>
  <r>
    <s v="Id1568"/>
    <s v="Patterson"/>
    <n v="18.920000000000002"/>
    <n v="8.18"/>
    <s v="No"/>
    <s v="No"/>
    <s v="No"/>
    <s v="No major surgery"/>
    <s v="No"/>
    <s v="NORMAL WEIGHT"/>
    <s v="Diabetes"/>
    <s v="22/Aug/1971"/>
    <x v="1567"/>
    <x v="1"/>
    <s v="tier - 3"/>
    <x v="0"/>
    <n v="52"/>
  </r>
  <r>
    <s v="Id1569"/>
    <s v="Quigley"/>
    <n v="17.760000000000002"/>
    <n v="11.18"/>
    <s v="yes"/>
    <s v="No"/>
    <s v="No"/>
    <n v="2"/>
    <s v="No"/>
    <s v="UNDER WEIGHT"/>
    <s v="Diabetes"/>
    <s v="20/Aug/1970"/>
    <x v="1568"/>
    <x v="1"/>
    <s v="tier - 1"/>
    <x v="0"/>
    <n v="53"/>
  </r>
  <r>
    <s v="Id1570"/>
    <s v="Korir"/>
    <n v="29.83"/>
    <n v="5.03"/>
    <s v="yes"/>
    <s v="No"/>
    <s v="No"/>
    <s v="No major surgery"/>
    <s v="No"/>
    <s v="OVER WEIGHT"/>
    <s v="NORMAL"/>
    <s v="10/Dec/1985"/>
    <x v="1569"/>
    <x v="0"/>
    <s v="tier - 3"/>
    <x v="7"/>
    <n v="38"/>
  </r>
  <r>
    <s v="Id1571"/>
    <s v="Downs"/>
    <n v="23.465"/>
    <n v="5.56"/>
    <s v="No"/>
    <s v="No"/>
    <s v="No"/>
    <n v="1"/>
    <s v="No"/>
    <s v="NORMAL WEIGHT"/>
    <s v="NORMAL"/>
    <s v="9/Sep/1987"/>
    <x v="1570"/>
    <x v="1"/>
    <s v="tier - 3"/>
    <x v="2"/>
    <n v="36"/>
  </r>
  <r>
    <s v="Id1572"/>
    <s v="Young"/>
    <n v="29.355"/>
    <n v="4.33"/>
    <s v="No"/>
    <s v="No"/>
    <s v="No"/>
    <s v="No major surgery"/>
    <s v="No"/>
    <s v="OVER WEIGHT"/>
    <s v="NORMAL"/>
    <s v="28/Oct/1982"/>
    <x v="1571"/>
    <x v="1"/>
    <s v="tier - 1"/>
    <x v="1"/>
    <n v="41"/>
  </r>
  <r>
    <s v="Id1573"/>
    <s v="Zywek"/>
    <n v="35.49"/>
    <n v="5.21"/>
    <s v="yes"/>
    <s v="No"/>
    <s v="Yes"/>
    <n v="1"/>
    <s v="No"/>
    <s v="OBESITY"/>
    <s v="NORMAL"/>
    <s v="16/Aug/1997"/>
    <x v="1572"/>
    <x v="1"/>
    <s v="tier - 2"/>
    <x v="14"/>
    <n v="26"/>
  </r>
  <r>
    <s v="Id1574"/>
    <s v="Faulkner"/>
    <n v="26.315000000000001"/>
    <n v="5.89"/>
    <s v="No"/>
    <s v="No"/>
    <s v="No"/>
    <s v="No major surgery"/>
    <s v="No"/>
    <s v="OVER WEIGHT"/>
    <s v="Prediabetes"/>
    <s v="6/Aug/1982"/>
    <x v="1573"/>
    <x v="0"/>
    <s v="tier - 2"/>
    <x v="1"/>
    <n v="41"/>
  </r>
  <r>
    <s v="Id1575"/>
    <s v="Erspamer"/>
    <n v="19.79"/>
    <n v="4.8099999999999996"/>
    <s v="yes"/>
    <s v="No"/>
    <s v="No"/>
    <s v="No major surgery"/>
    <s v="No"/>
    <s v="NORMAL WEIGHT"/>
    <s v="NORMAL"/>
    <s v="18/Nov/1976"/>
    <x v="1574"/>
    <x v="1"/>
    <s v="tier - 2"/>
    <x v="0"/>
    <n v="47"/>
  </r>
  <r>
    <s v="Id1576"/>
    <s v="Campbell"/>
    <n v="40.564999999999998"/>
    <n v="5.66"/>
    <s v="No"/>
    <s v="No"/>
    <s v="No"/>
    <n v="1"/>
    <s v="No"/>
    <s v="OBESITY"/>
    <s v="NORMAL"/>
    <s v="13/Aug/1984"/>
    <x v="1575"/>
    <x v="1"/>
    <s v="tier - 1"/>
    <x v="1"/>
    <n v="39"/>
  </r>
  <r>
    <s v="Id1577"/>
    <s v="Addison"/>
    <n v="18.03"/>
    <n v="10.66"/>
    <s v="yes"/>
    <s v="No"/>
    <s v="No"/>
    <n v="2"/>
    <s v="No"/>
    <s v="UNDER WEIGHT"/>
    <s v="Diabetes"/>
    <s v="9/Nov/1970"/>
    <x v="1576"/>
    <x v="1"/>
    <s v="tier - 1"/>
    <x v="0"/>
    <n v="53"/>
  </r>
  <r>
    <s v="Id1578"/>
    <s v="Wu"/>
    <n v="34.65"/>
    <n v="5.98"/>
    <s v="yes"/>
    <s v="No"/>
    <s v="No"/>
    <s v="No major surgery"/>
    <s v="No"/>
    <s v="OBESITY"/>
    <s v="Prediabetes"/>
    <s v="7/Jul/1996"/>
    <x v="1577"/>
    <x v="1"/>
    <s v="tier - 3"/>
    <x v="14"/>
    <n v="27"/>
  </r>
  <r>
    <s v="Id1579"/>
    <s v="Millett"/>
    <n v="42.94"/>
    <n v="4.34"/>
    <s v="No"/>
    <s v="No"/>
    <s v="No"/>
    <s v="No major surgery"/>
    <s v="No"/>
    <s v="OBESITY"/>
    <s v="NORMAL"/>
    <s v="24/Jun/1989"/>
    <x v="1578"/>
    <x v="1"/>
    <s v="tier - 2"/>
    <x v="1"/>
    <n v="34"/>
  </r>
  <r>
    <s v="Id1580"/>
    <s v="Bosl"/>
    <n v="31.254999999999999"/>
    <n v="5.17"/>
    <s v="No"/>
    <s v="No"/>
    <s v="No"/>
    <s v="No major surgery"/>
    <s v="No"/>
    <s v="OBESITY"/>
    <s v="NORMAL"/>
    <s v="30/Oct/1980"/>
    <x v="1579"/>
    <x v="1"/>
    <s v="tier - 1"/>
    <x v="1"/>
    <n v="43"/>
  </r>
  <r>
    <s v="Id1581"/>
    <s v="Goldberg"/>
    <n v="45.43"/>
    <n v="4.2300000000000004"/>
    <s v="yes"/>
    <s v="No"/>
    <s v="Yes"/>
    <n v="1"/>
    <s v="No"/>
    <s v="OBESITY"/>
    <s v="NORMAL"/>
    <s v="19/Aug/1983"/>
    <x v="1580"/>
    <x v="2"/>
    <s v="tier - 2"/>
    <x v="0"/>
    <n v="40"/>
  </r>
  <r>
    <s v="Id1582"/>
    <s v="Kelley"/>
    <n v="32.340000000000003"/>
    <n v="4.88"/>
    <s v="yes"/>
    <s v="No"/>
    <s v="Yes"/>
    <n v="1"/>
    <s v="No"/>
    <s v="OBESITY"/>
    <s v="NORMAL"/>
    <s v="21/Oct/1983"/>
    <x v="1581"/>
    <x v="1"/>
    <s v="tier - 1"/>
    <x v="0"/>
    <n v="40"/>
  </r>
  <r>
    <s v="Id1583"/>
    <s v="Johnston"/>
    <n v="25.46"/>
    <n v="9.7100000000000009"/>
    <s v="yes"/>
    <s v="No"/>
    <s v="No"/>
    <n v="1"/>
    <s v="No"/>
    <s v="OVER WEIGHT"/>
    <s v="Diabetes"/>
    <s v="25/Sep/1986"/>
    <x v="1582"/>
    <x v="1"/>
    <s v="tier - 2"/>
    <x v="0"/>
    <n v="37"/>
  </r>
  <r>
    <s v="Id1584"/>
    <s v="Keating"/>
    <n v="37.145000000000003"/>
    <n v="5.32"/>
    <s v="No"/>
    <s v="No"/>
    <s v="No"/>
    <s v="No major surgery"/>
    <s v="No"/>
    <s v="OBESITY"/>
    <s v="NORMAL"/>
    <s v="13/Aug/1990"/>
    <x v="1583"/>
    <x v="1"/>
    <s v="tier - 2"/>
    <x v="2"/>
    <n v="33"/>
  </r>
  <r>
    <s v="Id1585"/>
    <s v="Duhon"/>
    <n v="30.8"/>
    <n v="5.83"/>
    <s v="yes"/>
    <s v="No"/>
    <s v="No"/>
    <s v="No major surgery"/>
    <s v="No"/>
    <s v="OBESITY"/>
    <s v="Prediabetes"/>
    <s v="15/Dec/1985"/>
    <x v="1584"/>
    <x v="1"/>
    <s v="tier - 1"/>
    <x v="0"/>
    <n v="38"/>
  </r>
  <r>
    <s v="Id1586"/>
    <s v="Briseno"/>
    <n v="29.5"/>
    <n v="5.54"/>
    <s v="yes"/>
    <s v="No"/>
    <s v="No"/>
    <s v="No major surgery"/>
    <s v="No"/>
    <s v="OVER WEIGHT"/>
    <s v="NORMAL"/>
    <s v="19/Nov/1985"/>
    <x v="1585"/>
    <x v="1"/>
    <s v="tier - 1"/>
    <x v="3"/>
    <n v="38"/>
  </r>
  <r>
    <s v="Id1587"/>
    <s v="Besse"/>
    <n v="43.39"/>
    <n v="5.85"/>
    <s v="No"/>
    <s v="yes"/>
    <s v="No"/>
    <n v="1"/>
    <s v="No"/>
    <s v="OBESITY"/>
    <s v="Prediabetes"/>
    <s v="27/Jul/2004"/>
    <x v="1586"/>
    <x v="1"/>
    <s v="tier - 2"/>
    <x v="3"/>
    <n v="19"/>
  </r>
  <r>
    <s v="Id1588"/>
    <s v="Shillings"/>
    <n v="15.08"/>
    <n v="4.8499999999999996"/>
    <s v="yes"/>
    <s v="No"/>
    <s v="Yes"/>
    <n v="1"/>
    <s v="No"/>
    <s v="UNDER WEIGHT"/>
    <s v="NORMAL"/>
    <s v="4/Sep/1969"/>
    <x v="1587"/>
    <x v="1"/>
    <s v="tier - 2"/>
    <x v="1"/>
    <n v="54"/>
  </r>
  <r>
    <s v="Id1589"/>
    <s v="Tate"/>
    <n v="20.48"/>
    <n v="11.09"/>
    <s v="No"/>
    <s v="No"/>
    <s v="No"/>
    <s v="No major surgery"/>
    <s v="No"/>
    <s v="NORMAL WEIGHT"/>
    <s v="Diabetes"/>
    <s v="17/Sep/1974"/>
    <x v="1588"/>
    <x v="1"/>
    <s v="tier - 1"/>
    <x v="0"/>
    <n v="49"/>
  </r>
  <r>
    <s v="Id1590"/>
    <s v="Arsenault"/>
    <n v="34.450000000000003"/>
    <n v="5.58"/>
    <s v="yes"/>
    <s v="No"/>
    <s v="No"/>
    <s v="No major surgery"/>
    <s v="No"/>
    <s v="OBESITY"/>
    <s v="NORMAL"/>
    <s v="4/Jul/1996"/>
    <x v="1589"/>
    <x v="1"/>
    <s v="tier - 3"/>
    <x v="14"/>
    <n v="27"/>
  </r>
  <r>
    <s v="Id1591"/>
    <s v="Hengoed"/>
    <n v="34.21"/>
    <n v="9.7200000000000006"/>
    <s v="yes"/>
    <s v="No"/>
    <s v="No"/>
    <s v="No major surgery"/>
    <s v="No"/>
    <s v="OBESITY"/>
    <s v="Diabetes"/>
    <s v="26/Aug/1981"/>
    <x v="1590"/>
    <x v="1"/>
    <s v="tier - 3"/>
    <x v="0"/>
    <n v="42"/>
  </r>
  <r>
    <s v="Id1592"/>
    <s v="Aller"/>
    <n v="28.8"/>
    <n v="11.41"/>
    <s v="yes"/>
    <s v="No"/>
    <s v="No"/>
    <s v="No major surgery"/>
    <s v="No"/>
    <s v="OVER WEIGHT"/>
    <s v="Diabetes"/>
    <s v="24/Nov/1981"/>
    <x v="1591"/>
    <x v="1"/>
    <s v="tier - 1"/>
    <x v="3"/>
    <n v="42"/>
  </r>
  <r>
    <s v="Id1593"/>
    <s v="Pisano"/>
    <n v="31.74"/>
    <n v="4.46"/>
    <s v="No"/>
    <s v="No"/>
    <s v="Yes"/>
    <n v="1"/>
    <s v="No"/>
    <s v="OBESITY"/>
    <s v="NORMAL"/>
    <s v="16/Oct/1993"/>
    <x v="1592"/>
    <x v="1"/>
    <s v="tier - 1"/>
    <x v="15"/>
    <n v="30"/>
  </r>
  <r>
    <s v="Id1594"/>
    <s v="Sanca"/>
    <n v="21.78"/>
    <n v="9.31"/>
    <s v="yes"/>
    <s v="No"/>
    <s v="No"/>
    <s v="No major surgery"/>
    <s v="No"/>
    <s v="NORMAL WEIGHT"/>
    <s v="Diabetes"/>
    <s v="30/Jun/1981"/>
    <x v="1593"/>
    <x v="0"/>
    <s v="tier - 3"/>
    <x v="0"/>
    <n v="42"/>
  </r>
  <r>
    <s v="Id1595"/>
    <s v="Bond"/>
    <n v="23.75"/>
    <n v="5.03"/>
    <s v="No"/>
    <s v="No"/>
    <s v="No"/>
    <n v="1"/>
    <s v="No"/>
    <s v="NORMAL WEIGHT"/>
    <s v="NORMAL"/>
    <s v="25/Sep/1984"/>
    <x v="1594"/>
    <x v="1"/>
    <s v="tier - 1"/>
    <x v="0"/>
    <n v="39"/>
  </r>
  <r>
    <s v="Id1596"/>
    <s v="Carron"/>
    <n v="33.21"/>
    <n v="5.07"/>
    <s v="yes"/>
    <s v="No"/>
    <s v="No"/>
    <n v="1"/>
    <s v="No"/>
    <s v="OBESITY"/>
    <s v="NORMAL"/>
    <s v="17/Oct/1995"/>
    <x v="1595"/>
    <x v="1"/>
    <s v="tier - 1"/>
    <x v="12"/>
    <n v="28"/>
  </r>
  <r>
    <s v="Id1597"/>
    <s v="Ellwanger"/>
    <n v="17.7"/>
    <n v="10.42"/>
    <s v="yes"/>
    <s v="No"/>
    <s v="No"/>
    <n v="2"/>
    <s v="No"/>
    <s v="UNDER WEIGHT"/>
    <s v="Diabetes"/>
    <s v="11/Oct/1970"/>
    <x v="1596"/>
    <x v="1"/>
    <s v="tier - 2"/>
    <x v="0"/>
    <n v="53"/>
  </r>
  <r>
    <s v="Id1598"/>
    <s v="Hanson"/>
    <n v="17.2"/>
    <n v="6.45"/>
    <s v="No"/>
    <s v="No"/>
    <s v="No"/>
    <n v="2"/>
    <s v="No"/>
    <s v="UNDER WEIGHT"/>
    <e v="#N/A"/>
    <s v="8/Sep/1972"/>
    <x v="1597"/>
    <x v="1"/>
    <s v="tier - 2"/>
    <x v="1"/>
    <n v="51"/>
  </r>
  <r>
    <s v="Id1599"/>
    <s v="Tucker"/>
    <n v="19.21"/>
    <n v="5.52"/>
    <s v="No"/>
    <s v="No"/>
    <s v="No"/>
    <n v="2"/>
    <s v="No"/>
    <s v="NORMAL WEIGHT"/>
    <s v="NORMAL"/>
    <s v="11/Nov/1972"/>
    <x v="1598"/>
    <x v="1"/>
    <s v="tier - 2"/>
    <x v="0"/>
    <n v="51"/>
  </r>
  <r>
    <s v="Id1600"/>
    <s v="Counts"/>
    <n v="23.2"/>
    <n v="4.41"/>
    <s v="No"/>
    <s v="No"/>
    <s v="Yes"/>
    <n v="1"/>
    <s v="No"/>
    <s v="NORMAL WEIGHT"/>
    <s v="NORMAL"/>
    <s v="10/Oct/1979"/>
    <x v="1599"/>
    <x v="1"/>
    <s v="tier - 1"/>
    <x v="3"/>
    <n v="44"/>
  </r>
  <r>
    <s v="Id1601"/>
    <s v="Carson"/>
    <n v="32.5"/>
    <n v="4.6900000000000004"/>
    <s v="yes"/>
    <s v="No"/>
    <s v="Yes"/>
    <n v="1"/>
    <s v="No"/>
    <s v="OBESITY"/>
    <s v="NORMAL"/>
    <s v="11/Aug/1983"/>
    <x v="1600"/>
    <x v="1"/>
    <s v="tier - 1"/>
    <x v="3"/>
    <n v="40"/>
  </r>
  <r>
    <s v="Id1602"/>
    <s v="Haines"/>
    <n v="20.9"/>
    <n v="6.94"/>
    <s v="No"/>
    <s v="No"/>
    <s v="No"/>
    <s v="No major surgery"/>
    <s v="No"/>
    <s v="NORMAL WEIGHT"/>
    <s v="Diabetes"/>
    <s v="19/Sep/1978"/>
    <x v="1601"/>
    <x v="1"/>
    <s v="tier - 2"/>
    <x v="0"/>
    <n v="45"/>
  </r>
  <r>
    <s v="Id1603"/>
    <s v="Schnabel"/>
    <n v="19.11"/>
    <n v="4.3499999999999996"/>
    <s v="No"/>
    <s v="No"/>
    <s v="No"/>
    <n v="2"/>
    <s v="No"/>
    <s v="NORMAL WEIGHT"/>
    <s v="NORMAL"/>
    <s v="29/Jun/1972"/>
    <x v="1602"/>
    <x v="1"/>
    <s v="tier - 2"/>
    <x v="0"/>
    <n v="51"/>
  </r>
  <r>
    <s v="Id1604"/>
    <s v="Thind"/>
    <n v="31.17"/>
    <n v="5.28"/>
    <s v="No"/>
    <s v="No"/>
    <s v="No"/>
    <n v="1"/>
    <s v="No"/>
    <s v="OBESITY"/>
    <s v="NORMAL"/>
    <s v="12/Aug/1992"/>
    <x v="1603"/>
    <x v="1"/>
    <s v="tier - 1"/>
    <x v="14"/>
    <n v="31"/>
  </r>
  <r>
    <s v="Id1605"/>
    <s v="Simon"/>
    <n v="36.08"/>
    <n v="4.29"/>
    <s v="No"/>
    <s v="No"/>
    <s v="No"/>
    <s v="No major surgery"/>
    <s v="No"/>
    <s v="OBESITY"/>
    <s v="NORMAL"/>
    <s v="10/Sep/1999"/>
    <x v="1604"/>
    <x v="1"/>
    <s v="tier - 2"/>
    <x v="12"/>
    <n v="24"/>
  </r>
  <r>
    <s v="Id1606"/>
    <s v="Arciniaga"/>
    <n v="28.024999999999999"/>
    <n v="5.69"/>
    <s v="yes"/>
    <s v="No"/>
    <s v="No"/>
    <s v="No major surgery"/>
    <s v="No"/>
    <s v="OVER WEIGHT"/>
    <s v="NORMAL"/>
    <s v="22/Sep/1985"/>
    <x v="1605"/>
    <x v="1"/>
    <s v="tier - 2"/>
    <x v="1"/>
    <n v="38"/>
  </r>
  <r>
    <s v="Id1607"/>
    <s v="Ryan"/>
    <n v="24.32"/>
    <n v="5.56"/>
    <s v="yes"/>
    <s v="No"/>
    <s v="No"/>
    <s v="No major surgery"/>
    <s v="No"/>
    <s v="NORMAL WEIGHT"/>
    <s v="NORMAL"/>
    <s v="22/Jul/1985"/>
    <x v="1606"/>
    <x v="1"/>
    <s v="tier - 1"/>
    <x v="1"/>
    <n v="38"/>
  </r>
  <r>
    <s v="Id1608"/>
    <s v="Lizak"/>
    <n v="38"/>
    <n v="5.41"/>
    <s v="yes"/>
    <s v="No"/>
    <s v="No"/>
    <n v="1"/>
    <s v="No"/>
    <s v="OBESITY"/>
    <s v="NORMAL"/>
    <s v="23/Oct/1988"/>
    <x v="1607"/>
    <x v="1"/>
    <s v="tier - 1"/>
    <x v="3"/>
    <n v="35"/>
  </r>
  <r>
    <s v="Id1609"/>
    <s v="Howery"/>
    <n v="31.6"/>
    <n v="10.85"/>
    <s v="yes"/>
    <s v="No"/>
    <s v="No"/>
    <s v="No major surgery"/>
    <s v="No"/>
    <s v="OBESITY"/>
    <s v="Diabetes"/>
    <s v="1/Oct/1981"/>
    <x v="1608"/>
    <x v="1"/>
    <s v="tier - 3"/>
    <x v="3"/>
    <n v="42"/>
  </r>
  <r>
    <s v="Id1610"/>
    <s v="Crain"/>
    <n v="31.02"/>
    <n v="11.63"/>
    <s v="yes"/>
    <s v="No"/>
    <s v="No"/>
    <s v="No major surgery"/>
    <s v="No"/>
    <s v="OBESITY"/>
    <s v="Diabetes"/>
    <s v="22/Nov/1981"/>
    <x v="1609"/>
    <x v="1"/>
    <s v="tier - 1"/>
    <x v="0"/>
    <n v="42"/>
  </r>
  <r>
    <s v="Id1611"/>
    <s v="Hotze"/>
    <n v="29.26"/>
    <n v="5.68"/>
    <s v="yes"/>
    <s v="No"/>
    <s v="No"/>
    <n v="1"/>
    <s v="No"/>
    <s v="OVER WEIGHT"/>
    <s v="NORMAL"/>
    <s v="1/Nov/1988"/>
    <x v="1610"/>
    <x v="1"/>
    <s v="tier - 3"/>
    <x v="0"/>
    <n v="35"/>
  </r>
  <r>
    <s v="Id1612"/>
    <s v="Chauhan"/>
    <n v="15.09"/>
    <n v="7.59"/>
    <s v="yes"/>
    <s v="No"/>
    <s v="No"/>
    <n v="2"/>
    <s v="No"/>
    <s v="UNDER WEIGHT"/>
    <s v="Diabetes"/>
    <s v="5/Oct/1970"/>
    <x v="1611"/>
    <x v="1"/>
    <s v="tier - 2"/>
    <x v="1"/>
    <n v="53"/>
  </r>
  <r>
    <s v="Id1613"/>
    <s v="Raab"/>
    <n v="22.63"/>
    <n v="5.09"/>
    <s v="yes"/>
    <s v="No"/>
    <s v="No"/>
    <s v="No major surgery"/>
    <s v="No"/>
    <s v="NORMAL WEIGHT"/>
    <s v="NORMAL"/>
    <s v="9/Aug/1985"/>
    <x v="1612"/>
    <x v="1"/>
    <s v="tier - 2"/>
    <x v="1"/>
    <n v="38"/>
  </r>
  <r>
    <s v="Id1614"/>
    <s v="McKown"/>
    <n v="23.46"/>
    <n v="4.21"/>
    <s v="No"/>
    <s v="No"/>
    <s v="No"/>
    <n v="1"/>
    <s v="No"/>
    <s v="NORMAL WEIGHT"/>
    <s v="NORMAL"/>
    <s v="6/Oct/1984"/>
    <x v="1613"/>
    <x v="1"/>
    <s v="tier - 1"/>
    <x v="0"/>
    <n v="39"/>
  </r>
  <r>
    <s v="Id1615"/>
    <s v="Schiemann"/>
    <n v="22.56"/>
    <n v="4.34"/>
    <s v="yes"/>
    <s v="No"/>
    <s v="No"/>
    <s v="No major surgery"/>
    <s v="No"/>
    <s v="NORMAL WEIGHT"/>
    <s v="NORMAL"/>
    <s v="15/Oct/1985"/>
    <x v="1614"/>
    <x v="1"/>
    <s v="tier - 1"/>
    <x v="1"/>
    <n v="38"/>
  </r>
  <r>
    <s v="Id1616"/>
    <s v="Cress"/>
    <n v="19.28"/>
    <n v="11.85"/>
    <s v="No"/>
    <s v="No"/>
    <s v="No"/>
    <n v="2"/>
    <s v="No"/>
    <s v="NORMAL WEIGHT"/>
    <s v="Diabetes"/>
    <s v="6/Nov/1973"/>
    <x v="1615"/>
    <x v="1"/>
    <s v="tier - 3"/>
    <x v="0"/>
    <n v="50"/>
  </r>
  <r>
    <s v="Id1617"/>
    <s v="Mawson"/>
    <n v="15.37"/>
    <n v="9.61"/>
    <s v="yes"/>
    <s v="No"/>
    <s v="No"/>
    <n v="2"/>
    <s v="No"/>
    <s v="UNDER WEIGHT"/>
    <s v="Diabetes"/>
    <s v="14/Oct/1970"/>
    <x v="1616"/>
    <x v="1"/>
    <s v="tier - 3"/>
    <x v="1"/>
    <n v="53"/>
  </r>
  <r>
    <s v="Id1618"/>
    <s v="Wigginton"/>
    <n v="18.71"/>
    <n v="5.29"/>
    <s v="yes"/>
    <s v="No"/>
    <s v="No"/>
    <s v="No major surgery"/>
    <s v="No"/>
    <s v="NORMAL WEIGHT"/>
    <s v="NORMAL"/>
    <s v="12/Dec/1976"/>
    <x v="1617"/>
    <x v="1"/>
    <s v="tier - 3"/>
    <x v="0"/>
    <n v="47"/>
  </r>
  <r>
    <s v="Id1619"/>
    <s v="Wang"/>
    <n v="20.61"/>
    <n v="6.89"/>
    <s v="No"/>
    <s v="No"/>
    <s v="No"/>
    <s v="No major surgery"/>
    <s v="No"/>
    <s v="NORMAL WEIGHT"/>
    <s v="Diabetes"/>
    <s v="5/Sep/1978"/>
    <x v="1618"/>
    <x v="1"/>
    <s v="tier - 1"/>
    <x v="0"/>
    <n v="45"/>
  </r>
  <r>
    <s v="Id1620"/>
    <s v="Schroeder"/>
    <n v="15.99"/>
    <n v="4.57"/>
    <s v="yes"/>
    <s v="No"/>
    <s v="Yes"/>
    <n v="1"/>
    <s v="No"/>
    <s v="UNDER WEIGHT"/>
    <s v="NORMAL"/>
    <s v="9/Nov/1969"/>
    <x v="1619"/>
    <x v="1"/>
    <s v="tier - 2"/>
    <x v="3"/>
    <n v="54"/>
  </r>
  <r>
    <s v="Id1621"/>
    <s v="Leonard"/>
    <n v="33.155000000000001"/>
    <n v="4.32"/>
    <s v="No"/>
    <s v="No"/>
    <s v="No"/>
    <s v="No major surgery"/>
    <s v="No"/>
    <s v="OBESITY"/>
    <s v="NORMAL"/>
    <s v="18/Aug/1990"/>
    <x v="1620"/>
    <x v="1"/>
    <s v="tier - 3"/>
    <x v="1"/>
    <n v="33"/>
  </r>
  <r>
    <s v="Id1622"/>
    <s v="Tissue"/>
    <n v="26.22"/>
    <n v="5.57"/>
    <s v="yes"/>
    <s v="No"/>
    <s v="Yes"/>
    <n v="1"/>
    <s v="No"/>
    <s v="OVER WEIGHT"/>
    <s v="NORMAL"/>
    <s v="16/Nov/1983"/>
    <x v="1621"/>
    <x v="2"/>
    <s v="tier - 2"/>
    <x v="1"/>
    <n v="40"/>
  </r>
  <r>
    <s v="Id1623"/>
    <s v="Wood"/>
    <n v="21.85"/>
    <n v="5.26"/>
    <s v="yes"/>
    <s v="No"/>
    <s v="Yes"/>
    <n v="1"/>
    <s v="No"/>
    <s v="NORMAL WEIGHT"/>
    <s v="NORMAL"/>
    <s v="11/Aug/1983"/>
    <x v="1622"/>
    <x v="1"/>
    <s v="tier - 3"/>
    <x v="1"/>
    <n v="40"/>
  </r>
  <r>
    <s v="Id1624"/>
    <s v="Denny"/>
    <n v="30.495000000000001"/>
    <n v="6.25"/>
    <s v="No"/>
    <s v="No"/>
    <s v="No"/>
    <s v="No major surgery"/>
    <s v="No"/>
    <s v="OBESITY"/>
    <s v="Prediabetes"/>
    <s v="25/Jul/1991"/>
    <x v="1623"/>
    <x v="1"/>
    <s v="tier - 2"/>
    <x v="2"/>
    <n v="32"/>
  </r>
  <r>
    <s v="Id1625"/>
    <s v="Testa"/>
    <n v="34.104999999999997"/>
    <n v="5.67"/>
    <s v="yes"/>
    <s v="No"/>
    <s v="No"/>
    <s v="No major surgery"/>
    <s v="No"/>
    <s v="OBESITY"/>
    <s v="NORMAL"/>
    <s v="21/Jul/1985"/>
    <x v="1624"/>
    <x v="1"/>
    <s v="tier - 1"/>
    <x v="1"/>
    <n v="38"/>
  </r>
  <r>
    <s v="Id1626"/>
    <s v="Mooney"/>
    <n v="32.770000000000003"/>
    <n v="4.42"/>
    <s v="yes"/>
    <s v="No"/>
    <s v="No"/>
    <n v="1"/>
    <s v="No"/>
    <s v="OBESITY"/>
    <s v="NORMAL"/>
    <s v="9/Sep/1995"/>
    <x v="1625"/>
    <x v="1"/>
    <s v="tier - 3"/>
    <x v="12"/>
    <n v="28"/>
  </r>
  <r>
    <s v="Id1627"/>
    <s v="Buchholtz"/>
    <n v="16.850000000000001"/>
    <n v="11.75"/>
    <s v="yes"/>
    <s v="No"/>
    <s v="No"/>
    <n v="2"/>
    <s v="No"/>
    <s v="UNDER WEIGHT"/>
    <s v="Diabetes"/>
    <s v="9/Jun/1970"/>
    <x v="1626"/>
    <x v="1"/>
    <s v="tier - 2"/>
    <x v="0"/>
    <n v="53"/>
  </r>
  <r>
    <s v="Id1628"/>
    <s v="Hoyt"/>
    <n v="34.700000000000003"/>
    <n v="6.06"/>
    <s v="No"/>
    <s v="No"/>
    <s v="No"/>
    <n v="1"/>
    <s v="No"/>
    <s v="OBESITY"/>
    <s v="Prediabetes"/>
    <s v="25/Jul/1984"/>
    <x v="1627"/>
    <x v="0"/>
    <s v="tier - 2"/>
    <x v="3"/>
    <n v="39"/>
  </r>
  <r>
    <s v="Id1629"/>
    <s v="Cabada"/>
    <n v="37.049999999999997"/>
    <n v="5.48"/>
    <s v="No"/>
    <s v="No"/>
    <s v="No"/>
    <n v="1"/>
    <s v="No"/>
    <s v="OBESITY"/>
    <s v="NORMAL"/>
    <s v="14/Oct/1984"/>
    <x v="1628"/>
    <x v="0"/>
    <s v="tier - 1"/>
    <x v="7"/>
    <n v="39"/>
  </r>
  <r>
    <s v="Id1630"/>
    <s v="Lobaciute"/>
    <n v="18.78"/>
    <n v="4.45"/>
    <s v="No"/>
    <s v="No"/>
    <s v="Yes"/>
    <n v="1"/>
    <s v="No"/>
    <s v="NORMAL WEIGHT"/>
    <s v="NORMAL"/>
    <s v="8/Aug/1979"/>
    <x v="1629"/>
    <x v="1"/>
    <s v="tier - 2"/>
    <x v="1"/>
    <n v="44"/>
  </r>
  <r>
    <s v="Id1631"/>
    <s v="Dawes"/>
    <n v="28.024999999999999"/>
    <n v="5"/>
    <s v="No"/>
    <s v="No"/>
    <s v="No"/>
    <n v="1"/>
    <s v="No"/>
    <s v="OVER WEIGHT"/>
    <s v="NORMAL"/>
    <s v="21/Sep/1984"/>
    <x v="1630"/>
    <x v="2"/>
    <s v="tier - 1"/>
    <x v="4"/>
    <n v="39"/>
  </r>
  <r>
    <s v="Id1632"/>
    <s v="Deppen"/>
    <n v="35.090000000000003"/>
    <n v="5.84"/>
    <s v="No"/>
    <s v="No"/>
    <s v="No"/>
    <s v="No major surgery"/>
    <s v="No"/>
    <s v="OBESITY"/>
    <s v="Prediabetes"/>
    <s v="8/Nov/1994"/>
    <x v="1631"/>
    <x v="1"/>
    <s v="tier - 2"/>
    <x v="3"/>
    <n v="29"/>
  </r>
  <r>
    <s v="Id1633"/>
    <s v="Oberndorfer"/>
    <n v="34.42"/>
    <n v="5.21"/>
    <s v="yes"/>
    <s v="No"/>
    <s v="No"/>
    <s v="No major surgery"/>
    <s v="No"/>
    <s v="OBESITY"/>
    <s v="NORMAL"/>
    <s v="28/Jul/1996"/>
    <x v="1632"/>
    <x v="1"/>
    <s v="tier - 3"/>
    <x v="1"/>
    <n v="27"/>
  </r>
  <r>
    <s v="Id1634"/>
    <s v="Hetherington"/>
    <n v="29.4"/>
    <n v="4.26"/>
    <s v="No"/>
    <s v="No"/>
    <s v="No"/>
    <s v="No major surgery"/>
    <s v="No"/>
    <s v="OVER WEIGHT"/>
    <s v="NORMAL"/>
    <s v="16/Aug/1989"/>
    <x v="1633"/>
    <x v="1"/>
    <s v="tier - 1"/>
    <x v="3"/>
    <n v="34"/>
  </r>
  <r>
    <s v="Id1635"/>
    <s v="Murray"/>
    <n v="21.31"/>
    <n v="4.17"/>
    <s v="No"/>
    <s v="No"/>
    <s v="No"/>
    <s v="No major surgery"/>
    <s v="No"/>
    <s v="NORMAL WEIGHT"/>
    <s v="NORMAL"/>
    <s v="8/Aug/1980"/>
    <x v="1634"/>
    <x v="1"/>
    <s v="tier - 3"/>
    <x v="0"/>
    <n v="43"/>
  </r>
  <r>
    <s v="Id1636"/>
    <s v="Higden"/>
    <n v="19.559999999999999"/>
    <n v="11.96"/>
    <s v="No"/>
    <s v="No"/>
    <s v="No"/>
    <s v="No major surgery"/>
    <s v="No"/>
    <s v="NORMAL WEIGHT"/>
    <s v="Diabetes"/>
    <s v="17/Aug/1974"/>
    <x v="1635"/>
    <x v="1"/>
    <s v="tier - 2"/>
    <x v="0"/>
    <n v="49"/>
  </r>
  <r>
    <s v="Id1637"/>
    <s v="Rediger"/>
    <n v="37.335000000000001"/>
    <n v="6.26"/>
    <s v="yes"/>
    <s v="No"/>
    <s v="No"/>
    <n v="1"/>
    <s v="No"/>
    <s v="OBESITY"/>
    <s v="Prediabetes"/>
    <s v="10/Jun/1988"/>
    <x v="1636"/>
    <x v="1"/>
    <s v="tier - 1"/>
    <x v="1"/>
    <n v="35"/>
  </r>
  <r>
    <s v="Id1638"/>
    <s v="Huff"/>
    <n v="19.53"/>
    <n v="11.68"/>
    <s v="No"/>
    <s v="No"/>
    <s v="No"/>
    <s v="No major surgery"/>
    <s v="No"/>
    <s v="NORMAL WEIGHT"/>
    <s v="Diabetes"/>
    <s v="11/Oct/1974"/>
    <x v="1637"/>
    <x v="1"/>
    <s v="tier - 3"/>
    <x v="0"/>
    <n v="49"/>
  </r>
  <r>
    <s v="Id1639"/>
    <s v="Hall"/>
    <n v="34.1"/>
    <n v="5.16"/>
    <s v="No"/>
    <s v="No"/>
    <s v="No"/>
    <s v="No major surgery"/>
    <s v="No"/>
    <s v="OBESITY"/>
    <s v="NORMAL"/>
    <s v="10/Oct/1980"/>
    <x v="1638"/>
    <x v="1"/>
    <s v="tier - 2"/>
    <x v="3"/>
    <n v="43"/>
  </r>
  <r>
    <s v="Id1640"/>
    <s v="Grise"/>
    <n v="16.5"/>
    <n v="6.9"/>
    <s v="yes"/>
    <s v="No"/>
    <s v="No"/>
    <n v="2"/>
    <s v="No"/>
    <s v="UNDER WEIGHT"/>
    <s v="Diabetes"/>
    <s v="25/Jun/1970"/>
    <x v="1639"/>
    <x v="1"/>
    <s v="tier - 3"/>
    <x v="0"/>
    <n v="53"/>
  </r>
  <r>
    <s v="Id1641"/>
    <s v="Skildum"/>
    <n v="30.69"/>
    <n v="4.83"/>
    <s v="No"/>
    <s v="No"/>
    <s v="No"/>
    <n v="1"/>
    <s v="No"/>
    <s v="OBESITY"/>
    <s v="NORMAL"/>
    <s v="11/Nov/1984"/>
    <x v="1640"/>
    <x v="1"/>
    <s v="tier - 2"/>
    <x v="0"/>
    <n v="39"/>
  </r>
  <r>
    <s v="Id1642"/>
    <s v="Yang"/>
    <n v="28.93"/>
    <n v="4.87"/>
    <s v="No"/>
    <s v="No"/>
    <s v="No"/>
    <n v="1"/>
    <s v="No"/>
    <s v="OVER WEIGHT"/>
    <s v="NORMAL"/>
    <s v="19/Sep/1984"/>
    <x v="1641"/>
    <x v="1"/>
    <s v="tier - 3"/>
    <x v="0"/>
    <n v="39"/>
  </r>
  <r>
    <s v="Id1643"/>
    <s v="Fischer-Daly"/>
    <n v="38.9"/>
    <n v="4.28"/>
    <s v="No"/>
    <s v="No"/>
    <s v="No"/>
    <s v="No major surgery"/>
    <s v="No"/>
    <s v="OBESITY"/>
    <s v="NORMAL"/>
    <s v="22/Jul/1989"/>
    <x v="1642"/>
    <x v="1"/>
    <s v="tier - 2"/>
    <x v="3"/>
    <n v="34"/>
  </r>
  <r>
    <s v="Id1644"/>
    <s v="Asher"/>
    <n v="26.9"/>
    <n v="4.07"/>
    <s v="No"/>
    <s v="No"/>
    <s v="No"/>
    <s v="No major surgery"/>
    <s v="No"/>
    <s v="OVER WEIGHT"/>
    <s v="NORMAL"/>
    <s v="21/Jul/1980"/>
    <x v="1643"/>
    <x v="2"/>
    <s v="tier - 3"/>
    <x v="3"/>
    <n v="43"/>
  </r>
  <r>
    <s v="Id1645"/>
    <s v="Zhou"/>
    <n v="24.86"/>
    <n v="6.23"/>
    <s v="No"/>
    <s v="No"/>
    <s v="No"/>
    <s v="No major surgery"/>
    <s v="No"/>
    <s v="NORMAL WEIGHT"/>
    <s v="Prediabetes"/>
    <s v="5/Aug/1980"/>
    <x v="1644"/>
    <x v="1"/>
    <s v="tier - 3"/>
    <x v="0"/>
    <n v="43"/>
  </r>
  <r>
    <s v="Id1646"/>
    <s v="Rudder"/>
    <n v="39.14"/>
    <n v="6.24"/>
    <s v="No"/>
    <s v="yes"/>
    <s v="No"/>
    <n v="1"/>
    <s v="No"/>
    <s v="OBESITY"/>
    <s v="Prediabetes"/>
    <s v="15/Jul/2004"/>
    <x v="1645"/>
    <x v="1"/>
    <s v="tier - 1"/>
    <x v="12"/>
    <n v="19"/>
  </r>
  <r>
    <s v="Id1647"/>
    <s v="Cartmell"/>
    <n v="39.799999999999997"/>
    <n v="6.17"/>
    <s v="No"/>
    <s v="No"/>
    <s v="Yes"/>
    <n v="1"/>
    <s v="No"/>
    <s v="OBESITY"/>
    <s v="Prediabetes"/>
    <s v="13/Aug/2003"/>
    <x v="1646"/>
    <x v="1"/>
    <s v="tier - 2"/>
    <x v="1"/>
    <n v="20"/>
  </r>
  <r>
    <s v="Id1648"/>
    <s v="Troland"/>
    <n v="34.32"/>
    <n v="5.16"/>
    <s v="No"/>
    <s v="No"/>
    <s v="No"/>
    <n v="1"/>
    <s v="No"/>
    <s v="OBESITY"/>
    <s v="NORMAL"/>
    <s v="14/Jul/1987"/>
    <x v="1647"/>
    <x v="2"/>
    <s v="tier - 2"/>
    <x v="0"/>
    <n v="36"/>
  </r>
  <r>
    <s v="Id1649"/>
    <s v="Hall"/>
    <n v="32.51"/>
    <n v="4.3"/>
    <s v="No"/>
    <s v="No"/>
    <s v="No"/>
    <s v="No major surgery"/>
    <s v="No"/>
    <s v="OBESITY"/>
    <s v="NORMAL"/>
    <s v="30/Jul/1994"/>
    <x v="1648"/>
    <x v="1"/>
    <s v="tier - 1"/>
    <x v="1"/>
    <n v="29"/>
  </r>
  <r>
    <s v="Id1650"/>
    <s v="Berg"/>
    <n v="30.71"/>
    <n v="6.14"/>
    <s v="No"/>
    <s v="No"/>
    <s v="Yes"/>
    <n v="1"/>
    <s v="No"/>
    <s v="OBESITY"/>
    <s v="Prediabetes"/>
    <s v="13/Aug/1993"/>
    <x v="1649"/>
    <x v="1"/>
    <s v="tier - 2"/>
    <x v="15"/>
    <n v="30"/>
  </r>
  <r>
    <s v="Id1651"/>
    <s v="Engtrakul"/>
    <n v="28.9"/>
    <n v="5.36"/>
    <s v="No"/>
    <s v="No"/>
    <s v="No"/>
    <n v="1"/>
    <s v="No"/>
    <s v="OVER WEIGHT"/>
    <s v="NORMAL"/>
    <s v="29/Jul/1987"/>
    <x v="1650"/>
    <x v="2"/>
    <s v="tier - 3"/>
    <x v="3"/>
    <n v="36"/>
  </r>
  <r>
    <s v="Id1652"/>
    <s v="Leonhardt"/>
    <n v="36.19"/>
    <n v="4.3"/>
    <s v="No"/>
    <s v="No"/>
    <s v="No"/>
    <s v="No major surgery"/>
    <s v="No"/>
    <s v="OBESITY"/>
    <s v="NORMAL"/>
    <s v="21/Dec/1982"/>
    <x v="1651"/>
    <x v="1"/>
    <s v="tier - 1"/>
    <x v="0"/>
    <n v="41"/>
  </r>
  <r>
    <s v="Id1653"/>
    <s v="Goetz"/>
    <n v="29.6"/>
    <n v="4.09"/>
    <s v="No"/>
    <s v="No"/>
    <s v="No"/>
    <s v="No major surgery"/>
    <s v="No"/>
    <s v="OVER WEIGHT"/>
    <s v="NORMAL"/>
    <s v="8/Jul/1982"/>
    <x v="1652"/>
    <x v="1"/>
    <s v="tier - 1"/>
    <x v="3"/>
    <n v="41"/>
  </r>
  <r>
    <s v="Id1654"/>
    <s v="Cacharelis"/>
    <n v="30.95"/>
    <n v="6.27"/>
    <s v="No"/>
    <s v="No"/>
    <s v="Yes"/>
    <n v="1"/>
    <s v="No"/>
    <s v="OBESITY"/>
    <s v="Prediabetes"/>
    <s v="19/Oct/1993"/>
    <x v="1653"/>
    <x v="1"/>
    <s v="tier - 2"/>
    <x v="14"/>
    <n v="30"/>
  </r>
  <r>
    <s v="Id1655"/>
    <s v="Kariolis"/>
    <n v="19.95"/>
    <n v="5.39"/>
    <s v="No"/>
    <s v="No"/>
    <s v="No"/>
    <n v="1"/>
    <s v="No"/>
    <s v="NORMAL WEIGHT"/>
    <s v="NORMAL"/>
    <s v="22/Nov/1984"/>
    <x v="1654"/>
    <x v="1"/>
    <s v="tier - 3"/>
    <x v="1"/>
    <n v="39"/>
  </r>
  <r>
    <s v="Id1656"/>
    <s v="Zelwin"/>
    <n v="23.65"/>
    <n v="5.75"/>
    <s v="yes"/>
    <s v="No"/>
    <s v="No"/>
    <s v="No major surgery"/>
    <s v="No"/>
    <s v="NORMAL WEIGHT"/>
    <s v="Prediabetes"/>
    <s v="18/Jun/1985"/>
    <x v="1655"/>
    <x v="1"/>
    <s v="tier - 1"/>
    <x v="0"/>
    <n v="38"/>
  </r>
  <r>
    <s v="Id1657"/>
    <s v="Barry"/>
    <n v="43.34"/>
    <n v="4.91"/>
    <s v="No"/>
    <s v="No"/>
    <s v="No"/>
    <n v="1"/>
    <s v="No"/>
    <s v="OBESITY"/>
    <s v="NORMAL"/>
    <s v="30/Sep/1987"/>
    <x v="1656"/>
    <x v="1"/>
    <s v="tier - 2"/>
    <x v="0"/>
    <n v="36"/>
  </r>
  <r>
    <s v="Id1658"/>
    <s v="Bannon"/>
    <n v="31.98"/>
    <n v="4.46"/>
    <s v="yes"/>
    <s v="No"/>
    <s v="No"/>
    <n v="1"/>
    <s v="No"/>
    <s v="OBESITY"/>
    <s v="NORMAL"/>
    <s v="20/Aug/1995"/>
    <x v="1657"/>
    <x v="1"/>
    <s v="tier - 2"/>
    <x v="15"/>
    <n v="28"/>
  </r>
  <r>
    <s v="Id1659"/>
    <s v="Chang"/>
    <n v="35.86"/>
    <n v="6.22"/>
    <s v="No"/>
    <s v="No"/>
    <s v="No"/>
    <n v="1"/>
    <s v="No"/>
    <s v="OBESITY"/>
    <s v="Prediabetes"/>
    <s v="27/Jul/1987"/>
    <x v="1658"/>
    <x v="1"/>
    <s v="tier - 3"/>
    <x v="0"/>
    <n v="36"/>
  </r>
  <r>
    <s v="Id1660"/>
    <s v="Vetter"/>
    <n v="15.2"/>
    <n v="8.82"/>
    <s v="No"/>
    <s v="No"/>
    <s v="No"/>
    <s v="No major surgery"/>
    <s v="No"/>
    <s v="UNDER WEIGHT"/>
    <s v="Diabetes"/>
    <s v="27/Sep/1971"/>
    <x v="1659"/>
    <x v="1"/>
    <s v="tier - 3"/>
    <x v="1"/>
    <n v="52"/>
  </r>
  <r>
    <s v="Id1661"/>
    <s v="Jablonski"/>
    <n v="37.200000000000003"/>
    <n v="10.14"/>
    <s v="No"/>
    <s v="No"/>
    <s v="No"/>
    <s v="No major surgery"/>
    <s v="No"/>
    <s v="OBESITY"/>
    <s v="Diabetes"/>
    <s v="22/Jul/2002"/>
    <x v="1660"/>
    <x v="1"/>
    <s v="tier - 2"/>
    <x v="12"/>
    <n v="21"/>
  </r>
  <r>
    <s v="Id1662"/>
    <s v="Jakubowitch"/>
    <n v="17.91"/>
    <n v="4.66"/>
    <s v="No"/>
    <s v="No"/>
    <s v="No"/>
    <n v="2"/>
    <s v="No"/>
    <s v="UNDER WEIGHT"/>
    <s v="NORMAL"/>
    <s v="2/Nov/1972"/>
    <x v="1661"/>
    <x v="1"/>
    <s v="tier - 2"/>
    <x v="0"/>
    <n v="51"/>
  </r>
  <r>
    <s v="Id1663"/>
    <s v="Altshuler"/>
    <n v="20.76"/>
    <n v="6.26"/>
    <s v="No"/>
    <s v="No"/>
    <s v="No"/>
    <s v="No major surgery"/>
    <s v="No"/>
    <s v="NORMAL WEIGHT"/>
    <s v="Prediabetes"/>
    <s v="18/Sep/1980"/>
    <x v="1662"/>
    <x v="1"/>
    <s v="tier - 3"/>
    <x v="0"/>
    <n v="43"/>
  </r>
  <r>
    <s v="Id1664"/>
    <s v="Ugarte"/>
    <n v="38.99"/>
    <n v="5.21"/>
    <s v="No"/>
    <s v="yes"/>
    <s v="No"/>
    <n v="1"/>
    <s v="No"/>
    <s v="OBESITY"/>
    <s v="NORMAL"/>
    <s v="1/Nov/2004"/>
    <x v="1663"/>
    <x v="1"/>
    <s v="tier - 3"/>
    <x v="13"/>
    <n v="19"/>
  </r>
  <r>
    <s v="Id1665"/>
    <s v="Tusso"/>
    <n v="42.655000000000001"/>
    <n v="5.94"/>
    <s v="yes"/>
    <s v="No"/>
    <s v="Yes"/>
    <n v="1"/>
    <s v="No"/>
    <s v="OBESITY"/>
    <s v="Prediabetes"/>
    <s v="30/Aug/1983"/>
    <x v="1664"/>
    <x v="1"/>
    <s v="tier - 3"/>
    <x v="9"/>
    <n v="40"/>
  </r>
  <r>
    <s v="Id1666"/>
    <s v="Johnson"/>
    <n v="30.57"/>
    <n v="5.34"/>
    <s v="No"/>
    <s v="No"/>
    <s v="Yes"/>
    <n v="1"/>
    <s v="No"/>
    <s v="OBESITY"/>
    <s v="NORMAL"/>
    <s v="10/Jun/1993"/>
    <x v="1665"/>
    <x v="1"/>
    <s v="tier - 1"/>
    <x v="14"/>
    <n v="30"/>
  </r>
  <r>
    <s v="Id1667"/>
    <s v="Landry"/>
    <n v="17.7"/>
    <n v="6.38"/>
    <s v="No"/>
    <s v="No"/>
    <s v="No"/>
    <n v="2"/>
    <s v="No"/>
    <s v="UNDER WEIGHT"/>
    <s v="Prediabetes"/>
    <s v="21/Aug/1972"/>
    <x v="1666"/>
    <x v="1"/>
    <s v="tier - 3"/>
    <x v="0"/>
    <n v="51"/>
  </r>
  <r>
    <s v="Id1668"/>
    <s v="McDonald"/>
    <n v="34.770000000000003"/>
    <n v="4.47"/>
    <s v="No"/>
    <s v="No"/>
    <s v="No"/>
    <n v="1"/>
    <s v="No"/>
    <s v="OBESITY"/>
    <s v="NORMAL"/>
    <s v="19/Oct/1987"/>
    <x v="1667"/>
    <x v="0"/>
    <s v="tier - 2"/>
    <x v="1"/>
    <n v="36"/>
  </r>
  <r>
    <s v="Id1669"/>
    <s v="Dunlap"/>
    <n v="16.88"/>
    <n v="9.9600000000000009"/>
    <s v="No"/>
    <s v="No"/>
    <s v="No"/>
    <s v="No major surgery"/>
    <s v="No"/>
    <s v="UNDER WEIGHT"/>
    <s v="Diabetes"/>
    <s v="18/Dec/1971"/>
    <x v="1668"/>
    <x v="1"/>
    <s v="tier - 1"/>
    <x v="0"/>
    <n v="52"/>
  </r>
  <r>
    <s v="Id1670"/>
    <s v="Larue"/>
    <n v="40.26"/>
    <n v="9.92"/>
    <s v="yes"/>
    <s v="No"/>
    <s v="No"/>
    <s v="No major surgery"/>
    <s v="No"/>
    <s v="OBESITY"/>
    <s v="Diabetes"/>
    <s v="30/Aug/1981"/>
    <x v="1669"/>
    <x v="2"/>
    <s v="tier - 3"/>
    <x v="0"/>
    <n v="42"/>
  </r>
  <r>
    <s v="Id1671"/>
    <s v="Hodge"/>
    <n v="25.6"/>
    <n v="6.03"/>
    <s v="No"/>
    <s v="No"/>
    <s v="Yes"/>
    <n v="1"/>
    <s v="No"/>
    <s v="OVER WEIGHT"/>
    <s v="Prediabetes"/>
    <s v="3/Nov/1993"/>
    <x v="1670"/>
    <x v="1"/>
    <s v="tier - 1"/>
    <x v="3"/>
    <n v="30"/>
  </r>
  <r>
    <s v="Id1672"/>
    <s v="Marcus"/>
    <n v="33.549999999999997"/>
    <n v="10.9"/>
    <s v="yes"/>
    <s v="No"/>
    <s v="No"/>
    <s v="No major surgery"/>
    <s v="No"/>
    <s v="OBESITY"/>
    <s v="Diabetes"/>
    <s v="15/Jun/1981"/>
    <x v="1671"/>
    <x v="1"/>
    <s v="tier - 3"/>
    <x v="0"/>
    <n v="42"/>
  </r>
  <r>
    <s v="Id1673"/>
    <s v="Daubert"/>
    <n v="16.690000000000001"/>
    <n v="10.66"/>
    <s v="No"/>
    <s v="No"/>
    <s v="No"/>
    <s v="No major surgery"/>
    <s v="No"/>
    <s v="UNDER WEIGHT"/>
    <s v="Diabetes"/>
    <s v="6/Jul/1974"/>
    <x v="1672"/>
    <x v="1"/>
    <s v="tier - 2"/>
    <x v="1"/>
    <n v="49"/>
  </r>
  <r>
    <s v="Id1674"/>
    <s v="Close"/>
    <n v="19.95"/>
    <n v="4.05"/>
    <s v="No"/>
    <s v="No"/>
    <s v="No"/>
    <n v="1"/>
    <s v="No"/>
    <s v="NORMAL WEIGHT"/>
    <s v="NORMAL"/>
    <s v="3/Nov/1992"/>
    <x v="1673"/>
    <x v="1"/>
    <s v="tier - 3"/>
    <x v="1"/>
    <n v="31"/>
  </r>
  <r>
    <s v="Id1675"/>
    <s v="Roels"/>
    <n v="17.55"/>
    <n v="4.2300000000000004"/>
    <s v="No"/>
    <s v="No"/>
    <s v="No"/>
    <n v="2"/>
    <s v="No"/>
    <s v="UNDER WEIGHT"/>
    <s v="NORMAL"/>
    <s v="28/Oct/1972"/>
    <x v="1674"/>
    <x v="1"/>
    <s v="tier - 1"/>
    <x v="0"/>
    <n v="51"/>
  </r>
  <r>
    <s v="Id1676"/>
    <s v="Venosky"/>
    <n v="22.01"/>
    <n v="5.01"/>
    <s v="No"/>
    <s v="No"/>
    <s v="No"/>
    <n v="1"/>
    <s v="No"/>
    <s v="NORMAL WEIGHT"/>
    <s v="NORMAL"/>
    <s v="12/Aug/1984"/>
    <x v="1675"/>
    <x v="1"/>
    <s v="tier - 2"/>
    <x v="0"/>
    <n v="39"/>
  </r>
  <r>
    <s v="Id1677"/>
    <s v="Gosnell"/>
    <n v="41.8"/>
    <n v="5.82"/>
    <s v="yes"/>
    <s v="No"/>
    <s v="Yes"/>
    <n v="1"/>
    <s v="No"/>
    <s v="OBESITY"/>
    <s v="Prediabetes"/>
    <s v="3/Sep/1983"/>
    <x v="1676"/>
    <x v="1"/>
    <s v="tier - 1"/>
    <x v="0"/>
    <n v="40"/>
  </r>
  <r>
    <s v="Id1678"/>
    <s v="Chewning-Kulick"/>
    <n v="19.170000000000002"/>
    <n v="7.94"/>
    <s v="No"/>
    <s v="No"/>
    <s v="No"/>
    <s v="No major surgery"/>
    <s v="No"/>
    <s v="NORMAL WEIGHT"/>
    <s v="Diabetes"/>
    <s v="27/Sep/1978"/>
    <x v="1677"/>
    <x v="1"/>
    <s v="tier - 1"/>
    <x v="0"/>
    <n v="45"/>
  </r>
  <r>
    <s v="Id1679"/>
    <s v="McCarron"/>
    <n v="32.799999999999997"/>
    <n v="6.16"/>
    <s v="yes"/>
    <s v="No"/>
    <s v="Yes"/>
    <n v="1"/>
    <s v="No"/>
    <s v="OBESITY"/>
    <s v="Prediabetes"/>
    <s v="8/Jun/1983"/>
    <x v="1678"/>
    <x v="1"/>
    <s v="tier - 3"/>
    <x v="3"/>
    <n v="40"/>
  </r>
  <r>
    <s v="Id1680"/>
    <s v="Manion"/>
    <n v="35.814999999999998"/>
    <n v="4.1500000000000004"/>
    <s v="No"/>
    <s v="No"/>
    <s v="No"/>
    <n v="1"/>
    <s v="No"/>
    <s v="OBESITY"/>
    <s v="NORMAL"/>
    <s v="9/Dec/1987"/>
    <x v="1679"/>
    <x v="1"/>
    <s v="tier - 3"/>
    <x v="1"/>
    <n v="36"/>
  </r>
  <r>
    <s v="Id1681"/>
    <s v="Strong"/>
    <n v="24.3"/>
    <n v="6.23"/>
    <s v="No"/>
    <s v="No"/>
    <s v="No"/>
    <s v="No major surgery"/>
    <s v="No"/>
    <s v="NORMAL WEIGHT"/>
    <s v="Prediabetes"/>
    <s v="15/Nov/1994"/>
    <x v="1680"/>
    <x v="1"/>
    <s v="tier - 3"/>
    <x v="3"/>
    <n v="29"/>
  </r>
  <r>
    <s v="Id1682"/>
    <s v="Leblanc"/>
    <n v="19.059999999999999"/>
    <n v="7.41"/>
    <s v="No"/>
    <s v="No"/>
    <s v="No"/>
    <s v="No major surgery"/>
    <s v="No"/>
    <s v="NORMAL WEIGHT"/>
    <s v="Diabetes"/>
    <s v="11/Sep/1978"/>
    <x v="1681"/>
    <x v="1"/>
    <s v="tier - 3"/>
    <x v="0"/>
    <n v="45"/>
  </r>
  <r>
    <s v="Id1683"/>
    <s v="Palmer"/>
    <n v="33.25"/>
    <n v="5.62"/>
    <s v="yes"/>
    <s v="No"/>
    <s v="No"/>
    <n v="1"/>
    <s v="No"/>
    <s v="OBESITY"/>
    <s v="NORMAL"/>
    <s v="18/Nov/1988"/>
    <x v="1682"/>
    <x v="1"/>
    <s v="tier - 3"/>
    <x v="2"/>
    <n v="35"/>
  </r>
  <r>
    <s v="Id1684"/>
    <s v="Shen"/>
    <n v="21.37"/>
    <n v="4.54"/>
    <s v="yes"/>
    <s v="No"/>
    <s v="Yes"/>
    <n v="1"/>
    <s v="No"/>
    <s v="NORMAL WEIGHT"/>
    <s v="NORMAL"/>
    <s v="3/Oct/1983"/>
    <x v="1683"/>
    <x v="1"/>
    <s v="tier - 1"/>
    <x v="0"/>
    <n v="40"/>
  </r>
  <r>
    <s v="Id1685"/>
    <s v="Goldsby"/>
    <n v="34.43"/>
    <n v="8.6199999999999992"/>
    <s v="yes"/>
    <s v="No"/>
    <s v="No"/>
    <n v="1"/>
    <s v="No"/>
    <s v="OBESITY"/>
    <s v="Diabetes"/>
    <s v="21/Nov/1986"/>
    <x v="1684"/>
    <x v="2"/>
    <s v="tier - 1"/>
    <x v="0"/>
    <n v="37"/>
  </r>
  <r>
    <s v="Id1686"/>
    <s v="Whitney"/>
    <n v="20.86"/>
    <n v="4.3600000000000003"/>
    <s v="yes"/>
    <s v="No"/>
    <s v="No"/>
    <s v="No major surgery"/>
    <s v="No"/>
    <s v="NORMAL WEIGHT"/>
    <s v="NORMAL"/>
    <s v="5/Sep/1985"/>
    <x v="1685"/>
    <x v="1"/>
    <s v="tier - 1"/>
    <x v="1"/>
    <n v="38"/>
  </r>
  <r>
    <s v="Id1687"/>
    <s v="Mahoney"/>
    <n v="18.34"/>
    <n v="10.01"/>
    <s v="No"/>
    <s v="No"/>
    <s v="No"/>
    <s v="No major surgery"/>
    <s v="No"/>
    <s v="UNDER WEIGHT"/>
    <s v="Diabetes"/>
    <s v="18/Sep/1974"/>
    <x v="1686"/>
    <x v="1"/>
    <s v="tier - 3"/>
    <x v="0"/>
    <n v="49"/>
  </r>
  <r>
    <s v="Id1688"/>
    <s v="McCracken"/>
    <n v="34.15"/>
    <n v="5.42"/>
    <s v="No"/>
    <s v="No"/>
    <s v="No"/>
    <s v="No major surgery"/>
    <s v="No"/>
    <s v="OBESITY"/>
    <s v="NORMAL"/>
    <s v="22/Sep/1999"/>
    <x v="1687"/>
    <x v="1"/>
    <s v="tier - 3"/>
    <x v="12"/>
    <n v="24"/>
  </r>
  <r>
    <s v="Id1689"/>
    <s v="Spewak"/>
    <n v="18.350000000000001"/>
    <n v="5.12"/>
    <s v="No"/>
    <s v="No"/>
    <s v="No"/>
    <s v="No major surgery"/>
    <s v="No"/>
    <s v="UNDER WEIGHT"/>
    <s v="NORMAL"/>
    <s v="7/Dec/1980"/>
    <x v="1688"/>
    <x v="1"/>
    <s v="tier - 2"/>
    <x v="1"/>
    <n v="43"/>
  </r>
  <r>
    <s v="Id1690"/>
    <s v="Cottini"/>
    <n v="22.13"/>
    <n v="9.1999999999999993"/>
    <s v="yes"/>
    <s v="No"/>
    <s v="No"/>
    <s v="No major surgery"/>
    <s v="No"/>
    <s v="NORMAL WEIGHT"/>
    <s v="Diabetes"/>
    <s v="7/Nov/1981"/>
    <x v="1689"/>
    <x v="1"/>
    <s v="tier - 2"/>
    <x v="0"/>
    <n v="42"/>
  </r>
  <r>
    <s v="Id1691"/>
    <s v="Findlay"/>
    <n v="22.51"/>
    <n v="6.08"/>
    <s v="yes"/>
    <s v="No"/>
    <s v="No"/>
    <n v="1"/>
    <s v="No"/>
    <s v="NORMAL WEIGHT"/>
    <s v="Prediabetes"/>
    <s v="29/Jul/1988"/>
    <x v="1690"/>
    <x v="1"/>
    <s v="tier - 2"/>
    <x v="1"/>
    <n v="35"/>
  </r>
  <r>
    <s v="Id1692"/>
    <s v="Strasburg"/>
    <n v="31"/>
    <n v="4.7699999999999996"/>
    <s v="No"/>
    <s v="No"/>
    <s v="No"/>
    <n v="1"/>
    <s v="No"/>
    <s v="OBESITY"/>
    <s v="NORMAL"/>
    <s v="17/Aug/1984"/>
    <x v="1691"/>
    <x v="1"/>
    <s v="tier - 3"/>
    <x v="3"/>
    <n v="39"/>
  </r>
  <r>
    <s v="Id1693"/>
    <s v="Adams"/>
    <n v="28.27"/>
    <n v="4.62"/>
    <s v="No"/>
    <s v="No"/>
    <s v="No"/>
    <n v="1"/>
    <s v="No"/>
    <s v="OVER WEIGHT"/>
    <s v="NORMAL"/>
    <s v="26/Aug/1984"/>
    <x v="1692"/>
    <x v="1"/>
    <s v="tier - 2"/>
    <x v="0"/>
    <n v="39"/>
  </r>
  <r>
    <s v="Id1694"/>
    <s v="Deeter"/>
    <n v="29.92"/>
    <n v="9.07"/>
    <s v="yes"/>
    <s v="No"/>
    <s v="No"/>
    <n v="1"/>
    <s v="No"/>
    <e v="#N/A"/>
    <s v="Diabetes"/>
    <s v="30/Sep/1986"/>
    <x v="1693"/>
    <x v="1"/>
    <s v="tier - 3"/>
    <x v="0"/>
    <n v="37"/>
  </r>
  <r>
    <s v="Id1695"/>
    <s v="Arpin"/>
    <n v="25.9"/>
    <n v="9.1199999999999992"/>
    <s v="yes"/>
    <s v="No"/>
    <s v="No"/>
    <n v="1"/>
    <s v="No"/>
    <s v="OVER WEIGHT"/>
    <s v="Diabetes"/>
    <s v="12/Jul/1986"/>
    <x v="1694"/>
    <x v="1"/>
    <s v="tier - 3"/>
    <x v="3"/>
    <n v="37"/>
  </r>
  <r>
    <s v="Id1696"/>
    <s v="Schoeneck"/>
    <n v="27.74"/>
    <n v="7.32"/>
    <s v="yes"/>
    <s v="No"/>
    <s v="No"/>
    <n v="1"/>
    <s v="No"/>
    <s v="OVER WEIGHT"/>
    <s v="Diabetes"/>
    <s v="2/Dec/1986"/>
    <x v="1695"/>
    <x v="1"/>
    <s v="tier - 2"/>
    <x v="2"/>
    <n v="37"/>
  </r>
  <r>
    <s v="Id1697"/>
    <s v="Mueller"/>
    <n v="17.260000000000002"/>
    <n v="11.73"/>
    <s v="No"/>
    <s v="No"/>
    <s v="No"/>
    <n v="2"/>
    <s v="No"/>
    <s v="UNDER WEIGHT"/>
    <s v="Diabetes"/>
    <s v="24/Oct/1973"/>
    <x v="1696"/>
    <x v="1"/>
    <s v="tier - 2"/>
    <x v="0"/>
    <n v="50"/>
  </r>
  <r>
    <s v="Id1698"/>
    <s v="Willits"/>
    <n v="19.855"/>
    <n v="6.64"/>
    <s v="yes"/>
    <s v="No"/>
    <s v="No"/>
    <n v="1"/>
    <s v="No"/>
    <s v="NORMAL WEIGHT"/>
    <s v="Diabetes"/>
    <s v="25/Dec/1986"/>
    <x v="1697"/>
    <x v="1"/>
    <s v="tier - 2"/>
    <x v="2"/>
    <n v="37"/>
  </r>
  <r>
    <s v="Id1699"/>
    <s v="Syring"/>
    <n v="41.69"/>
    <n v="5.78"/>
    <s v="No"/>
    <s v="No"/>
    <s v="No"/>
    <s v="No major surgery"/>
    <s v="No"/>
    <s v="OBESITY"/>
    <s v="Prediabetes"/>
    <s v="25/Aug/1982"/>
    <x v="1698"/>
    <x v="2"/>
    <s v="tier - 2"/>
    <x v="0"/>
    <n v="41"/>
  </r>
  <r>
    <s v="Id1700"/>
    <s v="Strike"/>
    <n v="16.12"/>
    <n v="10.45"/>
    <s v="No"/>
    <s v="No"/>
    <s v="No"/>
    <s v="No major surgery"/>
    <s v="No"/>
    <s v="UNDER WEIGHT"/>
    <s v="Diabetes"/>
    <s v="8/Jun/1978"/>
    <x v="1699"/>
    <x v="1"/>
    <s v="tier - 2"/>
    <x v="1"/>
    <n v="45"/>
  </r>
  <r>
    <s v="Id1701"/>
    <s v="Hennigar"/>
    <n v="37.43"/>
    <n v="4.5199999999999996"/>
    <s v="No"/>
    <s v="No"/>
    <s v="No"/>
    <n v="1"/>
    <s v="No"/>
    <s v="OBESITY"/>
    <s v="NORMAL"/>
    <s v="17/Sep/1992"/>
    <x v="1700"/>
    <x v="2"/>
    <s v="tier - 1"/>
    <x v="6"/>
    <n v="31"/>
  </r>
  <r>
    <s v="Id1702"/>
    <s v="May"/>
    <n v="31.065000000000001"/>
    <n v="5.71"/>
    <s v="No"/>
    <s v="No"/>
    <s v="No"/>
    <s v="No major surgery"/>
    <s v="No"/>
    <s v="OBESITY"/>
    <s v="Prediabetes"/>
    <s v="6/Jul/1991"/>
    <x v="1701"/>
    <x v="1"/>
    <s v="tier - 1"/>
    <x v="1"/>
    <n v="32"/>
  </r>
  <r>
    <s v="Id1703"/>
    <s v="Metcalf"/>
    <n v="25.08"/>
    <n v="4.7699999999999996"/>
    <s v="No"/>
    <s v="No"/>
    <s v="No"/>
    <s v="No major surgery"/>
    <s v="No"/>
    <s v="OVER WEIGHT"/>
    <s v="NORMAL"/>
    <s v="27/Sep/1982"/>
    <x v="1702"/>
    <x v="1"/>
    <s v="tier - 3"/>
    <x v="0"/>
    <n v="41"/>
  </r>
  <r>
    <s v="Id1704"/>
    <s v="Tiska"/>
    <n v="15.2"/>
    <n v="7.81"/>
    <s v="yes"/>
    <s v="No"/>
    <s v="No"/>
    <n v="1"/>
    <s v="No"/>
    <s v="UNDER WEIGHT"/>
    <s v="Diabetes"/>
    <s v="27/Sep/1975"/>
    <x v="1703"/>
    <x v="1"/>
    <s v="tier - 3"/>
    <x v="1"/>
    <n v="48"/>
  </r>
  <r>
    <s v="Id1705"/>
    <s v="McDonough"/>
    <n v="22.34"/>
    <n v="5.19"/>
    <s v="yes"/>
    <s v="No"/>
    <s v="No"/>
    <s v="No major surgery"/>
    <s v="No"/>
    <s v="NORMAL WEIGHT"/>
    <s v="NORMAL"/>
    <s v="23/Dec/1985"/>
    <x v="1704"/>
    <x v="1"/>
    <s v="tier - 1"/>
    <x v="0"/>
    <n v="38"/>
  </r>
  <r>
    <s v="Id1706"/>
    <s v="Fairley"/>
    <n v="40.15"/>
    <n v="5.93"/>
    <s v="No"/>
    <s v="No"/>
    <s v="No"/>
    <n v="1"/>
    <s v="No"/>
    <s v="OBESITY"/>
    <s v="Prediabetes"/>
    <s v="1/Aug/1984"/>
    <x v="1705"/>
    <x v="1"/>
    <s v="tier - 2"/>
    <x v="0"/>
    <n v="39"/>
  </r>
  <r>
    <s v="Id1707"/>
    <s v="Barnett"/>
    <n v="37.729999999999997"/>
    <n v="6.29"/>
    <s v="No"/>
    <s v="No"/>
    <s v="No"/>
    <n v="1"/>
    <s v="No"/>
    <s v="OBESITY"/>
    <s v="Prediabetes"/>
    <s v="3/Sep/1984"/>
    <x v="1706"/>
    <x v="1"/>
    <s v="tier - 2"/>
    <x v="0"/>
    <n v="39"/>
  </r>
  <r>
    <s v="Id1708"/>
    <s v="Piasta"/>
    <n v="25.35"/>
    <n v="4.9000000000000004"/>
    <s v="No"/>
    <s v="No"/>
    <s v="No"/>
    <s v="No major surgery"/>
    <s v="No"/>
    <s v="OVER WEIGHT"/>
    <s v="NORMAL"/>
    <s v="6/Nov/1989"/>
    <x v="1707"/>
    <x v="1"/>
    <s v="tier - 3"/>
    <x v="0"/>
    <n v="34"/>
  </r>
  <r>
    <s v="Id1709"/>
    <s v="Mueller"/>
    <n v="26.41"/>
    <n v="5.07"/>
    <s v="yes"/>
    <s v="No"/>
    <s v="No"/>
    <n v="1"/>
    <s v="No"/>
    <s v="OVER WEIGHT"/>
    <s v="NORMAL"/>
    <s v="8/Aug/1988"/>
    <x v="1708"/>
    <x v="1"/>
    <s v="tier - 3"/>
    <x v="1"/>
    <n v="35"/>
  </r>
  <r>
    <s v="Id1710"/>
    <s v="Olsen"/>
    <n v="27.6"/>
    <n v="5.33"/>
    <s v="No"/>
    <s v="No"/>
    <s v="No"/>
    <n v="1"/>
    <s v="No"/>
    <s v="OVER WEIGHT"/>
    <s v="NORMAL"/>
    <s v="1/Jun/1984"/>
    <x v="1709"/>
    <x v="1"/>
    <s v="tier - 3"/>
    <x v="3"/>
    <n v="39"/>
  </r>
  <r>
    <s v="Id1711"/>
    <s v="De Jesus"/>
    <n v="33.82"/>
    <n v="8.93"/>
    <s v="yes"/>
    <s v="No"/>
    <s v="No"/>
    <n v="1"/>
    <s v="No"/>
    <s v="OBESITY"/>
    <s v="Diabetes"/>
    <s v="22/Jul/1986"/>
    <x v="1710"/>
    <x v="1"/>
    <s v="tier - 3"/>
    <x v="1"/>
    <n v="37"/>
  </r>
  <r>
    <s v="Id1712"/>
    <s v="Bartus"/>
    <n v="32.9"/>
    <n v="4.3499999999999996"/>
    <s v="No"/>
    <s v="No"/>
    <s v="No"/>
    <s v="No major surgery"/>
    <s v="No"/>
    <s v="OBESITY"/>
    <s v="NORMAL"/>
    <s v="18/Nov/1989"/>
    <x v="1711"/>
    <x v="1"/>
    <s v="tier - 1"/>
    <x v="3"/>
    <n v="34"/>
  </r>
  <r>
    <s v="Id1713"/>
    <s v="Stevens"/>
    <n v="30.875"/>
    <n v="9.5399999999999991"/>
    <s v="yes"/>
    <s v="No"/>
    <s v="No"/>
    <n v="1"/>
    <s v="No"/>
    <s v="OBESITY"/>
    <s v="Diabetes"/>
    <s v="1/Jun/1986"/>
    <x v="1712"/>
    <x v="1"/>
    <s v="tier - 2"/>
    <x v="1"/>
    <n v="37"/>
  </r>
  <r>
    <s v="Id1714"/>
    <s v="Rich"/>
    <n v="32.64"/>
    <n v="5.91"/>
    <s v="No"/>
    <s v="No"/>
    <s v="No"/>
    <s v="No major surgery"/>
    <s v="No"/>
    <s v="OBESITY"/>
    <s v="Prediabetes"/>
    <s v="7/Dec/1994"/>
    <x v="1713"/>
    <x v="1"/>
    <s v="tier - 1"/>
    <x v="3"/>
    <n v="29"/>
  </r>
  <r>
    <s v="Id1715"/>
    <s v="Fayter"/>
    <n v="22.135000000000002"/>
    <n v="5.0999999999999996"/>
    <s v="No"/>
    <s v="No"/>
    <s v="No"/>
    <s v="No major surgery"/>
    <s v="No"/>
    <s v="NORMAL WEIGHT"/>
    <s v="NORMAL"/>
    <s v="7/Nov/1989"/>
    <x v="1714"/>
    <x v="1"/>
    <s v="tier - 3"/>
    <x v="2"/>
    <n v="34"/>
  </r>
  <r>
    <s v="Id1716"/>
    <s v="Parise"/>
    <n v="16.53"/>
    <n v="5.08"/>
    <s v="No"/>
    <s v="No"/>
    <s v="No"/>
    <n v="2"/>
    <s v="No"/>
    <s v="UNDER WEIGHT"/>
    <s v="NORMAL"/>
    <s v="15/Dec/1972"/>
    <x v="1715"/>
    <x v="1"/>
    <s v="tier - 3"/>
    <x v="0"/>
    <n v="51"/>
  </r>
  <r>
    <s v="Id1717"/>
    <s v="Andrew"/>
    <n v="32.774999999999999"/>
    <n v="4.75"/>
    <s v="No"/>
    <s v="No"/>
    <s v="No"/>
    <s v="No major surgery"/>
    <s v="No"/>
    <s v="OBESITY"/>
    <s v="NORMAL"/>
    <s v="28/Aug/1991"/>
    <x v="1716"/>
    <x v="1"/>
    <s v="tier - 1"/>
    <x v="1"/>
    <n v="32"/>
  </r>
  <r>
    <s v="Id1718"/>
    <s v="Gryniewicz"/>
    <n v="30.9"/>
    <n v="6.05"/>
    <s v="No"/>
    <s v="No"/>
    <s v="No"/>
    <n v="1"/>
    <s v="No"/>
    <s v="OBESITY"/>
    <s v="Prediabetes"/>
    <s v="18/Jun/1992"/>
    <x v="1717"/>
    <x v="1"/>
    <s v="tier - 1"/>
    <x v="3"/>
    <n v="31"/>
  </r>
  <r>
    <s v="Id1719"/>
    <s v="Panora"/>
    <n v="15.58"/>
    <n v="11.56"/>
    <s v="No"/>
    <s v="No"/>
    <s v="No"/>
    <s v="No major surgery"/>
    <s v="No"/>
    <s v="UNDER WEIGHT"/>
    <s v="Diabetes"/>
    <s v="2/Sep/1974"/>
    <x v="1718"/>
    <x v="1"/>
    <s v="tier - 1"/>
    <x v="1"/>
    <n v="49"/>
  </r>
  <r>
    <s v="Id1720"/>
    <s v="Woodward"/>
    <n v="26.315000000000001"/>
    <n v="5.76"/>
    <s v="No"/>
    <s v="No"/>
    <s v="No"/>
    <s v="No major surgery"/>
    <s v="No"/>
    <s v="OVER WEIGHT"/>
    <s v="Prediabetes"/>
    <s v="13/Nov/1994"/>
    <x v="1719"/>
    <x v="1"/>
    <s v="tier - 2"/>
    <x v="1"/>
    <n v="29"/>
  </r>
  <r>
    <s v="Id1721"/>
    <s v="Lambe"/>
    <n v="35.61"/>
    <n v="5.65"/>
    <s v="No"/>
    <s v="yes"/>
    <s v="No"/>
    <n v="1"/>
    <s v="No"/>
    <s v="OBESITY"/>
    <s v="NORMAL"/>
    <s v="9/Sep/2000"/>
    <x v="1720"/>
    <x v="1"/>
    <s v="tier - 3"/>
    <x v="1"/>
    <n v="23"/>
  </r>
  <r>
    <s v="Id1722"/>
    <s v="Casto"/>
    <n v="37.56"/>
    <n v="5.88"/>
    <s v="No"/>
    <s v="yes"/>
    <s v="No"/>
    <n v="1"/>
    <s v="No"/>
    <s v="OBESITY"/>
    <s v="Prediabetes"/>
    <s v="22/Aug/2004"/>
    <x v="1721"/>
    <x v="1"/>
    <s v="tier - 2"/>
    <x v="13"/>
    <n v="19"/>
  </r>
  <r>
    <s v="Id1723"/>
    <s v="Martelli"/>
    <n v="15.49"/>
    <n v="9.6"/>
    <s v="No"/>
    <s v="No"/>
    <s v="No"/>
    <s v="No major surgery"/>
    <s v="No"/>
    <s v="UNDER WEIGHT"/>
    <s v="Diabetes"/>
    <s v="12/Nov/1974"/>
    <x v="1722"/>
    <x v="1"/>
    <s v="tier - 2"/>
    <x v="1"/>
    <n v="49"/>
  </r>
  <r>
    <s v="Id1724"/>
    <s v="Naskret"/>
    <n v="23.48"/>
    <n v="6.24"/>
    <s v="No"/>
    <s v="No"/>
    <s v="No"/>
    <n v="1"/>
    <s v="No"/>
    <s v="NORMAL WEIGHT"/>
    <s v="Prediabetes"/>
    <s v="1/Sep/1987"/>
    <x v="1723"/>
    <x v="1"/>
    <s v="tier - 2"/>
    <x v="0"/>
    <n v="36"/>
  </r>
  <r>
    <s v="Id1725"/>
    <s v="Morgan"/>
    <n v="30.02"/>
    <n v="7.63"/>
    <s v="yes"/>
    <s v="No"/>
    <s v="No"/>
    <n v="1"/>
    <s v="No"/>
    <s v="OBESITY"/>
    <s v="Diabetes"/>
    <s v="20/Oct/1986"/>
    <x v="1724"/>
    <x v="1"/>
    <s v="tier - 3"/>
    <x v="1"/>
    <n v="37"/>
  </r>
  <r>
    <s v="Id1726"/>
    <s v="Maloney"/>
    <n v="26.885000000000002"/>
    <n v="8.66"/>
    <s v="yes"/>
    <s v="No"/>
    <s v="No"/>
    <n v="1"/>
    <s v="No"/>
    <s v="OVER WEIGHT"/>
    <s v="Diabetes"/>
    <s v="20/Sep/1986"/>
    <x v="1725"/>
    <x v="1"/>
    <s v="tier - 2"/>
    <x v="1"/>
    <n v="37"/>
  </r>
  <r>
    <s v="Id1727"/>
    <s v="Amherst"/>
    <n v="25.84"/>
    <n v="8.5500000000000007"/>
    <s v="yes"/>
    <s v="No"/>
    <s v="No"/>
    <n v="1"/>
    <s v="No"/>
    <s v="OVER WEIGHT"/>
    <s v="Diabetes"/>
    <s v="25/Oct/1986"/>
    <x v="1726"/>
    <x v="1"/>
    <s v="tier - 2"/>
    <x v="1"/>
    <n v="37"/>
  </r>
  <r>
    <s v="Id1728"/>
    <s v="Davenport"/>
    <n v="27.454999999999998"/>
    <n v="4.54"/>
    <s v="No"/>
    <s v="No"/>
    <s v="No"/>
    <s v="No major surgery"/>
    <s v="No"/>
    <s v="OVER WEIGHT"/>
    <s v="NORMAL"/>
    <s v="19/Jul/1989"/>
    <x v="1727"/>
    <x v="1"/>
    <s v="tier - 2"/>
    <x v="1"/>
    <n v="34"/>
  </r>
  <r>
    <s v="Id1729"/>
    <s v="Johansen"/>
    <n v="24.605"/>
    <n v="5.7"/>
    <s v="No"/>
    <s v="No"/>
    <s v="No"/>
    <s v="No major surgery"/>
    <s v="No"/>
    <s v="NORMAL WEIGHT"/>
    <s v="NORMAL"/>
    <s v="25/Nov/1989"/>
    <x v="1728"/>
    <x v="1"/>
    <s v="tier - 2"/>
    <x v="1"/>
    <n v="34"/>
  </r>
  <r>
    <s v="Id1730"/>
    <s v="Bond"/>
    <n v="30.8"/>
    <n v="5.07"/>
    <s v="No"/>
    <s v="No"/>
    <s v="No"/>
    <s v="No major surgery"/>
    <s v="No"/>
    <s v="OBESITY"/>
    <s v="NORMAL"/>
    <s v="6/Jul/1990"/>
    <x v="1729"/>
    <x v="2"/>
    <s v="tier - 3"/>
    <x v="3"/>
    <n v="33"/>
  </r>
  <r>
    <s v="Id1731"/>
    <s v="Reilly"/>
    <n v="34.799999999999997"/>
    <n v="4.38"/>
    <s v="No"/>
    <s v="No"/>
    <s v="No"/>
    <n v="1"/>
    <s v="No"/>
    <s v="OBESITY"/>
    <s v="NORMAL"/>
    <s v="9/Sep/1987"/>
    <x v="1730"/>
    <x v="1"/>
    <s v="tier - 3"/>
    <x v="3"/>
    <n v="36"/>
  </r>
  <r>
    <s v="Id1732"/>
    <s v="Chandler"/>
    <n v="34.21"/>
    <n v="4.54"/>
    <s v="No"/>
    <s v="No"/>
    <s v="No"/>
    <n v="1"/>
    <s v="No"/>
    <s v="OBESITY"/>
    <s v="NORMAL"/>
    <s v="5/Jul/1987"/>
    <x v="1731"/>
    <x v="1"/>
    <s v="tier - 2"/>
    <x v="0"/>
    <n v="36"/>
  </r>
  <r>
    <s v="Id1733"/>
    <s v="Kaufmann"/>
    <n v="31"/>
    <n v="5.38"/>
    <s v="No"/>
    <s v="No"/>
    <s v="No"/>
    <n v="1"/>
    <s v="No"/>
    <s v="OBESITY"/>
    <s v="NORMAL"/>
    <s v="26/Dec/1987"/>
    <x v="1732"/>
    <x v="1"/>
    <s v="tier - 2"/>
    <x v="3"/>
    <n v="36"/>
  </r>
  <r>
    <s v="Id1734"/>
    <s v="Barnes-Zurkinden"/>
    <n v="26.125"/>
    <n v="5.55"/>
    <s v="No"/>
    <s v="No"/>
    <s v="No"/>
    <n v="1"/>
    <s v="No"/>
    <s v="OVER WEIGHT"/>
    <s v="NORMAL"/>
    <s v="29/Jun/1987"/>
    <x v="1733"/>
    <x v="1"/>
    <s v="tier - 1"/>
    <x v="2"/>
    <n v="36"/>
  </r>
  <r>
    <s v="Id1735"/>
    <s v="Wolter"/>
    <n v="30.13"/>
    <n v="4.03"/>
    <s v="yes"/>
    <s v="No"/>
    <s v="No"/>
    <n v="1"/>
    <s v="No"/>
    <s v="OBESITY"/>
    <s v="NORMAL"/>
    <s v="6/Jun/1995"/>
    <x v="1734"/>
    <x v="1"/>
    <s v="tier - 2"/>
    <x v="15"/>
    <n v="28"/>
  </r>
  <r>
    <s v="Id1736"/>
    <s v="Pearson"/>
    <n v="34.19"/>
    <n v="4.1900000000000004"/>
    <s v="No"/>
    <s v="No"/>
    <s v="No"/>
    <s v="No major surgery"/>
    <s v="No"/>
    <s v="OBESITY"/>
    <s v="NORMAL"/>
    <s v="1/Dec/1999"/>
    <x v="1735"/>
    <x v="1"/>
    <s v="tier - 1"/>
    <x v="1"/>
    <n v="24"/>
  </r>
  <r>
    <s v="Id1737"/>
    <s v="Thomas"/>
    <n v="22.515000000000001"/>
    <n v="4.37"/>
    <s v="No"/>
    <s v="No"/>
    <s v="Yes"/>
    <n v="1"/>
    <s v="No"/>
    <s v="NORMAL WEIGHT"/>
    <s v="NORMAL"/>
    <s v="17/Jun/1993"/>
    <x v="1736"/>
    <x v="2"/>
    <s v="tier - 3"/>
    <x v="6"/>
    <n v="30"/>
  </r>
  <r>
    <s v="Id1738"/>
    <s v="Leon"/>
    <n v="18.239999999999998"/>
    <n v="5.31"/>
    <s v="yes"/>
    <s v="No"/>
    <s v="Yes"/>
    <n v="1"/>
    <s v="No"/>
    <s v="UNDER WEIGHT"/>
    <s v="NORMAL"/>
    <s v="24/Oct/1983"/>
    <x v="1737"/>
    <x v="1"/>
    <s v="tier - 2"/>
    <x v="1"/>
    <n v="40"/>
  </r>
  <r>
    <s v="Id1739"/>
    <s v="Marriott"/>
    <n v="37.28"/>
    <n v="4.66"/>
    <s v="No"/>
    <s v="yes"/>
    <s v="No"/>
    <n v="1"/>
    <s v="No"/>
    <s v="OBESITY"/>
    <s v="NORMAL"/>
    <s v="6/Jun/2004"/>
    <x v="1738"/>
    <x v="1"/>
    <s v="tier - 2"/>
    <x v="13"/>
    <n v="19"/>
  </r>
  <r>
    <s v="Id1740"/>
    <s v="Wilkins"/>
    <n v="18.2"/>
    <n v="6.19"/>
    <s v="No"/>
    <s v="No"/>
    <s v="Yes"/>
    <n v="1"/>
    <s v="No"/>
    <s v="UNDER WEIGHT"/>
    <s v="Prediabetes"/>
    <s v="12/Sep/1979"/>
    <x v="1739"/>
    <x v="1"/>
    <s v="tier - 2"/>
    <x v="0"/>
    <n v="44"/>
  </r>
  <r>
    <s v="Id1741"/>
    <s v="Saiter"/>
    <n v="20.53"/>
    <n v="4.8600000000000003"/>
    <s v="No"/>
    <s v="No"/>
    <s v="No"/>
    <n v="1"/>
    <s v="No"/>
    <s v="NORMAL WEIGHT"/>
    <s v="NORMAL"/>
    <s v="16/Oct/1984"/>
    <x v="1740"/>
    <x v="1"/>
    <s v="tier - 1"/>
    <x v="0"/>
    <n v="39"/>
  </r>
  <r>
    <s v="Id1742"/>
    <s v="Winrow"/>
    <n v="23.79"/>
    <n v="4.74"/>
    <s v="No"/>
    <s v="No"/>
    <s v="No"/>
    <s v="No major surgery"/>
    <s v="No"/>
    <s v="NORMAL WEIGHT"/>
    <s v="NORMAL"/>
    <s v="29/Aug/1991"/>
    <x v="1741"/>
    <x v="1"/>
    <s v="tier - 2"/>
    <x v="1"/>
    <n v="32"/>
  </r>
  <r>
    <s v="Id1743"/>
    <s v="Gries"/>
    <n v="29.8"/>
    <n v="6.03"/>
    <s v="No"/>
    <s v="No"/>
    <s v="No"/>
    <s v="No major surgery"/>
    <s v="No"/>
    <s v="OVER WEIGHT"/>
    <s v="Prediabetes"/>
    <s v="9/Oct/1990"/>
    <x v="1742"/>
    <x v="1"/>
    <s v="tier - 2"/>
    <x v="3"/>
    <n v="33"/>
  </r>
  <r>
    <s v="Id1744"/>
    <s v="Strohschein"/>
    <n v="31.54"/>
    <n v="4.71"/>
    <s v="No"/>
    <s v="No"/>
    <s v="No"/>
    <s v="No major surgery"/>
    <s v="No"/>
    <s v="OBESITY"/>
    <s v="NORMAL"/>
    <s v="22/Aug/1990"/>
    <x v="1743"/>
    <x v="1"/>
    <s v="tier - 2"/>
    <x v="2"/>
    <n v="33"/>
  </r>
  <r>
    <s v="Id1745"/>
    <s v="Berger"/>
    <n v="20.82"/>
    <n v="5.55"/>
    <s v="No"/>
    <s v="No"/>
    <s v="No"/>
    <n v="1"/>
    <s v="No"/>
    <s v="NORMAL WEIGHT"/>
    <s v="NORMAL"/>
    <s v="22/Aug/1984"/>
    <x v="1744"/>
    <x v="1"/>
    <s v="tier - 1"/>
    <x v="0"/>
    <n v="39"/>
  </r>
  <r>
    <s v="Id1746"/>
    <s v="Coogan"/>
    <n v="38.83"/>
    <n v="4.78"/>
    <s v="No"/>
    <s v="No"/>
    <s v="Yes"/>
    <n v="1"/>
    <s v="No"/>
    <s v="OBESITY"/>
    <s v="NORMAL"/>
    <s v="10/Dec/1993"/>
    <x v="1745"/>
    <x v="1"/>
    <s v="tier - 2"/>
    <x v="0"/>
    <n v="30"/>
  </r>
  <r>
    <s v="Id1747"/>
    <s v="Gagnon"/>
    <n v="23.44"/>
    <n v="4.6500000000000004"/>
    <s v="yes"/>
    <s v="No"/>
    <s v="No"/>
    <n v="1"/>
    <s v="No"/>
    <s v="NORMAL WEIGHT"/>
    <s v="NORMAL"/>
    <s v="15/Sep/1988"/>
    <x v="1746"/>
    <x v="1"/>
    <s v="tier - 1"/>
    <x v="0"/>
    <n v="35"/>
  </r>
  <r>
    <s v="Id1748"/>
    <s v="Pearson"/>
    <n v="24.13"/>
    <n v="5.2"/>
    <s v="No"/>
    <s v="No"/>
    <s v="No"/>
    <n v="1"/>
    <s v="No"/>
    <s v="NORMAL WEIGHT"/>
    <s v="NORMAL"/>
    <s v="13/Sep/1987"/>
    <x v="1747"/>
    <x v="0"/>
    <s v="tier - 2"/>
    <x v="1"/>
    <n v="36"/>
  </r>
  <r>
    <s v="Id1749"/>
    <s v="Brian"/>
    <n v="42.13"/>
    <n v="4.54"/>
    <s v="yes"/>
    <s v="No"/>
    <s v="No"/>
    <n v="1"/>
    <s v="No"/>
    <s v="OBESITY"/>
    <s v="NORMAL"/>
    <s v="1/Nov/1988"/>
    <x v="1748"/>
    <x v="1"/>
    <s v="tier - 3"/>
    <x v="0"/>
    <n v="35"/>
  </r>
  <r>
    <s v="Id1750"/>
    <s v="Brown"/>
    <n v="17.86"/>
    <n v="4.1100000000000003"/>
    <s v="No"/>
    <s v="No"/>
    <s v="No"/>
    <n v="1"/>
    <s v="No"/>
    <s v="UNDER WEIGHT"/>
    <s v="NORMAL"/>
    <s v="18/Nov/1987"/>
    <x v="1749"/>
    <x v="1"/>
    <s v="tier - 2"/>
    <x v="1"/>
    <n v="36"/>
  </r>
  <r>
    <s v="Id1751"/>
    <s v="Fox"/>
    <n v="32.78"/>
    <n v="4.63"/>
    <s v="No"/>
    <s v="No"/>
    <s v="No"/>
    <s v="No major surgery"/>
    <s v="No"/>
    <s v="OBESITY"/>
    <s v="NORMAL"/>
    <s v="19/Jun/1999"/>
    <x v="1750"/>
    <x v="1"/>
    <s v="tier - 2"/>
    <x v="12"/>
    <n v="24"/>
  </r>
  <r>
    <s v="Id1752"/>
    <s v="Traver"/>
    <n v="23.9"/>
    <n v="6.06"/>
    <s v="yes"/>
    <s v="No"/>
    <s v="Yes"/>
    <n v="1"/>
    <s v="No"/>
    <s v="NORMAL WEIGHT"/>
    <s v="Prediabetes"/>
    <s v="14/Jul/1997"/>
    <x v="1751"/>
    <x v="2"/>
    <s v="tier - 2"/>
    <x v="3"/>
    <n v="26"/>
  </r>
  <r>
    <s v="Id1753"/>
    <s v="Quick"/>
    <n v="15.47"/>
    <n v="8.43"/>
    <s v="No"/>
    <s v="No"/>
    <s v="No"/>
    <s v="No major surgery"/>
    <s v="No"/>
    <s v="UNDER WEIGHT"/>
    <s v="Diabetes"/>
    <s v="22/Nov/1978"/>
    <x v="1752"/>
    <x v="1"/>
    <s v="tier - 3"/>
    <x v="1"/>
    <n v="45"/>
  </r>
  <r>
    <s v="Id1754"/>
    <s v="Scott"/>
    <n v="28.54"/>
    <n v="5.51"/>
    <s v="No"/>
    <s v="No"/>
    <s v="Yes"/>
    <n v="1"/>
    <s v="No"/>
    <s v="OVER WEIGHT"/>
    <s v="NORMAL"/>
    <s v="11/Jun/1993"/>
    <x v="1753"/>
    <x v="1"/>
    <s v="tier - 1"/>
    <x v="14"/>
    <n v="30"/>
  </r>
  <r>
    <s v="Id1755"/>
    <s v="Theriot"/>
    <n v="18.54"/>
    <n v="4.95"/>
    <s v="No"/>
    <s v="No"/>
    <s v="No"/>
    <s v="No major surgery"/>
    <s v="No"/>
    <s v="NORMAL WEIGHT"/>
    <s v="NORMAL"/>
    <s v="7/Sep/1980"/>
    <x v="1754"/>
    <x v="1"/>
    <s v="tier - 2"/>
    <x v="0"/>
    <n v="43"/>
  </r>
  <r>
    <s v="Id1756"/>
    <s v="Michalis"/>
    <n v="32.18"/>
    <n v="6.44"/>
    <s v="yes"/>
    <s v="No"/>
    <s v="Yes"/>
    <n v="1"/>
    <s v="No"/>
    <s v="OBESITY"/>
    <e v="#N/A"/>
    <s v="29/Jul/1997"/>
    <x v="1755"/>
    <x v="1"/>
    <s v="tier - 2"/>
    <x v="1"/>
    <n v="26"/>
  </r>
  <r>
    <s v="Id1757"/>
    <s v="Hall"/>
    <n v="37.380000000000003"/>
    <n v="6.05"/>
    <s v="yes"/>
    <s v="No"/>
    <s v="No"/>
    <s v="No major surgery"/>
    <s v="No"/>
    <s v="OBESITY"/>
    <s v="Prediabetes"/>
    <s v="16/Oct/2001"/>
    <x v="1756"/>
    <x v="1"/>
    <s v="tier - 3"/>
    <x v="3"/>
    <n v="22"/>
  </r>
  <r>
    <s v="Id1758"/>
    <s v="Tjong Clemons"/>
    <n v="31.12"/>
    <n v="4.76"/>
    <s v="yes"/>
    <s v="No"/>
    <s v="Yes"/>
    <n v="1"/>
    <s v="No"/>
    <s v="OBESITY"/>
    <s v="NORMAL"/>
    <s v="4/Dec/1997"/>
    <x v="1757"/>
    <x v="1"/>
    <s v="tier - 2"/>
    <x v="15"/>
    <n v="26"/>
  </r>
  <r>
    <s v="Id1759"/>
    <s v="Palma"/>
    <n v="22.01"/>
    <n v="6.72"/>
    <s v="yes"/>
    <s v="No"/>
    <s v="No"/>
    <n v="1"/>
    <s v="No"/>
    <s v="NORMAL WEIGHT"/>
    <s v="Diabetes"/>
    <s v="29/Jun/1986"/>
    <x v="1758"/>
    <x v="1"/>
    <s v="tier - 2"/>
    <x v="0"/>
    <n v="37"/>
  </r>
  <r>
    <s v="Id1760"/>
    <s v="Takaoka"/>
    <n v="27.645"/>
    <n v="5.7"/>
    <s v="No"/>
    <s v="No"/>
    <s v="No"/>
    <s v="No major surgery"/>
    <s v="No"/>
    <s v="OVER WEIGHT"/>
    <s v="NORMAL"/>
    <s v="10/Sep/1991"/>
    <x v="1759"/>
    <x v="2"/>
    <s v="tier - 1"/>
    <x v="4"/>
    <n v="32"/>
  </r>
  <r>
    <s v="Id1761"/>
    <s v="Sherman"/>
    <n v="29.64"/>
    <n v="5.31"/>
    <s v="yes"/>
    <s v="No"/>
    <s v="No"/>
    <s v="No major surgery"/>
    <s v="No"/>
    <s v="OVER WEIGHT"/>
    <s v="NORMAL"/>
    <s v="28/Dec/1985"/>
    <x v="1760"/>
    <x v="0"/>
    <s v="tier - 2"/>
    <x v="1"/>
    <n v="38"/>
  </r>
  <r>
    <s v="Id1762"/>
    <s v="Andre"/>
    <n v="33.700000000000003"/>
    <n v="4.32"/>
    <s v="yes"/>
    <s v="No"/>
    <s v="No"/>
    <n v="1"/>
    <s v="No"/>
    <s v="OBESITY"/>
    <s v="NORMAL"/>
    <s v="9/Nov/1988"/>
    <x v="1761"/>
    <x v="1"/>
    <s v="tier - 3"/>
    <x v="3"/>
    <n v="35"/>
  </r>
  <r>
    <s v="Id1763"/>
    <s v="Switt"/>
    <n v="27.5"/>
    <n v="4.2300000000000004"/>
    <s v="yes"/>
    <s v="No"/>
    <s v="No"/>
    <n v="1"/>
    <s v="No"/>
    <s v="OVER WEIGHT"/>
    <s v="NORMAL"/>
    <s v="8/Jul/1988"/>
    <x v="1762"/>
    <x v="1"/>
    <s v="tier - 3"/>
    <x v="3"/>
    <n v="35"/>
  </r>
  <r>
    <s v="Id1764"/>
    <s v="Erickson"/>
    <n v="16.12"/>
    <n v="6.09"/>
    <s v="No"/>
    <s v="No"/>
    <s v="No"/>
    <s v="No major surgery"/>
    <s v="No"/>
    <s v="UNDER WEIGHT"/>
    <s v="Prediabetes"/>
    <s v="9/Jun/1977"/>
    <x v="1763"/>
    <x v="1"/>
    <s v="tier - 3"/>
    <x v="0"/>
    <n v="46"/>
  </r>
  <r>
    <s v="Id1765"/>
    <s v="Miller"/>
    <n v="26.73"/>
    <n v="4.74"/>
    <s v="yes"/>
    <s v="No"/>
    <s v="No"/>
    <n v="1"/>
    <s v="No"/>
    <s v="OVER WEIGHT"/>
    <s v="NORMAL"/>
    <s v="4/Sep/1988"/>
    <x v="1764"/>
    <x v="1"/>
    <s v="tier - 2"/>
    <x v="0"/>
    <n v="35"/>
  </r>
  <r>
    <s v="Id1766"/>
    <s v="Whitbeck"/>
    <n v="37.25"/>
    <n v="6.23"/>
    <s v="yes"/>
    <s v="No"/>
    <s v="No"/>
    <s v="No major surgery"/>
    <s v="No"/>
    <s v="OBESITY"/>
    <s v="Prediabetes"/>
    <s v="5/Oct/2001"/>
    <x v="1765"/>
    <x v="1"/>
    <s v="tier - 2"/>
    <x v="3"/>
    <n v="22"/>
  </r>
  <r>
    <s v="Id1767"/>
    <s v="Auer"/>
    <n v="23.56"/>
    <n v="5.45"/>
    <s v="yes"/>
    <s v="No"/>
    <s v="No"/>
    <n v="1"/>
    <s v="No"/>
    <s v="NORMAL WEIGHT"/>
    <s v="NORMAL"/>
    <s v="24/Jun/1988"/>
    <x v="1766"/>
    <x v="1"/>
    <s v="tier - 3"/>
    <x v="2"/>
    <n v="35"/>
  </r>
  <r>
    <s v="Id1768"/>
    <s v="Attar"/>
    <n v="15.84"/>
    <n v="10.34"/>
    <s v="No"/>
    <s v="No"/>
    <s v="No"/>
    <n v="2"/>
    <s v="No"/>
    <s v="UNDER WEIGHT"/>
    <s v="Diabetes"/>
    <s v="7/Nov/1973"/>
    <x v="1767"/>
    <x v="1"/>
    <s v="tier - 3"/>
    <x v="0"/>
    <n v="50"/>
  </r>
  <r>
    <s v="Id1769"/>
    <s v="Misuraca"/>
    <n v="36.630000000000003"/>
    <n v="5.15"/>
    <s v="No"/>
    <s v="No"/>
    <s v="No"/>
    <s v="No major surgery"/>
    <s v="No"/>
    <s v="OBESITY"/>
    <s v="NORMAL"/>
    <s v="30/Aug/1991"/>
    <x v="1768"/>
    <x v="1"/>
    <s v="tier - 1"/>
    <x v="0"/>
    <n v="32"/>
  </r>
  <r>
    <s v="Id1770"/>
    <s v="Spannaus"/>
    <n v="16.47"/>
    <n v="11.72"/>
    <s v="No"/>
    <s v="No"/>
    <s v="No"/>
    <s v="No major surgery"/>
    <s v="No"/>
    <s v="UNDER WEIGHT"/>
    <s v="Diabetes"/>
    <s v="26/Jun/1974"/>
    <x v="1769"/>
    <x v="1"/>
    <s v="tier - 2"/>
    <x v="0"/>
    <n v="49"/>
  </r>
  <r>
    <s v="Id1771"/>
    <s v="Tarbiat"/>
    <n v="25.8"/>
    <n v="5.29"/>
    <s v="No"/>
    <s v="No"/>
    <s v="No"/>
    <s v="No major surgery"/>
    <s v="No"/>
    <s v="OVER WEIGHT"/>
    <s v="NORMAL"/>
    <s v="27/Nov/1991"/>
    <x v="1770"/>
    <x v="1"/>
    <s v="tier - 3"/>
    <x v="3"/>
    <n v="32"/>
  </r>
  <r>
    <s v="Id1772"/>
    <s v="Pulkkinen"/>
    <n v="23.6"/>
    <n v="4.33"/>
    <s v="No"/>
    <s v="No"/>
    <s v="No"/>
    <s v="No major surgery"/>
    <s v="No"/>
    <s v="NORMAL WEIGHT"/>
    <s v="NORMAL"/>
    <s v="23/Aug/1991"/>
    <x v="1771"/>
    <x v="1"/>
    <s v="tier - 3"/>
    <x v="3"/>
    <n v="32"/>
  </r>
  <r>
    <s v="Id1773"/>
    <s v="Trnovcova"/>
    <n v="32.11"/>
    <n v="6.24"/>
    <s v="No"/>
    <s v="No"/>
    <s v="Yes"/>
    <n v="1"/>
    <s v="No"/>
    <s v="OBESITY"/>
    <s v="Prediabetes"/>
    <s v="10/Aug/1993"/>
    <x v="1772"/>
    <x v="1"/>
    <s v="tier - 2"/>
    <x v="1"/>
    <n v="30"/>
  </r>
  <r>
    <s v="Id1774"/>
    <s v="Anthony"/>
    <n v="30.114999999999998"/>
    <n v="11.61"/>
    <s v="No"/>
    <s v="No"/>
    <s v="No"/>
    <s v="No major surgery"/>
    <s v="No"/>
    <s v="OBESITY"/>
    <s v="Diabetes"/>
    <s v="21/Aug/2002"/>
    <x v="1773"/>
    <x v="1"/>
    <s v="tier - 1"/>
    <x v="6"/>
    <n v="21"/>
  </r>
  <r>
    <s v="Id1775"/>
    <s v="Hetrick"/>
    <n v="20.28"/>
    <n v="11.07"/>
    <s v="yes"/>
    <s v="No"/>
    <s v="No"/>
    <s v="No major surgery"/>
    <s v="No"/>
    <s v="NORMAL WEIGHT"/>
    <s v="Diabetes"/>
    <s v="18/Oct/1981"/>
    <x v="1774"/>
    <x v="1"/>
    <s v="tier - 3"/>
    <x v="0"/>
    <n v="42"/>
  </r>
  <r>
    <s v="Id1776"/>
    <s v="Stern"/>
    <n v="20.234999999999999"/>
    <n v="5.19"/>
    <s v="No"/>
    <s v="No"/>
    <s v="Yes"/>
    <n v="1"/>
    <s v="No"/>
    <s v="NORMAL WEIGHT"/>
    <s v="NORMAL"/>
    <s v="10/Jul/1993"/>
    <x v="1775"/>
    <x v="1"/>
    <s v="tier - 1"/>
    <x v="1"/>
    <n v="30"/>
  </r>
  <r>
    <s v="Id1777"/>
    <s v="Newman"/>
    <n v="25.27"/>
    <n v="5.7"/>
    <s v="yes"/>
    <s v="No"/>
    <s v="No"/>
    <n v="1"/>
    <s v="No"/>
    <s v="OVER WEIGHT"/>
    <s v="NORMAL"/>
    <s v="23/Sep/1988"/>
    <x v="1776"/>
    <x v="2"/>
    <s v="tier - 3"/>
    <x v="1"/>
    <n v="35"/>
  </r>
  <r>
    <s v="Id1778"/>
    <s v="Reasoner"/>
    <n v="24.24"/>
    <n v="6.15"/>
    <s v="No"/>
    <s v="No"/>
    <s v="No"/>
    <s v="No major surgery"/>
    <s v="No"/>
    <s v="NORMAL WEIGHT"/>
    <s v="Prediabetes"/>
    <s v="28/Nov/1990"/>
    <x v="1777"/>
    <x v="1"/>
    <s v="tier - 3"/>
    <x v="0"/>
    <n v="33"/>
  </r>
  <r>
    <s v="Id1779"/>
    <s v="Mone"/>
    <n v="35.75"/>
    <n v="5.07"/>
    <s v="No"/>
    <s v="No"/>
    <s v="No"/>
    <s v="No major surgery"/>
    <s v="No"/>
    <s v="OBESITY"/>
    <s v="NORMAL"/>
    <s v="10/Jul/1989"/>
    <x v="1778"/>
    <x v="2"/>
    <s v="tier - 2"/>
    <x v="0"/>
    <n v="34"/>
  </r>
  <r>
    <s v="Id1780"/>
    <s v="Powers"/>
    <n v="29.92"/>
    <n v="10.97"/>
    <s v="yes"/>
    <s v="No"/>
    <s v="No"/>
    <n v="1"/>
    <s v="No"/>
    <e v="#N/A"/>
    <s v="Diabetes"/>
    <s v="27/Oct/1986"/>
    <x v="1779"/>
    <x v="1"/>
    <s v="tier - 1"/>
    <x v="0"/>
    <n v="37"/>
  </r>
  <r>
    <s v="Id1781"/>
    <s v="Ulery"/>
    <n v="26.2"/>
    <n v="10.93"/>
    <s v="yes"/>
    <s v="No"/>
    <s v="No"/>
    <n v="1"/>
    <s v="No"/>
    <s v="OVER WEIGHT"/>
    <s v="Diabetes"/>
    <s v="23/Dec/1986"/>
    <x v="1780"/>
    <x v="1"/>
    <s v="tier - 1"/>
    <x v="3"/>
    <n v="37"/>
  </r>
  <r>
    <s v="Id1782"/>
    <s v="Haines"/>
    <n v="26.695"/>
    <n v="4.21"/>
    <s v="yes"/>
    <s v="No"/>
    <s v="Yes"/>
    <n v="1"/>
    <s v="No"/>
    <s v="OVER WEIGHT"/>
    <s v="NORMAL"/>
    <s v="29/Sep/1997"/>
    <x v="1781"/>
    <x v="1"/>
    <s v="tier - 3"/>
    <x v="1"/>
    <n v="26"/>
  </r>
  <r>
    <s v="Id1783"/>
    <s v="Airoldi"/>
    <n v="23.16"/>
    <n v="5.5"/>
    <s v="No"/>
    <s v="No"/>
    <s v="No"/>
    <s v="No major surgery"/>
    <s v="No"/>
    <s v="NORMAL WEIGHT"/>
    <s v="NORMAL"/>
    <s v="1/Sep/1989"/>
    <x v="1782"/>
    <x v="1"/>
    <s v="tier - 3"/>
    <x v="3"/>
    <n v="34"/>
  </r>
  <r>
    <s v="Id1784"/>
    <s v="Mattis"/>
    <n v="32.585000000000001"/>
    <n v="4.93"/>
    <s v="yes"/>
    <s v="No"/>
    <s v="No"/>
    <n v="1"/>
    <s v="No"/>
    <s v="OBESITY"/>
    <s v="NORMAL"/>
    <s v="27/Dec/1995"/>
    <x v="1783"/>
    <x v="1"/>
    <s v="tier - 3"/>
    <x v="6"/>
    <n v="28"/>
  </r>
  <r>
    <s v="Id1785"/>
    <s v="Cho"/>
    <n v="33.97"/>
    <n v="5.6"/>
    <s v="yes"/>
    <s v="No"/>
    <s v="No"/>
    <s v="No major surgery"/>
    <s v="No"/>
    <s v="OBESITY"/>
    <s v="NORMAL"/>
    <s v="7/Jun/2001"/>
    <x v="1784"/>
    <x v="1"/>
    <s v="tier - 3"/>
    <x v="14"/>
    <n v="22"/>
  </r>
  <r>
    <s v="Id1786"/>
    <s v="Reumann"/>
    <n v="16.57"/>
    <n v="9.99"/>
    <s v="No"/>
    <s v="No"/>
    <s v="No"/>
    <s v="No major surgery"/>
    <s v="No"/>
    <s v="UNDER WEIGHT"/>
    <s v="Diabetes"/>
    <s v="11/Sep/1974"/>
    <x v="1785"/>
    <x v="1"/>
    <s v="tier - 2"/>
    <x v="0"/>
    <n v="49"/>
  </r>
  <r>
    <s v="Id1787"/>
    <s v="Cooper"/>
    <n v="17.55"/>
    <n v="5.93"/>
    <s v="No"/>
    <s v="No"/>
    <s v="Yes"/>
    <n v="1"/>
    <s v="No"/>
    <s v="UNDER WEIGHT"/>
    <s v="Prediabetes"/>
    <s v="13/Dec/1979"/>
    <x v="1786"/>
    <x v="1"/>
    <s v="tier - 3"/>
    <x v="0"/>
    <n v="44"/>
  </r>
  <r>
    <s v="Id1788"/>
    <s v="Kennedy"/>
    <n v="29.41"/>
    <n v="6.29"/>
    <s v="yes"/>
    <s v="No"/>
    <s v="No"/>
    <n v="1"/>
    <s v="No"/>
    <s v="OVER WEIGHT"/>
    <s v="Prediabetes"/>
    <s v="29/Sep/1995"/>
    <x v="1787"/>
    <x v="1"/>
    <s v="tier - 1"/>
    <x v="14"/>
    <n v="28"/>
  </r>
  <r>
    <s v="Id1789"/>
    <s v="Cichon"/>
    <n v="17.91"/>
    <n v="5.65"/>
    <s v="No"/>
    <s v="No"/>
    <s v="No"/>
    <n v="1"/>
    <s v="No"/>
    <s v="UNDER WEIGHT"/>
    <s v="NORMAL"/>
    <s v="15/Oct/1984"/>
    <x v="1788"/>
    <x v="1"/>
    <s v="tier - 1"/>
    <x v="1"/>
    <n v="39"/>
  </r>
  <r>
    <s v="Id1790"/>
    <s v="Maroevic"/>
    <n v="31.57"/>
    <n v="6.15"/>
    <s v="No"/>
    <s v="No"/>
    <s v="No"/>
    <n v="1"/>
    <s v="No"/>
    <s v="OBESITY"/>
    <s v="Prediabetes"/>
    <s v="10/Sep/1992"/>
    <x v="1789"/>
    <x v="2"/>
    <s v="tier - 2"/>
    <x v="0"/>
    <n v="31"/>
  </r>
  <r>
    <s v="Id1791"/>
    <s v="Martin"/>
    <n v="33.18"/>
    <n v="5.22"/>
    <s v="No"/>
    <s v="yes"/>
    <s v="No"/>
    <n v="1"/>
    <s v="No"/>
    <s v="OBESITY"/>
    <s v="NORMAL"/>
    <s v="11/Dec/2000"/>
    <x v="1790"/>
    <x v="1"/>
    <s v="tier - 2"/>
    <x v="14"/>
    <n v="23"/>
  </r>
  <r>
    <s v="Id1792"/>
    <s v="Schulz"/>
    <n v="37"/>
    <n v="11.66"/>
    <s v="No"/>
    <s v="No"/>
    <s v="No"/>
    <s v="No major surgery"/>
    <s v="No"/>
    <s v="OBESITY"/>
    <s v="Diabetes"/>
    <s v="27/Jun/2002"/>
    <x v="1791"/>
    <x v="1"/>
    <s v="tier - 1"/>
    <x v="3"/>
    <n v="21"/>
  </r>
  <r>
    <s v="Id1793"/>
    <s v="Capriolo"/>
    <n v="18.905000000000001"/>
    <n v="4.91"/>
    <s v="yes"/>
    <s v="No"/>
    <s v="No"/>
    <n v="1"/>
    <s v="No"/>
    <s v="NORMAL WEIGHT"/>
    <s v="NORMAL"/>
    <s v="1/Dec/1995"/>
    <x v="1792"/>
    <x v="0"/>
    <s v="tier - 2"/>
    <x v="10"/>
    <n v="28"/>
  </r>
  <r>
    <s v="Id1794"/>
    <s v="Borleis"/>
    <n v="20.03"/>
    <n v="9.25"/>
    <s v="yes"/>
    <s v="No"/>
    <s v="No"/>
    <s v="No major surgery"/>
    <s v="No"/>
    <s v="NORMAL WEIGHT"/>
    <s v="Diabetes"/>
    <s v="3/Jul/1981"/>
    <x v="1793"/>
    <x v="1"/>
    <s v="tier - 1"/>
    <x v="0"/>
    <n v="42"/>
  </r>
  <r>
    <s v="Id1795"/>
    <s v="Kramer"/>
    <n v="16.7"/>
    <n v="11.48"/>
    <s v="No"/>
    <s v="No"/>
    <s v="No"/>
    <s v="No major surgery"/>
    <s v="No"/>
    <s v="UNDER WEIGHT"/>
    <s v="Diabetes"/>
    <s v="3/Oct/1978"/>
    <x v="1794"/>
    <x v="1"/>
    <s v="tier - 3"/>
    <x v="0"/>
    <n v="45"/>
  </r>
  <r>
    <s v="Id1796"/>
    <s v="Conrad"/>
    <n v="39.82"/>
    <n v="6.06"/>
    <s v="No"/>
    <s v="No"/>
    <s v="No"/>
    <s v="No major surgery"/>
    <s v="No"/>
    <s v="OBESITY"/>
    <s v="Prediabetes"/>
    <s v="16/Dec/1989"/>
    <x v="1795"/>
    <x v="1"/>
    <s v="tier - 1"/>
    <x v="0"/>
    <n v="34"/>
  </r>
  <r>
    <s v="Id1797"/>
    <s v="Karakoyunlu"/>
    <n v="22.04"/>
    <n v="5.86"/>
    <s v="No"/>
    <s v="No"/>
    <s v="No"/>
    <n v="1"/>
    <s v="No"/>
    <s v="NORMAL WEIGHT"/>
    <s v="Prediabetes"/>
    <s v="22/Jun/1987"/>
    <x v="1796"/>
    <x v="1"/>
    <s v="tier - 3"/>
    <x v="0"/>
    <n v="36"/>
  </r>
  <r>
    <s v="Id1798"/>
    <s v="Desrosiers"/>
    <n v="28.27"/>
    <n v="5.33"/>
    <s v="No"/>
    <s v="No"/>
    <s v="No"/>
    <s v="No major surgery"/>
    <s v="No"/>
    <s v="OVER WEIGHT"/>
    <s v="NORMAL"/>
    <s v="9/Dec/1989"/>
    <x v="1797"/>
    <x v="1"/>
    <s v="tier - 3"/>
    <x v="0"/>
    <n v="34"/>
  </r>
  <r>
    <s v="Id1799"/>
    <s v="O'Mara"/>
    <n v="18.5"/>
    <n v="5.33"/>
    <s v="No"/>
    <s v="No"/>
    <s v="No"/>
    <s v="No major surgery"/>
    <s v="No"/>
    <s v="NORMAL WEIGHT"/>
    <s v="NORMAL"/>
    <s v="1/Aug/1989"/>
    <x v="1798"/>
    <x v="1"/>
    <s v="tier - 3"/>
    <x v="3"/>
    <n v="34"/>
  </r>
  <r>
    <s v="Id1800"/>
    <s v="Shabot Marcos"/>
    <n v="38.6"/>
    <n v="6.02"/>
    <s v="No"/>
    <s v="No"/>
    <s v="No"/>
    <n v="1"/>
    <s v="No"/>
    <s v="OBESITY"/>
    <s v="Prediabetes"/>
    <s v="27/Sep/1987"/>
    <x v="1799"/>
    <x v="2"/>
    <s v="tier - 3"/>
    <x v="3"/>
    <n v="36"/>
  </r>
  <r>
    <s v="Id1801"/>
    <s v="Comment"/>
    <n v="43.12"/>
    <n v="6.25"/>
    <s v="No"/>
    <s v="No"/>
    <s v="No"/>
    <n v="1"/>
    <s v="No"/>
    <s v="OBESITY"/>
    <s v="Prediabetes"/>
    <s v="16/Aug/1992"/>
    <x v="1800"/>
    <x v="1"/>
    <s v="tier - 3"/>
    <x v="0"/>
    <n v="31"/>
  </r>
  <r>
    <s v="Id1802"/>
    <s v="Moss"/>
    <n v="30.5"/>
    <n v="4.8099999999999996"/>
    <s v="No"/>
    <s v="No"/>
    <s v="No"/>
    <n v="1"/>
    <s v="No"/>
    <s v="OBESITY"/>
    <s v="NORMAL"/>
    <s v="22/Nov/1987"/>
    <x v="1801"/>
    <x v="2"/>
    <s v="tier - 1"/>
    <x v="3"/>
    <n v="36"/>
  </r>
  <r>
    <s v="Id1803"/>
    <s v="Guzman"/>
    <n v="27.61"/>
    <n v="4.5999999999999996"/>
    <s v="No"/>
    <s v="No"/>
    <s v="No"/>
    <n v="1"/>
    <s v="No"/>
    <s v="OVER WEIGHT"/>
    <s v="NORMAL"/>
    <s v="2/Sep/1987"/>
    <x v="1802"/>
    <x v="1"/>
    <s v="tier - 2"/>
    <x v="0"/>
    <n v="36"/>
  </r>
  <r>
    <s v="Id1804"/>
    <s v="Cox"/>
    <n v="27.1"/>
    <n v="5.08"/>
    <s v="No"/>
    <s v="No"/>
    <s v="No"/>
    <n v="1"/>
    <s v="No"/>
    <s v="OVER WEIGHT"/>
    <s v="NORMAL"/>
    <s v="5/Jun/1987"/>
    <x v="1803"/>
    <x v="1"/>
    <s v="tier - 2"/>
    <x v="3"/>
    <n v="36"/>
  </r>
  <r>
    <s v="Id1805"/>
    <s v="Clash"/>
    <n v="35.93"/>
    <n v="5.43"/>
    <s v="No"/>
    <s v="yes"/>
    <s v="No"/>
    <n v="1"/>
    <s v="No"/>
    <s v="OBESITY"/>
    <s v="NORMAL"/>
    <s v="24/Nov/2004"/>
    <x v="1804"/>
    <x v="1"/>
    <s v="tier - 3"/>
    <x v="14"/>
    <n v="19"/>
  </r>
  <r>
    <s v="Id1806"/>
    <s v="Blankenship"/>
    <n v="32.68"/>
    <n v="5.44"/>
    <s v="No"/>
    <s v="No"/>
    <s v="No"/>
    <s v="No major surgery"/>
    <s v="No"/>
    <s v="OBESITY"/>
    <s v="NORMAL"/>
    <s v="12/Oct/1991"/>
    <x v="1805"/>
    <x v="1"/>
    <s v="tier - 3"/>
    <x v="1"/>
    <n v="32"/>
  </r>
  <r>
    <s v="Id1807"/>
    <s v="Lloyd"/>
    <n v="20.74"/>
    <n v="11.69"/>
    <s v="yes"/>
    <s v="No"/>
    <s v="No"/>
    <n v="1"/>
    <s v="No"/>
    <s v="NORMAL WEIGHT"/>
    <s v="Diabetes"/>
    <s v="5/Sep/1986"/>
    <x v="1806"/>
    <x v="1"/>
    <s v="tier - 1"/>
    <x v="0"/>
    <n v="37"/>
  </r>
  <r>
    <s v="Id1808"/>
    <s v="Kong"/>
    <n v="15.57"/>
    <n v="6.07"/>
    <s v="No"/>
    <s v="No"/>
    <s v="No"/>
    <s v="No major surgery"/>
    <s v="No"/>
    <s v="UNDER WEIGHT"/>
    <s v="Prediabetes"/>
    <s v="2/Jul/1980"/>
    <x v="1807"/>
    <x v="1"/>
    <s v="tier - 3"/>
    <x v="1"/>
    <n v="43"/>
  </r>
  <r>
    <s v="Id1809"/>
    <s v="Benson"/>
    <n v="23.844999999999999"/>
    <n v="4.3600000000000003"/>
    <s v="No"/>
    <s v="No"/>
    <s v="No"/>
    <s v="No major surgery"/>
    <s v="No"/>
    <s v="NORMAL WEIGHT"/>
    <s v="NORMAL"/>
    <s v="12/Aug/1994"/>
    <x v="1808"/>
    <x v="1"/>
    <s v="tier - 1"/>
    <x v="1"/>
    <n v="29"/>
  </r>
  <r>
    <s v="Id1810"/>
    <s v="Huntington"/>
    <n v="22.895"/>
    <n v="5.24"/>
    <s v="No"/>
    <s v="No"/>
    <s v="No"/>
    <n v="1"/>
    <s v="No"/>
    <s v="NORMAL WEIGHT"/>
    <s v="NORMAL"/>
    <s v="28/Sep/1992"/>
    <x v="1809"/>
    <x v="1"/>
    <s v="tier - 2"/>
    <x v="2"/>
    <n v="31"/>
  </r>
  <r>
    <s v="Id1811"/>
    <s v="Kendall"/>
    <n v="21.945"/>
    <n v="5.37"/>
    <s v="No"/>
    <s v="No"/>
    <s v="No"/>
    <n v="1"/>
    <s v="No"/>
    <s v="NORMAL WEIGHT"/>
    <s v="NORMAL"/>
    <s v="9/Oct/1992"/>
    <x v="1810"/>
    <x v="1"/>
    <s v="tier - 3"/>
    <x v="2"/>
    <n v="31"/>
  </r>
  <r>
    <s v="Id1812"/>
    <s v="Gast"/>
    <n v="19.47"/>
    <n v="6.6"/>
    <s v="yes"/>
    <s v="No"/>
    <s v="No"/>
    <s v="No major surgery"/>
    <s v="No"/>
    <s v="NORMAL WEIGHT"/>
    <s v="Diabetes"/>
    <s v="12/Aug/1981"/>
    <x v="1811"/>
    <x v="1"/>
    <s v="tier - 3"/>
    <x v="3"/>
    <n v="42"/>
  </r>
  <r>
    <s v="Id1813"/>
    <s v="Scanlin"/>
    <n v="15.61"/>
    <n v="5.77"/>
    <s v="No"/>
    <s v="No"/>
    <s v="No"/>
    <s v="No major surgery"/>
    <s v="No"/>
    <s v="UNDER WEIGHT"/>
    <s v="Prediabetes"/>
    <s v="4/Dec/1977"/>
    <x v="1812"/>
    <x v="1"/>
    <s v="tier - 3"/>
    <x v="0"/>
    <n v="46"/>
  </r>
  <r>
    <s v="Id1814"/>
    <s v="Philbrook"/>
    <n v="28.6"/>
    <n v="6.08"/>
    <s v="No"/>
    <s v="No"/>
    <s v="Yes"/>
    <n v="1"/>
    <s v="No"/>
    <s v="OVER WEIGHT"/>
    <s v="Prediabetes"/>
    <s v="22/Jun/2003"/>
    <x v="1813"/>
    <x v="1"/>
    <s v="tier - 3"/>
    <x v="3"/>
    <n v="20"/>
  </r>
  <r>
    <s v="Id1815"/>
    <s v="Cowan"/>
    <n v="46.53"/>
    <n v="4.16"/>
    <s v="No"/>
    <s v="No"/>
    <s v="No"/>
    <s v="No major surgery"/>
    <s v="No"/>
    <s v="OBESITY"/>
    <s v="NORMAL"/>
    <s v="4/Sep/1990"/>
    <x v="1814"/>
    <x v="2"/>
    <s v="tier - 3"/>
    <x v="0"/>
    <n v="33"/>
  </r>
  <r>
    <s v="Id1816"/>
    <s v="Sousa"/>
    <n v="34.99"/>
    <n v="5.0999999999999996"/>
    <s v="No"/>
    <s v="No"/>
    <s v="Yes"/>
    <n v="1"/>
    <s v="No"/>
    <s v="OBESITY"/>
    <s v="NORMAL"/>
    <s v="4/Oct/2003"/>
    <x v="1815"/>
    <x v="1"/>
    <s v="tier - 1"/>
    <x v="14"/>
    <n v="20"/>
  </r>
  <r>
    <s v="Id1817"/>
    <s v="Stanton"/>
    <n v="17.05"/>
    <n v="5.3"/>
    <s v="No"/>
    <s v="No"/>
    <s v="Yes"/>
    <n v="1"/>
    <s v="No"/>
    <s v="UNDER WEIGHT"/>
    <s v="NORMAL"/>
    <s v="18/Oct/1979"/>
    <x v="1816"/>
    <x v="1"/>
    <s v="tier - 1"/>
    <x v="0"/>
    <n v="44"/>
  </r>
  <r>
    <s v="Id1818"/>
    <s v="Mollak"/>
    <n v="37.18"/>
    <n v="4.9000000000000004"/>
    <s v="No"/>
    <s v="No"/>
    <s v="No"/>
    <s v="No major surgery"/>
    <s v="No"/>
    <s v="OBESITY"/>
    <s v="NORMAL"/>
    <s v="13/Jul/1990"/>
    <x v="1817"/>
    <x v="1"/>
    <s v="tier - 1"/>
    <x v="0"/>
    <n v="33"/>
  </r>
  <r>
    <s v="Id1819"/>
    <s v="Bell"/>
    <n v="35.200000000000003"/>
    <n v="5.55"/>
    <s v="No"/>
    <s v="No"/>
    <s v="No"/>
    <s v="No major surgery"/>
    <s v="No"/>
    <s v="OBESITY"/>
    <s v="NORMAL"/>
    <s v="26/Sep/1990"/>
    <x v="1818"/>
    <x v="1"/>
    <s v="tier - 2"/>
    <x v="3"/>
    <n v="33"/>
  </r>
  <r>
    <s v="Id1820"/>
    <s v="Weston"/>
    <n v="37.335000000000001"/>
    <n v="4.95"/>
    <s v="No"/>
    <s v="No"/>
    <s v="No"/>
    <s v="No major surgery"/>
    <s v="No"/>
    <s v="OBESITY"/>
    <s v="NORMAL"/>
    <s v="5/Aug/1990"/>
    <x v="1819"/>
    <x v="2"/>
    <s v="tier - 3"/>
    <x v="4"/>
    <n v="33"/>
  </r>
  <r>
    <s v="Id1821"/>
    <s v="Rabuzzi"/>
    <n v="27.265000000000001"/>
    <n v="6.46"/>
    <s v="yes"/>
    <s v="No"/>
    <s v="No"/>
    <s v="No major surgery"/>
    <s v="No"/>
    <s v="OVER WEIGHT"/>
    <e v="#N/A"/>
    <s v="25/Oct/1996"/>
    <x v="1820"/>
    <x v="1"/>
    <s v="tier - 1"/>
    <x v="6"/>
    <n v="27"/>
  </r>
  <r>
    <s v="Id1822"/>
    <s v="Hendrix"/>
    <n v="30.8"/>
    <n v="4.9000000000000004"/>
    <s v="yes"/>
    <s v="No"/>
    <s v="No"/>
    <s v="No major surgery"/>
    <s v="No"/>
    <s v="OBESITY"/>
    <s v="NORMAL"/>
    <s v="22/Jun/1985"/>
    <x v="1821"/>
    <x v="0"/>
    <s v="tier - 1"/>
    <x v="3"/>
    <n v="38"/>
  </r>
  <r>
    <s v="Id1823"/>
    <s v="Van Nielen"/>
    <n v="30.21"/>
    <n v="5.21"/>
    <s v="No"/>
    <s v="No"/>
    <s v="No"/>
    <n v="1"/>
    <s v="No"/>
    <s v="OBESITY"/>
    <s v="NORMAL"/>
    <s v="29/Jun/1998"/>
    <x v="1822"/>
    <x v="1"/>
    <s v="tier - 1"/>
    <x v="1"/>
    <n v="25"/>
  </r>
  <r>
    <s v="Id1824"/>
    <s v="Blanton"/>
    <n v="35.340000000000003"/>
    <n v="4.13"/>
    <s v="No"/>
    <s v="yes"/>
    <s v="No"/>
    <n v="1"/>
    <s v="No"/>
    <s v="OBESITY"/>
    <s v="NORMAL"/>
    <s v="2/Jul/2000"/>
    <x v="1823"/>
    <x v="1"/>
    <s v="tier - 3"/>
    <x v="3"/>
    <n v="23"/>
  </r>
  <r>
    <s v="Id1825"/>
    <s v="Schout"/>
    <n v="26.695"/>
    <n v="5.28"/>
    <s v="No"/>
    <s v="No"/>
    <s v="No"/>
    <s v="No major surgery"/>
    <s v="No"/>
    <s v="OVER WEIGHT"/>
    <s v="NORMAL"/>
    <s v="18/Sep/1989"/>
    <x v="1824"/>
    <x v="1"/>
    <s v="tier - 2"/>
    <x v="1"/>
    <n v="34"/>
  </r>
  <r>
    <s v="Id1826"/>
    <s v="Schmaltz"/>
    <n v="29.355"/>
    <n v="4.68"/>
    <s v="yes"/>
    <s v="No"/>
    <s v="No"/>
    <s v="No major surgery"/>
    <s v="No"/>
    <s v="OVER WEIGHT"/>
    <s v="NORMAL"/>
    <s v="25/Dec/1996"/>
    <x v="1825"/>
    <x v="1"/>
    <s v="tier - 2"/>
    <x v="2"/>
    <n v="27"/>
  </r>
  <r>
    <s v="Id1827"/>
    <s v="Eagen"/>
    <n v="29.59"/>
    <n v="4.0599999999999996"/>
    <s v="No"/>
    <s v="No"/>
    <s v="No"/>
    <s v="No major surgery"/>
    <s v="No"/>
    <s v="OVER WEIGHT"/>
    <s v="NORMAL"/>
    <s v="20/Sep/1990"/>
    <x v="1826"/>
    <x v="1"/>
    <s v="tier - 2"/>
    <x v="0"/>
    <n v="33"/>
  </r>
  <r>
    <s v="Id1828"/>
    <s v="Rotramel"/>
    <n v="31.35"/>
    <n v="4.2"/>
    <s v="No"/>
    <s v="yes"/>
    <s v="No"/>
    <n v="1"/>
    <s v="No"/>
    <s v="OBESITY"/>
    <s v="NORMAL"/>
    <s v="22/Dec/2004"/>
    <x v="1827"/>
    <x v="1"/>
    <s v="tier - 2"/>
    <x v="2"/>
    <n v="19"/>
  </r>
  <r>
    <s v="Id1829"/>
    <s v="Prevost"/>
    <n v="20.52"/>
    <n v="4.83"/>
    <s v="No"/>
    <s v="No"/>
    <s v="No"/>
    <s v="No major surgery"/>
    <s v="No"/>
    <s v="NORMAL WEIGHT"/>
    <s v="NORMAL"/>
    <s v="17/Nov/1990"/>
    <x v="1828"/>
    <x v="1"/>
    <s v="tier - 1"/>
    <x v="2"/>
    <n v="33"/>
  </r>
  <r>
    <s v="Id1830"/>
    <s v="Boyd"/>
    <n v="42.9"/>
    <n v="4.87"/>
    <s v="yes"/>
    <s v="No"/>
    <s v="No"/>
    <n v="1"/>
    <s v="No"/>
    <s v="OBESITY"/>
    <s v="NORMAL"/>
    <s v="13/Jun/1988"/>
    <x v="1829"/>
    <x v="1"/>
    <s v="tier - 2"/>
    <x v="3"/>
    <n v="35"/>
  </r>
  <r>
    <s v="Id1831"/>
    <s v="Dawes"/>
    <n v="24.6"/>
    <n v="5.86"/>
    <s v="No"/>
    <s v="No"/>
    <s v="Yes"/>
    <n v="1"/>
    <s v="No"/>
    <s v="NORMAL WEIGHT"/>
    <s v="Prediabetes"/>
    <s v="29/Jun/1993"/>
    <x v="1830"/>
    <x v="1"/>
    <s v="tier - 1"/>
    <x v="3"/>
    <n v="30"/>
  </r>
  <r>
    <s v="Id1832"/>
    <s v="Jennings"/>
    <n v="28.405000000000001"/>
    <n v="4.12"/>
    <s v="No"/>
    <s v="No"/>
    <s v="No"/>
    <n v="1"/>
    <s v="No"/>
    <s v="OVER WEIGHT"/>
    <s v="NORMAL"/>
    <s v="13/Aug/1992"/>
    <x v="1831"/>
    <x v="1"/>
    <s v="tier - 2"/>
    <x v="1"/>
    <n v="31"/>
  </r>
  <r>
    <s v="Id1833"/>
    <s v="Nyambaso"/>
    <n v="34.674999999999997"/>
    <n v="5.71"/>
    <s v="yes"/>
    <s v="No"/>
    <s v="No"/>
    <n v="1"/>
    <s v="No"/>
    <s v="OBESITY"/>
    <s v="Prediabetes"/>
    <s v="21/Dec/1988"/>
    <x v="1832"/>
    <x v="1"/>
    <s v="tier - 2"/>
    <x v="6"/>
    <n v="35"/>
  </r>
  <r>
    <s v="Id1834"/>
    <s v="Shaffer"/>
    <n v="18.850000000000001"/>
    <n v="6.03"/>
    <s v="No"/>
    <s v="No"/>
    <s v="No"/>
    <n v="1"/>
    <s v="No"/>
    <s v="NORMAL WEIGHT"/>
    <s v="Prediabetes"/>
    <s v="5/Dec/1987"/>
    <x v="1833"/>
    <x v="1"/>
    <s v="tier - 3"/>
    <x v="1"/>
    <n v="36"/>
  </r>
  <r>
    <s v="Id1835"/>
    <s v="Corkum"/>
    <n v="34.130000000000003"/>
    <n v="5.65"/>
    <s v="No"/>
    <s v="No"/>
    <s v="Yes"/>
    <n v="1"/>
    <s v="No"/>
    <s v="OBESITY"/>
    <s v="NORMAL"/>
    <s v="2/Oct/2003"/>
    <x v="1834"/>
    <x v="1"/>
    <s v="tier - 3"/>
    <x v="12"/>
    <n v="20"/>
  </r>
  <r>
    <s v="Id1836"/>
    <s v="Pedersen"/>
    <n v="17.34"/>
    <n v="5.05"/>
    <s v="No"/>
    <s v="No"/>
    <s v="No"/>
    <s v="No major surgery"/>
    <s v="No"/>
    <s v="UNDER WEIGHT"/>
    <s v="NORMAL"/>
    <s v="16/Jun/1980"/>
    <x v="1835"/>
    <x v="1"/>
    <s v="tier - 3"/>
    <x v="0"/>
    <n v="43"/>
  </r>
  <r>
    <s v="Id1837"/>
    <s v="Melo"/>
    <n v="17.440000000000001"/>
    <n v="6.26"/>
    <s v="No"/>
    <s v="No"/>
    <s v="No"/>
    <s v="No major surgery"/>
    <s v="No"/>
    <s v="UNDER WEIGHT"/>
    <s v="Prediabetes"/>
    <s v="27/Sep/1982"/>
    <x v="1836"/>
    <x v="1"/>
    <s v="tier - 3"/>
    <x v="0"/>
    <n v="41"/>
  </r>
  <r>
    <s v="Id1838"/>
    <s v="Sakamoto"/>
    <n v="33.659999999999997"/>
    <n v="4.08"/>
    <s v="yes"/>
    <s v="No"/>
    <s v="Yes"/>
    <n v="1"/>
    <s v="No"/>
    <s v="OBESITY"/>
    <s v="NORMAL"/>
    <s v="13/Oct/1997"/>
    <x v="1837"/>
    <x v="0"/>
    <s v="tier - 2"/>
    <x v="0"/>
    <n v="26"/>
  </r>
  <r>
    <s v="Id1839"/>
    <s v="McMahon"/>
    <n v="21.375"/>
    <n v="6.19"/>
    <s v="yes"/>
    <s v="No"/>
    <s v="No"/>
    <n v="1"/>
    <s v="No"/>
    <s v="NORMAL WEIGHT"/>
    <s v="Prediabetes"/>
    <s v="26/Jun/1988"/>
    <x v="1838"/>
    <x v="1"/>
    <s v="tier - 1"/>
    <x v="6"/>
    <n v="35"/>
  </r>
  <r>
    <s v="Id1840"/>
    <s v="Harris"/>
    <n v="27.14"/>
    <n v="6.01"/>
    <s v="No"/>
    <s v="No"/>
    <s v="No"/>
    <n v="1"/>
    <s v="No"/>
    <s v="OVER WEIGHT"/>
    <s v="Prediabetes"/>
    <s v="12/Jul/1992"/>
    <x v="1839"/>
    <x v="1"/>
    <s v="tier - 3"/>
    <x v="1"/>
    <n v="31"/>
  </r>
  <r>
    <s v="Id1841"/>
    <s v="Lombardo"/>
    <n v="35.78"/>
    <n v="6.07"/>
    <s v="No"/>
    <s v="yes"/>
    <s v="No"/>
    <n v="1"/>
    <s v="No"/>
    <s v="OBESITY"/>
    <s v="Prediabetes"/>
    <s v="18/Jul/2004"/>
    <x v="1840"/>
    <x v="1"/>
    <s v="tier - 2"/>
    <x v="1"/>
    <n v="19"/>
  </r>
  <r>
    <s v="Id1842"/>
    <s v="Bode"/>
    <n v="34.96"/>
    <n v="5.63"/>
    <s v="No"/>
    <s v="No"/>
    <s v="No"/>
    <s v="No major surgery"/>
    <s v="No"/>
    <s v="OBESITY"/>
    <s v="NORMAL"/>
    <s v="20/Nov/1999"/>
    <x v="1841"/>
    <x v="1"/>
    <s v="tier - 2"/>
    <x v="1"/>
    <n v="24"/>
  </r>
  <r>
    <s v="Id1843"/>
    <s v="Johnson"/>
    <n v="38.39"/>
    <n v="6.05"/>
    <s v="No"/>
    <s v="No"/>
    <s v="No"/>
    <s v="No major surgery"/>
    <s v="No"/>
    <s v="OBESITY"/>
    <s v="Prediabetes"/>
    <s v="4/Jul/1991"/>
    <x v="1842"/>
    <x v="2"/>
    <s v="tier - 3"/>
    <x v="0"/>
    <n v="32"/>
  </r>
  <r>
    <s v="Id1844"/>
    <s v="Norcross"/>
    <n v="33.82"/>
    <n v="4.6500000000000004"/>
    <s v="No"/>
    <s v="No"/>
    <s v="No"/>
    <s v="No major surgery"/>
    <s v="No"/>
    <s v="OBESITY"/>
    <s v="NORMAL"/>
    <s v="15/Jul/1990"/>
    <x v="1843"/>
    <x v="1"/>
    <s v="tier - 3"/>
    <x v="1"/>
    <n v="33"/>
  </r>
  <r>
    <s v="Id1845"/>
    <s v="Lazrus"/>
    <n v="27.835000000000001"/>
    <n v="5.37"/>
    <s v="No"/>
    <s v="No"/>
    <s v="No"/>
    <s v="No major surgery"/>
    <s v="No"/>
    <s v="OVER WEIGHT"/>
    <s v="NORMAL"/>
    <s v="8/Aug/1990"/>
    <x v="1844"/>
    <x v="1"/>
    <s v="tier - 3"/>
    <x v="1"/>
    <n v="33"/>
  </r>
  <r>
    <s v="Id1846"/>
    <s v="Tsegay"/>
    <n v="33"/>
    <n v="5.39"/>
    <s v="No"/>
    <s v="No"/>
    <s v="No"/>
    <s v="No major surgery"/>
    <s v="No"/>
    <s v="OBESITY"/>
    <s v="NORMAL"/>
    <s v="28/Jun/1994"/>
    <x v="1845"/>
    <x v="0"/>
    <s v="tier - 2"/>
    <x v="0"/>
    <n v="29"/>
  </r>
  <r>
    <s v="Id1847"/>
    <s v="Schneider"/>
    <n v="26.885000000000002"/>
    <n v="5.86"/>
    <s v="No"/>
    <s v="No"/>
    <s v="No"/>
    <s v="No major surgery"/>
    <s v="No"/>
    <s v="OVER WEIGHT"/>
    <s v="Prediabetes"/>
    <s v="3/Sep/1991"/>
    <x v="1846"/>
    <x v="0"/>
    <s v="tier - 2"/>
    <x v="7"/>
    <n v="32"/>
  </r>
  <r>
    <s v="Id1848"/>
    <s v="Loreto"/>
    <n v="29.26"/>
    <n v="4.4400000000000004"/>
    <s v="No"/>
    <s v="No"/>
    <s v="No"/>
    <s v="No major surgery"/>
    <s v="No"/>
    <s v="OVER WEIGHT"/>
    <s v="NORMAL"/>
    <s v="24/Oct/1994"/>
    <x v="1847"/>
    <x v="1"/>
    <s v="tier - 3"/>
    <x v="6"/>
    <n v="29"/>
  </r>
  <r>
    <s v="Id1849"/>
    <s v="Callahan"/>
    <n v="26.98"/>
    <n v="4.41"/>
    <s v="No"/>
    <s v="No"/>
    <s v="No"/>
    <s v="No major surgery"/>
    <s v="No"/>
    <s v="OVER WEIGHT"/>
    <s v="NORMAL"/>
    <s v="8/Oct/1994"/>
    <x v="1848"/>
    <x v="2"/>
    <s v="tier - 2"/>
    <x v="4"/>
    <n v="29"/>
  </r>
  <r>
    <s v="Id1850"/>
    <s v="Timko"/>
    <n v="32.11"/>
    <n v="5.19"/>
    <s v="No"/>
    <s v="No"/>
    <s v="Yes"/>
    <n v="1"/>
    <s v="No"/>
    <s v="OBESITY"/>
    <s v="NORMAL"/>
    <s v="23/Dec/1993"/>
    <x v="1849"/>
    <x v="1"/>
    <s v="tier - 2"/>
    <x v="1"/>
    <n v="30"/>
  </r>
  <r>
    <s v="Id1851"/>
    <s v="Achatz"/>
    <n v="31.73"/>
    <n v="5.16"/>
    <s v="No"/>
    <s v="No"/>
    <s v="Yes"/>
    <n v="1"/>
    <s v="No"/>
    <s v="OBESITY"/>
    <s v="NORMAL"/>
    <s v="4/Sep/1993"/>
    <x v="1850"/>
    <x v="1"/>
    <s v="tier - 3"/>
    <x v="1"/>
    <n v="30"/>
  </r>
  <r>
    <s v="Id1852"/>
    <s v="Horwitz"/>
    <n v="22.515000000000001"/>
    <n v="4.24"/>
    <s v="No"/>
    <s v="No"/>
    <s v="No"/>
    <s v="No major surgery"/>
    <s v="No"/>
    <s v="NORMAL WEIGHT"/>
    <s v="NORMAL"/>
    <s v="29/Dec/1994"/>
    <x v="1851"/>
    <x v="2"/>
    <s v="tier - 1"/>
    <x v="6"/>
    <n v="29"/>
  </r>
  <r>
    <s v="Id1853"/>
    <s v="Gordyan"/>
    <n v="25.9"/>
    <n v="5.45"/>
    <s v="No"/>
    <s v="No"/>
    <s v="No"/>
    <n v="1"/>
    <s v="No"/>
    <s v="OVER WEIGHT"/>
    <s v="NORMAL"/>
    <s v="15/Aug/1992"/>
    <x v="1852"/>
    <x v="1"/>
    <s v="tier - 3"/>
    <x v="16"/>
    <n v="31"/>
  </r>
  <r>
    <s v="Id1854"/>
    <s v="Hetherington"/>
    <n v="27.72"/>
    <n v="5.03"/>
    <s v="yes"/>
    <s v="No"/>
    <s v="No"/>
    <n v="1"/>
    <s v="No"/>
    <s v="OVER WEIGHT"/>
    <s v="NORMAL"/>
    <s v="16/Sep/1988"/>
    <x v="1853"/>
    <x v="1"/>
    <s v="tier - 1"/>
    <x v="0"/>
    <n v="35"/>
  </r>
  <r>
    <s v="Id1855"/>
    <s v="Thompson"/>
    <n v="31.5"/>
    <n v="9.6199999999999992"/>
    <s v="yes"/>
    <s v="No"/>
    <s v="No"/>
    <n v="1"/>
    <s v="No"/>
    <s v="OBESITY"/>
    <s v="Diabetes"/>
    <s v="13/Jul/1986"/>
    <x v="1854"/>
    <x v="1"/>
    <s v="tier - 2"/>
    <x v="3"/>
    <n v="37"/>
  </r>
  <r>
    <s v="Id1856"/>
    <s v="Battoo"/>
    <n v="29.7"/>
    <n v="6.77"/>
    <s v="yes"/>
    <s v="No"/>
    <s v="No"/>
    <n v="1"/>
    <s v="No"/>
    <s v="OVER WEIGHT"/>
    <s v="Diabetes"/>
    <s v="11/Aug/1986"/>
    <x v="1855"/>
    <x v="2"/>
    <s v="tier - 2"/>
    <x v="0"/>
    <n v="37"/>
  </r>
  <r>
    <s v="Id1857"/>
    <s v="Barker"/>
    <n v="21.26"/>
    <n v="5.36"/>
    <s v="yes"/>
    <s v="No"/>
    <s v="No"/>
    <n v="1"/>
    <s v="No"/>
    <s v="NORMAL WEIGHT"/>
    <s v="NORMAL"/>
    <s v="18/Jul/1988"/>
    <x v="1856"/>
    <x v="1"/>
    <s v="tier - 2"/>
    <x v="0"/>
    <n v="35"/>
  </r>
  <r>
    <s v="Id1858"/>
    <s v="Saarnilehto"/>
    <n v="17.09"/>
    <n v="5.69"/>
    <s v="No"/>
    <s v="No"/>
    <s v="No"/>
    <s v="No major surgery"/>
    <s v="No"/>
    <s v="UNDER WEIGHT"/>
    <s v="NORMAL"/>
    <s v="29/Jun/1982"/>
    <x v="1857"/>
    <x v="1"/>
    <s v="tier - 2"/>
    <x v="0"/>
    <n v="41"/>
  </r>
  <r>
    <s v="Id1859"/>
    <s v="Morton"/>
    <n v="24.3"/>
    <n v="4.9000000000000004"/>
    <s v="yes"/>
    <s v="No"/>
    <s v="Yes"/>
    <n v="1"/>
    <s v="No"/>
    <s v="NORMAL WEIGHT"/>
    <s v="NORMAL"/>
    <s v="29/Nov/1997"/>
    <x v="1858"/>
    <x v="1"/>
    <s v="tier - 2"/>
    <x v="3"/>
    <n v="26"/>
  </r>
  <r>
    <s v="Id1860"/>
    <s v="Thomas"/>
    <n v="29.734999999999999"/>
    <n v="5.78"/>
    <s v="No"/>
    <s v="No"/>
    <s v="No"/>
    <s v="No major surgery"/>
    <s v="No"/>
    <s v="OVER WEIGHT"/>
    <s v="Prediabetes"/>
    <s v="28/Aug/1990"/>
    <x v="1859"/>
    <x v="1"/>
    <s v="tier - 3"/>
    <x v="1"/>
    <n v="33"/>
  </r>
  <r>
    <s v="Id1861"/>
    <s v="Hillman"/>
    <n v="29.26"/>
    <n v="4.7"/>
    <s v="No"/>
    <s v="No"/>
    <s v="No"/>
    <s v="No major surgery"/>
    <s v="No"/>
    <s v="OVER WEIGHT"/>
    <s v="NORMAL"/>
    <s v="13/Sep/1991"/>
    <x v="1860"/>
    <x v="1"/>
    <s v="tier - 2"/>
    <x v="0"/>
    <n v="32"/>
  </r>
  <r>
    <s v="Id1862"/>
    <s v="Edwards"/>
    <n v="33"/>
    <n v="6.28"/>
    <s v="No"/>
    <s v="No"/>
    <s v="No"/>
    <s v="No major surgery"/>
    <s v="No"/>
    <s v="OBESITY"/>
    <s v="Prediabetes"/>
    <s v="1/Nov/1994"/>
    <x v="1861"/>
    <x v="1"/>
    <s v="tier - 2"/>
    <x v="0"/>
    <n v="29"/>
  </r>
  <r>
    <s v="Id1863"/>
    <s v="Bartel"/>
    <n v="31.065000000000001"/>
    <n v="4.2300000000000004"/>
    <s v="No"/>
    <s v="No"/>
    <s v="No"/>
    <s v="No major surgery"/>
    <s v="No"/>
    <s v="OBESITY"/>
    <s v="NORMAL"/>
    <s v="1/Jun/1991"/>
    <x v="1862"/>
    <x v="1"/>
    <s v="tier - 1"/>
    <x v="2"/>
    <n v="32"/>
  </r>
  <r>
    <s v="Id1864"/>
    <s v="Potekhina"/>
    <n v="26.51"/>
    <n v="6.17"/>
    <s v="No"/>
    <s v="No"/>
    <s v="No"/>
    <s v="No major surgery"/>
    <s v="No"/>
    <s v="OVER WEIGHT"/>
    <s v="Prediabetes"/>
    <s v="26/Oct/1994"/>
    <x v="1863"/>
    <x v="1"/>
    <s v="tier - 1"/>
    <x v="0"/>
    <n v="29"/>
  </r>
  <r>
    <s v="Id1865"/>
    <s v="Kelly"/>
    <n v="28.88"/>
    <n v="4.96"/>
    <s v="No"/>
    <s v="No"/>
    <s v="No"/>
    <s v="No major surgery"/>
    <s v="No"/>
    <s v="OVER WEIGHT"/>
    <s v="NORMAL"/>
    <s v="2/Nov/1994"/>
    <x v="1864"/>
    <x v="1"/>
    <s v="tier - 1"/>
    <x v="2"/>
    <n v="29"/>
  </r>
  <r>
    <s v="Id1866"/>
    <s v="Lapp"/>
    <n v="35.814999999999998"/>
    <n v="5.1100000000000003"/>
    <s v="yes"/>
    <s v="No"/>
    <s v="No"/>
    <n v="1"/>
    <s v="No"/>
    <s v="OBESITY"/>
    <s v="NORMAL"/>
    <s v="19/Dec/1988"/>
    <x v="1865"/>
    <x v="1"/>
    <s v="tier - 1"/>
    <x v="1"/>
    <n v="35"/>
  </r>
  <r>
    <s v="Id1867"/>
    <s v="Burke"/>
    <n v="21.28"/>
    <n v="4.05"/>
    <s v="No"/>
    <s v="yes"/>
    <s v="No"/>
    <n v="1"/>
    <s v="No"/>
    <s v="NORMAL WEIGHT"/>
    <s v="NORMAL"/>
    <s v="25/Nov/2000"/>
    <x v="1866"/>
    <x v="1"/>
    <s v="tier - 3"/>
    <x v="1"/>
    <n v="23"/>
  </r>
  <r>
    <s v="Id1868"/>
    <s v="Barry"/>
    <n v="33.81"/>
    <n v="6.49"/>
    <s v="No"/>
    <s v="No"/>
    <s v="Yes"/>
    <n v="1"/>
    <s v="No"/>
    <s v="OBESITY"/>
    <e v="#N/A"/>
    <s v="8/Jun/2003"/>
    <x v="1867"/>
    <x v="1"/>
    <s v="tier - 1"/>
    <x v="14"/>
    <n v="20"/>
  </r>
  <r>
    <s v="Id1869"/>
    <s v="McCormick"/>
    <n v="44.22"/>
    <n v="4.1900000000000004"/>
    <s v="No"/>
    <s v="No"/>
    <s v="No"/>
    <n v="1"/>
    <s v="No"/>
    <s v="OBESITY"/>
    <s v="NORMAL"/>
    <s v="18/Jun/1992"/>
    <x v="1868"/>
    <x v="2"/>
    <s v="tier - 2"/>
    <x v="0"/>
    <n v="31"/>
  </r>
  <r>
    <s v="Id1870"/>
    <s v="McElroy"/>
    <n v="15.46"/>
    <n v="4.99"/>
    <s v="yes"/>
    <s v="No"/>
    <s v="Yes"/>
    <n v="1"/>
    <s v="No"/>
    <s v="UNDER WEIGHT"/>
    <s v="NORMAL"/>
    <s v="20/Nov/1983"/>
    <x v="1869"/>
    <x v="1"/>
    <s v="tier - 1"/>
    <x v="1"/>
    <n v="40"/>
  </r>
  <r>
    <s v="Id1871"/>
    <s v="Coffed"/>
    <n v="30.3"/>
    <n v="4.7699999999999996"/>
    <s v="yes"/>
    <s v="No"/>
    <s v="No"/>
    <n v="1"/>
    <s v="No"/>
    <s v="OBESITY"/>
    <s v="NORMAL"/>
    <s v="14/Oct/1995"/>
    <x v="1870"/>
    <x v="2"/>
    <s v="tier - 2"/>
    <x v="3"/>
    <n v="28"/>
  </r>
  <r>
    <s v="Id1872"/>
    <s v="Estes"/>
    <n v="16.670000000000002"/>
    <n v="5.46"/>
    <s v="No"/>
    <s v="No"/>
    <s v="No"/>
    <s v="No major surgery"/>
    <s v="No"/>
    <s v="UNDER WEIGHT"/>
    <s v="NORMAL"/>
    <s v="16/Jun/1982"/>
    <x v="1871"/>
    <x v="1"/>
    <s v="tier - 3"/>
    <x v="0"/>
    <n v="41"/>
  </r>
  <r>
    <s v="Id1873"/>
    <s v="Miles"/>
    <n v="28.594999999999999"/>
    <n v="5.43"/>
    <s v="No"/>
    <s v="No"/>
    <s v="No"/>
    <s v="No major surgery"/>
    <s v="No"/>
    <s v="OVER WEIGHT"/>
    <s v="NORMAL"/>
    <s v="1/Dec/1991"/>
    <x v="1872"/>
    <x v="2"/>
    <s v="tier - 1"/>
    <x v="1"/>
    <n v="32"/>
  </r>
  <r>
    <s v="Id1874"/>
    <s v="Zamore"/>
    <n v="25.934999999999999"/>
    <n v="4.29"/>
    <s v="No"/>
    <s v="No"/>
    <s v="No"/>
    <s v="No major surgery"/>
    <s v="No"/>
    <s v="OVER WEIGHT"/>
    <s v="NORMAL"/>
    <s v="3/Nov/1991"/>
    <x v="1873"/>
    <x v="1"/>
    <s v="tier - 2"/>
    <x v="1"/>
    <n v="32"/>
  </r>
  <r>
    <s v="Id1875"/>
    <s v="Donaghy"/>
    <n v="27.645"/>
    <n v="5.25"/>
    <s v="No"/>
    <s v="No"/>
    <s v="No"/>
    <n v="1"/>
    <s v="No"/>
    <s v="OVER WEIGHT"/>
    <s v="NORMAL"/>
    <s v="27/Jun/1992"/>
    <x v="1874"/>
    <x v="2"/>
    <s v="tier - 1"/>
    <x v="4"/>
    <n v="31"/>
  </r>
  <r>
    <s v="Id1876"/>
    <s v="Kennedy"/>
    <n v="30.1"/>
    <n v="4.04"/>
    <s v="No"/>
    <s v="No"/>
    <s v="No"/>
    <n v="1"/>
    <s v="No"/>
    <s v="OBESITY"/>
    <s v="NORMAL"/>
    <s v="14/Dec/1998"/>
    <x v="1875"/>
    <x v="1"/>
    <s v="tier - 1"/>
    <x v="3"/>
    <n v="25"/>
  </r>
  <r>
    <s v="Id1877"/>
    <s v="Fiorini"/>
    <n v="26.79"/>
    <n v="5"/>
    <s v="yes"/>
    <s v="No"/>
    <s v="Yes"/>
    <n v="1"/>
    <s v="No"/>
    <s v="OVER WEIGHT"/>
    <s v="NORMAL"/>
    <s v="6/Sep/1997"/>
    <x v="1876"/>
    <x v="1"/>
    <s v="tier - 2"/>
    <x v="1"/>
    <n v="26"/>
  </r>
  <r>
    <s v="Id1878"/>
    <s v="Alexander"/>
    <n v="27.1"/>
    <n v="4.01"/>
    <s v="yes"/>
    <s v="No"/>
    <s v="No"/>
    <n v="1"/>
    <s v="No"/>
    <s v="OVER WEIGHT"/>
    <s v="NORMAL"/>
    <s v="3/Oct/1995"/>
    <x v="1877"/>
    <x v="1"/>
    <s v="tier - 2"/>
    <x v="15"/>
    <n v="28"/>
  </r>
  <r>
    <s v="Id1879"/>
    <s v="Watkins"/>
    <n v="24.31"/>
    <n v="5.4"/>
    <s v="No"/>
    <s v="No"/>
    <s v="No"/>
    <s v="No major surgery"/>
    <s v="No"/>
    <s v="NORMAL WEIGHT"/>
    <s v="NORMAL"/>
    <s v="25/Jun/1989"/>
    <x v="1878"/>
    <x v="1"/>
    <s v="tier - 3"/>
    <x v="0"/>
    <n v="34"/>
  </r>
  <r>
    <s v="Id1880"/>
    <s v="Cassel"/>
    <n v="15.53"/>
    <n v="5.81"/>
    <s v="No"/>
    <s v="No"/>
    <s v="No"/>
    <n v="1"/>
    <s v="No"/>
    <s v="UNDER WEIGHT"/>
    <s v="Prediabetes"/>
    <s v="16/Sep/1984"/>
    <x v="1879"/>
    <x v="1"/>
    <s v="tier - 2"/>
    <x v="1"/>
    <n v="39"/>
  </r>
  <r>
    <s v="Id1881"/>
    <s v="Ferguson"/>
    <n v="30.7"/>
    <n v="5.82"/>
    <s v="No"/>
    <s v="No"/>
    <s v="No"/>
    <n v="1"/>
    <s v="No"/>
    <s v="OBESITY"/>
    <s v="Prediabetes"/>
    <s v="26/Nov/1998"/>
    <x v="1880"/>
    <x v="1"/>
    <s v="tier - 1"/>
    <x v="1"/>
    <n v="25"/>
  </r>
  <r>
    <s v="Id1882"/>
    <s v="O'Sullivan"/>
    <n v="33.33"/>
    <n v="4.82"/>
    <s v="No"/>
    <s v="No"/>
    <s v="No"/>
    <n v="1"/>
    <s v="No"/>
    <s v="OBESITY"/>
    <s v="NORMAL"/>
    <s v="4/Aug/1992"/>
    <x v="1881"/>
    <x v="1"/>
    <s v="tier - 2"/>
    <x v="0"/>
    <n v="31"/>
  </r>
  <r>
    <s v="Id1883"/>
    <s v="Chepkirui"/>
    <n v="32.4"/>
    <n v="5.08"/>
    <s v="No"/>
    <s v="No"/>
    <s v="No"/>
    <n v="1"/>
    <s v="No"/>
    <s v="OBESITY"/>
    <s v="NORMAL"/>
    <s v="28/Jun/1992"/>
    <x v="1882"/>
    <x v="1"/>
    <s v="tier - 1"/>
    <x v="3"/>
    <n v="31"/>
  </r>
  <r>
    <s v="Id1884"/>
    <s v="Gurney"/>
    <n v="27.93"/>
    <n v="5.59"/>
    <s v="No"/>
    <s v="No"/>
    <s v="No"/>
    <n v="1"/>
    <s v="No"/>
    <s v="OVER WEIGHT"/>
    <s v="NORMAL"/>
    <s v="18/Jun/1992"/>
    <x v="1883"/>
    <x v="1"/>
    <s v="tier - 3"/>
    <x v="2"/>
    <n v="31"/>
  </r>
  <r>
    <s v="Id1885"/>
    <s v="Francis"/>
    <n v="21.754999999999999"/>
    <n v="5.12"/>
    <s v="No"/>
    <s v="No"/>
    <s v="No"/>
    <s v="No major surgery"/>
    <s v="No"/>
    <s v="NORMAL WEIGHT"/>
    <s v="NORMAL"/>
    <s v="6/Aug/1991"/>
    <x v="1884"/>
    <x v="1"/>
    <s v="tier - 1"/>
    <x v="1"/>
    <n v="32"/>
  </r>
  <r>
    <s v="Id1886"/>
    <s v="Gruca"/>
    <n v="25.934999999999999"/>
    <n v="4.95"/>
    <s v="No"/>
    <s v="No"/>
    <s v="No"/>
    <s v="No major surgery"/>
    <s v="No"/>
    <s v="OVER WEIGHT"/>
    <s v="NORMAL"/>
    <s v="21/Aug/1994"/>
    <x v="1885"/>
    <x v="1"/>
    <s v="tier - 3"/>
    <x v="1"/>
    <n v="29"/>
  </r>
  <r>
    <s v="Id1887"/>
    <s v="Rojas Alvarez"/>
    <n v="31.5"/>
    <n v="6.16"/>
    <s v="No"/>
    <s v="No"/>
    <s v="No"/>
    <s v="No major surgery"/>
    <s v="No"/>
    <s v="OBESITY"/>
    <s v="Prediabetes"/>
    <s v="14/Dec/1990"/>
    <x v="1886"/>
    <x v="1"/>
    <s v="tier - 3"/>
    <x v="3"/>
    <n v="33"/>
  </r>
  <r>
    <s v="Id1888"/>
    <s v="Denton"/>
    <n v="30.03"/>
    <n v="6.41"/>
    <s v="No"/>
    <s v="No"/>
    <s v="No"/>
    <s v="No major surgery"/>
    <s v="No"/>
    <s v="OBESITY"/>
    <e v="#N/A"/>
    <s v="1/Dec/1990"/>
    <x v="1887"/>
    <x v="2"/>
    <s v="tier - 2"/>
    <x v="0"/>
    <n v="33"/>
  </r>
  <r>
    <s v="Id1889"/>
    <s v="Mason"/>
    <n v="33.479999999999997"/>
    <n v="8.94"/>
    <s v="No"/>
    <s v="No"/>
    <s v="No"/>
    <s v="No major surgery"/>
    <s v="No"/>
    <s v="OBESITY"/>
    <s v="Diabetes"/>
    <s v="18/Oct/2002"/>
    <x v="1888"/>
    <x v="1"/>
    <s v="tier - 1"/>
    <x v="1"/>
    <n v="21"/>
  </r>
  <r>
    <s v="Id1890"/>
    <s v="Trout"/>
    <n v="16.510000000000002"/>
    <n v="4.42"/>
    <s v="yes"/>
    <s v="No"/>
    <s v="Yes"/>
    <n v="1"/>
    <s v="No"/>
    <s v="UNDER WEIGHT"/>
    <s v="NORMAL"/>
    <s v="16/Sep/1983"/>
    <x v="1889"/>
    <x v="1"/>
    <s v="tier - 1"/>
    <x v="0"/>
    <n v="40"/>
  </r>
  <r>
    <s v="Id1891"/>
    <s v="Gilbert"/>
    <n v="33.155000000000001"/>
    <n v="5.3"/>
    <s v="yes"/>
    <s v="No"/>
    <s v="No"/>
    <n v="1"/>
    <s v="No"/>
    <s v="OBESITY"/>
    <s v="NORMAL"/>
    <s v="14/Sep/1995"/>
    <x v="1890"/>
    <x v="2"/>
    <s v="tier - 3"/>
    <x v="1"/>
    <n v="28"/>
  </r>
  <r>
    <s v="Id1892"/>
    <s v="Chong"/>
    <n v="37.29"/>
    <n v="4.6399999999999997"/>
    <s v="No"/>
    <s v="No"/>
    <s v="Yes"/>
    <n v="1"/>
    <s v="No"/>
    <s v="OBESITY"/>
    <s v="NORMAL"/>
    <s v="13/Aug/1993"/>
    <x v="1891"/>
    <x v="1"/>
    <s v="tier - 1"/>
    <x v="0"/>
    <n v="30"/>
  </r>
  <r>
    <s v="Id1893"/>
    <s v="Henry"/>
    <n v="20.23"/>
    <n v="6.16"/>
    <s v="yes"/>
    <s v="No"/>
    <s v="No"/>
    <n v="1"/>
    <s v="No"/>
    <s v="NORMAL WEIGHT"/>
    <s v="Prediabetes"/>
    <s v="30/Nov/1988"/>
    <x v="1892"/>
    <x v="1"/>
    <s v="tier - 1"/>
    <x v="0"/>
    <n v="35"/>
  </r>
  <r>
    <s v="Id1894"/>
    <s v="Brenneman"/>
    <n v="28.975000000000001"/>
    <n v="4.12"/>
    <s v="No"/>
    <s v="No"/>
    <s v="Yes"/>
    <n v="1"/>
    <s v="No"/>
    <s v="OVER WEIGHT"/>
    <s v="NORMAL"/>
    <s v="26/Dec/1993"/>
    <x v="1893"/>
    <x v="2"/>
    <s v="tier - 3"/>
    <x v="5"/>
    <n v="30"/>
  </r>
  <r>
    <s v="Id1895"/>
    <s v="Kemp"/>
    <n v="16.420000000000002"/>
    <n v="5.77"/>
    <s v="yes"/>
    <s v="No"/>
    <s v="Yes"/>
    <n v="1"/>
    <s v="No"/>
    <s v="UNDER WEIGHT"/>
    <s v="Prediabetes"/>
    <s v="10/Nov/1983"/>
    <x v="1894"/>
    <x v="1"/>
    <s v="tier - 1"/>
    <x v="0"/>
    <n v="40"/>
  </r>
  <r>
    <s v="Id1896"/>
    <s v="Wilson"/>
    <n v="17.559999999999999"/>
    <n v="6.2"/>
    <s v="No"/>
    <s v="No"/>
    <s v="No"/>
    <n v="1"/>
    <s v="No"/>
    <s v="UNDER WEIGHT"/>
    <s v="Prediabetes"/>
    <s v="7/Jul/1984"/>
    <x v="1895"/>
    <x v="1"/>
    <s v="tier - 1"/>
    <x v="0"/>
    <n v="39"/>
  </r>
  <r>
    <s v="Id1897"/>
    <s v="Hillyard"/>
    <n v="24.13"/>
    <n v="4.3899999999999997"/>
    <s v="No"/>
    <s v="No"/>
    <s v="No"/>
    <n v="1"/>
    <s v="No"/>
    <s v="NORMAL WEIGHT"/>
    <s v="NORMAL"/>
    <s v="11/Oct/1992"/>
    <x v="1896"/>
    <x v="2"/>
    <s v="tier - 3"/>
    <x v="1"/>
    <n v="31"/>
  </r>
  <r>
    <s v="Id1898"/>
    <s v="Turner"/>
    <n v="19.95"/>
    <n v="5.13"/>
    <s v="No"/>
    <s v="yes"/>
    <s v="No"/>
    <n v="2"/>
    <s v="No"/>
    <s v="NORMAL WEIGHT"/>
    <s v="NORMAL"/>
    <s v="13/Sep/2000"/>
    <x v="1897"/>
    <x v="1"/>
    <s v="tier - 1"/>
    <x v="5"/>
    <n v="23"/>
  </r>
  <r>
    <s v="Id1899"/>
    <s v="Benestad"/>
    <n v="21.24"/>
    <n v="4.49"/>
    <s v="No"/>
    <s v="No"/>
    <s v="No"/>
    <s v="No major surgery"/>
    <s v="No"/>
    <s v="NORMAL WEIGHT"/>
    <s v="NORMAL"/>
    <s v="10/Jul/1989"/>
    <x v="1898"/>
    <x v="1"/>
    <s v="tier - 1"/>
    <x v="0"/>
    <n v="34"/>
  </r>
  <r>
    <s v="Id1900"/>
    <s v="Gonzales"/>
    <n v="44.22"/>
    <n v="6.35"/>
    <s v="No"/>
    <s v="No"/>
    <s v="No"/>
    <s v="No major surgery"/>
    <s v="No"/>
    <s v="OBESITY"/>
    <s v="Prediabetes"/>
    <s v="1/Nov/1990"/>
    <x v="1899"/>
    <x v="1"/>
    <s v="tier - 2"/>
    <x v="0"/>
    <n v="33"/>
  </r>
  <r>
    <s v="Id1901"/>
    <s v="Newman"/>
    <n v="41.1"/>
    <n v="5.79"/>
    <s v="No"/>
    <s v="No"/>
    <s v="No"/>
    <s v="No major surgery"/>
    <s v="No"/>
    <s v="OBESITY"/>
    <s v="Prediabetes"/>
    <s v="22/Nov/1990"/>
    <x v="1900"/>
    <x v="1"/>
    <s v="tier - 2"/>
    <x v="3"/>
    <n v="33"/>
  </r>
  <r>
    <s v="Id1902"/>
    <s v="Sayre"/>
    <n v="34.200000000000003"/>
    <n v="4.78"/>
    <s v="yes"/>
    <s v="No"/>
    <s v="No"/>
    <s v="No major surgery"/>
    <s v="No"/>
    <s v="OBESITY"/>
    <s v="NORMAL"/>
    <s v="8/Sep/1996"/>
    <x v="1901"/>
    <x v="1"/>
    <s v="tier - 2"/>
    <x v="3"/>
    <n v="27"/>
  </r>
  <r>
    <s v="Id1903"/>
    <s v="Panke"/>
    <n v="29.92"/>
    <n v="6.02"/>
    <s v="yes"/>
    <s v="No"/>
    <s v="No"/>
    <s v="No major surgery"/>
    <s v="No"/>
    <e v="#N/A"/>
    <s v="Prediabetes"/>
    <s v="17/Aug/1996"/>
    <x v="1902"/>
    <x v="1"/>
    <s v="tier - 2"/>
    <x v="0"/>
    <n v="27"/>
  </r>
  <r>
    <s v="Id1904"/>
    <s v="Brennan"/>
    <n v="28.93"/>
    <n v="4.4400000000000004"/>
    <s v="No"/>
    <s v="No"/>
    <s v="No"/>
    <s v="No major surgery"/>
    <s v="No"/>
    <s v="OVER WEIGHT"/>
    <s v="NORMAL"/>
    <s v="29/Jul/1990"/>
    <x v="1903"/>
    <x v="1"/>
    <s v="tier - 3"/>
    <x v="0"/>
    <n v="33"/>
  </r>
  <r>
    <s v="Id1905"/>
    <s v="Ngo"/>
    <n v="31.254999999999999"/>
    <n v="5.84"/>
    <s v="yes"/>
    <s v="No"/>
    <s v="No"/>
    <n v="1"/>
    <s v="No"/>
    <s v="OBESITY"/>
    <s v="Prediabetes"/>
    <s v="11/Jul/1995"/>
    <x v="1904"/>
    <x v="1"/>
    <s v="tier - 2"/>
    <x v="1"/>
    <n v="28"/>
  </r>
  <r>
    <s v="Id1906"/>
    <s v="Guerdan"/>
    <n v="29.83"/>
    <n v="5.39"/>
    <s v="No"/>
    <s v="No"/>
    <s v="No"/>
    <s v="No major surgery"/>
    <s v="No"/>
    <s v="OVER WEIGHT"/>
    <s v="NORMAL"/>
    <s v="10/Jul/1999"/>
    <x v="1905"/>
    <x v="1"/>
    <s v="tier - 3"/>
    <x v="14"/>
    <n v="24"/>
  </r>
  <r>
    <s v="Id1907"/>
    <s v="Shaw"/>
    <n v="29.59"/>
    <n v="6.16"/>
    <s v="No"/>
    <s v="No"/>
    <s v="Yes"/>
    <n v="1"/>
    <s v="No"/>
    <s v="OVER WEIGHT"/>
    <s v="Prediabetes"/>
    <s v="11/Nov/1993"/>
    <x v="1906"/>
    <x v="1"/>
    <s v="tier - 2"/>
    <x v="0"/>
    <n v="30"/>
  </r>
  <r>
    <s v="Id1908"/>
    <s v="Mills-Honarvar"/>
    <n v="31.16"/>
    <n v="4.49"/>
    <s v="No"/>
    <s v="No"/>
    <s v="Yes"/>
    <n v="1"/>
    <s v="No"/>
    <s v="OBESITY"/>
    <s v="NORMAL"/>
    <s v="29/Sep/1993"/>
    <x v="1907"/>
    <x v="1"/>
    <s v="tier - 3"/>
    <x v="2"/>
    <n v="30"/>
  </r>
  <r>
    <s v="Id1909"/>
    <s v="Farvard"/>
    <n v="34.21"/>
    <n v="4.4800000000000004"/>
    <s v="yes"/>
    <s v="No"/>
    <s v="No"/>
    <n v="1"/>
    <s v="No"/>
    <s v="OBESITY"/>
    <s v="NORMAL"/>
    <s v="24/Oct/1988"/>
    <x v="1908"/>
    <x v="2"/>
    <s v="tier - 1"/>
    <x v="0"/>
    <n v="35"/>
  </r>
  <r>
    <s v="Id1910"/>
    <s v="Kelly"/>
    <n v="34.86"/>
    <n v="10.97"/>
    <s v="No"/>
    <s v="No"/>
    <s v="No"/>
    <s v="No major surgery"/>
    <s v="No"/>
    <s v="OBESITY"/>
    <s v="Diabetes"/>
    <s v="15/Jun/2002"/>
    <x v="1909"/>
    <x v="1"/>
    <s v="tier - 3"/>
    <x v="3"/>
    <n v="21"/>
  </r>
  <r>
    <s v="Id1911"/>
    <s v="Skinner"/>
    <n v="34.58"/>
    <n v="5.14"/>
    <s v="No"/>
    <s v="yes"/>
    <s v="No"/>
    <n v="2"/>
    <s v="No"/>
    <s v="OBESITY"/>
    <s v="NORMAL"/>
    <s v="10/Jul/2000"/>
    <x v="1910"/>
    <x v="1"/>
    <s v="tier - 2"/>
    <x v="2"/>
    <n v="23"/>
  </r>
  <r>
    <s v="Id1912"/>
    <s v="Murphy"/>
    <n v="17.940000000000001"/>
    <n v="5.17"/>
    <s v="yes"/>
    <s v="No"/>
    <s v="No"/>
    <s v="No major surgery"/>
    <s v="No"/>
    <s v="UNDER WEIGHT"/>
    <s v="NORMAL"/>
    <s v="5/Jul/1985"/>
    <x v="1911"/>
    <x v="1"/>
    <s v="tier - 2"/>
    <x v="0"/>
    <n v="38"/>
  </r>
  <r>
    <s v="Id1913"/>
    <s v="Shue"/>
    <n v="26.8"/>
    <n v="6.18"/>
    <s v="yes"/>
    <s v="No"/>
    <s v="Yes"/>
    <n v="1"/>
    <s v="No"/>
    <s v="OVER WEIGHT"/>
    <s v="Prediabetes"/>
    <s v="24/Nov/1997"/>
    <x v="1912"/>
    <x v="2"/>
    <s v="tier - 3"/>
    <x v="3"/>
    <n v="26"/>
  </r>
  <r>
    <s v="Id1914"/>
    <s v="Reilly"/>
    <n v="17.690000000000001"/>
    <n v="9.07"/>
    <s v="yes"/>
    <s v="No"/>
    <s v="No"/>
    <s v="No major surgery"/>
    <s v="No"/>
    <s v="UNDER WEIGHT"/>
    <s v="Diabetes"/>
    <s v="27/Aug/1981"/>
    <x v="1913"/>
    <x v="1"/>
    <s v="tier - 2"/>
    <x v="0"/>
    <n v="42"/>
  </r>
  <r>
    <s v="Id1915"/>
    <s v="Blinn"/>
    <n v="25.77"/>
    <n v="4.43"/>
    <s v="No"/>
    <s v="No"/>
    <s v="Yes"/>
    <n v="1"/>
    <s v="No"/>
    <s v="OVER WEIGHT"/>
    <s v="NORMAL"/>
    <s v="14/Sep/1993"/>
    <x v="1914"/>
    <x v="1"/>
    <s v="tier - 2"/>
    <x v="1"/>
    <n v="30"/>
  </r>
  <r>
    <s v="Id1916"/>
    <s v="Duyn"/>
    <n v="34.46"/>
    <n v="4.17"/>
    <s v="No"/>
    <s v="yes"/>
    <s v="No"/>
    <n v="1"/>
    <s v="No"/>
    <s v="OBESITY"/>
    <s v="NORMAL"/>
    <s v="13/Jul/2004"/>
    <x v="1915"/>
    <x v="1"/>
    <s v="tier - 2"/>
    <x v="1"/>
    <n v="19"/>
  </r>
  <r>
    <s v="Id1917"/>
    <s v="Wardian"/>
    <n v="30.875"/>
    <n v="4.95"/>
    <s v="yes"/>
    <s v="No"/>
    <s v="No"/>
    <s v="No major surgery"/>
    <s v="No"/>
    <s v="OBESITY"/>
    <s v="NORMAL"/>
    <s v="23/Oct/1996"/>
    <x v="1916"/>
    <x v="0"/>
    <s v="tier - 3"/>
    <x v="1"/>
    <n v="27"/>
  </r>
  <r>
    <s v="Id1918"/>
    <s v="Heuninck"/>
    <n v="39.49"/>
    <n v="5.13"/>
    <s v="No"/>
    <s v="No"/>
    <s v="No"/>
    <s v="No major surgery"/>
    <s v="No"/>
    <s v="OBESITY"/>
    <s v="NORMAL"/>
    <s v="25/Jul/1991"/>
    <x v="1917"/>
    <x v="1"/>
    <s v="tier - 3"/>
    <x v="0"/>
    <n v="32"/>
  </r>
  <r>
    <s v="Id1919"/>
    <s v="Kipyego"/>
    <n v="28.88"/>
    <n v="4.0999999999999996"/>
    <s v="No"/>
    <s v="No"/>
    <s v="No"/>
    <s v="No major surgery"/>
    <s v="No"/>
    <s v="OVER WEIGHT"/>
    <s v="NORMAL"/>
    <s v="24/Jun/1990"/>
    <x v="1918"/>
    <x v="0"/>
    <s v="tier - 1"/>
    <x v="1"/>
    <n v="33"/>
  </r>
  <r>
    <s v="Id1920"/>
    <s v="Kuehl"/>
    <n v="20.234999999999999"/>
    <n v="5.01"/>
    <s v="yes"/>
    <s v="No"/>
    <s v="No"/>
    <s v="No major surgery"/>
    <s v="No"/>
    <s v="NORMAL WEIGHT"/>
    <s v="NORMAL"/>
    <s v="18/Oct/2001"/>
    <x v="1919"/>
    <x v="1"/>
    <s v="tier - 2"/>
    <x v="4"/>
    <n v="22"/>
  </r>
  <r>
    <s v="Id1921"/>
    <s v="Burkholder"/>
    <n v="30.67"/>
    <n v="5.09"/>
    <s v="yes"/>
    <s v="No"/>
    <s v="No"/>
    <s v="No major surgery"/>
    <s v="No"/>
    <s v="OBESITY"/>
    <s v="NORMAL"/>
    <s v="6/Jun/2001"/>
    <x v="1920"/>
    <x v="1"/>
    <s v="tier - 3"/>
    <x v="15"/>
    <n v="22"/>
  </r>
  <r>
    <s v="Id1922"/>
    <s v="Stadolnik"/>
    <n v="30.875"/>
    <n v="6.49"/>
    <s v="No"/>
    <s v="No"/>
    <s v="No"/>
    <s v="No major surgery"/>
    <s v="No"/>
    <s v="OBESITY"/>
    <e v="#N/A"/>
    <s v="19/Aug/1991"/>
    <x v="1921"/>
    <x v="2"/>
    <s v="tier - 1"/>
    <x v="4"/>
    <n v="32"/>
  </r>
  <r>
    <s v="Id1923"/>
    <s v="Shields"/>
    <n v="23.8"/>
    <n v="4.08"/>
    <s v="No"/>
    <s v="No"/>
    <s v="No"/>
    <s v="No major surgery"/>
    <s v="No"/>
    <s v="NORMAL WEIGHT"/>
    <s v="NORMAL"/>
    <s v="12/Aug/1994"/>
    <x v="1922"/>
    <x v="2"/>
    <s v="tier - 2"/>
    <x v="3"/>
    <n v="29"/>
  </r>
  <r>
    <s v="Id1924"/>
    <s v="Margolis"/>
    <n v="15.37"/>
    <n v="8.6300000000000008"/>
    <s v="yes"/>
    <s v="No"/>
    <s v="No"/>
    <s v="No major surgery"/>
    <s v="No"/>
    <s v="UNDER WEIGHT"/>
    <s v="Diabetes"/>
    <s v="29/Sep/1981"/>
    <x v="1923"/>
    <x v="1"/>
    <s v="tier - 3"/>
    <x v="1"/>
    <n v="42"/>
  </r>
  <r>
    <s v="Id1925"/>
    <s v="Uffenbeck"/>
    <n v="30.4"/>
    <n v="5.28"/>
    <s v="No"/>
    <s v="No"/>
    <s v="No"/>
    <s v="No major surgery"/>
    <s v="No"/>
    <s v="OBESITY"/>
    <s v="NORMAL"/>
    <s v="24/Jun/1999"/>
    <x v="1924"/>
    <x v="1"/>
    <s v="tier - 3"/>
    <x v="1"/>
    <n v="24"/>
  </r>
  <r>
    <s v="Id1926"/>
    <s v="Brake"/>
    <n v="19.48"/>
    <n v="5.63"/>
    <s v="yes"/>
    <s v="No"/>
    <s v="No"/>
    <n v="1"/>
    <s v="No"/>
    <s v="NORMAL WEIGHT"/>
    <s v="NORMAL"/>
    <s v="28/Aug/1988"/>
    <x v="1925"/>
    <x v="1"/>
    <s v="tier - 3"/>
    <x v="0"/>
    <n v="35"/>
  </r>
  <r>
    <s v="Id1927"/>
    <s v="Stepanova"/>
    <n v="16.96"/>
    <n v="11.47"/>
    <s v="yes"/>
    <s v="No"/>
    <s v="No"/>
    <s v="No major surgery"/>
    <s v="No"/>
    <s v="UNDER WEIGHT"/>
    <s v="Diabetes"/>
    <s v="13/Dec/1981"/>
    <x v="1926"/>
    <x v="1"/>
    <s v="tier - 1"/>
    <x v="0"/>
    <n v="42"/>
  </r>
  <r>
    <s v="Id1928"/>
    <s v="Verdi"/>
    <n v="19.05"/>
    <n v="4.92"/>
    <s v="No"/>
    <s v="No"/>
    <s v="No"/>
    <n v="1"/>
    <s v="No"/>
    <s v="NORMAL WEIGHT"/>
    <s v="NORMAL"/>
    <s v="24/Oct/1987"/>
    <x v="1927"/>
    <x v="1"/>
    <s v="tier - 3"/>
    <x v="0"/>
    <n v="36"/>
  </r>
  <r>
    <s v="Id1929"/>
    <s v="McLean"/>
    <n v="37.619999999999997"/>
    <n v="4.18"/>
    <s v="No"/>
    <s v="No"/>
    <s v="No"/>
    <s v="No major surgery"/>
    <s v="No"/>
    <s v="OBESITY"/>
    <s v="NORMAL"/>
    <s v="21/Nov/1994"/>
    <x v="1928"/>
    <x v="1"/>
    <s v="tier - 1"/>
    <x v="0"/>
    <n v="29"/>
  </r>
  <r>
    <s v="Id1930"/>
    <s v="Ryan"/>
    <n v="29.1"/>
    <n v="4.67"/>
    <s v="No"/>
    <s v="No"/>
    <s v="No"/>
    <s v="No major surgery"/>
    <s v="No"/>
    <s v="OVER WEIGHT"/>
    <s v="NORMAL"/>
    <s v="24/Oct/1991"/>
    <x v="1929"/>
    <x v="1"/>
    <s v="tier - 3"/>
    <x v="3"/>
    <n v="32"/>
  </r>
  <r>
    <s v="Id1931"/>
    <s v="Mickelson"/>
    <n v="26.62"/>
    <n v="6.24"/>
    <s v="No"/>
    <s v="No"/>
    <s v="No"/>
    <s v="No major surgery"/>
    <s v="No"/>
    <s v="OVER WEIGHT"/>
    <s v="Prediabetes"/>
    <s v="25/Aug/1991"/>
    <x v="1930"/>
    <x v="1"/>
    <s v="tier - 1"/>
    <x v="0"/>
    <n v="32"/>
  </r>
  <r>
    <s v="Id1932"/>
    <s v="Dibaba"/>
    <n v="25.74"/>
    <n v="5.99"/>
    <s v="No"/>
    <s v="No"/>
    <s v="No"/>
    <s v="No major surgery"/>
    <s v="No"/>
    <s v="OVER WEIGHT"/>
    <s v="Prediabetes"/>
    <s v="28/Oct/1991"/>
    <x v="1931"/>
    <x v="1"/>
    <s v="tier - 2"/>
    <x v="0"/>
    <n v="32"/>
  </r>
  <r>
    <s v="Id1933"/>
    <s v="Shilling"/>
    <n v="18.22"/>
    <n v="10.27"/>
    <s v="yes"/>
    <s v="No"/>
    <s v="No"/>
    <n v="1"/>
    <s v="No"/>
    <s v="UNDER WEIGHT"/>
    <s v="Diabetes"/>
    <s v="9/Sep/1986"/>
    <x v="1932"/>
    <x v="1"/>
    <s v="tier - 2"/>
    <x v="0"/>
    <n v="37"/>
  </r>
  <r>
    <s v="Id1934"/>
    <s v="Bashaw"/>
    <n v="26.03"/>
    <n v="5.97"/>
    <s v="No"/>
    <s v="No"/>
    <s v="Yes"/>
    <n v="1"/>
    <s v="No"/>
    <s v="OVER WEIGHT"/>
    <s v="Prediabetes"/>
    <s v="22/Jun/1993"/>
    <x v="1933"/>
    <x v="1"/>
    <s v="tier - 2"/>
    <x v="1"/>
    <n v="30"/>
  </r>
  <r>
    <s v="Id1935"/>
    <s v="Jacob"/>
    <n v="17.29"/>
    <n v="4.9800000000000004"/>
    <s v="No"/>
    <s v="No"/>
    <s v="No"/>
    <s v="No major surgery"/>
    <s v="No"/>
    <s v="UNDER WEIGHT"/>
    <s v="NORMAL"/>
    <s v="22/Aug/1994"/>
    <x v="1934"/>
    <x v="1"/>
    <s v="tier - 3"/>
    <x v="2"/>
    <n v="29"/>
  </r>
  <r>
    <s v="Id1936"/>
    <s v="McCutcheon"/>
    <n v="18.170000000000002"/>
    <n v="6.91"/>
    <s v="yes"/>
    <s v="No"/>
    <s v="No"/>
    <n v="1"/>
    <s v="No"/>
    <s v="UNDER WEIGHT"/>
    <s v="Diabetes"/>
    <s v="1/Dec/1986"/>
    <x v="1935"/>
    <x v="1"/>
    <s v="tier - 2"/>
    <x v="0"/>
    <n v="37"/>
  </r>
  <r>
    <s v="Id1937"/>
    <s v="Connor"/>
    <n v="32.54"/>
    <n v="6.38"/>
    <s v="No"/>
    <s v="yes"/>
    <s v="No"/>
    <n v="1"/>
    <s v="No"/>
    <s v="OBESITY"/>
    <s v="Prediabetes"/>
    <s v="5/Nov/2004"/>
    <x v="1936"/>
    <x v="1"/>
    <s v="tier - 2"/>
    <x v="15"/>
    <n v="19"/>
  </r>
  <r>
    <s v="Id1938"/>
    <s v="May"/>
    <n v="30.25"/>
    <n v="4.7699999999999996"/>
    <s v="No"/>
    <s v="No"/>
    <s v="No"/>
    <s v="No major surgery"/>
    <s v="No"/>
    <s v="OBESITY"/>
    <s v="NORMAL"/>
    <s v="2/Dec/1989"/>
    <x v="1937"/>
    <x v="1"/>
    <s v="tier - 2"/>
    <x v="0"/>
    <n v="34"/>
  </r>
  <r>
    <s v="Id1939"/>
    <s v="Geoghegan"/>
    <n v="19.59"/>
    <n v="6.04"/>
    <s v="yes"/>
    <s v="No"/>
    <s v="No"/>
    <n v="1"/>
    <s v="No"/>
    <s v="NORMAL WEIGHT"/>
    <s v="Prediabetes"/>
    <s v="18/Aug/1988"/>
    <x v="1938"/>
    <x v="1"/>
    <s v="tier - 3"/>
    <x v="0"/>
    <n v="35"/>
  </r>
  <r>
    <s v="Id1940"/>
    <s v="McGinn"/>
    <n v="45.9"/>
    <n v="4.3"/>
    <s v="yes"/>
    <s v="No"/>
    <s v="No"/>
    <n v="1"/>
    <s v="No"/>
    <s v="OBESITY"/>
    <s v="NORMAL"/>
    <s v="21/Oct/1995"/>
    <x v="1939"/>
    <x v="1"/>
    <s v="tier - 3"/>
    <x v="3"/>
    <n v="28"/>
  </r>
  <r>
    <s v="Id1941"/>
    <s v="Jones"/>
    <n v="17.059999999999999"/>
    <n v="8.75"/>
    <s v="yes"/>
    <s v="No"/>
    <s v="No"/>
    <s v="No major surgery"/>
    <s v="No"/>
    <s v="UNDER WEIGHT"/>
    <s v="Diabetes"/>
    <s v="14/Dec/1981"/>
    <x v="1940"/>
    <x v="1"/>
    <s v="tier - 2"/>
    <x v="0"/>
    <n v="42"/>
  </r>
  <r>
    <s v="Id1942"/>
    <s v="Quinteros"/>
    <n v="32.07"/>
    <n v="5.25"/>
    <s v="No"/>
    <s v="No"/>
    <s v="Yes"/>
    <n v="1"/>
    <s v="No"/>
    <s v="OBESITY"/>
    <s v="NORMAL"/>
    <s v="10/Jul/2003"/>
    <x v="1941"/>
    <x v="1"/>
    <s v="tier - 2"/>
    <x v="14"/>
    <n v="20"/>
  </r>
  <r>
    <s v="Id1943"/>
    <s v="Loenser"/>
    <n v="16.5"/>
    <n v="5.03"/>
    <s v="No"/>
    <s v="No"/>
    <s v="No"/>
    <n v="1"/>
    <s v="No"/>
    <s v="UNDER WEIGHT"/>
    <s v="NORMAL"/>
    <s v="6/Jul/1984"/>
    <x v="1942"/>
    <x v="1"/>
    <s v="tier - 3"/>
    <x v="0"/>
    <n v="39"/>
  </r>
  <r>
    <s v="Id1944"/>
    <s v="Aitken"/>
    <n v="31.4"/>
    <n v="5.88"/>
    <s v="No"/>
    <s v="No"/>
    <s v="No"/>
    <n v="1"/>
    <s v="No"/>
    <s v="OBESITY"/>
    <s v="Prediabetes"/>
    <s v="14/Sep/1992"/>
    <x v="1943"/>
    <x v="2"/>
    <s v="tier - 1"/>
    <x v="3"/>
    <n v="31"/>
  </r>
  <r>
    <s v="Id1945"/>
    <s v="Furrer"/>
    <n v="20.36"/>
    <n v="4.49"/>
    <s v="No"/>
    <s v="No"/>
    <s v="No"/>
    <s v="No major surgery"/>
    <s v="No"/>
    <s v="NORMAL WEIGHT"/>
    <s v="NORMAL"/>
    <s v="8/Nov/1990"/>
    <x v="1944"/>
    <x v="1"/>
    <s v="tier - 3"/>
    <x v="3"/>
    <n v="33"/>
  </r>
  <r>
    <s v="Id1946"/>
    <s v="Konigs"/>
    <n v="25.46"/>
    <n v="4.1399999999999997"/>
    <s v="No"/>
    <s v="No"/>
    <s v="No"/>
    <n v="1"/>
    <s v="No"/>
    <s v="OVER WEIGHT"/>
    <s v="NORMAL"/>
    <s v="17/Nov/1992"/>
    <x v="1945"/>
    <x v="0"/>
    <s v="tier - 2"/>
    <x v="7"/>
    <n v="31"/>
  </r>
  <r>
    <s v="Id1947"/>
    <s v="Tesdahl"/>
    <n v="17.09"/>
    <n v="5.8"/>
    <s v="yes"/>
    <s v="No"/>
    <s v="No"/>
    <s v="No major surgery"/>
    <s v="No"/>
    <s v="UNDER WEIGHT"/>
    <s v="Prediabetes"/>
    <s v="14/Jun/1985"/>
    <x v="1946"/>
    <x v="1"/>
    <s v="tier - 1"/>
    <x v="0"/>
    <n v="38"/>
  </r>
  <r>
    <s v="Id1948"/>
    <s v="Engel"/>
    <n v="20.83"/>
    <n v="5.12"/>
    <s v="No"/>
    <s v="No"/>
    <s v="No"/>
    <s v="No major surgery"/>
    <s v="No"/>
    <s v="NORMAL WEIGHT"/>
    <s v="NORMAL"/>
    <s v="11/Oct/1990"/>
    <x v="1947"/>
    <x v="1"/>
    <s v="tier - 1"/>
    <x v="0"/>
    <n v="33"/>
  </r>
  <r>
    <s v="Id1949"/>
    <s v="Kuck"/>
    <n v="18.920000000000002"/>
    <n v="5.98"/>
    <s v="yes"/>
    <s v="No"/>
    <s v="No"/>
    <n v="1"/>
    <s v="No"/>
    <s v="NORMAL WEIGHT"/>
    <s v="Prediabetes"/>
    <s v="4/Nov/1988"/>
    <x v="1948"/>
    <x v="1"/>
    <s v="tier - 1"/>
    <x v="0"/>
    <n v="35"/>
  </r>
  <r>
    <s v="Id1950"/>
    <s v="Dillon"/>
    <n v="37.1"/>
    <n v="5.46"/>
    <s v="No"/>
    <s v="No"/>
    <s v="No"/>
    <s v="No major surgery"/>
    <s v="No"/>
    <s v="OBESITY"/>
    <s v="NORMAL"/>
    <s v="12/Aug/1999"/>
    <x v="1949"/>
    <x v="1"/>
    <s v="tier - 2"/>
    <x v="3"/>
    <n v="24"/>
  </r>
  <r>
    <s v="Id1951"/>
    <s v="Neuschel"/>
    <n v="22.515000000000001"/>
    <n v="4.91"/>
    <s v="yes"/>
    <s v="No"/>
    <s v="Yes"/>
    <n v="1"/>
    <s v="No"/>
    <s v="NORMAL WEIGHT"/>
    <s v="NORMAL"/>
    <s v="4/Nov/1997"/>
    <x v="1950"/>
    <x v="1"/>
    <s v="tier - 2"/>
    <x v="1"/>
    <n v="26"/>
  </r>
  <r>
    <s v="Id1952"/>
    <s v="Rosales Ramirez"/>
    <n v="32.700000000000003"/>
    <n v="4.66"/>
    <s v="No"/>
    <s v="No"/>
    <s v="No"/>
    <s v="No major surgery"/>
    <s v="No"/>
    <s v="OBESITY"/>
    <s v="NORMAL"/>
    <s v="6/Jun/1999"/>
    <x v="1951"/>
    <x v="1"/>
    <s v="tier - 3"/>
    <x v="3"/>
    <n v="24"/>
  </r>
  <r>
    <s v="Id1953"/>
    <s v="Marquez"/>
    <n v="17.75"/>
    <n v="6.8"/>
    <s v="yes"/>
    <s v="No"/>
    <s v="No"/>
    <n v="1"/>
    <s v="No"/>
    <s v="UNDER WEIGHT"/>
    <s v="Diabetes"/>
    <s v="27/Dec/1986"/>
    <x v="1952"/>
    <x v="1"/>
    <s v="tier - 2"/>
    <x v="0"/>
    <n v="37"/>
  </r>
  <r>
    <s v="Id1954"/>
    <s v="Green"/>
    <n v="33.630000000000003"/>
    <n v="4.47"/>
    <s v="yes"/>
    <s v="No"/>
    <s v="No"/>
    <s v="No major surgery"/>
    <s v="No"/>
    <s v="OBESITY"/>
    <s v="NORMAL"/>
    <s v="11/Nov/2001"/>
    <x v="1953"/>
    <x v="1"/>
    <s v="tier - 2"/>
    <x v="1"/>
    <n v="22"/>
  </r>
  <r>
    <s v="Id1955"/>
    <s v="Schubel"/>
    <n v="34.799999999999997"/>
    <n v="4.08"/>
    <s v="yes"/>
    <s v="No"/>
    <s v="No"/>
    <n v="1"/>
    <s v="No"/>
    <s v="OBESITY"/>
    <s v="NORMAL"/>
    <s v="23/Aug/1995"/>
    <x v="1954"/>
    <x v="1"/>
    <s v="tier - 3"/>
    <x v="3"/>
    <n v="28"/>
  </r>
  <r>
    <s v="Id1956"/>
    <s v="Jimenez"/>
    <n v="16.809999999999999"/>
    <n v="5.51"/>
    <s v="yes"/>
    <s v="No"/>
    <s v="No"/>
    <n v="1"/>
    <s v="No"/>
    <s v="UNDER WEIGHT"/>
    <s v="NORMAL"/>
    <s v="18/Aug/1988"/>
    <x v="1955"/>
    <x v="1"/>
    <s v="tier - 1"/>
    <x v="1"/>
    <n v="35"/>
  </r>
  <r>
    <s v="Id1957"/>
    <s v="Zimny-Schmitt"/>
    <n v="16.690000000000001"/>
    <n v="8.4"/>
    <s v="yes"/>
    <s v="No"/>
    <s v="No"/>
    <s v="No major surgery"/>
    <s v="No"/>
    <s v="UNDER WEIGHT"/>
    <s v="Diabetes"/>
    <s v="10/Oct/1981"/>
    <x v="1956"/>
    <x v="1"/>
    <s v="tier - 1"/>
    <x v="0"/>
    <n v="42"/>
  </r>
  <r>
    <s v="Id1958"/>
    <s v="Hill"/>
    <n v="23.21"/>
    <n v="5.14"/>
    <s v="yes"/>
    <s v="No"/>
    <s v="No"/>
    <n v="1"/>
    <s v="No"/>
    <s v="NORMAL WEIGHT"/>
    <s v="NORMAL"/>
    <s v="16/Jun/1995"/>
    <x v="1957"/>
    <x v="1"/>
    <s v="tier - 1"/>
    <x v="0"/>
    <n v="28"/>
  </r>
  <r>
    <s v="Id1959"/>
    <s v="Brohart"/>
    <n v="25.175000000000001"/>
    <n v="5.21"/>
    <s v="yes"/>
    <s v="No"/>
    <s v="No"/>
    <n v="1"/>
    <s v="No"/>
    <s v="OVER WEIGHT"/>
    <s v="NORMAL"/>
    <s v="9/Oct/1995"/>
    <x v="1958"/>
    <x v="1"/>
    <s v="tier - 3"/>
    <x v="2"/>
    <n v="28"/>
  </r>
  <r>
    <s v="Id1960"/>
    <s v="Ryan"/>
    <n v="34.770000000000003"/>
    <n v="6.23"/>
    <s v="No"/>
    <s v="No"/>
    <s v="No"/>
    <s v="No major surgery"/>
    <s v="No"/>
    <s v="OBESITY"/>
    <s v="Prediabetes"/>
    <s v="24/Sep/1994"/>
    <x v="1959"/>
    <x v="1"/>
    <s v="tier - 3"/>
    <x v="1"/>
    <n v="29"/>
  </r>
  <r>
    <s v="Id1961"/>
    <s v="Oka"/>
    <n v="27.7"/>
    <n v="5.6"/>
    <s v="No"/>
    <s v="No"/>
    <s v="No"/>
    <n v="1"/>
    <s v="No"/>
    <s v="OVER WEIGHT"/>
    <s v="NORMAL"/>
    <s v="22/Dec/1992"/>
    <x v="1960"/>
    <x v="1"/>
    <s v="tier - 3"/>
    <x v="3"/>
    <n v="31"/>
  </r>
  <r>
    <s v="Id1962"/>
    <s v="Newman"/>
    <n v="19.12"/>
    <n v="4.72"/>
    <s v="yes"/>
    <s v="No"/>
    <s v="No"/>
    <n v="1"/>
    <s v="No"/>
    <s v="NORMAL WEIGHT"/>
    <s v="NORMAL"/>
    <s v="15/Oct/1988"/>
    <x v="1961"/>
    <x v="1"/>
    <s v="tier - 1"/>
    <x v="0"/>
    <n v="35"/>
  </r>
  <r>
    <s v="Id1963"/>
    <s v="Metzger"/>
    <n v="32.67"/>
    <n v="4.67"/>
    <s v="No"/>
    <s v="No"/>
    <s v="Yes"/>
    <n v="1"/>
    <s v="No"/>
    <s v="OBESITY"/>
    <s v="NORMAL"/>
    <s v="24/Aug/2003"/>
    <x v="1962"/>
    <x v="1"/>
    <s v="tier - 2"/>
    <x v="1"/>
    <n v="20"/>
  </r>
  <r>
    <s v="Id1964"/>
    <s v="Gonzalez"/>
    <n v="28.5"/>
    <n v="6.11"/>
    <s v="No"/>
    <s v="No"/>
    <s v="No"/>
    <n v="1"/>
    <s v="No"/>
    <s v="OVER WEIGHT"/>
    <s v="Prediabetes"/>
    <s v="16/Sep/1998"/>
    <x v="1963"/>
    <x v="2"/>
    <s v="tier - 3"/>
    <x v="1"/>
    <n v="25"/>
  </r>
  <r>
    <s v="Id1965"/>
    <s v="Vaughn"/>
    <n v="39.270000000000003"/>
    <n v="6.25"/>
    <s v="No"/>
    <s v="No"/>
    <s v="No"/>
    <s v="No major surgery"/>
    <s v="No"/>
    <s v="OBESITY"/>
    <s v="Prediabetes"/>
    <s v="22/Sep/1999"/>
    <x v="1964"/>
    <x v="1"/>
    <s v="tier - 2"/>
    <x v="0"/>
    <n v="24"/>
  </r>
  <r>
    <s v="Id1966"/>
    <s v="Clifford"/>
    <n v="32.49"/>
    <n v="4"/>
    <s v="yes"/>
    <s v="No"/>
    <s v="No"/>
    <s v="No major surgery"/>
    <s v="No"/>
    <s v="OBESITY"/>
    <s v="NORMAL"/>
    <s v="18/Sep/1996"/>
    <x v="1965"/>
    <x v="0"/>
    <s v="tier - 2"/>
    <x v="5"/>
    <n v="27"/>
  </r>
  <r>
    <s v="Id1967"/>
    <s v="Petty"/>
    <n v="23.7"/>
    <n v="5.55"/>
    <s v="yes"/>
    <s v="No"/>
    <s v="No"/>
    <s v="No major surgery"/>
    <s v="No"/>
    <s v="NORMAL WEIGHT"/>
    <s v="NORMAL"/>
    <s v="19/Sep/1996"/>
    <x v="1966"/>
    <x v="2"/>
    <s v="tier - 3"/>
    <x v="3"/>
    <n v="27"/>
  </r>
  <r>
    <s v="Id1968"/>
    <s v="Sanford"/>
    <n v="30.4"/>
    <n v="5.95"/>
    <s v="No"/>
    <s v="yes"/>
    <s v="No"/>
    <n v="1"/>
    <s v="No"/>
    <s v="OBESITY"/>
    <s v="Prediabetes"/>
    <s v="26/Jun/2004"/>
    <x v="1967"/>
    <x v="1"/>
    <s v="tier - 3"/>
    <x v="4"/>
    <n v="19"/>
  </r>
  <r>
    <s v="Id1969"/>
    <s v="Sprague"/>
    <n v="38.94"/>
    <n v="4.3600000000000003"/>
    <s v="No"/>
    <s v="No"/>
    <s v="Yes"/>
    <n v="1"/>
    <s v="No"/>
    <s v="OBESITY"/>
    <s v="NORMAL"/>
    <s v="12/Oct/1993"/>
    <x v="1968"/>
    <x v="1"/>
    <s v="tier - 2"/>
    <x v="0"/>
    <n v="30"/>
  </r>
  <r>
    <s v="Id1970"/>
    <s v="Lasseron"/>
    <n v="31.02"/>
    <n v="4.84"/>
    <s v="No"/>
    <s v="No"/>
    <s v="Yes"/>
    <n v="1"/>
    <s v="No"/>
    <s v="OBESITY"/>
    <s v="NORMAL"/>
    <s v="29/Jul/2003"/>
    <x v="1969"/>
    <x v="1"/>
    <s v="tier - 1"/>
    <x v="15"/>
    <n v="20"/>
  </r>
  <r>
    <s v="Id1971"/>
    <s v="Bushong"/>
    <n v="17.5"/>
    <n v="4.5599999999999996"/>
    <s v="No"/>
    <s v="No"/>
    <s v="No"/>
    <n v="1"/>
    <s v="No"/>
    <s v="UNDER WEIGHT"/>
    <s v="NORMAL"/>
    <s v="14/Sep/1987"/>
    <x v="1970"/>
    <x v="1"/>
    <s v="tier - 1"/>
    <x v="3"/>
    <n v="36"/>
  </r>
  <r>
    <s v="Id1972"/>
    <s v="Dennison"/>
    <n v="34.799999999999997"/>
    <n v="4.42"/>
    <s v="yes"/>
    <s v="yes"/>
    <s v="No"/>
    <n v="2"/>
    <s v="No"/>
    <s v="OBESITY"/>
    <s v="NORMAL"/>
    <s v="20/Jun/2000"/>
    <x v="1971"/>
    <x v="1"/>
    <s v="tier - 1"/>
    <x v="3"/>
    <n v="23"/>
  </r>
  <r>
    <s v="Id1973"/>
    <s v="Lira"/>
    <n v="17.3"/>
    <n v="7.66"/>
    <s v="yes"/>
    <s v="No"/>
    <s v="No"/>
    <n v="1"/>
    <s v="No"/>
    <s v="UNDER WEIGHT"/>
    <s v="Diabetes"/>
    <s v="27/Aug/1986"/>
    <x v="1972"/>
    <x v="1"/>
    <s v="tier - 1"/>
    <x v="0"/>
    <n v="37"/>
  </r>
  <r>
    <s v="Id1974"/>
    <s v="Nahigian"/>
    <n v="32.25"/>
    <n v="5.2"/>
    <s v="yes"/>
    <s v="No"/>
    <s v="No"/>
    <s v="No major surgery"/>
    <s v="No"/>
    <s v="OBESITY"/>
    <s v="NORMAL"/>
    <s v="26/Dec/2001"/>
    <x v="1973"/>
    <x v="1"/>
    <s v="tier - 2"/>
    <x v="3"/>
    <n v="22"/>
  </r>
  <r>
    <s v="Id1975"/>
    <s v="Cackett"/>
    <n v="42.4"/>
    <n v="5.53"/>
    <s v="yes"/>
    <s v="No"/>
    <s v="No"/>
    <s v="No major surgery"/>
    <s v="No"/>
    <s v="OBESITY"/>
    <s v="NORMAL"/>
    <s v="19/Dec/1996"/>
    <x v="1974"/>
    <x v="1"/>
    <s v="tier - 2"/>
    <x v="3"/>
    <n v="27"/>
  </r>
  <r>
    <s v="Id1976"/>
    <s v="Hunter-Galvan"/>
    <n v="38.664999999999999"/>
    <n v="4.8600000000000003"/>
    <s v="No"/>
    <s v="yes"/>
    <s v="No"/>
    <n v="1"/>
    <s v="No"/>
    <s v="OBESITY"/>
    <s v="NORMAL"/>
    <s v="16/Jul/2004"/>
    <x v="1975"/>
    <x v="1"/>
    <s v="tier - 2"/>
    <x v="8"/>
    <n v="19"/>
  </r>
  <r>
    <s v="Id1977"/>
    <s v="Pierret"/>
    <n v="29.92"/>
    <n v="5.49"/>
    <s v="yes"/>
    <s v="No"/>
    <s v="No"/>
    <s v="No major surgery"/>
    <s v="No"/>
    <e v="#N/A"/>
    <s v="NORMAL"/>
    <s v="27/Oct/1996"/>
    <x v="1976"/>
    <x v="1"/>
    <s v="tier - 3"/>
    <x v="0"/>
    <n v="27"/>
  </r>
  <r>
    <s v="Id1978"/>
    <s v="White"/>
    <n v="29.48"/>
    <n v="4.09"/>
    <s v="yes"/>
    <s v="No"/>
    <s v="No"/>
    <s v="No major surgery"/>
    <s v="No"/>
    <s v="OVER WEIGHT"/>
    <s v="NORMAL"/>
    <s v="10/Aug/1996"/>
    <x v="1977"/>
    <x v="1"/>
    <s v="tier - 3"/>
    <x v="0"/>
    <n v="27"/>
  </r>
  <r>
    <s v="Id1979"/>
    <s v="O'Neil"/>
    <n v="28.785"/>
    <n v="4.3099999999999996"/>
    <s v="yes"/>
    <s v="No"/>
    <s v="No"/>
    <s v="No major surgery"/>
    <s v="No"/>
    <s v="OVER WEIGHT"/>
    <s v="NORMAL"/>
    <s v="13/Nov/1996"/>
    <x v="1978"/>
    <x v="1"/>
    <s v="tier - 2"/>
    <x v="2"/>
    <n v="27"/>
  </r>
  <r>
    <s v="Id1980"/>
    <s v="Leitz"/>
    <n v="19.8"/>
    <n v="4"/>
    <s v="yes"/>
    <s v="No"/>
    <s v="No"/>
    <s v="No major surgery"/>
    <s v="No"/>
    <s v="NORMAL WEIGHT"/>
    <s v="NORMAL"/>
    <s v="14/Dec/1996"/>
    <x v="1979"/>
    <x v="1"/>
    <s v="tier - 1"/>
    <x v="3"/>
    <n v="27"/>
  </r>
  <r>
    <s v="Id1981"/>
    <s v="Durfee"/>
    <n v="35.53"/>
    <n v="4.68"/>
    <s v="No"/>
    <s v="No"/>
    <s v="Yes"/>
    <n v="1"/>
    <s v="No"/>
    <s v="OBESITY"/>
    <s v="NORMAL"/>
    <s v="7/Oct/1993"/>
    <x v="1980"/>
    <x v="1"/>
    <s v="tier - 2"/>
    <x v="0"/>
    <n v="30"/>
  </r>
  <r>
    <s v="Id1982"/>
    <s v="Maylone"/>
    <n v="21.47"/>
    <n v="4.0199999999999996"/>
    <s v="yes"/>
    <s v="No"/>
    <s v="No"/>
    <n v="1"/>
    <s v="No"/>
    <s v="NORMAL WEIGHT"/>
    <s v="NORMAL"/>
    <s v="23/Jun/1995"/>
    <x v="1981"/>
    <x v="1"/>
    <s v="tier - 3"/>
    <x v="1"/>
    <n v="28"/>
  </r>
  <r>
    <s v="Id1983"/>
    <s v="Reiland"/>
    <n v="25.9"/>
    <n v="5.12"/>
    <s v="No"/>
    <s v="No"/>
    <s v="Yes"/>
    <n v="1"/>
    <s v="No"/>
    <s v="OVER WEIGHT"/>
    <s v="NORMAL"/>
    <s v="28/Oct/1993"/>
    <x v="1982"/>
    <x v="1"/>
    <s v="tier - 1"/>
    <x v="3"/>
    <n v="30"/>
  </r>
  <r>
    <s v="Id1984"/>
    <s v="Hu"/>
    <n v="20.81"/>
    <n v="5.52"/>
    <s v="No"/>
    <s v="No"/>
    <s v="No"/>
    <s v="No major surgery"/>
    <s v="No"/>
    <s v="NORMAL WEIGHT"/>
    <s v="NORMAL"/>
    <s v="1/Sep/1991"/>
    <x v="1983"/>
    <x v="1"/>
    <s v="tier - 1"/>
    <x v="0"/>
    <n v="32"/>
  </r>
  <r>
    <s v="Id1985"/>
    <s v="Lessek"/>
    <n v="25.84"/>
    <n v="5.81"/>
    <s v="yes"/>
    <s v="No"/>
    <s v="Yes"/>
    <n v="1"/>
    <s v="No"/>
    <s v="OVER WEIGHT"/>
    <s v="Prediabetes"/>
    <s v="20/Jun/1997"/>
    <x v="1984"/>
    <x v="2"/>
    <s v="tier - 3"/>
    <x v="6"/>
    <n v="26"/>
  </r>
  <r>
    <s v="Id1986"/>
    <s v="Colavincenzo"/>
    <n v="30.95"/>
    <n v="5.16"/>
    <s v="No"/>
    <s v="No"/>
    <s v="Yes"/>
    <n v="1"/>
    <s v="No"/>
    <s v="OBESITY"/>
    <s v="NORMAL"/>
    <s v="18/Nov/2003"/>
    <x v="1985"/>
    <x v="1"/>
    <s v="tier - 1"/>
    <x v="14"/>
    <n v="20"/>
  </r>
  <r>
    <s v="Id1987"/>
    <s v="Mendez-Karr"/>
    <n v="30.54"/>
    <n v="5"/>
    <s v="No"/>
    <s v="No"/>
    <s v="Yes"/>
    <n v="1"/>
    <s v="No"/>
    <s v="OBESITY"/>
    <s v="NORMAL"/>
    <s v="5/Dec/2003"/>
    <x v="1986"/>
    <x v="1"/>
    <s v="tier - 2"/>
    <x v="15"/>
    <n v="20"/>
  </r>
  <r>
    <s v="Id1988"/>
    <s v="Saulnier"/>
    <n v="33.914999999999999"/>
    <n v="5.84"/>
    <s v="yes"/>
    <s v="No"/>
    <s v="No"/>
    <s v="No major surgery"/>
    <s v="No"/>
    <s v="OBESITY"/>
    <s v="Prediabetes"/>
    <s v="17/Nov/1996"/>
    <x v="1987"/>
    <x v="1"/>
    <s v="tier - 2"/>
    <x v="1"/>
    <n v="27"/>
  </r>
  <r>
    <s v="Id1989"/>
    <s v="Schoonover"/>
    <n v="33.31"/>
    <n v="4.1900000000000004"/>
    <s v="No"/>
    <s v="No"/>
    <s v="Yes"/>
    <n v="1"/>
    <s v="No"/>
    <s v="OBESITY"/>
    <s v="NORMAL"/>
    <s v="3/Jul/2003"/>
    <x v="1988"/>
    <x v="1"/>
    <s v="tier - 3"/>
    <x v="3"/>
    <n v="20"/>
  </r>
  <r>
    <s v="Id1990"/>
    <s v="Hass"/>
    <n v="25.745000000000001"/>
    <n v="4.62"/>
    <s v="yes"/>
    <s v="No"/>
    <s v="No"/>
    <s v="No major surgery"/>
    <s v="No"/>
    <s v="OVER WEIGHT"/>
    <s v="NORMAL"/>
    <s v="6/Oct/2001"/>
    <x v="1989"/>
    <x v="1"/>
    <s v="tier - 1"/>
    <x v="6"/>
    <n v="22"/>
  </r>
  <r>
    <s v="Id1991"/>
    <s v="Cadotte"/>
    <n v="37.1"/>
    <n v="6.24"/>
    <s v="No"/>
    <s v="No"/>
    <s v="No"/>
    <s v="No major surgery"/>
    <s v="No"/>
    <s v="OBESITY"/>
    <s v="Prediabetes"/>
    <s v="1/Jul/1994"/>
    <x v="1990"/>
    <x v="1"/>
    <s v="tier - 3"/>
    <x v="3"/>
    <n v="29"/>
  </r>
  <r>
    <s v="Id1992"/>
    <s v="Cacciapaglia"/>
    <n v="35.435000000000002"/>
    <n v="5.81"/>
    <s v="No"/>
    <s v="No"/>
    <s v="No"/>
    <s v="No major surgery"/>
    <s v="No"/>
    <s v="OBESITY"/>
    <s v="Prediabetes"/>
    <s v="2/Dec/1994"/>
    <x v="1991"/>
    <x v="2"/>
    <s v="tier - 1"/>
    <x v="4"/>
    <n v="29"/>
  </r>
  <r>
    <s v="Id1993"/>
    <s v="Mininger"/>
    <n v="20.399999999999999"/>
    <n v="4.83"/>
    <s v="No"/>
    <s v="No"/>
    <s v="No"/>
    <s v="No major surgery"/>
    <s v="No"/>
    <s v="NORMAL WEIGHT"/>
    <s v="NORMAL"/>
    <s v="13/Nov/1991"/>
    <x v="1992"/>
    <x v="2"/>
    <s v="tier - 2"/>
    <x v="3"/>
    <n v="32"/>
  </r>
  <r>
    <s v="Id1994"/>
    <s v="Mayo"/>
    <n v="42.13"/>
    <n v="5.72"/>
    <s v="yes"/>
    <s v="No"/>
    <s v="Yes"/>
    <n v="1"/>
    <s v="No"/>
    <s v="OBESITY"/>
    <s v="Prediabetes"/>
    <s v="2/Sep/1997"/>
    <x v="1993"/>
    <x v="1"/>
    <s v="tier - 3"/>
    <x v="0"/>
    <n v="26"/>
  </r>
  <r>
    <s v="Id1995"/>
    <s v="Zicko"/>
    <n v="33.99"/>
    <n v="4.83"/>
    <s v="yes"/>
    <s v="No"/>
    <s v="Yes"/>
    <n v="1"/>
    <s v="No"/>
    <s v="OBESITY"/>
    <s v="NORMAL"/>
    <s v="2/Aug/1997"/>
    <x v="1994"/>
    <x v="1"/>
    <s v="tier - 3"/>
    <x v="0"/>
    <n v="26"/>
  </r>
  <r>
    <s v="Id1996"/>
    <s v="Graham"/>
    <n v="28.594999999999999"/>
    <n v="4.1399999999999997"/>
    <s v="yes"/>
    <s v="No"/>
    <s v="Yes"/>
    <n v="1"/>
    <s v="No"/>
    <s v="OVER WEIGHT"/>
    <s v="NORMAL"/>
    <s v="6/Jul/1997"/>
    <x v="1995"/>
    <x v="1"/>
    <s v="tier - 2"/>
    <x v="2"/>
    <n v="26"/>
  </r>
  <r>
    <s v="Id1997"/>
    <s v="Boland"/>
    <n v="20.8"/>
    <n v="4.07"/>
    <s v="yes"/>
    <s v="No"/>
    <s v="Yes"/>
    <n v="1"/>
    <s v="No"/>
    <s v="NORMAL WEIGHT"/>
    <s v="NORMAL"/>
    <s v="22/Dec/1997"/>
    <x v="1996"/>
    <x v="1"/>
    <s v="tier - 3"/>
    <x v="3"/>
    <n v="26"/>
  </r>
  <r>
    <s v="Id1998"/>
    <s v="Cupp"/>
    <n v="23.465"/>
    <n v="6.26"/>
    <s v="yes"/>
    <s v="No"/>
    <s v="Yes"/>
    <n v="1"/>
    <s v="No"/>
    <s v="NORMAL WEIGHT"/>
    <s v="Prediabetes"/>
    <s v="5/Jul/1997"/>
    <x v="1997"/>
    <x v="1"/>
    <s v="tier - 3"/>
    <x v="2"/>
    <n v="26"/>
  </r>
  <r>
    <s v="Id1999"/>
    <s v="Shaw"/>
    <n v="40.185000000000002"/>
    <n v="5.88"/>
    <s v="yes"/>
    <s v="No"/>
    <s v="No"/>
    <s v="No major surgery"/>
    <s v="No"/>
    <s v="OBESITY"/>
    <s v="Prediabetes"/>
    <s v="11/Oct/1996"/>
    <x v="1998"/>
    <x v="1"/>
    <s v="tier - 3"/>
    <x v="1"/>
    <n v="27"/>
  </r>
  <r>
    <s v="Id2000"/>
    <s v="Klassen"/>
    <n v="21.89"/>
    <n v="5.72"/>
    <s v="yes"/>
    <s v="No"/>
    <s v="No"/>
    <s v="No major surgery"/>
    <s v="No"/>
    <s v="NORMAL WEIGHT"/>
    <s v="Prediabetes"/>
    <s v="2/Sep/2001"/>
    <x v="1999"/>
    <x v="1"/>
    <s v="tier - 2"/>
    <x v="0"/>
    <n v="22"/>
  </r>
  <r>
    <s v="Id2001"/>
    <s v="Musal"/>
    <n v="29.34"/>
    <n v="6.09"/>
    <s v="yes"/>
    <s v="yes"/>
    <s v="No"/>
    <n v="2"/>
    <s v="No"/>
    <s v="OVER WEIGHT"/>
    <s v="Prediabetes"/>
    <s v="23/Sep/2000"/>
    <x v="2000"/>
    <x v="1"/>
    <s v="tier - 2"/>
    <x v="1"/>
    <n v="23"/>
  </r>
  <r>
    <s v="Id2002"/>
    <s v="Kitayama"/>
    <n v="22.61"/>
    <n v="4.25"/>
    <s v="yes"/>
    <s v="No"/>
    <s v="No"/>
    <s v="No major surgery"/>
    <s v="No"/>
    <s v="NORMAL WEIGHT"/>
    <s v="NORMAL"/>
    <s v="3/Jul/1996"/>
    <x v="2001"/>
    <x v="1"/>
    <s v="tier - 1"/>
    <x v="1"/>
    <n v="27"/>
  </r>
  <r>
    <s v="Id2003"/>
    <s v="Altman"/>
    <n v="22.23"/>
    <n v="6.09"/>
    <s v="yes"/>
    <s v="No"/>
    <s v="No"/>
    <s v="No major surgery"/>
    <s v="No"/>
    <s v="NORMAL WEIGHT"/>
    <s v="Prediabetes"/>
    <s v="14/Aug/1996"/>
    <x v="2002"/>
    <x v="1"/>
    <s v="tier - 2"/>
    <x v="1"/>
    <n v="27"/>
  </r>
  <r>
    <s v="Id2004"/>
    <s v="Demchko"/>
    <n v="33.4"/>
    <n v="5.51"/>
    <s v="No"/>
    <s v="No"/>
    <s v="No"/>
    <s v="No major surgery"/>
    <s v="No"/>
    <s v="OBESITY"/>
    <s v="NORMAL"/>
    <s v="6/Jul/1994"/>
    <x v="2003"/>
    <x v="1"/>
    <s v="tier - 1"/>
    <x v="3"/>
    <n v="29"/>
  </r>
  <r>
    <s v="Id2005"/>
    <s v="Wild"/>
    <n v="33.11"/>
    <n v="5.63"/>
    <s v="No"/>
    <s v="No"/>
    <s v="No"/>
    <s v="No major surgery"/>
    <s v="No"/>
    <s v="OBESITY"/>
    <s v="NORMAL"/>
    <s v="25/Oct/1994"/>
    <x v="2004"/>
    <x v="1"/>
    <s v="tier - 3"/>
    <x v="0"/>
    <n v="29"/>
  </r>
  <r>
    <s v="Id2006"/>
    <s v="Betts"/>
    <n v="16.815000000000001"/>
    <n v="5.29"/>
    <s v="yes"/>
    <s v="No"/>
    <s v="No"/>
    <s v="No major surgery"/>
    <s v="No"/>
    <s v="UNDER WEIGHT"/>
    <s v="NORMAL"/>
    <s v="29/Aug/2001"/>
    <x v="2005"/>
    <x v="1"/>
    <s v="tier - 3"/>
    <x v="2"/>
    <n v="22"/>
  </r>
  <r>
    <s v="Id2007"/>
    <s v="Martin"/>
    <n v="25.61"/>
    <n v="4"/>
    <s v="No"/>
    <s v="No"/>
    <s v="Yes"/>
    <n v="1"/>
    <s v="No"/>
    <s v="OVER WEIGHT"/>
    <s v="NORMAL"/>
    <s v="25/Sep/1993"/>
    <x v="2006"/>
    <x v="1"/>
    <s v="tier - 3"/>
    <x v="0"/>
    <n v="30"/>
  </r>
  <r>
    <s v="Id2008"/>
    <s v="Vandeventer"/>
    <n v="25.8"/>
    <n v="5.49"/>
    <s v="No"/>
    <s v="No"/>
    <s v="No"/>
    <s v="No major surgery"/>
    <s v="No"/>
    <s v="OVER WEIGHT"/>
    <s v="NORMAL"/>
    <s v="10/Jul/1994"/>
    <x v="2007"/>
    <x v="1"/>
    <s v="tier - 1"/>
    <x v="3"/>
    <n v="29"/>
  </r>
  <r>
    <s v="Id2009"/>
    <s v="Hirano"/>
    <n v="27.39"/>
    <n v="5.34"/>
    <s v="No"/>
    <s v="No"/>
    <s v="No"/>
    <s v="No major surgery"/>
    <s v="No"/>
    <s v="OVER WEIGHT"/>
    <s v="NORMAL"/>
    <s v="25/Jun/1999"/>
    <x v="2008"/>
    <x v="1"/>
    <s v="tier - 3"/>
    <x v="14"/>
    <n v="24"/>
  </r>
  <r>
    <s v="Id2010"/>
    <s v="Davi"/>
    <n v="17.03"/>
    <n v="4.12"/>
    <s v="No"/>
    <s v="No"/>
    <s v="No"/>
    <n v="1"/>
    <s v="No"/>
    <s v="UNDER WEIGHT"/>
    <s v="NORMAL"/>
    <s v="1/Aug/1987"/>
    <x v="2009"/>
    <x v="1"/>
    <s v="tier - 2"/>
    <x v="0"/>
    <n v="36"/>
  </r>
  <r>
    <s v="Id2011"/>
    <s v="Sloan"/>
    <n v="23.75"/>
    <n v="5.49"/>
    <s v="yes"/>
    <s v="No"/>
    <s v="No"/>
    <s v="No major surgery"/>
    <s v="No"/>
    <s v="NORMAL WEIGHT"/>
    <s v="NORMAL"/>
    <s v="13/Oct/2001"/>
    <x v="2010"/>
    <x v="1"/>
    <s v="tier - 1"/>
    <x v="1"/>
    <n v="22"/>
  </r>
  <r>
    <s v="Id2012"/>
    <s v="Homich"/>
    <n v="26.03"/>
    <n v="5.1100000000000003"/>
    <s v="yes"/>
    <s v="No"/>
    <s v="No"/>
    <n v="1"/>
    <s v="No"/>
    <s v="OVER WEIGHT"/>
    <s v="NORMAL"/>
    <s v="10/Sep/1995"/>
    <x v="2011"/>
    <x v="2"/>
    <s v="tier - 1"/>
    <x v="6"/>
    <n v="28"/>
  </r>
  <r>
    <s v="Id2013"/>
    <s v="Bell"/>
    <n v="16.079999999999998"/>
    <n v="5.94"/>
    <s v="No"/>
    <s v="No"/>
    <s v="No"/>
    <s v="No major surgery"/>
    <s v="No"/>
    <s v="UNDER WEIGHT"/>
    <s v="Prediabetes"/>
    <s v="1/Oct/1989"/>
    <x v="2012"/>
    <x v="1"/>
    <s v="tier - 1"/>
    <x v="1"/>
    <n v="34"/>
  </r>
  <r>
    <s v="Id2014"/>
    <s v="Kristjansson"/>
    <n v="30.875"/>
    <n v="5.54"/>
    <s v="No"/>
    <s v="No"/>
    <s v="No"/>
    <s v="No major surgery"/>
    <s v="No"/>
    <s v="OBESITY"/>
    <s v="NORMAL"/>
    <s v="26/Sep/1994"/>
    <x v="2013"/>
    <x v="2"/>
    <s v="tier - 1"/>
    <x v="1"/>
    <n v="29"/>
  </r>
  <r>
    <s v="Id2015"/>
    <s v="Pitman"/>
    <n v="31.79"/>
    <n v="7.09"/>
    <s v="No"/>
    <s v="No"/>
    <s v="No"/>
    <s v="No major surgery"/>
    <s v="No"/>
    <s v="OBESITY"/>
    <s v="Diabetes"/>
    <s v="21/Jun/2002"/>
    <x v="2014"/>
    <x v="1"/>
    <s v="tier - 3"/>
    <x v="0"/>
    <n v="21"/>
  </r>
  <r>
    <s v="Id2016"/>
    <s v="Curley"/>
    <n v="28.48"/>
    <n v="6.22"/>
    <s v="yes"/>
    <s v="No"/>
    <s v="Yes"/>
    <n v="1"/>
    <s v="No"/>
    <s v="OVER WEIGHT"/>
    <s v="Prediabetes"/>
    <s v="22/Dec/1997"/>
    <x v="2015"/>
    <x v="1"/>
    <s v="tier - 2"/>
    <x v="3"/>
    <n v="26"/>
  </r>
  <r>
    <s v="Id2017"/>
    <s v="Zimmer"/>
    <n v="26.6"/>
    <n v="4.33"/>
    <s v="No"/>
    <s v="No"/>
    <s v="No"/>
    <n v="1"/>
    <s v="No"/>
    <s v="OVER WEIGHT"/>
    <s v="NORMAL"/>
    <s v="9/Aug/1998"/>
    <x v="2016"/>
    <x v="1"/>
    <s v="tier - 1"/>
    <x v="8"/>
    <n v="25"/>
  </r>
  <r>
    <s v="Id2018"/>
    <s v="Granski"/>
    <n v="25.27"/>
    <n v="5.83"/>
    <s v="No"/>
    <s v="No"/>
    <s v="No"/>
    <n v="1"/>
    <s v="No"/>
    <s v="OVER WEIGHT"/>
    <s v="Prediabetes"/>
    <s v="15/Sep/1998"/>
    <x v="2017"/>
    <x v="1"/>
    <s v="tier - 3"/>
    <x v="2"/>
    <n v="25"/>
  </r>
  <r>
    <s v="Id2019"/>
    <s v="Dunn"/>
    <n v="34.484999999999999"/>
    <n v="4.7"/>
    <s v="yes"/>
    <s v="No"/>
    <s v="Yes"/>
    <n v="1"/>
    <s v="No"/>
    <s v="OBESITY"/>
    <s v="NORMAL"/>
    <s v="19/Dec/1997"/>
    <x v="2018"/>
    <x v="1"/>
    <s v="tier - 3"/>
    <x v="1"/>
    <n v="26"/>
  </r>
  <r>
    <s v="Id2020"/>
    <s v="Regina"/>
    <n v="15.57"/>
    <n v="4.07"/>
    <s v="yes"/>
    <s v="No"/>
    <s v="No"/>
    <n v="1"/>
    <s v="No"/>
    <s v="UNDER WEIGHT"/>
    <s v="NORMAL"/>
    <s v="28/Sep/1988"/>
    <x v="2019"/>
    <x v="1"/>
    <s v="tier - 2"/>
    <x v="1"/>
    <n v="35"/>
  </r>
  <r>
    <s v="Id2021"/>
    <s v="O'Connor"/>
    <n v="30.36"/>
    <n v="9.39"/>
    <s v="No"/>
    <s v="No"/>
    <s v="No"/>
    <s v="No major surgery"/>
    <s v="No"/>
    <s v="OBESITY"/>
    <s v="Diabetes"/>
    <s v="15/Dec/2002"/>
    <x v="2020"/>
    <x v="1"/>
    <s v="tier - 3"/>
    <x v="1"/>
    <n v="21"/>
  </r>
  <r>
    <s v="Id2022"/>
    <s v="Howe"/>
    <n v="19.37"/>
    <n v="4.18"/>
    <s v="No"/>
    <s v="No"/>
    <s v="No"/>
    <s v="No major surgery"/>
    <s v="No"/>
    <s v="NORMAL WEIGHT"/>
    <s v="NORMAL"/>
    <s v="20/Nov/1991"/>
    <x v="2021"/>
    <x v="1"/>
    <s v="tier - 2"/>
    <x v="0"/>
    <n v="32"/>
  </r>
  <r>
    <s v="Id2023"/>
    <s v="Atwater"/>
    <n v="16.71"/>
    <n v="4.18"/>
    <s v="No"/>
    <s v="No"/>
    <s v="No"/>
    <n v="1"/>
    <s v="No"/>
    <s v="UNDER WEIGHT"/>
    <s v="NORMAL"/>
    <s v="18/Jun/1987"/>
    <x v="2022"/>
    <x v="1"/>
    <s v="tier - 3"/>
    <x v="0"/>
    <n v="36"/>
  </r>
  <r>
    <s v="Id2024"/>
    <s v="Gurganus"/>
    <n v="24.1"/>
    <n v="4.4000000000000004"/>
    <s v="yes"/>
    <s v="No"/>
    <s v="No"/>
    <n v="1"/>
    <s v="No"/>
    <s v="NORMAL WEIGHT"/>
    <s v="NORMAL"/>
    <s v="24/Sep/1995"/>
    <x v="2023"/>
    <x v="1"/>
    <s v="tier - 1"/>
    <x v="3"/>
    <n v="28"/>
  </r>
  <r>
    <s v="Id2025"/>
    <s v="Holden"/>
    <n v="29.77"/>
    <n v="9.9"/>
    <s v="No"/>
    <s v="No"/>
    <s v="No"/>
    <s v="No major surgery"/>
    <s v="No"/>
    <s v="OVER WEIGHT"/>
    <s v="Diabetes"/>
    <s v="30/Sep/2002"/>
    <x v="2024"/>
    <x v="1"/>
    <s v="tier - 3"/>
    <x v="1"/>
    <n v="21"/>
  </r>
  <r>
    <s v="Id2026"/>
    <s v="Parton"/>
    <n v="46.53"/>
    <n v="4.84"/>
    <s v="yes"/>
    <s v="No"/>
    <s v="No"/>
    <s v="No major surgery"/>
    <s v="No"/>
    <s v="OBESITY"/>
    <s v="NORMAL"/>
    <s v="30/Jun/1996"/>
    <x v="2025"/>
    <x v="1"/>
    <s v="tier - 2"/>
    <x v="0"/>
    <n v="27"/>
  </r>
  <r>
    <s v="Id2027"/>
    <s v="Downs"/>
    <n v="23.4"/>
    <n v="5.53"/>
    <s v="No"/>
    <s v="No"/>
    <s v="Yes"/>
    <n v="1"/>
    <s v="No"/>
    <s v="NORMAL WEIGHT"/>
    <s v="NORMAL"/>
    <s v="5/Jun/2003"/>
    <x v="2026"/>
    <x v="1"/>
    <s v="tier - 2"/>
    <x v="3"/>
    <n v="20"/>
  </r>
  <r>
    <s v="Id2028"/>
    <s v="Dent"/>
    <n v="30"/>
    <n v="4.33"/>
    <s v="yes"/>
    <s v="No"/>
    <s v="No"/>
    <s v="No major surgery"/>
    <s v="No"/>
    <s v="OBESITY"/>
    <s v="NORMAL"/>
    <s v="13/Jun/1996"/>
    <x v="2027"/>
    <x v="1"/>
    <s v="tier - 2"/>
    <x v="3"/>
    <n v="27"/>
  </r>
  <r>
    <s v="Id2029"/>
    <s v="Ranti"/>
    <n v="29.15"/>
    <n v="4.91"/>
    <s v="yes"/>
    <s v="No"/>
    <s v="No"/>
    <s v="No major surgery"/>
    <s v="No"/>
    <s v="OVER WEIGHT"/>
    <s v="NORMAL"/>
    <s v="24/Oct/1996"/>
    <x v="2028"/>
    <x v="1"/>
    <s v="tier - 2"/>
    <x v="0"/>
    <n v="27"/>
  </r>
  <r>
    <s v="Id2030"/>
    <s v="Ishaq"/>
    <n v="34.865000000000002"/>
    <n v="4.8"/>
    <s v="No"/>
    <s v="No"/>
    <s v="No"/>
    <s v="No major surgery"/>
    <s v="No"/>
    <s v="OBESITY"/>
    <s v="NORMAL"/>
    <s v="1/Nov/1999"/>
    <x v="2029"/>
    <x v="1"/>
    <s v="tier - 2"/>
    <x v="2"/>
    <n v="24"/>
  </r>
  <r>
    <s v="Id2031"/>
    <s v="Wiles"/>
    <n v="28.12"/>
    <n v="5.55"/>
    <s v="yes"/>
    <s v="yes"/>
    <s v="No"/>
    <n v="2"/>
    <s v="No"/>
    <s v="OVER WEIGHT"/>
    <s v="NORMAL"/>
    <s v="14/Jul/2000"/>
    <x v="2030"/>
    <x v="1"/>
    <s v="tier - 1"/>
    <x v="1"/>
    <n v="23"/>
  </r>
  <r>
    <s v="Id2032"/>
    <s v="Roberts"/>
    <n v="29.45"/>
    <n v="5.24"/>
    <s v="yes"/>
    <s v="No"/>
    <s v="No"/>
    <s v="No major surgery"/>
    <s v="No"/>
    <s v="OVER WEIGHT"/>
    <s v="NORMAL"/>
    <s v="21/Jun/1996"/>
    <x v="2031"/>
    <x v="2"/>
    <s v="tier - 3"/>
    <x v="4"/>
    <n v="27"/>
  </r>
  <r>
    <s v="Id2033"/>
    <s v="Serafini"/>
    <n v="27.94"/>
    <n v="6.08"/>
    <s v="No"/>
    <s v="No"/>
    <s v="Yes"/>
    <n v="1"/>
    <s v="No"/>
    <s v="OVER WEIGHT"/>
    <s v="Prediabetes"/>
    <s v="12/Aug/1993"/>
    <x v="2032"/>
    <x v="0"/>
    <s v="tier - 3"/>
    <x v="0"/>
    <n v="30"/>
  </r>
  <r>
    <s v="Id2034"/>
    <s v="Button"/>
    <n v="27.2"/>
    <n v="5.83"/>
    <s v="No"/>
    <s v="No"/>
    <s v="Yes"/>
    <n v="1"/>
    <s v="No"/>
    <s v="OVER WEIGHT"/>
    <s v="Prediabetes"/>
    <s v="1/Nov/1993"/>
    <x v="2033"/>
    <x v="2"/>
    <s v="tier - 3"/>
    <x v="3"/>
    <n v="30"/>
  </r>
  <r>
    <s v="Id2035"/>
    <s v="Gaal"/>
    <n v="33.344999999999999"/>
    <n v="4.29"/>
    <s v="No"/>
    <s v="No"/>
    <s v="No"/>
    <n v="1"/>
    <s v="No"/>
    <s v="OBESITY"/>
    <s v="NORMAL"/>
    <s v="4/Sep/1998"/>
    <x v="2034"/>
    <x v="1"/>
    <s v="tier - 3"/>
    <x v="1"/>
    <n v="25"/>
  </r>
  <r>
    <s v="Id2036"/>
    <s v="Liptak"/>
    <n v="29.925000000000001"/>
    <n v="5.3"/>
    <s v="No"/>
    <s v="No"/>
    <s v="No"/>
    <n v="1"/>
    <s v="No"/>
    <e v="#N/A"/>
    <s v="NORMAL"/>
    <s v="17/Jun/1998"/>
    <x v="2035"/>
    <x v="1"/>
    <s v="tier - 3"/>
    <x v="1"/>
    <n v="25"/>
  </r>
  <r>
    <s v="Id2037"/>
    <s v="Kellam"/>
    <n v="24.225000000000001"/>
    <n v="4.42"/>
    <s v="No"/>
    <s v="No"/>
    <s v="No"/>
    <n v="1"/>
    <s v="No"/>
    <s v="NORMAL WEIGHT"/>
    <s v="NORMAL"/>
    <s v="15/Nov/1998"/>
    <x v="2036"/>
    <x v="1"/>
    <s v="tier - 3"/>
    <x v="1"/>
    <n v="25"/>
  </r>
  <r>
    <s v="Id2038"/>
    <s v="Gordon"/>
    <n v="29.68"/>
    <n v="5.68"/>
    <s v="No"/>
    <s v="yes"/>
    <s v="No"/>
    <n v="1"/>
    <s v="No"/>
    <s v="OVER WEIGHT"/>
    <s v="NORMAL"/>
    <s v="1/Oct/2000"/>
    <x v="2037"/>
    <x v="1"/>
    <s v="tier - 3"/>
    <x v="3"/>
    <n v="23"/>
  </r>
  <r>
    <s v="Id2039"/>
    <s v="Hyland"/>
    <n v="20.614999999999998"/>
    <n v="6.05"/>
    <s v="No"/>
    <s v="No"/>
    <s v="Yes"/>
    <n v="1"/>
    <s v="No"/>
    <s v="NORMAL WEIGHT"/>
    <s v="Prediabetes"/>
    <s v="23/Sep/2003"/>
    <x v="2038"/>
    <x v="1"/>
    <s v="tier - 1"/>
    <x v="1"/>
    <n v="20"/>
  </r>
  <r>
    <s v="Id2040"/>
    <s v="Wagoner"/>
    <n v="32.119999999999997"/>
    <n v="5.33"/>
    <s v="No"/>
    <s v="yes"/>
    <s v="No"/>
    <n v="1"/>
    <s v="No"/>
    <s v="OBESITY"/>
    <s v="NORMAL"/>
    <s v="4/Aug/2004"/>
    <x v="2039"/>
    <x v="1"/>
    <s v="tier - 3"/>
    <x v="0"/>
    <n v="19"/>
  </r>
  <r>
    <s v="Id2041"/>
    <s v="Thomas"/>
    <n v="27.36"/>
    <n v="6.22"/>
    <s v="No"/>
    <s v="No"/>
    <s v="No"/>
    <s v="No major surgery"/>
    <s v="No"/>
    <s v="OVER WEIGHT"/>
    <s v="Prediabetes"/>
    <s v="24/Dec/1999"/>
    <x v="2040"/>
    <x v="1"/>
    <s v="tier - 3"/>
    <x v="1"/>
    <n v="24"/>
  </r>
  <r>
    <s v="Id2042"/>
    <s v="Goffi"/>
    <n v="17.385000000000002"/>
    <n v="5.84"/>
    <s v="No"/>
    <s v="No"/>
    <s v="No"/>
    <s v="No major surgery"/>
    <s v="No"/>
    <s v="UNDER WEIGHT"/>
    <s v="Prediabetes"/>
    <s v="29/Aug/1999"/>
    <x v="2041"/>
    <x v="1"/>
    <s v="tier - 1"/>
    <x v="1"/>
    <n v="24"/>
  </r>
  <r>
    <s v="Id2043"/>
    <s v="Salovaara"/>
    <n v="30.13"/>
    <n v="5.71"/>
    <s v="No"/>
    <s v="yes"/>
    <s v="No"/>
    <n v="1"/>
    <s v="No"/>
    <s v="OBESITY"/>
    <s v="Prediabetes"/>
    <s v="14/Nov/2004"/>
    <x v="2042"/>
    <x v="1"/>
    <s v="tier - 1"/>
    <x v="14"/>
    <n v="19"/>
  </r>
  <r>
    <s v="Id2044"/>
    <s v="Reid"/>
    <n v="25.44"/>
    <n v="6.04"/>
    <s v="yes"/>
    <s v="No"/>
    <s v="Yes"/>
    <n v="1"/>
    <s v="No"/>
    <s v="OVER WEIGHT"/>
    <s v="Prediabetes"/>
    <s v="10/Aug/1997"/>
    <x v="2043"/>
    <x v="1"/>
    <s v="tier - 1"/>
    <x v="1"/>
    <n v="26"/>
  </r>
  <r>
    <s v="Id2045"/>
    <s v="Allan"/>
    <n v="39.805"/>
    <n v="4.38"/>
    <s v="No"/>
    <s v="yes"/>
    <s v="No"/>
    <n v="1"/>
    <s v="No"/>
    <s v="OBESITY"/>
    <s v="NORMAL"/>
    <s v="11/Oct/2000"/>
    <x v="2044"/>
    <x v="1"/>
    <s v="tier - 1"/>
    <x v="2"/>
    <n v="23"/>
  </r>
  <r>
    <s v="Id2046"/>
    <s v="McLaughlin"/>
    <n v="30.4"/>
    <n v="5.56"/>
    <s v="yes"/>
    <s v="yes"/>
    <s v="No"/>
    <n v="1"/>
    <s v="No"/>
    <s v="OBESITY"/>
    <s v="NORMAL"/>
    <s v="3/Oct/2000"/>
    <x v="2045"/>
    <x v="1"/>
    <s v="tier - 3"/>
    <x v="2"/>
    <n v="23"/>
  </r>
  <r>
    <s v="Id2047"/>
    <s v="Lee"/>
    <n v="23.18"/>
    <n v="4.24"/>
    <s v="No"/>
    <s v="yes"/>
    <s v="No"/>
    <n v="1"/>
    <s v="No"/>
    <s v="NORMAL WEIGHT"/>
    <s v="NORMAL"/>
    <s v="17/Dec/2000"/>
    <x v="2046"/>
    <x v="1"/>
    <s v="tier - 3"/>
    <x v="2"/>
    <n v="23"/>
  </r>
  <r>
    <s v="Id2048"/>
    <s v="Tang"/>
    <n v="39.615000000000002"/>
    <n v="6.32"/>
    <s v="No"/>
    <s v="No"/>
    <s v="Yes"/>
    <n v="1"/>
    <s v="No"/>
    <s v="OBESITY"/>
    <s v="Prediabetes"/>
    <s v="3/Dec/2003"/>
    <x v="2047"/>
    <x v="1"/>
    <s v="tier - 3"/>
    <x v="1"/>
    <n v="20"/>
  </r>
  <r>
    <s v="Id2049"/>
    <s v="Kennedy"/>
    <n v="30.59"/>
    <n v="6.3"/>
    <s v="yes"/>
    <s v="No"/>
    <s v="Yes"/>
    <n v="1"/>
    <s v="No"/>
    <s v="OBESITY"/>
    <s v="Prediabetes"/>
    <s v="6/Oct/1997"/>
    <x v="2048"/>
    <x v="2"/>
    <s v="tier - 3"/>
    <x v="4"/>
    <n v="26"/>
  </r>
  <r>
    <s v="Id2050"/>
    <s v="Condon"/>
    <n v="16.72"/>
    <n v="4.38"/>
    <s v="yes"/>
    <s v="No"/>
    <s v="No"/>
    <n v="1"/>
    <s v="No"/>
    <s v="UNDER WEIGHT"/>
    <s v="NORMAL"/>
    <s v="20/Aug/1988"/>
    <x v="2049"/>
    <x v="1"/>
    <s v="tier - 2"/>
    <x v="0"/>
    <n v="35"/>
  </r>
  <r>
    <s v="Id2051"/>
    <s v="Chepkwony"/>
    <n v="26.22"/>
    <n v="4.6500000000000004"/>
    <s v="yes"/>
    <s v="No"/>
    <s v="Yes"/>
    <n v="1"/>
    <s v="No"/>
    <s v="OVER WEIGHT"/>
    <s v="NORMAL"/>
    <s v="30/Oct/1997"/>
    <x v="2050"/>
    <x v="0"/>
    <s v="tier - 3"/>
    <x v="7"/>
    <n v="26"/>
  </r>
  <r>
    <s v="Id2052"/>
    <s v="Rodriguez"/>
    <n v="31.824999999999999"/>
    <n v="4.7"/>
    <s v="No"/>
    <s v="No"/>
    <s v="Yes"/>
    <n v="1"/>
    <s v="No"/>
    <s v="OBESITY"/>
    <s v="NORMAL"/>
    <s v="6/Aug/2003"/>
    <x v="2051"/>
    <x v="1"/>
    <s v="tier - 2"/>
    <x v="1"/>
    <n v="20"/>
  </r>
  <r>
    <s v="Id2053"/>
    <s v="Szynkarczuk"/>
    <n v="25.745000000000001"/>
    <n v="4.34"/>
    <s v="No"/>
    <s v="No"/>
    <s v="Yes"/>
    <n v="1"/>
    <s v="No"/>
    <s v="OVER WEIGHT"/>
    <s v="NORMAL"/>
    <s v="1/Dec/2003"/>
    <x v="2052"/>
    <x v="1"/>
    <s v="tier - 3"/>
    <x v="1"/>
    <n v="20"/>
  </r>
  <r>
    <s v="Id2054"/>
    <s v="Brill"/>
    <n v="24.605"/>
    <n v="5.62"/>
    <s v="No"/>
    <s v="No"/>
    <s v="Yes"/>
    <n v="1"/>
    <s v="No"/>
    <s v="NORMAL WEIGHT"/>
    <s v="NORMAL"/>
    <s v="21/Nov/2003"/>
    <x v="2053"/>
    <x v="1"/>
    <s v="tier - 2"/>
    <x v="1"/>
    <n v="20"/>
  </r>
  <r>
    <s v="Id2055"/>
    <s v="Adams"/>
    <n v="24.51"/>
    <n v="4.24"/>
    <s v="No"/>
    <s v="No"/>
    <s v="Yes"/>
    <n v="1"/>
    <s v="No"/>
    <s v="NORMAL WEIGHT"/>
    <s v="NORMAL"/>
    <s v="17/Jul/2003"/>
    <x v="2054"/>
    <x v="1"/>
    <s v="tier - 2"/>
    <x v="1"/>
    <n v="20"/>
  </r>
  <r>
    <s v="Id2056"/>
    <s v="Nunn"/>
    <n v="31.065000000000001"/>
    <n v="4.57"/>
    <s v="yes"/>
    <s v="No"/>
    <s v="No"/>
    <s v="No major surgery"/>
    <s v="No"/>
    <s v="OBESITY"/>
    <s v="NORMAL"/>
    <s v="13/Jun/1996"/>
    <x v="2055"/>
    <x v="1"/>
    <s v="tier - 1"/>
    <x v="1"/>
    <n v="27"/>
  </r>
  <r>
    <s v="Id2057"/>
    <s v="Blair"/>
    <n v="28.12"/>
    <n v="5.05"/>
    <s v="No"/>
    <s v="No"/>
    <s v="No"/>
    <s v="No major surgery"/>
    <s v="No"/>
    <s v="OVER WEIGHT"/>
    <s v="NORMAL"/>
    <s v="11/Jun/1999"/>
    <x v="2056"/>
    <x v="1"/>
    <s v="tier - 2"/>
    <x v="1"/>
    <n v="24"/>
  </r>
  <r>
    <s v="Id2058"/>
    <s v="Sharkey"/>
    <n v="38.06"/>
    <n v="6.16"/>
    <s v="No"/>
    <s v="No"/>
    <s v="No"/>
    <s v="No major surgery"/>
    <s v="No"/>
    <s v="OBESITY"/>
    <s v="Prediabetes"/>
    <s v="2/Oct/1994"/>
    <x v="2057"/>
    <x v="2"/>
    <s v="tier - 2"/>
    <x v="0"/>
    <n v="29"/>
  </r>
  <r>
    <s v="Id2059"/>
    <s v="Scalard"/>
    <n v="24.96"/>
    <n v="4.57"/>
    <s v="No"/>
    <s v="No"/>
    <s v="No"/>
    <s v="No major surgery"/>
    <s v="No"/>
    <s v="OVER WEIGHT"/>
    <s v="NORMAL"/>
    <s v="17/Sep/1994"/>
    <x v="2058"/>
    <x v="1"/>
    <s v="tier - 2"/>
    <x v="0"/>
    <n v="29"/>
  </r>
  <r>
    <s v="Id2060"/>
    <s v="Burget"/>
    <n v="17.670000000000002"/>
    <n v="5.53"/>
    <s v="yes"/>
    <s v="No"/>
    <s v="No"/>
    <s v="No major surgery"/>
    <s v="No"/>
    <s v="UNDER WEIGHT"/>
    <s v="NORMAL"/>
    <s v="5/Aug/1996"/>
    <x v="2059"/>
    <x v="2"/>
    <s v="tier - 2"/>
    <x v="1"/>
    <n v="27"/>
  </r>
  <r>
    <s v="Id2061"/>
    <s v="English"/>
    <n v="31.35"/>
    <n v="5.84"/>
    <s v="No"/>
    <s v="yes"/>
    <s v="No"/>
    <n v="1"/>
    <s v="No"/>
    <s v="OBESITY"/>
    <s v="Prediabetes"/>
    <s v="9/Dec/2000"/>
    <x v="2060"/>
    <x v="1"/>
    <s v="tier - 1"/>
    <x v="1"/>
    <n v="23"/>
  </r>
  <r>
    <s v="Id2062"/>
    <s v="Hampton"/>
    <n v="28.31"/>
    <n v="6.41"/>
    <s v="No"/>
    <s v="yes"/>
    <s v="No"/>
    <n v="1"/>
    <s v="No"/>
    <s v="OVER WEIGHT"/>
    <e v="#N/A"/>
    <s v="24/Jun/2000"/>
    <x v="2061"/>
    <x v="1"/>
    <s v="tier - 2"/>
    <x v="1"/>
    <n v="23"/>
  </r>
  <r>
    <s v="Id2063"/>
    <s v="Flynn"/>
    <n v="30.3"/>
    <n v="4.7300000000000004"/>
    <s v="yes"/>
    <s v="No"/>
    <s v="Yes"/>
    <n v="1"/>
    <s v="No"/>
    <s v="OBESITY"/>
    <s v="NORMAL"/>
    <s v="26/Aug/1997"/>
    <x v="2062"/>
    <x v="1"/>
    <s v="tier - 1"/>
    <x v="3"/>
    <n v="26"/>
  </r>
  <r>
    <s v="Id2064"/>
    <s v="Knast"/>
    <n v="26.4"/>
    <n v="6.22"/>
    <s v="yes"/>
    <s v="No"/>
    <s v="No"/>
    <s v="No major surgery"/>
    <s v="No"/>
    <s v="OVER WEIGHT"/>
    <s v="Prediabetes"/>
    <s v="26/Aug/2001"/>
    <x v="2063"/>
    <x v="1"/>
    <s v="tier - 1"/>
    <x v="3"/>
    <n v="22"/>
  </r>
  <r>
    <s v="Id2065"/>
    <s v="Lucas"/>
    <n v="22.135000000000002"/>
    <n v="4.46"/>
    <s v="yes"/>
    <s v="No"/>
    <s v="No"/>
    <s v="No major surgery"/>
    <s v="No"/>
    <s v="NORMAL WEIGHT"/>
    <s v="NORMAL"/>
    <s v="28/Jul/2001"/>
    <x v="2064"/>
    <x v="1"/>
    <s v="tier - 2"/>
    <x v="2"/>
    <n v="22"/>
  </r>
  <r>
    <s v="Id2066"/>
    <s v="Thomas"/>
    <n v="17.399999999999999"/>
    <n v="4.5"/>
    <s v="yes"/>
    <s v="No"/>
    <s v="No"/>
    <s v="No major surgery"/>
    <s v="No"/>
    <s v="UNDER WEIGHT"/>
    <s v="NORMAL"/>
    <s v="15/Oct/2001"/>
    <x v="2065"/>
    <x v="1"/>
    <s v="tier - 3"/>
    <x v="3"/>
    <n v="22"/>
  </r>
  <r>
    <s v="Id2067"/>
    <s v="Cherewatti"/>
    <n v="28.06"/>
    <n v="8.93"/>
    <s v="No"/>
    <s v="No"/>
    <s v="No"/>
    <s v="No major surgery"/>
    <s v="No"/>
    <s v="OVER WEIGHT"/>
    <s v="Diabetes"/>
    <s v="20/Jul/2002"/>
    <x v="2066"/>
    <x v="1"/>
    <s v="tier - 2"/>
    <x v="14"/>
    <n v="21"/>
  </r>
  <r>
    <s v="Id2068"/>
    <s v="Olle"/>
    <n v="31.13"/>
    <n v="11.02"/>
    <s v="No"/>
    <s v="No"/>
    <s v="No"/>
    <s v="No major surgery"/>
    <s v="No"/>
    <s v="OBESITY"/>
    <s v="Diabetes"/>
    <s v="11/Oct/2002"/>
    <x v="2067"/>
    <x v="1"/>
    <s v="tier - 3"/>
    <x v="0"/>
    <n v="21"/>
  </r>
  <r>
    <s v="Id2069"/>
    <s v="Hamsi"/>
    <n v="18.46"/>
    <n v="5.25"/>
    <s v="No"/>
    <s v="No"/>
    <s v="No"/>
    <s v="No major surgery"/>
    <s v="No"/>
    <s v="UNDER WEIGHT"/>
    <s v="NORMAL"/>
    <s v="17/Nov/1991"/>
    <x v="2068"/>
    <x v="1"/>
    <s v="tier - 1"/>
    <x v="0"/>
    <n v="32"/>
  </r>
  <r>
    <s v="Id2070"/>
    <s v="Finnegan"/>
    <n v="17.3"/>
    <n v="4.75"/>
    <s v="No"/>
    <s v="No"/>
    <s v="No"/>
    <s v="No major surgery"/>
    <s v="No"/>
    <s v="UNDER WEIGHT"/>
    <s v="NORMAL"/>
    <s v="1/Oct/1990"/>
    <x v="2069"/>
    <x v="1"/>
    <s v="tier - 2"/>
    <x v="0"/>
    <n v="33"/>
  </r>
  <r>
    <s v="Id2071"/>
    <s v="Walsh"/>
    <n v="35.625"/>
    <n v="4.68"/>
    <s v="yes"/>
    <s v="No"/>
    <s v="Yes"/>
    <n v="1"/>
    <s v="No"/>
    <s v="OBESITY"/>
    <s v="NORMAL"/>
    <s v="28/Jul/1997"/>
    <x v="2070"/>
    <x v="2"/>
    <s v="tier - 3"/>
    <x v="1"/>
    <n v="26"/>
  </r>
  <r>
    <s v="Id2072"/>
    <s v="Villa"/>
    <n v="20.234999999999999"/>
    <n v="6.17"/>
    <s v="yes"/>
    <s v="yes"/>
    <s v="No"/>
    <n v="2"/>
    <s v="No"/>
    <s v="NORMAL WEIGHT"/>
    <s v="Prediabetes"/>
    <s v="25/Aug/2000"/>
    <x v="2071"/>
    <x v="1"/>
    <s v="tier - 3"/>
    <x v="1"/>
    <n v="23"/>
  </r>
  <r>
    <s v="Id2073"/>
    <s v="Cable"/>
    <n v="27.55"/>
    <n v="4.5599999999999996"/>
    <s v="yes"/>
    <s v="No"/>
    <s v="Yes"/>
    <n v="1"/>
    <s v="No"/>
    <s v="OVER WEIGHT"/>
    <s v="NORMAL"/>
    <s v="2/Nov/1997"/>
    <x v="2072"/>
    <x v="2"/>
    <s v="tier - 1"/>
    <x v="1"/>
    <n v="26"/>
  </r>
  <r>
    <s v="Id2074"/>
    <s v="Eiring"/>
    <n v="17.97"/>
    <n v="6.3"/>
    <s v="No"/>
    <s v="No"/>
    <s v="No"/>
    <s v="No major surgery"/>
    <s v="No"/>
    <s v="UNDER WEIGHT"/>
    <s v="Prediabetes"/>
    <s v="5/Aug/1991"/>
    <x v="2073"/>
    <x v="1"/>
    <s v="tier - 1"/>
    <x v="0"/>
    <n v="32"/>
  </r>
  <r>
    <s v="Id2075"/>
    <s v="Connor"/>
    <n v="29.98"/>
    <n v="6.03"/>
    <s v="No"/>
    <s v="yes"/>
    <s v="No"/>
    <n v="1"/>
    <s v="No"/>
    <e v="#N/A"/>
    <s v="Prediabetes"/>
    <s v="6/Sep/2004"/>
    <x v="2074"/>
    <x v="1"/>
    <s v="tier - 2"/>
    <x v="1"/>
    <n v="19"/>
  </r>
  <r>
    <s v="Id2076"/>
    <s v="Friedman"/>
    <n v="33.659999999999997"/>
    <n v="4.2"/>
    <s v="yes"/>
    <s v="No"/>
    <s v="No"/>
    <n v="1"/>
    <s v="No"/>
    <s v="OBESITY"/>
    <s v="NORMAL"/>
    <s v="15/Oct/1995"/>
    <x v="2075"/>
    <x v="2"/>
    <s v="tier - 3"/>
    <x v="0"/>
    <n v="28"/>
  </r>
  <r>
    <s v="Id2077"/>
    <s v="Croker"/>
    <n v="32.67"/>
    <n v="5.61"/>
    <s v="yes"/>
    <s v="No"/>
    <s v="No"/>
    <n v="1"/>
    <s v="No"/>
    <s v="OBESITY"/>
    <s v="NORMAL"/>
    <s v="9/Jul/1995"/>
    <x v="2076"/>
    <x v="2"/>
    <s v="tier - 3"/>
    <x v="0"/>
    <n v="28"/>
  </r>
  <r>
    <s v="Id2078"/>
    <s v="Beganics"/>
    <n v="30.5"/>
    <n v="5.88"/>
    <s v="yes"/>
    <s v="No"/>
    <s v="No"/>
    <n v="1"/>
    <s v="No"/>
    <s v="OBESITY"/>
    <s v="Prediabetes"/>
    <s v="14/Oct/1995"/>
    <x v="2077"/>
    <x v="2"/>
    <s v="tier - 1"/>
    <x v="3"/>
    <n v="28"/>
  </r>
  <r>
    <s v="Id2079"/>
    <s v="Huberty"/>
    <n v="23.1"/>
    <n v="5.92"/>
    <s v="yes"/>
    <s v="No"/>
    <s v="No"/>
    <n v="1"/>
    <s v="No"/>
    <s v="NORMAL WEIGHT"/>
    <s v="Prediabetes"/>
    <s v="6/Nov/1995"/>
    <x v="2078"/>
    <x v="2"/>
    <s v="tier - 2"/>
    <x v="0"/>
    <n v="28"/>
  </r>
  <r>
    <s v="Id2080"/>
    <s v="Jacobs"/>
    <n v="39.49"/>
    <n v="4.8099999999999996"/>
    <s v="No"/>
    <s v="No"/>
    <s v="No"/>
    <n v="1"/>
    <s v="No"/>
    <s v="OBESITY"/>
    <s v="NORMAL"/>
    <s v="20/Jun/1998"/>
    <x v="2079"/>
    <x v="1"/>
    <s v="tier - 2"/>
    <x v="0"/>
    <n v="25"/>
  </r>
  <r>
    <s v="Id2081"/>
    <s v="Hazlehurst"/>
    <n v="33.99"/>
    <n v="4.55"/>
    <s v="No"/>
    <s v="No"/>
    <s v="No"/>
    <n v="1"/>
    <s v="No"/>
    <s v="OBESITY"/>
    <s v="NORMAL"/>
    <s v="2/Jul/1998"/>
    <x v="2080"/>
    <x v="1"/>
    <s v="tier - 3"/>
    <x v="0"/>
    <n v="25"/>
  </r>
  <r>
    <s v="Id2082"/>
    <s v="Marin"/>
    <n v="27.72"/>
    <n v="6.43"/>
    <s v="No"/>
    <s v="No"/>
    <s v="No"/>
    <n v="1"/>
    <s v="No"/>
    <s v="OVER WEIGHT"/>
    <e v="#N/A"/>
    <s v="17/Aug/1998"/>
    <x v="2081"/>
    <x v="1"/>
    <s v="tier - 3"/>
    <x v="0"/>
    <n v="25"/>
  </r>
  <r>
    <s v="Id2083"/>
    <s v="Dear"/>
    <n v="30.59"/>
    <n v="11.62"/>
    <s v="No"/>
    <s v="No"/>
    <s v="No"/>
    <s v="No major surgery"/>
    <s v="No"/>
    <s v="OBESITY"/>
    <s v="Diabetes"/>
    <s v="11/Jul/2002"/>
    <x v="2082"/>
    <x v="1"/>
    <s v="tier - 2"/>
    <x v="2"/>
    <n v="21"/>
  </r>
  <r>
    <s v="Id2084"/>
    <s v="Lederer"/>
    <n v="22.6"/>
    <n v="6.04"/>
    <s v="No"/>
    <s v="No"/>
    <s v="No"/>
    <n v="1"/>
    <s v="No"/>
    <s v="NORMAL WEIGHT"/>
    <s v="Prediabetes"/>
    <s v="19/Nov/1998"/>
    <x v="2083"/>
    <x v="1"/>
    <s v="tier - 1"/>
    <x v="3"/>
    <n v="25"/>
  </r>
  <r>
    <s v="Id2085"/>
    <s v="Robson"/>
    <n v="28.785"/>
    <n v="8.82"/>
    <s v="No"/>
    <s v="No"/>
    <s v="No"/>
    <s v="No major surgery"/>
    <s v="No"/>
    <s v="OVER WEIGHT"/>
    <s v="Diabetes"/>
    <s v="29/Jul/2002"/>
    <x v="2084"/>
    <x v="1"/>
    <s v="tier - 1"/>
    <x v="2"/>
    <n v="21"/>
  </r>
  <r>
    <s v="Id2086"/>
    <s v="Galvan"/>
    <n v="50.38"/>
    <n v="5.8"/>
    <s v="No"/>
    <s v="No"/>
    <s v="No"/>
    <s v="No major surgery"/>
    <s v="No"/>
    <s v="OBESITY"/>
    <s v="Prediabetes"/>
    <s v="21/Nov/1999"/>
    <x v="2085"/>
    <x v="1"/>
    <s v="tier - 2"/>
    <x v="0"/>
    <n v="24"/>
  </r>
  <r>
    <s v="Id2087"/>
    <s v="Walsh"/>
    <n v="35.200000000000003"/>
    <n v="4.28"/>
    <s v="No"/>
    <s v="No"/>
    <s v="No"/>
    <s v="No major surgery"/>
    <s v="No"/>
    <s v="OBESITY"/>
    <s v="NORMAL"/>
    <s v="12/Nov/1999"/>
    <x v="2086"/>
    <x v="1"/>
    <s v="tier - 2"/>
    <x v="3"/>
    <n v="24"/>
  </r>
  <r>
    <s v="Id2088"/>
    <s v="Teeuwen"/>
    <n v="35.72"/>
    <n v="5.5"/>
    <s v="yes"/>
    <s v="No"/>
    <s v="No"/>
    <s v="No major surgery"/>
    <s v="No"/>
    <s v="OBESITY"/>
    <s v="NORMAL"/>
    <s v="3/Jun/2001"/>
    <x v="2087"/>
    <x v="1"/>
    <s v="tier - 3"/>
    <x v="1"/>
    <n v="22"/>
  </r>
  <r>
    <s v="Id2089"/>
    <s v="List"/>
    <n v="24.51"/>
    <n v="4.6900000000000004"/>
    <s v="No"/>
    <s v="No"/>
    <s v="No"/>
    <s v="No major surgery"/>
    <s v="No"/>
    <s v="NORMAL WEIGHT"/>
    <s v="NORMAL"/>
    <s v="10/Aug/1999"/>
    <x v="2088"/>
    <x v="1"/>
    <s v="tier - 1"/>
    <x v="9"/>
    <n v="24"/>
  </r>
  <r>
    <s v="Id2090"/>
    <s v="Shafar"/>
    <n v="23.844999999999999"/>
    <n v="4.43"/>
    <s v="No"/>
    <s v="No"/>
    <s v="No"/>
    <s v="No major surgery"/>
    <s v="No"/>
    <s v="NORMAL WEIGHT"/>
    <s v="NORMAL"/>
    <s v="17/Dec/1999"/>
    <x v="2089"/>
    <x v="1"/>
    <s v="tier - 1"/>
    <x v="7"/>
    <n v="24"/>
  </r>
  <r>
    <s v="Id2091"/>
    <s v="Copenhaver"/>
    <n v="15.68"/>
    <n v="6.16"/>
    <s v="yes"/>
    <s v="No"/>
    <s v="No"/>
    <n v="1"/>
    <s v="No"/>
    <s v="UNDER WEIGHT"/>
    <s v="Prediabetes"/>
    <s v="12/Dec/1988"/>
    <x v="2090"/>
    <x v="1"/>
    <s v="tier - 2"/>
    <x v="0"/>
    <n v="35"/>
  </r>
  <r>
    <s v="Id2092"/>
    <s v="Stump"/>
    <n v="32.395000000000003"/>
    <n v="6.66"/>
    <s v="No"/>
    <s v="No"/>
    <s v="No"/>
    <s v="No major surgery"/>
    <s v="No"/>
    <s v="OBESITY"/>
    <s v="Diabetes"/>
    <s v="5/Nov/2002"/>
    <x v="2091"/>
    <x v="1"/>
    <s v="tier - 1"/>
    <x v="1"/>
    <n v="21"/>
  </r>
  <r>
    <s v="Id2093"/>
    <s v="Wehrman"/>
    <n v="23.655000000000001"/>
    <n v="5.92"/>
    <s v="No"/>
    <s v="No"/>
    <s v="No"/>
    <n v="1"/>
    <s v="No"/>
    <s v="NORMAL WEIGHT"/>
    <s v="Prediabetes"/>
    <s v="21/Oct/1998"/>
    <x v="2092"/>
    <x v="2"/>
    <s v="tier - 3"/>
    <x v="1"/>
    <n v="25"/>
  </r>
  <r>
    <s v="Id2094"/>
    <s v="Sischo"/>
    <n v="28.4"/>
    <n v="5.97"/>
    <s v="No"/>
    <s v="No"/>
    <s v="Yes"/>
    <n v="1"/>
    <s v="No"/>
    <s v="OVER WEIGHT"/>
    <s v="Prediabetes"/>
    <s v="18/Nov/2003"/>
    <x v="2093"/>
    <x v="1"/>
    <s v="tier - 3"/>
    <x v="3"/>
    <n v="20"/>
  </r>
  <r>
    <s v="Id2095"/>
    <s v="Fonti"/>
    <n v="35.42"/>
    <n v="4.6399999999999997"/>
    <s v="yes"/>
    <s v="No"/>
    <s v="No"/>
    <s v="No major surgery"/>
    <s v="No"/>
    <s v="OBESITY"/>
    <s v="NORMAL"/>
    <s v="17/Dec/1996"/>
    <x v="2094"/>
    <x v="1"/>
    <s v="tier - 1"/>
    <x v="0"/>
    <n v="27"/>
  </r>
  <r>
    <s v="Id2096"/>
    <s v="Merlis"/>
    <n v="26.18"/>
    <n v="6.12"/>
    <s v="No"/>
    <s v="yes"/>
    <s v="No"/>
    <n v="1"/>
    <s v="No"/>
    <s v="OVER WEIGHT"/>
    <s v="Prediabetes"/>
    <s v="6/Sep/2004"/>
    <x v="2095"/>
    <x v="1"/>
    <s v="tier - 3"/>
    <x v="0"/>
    <n v="19"/>
  </r>
  <r>
    <s v="Id2097"/>
    <s v="Hasegawa"/>
    <n v="20.8"/>
    <n v="4.87"/>
    <s v="yes"/>
    <s v="No"/>
    <s v="No"/>
    <s v="No major surgery"/>
    <s v="No"/>
    <s v="NORMAL WEIGHT"/>
    <s v="NORMAL"/>
    <s v="28/Nov/1996"/>
    <x v="2096"/>
    <x v="0"/>
    <s v="tier - 2"/>
    <x v="3"/>
    <n v="27"/>
  </r>
  <r>
    <s v="Id2098"/>
    <s v="Haselden"/>
    <n v="15.82"/>
    <n v="4.5999999999999996"/>
    <s v="No"/>
    <s v="No"/>
    <s v="No"/>
    <s v="No major surgery"/>
    <s v="No"/>
    <s v="UNDER WEIGHT"/>
    <s v="NORMAL"/>
    <s v="5/Oct/1989"/>
    <x v="2097"/>
    <x v="1"/>
    <s v="tier - 1"/>
    <x v="0"/>
    <n v="34"/>
  </r>
  <r>
    <s v="Id2099"/>
    <s v="Simonson"/>
    <n v="17.670000000000002"/>
    <n v="4.78"/>
    <s v="No"/>
    <s v="No"/>
    <s v="No"/>
    <s v="No major surgery"/>
    <s v="No"/>
    <s v="UNDER WEIGHT"/>
    <s v="NORMAL"/>
    <s v="16/Jun/1991"/>
    <x v="2098"/>
    <x v="1"/>
    <s v="tier - 1"/>
    <x v="0"/>
    <n v="32"/>
  </r>
  <r>
    <s v="Id2100"/>
    <s v="Montag"/>
    <n v="31.92"/>
    <n v="11.05"/>
    <s v="No"/>
    <s v="No"/>
    <s v="No"/>
    <s v="No major surgery"/>
    <s v="No"/>
    <s v="OBESITY"/>
    <s v="Diabetes"/>
    <s v="12/Nov/2002"/>
    <x v="2099"/>
    <x v="1"/>
    <s v="tier - 1"/>
    <x v="1"/>
    <n v="21"/>
  </r>
  <r>
    <s v="Id2101"/>
    <s v="Deroian"/>
    <n v="28.975000000000001"/>
    <n v="7.62"/>
    <s v="No"/>
    <s v="No"/>
    <s v="No"/>
    <s v="No major surgery"/>
    <s v="No"/>
    <s v="OVER WEIGHT"/>
    <s v="Diabetes"/>
    <s v="15/Jul/2002"/>
    <x v="2100"/>
    <x v="1"/>
    <s v="tier - 1"/>
    <x v="1"/>
    <n v="21"/>
  </r>
  <r>
    <s v="Id2102"/>
    <s v="Goetz"/>
    <n v="31.73"/>
    <n v="4.78"/>
    <s v="yes"/>
    <s v="yes"/>
    <s v="No"/>
    <n v="2"/>
    <s v="No"/>
    <s v="OBESITY"/>
    <s v="NORMAL"/>
    <s v="11/Dec/2000"/>
    <x v="2101"/>
    <x v="1"/>
    <s v="tier - 3"/>
    <x v="4"/>
    <n v="23"/>
  </r>
  <r>
    <s v="Id2103"/>
    <s v="Brady"/>
    <n v="28.88"/>
    <n v="6.09"/>
    <s v="yes"/>
    <s v="yes"/>
    <s v="No"/>
    <n v="2"/>
    <s v="No"/>
    <s v="OVER WEIGHT"/>
    <s v="Prediabetes"/>
    <s v="30/Jun/2000"/>
    <x v="2102"/>
    <x v="1"/>
    <s v="tier - 2"/>
    <x v="11"/>
    <n v="23"/>
  </r>
  <r>
    <s v="Id2104"/>
    <s v="Moran"/>
    <n v="25.555"/>
    <n v="5.1100000000000003"/>
    <s v="No"/>
    <s v="No"/>
    <s v="Yes"/>
    <n v="1"/>
    <s v="No"/>
    <s v="OVER WEIGHT"/>
    <s v="NORMAL"/>
    <s v="10/Dec/2003"/>
    <x v="2103"/>
    <x v="1"/>
    <s v="tier - 3"/>
    <x v="1"/>
    <n v="20"/>
  </r>
  <r>
    <s v="Id2105"/>
    <s v="Strickler"/>
    <n v="37.29"/>
    <n v="4.46"/>
    <s v="No"/>
    <s v="yes"/>
    <s v="No"/>
    <n v="1"/>
    <s v="No"/>
    <s v="OBESITY"/>
    <s v="NORMAL"/>
    <s v="12/Dec/2004"/>
    <x v="2104"/>
    <x v="1"/>
    <s v="tier - 1"/>
    <x v="0"/>
    <n v="19"/>
  </r>
  <r>
    <s v="Id2106"/>
    <s v="Simone"/>
    <n v="40.28"/>
    <n v="6.11"/>
    <s v="No"/>
    <s v="yes"/>
    <s v="No"/>
    <n v="1"/>
    <s v="No"/>
    <s v="OBESITY"/>
    <s v="Prediabetes"/>
    <s v="25/Sep/2004"/>
    <x v="2105"/>
    <x v="1"/>
    <s v="tier - 1"/>
    <x v="2"/>
    <n v="19"/>
  </r>
  <r>
    <s v="Id2107"/>
    <s v="Von Rock"/>
    <n v="40.185000000000002"/>
    <n v="4.66"/>
    <s v="No"/>
    <s v="yes"/>
    <s v="No"/>
    <n v="1"/>
    <s v="No"/>
    <s v="OBESITY"/>
    <s v="NORMAL"/>
    <s v="13/Jun/2004"/>
    <x v="2106"/>
    <x v="1"/>
    <s v="tier - 1"/>
    <x v="2"/>
    <n v="19"/>
  </r>
  <r>
    <s v="Id2108"/>
    <s v="Woodard"/>
    <n v="23.57"/>
    <n v="6.14"/>
    <s v="No"/>
    <s v="No"/>
    <s v="No"/>
    <s v="No major surgery"/>
    <s v="No"/>
    <s v="NORMAL WEIGHT"/>
    <s v="Prediabetes"/>
    <s v="17/Nov/1994"/>
    <x v="2107"/>
    <x v="1"/>
    <s v="tier - 2"/>
    <x v="0"/>
    <n v="29"/>
  </r>
  <r>
    <s v="Id2109"/>
    <s v="Li"/>
    <n v="35.625"/>
    <n v="6.21"/>
    <s v="No"/>
    <s v="yes"/>
    <s v="No"/>
    <n v="1"/>
    <s v="No"/>
    <s v="OBESITY"/>
    <s v="Prediabetes"/>
    <s v="27/Jul/2004"/>
    <x v="2108"/>
    <x v="1"/>
    <s v="tier - 2"/>
    <x v="2"/>
    <n v="19"/>
  </r>
  <r>
    <s v="Id2110"/>
    <s v="Sinda"/>
    <n v="33.155000000000001"/>
    <n v="4.5999999999999996"/>
    <s v="No"/>
    <s v="yes"/>
    <s v="No"/>
    <n v="1"/>
    <s v="No"/>
    <s v="OBESITY"/>
    <s v="NORMAL"/>
    <s v="6/Aug/2004"/>
    <x v="2109"/>
    <x v="1"/>
    <s v="tier - 2"/>
    <x v="2"/>
    <n v="19"/>
  </r>
  <r>
    <s v="Id2111"/>
    <s v="Rydland"/>
    <n v="31.92"/>
    <n v="5.04"/>
    <s v="No"/>
    <s v="yes"/>
    <s v="No"/>
    <n v="1"/>
    <s v="No"/>
    <s v="OBESITY"/>
    <s v="NORMAL"/>
    <s v="13/Nov/2004"/>
    <x v="2110"/>
    <x v="1"/>
    <s v="tier - 3"/>
    <x v="2"/>
    <n v="19"/>
  </r>
  <r>
    <s v="Id2112"/>
    <s v="Vespa"/>
    <n v="30.305"/>
    <n v="5.08"/>
    <s v="No"/>
    <s v="yes"/>
    <s v="No"/>
    <n v="1"/>
    <s v="No"/>
    <s v="OBESITY"/>
    <s v="NORMAL"/>
    <s v="28/Oct/2004"/>
    <x v="2111"/>
    <x v="1"/>
    <s v="tier - 2"/>
    <x v="2"/>
    <n v="19"/>
  </r>
  <r>
    <s v="Id2113"/>
    <s v="Meadows"/>
    <n v="30.114999999999998"/>
    <n v="4.38"/>
    <s v="No"/>
    <s v="yes"/>
    <s v="No"/>
    <n v="1"/>
    <s v="No"/>
    <s v="OBESITY"/>
    <s v="NORMAL"/>
    <s v="6/Aug/2004"/>
    <x v="2112"/>
    <x v="1"/>
    <s v="tier - 2"/>
    <x v="2"/>
    <n v="19"/>
  </r>
  <r>
    <s v="Id2114"/>
    <s v="Toppen"/>
    <n v="24.09"/>
    <n v="4.79"/>
    <s v="No"/>
    <s v="yes"/>
    <s v="No"/>
    <n v="1"/>
    <s v="No"/>
    <s v="NORMAL WEIGHT"/>
    <s v="NORMAL"/>
    <s v="27/Jul/2004"/>
    <x v="2113"/>
    <x v="1"/>
    <s v="tier - 3"/>
    <x v="0"/>
    <n v="19"/>
  </r>
  <r>
    <s v="Id2115"/>
    <s v="Ermer"/>
    <n v="28.215"/>
    <n v="4.21"/>
    <s v="No"/>
    <s v="yes"/>
    <s v="No"/>
    <n v="1"/>
    <s v="No"/>
    <s v="OVER WEIGHT"/>
    <s v="NORMAL"/>
    <s v="12/Sep/2004"/>
    <x v="2114"/>
    <x v="1"/>
    <s v="tier - 2"/>
    <x v="2"/>
    <n v="19"/>
  </r>
  <r>
    <s v="Id2116"/>
    <s v="Dionne"/>
    <n v="26.315000000000001"/>
    <n v="5.47"/>
    <s v="No"/>
    <s v="yes"/>
    <s v="No"/>
    <n v="1"/>
    <s v="No"/>
    <s v="OVER WEIGHT"/>
    <s v="NORMAL"/>
    <s v="3/Sep/2004"/>
    <x v="2115"/>
    <x v="1"/>
    <s v="tier - 1"/>
    <x v="8"/>
    <n v="19"/>
  </r>
  <r>
    <s v="Id2117"/>
    <s v="Stasulli"/>
    <n v="25.08"/>
    <n v="5.09"/>
    <s v="No"/>
    <s v="yes"/>
    <s v="No"/>
    <n v="1"/>
    <s v="No"/>
    <s v="OVER WEIGHT"/>
    <s v="NORMAL"/>
    <s v="7/Dec/2004"/>
    <x v="2116"/>
    <x v="1"/>
    <s v="tier - 3"/>
    <x v="2"/>
    <n v="19"/>
  </r>
  <r>
    <s v="Id2118"/>
    <s v="Duran"/>
    <n v="15.41"/>
    <n v="5.08"/>
    <s v="No"/>
    <s v="No"/>
    <s v="No"/>
    <s v="No major surgery"/>
    <s v="No"/>
    <s v="UNDER WEIGHT"/>
    <s v="NORMAL"/>
    <s v="16/Dec/1991"/>
    <x v="2117"/>
    <x v="1"/>
    <s v="tier - 2"/>
    <x v="1"/>
    <n v="32"/>
  </r>
  <r>
    <s v="Id2119"/>
    <s v="Klundt"/>
    <n v="23.83"/>
    <n v="5.68"/>
    <s v="No"/>
    <s v="No"/>
    <s v="No"/>
    <s v="No major surgery"/>
    <s v="No"/>
    <s v="NORMAL WEIGHT"/>
    <s v="NORMAL"/>
    <s v="27/Sep/1994"/>
    <x v="2118"/>
    <x v="1"/>
    <s v="tier - 2"/>
    <x v="0"/>
    <n v="29"/>
  </r>
  <r>
    <s v="Id2120"/>
    <s v="Waters"/>
    <n v="36"/>
    <n v="4.66"/>
    <s v="No"/>
    <s v="yes"/>
    <s v="No"/>
    <n v="1"/>
    <s v="No"/>
    <s v="OBESITY"/>
    <s v="NORMAL"/>
    <s v="23/Aug/2000"/>
    <x v="2119"/>
    <x v="1"/>
    <s v="tier - 2"/>
    <x v="3"/>
    <n v="23"/>
  </r>
  <r>
    <s v="Id2121"/>
    <s v="Rusk"/>
    <n v="28.82"/>
    <n v="5.59"/>
    <s v="No"/>
    <s v="yes"/>
    <s v="No"/>
    <n v="1"/>
    <s v="No"/>
    <s v="OVER WEIGHT"/>
    <s v="NORMAL"/>
    <s v="10/Dec/2000"/>
    <x v="2120"/>
    <x v="1"/>
    <s v="tier - 2"/>
    <x v="0"/>
    <n v="23"/>
  </r>
  <r>
    <s v="Id2122"/>
    <s v="Gersbach"/>
    <n v="28.05"/>
    <n v="6.2"/>
    <s v="No"/>
    <s v="yes"/>
    <s v="No"/>
    <n v="1"/>
    <s v="No"/>
    <s v="OVER WEIGHT"/>
    <s v="Prediabetes"/>
    <s v="29/Nov/2000"/>
    <x v="2121"/>
    <x v="1"/>
    <s v="tier - 3"/>
    <x v="0"/>
    <n v="23"/>
  </r>
  <r>
    <s v="Id2123"/>
    <s v="Taylor-Watson"/>
    <n v="27.1"/>
    <n v="4.45"/>
    <s v="No"/>
    <s v="yes"/>
    <s v="No"/>
    <n v="1"/>
    <s v="No"/>
    <s v="OVER WEIGHT"/>
    <s v="NORMAL"/>
    <s v="22/Oct/2000"/>
    <x v="2122"/>
    <x v="1"/>
    <s v="tier - 2"/>
    <x v="3"/>
    <n v="23"/>
  </r>
  <r>
    <s v="Id2124"/>
    <s v="Crawford"/>
    <n v="24.3"/>
    <n v="6.1"/>
    <s v="yes"/>
    <s v="yes"/>
    <s v="No"/>
    <n v="1"/>
    <s v="No"/>
    <s v="NORMAL WEIGHT"/>
    <s v="Prediabetes"/>
    <s v="27/Dec/2000"/>
    <x v="2123"/>
    <x v="1"/>
    <s v="tier - 3"/>
    <x v="3"/>
    <n v="23"/>
  </r>
  <r>
    <s v="Id2125"/>
    <s v="Levitsky"/>
    <n v="30.72"/>
    <n v="6.06"/>
    <s v="No"/>
    <s v="yes"/>
    <s v="No"/>
    <n v="1"/>
    <s v="No"/>
    <s v="OBESITY"/>
    <s v="Prediabetes"/>
    <s v="4/Oct/2004"/>
    <x v="2124"/>
    <x v="1"/>
    <s v="tier - 1"/>
    <x v="3"/>
    <n v="19"/>
  </r>
  <r>
    <s v="Id2126"/>
    <s v="Carroll"/>
    <n v="37.43"/>
    <n v="4.5599999999999996"/>
    <s v="No"/>
    <s v="No"/>
    <s v="Yes"/>
    <n v="1"/>
    <s v="No"/>
    <s v="OBESITY"/>
    <s v="NORMAL"/>
    <s v="19/Aug/2003"/>
    <x v="2125"/>
    <x v="1"/>
    <s v="tier - 1"/>
    <x v="1"/>
    <n v="20"/>
  </r>
  <r>
    <s v="Id2127"/>
    <s v="Campos"/>
    <n v="25.74"/>
    <n v="6.41"/>
    <s v="yes"/>
    <s v="No"/>
    <s v="Yes"/>
    <n v="1"/>
    <s v="No"/>
    <s v="OVER WEIGHT"/>
    <e v="#N/A"/>
    <s v="3/Sep/1997"/>
    <x v="2126"/>
    <x v="2"/>
    <s v="tier - 1"/>
    <x v="0"/>
    <n v="26"/>
  </r>
  <r>
    <s v="Id2128"/>
    <s v="Flajslik"/>
    <n v="36.575000000000003"/>
    <n v="5.57"/>
    <s v="No"/>
    <s v="No"/>
    <s v="Yes"/>
    <n v="1"/>
    <s v="No"/>
    <s v="OBESITY"/>
    <s v="NORMAL"/>
    <s v="26/Sep/2003"/>
    <x v="2127"/>
    <x v="1"/>
    <s v="tier - 2"/>
    <x v="1"/>
    <n v="20"/>
  </r>
  <r>
    <s v="Id2129"/>
    <s v="Chua"/>
    <n v="35.15"/>
    <n v="5.47"/>
    <s v="No"/>
    <s v="No"/>
    <s v="Yes"/>
    <n v="1"/>
    <s v="No"/>
    <s v="OBESITY"/>
    <s v="NORMAL"/>
    <s v="1/Sep/2003"/>
    <x v="2128"/>
    <x v="1"/>
    <s v="tier - 3"/>
    <x v="1"/>
    <n v="20"/>
  </r>
  <r>
    <s v="Id2130"/>
    <s v="Wiltse"/>
    <n v="32.11"/>
    <n v="4.43"/>
    <s v="No"/>
    <s v="No"/>
    <s v="Yes"/>
    <n v="1"/>
    <s v="No"/>
    <s v="OBESITY"/>
    <s v="NORMAL"/>
    <s v="22/Dec/2003"/>
    <x v="2129"/>
    <x v="1"/>
    <s v="tier - 3"/>
    <x v="1"/>
    <n v="20"/>
  </r>
  <r>
    <s v="Id2131"/>
    <s v="Fisher"/>
    <n v="30.495000000000001"/>
    <n v="4.95"/>
    <s v="No"/>
    <s v="No"/>
    <s v="Yes"/>
    <n v="1"/>
    <s v="No"/>
    <s v="OBESITY"/>
    <s v="NORMAL"/>
    <s v="30/Aug/2003"/>
    <x v="2130"/>
    <x v="1"/>
    <s v="tier - 1"/>
    <x v="1"/>
    <n v="20"/>
  </r>
  <r>
    <s v="Id2132"/>
    <s v="Wilzbacher"/>
    <n v="29.24"/>
    <n v="4.04"/>
    <s v="No"/>
    <s v="yes"/>
    <s v="No"/>
    <n v="1"/>
    <s v="No"/>
    <s v="OVER WEIGHT"/>
    <s v="NORMAL"/>
    <s v="4/Nov/2004"/>
    <x v="2131"/>
    <x v="1"/>
    <s v="tier - 1"/>
    <x v="1"/>
    <n v="19"/>
  </r>
  <r>
    <s v="Id2133"/>
    <s v="Thayer"/>
    <n v="22.515000000000001"/>
    <n v="5.93"/>
    <s v="No"/>
    <s v="No"/>
    <s v="Yes"/>
    <n v="1"/>
    <s v="No"/>
    <s v="NORMAL WEIGHT"/>
    <s v="Prediabetes"/>
    <s v="30/Sep/2003"/>
    <x v="2132"/>
    <x v="1"/>
    <s v="tier - 3"/>
    <x v="1"/>
    <n v="20"/>
  </r>
  <r>
    <s v="Id2134"/>
    <s v="Brosseau"/>
    <n v="15.65"/>
    <n v="4.2300000000000004"/>
    <s v="No"/>
    <s v="No"/>
    <s v="No"/>
    <s v="No major surgery"/>
    <s v="No"/>
    <s v="UNDER WEIGHT"/>
    <s v="NORMAL"/>
    <s v="21/Jul/1989"/>
    <x v="2133"/>
    <x v="1"/>
    <s v="tier - 2"/>
    <x v="0"/>
    <n v="34"/>
  </r>
  <r>
    <s v="Id2135"/>
    <s v="Phares"/>
    <n v="27.36"/>
    <n v="5.59"/>
    <s v="yes"/>
    <s v="No"/>
    <s v="No"/>
    <s v="No major surgery"/>
    <s v="No"/>
    <s v="OVER WEIGHT"/>
    <s v="NORMAL"/>
    <s v="28/Nov/2001"/>
    <x v="2134"/>
    <x v="1"/>
    <s v="tier - 1"/>
    <x v="4"/>
    <n v="22"/>
  </r>
  <r>
    <s v="Id2136"/>
    <s v="Curley"/>
    <n v="22.3"/>
    <n v="4.8899999999999997"/>
    <s v="yes"/>
    <s v="No"/>
    <s v="No"/>
    <s v="No major surgery"/>
    <s v="No"/>
    <s v="NORMAL WEIGHT"/>
    <s v="NORMAL"/>
    <s v="22/Jun/2001"/>
    <x v="2135"/>
    <x v="2"/>
    <s v="tier - 2"/>
    <x v="3"/>
    <n v="22"/>
  </r>
  <r>
    <s v="Id2137"/>
    <s v="Johnston"/>
    <n v="26.03"/>
    <n v="5.81"/>
    <s v="yes"/>
    <s v="No"/>
    <s v="No"/>
    <s v="No major surgery"/>
    <s v="No"/>
    <s v="OVER WEIGHT"/>
    <s v="Prediabetes"/>
    <s v="14/Aug/2001"/>
    <x v="2136"/>
    <x v="2"/>
    <s v="tier - 2"/>
    <x v="9"/>
    <n v="22"/>
  </r>
  <r>
    <s v="Id2138"/>
    <s v="Padula"/>
    <n v="27.74"/>
    <n v="4.29"/>
    <s v="No"/>
    <s v="yes"/>
    <s v="No"/>
    <n v="1"/>
    <s v="No"/>
    <s v="OVER WEIGHT"/>
    <s v="NORMAL"/>
    <s v="12/Jun/2004"/>
    <x v="2137"/>
    <x v="2"/>
    <s v="tier - 2"/>
    <x v="15"/>
    <n v="19"/>
  </r>
  <r>
    <s v="Id2139"/>
    <s v="Gamirov"/>
    <n v="32.11"/>
    <n v="4.03"/>
    <s v="yes"/>
    <s v="yes"/>
    <s v="No"/>
    <n v="2"/>
    <s v="No"/>
    <s v="OBESITY"/>
    <s v="NORMAL"/>
    <s v="26/Jul/2000"/>
    <x v="2138"/>
    <x v="2"/>
    <s v="tier - 3"/>
    <x v="1"/>
    <n v="23"/>
  </r>
  <r>
    <s v="Id2140"/>
    <s v="Briot"/>
    <n v="25.175000000000001"/>
    <n v="6.29"/>
    <s v="yes"/>
    <s v="yes"/>
    <s v="No"/>
    <n v="2"/>
    <s v="No"/>
    <s v="OVER WEIGHT"/>
    <s v="Prediabetes"/>
    <s v="2/Sep/2000"/>
    <x v="2139"/>
    <x v="2"/>
    <s v="tier - 3"/>
    <x v="1"/>
    <n v="23"/>
  </r>
  <r>
    <s v="Id2141"/>
    <s v="De Hueck"/>
    <n v="39.49"/>
    <n v="4.4800000000000004"/>
    <s v="yes"/>
    <s v="No"/>
    <s v="No"/>
    <s v="No major surgery"/>
    <s v="No"/>
    <s v="OBESITY"/>
    <s v="NORMAL"/>
    <s v="4/Aug/2001"/>
    <x v="2140"/>
    <x v="2"/>
    <s v="tier - 2"/>
    <x v="0"/>
    <n v="22"/>
  </r>
  <r>
    <s v="Id2142"/>
    <s v="Putt"/>
    <n v="34.869999999999997"/>
    <n v="5.51"/>
    <s v="yes"/>
    <s v="No"/>
    <s v="No"/>
    <s v="No major surgery"/>
    <s v="No"/>
    <s v="OBESITY"/>
    <s v="NORMAL"/>
    <s v="6/Sep/2001"/>
    <x v="2141"/>
    <x v="2"/>
    <s v="tier - 2"/>
    <x v="0"/>
    <n v="22"/>
  </r>
  <r>
    <s v="Id2143"/>
    <s v="Deiman"/>
    <n v="34.6"/>
    <n v="4.5"/>
    <s v="yes"/>
    <s v="No"/>
    <s v="No"/>
    <s v="No major surgery"/>
    <s v="No"/>
    <s v="OBESITY"/>
    <s v="NORMAL"/>
    <s v="1/Jul/2001"/>
    <x v="2142"/>
    <x v="2"/>
    <s v="tier - 1"/>
    <x v="3"/>
    <n v="22"/>
  </r>
  <r>
    <s v="Id2144"/>
    <s v="Bonanni"/>
    <n v="25.8"/>
    <n v="6.29"/>
    <s v="yes"/>
    <s v="No"/>
    <s v="No"/>
    <s v="No major surgery"/>
    <s v="No"/>
    <s v="OVER WEIGHT"/>
    <s v="Prediabetes"/>
    <s v="14/Aug/2001"/>
    <x v="2143"/>
    <x v="2"/>
    <s v="tier - 2"/>
    <x v="3"/>
    <n v="22"/>
  </r>
  <r>
    <s v="Id2145"/>
    <s v="Stein"/>
    <n v="35.86"/>
    <n v="4.33"/>
    <s v="No"/>
    <s v="No"/>
    <s v="No"/>
    <n v="1"/>
    <s v="No"/>
    <s v="OBESITY"/>
    <s v="NORMAL"/>
    <s v="14/Sep/1998"/>
    <x v="2144"/>
    <x v="2"/>
    <s v="tier - 2"/>
    <x v="0"/>
    <n v="25"/>
  </r>
  <r>
    <s v="Id2146"/>
    <s v="Laumann"/>
    <n v="40.47"/>
    <n v="11.15"/>
    <s v="No"/>
    <s v="No"/>
    <s v="No"/>
    <s v="No major surgery"/>
    <s v="No"/>
    <s v="OBESITY"/>
    <s v="Diabetes"/>
    <s v="29/Sep/2002"/>
    <x v="2145"/>
    <x v="2"/>
    <s v="tier - 3"/>
    <x v="4"/>
    <n v="21"/>
  </r>
  <r>
    <s v="Id2147"/>
    <s v="Galaviz"/>
    <n v="32.01"/>
    <n v="6.45"/>
    <s v="No"/>
    <s v="No"/>
    <s v="No"/>
    <n v="1"/>
    <s v="No"/>
    <s v="OBESITY"/>
    <e v="#N/A"/>
    <s v="29/Dec/1998"/>
    <x v="2146"/>
    <x v="2"/>
    <s v="tier - 1"/>
    <x v="0"/>
    <n v="25"/>
  </r>
  <r>
    <s v="Id2148"/>
    <s v="Piper"/>
    <n v="33"/>
    <n v="9.27"/>
    <s v="No"/>
    <s v="No"/>
    <s v="No"/>
    <s v="No major surgery"/>
    <s v="No"/>
    <s v="OBESITY"/>
    <s v="Diabetes"/>
    <s v="16/Jul/2002"/>
    <x v="2147"/>
    <x v="2"/>
    <s v="tier - 3"/>
    <x v="3"/>
    <n v="21"/>
  </r>
  <r>
    <s v="Id2149"/>
    <s v="Cantini"/>
    <n v="29.3"/>
    <n v="6.15"/>
    <s v="No"/>
    <s v="No"/>
    <s v="No"/>
    <n v="1"/>
    <s v="No"/>
    <s v="OVER WEIGHT"/>
    <s v="Prediabetes"/>
    <s v="29/Sep/1998"/>
    <x v="2148"/>
    <x v="2"/>
    <s v="tier - 1"/>
    <x v="3"/>
    <n v="25"/>
  </r>
  <r>
    <s v="Id2150"/>
    <s v="Hartman"/>
    <n v="25.8"/>
    <n v="4.13"/>
    <s v="No"/>
    <s v="No"/>
    <s v="No"/>
    <n v="1"/>
    <s v="No"/>
    <s v="OVER WEIGHT"/>
    <s v="NORMAL"/>
    <s v="5/Oct/1998"/>
    <x v="2149"/>
    <x v="2"/>
    <s v="tier - 1"/>
    <x v="3"/>
    <n v="25"/>
  </r>
  <r>
    <s v="Id2151"/>
    <s v="Werhane"/>
    <n v="23.4"/>
    <n v="4.24"/>
    <s v="No"/>
    <s v="No"/>
    <s v="No"/>
    <n v="1"/>
    <s v="No"/>
    <s v="NORMAL WEIGHT"/>
    <s v="NORMAL"/>
    <s v="28/Sep/1998"/>
    <x v="2150"/>
    <x v="2"/>
    <s v="tier - 3"/>
    <x v="3"/>
    <n v="25"/>
  </r>
  <r>
    <s v="Id2152"/>
    <s v="Davies"/>
    <n v="27.93"/>
    <n v="9.8800000000000008"/>
    <s v="No"/>
    <s v="No"/>
    <s v="No"/>
    <s v="No major surgery"/>
    <s v="No"/>
    <s v="OVER WEIGHT"/>
    <s v="Diabetes"/>
    <s v="29/Jul/2002"/>
    <x v="2151"/>
    <x v="2"/>
    <s v="tier - 2"/>
    <x v="4"/>
    <n v="21"/>
  </r>
  <r>
    <s v="Id2153"/>
    <s v="Hummel"/>
    <n v="22"/>
    <n v="9.5"/>
    <s v="No"/>
    <s v="No"/>
    <s v="No"/>
    <s v="No major surgery"/>
    <s v="No"/>
    <s v="NORMAL WEIGHT"/>
    <s v="Diabetes"/>
    <s v="7/Sep/2002"/>
    <x v="2152"/>
    <x v="2"/>
    <s v="tier - 1"/>
    <x v="3"/>
    <n v="21"/>
  </r>
  <r>
    <s v="Id2154"/>
    <s v="Lutz"/>
    <n v="36.86"/>
    <n v="4.97"/>
    <s v="yes"/>
    <s v="No"/>
    <s v="No"/>
    <s v="No major surgery"/>
    <s v="No"/>
    <s v="OBESITY"/>
    <s v="NORMAL"/>
    <s v="9/Dec/2001"/>
    <x v="2153"/>
    <x v="2"/>
    <s v="tier - 2"/>
    <x v="1"/>
    <n v="22"/>
  </r>
  <r>
    <s v="Id2155"/>
    <s v="Waters"/>
    <n v="31.254999999999999"/>
    <n v="5.49"/>
    <s v="yes"/>
    <s v="No"/>
    <s v="No"/>
    <s v="No major surgery"/>
    <s v="No"/>
    <s v="OBESITY"/>
    <s v="NORMAL"/>
    <s v="3/Aug/2001"/>
    <x v="2154"/>
    <x v="2"/>
    <s v="tier - 3"/>
    <x v="1"/>
    <n v="22"/>
  </r>
  <r>
    <s v="Id2156"/>
    <s v="Viglienzoni"/>
    <n v="23.06"/>
    <n v="4.47"/>
    <s v="No"/>
    <s v="No"/>
    <s v="No"/>
    <s v="No major surgery"/>
    <s v="No"/>
    <s v="NORMAL WEIGHT"/>
    <s v="NORMAL"/>
    <s v="6/Oct/1994"/>
    <x v="2155"/>
    <x v="2"/>
    <s v="tier - 3"/>
    <x v="0"/>
    <n v="29"/>
  </r>
  <r>
    <s v="Id2157"/>
    <s v="Rathbun"/>
    <n v="28.975000000000001"/>
    <n v="4.34"/>
    <s v="yes"/>
    <s v="No"/>
    <s v="No"/>
    <s v="No major surgery"/>
    <s v="No"/>
    <s v="OVER WEIGHT"/>
    <s v="NORMAL"/>
    <s v="10/Aug/2001"/>
    <x v="2156"/>
    <x v="2"/>
    <s v="tier - 1"/>
    <x v="1"/>
    <n v="22"/>
  </r>
  <r>
    <s v="Id2158"/>
    <s v="crane"/>
    <n v="33.299999999999997"/>
    <n v="9.49"/>
    <s v="No"/>
    <s v="No"/>
    <s v="No"/>
    <s v="No major surgery"/>
    <s v="No"/>
    <s v="OBESITY"/>
    <s v="Diabetes"/>
    <s v="21/Aug/2002"/>
    <x v="2157"/>
    <x v="2"/>
    <s v="tier - 1"/>
    <x v="3"/>
    <n v="21"/>
  </r>
  <r>
    <s v="Id2159"/>
    <s v="Conant"/>
    <n v="33"/>
    <n v="10.16"/>
    <s v="No"/>
    <s v="No"/>
    <s v="No"/>
    <s v="No major surgery"/>
    <s v="No"/>
    <s v="OBESITY"/>
    <s v="Diabetes"/>
    <s v="29/Aug/2002"/>
    <x v="2158"/>
    <x v="2"/>
    <s v="tier - 2"/>
    <x v="0"/>
    <n v="21"/>
  </r>
  <r>
    <s v="Id2160"/>
    <s v="Huyser-Wierenga"/>
    <n v="31.46"/>
    <n v="11.19"/>
    <s v="No"/>
    <s v="No"/>
    <s v="No"/>
    <s v="No major surgery"/>
    <s v="No"/>
    <s v="OBESITY"/>
    <s v="Diabetes"/>
    <s v="29/Oct/2002"/>
    <x v="2159"/>
    <x v="2"/>
    <s v="tier - 1"/>
    <x v="0"/>
    <n v="21"/>
  </r>
  <r>
    <s v="Id2161"/>
    <s v="Natalini"/>
    <n v="29.6"/>
    <n v="11.03"/>
    <s v="No"/>
    <s v="No"/>
    <s v="No"/>
    <s v="No major surgery"/>
    <s v="No"/>
    <s v="OVER WEIGHT"/>
    <s v="Diabetes"/>
    <s v="22/Sep/2002"/>
    <x v="2160"/>
    <x v="2"/>
    <s v="tier - 2"/>
    <x v="3"/>
    <n v="21"/>
  </r>
  <r>
    <s v="Id2162"/>
    <s v="Robbins"/>
    <n v="22.05"/>
    <n v="4.43"/>
    <s v="yes"/>
    <s v="No"/>
    <s v="No"/>
    <s v="No major surgery"/>
    <s v="No"/>
    <s v="NORMAL WEIGHT"/>
    <s v="NORMAL"/>
    <s v="2/Jul/1996"/>
    <x v="2161"/>
    <x v="2"/>
    <s v="tier - 3"/>
    <x v="1"/>
    <n v="27"/>
  </r>
  <r>
    <s v="Id2163"/>
    <s v="Stanislav"/>
    <n v="27.06"/>
    <n v="6.14"/>
    <s v="No"/>
    <s v="yes"/>
    <s v="No"/>
    <n v="1"/>
    <s v="No"/>
    <s v="OVER WEIGHT"/>
    <s v="Prediabetes"/>
    <s v="27/Dec/2004"/>
    <x v="2162"/>
    <x v="2"/>
    <s v="tier - 1"/>
    <x v="15"/>
    <n v="19"/>
  </r>
  <r>
    <s v="Id2164"/>
    <s v="Meyer"/>
    <n v="20.49"/>
    <n v="4.87"/>
    <s v="No"/>
    <s v="No"/>
    <s v="No"/>
    <s v="No major surgery"/>
    <s v="No"/>
    <s v="NORMAL WEIGHT"/>
    <s v="NORMAL"/>
    <s v="6/Dec/1994"/>
    <x v="2163"/>
    <x v="2"/>
    <s v="tier - 2"/>
    <x v="1"/>
    <n v="29"/>
  </r>
  <r>
    <s v="Id2165"/>
    <s v="Mears"/>
    <n v="28.4"/>
    <n v="4.3"/>
    <s v="No"/>
    <s v="No"/>
    <s v="Yes"/>
    <n v="1"/>
    <s v="No"/>
    <s v="OVER WEIGHT"/>
    <s v="NORMAL"/>
    <s v="20/Jul/2003"/>
    <x v="2164"/>
    <x v="2"/>
    <s v="tier - 2"/>
    <x v="3"/>
    <n v="20"/>
  </r>
  <r>
    <s v="Id2166"/>
    <s v="Neill"/>
    <n v="41.91"/>
    <n v="6.19"/>
    <s v="No"/>
    <s v="No"/>
    <s v="No"/>
    <s v="No major surgery"/>
    <s v="No"/>
    <s v="OBESITY"/>
    <s v="Prediabetes"/>
    <s v="12/Dec/1999"/>
    <x v="2165"/>
    <x v="2"/>
    <s v="tier - 2"/>
    <x v="0"/>
    <n v="24"/>
  </r>
  <r>
    <s v="Id2167"/>
    <s v="Tola"/>
    <n v="24.6"/>
    <n v="6.19"/>
    <s v="No"/>
    <s v="No"/>
    <s v="Yes"/>
    <n v="1"/>
    <s v="No"/>
    <s v="NORMAL WEIGHT"/>
    <s v="Prediabetes"/>
    <s v="4/Aug/2003"/>
    <x v="2166"/>
    <x v="2"/>
    <s v="tier - 2"/>
    <x v="3"/>
    <n v="20"/>
  </r>
  <r>
    <s v="Id2168"/>
    <s v="Briskman"/>
    <n v="20.9"/>
    <n v="5.12"/>
    <s v="No"/>
    <s v="No"/>
    <s v="Yes"/>
    <n v="1"/>
    <s v="No"/>
    <s v="NORMAL WEIGHT"/>
    <s v="NORMAL"/>
    <s v="11/Aug/2003"/>
    <x v="2167"/>
    <x v="2"/>
    <s v="tier - 3"/>
    <x v="3"/>
    <n v="20"/>
  </r>
  <r>
    <s v="Id2169"/>
    <s v="Ritzenhein"/>
    <n v="34.4"/>
    <n v="4.04"/>
    <s v="No"/>
    <s v="No"/>
    <s v="No"/>
    <s v="No major surgery"/>
    <s v="No"/>
    <s v="OBESITY"/>
    <s v="NORMAL"/>
    <s v="1/Oct/1999"/>
    <x v="2168"/>
    <x v="2"/>
    <s v="tier - 2"/>
    <x v="3"/>
    <n v="24"/>
  </r>
  <r>
    <s v="Id2170"/>
    <s v="Malkowski"/>
    <n v="32.56"/>
    <n v="5.36"/>
    <s v="No"/>
    <s v="No"/>
    <s v="No"/>
    <s v="No major surgery"/>
    <s v="No"/>
    <s v="OBESITY"/>
    <s v="NORMAL"/>
    <s v="17/Nov/1999"/>
    <x v="2169"/>
    <x v="2"/>
    <s v="tier - 3"/>
    <x v="0"/>
    <n v="24"/>
  </r>
  <r>
    <s v="Id2171"/>
    <s v="Andreyko"/>
    <n v="27.98"/>
    <n v="4.38"/>
    <s v="No"/>
    <s v="yes"/>
    <s v="No"/>
    <n v="1"/>
    <s v="No"/>
    <s v="OVER WEIGHT"/>
    <s v="NORMAL"/>
    <s v="19/Aug/2004"/>
    <x v="2170"/>
    <x v="2"/>
    <s v="tier - 1"/>
    <x v="1"/>
    <n v="19"/>
  </r>
  <r>
    <s v="Id2172"/>
    <s v="Landry"/>
    <n v="26.51"/>
    <n v="4.58"/>
    <s v="No"/>
    <s v="No"/>
    <s v="No"/>
    <s v="No major surgery"/>
    <s v="No"/>
    <s v="OVER WEIGHT"/>
    <s v="NORMAL"/>
    <s v="25/Sep/1999"/>
    <x v="2171"/>
    <x v="2"/>
    <s v="tier - 3"/>
    <x v="0"/>
    <n v="24"/>
  </r>
  <r>
    <s v="Id2173"/>
    <s v="Lozier"/>
    <n v="29.734999999999999"/>
    <n v="11.92"/>
    <s v="No"/>
    <s v="No"/>
    <s v="No"/>
    <s v="No major surgery"/>
    <s v="No"/>
    <s v="OVER WEIGHT"/>
    <s v="Diabetes"/>
    <s v="13/Dec/2002"/>
    <x v="2172"/>
    <x v="2"/>
    <s v="tier - 3"/>
    <x v="1"/>
    <n v="21"/>
  </r>
  <r>
    <s v="Id2174"/>
    <s v="O'Brien"/>
    <n v="40.5"/>
    <n v="5.4"/>
    <s v="No"/>
    <s v="No"/>
    <s v="Yes"/>
    <n v="1"/>
    <s v="No"/>
    <s v="OBESITY"/>
    <s v="NORMAL"/>
    <s v="19/Nov/2003"/>
    <x v="2173"/>
    <x v="2"/>
    <s v="tier - 1"/>
    <x v="3"/>
    <n v="20"/>
  </r>
  <r>
    <s v="Id2175"/>
    <s v="Rodas"/>
    <n v="25.64"/>
    <n v="4.76"/>
    <s v="No"/>
    <s v="No"/>
    <s v="No"/>
    <n v="1"/>
    <s v="No"/>
    <s v="OVER WEIGHT"/>
    <s v="NORMAL"/>
    <s v="7/Oct/1998"/>
    <x v="2174"/>
    <x v="2"/>
    <s v="tier - 3"/>
    <x v="0"/>
    <n v="25"/>
  </r>
  <r>
    <s v="Id2176"/>
    <s v="O'Connor"/>
    <n v="32.9"/>
    <n v="4.78"/>
    <s v="No"/>
    <s v="No"/>
    <s v="Yes"/>
    <n v="1"/>
    <s v="No"/>
    <s v="OBESITY"/>
    <s v="NORMAL"/>
    <s v="26/Sep/2003"/>
    <x v="2175"/>
    <x v="2"/>
    <s v="tier - 1"/>
    <x v="3"/>
    <n v="20"/>
  </r>
  <r>
    <s v="Id2177"/>
    <s v="White"/>
    <n v="29.8"/>
    <n v="4.26"/>
    <s v="No"/>
    <s v="No"/>
    <s v="Yes"/>
    <n v="1"/>
    <s v="No"/>
    <s v="OVER WEIGHT"/>
    <s v="NORMAL"/>
    <s v="28/Jul/2003"/>
    <x v="2176"/>
    <x v="2"/>
    <s v="tier - 1"/>
    <x v="3"/>
    <n v="20"/>
  </r>
  <r>
    <s v="Id2178"/>
    <s v="Davenport"/>
    <n v="28.9"/>
    <n v="5.85"/>
    <s v="No"/>
    <s v="No"/>
    <s v="Yes"/>
    <n v="1"/>
    <s v="No"/>
    <s v="OVER WEIGHT"/>
    <s v="Prediabetes"/>
    <s v="25/Jul/2003"/>
    <x v="2177"/>
    <x v="2"/>
    <s v="tier - 1"/>
    <x v="3"/>
    <n v="20"/>
  </r>
  <r>
    <s v="Id2179"/>
    <s v="Karmen"/>
    <n v="24.7"/>
    <n v="5.32"/>
    <s v="No"/>
    <s v="No"/>
    <s v="Yes"/>
    <n v="1"/>
    <s v="No"/>
    <s v="NORMAL WEIGHT"/>
    <s v="NORMAL"/>
    <s v="14/Nov/2003"/>
    <x v="2178"/>
    <x v="2"/>
    <s v="tier - 2"/>
    <x v="3"/>
    <n v="20"/>
  </r>
  <r>
    <s v="Id2180"/>
    <s v="Miller"/>
    <n v="20.6"/>
    <n v="5.14"/>
    <s v="No"/>
    <s v="No"/>
    <s v="Yes"/>
    <n v="1"/>
    <s v="No"/>
    <s v="NORMAL WEIGHT"/>
    <s v="NORMAL"/>
    <s v="9/Nov/2003"/>
    <x v="2179"/>
    <x v="2"/>
    <s v="tier - 2"/>
    <x v="3"/>
    <n v="20"/>
  </r>
  <r>
    <s v="Id2181"/>
    <s v="Lippmann"/>
    <n v="18.600000000000001"/>
    <n v="5"/>
    <s v="No"/>
    <s v="No"/>
    <s v="Yes"/>
    <n v="1"/>
    <s v="No"/>
    <s v="NORMAL WEIGHT"/>
    <s v="NORMAL"/>
    <s v="1/Sep/2003"/>
    <x v="2180"/>
    <x v="2"/>
    <s v="tier - 2"/>
    <x v="3"/>
    <n v="20"/>
  </r>
  <r>
    <s v="Id2182"/>
    <s v="Klehm"/>
    <n v="17.8"/>
    <n v="4.55"/>
    <s v="No"/>
    <s v="No"/>
    <s v="Yes"/>
    <n v="1"/>
    <s v="No"/>
    <s v="UNDER WEIGHT"/>
    <s v="NORMAL"/>
    <s v="21/Nov/2003"/>
    <x v="2181"/>
    <x v="2"/>
    <s v="tier - 3"/>
    <x v="3"/>
    <n v="20"/>
  </r>
  <r>
    <s v="Id2183"/>
    <s v="Murphy"/>
    <n v="35.200000000000003"/>
    <n v="5.97"/>
    <s v="No"/>
    <s v="yes"/>
    <s v="No"/>
    <n v="1"/>
    <s v="No"/>
    <s v="OBESITY"/>
    <s v="Prediabetes"/>
    <s v="9/Sep/2004"/>
    <x v="2182"/>
    <x v="2"/>
    <s v="tier - 1"/>
    <x v="0"/>
    <n v="19"/>
  </r>
  <r>
    <s v="Id2184"/>
    <s v="Desisa"/>
    <n v="33.770000000000003"/>
    <n v="4.0199999999999996"/>
    <s v="No"/>
    <s v="yes"/>
    <s v="No"/>
    <n v="1"/>
    <s v="No"/>
    <s v="OBESITY"/>
    <s v="NORMAL"/>
    <s v="21/Oct/2004"/>
    <x v="2183"/>
    <x v="2"/>
    <s v="tier - 2"/>
    <x v="0"/>
    <n v="19"/>
  </r>
  <r>
    <s v="Id2185"/>
    <s v="Brooks"/>
    <n v="30.03"/>
    <n v="4.04"/>
    <s v="No"/>
    <s v="yes"/>
    <s v="No"/>
    <n v="1"/>
    <s v="No"/>
    <s v="OBESITY"/>
    <s v="NORMAL"/>
    <s v="11/Sep/2004"/>
    <x v="2184"/>
    <x v="2"/>
    <s v="tier - 3"/>
    <x v="0"/>
    <n v="19"/>
  </r>
  <r>
    <s v="Id2186"/>
    <s v="Stone"/>
    <n v="29.37"/>
    <n v="5.54"/>
    <s v="No"/>
    <s v="yes"/>
    <s v="No"/>
    <n v="1"/>
    <s v="No"/>
    <s v="OVER WEIGHT"/>
    <s v="NORMAL"/>
    <s v="10/Jun/2004"/>
    <x v="2185"/>
    <x v="2"/>
    <s v="tier - 3"/>
    <x v="0"/>
    <n v="19"/>
  </r>
  <r>
    <s v="Id2187"/>
    <s v="Weispfennig"/>
    <n v="28.5"/>
    <n v="4.03"/>
    <s v="No"/>
    <s v="yes"/>
    <s v="No"/>
    <n v="1"/>
    <s v="No"/>
    <s v="OVER WEIGHT"/>
    <s v="NORMAL"/>
    <s v="21/Sep/2004"/>
    <x v="2186"/>
    <x v="2"/>
    <s v="tier - 1"/>
    <x v="4"/>
    <n v="19"/>
  </r>
  <r>
    <s v="Id2188"/>
    <s v="Sorrell"/>
    <n v="23.32"/>
    <n v="5.62"/>
    <s v="No"/>
    <s v="yes"/>
    <s v="No"/>
    <n v="1"/>
    <s v="No"/>
    <s v="NORMAL WEIGHT"/>
    <s v="NORMAL"/>
    <s v="19/Sep/2004"/>
    <x v="2187"/>
    <x v="2"/>
    <s v="tier - 3"/>
    <x v="0"/>
    <n v="19"/>
  </r>
  <r>
    <s v="Id2189"/>
    <s v="Morris"/>
    <n v="26.125"/>
    <n v="5.27"/>
    <s v="No"/>
    <s v="yes"/>
    <s v="No"/>
    <n v="1"/>
    <s v="No"/>
    <s v="OVER WEIGHT"/>
    <s v="NORMAL"/>
    <s v="12/Dec/2004"/>
    <x v="2188"/>
    <x v="2"/>
    <s v="tier - 1"/>
    <x v="9"/>
    <n v="19"/>
  </r>
  <r>
    <s v="Id2190"/>
    <s v="Marek"/>
    <n v="25.46"/>
    <n v="5.18"/>
    <s v="No"/>
    <s v="yes"/>
    <s v="No"/>
    <n v="1"/>
    <s v="No"/>
    <s v="OVER WEIGHT"/>
    <s v="NORMAL"/>
    <s v="17/Oct/2004"/>
    <x v="2189"/>
    <x v="2"/>
    <s v="tier - 2"/>
    <x v="4"/>
    <n v="19"/>
  </r>
  <r>
    <s v="Id2191"/>
    <s v="Armstrong"/>
    <n v="23.75"/>
    <n v="5.27"/>
    <s v="No"/>
    <s v="yes"/>
    <s v="No"/>
    <n v="1"/>
    <s v="No"/>
    <s v="NORMAL WEIGHT"/>
    <s v="NORMAL"/>
    <s v="6/Dec/2004"/>
    <x v="2190"/>
    <x v="1"/>
    <s v="tier - 2"/>
    <x v="5"/>
    <n v="19"/>
  </r>
  <r>
    <s v="Id2192"/>
    <s v="Werner"/>
    <n v="23.085000000000001"/>
    <n v="5.62"/>
    <s v="No"/>
    <s v="yes"/>
    <s v="No"/>
    <n v="1"/>
    <s v="No"/>
    <s v="NORMAL WEIGHT"/>
    <s v="NORMAL"/>
    <s v="14/Dec/2004"/>
    <x v="2191"/>
    <x v="1"/>
    <s v="tier - 3"/>
    <x v="11"/>
    <n v="19"/>
  </r>
  <r>
    <s v="Id2193"/>
    <s v="Gries"/>
    <n v="22.99"/>
    <n v="5.0599999999999996"/>
    <s v="No"/>
    <s v="yes"/>
    <s v="No"/>
    <n v="1"/>
    <s v="No"/>
    <s v="NORMAL WEIGHT"/>
    <s v="NORMAL"/>
    <s v="7/Nov/2004"/>
    <x v="2192"/>
    <x v="1"/>
    <s v="tier - 1"/>
    <x v="4"/>
    <n v="19"/>
  </r>
  <r>
    <s v="Id2194"/>
    <s v="Mills"/>
    <n v="21.47"/>
    <n v="4.6900000000000004"/>
    <s v="No"/>
    <s v="yes"/>
    <s v="No"/>
    <n v="1"/>
    <s v="No"/>
    <s v="NORMAL WEIGHT"/>
    <s v="NORMAL"/>
    <s v="10/Dec/2004"/>
    <x v="2193"/>
    <x v="1"/>
    <s v="tier - 3"/>
    <x v="9"/>
    <n v="19"/>
  </r>
  <r>
    <s v="Id2195"/>
    <s v="Penny"/>
    <n v="15.96"/>
    <n v="5.44"/>
    <s v="No"/>
    <s v="yes"/>
    <s v="No"/>
    <n v="1"/>
    <s v="No"/>
    <s v="UNDER WEIGHT"/>
    <s v="NORMAL"/>
    <s v="17/Nov/2004"/>
    <x v="2194"/>
    <x v="1"/>
    <s v="tier - 2"/>
    <x v="5"/>
    <n v="19"/>
  </r>
  <r>
    <s v="Id2196"/>
    <s v="Hicks"/>
    <n v="39.5"/>
    <n v="5.05"/>
    <s v="No"/>
    <s v="yes"/>
    <s v="No"/>
    <n v="1"/>
    <s v="No"/>
    <s v="OBESITY"/>
    <s v="NORMAL"/>
    <s v="21/Oct/2000"/>
    <x v="2195"/>
    <x v="1"/>
    <s v="tier - 2"/>
    <x v="3"/>
    <n v="23"/>
  </r>
  <r>
    <s v="Id2197"/>
    <s v="Masayesva"/>
    <n v="33.770000000000003"/>
    <n v="6"/>
    <s v="No"/>
    <s v="yes"/>
    <s v="No"/>
    <n v="1"/>
    <s v="No"/>
    <s v="OBESITY"/>
    <s v="Prediabetes"/>
    <s v="10/Jun/2000"/>
    <x v="2196"/>
    <x v="1"/>
    <s v="tier - 2"/>
    <x v="0"/>
    <n v="23"/>
  </r>
  <r>
    <s v="Id2198"/>
    <s v="Paavola"/>
    <n v="26.84"/>
    <n v="5.99"/>
    <s v="yes"/>
    <s v="yes"/>
    <s v="No"/>
    <n v="1"/>
    <s v="No"/>
    <s v="OVER WEIGHT"/>
    <s v="Prediabetes"/>
    <s v="23/Oct/2000"/>
    <x v="2197"/>
    <x v="1"/>
    <s v="tier - 2"/>
    <x v="0"/>
    <n v="23"/>
  </r>
  <r>
    <s v="Id2199"/>
    <s v="Gehlsen"/>
    <n v="35.53"/>
    <n v="4.3600000000000003"/>
    <s v="No"/>
    <s v="No"/>
    <s v="Yes"/>
    <n v="1"/>
    <s v="No"/>
    <s v="OBESITY"/>
    <s v="NORMAL"/>
    <s v="30/Dec/2003"/>
    <x v="2198"/>
    <x v="1"/>
    <s v="tier - 1"/>
    <x v="1"/>
    <n v="20"/>
  </r>
  <r>
    <s v="Id2200"/>
    <s v="Roche"/>
    <n v="30.59"/>
    <n v="4.41"/>
    <s v="No"/>
    <s v="No"/>
    <s v="Yes"/>
    <n v="1"/>
    <s v="No"/>
    <s v="OBESITY"/>
    <s v="NORMAL"/>
    <s v="21/Aug/2003"/>
    <x v="2199"/>
    <x v="1"/>
    <s v="tier - 2"/>
    <x v="1"/>
    <n v="20"/>
  </r>
  <r>
    <s v="Id2201"/>
    <s v="Hearn"/>
    <n v="30.59"/>
    <n v="4.17"/>
    <s v="No"/>
    <s v="No"/>
    <s v="Yes"/>
    <n v="1"/>
    <s v="No"/>
    <s v="OBESITY"/>
    <s v="NORMAL"/>
    <s v="16/Sep/2003"/>
    <x v="2199"/>
    <x v="1"/>
    <s v="tier - 2"/>
    <x v="1"/>
    <n v="20"/>
  </r>
  <r>
    <s v="Id2202"/>
    <s v="Dimson"/>
    <n v="27.835000000000001"/>
    <n v="4.4400000000000004"/>
    <s v="No"/>
    <s v="No"/>
    <s v="Yes"/>
    <n v="1"/>
    <s v="No"/>
    <s v="OVER WEIGHT"/>
    <s v="NORMAL"/>
    <s v="30/Dec/2003"/>
    <x v="2200"/>
    <x v="1"/>
    <s v="tier - 3"/>
    <x v="1"/>
    <n v="20"/>
  </r>
  <r>
    <s v="Id2203"/>
    <s v="Slason"/>
    <n v="40.26"/>
    <n v="5.52"/>
    <s v="No"/>
    <s v="yes"/>
    <s v="No"/>
    <n v="1"/>
    <s v="No"/>
    <s v="OBESITY"/>
    <s v="NORMAL"/>
    <s v="13/Jun/2004"/>
    <x v="2201"/>
    <x v="1"/>
    <s v="tier - 2"/>
    <x v="0"/>
    <n v="19"/>
  </r>
  <r>
    <s v="Id2204"/>
    <s v="Gibson"/>
    <n v="39.82"/>
    <n v="6.01"/>
    <s v="No"/>
    <s v="yes"/>
    <s v="No"/>
    <n v="1"/>
    <s v="No"/>
    <s v="OBESITY"/>
    <s v="Prediabetes"/>
    <s v="8/Aug/2004"/>
    <x v="2202"/>
    <x v="1"/>
    <s v="tier - 1"/>
    <x v="0"/>
    <n v="19"/>
  </r>
  <r>
    <s v="Id2205"/>
    <s v="Erdos"/>
    <n v="39.159999999999997"/>
    <n v="5.81"/>
    <s v="No"/>
    <s v="yes"/>
    <s v="No"/>
    <n v="1"/>
    <s v="No"/>
    <s v="OBESITY"/>
    <s v="Prediabetes"/>
    <s v="13/Dec/2004"/>
    <x v="2203"/>
    <x v="1"/>
    <s v="tier - 2"/>
    <x v="0"/>
    <n v="19"/>
  </r>
  <r>
    <s v="Id2206"/>
    <s v="Cushman"/>
    <n v="25.555"/>
    <n v="4.37"/>
    <s v="No"/>
    <s v="No"/>
    <s v="Yes"/>
    <n v="1"/>
    <s v="No"/>
    <s v="OVER WEIGHT"/>
    <s v="NORMAL"/>
    <s v="16/Sep/2003"/>
    <x v="2204"/>
    <x v="1"/>
    <s v="tier - 2"/>
    <x v="1"/>
    <n v="20"/>
  </r>
  <r>
    <s v="Id2207"/>
    <s v="Hammel"/>
    <n v="25.175000000000001"/>
    <n v="5.74"/>
    <s v="No"/>
    <s v="No"/>
    <s v="Yes"/>
    <n v="1"/>
    <s v="No"/>
    <s v="OVER WEIGHT"/>
    <s v="Prediabetes"/>
    <s v="3/Oct/2003"/>
    <x v="2205"/>
    <x v="1"/>
    <s v="tier - 2"/>
    <x v="1"/>
    <n v="20"/>
  </r>
  <r>
    <s v="Id2208"/>
    <s v="Ytterstad"/>
    <n v="38.28"/>
    <n v="5.39"/>
    <s v="No"/>
    <s v="yes"/>
    <s v="No"/>
    <n v="1"/>
    <s v="No"/>
    <s v="OBESITY"/>
    <s v="NORMAL"/>
    <s v="9/Jul/2004"/>
    <x v="2206"/>
    <x v="1"/>
    <s v="tier - 1"/>
    <x v="0"/>
    <n v="19"/>
  </r>
  <r>
    <s v="Id2209"/>
    <s v="Prince"/>
    <n v="38.17"/>
    <n v="4.07"/>
    <s v="No"/>
    <s v="yes"/>
    <s v="No"/>
    <n v="1"/>
    <s v="No"/>
    <s v="OBESITY"/>
    <s v="NORMAL"/>
    <s v="5/Dec/2004"/>
    <x v="2207"/>
    <x v="1"/>
    <s v="tier - 3"/>
    <x v="0"/>
    <n v="19"/>
  </r>
  <r>
    <s v="Id2210"/>
    <s v="Freeman"/>
    <n v="36.85"/>
    <n v="5.49"/>
    <s v="No"/>
    <s v="yes"/>
    <s v="No"/>
    <n v="1"/>
    <s v="No"/>
    <s v="OBESITY"/>
    <s v="NORMAL"/>
    <s v="4/Oct/2004"/>
    <x v="2208"/>
    <x v="1"/>
    <s v="tier - 2"/>
    <x v="0"/>
    <n v="19"/>
  </r>
  <r>
    <s v="Id2211"/>
    <s v="Petrulak"/>
    <n v="22.61"/>
    <n v="5.68"/>
    <s v="No"/>
    <s v="No"/>
    <s v="Yes"/>
    <n v="1"/>
    <s v="No"/>
    <s v="NORMAL WEIGHT"/>
    <s v="NORMAL"/>
    <s v="17/Jul/2003"/>
    <x v="2209"/>
    <x v="1"/>
    <s v="tier - 1"/>
    <x v="1"/>
    <n v="20"/>
  </r>
  <r>
    <s v="Id2212"/>
    <s v="Lloyd"/>
    <n v="21.754999999999999"/>
    <n v="6.09"/>
    <s v="No"/>
    <s v="No"/>
    <s v="Yes"/>
    <n v="1"/>
    <s v="No"/>
    <s v="NORMAL WEIGHT"/>
    <s v="Prediabetes"/>
    <s v="4/Dec/2003"/>
    <x v="2210"/>
    <x v="1"/>
    <s v="tier - 2"/>
    <x v="1"/>
    <n v="20"/>
  </r>
  <r>
    <s v="Id2213"/>
    <s v="Zablocki"/>
    <n v="20.425000000000001"/>
    <n v="5.53"/>
    <s v="No"/>
    <s v="No"/>
    <s v="Yes"/>
    <n v="1"/>
    <s v="No"/>
    <s v="NORMAL WEIGHT"/>
    <s v="NORMAL"/>
    <s v="9/Sep/2003"/>
    <x v="2211"/>
    <x v="1"/>
    <s v="tier - 3"/>
    <x v="1"/>
    <n v="20"/>
  </r>
  <r>
    <s v="Id2214"/>
    <s v="Van Meter"/>
    <n v="31.35"/>
    <n v="4.28"/>
    <s v="No"/>
    <s v="yes"/>
    <s v="No"/>
    <n v="1"/>
    <s v="No"/>
    <s v="OBESITY"/>
    <s v="NORMAL"/>
    <s v="25/Jul/2004"/>
    <x v="2212"/>
    <x v="1"/>
    <s v="tier - 1"/>
    <x v="0"/>
    <n v="19"/>
  </r>
  <r>
    <s v="Id2215"/>
    <s v="Babay"/>
    <n v="31.13"/>
    <n v="6.01"/>
    <s v="No"/>
    <s v="yes"/>
    <s v="No"/>
    <n v="1"/>
    <s v="No"/>
    <s v="OBESITY"/>
    <s v="Prediabetes"/>
    <s v="21/Aug/2004"/>
    <x v="2213"/>
    <x v="1"/>
    <s v="tier - 2"/>
    <x v="0"/>
    <n v="19"/>
  </r>
  <r>
    <s v="Id2216"/>
    <s v="Taylor"/>
    <n v="17.48"/>
    <n v="4.59"/>
    <s v="No"/>
    <s v="No"/>
    <s v="Yes"/>
    <n v="1"/>
    <s v="No"/>
    <s v="UNDER WEIGHT"/>
    <s v="NORMAL"/>
    <s v="14/Sep/2003"/>
    <x v="2214"/>
    <x v="1"/>
    <s v="tier - 2"/>
    <x v="1"/>
    <n v="20"/>
  </r>
  <r>
    <s v="Id2217"/>
    <s v="Smith"/>
    <n v="22.57"/>
    <n v="5.8"/>
    <s v="yes"/>
    <s v="No"/>
    <s v="No"/>
    <n v="1"/>
    <s v="No"/>
    <s v="NORMAL WEIGHT"/>
    <s v="Prediabetes"/>
    <s v="5/Aug/1995"/>
    <x v="2215"/>
    <x v="1"/>
    <s v="tier - 1"/>
    <x v="0"/>
    <n v="28"/>
  </r>
  <r>
    <s v="Id2218"/>
    <s v="Moody"/>
    <n v="26.73"/>
    <n v="5.08"/>
    <s v="No"/>
    <s v="yes"/>
    <s v="No"/>
    <n v="1"/>
    <s v="No"/>
    <s v="OVER WEIGHT"/>
    <s v="NORMAL"/>
    <s v="22/Jul/2004"/>
    <x v="2216"/>
    <x v="1"/>
    <s v="tier - 1"/>
    <x v="0"/>
    <n v="19"/>
  </r>
  <r>
    <s v="Id2219"/>
    <s v="Swierzbinski"/>
    <n v="20.79"/>
    <n v="5.84"/>
    <s v="No"/>
    <s v="yes"/>
    <s v="No"/>
    <n v="1"/>
    <s v="No"/>
    <s v="NORMAL WEIGHT"/>
    <s v="Prediabetes"/>
    <s v="19/Nov/2004"/>
    <x v="2217"/>
    <x v="1"/>
    <s v="tier - 3"/>
    <x v="0"/>
    <n v="19"/>
  </r>
  <r>
    <s v="Id2220"/>
    <s v="Schwartz"/>
    <n v="20.149999999999999"/>
    <n v="4.1500000000000004"/>
    <s v="No"/>
    <s v="No"/>
    <s v="No"/>
    <n v="1"/>
    <s v="No"/>
    <s v="NORMAL WEIGHT"/>
    <s v="NORMAL"/>
    <s v="22/Sep/1992"/>
    <x v="2218"/>
    <x v="1"/>
    <s v="tier - 1"/>
    <x v="0"/>
    <n v="31"/>
  </r>
  <r>
    <s v="Id2221"/>
    <s v="Sanseverino"/>
    <n v="36.85"/>
    <n v="4.3600000000000003"/>
    <s v="yes"/>
    <s v="No"/>
    <s v="No"/>
    <s v="No major surgery"/>
    <s v="No"/>
    <s v="OBESITY"/>
    <s v="NORMAL"/>
    <s v="5/Dec/2001"/>
    <x v="2219"/>
    <x v="1"/>
    <s v="tier - 2"/>
    <x v="0"/>
    <n v="22"/>
  </r>
  <r>
    <s v="Id2222"/>
    <s v="Lawder"/>
    <n v="35.53"/>
    <n v="4.55"/>
    <s v="yes"/>
    <s v="No"/>
    <s v="No"/>
    <s v="No major surgery"/>
    <s v="No"/>
    <s v="OBESITY"/>
    <s v="NORMAL"/>
    <s v="2/Jun/2001"/>
    <x v="2220"/>
    <x v="1"/>
    <s v="tier - 2"/>
    <x v="0"/>
    <n v="22"/>
  </r>
  <r>
    <s v="Id2223"/>
    <s v="Young"/>
    <n v="31.1"/>
    <n v="4.37"/>
    <s v="yes"/>
    <s v="No"/>
    <s v="No"/>
    <s v="No major surgery"/>
    <s v="No"/>
    <s v="OBESITY"/>
    <s v="NORMAL"/>
    <s v="7/Jul/2001"/>
    <x v="2221"/>
    <x v="1"/>
    <s v="tier - 3"/>
    <x v="3"/>
    <n v="22"/>
  </r>
  <r>
    <s v="Id2224"/>
    <s v="Hoerner"/>
    <n v="23.21"/>
    <n v="5.24"/>
    <s v="yes"/>
    <s v="No"/>
    <s v="No"/>
    <s v="No major surgery"/>
    <s v="No"/>
    <s v="NORMAL WEIGHT"/>
    <s v="NORMAL"/>
    <s v="25/Aug/2001"/>
    <x v="2222"/>
    <x v="1"/>
    <s v="tier - 3"/>
    <x v="0"/>
    <n v="22"/>
  </r>
  <r>
    <s v="Id2225"/>
    <s v="Benson"/>
    <n v="18.36"/>
    <n v="5.96"/>
    <s v="No"/>
    <s v="No"/>
    <s v="No"/>
    <n v="1"/>
    <s v="No"/>
    <s v="UNDER WEIGHT"/>
    <s v="Prediabetes"/>
    <s v="19/Jun/1998"/>
    <x v="2223"/>
    <x v="1"/>
    <s v="tier - 2"/>
    <x v="0"/>
    <n v="25"/>
  </r>
  <r>
    <s v="Id2226"/>
    <s v="Horton"/>
    <n v="15.92"/>
    <n v="4.76"/>
    <s v="yes"/>
    <s v="No"/>
    <s v="No"/>
    <n v="1"/>
    <s v="No"/>
    <s v="UNDER WEIGHT"/>
    <s v="NORMAL"/>
    <s v="7/Oct/1995"/>
    <x v="2224"/>
    <x v="1"/>
    <s v="tier - 3"/>
    <x v="0"/>
    <n v="28"/>
  </r>
  <r>
    <s v="Id2227"/>
    <s v="McGraw"/>
    <n v="15.17"/>
    <n v="4.3"/>
    <s v="yes"/>
    <s v="No"/>
    <s v="Yes"/>
    <n v="1"/>
    <s v="No"/>
    <s v="UNDER WEIGHT"/>
    <s v="NORMAL"/>
    <s v="9/Jun/1997"/>
    <x v="2225"/>
    <x v="1"/>
    <s v="tier - 1"/>
    <x v="1"/>
    <n v="26"/>
  </r>
  <r>
    <s v="Id2228"/>
    <s v="Beaulne"/>
    <n v="16.63"/>
    <n v="4.5"/>
    <s v="No"/>
    <s v="No"/>
    <s v="No"/>
    <n v="1"/>
    <s v="No"/>
    <s v="UNDER WEIGHT"/>
    <s v="NORMAL"/>
    <s v="7/Dec/1998"/>
    <x v="2226"/>
    <x v="1"/>
    <s v="tier - 1"/>
    <x v="0"/>
    <n v="25"/>
  </r>
  <r>
    <s v="Id2229"/>
    <s v="Lunz"/>
    <n v="19.39"/>
    <n v="5.59"/>
    <s v="No"/>
    <s v="No"/>
    <s v="Yes"/>
    <n v="1"/>
    <s v="No"/>
    <s v="NORMAL WEIGHT"/>
    <s v="NORMAL"/>
    <s v="20/Jun/2003"/>
    <x v="2227"/>
    <x v="1"/>
    <s v="tier - 2"/>
    <x v="0"/>
    <n v="20"/>
  </r>
  <r>
    <s v="Id2230"/>
    <s v="Kyle"/>
    <n v="17.34"/>
    <n v="6.29"/>
    <s v="yes"/>
    <s v="No"/>
    <s v="Yes"/>
    <n v="1"/>
    <s v="No"/>
    <s v="UNDER WEIGHT"/>
    <s v="Prediabetes"/>
    <s v="19/Jun/1997"/>
    <x v="2228"/>
    <x v="1"/>
    <s v="tier - 1"/>
    <x v="0"/>
    <n v="26"/>
  </r>
  <r>
    <s v="Id2231"/>
    <s v="Brackenwagen"/>
    <n v="17.940000000000001"/>
    <n v="4.1900000000000004"/>
    <s v="No"/>
    <s v="yes"/>
    <s v="No"/>
    <n v="1"/>
    <s v="No"/>
    <s v="UNDER WEIGHT"/>
    <s v="NORMAL"/>
    <s v="1/Sep/2000"/>
    <x v="2229"/>
    <x v="1"/>
    <s v="tier - 2"/>
    <x v="0"/>
    <n v="23"/>
  </r>
  <r>
    <s v="Id2232"/>
    <s v="Schmitt"/>
    <n v="16.670000000000002"/>
    <n v="4.7"/>
    <s v="yes"/>
    <s v="No"/>
    <s v="Yes"/>
    <n v="1"/>
    <s v="No"/>
    <s v="UNDER WEIGHT"/>
    <s v="NORMAL"/>
    <s v="5/Dec/1997"/>
    <x v="2230"/>
    <x v="1"/>
    <s v="tier - 2"/>
    <x v="0"/>
    <n v="26"/>
  </r>
  <r>
    <s v="Id2233"/>
    <s v="Borden"/>
    <n v="20.58"/>
    <n v="5.64"/>
    <s v="yes"/>
    <s v="No"/>
    <s v="No"/>
    <s v="No major surgery"/>
    <s v="No"/>
    <s v="NORMAL WEIGHT"/>
    <s v="NORMAL"/>
    <s v="23/Aug/2001"/>
    <x v="2231"/>
    <x v="1"/>
    <s v="tier - 2"/>
    <x v="0"/>
    <n v="22"/>
  </r>
  <r>
    <s v="Id2234"/>
    <s v="McLean"/>
    <n v="16.5"/>
    <n v="4.1100000000000003"/>
    <s v="yes"/>
    <s v="No"/>
    <s v="No"/>
    <s v="No major surgery"/>
    <s v="No"/>
    <s v="UNDER WEIGHT"/>
    <s v="NORMAL"/>
    <s v="23/Jun/1996"/>
    <x v="2232"/>
    <x v="1"/>
    <s v="tier - 3"/>
    <x v="0"/>
    <n v="27"/>
  </r>
  <r>
    <s v="Id2235"/>
    <s v="Regan"/>
    <n v="15.41"/>
    <n v="5.43"/>
    <s v="yes"/>
    <s v="No"/>
    <s v="Yes"/>
    <n v="1"/>
    <s v="No"/>
    <s v="UNDER WEIGHT"/>
    <s v="NORMAL"/>
    <s v="27/Oct/1997"/>
    <x v="2233"/>
    <x v="1"/>
    <s v="tier - 3"/>
    <x v="3"/>
    <n v="26"/>
  </r>
  <r>
    <s v="Id2236"/>
    <s v="Koenis"/>
    <n v="24.59"/>
    <n v="4.38"/>
    <s v="No"/>
    <s v="No"/>
    <s v="No"/>
    <n v="1"/>
    <s v="No"/>
    <s v="NORMAL WEIGHT"/>
    <s v="NORMAL"/>
    <s v="5/Sep/1998"/>
    <x v="2234"/>
    <x v="1"/>
    <s v="tier - 2"/>
    <x v="0"/>
    <n v="25"/>
  </r>
  <r>
    <s v="Id2237"/>
    <s v="Kittaka"/>
    <n v="33.33"/>
    <n v="9.7899999999999991"/>
    <s v="No"/>
    <s v="No"/>
    <s v="No"/>
    <s v="No major surgery"/>
    <s v="No"/>
    <s v="OBESITY"/>
    <s v="Diabetes"/>
    <s v="22/Dec/2002"/>
    <x v="2235"/>
    <x v="1"/>
    <s v="tier - 1"/>
    <x v="0"/>
    <n v="21"/>
  </r>
  <r>
    <s v="Id2238"/>
    <s v="Concannon"/>
    <n v="18.5"/>
    <n v="11.84"/>
    <s v="No"/>
    <s v="No"/>
    <s v="No"/>
    <s v="No major surgery"/>
    <s v="No"/>
    <s v="NORMAL WEIGHT"/>
    <s v="Diabetes"/>
    <s v="14/Nov/2002"/>
    <x v="2236"/>
    <x v="1"/>
    <s v="tier - 2"/>
    <x v="0"/>
    <n v="21"/>
  </r>
  <r>
    <s v="Id2239"/>
    <s v="Johnson"/>
    <n v="18.579999999999998"/>
    <n v="6.22"/>
    <s v="No"/>
    <s v="No"/>
    <s v="No"/>
    <s v="No major surgery"/>
    <s v="No"/>
    <s v="NORMAL WEIGHT"/>
    <s v="Prediabetes"/>
    <s v="6/Jul/1999"/>
    <x v="2237"/>
    <x v="1"/>
    <s v="tier - 2"/>
    <x v="0"/>
    <n v="24"/>
  </r>
  <r>
    <s v="Id2240"/>
    <s v="Schultz"/>
    <n v="16.64"/>
    <n v="10.01"/>
    <s v="No"/>
    <s v="No"/>
    <s v="No"/>
    <s v="No major surgery"/>
    <s v="No"/>
    <s v="UNDER WEIGHT"/>
    <s v="Diabetes"/>
    <s v="15/Aug/2002"/>
    <x v="2238"/>
    <x v="1"/>
    <s v="tier - 1"/>
    <x v="0"/>
    <n v="21"/>
  </r>
  <r>
    <s v="Id2241"/>
    <s v="Brannigan"/>
    <n v="19.329999999999998"/>
    <n v="4.32"/>
    <s v="No"/>
    <s v="No"/>
    <s v="No"/>
    <n v="1"/>
    <s v="No"/>
    <s v="NORMAL WEIGHT"/>
    <s v="NORMAL"/>
    <s v="3/Dec/1998"/>
    <x v="2239"/>
    <x v="1"/>
    <s v="tier - 1"/>
    <x v="0"/>
    <n v="25"/>
  </r>
  <r>
    <s v="Id2242"/>
    <s v="Cavallo"/>
    <n v="21.26"/>
    <n v="5.65"/>
    <s v="yes"/>
    <s v="No"/>
    <s v="Yes"/>
    <n v="1"/>
    <s v="No"/>
    <s v="NORMAL WEIGHT"/>
    <s v="NORMAL"/>
    <s v="7/Nov/1997"/>
    <x v="2240"/>
    <x v="1"/>
    <s v="tier - 2"/>
    <x v="1"/>
    <n v="26"/>
  </r>
  <r>
    <s v="Id2243"/>
    <s v="Chang"/>
    <n v="15.6"/>
    <n v="4.12"/>
    <s v="yes"/>
    <s v="No"/>
    <s v="No"/>
    <n v="1"/>
    <s v="No"/>
    <s v="UNDER WEIGHT"/>
    <s v="NORMAL"/>
    <s v="30/Jul/1995"/>
    <x v="2241"/>
    <x v="1"/>
    <s v="tier - 3"/>
    <x v="1"/>
    <n v="28"/>
  </r>
  <r>
    <s v="Id2244"/>
    <s v="Axelrod"/>
    <n v="24.39"/>
    <n v="6.24"/>
    <s v="No"/>
    <s v="No"/>
    <s v="No"/>
    <n v="1"/>
    <s v="No"/>
    <s v="NORMAL WEIGHT"/>
    <s v="Prediabetes"/>
    <s v="12/Jul/1998"/>
    <x v="2242"/>
    <x v="1"/>
    <s v="tier - 3"/>
    <x v="0"/>
    <n v="25"/>
  </r>
  <r>
    <s v="Id2245"/>
    <s v="Davenport"/>
    <n v="24.75"/>
    <n v="4.83"/>
    <s v="No"/>
    <s v="No"/>
    <s v="No"/>
    <s v="No major surgery"/>
    <s v="No"/>
    <s v="NORMAL WEIGHT"/>
    <s v="NORMAL"/>
    <s v="14/Oct/1999"/>
    <x v="2243"/>
    <x v="1"/>
    <s v="tier - 3"/>
    <x v="0"/>
    <n v="24"/>
  </r>
  <r>
    <s v="Id2246"/>
    <s v="Roberge"/>
    <n v="20.88"/>
    <n v="7.4"/>
    <s v="No"/>
    <s v="No"/>
    <s v="No"/>
    <s v="No major surgery"/>
    <s v="No"/>
    <s v="NORMAL WEIGHT"/>
    <s v="Diabetes"/>
    <s v="13/Oct/2002"/>
    <x v="2244"/>
    <x v="1"/>
    <s v="tier - 2"/>
    <x v="0"/>
    <n v="21"/>
  </r>
  <r>
    <s v="Id2247"/>
    <s v="Schmidt"/>
    <n v="20.43"/>
    <n v="4.54"/>
    <s v="No"/>
    <s v="No"/>
    <s v="No"/>
    <s v="No major surgery"/>
    <s v="No"/>
    <s v="NORMAL WEIGHT"/>
    <s v="NORMAL"/>
    <s v="2/Dec/1999"/>
    <x v="2245"/>
    <x v="1"/>
    <s v="tier - 2"/>
    <x v="0"/>
    <n v="24"/>
  </r>
  <r>
    <s v="Id2248"/>
    <s v="Kosters"/>
    <n v="15.18"/>
    <n v="11.11"/>
    <s v="No"/>
    <s v="No"/>
    <s v="No"/>
    <s v="No major surgery"/>
    <s v="No"/>
    <s v="UNDER WEIGHT"/>
    <s v="Diabetes"/>
    <s v="10/Dec/2002"/>
    <x v="2245"/>
    <x v="1"/>
    <s v="tier - 2"/>
    <x v="1"/>
    <n v="21"/>
  </r>
  <r>
    <s v="Id2249"/>
    <s v="Dykes"/>
    <n v="15.12"/>
    <n v="4.03"/>
    <s v="yes"/>
    <s v="No"/>
    <s v="No"/>
    <s v="No major surgery"/>
    <s v="No"/>
    <s v="UNDER WEIGHT"/>
    <s v="NORMAL"/>
    <s v="29/Nov/2001"/>
    <x v="2246"/>
    <x v="1"/>
    <s v="tier - 3"/>
    <x v="1"/>
    <n v="22"/>
  </r>
  <r>
    <s v="Id2250"/>
    <s v="Velan"/>
    <n v="23.88"/>
    <n v="4.51"/>
    <s v="No"/>
    <s v="No"/>
    <s v="No"/>
    <n v="1"/>
    <s v="No"/>
    <s v="NORMAL WEIGHT"/>
    <s v="NORMAL"/>
    <s v="4/Jun/1998"/>
    <x v="2247"/>
    <x v="1"/>
    <s v="tier - 2"/>
    <x v="0"/>
    <n v="25"/>
  </r>
  <r>
    <s v="Id2251"/>
    <s v="Goolik"/>
    <n v="16.13"/>
    <n v="5.56"/>
    <s v="No"/>
    <s v="yes"/>
    <s v="No"/>
    <n v="1"/>
    <s v="No"/>
    <s v="UNDER WEIGHT"/>
    <s v="NORMAL"/>
    <s v="26/Jun/2000"/>
    <x v="2248"/>
    <x v="1"/>
    <s v="tier - 2"/>
    <x v="0"/>
    <n v="23"/>
  </r>
  <r>
    <s v="Id2252"/>
    <s v="Bain"/>
    <n v="24.09"/>
    <n v="4.0999999999999996"/>
    <s v="No"/>
    <s v="yes"/>
    <s v="No"/>
    <n v="1"/>
    <s v="No"/>
    <s v="NORMAL WEIGHT"/>
    <s v="NORMAL"/>
    <s v="28/Jul/2004"/>
    <x v="2249"/>
    <x v="1"/>
    <s v="tier - 3"/>
    <x v="0"/>
    <n v="19"/>
  </r>
  <r>
    <s v="Id2253"/>
    <s v="Wieck"/>
    <n v="19.43"/>
    <n v="5.85"/>
    <s v="No"/>
    <s v="yes"/>
    <s v="No"/>
    <n v="1"/>
    <s v="No"/>
    <s v="NORMAL WEIGHT"/>
    <s v="Prediabetes"/>
    <s v="30/Sep/2004"/>
    <x v="2250"/>
    <x v="1"/>
    <s v="tier - 1"/>
    <x v="0"/>
    <n v="19"/>
  </r>
  <r>
    <s v="Id2254"/>
    <s v="Friel"/>
    <n v="15.22"/>
    <n v="4.92"/>
    <s v="yes"/>
    <s v="No"/>
    <s v="Yes"/>
    <n v="1"/>
    <s v="No"/>
    <s v="UNDER WEIGHT"/>
    <s v="NORMAL"/>
    <s v="26/Oct/1997"/>
    <x v="2251"/>
    <x v="1"/>
    <s v="tier - 2"/>
    <x v="1"/>
    <n v="26"/>
  </r>
  <r>
    <s v="Id2255"/>
    <s v="Santandreu"/>
    <n v="20.72"/>
    <n v="9.4600000000000009"/>
    <s v="No"/>
    <s v="No"/>
    <s v="No"/>
    <s v="No major surgery"/>
    <s v="No"/>
    <s v="NORMAL WEIGHT"/>
    <s v="Diabetes"/>
    <s v="4/Dec/2002"/>
    <x v="2252"/>
    <x v="1"/>
    <s v="tier - 1"/>
    <x v="0"/>
    <n v="21"/>
  </r>
  <r>
    <s v="Id2256"/>
    <s v="Johnson"/>
    <n v="35.4"/>
    <n v="5.94"/>
    <s v="No"/>
    <s v="No"/>
    <s v="Yes"/>
    <n v="1"/>
    <s v="No"/>
    <s v="OBESITY"/>
    <s v="Prediabetes"/>
    <s v="21/Nov/2003"/>
    <x v="2253"/>
    <x v="1"/>
    <s v="tier - 3"/>
    <x v="3"/>
    <n v="20"/>
  </r>
  <r>
    <s v="Id2257"/>
    <s v="Gerber"/>
    <n v="34.4"/>
    <n v="5.7"/>
    <s v="No"/>
    <s v="No"/>
    <s v="Yes"/>
    <n v="1"/>
    <s v="No"/>
    <s v="OBESITY"/>
    <s v="NORMAL"/>
    <s v="15/Aug/2003"/>
    <x v="2254"/>
    <x v="1"/>
    <s v="tier - 3"/>
    <x v="3"/>
    <n v="20"/>
  </r>
  <r>
    <s v="Id2258"/>
    <s v="Benadum"/>
    <n v="34.1"/>
    <n v="4.13"/>
    <s v="No"/>
    <s v="No"/>
    <s v="Yes"/>
    <n v="1"/>
    <s v="No"/>
    <s v="OBESITY"/>
    <s v="NORMAL"/>
    <s v="30/Oct/2003"/>
    <x v="2255"/>
    <x v="1"/>
    <s v="tier - 3"/>
    <x v="3"/>
    <n v="20"/>
  </r>
  <r>
    <s v="Id2259"/>
    <s v="Ragazzini"/>
    <n v="30.4"/>
    <n v="4.7699999999999996"/>
    <s v="No"/>
    <s v="No"/>
    <s v="Yes"/>
    <n v="1"/>
    <s v="No"/>
    <s v="OBESITY"/>
    <s v="NORMAL"/>
    <s v="13/Oct/2003"/>
    <x v="2256"/>
    <x v="1"/>
    <s v="tier - 3"/>
    <x v="3"/>
    <n v="20"/>
  </r>
  <r>
    <s v="Id2260"/>
    <s v="Kessinger"/>
    <n v="28.7"/>
    <n v="4.99"/>
    <s v="No"/>
    <s v="No"/>
    <s v="Yes"/>
    <n v="1"/>
    <s v="No"/>
    <s v="OVER WEIGHT"/>
    <s v="NORMAL"/>
    <s v="10/Dec/2003"/>
    <x v="2257"/>
    <x v="1"/>
    <s v="tier - 2"/>
    <x v="3"/>
    <n v="20"/>
  </r>
  <r>
    <s v="Id2261"/>
    <s v="Bezgin"/>
    <n v="17.440000000000001"/>
    <n v="4.42"/>
    <s v="yes"/>
    <s v="No"/>
    <s v="Yes"/>
    <n v="1"/>
    <s v="No"/>
    <s v="UNDER WEIGHT"/>
    <s v="NORMAL"/>
    <s v="4/Nov/1997"/>
    <x v="2258"/>
    <x v="1"/>
    <s v="tier - 2"/>
    <x v="0"/>
    <n v="26"/>
  </r>
  <r>
    <s v="Id2262"/>
    <s v="Woldesilassie"/>
    <n v="27.6"/>
    <n v="4.01"/>
    <s v="No"/>
    <s v="No"/>
    <s v="Yes"/>
    <n v="1"/>
    <s v="No"/>
    <s v="OVER WEIGHT"/>
    <s v="NORMAL"/>
    <s v="15/Sep/2003"/>
    <x v="2259"/>
    <x v="1"/>
    <s v="tier - 3"/>
    <x v="3"/>
    <n v="20"/>
  </r>
  <r>
    <s v="Id2263"/>
    <s v="Ruiz Herrero"/>
    <n v="20.7"/>
    <n v="4.49"/>
    <s v="No"/>
    <s v="No"/>
    <s v="Yes"/>
    <n v="1"/>
    <s v="No"/>
    <s v="NORMAL WEIGHT"/>
    <s v="NORMAL"/>
    <s v="8/Sep/2003"/>
    <x v="2260"/>
    <x v="1"/>
    <s v="tier - 1"/>
    <x v="3"/>
    <n v="20"/>
  </r>
  <r>
    <s v="Id2264"/>
    <s v="Bin Alias"/>
    <n v="20.3"/>
    <n v="6.37"/>
    <s v="No"/>
    <s v="No"/>
    <s v="Yes"/>
    <n v="1"/>
    <s v="No"/>
    <s v="NORMAL WEIGHT"/>
    <s v="Prediabetes"/>
    <s v="15/Sep/2003"/>
    <x v="2261"/>
    <x v="1"/>
    <s v="tier - 1"/>
    <x v="3"/>
    <n v="20"/>
  </r>
  <r>
    <s v="Id2265"/>
    <s v="Fischer-Daly"/>
    <n v="19.8"/>
    <n v="5.12"/>
    <s v="No"/>
    <s v="No"/>
    <s v="Yes"/>
    <n v="1"/>
    <s v="No"/>
    <s v="NORMAL WEIGHT"/>
    <s v="NORMAL"/>
    <s v="2/Aug/2003"/>
    <x v="2262"/>
    <x v="1"/>
    <s v="tier - 2"/>
    <x v="3"/>
    <n v="20"/>
  </r>
  <r>
    <s v="Id2266"/>
    <s v="Pulliam"/>
    <n v="21.87"/>
    <n v="8.59"/>
    <s v="No"/>
    <s v="No"/>
    <s v="No"/>
    <s v="No major surgery"/>
    <s v="No"/>
    <s v="NORMAL WEIGHT"/>
    <s v="Diabetes"/>
    <s v="1/Jul/2002"/>
    <x v="2263"/>
    <x v="1"/>
    <s v="tier - 2"/>
    <x v="0"/>
    <n v="21"/>
  </r>
  <r>
    <s v="Id2267"/>
    <s v="Guisinger"/>
    <n v="16.600000000000001"/>
    <n v="5.87"/>
    <s v="No"/>
    <s v="No"/>
    <s v="No"/>
    <n v="1"/>
    <s v="No"/>
    <s v="UNDER WEIGHT"/>
    <s v="Prediabetes"/>
    <s v="11/Oct/1998"/>
    <x v="2264"/>
    <x v="1"/>
    <s v="tier - 1"/>
    <x v="1"/>
    <n v="25"/>
  </r>
  <r>
    <s v="Id2268"/>
    <s v="Arnerich"/>
    <n v="21.98"/>
    <n v="7.03"/>
    <s v="No"/>
    <s v="No"/>
    <s v="No"/>
    <s v="No major surgery"/>
    <s v="No"/>
    <s v="NORMAL WEIGHT"/>
    <s v="Diabetes"/>
    <s v="12/Dec/2002"/>
    <x v="2265"/>
    <x v="1"/>
    <s v="tier - 2"/>
    <x v="0"/>
    <n v="21"/>
  </r>
  <r>
    <s v="Id2269"/>
    <s v="Lynch"/>
    <n v="19.7"/>
    <n v="5.51"/>
    <s v="No"/>
    <s v="No"/>
    <s v="No"/>
    <n v="1"/>
    <s v="No"/>
    <s v="NORMAL WEIGHT"/>
    <s v="NORMAL"/>
    <s v="13/Jul/1998"/>
    <x v="2266"/>
    <x v="1"/>
    <s v="tier - 1"/>
    <x v="0"/>
    <n v="25"/>
  </r>
  <r>
    <s v="Id2270"/>
    <s v="Reilly"/>
    <n v="19.21"/>
    <n v="4.76"/>
    <s v="No"/>
    <s v="yes"/>
    <s v="No"/>
    <n v="1"/>
    <s v="No"/>
    <s v="NORMAL WEIGHT"/>
    <s v="NORMAL"/>
    <s v="16/Oct/2004"/>
    <x v="2267"/>
    <x v="1"/>
    <s v="tier - 1"/>
    <x v="1"/>
    <n v="19"/>
  </r>
  <r>
    <s v="Id2271"/>
    <s v="Nolette"/>
    <n v="19.3"/>
    <n v="4.7"/>
    <s v="No"/>
    <s v="yes"/>
    <s v="No"/>
    <n v="1"/>
    <s v="No"/>
    <s v="NORMAL WEIGHT"/>
    <s v="NORMAL"/>
    <s v="9/Jul/2004"/>
    <x v="2268"/>
    <x v="1"/>
    <s v="tier - 1"/>
    <x v="0"/>
    <n v="19"/>
  </r>
  <r>
    <s v="Id2272"/>
    <s v="Chabrier"/>
    <n v="16.22"/>
    <n v="6.21"/>
    <s v="yes"/>
    <s v="No"/>
    <s v="No"/>
    <s v="No major surgery"/>
    <s v="No"/>
    <s v="UNDER WEIGHT"/>
    <s v="Prediabetes"/>
    <s v="4/Nov/1996"/>
    <x v="2269"/>
    <x v="1"/>
    <s v="tier - 3"/>
    <x v="1"/>
    <n v="27"/>
  </r>
  <r>
    <s v="Id2273"/>
    <s v="Lee"/>
    <n v="17.12"/>
    <n v="4.5199999999999996"/>
    <s v="No"/>
    <s v="yes"/>
    <s v="No"/>
    <n v="1"/>
    <s v="No"/>
    <s v="UNDER WEIGHT"/>
    <s v="NORMAL"/>
    <s v="2/Jun/2004"/>
    <x v="2270"/>
    <x v="1"/>
    <s v="tier - 1"/>
    <x v="0"/>
    <n v="19"/>
  </r>
  <r>
    <s v="Id2274"/>
    <s v="Knotts"/>
    <n v="19.07"/>
    <n v="5.45"/>
    <s v="No"/>
    <s v="No"/>
    <s v="No"/>
    <n v="1"/>
    <s v="No"/>
    <s v="NORMAL WEIGHT"/>
    <s v="NORMAL"/>
    <s v="6/Oct/1992"/>
    <x v="2271"/>
    <x v="1"/>
    <s v="tier - 3"/>
    <x v="0"/>
    <n v="31"/>
  </r>
  <r>
    <s v="Id2275"/>
    <s v="Pultorak"/>
    <n v="15.56"/>
    <n v="4.42"/>
    <s v="No"/>
    <s v="No"/>
    <s v="No"/>
    <s v="No major surgery"/>
    <s v="No"/>
    <s v="UNDER WEIGHT"/>
    <s v="NORMAL"/>
    <s v="28/Jun/1999"/>
    <x v="2272"/>
    <x v="1"/>
    <s v="tier - 3"/>
    <x v="1"/>
    <n v="24"/>
  </r>
  <r>
    <s v="Id2276"/>
    <s v="Maxon"/>
    <n v="22.76"/>
    <n v="9.44"/>
    <s v="No"/>
    <s v="No"/>
    <s v="No"/>
    <s v="No major surgery"/>
    <s v="No"/>
    <s v="NORMAL WEIGHT"/>
    <s v="Diabetes"/>
    <s v="26/Aug/2002"/>
    <x v="2273"/>
    <x v="1"/>
    <s v="tier - 1"/>
    <x v="0"/>
    <n v="21"/>
  </r>
  <r>
    <s v="Id2277"/>
    <s v="Kraai"/>
    <n v="22.79"/>
    <n v="6.15"/>
    <s v="yes"/>
    <s v="No"/>
    <s v="Yes"/>
    <n v="1"/>
    <s v="No"/>
    <s v="NORMAL WEIGHT"/>
    <s v="Prediabetes"/>
    <s v="28/Jun/1997"/>
    <x v="2274"/>
    <x v="1"/>
    <s v="tier - 2"/>
    <x v="0"/>
    <n v="26"/>
  </r>
  <r>
    <s v="Id2278"/>
    <s v="Larosa"/>
    <n v="17.41"/>
    <n v="5.13"/>
    <s v="yes"/>
    <s v="No"/>
    <s v="No"/>
    <s v="No major surgery"/>
    <s v="No"/>
    <s v="UNDER WEIGHT"/>
    <s v="NORMAL"/>
    <s v="11/Aug/1996"/>
    <x v="2275"/>
    <x v="1"/>
    <s v="tier - 3"/>
    <x v="0"/>
    <n v="27"/>
  </r>
  <r>
    <s v="Id2279"/>
    <s v="King"/>
    <n v="19.32"/>
    <n v="4.96"/>
    <s v="yes"/>
    <s v="No"/>
    <s v="No"/>
    <s v="No major surgery"/>
    <s v="No"/>
    <s v="NORMAL WEIGHT"/>
    <s v="NORMAL"/>
    <s v="12/Nov/2001"/>
    <x v="2276"/>
    <x v="1"/>
    <s v="tier - 1"/>
    <x v="0"/>
    <n v="22"/>
  </r>
  <r>
    <s v="Id2280"/>
    <s v="Haney"/>
    <n v="18.25"/>
    <n v="10.95"/>
    <s v="No"/>
    <s v="No"/>
    <s v="No"/>
    <s v="No major surgery"/>
    <s v="No"/>
    <s v="UNDER WEIGHT"/>
    <s v="Diabetes"/>
    <s v="11/Jun/2002"/>
    <x v="2277"/>
    <x v="1"/>
    <s v="tier - 3"/>
    <x v="1"/>
    <n v="21"/>
  </r>
  <r>
    <s v="Id2281"/>
    <s v="Boulay"/>
    <n v="53.13"/>
    <n v="4.4400000000000004"/>
    <s v="No"/>
    <s v="yes"/>
    <s v="No"/>
    <n v="1"/>
    <s v="No"/>
    <s v="OBESITY"/>
    <s v="NORMAL"/>
    <s v="11/Nov/2004"/>
    <x v="2278"/>
    <x v="1"/>
    <s v="tier - 3"/>
    <x v="0"/>
    <n v="19"/>
  </r>
  <r>
    <s v="Id2282"/>
    <s v="Peters"/>
    <n v="20.46"/>
    <n v="4.0199999999999996"/>
    <s v="No"/>
    <s v="No"/>
    <s v="No"/>
    <s v="No major surgery"/>
    <s v="No"/>
    <s v="NORMAL WEIGHT"/>
    <s v="NORMAL"/>
    <s v="26/Jul/1994"/>
    <x v="2279"/>
    <x v="1"/>
    <s v="tier - 1"/>
    <x v="0"/>
    <n v="29"/>
  </r>
  <r>
    <s v="Id2283"/>
    <s v="Luy"/>
    <n v="43.01"/>
    <n v="5.44"/>
    <s v="No"/>
    <s v="yes"/>
    <s v="No"/>
    <n v="1"/>
    <s v="No"/>
    <s v="OBESITY"/>
    <s v="NORMAL"/>
    <s v="18/Jul/2004"/>
    <x v="2280"/>
    <x v="1"/>
    <s v="tier - 2"/>
    <x v="0"/>
    <n v="19"/>
  </r>
  <r>
    <s v="Id2284"/>
    <s v="Fava"/>
    <n v="15.01"/>
    <n v="4.1500000000000004"/>
    <s v="No"/>
    <s v="No"/>
    <s v="Yes"/>
    <n v="1"/>
    <s v="No"/>
    <s v="UNDER WEIGHT"/>
    <s v="NORMAL"/>
    <s v="12/Jun/2003"/>
    <x v="2281"/>
    <x v="1"/>
    <s v="tier - 1"/>
    <x v="1"/>
    <n v="20"/>
  </r>
  <r>
    <s v="Id2285"/>
    <s v="Montoya"/>
    <n v="41.14"/>
    <n v="6.02"/>
    <s v="No"/>
    <s v="yes"/>
    <s v="No"/>
    <n v="1"/>
    <s v="No"/>
    <s v="OBESITY"/>
    <s v="Prediabetes"/>
    <s v="10/Jun/2004"/>
    <x v="2282"/>
    <x v="1"/>
    <s v="tier - 2"/>
    <x v="0"/>
    <n v="19"/>
  </r>
  <r>
    <s v="Id2286"/>
    <s v="Bain"/>
    <n v="16.55"/>
    <n v="7.73"/>
    <s v="No"/>
    <s v="No"/>
    <s v="No"/>
    <s v="No major surgery"/>
    <s v="No"/>
    <s v="UNDER WEIGHT"/>
    <s v="Diabetes"/>
    <s v="1/Oct/2002"/>
    <x v="2283"/>
    <x v="2"/>
    <s v="tier - 2"/>
    <x v="3"/>
    <n v="21"/>
  </r>
  <r>
    <s v="Id2287"/>
    <s v="Albertson"/>
    <n v="37.29"/>
    <n v="5.03"/>
    <s v="No"/>
    <s v="yes"/>
    <s v="No"/>
    <n v="1"/>
    <s v="No"/>
    <s v="OBESITY"/>
    <s v="NORMAL"/>
    <s v="12/Sep/2004"/>
    <x v="2284"/>
    <x v="2"/>
    <s v="tier - 3"/>
    <x v="0"/>
    <n v="19"/>
  </r>
  <r>
    <s v="Id2288"/>
    <s v="Barger"/>
    <n v="16.739999999999998"/>
    <n v="4.08"/>
    <s v="yes"/>
    <s v="No"/>
    <s v="No"/>
    <s v="No major surgery"/>
    <s v="No"/>
    <s v="UNDER WEIGHT"/>
    <s v="NORMAL"/>
    <s v="25/Oct/2001"/>
    <x v="2285"/>
    <x v="2"/>
    <s v="tier - 1"/>
    <x v="0"/>
    <n v="22"/>
  </r>
  <r>
    <s v="Id2289"/>
    <s v="Fraioli"/>
    <n v="34.43"/>
    <n v="4.2699999999999996"/>
    <s v="No"/>
    <s v="yes"/>
    <s v="No"/>
    <n v="1"/>
    <s v="No"/>
    <s v="OBESITY"/>
    <s v="NORMAL"/>
    <s v="27/Nov/2004"/>
    <x v="2286"/>
    <x v="2"/>
    <s v="tier - 2"/>
    <x v="0"/>
    <n v="19"/>
  </r>
  <r>
    <s v="Id2290"/>
    <s v="April"/>
    <n v="34.1"/>
    <n v="4.07"/>
    <s v="No"/>
    <s v="yes"/>
    <s v="No"/>
    <n v="1"/>
    <s v="No"/>
    <s v="OBESITY"/>
    <s v="NORMAL"/>
    <s v="15/Oct/2004"/>
    <x v="2287"/>
    <x v="2"/>
    <s v="tier - 1"/>
    <x v="0"/>
    <n v="19"/>
  </r>
  <r>
    <s v="Id2291"/>
    <s v="King"/>
    <n v="19.3"/>
    <n v="10.36"/>
    <s v="No"/>
    <s v="No"/>
    <s v="No"/>
    <s v="No major surgery"/>
    <s v="No"/>
    <s v="NORMAL WEIGHT"/>
    <s v="Diabetes"/>
    <s v="11/Aug/2002"/>
    <x v="2288"/>
    <x v="2"/>
    <s v="tier - 1"/>
    <x v="0"/>
    <n v="21"/>
  </r>
  <r>
    <s v="Id2292"/>
    <s v="Talhelm"/>
    <n v="33.659999999999997"/>
    <n v="5.71"/>
    <s v="No"/>
    <s v="yes"/>
    <s v="No"/>
    <n v="1"/>
    <s v="No"/>
    <s v="OBESITY"/>
    <s v="Prediabetes"/>
    <s v="28/Nov/2004"/>
    <x v="2289"/>
    <x v="2"/>
    <s v="tier - 3"/>
    <x v="0"/>
    <n v="19"/>
  </r>
  <r>
    <s v="Id2293"/>
    <s v="Regnier"/>
    <n v="33.33"/>
    <n v="6.08"/>
    <s v="No"/>
    <s v="yes"/>
    <s v="No"/>
    <n v="1"/>
    <s v="No"/>
    <s v="OBESITY"/>
    <s v="Prediabetes"/>
    <s v="11/Jun/2004"/>
    <x v="2290"/>
    <x v="2"/>
    <s v="tier - 3"/>
    <x v="0"/>
    <n v="19"/>
  </r>
  <r>
    <s v="Id2294"/>
    <s v="Treece"/>
    <n v="21.84"/>
    <n v="5.71"/>
    <s v="No"/>
    <s v="yes"/>
    <s v="No"/>
    <n v="1"/>
    <s v="No"/>
    <s v="NORMAL WEIGHT"/>
    <s v="Prediabetes"/>
    <s v="6/Oct/2004"/>
    <x v="2291"/>
    <x v="2"/>
    <s v="tier - 3"/>
    <x v="0"/>
    <n v="19"/>
  </r>
  <r>
    <s v="Id2295"/>
    <s v="Beisel"/>
    <n v="16.87"/>
    <n v="9.1300000000000008"/>
    <s v="No"/>
    <s v="No"/>
    <s v="No"/>
    <s v="No major surgery"/>
    <s v="No"/>
    <s v="UNDER WEIGHT"/>
    <s v="Diabetes"/>
    <s v="19/Jul/2002"/>
    <x v="2292"/>
    <x v="2"/>
    <s v="tier - 1"/>
    <x v="0"/>
    <n v="21"/>
  </r>
  <r>
    <s v="Id2296"/>
    <s v="Enke"/>
    <n v="30.14"/>
    <n v="5.49"/>
    <s v="No"/>
    <s v="yes"/>
    <s v="No"/>
    <n v="1"/>
    <s v="No"/>
    <s v="OBESITY"/>
    <s v="NORMAL"/>
    <s v="14/Jun/2004"/>
    <x v="2293"/>
    <x v="2"/>
    <s v="tier - 1"/>
    <x v="0"/>
    <n v="19"/>
  </r>
  <r>
    <s v="Id2297"/>
    <s v="Ruiz-Tagle Barros"/>
    <n v="23.21"/>
    <n v="4.37"/>
    <s v="No"/>
    <s v="yes"/>
    <s v="No"/>
    <n v="1"/>
    <s v="No"/>
    <s v="NORMAL WEIGHT"/>
    <s v="NORMAL"/>
    <s v="12/Nov/2004"/>
    <x v="2294"/>
    <x v="2"/>
    <s v="tier - 1"/>
    <x v="0"/>
    <n v="19"/>
  </r>
  <r>
    <s v="Id2298"/>
    <s v="Ferrell"/>
    <n v="17.170000000000002"/>
    <n v="8.4600000000000009"/>
    <s v="No"/>
    <s v="No"/>
    <s v="No"/>
    <s v="No major surgery"/>
    <s v="No"/>
    <s v="UNDER WEIGHT"/>
    <s v="Diabetes"/>
    <s v="13/Aug/2002"/>
    <x v="2295"/>
    <x v="2"/>
    <s v="tier - 3"/>
    <x v="0"/>
    <n v="21"/>
  </r>
  <r>
    <s v="Id2299"/>
    <s v="Gates"/>
    <n v="15.61"/>
    <n v="5.28"/>
    <s v="No"/>
    <s v="No"/>
    <s v="No"/>
    <n v="1"/>
    <s v="No"/>
    <s v="UNDER WEIGHT"/>
    <s v="NORMAL"/>
    <s v="26/Dec/1998"/>
    <x v="2296"/>
    <x v="2"/>
    <s v="tier - 2"/>
    <x v="0"/>
    <n v="25"/>
  </r>
  <r>
    <s v="Id2300"/>
    <s v="Jeffers"/>
    <n v="17.98"/>
    <n v="5.33"/>
    <s v="yes"/>
    <s v="No"/>
    <s v="Yes"/>
    <n v="1"/>
    <s v="No"/>
    <s v="UNDER WEIGHT"/>
    <s v="NORMAL"/>
    <s v="13/Aug/1997"/>
    <x v="2297"/>
    <x v="2"/>
    <s v="tier - 3"/>
    <x v="0"/>
    <n v="26"/>
  </r>
  <r>
    <s v="Id2301"/>
    <s v="Sulhanek"/>
    <n v="21.64"/>
    <n v="5.5"/>
    <s v="No"/>
    <s v="yes"/>
    <s v="No"/>
    <n v="1"/>
    <s v="No"/>
    <s v="NORMAL WEIGHT"/>
    <s v="NORMAL"/>
    <s v="24/Aug/2004"/>
    <x v="2298"/>
    <x v="2"/>
    <s v="tier - 3"/>
    <x v="0"/>
    <n v="19"/>
  </r>
  <r>
    <s v="Id2302"/>
    <s v="Ozahowski"/>
    <n v="16.399999999999999"/>
    <n v="5.4"/>
    <s v="No"/>
    <s v="No"/>
    <s v="Yes"/>
    <n v="1"/>
    <s v="No"/>
    <s v="UNDER WEIGHT"/>
    <s v="NORMAL"/>
    <s v="28/Sep/1993"/>
    <x v="2299"/>
    <x v="2"/>
    <s v="tier - 1"/>
    <x v="0"/>
    <n v="30"/>
  </r>
  <r>
    <s v="Id2303"/>
    <s v="Caron"/>
    <n v="15.77"/>
    <n v="6.05"/>
    <s v="yes"/>
    <s v="No"/>
    <s v="No"/>
    <n v="1"/>
    <s v="No"/>
    <s v="UNDER WEIGHT"/>
    <s v="Prediabetes"/>
    <s v="1/Jun/1995"/>
    <x v="2300"/>
    <x v="2"/>
    <s v="tier - 2"/>
    <x v="0"/>
    <n v="28"/>
  </r>
  <r>
    <s v="Id2304"/>
    <s v="Fullarton"/>
    <n v="18.27"/>
    <n v="11.46"/>
    <s v="No"/>
    <s v="No"/>
    <s v="No"/>
    <s v="No major surgery"/>
    <s v="No"/>
    <s v="UNDER WEIGHT"/>
    <s v="Diabetes"/>
    <s v="1/Jul/2002"/>
    <x v="2301"/>
    <x v="2"/>
    <s v="tier - 2"/>
    <x v="1"/>
    <n v="21"/>
  </r>
  <r>
    <s v="Id2305"/>
    <s v="Lindgren"/>
    <n v="16.489999999999998"/>
    <n v="8.48"/>
    <s v="No"/>
    <s v="No"/>
    <s v="No"/>
    <s v="No major surgery"/>
    <s v="No"/>
    <s v="UNDER WEIGHT"/>
    <s v="Diabetes"/>
    <s v="20/Jul/2002"/>
    <x v="2302"/>
    <x v="2"/>
    <s v="tier - 1"/>
    <x v="0"/>
    <n v="21"/>
  </r>
  <r>
    <s v="Id2306"/>
    <s v="Akiha"/>
    <n v="16.14"/>
    <n v="4.8600000000000003"/>
    <s v="No"/>
    <s v="No"/>
    <s v="No"/>
    <s v="No major surgery"/>
    <s v="No"/>
    <s v="UNDER WEIGHT"/>
    <s v="NORMAL"/>
    <s v="17/Nov/1994"/>
    <x v="2303"/>
    <x v="2"/>
    <s v="tier - 2"/>
    <x v="0"/>
    <n v="29"/>
  </r>
  <r>
    <s v="Id2307"/>
    <s v="Sweny"/>
    <n v="20.85"/>
    <n v="4.45"/>
    <s v="yes"/>
    <s v="No"/>
    <s v="No"/>
    <n v="1"/>
    <s v="No"/>
    <s v="NORMAL WEIGHT"/>
    <s v="NORMAL"/>
    <s v="5/Oct/1995"/>
    <x v="2304"/>
    <x v="2"/>
    <s v="tier - 1"/>
    <x v="0"/>
    <n v="28"/>
  </r>
  <r>
    <s v="Id2308"/>
    <s v="Tobin"/>
    <n v="15.88"/>
    <n v="4.3600000000000003"/>
    <s v="No"/>
    <s v="No"/>
    <s v="No"/>
    <s v="No major surgery"/>
    <s v="No"/>
    <s v="UNDER WEIGHT"/>
    <s v="NORMAL"/>
    <s v="5/Aug/1999"/>
    <x v="2305"/>
    <x v="2"/>
    <s v="tier - 2"/>
    <x v="0"/>
    <n v="24"/>
  </r>
  <r>
    <s v="Id2309"/>
    <s v="Pedersen"/>
    <n v="20.66"/>
    <n v="5.8"/>
    <s v="No"/>
    <s v="yes"/>
    <s v="No"/>
    <n v="1"/>
    <s v="No"/>
    <s v="NORMAL WEIGHT"/>
    <s v="Prediabetes"/>
    <s v="9/Oct/2000"/>
    <x v="2306"/>
    <x v="2"/>
    <s v="tier - 2"/>
    <x v="0"/>
    <n v="23"/>
  </r>
  <r>
    <s v="Id2310"/>
    <s v="Lynch"/>
    <n v="20.399999999999999"/>
    <n v="5.27"/>
    <s v="No"/>
    <s v="No"/>
    <s v="No"/>
    <s v="No major surgery"/>
    <s v="No"/>
    <s v="NORMAL WEIGHT"/>
    <s v="NORMAL"/>
    <s v="22/Nov/1994"/>
    <x v="2307"/>
    <x v="2"/>
    <s v="tier - 2"/>
    <x v="0"/>
    <n v="29"/>
  </r>
  <r>
    <s v="Id2311"/>
    <s v="Keys"/>
    <n v="25.19"/>
    <n v="5.64"/>
    <s v="yes"/>
    <s v="No"/>
    <s v="No"/>
    <s v="No major surgery"/>
    <s v="No"/>
    <s v="OVER WEIGHT"/>
    <s v="NORMAL"/>
    <s v="19/Aug/2001"/>
    <x v="2308"/>
    <x v="2"/>
    <s v="tier - 2"/>
    <x v="0"/>
    <n v="22"/>
  </r>
  <r>
    <s v="Id2312"/>
    <s v="Wilbur"/>
    <n v="20.54"/>
    <n v="4.2"/>
    <s v="yes"/>
    <s v="No"/>
    <s v="No"/>
    <n v="1"/>
    <s v="No"/>
    <s v="NORMAL WEIGHT"/>
    <s v="NORMAL"/>
    <s v="28/Oct/1995"/>
    <x v="2309"/>
    <x v="2"/>
    <s v="tier - 1"/>
    <x v="0"/>
    <n v="28"/>
  </r>
  <r>
    <s v="Id2313"/>
    <s v="Ditota"/>
    <n v="20.13"/>
    <n v="5.42"/>
    <s v="No"/>
    <s v="No"/>
    <s v="No"/>
    <s v="No major surgery"/>
    <s v="No"/>
    <s v="NORMAL WEIGHT"/>
    <s v="NORMAL"/>
    <s v="30/Oct/1994"/>
    <x v="2310"/>
    <x v="2"/>
    <s v="tier - 1"/>
    <x v="0"/>
    <n v="29"/>
  </r>
  <r>
    <s v="Id2314"/>
    <s v="Horbol"/>
    <n v="18.93"/>
    <n v="6.11"/>
    <s v="No"/>
    <s v="No"/>
    <s v="Yes"/>
    <n v="1"/>
    <s v="No"/>
    <s v="NORMAL WEIGHT"/>
    <s v="Prediabetes"/>
    <s v="27/Nov/1993"/>
    <x v="2311"/>
    <x v="2"/>
    <s v="tier - 1"/>
    <x v="0"/>
    <n v="30"/>
  </r>
  <r>
    <s v="Id2315"/>
    <s v="O'Rourke"/>
    <n v="24.14"/>
    <n v="5.29"/>
    <s v="No"/>
    <s v="yes"/>
    <s v="No"/>
    <n v="1"/>
    <s v="No"/>
    <s v="NORMAL WEIGHT"/>
    <s v="NORMAL"/>
    <s v="18/Nov/2000"/>
    <x v="2312"/>
    <x v="2"/>
    <s v="tier - 1"/>
    <x v="0"/>
    <n v="23"/>
  </r>
  <r>
    <s v="Id2316"/>
    <s v="Williams"/>
    <n v="25.03"/>
    <n v="5.91"/>
    <s v="No"/>
    <s v="yes"/>
    <s v="No"/>
    <n v="1"/>
    <s v="No"/>
    <s v="OVER WEIGHT"/>
    <s v="Prediabetes"/>
    <s v="7/Oct/2004"/>
    <x v="2313"/>
    <x v="2"/>
    <s v="tier - 2"/>
    <x v="3"/>
    <n v="19"/>
  </r>
  <r>
    <s v="Id2317"/>
    <s v="Murakami"/>
    <n v="20.47"/>
    <n v="5.81"/>
    <s v="yes"/>
    <s v="No"/>
    <s v="No"/>
    <n v="1"/>
    <s v="No"/>
    <s v="NORMAL WEIGHT"/>
    <s v="Prediabetes"/>
    <s v="7/Dec/1995"/>
    <x v="2314"/>
    <x v="2"/>
    <s v="tier - 2"/>
    <x v="0"/>
    <n v="28"/>
  </r>
  <r>
    <s v="Id2318"/>
    <s v="Gagnon"/>
    <n v="18.82"/>
    <n v="5.51"/>
    <s v="yes"/>
    <s v="No"/>
    <s v="No"/>
    <s v="No major surgery"/>
    <s v="No"/>
    <s v="NORMAL WEIGHT"/>
    <s v="NORMAL"/>
    <s v="18/?/1996"/>
    <x v="2315"/>
    <x v="2"/>
    <s v="?"/>
    <x v="1"/>
    <e v="#VALUE!"/>
  </r>
  <r>
    <s v="Id2319"/>
    <s v="Petermann"/>
    <n v="17.079999999999998"/>
    <n v="5.73"/>
    <s v="No"/>
    <s v="No"/>
    <s v="Yes"/>
    <n v="1"/>
    <s v="No"/>
    <s v="UNDER WEIGHT"/>
    <s v="Prediabetes"/>
    <s v="28/Jun/1993"/>
    <x v="2316"/>
    <x v="2"/>
    <s v="tier - 3"/>
    <x v="0"/>
    <n v="30"/>
  </r>
  <r>
    <s v="Id2320"/>
    <s v="Graves - Rostro"/>
    <n v="19.21"/>
    <n v="5.53"/>
    <s v="yes"/>
    <s v="No"/>
    <s v="No"/>
    <s v="No major surgery"/>
    <s v="No"/>
    <s v="NORMAL WEIGHT"/>
    <s v="NORMAL"/>
    <s v="22/Oct/1996"/>
    <x v="2317"/>
    <x v="2"/>
    <s v="tier - 3"/>
    <x v="0"/>
    <n v="27"/>
  </r>
  <r>
    <s v="Id2321"/>
    <s v="Danielson"/>
    <n v="17.86"/>
    <n v="5.43"/>
    <s v="No"/>
    <s v="No"/>
    <s v="Yes"/>
    <n v="1"/>
    <s v="No"/>
    <s v="UNDER WEIGHT"/>
    <s v="NORMAL"/>
    <s v="9/Aug/1993"/>
    <x v="2317"/>
    <x v="2"/>
    <s v="tier - 1"/>
    <x v="0"/>
    <n v="30"/>
  </r>
  <r>
    <s v="Id2322"/>
    <s v="Street"/>
    <n v="21.38"/>
    <n v="8.01"/>
    <s v="No"/>
    <s v="No"/>
    <s v="No"/>
    <s v="No major surgery"/>
    <s v="No"/>
    <s v="NORMAL WEIGHT"/>
    <s v="Diabetes"/>
    <s v="19/?/2002"/>
    <x v="2318"/>
    <x v="2"/>
    <s v="tier - 1"/>
    <x v="1"/>
    <e v="#VALUE!"/>
  </r>
  <r>
    <s v="Id2323"/>
    <s v="Buss"/>
    <n v="23.35"/>
    <n v="5.94"/>
    <s v="No"/>
    <s v="No"/>
    <s v="No"/>
    <s v="No major surgery"/>
    <s v="No"/>
    <s v="NORMAL WEIGHT"/>
    <s v="Prediabetes"/>
    <s v="14/Dec/1999"/>
    <x v="2319"/>
    <x v="2"/>
    <s v="tier - 1"/>
    <x v="0"/>
    <n v="24"/>
  </r>
  <r>
    <s v="Id2324"/>
    <s v="Duffy"/>
    <n v="22.24"/>
    <n v="5.04"/>
    <s v="No"/>
    <s v="No"/>
    <s v="No"/>
    <s v="No major surgery"/>
    <s v="No"/>
    <s v="NORMAL WEIGHT"/>
    <s v="NORMAL"/>
    <s v="26/Dec/1999"/>
    <x v="2320"/>
    <x v="1"/>
    <s v="tier - 3"/>
    <x v="0"/>
    <n v="24"/>
  </r>
  <r>
    <s v="Id2325"/>
    <s v="Hines"/>
    <n v="24.76"/>
    <n v="4.54"/>
    <s v="yes"/>
    <s v="No"/>
    <s v="No"/>
    <s v="No major surgery"/>
    <s v="No"/>
    <s v="NORMAL WEIGHT"/>
    <s v="NORMAL"/>
    <s v="12/Sep/2001"/>
    <x v="2321"/>
    <x v="2"/>
    <s v="tier - 2"/>
    <x v="0"/>
    <n v="22"/>
  </r>
  <r>
    <s v="Id2326"/>
    <s v="Castro"/>
    <n v="20.100000000000001"/>
    <n v="5.6"/>
    <s v="yes"/>
    <s v="No"/>
    <s v="Yes"/>
    <n v="1"/>
    <s v="No"/>
    <s v="NORMAL WEIGHT"/>
    <s v="NORMAL"/>
    <s v="9/Nov/1997"/>
    <x v="2322"/>
    <x v="2"/>
    <s v="tier - 3"/>
    <x v="0"/>
    <n v="26"/>
  </r>
  <r>
    <s v="Id2327"/>
    <s v="Howell"/>
    <n v="21.77"/>
    <n v="10.67"/>
    <s v="No"/>
    <s v="No"/>
    <s v="No"/>
    <s v="No major surgery"/>
    <s v="No"/>
    <s v="NORMAL WEIGHT"/>
    <s v="Diabetes"/>
    <s v="29/Nov/2002"/>
    <x v="2323"/>
    <x v="2"/>
    <s v="tier - 2"/>
    <x v="1"/>
    <n v="21"/>
  </r>
  <r>
    <s v="Id2328"/>
    <s v="Avery"/>
    <n v="17.82"/>
    <n v="5.26"/>
    <s v="yes"/>
    <s v="No"/>
    <s v="No"/>
    <n v="1"/>
    <s v="No"/>
    <s v="UNDER WEIGHT"/>
    <s v="NORMAL"/>
    <s v="4/Jul/1995"/>
    <x v="2324"/>
    <x v="2"/>
    <s v="tier - 3"/>
    <x v="0"/>
    <n v="28"/>
  </r>
  <r>
    <s v="Id2329"/>
    <s v="Bohinski"/>
    <n v="17.07"/>
    <n v="5.22"/>
    <s v="No"/>
    <s v="No"/>
    <s v="Yes"/>
    <n v="1"/>
    <s v="No"/>
    <s v="UNDER WEIGHT"/>
    <s v="NORMAL"/>
    <s v="1/Jun/1993"/>
    <x v="2324"/>
    <x v="2"/>
    <s v="tier - 3"/>
    <x v="0"/>
    <n v="30"/>
  </r>
  <r>
    <s v="Id2330"/>
    <s v="Kohls"/>
    <n v="22.24"/>
    <n v="4.29"/>
    <s v="yes"/>
    <s v="No"/>
    <s v="No"/>
    <s v="No major surgery"/>
    <s v="No"/>
    <s v="NORMAL WEIGHT"/>
    <s v="NORMAL"/>
    <s v="20/Nov/2001"/>
    <x v="2325"/>
    <x v="2"/>
    <s v="tier - 3"/>
    <x v="1"/>
    <n v="22"/>
  </r>
  <r>
    <s v="Id2331"/>
    <s v="Brietzke"/>
    <n v="22.34"/>
    <n v="5.57"/>
    <s v="No"/>
    <s v="No"/>
    <s v="No"/>
    <n v="1"/>
    <s v="No"/>
    <s v="NORMAL WEIGHT"/>
    <s v="NORMAL"/>
    <s v="27/Jul/1998"/>
    <x v="2326"/>
    <x v="2"/>
    <s v="tier - 3"/>
    <x v="0"/>
    <n v="25"/>
  </r>
  <r>
    <s v="Id2332"/>
    <s v="Riveros Gonzalez"/>
    <n v="17.7"/>
    <n v="6.28"/>
    <s v="No"/>
    <s v="No"/>
    <s v="No"/>
    <n v="1"/>
    <s v="No"/>
    <s v="UNDER WEIGHT"/>
    <s v="Prediabetes"/>
    <s v="13/Sep/1992"/>
    <x v="2327"/>
    <x v="2"/>
    <s v="tier - 3"/>
    <x v="0"/>
    <n v="31"/>
  </r>
  <r>
    <s v="Id2333"/>
    <s v="Albano"/>
    <n v="16.47"/>
    <n v="6.35"/>
    <s v="No"/>
    <s v="No"/>
    <s v="Yes"/>
    <n v="1"/>
    <s v="No"/>
    <s v="UNDER WEIGHT"/>
    <s v="Prediabetes"/>
    <s v="30/Jun/1993"/>
    <x v="2328"/>
    <x v="1"/>
    <s v="tier - 1"/>
    <x v="0"/>
    <n v="30"/>
  </r>
  <r>
    <s v="Id2334"/>
    <s v="Rosendahl"/>
    <n v="17.600000000000001"/>
    <n v="4.3899999999999997"/>
    <s v="No"/>
    <s v="No"/>
    <s v="No"/>
    <n v="1"/>
    <s v="No"/>
    <s v="UNDER WEIGHT"/>
    <s v="NORMAL"/>
    <s v="30/Nov/1992"/>
    <x v="2329"/>
    <x v="1"/>
    <s v="tier - 1"/>
    <x v="0"/>
    <n v="31"/>
  </r>
  <r>
    <s v="Id2335"/>
    <s v="German"/>
    <n v="17.579999999999998"/>
    <n v="4.51"/>
    <s v="No"/>
    <s v="No"/>
    <s v="No"/>
    <n v="1"/>
    <s v="No"/>
    <s v="UNDER WEIGHT"/>
    <s v="NORMAL"/>
    <s v="9/Jul/1992"/>
    <x v="2330"/>
    <x v="1"/>
    <s v="tier - 3"/>
    <x v="0"/>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02F8E7-4B71-4F8C-A753-97484EFE2136}"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E9" firstHeaderRow="1" firstDataRow="2"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0"/>
        <item x="1"/>
        <item x="4"/>
        <item x="3"/>
      </items>
      <extLst>
        <ext xmlns:x14="http://schemas.microsoft.com/office/spreadsheetml/2009/9/main" uri="{2946ED86-A175-432a-8AC1-64E0C546D7DE}">
          <x14:pivotField fillDownLabels="1"/>
        </ext>
      </extLst>
    </pivotField>
    <pivotField axis="axisCol"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9"/>
  </rowFields>
  <rowItems count="5">
    <i>
      <x/>
    </i>
    <i>
      <x v="1"/>
    </i>
    <i>
      <x v="2"/>
    </i>
    <i>
      <x v="3"/>
    </i>
    <i>
      <x v="4"/>
    </i>
  </rowItems>
  <colFields count="1">
    <field x="10"/>
  </colFields>
  <colItems count="4">
    <i>
      <x/>
    </i>
    <i>
      <x v="1"/>
    </i>
    <i>
      <x v="2"/>
    </i>
    <i>
      <x v="3"/>
    </i>
  </colItems>
  <dataFields count="1">
    <dataField name="Sum of charges" fld="12" baseField="0" baseItem="0" numFmtId="165"/>
  </dataFields>
  <chartFormats count="1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2"/>
          </reference>
        </references>
      </pivotArea>
    </chartFormat>
    <chartFormat chart="2" format="5" series="1">
      <pivotArea type="data" outline="0" fieldPosition="0">
        <references count="2">
          <reference field="4294967294" count="1" selected="0">
            <x v="0"/>
          </reference>
          <reference field="10" count="1" selected="0">
            <x v="3"/>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0" format="4" series="1">
      <pivotArea type="data" outline="0" fieldPosition="0">
        <references count="2">
          <reference field="4294967294" count="1" selected="0">
            <x v="0"/>
          </reference>
          <reference field="10" count="1" selected="0">
            <x v="0"/>
          </reference>
        </references>
      </pivotArea>
    </chartFormat>
    <chartFormat chart="4" format="11" series="1">
      <pivotArea type="data" outline="0" fieldPosition="0">
        <references count="2">
          <reference field="4294967294" count="1" selected="0">
            <x v="0"/>
          </reference>
          <reference field="10" count="1" selected="0">
            <x v="0"/>
          </reference>
        </references>
      </pivotArea>
    </chartFormat>
    <chartFormat chart="4" format="12" series="1">
      <pivotArea type="data" outline="0" fieldPosition="0">
        <references count="2">
          <reference field="4294967294" count="1" selected="0">
            <x v="0"/>
          </reference>
          <reference field="10" count="1" selected="0">
            <x v="1"/>
          </reference>
        </references>
      </pivotArea>
    </chartFormat>
    <chartFormat chart="4" format="13" series="1">
      <pivotArea type="data" outline="0" fieldPosition="0">
        <references count="2">
          <reference field="4294967294" count="1" selected="0">
            <x v="0"/>
          </reference>
          <reference field="10" count="1" selected="0">
            <x v="2"/>
          </reference>
        </references>
      </pivotArea>
    </chartFormat>
    <chartFormat chart="4" format="14" series="1">
      <pivotArea type="data" outline="0" fieldPosition="0">
        <references count="2">
          <reference field="4294967294" count="1" selected="0">
            <x v="0"/>
          </reference>
          <reference field="10" count="1" selected="0">
            <x v="3"/>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F1BB7C-E9F4-4EC8-9392-CCA9C2914F76}" name="PivotTable2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4:B7" firstHeaderRow="1" firstDataRow="1" firstDataCol="1" rowPageCount="1" colPageCount="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items count="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7">
        <item x="10"/>
        <item x="3"/>
        <item x="1"/>
        <item x="0"/>
        <item x="7"/>
        <item x="5"/>
        <item x="4"/>
        <item x="6"/>
        <item x="11"/>
        <item x="9"/>
        <item x="16"/>
        <item x="14"/>
        <item x="13"/>
        <item x="8"/>
        <item x="2"/>
        <item x="15"/>
        <item x="1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3"/>
  </rowFields>
  <rowItems count="3">
    <i>
      <x/>
    </i>
    <i>
      <x v="1"/>
    </i>
    <i>
      <x v="2"/>
    </i>
  </rowItems>
  <colItems count="1">
    <i/>
  </colItems>
  <pageFields count="1">
    <pageField fld="15" hier="-1"/>
  </pageFields>
  <dataFields count="1">
    <dataField name="Average of charges" fld="12" subtotal="average" baseField="0" baseItem="0" numFmtId="165"/>
  </dataFields>
  <chartFormats count="3">
    <chartFormat chart="2" format="21" series="1">
      <pivotArea type="data" outline="0" fieldPosition="0">
        <references count="1">
          <reference field="4294967294" count="1" selected="0">
            <x v="0"/>
          </reference>
        </references>
      </pivotArea>
    </chartFormat>
    <chartFormat chart="0" format="19" series="1">
      <pivotArea type="data" outline="0" fieldPosition="0">
        <references count="1">
          <reference field="4294967294" count="1" selected="0">
            <x v="0"/>
          </reference>
        </references>
      </pivotArea>
    </chartFormat>
    <chartFormat chart="4"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0EA23F-FADF-4EA5-8A36-BA70AD9182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NY TRANSPLANTS">
  <location ref="Y7:AA10" firstHeaderRow="0" firstDataRow="1" firstDataCol="1"/>
  <pivotFields count="17">
    <pivotField showAll="0"/>
    <pivotField showAll="0"/>
    <pivotField showAll="0"/>
    <pivotField dataField="1" showAll="0">
      <items count="669">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x="667"/>
        <item t="default"/>
      </items>
    </pivotField>
    <pivotField showAll="0"/>
    <pivotField axis="axisRow" showAll="0">
      <items count="4">
        <item x="0"/>
        <item x="1"/>
        <item h="1" x="2"/>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5" baseItem="0"/>
    <dataField name="Average of HBA1C" fld="3" subtotal="average" baseField="5" baseItem="0"/>
  </dataFields>
  <chartFormats count="1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0"/>
          </reference>
          <reference field="5" count="1" selected="0">
            <x v="0"/>
          </reference>
        </references>
      </pivotArea>
    </chartFormat>
    <chartFormat chart="9" format="3">
      <pivotArea type="data" outline="0" fieldPosition="0">
        <references count="2">
          <reference field="4294967294" count="1" selected="0">
            <x v="0"/>
          </reference>
          <reference field="5" count="1" selected="0">
            <x v="1"/>
          </reference>
        </references>
      </pivotArea>
    </chartFormat>
    <chartFormat chart="9" format="4">
      <pivotArea type="data" outline="0" fieldPosition="0">
        <references count="2">
          <reference field="4294967294" count="1" selected="0">
            <x v="1"/>
          </reference>
          <reference field="5" count="1" selected="0">
            <x v="0"/>
          </reference>
        </references>
      </pivotArea>
    </chartFormat>
    <chartFormat chart="9" format="5">
      <pivotArea type="data" outline="0" fieldPosition="0">
        <references count="2">
          <reference field="4294967294" count="1" selected="0">
            <x v="1"/>
          </reference>
          <reference field="5"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5" count="1" selected="0">
            <x v="0"/>
          </reference>
        </references>
      </pivotArea>
    </chartFormat>
    <chartFormat chart="11" format="14">
      <pivotArea type="data" outline="0" fieldPosition="0">
        <references count="2">
          <reference field="4294967294" count="1" selected="0">
            <x v="0"/>
          </reference>
          <reference field="5" count="1" selected="0">
            <x v="1"/>
          </reference>
        </references>
      </pivotArea>
    </chartFormat>
    <chartFormat chart="11" format="15" series="1">
      <pivotArea type="data" outline="0" fieldPosition="0">
        <references count="1">
          <reference field="4294967294" count="1" selected="0">
            <x v="1"/>
          </reference>
        </references>
      </pivotArea>
    </chartFormat>
    <chartFormat chart="11" format="16">
      <pivotArea type="data" outline="0" fieldPosition="0">
        <references count="2">
          <reference field="4294967294" count="1" selected="0">
            <x v="1"/>
          </reference>
          <reference field="5" count="1" selected="0">
            <x v="0"/>
          </reference>
        </references>
      </pivotArea>
    </chartFormat>
    <chartFormat chart="11"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0F8D8C-A931-418A-900A-C8F40E0D9C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SMOKER" colHeaderCaption="CANCER HISTORY">
  <location ref="S7:W13" firstHeaderRow="1" firstDataRow="2" firstDataCol="1"/>
  <pivotFields count="17">
    <pivotField dataField="1" showAll="0"/>
    <pivotField showAll="0"/>
    <pivotField showAll="0"/>
    <pivotField showAll="0"/>
    <pivotField showAll="0"/>
    <pivotField showAll="0"/>
    <pivotField axis="axisCol" showAll="0">
      <items count="4">
        <item x="0"/>
        <item x="1"/>
        <item x="2"/>
        <item t="default"/>
      </items>
    </pivotField>
    <pivotField showAll="0"/>
    <pivotField axis="axisRow" multipleItemSelectionAllowed="1" showAll="0">
      <items count="5">
        <item x="2"/>
        <item x="1"/>
        <item x="0"/>
        <item x="3"/>
        <item t="default"/>
      </items>
    </pivotField>
    <pivotField showAll="0">
      <items count="7">
        <item x="2"/>
        <item x="0"/>
        <item x="1"/>
        <item x="4"/>
        <item x="3"/>
        <item x="5"/>
        <item t="default"/>
      </items>
    </pivotField>
    <pivotField showAll="0"/>
    <pivotField showAll="0"/>
    <pivotField showAll="0"/>
    <pivotField showAll="0"/>
    <pivotField showAll="0"/>
    <pivotField showAll="0"/>
    <pivotField showAll="0"/>
  </pivotFields>
  <rowFields count="1">
    <field x="8"/>
  </rowFields>
  <rowItems count="5">
    <i>
      <x/>
    </i>
    <i>
      <x v="1"/>
    </i>
    <i>
      <x v="2"/>
    </i>
    <i>
      <x v="3"/>
    </i>
    <i t="grand">
      <x/>
    </i>
  </rowItems>
  <colFields count="1">
    <field x="6"/>
  </colFields>
  <colItems count="4">
    <i>
      <x/>
    </i>
    <i>
      <x v="1"/>
    </i>
    <i>
      <x v="2"/>
    </i>
    <i t="grand">
      <x/>
    </i>
  </colItems>
  <dataFields count="1">
    <dataField name="Count of Customer ID" fld="0" subtotal="count" baseField="0" baseItem="0"/>
  </dataFields>
  <chartFormats count="15">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3">
          <reference field="4294967294" count="1" selected="0">
            <x v="0"/>
          </reference>
          <reference field="6" count="1" selected="0">
            <x v="0"/>
          </reference>
          <reference field="8" count="1" selected="0">
            <x v="1"/>
          </reference>
        </references>
      </pivotArea>
    </chartFormat>
    <chartFormat chart="7" format="4">
      <pivotArea type="data" outline="0" fieldPosition="0">
        <references count="3">
          <reference field="4294967294" count="1" selected="0">
            <x v="0"/>
          </reference>
          <reference field="6" count="1" selected="0">
            <x v="0"/>
          </reference>
          <reference field="8" count="1" selected="0">
            <x v="2"/>
          </reference>
        </references>
      </pivotArea>
    </chartFormat>
    <chartFormat chart="7" format="5">
      <pivotArea type="data" outline="0" fieldPosition="0">
        <references count="3">
          <reference field="4294967294" count="1" selected="0">
            <x v="0"/>
          </reference>
          <reference field="6" count="1" selected="0">
            <x v="1"/>
          </reference>
          <reference field="8" count="1" selected="0">
            <x v="1"/>
          </reference>
        </references>
      </pivotArea>
    </chartFormat>
    <chartFormat chart="7" format="6">
      <pivotArea type="data" outline="0" fieldPosition="0">
        <references count="3">
          <reference field="4294967294" count="1" selected="0">
            <x v="0"/>
          </reference>
          <reference field="6" count="1" selected="0">
            <x v="1"/>
          </reference>
          <reference field="8" count="1" selected="0">
            <x v="2"/>
          </reference>
        </references>
      </pivotArea>
    </chartFormat>
    <chartFormat chart="23" format="13" series="1">
      <pivotArea type="data" outline="0" fieldPosition="0">
        <references count="2">
          <reference field="4294967294" count="1" selected="0">
            <x v="0"/>
          </reference>
          <reference field="6" count="1" selected="0">
            <x v="0"/>
          </reference>
        </references>
      </pivotArea>
    </chartFormat>
    <chartFormat chart="23" format="14">
      <pivotArea type="data" outline="0" fieldPosition="0">
        <references count="3">
          <reference field="4294967294" count="1" selected="0">
            <x v="0"/>
          </reference>
          <reference field="6" count="1" selected="0">
            <x v="0"/>
          </reference>
          <reference field="8" count="1" selected="0">
            <x v="1"/>
          </reference>
        </references>
      </pivotArea>
    </chartFormat>
    <chartFormat chart="23" format="15">
      <pivotArea type="data" outline="0" fieldPosition="0">
        <references count="3">
          <reference field="4294967294" count="1" selected="0">
            <x v="0"/>
          </reference>
          <reference field="6" count="1" selected="0">
            <x v="0"/>
          </reference>
          <reference field="8" count="1" selected="0">
            <x v="2"/>
          </reference>
        </references>
      </pivotArea>
    </chartFormat>
    <chartFormat chart="23" format="16" series="1">
      <pivotArea type="data" outline="0" fieldPosition="0">
        <references count="2">
          <reference field="4294967294" count="1" selected="0">
            <x v="0"/>
          </reference>
          <reference field="6" count="1" selected="0">
            <x v="1"/>
          </reference>
        </references>
      </pivotArea>
    </chartFormat>
    <chartFormat chart="23" format="17">
      <pivotArea type="data" outline="0" fieldPosition="0">
        <references count="3">
          <reference field="4294967294" count="1" selected="0">
            <x v="0"/>
          </reference>
          <reference field="6" count="1" selected="0">
            <x v="1"/>
          </reference>
          <reference field="8" count="1" selected="0">
            <x v="1"/>
          </reference>
        </references>
      </pivotArea>
    </chartFormat>
    <chartFormat chart="23" format="18">
      <pivotArea type="data" outline="0" fieldPosition="0">
        <references count="3">
          <reference field="4294967294" count="1" selected="0">
            <x v="0"/>
          </reference>
          <reference field="6" count="1" selected="0">
            <x v="1"/>
          </reference>
          <reference field="8" count="1" selected="0">
            <x v="2"/>
          </reference>
        </references>
      </pivotArea>
    </chartFormat>
    <chartFormat chart="23" format="19" series="1">
      <pivotArea type="data" outline="0" fieldPosition="0">
        <references count="2">
          <reference field="4294967294" count="1" selected="0">
            <x v="0"/>
          </reference>
          <reference field="6" count="1" selected="0">
            <x v="2"/>
          </reference>
        </references>
      </pivotArea>
    </chartFormat>
    <chartFormat chart="7" format="7"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3989998-34C1-4D40-B5B4-8D05D50AD627}" sourceName="Weight Status">
  <pivotTables>
    <pivotTable tabId="7" name="PivotTable11"/>
  </pivotTables>
  <data>
    <tabular pivotCacheId="868106233">
      <items count="5">
        <i x="2"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DDD3BD46-7F36-474C-8119-4B4F44DD694C}" sourceName="Diabetes Status">
  <pivotTables>
    <pivotTable tabId="7" name="PivotTable11"/>
  </pivotTables>
  <data>
    <tabular pivotCacheId="868106233">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EC19095A-BD62-48F0-8A6D-92C90619E066}" cache="Slicer_Weight_Status" caption="Weight Status" rowHeight="234950"/>
  <slicer name="Diabetes Status" xr10:uid="{FC00E9E5-9664-4BAC-95A4-A86A207BFF65}"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H2331" sqref="H2331"/>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H2" sqref="H2"/>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autoFilter ref="A1:H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J2344"/>
  <sheetViews>
    <sheetView workbookViewId="0">
      <selection activeCell="I8" sqref="I8"/>
    </sheetView>
  </sheetViews>
  <sheetFormatPr defaultRowHeight="14.4" x14ac:dyDescent="0.3"/>
  <cols>
    <col min="1" max="9" width="16.5546875" customWidth="1"/>
    <col min="10" max="10" width="18.21875" customWidth="1"/>
    <col min="11" max="11" width="8.88671875" customWidth="1"/>
  </cols>
  <sheetData>
    <row r="1" spans="1:10" s="2" customFormat="1" ht="18.899999999999999" customHeight="1" x14ac:dyDescent="0.3">
      <c r="A1" s="3" t="s">
        <v>0</v>
      </c>
      <c r="B1" s="3" t="s">
        <v>1</v>
      </c>
      <c r="C1" s="3" t="s">
        <v>2</v>
      </c>
      <c r="D1" s="3" t="s">
        <v>3</v>
      </c>
      <c r="E1" s="3" t="s">
        <v>4</v>
      </c>
      <c r="F1" s="3" t="s">
        <v>5</v>
      </c>
      <c r="G1" s="3" t="s">
        <v>6</v>
      </c>
      <c r="H1" s="3" t="s">
        <v>7</v>
      </c>
      <c r="I1" s="3" t="s">
        <v>8</v>
      </c>
      <c r="J1" s="3" t="s">
        <v>8417</v>
      </c>
    </row>
    <row r="2" spans="1:10" hidden="1" x14ac:dyDescent="0.3">
      <c r="A2" t="s">
        <v>31</v>
      </c>
      <c r="B2">
        <v>2004</v>
      </c>
      <c r="C2" t="s">
        <v>15</v>
      </c>
      <c r="D2">
        <v>6</v>
      </c>
      <c r="E2">
        <v>0</v>
      </c>
      <c r="F2">
        <v>1137.01</v>
      </c>
      <c r="G2" t="s">
        <v>12</v>
      </c>
      <c r="H2" t="s">
        <v>16</v>
      </c>
      <c r="I2" t="s">
        <v>13</v>
      </c>
    </row>
    <row r="3" spans="1:10" hidden="1" x14ac:dyDescent="0.3">
      <c r="A3" t="s">
        <v>31</v>
      </c>
      <c r="B3">
        <v>1999</v>
      </c>
      <c r="C3" t="s">
        <v>18</v>
      </c>
      <c r="D3">
        <v>9</v>
      </c>
      <c r="E3">
        <v>1</v>
      </c>
      <c r="F3">
        <v>2775.19</v>
      </c>
      <c r="G3" t="s">
        <v>11</v>
      </c>
      <c r="H3" t="s">
        <v>16</v>
      </c>
      <c r="I3" t="s">
        <v>23</v>
      </c>
    </row>
    <row r="4" spans="1:10" hidden="1" x14ac:dyDescent="0.3">
      <c r="A4" t="s">
        <v>31</v>
      </c>
      <c r="B4">
        <v>1985</v>
      </c>
      <c r="C4" t="s">
        <v>30</v>
      </c>
      <c r="D4">
        <v>20</v>
      </c>
      <c r="E4">
        <v>2</v>
      </c>
      <c r="F4">
        <v>6203.9</v>
      </c>
      <c r="G4" t="s">
        <v>16</v>
      </c>
      <c r="H4" t="s">
        <v>11</v>
      </c>
      <c r="I4" t="s">
        <v>23</v>
      </c>
    </row>
    <row r="5" spans="1:10" hidden="1" x14ac:dyDescent="0.3">
      <c r="A5" t="s">
        <v>31</v>
      </c>
      <c r="B5">
        <v>2000</v>
      </c>
      <c r="C5" t="s">
        <v>37</v>
      </c>
      <c r="D5">
        <v>13</v>
      </c>
      <c r="E5">
        <v>0</v>
      </c>
      <c r="F5">
        <v>35585.58</v>
      </c>
      <c r="G5" t="s">
        <v>16</v>
      </c>
      <c r="H5" t="s">
        <v>11</v>
      </c>
      <c r="I5" t="s">
        <v>42</v>
      </c>
    </row>
    <row r="6" spans="1:10" hidden="1" x14ac:dyDescent="0.3">
      <c r="A6" t="s">
        <v>31</v>
      </c>
      <c r="B6">
        <v>1992</v>
      </c>
      <c r="C6" t="s">
        <v>37</v>
      </c>
      <c r="D6">
        <v>6</v>
      </c>
      <c r="E6">
        <v>0</v>
      </c>
      <c r="F6">
        <v>36837.47</v>
      </c>
      <c r="G6" t="s">
        <v>16</v>
      </c>
      <c r="H6" t="s">
        <v>11</v>
      </c>
      <c r="I6" t="s">
        <v>42</v>
      </c>
    </row>
    <row r="7" spans="1:10" hidden="1" x14ac:dyDescent="0.3">
      <c r="A7" t="s">
        <v>31</v>
      </c>
      <c r="B7">
        <v>1991</v>
      </c>
      <c r="C7" t="s">
        <v>15</v>
      </c>
      <c r="D7">
        <v>22</v>
      </c>
      <c r="E7">
        <v>2</v>
      </c>
      <c r="F7">
        <v>38711</v>
      </c>
      <c r="G7" t="s">
        <v>16</v>
      </c>
      <c r="H7" t="s">
        <v>12</v>
      </c>
      <c r="I7" t="s">
        <v>42</v>
      </c>
    </row>
    <row r="8" spans="1:10" x14ac:dyDescent="0.3">
      <c r="A8" t="s">
        <v>2372</v>
      </c>
      <c r="B8">
        <v>1968</v>
      </c>
      <c r="C8" t="s">
        <v>37</v>
      </c>
      <c r="D8">
        <v>12</v>
      </c>
      <c r="E8">
        <v>0</v>
      </c>
      <c r="F8">
        <v>63770.43</v>
      </c>
      <c r="G8" t="s">
        <v>16</v>
      </c>
      <c r="H8" t="s">
        <v>12</v>
      </c>
      <c r="I8" t="s">
        <v>13</v>
      </c>
      <c r="J8" t="str">
        <f>_xlfn.CONCAT(D8,"/",C8,"/",B8)</f>
        <v>12/Oct/1968</v>
      </c>
    </row>
    <row r="9" spans="1:10" x14ac:dyDescent="0.3">
      <c r="A9" t="s">
        <v>2363</v>
      </c>
      <c r="B9">
        <v>1978</v>
      </c>
      <c r="C9" t="s">
        <v>30</v>
      </c>
      <c r="D9">
        <v>29</v>
      </c>
      <c r="E9">
        <v>0</v>
      </c>
      <c r="F9">
        <v>48885.14</v>
      </c>
      <c r="G9" t="s">
        <v>16</v>
      </c>
      <c r="H9" t="s">
        <v>11</v>
      </c>
      <c r="I9" t="s">
        <v>13</v>
      </c>
      <c r="J9" t="str">
        <f t="shared" ref="J9:J72" si="0">_xlfn.CONCAT(D9,"/",C9,"/",B9)</f>
        <v>29/Dec/1978</v>
      </c>
    </row>
    <row r="10" spans="1:10" x14ac:dyDescent="0.3">
      <c r="A10" t="s">
        <v>2273</v>
      </c>
      <c r="B10">
        <v>1977</v>
      </c>
      <c r="C10" t="s">
        <v>18</v>
      </c>
      <c r="D10">
        <v>27</v>
      </c>
      <c r="E10">
        <v>2</v>
      </c>
      <c r="F10">
        <v>40284.379999999997</v>
      </c>
      <c r="G10" t="s">
        <v>16</v>
      </c>
      <c r="H10" t="s">
        <v>12</v>
      </c>
      <c r="I10" t="s">
        <v>23</v>
      </c>
      <c r="J10" t="str">
        <f t="shared" si="0"/>
        <v>27/Jun/1977</v>
      </c>
    </row>
    <row r="11" spans="1:10" x14ac:dyDescent="0.3">
      <c r="A11" t="s">
        <v>1371</v>
      </c>
      <c r="B11">
        <v>1989</v>
      </c>
      <c r="C11" t="s">
        <v>30</v>
      </c>
      <c r="D11">
        <v>17</v>
      </c>
      <c r="E11">
        <v>3</v>
      </c>
      <c r="F11">
        <v>11250.43</v>
      </c>
      <c r="G11" t="s">
        <v>12</v>
      </c>
      <c r="H11" t="s">
        <v>11</v>
      </c>
      <c r="I11" t="s">
        <v>535</v>
      </c>
      <c r="J11" t="str">
        <f t="shared" si="0"/>
        <v>17/Dec/1989</v>
      </c>
    </row>
    <row r="12" spans="1:10" x14ac:dyDescent="0.3">
      <c r="A12" t="s">
        <v>1370</v>
      </c>
      <c r="B12">
        <v>1969</v>
      </c>
      <c r="C12" t="s">
        <v>30</v>
      </c>
      <c r="D12">
        <v>30</v>
      </c>
      <c r="E12">
        <v>2</v>
      </c>
      <c r="F12">
        <v>11244.38</v>
      </c>
      <c r="G12" t="s">
        <v>12</v>
      </c>
      <c r="H12" t="s">
        <v>16</v>
      </c>
      <c r="I12" t="s">
        <v>168</v>
      </c>
      <c r="J12" t="str">
        <f t="shared" si="0"/>
        <v>30/Dec/1969</v>
      </c>
    </row>
    <row r="13" spans="1:10" x14ac:dyDescent="0.3">
      <c r="A13" t="s">
        <v>1369</v>
      </c>
      <c r="B13">
        <v>1976</v>
      </c>
      <c r="C13" t="s">
        <v>18</v>
      </c>
      <c r="D13">
        <v>28</v>
      </c>
      <c r="E13">
        <v>2</v>
      </c>
      <c r="F13">
        <v>11217.35</v>
      </c>
      <c r="G13" t="s">
        <v>12</v>
      </c>
      <c r="H13" t="s">
        <v>11</v>
      </c>
      <c r="I13" t="s">
        <v>200</v>
      </c>
      <c r="J13" t="str">
        <f t="shared" si="0"/>
        <v>28/Jun/1976</v>
      </c>
    </row>
    <row r="14" spans="1:10" x14ac:dyDescent="0.3">
      <c r="A14" t="s">
        <v>1368</v>
      </c>
      <c r="B14">
        <v>1970</v>
      </c>
      <c r="C14" t="s">
        <v>18</v>
      </c>
      <c r="D14">
        <v>14</v>
      </c>
      <c r="E14">
        <v>2</v>
      </c>
      <c r="F14">
        <v>11187.66</v>
      </c>
      <c r="G14" t="s">
        <v>12</v>
      </c>
      <c r="H14" t="s">
        <v>11</v>
      </c>
      <c r="I14" t="s">
        <v>23</v>
      </c>
      <c r="J14" t="str">
        <f t="shared" si="0"/>
        <v>14/Jun/1970</v>
      </c>
    </row>
    <row r="15" spans="1:10" x14ac:dyDescent="0.3">
      <c r="A15" t="s">
        <v>1367</v>
      </c>
      <c r="B15">
        <v>1972</v>
      </c>
      <c r="C15" t="s">
        <v>20</v>
      </c>
      <c r="D15">
        <v>3</v>
      </c>
      <c r="E15">
        <v>0</v>
      </c>
      <c r="F15">
        <v>11186.2</v>
      </c>
      <c r="G15" t="s">
        <v>12</v>
      </c>
      <c r="H15" t="s">
        <v>11</v>
      </c>
      <c r="I15" t="s">
        <v>300</v>
      </c>
      <c r="J15" t="str">
        <f t="shared" si="0"/>
        <v>3/Sep/1972</v>
      </c>
    </row>
    <row r="16" spans="1:10" x14ac:dyDescent="0.3">
      <c r="A16" t="s">
        <v>1366</v>
      </c>
      <c r="B16">
        <v>1966</v>
      </c>
      <c r="C16" t="s">
        <v>35</v>
      </c>
      <c r="D16">
        <v>6</v>
      </c>
      <c r="E16">
        <v>0</v>
      </c>
      <c r="F16">
        <v>11165.42</v>
      </c>
      <c r="G16" t="s">
        <v>12</v>
      </c>
      <c r="H16" t="s">
        <v>16</v>
      </c>
      <c r="I16" t="s">
        <v>168</v>
      </c>
      <c r="J16" t="str">
        <f t="shared" si="0"/>
        <v>6/Aug/1966</v>
      </c>
    </row>
    <row r="17" spans="1:10" x14ac:dyDescent="0.3">
      <c r="A17" t="s">
        <v>1365</v>
      </c>
      <c r="B17">
        <v>1969</v>
      </c>
      <c r="C17" t="s">
        <v>18</v>
      </c>
      <c r="D17">
        <v>25</v>
      </c>
      <c r="E17">
        <v>2</v>
      </c>
      <c r="F17">
        <v>11163.57</v>
      </c>
      <c r="G17" t="s">
        <v>12</v>
      </c>
      <c r="H17" t="s">
        <v>11</v>
      </c>
      <c r="I17" t="s">
        <v>42</v>
      </c>
      <c r="J17" t="str">
        <f t="shared" si="0"/>
        <v>25/Jun/1969</v>
      </c>
    </row>
    <row r="18" spans="1:10" x14ac:dyDescent="0.3">
      <c r="A18" t="s">
        <v>1364</v>
      </c>
      <c r="B18">
        <v>1969</v>
      </c>
      <c r="C18" t="s">
        <v>15</v>
      </c>
      <c r="D18">
        <v>30</v>
      </c>
      <c r="E18">
        <v>2</v>
      </c>
      <c r="F18">
        <v>11150.78</v>
      </c>
      <c r="G18" t="s">
        <v>12</v>
      </c>
      <c r="H18" t="s">
        <v>11</v>
      </c>
      <c r="I18" t="s">
        <v>42</v>
      </c>
      <c r="J18" t="str">
        <f t="shared" si="0"/>
        <v>30/Nov/1969</v>
      </c>
    </row>
    <row r="19" spans="1:10" x14ac:dyDescent="0.3">
      <c r="A19" t="s">
        <v>1363</v>
      </c>
      <c r="B19">
        <v>1980</v>
      </c>
      <c r="C19" t="s">
        <v>35</v>
      </c>
      <c r="D19">
        <v>20</v>
      </c>
      <c r="E19">
        <v>2</v>
      </c>
      <c r="F19">
        <v>11103.33</v>
      </c>
      <c r="G19" t="s">
        <v>12</v>
      </c>
      <c r="H19" t="s">
        <v>16</v>
      </c>
      <c r="I19" t="s">
        <v>300</v>
      </c>
      <c r="J19" t="str">
        <f t="shared" si="0"/>
        <v>20/Aug/1980</v>
      </c>
    </row>
    <row r="20" spans="1:10" x14ac:dyDescent="0.3">
      <c r="A20" t="s">
        <v>1362</v>
      </c>
      <c r="B20">
        <v>1966</v>
      </c>
      <c r="C20" t="s">
        <v>10</v>
      </c>
      <c r="D20">
        <v>5</v>
      </c>
      <c r="E20">
        <v>0</v>
      </c>
      <c r="F20">
        <v>11093.62</v>
      </c>
      <c r="G20" t="s">
        <v>12</v>
      </c>
      <c r="H20" t="s">
        <v>16</v>
      </c>
      <c r="I20" t="s">
        <v>13</v>
      </c>
      <c r="J20" t="str">
        <f t="shared" si="0"/>
        <v>5/Jul/1966</v>
      </c>
    </row>
    <row r="21" spans="1:10" x14ac:dyDescent="0.3">
      <c r="A21" t="s">
        <v>2272</v>
      </c>
      <c r="B21">
        <v>1981</v>
      </c>
      <c r="C21" t="s">
        <v>37</v>
      </c>
      <c r="D21">
        <v>4</v>
      </c>
      <c r="E21">
        <v>1</v>
      </c>
      <c r="F21">
        <v>40273.65</v>
      </c>
      <c r="G21" t="s">
        <v>16</v>
      </c>
      <c r="H21" t="s">
        <v>12</v>
      </c>
      <c r="I21" t="s">
        <v>13</v>
      </c>
      <c r="J21" t="str">
        <f t="shared" si="0"/>
        <v>4/Oct/1981</v>
      </c>
    </row>
    <row r="22" spans="1:10" x14ac:dyDescent="0.3">
      <c r="A22" t="s">
        <v>1361</v>
      </c>
      <c r="B22">
        <v>1966</v>
      </c>
      <c r="C22" t="s">
        <v>20</v>
      </c>
      <c r="D22">
        <v>9</v>
      </c>
      <c r="E22">
        <v>0</v>
      </c>
      <c r="F22">
        <v>11090.72</v>
      </c>
      <c r="G22" t="s">
        <v>12</v>
      </c>
      <c r="H22" t="s">
        <v>16</v>
      </c>
      <c r="I22" t="s">
        <v>13</v>
      </c>
      <c r="J22" t="str">
        <f t="shared" si="0"/>
        <v>9/Sep/1966</v>
      </c>
    </row>
    <row r="23" spans="1:10" x14ac:dyDescent="0.3">
      <c r="A23" t="s">
        <v>1360</v>
      </c>
      <c r="B23">
        <v>1972</v>
      </c>
      <c r="C23" t="s">
        <v>37</v>
      </c>
      <c r="D23">
        <v>7</v>
      </c>
      <c r="E23">
        <v>3</v>
      </c>
      <c r="F23">
        <v>11085.59</v>
      </c>
      <c r="G23" t="s">
        <v>12</v>
      </c>
      <c r="H23" t="s">
        <v>11</v>
      </c>
      <c r="I23" t="s">
        <v>23</v>
      </c>
      <c r="J23" t="str">
        <f t="shared" si="0"/>
        <v>7/Oct/1972</v>
      </c>
    </row>
    <row r="24" spans="1:10" x14ac:dyDescent="0.3">
      <c r="A24" t="s">
        <v>1359</v>
      </c>
      <c r="B24">
        <v>1967</v>
      </c>
      <c r="C24" t="s">
        <v>20</v>
      </c>
      <c r="D24">
        <v>4</v>
      </c>
      <c r="E24">
        <v>0</v>
      </c>
      <c r="F24">
        <v>11082.58</v>
      </c>
      <c r="G24" t="s">
        <v>12</v>
      </c>
      <c r="H24" t="s">
        <v>11</v>
      </c>
      <c r="I24" t="s">
        <v>23</v>
      </c>
      <c r="J24" t="str">
        <f t="shared" si="0"/>
        <v>4/Sep/1967</v>
      </c>
    </row>
    <row r="25" spans="1:10" x14ac:dyDescent="0.3">
      <c r="A25" t="s">
        <v>1358</v>
      </c>
      <c r="B25">
        <v>1966</v>
      </c>
      <c r="C25" t="s">
        <v>15</v>
      </c>
      <c r="D25">
        <v>20</v>
      </c>
      <c r="E25">
        <v>0</v>
      </c>
      <c r="F25">
        <v>11073.18</v>
      </c>
      <c r="G25" t="s">
        <v>12</v>
      </c>
      <c r="H25" t="s">
        <v>12</v>
      </c>
      <c r="I25" t="s">
        <v>42</v>
      </c>
      <c r="J25" t="str">
        <f t="shared" si="0"/>
        <v>20/Nov/1966</v>
      </c>
    </row>
    <row r="26" spans="1:10" x14ac:dyDescent="0.3">
      <c r="A26" t="s">
        <v>1357</v>
      </c>
      <c r="B26">
        <v>1966</v>
      </c>
      <c r="C26" t="s">
        <v>15</v>
      </c>
      <c r="D26">
        <v>7</v>
      </c>
      <c r="E26">
        <v>0</v>
      </c>
      <c r="F26">
        <v>11070.54</v>
      </c>
      <c r="G26" t="s">
        <v>12</v>
      </c>
      <c r="H26" t="s">
        <v>12</v>
      </c>
      <c r="I26" t="s">
        <v>42</v>
      </c>
      <c r="J26" t="str">
        <f t="shared" si="0"/>
        <v>7/Nov/1966</v>
      </c>
    </row>
    <row r="27" spans="1:10" x14ac:dyDescent="0.3">
      <c r="A27" t="s">
        <v>1356</v>
      </c>
      <c r="B27">
        <v>1971</v>
      </c>
      <c r="C27" t="s">
        <v>15</v>
      </c>
      <c r="D27">
        <v>9</v>
      </c>
      <c r="E27">
        <v>0</v>
      </c>
      <c r="F27">
        <v>11068.77</v>
      </c>
      <c r="G27" t="s">
        <v>12</v>
      </c>
      <c r="H27" t="s">
        <v>11</v>
      </c>
      <c r="I27" t="s">
        <v>23</v>
      </c>
      <c r="J27" t="str">
        <f t="shared" si="0"/>
        <v>9/Nov/1971</v>
      </c>
    </row>
    <row r="28" spans="1:10" x14ac:dyDescent="0.3">
      <c r="A28" t="s">
        <v>1355</v>
      </c>
      <c r="B28">
        <v>2000</v>
      </c>
      <c r="C28" t="s">
        <v>20</v>
      </c>
      <c r="D28">
        <v>18</v>
      </c>
      <c r="E28">
        <v>0</v>
      </c>
      <c r="F28">
        <v>11068.7</v>
      </c>
      <c r="G28" t="s">
        <v>12</v>
      </c>
      <c r="H28" t="s">
        <v>16</v>
      </c>
      <c r="I28" t="s">
        <v>42</v>
      </c>
      <c r="J28" t="str">
        <f t="shared" si="0"/>
        <v>18/Sep/2000</v>
      </c>
    </row>
    <row r="29" spans="1:10" x14ac:dyDescent="0.3">
      <c r="A29" t="s">
        <v>1354</v>
      </c>
      <c r="B29">
        <v>2001</v>
      </c>
      <c r="C29" t="s">
        <v>30</v>
      </c>
      <c r="D29">
        <v>17</v>
      </c>
      <c r="E29">
        <v>0</v>
      </c>
      <c r="F29">
        <v>11046.02</v>
      </c>
      <c r="G29" t="s">
        <v>12</v>
      </c>
      <c r="H29" t="s">
        <v>16</v>
      </c>
      <c r="I29" t="s">
        <v>535</v>
      </c>
      <c r="J29" t="str">
        <f t="shared" si="0"/>
        <v>17/Dec/2001</v>
      </c>
    </row>
    <row r="30" spans="1:10" x14ac:dyDescent="0.3">
      <c r="A30" t="s">
        <v>1353</v>
      </c>
      <c r="B30">
        <v>1974</v>
      </c>
      <c r="C30" t="s">
        <v>35</v>
      </c>
      <c r="D30">
        <v>30</v>
      </c>
      <c r="E30">
        <v>0</v>
      </c>
      <c r="F30">
        <v>11037.85</v>
      </c>
      <c r="G30" t="s">
        <v>12</v>
      </c>
      <c r="H30" t="s">
        <v>11</v>
      </c>
      <c r="I30" t="s">
        <v>200</v>
      </c>
      <c r="J30" t="str">
        <f t="shared" si="0"/>
        <v>30/Aug/1974</v>
      </c>
    </row>
    <row r="31" spans="1:10" x14ac:dyDescent="0.3">
      <c r="A31" t="s">
        <v>1352</v>
      </c>
      <c r="B31">
        <v>1989</v>
      </c>
      <c r="C31" t="s">
        <v>37</v>
      </c>
      <c r="D31">
        <v>25</v>
      </c>
      <c r="E31">
        <v>3</v>
      </c>
      <c r="F31">
        <v>11037.51</v>
      </c>
      <c r="G31" t="s">
        <v>12</v>
      </c>
      <c r="H31" t="s">
        <v>16</v>
      </c>
      <c r="I31" t="s">
        <v>23</v>
      </c>
      <c r="J31" t="str">
        <f t="shared" si="0"/>
        <v>25/Oct/1989</v>
      </c>
    </row>
    <row r="32" spans="1:10" x14ac:dyDescent="0.3">
      <c r="A32" t="s">
        <v>2271</v>
      </c>
      <c r="B32">
        <v>1981</v>
      </c>
      <c r="C32" t="s">
        <v>10</v>
      </c>
      <c r="D32">
        <v>28</v>
      </c>
      <c r="E32">
        <v>1</v>
      </c>
      <c r="F32">
        <v>40208.559999999998</v>
      </c>
      <c r="G32" t="s">
        <v>16</v>
      </c>
      <c r="H32" t="s">
        <v>11</v>
      </c>
      <c r="I32" t="s">
        <v>42</v>
      </c>
      <c r="J32" t="str">
        <f t="shared" si="0"/>
        <v>28/Jul/1981</v>
      </c>
    </row>
    <row r="33" spans="1:10" x14ac:dyDescent="0.3">
      <c r="A33" t="s">
        <v>1351</v>
      </c>
      <c r="B33">
        <v>1974</v>
      </c>
      <c r="C33" t="s">
        <v>30</v>
      </c>
      <c r="D33">
        <v>10</v>
      </c>
      <c r="E33">
        <v>4</v>
      </c>
      <c r="F33">
        <v>11033.66</v>
      </c>
      <c r="G33" t="s">
        <v>12</v>
      </c>
      <c r="H33" t="s">
        <v>12</v>
      </c>
      <c r="I33" t="s">
        <v>23</v>
      </c>
      <c r="J33" t="str">
        <f t="shared" si="0"/>
        <v>10/Dec/1974</v>
      </c>
    </row>
    <row r="34" spans="1:10" x14ac:dyDescent="0.3">
      <c r="A34" t="s">
        <v>1350</v>
      </c>
      <c r="B34">
        <v>1996</v>
      </c>
      <c r="C34" t="s">
        <v>10</v>
      </c>
      <c r="D34">
        <v>21</v>
      </c>
      <c r="E34">
        <v>0</v>
      </c>
      <c r="F34">
        <v>11028.56</v>
      </c>
      <c r="G34" t="s">
        <v>12</v>
      </c>
      <c r="H34" t="s">
        <v>12</v>
      </c>
      <c r="I34" t="s">
        <v>23</v>
      </c>
      <c r="J34" t="str">
        <f t="shared" si="0"/>
        <v>21/Jul/1996</v>
      </c>
    </row>
    <row r="35" spans="1:10" x14ac:dyDescent="0.3">
      <c r="A35" t="s">
        <v>1349</v>
      </c>
      <c r="B35">
        <v>1991</v>
      </c>
      <c r="C35" t="s">
        <v>18</v>
      </c>
      <c r="D35">
        <v>26</v>
      </c>
      <c r="E35">
        <v>3</v>
      </c>
      <c r="F35">
        <v>11018.05</v>
      </c>
      <c r="G35" t="s">
        <v>12</v>
      </c>
      <c r="H35" t="s">
        <v>11</v>
      </c>
      <c r="I35" t="s">
        <v>23</v>
      </c>
      <c r="J35" t="str">
        <f t="shared" si="0"/>
        <v>26/Jun/1991</v>
      </c>
    </row>
    <row r="36" spans="1:10" x14ac:dyDescent="0.3">
      <c r="A36" t="s">
        <v>1348</v>
      </c>
      <c r="B36">
        <v>1974</v>
      </c>
      <c r="C36" t="s">
        <v>30</v>
      </c>
      <c r="D36">
        <v>15</v>
      </c>
      <c r="E36">
        <v>4</v>
      </c>
      <c r="F36">
        <v>11015.17</v>
      </c>
      <c r="G36" t="s">
        <v>12</v>
      </c>
      <c r="H36" t="s">
        <v>16</v>
      </c>
      <c r="I36" t="s">
        <v>23</v>
      </c>
      <c r="J36" t="str">
        <f t="shared" si="0"/>
        <v>15/Dec/1974</v>
      </c>
    </row>
    <row r="37" spans="1:10" x14ac:dyDescent="0.3">
      <c r="A37" t="s">
        <v>1347</v>
      </c>
      <c r="B37">
        <v>1968</v>
      </c>
      <c r="C37" t="s">
        <v>37</v>
      </c>
      <c r="D37">
        <v>24</v>
      </c>
      <c r="E37">
        <v>2</v>
      </c>
      <c r="F37">
        <v>11013.71</v>
      </c>
      <c r="G37" t="s">
        <v>12</v>
      </c>
      <c r="H37" t="s">
        <v>16</v>
      </c>
      <c r="I37" t="s">
        <v>13</v>
      </c>
      <c r="J37" t="str">
        <f t="shared" si="0"/>
        <v>24/Oct/1968</v>
      </c>
    </row>
    <row r="38" spans="1:10" x14ac:dyDescent="0.3">
      <c r="A38" t="s">
        <v>1346</v>
      </c>
      <c r="B38">
        <v>2000</v>
      </c>
      <c r="C38" t="s">
        <v>20</v>
      </c>
      <c r="D38">
        <v>17</v>
      </c>
      <c r="E38">
        <v>0</v>
      </c>
      <c r="F38">
        <v>10991.58</v>
      </c>
      <c r="G38" t="s">
        <v>12</v>
      </c>
      <c r="H38" t="s">
        <v>12</v>
      </c>
      <c r="I38" t="s">
        <v>23</v>
      </c>
      <c r="J38" t="str">
        <f t="shared" si="0"/>
        <v>17/Sep/2000</v>
      </c>
    </row>
    <row r="39" spans="1:10" x14ac:dyDescent="0.3">
      <c r="A39" t="s">
        <v>1345</v>
      </c>
      <c r="B39">
        <v>1965</v>
      </c>
      <c r="C39" t="s">
        <v>30</v>
      </c>
      <c r="D39">
        <v>18</v>
      </c>
      <c r="E39">
        <v>0</v>
      </c>
      <c r="F39">
        <v>10982.5</v>
      </c>
      <c r="G39" t="s">
        <v>12</v>
      </c>
      <c r="H39" t="s">
        <v>12</v>
      </c>
      <c r="I39" t="s">
        <v>13</v>
      </c>
      <c r="J39" t="str">
        <f t="shared" si="0"/>
        <v>18/Dec/1965</v>
      </c>
    </row>
    <row r="40" spans="1:10" x14ac:dyDescent="0.3">
      <c r="A40" t="s">
        <v>1344</v>
      </c>
      <c r="B40">
        <v>1973</v>
      </c>
      <c r="C40" t="s">
        <v>37</v>
      </c>
      <c r="D40">
        <v>21</v>
      </c>
      <c r="E40">
        <v>4</v>
      </c>
      <c r="F40">
        <v>10977.21</v>
      </c>
      <c r="G40" t="s">
        <v>12</v>
      </c>
      <c r="H40" t="s">
        <v>16</v>
      </c>
      <c r="I40" t="s">
        <v>13</v>
      </c>
      <c r="J40" t="str">
        <f t="shared" si="0"/>
        <v>21/Oct/1973</v>
      </c>
    </row>
    <row r="41" spans="1:10" x14ac:dyDescent="0.3">
      <c r="A41" t="s">
        <v>1343</v>
      </c>
      <c r="B41">
        <v>1966</v>
      </c>
      <c r="C41" t="s">
        <v>10</v>
      </c>
      <c r="D41">
        <v>9</v>
      </c>
      <c r="E41">
        <v>0</v>
      </c>
      <c r="F41">
        <v>10976.25</v>
      </c>
      <c r="G41" t="s">
        <v>12</v>
      </c>
      <c r="H41" t="s">
        <v>11</v>
      </c>
      <c r="I41" t="s">
        <v>23</v>
      </c>
      <c r="J41" t="str">
        <f t="shared" si="0"/>
        <v>9/Jul/1966</v>
      </c>
    </row>
    <row r="42" spans="1:10" x14ac:dyDescent="0.3">
      <c r="A42" t="s">
        <v>1342</v>
      </c>
      <c r="B42">
        <v>1965</v>
      </c>
      <c r="C42" t="s">
        <v>18</v>
      </c>
      <c r="D42">
        <v>19</v>
      </c>
      <c r="E42">
        <v>0</v>
      </c>
      <c r="F42">
        <v>10965.45</v>
      </c>
      <c r="G42" t="s">
        <v>12</v>
      </c>
      <c r="H42" t="s">
        <v>11</v>
      </c>
      <c r="I42" t="s">
        <v>42</v>
      </c>
      <c r="J42" t="str">
        <f t="shared" si="0"/>
        <v>19/Jun/1965</v>
      </c>
    </row>
    <row r="43" spans="1:10" x14ac:dyDescent="0.3">
      <c r="A43" t="s">
        <v>2270</v>
      </c>
      <c r="B43">
        <v>1979</v>
      </c>
      <c r="C43" t="s">
        <v>35</v>
      </c>
      <c r="D43">
        <v>18</v>
      </c>
      <c r="E43">
        <v>2</v>
      </c>
      <c r="F43">
        <v>40204.83</v>
      </c>
      <c r="G43" t="s">
        <v>16</v>
      </c>
      <c r="H43" t="s">
        <v>12</v>
      </c>
      <c r="I43" t="s">
        <v>23</v>
      </c>
      <c r="J43" t="str">
        <f t="shared" si="0"/>
        <v>18/Aug/1979</v>
      </c>
    </row>
    <row r="44" spans="1:10" x14ac:dyDescent="0.3">
      <c r="A44" t="s">
        <v>1341</v>
      </c>
      <c r="B44">
        <v>1969</v>
      </c>
      <c r="C44" t="s">
        <v>35</v>
      </c>
      <c r="D44">
        <v>14</v>
      </c>
      <c r="E44">
        <v>1</v>
      </c>
      <c r="F44">
        <v>10959.69</v>
      </c>
      <c r="G44" t="s">
        <v>12</v>
      </c>
      <c r="H44" t="s">
        <v>12</v>
      </c>
      <c r="I44" t="s">
        <v>23</v>
      </c>
      <c r="J44" t="str">
        <f t="shared" si="0"/>
        <v>14/Aug/1969</v>
      </c>
    </row>
    <row r="45" spans="1:10" x14ac:dyDescent="0.3">
      <c r="A45" t="s">
        <v>1340</v>
      </c>
      <c r="B45">
        <v>1965</v>
      </c>
      <c r="C45" t="s">
        <v>30</v>
      </c>
      <c r="D45">
        <v>4</v>
      </c>
      <c r="E45">
        <v>0</v>
      </c>
      <c r="F45">
        <v>10959.33</v>
      </c>
      <c r="G45" t="s">
        <v>12</v>
      </c>
      <c r="H45" t="s">
        <v>12</v>
      </c>
      <c r="I45" t="s">
        <v>42</v>
      </c>
      <c r="J45" t="str">
        <f t="shared" si="0"/>
        <v>4/Dec/1965</v>
      </c>
    </row>
    <row r="46" spans="1:10" x14ac:dyDescent="0.3">
      <c r="A46" t="s">
        <v>1339</v>
      </c>
      <c r="B46">
        <v>1969</v>
      </c>
      <c r="C46" t="s">
        <v>15</v>
      </c>
      <c r="D46">
        <v>10</v>
      </c>
      <c r="E46">
        <v>1</v>
      </c>
      <c r="F46">
        <v>10942.13</v>
      </c>
      <c r="G46" t="s">
        <v>12</v>
      </c>
      <c r="H46" t="s">
        <v>12</v>
      </c>
      <c r="I46" t="s">
        <v>23</v>
      </c>
      <c r="J46" t="str">
        <f t="shared" si="0"/>
        <v>10/Nov/1969</v>
      </c>
    </row>
    <row r="47" spans="1:10" x14ac:dyDescent="0.3">
      <c r="A47" t="s">
        <v>1338</v>
      </c>
      <c r="B47">
        <v>1968</v>
      </c>
      <c r="C47" t="s">
        <v>15</v>
      </c>
      <c r="D47">
        <v>12</v>
      </c>
      <c r="E47">
        <v>1</v>
      </c>
      <c r="F47">
        <v>10928.85</v>
      </c>
      <c r="G47" t="s">
        <v>12</v>
      </c>
      <c r="H47" t="s">
        <v>12</v>
      </c>
      <c r="I47" t="s">
        <v>13</v>
      </c>
      <c r="J47" t="str">
        <f t="shared" si="0"/>
        <v>12/Nov/1968</v>
      </c>
    </row>
    <row r="48" spans="1:10" x14ac:dyDescent="0.3">
      <c r="A48" t="s">
        <v>1337</v>
      </c>
      <c r="B48">
        <v>1968</v>
      </c>
      <c r="C48" t="s">
        <v>15</v>
      </c>
      <c r="D48">
        <v>13</v>
      </c>
      <c r="E48">
        <v>0</v>
      </c>
      <c r="F48">
        <v>10923.93</v>
      </c>
      <c r="G48" t="s">
        <v>12</v>
      </c>
      <c r="H48" t="s">
        <v>16</v>
      </c>
      <c r="I48" t="s">
        <v>247</v>
      </c>
      <c r="J48" t="str">
        <f t="shared" si="0"/>
        <v>13/Nov/1968</v>
      </c>
    </row>
    <row r="49" spans="1:10" x14ac:dyDescent="0.3">
      <c r="A49" t="s">
        <v>1336</v>
      </c>
      <c r="B49">
        <v>1994</v>
      </c>
      <c r="C49" t="s">
        <v>20</v>
      </c>
      <c r="D49">
        <v>6</v>
      </c>
      <c r="E49">
        <v>0</v>
      </c>
      <c r="F49">
        <v>10886.66</v>
      </c>
      <c r="G49" t="s">
        <v>12</v>
      </c>
      <c r="H49" t="s">
        <v>12</v>
      </c>
      <c r="I49" t="s">
        <v>23</v>
      </c>
      <c r="J49" t="str">
        <f t="shared" si="0"/>
        <v>6/Sep/1994</v>
      </c>
    </row>
    <row r="50" spans="1:10" x14ac:dyDescent="0.3">
      <c r="A50" t="s">
        <v>1335</v>
      </c>
      <c r="B50">
        <v>1971</v>
      </c>
      <c r="C50" t="s">
        <v>30</v>
      </c>
      <c r="D50">
        <v>20</v>
      </c>
      <c r="E50">
        <v>2</v>
      </c>
      <c r="F50">
        <v>10848.13</v>
      </c>
      <c r="G50" t="s">
        <v>12</v>
      </c>
      <c r="H50" t="s">
        <v>12</v>
      </c>
      <c r="I50" t="s">
        <v>23</v>
      </c>
      <c r="J50" t="str">
        <f t="shared" si="0"/>
        <v>20/Dec/1971</v>
      </c>
    </row>
    <row r="51" spans="1:10" x14ac:dyDescent="0.3">
      <c r="A51" t="s">
        <v>1334</v>
      </c>
      <c r="B51">
        <v>1968</v>
      </c>
      <c r="C51" t="s">
        <v>10</v>
      </c>
      <c r="D51">
        <v>28</v>
      </c>
      <c r="E51">
        <v>1</v>
      </c>
      <c r="F51">
        <v>10825.25</v>
      </c>
      <c r="G51" t="s">
        <v>12</v>
      </c>
      <c r="H51" t="s">
        <v>12</v>
      </c>
      <c r="I51" t="s">
        <v>23</v>
      </c>
      <c r="J51" t="str">
        <f t="shared" si="0"/>
        <v>28/Jul/1968</v>
      </c>
    </row>
    <row r="52" spans="1:10" x14ac:dyDescent="0.3">
      <c r="A52" t="s">
        <v>1333</v>
      </c>
      <c r="B52">
        <v>1967</v>
      </c>
      <c r="C52" t="s">
        <v>37</v>
      </c>
      <c r="D52">
        <v>2</v>
      </c>
      <c r="E52">
        <v>1</v>
      </c>
      <c r="F52">
        <v>10807.49</v>
      </c>
      <c r="G52" t="s">
        <v>12</v>
      </c>
      <c r="H52" t="s">
        <v>11</v>
      </c>
      <c r="I52" t="s">
        <v>13</v>
      </c>
      <c r="J52" t="str">
        <f t="shared" si="0"/>
        <v>2/Oct/1967</v>
      </c>
    </row>
    <row r="53" spans="1:10" x14ac:dyDescent="0.3">
      <c r="A53" t="s">
        <v>1332</v>
      </c>
      <c r="B53">
        <v>1970</v>
      </c>
      <c r="C53" t="s">
        <v>30</v>
      </c>
      <c r="D53">
        <v>18</v>
      </c>
      <c r="E53">
        <v>2</v>
      </c>
      <c r="F53">
        <v>10806.84</v>
      </c>
      <c r="G53" t="s">
        <v>12</v>
      </c>
      <c r="H53" t="s">
        <v>11</v>
      </c>
      <c r="I53" t="s">
        <v>42</v>
      </c>
      <c r="J53" t="str">
        <f t="shared" si="0"/>
        <v>18/Dec/1970</v>
      </c>
    </row>
    <row r="54" spans="1:10" x14ac:dyDescent="0.3">
      <c r="A54" t="s">
        <v>2269</v>
      </c>
      <c r="B54">
        <v>1985</v>
      </c>
      <c r="C54" t="s">
        <v>37</v>
      </c>
      <c r="D54">
        <v>21</v>
      </c>
      <c r="E54">
        <v>4</v>
      </c>
      <c r="F54">
        <v>40182.25</v>
      </c>
      <c r="G54" t="s">
        <v>16</v>
      </c>
      <c r="H54" t="s">
        <v>11</v>
      </c>
      <c r="I54" t="s">
        <v>42</v>
      </c>
      <c r="J54" t="str">
        <f t="shared" si="0"/>
        <v>21/Oct/1985</v>
      </c>
    </row>
    <row r="55" spans="1:10" x14ac:dyDescent="0.3">
      <c r="A55" t="s">
        <v>1331</v>
      </c>
      <c r="B55">
        <v>1970</v>
      </c>
      <c r="C55" t="s">
        <v>37</v>
      </c>
      <c r="D55">
        <v>28</v>
      </c>
      <c r="E55">
        <v>1</v>
      </c>
      <c r="F55">
        <v>10797.34</v>
      </c>
      <c r="G55" t="s">
        <v>12</v>
      </c>
      <c r="H55" t="s">
        <v>11</v>
      </c>
      <c r="I55" t="s">
        <v>249</v>
      </c>
      <c r="J55" t="str">
        <f t="shared" si="0"/>
        <v>28/Oct/1970</v>
      </c>
    </row>
    <row r="56" spans="1:10" x14ac:dyDescent="0.3">
      <c r="A56" t="s">
        <v>1330</v>
      </c>
      <c r="B56">
        <v>1967</v>
      </c>
      <c r="C56" t="s">
        <v>37</v>
      </c>
      <c r="D56">
        <v>23</v>
      </c>
      <c r="E56">
        <v>0</v>
      </c>
      <c r="F56">
        <v>10796.35</v>
      </c>
      <c r="G56" t="s">
        <v>12</v>
      </c>
      <c r="H56" t="s">
        <v>16</v>
      </c>
      <c r="I56" t="s">
        <v>166</v>
      </c>
      <c r="J56" t="str">
        <f t="shared" si="0"/>
        <v>23/Oct/1967</v>
      </c>
    </row>
    <row r="57" spans="1:10" x14ac:dyDescent="0.3">
      <c r="A57" t="s">
        <v>1329</v>
      </c>
      <c r="B57">
        <v>1999</v>
      </c>
      <c r="C57" t="s">
        <v>30</v>
      </c>
      <c r="D57">
        <v>24</v>
      </c>
      <c r="E57">
        <v>0</v>
      </c>
      <c r="F57">
        <v>10795.94</v>
      </c>
      <c r="G57" t="s">
        <v>12</v>
      </c>
      <c r="H57" t="s">
        <v>16</v>
      </c>
      <c r="I57" t="s">
        <v>42</v>
      </c>
      <c r="J57" t="str">
        <f t="shared" si="0"/>
        <v>24/Dec/1999</v>
      </c>
    </row>
    <row r="58" spans="1:10" x14ac:dyDescent="0.3">
      <c r="A58" t="s">
        <v>1328</v>
      </c>
      <c r="B58">
        <v>1967</v>
      </c>
      <c r="C58" t="s">
        <v>15</v>
      </c>
      <c r="D58">
        <v>11</v>
      </c>
      <c r="E58">
        <v>1</v>
      </c>
      <c r="F58">
        <v>10791.96</v>
      </c>
      <c r="G58" t="s">
        <v>12</v>
      </c>
      <c r="H58" t="s">
        <v>11</v>
      </c>
      <c r="I58" t="s">
        <v>42</v>
      </c>
      <c r="J58" t="str">
        <f t="shared" si="0"/>
        <v>11/Nov/1967</v>
      </c>
    </row>
    <row r="59" spans="1:10" x14ac:dyDescent="0.3">
      <c r="A59" t="s">
        <v>1327</v>
      </c>
      <c r="B59">
        <v>1989</v>
      </c>
      <c r="C59" t="s">
        <v>15</v>
      </c>
      <c r="D59">
        <v>25</v>
      </c>
      <c r="E59">
        <v>3</v>
      </c>
      <c r="F59">
        <v>10769.75</v>
      </c>
      <c r="G59" t="s">
        <v>12</v>
      </c>
      <c r="H59" t="s">
        <v>11</v>
      </c>
      <c r="I59" t="s">
        <v>632</v>
      </c>
      <c r="J59" t="str">
        <f t="shared" si="0"/>
        <v>25/Nov/1989</v>
      </c>
    </row>
    <row r="60" spans="1:10" x14ac:dyDescent="0.3">
      <c r="A60" t="s">
        <v>1326</v>
      </c>
      <c r="B60">
        <v>1986</v>
      </c>
      <c r="C60" t="s">
        <v>35</v>
      </c>
      <c r="D60">
        <v>29</v>
      </c>
      <c r="E60">
        <v>3</v>
      </c>
      <c r="F60">
        <v>10749.02</v>
      </c>
      <c r="G60" t="s">
        <v>12</v>
      </c>
      <c r="H60" t="s">
        <v>16</v>
      </c>
      <c r="I60" t="s">
        <v>535</v>
      </c>
      <c r="J60" t="str">
        <f t="shared" si="0"/>
        <v>29/Aug/1986</v>
      </c>
    </row>
    <row r="61" spans="1:10" x14ac:dyDescent="0.3">
      <c r="A61" t="s">
        <v>1325</v>
      </c>
      <c r="B61">
        <v>1974</v>
      </c>
      <c r="C61" t="s">
        <v>30</v>
      </c>
      <c r="D61">
        <v>9</v>
      </c>
      <c r="E61">
        <v>4</v>
      </c>
      <c r="F61">
        <v>10736.87</v>
      </c>
      <c r="G61" t="s">
        <v>12</v>
      </c>
      <c r="H61" t="s">
        <v>16</v>
      </c>
      <c r="I61" t="s">
        <v>168</v>
      </c>
      <c r="J61" t="str">
        <f t="shared" si="0"/>
        <v>9/Dec/1974</v>
      </c>
    </row>
    <row r="62" spans="1:10" x14ac:dyDescent="0.3">
      <c r="A62" t="s">
        <v>1324</v>
      </c>
      <c r="B62">
        <v>1992</v>
      </c>
      <c r="C62" t="s">
        <v>18</v>
      </c>
      <c r="D62">
        <v>25</v>
      </c>
      <c r="E62">
        <v>0</v>
      </c>
      <c r="F62">
        <v>10719.57</v>
      </c>
      <c r="G62" t="s">
        <v>12</v>
      </c>
      <c r="H62" t="s">
        <v>16</v>
      </c>
      <c r="I62" t="s">
        <v>23</v>
      </c>
      <c r="J62" t="str">
        <f t="shared" si="0"/>
        <v>25/Jun/1992</v>
      </c>
    </row>
    <row r="63" spans="1:10" x14ac:dyDescent="0.3">
      <c r="A63" t="s">
        <v>1323</v>
      </c>
      <c r="B63">
        <v>1967</v>
      </c>
      <c r="C63" t="s">
        <v>37</v>
      </c>
      <c r="D63">
        <v>5</v>
      </c>
      <c r="E63">
        <v>0</v>
      </c>
      <c r="F63">
        <v>10713.64</v>
      </c>
      <c r="G63" t="s">
        <v>12</v>
      </c>
      <c r="H63" t="s">
        <v>12</v>
      </c>
      <c r="I63" t="s">
        <v>42</v>
      </c>
      <c r="J63" t="str">
        <f t="shared" si="0"/>
        <v>5/Oct/1967</v>
      </c>
    </row>
    <row r="64" spans="1:10" x14ac:dyDescent="0.3">
      <c r="A64" t="s">
        <v>1322</v>
      </c>
      <c r="B64">
        <v>1967</v>
      </c>
      <c r="C64" t="s">
        <v>10</v>
      </c>
      <c r="D64">
        <v>30</v>
      </c>
      <c r="E64">
        <v>0</v>
      </c>
      <c r="F64">
        <v>10704.47</v>
      </c>
      <c r="G64" t="s">
        <v>12</v>
      </c>
      <c r="H64" t="s">
        <v>11</v>
      </c>
      <c r="I64" t="s">
        <v>42</v>
      </c>
      <c r="J64" t="str">
        <f t="shared" si="0"/>
        <v>30/Jul/1967</v>
      </c>
    </row>
    <row r="65" spans="1:10" x14ac:dyDescent="0.3">
      <c r="A65" t="s">
        <v>2268</v>
      </c>
      <c r="B65">
        <v>1983</v>
      </c>
      <c r="C65" t="s">
        <v>37</v>
      </c>
      <c r="D65">
        <v>14</v>
      </c>
      <c r="E65">
        <v>2</v>
      </c>
      <c r="F65">
        <v>40103.89</v>
      </c>
      <c r="G65" t="s">
        <v>16</v>
      </c>
      <c r="H65" t="s">
        <v>11</v>
      </c>
      <c r="I65" t="s">
        <v>42</v>
      </c>
      <c r="J65" t="str">
        <f t="shared" si="0"/>
        <v>14/Oct/1983</v>
      </c>
    </row>
    <row r="66" spans="1:10" x14ac:dyDescent="0.3">
      <c r="A66" t="s">
        <v>1321</v>
      </c>
      <c r="B66">
        <v>1972</v>
      </c>
      <c r="C66" t="s">
        <v>37</v>
      </c>
      <c r="D66">
        <v>24</v>
      </c>
      <c r="E66">
        <v>3</v>
      </c>
      <c r="F66">
        <v>10702.64</v>
      </c>
      <c r="G66" t="s">
        <v>12</v>
      </c>
      <c r="H66" t="s">
        <v>12</v>
      </c>
      <c r="I66" t="s">
        <v>13</v>
      </c>
      <c r="J66" t="str">
        <f t="shared" si="0"/>
        <v>24/Oct/1972</v>
      </c>
    </row>
    <row r="67" spans="1:10" x14ac:dyDescent="0.3">
      <c r="A67" t="s">
        <v>1320</v>
      </c>
      <c r="B67">
        <v>1976</v>
      </c>
      <c r="C67" t="s">
        <v>20</v>
      </c>
      <c r="D67">
        <v>30</v>
      </c>
      <c r="E67">
        <v>2</v>
      </c>
      <c r="F67">
        <v>10698.38</v>
      </c>
      <c r="G67" t="s">
        <v>12</v>
      </c>
      <c r="H67" t="s">
        <v>16</v>
      </c>
      <c r="I67" t="s">
        <v>200</v>
      </c>
      <c r="J67" t="str">
        <f t="shared" si="0"/>
        <v>30/Sep/1976</v>
      </c>
    </row>
    <row r="68" spans="1:10" x14ac:dyDescent="0.3">
      <c r="A68" t="s">
        <v>1319</v>
      </c>
      <c r="B68">
        <v>1977</v>
      </c>
      <c r="C68" t="s">
        <v>35</v>
      </c>
      <c r="D68">
        <v>2</v>
      </c>
      <c r="E68">
        <v>2</v>
      </c>
      <c r="F68">
        <v>10690.11</v>
      </c>
      <c r="G68" t="s">
        <v>12</v>
      </c>
      <c r="H68" t="s">
        <v>11</v>
      </c>
      <c r="I68" t="s">
        <v>300</v>
      </c>
      <c r="J68" t="str">
        <f t="shared" si="0"/>
        <v>2/Aug/1977</v>
      </c>
    </row>
    <row r="69" spans="1:10" x14ac:dyDescent="0.3">
      <c r="A69" t="s">
        <v>1318</v>
      </c>
      <c r="B69">
        <v>1962</v>
      </c>
      <c r="C69" t="s">
        <v>20</v>
      </c>
      <c r="D69">
        <v>7</v>
      </c>
      <c r="E69">
        <v>0</v>
      </c>
      <c r="F69">
        <v>10676.83</v>
      </c>
      <c r="G69" t="s">
        <v>12</v>
      </c>
      <c r="H69" t="s">
        <v>12</v>
      </c>
      <c r="I69" t="s">
        <v>13</v>
      </c>
      <c r="J69" t="str">
        <f t="shared" si="0"/>
        <v>7/Sep/1962</v>
      </c>
    </row>
    <row r="70" spans="1:10" x14ac:dyDescent="0.3">
      <c r="A70" t="s">
        <v>1317</v>
      </c>
      <c r="B70">
        <v>1976</v>
      </c>
      <c r="C70" t="s">
        <v>15</v>
      </c>
      <c r="D70">
        <v>22</v>
      </c>
      <c r="E70">
        <v>2</v>
      </c>
      <c r="F70">
        <v>10665.44</v>
      </c>
      <c r="G70" t="s">
        <v>12</v>
      </c>
      <c r="H70" t="s">
        <v>11</v>
      </c>
      <c r="I70" t="s">
        <v>300</v>
      </c>
      <c r="J70" t="str">
        <f t="shared" si="0"/>
        <v>22/Nov/1976</v>
      </c>
    </row>
    <row r="71" spans="1:10" x14ac:dyDescent="0.3">
      <c r="A71" t="s">
        <v>1316</v>
      </c>
      <c r="B71">
        <v>1964</v>
      </c>
      <c r="C71" t="s">
        <v>35</v>
      </c>
      <c r="D71">
        <v>8</v>
      </c>
      <c r="E71">
        <v>0</v>
      </c>
      <c r="F71">
        <v>10627.81</v>
      </c>
      <c r="G71" t="s">
        <v>12</v>
      </c>
      <c r="H71" t="s">
        <v>12</v>
      </c>
      <c r="I71" t="s">
        <v>13</v>
      </c>
      <c r="J71" t="str">
        <f t="shared" si="0"/>
        <v>8/Aug/1964</v>
      </c>
    </row>
    <row r="72" spans="1:10" x14ac:dyDescent="0.3">
      <c r="A72" t="s">
        <v>1315</v>
      </c>
      <c r="B72">
        <v>1990</v>
      </c>
      <c r="C72" t="s">
        <v>10</v>
      </c>
      <c r="D72">
        <v>6</v>
      </c>
      <c r="E72">
        <v>3</v>
      </c>
      <c r="F72">
        <v>10620.26</v>
      </c>
      <c r="G72" t="s">
        <v>12</v>
      </c>
      <c r="H72" t="s">
        <v>12</v>
      </c>
      <c r="I72" t="s">
        <v>23</v>
      </c>
      <c r="J72" t="str">
        <f t="shared" si="0"/>
        <v>6/Jul/1990</v>
      </c>
    </row>
    <row r="73" spans="1:10" x14ac:dyDescent="0.3">
      <c r="A73" t="s">
        <v>1314</v>
      </c>
      <c r="B73">
        <v>1992</v>
      </c>
      <c r="C73" t="s">
        <v>10</v>
      </c>
      <c r="D73">
        <v>23</v>
      </c>
      <c r="E73">
        <v>0</v>
      </c>
      <c r="F73">
        <v>10617.04</v>
      </c>
      <c r="G73" t="s">
        <v>12</v>
      </c>
      <c r="H73" t="s">
        <v>12</v>
      </c>
      <c r="I73" t="s">
        <v>535</v>
      </c>
      <c r="J73" t="str">
        <f t="shared" ref="J73:J136" si="1">_xlfn.CONCAT(D73,"/",C73,"/",B73)</f>
        <v>23/Jul/1992</v>
      </c>
    </row>
    <row r="74" spans="1:10" x14ac:dyDescent="0.3">
      <c r="A74" t="s">
        <v>1313</v>
      </c>
      <c r="B74">
        <v>1965</v>
      </c>
      <c r="C74" t="s">
        <v>18</v>
      </c>
      <c r="D74">
        <v>27</v>
      </c>
      <c r="E74">
        <v>0</v>
      </c>
      <c r="F74">
        <v>10608.67</v>
      </c>
      <c r="G74" t="s">
        <v>12</v>
      </c>
      <c r="H74" t="s">
        <v>12</v>
      </c>
      <c r="I74" t="s">
        <v>23</v>
      </c>
      <c r="J74" t="str">
        <f t="shared" si="1"/>
        <v>27/Jun/1965</v>
      </c>
    </row>
    <row r="75" spans="1:10" x14ac:dyDescent="0.3">
      <c r="A75" t="s">
        <v>1312</v>
      </c>
      <c r="B75">
        <v>1966</v>
      </c>
      <c r="C75" t="s">
        <v>10</v>
      </c>
      <c r="D75">
        <v>2</v>
      </c>
      <c r="E75">
        <v>0</v>
      </c>
      <c r="F75">
        <v>10602.39</v>
      </c>
      <c r="G75" t="s">
        <v>12</v>
      </c>
      <c r="H75" t="s">
        <v>12</v>
      </c>
      <c r="I75" t="s">
        <v>42</v>
      </c>
      <c r="J75" t="str">
        <f t="shared" si="1"/>
        <v>2/Jul/1966</v>
      </c>
    </row>
    <row r="76" spans="1:10" x14ac:dyDescent="0.3">
      <c r="A76" t="s">
        <v>2267</v>
      </c>
      <c r="B76">
        <v>1966</v>
      </c>
      <c r="C76" t="s">
        <v>35</v>
      </c>
      <c r="D76">
        <v>12</v>
      </c>
      <c r="E76">
        <v>0</v>
      </c>
      <c r="F76">
        <v>40069.440000000002</v>
      </c>
      <c r="G76" t="s">
        <v>16</v>
      </c>
      <c r="H76" t="s">
        <v>12</v>
      </c>
      <c r="I76" t="s">
        <v>42</v>
      </c>
      <c r="J76" t="str">
        <f t="shared" si="1"/>
        <v>12/Aug/1966</v>
      </c>
    </row>
    <row r="77" spans="1:10" x14ac:dyDescent="0.3">
      <c r="A77" t="s">
        <v>1311</v>
      </c>
      <c r="B77">
        <v>1967</v>
      </c>
      <c r="C77" t="s">
        <v>18</v>
      </c>
      <c r="D77">
        <v>23</v>
      </c>
      <c r="E77">
        <v>0</v>
      </c>
      <c r="F77">
        <v>10601.63</v>
      </c>
      <c r="G77" t="s">
        <v>12</v>
      </c>
      <c r="H77" t="s">
        <v>11</v>
      </c>
      <c r="I77" t="s">
        <v>23</v>
      </c>
      <c r="J77" t="str">
        <f t="shared" si="1"/>
        <v>23/Jun/1967</v>
      </c>
    </row>
    <row r="78" spans="1:10" x14ac:dyDescent="0.3">
      <c r="A78" t="s">
        <v>1310</v>
      </c>
      <c r="B78">
        <v>1966</v>
      </c>
      <c r="C78" t="s">
        <v>10</v>
      </c>
      <c r="D78">
        <v>20</v>
      </c>
      <c r="E78">
        <v>0</v>
      </c>
      <c r="F78">
        <v>10601.41</v>
      </c>
      <c r="G78" t="s">
        <v>12</v>
      </c>
      <c r="H78" t="s">
        <v>11</v>
      </c>
      <c r="I78" t="s">
        <v>42</v>
      </c>
      <c r="J78" t="str">
        <f t="shared" si="1"/>
        <v>20/Jul/1966</v>
      </c>
    </row>
    <row r="79" spans="1:10" x14ac:dyDescent="0.3">
      <c r="A79" t="s">
        <v>1309</v>
      </c>
      <c r="B79">
        <v>1972</v>
      </c>
      <c r="C79" t="s">
        <v>30</v>
      </c>
      <c r="D79">
        <v>14</v>
      </c>
      <c r="E79">
        <v>3</v>
      </c>
      <c r="F79">
        <v>10600.55</v>
      </c>
      <c r="G79" t="s">
        <v>12</v>
      </c>
      <c r="H79" t="s">
        <v>16</v>
      </c>
      <c r="I79" t="s">
        <v>23</v>
      </c>
      <c r="J79" t="str">
        <f t="shared" si="1"/>
        <v>14/Dec/1972</v>
      </c>
    </row>
    <row r="80" spans="1:10" x14ac:dyDescent="0.3">
      <c r="A80" t="s">
        <v>1308</v>
      </c>
      <c r="B80">
        <v>1967</v>
      </c>
      <c r="C80" t="s">
        <v>15</v>
      </c>
      <c r="D80">
        <v>29</v>
      </c>
      <c r="E80">
        <v>0</v>
      </c>
      <c r="F80">
        <v>10594.5</v>
      </c>
      <c r="G80" t="s">
        <v>12</v>
      </c>
      <c r="H80" t="s">
        <v>16</v>
      </c>
      <c r="I80" t="s">
        <v>23</v>
      </c>
      <c r="J80" t="str">
        <f t="shared" si="1"/>
        <v>29/Nov/1967</v>
      </c>
    </row>
    <row r="81" spans="1:10" x14ac:dyDescent="0.3">
      <c r="A81" t="s">
        <v>1307</v>
      </c>
      <c r="B81">
        <v>1966</v>
      </c>
      <c r="C81" t="s">
        <v>15</v>
      </c>
      <c r="D81">
        <v>3</v>
      </c>
      <c r="E81">
        <v>0</v>
      </c>
      <c r="F81">
        <v>10594.23</v>
      </c>
      <c r="G81" t="s">
        <v>12</v>
      </c>
      <c r="H81" t="s">
        <v>12</v>
      </c>
      <c r="I81" t="s">
        <v>13</v>
      </c>
      <c r="J81" t="str">
        <f t="shared" si="1"/>
        <v>3/Nov/1966</v>
      </c>
    </row>
    <row r="82" spans="1:10" x14ac:dyDescent="0.3">
      <c r="A82" t="s">
        <v>1306</v>
      </c>
      <c r="B82">
        <v>1969</v>
      </c>
      <c r="C82" t="s">
        <v>30</v>
      </c>
      <c r="D82">
        <v>25</v>
      </c>
      <c r="E82">
        <v>1</v>
      </c>
      <c r="F82">
        <v>10579.71</v>
      </c>
      <c r="G82" t="s">
        <v>12</v>
      </c>
      <c r="H82" t="s">
        <v>12</v>
      </c>
      <c r="I82" t="s">
        <v>13</v>
      </c>
      <c r="J82" t="str">
        <f t="shared" si="1"/>
        <v>25/Dec/1969</v>
      </c>
    </row>
    <row r="83" spans="1:10" x14ac:dyDescent="0.3">
      <c r="A83" t="s">
        <v>1305</v>
      </c>
      <c r="B83">
        <v>1966</v>
      </c>
      <c r="C83" t="s">
        <v>30</v>
      </c>
      <c r="D83">
        <v>11</v>
      </c>
      <c r="E83">
        <v>0</v>
      </c>
      <c r="F83">
        <v>10577.09</v>
      </c>
      <c r="G83" t="s">
        <v>12</v>
      </c>
      <c r="H83" t="s">
        <v>12</v>
      </c>
      <c r="I83" t="s">
        <v>42</v>
      </c>
      <c r="J83" t="str">
        <f t="shared" si="1"/>
        <v>11/Dec/1966</v>
      </c>
    </row>
    <row r="84" spans="1:10" x14ac:dyDescent="0.3">
      <c r="A84" t="s">
        <v>1304</v>
      </c>
      <c r="B84">
        <v>1969</v>
      </c>
      <c r="C84" t="s">
        <v>10</v>
      </c>
      <c r="D84">
        <v>17</v>
      </c>
      <c r="E84">
        <v>0</v>
      </c>
      <c r="F84">
        <v>10564.88</v>
      </c>
      <c r="G84" t="s">
        <v>12</v>
      </c>
      <c r="H84" t="s">
        <v>16</v>
      </c>
      <c r="I84" t="s">
        <v>247</v>
      </c>
      <c r="J84" t="str">
        <f t="shared" si="1"/>
        <v>17/Jul/1969</v>
      </c>
    </row>
    <row r="85" spans="1:10" x14ac:dyDescent="0.3">
      <c r="A85" t="s">
        <v>1303</v>
      </c>
      <c r="B85">
        <v>1971</v>
      </c>
      <c r="C85" t="s">
        <v>18</v>
      </c>
      <c r="D85">
        <v>29</v>
      </c>
      <c r="E85">
        <v>3</v>
      </c>
      <c r="F85">
        <v>10560.49</v>
      </c>
      <c r="G85" t="s">
        <v>12</v>
      </c>
      <c r="H85" t="s">
        <v>11</v>
      </c>
      <c r="I85" t="s">
        <v>13</v>
      </c>
      <c r="J85" t="str">
        <f t="shared" si="1"/>
        <v>29/Jun/1971</v>
      </c>
    </row>
    <row r="86" spans="1:10" x14ac:dyDescent="0.3">
      <c r="A86" t="s">
        <v>1302</v>
      </c>
      <c r="B86">
        <v>1971</v>
      </c>
      <c r="C86" t="s">
        <v>20</v>
      </c>
      <c r="D86">
        <v>26</v>
      </c>
      <c r="E86">
        <v>0</v>
      </c>
      <c r="F86">
        <v>10546.48</v>
      </c>
      <c r="G86" t="s">
        <v>12</v>
      </c>
      <c r="H86" t="s">
        <v>12</v>
      </c>
      <c r="I86" t="s">
        <v>42</v>
      </c>
      <c r="J86" t="str">
        <f t="shared" si="1"/>
        <v>26/Sep/1971</v>
      </c>
    </row>
    <row r="87" spans="1:10" x14ac:dyDescent="0.3">
      <c r="A87" t="s">
        <v>2266</v>
      </c>
      <c r="B87">
        <v>1978</v>
      </c>
      <c r="C87" t="s">
        <v>30</v>
      </c>
      <c r="D87">
        <v>20</v>
      </c>
      <c r="E87">
        <v>2</v>
      </c>
      <c r="F87">
        <v>40054.730000000003</v>
      </c>
      <c r="G87" t="s">
        <v>16</v>
      </c>
      <c r="H87" t="s">
        <v>12</v>
      </c>
      <c r="I87" t="s">
        <v>42</v>
      </c>
      <c r="J87" t="str">
        <f t="shared" si="1"/>
        <v>20/Dec/1978</v>
      </c>
    </row>
    <row r="88" spans="1:10" x14ac:dyDescent="0.3">
      <c r="A88" t="s">
        <v>1301</v>
      </c>
      <c r="B88">
        <v>1977</v>
      </c>
      <c r="C88" t="s">
        <v>37</v>
      </c>
      <c r="D88">
        <v>25</v>
      </c>
      <c r="E88">
        <v>2</v>
      </c>
      <c r="F88">
        <v>10495.6</v>
      </c>
      <c r="G88" t="s">
        <v>12</v>
      </c>
      <c r="H88" t="s">
        <v>16</v>
      </c>
      <c r="I88" t="s">
        <v>23</v>
      </c>
      <c r="J88" t="str">
        <f t="shared" si="1"/>
        <v>25/Oct/1977</v>
      </c>
    </row>
    <row r="89" spans="1:10" x14ac:dyDescent="0.3">
      <c r="A89" t="s">
        <v>1300</v>
      </c>
      <c r="B89">
        <v>1972</v>
      </c>
      <c r="C89" t="s">
        <v>37</v>
      </c>
      <c r="D89">
        <v>19</v>
      </c>
      <c r="E89">
        <v>2</v>
      </c>
      <c r="F89">
        <v>10493.95</v>
      </c>
      <c r="G89" t="s">
        <v>12</v>
      </c>
      <c r="H89" t="s">
        <v>16</v>
      </c>
      <c r="I89" t="s">
        <v>23</v>
      </c>
      <c r="J89" t="str">
        <f t="shared" si="1"/>
        <v>19/Oct/1972</v>
      </c>
    </row>
    <row r="90" spans="1:10" x14ac:dyDescent="0.3">
      <c r="A90" t="s">
        <v>1299</v>
      </c>
      <c r="B90">
        <v>1978</v>
      </c>
      <c r="C90" t="s">
        <v>35</v>
      </c>
      <c r="D90">
        <v>21</v>
      </c>
      <c r="E90">
        <v>2</v>
      </c>
      <c r="F90">
        <v>10486.55</v>
      </c>
      <c r="G90" t="s">
        <v>12</v>
      </c>
      <c r="H90" t="s">
        <v>12</v>
      </c>
      <c r="I90" t="s">
        <v>200</v>
      </c>
      <c r="J90" t="str">
        <f t="shared" si="1"/>
        <v>21/Aug/1978</v>
      </c>
    </row>
    <row r="91" spans="1:10" x14ac:dyDescent="0.3">
      <c r="A91" t="s">
        <v>1298</v>
      </c>
      <c r="B91">
        <v>1987</v>
      </c>
      <c r="C91" t="s">
        <v>18</v>
      </c>
      <c r="D91">
        <v>28</v>
      </c>
      <c r="E91">
        <v>3</v>
      </c>
      <c r="F91">
        <v>10464.83</v>
      </c>
      <c r="G91" t="s">
        <v>12</v>
      </c>
      <c r="H91" t="s">
        <v>16</v>
      </c>
      <c r="I91" t="s">
        <v>23</v>
      </c>
      <c r="J91" t="str">
        <f t="shared" si="1"/>
        <v>28/Jun/1987</v>
      </c>
    </row>
    <row r="92" spans="1:10" x14ac:dyDescent="0.3">
      <c r="A92" t="s">
        <v>1297</v>
      </c>
      <c r="B92">
        <v>1969</v>
      </c>
      <c r="C92" t="s">
        <v>20</v>
      </c>
      <c r="D92">
        <v>22</v>
      </c>
      <c r="E92">
        <v>1</v>
      </c>
      <c r="F92">
        <v>10461.98</v>
      </c>
      <c r="G92" t="s">
        <v>12</v>
      </c>
      <c r="H92" t="s">
        <v>16</v>
      </c>
      <c r="I92" t="s">
        <v>23</v>
      </c>
      <c r="J92" t="str">
        <f t="shared" si="1"/>
        <v>22/Sep/1969</v>
      </c>
    </row>
    <row r="93" spans="1:10" x14ac:dyDescent="0.3">
      <c r="A93" t="s">
        <v>1296</v>
      </c>
      <c r="B93">
        <v>1964</v>
      </c>
      <c r="C93" t="s">
        <v>10</v>
      </c>
      <c r="D93">
        <v>27</v>
      </c>
      <c r="E93">
        <v>0</v>
      </c>
      <c r="F93">
        <v>10459.19</v>
      </c>
      <c r="G93" t="s">
        <v>12</v>
      </c>
      <c r="H93" t="s">
        <v>16</v>
      </c>
      <c r="I93" t="s">
        <v>13</v>
      </c>
      <c r="J93" t="str">
        <f t="shared" si="1"/>
        <v>27/Jul/1964</v>
      </c>
    </row>
    <row r="94" spans="1:10" x14ac:dyDescent="0.3">
      <c r="A94" t="s">
        <v>1295</v>
      </c>
      <c r="B94">
        <v>1976</v>
      </c>
      <c r="C94" t="s">
        <v>35</v>
      </c>
      <c r="D94">
        <v>3</v>
      </c>
      <c r="E94">
        <v>2</v>
      </c>
      <c r="F94">
        <v>10455.14</v>
      </c>
      <c r="G94" t="s">
        <v>12</v>
      </c>
      <c r="H94" t="s">
        <v>11</v>
      </c>
      <c r="I94" t="s">
        <v>300</v>
      </c>
      <c r="J94" t="str">
        <f t="shared" si="1"/>
        <v>3/Aug/1976</v>
      </c>
    </row>
    <row r="95" spans="1:10" x14ac:dyDescent="0.3">
      <c r="A95" t="s">
        <v>1294</v>
      </c>
      <c r="B95">
        <v>1964</v>
      </c>
      <c r="C95" t="s">
        <v>37</v>
      </c>
      <c r="D95">
        <v>14</v>
      </c>
      <c r="E95">
        <v>0</v>
      </c>
      <c r="F95">
        <v>10455.1</v>
      </c>
      <c r="G95" t="s">
        <v>12</v>
      </c>
      <c r="H95" t="s">
        <v>16</v>
      </c>
      <c r="I95" t="s">
        <v>23</v>
      </c>
      <c r="J95" t="str">
        <f t="shared" si="1"/>
        <v>14/Oct/1964</v>
      </c>
    </row>
    <row r="96" spans="1:10" x14ac:dyDescent="0.3">
      <c r="A96" t="s">
        <v>1293</v>
      </c>
      <c r="B96">
        <v>1968</v>
      </c>
      <c r="C96" t="s">
        <v>15</v>
      </c>
      <c r="D96">
        <v>8</v>
      </c>
      <c r="E96">
        <v>1</v>
      </c>
      <c r="F96">
        <v>10450.549999999999</v>
      </c>
      <c r="G96" t="s">
        <v>12</v>
      </c>
      <c r="H96" t="s">
        <v>16</v>
      </c>
      <c r="I96" t="s">
        <v>42</v>
      </c>
      <c r="J96" t="str">
        <f t="shared" si="1"/>
        <v>8/Nov/1968</v>
      </c>
    </row>
    <row r="97" spans="1:10" x14ac:dyDescent="0.3">
      <c r="A97" t="s">
        <v>1292</v>
      </c>
      <c r="B97">
        <v>1968</v>
      </c>
      <c r="C97" t="s">
        <v>35</v>
      </c>
      <c r="D97">
        <v>29</v>
      </c>
      <c r="E97">
        <v>1</v>
      </c>
      <c r="F97">
        <v>10436.1</v>
      </c>
      <c r="G97" t="s">
        <v>12</v>
      </c>
      <c r="H97" t="s">
        <v>12</v>
      </c>
      <c r="I97" t="s">
        <v>42</v>
      </c>
      <c r="J97" t="str">
        <f t="shared" si="1"/>
        <v>29/Aug/1968</v>
      </c>
    </row>
    <row r="98" spans="1:10" x14ac:dyDescent="0.3">
      <c r="A98" t="s">
        <v>2265</v>
      </c>
      <c r="B98">
        <v>1982</v>
      </c>
      <c r="C98" t="s">
        <v>30</v>
      </c>
      <c r="D98">
        <v>25</v>
      </c>
      <c r="E98">
        <v>2</v>
      </c>
      <c r="F98">
        <v>40003.33</v>
      </c>
      <c r="G98" t="s">
        <v>16</v>
      </c>
      <c r="H98" t="s">
        <v>16</v>
      </c>
      <c r="I98" t="s">
        <v>23</v>
      </c>
      <c r="J98" t="str">
        <f t="shared" si="1"/>
        <v>25/Dec/1982</v>
      </c>
    </row>
    <row r="99" spans="1:10" x14ac:dyDescent="0.3">
      <c r="A99" t="s">
        <v>1291</v>
      </c>
      <c r="B99">
        <v>1968</v>
      </c>
      <c r="C99" t="s">
        <v>35</v>
      </c>
      <c r="D99">
        <v>23</v>
      </c>
      <c r="E99">
        <v>0</v>
      </c>
      <c r="F99">
        <v>10435.07</v>
      </c>
      <c r="G99" t="s">
        <v>12</v>
      </c>
      <c r="H99" t="s">
        <v>16</v>
      </c>
      <c r="I99" t="s">
        <v>168</v>
      </c>
      <c r="J99" t="str">
        <f t="shared" si="1"/>
        <v>23/Aug/1968</v>
      </c>
    </row>
    <row r="100" spans="1:10" x14ac:dyDescent="0.3">
      <c r="A100" t="s">
        <v>1290</v>
      </c>
      <c r="B100">
        <v>1968</v>
      </c>
      <c r="C100" t="s">
        <v>30</v>
      </c>
      <c r="D100">
        <v>27</v>
      </c>
      <c r="E100">
        <v>0</v>
      </c>
      <c r="F100">
        <v>10422.92</v>
      </c>
      <c r="G100" t="s">
        <v>12</v>
      </c>
      <c r="H100" t="s">
        <v>16</v>
      </c>
      <c r="I100" t="s">
        <v>356</v>
      </c>
      <c r="J100" t="str">
        <f t="shared" si="1"/>
        <v>27/Dec/1968</v>
      </c>
    </row>
    <row r="101" spans="1:10" x14ac:dyDescent="0.3">
      <c r="A101" t="s">
        <v>1289</v>
      </c>
      <c r="B101">
        <v>1979</v>
      </c>
      <c r="C101" t="s">
        <v>15</v>
      </c>
      <c r="D101">
        <v>25</v>
      </c>
      <c r="E101">
        <v>2</v>
      </c>
      <c r="F101">
        <v>10419.65</v>
      </c>
      <c r="G101" t="s">
        <v>12</v>
      </c>
      <c r="H101" t="s">
        <v>11</v>
      </c>
      <c r="I101" t="s">
        <v>200</v>
      </c>
      <c r="J101" t="str">
        <f t="shared" si="1"/>
        <v>25/Nov/1979</v>
      </c>
    </row>
    <row r="102" spans="1:10" x14ac:dyDescent="0.3">
      <c r="A102" t="s">
        <v>1288</v>
      </c>
      <c r="B102">
        <v>1973</v>
      </c>
      <c r="C102" t="s">
        <v>37</v>
      </c>
      <c r="D102">
        <v>11</v>
      </c>
      <c r="E102">
        <v>0</v>
      </c>
      <c r="F102">
        <v>10419.59</v>
      </c>
      <c r="G102" t="s">
        <v>12</v>
      </c>
      <c r="H102" t="s">
        <v>11</v>
      </c>
      <c r="I102" t="s">
        <v>200</v>
      </c>
      <c r="J102" t="str">
        <f t="shared" si="1"/>
        <v>11/Oct/1973</v>
      </c>
    </row>
    <row r="103" spans="1:10" x14ac:dyDescent="0.3">
      <c r="A103" t="s">
        <v>1287</v>
      </c>
      <c r="B103">
        <v>1980</v>
      </c>
      <c r="C103" t="s">
        <v>37</v>
      </c>
      <c r="D103">
        <v>24</v>
      </c>
      <c r="E103">
        <v>2</v>
      </c>
      <c r="F103">
        <v>10407.98</v>
      </c>
      <c r="G103" t="s">
        <v>12</v>
      </c>
      <c r="H103" t="s">
        <v>16</v>
      </c>
      <c r="I103" t="s">
        <v>300</v>
      </c>
      <c r="J103" t="str">
        <f t="shared" si="1"/>
        <v>24/Oct/1980</v>
      </c>
    </row>
    <row r="104" spans="1:10" x14ac:dyDescent="0.3">
      <c r="A104" t="s">
        <v>1286</v>
      </c>
      <c r="B104">
        <v>1975</v>
      </c>
      <c r="C104" t="s">
        <v>18</v>
      </c>
      <c r="D104">
        <v>5</v>
      </c>
      <c r="E104">
        <v>4</v>
      </c>
      <c r="F104">
        <v>10407.09</v>
      </c>
      <c r="G104" t="s">
        <v>12</v>
      </c>
      <c r="H104" t="s">
        <v>16</v>
      </c>
      <c r="I104" t="s">
        <v>164</v>
      </c>
      <c r="J104" t="str">
        <f t="shared" si="1"/>
        <v>5/Jun/1975</v>
      </c>
    </row>
    <row r="105" spans="1:10" x14ac:dyDescent="0.3">
      <c r="A105" t="s">
        <v>1285</v>
      </c>
      <c r="B105">
        <v>1969</v>
      </c>
      <c r="C105" t="s">
        <v>10</v>
      </c>
      <c r="D105">
        <v>7</v>
      </c>
      <c r="E105">
        <v>0</v>
      </c>
      <c r="F105">
        <v>10403.27</v>
      </c>
      <c r="G105" t="s">
        <v>12</v>
      </c>
      <c r="H105" t="s">
        <v>11</v>
      </c>
      <c r="I105" t="s">
        <v>516</v>
      </c>
      <c r="J105" t="str">
        <f t="shared" si="1"/>
        <v>7/Jul/1969</v>
      </c>
    </row>
    <row r="106" spans="1:10" x14ac:dyDescent="0.3">
      <c r="A106" t="s">
        <v>1284</v>
      </c>
      <c r="B106">
        <v>1973</v>
      </c>
      <c r="C106" t="s">
        <v>20</v>
      </c>
      <c r="D106">
        <v>19</v>
      </c>
      <c r="E106">
        <v>3</v>
      </c>
      <c r="F106">
        <v>10381.48</v>
      </c>
      <c r="G106" t="s">
        <v>12</v>
      </c>
      <c r="H106" t="s">
        <v>12</v>
      </c>
      <c r="I106" t="s">
        <v>13</v>
      </c>
      <c r="J106" t="str">
        <f t="shared" si="1"/>
        <v>19/Sep/1973</v>
      </c>
    </row>
    <row r="107" spans="1:10" x14ac:dyDescent="0.3">
      <c r="A107" t="s">
        <v>1283</v>
      </c>
      <c r="B107">
        <v>1973</v>
      </c>
      <c r="C107" t="s">
        <v>20</v>
      </c>
      <c r="D107">
        <v>29</v>
      </c>
      <c r="E107">
        <v>2</v>
      </c>
      <c r="F107">
        <v>10370.91</v>
      </c>
      <c r="G107" t="s">
        <v>12</v>
      </c>
      <c r="H107" t="s">
        <v>12</v>
      </c>
      <c r="I107" t="s">
        <v>247</v>
      </c>
      <c r="J107" t="str">
        <f t="shared" si="1"/>
        <v>29/Sep/1973</v>
      </c>
    </row>
    <row r="108" spans="1:10" x14ac:dyDescent="0.3">
      <c r="A108" t="s">
        <v>1282</v>
      </c>
      <c r="B108">
        <v>1971</v>
      </c>
      <c r="C108" t="s">
        <v>20</v>
      </c>
      <c r="D108">
        <v>6</v>
      </c>
      <c r="E108">
        <v>0</v>
      </c>
      <c r="F108">
        <v>10356.67</v>
      </c>
      <c r="G108" t="s">
        <v>12</v>
      </c>
      <c r="H108" t="s">
        <v>16</v>
      </c>
      <c r="I108" t="s">
        <v>200</v>
      </c>
      <c r="J108" t="str">
        <f t="shared" si="1"/>
        <v>6/Sep/1971</v>
      </c>
    </row>
    <row r="109" spans="1:10" x14ac:dyDescent="0.3">
      <c r="A109" t="s">
        <v>2264</v>
      </c>
      <c r="B109">
        <v>1987</v>
      </c>
      <c r="C109" t="s">
        <v>35</v>
      </c>
      <c r="D109">
        <v>8</v>
      </c>
      <c r="E109">
        <v>3</v>
      </c>
      <c r="F109">
        <v>39983.43</v>
      </c>
      <c r="G109" t="s">
        <v>11</v>
      </c>
      <c r="H109" t="s">
        <v>12</v>
      </c>
      <c r="I109" t="s">
        <v>23</v>
      </c>
      <c r="J109" t="str">
        <f t="shared" si="1"/>
        <v>8/Aug/1987</v>
      </c>
    </row>
    <row r="110" spans="1:10" x14ac:dyDescent="0.3">
      <c r="A110" t="s">
        <v>1281</v>
      </c>
      <c r="B110">
        <v>1969</v>
      </c>
      <c r="C110" t="s">
        <v>18</v>
      </c>
      <c r="D110">
        <v>17</v>
      </c>
      <c r="E110">
        <v>0</v>
      </c>
      <c r="F110">
        <v>10355.64</v>
      </c>
      <c r="G110" t="s">
        <v>12</v>
      </c>
      <c r="H110" t="s">
        <v>16</v>
      </c>
      <c r="I110" t="s">
        <v>23</v>
      </c>
      <c r="J110" t="str">
        <f t="shared" si="1"/>
        <v>17/Jun/1969</v>
      </c>
    </row>
    <row r="111" spans="1:10" x14ac:dyDescent="0.3">
      <c r="A111" t="s">
        <v>1280</v>
      </c>
      <c r="B111">
        <v>1974</v>
      </c>
      <c r="C111" t="s">
        <v>20</v>
      </c>
      <c r="D111">
        <v>29</v>
      </c>
      <c r="E111">
        <v>0</v>
      </c>
      <c r="F111">
        <v>10352.48</v>
      </c>
      <c r="G111" t="s">
        <v>12</v>
      </c>
      <c r="H111" t="s">
        <v>16</v>
      </c>
      <c r="I111" t="s">
        <v>23</v>
      </c>
      <c r="J111" t="str">
        <f t="shared" si="1"/>
        <v>29/Sep/1974</v>
      </c>
    </row>
    <row r="112" spans="1:10" x14ac:dyDescent="0.3">
      <c r="A112" t="s">
        <v>1279</v>
      </c>
      <c r="B112">
        <v>1973</v>
      </c>
      <c r="C112" t="s">
        <v>35</v>
      </c>
      <c r="D112">
        <v>8</v>
      </c>
      <c r="E112">
        <v>0</v>
      </c>
      <c r="F112">
        <v>10345.93</v>
      </c>
      <c r="G112" t="s">
        <v>12</v>
      </c>
      <c r="H112" t="s">
        <v>11</v>
      </c>
      <c r="I112" t="s">
        <v>300</v>
      </c>
      <c r="J112" t="str">
        <f t="shared" si="1"/>
        <v>8/Aug/1973</v>
      </c>
    </row>
    <row r="113" spans="1:10" x14ac:dyDescent="0.3">
      <c r="A113" t="s">
        <v>1278</v>
      </c>
      <c r="B113">
        <v>1968</v>
      </c>
      <c r="C113" t="s">
        <v>10</v>
      </c>
      <c r="D113">
        <v>19</v>
      </c>
      <c r="E113">
        <v>0</v>
      </c>
      <c r="F113">
        <v>10338.93</v>
      </c>
      <c r="G113" t="s">
        <v>12</v>
      </c>
      <c r="H113" t="s">
        <v>16</v>
      </c>
      <c r="I113" t="s">
        <v>13</v>
      </c>
      <c r="J113" t="str">
        <f t="shared" si="1"/>
        <v>19/Jul/1968</v>
      </c>
    </row>
    <row r="114" spans="1:10" x14ac:dyDescent="0.3">
      <c r="A114" t="s">
        <v>1277</v>
      </c>
      <c r="B114">
        <v>1982</v>
      </c>
      <c r="C114" t="s">
        <v>10</v>
      </c>
      <c r="D114">
        <v>21</v>
      </c>
      <c r="E114">
        <v>3</v>
      </c>
      <c r="F114">
        <v>10329.06</v>
      </c>
      <c r="G114" t="s">
        <v>12</v>
      </c>
      <c r="H114" t="s">
        <v>16</v>
      </c>
      <c r="I114" t="s">
        <v>300</v>
      </c>
      <c r="J114" t="str">
        <f t="shared" si="1"/>
        <v>21/Jul/1982</v>
      </c>
    </row>
    <row r="115" spans="1:10" x14ac:dyDescent="0.3">
      <c r="A115" t="s">
        <v>1276</v>
      </c>
      <c r="B115">
        <v>1970</v>
      </c>
      <c r="C115" t="s">
        <v>30</v>
      </c>
      <c r="D115">
        <v>1</v>
      </c>
      <c r="E115">
        <v>2</v>
      </c>
      <c r="F115">
        <v>10325.209999999999</v>
      </c>
      <c r="G115" t="s">
        <v>12</v>
      </c>
      <c r="H115" t="s">
        <v>12</v>
      </c>
      <c r="I115" t="s">
        <v>42</v>
      </c>
      <c r="J115" t="str">
        <f t="shared" si="1"/>
        <v>1/Dec/1970</v>
      </c>
    </row>
    <row r="116" spans="1:10" x14ac:dyDescent="0.3">
      <c r="A116" t="s">
        <v>1275</v>
      </c>
      <c r="B116">
        <v>1991</v>
      </c>
      <c r="C116" t="s">
        <v>35</v>
      </c>
      <c r="D116">
        <v>21</v>
      </c>
      <c r="E116">
        <v>3</v>
      </c>
      <c r="F116">
        <v>10322.9</v>
      </c>
      <c r="G116" t="s">
        <v>12</v>
      </c>
      <c r="H116" t="s">
        <v>16</v>
      </c>
      <c r="I116" t="s">
        <v>535</v>
      </c>
      <c r="J116" t="str">
        <f t="shared" si="1"/>
        <v>21/Aug/1991</v>
      </c>
    </row>
    <row r="117" spans="1:10" x14ac:dyDescent="0.3">
      <c r="A117" t="s">
        <v>1274</v>
      </c>
      <c r="B117">
        <v>1991</v>
      </c>
      <c r="C117" t="s">
        <v>15</v>
      </c>
      <c r="D117">
        <v>17</v>
      </c>
      <c r="E117">
        <v>3</v>
      </c>
      <c r="F117">
        <v>10315.91</v>
      </c>
      <c r="G117" t="s">
        <v>12</v>
      </c>
      <c r="H117" t="s">
        <v>11</v>
      </c>
      <c r="I117" t="s">
        <v>23</v>
      </c>
      <c r="J117" t="str">
        <f t="shared" si="1"/>
        <v>17/Nov/1991</v>
      </c>
    </row>
    <row r="118" spans="1:10" x14ac:dyDescent="0.3">
      <c r="A118" t="s">
        <v>1273</v>
      </c>
      <c r="B118">
        <v>1962</v>
      </c>
      <c r="C118" t="s">
        <v>10</v>
      </c>
      <c r="D118">
        <v>12</v>
      </c>
      <c r="E118">
        <v>0</v>
      </c>
      <c r="F118">
        <v>10310.780000000001</v>
      </c>
      <c r="G118" t="s">
        <v>12</v>
      </c>
      <c r="H118" t="s">
        <v>12</v>
      </c>
      <c r="I118" t="s">
        <v>23</v>
      </c>
      <c r="J118" t="str">
        <f t="shared" si="1"/>
        <v>12/Jul/1962</v>
      </c>
    </row>
    <row r="119" spans="1:10" x14ac:dyDescent="0.3">
      <c r="A119" t="s">
        <v>1272</v>
      </c>
      <c r="B119">
        <v>1963</v>
      </c>
      <c r="C119" t="s">
        <v>20</v>
      </c>
      <c r="D119">
        <v>24</v>
      </c>
      <c r="E119">
        <v>0</v>
      </c>
      <c r="F119">
        <v>10308.040000000001</v>
      </c>
      <c r="G119" t="s">
        <v>12</v>
      </c>
      <c r="H119" t="s">
        <v>16</v>
      </c>
      <c r="I119" t="s">
        <v>13</v>
      </c>
      <c r="J119" t="str">
        <f t="shared" si="1"/>
        <v>24/Sep/1963</v>
      </c>
    </row>
    <row r="120" spans="1:10" x14ac:dyDescent="0.3">
      <c r="A120" t="s">
        <v>2362</v>
      </c>
      <c r="B120">
        <v>1959</v>
      </c>
      <c r="C120" t="s">
        <v>10</v>
      </c>
      <c r="D120">
        <v>22</v>
      </c>
      <c r="E120">
        <v>0</v>
      </c>
      <c r="F120">
        <v>48824.45</v>
      </c>
      <c r="G120" t="s">
        <v>11</v>
      </c>
      <c r="H120" t="s">
        <v>16</v>
      </c>
      <c r="I120" t="s">
        <v>42</v>
      </c>
      <c r="J120" t="str">
        <f t="shared" si="1"/>
        <v>22/Jul/1959</v>
      </c>
    </row>
    <row r="121" spans="1:10" x14ac:dyDescent="0.3">
      <c r="A121" t="s">
        <v>2263</v>
      </c>
      <c r="B121">
        <v>1975</v>
      </c>
      <c r="C121" t="s">
        <v>30</v>
      </c>
      <c r="D121">
        <v>2</v>
      </c>
      <c r="E121">
        <v>1</v>
      </c>
      <c r="F121">
        <v>39963.120000000003</v>
      </c>
      <c r="G121" t="s">
        <v>11</v>
      </c>
      <c r="H121" t="s">
        <v>11</v>
      </c>
      <c r="I121" t="s">
        <v>42</v>
      </c>
      <c r="J121" t="str">
        <f t="shared" si="1"/>
        <v>2/Dec/1975</v>
      </c>
    </row>
    <row r="122" spans="1:10" x14ac:dyDescent="0.3">
      <c r="A122" t="s">
        <v>1271</v>
      </c>
      <c r="B122">
        <v>1988</v>
      </c>
      <c r="C122" t="s">
        <v>20</v>
      </c>
      <c r="D122">
        <v>14</v>
      </c>
      <c r="E122">
        <v>3</v>
      </c>
      <c r="F122">
        <v>10276.99</v>
      </c>
      <c r="G122" t="s">
        <v>12</v>
      </c>
      <c r="H122" t="s">
        <v>16</v>
      </c>
      <c r="I122" t="s">
        <v>300</v>
      </c>
      <c r="J122" t="str">
        <f t="shared" si="1"/>
        <v>14/Sep/1988</v>
      </c>
    </row>
    <row r="123" spans="1:10" x14ac:dyDescent="0.3">
      <c r="A123" t="s">
        <v>1270</v>
      </c>
      <c r="B123">
        <v>1970</v>
      </c>
      <c r="C123" t="s">
        <v>18</v>
      </c>
      <c r="D123">
        <v>21</v>
      </c>
      <c r="E123">
        <v>0</v>
      </c>
      <c r="F123">
        <v>10274.33</v>
      </c>
      <c r="G123" t="s">
        <v>12</v>
      </c>
      <c r="H123" t="s">
        <v>16</v>
      </c>
      <c r="I123" t="s">
        <v>247</v>
      </c>
      <c r="J123" t="str">
        <f t="shared" si="1"/>
        <v>21/Jun/1970</v>
      </c>
    </row>
    <row r="124" spans="1:10" x14ac:dyDescent="0.3">
      <c r="A124" t="s">
        <v>1269</v>
      </c>
      <c r="B124">
        <v>1973</v>
      </c>
      <c r="C124" t="s">
        <v>15</v>
      </c>
      <c r="D124">
        <v>27</v>
      </c>
      <c r="E124">
        <v>3</v>
      </c>
      <c r="F124">
        <v>10269.459999999999</v>
      </c>
      <c r="G124" t="s">
        <v>12</v>
      </c>
      <c r="H124" t="s">
        <v>12</v>
      </c>
      <c r="I124" t="s">
        <v>23</v>
      </c>
      <c r="J124" t="str">
        <f t="shared" si="1"/>
        <v>27/Nov/1973</v>
      </c>
    </row>
    <row r="125" spans="1:10" x14ac:dyDescent="0.3">
      <c r="A125" t="s">
        <v>1268</v>
      </c>
      <c r="B125">
        <v>1973</v>
      </c>
      <c r="C125" t="s">
        <v>20</v>
      </c>
      <c r="D125">
        <v>5</v>
      </c>
      <c r="E125">
        <v>3</v>
      </c>
      <c r="F125">
        <v>10264.44</v>
      </c>
      <c r="G125" t="s">
        <v>12</v>
      </c>
      <c r="H125" t="s">
        <v>11</v>
      </c>
      <c r="I125" t="s">
        <v>23</v>
      </c>
      <c r="J125" t="str">
        <f t="shared" si="1"/>
        <v>5/Sep/1973</v>
      </c>
    </row>
    <row r="126" spans="1:10" x14ac:dyDescent="0.3">
      <c r="A126" t="s">
        <v>1267</v>
      </c>
      <c r="B126">
        <v>1975</v>
      </c>
      <c r="C126" t="s">
        <v>35</v>
      </c>
      <c r="D126">
        <v>15</v>
      </c>
      <c r="E126">
        <v>1</v>
      </c>
      <c r="F126">
        <v>10259.129999999999</v>
      </c>
      <c r="G126" t="s">
        <v>12</v>
      </c>
      <c r="H126" t="s">
        <v>11</v>
      </c>
      <c r="I126" t="s">
        <v>42</v>
      </c>
      <c r="J126" t="str">
        <f t="shared" si="1"/>
        <v>15/Aug/1975</v>
      </c>
    </row>
    <row r="127" spans="1:10" x14ac:dyDescent="0.3">
      <c r="A127" t="s">
        <v>1266</v>
      </c>
      <c r="B127">
        <v>1968</v>
      </c>
      <c r="C127" t="s">
        <v>20</v>
      </c>
      <c r="D127">
        <v>23</v>
      </c>
      <c r="E127">
        <v>0</v>
      </c>
      <c r="F127">
        <v>10231.5</v>
      </c>
      <c r="G127" t="s">
        <v>12</v>
      </c>
      <c r="H127" t="s">
        <v>16</v>
      </c>
      <c r="I127" t="s">
        <v>23</v>
      </c>
      <c r="J127" t="str">
        <f t="shared" si="1"/>
        <v>23/Sep/1968</v>
      </c>
    </row>
    <row r="128" spans="1:10" x14ac:dyDescent="0.3">
      <c r="A128" t="s">
        <v>1265</v>
      </c>
      <c r="B128">
        <v>1967</v>
      </c>
      <c r="C128" t="s">
        <v>18</v>
      </c>
      <c r="D128">
        <v>28</v>
      </c>
      <c r="E128">
        <v>0</v>
      </c>
      <c r="F128">
        <v>10226.280000000001</v>
      </c>
      <c r="G128" t="s">
        <v>12</v>
      </c>
      <c r="H128" t="s">
        <v>12</v>
      </c>
      <c r="I128" t="s">
        <v>13</v>
      </c>
      <c r="J128" t="str">
        <f t="shared" si="1"/>
        <v>28/Jun/1967</v>
      </c>
    </row>
    <row r="129" spans="1:10" x14ac:dyDescent="0.3">
      <c r="A129" t="s">
        <v>1264</v>
      </c>
      <c r="B129">
        <v>1967</v>
      </c>
      <c r="C129" t="s">
        <v>20</v>
      </c>
      <c r="D129">
        <v>26</v>
      </c>
      <c r="E129">
        <v>0</v>
      </c>
      <c r="F129">
        <v>10214.64</v>
      </c>
      <c r="G129" t="s">
        <v>12</v>
      </c>
      <c r="H129" t="s">
        <v>11</v>
      </c>
      <c r="I129" t="s">
        <v>42</v>
      </c>
      <c r="J129" t="str">
        <f t="shared" si="1"/>
        <v>26/Sep/1967</v>
      </c>
    </row>
    <row r="130" spans="1:10" x14ac:dyDescent="0.3">
      <c r="A130" t="s">
        <v>1263</v>
      </c>
      <c r="B130">
        <v>1970</v>
      </c>
      <c r="C130" t="s">
        <v>30</v>
      </c>
      <c r="D130">
        <v>24</v>
      </c>
      <c r="E130">
        <v>0</v>
      </c>
      <c r="F130">
        <v>10197.77</v>
      </c>
      <c r="G130" t="s">
        <v>12</v>
      </c>
      <c r="H130" t="s">
        <v>16</v>
      </c>
      <c r="I130" t="s">
        <v>247</v>
      </c>
      <c r="J130" t="str">
        <f t="shared" si="1"/>
        <v>24/Dec/1970</v>
      </c>
    </row>
    <row r="131" spans="1:10" x14ac:dyDescent="0.3">
      <c r="A131" t="s">
        <v>1262</v>
      </c>
      <c r="B131">
        <v>1985</v>
      </c>
      <c r="C131" t="s">
        <v>37</v>
      </c>
      <c r="D131">
        <v>16</v>
      </c>
      <c r="E131">
        <v>3</v>
      </c>
      <c r="F131">
        <v>10191.82</v>
      </c>
      <c r="G131" t="s">
        <v>12</v>
      </c>
      <c r="H131" t="s">
        <v>11</v>
      </c>
      <c r="I131" t="s">
        <v>535</v>
      </c>
      <c r="J131" t="str">
        <f t="shared" si="1"/>
        <v>16/Oct/1985</v>
      </c>
    </row>
    <row r="132" spans="1:10" x14ac:dyDescent="0.3">
      <c r="A132" t="s">
        <v>2262</v>
      </c>
      <c r="B132">
        <v>1985</v>
      </c>
      <c r="C132" t="s">
        <v>35</v>
      </c>
      <c r="D132">
        <v>22</v>
      </c>
      <c r="E132">
        <v>1</v>
      </c>
      <c r="F132">
        <v>39871.699999999997</v>
      </c>
      <c r="G132" t="s">
        <v>16</v>
      </c>
      <c r="H132" t="s">
        <v>11</v>
      </c>
      <c r="I132" t="s">
        <v>13</v>
      </c>
      <c r="J132" t="str">
        <f t="shared" si="1"/>
        <v>22/Aug/1985</v>
      </c>
    </row>
    <row r="133" spans="1:10" x14ac:dyDescent="0.3">
      <c r="A133" t="s">
        <v>1261</v>
      </c>
      <c r="B133">
        <v>1972</v>
      </c>
      <c r="C133" t="s">
        <v>10</v>
      </c>
      <c r="D133">
        <v>10</v>
      </c>
      <c r="E133">
        <v>0</v>
      </c>
      <c r="F133">
        <v>10160.870000000001</v>
      </c>
      <c r="G133" t="s">
        <v>12</v>
      </c>
      <c r="H133" t="s">
        <v>12</v>
      </c>
      <c r="I133" t="s">
        <v>200</v>
      </c>
      <c r="J133" t="str">
        <f t="shared" si="1"/>
        <v>10/Jul/1972</v>
      </c>
    </row>
    <row r="134" spans="1:10" x14ac:dyDescent="0.3">
      <c r="A134" t="s">
        <v>1260</v>
      </c>
      <c r="B134">
        <v>1973</v>
      </c>
      <c r="C134" t="s">
        <v>37</v>
      </c>
      <c r="D134">
        <v>13</v>
      </c>
      <c r="E134">
        <v>2</v>
      </c>
      <c r="F134">
        <v>10156.780000000001</v>
      </c>
      <c r="G134" t="s">
        <v>12</v>
      </c>
      <c r="H134" t="s">
        <v>11</v>
      </c>
      <c r="I134" t="s">
        <v>23</v>
      </c>
      <c r="J134" t="str">
        <f t="shared" si="1"/>
        <v>13/Oct/1973</v>
      </c>
    </row>
    <row r="135" spans="1:10" x14ac:dyDescent="0.3">
      <c r="A135" t="s">
        <v>1259</v>
      </c>
      <c r="B135">
        <v>1981</v>
      </c>
      <c r="C135" t="s">
        <v>18</v>
      </c>
      <c r="D135">
        <v>12</v>
      </c>
      <c r="E135">
        <v>1</v>
      </c>
      <c r="F135">
        <v>10146.129999999999</v>
      </c>
      <c r="G135" t="s">
        <v>12</v>
      </c>
      <c r="H135" t="s">
        <v>16</v>
      </c>
      <c r="I135" t="s">
        <v>200</v>
      </c>
      <c r="J135" t="str">
        <f t="shared" si="1"/>
        <v>12/Jun/1981</v>
      </c>
    </row>
    <row r="136" spans="1:10" x14ac:dyDescent="0.3">
      <c r="A136" t="s">
        <v>1258</v>
      </c>
      <c r="B136">
        <v>1974</v>
      </c>
      <c r="C136" t="s">
        <v>30</v>
      </c>
      <c r="D136">
        <v>30</v>
      </c>
      <c r="E136">
        <v>3</v>
      </c>
      <c r="F136">
        <v>10141.14</v>
      </c>
      <c r="G136" t="s">
        <v>12</v>
      </c>
      <c r="H136" t="s">
        <v>16</v>
      </c>
      <c r="I136" t="s">
        <v>168</v>
      </c>
      <c r="J136" t="str">
        <f t="shared" si="1"/>
        <v>30/Dec/1974</v>
      </c>
    </row>
    <row r="137" spans="1:10" x14ac:dyDescent="0.3">
      <c r="A137" t="s">
        <v>1257</v>
      </c>
      <c r="B137">
        <v>1997</v>
      </c>
      <c r="C137" t="s">
        <v>20</v>
      </c>
      <c r="D137">
        <v>5</v>
      </c>
      <c r="E137">
        <v>0</v>
      </c>
      <c r="F137">
        <v>10139.84</v>
      </c>
      <c r="G137" t="s">
        <v>12</v>
      </c>
      <c r="H137" t="s">
        <v>11</v>
      </c>
      <c r="I137" t="s">
        <v>23</v>
      </c>
      <c r="J137" t="str">
        <f t="shared" ref="J137:J200" si="2">_xlfn.CONCAT(D137,"/",C137,"/",B137)</f>
        <v>5/Sep/1997</v>
      </c>
    </row>
    <row r="138" spans="1:10" x14ac:dyDescent="0.3">
      <c r="A138" t="s">
        <v>1256</v>
      </c>
      <c r="B138">
        <v>1972</v>
      </c>
      <c r="C138" t="s">
        <v>15</v>
      </c>
      <c r="D138">
        <v>16</v>
      </c>
      <c r="E138">
        <v>2</v>
      </c>
      <c r="F138">
        <v>10118.42</v>
      </c>
      <c r="G138" t="s">
        <v>12</v>
      </c>
      <c r="H138" t="s">
        <v>12</v>
      </c>
      <c r="I138" t="s">
        <v>42</v>
      </c>
      <c r="J138" t="str">
        <f t="shared" si="2"/>
        <v>16/Nov/1972</v>
      </c>
    </row>
    <row r="139" spans="1:10" x14ac:dyDescent="0.3">
      <c r="A139" t="s">
        <v>1255</v>
      </c>
      <c r="B139">
        <v>1975</v>
      </c>
      <c r="C139" t="s">
        <v>10</v>
      </c>
      <c r="D139">
        <v>2</v>
      </c>
      <c r="E139">
        <v>3</v>
      </c>
      <c r="F139">
        <v>10115.01</v>
      </c>
      <c r="G139" t="s">
        <v>12</v>
      </c>
      <c r="H139" t="s">
        <v>12</v>
      </c>
      <c r="I139" t="s">
        <v>23</v>
      </c>
      <c r="J139" t="str">
        <f t="shared" si="2"/>
        <v>2/Jul/1975</v>
      </c>
    </row>
    <row r="140" spans="1:10" x14ac:dyDescent="0.3">
      <c r="A140" t="s">
        <v>1254</v>
      </c>
      <c r="B140">
        <v>1972</v>
      </c>
      <c r="C140" t="s">
        <v>35</v>
      </c>
      <c r="D140">
        <v>8</v>
      </c>
      <c r="E140">
        <v>2</v>
      </c>
      <c r="F140">
        <v>10107.219999999999</v>
      </c>
      <c r="G140" t="s">
        <v>12</v>
      </c>
      <c r="H140" t="s">
        <v>16</v>
      </c>
      <c r="I140" t="s">
        <v>13</v>
      </c>
      <c r="J140" t="str">
        <f t="shared" si="2"/>
        <v>8/Aug/1972</v>
      </c>
    </row>
    <row r="141" spans="1:10" x14ac:dyDescent="0.3">
      <c r="A141" t="s">
        <v>1253</v>
      </c>
      <c r="B141">
        <v>1972</v>
      </c>
      <c r="C141" t="s">
        <v>37</v>
      </c>
      <c r="D141">
        <v>19</v>
      </c>
      <c r="E141">
        <v>1</v>
      </c>
      <c r="F141">
        <v>10106.129999999999</v>
      </c>
      <c r="G141" t="s">
        <v>12</v>
      </c>
      <c r="H141" t="s">
        <v>16</v>
      </c>
      <c r="I141" t="s">
        <v>247</v>
      </c>
      <c r="J141" t="str">
        <f t="shared" si="2"/>
        <v>19/Oct/1972</v>
      </c>
    </row>
    <row r="142" spans="1:10" x14ac:dyDescent="0.3">
      <c r="A142" t="s">
        <v>1252</v>
      </c>
      <c r="B142">
        <v>1976</v>
      </c>
      <c r="C142" t="s">
        <v>30</v>
      </c>
      <c r="D142">
        <v>19</v>
      </c>
      <c r="E142">
        <v>5</v>
      </c>
      <c r="F142">
        <v>10096.969999999999</v>
      </c>
      <c r="G142" t="s">
        <v>12</v>
      </c>
      <c r="H142" t="s">
        <v>11</v>
      </c>
      <c r="I142" t="s">
        <v>42</v>
      </c>
      <c r="J142" t="str">
        <f t="shared" si="2"/>
        <v>19/Dec/1976</v>
      </c>
    </row>
    <row r="143" spans="1:10" x14ac:dyDescent="0.3">
      <c r="A143" t="s">
        <v>2261</v>
      </c>
      <c r="B143">
        <v>1983</v>
      </c>
      <c r="C143" t="s">
        <v>18</v>
      </c>
      <c r="D143">
        <v>1</v>
      </c>
      <c r="E143">
        <v>3</v>
      </c>
      <c r="F143">
        <v>39865.699999999997</v>
      </c>
      <c r="G143" t="s">
        <v>11</v>
      </c>
      <c r="H143" t="s">
        <v>11</v>
      </c>
      <c r="I143" t="s">
        <v>42</v>
      </c>
      <c r="J143" t="str">
        <f t="shared" si="2"/>
        <v>1/Jun/1983</v>
      </c>
    </row>
    <row r="144" spans="1:10" x14ac:dyDescent="0.3">
      <c r="A144" t="s">
        <v>1251</v>
      </c>
      <c r="B144">
        <v>1969</v>
      </c>
      <c r="C144" t="s">
        <v>10</v>
      </c>
      <c r="D144">
        <v>3</v>
      </c>
      <c r="E144">
        <v>1</v>
      </c>
      <c r="F144">
        <v>10085.85</v>
      </c>
      <c r="G144" t="s">
        <v>12</v>
      </c>
      <c r="H144" t="s">
        <v>12</v>
      </c>
      <c r="I144" t="s">
        <v>42</v>
      </c>
      <c r="J144" t="str">
        <f t="shared" si="2"/>
        <v>3/Jul/1969</v>
      </c>
    </row>
    <row r="145" spans="1:10" x14ac:dyDescent="0.3">
      <c r="A145" t="s">
        <v>1250</v>
      </c>
      <c r="B145">
        <v>1969</v>
      </c>
      <c r="C145" t="s">
        <v>37</v>
      </c>
      <c r="D145">
        <v>27</v>
      </c>
      <c r="E145">
        <v>0</v>
      </c>
      <c r="F145">
        <v>10072.06</v>
      </c>
      <c r="G145" t="s">
        <v>12</v>
      </c>
      <c r="H145" t="s">
        <v>16</v>
      </c>
      <c r="I145" t="s">
        <v>356</v>
      </c>
      <c r="J145" t="str">
        <f t="shared" si="2"/>
        <v>27/Oct/1969</v>
      </c>
    </row>
    <row r="146" spans="1:10" x14ac:dyDescent="0.3">
      <c r="A146" t="s">
        <v>1249</v>
      </c>
      <c r="B146">
        <v>1969</v>
      </c>
      <c r="C146" t="s">
        <v>35</v>
      </c>
      <c r="D146">
        <v>22</v>
      </c>
      <c r="E146">
        <v>1</v>
      </c>
      <c r="F146">
        <v>10065.41</v>
      </c>
      <c r="G146" t="s">
        <v>12</v>
      </c>
      <c r="H146" t="s">
        <v>11</v>
      </c>
      <c r="I146" t="s">
        <v>42</v>
      </c>
      <c r="J146" t="str">
        <f t="shared" si="2"/>
        <v>22/Aug/1969</v>
      </c>
    </row>
    <row r="147" spans="1:10" x14ac:dyDescent="0.3">
      <c r="A147" t="s">
        <v>1248</v>
      </c>
      <c r="B147">
        <v>1974</v>
      </c>
      <c r="C147" t="s">
        <v>35</v>
      </c>
      <c r="D147">
        <v>30</v>
      </c>
      <c r="E147">
        <v>2</v>
      </c>
      <c r="F147">
        <v>10043.25</v>
      </c>
      <c r="G147" t="s">
        <v>12</v>
      </c>
      <c r="H147" t="s">
        <v>11</v>
      </c>
      <c r="I147" t="s">
        <v>247</v>
      </c>
      <c r="J147" t="str">
        <f t="shared" si="2"/>
        <v>30/Aug/1974</v>
      </c>
    </row>
    <row r="148" spans="1:10" x14ac:dyDescent="0.3">
      <c r="A148" t="s">
        <v>1247</v>
      </c>
      <c r="B148">
        <v>1979</v>
      </c>
      <c r="C148" t="s">
        <v>30</v>
      </c>
      <c r="D148">
        <v>28</v>
      </c>
      <c r="E148">
        <v>2</v>
      </c>
      <c r="F148">
        <v>10027.15</v>
      </c>
      <c r="G148" t="s">
        <v>12</v>
      </c>
      <c r="H148" t="s">
        <v>16</v>
      </c>
      <c r="I148" t="s">
        <v>300</v>
      </c>
      <c r="J148" t="str">
        <f t="shared" si="2"/>
        <v>28/Dec/1979</v>
      </c>
    </row>
    <row r="149" spans="1:10" x14ac:dyDescent="0.3">
      <c r="A149" t="s">
        <v>1246</v>
      </c>
      <c r="B149">
        <v>1988</v>
      </c>
      <c r="C149" t="s">
        <v>10</v>
      </c>
      <c r="D149">
        <v>3</v>
      </c>
      <c r="E149">
        <v>3</v>
      </c>
      <c r="F149">
        <v>10011.44</v>
      </c>
      <c r="G149" t="s">
        <v>12</v>
      </c>
      <c r="H149" t="s">
        <v>12</v>
      </c>
      <c r="I149" t="s">
        <v>535</v>
      </c>
      <c r="J149" t="str">
        <f t="shared" si="2"/>
        <v>3/Jul/1988</v>
      </c>
    </row>
    <row r="150" spans="1:10" x14ac:dyDescent="0.3">
      <c r="A150" t="s">
        <v>1245</v>
      </c>
      <c r="B150">
        <v>1970</v>
      </c>
      <c r="C150" t="s">
        <v>35</v>
      </c>
      <c r="D150">
        <v>11</v>
      </c>
      <c r="E150">
        <v>0</v>
      </c>
      <c r="F150">
        <v>9991.0400000000009</v>
      </c>
      <c r="G150" t="s">
        <v>11</v>
      </c>
      <c r="H150" t="s">
        <v>12</v>
      </c>
      <c r="I150" t="s">
        <v>23</v>
      </c>
      <c r="J150" t="str">
        <f t="shared" si="2"/>
        <v>11/Aug/1970</v>
      </c>
    </row>
    <row r="151" spans="1:10" x14ac:dyDescent="0.3">
      <c r="A151" t="s">
        <v>1244</v>
      </c>
      <c r="B151">
        <v>1971</v>
      </c>
      <c r="C151" t="s">
        <v>37</v>
      </c>
      <c r="D151">
        <v>6</v>
      </c>
      <c r="E151">
        <v>1</v>
      </c>
      <c r="F151">
        <v>9964.06</v>
      </c>
      <c r="G151" t="s">
        <v>11</v>
      </c>
      <c r="H151" t="s">
        <v>11</v>
      </c>
      <c r="I151" t="s">
        <v>166</v>
      </c>
      <c r="J151" t="str">
        <f t="shared" si="2"/>
        <v>6/Oct/1971</v>
      </c>
    </row>
    <row r="152" spans="1:10" x14ac:dyDescent="0.3">
      <c r="A152" t="s">
        <v>1243</v>
      </c>
      <c r="B152">
        <v>1971</v>
      </c>
      <c r="C152" t="s">
        <v>30</v>
      </c>
      <c r="D152">
        <v>26</v>
      </c>
      <c r="E152">
        <v>1</v>
      </c>
      <c r="F152">
        <v>9957.7199999999993</v>
      </c>
      <c r="G152" t="s">
        <v>11</v>
      </c>
      <c r="H152" t="s">
        <v>12</v>
      </c>
      <c r="I152" t="s">
        <v>170</v>
      </c>
      <c r="J152" t="str">
        <f t="shared" si="2"/>
        <v>26/Dec/1971</v>
      </c>
    </row>
    <row r="153" spans="1:10" x14ac:dyDescent="0.3">
      <c r="A153" t="s">
        <v>1242</v>
      </c>
      <c r="B153">
        <v>1964</v>
      </c>
      <c r="C153" t="s">
        <v>20</v>
      </c>
      <c r="D153">
        <v>11</v>
      </c>
      <c r="E153">
        <v>0</v>
      </c>
      <c r="F153">
        <v>9933.44</v>
      </c>
      <c r="G153" t="s">
        <v>12</v>
      </c>
      <c r="H153" t="s">
        <v>12</v>
      </c>
      <c r="I153" t="s">
        <v>13</v>
      </c>
      <c r="J153" t="str">
        <f t="shared" si="2"/>
        <v>11/Sep/1964</v>
      </c>
    </row>
    <row r="154" spans="1:10" x14ac:dyDescent="0.3">
      <c r="A154" t="s">
        <v>2260</v>
      </c>
      <c r="B154">
        <v>1985</v>
      </c>
      <c r="C154" t="s">
        <v>10</v>
      </c>
      <c r="D154">
        <v>17</v>
      </c>
      <c r="E154">
        <v>2</v>
      </c>
      <c r="F154">
        <v>39836.519999999997</v>
      </c>
      <c r="G154" t="s">
        <v>11</v>
      </c>
      <c r="H154" t="s">
        <v>16</v>
      </c>
      <c r="I154" t="s">
        <v>42</v>
      </c>
      <c r="J154" t="str">
        <f t="shared" si="2"/>
        <v>17/Jul/1985</v>
      </c>
    </row>
    <row r="155" spans="1:10" x14ac:dyDescent="0.3">
      <c r="A155" t="s">
        <v>1241</v>
      </c>
      <c r="B155">
        <v>1983</v>
      </c>
      <c r="C155" t="s">
        <v>30</v>
      </c>
      <c r="D155">
        <v>3</v>
      </c>
      <c r="E155">
        <v>3</v>
      </c>
      <c r="F155">
        <v>9931.9599999999991</v>
      </c>
      <c r="G155" t="s">
        <v>11</v>
      </c>
      <c r="H155" t="s">
        <v>11</v>
      </c>
      <c r="I155" t="s">
        <v>23</v>
      </c>
      <c r="J155" t="str">
        <f t="shared" si="2"/>
        <v>3/Dec/1983</v>
      </c>
    </row>
    <row r="156" spans="1:10" x14ac:dyDescent="0.3">
      <c r="A156" t="s">
        <v>1240</v>
      </c>
      <c r="B156">
        <v>1985</v>
      </c>
      <c r="C156" t="s">
        <v>35</v>
      </c>
      <c r="D156">
        <v>19</v>
      </c>
      <c r="E156">
        <v>3</v>
      </c>
      <c r="F156">
        <v>9930.64</v>
      </c>
      <c r="G156" t="s">
        <v>11</v>
      </c>
      <c r="H156" t="s">
        <v>12</v>
      </c>
      <c r="I156" t="s">
        <v>200</v>
      </c>
      <c r="J156" t="str">
        <f t="shared" si="2"/>
        <v>19/Aug/1985</v>
      </c>
    </row>
    <row r="157" spans="1:10" x14ac:dyDescent="0.3">
      <c r="A157" t="s">
        <v>1239</v>
      </c>
      <c r="B157">
        <v>1972</v>
      </c>
      <c r="C157" t="s">
        <v>20</v>
      </c>
      <c r="D157">
        <v>14</v>
      </c>
      <c r="E157">
        <v>1</v>
      </c>
      <c r="F157">
        <v>9910.36</v>
      </c>
      <c r="G157" t="s">
        <v>11</v>
      </c>
      <c r="H157" t="s">
        <v>12</v>
      </c>
      <c r="I157" t="s">
        <v>23</v>
      </c>
      <c r="J157" t="str">
        <f t="shared" si="2"/>
        <v>14/Sep/1972</v>
      </c>
    </row>
    <row r="158" spans="1:10" x14ac:dyDescent="0.3">
      <c r="A158" t="s">
        <v>1238</v>
      </c>
      <c r="B158">
        <v>1962</v>
      </c>
      <c r="C158" t="s">
        <v>35</v>
      </c>
      <c r="D158">
        <v>17</v>
      </c>
      <c r="E158">
        <v>0</v>
      </c>
      <c r="F158">
        <v>9907.83</v>
      </c>
      <c r="G158" t="s">
        <v>12</v>
      </c>
      <c r="H158" t="s">
        <v>11</v>
      </c>
      <c r="I158" t="s">
        <v>13</v>
      </c>
      <c r="J158" t="str">
        <f t="shared" si="2"/>
        <v>17/Aug/1962</v>
      </c>
    </row>
    <row r="159" spans="1:10" x14ac:dyDescent="0.3">
      <c r="A159" t="s">
        <v>1237</v>
      </c>
      <c r="B159">
        <v>1996</v>
      </c>
      <c r="C159" t="s">
        <v>10</v>
      </c>
      <c r="D159">
        <v>8</v>
      </c>
      <c r="E159">
        <v>0</v>
      </c>
      <c r="F159">
        <v>9894.69</v>
      </c>
      <c r="G159" t="s">
        <v>11</v>
      </c>
      <c r="H159" t="s">
        <v>12</v>
      </c>
      <c r="I159" t="s">
        <v>23</v>
      </c>
      <c r="J159" t="str">
        <f t="shared" si="2"/>
        <v>8/Jul/1996</v>
      </c>
    </row>
    <row r="160" spans="1:10" x14ac:dyDescent="0.3">
      <c r="A160" t="s">
        <v>1236</v>
      </c>
      <c r="B160">
        <v>1966</v>
      </c>
      <c r="C160" t="s">
        <v>15</v>
      </c>
      <c r="D160">
        <v>5</v>
      </c>
      <c r="E160">
        <v>0</v>
      </c>
      <c r="F160">
        <v>9890.23</v>
      </c>
      <c r="G160" t="s">
        <v>12</v>
      </c>
      <c r="H160" t="s">
        <v>12</v>
      </c>
      <c r="I160" t="s">
        <v>13</v>
      </c>
      <c r="J160" t="str">
        <f t="shared" si="2"/>
        <v>5/Nov/1966</v>
      </c>
    </row>
    <row r="161" spans="1:10" x14ac:dyDescent="0.3">
      <c r="A161" t="s">
        <v>1235</v>
      </c>
      <c r="B161">
        <v>1971</v>
      </c>
      <c r="C161" t="s">
        <v>15</v>
      </c>
      <c r="D161">
        <v>8</v>
      </c>
      <c r="E161">
        <v>1</v>
      </c>
      <c r="F161">
        <v>9880.07</v>
      </c>
      <c r="G161" t="s">
        <v>11</v>
      </c>
      <c r="H161" t="s">
        <v>12</v>
      </c>
      <c r="I161" t="s">
        <v>42</v>
      </c>
      <c r="J161" t="str">
        <f t="shared" si="2"/>
        <v>8/Nov/1971</v>
      </c>
    </row>
    <row r="162" spans="1:10" x14ac:dyDescent="0.3">
      <c r="A162" t="s">
        <v>1234</v>
      </c>
      <c r="B162">
        <v>1971</v>
      </c>
      <c r="C162" t="s">
        <v>37</v>
      </c>
      <c r="D162">
        <v>3</v>
      </c>
      <c r="E162">
        <v>1</v>
      </c>
      <c r="F162">
        <v>9877.61</v>
      </c>
      <c r="G162" t="s">
        <v>11</v>
      </c>
      <c r="H162" t="s">
        <v>16</v>
      </c>
      <c r="I162" t="s">
        <v>13</v>
      </c>
      <c r="J162" t="str">
        <f t="shared" si="2"/>
        <v>3/Oct/1971</v>
      </c>
    </row>
    <row r="163" spans="1:10" x14ac:dyDescent="0.3">
      <c r="A163" t="s">
        <v>1233</v>
      </c>
      <c r="B163">
        <v>1971</v>
      </c>
      <c r="C163" t="s">
        <v>10</v>
      </c>
      <c r="D163">
        <v>3</v>
      </c>
      <c r="E163">
        <v>0</v>
      </c>
      <c r="F163">
        <v>9875.68</v>
      </c>
      <c r="G163" t="s">
        <v>11</v>
      </c>
      <c r="H163" t="s">
        <v>12</v>
      </c>
      <c r="I163" t="s">
        <v>247</v>
      </c>
      <c r="J163" t="str">
        <f t="shared" si="2"/>
        <v>3/Jul/1971</v>
      </c>
    </row>
    <row r="164" spans="1:10" x14ac:dyDescent="0.3">
      <c r="A164" t="s">
        <v>1232</v>
      </c>
      <c r="B164">
        <v>1971</v>
      </c>
      <c r="C164" t="s">
        <v>30</v>
      </c>
      <c r="D164">
        <v>22</v>
      </c>
      <c r="E164">
        <v>1</v>
      </c>
      <c r="F164">
        <v>9872.7000000000007</v>
      </c>
      <c r="G164" t="s">
        <v>11</v>
      </c>
      <c r="H164" t="s">
        <v>11</v>
      </c>
      <c r="I164" t="s">
        <v>42</v>
      </c>
      <c r="J164" t="str">
        <f t="shared" si="2"/>
        <v>22/Dec/1971</v>
      </c>
    </row>
    <row r="165" spans="1:10" x14ac:dyDescent="0.3">
      <c r="A165" t="s">
        <v>2259</v>
      </c>
      <c r="B165">
        <v>1987</v>
      </c>
      <c r="C165" t="s">
        <v>10</v>
      </c>
      <c r="D165">
        <v>24</v>
      </c>
      <c r="E165">
        <v>1</v>
      </c>
      <c r="F165">
        <v>39774.28</v>
      </c>
      <c r="G165" t="s">
        <v>16</v>
      </c>
      <c r="H165" t="s">
        <v>16</v>
      </c>
      <c r="I165" t="s">
        <v>276</v>
      </c>
      <c r="J165" t="str">
        <f t="shared" si="2"/>
        <v>24/Jul/1987</v>
      </c>
    </row>
    <row r="166" spans="1:10" x14ac:dyDescent="0.3">
      <c r="A166" t="s">
        <v>1231</v>
      </c>
      <c r="B166">
        <v>1998</v>
      </c>
      <c r="C166" t="s">
        <v>10</v>
      </c>
      <c r="D166">
        <v>6</v>
      </c>
      <c r="E166">
        <v>0</v>
      </c>
      <c r="F166">
        <v>9870.59</v>
      </c>
      <c r="G166" t="s">
        <v>11</v>
      </c>
      <c r="H166" t="s">
        <v>11</v>
      </c>
      <c r="I166" t="s">
        <v>249</v>
      </c>
      <c r="J166" t="str">
        <f t="shared" si="2"/>
        <v>6/Jul/1998</v>
      </c>
    </row>
    <row r="167" spans="1:10" x14ac:dyDescent="0.3">
      <c r="A167" t="s">
        <v>1230</v>
      </c>
      <c r="B167">
        <v>1969</v>
      </c>
      <c r="C167" t="s">
        <v>35</v>
      </c>
      <c r="D167">
        <v>13</v>
      </c>
      <c r="E167">
        <v>0</v>
      </c>
      <c r="F167">
        <v>9869.81</v>
      </c>
      <c r="G167" t="s">
        <v>12</v>
      </c>
      <c r="H167" t="s">
        <v>12</v>
      </c>
      <c r="I167" t="s">
        <v>23</v>
      </c>
      <c r="J167" t="str">
        <f t="shared" si="2"/>
        <v>13/Aug/1969</v>
      </c>
    </row>
    <row r="168" spans="1:10" x14ac:dyDescent="0.3">
      <c r="A168" t="s">
        <v>1229</v>
      </c>
      <c r="B168">
        <v>1971</v>
      </c>
      <c r="C168" t="s">
        <v>15</v>
      </c>
      <c r="D168">
        <v>9</v>
      </c>
      <c r="E168">
        <v>0</v>
      </c>
      <c r="F168">
        <v>9866.2999999999993</v>
      </c>
      <c r="G168" t="s">
        <v>11</v>
      </c>
      <c r="H168" t="s">
        <v>12</v>
      </c>
      <c r="I168" t="s">
        <v>247</v>
      </c>
      <c r="J168" t="str">
        <f t="shared" si="2"/>
        <v>9/Nov/1971</v>
      </c>
    </row>
    <row r="169" spans="1:10" x14ac:dyDescent="0.3">
      <c r="A169" t="s">
        <v>1228</v>
      </c>
      <c r="B169">
        <v>1969</v>
      </c>
      <c r="C169" t="s">
        <v>37</v>
      </c>
      <c r="D169">
        <v>20</v>
      </c>
      <c r="E169">
        <v>0</v>
      </c>
      <c r="F169">
        <v>9863.4699999999993</v>
      </c>
      <c r="G169" t="s">
        <v>12</v>
      </c>
      <c r="H169" t="s">
        <v>12</v>
      </c>
      <c r="I169" t="s">
        <v>23</v>
      </c>
      <c r="J169" t="str">
        <f t="shared" si="2"/>
        <v>20/Oct/1969</v>
      </c>
    </row>
    <row r="170" spans="1:10" x14ac:dyDescent="0.3">
      <c r="A170" t="s">
        <v>1227</v>
      </c>
      <c r="B170">
        <v>1971</v>
      </c>
      <c r="C170" t="s">
        <v>10</v>
      </c>
      <c r="D170">
        <v>17</v>
      </c>
      <c r="E170">
        <v>1</v>
      </c>
      <c r="F170">
        <v>9861.0300000000007</v>
      </c>
      <c r="G170" t="s">
        <v>11</v>
      </c>
      <c r="H170" t="s">
        <v>11</v>
      </c>
      <c r="I170" t="s">
        <v>42</v>
      </c>
      <c r="J170" t="str">
        <f t="shared" si="2"/>
        <v>17/Jul/1971</v>
      </c>
    </row>
    <row r="171" spans="1:10" x14ac:dyDescent="0.3">
      <c r="A171" t="s">
        <v>1226</v>
      </c>
      <c r="B171">
        <v>1971</v>
      </c>
      <c r="C171" t="s">
        <v>37</v>
      </c>
      <c r="D171">
        <v>23</v>
      </c>
      <c r="E171">
        <v>1</v>
      </c>
      <c r="F171">
        <v>9855.1299999999992</v>
      </c>
      <c r="G171" t="s">
        <v>11</v>
      </c>
      <c r="H171" t="s">
        <v>12</v>
      </c>
      <c r="I171" t="s">
        <v>13</v>
      </c>
      <c r="J171" t="str">
        <f t="shared" si="2"/>
        <v>23/Oct/1971</v>
      </c>
    </row>
    <row r="172" spans="1:10" x14ac:dyDescent="0.3">
      <c r="A172" t="s">
        <v>1225</v>
      </c>
      <c r="B172">
        <v>1968</v>
      </c>
      <c r="C172" t="s">
        <v>15</v>
      </c>
      <c r="D172">
        <v>4</v>
      </c>
      <c r="E172">
        <v>0</v>
      </c>
      <c r="F172">
        <v>9850.43</v>
      </c>
      <c r="G172" t="s">
        <v>12</v>
      </c>
      <c r="H172" t="s">
        <v>12</v>
      </c>
      <c r="I172" t="s">
        <v>42</v>
      </c>
      <c r="J172" t="str">
        <f t="shared" si="2"/>
        <v>4/Nov/1968</v>
      </c>
    </row>
    <row r="173" spans="1:10" x14ac:dyDescent="0.3">
      <c r="A173" t="s">
        <v>1224</v>
      </c>
      <c r="B173">
        <v>1992</v>
      </c>
      <c r="C173" t="s">
        <v>35</v>
      </c>
      <c r="D173">
        <v>13</v>
      </c>
      <c r="E173">
        <v>0</v>
      </c>
      <c r="F173">
        <v>9844.4500000000007</v>
      </c>
      <c r="G173" t="s">
        <v>11</v>
      </c>
      <c r="H173" t="s">
        <v>16</v>
      </c>
      <c r="I173" t="s">
        <v>23</v>
      </c>
      <c r="J173" t="str">
        <f t="shared" si="2"/>
        <v>13/Aug/1992</v>
      </c>
    </row>
    <row r="174" spans="1:10" x14ac:dyDescent="0.3">
      <c r="A174" t="s">
        <v>1223</v>
      </c>
      <c r="B174">
        <v>1972</v>
      </c>
      <c r="C174" t="s">
        <v>20</v>
      </c>
      <c r="D174">
        <v>26</v>
      </c>
      <c r="E174">
        <v>0</v>
      </c>
      <c r="F174">
        <v>9836.2099999999991</v>
      </c>
      <c r="G174" t="s">
        <v>11</v>
      </c>
      <c r="H174" t="s">
        <v>12</v>
      </c>
      <c r="I174" t="s">
        <v>300</v>
      </c>
      <c r="J174" t="str">
        <f t="shared" si="2"/>
        <v>26/Sep/1972</v>
      </c>
    </row>
    <row r="175" spans="1:10" x14ac:dyDescent="0.3">
      <c r="A175" t="s">
        <v>1222</v>
      </c>
      <c r="B175">
        <v>1972</v>
      </c>
      <c r="C175" t="s">
        <v>18</v>
      </c>
      <c r="D175">
        <v>28</v>
      </c>
      <c r="E175">
        <v>0</v>
      </c>
      <c r="F175">
        <v>9819.25</v>
      </c>
      <c r="G175" t="s">
        <v>11</v>
      </c>
      <c r="H175" t="s">
        <v>11</v>
      </c>
      <c r="I175" t="s">
        <v>300</v>
      </c>
      <c r="J175" t="str">
        <f t="shared" si="2"/>
        <v>28/Jun/1972</v>
      </c>
    </row>
    <row r="176" spans="1:10" x14ac:dyDescent="0.3">
      <c r="A176" t="s">
        <v>2258</v>
      </c>
      <c r="B176">
        <v>1973</v>
      </c>
      <c r="C176" t="s">
        <v>30</v>
      </c>
      <c r="D176">
        <v>17</v>
      </c>
      <c r="E176">
        <v>0</v>
      </c>
      <c r="F176">
        <v>39727.61</v>
      </c>
      <c r="G176" t="s">
        <v>16</v>
      </c>
      <c r="H176" t="s">
        <v>11</v>
      </c>
      <c r="I176" t="s">
        <v>42</v>
      </c>
      <c r="J176" t="str">
        <f t="shared" si="2"/>
        <v>17/Dec/1973</v>
      </c>
    </row>
    <row r="177" spans="1:10" x14ac:dyDescent="0.3">
      <c r="A177" t="s">
        <v>1221</v>
      </c>
      <c r="B177">
        <v>1973</v>
      </c>
      <c r="C177" t="s">
        <v>20</v>
      </c>
      <c r="D177">
        <v>17</v>
      </c>
      <c r="E177">
        <v>2</v>
      </c>
      <c r="F177">
        <v>9800.89</v>
      </c>
      <c r="G177" t="s">
        <v>11</v>
      </c>
      <c r="H177" t="s">
        <v>16</v>
      </c>
      <c r="I177" t="s">
        <v>13</v>
      </c>
      <c r="J177" t="str">
        <f t="shared" si="2"/>
        <v>17/Sep/1973</v>
      </c>
    </row>
    <row r="178" spans="1:10" x14ac:dyDescent="0.3">
      <c r="A178" t="s">
        <v>1220</v>
      </c>
      <c r="B178">
        <v>1977</v>
      </c>
      <c r="C178" t="s">
        <v>18</v>
      </c>
      <c r="D178">
        <v>7</v>
      </c>
      <c r="E178">
        <v>5</v>
      </c>
      <c r="F178">
        <v>9788.8700000000008</v>
      </c>
      <c r="G178" t="s">
        <v>12</v>
      </c>
      <c r="H178" t="s">
        <v>11</v>
      </c>
      <c r="I178" t="s">
        <v>13</v>
      </c>
      <c r="J178" t="str">
        <f t="shared" si="2"/>
        <v>7/Jun/1977</v>
      </c>
    </row>
    <row r="179" spans="1:10" x14ac:dyDescent="0.3">
      <c r="A179" t="s">
        <v>1219</v>
      </c>
      <c r="B179">
        <v>1996</v>
      </c>
      <c r="C179" t="s">
        <v>35</v>
      </c>
      <c r="D179">
        <v>8</v>
      </c>
      <c r="E179">
        <v>0</v>
      </c>
      <c r="F179">
        <v>9787.32</v>
      </c>
      <c r="G179" t="s">
        <v>11</v>
      </c>
      <c r="H179" t="s">
        <v>12</v>
      </c>
      <c r="I179" t="s">
        <v>249</v>
      </c>
      <c r="J179" t="str">
        <f t="shared" si="2"/>
        <v>8/Aug/1996</v>
      </c>
    </row>
    <row r="180" spans="1:10" x14ac:dyDescent="0.3">
      <c r="A180" t="s">
        <v>1218</v>
      </c>
      <c r="B180">
        <v>1973</v>
      </c>
      <c r="C180" t="s">
        <v>10</v>
      </c>
      <c r="D180">
        <v>7</v>
      </c>
      <c r="E180">
        <v>1</v>
      </c>
      <c r="F180">
        <v>9778.35</v>
      </c>
      <c r="G180" t="s">
        <v>11</v>
      </c>
      <c r="H180" t="s">
        <v>11</v>
      </c>
      <c r="I180" t="s">
        <v>247</v>
      </c>
      <c r="J180" t="str">
        <f t="shared" si="2"/>
        <v>7/Jul/1973</v>
      </c>
    </row>
    <row r="181" spans="1:10" x14ac:dyDescent="0.3">
      <c r="A181" t="s">
        <v>1217</v>
      </c>
      <c r="B181">
        <v>1965</v>
      </c>
      <c r="C181" t="s">
        <v>20</v>
      </c>
      <c r="D181">
        <v>5</v>
      </c>
      <c r="E181">
        <v>0</v>
      </c>
      <c r="F181">
        <v>9764.08</v>
      </c>
      <c r="G181" t="s">
        <v>12</v>
      </c>
      <c r="H181" t="s">
        <v>16</v>
      </c>
      <c r="I181" t="s">
        <v>23</v>
      </c>
      <c r="J181" t="str">
        <f t="shared" si="2"/>
        <v>5/Sep/1965</v>
      </c>
    </row>
    <row r="182" spans="1:10" x14ac:dyDescent="0.3">
      <c r="A182" t="s">
        <v>1216</v>
      </c>
      <c r="B182">
        <v>2001</v>
      </c>
      <c r="C182" t="s">
        <v>10</v>
      </c>
      <c r="D182">
        <v>14</v>
      </c>
      <c r="E182">
        <v>0</v>
      </c>
      <c r="F182">
        <v>9753.49</v>
      </c>
      <c r="G182" t="s">
        <v>11</v>
      </c>
      <c r="H182" t="s">
        <v>11</v>
      </c>
      <c r="I182" t="s">
        <v>23</v>
      </c>
      <c r="J182" t="str">
        <f t="shared" si="2"/>
        <v>14/Jul/2001</v>
      </c>
    </row>
    <row r="183" spans="1:10" x14ac:dyDescent="0.3">
      <c r="A183" t="s">
        <v>1215</v>
      </c>
      <c r="B183">
        <v>1970</v>
      </c>
      <c r="C183" t="s">
        <v>10</v>
      </c>
      <c r="D183">
        <v>4</v>
      </c>
      <c r="E183">
        <v>1</v>
      </c>
      <c r="F183">
        <v>9748.91</v>
      </c>
      <c r="G183" t="s">
        <v>11</v>
      </c>
      <c r="H183" t="s">
        <v>16</v>
      </c>
      <c r="I183" t="s">
        <v>13</v>
      </c>
      <c r="J183" t="str">
        <f t="shared" si="2"/>
        <v>4/Jul/1970</v>
      </c>
    </row>
    <row r="184" spans="1:10" x14ac:dyDescent="0.3">
      <c r="A184" t="s">
        <v>1214</v>
      </c>
      <c r="B184">
        <v>1970</v>
      </c>
      <c r="C184" t="s">
        <v>35</v>
      </c>
      <c r="D184">
        <v>18</v>
      </c>
      <c r="E184">
        <v>1</v>
      </c>
      <c r="F184">
        <v>9724.5300000000007</v>
      </c>
      <c r="G184" t="s">
        <v>12</v>
      </c>
      <c r="H184" t="s">
        <v>16</v>
      </c>
      <c r="I184" t="s">
        <v>42</v>
      </c>
      <c r="J184" t="str">
        <f t="shared" si="2"/>
        <v>18/Aug/1970</v>
      </c>
    </row>
    <row r="185" spans="1:10" x14ac:dyDescent="0.3">
      <c r="A185" t="s">
        <v>1213</v>
      </c>
      <c r="B185">
        <v>1970</v>
      </c>
      <c r="C185" t="s">
        <v>20</v>
      </c>
      <c r="D185">
        <v>12</v>
      </c>
      <c r="E185">
        <v>0</v>
      </c>
      <c r="F185">
        <v>9722.77</v>
      </c>
      <c r="G185" t="s">
        <v>12</v>
      </c>
      <c r="H185" t="s">
        <v>16</v>
      </c>
      <c r="I185" t="s">
        <v>168</v>
      </c>
      <c r="J185" t="str">
        <f t="shared" si="2"/>
        <v>12/Sep/1970</v>
      </c>
    </row>
    <row r="186" spans="1:10" x14ac:dyDescent="0.3">
      <c r="A186" t="s">
        <v>1212</v>
      </c>
      <c r="B186">
        <v>1975</v>
      </c>
      <c r="C186" t="s">
        <v>18</v>
      </c>
      <c r="D186">
        <v>27</v>
      </c>
      <c r="E186">
        <v>2</v>
      </c>
      <c r="F186">
        <v>9715.84</v>
      </c>
      <c r="G186" t="s">
        <v>11</v>
      </c>
      <c r="H186" t="s">
        <v>16</v>
      </c>
      <c r="I186" t="s">
        <v>247</v>
      </c>
      <c r="J186" t="str">
        <f t="shared" si="2"/>
        <v>27/Jun/1975</v>
      </c>
    </row>
    <row r="187" spans="1:10" x14ac:dyDescent="0.3">
      <c r="A187" t="s">
        <v>2257</v>
      </c>
      <c r="B187">
        <v>1977</v>
      </c>
      <c r="C187" t="s">
        <v>35</v>
      </c>
      <c r="D187">
        <v>12</v>
      </c>
      <c r="E187">
        <v>1</v>
      </c>
      <c r="F187">
        <v>39725.519999999997</v>
      </c>
      <c r="G187" t="s">
        <v>11</v>
      </c>
      <c r="H187" t="s">
        <v>16</v>
      </c>
      <c r="I187" t="s">
        <v>23</v>
      </c>
      <c r="J187" t="str">
        <f t="shared" si="2"/>
        <v>12/Aug/1977</v>
      </c>
    </row>
    <row r="188" spans="1:10" x14ac:dyDescent="0.3">
      <c r="A188" t="s">
        <v>1211</v>
      </c>
      <c r="B188">
        <v>1972</v>
      </c>
      <c r="C188" t="s">
        <v>10</v>
      </c>
      <c r="D188">
        <v>10</v>
      </c>
      <c r="E188">
        <v>0</v>
      </c>
      <c r="F188">
        <v>9710.7099999999991</v>
      </c>
      <c r="G188" t="s">
        <v>11</v>
      </c>
      <c r="H188" t="s">
        <v>16</v>
      </c>
      <c r="I188" t="s">
        <v>300</v>
      </c>
      <c r="J188" t="str">
        <f t="shared" si="2"/>
        <v>10/Jul/1972</v>
      </c>
    </row>
    <row r="189" spans="1:10" x14ac:dyDescent="0.3">
      <c r="A189" t="s">
        <v>1210</v>
      </c>
      <c r="B189">
        <v>1977</v>
      </c>
      <c r="C189" t="s">
        <v>20</v>
      </c>
      <c r="D189">
        <v>19</v>
      </c>
      <c r="E189">
        <v>3</v>
      </c>
      <c r="F189">
        <v>9704.67</v>
      </c>
      <c r="G189" t="s">
        <v>11</v>
      </c>
      <c r="H189" t="s">
        <v>12</v>
      </c>
      <c r="I189" t="s">
        <v>247</v>
      </c>
      <c r="J189" t="str">
        <f t="shared" si="2"/>
        <v>19/Sep/1977</v>
      </c>
    </row>
    <row r="190" spans="1:10" x14ac:dyDescent="0.3">
      <c r="A190" t="s">
        <v>1209</v>
      </c>
      <c r="B190">
        <v>1964</v>
      </c>
      <c r="C190" t="s">
        <v>15</v>
      </c>
      <c r="D190">
        <v>7</v>
      </c>
      <c r="E190">
        <v>0</v>
      </c>
      <c r="F190">
        <v>9698.42</v>
      </c>
      <c r="G190" t="s">
        <v>12</v>
      </c>
      <c r="H190" t="s">
        <v>12</v>
      </c>
      <c r="I190" t="s">
        <v>13</v>
      </c>
      <c r="J190" t="str">
        <f t="shared" si="2"/>
        <v>7/Nov/1964</v>
      </c>
    </row>
    <row r="191" spans="1:10" x14ac:dyDescent="0.3">
      <c r="A191" t="s">
        <v>1208</v>
      </c>
      <c r="B191">
        <v>1966</v>
      </c>
      <c r="C191" t="s">
        <v>20</v>
      </c>
      <c r="D191">
        <v>16</v>
      </c>
      <c r="E191">
        <v>0</v>
      </c>
      <c r="F191">
        <v>9684.2900000000009</v>
      </c>
      <c r="G191" t="s">
        <v>12</v>
      </c>
      <c r="H191" t="s">
        <v>11</v>
      </c>
      <c r="I191" t="s">
        <v>13</v>
      </c>
      <c r="J191" t="str">
        <f t="shared" si="2"/>
        <v>16/Sep/1966</v>
      </c>
    </row>
    <row r="192" spans="1:10" x14ac:dyDescent="0.3">
      <c r="A192" t="s">
        <v>1207</v>
      </c>
      <c r="B192">
        <v>1981</v>
      </c>
      <c r="C192" t="s">
        <v>35</v>
      </c>
      <c r="D192">
        <v>8</v>
      </c>
      <c r="E192">
        <v>1</v>
      </c>
      <c r="F192">
        <v>9664.34</v>
      </c>
      <c r="G192" t="s">
        <v>11</v>
      </c>
      <c r="H192" t="s">
        <v>12</v>
      </c>
      <c r="I192" t="s">
        <v>42</v>
      </c>
      <c r="J192" t="str">
        <f t="shared" si="2"/>
        <v>8/Aug/1981</v>
      </c>
    </row>
    <row r="193" spans="1:10" x14ac:dyDescent="0.3">
      <c r="A193" t="s">
        <v>1206</v>
      </c>
      <c r="B193">
        <v>1974</v>
      </c>
      <c r="C193" t="s">
        <v>10</v>
      </c>
      <c r="D193">
        <v>8</v>
      </c>
      <c r="E193">
        <v>0</v>
      </c>
      <c r="F193">
        <v>9653.81</v>
      </c>
      <c r="G193" t="s">
        <v>11</v>
      </c>
      <c r="H193" t="s">
        <v>11</v>
      </c>
      <c r="I193" t="s">
        <v>42</v>
      </c>
      <c r="J193" t="str">
        <f t="shared" si="2"/>
        <v>8/Jul/1974</v>
      </c>
    </row>
    <row r="194" spans="1:10" x14ac:dyDescent="0.3">
      <c r="A194" t="s">
        <v>1205</v>
      </c>
      <c r="B194">
        <v>1971</v>
      </c>
      <c r="C194" t="s">
        <v>10</v>
      </c>
      <c r="D194">
        <v>19</v>
      </c>
      <c r="E194">
        <v>0</v>
      </c>
      <c r="F194">
        <v>9644.25</v>
      </c>
      <c r="G194" t="s">
        <v>11</v>
      </c>
      <c r="H194" t="s">
        <v>16</v>
      </c>
      <c r="I194" t="s">
        <v>23</v>
      </c>
      <c r="J194" t="str">
        <f t="shared" si="2"/>
        <v>19/Jul/1971</v>
      </c>
    </row>
    <row r="195" spans="1:10" x14ac:dyDescent="0.3">
      <c r="A195" t="s">
        <v>1204</v>
      </c>
      <c r="B195">
        <v>1970</v>
      </c>
      <c r="C195" t="s">
        <v>20</v>
      </c>
      <c r="D195">
        <v>30</v>
      </c>
      <c r="E195">
        <v>0</v>
      </c>
      <c r="F195">
        <v>9634.5400000000009</v>
      </c>
      <c r="G195" t="s">
        <v>11</v>
      </c>
      <c r="H195" t="s">
        <v>11</v>
      </c>
      <c r="I195" t="s">
        <v>42</v>
      </c>
      <c r="J195" t="str">
        <f t="shared" si="2"/>
        <v>30/Sep/1970</v>
      </c>
    </row>
    <row r="196" spans="1:10" x14ac:dyDescent="0.3">
      <c r="A196" t="s">
        <v>1203</v>
      </c>
      <c r="B196">
        <v>1968</v>
      </c>
      <c r="C196" t="s">
        <v>18</v>
      </c>
      <c r="D196">
        <v>22</v>
      </c>
      <c r="E196">
        <v>0</v>
      </c>
      <c r="F196">
        <v>9630.91</v>
      </c>
      <c r="G196" t="s">
        <v>12</v>
      </c>
      <c r="H196" t="s">
        <v>11</v>
      </c>
      <c r="I196" t="s">
        <v>13</v>
      </c>
      <c r="J196" t="str">
        <f t="shared" si="2"/>
        <v>22/Jun/1968</v>
      </c>
    </row>
    <row r="197" spans="1:10" x14ac:dyDescent="0.3">
      <c r="A197" t="s">
        <v>1202</v>
      </c>
      <c r="B197">
        <v>1972</v>
      </c>
      <c r="C197" t="s">
        <v>37</v>
      </c>
      <c r="D197">
        <v>23</v>
      </c>
      <c r="E197">
        <v>2</v>
      </c>
      <c r="F197">
        <v>9630.4</v>
      </c>
      <c r="G197" t="s">
        <v>11</v>
      </c>
      <c r="H197" t="s">
        <v>11</v>
      </c>
      <c r="I197" t="s">
        <v>42</v>
      </c>
      <c r="J197" t="str">
        <f t="shared" si="2"/>
        <v>23/Oct/1972</v>
      </c>
    </row>
    <row r="198" spans="1:10" x14ac:dyDescent="0.3">
      <c r="A198" t="s">
        <v>2256</v>
      </c>
      <c r="B198">
        <v>2003</v>
      </c>
      <c r="C198" t="s">
        <v>10</v>
      </c>
      <c r="D198">
        <v>16</v>
      </c>
      <c r="E198">
        <v>0</v>
      </c>
      <c r="F198">
        <v>39722.75</v>
      </c>
      <c r="G198" t="s">
        <v>16</v>
      </c>
      <c r="H198" t="s">
        <v>16</v>
      </c>
      <c r="I198" t="s">
        <v>13</v>
      </c>
      <c r="J198" t="str">
        <f t="shared" si="2"/>
        <v>16/Jul/2003</v>
      </c>
    </row>
    <row r="199" spans="1:10" x14ac:dyDescent="0.3">
      <c r="A199" t="s">
        <v>1201</v>
      </c>
      <c r="B199">
        <v>1979</v>
      </c>
      <c r="C199" t="s">
        <v>30</v>
      </c>
      <c r="D199">
        <v>19</v>
      </c>
      <c r="E199">
        <v>2</v>
      </c>
      <c r="F199">
        <v>9630.2999999999993</v>
      </c>
      <c r="G199" t="s">
        <v>11</v>
      </c>
      <c r="H199" t="s">
        <v>11</v>
      </c>
      <c r="I199" t="s">
        <v>300</v>
      </c>
      <c r="J199" t="str">
        <f t="shared" si="2"/>
        <v>19/Dec/1979</v>
      </c>
    </row>
    <row r="200" spans="1:10" x14ac:dyDescent="0.3">
      <c r="A200" t="s">
        <v>1200</v>
      </c>
      <c r="B200">
        <v>1998</v>
      </c>
      <c r="C200" t="s">
        <v>18</v>
      </c>
      <c r="D200">
        <v>23</v>
      </c>
      <c r="E200">
        <v>0</v>
      </c>
      <c r="F200">
        <v>9628.7900000000009</v>
      </c>
      <c r="G200" t="s">
        <v>11</v>
      </c>
      <c r="H200" t="s">
        <v>11</v>
      </c>
      <c r="I200" t="s">
        <v>535</v>
      </c>
      <c r="J200" t="str">
        <f t="shared" si="2"/>
        <v>23/Jun/1998</v>
      </c>
    </row>
    <row r="201" spans="1:10" x14ac:dyDescent="0.3">
      <c r="A201" t="s">
        <v>1199</v>
      </c>
      <c r="B201">
        <v>1970</v>
      </c>
      <c r="C201" t="s">
        <v>30</v>
      </c>
      <c r="D201">
        <v>16</v>
      </c>
      <c r="E201">
        <v>0</v>
      </c>
      <c r="F201">
        <v>9625.92</v>
      </c>
      <c r="G201" t="s">
        <v>11</v>
      </c>
      <c r="H201" t="s">
        <v>12</v>
      </c>
      <c r="I201" t="s">
        <v>42</v>
      </c>
      <c r="J201" t="str">
        <f t="shared" ref="J201:J264" si="3">_xlfn.CONCAT(D201,"/",C201,"/",B201)</f>
        <v>16/Dec/1970</v>
      </c>
    </row>
    <row r="202" spans="1:10" x14ac:dyDescent="0.3">
      <c r="A202" t="s">
        <v>1198</v>
      </c>
      <c r="B202">
        <v>1975</v>
      </c>
      <c r="C202" t="s">
        <v>37</v>
      </c>
      <c r="D202">
        <v>29</v>
      </c>
      <c r="E202">
        <v>3</v>
      </c>
      <c r="F202">
        <v>9620.33</v>
      </c>
      <c r="G202" t="s">
        <v>12</v>
      </c>
      <c r="H202" t="s">
        <v>12</v>
      </c>
      <c r="I202" t="s">
        <v>23</v>
      </c>
      <c r="J202" t="str">
        <f t="shared" si="3"/>
        <v>29/Oct/1975</v>
      </c>
    </row>
    <row r="203" spans="1:10" x14ac:dyDescent="0.3">
      <c r="A203" t="s">
        <v>1197</v>
      </c>
      <c r="B203">
        <v>1982</v>
      </c>
      <c r="C203" t="s">
        <v>35</v>
      </c>
      <c r="D203">
        <v>29</v>
      </c>
      <c r="E203">
        <v>3</v>
      </c>
      <c r="F203">
        <v>9619.18</v>
      </c>
      <c r="G203" t="s">
        <v>11</v>
      </c>
      <c r="H203" t="s">
        <v>16</v>
      </c>
      <c r="I203" t="s">
        <v>200</v>
      </c>
      <c r="J203" t="str">
        <f t="shared" si="3"/>
        <v>29/Aug/1982</v>
      </c>
    </row>
    <row r="204" spans="1:10" x14ac:dyDescent="0.3">
      <c r="A204" t="s">
        <v>1196</v>
      </c>
      <c r="B204">
        <v>1972</v>
      </c>
      <c r="C204" t="s">
        <v>30</v>
      </c>
      <c r="D204">
        <v>27</v>
      </c>
      <c r="E204">
        <v>1</v>
      </c>
      <c r="F204">
        <v>9617.66</v>
      </c>
      <c r="G204" t="s">
        <v>12</v>
      </c>
      <c r="H204" t="s">
        <v>12</v>
      </c>
      <c r="I204" t="s">
        <v>168</v>
      </c>
      <c r="J204" t="str">
        <f t="shared" si="3"/>
        <v>27/Dec/1972</v>
      </c>
    </row>
    <row r="205" spans="1:10" x14ac:dyDescent="0.3">
      <c r="A205" t="s">
        <v>1195</v>
      </c>
      <c r="B205">
        <v>1964</v>
      </c>
      <c r="C205" t="s">
        <v>30</v>
      </c>
      <c r="D205">
        <v>15</v>
      </c>
      <c r="E205">
        <v>0</v>
      </c>
      <c r="F205">
        <v>9597.6299999999992</v>
      </c>
      <c r="G205" t="s">
        <v>12</v>
      </c>
      <c r="H205" t="s">
        <v>12</v>
      </c>
      <c r="I205" t="s">
        <v>13</v>
      </c>
      <c r="J205" t="str">
        <f t="shared" si="3"/>
        <v>15/Dec/1964</v>
      </c>
    </row>
    <row r="206" spans="1:10" x14ac:dyDescent="0.3">
      <c r="A206" t="s">
        <v>1194</v>
      </c>
      <c r="B206">
        <v>1981</v>
      </c>
      <c r="C206" t="s">
        <v>37</v>
      </c>
      <c r="D206">
        <v>18</v>
      </c>
      <c r="E206">
        <v>1</v>
      </c>
      <c r="F206">
        <v>9584.0400000000009</v>
      </c>
      <c r="G206" t="s">
        <v>11</v>
      </c>
      <c r="H206" t="s">
        <v>16</v>
      </c>
      <c r="I206" t="s">
        <v>300</v>
      </c>
      <c r="J206" t="str">
        <f t="shared" si="3"/>
        <v>18/Oct/1981</v>
      </c>
    </row>
    <row r="207" spans="1:10" x14ac:dyDescent="0.3">
      <c r="A207" t="s">
        <v>1193</v>
      </c>
      <c r="B207">
        <v>1973</v>
      </c>
      <c r="C207" t="s">
        <v>15</v>
      </c>
      <c r="D207">
        <v>28</v>
      </c>
      <c r="E207">
        <v>1</v>
      </c>
      <c r="F207">
        <v>9583.89</v>
      </c>
      <c r="G207" t="s">
        <v>11</v>
      </c>
      <c r="H207" t="s">
        <v>12</v>
      </c>
      <c r="I207" t="s">
        <v>23</v>
      </c>
      <c r="J207" t="str">
        <f t="shared" si="3"/>
        <v>28/Nov/1973</v>
      </c>
    </row>
    <row r="208" spans="1:10" x14ac:dyDescent="0.3">
      <c r="A208" t="s">
        <v>1192</v>
      </c>
      <c r="B208">
        <v>1966</v>
      </c>
      <c r="C208" t="s">
        <v>30</v>
      </c>
      <c r="D208">
        <v>4</v>
      </c>
      <c r="E208">
        <v>0</v>
      </c>
      <c r="F208">
        <v>9582.5400000000009</v>
      </c>
      <c r="G208" t="s">
        <v>12</v>
      </c>
      <c r="H208" t="s">
        <v>11</v>
      </c>
      <c r="I208" t="s">
        <v>13</v>
      </c>
      <c r="J208" t="str">
        <f t="shared" si="3"/>
        <v>4/Dec/1966</v>
      </c>
    </row>
    <row r="209" spans="1:10" x14ac:dyDescent="0.3">
      <c r="A209" t="s">
        <v>2255</v>
      </c>
      <c r="B209">
        <v>1968</v>
      </c>
      <c r="C209" t="s">
        <v>20</v>
      </c>
      <c r="D209">
        <v>29</v>
      </c>
      <c r="E209">
        <v>0</v>
      </c>
      <c r="F209">
        <v>39721.93</v>
      </c>
      <c r="G209" t="s">
        <v>11</v>
      </c>
      <c r="H209" t="s">
        <v>11</v>
      </c>
      <c r="I209" t="s">
        <v>42</v>
      </c>
      <c r="J209" t="str">
        <f t="shared" si="3"/>
        <v>29/Sep/1968</v>
      </c>
    </row>
    <row r="210" spans="1:10" x14ac:dyDescent="0.3">
      <c r="A210" t="s">
        <v>1191</v>
      </c>
      <c r="B210">
        <v>1973</v>
      </c>
      <c r="C210" t="s">
        <v>30</v>
      </c>
      <c r="D210">
        <v>1</v>
      </c>
      <c r="E210">
        <v>1</v>
      </c>
      <c r="F210">
        <v>9566.99</v>
      </c>
      <c r="G210" t="s">
        <v>11</v>
      </c>
      <c r="H210" t="s">
        <v>16</v>
      </c>
      <c r="I210" t="s">
        <v>23</v>
      </c>
      <c r="J210" t="str">
        <f t="shared" si="3"/>
        <v>1/Dec/1973</v>
      </c>
    </row>
    <row r="211" spans="1:10" x14ac:dyDescent="0.3">
      <c r="A211" t="s">
        <v>1190</v>
      </c>
      <c r="B211">
        <v>1974</v>
      </c>
      <c r="C211" t="s">
        <v>35</v>
      </c>
      <c r="D211">
        <v>14</v>
      </c>
      <c r="E211">
        <v>3</v>
      </c>
      <c r="F211">
        <v>9563.0300000000007</v>
      </c>
      <c r="G211" t="s">
        <v>12</v>
      </c>
      <c r="H211" t="s">
        <v>16</v>
      </c>
      <c r="I211" t="s">
        <v>42</v>
      </c>
      <c r="J211" t="str">
        <f t="shared" si="3"/>
        <v>14/Aug/1974</v>
      </c>
    </row>
    <row r="212" spans="1:10" x14ac:dyDescent="0.3">
      <c r="A212" t="s">
        <v>1189</v>
      </c>
      <c r="B212">
        <v>1972</v>
      </c>
      <c r="C212" t="s">
        <v>20</v>
      </c>
      <c r="D212">
        <v>22</v>
      </c>
      <c r="E212">
        <v>1</v>
      </c>
      <c r="F212">
        <v>9549.57</v>
      </c>
      <c r="G212" t="s">
        <v>11</v>
      </c>
      <c r="H212" t="s">
        <v>16</v>
      </c>
      <c r="I212" t="s">
        <v>13</v>
      </c>
      <c r="J212" t="str">
        <f t="shared" si="3"/>
        <v>22/Sep/1972</v>
      </c>
    </row>
    <row r="213" spans="1:10" x14ac:dyDescent="0.3">
      <c r="A213" t="s">
        <v>1188</v>
      </c>
      <c r="B213">
        <v>1972</v>
      </c>
      <c r="C213" t="s">
        <v>20</v>
      </c>
      <c r="D213">
        <v>22</v>
      </c>
      <c r="E213">
        <v>0</v>
      </c>
      <c r="F213">
        <v>9541.7000000000007</v>
      </c>
      <c r="G213" t="s">
        <v>11</v>
      </c>
      <c r="H213" t="s">
        <v>16</v>
      </c>
      <c r="I213" t="s">
        <v>247</v>
      </c>
      <c r="J213" t="str">
        <f t="shared" si="3"/>
        <v>22/Sep/1972</v>
      </c>
    </row>
    <row r="214" spans="1:10" x14ac:dyDescent="0.3">
      <c r="A214" t="s">
        <v>1187</v>
      </c>
      <c r="B214">
        <v>1975</v>
      </c>
      <c r="C214" t="s">
        <v>10</v>
      </c>
      <c r="D214">
        <v>28</v>
      </c>
      <c r="E214">
        <v>1</v>
      </c>
      <c r="F214">
        <v>9540.17</v>
      </c>
      <c r="G214" t="s">
        <v>11</v>
      </c>
      <c r="H214" t="s">
        <v>11</v>
      </c>
      <c r="I214" t="s">
        <v>247</v>
      </c>
      <c r="J214" t="str">
        <f t="shared" si="3"/>
        <v>28/Jul/1975</v>
      </c>
    </row>
    <row r="215" spans="1:10" x14ac:dyDescent="0.3">
      <c r="A215" t="s">
        <v>1186</v>
      </c>
      <c r="B215">
        <v>1973</v>
      </c>
      <c r="C215" t="s">
        <v>30</v>
      </c>
      <c r="D215">
        <v>21</v>
      </c>
      <c r="E215">
        <v>0</v>
      </c>
      <c r="F215">
        <v>9538.65</v>
      </c>
      <c r="G215" t="s">
        <v>11</v>
      </c>
      <c r="H215" t="s">
        <v>12</v>
      </c>
      <c r="I215" t="s">
        <v>300</v>
      </c>
      <c r="J215" t="str">
        <f t="shared" si="3"/>
        <v>21/Dec/1973</v>
      </c>
    </row>
    <row r="216" spans="1:10" x14ac:dyDescent="0.3">
      <c r="A216" t="s">
        <v>1185</v>
      </c>
      <c r="B216">
        <v>1971</v>
      </c>
      <c r="C216" t="s">
        <v>15</v>
      </c>
      <c r="D216">
        <v>29</v>
      </c>
      <c r="E216">
        <v>0</v>
      </c>
      <c r="F216">
        <v>9528.9</v>
      </c>
      <c r="G216" t="s">
        <v>11</v>
      </c>
      <c r="H216" t="s">
        <v>11</v>
      </c>
      <c r="I216" t="s">
        <v>42</v>
      </c>
      <c r="J216" t="str">
        <f t="shared" si="3"/>
        <v>29/Nov/1971</v>
      </c>
    </row>
    <row r="217" spans="1:10" x14ac:dyDescent="0.3">
      <c r="A217" t="s">
        <v>1184</v>
      </c>
      <c r="B217">
        <v>1992</v>
      </c>
      <c r="C217" t="s">
        <v>35</v>
      </c>
      <c r="D217">
        <v>22</v>
      </c>
      <c r="E217">
        <v>0</v>
      </c>
      <c r="F217">
        <v>9507.68</v>
      </c>
      <c r="G217" t="s">
        <v>11</v>
      </c>
      <c r="H217" t="s">
        <v>16</v>
      </c>
      <c r="I217" t="s">
        <v>23</v>
      </c>
      <c r="J217" t="str">
        <f t="shared" si="3"/>
        <v>22/Aug/1992</v>
      </c>
    </row>
    <row r="218" spans="1:10" x14ac:dyDescent="0.3">
      <c r="A218" t="s">
        <v>1183</v>
      </c>
      <c r="B218">
        <v>1969</v>
      </c>
      <c r="C218" t="s">
        <v>35</v>
      </c>
      <c r="D218">
        <v>24</v>
      </c>
      <c r="E218">
        <v>0</v>
      </c>
      <c r="F218">
        <v>9504.31</v>
      </c>
      <c r="G218" t="s">
        <v>12</v>
      </c>
      <c r="H218" t="s">
        <v>11</v>
      </c>
      <c r="I218" t="s">
        <v>13</v>
      </c>
      <c r="J218" t="str">
        <f t="shared" si="3"/>
        <v>24/Aug/1969</v>
      </c>
    </row>
    <row r="219" spans="1:10" x14ac:dyDescent="0.3">
      <c r="A219" t="s">
        <v>1182</v>
      </c>
      <c r="B219">
        <v>1976</v>
      </c>
      <c r="C219" t="s">
        <v>15</v>
      </c>
      <c r="D219">
        <v>28</v>
      </c>
      <c r="E219">
        <v>3</v>
      </c>
      <c r="F219">
        <v>9500.57</v>
      </c>
      <c r="G219" t="s">
        <v>11</v>
      </c>
      <c r="H219" t="s">
        <v>12</v>
      </c>
      <c r="I219" t="s">
        <v>356</v>
      </c>
      <c r="J219" t="str">
        <f t="shared" si="3"/>
        <v>28/Nov/1976</v>
      </c>
    </row>
    <row r="220" spans="1:10" x14ac:dyDescent="0.3">
      <c r="A220" t="s">
        <v>2254</v>
      </c>
      <c r="B220">
        <v>1977</v>
      </c>
      <c r="C220" t="s">
        <v>30</v>
      </c>
      <c r="D220">
        <v>17</v>
      </c>
      <c r="E220">
        <v>2</v>
      </c>
      <c r="F220">
        <v>39670.44</v>
      </c>
      <c r="G220" t="s">
        <v>11</v>
      </c>
      <c r="H220" t="s">
        <v>16</v>
      </c>
      <c r="I220" t="s">
        <v>23</v>
      </c>
      <c r="J220" t="str">
        <f t="shared" si="3"/>
        <v>17/Dec/1977</v>
      </c>
    </row>
    <row r="221" spans="1:10" x14ac:dyDescent="0.3">
      <c r="A221" t="s">
        <v>1181</v>
      </c>
      <c r="B221">
        <v>1969</v>
      </c>
      <c r="C221" t="s">
        <v>18</v>
      </c>
      <c r="D221">
        <v>4</v>
      </c>
      <c r="E221">
        <v>0</v>
      </c>
      <c r="F221">
        <v>9487.64</v>
      </c>
      <c r="G221" t="s">
        <v>11</v>
      </c>
      <c r="H221" t="s">
        <v>11</v>
      </c>
      <c r="I221" t="s">
        <v>13</v>
      </c>
      <c r="J221" t="str">
        <f t="shared" si="3"/>
        <v>4/Jun/1969</v>
      </c>
    </row>
    <row r="222" spans="1:10" x14ac:dyDescent="0.3">
      <c r="A222" t="s">
        <v>1180</v>
      </c>
      <c r="B222">
        <v>1979</v>
      </c>
      <c r="C222" t="s">
        <v>10</v>
      </c>
      <c r="D222">
        <v>17</v>
      </c>
      <c r="E222">
        <v>2</v>
      </c>
      <c r="F222">
        <v>9453.92</v>
      </c>
      <c r="G222" t="s">
        <v>11</v>
      </c>
      <c r="H222" t="s">
        <v>11</v>
      </c>
      <c r="I222" t="s">
        <v>300</v>
      </c>
      <c r="J222" t="str">
        <f t="shared" si="3"/>
        <v>17/Jul/1979</v>
      </c>
    </row>
    <row r="223" spans="1:10" x14ac:dyDescent="0.3">
      <c r="A223" t="s">
        <v>1179</v>
      </c>
      <c r="B223">
        <v>1987</v>
      </c>
      <c r="C223" t="s">
        <v>15</v>
      </c>
      <c r="D223">
        <v>14</v>
      </c>
      <c r="E223">
        <v>3</v>
      </c>
      <c r="F223">
        <v>9448.42</v>
      </c>
      <c r="G223" t="s">
        <v>11</v>
      </c>
      <c r="H223" t="s">
        <v>12</v>
      </c>
      <c r="I223" t="s">
        <v>300</v>
      </c>
      <c r="J223" t="str">
        <f t="shared" si="3"/>
        <v>14/Nov/1987</v>
      </c>
    </row>
    <row r="224" spans="1:10" x14ac:dyDescent="0.3">
      <c r="A224" t="s">
        <v>1178</v>
      </c>
      <c r="B224">
        <v>1974</v>
      </c>
      <c r="C224" t="s">
        <v>18</v>
      </c>
      <c r="D224">
        <v>8</v>
      </c>
      <c r="E224">
        <v>1</v>
      </c>
      <c r="F224">
        <v>9447.3799999999992</v>
      </c>
      <c r="G224" t="s">
        <v>11</v>
      </c>
      <c r="H224" t="s">
        <v>12</v>
      </c>
      <c r="I224" t="s">
        <v>247</v>
      </c>
      <c r="J224" t="str">
        <f t="shared" si="3"/>
        <v>8/Jun/1974</v>
      </c>
    </row>
    <row r="225" spans="1:10" x14ac:dyDescent="0.3">
      <c r="A225" t="s">
        <v>1177</v>
      </c>
      <c r="B225">
        <v>1974</v>
      </c>
      <c r="C225" t="s">
        <v>15</v>
      </c>
      <c r="D225">
        <v>27</v>
      </c>
      <c r="E225">
        <v>1</v>
      </c>
      <c r="F225">
        <v>9447.25</v>
      </c>
      <c r="G225" t="s">
        <v>11</v>
      </c>
      <c r="H225" t="s">
        <v>16</v>
      </c>
      <c r="I225" t="s">
        <v>247</v>
      </c>
      <c r="J225" t="str">
        <f t="shared" si="3"/>
        <v>27/Nov/1974</v>
      </c>
    </row>
    <row r="226" spans="1:10" x14ac:dyDescent="0.3">
      <c r="A226" t="s">
        <v>1176</v>
      </c>
      <c r="B226">
        <v>1976</v>
      </c>
      <c r="C226" t="s">
        <v>15</v>
      </c>
      <c r="D226">
        <v>3</v>
      </c>
      <c r="E226">
        <v>2</v>
      </c>
      <c r="F226">
        <v>9432.93</v>
      </c>
      <c r="G226" t="s">
        <v>11</v>
      </c>
      <c r="H226" t="s">
        <v>16</v>
      </c>
      <c r="I226" t="s">
        <v>247</v>
      </c>
      <c r="J226" t="str">
        <f t="shared" si="3"/>
        <v>3/Nov/1976</v>
      </c>
    </row>
    <row r="227" spans="1:10" x14ac:dyDescent="0.3">
      <c r="A227" t="s">
        <v>1175</v>
      </c>
      <c r="B227">
        <v>1976</v>
      </c>
      <c r="C227" t="s">
        <v>37</v>
      </c>
      <c r="D227">
        <v>30</v>
      </c>
      <c r="E227">
        <v>3</v>
      </c>
      <c r="F227">
        <v>9414.92</v>
      </c>
      <c r="G227" t="s">
        <v>11</v>
      </c>
      <c r="H227" t="s">
        <v>11</v>
      </c>
      <c r="I227" t="s">
        <v>42</v>
      </c>
      <c r="J227" t="str">
        <f t="shared" si="3"/>
        <v>30/Oct/1976</v>
      </c>
    </row>
    <row r="228" spans="1:10" x14ac:dyDescent="0.3">
      <c r="A228" t="s">
        <v>1174</v>
      </c>
      <c r="B228">
        <v>1976</v>
      </c>
      <c r="C228" t="s">
        <v>37</v>
      </c>
      <c r="D228">
        <v>17</v>
      </c>
      <c r="E228">
        <v>2</v>
      </c>
      <c r="F228">
        <v>9411.01</v>
      </c>
      <c r="G228" t="s">
        <v>11</v>
      </c>
      <c r="H228" t="s">
        <v>12</v>
      </c>
      <c r="I228" t="s">
        <v>247</v>
      </c>
      <c r="J228" t="str">
        <f t="shared" si="3"/>
        <v>17/Oct/1976</v>
      </c>
    </row>
    <row r="229" spans="1:10" x14ac:dyDescent="0.3">
      <c r="A229" t="s">
        <v>1173</v>
      </c>
      <c r="B229">
        <v>1971</v>
      </c>
      <c r="C229" t="s">
        <v>37</v>
      </c>
      <c r="D229">
        <v>20</v>
      </c>
      <c r="E229">
        <v>1</v>
      </c>
      <c r="F229">
        <v>9391.35</v>
      </c>
      <c r="G229" t="s">
        <v>12</v>
      </c>
      <c r="H229" t="s">
        <v>12</v>
      </c>
      <c r="I229" t="s">
        <v>42</v>
      </c>
      <c r="J229" t="str">
        <f t="shared" si="3"/>
        <v>20/Oct/1971</v>
      </c>
    </row>
    <row r="230" spans="1:10" x14ac:dyDescent="0.3">
      <c r="A230" t="s">
        <v>1172</v>
      </c>
      <c r="B230">
        <v>1971</v>
      </c>
      <c r="C230" t="s">
        <v>30</v>
      </c>
      <c r="D230">
        <v>29</v>
      </c>
      <c r="E230">
        <v>1</v>
      </c>
      <c r="F230">
        <v>9386.16</v>
      </c>
      <c r="G230" t="s">
        <v>12</v>
      </c>
      <c r="H230" t="s">
        <v>11</v>
      </c>
      <c r="I230" t="s">
        <v>13</v>
      </c>
      <c r="J230" t="str">
        <f t="shared" si="3"/>
        <v>29/Dec/1971</v>
      </c>
    </row>
    <row r="231" spans="1:10" x14ac:dyDescent="0.3">
      <c r="A231" t="s">
        <v>2361</v>
      </c>
      <c r="B231">
        <v>1965</v>
      </c>
      <c r="C231" t="s">
        <v>37</v>
      </c>
      <c r="D231">
        <v>27</v>
      </c>
      <c r="E231">
        <v>1</v>
      </c>
      <c r="F231">
        <v>48675.519999999997</v>
      </c>
      <c r="G231" t="s">
        <v>16</v>
      </c>
      <c r="H231" t="s">
        <v>11</v>
      </c>
      <c r="I231" t="s">
        <v>13</v>
      </c>
      <c r="J231" t="str">
        <f t="shared" si="3"/>
        <v>27/Oct/1965</v>
      </c>
    </row>
    <row r="232" spans="1:10" x14ac:dyDescent="0.3">
      <c r="A232" t="s">
        <v>2253</v>
      </c>
      <c r="B232">
        <v>1995</v>
      </c>
      <c r="C232" t="s">
        <v>35</v>
      </c>
      <c r="D232">
        <v>7</v>
      </c>
      <c r="E232">
        <v>0</v>
      </c>
      <c r="F232">
        <v>39611.760000000002</v>
      </c>
      <c r="G232" t="s">
        <v>16</v>
      </c>
      <c r="H232" t="s">
        <v>12</v>
      </c>
      <c r="I232" t="s">
        <v>13</v>
      </c>
      <c r="J232" t="str">
        <f t="shared" si="3"/>
        <v>7/Aug/1995</v>
      </c>
    </row>
    <row r="233" spans="1:10" x14ac:dyDescent="0.3">
      <c r="A233" t="s">
        <v>1171</v>
      </c>
      <c r="B233">
        <v>1975</v>
      </c>
      <c r="C233" t="s">
        <v>30</v>
      </c>
      <c r="D233">
        <v>2</v>
      </c>
      <c r="E233">
        <v>1</v>
      </c>
      <c r="F233">
        <v>9380.75</v>
      </c>
      <c r="G233" t="s">
        <v>11</v>
      </c>
      <c r="H233" t="s">
        <v>11</v>
      </c>
      <c r="I233" t="s">
        <v>247</v>
      </c>
      <c r="J233" t="str">
        <f t="shared" si="3"/>
        <v>2/Dec/1975</v>
      </c>
    </row>
    <row r="234" spans="1:10" x14ac:dyDescent="0.3">
      <c r="A234" t="s">
        <v>1170</v>
      </c>
      <c r="B234">
        <v>1971</v>
      </c>
      <c r="C234" t="s">
        <v>15</v>
      </c>
      <c r="D234">
        <v>26</v>
      </c>
      <c r="E234">
        <v>1</v>
      </c>
      <c r="F234">
        <v>9377.9</v>
      </c>
      <c r="G234" t="s">
        <v>11</v>
      </c>
      <c r="H234" t="s">
        <v>16</v>
      </c>
      <c r="I234" t="s">
        <v>13</v>
      </c>
      <c r="J234" t="str">
        <f t="shared" si="3"/>
        <v>26/Nov/1971</v>
      </c>
    </row>
    <row r="235" spans="1:10" x14ac:dyDescent="0.3">
      <c r="A235" t="s">
        <v>1169</v>
      </c>
      <c r="B235">
        <v>1969</v>
      </c>
      <c r="C235" t="s">
        <v>15</v>
      </c>
      <c r="D235">
        <v>24</v>
      </c>
      <c r="E235">
        <v>0</v>
      </c>
      <c r="F235">
        <v>9377.4500000000007</v>
      </c>
      <c r="G235" t="s">
        <v>11</v>
      </c>
      <c r="H235" t="s">
        <v>12</v>
      </c>
      <c r="I235" t="s">
        <v>13</v>
      </c>
      <c r="J235" t="str">
        <f t="shared" si="3"/>
        <v>24/Nov/1969</v>
      </c>
    </row>
    <row r="236" spans="1:10" x14ac:dyDescent="0.3">
      <c r="A236" t="s">
        <v>1168</v>
      </c>
      <c r="B236">
        <v>1971</v>
      </c>
      <c r="C236" t="s">
        <v>37</v>
      </c>
      <c r="D236">
        <v>8</v>
      </c>
      <c r="E236">
        <v>0</v>
      </c>
      <c r="F236">
        <v>9361.33</v>
      </c>
      <c r="G236" t="s">
        <v>12</v>
      </c>
      <c r="H236" t="s">
        <v>16</v>
      </c>
      <c r="I236" t="s">
        <v>168</v>
      </c>
      <c r="J236" t="str">
        <f t="shared" si="3"/>
        <v>8/Oct/1971</v>
      </c>
    </row>
    <row r="237" spans="1:10" x14ac:dyDescent="0.3">
      <c r="A237" t="s">
        <v>1167</v>
      </c>
      <c r="B237">
        <v>1988</v>
      </c>
      <c r="C237" t="s">
        <v>10</v>
      </c>
      <c r="D237">
        <v>1</v>
      </c>
      <c r="E237">
        <v>3</v>
      </c>
      <c r="F237">
        <v>9344.2000000000007</v>
      </c>
      <c r="G237" t="s">
        <v>11</v>
      </c>
      <c r="H237" t="s">
        <v>16</v>
      </c>
      <c r="I237" t="s">
        <v>300</v>
      </c>
      <c r="J237" t="str">
        <f t="shared" si="3"/>
        <v>1/Jul/1988</v>
      </c>
    </row>
    <row r="238" spans="1:10" x14ac:dyDescent="0.3">
      <c r="A238" t="s">
        <v>1166</v>
      </c>
      <c r="B238">
        <v>1996</v>
      </c>
      <c r="C238" t="s">
        <v>37</v>
      </c>
      <c r="D238">
        <v>12</v>
      </c>
      <c r="E238">
        <v>0</v>
      </c>
      <c r="F238">
        <v>9338.61</v>
      </c>
      <c r="G238" t="s">
        <v>11</v>
      </c>
      <c r="H238" t="s">
        <v>16</v>
      </c>
      <c r="I238" t="s">
        <v>535</v>
      </c>
      <c r="J238" t="str">
        <f t="shared" si="3"/>
        <v>12/Oct/1996</v>
      </c>
    </row>
    <row r="239" spans="1:10" x14ac:dyDescent="0.3">
      <c r="A239" t="s">
        <v>1165</v>
      </c>
      <c r="B239">
        <v>1988</v>
      </c>
      <c r="C239" t="s">
        <v>10</v>
      </c>
      <c r="D239">
        <v>9</v>
      </c>
      <c r="E239">
        <v>3</v>
      </c>
      <c r="F239">
        <v>9320.26</v>
      </c>
      <c r="G239" t="s">
        <v>11</v>
      </c>
      <c r="H239" t="s">
        <v>16</v>
      </c>
      <c r="I239" t="s">
        <v>23</v>
      </c>
      <c r="J239" t="str">
        <f t="shared" si="3"/>
        <v>9/Jul/1988</v>
      </c>
    </row>
    <row r="240" spans="1:10" x14ac:dyDescent="0.3">
      <c r="A240" t="s">
        <v>1164</v>
      </c>
      <c r="B240">
        <v>1977</v>
      </c>
      <c r="C240" t="s">
        <v>37</v>
      </c>
      <c r="D240">
        <v>12</v>
      </c>
      <c r="E240">
        <v>2</v>
      </c>
      <c r="F240">
        <v>9315.41</v>
      </c>
      <c r="G240" t="s">
        <v>11</v>
      </c>
      <c r="H240" t="s">
        <v>16</v>
      </c>
      <c r="I240" t="s">
        <v>247</v>
      </c>
      <c r="J240" t="str">
        <f t="shared" si="3"/>
        <v>12/Oct/1977</v>
      </c>
    </row>
    <row r="241" spans="1:10" x14ac:dyDescent="0.3">
      <c r="A241" t="s">
        <v>1163</v>
      </c>
      <c r="B241">
        <v>1963</v>
      </c>
      <c r="C241" t="s">
        <v>18</v>
      </c>
      <c r="D241">
        <v>8</v>
      </c>
      <c r="E241">
        <v>0</v>
      </c>
      <c r="F241">
        <v>9310.81</v>
      </c>
      <c r="G241" t="s">
        <v>12</v>
      </c>
      <c r="H241" t="s">
        <v>16</v>
      </c>
      <c r="I241" t="s">
        <v>13</v>
      </c>
      <c r="J241" t="str">
        <f t="shared" si="3"/>
        <v>8/Jun/1963</v>
      </c>
    </row>
    <row r="242" spans="1:10" x14ac:dyDescent="0.3">
      <c r="A242" t="s">
        <v>1162</v>
      </c>
      <c r="B242">
        <v>1973</v>
      </c>
      <c r="C242" t="s">
        <v>37</v>
      </c>
      <c r="D242">
        <v>16</v>
      </c>
      <c r="E242">
        <v>2</v>
      </c>
      <c r="F242">
        <v>9304.7000000000007</v>
      </c>
      <c r="G242" t="s">
        <v>12</v>
      </c>
      <c r="H242" t="s">
        <v>12</v>
      </c>
      <c r="I242" t="s">
        <v>13</v>
      </c>
      <c r="J242" t="str">
        <f t="shared" si="3"/>
        <v>16/Oct/1973</v>
      </c>
    </row>
    <row r="243" spans="1:10" x14ac:dyDescent="0.3">
      <c r="A243" t="s">
        <v>2252</v>
      </c>
      <c r="B243">
        <v>1981</v>
      </c>
      <c r="C243" t="s">
        <v>10</v>
      </c>
      <c r="D243">
        <v>5</v>
      </c>
      <c r="E243">
        <v>3</v>
      </c>
      <c r="F243">
        <v>39597.410000000003</v>
      </c>
      <c r="G243" t="s">
        <v>16</v>
      </c>
      <c r="H243" t="s">
        <v>11</v>
      </c>
      <c r="I243" t="s">
        <v>356</v>
      </c>
      <c r="J243" t="str">
        <f t="shared" si="3"/>
        <v>5/Jul/1981</v>
      </c>
    </row>
    <row r="244" spans="1:10" x14ac:dyDescent="0.3">
      <c r="A244" t="s">
        <v>1161</v>
      </c>
      <c r="B244">
        <v>1976</v>
      </c>
      <c r="C244" t="s">
        <v>15</v>
      </c>
      <c r="D244">
        <v>3</v>
      </c>
      <c r="E244">
        <v>3</v>
      </c>
      <c r="F244">
        <v>9301.89</v>
      </c>
      <c r="G244" t="s">
        <v>11</v>
      </c>
      <c r="H244" t="s">
        <v>16</v>
      </c>
      <c r="I244" t="s">
        <v>23</v>
      </c>
      <c r="J244" t="str">
        <f t="shared" si="3"/>
        <v>3/Nov/1976</v>
      </c>
    </row>
    <row r="245" spans="1:10" x14ac:dyDescent="0.3">
      <c r="A245" t="s">
        <v>1160</v>
      </c>
      <c r="B245">
        <v>1973</v>
      </c>
      <c r="C245" t="s">
        <v>20</v>
      </c>
      <c r="D245">
        <v>18</v>
      </c>
      <c r="E245">
        <v>1</v>
      </c>
      <c r="F245">
        <v>9290.14</v>
      </c>
      <c r="G245" t="s">
        <v>12</v>
      </c>
      <c r="H245" t="s">
        <v>12</v>
      </c>
      <c r="I245" t="s">
        <v>168</v>
      </c>
      <c r="J245" t="str">
        <f t="shared" si="3"/>
        <v>18/Sep/1973</v>
      </c>
    </row>
    <row r="246" spans="1:10" x14ac:dyDescent="0.3">
      <c r="A246" t="s">
        <v>1159</v>
      </c>
      <c r="B246">
        <v>1973</v>
      </c>
      <c r="C246" t="s">
        <v>37</v>
      </c>
      <c r="D246">
        <v>16</v>
      </c>
      <c r="E246">
        <v>1</v>
      </c>
      <c r="F246">
        <v>9288.0300000000007</v>
      </c>
      <c r="G246" t="s">
        <v>11</v>
      </c>
      <c r="H246" t="s">
        <v>12</v>
      </c>
      <c r="I246" t="s">
        <v>170</v>
      </c>
      <c r="J246" t="str">
        <f t="shared" si="3"/>
        <v>16/Oct/1973</v>
      </c>
    </row>
    <row r="247" spans="1:10" x14ac:dyDescent="0.3">
      <c r="A247" t="s">
        <v>1158</v>
      </c>
      <c r="B247">
        <v>1969</v>
      </c>
      <c r="C247" t="s">
        <v>15</v>
      </c>
      <c r="D247">
        <v>26</v>
      </c>
      <c r="E247">
        <v>0</v>
      </c>
      <c r="F247">
        <v>9285.8700000000008</v>
      </c>
      <c r="G247" t="s">
        <v>11</v>
      </c>
      <c r="H247" t="s">
        <v>12</v>
      </c>
      <c r="I247" t="s">
        <v>13</v>
      </c>
      <c r="J247" t="str">
        <f t="shared" si="3"/>
        <v>26/Nov/1969</v>
      </c>
    </row>
    <row r="248" spans="1:10" x14ac:dyDescent="0.3">
      <c r="A248" t="s">
        <v>1157</v>
      </c>
      <c r="B248">
        <v>1971</v>
      </c>
      <c r="C248" t="s">
        <v>10</v>
      </c>
      <c r="D248">
        <v>2</v>
      </c>
      <c r="E248">
        <v>0</v>
      </c>
      <c r="F248">
        <v>9283.56</v>
      </c>
      <c r="G248" t="s">
        <v>11</v>
      </c>
      <c r="H248" t="s">
        <v>12</v>
      </c>
      <c r="I248" t="s">
        <v>13</v>
      </c>
      <c r="J248" t="str">
        <f t="shared" si="3"/>
        <v>2/Jul/1971</v>
      </c>
    </row>
    <row r="249" spans="1:10" x14ac:dyDescent="0.3">
      <c r="A249" t="s">
        <v>1156</v>
      </c>
      <c r="B249">
        <v>1973</v>
      </c>
      <c r="C249" t="s">
        <v>37</v>
      </c>
      <c r="D249">
        <v>27</v>
      </c>
      <c r="E249">
        <v>1</v>
      </c>
      <c r="F249">
        <v>9282.48</v>
      </c>
      <c r="G249" t="s">
        <v>12</v>
      </c>
      <c r="H249" t="s">
        <v>11</v>
      </c>
      <c r="I249" t="s">
        <v>168</v>
      </c>
      <c r="J249" t="str">
        <f t="shared" si="3"/>
        <v>27/Oct/1973</v>
      </c>
    </row>
    <row r="250" spans="1:10" x14ac:dyDescent="0.3">
      <c r="A250" t="s">
        <v>1155</v>
      </c>
      <c r="B250">
        <v>1971</v>
      </c>
      <c r="C250" t="s">
        <v>35</v>
      </c>
      <c r="D250">
        <v>6</v>
      </c>
      <c r="E250">
        <v>0</v>
      </c>
      <c r="F250">
        <v>9264.7999999999993</v>
      </c>
      <c r="G250" t="s">
        <v>11</v>
      </c>
      <c r="H250" t="s">
        <v>16</v>
      </c>
      <c r="I250" t="s">
        <v>42</v>
      </c>
      <c r="J250" t="str">
        <f t="shared" si="3"/>
        <v>6/Aug/1971</v>
      </c>
    </row>
    <row r="251" spans="1:10" x14ac:dyDescent="0.3">
      <c r="A251" t="s">
        <v>1154</v>
      </c>
      <c r="B251">
        <v>1974</v>
      </c>
      <c r="C251" t="s">
        <v>35</v>
      </c>
      <c r="D251">
        <v>21</v>
      </c>
      <c r="E251">
        <v>1</v>
      </c>
      <c r="F251">
        <v>9249.5</v>
      </c>
      <c r="G251" t="s">
        <v>11</v>
      </c>
      <c r="H251" t="s">
        <v>16</v>
      </c>
      <c r="I251" t="s">
        <v>23</v>
      </c>
      <c r="J251" t="str">
        <f t="shared" si="3"/>
        <v>21/Aug/1974</v>
      </c>
    </row>
    <row r="252" spans="1:10" x14ac:dyDescent="0.3">
      <c r="A252" t="s">
        <v>1153</v>
      </c>
      <c r="B252">
        <v>1980</v>
      </c>
      <c r="C252" t="s">
        <v>37</v>
      </c>
      <c r="D252">
        <v>5</v>
      </c>
      <c r="E252">
        <v>2</v>
      </c>
      <c r="F252">
        <v>9247.94</v>
      </c>
      <c r="G252" t="s">
        <v>11</v>
      </c>
      <c r="H252" t="s">
        <v>16</v>
      </c>
      <c r="I252" t="s">
        <v>300</v>
      </c>
      <c r="J252" t="str">
        <f t="shared" si="3"/>
        <v>5/Oct/1980</v>
      </c>
    </row>
    <row r="253" spans="1:10" x14ac:dyDescent="0.3">
      <c r="A253" t="s">
        <v>1152</v>
      </c>
      <c r="B253">
        <v>1975</v>
      </c>
      <c r="C253" t="s">
        <v>30</v>
      </c>
      <c r="D253">
        <v>6</v>
      </c>
      <c r="E253">
        <v>2</v>
      </c>
      <c r="F253">
        <v>9225.26</v>
      </c>
      <c r="G253" t="s">
        <v>12</v>
      </c>
      <c r="H253" t="s">
        <v>12</v>
      </c>
      <c r="I253" t="s">
        <v>164</v>
      </c>
      <c r="J253" t="str">
        <f t="shared" si="3"/>
        <v>6/Dec/1975</v>
      </c>
    </row>
    <row r="254" spans="1:10" x14ac:dyDescent="0.3">
      <c r="A254" t="s">
        <v>2251</v>
      </c>
      <c r="B254">
        <v>1978</v>
      </c>
      <c r="C254" t="s">
        <v>10</v>
      </c>
      <c r="D254">
        <v>12</v>
      </c>
      <c r="E254">
        <v>1</v>
      </c>
      <c r="F254">
        <v>39556.49</v>
      </c>
      <c r="G254" t="s">
        <v>16</v>
      </c>
      <c r="H254" t="s">
        <v>11</v>
      </c>
      <c r="I254" t="s">
        <v>164</v>
      </c>
      <c r="J254" t="str">
        <f t="shared" si="3"/>
        <v>12/Jul/1978</v>
      </c>
    </row>
    <row r="255" spans="1:10" x14ac:dyDescent="0.3">
      <c r="A255" t="s">
        <v>1151</v>
      </c>
      <c r="B255">
        <v>1981</v>
      </c>
      <c r="C255" t="s">
        <v>30</v>
      </c>
      <c r="D255">
        <v>5</v>
      </c>
      <c r="E255">
        <v>5</v>
      </c>
      <c r="F255">
        <v>9222.4</v>
      </c>
      <c r="G255" t="s">
        <v>11</v>
      </c>
      <c r="H255" t="s">
        <v>12</v>
      </c>
      <c r="I255" t="s">
        <v>166</v>
      </c>
      <c r="J255" t="str">
        <f t="shared" si="3"/>
        <v>5/Dec/1981</v>
      </c>
    </row>
    <row r="256" spans="1:10" x14ac:dyDescent="0.3">
      <c r="A256" t="s">
        <v>1150</v>
      </c>
      <c r="B256">
        <v>1986</v>
      </c>
      <c r="C256" t="s">
        <v>30</v>
      </c>
      <c r="D256">
        <v>25</v>
      </c>
      <c r="E256">
        <v>3</v>
      </c>
      <c r="F256">
        <v>9210.06</v>
      </c>
      <c r="G256" t="s">
        <v>11</v>
      </c>
      <c r="H256" t="s">
        <v>12</v>
      </c>
      <c r="I256" t="s">
        <v>300</v>
      </c>
      <c r="J256" t="str">
        <f t="shared" si="3"/>
        <v>25/Dec/1986</v>
      </c>
    </row>
    <row r="257" spans="1:10" x14ac:dyDescent="0.3">
      <c r="A257" t="s">
        <v>1149</v>
      </c>
      <c r="B257">
        <v>1976</v>
      </c>
      <c r="C257" t="s">
        <v>20</v>
      </c>
      <c r="D257">
        <v>10</v>
      </c>
      <c r="E257">
        <v>2</v>
      </c>
      <c r="F257">
        <v>9193.84</v>
      </c>
      <c r="G257" t="s">
        <v>11</v>
      </c>
      <c r="H257" t="s">
        <v>16</v>
      </c>
      <c r="I257" t="s">
        <v>23</v>
      </c>
      <c r="J257" t="str">
        <f t="shared" si="3"/>
        <v>10/Sep/1976</v>
      </c>
    </row>
    <row r="258" spans="1:10" x14ac:dyDescent="0.3">
      <c r="A258" t="s">
        <v>1148</v>
      </c>
      <c r="B258">
        <v>1973</v>
      </c>
      <c r="C258" t="s">
        <v>30</v>
      </c>
      <c r="D258">
        <v>25</v>
      </c>
      <c r="E258">
        <v>1</v>
      </c>
      <c r="F258">
        <v>9182.17</v>
      </c>
      <c r="G258" t="s">
        <v>11</v>
      </c>
      <c r="H258" t="s">
        <v>12</v>
      </c>
      <c r="I258" t="s">
        <v>42</v>
      </c>
      <c r="J258" t="str">
        <f t="shared" si="3"/>
        <v>25/Dec/1973</v>
      </c>
    </row>
    <row r="259" spans="1:10" x14ac:dyDescent="0.3">
      <c r="A259" t="s">
        <v>1147</v>
      </c>
      <c r="B259">
        <v>1971</v>
      </c>
      <c r="C259" t="s">
        <v>30</v>
      </c>
      <c r="D259">
        <v>29</v>
      </c>
      <c r="E259">
        <v>0</v>
      </c>
      <c r="F259">
        <v>9174.14</v>
      </c>
      <c r="G259" t="s">
        <v>12</v>
      </c>
      <c r="H259" t="s">
        <v>16</v>
      </c>
      <c r="I259" t="s">
        <v>23</v>
      </c>
      <c r="J259" t="str">
        <f t="shared" si="3"/>
        <v>29/Dec/1971</v>
      </c>
    </row>
    <row r="260" spans="1:10" x14ac:dyDescent="0.3">
      <c r="A260" t="s">
        <v>1146</v>
      </c>
      <c r="B260">
        <v>1970</v>
      </c>
      <c r="C260" t="s">
        <v>37</v>
      </c>
      <c r="D260">
        <v>24</v>
      </c>
      <c r="E260">
        <v>0</v>
      </c>
      <c r="F260">
        <v>9171.75</v>
      </c>
      <c r="G260" t="s">
        <v>11</v>
      </c>
      <c r="H260" t="s">
        <v>11</v>
      </c>
      <c r="I260" t="s">
        <v>23</v>
      </c>
      <c r="J260" t="str">
        <f t="shared" si="3"/>
        <v>24/Oct/1970</v>
      </c>
    </row>
    <row r="261" spans="1:10" x14ac:dyDescent="0.3">
      <c r="A261" t="s">
        <v>1145</v>
      </c>
      <c r="B261">
        <v>1990</v>
      </c>
      <c r="C261" t="s">
        <v>35</v>
      </c>
      <c r="D261">
        <v>23</v>
      </c>
      <c r="E261">
        <v>3</v>
      </c>
      <c r="F261">
        <v>9159.51</v>
      </c>
      <c r="G261" t="s">
        <v>11</v>
      </c>
      <c r="H261" t="s">
        <v>11</v>
      </c>
      <c r="I261" t="s">
        <v>300</v>
      </c>
      <c r="J261" t="str">
        <f t="shared" si="3"/>
        <v>23/Aug/1990</v>
      </c>
    </row>
    <row r="262" spans="1:10" x14ac:dyDescent="0.3">
      <c r="A262" t="s">
        <v>1144</v>
      </c>
      <c r="B262">
        <v>1982</v>
      </c>
      <c r="C262" t="s">
        <v>30</v>
      </c>
      <c r="D262">
        <v>8</v>
      </c>
      <c r="E262">
        <v>3</v>
      </c>
      <c r="F262">
        <v>9147.5</v>
      </c>
      <c r="G262" t="s">
        <v>11</v>
      </c>
      <c r="H262" t="s">
        <v>16</v>
      </c>
      <c r="I262" t="s">
        <v>23</v>
      </c>
      <c r="J262" t="str">
        <f t="shared" si="3"/>
        <v>8/Dec/1982</v>
      </c>
    </row>
    <row r="263" spans="1:10" x14ac:dyDescent="0.3">
      <c r="A263" t="s">
        <v>1143</v>
      </c>
      <c r="B263">
        <v>1970</v>
      </c>
      <c r="C263" t="s">
        <v>37</v>
      </c>
      <c r="D263">
        <v>18</v>
      </c>
      <c r="E263">
        <v>0</v>
      </c>
      <c r="F263">
        <v>9144.57</v>
      </c>
      <c r="G263" t="s">
        <v>12</v>
      </c>
      <c r="H263" t="s">
        <v>11</v>
      </c>
      <c r="I263" t="s">
        <v>42</v>
      </c>
      <c r="J263" t="str">
        <f t="shared" si="3"/>
        <v>18/Oct/1970</v>
      </c>
    </row>
    <row r="264" spans="1:10" x14ac:dyDescent="0.3">
      <c r="A264" t="s">
        <v>1142</v>
      </c>
      <c r="B264">
        <v>1970</v>
      </c>
      <c r="C264" t="s">
        <v>35</v>
      </c>
      <c r="D264">
        <v>12</v>
      </c>
      <c r="E264">
        <v>0</v>
      </c>
      <c r="F264">
        <v>9140.9500000000007</v>
      </c>
      <c r="G264" t="s">
        <v>12</v>
      </c>
      <c r="H264" t="s">
        <v>12</v>
      </c>
      <c r="I264" t="s">
        <v>13</v>
      </c>
      <c r="J264" t="str">
        <f t="shared" si="3"/>
        <v>12/Aug/1970</v>
      </c>
    </row>
    <row r="265" spans="1:10" x14ac:dyDescent="0.3">
      <c r="A265" t="s">
        <v>2250</v>
      </c>
      <c r="B265">
        <v>1966</v>
      </c>
      <c r="C265" t="s">
        <v>18</v>
      </c>
      <c r="D265">
        <v>24</v>
      </c>
      <c r="E265">
        <v>0</v>
      </c>
      <c r="F265">
        <v>39396.86</v>
      </c>
      <c r="G265" t="s">
        <v>11</v>
      </c>
      <c r="H265" t="s">
        <v>11</v>
      </c>
      <c r="I265" t="s">
        <v>42</v>
      </c>
      <c r="J265" t="str">
        <f t="shared" ref="J265:J328" si="4">_xlfn.CONCAT(D265,"/",C265,"/",B265)</f>
        <v>24/Jun/1966</v>
      </c>
    </row>
    <row r="266" spans="1:10" x14ac:dyDescent="0.3">
      <c r="A266" t="s">
        <v>1141</v>
      </c>
      <c r="B266">
        <v>1977</v>
      </c>
      <c r="C266" t="s">
        <v>30</v>
      </c>
      <c r="D266">
        <v>2</v>
      </c>
      <c r="E266">
        <v>3</v>
      </c>
      <c r="F266">
        <v>9101.7999999999993</v>
      </c>
      <c r="G266" t="s">
        <v>11</v>
      </c>
      <c r="H266" t="s">
        <v>16</v>
      </c>
      <c r="I266" t="s">
        <v>42</v>
      </c>
      <c r="J266" t="str">
        <f t="shared" si="4"/>
        <v>2/Dec/1977</v>
      </c>
    </row>
    <row r="267" spans="1:10" x14ac:dyDescent="0.3">
      <c r="A267" t="s">
        <v>1140</v>
      </c>
      <c r="B267">
        <v>1965</v>
      </c>
      <c r="C267" t="s">
        <v>15</v>
      </c>
      <c r="D267">
        <v>9</v>
      </c>
      <c r="E267">
        <v>0</v>
      </c>
      <c r="F267">
        <v>9095.94</v>
      </c>
      <c r="G267" t="s">
        <v>12</v>
      </c>
      <c r="H267" t="s">
        <v>16</v>
      </c>
      <c r="I267" t="s">
        <v>42</v>
      </c>
      <c r="J267" t="str">
        <f t="shared" si="4"/>
        <v>9/Nov/1965</v>
      </c>
    </row>
    <row r="268" spans="1:10" x14ac:dyDescent="0.3">
      <c r="A268" t="s">
        <v>1139</v>
      </c>
      <c r="B268">
        <v>1977</v>
      </c>
      <c r="C268" t="s">
        <v>15</v>
      </c>
      <c r="D268">
        <v>4</v>
      </c>
      <c r="E268">
        <v>2</v>
      </c>
      <c r="F268">
        <v>9095.07</v>
      </c>
      <c r="G268" t="s">
        <v>11</v>
      </c>
      <c r="H268" t="s">
        <v>11</v>
      </c>
      <c r="I268" t="s">
        <v>247</v>
      </c>
      <c r="J268" t="str">
        <f t="shared" si="4"/>
        <v>4/Nov/1977</v>
      </c>
    </row>
    <row r="269" spans="1:10" x14ac:dyDescent="0.3">
      <c r="A269" t="s">
        <v>1138</v>
      </c>
      <c r="B269">
        <v>1972</v>
      </c>
      <c r="C269" t="s">
        <v>30</v>
      </c>
      <c r="D269">
        <v>2</v>
      </c>
      <c r="E269">
        <v>1</v>
      </c>
      <c r="F269">
        <v>9058.73</v>
      </c>
      <c r="G269" t="s">
        <v>12</v>
      </c>
      <c r="H269" t="s">
        <v>11</v>
      </c>
      <c r="I269" t="s">
        <v>13</v>
      </c>
      <c r="J269" t="str">
        <f t="shared" si="4"/>
        <v>2/Dec/1972</v>
      </c>
    </row>
    <row r="270" spans="1:10" x14ac:dyDescent="0.3">
      <c r="A270" t="s">
        <v>1137</v>
      </c>
      <c r="B270">
        <v>1972</v>
      </c>
      <c r="C270" t="s">
        <v>30</v>
      </c>
      <c r="D270">
        <v>7</v>
      </c>
      <c r="E270">
        <v>1</v>
      </c>
      <c r="F270">
        <v>9048.0300000000007</v>
      </c>
      <c r="G270" t="s">
        <v>11</v>
      </c>
      <c r="H270" t="s">
        <v>11</v>
      </c>
      <c r="I270" t="s">
        <v>13</v>
      </c>
      <c r="J270" t="str">
        <f t="shared" si="4"/>
        <v>7/Dec/1972</v>
      </c>
    </row>
    <row r="271" spans="1:10" x14ac:dyDescent="0.3">
      <c r="A271" t="s">
        <v>1136</v>
      </c>
      <c r="B271">
        <v>1993</v>
      </c>
      <c r="C271" t="s">
        <v>30</v>
      </c>
      <c r="D271">
        <v>1</v>
      </c>
      <c r="E271">
        <v>0</v>
      </c>
      <c r="F271">
        <v>9010.2000000000007</v>
      </c>
      <c r="G271" t="s">
        <v>11</v>
      </c>
      <c r="H271" t="s">
        <v>12</v>
      </c>
      <c r="I271" t="s">
        <v>535</v>
      </c>
      <c r="J271" t="str">
        <f t="shared" si="4"/>
        <v>1/Dec/1993</v>
      </c>
    </row>
    <row r="272" spans="1:10" x14ac:dyDescent="0.3">
      <c r="A272" t="s">
        <v>1135</v>
      </c>
      <c r="B272">
        <v>1979</v>
      </c>
      <c r="C272" t="s">
        <v>30</v>
      </c>
      <c r="D272">
        <v>16</v>
      </c>
      <c r="E272">
        <v>2</v>
      </c>
      <c r="F272">
        <v>8998.43</v>
      </c>
      <c r="G272" t="s">
        <v>11</v>
      </c>
      <c r="H272" t="s">
        <v>16</v>
      </c>
      <c r="I272" t="s">
        <v>200</v>
      </c>
      <c r="J272" t="str">
        <f t="shared" si="4"/>
        <v>16/Dec/1979</v>
      </c>
    </row>
    <row r="273" spans="1:10" x14ac:dyDescent="0.3">
      <c r="A273" t="s">
        <v>1134</v>
      </c>
      <c r="B273">
        <v>1973</v>
      </c>
      <c r="C273" t="s">
        <v>37</v>
      </c>
      <c r="D273">
        <v>11</v>
      </c>
      <c r="E273">
        <v>0</v>
      </c>
      <c r="F273">
        <v>8988.16</v>
      </c>
      <c r="G273" t="s">
        <v>11</v>
      </c>
      <c r="H273" t="s">
        <v>16</v>
      </c>
      <c r="I273" t="s">
        <v>23</v>
      </c>
      <c r="J273" t="str">
        <f t="shared" si="4"/>
        <v>11/Oct/1973</v>
      </c>
    </row>
    <row r="274" spans="1:10" x14ac:dyDescent="0.3">
      <c r="A274" t="s">
        <v>1133</v>
      </c>
      <c r="B274">
        <v>1974</v>
      </c>
      <c r="C274" t="s">
        <v>10</v>
      </c>
      <c r="D274">
        <v>21</v>
      </c>
      <c r="E274">
        <v>2</v>
      </c>
      <c r="F274">
        <v>8978.19</v>
      </c>
      <c r="G274" t="s">
        <v>11</v>
      </c>
      <c r="H274" t="s">
        <v>11</v>
      </c>
      <c r="I274" t="s">
        <v>13</v>
      </c>
      <c r="J274" t="str">
        <f t="shared" si="4"/>
        <v>21/Jul/1974</v>
      </c>
    </row>
    <row r="275" spans="1:10" x14ac:dyDescent="0.3">
      <c r="A275" t="s">
        <v>1132</v>
      </c>
      <c r="B275">
        <v>1974</v>
      </c>
      <c r="C275" t="s">
        <v>20</v>
      </c>
      <c r="D275">
        <v>8</v>
      </c>
      <c r="E275">
        <v>2</v>
      </c>
      <c r="F275">
        <v>8968.33</v>
      </c>
      <c r="G275" t="s">
        <v>12</v>
      </c>
      <c r="H275" t="s">
        <v>11</v>
      </c>
      <c r="I275" t="s">
        <v>42</v>
      </c>
      <c r="J275" t="str">
        <f t="shared" si="4"/>
        <v>8/Sep/1974</v>
      </c>
    </row>
    <row r="276" spans="1:10" x14ac:dyDescent="0.3">
      <c r="A276" t="s">
        <v>2249</v>
      </c>
      <c r="B276">
        <v>1978</v>
      </c>
      <c r="C276" t="s">
        <v>35</v>
      </c>
      <c r="D276">
        <v>5</v>
      </c>
      <c r="E276">
        <v>2</v>
      </c>
      <c r="F276">
        <v>39352.6</v>
      </c>
      <c r="G276" t="s">
        <v>11</v>
      </c>
      <c r="H276" t="s">
        <v>12</v>
      </c>
      <c r="I276" t="s">
        <v>42</v>
      </c>
      <c r="J276" t="str">
        <f t="shared" si="4"/>
        <v>5/Aug/1978</v>
      </c>
    </row>
    <row r="277" spans="1:10" x14ac:dyDescent="0.3">
      <c r="A277" t="s">
        <v>1131</v>
      </c>
      <c r="B277">
        <v>1983</v>
      </c>
      <c r="C277" t="s">
        <v>10</v>
      </c>
      <c r="D277">
        <v>15</v>
      </c>
      <c r="E277">
        <v>5</v>
      </c>
      <c r="F277">
        <v>8965.7999999999993</v>
      </c>
      <c r="G277" t="s">
        <v>11</v>
      </c>
      <c r="H277" t="s">
        <v>12</v>
      </c>
      <c r="I277" t="s">
        <v>23</v>
      </c>
      <c r="J277" t="str">
        <f t="shared" si="4"/>
        <v>15/Jul/1983</v>
      </c>
    </row>
    <row r="278" spans="1:10" x14ac:dyDescent="0.3">
      <c r="A278" t="s">
        <v>1130</v>
      </c>
      <c r="B278">
        <v>1974</v>
      </c>
      <c r="C278" t="s">
        <v>35</v>
      </c>
      <c r="D278">
        <v>17</v>
      </c>
      <c r="E278">
        <v>1</v>
      </c>
      <c r="F278">
        <v>8964.06</v>
      </c>
      <c r="G278" t="s">
        <v>12</v>
      </c>
      <c r="H278" t="s">
        <v>11</v>
      </c>
      <c r="I278" t="s">
        <v>168</v>
      </c>
      <c r="J278" t="str">
        <f t="shared" si="4"/>
        <v>17/Aug/1974</v>
      </c>
    </row>
    <row r="279" spans="1:10" x14ac:dyDescent="0.3">
      <c r="A279" t="s">
        <v>1129</v>
      </c>
      <c r="B279">
        <v>1992</v>
      </c>
      <c r="C279" t="s">
        <v>20</v>
      </c>
      <c r="D279">
        <v>27</v>
      </c>
      <c r="E279">
        <v>0</v>
      </c>
      <c r="F279">
        <v>8954.99</v>
      </c>
      <c r="G279" t="s">
        <v>11</v>
      </c>
      <c r="H279" t="s">
        <v>12</v>
      </c>
      <c r="I279" t="s">
        <v>535</v>
      </c>
      <c r="J279" t="str">
        <f t="shared" si="4"/>
        <v>27/Sep/1992</v>
      </c>
    </row>
    <row r="280" spans="1:10" x14ac:dyDescent="0.3">
      <c r="A280" t="s">
        <v>1128</v>
      </c>
      <c r="B280">
        <v>1976</v>
      </c>
      <c r="C280" t="s">
        <v>30</v>
      </c>
      <c r="D280">
        <v>25</v>
      </c>
      <c r="E280">
        <v>3</v>
      </c>
      <c r="F280">
        <v>8944.1200000000008</v>
      </c>
      <c r="G280" t="s">
        <v>12</v>
      </c>
      <c r="H280" t="s">
        <v>11</v>
      </c>
      <c r="I280" t="s">
        <v>13</v>
      </c>
      <c r="J280" t="str">
        <f t="shared" si="4"/>
        <v>25/Dec/1976</v>
      </c>
    </row>
    <row r="281" spans="1:10" x14ac:dyDescent="0.3">
      <c r="A281" t="s">
        <v>1127</v>
      </c>
      <c r="B281">
        <v>1972</v>
      </c>
      <c r="C281" t="s">
        <v>18</v>
      </c>
      <c r="D281">
        <v>6</v>
      </c>
      <c r="E281">
        <v>0</v>
      </c>
      <c r="F281">
        <v>8932.08</v>
      </c>
      <c r="G281" t="s">
        <v>11</v>
      </c>
      <c r="H281" t="s">
        <v>16</v>
      </c>
      <c r="I281" t="s">
        <v>42</v>
      </c>
      <c r="J281" t="str">
        <f t="shared" si="4"/>
        <v>6/Jun/1972</v>
      </c>
    </row>
    <row r="282" spans="1:10" x14ac:dyDescent="0.3">
      <c r="A282" t="s">
        <v>1126</v>
      </c>
      <c r="B282">
        <v>1975</v>
      </c>
      <c r="C282" t="s">
        <v>10</v>
      </c>
      <c r="D282">
        <v>7</v>
      </c>
      <c r="E282">
        <v>1</v>
      </c>
      <c r="F282">
        <v>8930.93</v>
      </c>
      <c r="G282" t="s">
        <v>11</v>
      </c>
      <c r="H282" t="s">
        <v>11</v>
      </c>
      <c r="I282" t="s">
        <v>23</v>
      </c>
      <c r="J282" t="str">
        <f t="shared" si="4"/>
        <v>7/Jul/1975</v>
      </c>
    </row>
    <row r="283" spans="1:10" x14ac:dyDescent="0.3">
      <c r="A283" t="s">
        <v>1125</v>
      </c>
      <c r="B283">
        <v>1967</v>
      </c>
      <c r="C283" t="s">
        <v>20</v>
      </c>
      <c r="D283">
        <v>6</v>
      </c>
      <c r="E283">
        <v>0</v>
      </c>
      <c r="F283">
        <v>8908.4699999999993</v>
      </c>
      <c r="G283" t="s">
        <v>12</v>
      </c>
      <c r="H283" t="s">
        <v>11</v>
      </c>
      <c r="I283" t="s">
        <v>13</v>
      </c>
      <c r="J283" t="str">
        <f t="shared" si="4"/>
        <v>6/Sep/1967</v>
      </c>
    </row>
    <row r="284" spans="1:10" x14ac:dyDescent="0.3">
      <c r="A284" t="s">
        <v>1124</v>
      </c>
      <c r="B284">
        <v>1997</v>
      </c>
      <c r="C284" t="s">
        <v>15</v>
      </c>
      <c r="D284">
        <v>28</v>
      </c>
      <c r="E284">
        <v>0</v>
      </c>
      <c r="F284">
        <v>8906.14</v>
      </c>
      <c r="G284" t="s">
        <v>11</v>
      </c>
      <c r="H284" t="s">
        <v>11</v>
      </c>
      <c r="I284" t="s">
        <v>23</v>
      </c>
      <c r="J284" t="str">
        <f t="shared" si="4"/>
        <v>28/Nov/1997</v>
      </c>
    </row>
    <row r="285" spans="1:10" x14ac:dyDescent="0.3">
      <c r="A285" t="s">
        <v>1123</v>
      </c>
      <c r="B285">
        <v>1978</v>
      </c>
      <c r="C285" t="s">
        <v>30</v>
      </c>
      <c r="D285">
        <v>16</v>
      </c>
      <c r="E285">
        <v>3</v>
      </c>
      <c r="F285">
        <v>8891.14</v>
      </c>
      <c r="G285" t="s">
        <v>11</v>
      </c>
      <c r="H285" t="s">
        <v>12</v>
      </c>
      <c r="I285" t="s">
        <v>356</v>
      </c>
      <c r="J285" t="str">
        <f t="shared" si="4"/>
        <v>16/Dec/1978</v>
      </c>
    </row>
    <row r="286" spans="1:10" x14ac:dyDescent="0.3">
      <c r="A286" t="s">
        <v>1122</v>
      </c>
      <c r="B286">
        <v>1973</v>
      </c>
      <c r="C286" t="s">
        <v>20</v>
      </c>
      <c r="D286">
        <v>9</v>
      </c>
      <c r="E286">
        <v>0</v>
      </c>
      <c r="F286">
        <v>8890.59</v>
      </c>
      <c r="G286" t="s">
        <v>11</v>
      </c>
      <c r="H286" t="s">
        <v>12</v>
      </c>
      <c r="I286" t="s">
        <v>23</v>
      </c>
      <c r="J286" t="str">
        <f t="shared" si="4"/>
        <v>9/Sep/1973</v>
      </c>
    </row>
    <row r="287" spans="1:10" x14ac:dyDescent="0.3">
      <c r="A287" t="s">
        <v>2248</v>
      </c>
      <c r="B287">
        <v>1982</v>
      </c>
      <c r="C287" t="s">
        <v>35</v>
      </c>
      <c r="D287">
        <v>16</v>
      </c>
      <c r="E287">
        <v>3</v>
      </c>
      <c r="F287">
        <v>39315.279999999999</v>
      </c>
      <c r="G287" t="s">
        <v>11</v>
      </c>
      <c r="H287" t="s">
        <v>12</v>
      </c>
      <c r="I287" t="s">
        <v>42</v>
      </c>
      <c r="J287" t="str">
        <f t="shared" si="4"/>
        <v>16/Aug/1982</v>
      </c>
    </row>
    <row r="288" spans="1:10" x14ac:dyDescent="0.3">
      <c r="A288" t="s">
        <v>1121</v>
      </c>
      <c r="B288">
        <v>1974</v>
      </c>
      <c r="C288" t="s">
        <v>18</v>
      </c>
      <c r="D288">
        <v>18</v>
      </c>
      <c r="E288">
        <v>1</v>
      </c>
      <c r="F288">
        <v>8871.15</v>
      </c>
      <c r="G288" t="s">
        <v>11</v>
      </c>
      <c r="H288" t="s">
        <v>12</v>
      </c>
      <c r="I288" t="s">
        <v>13</v>
      </c>
      <c r="J288" t="str">
        <f t="shared" si="4"/>
        <v>18/Jun/1974</v>
      </c>
    </row>
    <row r="289" spans="1:10" x14ac:dyDescent="0.3">
      <c r="A289" t="s">
        <v>1120</v>
      </c>
      <c r="B289">
        <v>1972</v>
      </c>
      <c r="C289" t="s">
        <v>15</v>
      </c>
      <c r="D289">
        <v>22</v>
      </c>
      <c r="E289">
        <v>0</v>
      </c>
      <c r="F289">
        <v>8835.26</v>
      </c>
      <c r="G289" t="s">
        <v>12</v>
      </c>
      <c r="H289" t="s">
        <v>11</v>
      </c>
      <c r="I289" t="s">
        <v>23</v>
      </c>
      <c r="J289" t="str">
        <f t="shared" si="4"/>
        <v>22/Nov/1972</v>
      </c>
    </row>
    <row r="290" spans="1:10" x14ac:dyDescent="0.3">
      <c r="A290" t="s">
        <v>1119</v>
      </c>
      <c r="B290">
        <v>1972</v>
      </c>
      <c r="C290" t="s">
        <v>15</v>
      </c>
      <c r="D290">
        <v>14</v>
      </c>
      <c r="E290">
        <v>0</v>
      </c>
      <c r="F290">
        <v>8827.2099999999991</v>
      </c>
      <c r="G290" t="s">
        <v>12</v>
      </c>
      <c r="H290" t="s">
        <v>16</v>
      </c>
      <c r="I290" t="s">
        <v>23</v>
      </c>
      <c r="J290" t="str">
        <f t="shared" si="4"/>
        <v>14/Nov/1972</v>
      </c>
    </row>
    <row r="291" spans="1:10" x14ac:dyDescent="0.3">
      <c r="A291" t="s">
        <v>1118</v>
      </c>
      <c r="B291">
        <v>1976</v>
      </c>
      <c r="C291" t="s">
        <v>10</v>
      </c>
      <c r="D291">
        <v>14</v>
      </c>
      <c r="E291">
        <v>2</v>
      </c>
      <c r="F291">
        <v>8825.09</v>
      </c>
      <c r="G291" t="s">
        <v>11</v>
      </c>
      <c r="H291" t="s">
        <v>12</v>
      </c>
      <c r="I291" t="s">
        <v>42</v>
      </c>
      <c r="J291" t="str">
        <f t="shared" si="4"/>
        <v>14/Jul/1976</v>
      </c>
    </row>
    <row r="292" spans="1:10" x14ac:dyDescent="0.3">
      <c r="A292" t="s">
        <v>1117</v>
      </c>
      <c r="B292">
        <v>1988</v>
      </c>
      <c r="C292" t="s">
        <v>35</v>
      </c>
      <c r="D292">
        <v>22</v>
      </c>
      <c r="E292">
        <v>3</v>
      </c>
      <c r="F292">
        <v>8824.27</v>
      </c>
      <c r="G292" t="s">
        <v>11</v>
      </c>
      <c r="H292" t="s">
        <v>16</v>
      </c>
      <c r="I292" t="s">
        <v>200</v>
      </c>
      <c r="J292" t="str">
        <f t="shared" si="4"/>
        <v>22/Aug/1988</v>
      </c>
    </row>
    <row r="293" spans="1:10" x14ac:dyDescent="0.3">
      <c r="A293" t="s">
        <v>1116</v>
      </c>
      <c r="B293">
        <v>1976</v>
      </c>
      <c r="C293" t="s">
        <v>37</v>
      </c>
      <c r="D293">
        <v>19</v>
      </c>
      <c r="E293">
        <v>1</v>
      </c>
      <c r="F293">
        <v>8823.99</v>
      </c>
      <c r="G293" t="s">
        <v>11</v>
      </c>
      <c r="H293" t="s">
        <v>12</v>
      </c>
      <c r="I293" t="s">
        <v>247</v>
      </c>
      <c r="J293" t="str">
        <f t="shared" si="4"/>
        <v>19/Oct/1976</v>
      </c>
    </row>
    <row r="294" spans="1:10" x14ac:dyDescent="0.3">
      <c r="A294" t="s">
        <v>1115</v>
      </c>
      <c r="B294">
        <v>1976</v>
      </c>
      <c r="C294" t="s">
        <v>18</v>
      </c>
      <c r="D294">
        <v>14</v>
      </c>
      <c r="E294">
        <v>2</v>
      </c>
      <c r="F294">
        <v>8823.2800000000007</v>
      </c>
      <c r="G294" t="s">
        <v>11</v>
      </c>
      <c r="H294" t="s">
        <v>16</v>
      </c>
      <c r="I294" t="s">
        <v>42</v>
      </c>
      <c r="J294" t="str">
        <f t="shared" si="4"/>
        <v>14/Jun/1976</v>
      </c>
    </row>
    <row r="295" spans="1:10" x14ac:dyDescent="0.3">
      <c r="A295" t="s">
        <v>1114</v>
      </c>
      <c r="B295">
        <v>2001</v>
      </c>
      <c r="C295" t="s">
        <v>15</v>
      </c>
      <c r="D295">
        <v>7</v>
      </c>
      <c r="E295">
        <v>0</v>
      </c>
      <c r="F295">
        <v>8821.8799999999992</v>
      </c>
      <c r="G295" t="s">
        <v>11</v>
      </c>
      <c r="H295" t="s">
        <v>12</v>
      </c>
      <c r="I295" t="s">
        <v>249</v>
      </c>
      <c r="J295" t="str">
        <f t="shared" si="4"/>
        <v>7/Nov/2001</v>
      </c>
    </row>
    <row r="296" spans="1:10" x14ac:dyDescent="0.3">
      <c r="A296" t="s">
        <v>1113</v>
      </c>
      <c r="B296">
        <v>1965</v>
      </c>
      <c r="C296" t="s">
        <v>35</v>
      </c>
      <c r="D296">
        <v>29</v>
      </c>
      <c r="E296">
        <v>0</v>
      </c>
      <c r="F296">
        <v>8800.49</v>
      </c>
      <c r="G296" t="s">
        <v>12</v>
      </c>
      <c r="H296" t="s">
        <v>11</v>
      </c>
      <c r="I296" t="s">
        <v>13</v>
      </c>
      <c r="J296" t="str">
        <f t="shared" si="4"/>
        <v>29/Aug/1965</v>
      </c>
    </row>
    <row r="297" spans="1:10" x14ac:dyDescent="0.3">
      <c r="A297" t="s">
        <v>1112</v>
      </c>
      <c r="B297">
        <v>1971</v>
      </c>
      <c r="C297" t="s">
        <v>18</v>
      </c>
      <c r="D297">
        <v>18</v>
      </c>
      <c r="E297">
        <v>0</v>
      </c>
      <c r="F297">
        <v>8798.59</v>
      </c>
      <c r="G297" t="s">
        <v>11</v>
      </c>
      <c r="H297" t="s">
        <v>16</v>
      </c>
      <c r="I297" t="s">
        <v>42</v>
      </c>
      <c r="J297" t="str">
        <f t="shared" si="4"/>
        <v>18/Jun/1971</v>
      </c>
    </row>
    <row r="298" spans="1:10" x14ac:dyDescent="0.3">
      <c r="A298" t="s">
        <v>2247</v>
      </c>
      <c r="B298">
        <v>1992</v>
      </c>
      <c r="C298" t="s">
        <v>15</v>
      </c>
      <c r="D298">
        <v>30</v>
      </c>
      <c r="E298">
        <v>2</v>
      </c>
      <c r="F298">
        <v>39241.440000000002</v>
      </c>
      <c r="G298" t="s">
        <v>16</v>
      </c>
      <c r="H298" t="s">
        <v>12</v>
      </c>
      <c r="I298" t="s">
        <v>42</v>
      </c>
      <c r="J298" t="str">
        <f t="shared" si="4"/>
        <v>30/Nov/1992</v>
      </c>
    </row>
    <row r="299" spans="1:10" x14ac:dyDescent="0.3">
      <c r="A299" t="s">
        <v>1111</v>
      </c>
      <c r="B299">
        <v>1971</v>
      </c>
      <c r="C299" t="s">
        <v>35</v>
      </c>
      <c r="D299">
        <v>23</v>
      </c>
      <c r="E299">
        <v>0</v>
      </c>
      <c r="F299">
        <v>8782.4699999999993</v>
      </c>
      <c r="G299" t="s">
        <v>11</v>
      </c>
      <c r="H299" t="s">
        <v>12</v>
      </c>
      <c r="I299" t="s">
        <v>42</v>
      </c>
      <c r="J299" t="str">
        <f t="shared" si="4"/>
        <v>23/Aug/1971</v>
      </c>
    </row>
    <row r="300" spans="1:10" x14ac:dyDescent="0.3">
      <c r="A300" t="s">
        <v>1110</v>
      </c>
      <c r="B300">
        <v>1974</v>
      </c>
      <c r="C300" t="s">
        <v>20</v>
      </c>
      <c r="D300">
        <v>6</v>
      </c>
      <c r="E300">
        <v>1</v>
      </c>
      <c r="F300">
        <v>8765.25</v>
      </c>
      <c r="G300" t="s">
        <v>11</v>
      </c>
      <c r="H300" t="s">
        <v>12</v>
      </c>
      <c r="I300" t="s">
        <v>23</v>
      </c>
      <c r="J300" t="str">
        <f t="shared" si="4"/>
        <v>6/Sep/1974</v>
      </c>
    </row>
    <row r="301" spans="1:10" x14ac:dyDescent="0.3">
      <c r="A301" t="s">
        <v>1109</v>
      </c>
      <c r="B301">
        <v>1969</v>
      </c>
      <c r="C301" t="s">
        <v>20</v>
      </c>
      <c r="D301">
        <v>9</v>
      </c>
      <c r="E301">
        <v>0</v>
      </c>
      <c r="F301">
        <v>8760.1200000000008</v>
      </c>
      <c r="G301" t="s">
        <v>11</v>
      </c>
      <c r="H301" t="s">
        <v>16</v>
      </c>
      <c r="I301" t="s">
        <v>13</v>
      </c>
      <c r="J301" t="str">
        <f t="shared" si="4"/>
        <v>9/Sep/1969</v>
      </c>
    </row>
    <row r="302" spans="1:10" x14ac:dyDescent="0.3">
      <c r="A302" t="s">
        <v>1108</v>
      </c>
      <c r="B302">
        <v>1999</v>
      </c>
      <c r="C302" t="s">
        <v>35</v>
      </c>
      <c r="D302">
        <v>23</v>
      </c>
      <c r="E302">
        <v>0</v>
      </c>
      <c r="F302">
        <v>8747.68</v>
      </c>
      <c r="G302" t="s">
        <v>11</v>
      </c>
      <c r="H302" t="s">
        <v>12</v>
      </c>
      <c r="I302" t="s">
        <v>42</v>
      </c>
      <c r="J302" t="str">
        <f t="shared" si="4"/>
        <v>23/Aug/1999</v>
      </c>
    </row>
    <row r="303" spans="1:10" x14ac:dyDescent="0.3">
      <c r="A303" t="s">
        <v>1107</v>
      </c>
      <c r="B303">
        <v>1976</v>
      </c>
      <c r="C303" t="s">
        <v>18</v>
      </c>
      <c r="D303">
        <v>17</v>
      </c>
      <c r="E303">
        <v>2</v>
      </c>
      <c r="F303">
        <v>8733.23</v>
      </c>
      <c r="G303" t="s">
        <v>11</v>
      </c>
      <c r="H303" t="s">
        <v>12</v>
      </c>
      <c r="I303" t="s">
        <v>23</v>
      </c>
      <c r="J303" t="str">
        <f t="shared" si="4"/>
        <v>17/Jun/1976</v>
      </c>
    </row>
    <row r="304" spans="1:10" x14ac:dyDescent="0.3">
      <c r="A304" t="s">
        <v>1106</v>
      </c>
      <c r="B304">
        <v>1973</v>
      </c>
      <c r="C304" t="s">
        <v>18</v>
      </c>
      <c r="D304">
        <v>25</v>
      </c>
      <c r="E304">
        <v>1</v>
      </c>
      <c r="F304">
        <v>8703.4599999999991</v>
      </c>
      <c r="G304" t="s">
        <v>12</v>
      </c>
      <c r="H304" t="s">
        <v>12</v>
      </c>
      <c r="I304" t="s">
        <v>42</v>
      </c>
      <c r="J304" t="str">
        <f t="shared" si="4"/>
        <v>25/Jun/1973</v>
      </c>
    </row>
    <row r="305" spans="1:10" x14ac:dyDescent="0.3">
      <c r="A305" t="s">
        <v>1105</v>
      </c>
      <c r="B305">
        <v>1980</v>
      </c>
      <c r="C305" t="s">
        <v>37</v>
      </c>
      <c r="D305">
        <v>28</v>
      </c>
      <c r="E305">
        <v>2</v>
      </c>
      <c r="F305">
        <v>8701.84</v>
      </c>
      <c r="G305" t="s">
        <v>11</v>
      </c>
      <c r="H305" t="s">
        <v>12</v>
      </c>
      <c r="I305" t="s">
        <v>300</v>
      </c>
      <c r="J305" t="str">
        <f t="shared" si="4"/>
        <v>28/Oct/1980</v>
      </c>
    </row>
    <row r="306" spans="1:10" x14ac:dyDescent="0.3">
      <c r="A306" t="s">
        <v>1104</v>
      </c>
      <c r="B306">
        <v>1973</v>
      </c>
      <c r="C306" t="s">
        <v>37</v>
      </c>
      <c r="D306">
        <v>11</v>
      </c>
      <c r="E306">
        <v>0</v>
      </c>
      <c r="F306">
        <v>8688.86</v>
      </c>
      <c r="G306" t="s">
        <v>11</v>
      </c>
      <c r="H306" t="s">
        <v>16</v>
      </c>
      <c r="I306" t="s">
        <v>356</v>
      </c>
      <c r="J306" t="str">
        <f t="shared" si="4"/>
        <v>11/Oct/1973</v>
      </c>
    </row>
    <row r="307" spans="1:10" x14ac:dyDescent="0.3">
      <c r="A307" t="s">
        <v>1103</v>
      </c>
      <c r="B307">
        <v>1974</v>
      </c>
      <c r="C307" t="s">
        <v>35</v>
      </c>
      <c r="D307">
        <v>16</v>
      </c>
      <c r="E307">
        <v>0</v>
      </c>
      <c r="F307">
        <v>8671.19</v>
      </c>
      <c r="G307" t="s">
        <v>11</v>
      </c>
      <c r="H307" t="s">
        <v>16</v>
      </c>
      <c r="I307" t="s">
        <v>23</v>
      </c>
      <c r="J307" t="str">
        <f t="shared" si="4"/>
        <v>16/Aug/1974</v>
      </c>
    </row>
    <row r="308" spans="1:10" x14ac:dyDescent="0.3">
      <c r="A308" t="s">
        <v>1102</v>
      </c>
      <c r="B308">
        <v>1969</v>
      </c>
      <c r="C308" t="s">
        <v>35</v>
      </c>
      <c r="D308">
        <v>10</v>
      </c>
      <c r="E308">
        <v>0</v>
      </c>
      <c r="F308">
        <v>8665.14</v>
      </c>
      <c r="G308" t="s">
        <v>11</v>
      </c>
      <c r="H308" t="s">
        <v>12</v>
      </c>
      <c r="I308" t="s">
        <v>13</v>
      </c>
      <c r="J308" t="str">
        <f t="shared" si="4"/>
        <v>10/Aug/1969</v>
      </c>
    </row>
    <row r="309" spans="1:10" x14ac:dyDescent="0.3">
      <c r="A309" t="s">
        <v>2246</v>
      </c>
      <c r="B309">
        <v>1962</v>
      </c>
      <c r="C309" t="s">
        <v>10</v>
      </c>
      <c r="D309">
        <v>7</v>
      </c>
      <c r="E309">
        <v>0</v>
      </c>
      <c r="F309">
        <v>39221.120000000003</v>
      </c>
      <c r="G309" t="s">
        <v>11</v>
      </c>
      <c r="H309" t="s">
        <v>16</v>
      </c>
      <c r="I309" t="s">
        <v>42</v>
      </c>
      <c r="J309" t="str">
        <f t="shared" si="4"/>
        <v>7/Jul/1962</v>
      </c>
    </row>
    <row r="310" spans="1:10" x14ac:dyDescent="0.3">
      <c r="A310" t="s">
        <v>1101</v>
      </c>
      <c r="B310">
        <v>1965</v>
      </c>
      <c r="C310" t="s">
        <v>37</v>
      </c>
      <c r="D310">
        <v>21</v>
      </c>
      <c r="E310">
        <v>0</v>
      </c>
      <c r="F310">
        <v>8665.09</v>
      </c>
      <c r="G310" t="s">
        <v>12</v>
      </c>
      <c r="H310" t="s">
        <v>11</v>
      </c>
      <c r="I310" t="s">
        <v>23</v>
      </c>
      <c r="J310" t="str">
        <f t="shared" si="4"/>
        <v>21/Oct/1965</v>
      </c>
    </row>
    <row r="311" spans="1:10" x14ac:dyDescent="0.3">
      <c r="A311" t="s">
        <v>1100</v>
      </c>
      <c r="B311">
        <v>1975</v>
      </c>
      <c r="C311" t="s">
        <v>35</v>
      </c>
      <c r="D311">
        <v>3</v>
      </c>
      <c r="E311">
        <v>1</v>
      </c>
      <c r="F311">
        <v>8627.5400000000009</v>
      </c>
      <c r="G311" t="s">
        <v>11</v>
      </c>
      <c r="H311" t="s">
        <v>11</v>
      </c>
      <c r="I311" t="s">
        <v>356</v>
      </c>
      <c r="J311" t="str">
        <f t="shared" si="4"/>
        <v>3/Aug/1975</v>
      </c>
    </row>
    <row r="312" spans="1:10" x14ac:dyDescent="0.3">
      <c r="A312" t="s">
        <v>1099</v>
      </c>
      <c r="B312">
        <v>1977</v>
      </c>
      <c r="C312" t="s">
        <v>20</v>
      </c>
      <c r="D312">
        <v>2</v>
      </c>
      <c r="E312">
        <v>3</v>
      </c>
      <c r="F312">
        <v>8615.2999999999993</v>
      </c>
      <c r="G312" t="s">
        <v>11</v>
      </c>
      <c r="H312" t="s">
        <v>12</v>
      </c>
      <c r="I312" t="s">
        <v>42</v>
      </c>
      <c r="J312" t="str">
        <f t="shared" si="4"/>
        <v>2/Sep/1977</v>
      </c>
    </row>
    <row r="313" spans="1:10" x14ac:dyDescent="0.3">
      <c r="A313" t="s">
        <v>1098</v>
      </c>
      <c r="B313">
        <v>1979</v>
      </c>
      <c r="C313" t="s">
        <v>10</v>
      </c>
      <c r="D313">
        <v>17</v>
      </c>
      <c r="E313">
        <v>3</v>
      </c>
      <c r="F313">
        <v>8606.2199999999993</v>
      </c>
      <c r="G313" t="s">
        <v>16</v>
      </c>
      <c r="H313" t="s">
        <v>11</v>
      </c>
      <c r="I313" t="s">
        <v>276</v>
      </c>
      <c r="J313" t="str">
        <f t="shared" si="4"/>
        <v>17/Jul/1979</v>
      </c>
    </row>
    <row r="314" spans="1:10" x14ac:dyDescent="0.3">
      <c r="A314" t="s">
        <v>1097</v>
      </c>
      <c r="B314">
        <v>1977</v>
      </c>
      <c r="C314" t="s">
        <v>37</v>
      </c>
      <c r="D314">
        <v>15</v>
      </c>
      <c r="E314">
        <v>3</v>
      </c>
      <c r="F314">
        <v>8605.36</v>
      </c>
      <c r="G314" t="s">
        <v>11</v>
      </c>
      <c r="H314" t="s">
        <v>11</v>
      </c>
      <c r="I314" t="s">
        <v>13</v>
      </c>
      <c r="J314" t="str">
        <f t="shared" si="4"/>
        <v>15/Oct/1977</v>
      </c>
    </row>
    <row r="315" spans="1:10" x14ac:dyDescent="0.3">
      <c r="A315" t="s">
        <v>1096</v>
      </c>
      <c r="B315">
        <v>1977</v>
      </c>
      <c r="C315" t="s">
        <v>15</v>
      </c>
      <c r="D315">
        <v>12</v>
      </c>
      <c r="E315">
        <v>2</v>
      </c>
      <c r="F315">
        <v>8604.48</v>
      </c>
      <c r="G315" t="s">
        <v>12</v>
      </c>
      <c r="H315" t="s">
        <v>11</v>
      </c>
      <c r="I315" t="s">
        <v>168</v>
      </c>
      <c r="J315" t="str">
        <f t="shared" si="4"/>
        <v>12/Nov/1977</v>
      </c>
    </row>
    <row r="316" spans="1:10" x14ac:dyDescent="0.3">
      <c r="A316" t="s">
        <v>1095</v>
      </c>
      <c r="B316">
        <v>1977</v>
      </c>
      <c r="C316" t="s">
        <v>20</v>
      </c>
      <c r="D316">
        <v>24</v>
      </c>
      <c r="E316">
        <v>2</v>
      </c>
      <c r="F316">
        <v>8603.82</v>
      </c>
      <c r="G316" t="s">
        <v>11</v>
      </c>
      <c r="H316" t="s">
        <v>16</v>
      </c>
      <c r="I316" t="s">
        <v>166</v>
      </c>
      <c r="J316" t="str">
        <f t="shared" si="4"/>
        <v>24/Sep/1977</v>
      </c>
    </row>
    <row r="317" spans="1:10" x14ac:dyDescent="0.3">
      <c r="A317" t="s">
        <v>1094</v>
      </c>
      <c r="B317">
        <v>1973</v>
      </c>
      <c r="C317" t="s">
        <v>10</v>
      </c>
      <c r="D317">
        <v>11</v>
      </c>
      <c r="E317">
        <v>0</v>
      </c>
      <c r="F317">
        <v>8601.33</v>
      </c>
      <c r="G317" t="s">
        <v>11</v>
      </c>
      <c r="H317" t="s">
        <v>16</v>
      </c>
      <c r="I317" t="s">
        <v>13</v>
      </c>
      <c r="J317" t="str">
        <f t="shared" si="4"/>
        <v>11/Jul/1973</v>
      </c>
    </row>
    <row r="318" spans="1:10" x14ac:dyDescent="0.3">
      <c r="A318" t="s">
        <v>1093</v>
      </c>
      <c r="B318">
        <v>1983</v>
      </c>
      <c r="C318" t="s">
        <v>10</v>
      </c>
      <c r="D318">
        <v>25</v>
      </c>
      <c r="E318">
        <v>5</v>
      </c>
      <c r="F318">
        <v>8596.83</v>
      </c>
      <c r="G318" t="s">
        <v>11</v>
      </c>
      <c r="H318" t="s">
        <v>12</v>
      </c>
      <c r="I318" t="s">
        <v>13</v>
      </c>
      <c r="J318" t="str">
        <f t="shared" si="4"/>
        <v>25/Jul/1983</v>
      </c>
    </row>
    <row r="319" spans="1:10" x14ac:dyDescent="0.3">
      <c r="A319" t="s">
        <v>1092</v>
      </c>
      <c r="B319">
        <v>1983</v>
      </c>
      <c r="C319" t="s">
        <v>30</v>
      </c>
      <c r="D319">
        <v>30</v>
      </c>
      <c r="E319">
        <v>5</v>
      </c>
      <c r="F319">
        <v>8582.2999999999993</v>
      </c>
      <c r="G319" t="s">
        <v>11</v>
      </c>
      <c r="H319" t="s">
        <v>16</v>
      </c>
      <c r="I319" t="s">
        <v>13</v>
      </c>
      <c r="J319" t="str">
        <f t="shared" si="4"/>
        <v>30/Dec/1983</v>
      </c>
    </row>
    <row r="320" spans="1:10" x14ac:dyDescent="0.3">
      <c r="A320" t="s">
        <v>2245</v>
      </c>
      <c r="B320">
        <v>1982</v>
      </c>
      <c r="C320" t="s">
        <v>35</v>
      </c>
      <c r="D320">
        <v>4</v>
      </c>
      <c r="E320">
        <v>1</v>
      </c>
      <c r="F320">
        <v>39125.33</v>
      </c>
      <c r="G320" t="s">
        <v>16</v>
      </c>
      <c r="H320" t="s">
        <v>16</v>
      </c>
      <c r="I320" t="s">
        <v>168</v>
      </c>
      <c r="J320" t="str">
        <f t="shared" si="4"/>
        <v>4/Aug/1982</v>
      </c>
    </row>
    <row r="321" spans="1:10" x14ac:dyDescent="0.3">
      <c r="A321" t="s">
        <v>1091</v>
      </c>
      <c r="B321">
        <v>1987</v>
      </c>
      <c r="C321" t="s">
        <v>15</v>
      </c>
      <c r="D321">
        <v>11</v>
      </c>
      <c r="E321">
        <v>3</v>
      </c>
      <c r="F321">
        <v>8573.2999999999993</v>
      </c>
      <c r="G321" t="s">
        <v>11</v>
      </c>
      <c r="H321" t="s">
        <v>11</v>
      </c>
      <c r="I321" t="s">
        <v>300</v>
      </c>
      <c r="J321" t="str">
        <f t="shared" si="4"/>
        <v>11/Nov/1987</v>
      </c>
    </row>
    <row r="322" spans="1:10" x14ac:dyDescent="0.3">
      <c r="A322" t="s">
        <v>1090</v>
      </c>
      <c r="B322">
        <v>1982</v>
      </c>
      <c r="C322" t="s">
        <v>30</v>
      </c>
      <c r="D322">
        <v>6</v>
      </c>
      <c r="E322">
        <v>3</v>
      </c>
      <c r="F322">
        <v>8572.0400000000009</v>
      </c>
      <c r="G322" t="s">
        <v>11</v>
      </c>
      <c r="H322" t="s">
        <v>11</v>
      </c>
      <c r="I322" t="s">
        <v>300</v>
      </c>
      <c r="J322" t="str">
        <f t="shared" si="4"/>
        <v>6/Dec/1982</v>
      </c>
    </row>
    <row r="323" spans="1:10" x14ac:dyDescent="0.3">
      <c r="A323" t="s">
        <v>1089</v>
      </c>
      <c r="B323">
        <v>1975</v>
      </c>
      <c r="C323" t="s">
        <v>20</v>
      </c>
      <c r="D323">
        <v>26</v>
      </c>
      <c r="E323">
        <v>1</v>
      </c>
      <c r="F323">
        <v>8569.86</v>
      </c>
      <c r="G323" t="s">
        <v>11</v>
      </c>
      <c r="H323" t="s">
        <v>12</v>
      </c>
      <c r="I323" t="s">
        <v>13</v>
      </c>
      <c r="J323" t="str">
        <f t="shared" si="4"/>
        <v>26/Sep/1975</v>
      </c>
    </row>
    <row r="324" spans="1:10" x14ac:dyDescent="0.3">
      <c r="A324" t="s">
        <v>1088</v>
      </c>
      <c r="B324">
        <v>1988</v>
      </c>
      <c r="C324" t="s">
        <v>20</v>
      </c>
      <c r="D324">
        <v>21</v>
      </c>
      <c r="E324">
        <v>3</v>
      </c>
      <c r="F324">
        <v>8567.25</v>
      </c>
      <c r="G324" t="s">
        <v>11</v>
      </c>
      <c r="H324" t="s">
        <v>16</v>
      </c>
      <c r="I324" t="s">
        <v>23</v>
      </c>
      <c r="J324" t="str">
        <f t="shared" si="4"/>
        <v>21/Sep/1988</v>
      </c>
    </row>
    <row r="325" spans="1:10" x14ac:dyDescent="0.3">
      <c r="A325" t="s">
        <v>1087</v>
      </c>
      <c r="B325">
        <v>1975</v>
      </c>
      <c r="C325" t="s">
        <v>35</v>
      </c>
      <c r="D325">
        <v>21</v>
      </c>
      <c r="E325">
        <v>1</v>
      </c>
      <c r="F325">
        <v>8556.91</v>
      </c>
      <c r="G325" t="s">
        <v>11</v>
      </c>
      <c r="H325" t="s">
        <v>16</v>
      </c>
      <c r="I325" t="s">
        <v>42</v>
      </c>
      <c r="J325" t="str">
        <f t="shared" si="4"/>
        <v>21/Aug/1975</v>
      </c>
    </row>
    <row r="326" spans="1:10" x14ac:dyDescent="0.3">
      <c r="A326" t="s">
        <v>1086</v>
      </c>
      <c r="B326">
        <v>1975</v>
      </c>
      <c r="C326" t="s">
        <v>35</v>
      </c>
      <c r="D326">
        <v>6</v>
      </c>
      <c r="E326">
        <v>1</v>
      </c>
      <c r="F326">
        <v>8551.35</v>
      </c>
      <c r="G326" t="s">
        <v>11</v>
      </c>
      <c r="H326" t="s">
        <v>11</v>
      </c>
      <c r="I326" t="s">
        <v>42</v>
      </c>
      <c r="J326" t="str">
        <f t="shared" si="4"/>
        <v>6/Aug/1975</v>
      </c>
    </row>
    <row r="327" spans="1:10" x14ac:dyDescent="0.3">
      <c r="A327" t="s">
        <v>1085</v>
      </c>
      <c r="B327" t="s">
        <v>31</v>
      </c>
      <c r="C327" t="s">
        <v>30</v>
      </c>
      <c r="D327">
        <v>12</v>
      </c>
      <c r="E327">
        <v>1</v>
      </c>
      <c r="F327">
        <v>8547.69</v>
      </c>
      <c r="G327" t="s">
        <v>11</v>
      </c>
      <c r="H327" t="s">
        <v>16</v>
      </c>
      <c r="I327" t="s">
        <v>13</v>
      </c>
      <c r="J327" t="str">
        <f t="shared" si="4"/>
        <v>12/Dec/?</v>
      </c>
    </row>
    <row r="328" spans="1:10" x14ac:dyDescent="0.3">
      <c r="A328" t="s">
        <v>1084</v>
      </c>
      <c r="B328">
        <v>1975</v>
      </c>
      <c r="C328" t="s">
        <v>15</v>
      </c>
      <c r="D328">
        <v>6</v>
      </c>
      <c r="E328">
        <v>1</v>
      </c>
      <c r="F328">
        <v>8539.67</v>
      </c>
      <c r="G328" t="s">
        <v>11</v>
      </c>
      <c r="H328" t="s">
        <v>12</v>
      </c>
      <c r="I328" t="s">
        <v>42</v>
      </c>
      <c r="J328" t="str">
        <f t="shared" si="4"/>
        <v>6/Nov/1975</v>
      </c>
    </row>
    <row r="329" spans="1:10" x14ac:dyDescent="0.3">
      <c r="A329" t="s">
        <v>1083</v>
      </c>
      <c r="B329">
        <v>1981</v>
      </c>
      <c r="C329" t="s">
        <v>30</v>
      </c>
      <c r="D329">
        <v>27</v>
      </c>
      <c r="E329">
        <v>3</v>
      </c>
      <c r="F329">
        <v>8538.2900000000009</v>
      </c>
      <c r="G329" t="s">
        <v>11</v>
      </c>
      <c r="H329" t="s">
        <v>12</v>
      </c>
      <c r="I329" t="s">
        <v>247</v>
      </c>
      <c r="J329" t="str">
        <f t="shared" ref="J329:J392" si="5">_xlfn.CONCAT(D329,"/",C329,"/",B329)</f>
        <v>27/Dec/1981</v>
      </c>
    </row>
    <row r="330" spans="1:10" x14ac:dyDescent="0.3">
      <c r="A330" t="s">
        <v>1082</v>
      </c>
      <c r="B330" t="s">
        <v>31</v>
      </c>
      <c r="C330" t="s">
        <v>10</v>
      </c>
      <c r="D330">
        <v>24</v>
      </c>
      <c r="E330">
        <v>0</v>
      </c>
      <c r="F330">
        <v>8534.67</v>
      </c>
      <c r="G330" t="s">
        <v>11</v>
      </c>
      <c r="H330" t="s">
        <v>12</v>
      </c>
      <c r="I330" t="s">
        <v>247</v>
      </c>
      <c r="J330" t="str">
        <f t="shared" si="5"/>
        <v>24/Jul/?</v>
      </c>
    </row>
    <row r="331" spans="1:10" x14ac:dyDescent="0.3">
      <c r="A331" t="s">
        <v>2244</v>
      </c>
      <c r="B331">
        <v>1985</v>
      </c>
      <c r="C331" t="s">
        <v>20</v>
      </c>
      <c r="D331">
        <v>20</v>
      </c>
      <c r="E331">
        <v>1</v>
      </c>
      <c r="F331">
        <v>39047.29</v>
      </c>
      <c r="G331" t="s">
        <v>16</v>
      </c>
      <c r="H331" t="s">
        <v>12</v>
      </c>
      <c r="I331" t="s">
        <v>356</v>
      </c>
      <c r="J331" t="str">
        <f t="shared" si="5"/>
        <v>20/Sep/1985</v>
      </c>
    </row>
    <row r="332" spans="1:10" x14ac:dyDescent="0.3">
      <c r="A332" t="s">
        <v>1081</v>
      </c>
      <c r="B332">
        <v>1977</v>
      </c>
      <c r="C332" t="s">
        <v>10</v>
      </c>
      <c r="D332">
        <v>26</v>
      </c>
      <c r="E332">
        <v>2</v>
      </c>
      <c r="F332">
        <v>8527.5300000000007</v>
      </c>
      <c r="G332" t="s">
        <v>11</v>
      </c>
      <c r="H332" t="s">
        <v>11</v>
      </c>
      <c r="I332" t="s">
        <v>13</v>
      </c>
      <c r="J332" t="str">
        <f t="shared" si="5"/>
        <v>26/Jul/1977</v>
      </c>
    </row>
    <row r="333" spans="1:10" x14ac:dyDescent="0.3">
      <c r="A333" t="s">
        <v>1080</v>
      </c>
      <c r="B333">
        <v>1979</v>
      </c>
      <c r="C333" t="s">
        <v>35</v>
      </c>
      <c r="D333">
        <v>13</v>
      </c>
      <c r="E333">
        <v>3</v>
      </c>
      <c r="F333">
        <v>8522</v>
      </c>
      <c r="G333" t="s">
        <v>11</v>
      </c>
      <c r="H333" t="s">
        <v>11</v>
      </c>
      <c r="I333" t="s">
        <v>42</v>
      </c>
      <c r="J333" t="str">
        <f t="shared" si="5"/>
        <v>13/Aug/1979</v>
      </c>
    </row>
    <row r="334" spans="1:10" x14ac:dyDescent="0.3">
      <c r="A334" t="s">
        <v>1079</v>
      </c>
      <c r="B334">
        <v>1977</v>
      </c>
      <c r="C334" t="s">
        <v>30</v>
      </c>
      <c r="D334">
        <v>29</v>
      </c>
      <c r="E334">
        <v>2</v>
      </c>
      <c r="F334">
        <v>8520.0300000000007</v>
      </c>
      <c r="G334" t="s">
        <v>11</v>
      </c>
      <c r="H334" t="s">
        <v>12</v>
      </c>
      <c r="I334" t="s">
        <v>42</v>
      </c>
      <c r="J334" t="str">
        <f t="shared" si="5"/>
        <v>29/Dec/1977</v>
      </c>
    </row>
    <row r="335" spans="1:10" x14ac:dyDescent="0.3">
      <c r="A335" t="s">
        <v>1078</v>
      </c>
      <c r="B335">
        <v>1977</v>
      </c>
      <c r="C335" t="s">
        <v>18</v>
      </c>
      <c r="D335">
        <v>21</v>
      </c>
      <c r="E335">
        <v>2</v>
      </c>
      <c r="F335">
        <v>8516.83</v>
      </c>
      <c r="G335" t="s">
        <v>11</v>
      </c>
      <c r="H335" t="s">
        <v>16</v>
      </c>
      <c r="I335" t="s">
        <v>13</v>
      </c>
      <c r="J335" t="str">
        <f t="shared" si="5"/>
        <v>21/Jun/1977</v>
      </c>
    </row>
    <row r="336" spans="1:10" x14ac:dyDescent="0.3">
      <c r="A336" t="s">
        <v>1077</v>
      </c>
      <c r="B336">
        <v>1977</v>
      </c>
      <c r="C336" t="s">
        <v>30</v>
      </c>
      <c r="D336">
        <v>26</v>
      </c>
      <c r="E336">
        <v>2</v>
      </c>
      <c r="F336">
        <v>8515.76</v>
      </c>
      <c r="G336" t="s">
        <v>11</v>
      </c>
      <c r="H336" t="s">
        <v>11</v>
      </c>
      <c r="I336" t="s">
        <v>13</v>
      </c>
      <c r="J336" t="str">
        <f t="shared" si="5"/>
        <v>26/Dec/1977</v>
      </c>
    </row>
    <row r="337" spans="1:10" x14ac:dyDescent="0.3">
      <c r="A337" t="s">
        <v>1076</v>
      </c>
      <c r="B337">
        <v>1993</v>
      </c>
      <c r="C337" t="s">
        <v>15</v>
      </c>
      <c r="D337">
        <v>10</v>
      </c>
      <c r="E337">
        <v>0</v>
      </c>
      <c r="F337">
        <v>8471.65</v>
      </c>
      <c r="G337" t="s">
        <v>11</v>
      </c>
      <c r="H337" t="s">
        <v>16</v>
      </c>
      <c r="I337" t="s">
        <v>23</v>
      </c>
      <c r="J337" t="str">
        <f t="shared" si="5"/>
        <v>10/Nov/1993</v>
      </c>
    </row>
    <row r="338" spans="1:10" x14ac:dyDescent="0.3">
      <c r="A338" t="s">
        <v>1075</v>
      </c>
      <c r="B338">
        <v>1992</v>
      </c>
      <c r="C338" t="s">
        <v>20</v>
      </c>
      <c r="D338">
        <v>9</v>
      </c>
      <c r="E338">
        <v>0</v>
      </c>
      <c r="F338">
        <v>8466.35</v>
      </c>
      <c r="G338" t="s">
        <v>11</v>
      </c>
      <c r="H338" t="s">
        <v>11</v>
      </c>
      <c r="I338" t="s">
        <v>23</v>
      </c>
      <c r="J338" t="str">
        <f t="shared" si="5"/>
        <v>9/Sep/1992</v>
      </c>
    </row>
    <row r="339" spans="1:10" x14ac:dyDescent="0.3">
      <c r="A339" t="s">
        <v>1074</v>
      </c>
      <c r="B339">
        <v>1972</v>
      </c>
      <c r="C339" t="s">
        <v>30</v>
      </c>
      <c r="D339">
        <v>26</v>
      </c>
      <c r="E339">
        <v>0</v>
      </c>
      <c r="F339">
        <v>8457.82</v>
      </c>
      <c r="G339" t="s">
        <v>11</v>
      </c>
      <c r="H339" t="s">
        <v>12</v>
      </c>
      <c r="I339" t="s">
        <v>42</v>
      </c>
      <c r="J339" t="str">
        <f t="shared" si="5"/>
        <v>26/Dec/1972</v>
      </c>
    </row>
    <row r="340" spans="1:10" x14ac:dyDescent="0.3">
      <c r="A340" t="s">
        <v>1073</v>
      </c>
      <c r="B340">
        <v>1984</v>
      </c>
      <c r="C340" t="s">
        <v>18</v>
      </c>
      <c r="D340">
        <v>19</v>
      </c>
      <c r="E340">
        <v>3</v>
      </c>
      <c r="F340">
        <v>8450.82</v>
      </c>
      <c r="G340" t="s">
        <v>11</v>
      </c>
      <c r="H340" t="s">
        <v>11</v>
      </c>
      <c r="I340" t="s">
        <v>200</v>
      </c>
      <c r="J340" t="str">
        <f t="shared" si="5"/>
        <v>19/Jun/1984</v>
      </c>
    </row>
    <row r="341" spans="1:10" x14ac:dyDescent="0.3">
      <c r="A341" t="s">
        <v>1072</v>
      </c>
      <c r="B341">
        <v>1966</v>
      </c>
      <c r="C341" t="s">
        <v>18</v>
      </c>
      <c r="D341">
        <v>12</v>
      </c>
      <c r="E341">
        <v>0</v>
      </c>
      <c r="F341">
        <v>8448.66</v>
      </c>
      <c r="G341" t="s">
        <v>12</v>
      </c>
      <c r="H341" t="s">
        <v>16</v>
      </c>
      <c r="I341" t="s">
        <v>13</v>
      </c>
      <c r="J341" t="str">
        <f t="shared" si="5"/>
        <v>12/Jun/1966</v>
      </c>
    </row>
    <row r="342" spans="1:10" x14ac:dyDescent="0.3">
      <c r="A342" t="s">
        <v>2360</v>
      </c>
      <c r="B342">
        <v>1962</v>
      </c>
      <c r="C342" t="s">
        <v>37</v>
      </c>
      <c r="D342">
        <v>11</v>
      </c>
      <c r="E342">
        <v>0</v>
      </c>
      <c r="F342">
        <v>48673.56</v>
      </c>
      <c r="G342" t="s">
        <v>16</v>
      </c>
      <c r="H342" t="s">
        <v>11</v>
      </c>
      <c r="I342" t="s">
        <v>13</v>
      </c>
      <c r="J342" t="str">
        <f t="shared" si="5"/>
        <v>11/Oct/1962</v>
      </c>
    </row>
    <row r="343" spans="1:10" x14ac:dyDescent="0.3">
      <c r="A343" t="s">
        <v>2243</v>
      </c>
      <c r="B343">
        <v>1978</v>
      </c>
      <c r="C343" t="s">
        <v>37</v>
      </c>
      <c r="D343">
        <v>12</v>
      </c>
      <c r="E343">
        <v>2</v>
      </c>
      <c r="F343">
        <v>38998.550000000003</v>
      </c>
      <c r="G343" t="s">
        <v>16</v>
      </c>
      <c r="H343" t="s">
        <v>16</v>
      </c>
      <c r="I343" t="s">
        <v>42</v>
      </c>
      <c r="J343" t="str">
        <f t="shared" si="5"/>
        <v>12/Oct/1978</v>
      </c>
    </row>
    <row r="344" spans="1:10" x14ac:dyDescent="0.3">
      <c r="A344" t="s">
        <v>1071</v>
      </c>
      <c r="B344">
        <v>1972</v>
      </c>
      <c r="C344" t="s">
        <v>20</v>
      </c>
      <c r="D344">
        <v>4</v>
      </c>
      <c r="E344">
        <v>0</v>
      </c>
      <c r="F344">
        <v>8444.4699999999993</v>
      </c>
      <c r="G344" t="s">
        <v>12</v>
      </c>
      <c r="H344" t="s">
        <v>16</v>
      </c>
      <c r="I344" t="s">
        <v>42</v>
      </c>
      <c r="J344" t="str">
        <f t="shared" si="5"/>
        <v>4/Sep/1972</v>
      </c>
    </row>
    <row r="345" spans="1:10" x14ac:dyDescent="0.3">
      <c r="A345" t="s">
        <v>1070</v>
      </c>
      <c r="B345">
        <v>1972</v>
      </c>
      <c r="C345" t="s">
        <v>20</v>
      </c>
      <c r="D345">
        <v>9</v>
      </c>
      <c r="E345">
        <v>0</v>
      </c>
      <c r="F345">
        <v>8442.67</v>
      </c>
      <c r="G345" t="s">
        <v>11</v>
      </c>
      <c r="H345" t="s">
        <v>12</v>
      </c>
      <c r="I345" t="s">
        <v>13</v>
      </c>
      <c r="J345" t="str">
        <f t="shared" si="5"/>
        <v>9/Sep/1972</v>
      </c>
    </row>
    <row r="346" spans="1:10" x14ac:dyDescent="0.3">
      <c r="A346" t="s">
        <v>1069</v>
      </c>
      <c r="B346">
        <v>1963</v>
      </c>
      <c r="C346" t="s">
        <v>20</v>
      </c>
      <c r="D346">
        <v>24</v>
      </c>
      <c r="E346">
        <v>0</v>
      </c>
      <c r="F346">
        <v>8440.0499999999993</v>
      </c>
      <c r="G346" t="s">
        <v>12</v>
      </c>
      <c r="H346" t="s">
        <v>11</v>
      </c>
      <c r="I346" t="s">
        <v>13</v>
      </c>
      <c r="J346" t="str">
        <f t="shared" si="5"/>
        <v>24/Sep/1963</v>
      </c>
    </row>
    <row r="347" spans="1:10" x14ac:dyDescent="0.3">
      <c r="A347" t="s">
        <v>1068</v>
      </c>
      <c r="B347">
        <v>1975</v>
      </c>
      <c r="C347" t="s">
        <v>20</v>
      </c>
      <c r="D347">
        <v>28</v>
      </c>
      <c r="E347">
        <v>1</v>
      </c>
      <c r="F347">
        <v>8428.07</v>
      </c>
      <c r="G347" t="s">
        <v>12</v>
      </c>
      <c r="H347" t="s">
        <v>11</v>
      </c>
      <c r="I347" t="s">
        <v>23</v>
      </c>
      <c r="J347" t="str">
        <f t="shared" si="5"/>
        <v>28/Sep/1975</v>
      </c>
    </row>
    <row r="348" spans="1:10" x14ac:dyDescent="0.3">
      <c r="A348" t="s">
        <v>1067</v>
      </c>
      <c r="B348">
        <v>1977</v>
      </c>
      <c r="C348" t="s">
        <v>20</v>
      </c>
      <c r="D348">
        <v>4</v>
      </c>
      <c r="E348">
        <v>2</v>
      </c>
      <c r="F348">
        <v>8413.4599999999991</v>
      </c>
      <c r="G348" t="s">
        <v>12</v>
      </c>
      <c r="H348" t="s">
        <v>16</v>
      </c>
      <c r="I348" t="s">
        <v>23</v>
      </c>
      <c r="J348" t="str">
        <f t="shared" si="5"/>
        <v>4/Sep/1977</v>
      </c>
    </row>
    <row r="349" spans="1:10" x14ac:dyDescent="0.3">
      <c r="A349" t="s">
        <v>1066</v>
      </c>
      <c r="B349">
        <v>1979</v>
      </c>
      <c r="C349" t="s">
        <v>18</v>
      </c>
      <c r="D349">
        <v>11</v>
      </c>
      <c r="E349">
        <v>3</v>
      </c>
      <c r="F349">
        <v>8410.0499999999993</v>
      </c>
      <c r="G349" t="s">
        <v>11</v>
      </c>
      <c r="H349" t="s">
        <v>11</v>
      </c>
      <c r="I349" t="s">
        <v>23</v>
      </c>
      <c r="J349" t="str">
        <f t="shared" si="5"/>
        <v>11/Jun/1979</v>
      </c>
    </row>
    <row r="350" spans="1:10" x14ac:dyDescent="0.3">
      <c r="A350" t="s">
        <v>1065</v>
      </c>
      <c r="B350">
        <v>1971</v>
      </c>
      <c r="C350" t="s">
        <v>20</v>
      </c>
      <c r="D350">
        <v>18</v>
      </c>
      <c r="E350">
        <v>0</v>
      </c>
      <c r="F350">
        <v>8400.01</v>
      </c>
      <c r="G350" t="s">
        <v>11</v>
      </c>
      <c r="H350" t="s">
        <v>12</v>
      </c>
      <c r="I350" t="s">
        <v>13</v>
      </c>
      <c r="J350" t="str">
        <f t="shared" si="5"/>
        <v>18/Sep/1971</v>
      </c>
    </row>
    <row r="351" spans="1:10" x14ac:dyDescent="0.3">
      <c r="A351" t="s">
        <v>1064</v>
      </c>
      <c r="B351">
        <v>1971</v>
      </c>
      <c r="C351" t="s">
        <v>20</v>
      </c>
      <c r="D351">
        <v>4</v>
      </c>
      <c r="E351">
        <v>0</v>
      </c>
      <c r="F351">
        <v>8396.6200000000008</v>
      </c>
      <c r="G351" t="s">
        <v>11</v>
      </c>
      <c r="H351" t="s">
        <v>12</v>
      </c>
      <c r="I351" t="s">
        <v>13</v>
      </c>
      <c r="J351" t="str">
        <f t="shared" si="5"/>
        <v>4/Sep/1971</v>
      </c>
    </row>
    <row r="352" spans="1:10" x14ac:dyDescent="0.3">
      <c r="A352" t="s">
        <v>1063</v>
      </c>
      <c r="B352">
        <v>1963</v>
      </c>
      <c r="C352" t="s">
        <v>20</v>
      </c>
      <c r="D352">
        <v>21</v>
      </c>
      <c r="E352">
        <v>0</v>
      </c>
      <c r="F352">
        <v>8355.5400000000009</v>
      </c>
      <c r="G352" t="s">
        <v>12</v>
      </c>
      <c r="H352" t="s">
        <v>12</v>
      </c>
      <c r="I352" t="s">
        <v>23</v>
      </c>
      <c r="J352" t="str">
        <f t="shared" si="5"/>
        <v>21/Sep/1963</v>
      </c>
    </row>
    <row r="353" spans="1:10" x14ac:dyDescent="0.3">
      <c r="A353" t="s">
        <v>1062</v>
      </c>
      <c r="B353">
        <v>1976</v>
      </c>
      <c r="C353" t="s">
        <v>18</v>
      </c>
      <c r="D353">
        <v>12</v>
      </c>
      <c r="E353">
        <v>2</v>
      </c>
      <c r="F353">
        <v>8347.16</v>
      </c>
      <c r="G353" t="s">
        <v>11</v>
      </c>
      <c r="H353" t="s">
        <v>16</v>
      </c>
      <c r="I353" t="s">
        <v>13</v>
      </c>
      <c r="J353" t="str">
        <f t="shared" si="5"/>
        <v>12/Jun/1976</v>
      </c>
    </row>
    <row r="354" spans="1:10" x14ac:dyDescent="0.3">
      <c r="A354" t="s">
        <v>2242</v>
      </c>
      <c r="B354">
        <v>1980</v>
      </c>
      <c r="C354" t="s">
        <v>20</v>
      </c>
      <c r="D354">
        <v>24</v>
      </c>
      <c r="E354">
        <v>2</v>
      </c>
      <c r="F354">
        <v>38947.43</v>
      </c>
      <c r="G354" t="s">
        <v>11</v>
      </c>
      <c r="H354" t="s">
        <v>12</v>
      </c>
      <c r="I354" t="s">
        <v>42</v>
      </c>
      <c r="J354" t="str">
        <f t="shared" si="5"/>
        <v>24/Sep/1980</v>
      </c>
    </row>
    <row r="355" spans="1:10" x14ac:dyDescent="0.3">
      <c r="A355" t="s">
        <v>1061</v>
      </c>
      <c r="B355">
        <v>1976</v>
      </c>
      <c r="C355" t="s">
        <v>10</v>
      </c>
      <c r="D355">
        <v>7</v>
      </c>
      <c r="E355">
        <v>1</v>
      </c>
      <c r="F355">
        <v>8342.91</v>
      </c>
      <c r="G355" t="s">
        <v>12</v>
      </c>
      <c r="H355" t="s">
        <v>16</v>
      </c>
      <c r="I355" t="s">
        <v>168</v>
      </c>
      <c r="J355" t="str">
        <f t="shared" si="5"/>
        <v>7/Jul/1976</v>
      </c>
    </row>
    <row r="356" spans="1:10" x14ac:dyDescent="0.3">
      <c r="A356" t="s">
        <v>1060</v>
      </c>
      <c r="B356">
        <v>1976</v>
      </c>
      <c r="C356" t="s">
        <v>10</v>
      </c>
      <c r="D356">
        <v>20</v>
      </c>
      <c r="E356">
        <v>1</v>
      </c>
      <c r="F356">
        <v>8334.59</v>
      </c>
      <c r="G356" t="s">
        <v>12</v>
      </c>
      <c r="H356" t="s">
        <v>11</v>
      </c>
      <c r="I356" t="s">
        <v>168</v>
      </c>
      <c r="J356" t="str">
        <f t="shared" si="5"/>
        <v>20/Jul/1976</v>
      </c>
    </row>
    <row r="357" spans="1:10" x14ac:dyDescent="0.3">
      <c r="A357" t="s">
        <v>1059</v>
      </c>
      <c r="B357">
        <v>1976</v>
      </c>
      <c r="C357" t="s">
        <v>10</v>
      </c>
      <c r="D357">
        <v>12</v>
      </c>
      <c r="E357">
        <v>1</v>
      </c>
      <c r="F357">
        <v>8334.4599999999991</v>
      </c>
      <c r="G357" t="s">
        <v>12</v>
      </c>
      <c r="H357" t="s">
        <v>11</v>
      </c>
      <c r="I357" t="s">
        <v>168</v>
      </c>
      <c r="J357" t="str">
        <f t="shared" si="5"/>
        <v>12/Jul/1976</v>
      </c>
    </row>
    <row r="358" spans="1:10" x14ac:dyDescent="0.3">
      <c r="A358" t="s">
        <v>1058</v>
      </c>
      <c r="B358">
        <v>1993</v>
      </c>
      <c r="C358" t="s">
        <v>18</v>
      </c>
      <c r="D358">
        <v>22</v>
      </c>
      <c r="E358">
        <v>0</v>
      </c>
      <c r="F358">
        <v>8314.65</v>
      </c>
      <c r="G358" t="s">
        <v>11</v>
      </c>
      <c r="H358" t="s">
        <v>16</v>
      </c>
      <c r="I358" t="s">
        <v>23</v>
      </c>
      <c r="J358" t="str">
        <f t="shared" si="5"/>
        <v>22/Jun/1993</v>
      </c>
    </row>
    <row r="359" spans="1:10" x14ac:dyDescent="0.3">
      <c r="A359" t="s">
        <v>1057</v>
      </c>
      <c r="B359">
        <v>1979</v>
      </c>
      <c r="C359" t="s">
        <v>35</v>
      </c>
      <c r="D359">
        <v>7</v>
      </c>
      <c r="E359">
        <v>2</v>
      </c>
      <c r="F359">
        <v>8310.84</v>
      </c>
      <c r="G359" t="s">
        <v>11</v>
      </c>
      <c r="H359" t="s">
        <v>11</v>
      </c>
      <c r="I359" t="s">
        <v>23</v>
      </c>
      <c r="J359" t="str">
        <f t="shared" si="5"/>
        <v>7/Aug/1979</v>
      </c>
    </row>
    <row r="360" spans="1:10" x14ac:dyDescent="0.3">
      <c r="A360" t="s">
        <v>1056</v>
      </c>
      <c r="B360">
        <v>1978</v>
      </c>
      <c r="C360" t="s">
        <v>18</v>
      </c>
      <c r="D360">
        <v>26</v>
      </c>
      <c r="E360">
        <v>2</v>
      </c>
      <c r="F360">
        <v>8302.5400000000009</v>
      </c>
      <c r="G360" t="s">
        <v>12</v>
      </c>
      <c r="H360" t="s">
        <v>12</v>
      </c>
      <c r="I360" t="s">
        <v>168</v>
      </c>
      <c r="J360" t="str">
        <f t="shared" si="5"/>
        <v>26/Jun/1978</v>
      </c>
    </row>
    <row r="361" spans="1:10" x14ac:dyDescent="0.3">
      <c r="A361" t="s">
        <v>1055</v>
      </c>
      <c r="B361">
        <v>1974</v>
      </c>
      <c r="C361" t="s">
        <v>18</v>
      </c>
      <c r="D361">
        <v>6</v>
      </c>
      <c r="E361">
        <v>0</v>
      </c>
      <c r="F361">
        <v>8283.68</v>
      </c>
      <c r="G361" t="s">
        <v>11</v>
      </c>
      <c r="H361" t="s">
        <v>12</v>
      </c>
      <c r="I361" t="s">
        <v>13</v>
      </c>
      <c r="J361" t="str">
        <f t="shared" si="5"/>
        <v>6/Jun/1974</v>
      </c>
    </row>
    <row r="362" spans="1:10" x14ac:dyDescent="0.3">
      <c r="A362" t="s">
        <v>1054</v>
      </c>
      <c r="B362">
        <v>1974</v>
      </c>
      <c r="C362" t="s">
        <v>30</v>
      </c>
      <c r="D362">
        <v>22</v>
      </c>
      <c r="E362">
        <v>0</v>
      </c>
      <c r="F362">
        <v>8280.6200000000008</v>
      </c>
      <c r="G362" t="s">
        <v>11</v>
      </c>
      <c r="H362" t="s">
        <v>11</v>
      </c>
      <c r="I362" t="s">
        <v>13</v>
      </c>
      <c r="J362" t="str">
        <f t="shared" si="5"/>
        <v>22/Dec/1974</v>
      </c>
    </row>
    <row r="363" spans="1:10" x14ac:dyDescent="0.3">
      <c r="A363" t="s">
        <v>1053</v>
      </c>
      <c r="B363">
        <v>1974</v>
      </c>
      <c r="C363" t="s">
        <v>20</v>
      </c>
      <c r="D363">
        <v>26</v>
      </c>
      <c r="E363">
        <v>0</v>
      </c>
      <c r="F363">
        <v>8277.52</v>
      </c>
      <c r="G363" t="s">
        <v>11</v>
      </c>
      <c r="H363" t="s">
        <v>11</v>
      </c>
      <c r="I363" t="s">
        <v>42</v>
      </c>
      <c r="J363" t="str">
        <f t="shared" si="5"/>
        <v>26/Sep/1974</v>
      </c>
    </row>
    <row r="364" spans="1:10" x14ac:dyDescent="0.3">
      <c r="A364" t="s">
        <v>1052</v>
      </c>
      <c r="B364">
        <v>2000</v>
      </c>
      <c r="C364" t="s">
        <v>15</v>
      </c>
      <c r="D364">
        <v>28</v>
      </c>
      <c r="E364">
        <v>0</v>
      </c>
      <c r="F364">
        <v>8271.4599999999991</v>
      </c>
      <c r="G364" t="s">
        <v>11</v>
      </c>
      <c r="H364" t="s">
        <v>16</v>
      </c>
      <c r="I364" t="s">
        <v>249</v>
      </c>
      <c r="J364" t="str">
        <f t="shared" si="5"/>
        <v>28/Nov/2000</v>
      </c>
    </row>
    <row r="365" spans="1:10" x14ac:dyDescent="0.3">
      <c r="A365" t="s">
        <v>2241</v>
      </c>
      <c r="B365">
        <v>1976</v>
      </c>
      <c r="C365" t="s">
        <v>30</v>
      </c>
      <c r="D365">
        <v>15</v>
      </c>
      <c r="E365">
        <v>2</v>
      </c>
      <c r="F365">
        <v>38932.559999999998</v>
      </c>
      <c r="G365" t="s">
        <v>11</v>
      </c>
      <c r="H365" t="s">
        <v>12</v>
      </c>
      <c r="I365" t="s">
        <v>42</v>
      </c>
      <c r="J365" t="str">
        <f t="shared" si="5"/>
        <v>15/Dec/1976</v>
      </c>
    </row>
    <row r="366" spans="1:10" x14ac:dyDescent="0.3">
      <c r="A366" t="s">
        <v>1051</v>
      </c>
      <c r="B366">
        <v>1974</v>
      </c>
      <c r="C366" t="s">
        <v>35</v>
      </c>
      <c r="D366">
        <v>5</v>
      </c>
      <c r="E366">
        <v>0</v>
      </c>
      <c r="F366">
        <v>8269.0400000000009</v>
      </c>
      <c r="G366" t="s">
        <v>11</v>
      </c>
      <c r="H366" t="s">
        <v>16</v>
      </c>
      <c r="I366" t="s">
        <v>42</v>
      </c>
      <c r="J366" t="str">
        <f t="shared" si="5"/>
        <v>5/Aug/1974</v>
      </c>
    </row>
    <row r="367" spans="1:10" x14ac:dyDescent="0.3">
      <c r="A367" t="s">
        <v>1050</v>
      </c>
      <c r="B367">
        <v>1964</v>
      </c>
      <c r="C367" t="s">
        <v>20</v>
      </c>
      <c r="D367">
        <v>5</v>
      </c>
      <c r="E367">
        <v>0</v>
      </c>
      <c r="F367">
        <v>8268</v>
      </c>
      <c r="G367" t="s">
        <v>12</v>
      </c>
      <c r="H367" t="s">
        <v>12</v>
      </c>
      <c r="I367" t="s">
        <v>13</v>
      </c>
      <c r="J367" t="str">
        <f t="shared" si="5"/>
        <v>5/Sep/1964</v>
      </c>
    </row>
    <row r="368" spans="1:10" x14ac:dyDescent="0.3">
      <c r="A368" t="s">
        <v>1049</v>
      </c>
      <c r="B368">
        <v>1982</v>
      </c>
      <c r="C368" t="s">
        <v>20</v>
      </c>
      <c r="D368">
        <v>27</v>
      </c>
      <c r="E368">
        <v>3</v>
      </c>
      <c r="F368">
        <v>8252.2800000000007</v>
      </c>
      <c r="G368" t="s">
        <v>11</v>
      </c>
      <c r="H368" t="s">
        <v>11</v>
      </c>
      <c r="I368" t="s">
        <v>247</v>
      </c>
      <c r="J368" t="str">
        <f t="shared" si="5"/>
        <v>27/Sep/1982</v>
      </c>
    </row>
    <row r="369" spans="1:10" x14ac:dyDescent="0.3">
      <c r="A369" t="s">
        <v>1048</v>
      </c>
      <c r="B369">
        <v>1976</v>
      </c>
      <c r="C369" t="s">
        <v>20</v>
      </c>
      <c r="D369">
        <v>2</v>
      </c>
      <c r="E369">
        <v>1</v>
      </c>
      <c r="F369">
        <v>8240.59</v>
      </c>
      <c r="G369" t="s">
        <v>11</v>
      </c>
      <c r="H369" t="s">
        <v>11</v>
      </c>
      <c r="I369" t="s">
        <v>13</v>
      </c>
      <c r="J369" t="str">
        <f t="shared" si="5"/>
        <v>2/Sep/1976</v>
      </c>
    </row>
    <row r="370" spans="1:10" x14ac:dyDescent="0.3">
      <c r="A370" t="s">
        <v>1047</v>
      </c>
      <c r="B370">
        <v>1976</v>
      </c>
      <c r="C370" t="s">
        <v>18</v>
      </c>
      <c r="D370">
        <v>30</v>
      </c>
      <c r="E370">
        <v>1</v>
      </c>
      <c r="F370">
        <v>8233.1</v>
      </c>
      <c r="G370" t="s">
        <v>11</v>
      </c>
      <c r="H370" t="s">
        <v>11</v>
      </c>
      <c r="I370" t="s">
        <v>13</v>
      </c>
      <c r="J370" t="str">
        <f t="shared" si="5"/>
        <v>30/Jun/1976</v>
      </c>
    </row>
    <row r="371" spans="1:10" x14ac:dyDescent="0.3">
      <c r="A371" t="s">
        <v>1046</v>
      </c>
      <c r="B371">
        <v>1976</v>
      </c>
      <c r="C371" t="s">
        <v>20</v>
      </c>
      <c r="D371">
        <v>3</v>
      </c>
      <c r="E371">
        <v>1</v>
      </c>
      <c r="F371">
        <v>8232.64</v>
      </c>
      <c r="G371" t="s">
        <v>11</v>
      </c>
      <c r="H371" t="s">
        <v>12</v>
      </c>
      <c r="I371" t="s">
        <v>13</v>
      </c>
      <c r="J371" t="str">
        <f t="shared" si="5"/>
        <v>3/Sep/1976</v>
      </c>
    </row>
    <row r="372" spans="1:10" x14ac:dyDescent="0.3">
      <c r="A372" t="s">
        <v>1045</v>
      </c>
      <c r="B372">
        <v>1978</v>
      </c>
      <c r="C372" t="s">
        <v>18</v>
      </c>
      <c r="D372">
        <v>30</v>
      </c>
      <c r="E372">
        <v>2</v>
      </c>
      <c r="F372">
        <v>8219.2000000000007</v>
      </c>
      <c r="G372" t="s">
        <v>11</v>
      </c>
      <c r="H372" t="s">
        <v>11</v>
      </c>
      <c r="I372" t="s">
        <v>13</v>
      </c>
      <c r="J372" t="str">
        <f t="shared" si="5"/>
        <v>30/Jun/1978</v>
      </c>
    </row>
    <row r="373" spans="1:10" x14ac:dyDescent="0.3">
      <c r="A373" t="s">
        <v>1044</v>
      </c>
      <c r="B373">
        <v>1978</v>
      </c>
      <c r="C373" t="s">
        <v>37</v>
      </c>
      <c r="D373">
        <v>24</v>
      </c>
      <c r="E373">
        <v>2</v>
      </c>
      <c r="F373">
        <v>8211.1</v>
      </c>
      <c r="G373" t="s">
        <v>11</v>
      </c>
      <c r="H373" t="s">
        <v>12</v>
      </c>
      <c r="I373" t="s">
        <v>13</v>
      </c>
      <c r="J373" t="str">
        <f t="shared" si="5"/>
        <v>24/Oct/1978</v>
      </c>
    </row>
    <row r="374" spans="1:10" x14ac:dyDescent="0.3">
      <c r="A374" t="s">
        <v>1043</v>
      </c>
      <c r="B374">
        <v>1962</v>
      </c>
      <c r="C374" t="s">
        <v>15</v>
      </c>
      <c r="D374">
        <v>23</v>
      </c>
      <c r="E374">
        <v>0</v>
      </c>
      <c r="F374">
        <v>8188.12</v>
      </c>
      <c r="G374" t="s">
        <v>12</v>
      </c>
      <c r="H374" t="s">
        <v>12</v>
      </c>
      <c r="I374" t="s">
        <v>13</v>
      </c>
      <c r="J374" t="str">
        <f t="shared" si="5"/>
        <v>23/Nov/1962</v>
      </c>
    </row>
    <row r="375" spans="1:10" x14ac:dyDescent="0.3">
      <c r="A375" t="s">
        <v>1042</v>
      </c>
      <c r="B375">
        <v>1997</v>
      </c>
      <c r="C375" t="s">
        <v>37</v>
      </c>
      <c r="D375">
        <v>21</v>
      </c>
      <c r="E375">
        <v>0</v>
      </c>
      <c r="F375">
        <v>8182.89</v>
      </c>
      <c r="G375" t="s">
        <v>11</v>
      </c>
      <c r="H375" t="s">
        <v>16</v>
      </c>
      <c r="I375" t="s">
        <v>535</v>
      </c>
      <c r="J375" t="str">
        <f t="shared" si="5"/>
        <v>21/Oct/1997</v>
      </c>
    </row>
    <row r="376" spans="1:10" x14ac:dyDescent="0.3">
      <c r="A376" t="s">
        <v>2240</v>
      </c>
      <c r="B376">
        <v>1987</v>
      </c>
      <c r="C376" t="s">
        <v>18</v>
      </c>
      <c r="D376">
        <v>16</v>
      </c>
      <c r="E376">
        <v>3</v>
      </c>
      <c r="F376">
        <v>38924.04</v>
      </c>
      <c r="G376" t="s">
        <v>11</v>
      </c>
      <c r="H376" t="s">
        <v>11</v>
      </c>
      <c r="I376" t="s">
        <v>42</v>
      </c>
      <c r="J376" t="str">
        <f t="shared" si="5"/>
        <v>16/Jun/1987</v>
      </c>
    </row>
    <row r="377" spans="1:10" x14ac:dyDescent="0.3">
      <c r="A377" t="s">
        <v>1041</v>
      </c>
      <c r="B377">
        <v>1983</v>
      </c>
      <c r="C377" t="s">
        <v>18</v>
      </c>
      <c r="D377">
        <v>8</v>
      </c>
      <c r="E377">
        <v>3</v>
      </c>
      <c r="F377">
        <v>8179.51</v>
      </c>
      <c r="G377" t="s">
        <v>11</v>
      </c>
      <c r="H377" t="s">
        <v>11</v>
      </c>
      <c r="I377" t="s">
        <v>516</v>
      </c>
      <c r="J377" t="str">
        <f t="shared" si="5"/>
        <v>8/Jun/1983</v>
      </c>
    </row>
    <row r="378" spans="1:10" x14ac:dyDescent="0.3">
      <c r="A378" t="s">
        <v>1040</v>
      </c>
      <c r="B378">
        <v>1963</v>
      </c>
      <c r="C378" t="s">
        <v>15</v>
      </c>
      <c r="D378">
        <v>5</v>
      </c>
      <c r="E378">
        <v>0</v>
      </c>
      <c r="F378">
        <v>8177.9</v>
      </c>
      <c r="G378" t="s">
        <v>12</v>
      </c>
      <c r="H378" t="s">
        <v>16</v>
      </c>
      <c r="I378" t="s">
        <v>13</v>
      </c>
      <c r="J378" t="str">
        <f t="shared" si="5"/>
        <v>5/Nov/1963</v>
      </c>
    </row>
    <row r="379" spans="1:10" x14ac:dyDescent="0.3">
      <c r="A379" t="s">
        <v>1039</v>
      </c>
      <c r="B379">
        <v>1982</v>
      </c>
      <c r="C379" t="s">
        <v>18</v>
      </c>
      <c r="D379">
        <v>28</v>
      </c>
      <c r="E379">
        <v>4</v>
      </c>
      <c r="F379">
        <v>8162.72</v>
      </c>
      <c r="G379" t="s">
        <v>12</v>
      </c>
      <c r="H379" t="s">
        <v>12</v>
      </c>
      <c r="I379" t="s">
        <v>23</v>
      </c>
      <c r="J379" t="str">
        <f t="shared" si="5"/>
        <v>28/Jun/1982</v>
      </c>
    </row>
    <row r="380" spans="1:10" x14ac:dyDescent="0.3">
      <c r="A380" t="s">
        <v>1038</v>
      </c>
      <c r="B380">
        <v>1990</v>
      </c>
      <c r="C380" t="s">
        <v>18</v>
      </c>
      <c r="D380">
        <v>21</v>
      </c>
      <c r="E380">
        <v>3</v>
      </c>
      <c r="F380">
        <v>8157.92</v>
      </c>
      <c r="G380" t="s">
        <v>11</v>
      </c>
      <c r="H380" t="s">
        <v>12</v>
      </c>
      <c r="I380" t="s">
        <v>200</v>
      </c>
      <c r="J380" t="str">
        <f t="shared" si="5"/>
        <v>21/Jun/1990</v>
      </c>
    </row>
    <row r="381" spans="1:10" x14ac:dyDescent="0.3">
      <c r="A381" t="s">
        <v>1037</v>
      </c>
      <c r="B381">
        <v>1973</v>
      </c>
      <c r="C381" t="s">
        <v>20</v>
      </c>
      <c r="D381">
        <v>3</v>
      </c>
      <c r="E381">
        <v>0</v>
      </c>
      <c r="F381">
        <v>8125.78</v>
      </c>
      <c r="G381" t="s">
        <v>11</v>
      </c>
      <c r="H381" t="s">
        <v>11</v>
      </c>
      <c r="I381" t="s">
        <v>13</v>
      </c>
      <c r="J381" t="str">
        <f t="shared" si="5"/>
        <v>3/Sep/1973</v>
      </c>
    </row>
    <row r="382" spans="1:10" x14ac:dyDescent="0.3">
      <c r="A382" t="s">
        <v>1036</v>
      </c>
      <c r="B382">
        <v>1973</v>
      </c>
      <c r="C382" t="s">
        <v>35</v>
      </c>
      <c r="D382">
        <v>30</v>
      </c>
      <c r="E382">
        <v>0</v>
      </c>
      <c r="F382">
        <v>8124.41</v>
      </c>
      <c r="G382" t="s">
        <v>12</v>
      </c>
      <c r="H382" t="s">
        <v>16</v>
      </c>
      <c r="I382" t="s">
        <v>13</v>
      </c>
      <c r="J382" t="str">
        <f t="shared" si="5"/>
        <v>30/Aug/1973</v>
      </c>
    </row>
    <row r="383" spans="1:10" x14ac:dyDescent="0.3">
      <c r="A383" t="s">
        <v>1035</v>
      </c>
      <c r="B383">
        <v>1973</v>
      </c>
      <c r="C383" t="s">
        <v>30</v>
      </c>
      <c r="D383">
        <v>16</v>
      </c>
      <c r="E383">
        <v>0</v>
      </c>
      <c r="F383">
        <v>8116.68</v>
      </c>
      <c r="G383" t="s">
        <v>12</v>
      </c>
      <c r="H383" t="s">
        <v>16</v>
      </c>
      <c r="I383" t="s">
        <v>42</v>
      </c>
      <c r="J383" t="str">
        <f t="shared" si="5"/>
        <v>16/Dec/1973</v>
      </c>
    </row>
    <row r="384" spans="1:10" x14ac:dyDescent="0.3">
      <c r="A384" t="s">
        <v>1034</v>
      </c>
      <c r="B384">
        <v>1978</v>
      </c>
      <c r="C384" t="s">
        <v>20</v>
      </c>
      <c r="D384">
        <v>1</v>
      </c>
      <c r="E384">
        <v>2</v>
      </c>
      <c r="F384">
        <v>8116.27</v>
      </c>
      <c r="G384" t="s">
        <v>12</v>
      </c>
      <c r="H384" t="s">
        <v>16</v>
      </c>
      <c r="I384" t="s">
        <v>23</v>
      </c>
      <c r="J384" t="str">
        <f t="shared" si="5"/>
        <v>1/Sep/1978</v>
      </c>
    </row>
    <row r="385" spans="1:10" x14ac:dyDescent="0.3">
      <c r="A385" t="s">
        <v>1033</v>
      </c>
      <c r="B385">
        <v>1973</v>
      </c>
      <c r="C385" t="s">
        <v>37</v>
      </c>
      <c r="D385">
        <v>11</v>
      </c>
      <c r="E385">
        <v>0</v>
      </c>
      <c r="F385">
        <v>8112.59</v>
      </c>
      <c r="G385" t="s">
        <v>11</v>
      </c>
      <c r="H385" t="s">
        <v>11</v>
      </c>
      <c r="I385" t="s">
        <v>13</v>
      </c>
      <c r="J385" t="str">
        <f t="shared" si="5"/>
        <v>11/Oct/1973</v>
      </c>
    </row>
    <row r="386" spans="1:10" x14ac:dyDescent="0.3">
      <c r="A386" t="s">
        <v>1032</v>
      </c>
      <c r="B386">
        <v>1967</v>
      </c>
      <c r="C386" t="s">
        <v>18</v>
      </c>
      <c r="D386">
        <v>10</v>
      </c>
      <c r="E386">
        <v>0</v>
      </c>
      <c r="F386">
        <v>8091.3</v>
      </c>
      <c r="G386" t="s">
        <v>12</v>
      </c>
      <c r="H386" t="s">
        <v>16</v>
      </c>
      <c r="I386" t="s">
        <v>23</v>
      </c>
      <c r="J386" t="str">
        <f t="shared" si="5"/>
        <v>10/Jun/1967</v>
      </c>
    </row>
    <row r="387" spans="1:10" x14ac:dyDescent="0.3">
      <c r="A387" t="s">
        <v>2239</v>
      </c>
      <c r="B387">
        <v>1967</v>
      </c>
      <c r="C387" t="s">
        <v>10</v>
      </c>
      <c r="D387">
        <v>30</v>
      </c>
      <c r="E387">
        <v>0</v>
      </c>
      <c r="F387">
        <v>38893.360000000001</v>
      </c>
      <c r="G387" t="s">
        <v>16</v>
      </c>
      <c r="H387" t="s">
        <v>11</v>
      </c>
      <c r="I387" t="s">
        <v>42</v>
      </c>
      <c r="J387" t="str">
        <f t="shared" si="5"/>
        <v>30/Jul/1967</v>
      </c>
    </row>
    <row r="388" spans="1:10" x14ac:dyDescent="0.3">
      <c r="A388" t="s">
        <v>1031</v>
      </c>
      <c r="B388">
        <v>1975</v>
      </c>
      <c r="C388" t="s">
        <v>30</v>
      </c>
      <c r="D388">
        <v>21</v>
      </c>
      <c r="E388">
        <v>1</v>
      </c>
      <c r="F388">
        <v>8083.92</v>
      </c>
      <c r="G388" t="s">
        <v>12</v>
      </c>
      <c r="H388" t="s">
        <v>12</v>
      </c>
      <c r="I388" t="s">
        <v>13</v>
      </c>
      <c r="J388" t="str">
        <f t="shared" si="5"/>
        <v>21/Dec/1975</v>
      </c>
    </row>
    <row r="389" spans="1:10" x14ac:dyDescent="0.3">
      <c r="A389" t="s">
        <v>1030</v>
      </c>
      <c r="B389">
        <v>1994</v>
      </c>
      <c r="C389" t="s">
        <v>37</v>
      </c>
      <c r="D389">
        <v>12</v>
      </c>
      <c r="E389">
        <v>0</v>
      </c>
      <c r="F389">
        <v>8081.74</v>
      </c>
      <c r="G389" t="s">
        <v>11</v>
      </c>
      <c r="H389" t="s">
        <v>11</v>
      </c>
      <c r="I389" t="s">
        <v>535</v>
      </c>
      <c r="J389" t="str">
        <f t="shared" si="5"/>
        <v>12/Oct/1994</v>
      </c>
    </row>
    <row r="390" spans="1:10" x14ac:dyDescent="0.3">
      <c r="A390" t="s">
        <v>1029</v>
      </c>
      <c r="B390">
        <v>2001</v>
      </c>
      <c r="C390" t="s">
        <v>35</v>
      </c>
      <c r="D390">
        <v>28</v>
      </c>
      <c r="E390">
        <v>0</v>
      </c>
      <c r="F390">
        <v>8081.26</v>
      </c>
      <c r="G390" t="s">
        <v>11</v>
      </c>
      <c r="H390" t="s">
        <v>11</v>
      </c>
      <c r="I390" t="s">
        <v>23</v>
      </c>
      <c r="J390" t="str">
        <f t="shared" si="5"/>
        <v>28/Aug/2001</v>
      </c>
    </row>
    <row r="391" spans="1:10" x14ac:dyDescent="0.3">
      <c r="A391" t="s">
        <v>1028</v>
      </c>
      <c r="B391">
        <v>1993</v>
      </c>
      <c r="C391" t="s">
        <v>15</v>
      </c>
      <c r="D391">
        <v>7</v>
      </c>
      <c r="E391">
        <v>0</v>
      </c>
      <c r="F391">
        <v>8077.41</v>
      </c>
      <c r="G391" t="s">
        <v>11</v>
      </c>
      <c r="H391" t="s">
        <v>16</v>
      </c>
      <c r="I391" t="s">
        <v>535</v>
      </c>
      <c r="J391" t="str">
        <f t="shared" si="5"/>
        <v>7/Nov/1993</v>
      </c>
    </row>
    <row r="392" spans="1:10" x14ac:dyDescent="0.3">
      <c r="A392" t="s">
        <v>1027</v>
      </c>
      <c r="B392">
        <v>1965</v>
      </c>
      <c r="C392" t="s">
        <v>37</v>
      </c>
      <c r="D392">
        <v>21</v>
      </c>
      <c r="E392">
        <v>0</v>
      </c>
      <c r="F392">
        <v>8071.57</v>
      </c>
      <c r="G392" t="s">
        <v>12</v>
      </c>
      <c r="H392" t="s">
        <v>16</v>
      </c>
      <c r="I392" t="s">
        <v>42</v>
      </c>
      <c r="J392" t="str">
        <f t="shared" si="5"/>
        <v>21/Oct/1965</v>
      </c>
    </row>
    <row r="393" spans="1:10" x14ac:dyDescent="0.3">
      <c r="A393" t="s">
        <v>1026</v>
      </c>
      <c r="B393">
        <v>1975</v>
      </c>
      <c r="C393" t="s">
        <v>30</v>
      </c>
      <c r="D393">
        <v>15</v>
      </c>
      <c r="E393">
        <v>1</v>
      </c>
      <c r="F393">
        <v>8068.19</v>
      </c>
      <c r="G393" t="s">
        <v>12</v>
      </c>
      <c r="H393" t="s">
        <v>11</v>
      </c>
      <c r="I393" t="s">
        <v>42</v>
      </c>
      <c r="J393" t="str">
        <f t="shared" ref="J393:J456" si="6">_xlfn.CONCAT(D393,"/",C393,"/",B393)</f>
        <v>15/Dec/1975</v>
      </c>
    </row>
    <row r="394" spans="1:10" x14ac:dyDescent="0.3">
      <c r="A394" t="s">
        <v>1025</v>
      </c>
      <c r="B394">
        <v>1965</v>
      </c>
      <c r="C394" t="s">
        <v>35</v>
      </c>
      <c r="D394">
        <v>11</v>
      </c>
      <c r="E394">
        <v>0</v>
      </c>
      <c r="F394">
        <v>8067.83</v>
      </c>
      <c r="G394" t="s">
        <v>12</v>
      </c>
      <c r="H394" t="s">
        <v>16</v>
      </c>
      <c r="I394" t="s">
        <v>13</v>
      </c>
      <c r="J394" t="str">
        <f t="shared" si="6"/>
        <v>11/Aug/1965</v>
      </c>
    </row>
    <row r="395" spans="1:10" x14ac:dyDescent="0.3">
      <c r="A395" t="s">
        <v>1024</v>
      </c>
      <c r="B395">
        <v>1975</v>
      </c>
      <c r="C395" t="s">
        <v>18</v>
      </c>
      <c r="D395">
        <v>28</v>
      </c>
      <c r="E395">
        <v>1</v>
      </c>
      <c r="F395">
        <v>8062.76</v>
      </c>
      <c r="G395" t="s">
        <v>12</v>
      </c>
      <c r="H395" t="s">
        <v>12</v>
      </c>
      <c r="I395" t="s">
        <v>42</v>
      </c>
      <c r="J395" t="str">
        <f t="shared" si="6"/>
        <v>28/Jun/1975</v>
      </c>
    </row>
    <row r="396" spans="1:10" x14ac:dyDescent="0.3">
      <c r="A396" t="s">
        <v>1023</v>
      </c>
      <c r="B396">
        <v>1970</v>
      </c>
      <c r="C396" t="s">
        <v>30</v>
      </c>
      <c r="D396">
        <v>12</v>
      </c>
      <c r="E396">
        <v>0</v>
      </c>
      <c r="F396">
        <v>8062.31</v>
      </c>
      <c r="G396" t="s">
        <v>11</v>
      </c>
      <c r="H396" t="s">
        <v>16</v>
      </c>
      <c r="I396" t="s">
        <v>13</v>
      </c>
      <c r="J396" t="str">
        <f t="shared" si="6"/>
        <v>12/Dec/1970</v>
      </c>
    </row>
    <row r="397" spans="1:10" x14ac:dyDescent="0.3">
      <c r="A397" t="s">
        <v>1022</v>
      </c>
      <c r="B397">
        <v>1982</v>
      </c>
      <c r="C397" t="s">
        <v>30</v>
      </c>
      <c r="D397">
        <v>27</v>
      </c>
      <c r="E397">
        <v>3</v>
      </c>
      <c r="F397">
        <v>8059.68</v>
      </c>
      <c r="G397" t="s">
        <v>11</v>
      </c>
      <c r="H397" t="s">
        <v>12</v>
      </c>
      <c r="I397" t="s">
        <v>23</v>
      </c>
      <c r="J397" t="str">
        <f t="shared" si="6"/>
        <v>27/Dec/1982</v>
      </c>
    </row>
    <row r="398" spans="1:10" x14ac:dyDescent="0.3">
      <c r="A398" t="s">
        <v>2238</v>
      </c>
      <c r="B398">
        <v>1964</v>
      </c>
      <c r="C398" t="s">
        <v>18</v>
      </c>
      <c r="D398">
        <v>6</v>
      </c>
      <c r="E398">
        <v>0</v>
      </c>
      <c r="F398">
        <v>38869.25</v>
      </c>
      <c r="G398" t="s">
        <v>11</v>
      </c>
      <c r="H398" t="s">
        <v>11</v>
      </c>
      <c r="I398" t="s">
        <v>42</v>
      </c>
      <c r="J398" t="str">
        <f t="shared" si="6"/>
        <v>6/Jun/1964</v>
      </c>
    </row>
    <row r="399" spans="1:10" x14ac:dyDescent="0.3">
      <c r="A399" t="s">
        <v>1021</v>
      </c>
      <c r="B399">
        <v>1985</v>
      </c>
      <c r="C399" t="s">
        <v>15</v>
      </c>
      <c r="D399">
        <v>28</v>
      </c>
      <c r="E399">
        <v>3</v>
      </c>
      <c r="F399">
        <v>8059.06</v>
      </c>
      <c r="G399" t="s">
        <v>11</v>
      </c>
      <c r="H399" t="s">
        <v>12</v>
      </c>
      <c r="I399" t="s">
        <v>23</v>
      </c>
      <c r="J399" t="str">
        <f t="shared" si="6"/>
        <v>28/Nov/1985</v>
      </c>
    </row>
    <row r="400" spans="1:10" x14ac:dyDescent="0.3">
      <c r="A400" t="s">
        <v>1020</v>
      </c>
      <c r="B400">
        <v>2003</v>
      </c>
      <c r="C400" t="s">
        <v>30</v>
      </c>
      <c r="D400">
        <v>12</v>
      </c>
      <c r="E400">
        <v>0</v>
      </c>
      <c r="F400">
        <v>8035.64</v>
      </c>
      <c r="G400" t="s">
        <v>11</v>
      </c>
      <c r="H400" t="s">
        <v>11</v>
      </c>
      <c r="I400" t="s">
        <v>23</v>
      </c>
      <c r="J400" t="str">
        <f t="shared" si="6"/>
        <v>12/Dec/2003</v>
      </c>
    </row>
    <row r="401" spans="1:10" x14ac:dyDescent="0.3">
      <c r="A401" t="s">
        <v>1019</v>
      </c>
      <c r="B401">
        <v>1977</v>
      </c>
      <c r="C401" t="s">
        <v>15</v>
      </c>
      <c r="D401">
        <v>6</v>
      </c>
      <c r="E401">
        <v>2</v>
      </c>
      <c r="F401">
        <v>8027.97</v>
      </c>
      <c r="G401" t="s">
        <v>12</v>
      </c>
      <c r="H401" t="s">
        <v>11</v>
      </c>
      <c r="I401" t="s">
        <v>42</v>
      </c>
      <c r="J401" t="str">
        <f t="shared" si="6"/>
        <v>6/Nov/1977</v>
      </c>
    </row>
    <row r="402" spans="1:10" x14ac:dyDescent="0.3">
      <c r="A402" t="s">
        <v>1018</v>
      </c>
      <c r="B402">
        <v>1976</v>
      </c>
      <c r="C402" t="s">
        <v>30</v>
      </c>
      <c r="D402">
        <v>20</v>
      </c>
      <c r="E402">
        <v>0</v>
      </c>
      <c r="F402">
        <v>8026.67</v>
      </c>
      <c r="G402" t="s">
        <v>11</v>
      </c>
      <c r="H402" t="s">
        <v>11</v>
      </c>
      <c r="I402" t="s">
        <v>23</v>
      </c>
      <c r="J402" t="str">
        <f t="shared" si="6"/>
        <v>20/Dec/1976</v>
      </c>
    </row>
    <row r="403" spans="1:10" x14ac:dyDescent="0.3">
      <c r="A403" t="s">
        <v>1017</v>
      </c>
      <c r="B403">
        <v>1978</v>
      </c>
      <c r="C403" t="s">
        <v>10</v>
      </c>
      <c r="D403">
        <v>17</v>
      </c>
      <c r="E403">
        <v>1</v>
      </c>
      <c r="F403">
        <v>8023.14</v>
      </c>
      <c r="G403" t="s">
        <v>11</v>
      </c>
      <c r="H403" t="s">
        <v>12</v>
      </c>
      <c r="I403" t="s">
        <v>23</v>
      </c>
      <c r="J403" t="str">
        <f t="shared" si="6"/>
        <v>17/Jul/1978</v>
      </c>
    </row>
    <row r="404" spans="1:10" x14ac:dyDescent="0.3">
      <c r="A404" t="s">
        <v>1016</v>
      </c>
      <c r="B404">
        <v>1989</v>
      </c>
      <c r="C404" t="s">
        <v>15</v>
      </c>
      <c r="D404">
        <v>3</v>
      </c>
      <c r="E404">
        <v>3</v>
      </c>
      <c r="F404">
        <v>8021.11</v>
      </c>
      <c r="G404" t="s">
        <v>11</v>
      </c>
      <c r="H404" t="s">
        <v>16</v>
      </c>
      <c r="I404" t="s">
        <v>23</v>
      </c>
      <c r="J404" t="str">
        <f t="shared" si="6"/>
        <v>3/Nov/1989</v>
      </c>
    </row>
    <row r="405" spans="1:10" x14ac:dyDescent="0.3">
      <c r="A405" t="s">
        <v>1015</v>
      </c>
      <c r="B405">
        <v>1980</v>
      </c>
      <c r="C405" t="s">
        <v>15</v>
      </c>
      <c r="D405">
        <v>8</v>
      </c>
      <c r="E405">
        <v>2</v>
      </c>
      <c r="F405">
        <v>8017.06</v>
      </c>
      <c r="G405" t="s">
        <v>11</v>
      </c>
      <c r="H405" t="s">
        <v>11</v>
      </c>
      <c r="I405" t="s">
        <v>23</v>
      </c>
      <c r="J405" t="str">
        <f t="shared" si="6"/>
        <v>8/Nov/1980</v>
      </c>
    </row>
    <row r="406" spans="1:10" x14ac:dyDescent="0.3">
      <c r="A406" t="s">
        <v>1014</v>
      </c>
      <c r="B406">
        <v>1995</v>
      </c>
      <c r="C406" t="s">
        <v>20</v>
      </c>
      <c r="D406">
        <v>18</v>
      </c>
      <c r="E406">
        <v>0</v>
      </c>
      <c r="F406">
        <v>8014.62</v>
      </c>
      <c r="G406" t="s">
        <v>11</v>
      </c>
      <c r="H406" t="s">
        <v>12</v>
      </c>
      <c r="I406" t="s">
        <v>23</v>
      </c>
      <c r="J406" t="str">
        <f t="shared" si="6"/>
        <v>18/Sep/1995</v>
      </c>
    </row>
    <row r="407" spans="1:10" x14ac:dyDescent="0.3">
      <c r="A407" t="s">
        <v>1013</v>
      </c>
      <c r="B407">
        <v>1962</v>
      </c>
      <c r="C407" t="s">
        <v>35</v>
      </c>
      <c r="D407">
        <v>22</v>
      </c>
      <c r="E407">
        <v>0</v>
      </c>
      <c r="F407">
        <v>8004.96</v>
      </c>
      <c r="G407" t="s">
        <v>12</v>
      </c>
      <c r="H407" t="s">
        <v>16</v>
      </c>
      <c r="I407" t="s">
        <v>13</v>
      </c>
      <c r="J407" t="str">
        <f t="shared" si="6"/>
        <v>22/Aug/1962</v>
      </c>
    </row>
    <row r="408" spans="1:10" x14ac:dyDescent="0.3">
      <c r="A408" t="s">
        <v>1012</v>
      </c>
      <c r="B408">
        <v>1983</v>
      </c>
      <c r="C408" t="s">
        <v>35</v>
      </c>
      <c r="D408">
        <v>20</v>
      </c>
      <c r="E408">
        <v>3</v>
      </c>
      <c r="F408">
        <v>7986.48</v>
      </c>
      <c r="G408" t="s">
        <v>11</v>
      </c>
      <c r="H408" t="s">
        <v>12</v>
      </c>
      <c r="I408" t="s">
        <v>247</v>
      </c>
      <c r="J408" t="str">
        <f t="shared" si="6"/>
        <v>20/Aug/1983</v>
      </c>
    </row>
    <row r="409" spans="1:10" x14ac:dyDescent="0.3">
      <c r="A409" t="s">
        <v>2237</v>
      </c>
      <c r="B409">
        <v>1979</v>
      </c>
      <c r="C409" t="s">
        <v>30</v>
      </c>
      <c r="D409">
        <v>3</v>
      </c>
      <c r="E409">
        <v>2</v>
      </c>
      <c r="F409">
        <v>38836.980000000003</v>
      </c>
      <c r="G409" t="s">
        <v>11</v>
      </c>
      <c r="H409" t="s">
        <v>16</v>
      </c>
      <c r="I409" t="s">
        <v>42</v>
      </c>
      <c r="J409" t="str">
        <f t="shared" si="6"/>
        <v>3/Dec/1979</v>
      </c>
    </row>
    <row r="410" spans="1:10" x14ac:dyDescent="0.3">
      <c r="A410" t="s">
        <v>1011</v>
      </c>
      <c r="B410">
        <v>1983</v>
      </c>
      <c r="C410" t="s">
        <v>35</v>
      </c>
      <c r="D410">
        <v>28</v>
      </c>
      <c r="E410">
        <v>3</v>
      </c>
      <c r="F410">
        <v>7985.82</v>
      </c>
      <c r="G410" t="s">
        <v>11</v>
      </c>
      <c r="H410" t="s">
        <v>16</v>
      </c>
      <c r="I410" t="s">
        <v>247</v>
      </c>
      <c r="J410" t="str">
        <f t="shared" si="6"/>
        <v>28/Aug/1983</v>
      </c>
    </row>
    <row r="411" spans="1:10" x14ac:dyDescent="0.3">
      <c r="A411" t="s">
        <v>1010</v>
      </c>
      <c r="B411">
        <v>1972</v>
      </c>
      <c r="C411" t="s">
        <v>15</v>
      </c>
      <c r="D411">
        <v>23</v>
      </c>
      <c r="E411">
        <v>0</v>
      </c>
      <c r="F411">
        <v>7980.34</v>
      </c>
      <c r="G411" t="s">
        <v>11</v>
      </c>
      <c r="H411" t="s">
        <v>11</v>
      </c>
      <c r="I411" t="s">
        <v>13</v>
      </c>
      <c r="J411" t="str">
        <f t="shared" si="6"/>
        <v>23/Nov/1972</v>
      </c>
    </row>
    <row r="412" spans="1:10" x14ac:dyDescent="0.3">
      <c r="A412" t="s">
        <v>1009</v>
      </c>
      <c r="B412">
        <v>1975</v>
      </c>
      <c r="C412" t="s">
        <v>35</v>
      </c>
      <c r="D412">
        <v>10</v>
      </c>
      <c r="E412">
        <v>1</v>
      </c>
      <c r="F412">
        <v>7966.81</v>
      </c>
      <c r="G412" t="s">
        <v>11</v>
      </c>
      <c r="H412" t="s">
        <v>11</v>
      </c>
      <c r="I412" t="s">
        <v>13</v>
      </c>
      <c r="J412" t="str">
        <f t="shared" si="6"/>
        <v>10/Aug/1975</v>
      </c>
    </row>
    <row r="413" spans="1:10" x14ac:dyDescent="0.3">
      <c r="A413" t="s">
        <v>1008</v>
      </c>
      <c r="B413">
        <v>1970</v>
      </c>
      <c r="C413" t="s">
        <v>18</v>
      </c>
      <c r="D413">
        <v>19</v>
      </c>
      <c r="E413">
        <v>0</v>
      </c>
      <c r="F413">
        <v>7958.13</v>
      </c>
      <c r="G413" t="s">
        <v>11</v>
      </c>
      <c r="H413" t="s">
        <v>11</v>
      </c>
      <c r="I413" t="s">
        <v>13</v>
      </c>
      <c r="J413" t="str">
        <f t="shared" si="6"/>
        <v>19/Jun/1970</v>
      </c>
    </row>
    <row r="414" spans="1:10" x14ac:dyDescent="0.3">
      <c r="A414" t="s">
        <v>1007</v>
      </c>
      <c r="B414">
        <v>1981</v>
      </c>
      <c r="C414" t="s">
        <v>30</v>
      </c>
      <c r="D414">
        <v>28</v>
      </c>
      <c r="E414">
        <v>3</v>
      </c>
      <c r="F414">
        <v>7954.52</v>
      </c>
      <c r="G414" t="s">
        <v>11</v>
      </c>
      <c r="H414" t="s">
        <v>11</v>
      </c>
      <c r="I414" t="s">
        <v>42</v>
      </c>
      <c r="J414" t="str">
        <f t="shared" si="6"/>
        <v>28/Dec/1981</v>
      </c>
    </row>
    <row r="415" spans="1:10" x14ac:dyDescent="0.3">
      <c r="A415" t="s">
        <v>1006</v>
      </c>
      <c r="B415">
        <v>1966</v>
      </c>
      <c r="C415" t="s">
        <v>10</v>
      </c>
      <c r="D415">
        <v>9</v>
      </c>
      <c r="E415">
        <v>0</v>
      </c>
      <c r="F415">
        <v>7953.72</v>
      </c>
      <c r="G415" t="s">
        <v>12</v>
      </c>
      <c r="H415" t="s">
        <v>12</v>
      </c>
      <c r="I415" t="s">
        <v>23</v>
      </c>
      <c r="J415" t="str">
        <f t="shared" si="6"/>
        <v>9/Jul/1966</v>
      </c>
    </row>
    <row r="416" spans="1:10" x14ac:dyDescent="0.3">
      <c r="A416" t="s">
        <v>1005</v>
      </c>
      <c r="B416">
        <v>1987</v>
      </c>
      <c r="C416" t="s">
        <v>37</v>
      </c>
      <c r="D416">
        <v>29</v>
      </c>
      <c r="E416">
        <v>3</v>
      </c>
      <c r="F416">
        <v>7948.22</v>
      </c>
      <c r="G416" t="s">
        <v>11</v>
      </c>
      <c r="H416" t="s">
        <v>12</v>
      </c>
      <c r="I416" t="s">
        <v>200</v>
      </c>
      <c r="J416" t="str">
        <f t="shared" si="6"/>
        <v>29/Oct/1987</v>
      </c>
    </row>
    <row r="417" spans="1:10" x14ac:dyDescent="0.3">
      <c r="A417" t="s">
        <v>1004</v>
      </c>
      <c r="B417">
        <v>1977</v>
      </c>
      <c r="C417" t="s">
        <v>10</v>
      </c>
      <c r="D417">
        <v>20</v>
      </c>
      <c r="E417">
        <v>0</v>
      </c>
      <c r="F417">
        <v>7935.29</v>
      </c>
      <c r="G417" t="s">
        <v>11</v>
      </c>
      <c r="H417" t="s">
        <v>16</v>
      </c>
      <c r="I417" t="s">
        <v>247</v>
      </c>
      <c r="J417" t="str">
        <f t="shared" si="6"/>
        <v>20/Jul/1977</v>
      </c>
    </row>
    <row r="418" spans="1:10" x14ac:dyDescent="0.3">
      <c r="A418" t="s">
        <v>1003</v>
      </c>
      <c r="B418">
        <v>1962</v>
      </c>
      <c r="C418" t="s">
        <v>37</v>
      </c>
      <c r="D418">
        <v>10</v>
      </c>
      <c r="E418">
        <v>0</v>
      </c>
      <c r="F418">
        <v>7896.41</v>
      </c>
      <c r="G418" t="s">
        <v>12</v>
      </c>
      <c r="H418" t="s">
        <v>11</v>
      </c>
      <c r="I418" t="s">
        <v>13</v>
      </c>
      <c r="J418" t="str">
        <f t="shared" si="6"/>
        <v>10/Oct/1962</v>
      </c>
    </row>
    <row r="419" spans="1:10" x14ac:dyDescent="0.3">
      <c r="A419" t="s">
        <v>1002</v>
      </c>
      <c r="B419">
        <v>1994</v>
      </c>
      <c r="C419" t="s">
        <v>15</v>
      </c>
      <c r="D419">
        <v>17</v>
      </c>
      <c r="E419">
        <v>0</v>
      </c>
      <c r="F419">
        <v>7851.85</v>
      </c>
      <c r="G419" t="s">
        <v>11</v>
      </c>
      <c r="H419" t="s">
        <v>12</v>
      </c>
      <c r="I419" t="s">
        <v>23</v>
      </c>
      <c r="J419" t="str">
        <f t="shared" si="6"/>
        <v>17/Nov/1994</v>
      </c>
    </row>
    <row r="420" spans="1:10" x14ac:dyDescent="0.3">
      <c r="A420" t="s">
        <v>2236</v>
      </c>
      <c r="B420">
        <v>2004</v>
      </c>
      <c r="C420" t="s">
        <v>30</v>
      </c>
      <c r="D420">
        <v>5</v>
      </c>
      <c r="E420">
        <v>0</v>
      </c>
      <c r="F420">
        <v>38792.69</v>
      </c>
      <c r="G420" t="s">
        <v>11</v>
      </c>
      <c r="H420" t="s">
        <v>11</v>
      </c>
      <c r="I420" t="s">
        <v>13</v>
      </c>
      <c r="J420" t="str">
        <f t="shared" si="6"/>
        <v>5/Dec/2004</v>
      </c>
    </row>
    <row r="421" spans="1:10" x14ac:dyDescent="0.3">
      <c r="A421" t="s">
        <v>1001</v>
      </c>
      <c r="B421">
        <v>2001</v>
      </c>
      <c r="C421" t="s">
        <v>37</v>
      </c>
      <c r="D421">
        <v>5</v>
      </c>
      <c r="E421">
        <v>0</v>
      </c>
      <c r="F421">
        <v>7844.8</v>
      </c>
      <c r="G421" t="s">
        <v>11</v>
      </c>
      <c r="H421" t="s">
        <v>11</v>
      </c>
      <c r="I421" t="s">
        <v>23</v>
      </c>
      <c r="J421" t="str">
        <f t="shared" si="6"/>
        <v>5/Oct/2001</v>
      </c>
    </row>
    <row r="422" spans="1:10" x14ac:dyDescent="0.3">
      <c r="A422" t="s">
        <v>1000</v>
      </c>
      <c r="B422">
        <v>1989</v>
      </c>
      <c r="C422" t="s">
        <v>37</v>
      </c>
      <c r="D422">
        <v>12</v>
      </c>
      <c r="E422">
        <v>3</v>
      </c>
      <c r="F422">
        <v>7824.37</v>
      </c>
      <c r="G422" t="s">
        <v>11</v>
      </c>
      <c r="H422" t="s">
        <v>11</v>
      </c>
      <c r="I422" t="s">
        <v>23</v>
      </c>
      <c r="J422" t="str">
        <f t="shared" si="6"/>
        <v>12/Oct/1989</v>
      </c>
    </row>
    <row r="423" spans="1:10" x14ac:dyDescent="0.3">
      <c r="A423" t="s">
        <v>999</v>
      </c>
      <c r="B423">
        <v>1991</v>
      </c>
      <c r="C423" t="s">
        <v>30</v>
      </c>
      <c r="D423">
        <v>21</v>
      </c>
      <c r="E423">
        <v>3</v>
      </c>
      <c r="F423">
        <v>7812.67</v>
      </c>
      <c r="G423" t="s">
        <v>11</v>
      </c>
      <c r="H423" t="s">
        <v>16</v>
      </c>
      <c r="I423" t="s">
        <v>23</v>
      </c>
      <c r="J423" t="str">
        <f t="shared" si="6"/>
        <v>21/Dec/1991</v>
      </c>
    </row>
    <row r="424" spans="1:10" x14ac:dyDescent="0.3">
      <c r="A424" t="s">
        <v>998</v>
      </c>
      <c r="B424">
        <v>1974</v>
      </c>
      <c r="C424" t="s">
        <v>15</v>
      </c>
      <c r="D424">
        <v>9</v>
      </c>
      <c r="E424">
        <v>0</v>
      </c>
      <c r="F424">
        <v>7804.16</v>
      </c>
      <c r="G424" t="s">
        <v>11</v>
      </c>
      <c r="H424" t="s">
        <v>12</v>
      </c>
      <c r="I424" t="s">
        <v>13</v>
      </c>
      <c r="J424" t="str">
        <f t="shared" si="6"/>
        <v>9/Nov/1974</v>
      </c>
    </row>
    <row r="425" spans="1:10" x14ac:dyDescent="0.3">
      <c r="A425" t="s">
        <v>997</v>
      </c>
      <c r="B425">
        <v>1997</v>
      </c>
      <c r="C425" t="s">
        <v>30</v>
      </c>
      <c r="D425">
        <v>2</v>
      </c>
      <c r="E425">
        <v>0</v>
      </c>
      <c r="F425">
        <v>7803.77</v>
      </c>
      <c r="G425" t="s">
        <v>11</v>
      </c>
      <c r="H425" t="s">
        <v>12</v>
      </c>
      <c r="I425" t="s">
        <v>23</v>
      </c>
      <c r="J425" t="str">
        <f t="shared" si="6"/>
        <v>2/Dec/1997</v>
      </c>
    </row>
    <row r="426" spans="1:10" x14ac:dyDescent="0.3">
      <c r="A426" t="s">
        <v>996</v>
      </c>
      <c r="B426">
        <v>1999</v>
      </c>
      <c r="C426" t="s">
        <v>30</v>
      </c>
      <c r="D426">
        <v>25</v>
      </c>
      <c r="E426">
        <v>0</v>
      </c>
      <c r="F426">
        <v>7794.68</v>
      </c>
      <c r="G426" t="s">
        <v>11</v>
      </c>
      <c r="H426" t="s">
        <v>11</v>
      </c>
      <c r="I426" t="s">
        <v>535</v>
      </c>
      <c r="J426" t="str">
        <f t="shared" si="6"/>
        <v>25/Dec/1999</v>
      </c>
    </row>
    <row r="427" spans="1:10" x14ac:dyDescent="0.3">
      <c r="A427" t="s">
        <v>995</v>
      </c>
      <c r="B427">
        <v>1974</v>
      </c>
      <c r="C427" t="s">
        <v>30</v>
      </c>
      <c r="D427">
        <v>6</v>
      </c>
      <c r="E427">
        <v>0</v>
      </c>
      <c r="F427">
        <v>7789.64</v>
      </c>
      <c r="G427" t="s">
        <v>16</v>
      </c>
      <c r="H427" t="s">
        <v>12</v>
      </c>
      <c r="I427" t="s">
        <v>13</v>
      </c>
      <c r="J427" t="str">
        <f t="shared" si="6"/>
        <v>6/Dec/1974</v>
      </c>
    </row>
    <row r="428" spans="1:10" x14ac:dyDescent="0.3">
      <c r="A428" t="s">
        <v>994</v>
      </c>
      <c r="B428">
        <v>1997</v>
      </c>
      <c r="C428" t="s">
        <v>30</v>
      </c>
      <c r="D428">
        <v>21</v>
      </c>
      <c r="E428">
        <v>0</v>
      </c>
      <c r="F428">
        <v>7763.06</v>
      </c>
      <c r="G428" t="s">
        <v>11</v>
      </c>
      <c r="H428" t="s">
        <v>16</v>
      </c>
      <c r="I428" t="s">
        <v>23</v>
      </c>
      <c r="J428" t="str">
        <f t="shared" si="6"/>
        <v>21/Dec/1997</v>
      </c>
    </row>
    <row r="429" spans="1:10" x14ac:dyDescent="0.3">
      <c r="A429" t="s">
        <v>993</v>
      </c>
      <c r="B429">
        <v>1981</v>
      </c>
      <c r="C429" t="s">
        <v>18</v>
      </c>
      <c r="D429">
        <v>30</v>
      </c>
      <c r="E429">
        <v>2</v>
      </c>
      <c r="F429">
        <v>7749.16</v>
      </c>
      <c r="G429" t="s">
        <v>11</v>
      </c>
      <c r="H429" t="s">
        <v>16</v>
      </c>
      <c r="I429" t="s">
        <v>23</v>
      </c>
      <c r="J429" t="str">
        <f t="shared" si="6"/>
        <v>30/Jun/1981</v>
      </c>
    </row>
    <row r="430" spans="1:10" x14ac:dyDescent="0.3">
      <c r="A430" t="s">
        <v>992</v>
      </c>
      <c r="B430">
        <v>1976</v>
      </c>
      <c r="C430" t="s">
        <v>30</v>
      </c>
      <c r="D430">
        <v>12</v>
      </c>
      <c r="E430">
        <v>1</v>
      </c>
      <c r="F430">
        <v>7742.11</v>
      </c>
      <c r="G430" t="s">
        <v>12</v>
      </c>
      <c r="H430" t="s">
        <v>11</v>
      </c>
      <c r="I430" t="s">
        <v>13</v>
      </c>
      <c r="J430" t="str">
        <f t="shared" si="6"/>
        <v>12/Dec/1976</v>
      </c>
    </row>
    <row r="431" spans="1:10" x14ac:dyDescent="0.3">
      <c r="A431" t="s">
        <v>2235</v>
      </c>
      <c r="B431">
        <v>1991</v>
      </c>
      <c r="C431" t="s">
        <v>15</v>
      </c>
      <c r="D431">
        <v>8</v>
      </c>
      <c r="E431">
        <v>3</v>
      </c>
      <c r="F431">
        <v>38746.36</v>
      </c>
      <c r="G431" t="s">
        <v>16</v>
      </c>
      <c r="H431" t="s">
        <v>11</v>
      </c>
      <c r="I431" t="s">
        <v>23</v>
      </c>
      <c r="J431" t="str">
        <f t="shared" si="6"/>
        <v>8/Nov/1991</v>
      </c>
    </row>
    <row r="432" spans="1:10" x14ac:dyDescent="0.3">
      <c r="A432" t="s">
        <v>991</v>
      </c>
      <c r="B432">
        <v>1978</v>
      </c>
      <c r="C432" t="s">
        <v>20</v>
      </c>
      <c r="D432">
        <v>4</v>
      </c>
      <c r="E432">
        <v>2</v>
      </c>
      <c r="F432">
        <v>7740.34</v>
      </c>
      <c r="G432" t="s">
        <v>16</v>
      </c>
      <c r="H432" t="s">
        <v>16</v>
      </c>
      <c r="I432" t="s">
        <v>42</v>
      </c>
      <c r="J432" t="str">
        <f t="shared" si="6"/>
        <v>4/Sep/1978</v>
      </c>
    </row>
    <row r="433" spans="1:10" x14ac:dyDescent="0.3">
      <c r="A433" t="s">
        <v>990</v>
      </c>
      <c r="B433">
        <v>1965</v>
      </c>
      <c r="C433" t="s">
        <v>10</v>
      </c>
      <c r="D433">
        <v>18</v>
      </c>
      <c r="E433">
        <v>0</v>
      </c>
      <c r="F433">
        <v>7736.39</v>
      </c>
      <c r="G433" t="s">
        <v>12</v>
      </c>
      <c r="H433" t="s">
        <v>11</v>
      </c>
      <c r="I433" t="s">
        <v>13</v>
      </c>
      <c r="J433" t="str">
        <f t="shared" si="6"/>
        <v>18/Jul/1965</v>
      </c>
    </row>
    <row r="434" spans="1:10" x14ac:dyDescent="0.3">
      <c r="A434" t="s">
        <v>989</v>
      </c>
      <c r="B434">
        <v>1977</v>
      </c>
      <c r="C434" t="s">
        <v>35</v>
      </c>
      <c r="D434">
        <v>29</v>
      </c>
      <c r="E434">
        <v>0</v>
      </c>
      <c r="F434">
        <v>7731.86</v>
      </c>
      <c r="G434" t="s">
        <v>11</v>
      </c>
      <c r="H434" t="s">
        <v>12</v>
      </c>
      <c r="I434" t="s">
        <v>23</v>
      </c>
      <c r="J434" t="str">
        <f t="shared" si="6"/>
        <v>29/Aug/1977</v>
      </c>
    </row>
    <row r="435" spans="1:10" x14ac:dyDescent="0.3">
      <c r="A435" t="s">
        <v>988</v>
      </c>
      <c r="B435">
        <v>1978</v>
      </c>
      <c r="C435" t="s">
        <v>30</v>
      </c>
      <c r="D435">
        <v>4</v>
      </c>
      <c r="E435">
        <v>2</v>
      </c>
      <c r="F435">
        <v>7731.43</v>
      </c>
      <c r="G435" t="s">
        <v>12</v>
      </c>
      <c r="H435" t="s">
        <v>11</v>
      </c>
      <c r="I435" t="s">
        <v>13</v>
      </c>
      <c r="J435" t="str">
        <f t="shared" si="6"/>
        <v>4/Dec/1978</v>
      </c>
    </row>
    <row r="436" spans="1:10" x14ac:dyDescent="0.3">
      <c r="A436" t="s">
        <v>987</v>
      </c>
      <c r="B436">
        <v>1980</v>
      </c>
      <c r="C436" t="s">
        <v>20</v>
      </c>
      <c r="D436">
        <v>10</v>
      </c>
      <c r="E436">
        <v>2</v>
      </c>
      <c r="F436">
        <v>7729.65</v>
      </c>
      <c r="G436" t="s">
        <v>12</v>
      </c>
      <c r="H436" t="s">
        <v>16</v>
      </c>
      <c r="I436" t="s">
        <v>168</v>
      </c>
      <c r="J436" t="str">
        <f t="shared" si="6"/>
        <v>10/Sep/1980</v>
      </c>
    </row>
    <row r="437" spans="1:10" x14ac:dyDescent="0.3">
      <c r="A437" t="s">
        <v>986</v>
      </c>
      <c r="B437">
        <v>1979</v>
      </c>
      <c r="C437" t="s">
        <v>18</v>
      </c>
      <c r="D437">
        <v>2</v>
      </c>
      <c r="E437">
        <v>1</v>
      </c>
      <c r="F437">
        <v>7727.25</v>
      </c>
      <c r="G437" t="s">
        <v>11</v>
      </c>
      <c r="H437" t="s">
        <v>12</v>
      </c>
      <c r="I437" t="s">
        <v>23</v>
      </c>
      <c r="J437" t="str">
        <f t="shared" si="6"/>
        <v>2/Jun/1979</v>
      </c>
    </row>
    <row r="438" spans="1:10" x14ac:dyDescent="0.3">
      <c r="A438" t="s">
        <v>985</v>
      </c>
      <c r="B438">
        <v>1978</v>
      </c>
      <c r="C438" t="s">
        <v>30</v>
      </c>
      <c r="D438">
        <v>29</v>
      </c>
      <c r="E438">
        <v>2</v>
      </c>
      <c r="F438">
        <v>7726.85</v>
      </c>
      <c r="G438" t="s">
        <v>16</v>
      </c>
      <c r="H438" t="s">
        <v>11</v>
      </c>
      <c r="I438" t="s">
        <v>42</v>
      </c>
      <c r="J438" t="str">
        <f t="shared" si="6"/>
        <v>29/Dec/1978</v>
      </c>
    </row>
    <row r="439" spans="1:10" x14ac:dyDescent="0.3">
      <c r="A439" t="s">
        <v>984</v>
      </c>
      <c r="B439">
        <v>1987</v>
      </c>
      <c r="C439" t="s">
        <v>10</v>
      </c>
      <c r="D439">
        <v>12</v>
      </c>
      <c r="E439">
        <v>3</v>
      </c>
      <c r="F439">
        <v>7684.62</v>
      </c>
      <c r="G439" t="s">
        <v>11</v>
      </c>
      <c r="H439" t="s">
        <v>12</v>
      </c>
      <c r="I439" t="s">
        <v>300</v>
      </c>
      <c r="J439" t="str">
        <f t="shared" si="6"/>
        <v>12/Jul/1987</v>
      </c>
    </row>
    <row r="440" spans="1:10" x14ac:dyDescent="0.3">
      <c r="A440" t="s">
        <v>983</v>
      </c>
      <c r="B440">
        <v>1982</v>
      </c>
      <c r="C440" t="s">
        <v>30</v>
      </c>
      <c r="D440">
        <v>18</v>
      </c>
      <c r="E440">
        <v>3</v>
      </c>
      <c r="F440">
        <v>7682.67</v>
      </c>
      <c r="G440" t="s">
        <v>11</v>
      </c>
      <c r="H440" t="s">
        <v>16</v>
      </c>
      <c r="I440" t="s">
        <v>13</v>
      </c>
      <c r="J440" t="str">
        <f t="shared" si="6"/>
        <v>18/Dec/1982</v>
      </c>
    </row>
    <row r="441" spans="1:10" x14ac:dyDescent="0.3">
      <c r="A441" t="s">
        <v>982</v>
      </c>
      <c r="B441">
        <v>1981</v>
      </c>
      <c r="C441" t="s">
        <v>30</v>
      </c>
      <c r="D441">
        <v>19</v>
      </c>
      <c r="E441">
        <v>1</v>
      </c>
      <c r="F441">
        <v>7681.17</v>
      </c>
      <c r="G441" t="s">
        <v>11</v>
      </c>
      <c r="H441" t="s">
        <v>11</v>
      </c>
      <c r="I441" t="s">
        <v>516</v>
      </c>
      <c r="J441" t="str">
        <f t="shared" si="6"/>
        <v>19/Dec/1981</v>
      </c>
    </row>
    <row r="442" spans="1:10" x14ac:dyDescent="0.3">
      <c r="A442" t="s">
        <v>2234</v>
      </c>
      <c r="B442">
        <v>1976</v>
      </c>
      <c r="C442" t="s">
        <v>18</v>
      </c>
      <c r="D442">
        <v>15</v>
      </c>
      <c r="E442">
        <v>2</v>
      </c>
      <c r="F442">
        <v>38740.120000000003</v>
      </c>
      <c r="G442" t="s">
        <v>11</v>
      </c>
      <c r="H442" t="s">
        <v>11</v>
      </c>
      <c r="I442" t="s">
        <v>23</v>
      </c>
      <c r="J442" t="str">
        <f t="shared" si="6"/>
        <v>15/Jun/1976</v>
      </c>
    </row>
    <row r="443" spans="1:10" x14ac:dyDescent="0.3">
      <c r="A443" t="s">
        <v>981</v>
      </c>
      <c r="B443">
        <v>1971</v>
      </c>
      <c r="C443" t="s">
        <v>37</v>
      </c>
      <c r="D443">
        <v>11</v>
      </c>
      <c r="E443">
        <v>0</v>
      </c>
      <c r="F443">
        <v>7680.92</v>
      </c>
      <c r="G443" t="s">
        <v>11</v>
      </c>
      <c r="H443" t="s">
        <v>16</v>
      </c>
      <c r="I443" t="s">
        <v>13</v>
      </c>
      <c r="J443" t="str">
        <f t="shared" si="6"/>
        <v>11/Oct/1971</v>
      </c>
    </row>
    <row r="444" spans="1:10" x14ac:dyDescent="0.3">
      <c r="A444" t="s">
        <v>980</v>
      </c>
      <c r="B444">
        <v>1995</v>
      </c>
      <c r="C444" t="s">
        <v>20</v>
      </c>
      <c r="D444">
        <v>13</v>
      </c>
      <c r="E444">
        <v>0</v>
      </c>
      <c r="F444">
        <v>7676.4</v>
      </c>
      <c r="G444" t="s">
        <v>11</v>
      </c>
      <c r="H444" t="s">
        <v>16</v>
      </c>
      <c r="I444" t="s">
        <v>23</v>
      </c>
      <c r="J444" t="str">
        <f t="shared" si="6"/>
        <v>13/Sep/1995</v>
      </c>
    </row>
    <row r="445" spans="1:10" x14ac:dyDescent="0.3">
      <c r="A445" t="s">
        <v>979</v>
      </c>
      <c r="B445">
        <v>1996</v>
      </c>
      <c r="C445" t="s">
        <v>15</v>
      </c>
      <c r="D445">
        <v>24</v>
      </c>
      <c r="E445">
        <v>0</v>
      </c>
      <c r="F445">
        <v>7670.75</v>
      </c>
      <c r="G445" t="s">
        <v>11</v>
      </c>
      <c r="H445" t="s">
        <v>11</v>
      </c>
      <c r="I445" t="s">
        <v>632</v>
      </c>
      <c r="J445" t="str">
        <f t="shared" si="6"/>
        <v>24/Nov/1996</v>
      </c>
    </row>
    <row r="446" spans="1:10" x14ac:dyDescent="0.3">
      <c r="A446" t="s">
        <v>978</v>
      </c>
      <c r="B446">
        <v>1976</v>
      </c>
      <c r="C446" t="s">
        <v>37</v>
      </c>
      <c r="D446">
        <v>9</v>
      </c>
      <c r="E446">
        <v>2</v>
      </c>
      <c r="F446">
        <v>7662.47</v>
      </c>
      <c r="G446" t="s">
        <v>11</v>
      </c>
      <c r="H446" t="s">
        <v>16</v>
      </c>
      <c r="I446" t="s">
        <v>42</v>
      </c>
      <c r="J446" t="str">
        <f t="shared" si="6"/>
        <v>9/Oct/1976</v>
      </c>
    </row>
    <row r="447" spans="1:10" x14ac:dyDescent="0.3">
      <c r="A447" t="s">
        <v>977</v>
      </c>
      <c r="B447">
        <v>1965</v>
      </c>
      <c r="C447" t="s">
        <v>30</v>
      </c>
      <c r="D447">
        <v>27</v>
      </c>
      <c r="E447">
        <v>0</v>
      </c>
      <c r="F447">
        <v>7657.69</v>
      </c>
      <c r="G447" t="s">
        <v>12</v>
      </c>
      <c r="H447" t="s">
        <v>12</v>
      </c>
      <c r="I447" t="s">
        <v>23</v>
      </c>
      <c r="J447" t="str">
        <f t="shared" si="6"/>
        <v>27/Dec/1965</v>
      </c>
    </row>
    <row r="448" spans="1:10" x14ac:dyDescent="0.3">
      <c r="A448" t="s">
        <v>976</v>
      </c>
      <c r="B448">
        <v>1998</v>
      </c>
      <c r="C448" t="s">
        <v>20</v>
      </c>
      <c r="D448">
        <v>30</v>
      </c>
      <c r="E448">
        <v>0</v>
      </c>
      <c r="F448">
        <v>7652.26</v>
      </c>
      <c r="G448" t="s">
        <v>11</v>
      </c>
      <c r="H448" t="s">
        <v>12</v>
      </c>
      <c r="I448" t="s">
        <v>249</v>
      </c>
      <c r="J448" t="str">
        <f t="shared" si="6"/>
        <v>30/Sep/1998</v>
      </c>
    </row>
    <row r="449" spans="1:10" x14ac:dyDescent="0.3">
      <c r="A449" t="s">
        <v>975</v>
      </c>
      <c r="B449">
        <v>1993</v>
      </c>
      <c r="C449" t="s">
        <v>35</v>
      </c>
      <c r="D449">
        <v>10</v>
      </c>
      <c r="E449">
        <v>0</v>
      </c>
      <c r="F449">
        <v>7650.8</v>
      </c>
      <c r="G449" t="s">
        <v>11</v>
      </c>
      <c r="H449" t="s">
        <v>11</v>
      </c>
      <c r="I449" t="s">
        <v>23</v>
      </c>
      <c r="J449" t="str">
        <f t="shared" si="6"/>
        <v>10/Aug/1993</v>
      </c>
    </row>
    <row r="450" spans="1:10" x14ac:dyDescent="0.3">
      <c r="A450" t="s">
        <v>974</v>
      </c>
      <c r="B450">
        <v>1980</v>
      </c>
      <c r="C450" t="s">
        <v>37</v>
      </c>
      <c r="D450">
        <v>16</v>
      </c>
      <c r="E450">
        <v>1</v>
      </c>
      <c r="F450">
        <v>7650.77</v>
      </c>
      <c r="G450" t="s">
        <v>11</v>
      </c>
      <c r="H450" t="s">
        <v>11</v>
      </c>
      <c r="I450" t="s">
        <v>247</v>
      </c>
      <c r="J450" t="str">
        <f t="shared" si="6"/>
        <v>16/Oct/1980</v>
      </c>
    </row>
    <row r="451" spans="1:10" x14ac:dyDescent="0.3">
      <c r="A451" t="s">
        <v>973</v>
      </c>
      <c r="B451">
        <v>1999</v>
      </c>
      <c r="C451" t="s">
        <v>18</v>
      </c>
      <c r="D451">
        <v>15</v>
      </c>
      <c r="E451">
        <v>0</v>
      </c>
      <c r="F451">
        <v>7642.05</v>
      </c>
      <c r="G451" t="s">
        <v>11</v>
      </c>
      <c r="H451" t="s">
        <v>11</v>
      </c>
      <c r="I451" t="s">
        <v>535</v>
      </c>
      <c r="J451" t="str">
        <f t="shared" si="6"/>
        <v>15/Jun/1999</v>
      </c>
    </row>
    <row r="452" spans="1:10" x14ac:dyDescent="0.3">
      <c r="A452" t="s">
        <v>972</v>
      </c>
      <c r="B452">
        <v>1980</v>
      </c>
      <c r="C452" t="s">
        <v>10</v>
      </c>
      <c r="D452">
        <v>24</v>
      </c>
      <c r="E452">
        <v>2</v>
      </c>
      <c r="F452">
        <v>7640.31</v>
      </c>
      <c r="G452" t="s">
        <v>11</v>
      </c>
      <c r="H452" t="s">
        <v>16</v>
      </c>
      <c r="I452" t="s">
        <v>13</v>
      </c>
      <c r="J452" t="str">
        <f t="shared" si="6"/>
        <v>24/Jul/1980</v>
      </c>
    </row>
    <row r="453" spans="1:10" x14ac:dyDescent="0.3">
      <c r="A453" t="s">
        <v>2359</v>
      </c>
      <c r="B453">
        <v>1968</v>
      </c>
      <c r="C453" t="s">
        <v>30</v>
      </c>
      <c r="D453">
        <v>1</v>
      </c>
      <c r="E453">
        <v>3</v>
      </c>
      <c r="F453">
        <v>48549.18</v>
      </c>
      <c r="G453" t="s">
        <v>16</v>
      </c>
      <c r="H453" t="s">
        <v>12</v>
      </c>
      <c r="I453" t="s">
        <v>168</v>
      </c>
      <c r="J453" t="str">
        <f t="shared" si="6"/>
        <v>1/Dec/1968</v>
      </c>
    </row>
    <row r="454" spans="1:10" x14ac:dyDescent="0.3">
      <c r="A454" t="s">
        <v>2233</v>
      </c>
      <c r="B454">
        <v>1991</v>
      </c>
      <c r="C454" t="s">
        <v>15</v>
      </c>
      <c r="D454">
        <v>2</v>
      </c>
      <c r="E454">
        <v>2</v>
      </c>
      <c r="F454">
        <v>38711</v>
      </c>
      <c r="G454" t="s">
        <v>11</v>
      </c>
      <c r="H454" t="s">
        <v>11</v>
      </c>
      <c r="I454" t="s">
        <v>42</v>
      </c>
      <c r="J454" t="str">
        <f t="shared" si="6"/>
        <v>2/Nov/1991</v>
      </c>
    </row>
    <row r="455" spans="1:10" x14ac:dyDescent="0.3">
      <c r="A455" t="s">
        <v>971</v>
      </c>
      <c r="B455">
        <v>1980</v>
      </c>
      <c r="C455" t="s">
        <v>18</v>
      </c>
      <c r="D455">
        <v>20</v>
      </c>
      <c r="E455">
        <v>1</v>
      </c>
      <c r="F455">
        <v>7639.42</v>
      </c>
      <c r="G455" t="s">
        <v>11</v>
      </c>
      <c r="H455" t="s">
        <v>11</v>
      </c>
      <c r="I455" t="s">
        <v>247</v>
      </c>
      <c r="J455" t="str">
        <f t="shared" si="6"/>
        <v>20/Jun/1980</v>
      </c>
    </row>
    <row r="456" spans="1:10" x14ac:dyDescent="0.3">
      <c r="A456" t="s">
        <v>970</v>
      </c>
      <c r="B456">
        <v>2001</v>
      </c>
      <c r="C456" t="s">
        <v>30</v>
      </c>
      <c r="D456">
        <v>13</v>
      </c>
      <c r="E456">
        <v>0</v>
      </c>
      <c r="F456">
        <v>7636.92</v>
      </c>
      <c r="G456" t="s">
        <v>11</v>
      </c>
      <c r="H456" t="s">
        <v>12</v>
      </c>
      <c r="I456" t="s">
        <v>23</v>
      </c>
      <c r="J456" t="str">
        <f t="shared" si="6"/>
        <v>13/Dec/2001</v>
      </c>
    </row>
    <row r="457" spans="1:10" x14ac:dyDescent="0.3">
      <c r="A457" t="s">
        <v>969</v>
      </c>
      <c r="B457">
        <v>1978</v>
      </c>
      <c r="C457" t="s">
        <v>35</v>
      </c>
      <c r="D457">
        <v>24</v>
      </c>
      <c r="E457">
        <v>1</v>
      </c>
      <c r="F457">
        <v>7633.72</v>
      </c>
      <c r="G457" t="s">
        <v>11</v>
      </c>
      <c r="H457" t="s">
        <v>16</v>
      </c>
      <c r="I457" t="s">
        <v>13</v>
      </c>
      <c r="J457" t="str">
        <f t="shared" ref="J457:J520" si="7">_xlfn.CONCAT(D457,"/",C457,"/",B457)</f>
        <v>24/Aug/1978</v>
      </c>
    </row>
    <row r="458" spans="1:10" x14ac:dyDescent="0.3">
      <c r="A458" t="s">
        <v>968</v>
      </c>
      <c r="B458">
        <v>1978</v>
      </c>
      <c r="C458" t="s">
        <v>15</v>
      </c>
      <c r="D458">
        <v>29</v>
      </c>
      <c r="E458">
        <v>1</v>
      </c>
      <c r="F458">
        <v>7626.99</v>
      </c>
      <c r="G458" t="s">
        <v>11</v>
      </c>
      <c r="H458" t="s">
        <v>11</v>
      </c>
      <c r="I458" t="s">
        <v>42</v>
      </c>
      <c r="J458" t="str">
        <f t="shared" si="7"/>
        <v>29/Nov/1978</v>
      </c>
    </row>
    <row r="459" spans="1:10" x14ac:dyDescent="0.3">
      <c r="A459" t="s">
        <v>967</v>
      </c>
      <c r="B459">
        <v>1978</v>
      </c>
      <c r="C459" t="s">
        <v>15</v>
      </c>
      <c r="D459">
        <v>6</v>
      </c>
      <c r="E459">
        <v>1</v>
      </c>
      <c r="F459">
        <v>7624.63</v>
      </c>
      <c r="G459" t="s">
        <v>11</v>
      </c>
      <c r="H459" t="s">
        <v>16</v>
      </c>
      <c r="I459" t="s">
        <v>42</v>
      </c>
      <c r="J459" t="str">
        <f t="shared" si="7"/>
        <v>6/Nov/1978</v>
      </c>
    </row>
    <row r="460" spans="1:10" x14ac:dyDescent="0.3">
      <c r="A460" t="s">
        <v>966</v>
      </c>
      <c r="B460">
        <v>1978</v>
      </c>
      <c r="C460" t="s">
        <v>15</v>
      </c>
      <c r="D460">
        <v>28</v>
      </c>
      <c r="E460">
        <v>1</v>
      </c>
      <c r="F460">
        <v>7623.52</v>
      </c>
      <c r="G460" t="s">
        <v>11</v>
      </c>
      <c r="H460" t="s">
        <v>16</v>
      </c>
      <c r="I460" t="s">
        <v>42</v>
      </c>
      <c r="J460" t="str">
        <f t="shared" si="7"/>
        <v>28/Nov/1978</v>
      </c>
    </row>
    <row r="461" spans="1:10" x14ac:dyDescent="0.3">
      <c r="A461" t="s">
        <v>965</v>
      </c>
      <c r="B461">
        <v>1996</v>
      </c>
      <c r="C461" t="s">
        <v>20</v>
      </c>
      <c r="D461">
        <v>17</v>
      </c>
      <c r="E461">
        <v>0</v>
      </c>
      <c r="F461">
        <v>7623.13</v>
      </c>
      <c r="G461" t="s">
        <v>11</v>
      </c>
      <c r="H461" t="s">
        <v>12</v>
      </c>
      <c r="I461" t="s">
        <v>42</v>
      </c>
      <c r="J461" t="str">
        <f t="shared" si="7"/>
        <v>17/Sep/1996</v>
      </c>
    </row>
    <row r="462" spans="1:10" x14ac:dyDescent="0.3">
      <c r="A462" t="s">
        <v>964</v>
      </c>
      <c r="B462">
        <v>1968</v>
      </c>
      <c r="C462" t="s">
        <v>10</v>
      </c>
      <c r="D462">
        <v>3</v>
      </c>
      <c r="E462">
        <v>0</v>
      </c>
      <c r="F462">
        <v>7609.6</v>
      </c>
      <c r="G462" t="s">
        <v>12</v>
      </c>
      <c r="H462" t="s">
        <v>11</v>
      </c>
      <c r="I462" t="s">
        <v>23</v>
      </c>
      <c r="J462" t="str">
        <f t="shared" si="7"/>
        <v>3/Jul/1968</v>
      </c>
    </row>
    <row r="463" spans="1:10" x14ac:dyDescent="0.3">
      <c r="A463" t="s">
        <v>963</v>
      </c>
      <c r="B463">
        <v>1997</v>
      </c>
      <c r="C463" t="s">
        <v>20</v>
      </c>
      <c r="D463">
        <v>30</v>
      </c>
      <c r="E463">
        <v>0</v>
      </c>
      <c r="F463">
        <v>7607.03</v>
      </c>
      <c r="G463" t="s">
        <v>11</v>
      </c>
      <c r="H463" t="s">
        <v>11</v>
      </c>
      <c r="I463" t="s">
        <v>23</v>
      </c>
      <c r="J463" t="str">
        <f t="shared" si="7"/>
        <v>30/Sep/1997</v>
      </c>
    </row>
    <row r="464" spans="1:10" x14ac:dyDescent="0.3">
      <c r="A464" t="s">
        <v>962</v>
      </c>
      <c r="B464">
        <v>1967</v>
      </c>
      <c r="C464" t="s">
        <v>10</v>
      </c>
      <c r="D464">
        <v>17</v>
      </c>
      <c r="E464">
        <v>0</v>
      </c>
      <c r="F464">
        <v>7585.62</v>
      </c>
      <c r="G464" t="s">
        <v>12</v>
      </c>
      <c r="H464" t="s">
        <v>11</v>
      </c>
      <c r="I464" t="s">
        <v>13</v>
      </c>
      <c r="J464" t="str">
        <f t="shared" si="7"/>
        <v>17/Jul/1967</v>
      </c>
    </row>
    <row r="465" spans="1:10" x14ac:dyDescent="0.3">
      <c r="A465" t="s">
        <v>2232</v>
      </c>
      <c r="B465">
        <v>1986</v>
      </c>
      <c r="C465" t="s">
        <v>10</v>
      </c>
      <c r="D465">
        <v>20</v>
      </c>
      <c r="E465">
        <v>1</v>
      </c>
      <c r="F465">
        <v>38709.18</v>
      </c>
      <c r="G465" t="s">
        <v>16</v>
      </c>
      <c r="H465" t="s">
        <v>12</v>
      </c>
      <c r="I465" t="s">
        <v>13</v>
      </c>
      <c r="J465" t="str">
        <f t="shared" si="7"/>
        <v>20/Jul/1986</v>
      </c>
    </row>
    <row r="466" spans="1:10" x14ac:dyDescent="0.3">
      <c r="A466" t="s">
        <v>961</v>
      </c>
      <c r="B466">
        <v>1994</v>
      </c>
      <c r="C466" t="s">
        <v>35</v>
      </c>
      <c r="D466">
        <v>14</v>
      </c>
      <c r="E466">
        <v>0</v>
      </c>
      <c r="F466">
        <v>7567.13</v>
      </c>
      <c r="G466" t="s">
        <v>11</v>
      </c>
      <c r="H466" t="s">
        <v>11</v>
      </c>
      <c r="I466" t="s">
        <v>300</v>
      </c>
      <c r="J466" t="str">
        <f t="shared" si="7"/>
        <v>14/Aug/1994</v>
      </c>
    </row>
    <row r="467" spans="1:10" x14ac:dyDescent="0.3">
      <c r="A467" t="s">
        <v>960</v>
      </c>
      <c r="B467">
        <v>1988</v>
      </c>
      <c r="C467" t="s">
        <v>30</v>
      </c>
      <c r="D467">
        <v>15</v>
      </c>
      <c r="E467">
        <v>3</v>
      </c>
      <c r="F467">
        <v>7538.52</v>
      </c>
      <c r="G467" t="s">
        <v>11</v>
      </c>
      <c r="H467" t="s">
        <v>11</v>
      </c>
      <c r="I467" t="s">
        <v>23</v>
      </c>
      <c r="J467" t="str">
        <f t="shared" si="7"/>
        <v>15/Dec/1988</v>
      </c>
    </row>
    <row r="468" spans="1:10" x14ac:dyDescent="0.3">
      <c r="A468" t="s">
        <v>959</v>
      </c>
      <c r="B468">
        <v>1984</v>
      </c>
      <c r="C468" t="s">
        <v>35</v>
      </c>
      <c r="D468">
        <v>22</v>
      </c>
      <c r="E468">
        <v>3</v>
      </c>
      <c r="F468">
        <v>7537.16</v>
      </c>
      <c r="G468" t="s">
        <v>11</v>
      </c>
      <c r="H468" t="s">
        <v>11</v>
      </c>
      <c r="I468" t="s">
        <v>23</v>
      </c>
      <c r="J468" t="str">
        <f t="shared" si="7"/>
        <v>22/Aug/1984</v>
      </c>
    </row>
    <row r="469" spans="1:10" x14ac:dyDescent="0.3">
      <c r="A469" t="s">
        <v>958</v>
      </c>
      <c r="B469">
        <v>1978</v>
      </c>
      <c r="C469" t="s">
        <v>30</v>
      </c>
      <c r="D469">
        <v>14</v>
      </c>
      <c r="E469">
        <v>2</v>
      </c>
      <c r="F469">
        <v>7531.7</v>
      </c>
      <c r="G469" t="s">
        <v>11</v>
      </c>
      <c r="H469" t="s">
        <v>16</v>
      </c>
      <c r="I469" t="s">
        <v>13</v>
      </c>
      <c r="J469" t="str">
        <f t="shared" si="7"/>
        <v>14/Dec/1978</v>
      </c>
    </row>
    <row r="470" spans="1:10" x14ac:dyDescent="0.3">
      <c r="A470" t="s">
        <v>957</v>
      </c>
      <c r="B470">
        <v>1976</v>
      </c>
      <c r="C470" t="s">
        <v>37</v>
      </c>
      <c r="D470">
        <v>10</v>
      </c>
      <c r="E470">
        <v>0</v>
      </c>
      <c r="F470">
        <v>7526.71</v>
      </c>
      <c r="G470" t="s">
        <v>12</v>
      </c>
      <c r="H470" t="s">
        <v>16</v>
      </c>
      <c r="I470" t="s">
        <v>23</v>
      </c>
      <c r="J470" t="str">
        <f t="shared" si="7"/>
        <v>10/Oct/1976</v>
      </c>
    </row>
    <row r="471" spans="1:10" x14ac:dyDescent="0.3">
      <c r="A471" t="s">
        <v>956</v>
      </c>
      <c r="B471">
        <v>1978</v>
      </c>
      <c r="C471" t="s">
        <v>37</v>
      </c>
      <c r="D471">
        <v>18</v>
      </c>
      <c r="E471">
        <v>1</v>
      </c>
      <c r="F471">
        <v>7518.03</v>
      </c>
      <c r="G471" t="s">
        <v>11</v>
      </c>
      <c r="H471" t="s">
        <v>12</v>
      </c>
      <c r="I471" t="s">
        <v>23</v>
      </c>
      <c r="J471" t="str">
        <f t="shared" si="7"/>
        <v>18/Oct/1978</v>
      </c>
    </row>
    <row r="472" spans="1:10" x14ac:dyDescent="0.3">
      <c r="A472" t="s">
        <v>955</v>
      </c>
      <c r="B472">
        <v>1983</v>
      </c>
      <c r="C472" t="s">
        <v>10</v>
      </c>
      <c r="D472">
        <v>10</v>
      </c>
      <c r="E472">
        <v>4</v>
      </c>
      <c r="F472">
        <v>7512.27</v>
      </c>
      <c r="G472" t="s">
        <v>12</v>
      </c>
      <c r="H472" t="s">
        <v>11</v>
      </c>
      <c r="I472" t="s">
        <v>42</v>
      </c>
      <c r="J472" t="str">
        <f t="shared" si="7"/>
        <v>10/Jul/1983</v>
      </c>
    </row>
    <row r="473" spans="1:10" x14ac:dyDescent="0.3">
      <c r="A473" t="s">
        <v>954</v>
      </c>
      <c r="B473">
        <v>1997</v>
      </c>
      <c r="C473" t="s">
        <v>37</v>
      </c>
      <c r="D473">
        <v>28</v>
      </c>
      <c r="E473">
        <v>0</v>
      </c>
      <c r="F473">
        <v>7504.3</v>
      </c>
      <c r="G473" t="s">
        <v>11</v>
      </c>
      <c r="H473" t="s">
        <v>16</v>
      </c>
      <c r="I473" t="s">
        <v>23</v>
      </c>
      <c r="J473" t="str">
        <f t="shared" si="7"/>
        <v>28/Oct/1997</v>
      </c>
    </row>
    <row r="474" spans="1:10" x14ac:dyDescent="0.3">
      <c r="A474" t="s">
        <v>953</v>
      </c>
      <c r="B474">
        <v>1988</v>
      </c>
      <c r="C474" t="s">
        <v>30</v>
      </c>
      <c r="D474">
        <v>15</v>
      </c>
      <c r="E474">
        <v>3</v>
      </c>
      <c r="F474">
        <v>7494.63</v>
      </c>
      <c r="G474" t="s">
        <v>11</v>
      </c>
      <c r="H474" t="s">
        <v>12</v>
      </c>
      <c r="I474" t="s">
        <v>200</v>
      </c>
      <c r="J474" t="str">
        <f t="shared" si="7"/>
        <v>15/Dec/1988</v>
      </c>
    </row>
    <row r="475" spans="1:10" x14ac:dyDescent="0.3">
      <c r="A475" t="s">
        <v>952</v>
      </c>
      <c r="B475">
        <v>1996</v>
      </c>
      <c r="C475" t="s">
        <v>18</v>
      </c>
      <c r="D475">
        <v>14</v>
      </c>
      <c r="E475">
        <v>0</v>
      </c>
      <c r="F475">
        <v>7487.38</v>
      </c>
      <c r="G475" t="s">
        <v>11</v>
      </c>
      <c r="H475" t="s">
        <v>12</v>
      </c>
      <c r="I475" t="s">
        <v>23</v>
      </c>
      <c r="J475" t="str">
        <f t="shared" si="7"/>
        <v>14/Jun/1996</v>
      </c>
    </row>
    <row r="476" spans="1:10" x14ac:dyDescent="0.3">
      <c r="A476" t="s">
        <v>2231</v>
      </c>
      <c r="B476">
        <v>1990</v>
      </c>
      <c r="C476" t="s">
        <v>10</v>
      </c>
      <c r="D476">
        <v>13</v>
      </c>
      <c r="E476">
        <v>3</v>
      </c>
      <c r="F476">
        <v>38652.089999999997</v>
      </c>
      <c r="G476" t="s">
        <v>11</v>
      </c>
      <c r="H476" t="s">
        <v>11</v>
      </c>
      <c r="I476" t="s">
        <v>42</v>
      </c>
      <c r="J476" t="str">
        <f t="shared" si="7"/>
        <v>13/Jul/1990</v>
      </c>
    </row>
    <row r="477" spans="1:10" x14ac:dyDescent="0.3">
      <c r="A477" t="s">
        <v>951</v>
      </c>
      <c r="B477">
        <v>1967</v>
      </c>
      <c r="C477" t="s">
        <v>35</v>
      </c>
      <c r="D477">
        <v>4</v>
      </c>
      <c r="E477">
        <v>0</v>
      </c>
      <c r="F477">
        <v>7463.51</v>
      </c>
      <c r="G477" t="s">
        <v>12</v>
      </c>
      <c r="H477" t="s">
        <v>12</v>
      </c>
      <c r="I477" t="s">
        <v>13</v>
      </c>
      <c r="J477" t="str">
        <f t="shared" si="7"/>
        <v>4/Aug/1967</v>
      </c>
    </row>
    <row r="478" spans="1:10" x14ac:dyDescent="0.3">
      <c r="A478" t="s">
        <v>950</v>
      </c>
      <c r="B478">
        <v>2001</v>
      </c>
      <c r="C478" t="s">
        <v>18</v>
      </c>
      <c r="D478">
        <v>1</v>
      </c>
      <c r="E478">
        <v>0</v>
      </c>
      <c r="F478">
        <v>7450.36</v>
      </c>
      <c r="G478" t="s">
        <v>11</v>
      </c>
      <c r="H478" t="s">
        <v>11</v>
      </c>
      <c r="I478" t="s">
        <v>23</v>
      </c>
      <c r="J478" t="str">
        <f t="shared" si="7"/>
        <v>1/Jun/2001</v>
      </c>
    </row>
    <row r="479" spans="1:10" x14ac:dyDescent="0.3">
      <c r="A479" t="s">
        <v>949</v>
      </c>
      <c r="B479">
        <v>1977</v>
      </c>
      <c r="C479" t="s">
        <v>20</v>
      </c>
      <c r="D479">
        <v>30</v>
      </c>
      <c r="E479">
        <v>0</v>
      </c>
      <c r="F479">
        <v>7448.4</v>
      </c>
      <c r="G479" t="s">
        <v>12</v>
      </c>
      <c r="H479" t="s">
        <v>12</v>
      </c>
      <c r="I479" t="s">
        <v>356</v>
      </c>
      <c r="J479" t="str">
        <f t="shared" si="7"/>
        <v>30/Sep/1977</v>
      </c>
    </row>
    <row r="480" spans="1:10" x14ac:dyDescent="0.3">
      <c r="A480" t="s">
        <v>948</v>
      </c>
      <c r="B480">
        <v>1977</v>
      </c>
      <c r="C480" t="s">
        <v>20</v>
      </c>
      <c r="D480">
        <v>25</v>
      </c>
      <c r="E480">
        <v>1</v>
      </c>
      <c r="F480">
        <v>7445.92</v>
      </c>
      <c r="G480" t="s">
        <v>12</v>
      </c>
      <c r="H480" t="s">
        <v>16</v>
      </c>
      <c r="I480" t="s">
        <v>42</v>
      </c>
      <c r="J480" t="str">
        <f t="shared" si="7"/>
        <v>25/Sep/1977</v>
      </c>
    </row>
    <row r="481" spans="1:10" x14ac:dyDescent="0.3">
      <c r="A481" t="s">
        <v>947</v>
      </c>
      <c r="B481">
        <v>1980</v>
      </c>
      <c r="C481" t="s">
        <v>10</v>
      </c>
      <c r="D481">
        <v>7</v>
      </c>
      <c r="E481">
        <v>1</v>
      </c>
      <c r="F481">
        <v>7443.64</v>
      </c>
      <c r="G481" t="s">
        <v>11</v>
      </c>
      <c r="H481" t="s">
        <v>12</v>
      </c>
      <c r="I481" t="s">
        <v>23</v>
      </c>
      <c r="J481" t="str">
        <f t="shared" si="7"/>
        <v>7/Jul/1980</v>
      </c>
    </row>
    <row r="482" spans="1:10" x14ac:dyDescent="0.3">
      <c r="A482" t="s">
        <v>946</v>
      </c>
      <c r="B482">
        <v>1979</v>
      </c>
      <c r="C482" t="s">
        <v>20</v>
      </c>
      <c r="D482">
        <v>1</v>
      </c>
      <c r="E482">
        <v>2</v>
      </c>
      <c r="F482">
        <v>7441.5</v>
      </c>
      <c r="G482" t="s">
        <v>12</v>
      </c>
      <c r="H482" t="s">
        <v>11</v>
      </c>
      <c r="I482" t="s">
        <v>42</v>
      </c>
      <c r="J482" t="str">
        <f t="shared" si="7"/>
        <v>1/Sep/1979</v>
      </c>
    </row>
    <row r="483" spans="1:10" x14ac:dyDescent="0.3">
      <c r="A483" t="s">
        <v>945</v>
      </c>
      <c r="B483">
        <v>1977</v>
      </c>
      <c r="C483" t="s">
        <v>35</v>
      </c>
      <c r="D483">
        <v>25</v>
      </c>
      <c r="E483">
        <v>1</v>
      </c>
      <c r="F483">
        <v>7441.05</v>
      </c>
      <c r="G483" t="s">
        <v>12</v>
      </c>
      <c r="H483" t="s">
        <v>11</v>
      </c>
      <c r="I483" t="s">
        <v>42</v>
      </c>
      <c r="J483" t="str">
        <f t="shared" si="7"/>
        <v>25/Aug/1977</v>
      </c>
    </row>
    <row r="484" spans="1:10" x14ac:dyDescent="0.3">
      <c r="A484" t="s">
        <v>944</v>
      </c>
      <c r="B484">
        <v>1978</v>
      </c>
      <c r="C484" t="s">
        <v>30</v>
      </c>
      <c r="D484">
        <v>2</v>
      </c>
      <c r="E484">
        <v>0</v>
      </c>
      <c r="F484">
        <v>7421.19</v>
      </c>
      <c r="G484" t="s">
        <v>11</v>
      </c>
      <c r="H484" t="s">
        <v>12</v>
      </c>
      <c r="I484" t="s">
        <v>23</v>
      </c>
      <c r="J484" t="str">
        <f t="shared" si="7"/>
        <v>2/Dec/1978</v>
      </c>
    </row>
    <row r="485" spans="1:10" x14ac:dyDescent="0.3">
      <c r="A485" t="s">
        <v>943</v>
      </c>
      <c r="B485">
        <v>1978</v>
      </c>
      <c r="C485" t="s">
        <v>15</v>
      </c>
      <c r="D485">
        <v>12</v>
      </c>
      <c r="E485">
        <v>0</v>
      </c>
      <c r="F485">
        <v>7419.48</v>
      </c>
      <c r="G485" t="s">
        <v>11</v>
      </c>
      <c r="H485" t="s">
        <v>11</v>
      </c>
      <c r="I485" t="s">
        <v>23</v>
      </c>
      <c r="J485" t="str">
        <f t="shared" si="7"/>
        <v>12/Nov/1978</v>
      </c>
    </row>
    <row r="486" spans="1:10" x14ac:dyDescent="0.3">
      <c r="A486" t="s">
        <v>942</v>
      </c>
      <c r="B486">
        <v>1983</v>
      </c>
      <c r="C486" t="s">
        <v>20</v>
      </c>
      <c r="D486">
        <v>19</v>
      </c>
      <c r="E486">
        <v>3</v>
      </c>
      <c r="F486">
        <v>7418.52</v>
      </c>
      <c r="G486" t="s">
        <v>11</v>
      </c>
      <c r="H486" t="s">
        <v>11</v>
      </c>
      <c r="I486" t="s">
        <v>42</v>
      </c>
      <c r="J486" t="str">
        <f t="shared" si="7"/>
        <v>19/Sep/1983</v>
      </c>
    </row>
    <row r="487" spans="1:10" x14ac:dyDescent="0.3">
      <c r="A487" t="s">
        <v>2230</v>
      </c>
      <c r="B487">
        <v>1999</v>
      </c>
      <c r="C487" t="s">
        <v>15</v>
      </c>
      <c r="D487">
        <v>12</v>
      </c>
      <c r="E487">
        <v>2</v>
      </c>
      <c r="F487">
        <v>38511.629999999997</v>
      </c>
      <c r="G487" t="s">
        <v>11</v>
      </c>
      <c r="H487" t="s">
        <v>11</v>
      </c>
      <c r="I487" t="s">
        <v>247</v>
      </c>
      <c r="J487" t="str">
        <f t="shared" si="7"/>
        <v>12/Nov/1999</v>
      </c>
    </row>
    <row r="488" spans="1:10" x14ac:dyDescent="0.3">
      <c r="A488" t="s">
        <v>941</v>
      </c>
      <c r="B488">
        <v>1965</v>
      </c>
      <c r="C488" t="s">
        <v>30</v>
      </c>
      <c r="D488">
        <v>5</v>
      </c>
      <c r="E488">
        <v>0</v>
      </c>
      <c r="F488">
        <v>7403.98</v>
      </c>
      <c r="G488" t="s">
        <v>12</v>
      </c>
      <c r="H488" t="s">
        <v>11</v>
      </c>
      <c r="I488" t="s">
        <v>13</v>
      </c>
      <c r="J488" t="str">
        <f t="shared" si="7"/>
        <v>5/Dec/1965</v>
      </c>
    </row>
    <row r="489" spans="1:10" x14ac:dyDescent="0.3">
      <c r="A489" t="s">
        <v>940</v>
      </c>
      <c r="B489">
        <v>1993</v>
      </c>
      <c r="C489" t="s">
        <v>10</v>
      </c>
      <c r="D489">
        <v>22</v>
      </c>
      <c r="E489">
        <v>0</v>
      </c>
      <c r="F489">
        <v>7388.85</v>
      </c>
      <c r="G489" t="s">
        <v>11</v>
      </c>
      <c r="H489" t="s">
        <v>11</v>
      </c>
      <c r="I489" t="s">
        <v>535</v>
      </c>
      <c r="J489" t="str">
        <f t="shared" si="7"/>
        <v>22/Jul/1993</v>
      </c>
    </row>
    <row r="490" spans="1:10" x14ac:dyDescent="0.3">
      <c r="A490" t="s">
        <v>939</v>
      </c>
      <c r="B490">
        <v>1981</v>
      </c>
      <c r="C490" t="s">
        <v>15</v>
      </c>
      <c r="D490">
        <v>24</v>
      </c>
      <c r="E490">
        <v>2</v>
      </c>
      <c r="F490">
        <v>7371.77</v>
      </c>
      <c r="G490" t="s">
        <v>11</v>
      </c>
      <c r="H490" t="s">
        <v>16</v>
      </c>
      <c r="I490" t="s">
        <v>42</v>
      </c>
      <c r="J490" t="str">
        <f t="shared" si="7"/>
        <v>24/Nov/1981</v>
      </c>
    </row>
    <row r="491" spans="1:10" x14ac:dyDescent="0.3">
      <c r="A491" t="s">
        <v>938</v>
      </c>
      <c r="B491">
        <v>1965</v>
      </c>
      <c r="C491" t="s">
        <v>30</v>
      </c>
      <c r="D491">
        <v>9</v>
      </c>
      <c r="E491">
        <v>0</v>
      </c>
      <c r="F491">
        <v>7362.31</v>
      </c>
      <c r="G491" t="s">
        <v>12</v>
      </c>
      <c r="H491" t="s">
        <v>12</v>
      </c>
      <c r="I491" t="s">
        <v>13</v>
      </c>
      <c r="J491" t="str">
        <f t="shared" si="7"/>
        <v>9/Dec/1965</v>
      </c>
    </row>
    <row r="492" spans="1:10" x14ac:dyDescent="0.3">
      <c r="A492" t="s">
        <v>937</v>
      </c>
      <c r="B492">
        <v>1981</v>
      </c>
      <c r="C492" t="s">
        <v>10</v>
      </c>
      <c r="D492">
        <v>16</v>
      </c>
      <c r="E492">
        <v>1</v>
      </c>
      <c r="F492">
        <v>7358.18</v>
      </c>
      <c r="G492" t="s">
        <v>11</v>
      </c>
      <c r="H492" t="s">
        <v>12</v>
      </c>
      <c r="I492" t="s">
        <v>247</v>
      </c>
      <c r="J492" t="str">
        <f t="shared" si="7"/>
        <v>16/Jul/1981</v>
      </c>
    </row>
    <row r="493" spans="1:10" x14ac:dyDescent="0.3">
      <c r="A493" t="s">
        <v>936</v>
      </c>
      <c r="B493">
        <v>1983</v>
      </c>
      <c r="C493" t="s">
        <v>18</v>
      </c>
      <c r="D493">
        <v>21</v>
      </c>
      <c r="E493">
        <v>3</v>
      </c>
      <c r="F493">
        <v>7357.49</v>
      </c>
      <c r="G493" t="s">
        <v>11</v>
      </c>
      <c r="H493" t="s">
        <v>11</v>
      </c>
      <c r="I493" t="s">
        <v>23</v>
      </c>
      <c r="J493" t="str">
        <f t="shared" si="7"/>
        <v>21/Jun/1983</v>
      </c>
    </row>
    <row r="494" spans="1:10" x14ac:dyDescent="0.3">
      <c r="A494" t="s">
        <v>935</v>
      </c>
      <c r="B494">
        <v>1993</v>
      </c>
      <c r="C494" t="s">
        <v>37</v>
      </c>
      <c r="D494">
        <v>5</v>
      </c>
      <c r="E494">
        <v>0</v>
      </c>
      <c r="F494">
        <v>7349.12</v>
      </c>
      <c r="G494" t="s">
        <v>11</v>
      </c>
      <c r="H494" t="s">
        <v>11</v>
      </c>
      <c r="I494" t="s">
        <v>300</v>
      </c>
      <c r="J494" t="str">
        <f t="shared" si="7"/>
        <v>5/Oct/1993</v>
      </c>
    </row>
    <row r="495" spans="1:10" x14ac:dyDescent="0.3">
      <c r="A495" t="s">
        <v>934</v>
      </c>
      <c r="B495">
        <v>1977</v>
      </c>
      <c r="C495" t="s">
        <v>30</v>
      </c>
      <c r="D495">
        <v>1</v>
      </c>
      <c r="E495">
        <v>0</v>
      </c>
      <c r="F495">
        <v>7348.14</v>
      </c>
      <c r="G495" t="s">
        <v>11</v>
      </c>
      <c r="H495" t="s">
        <v>16</v>
      </c>
      <c r="I495" t="s">
        <v>42</v>
      </c>
      <c r="J495" t="str">
        <f t="shared" si="7"/>
        <v>1/Dec/1977</v>
      </c>
    </row>
    <row r="496" spans="1:10" x14ac:dyDescent="0.3">
      <c r="A496" t="s">
        <v>933</v>
      </c>
      <c r="B496">
        <v>1979</v>
      </c>
      <c r="C496" t="s">
        <v>18</v>
      </c>
      <c r="D496">
        <v>26</v>
      </c>
      <c r="E496">
        <v>1</v>
      </c>
      <c r="F496">
        <v>7345.73</v>
      </c>
      <c r="G496" t="s">
        <v>11</v>
      </c>
      <c r="H496" t="s">
        <v>16</v>
      </c>
      <c r="I496" t="s">
        <v>13</v>
      </c>
      <c r="J496" t="str">
        <f t="shared" si="7"/>
        <v>26/Jun/1979</v>
      </c>
    </row>
    <row r="497" spans="1:10" x14ac:dyDescent="0.3">
      <c r="A497" t="s">
        <v>932</v>
      </c>
      <c r="B497">
        <v>1977</v>
      </c>
      <c r="C497" t="s">
        <v>30</v>
      </c>
      <c r="D497">
        <v>18</v>
      </c>
      <c r="E497">
        <v>0</v>
      </c>
      <c r="F497">
        <v>7345.08</v>
      </c>
      <c r="G497" t="s">
        <v>11</v>
      </c>
      <c r="H497" t="s">
        <v>16</v>
      </c>
      <c r="I497" t="s">
        <v>42</v>
      </c>
      <c r="J497" t="str">
        <f t="shared" si="7"/>
        <v>18/Dec/1977</v>
      </c>
    </row>
    <row r="498" spans="1:10" x14ac:dyDescent="0.3">
      <c r="A498" t="s">
        <v>2229</v>
      </c>
      <c r="B498">
        <v>1986</v>
      </c>
      <c r="C498" t="s">
        <v>18</v>
      </c>
      <c r="D498">
        <v>21</v>
      </c>
      <c r="E498">
        <v>2</v>
      </c>
      <c r="F498">
        <v>38415.47</v>
      </c>
      <c r="G498" t="s">
        <v>16</v>
      </c>
      <c r="H498" t="s">
        <v>11</v>
      </c>
      <c r="I498" t="s">
        <v>42</v>
      </c>
      <c r="J498" t="str">
        <f t="shared" si="7"/>
        <v>21/Jun/1986</v>
      </c>
    </row>
    <row r="499" spans="1:10" x14ac:dyDescent="0.3">
      <c r="A499" t="s">
        <v>931</v>
      </c>
      <c r="B499">
        <v>1986</v>
      </c>
      <c r="C499" t="s">
        <v>18</v>
      </c>
      <c r="D499">
        <v>15</v>
      </c>
      <c r="E499">
        <v>3</v>
      </c>
      <c r="F499">
        <v>7339.93</v>
      </c>
      <c r="G499" t="s">
        <v>11</v>
      </c>
      <c r="H499" t="s">
        <v>11</v>
      </c>
      <c r="I499" t="s">
        <v>23</v>
      </c>
      <c r="J499" t="str">
        <f t="shared" si="7"/>
        <v>15/Jun/1986</v>
      </c>
    </row>
    <row r="500" spans="1:10" x14ac:dyDescent="0.3">
      <c r="A500" t="s">
        <v>930</v>
      </c>
      <c r="B500">
        <v>1979</v>
      </c>
      <c r="C500" t="s">
        <v>20</v>
      </c>
      <c r="D500">
        <v>19</v>
      </c>
      <c r="E500">
        <v>1</v>
      </c>
      <c r="F500">
        <v>7337.75</v>
      </c>
      <c r="G500" t="s">
        <v>11</v>
      </c>
      <c r="H500" t="s">
        <v>12</v>
      </c>
      <c r="I500" t="s">
        <v>42</v>
      </c>
      <c r="J500" t="str">
        <f t="shared" si="7"/>
        <v>19/Sep/1979</v>
      </c>
    </row>
    <row r="501" spans="1:10" x14ac:dyDescent="0.3">
      <c r="A501" t="s">
        <v>929</v>
      </c>
      <c r="B501">
        <v>1984</v>
      </c>
      <c r="C501" t="s">
        <v>10</v>
      </c>
      <c r="D501">
        <v>25</v>
      </c>
      <c r="E501">
        <v>3</v>
      </c>
      <c r="F501">
        <v>7325.47</v>
      </c>
      <c r="G501" t="s">
        <v>11</v>
      </c>
      <c r="H501" t="s">
        <v>16</v>
      </c>
      <c r="I501" t="s">
        <v>23</v>
      </c>
      <c r="J501" t="str">
        <f t="shared" si="7"/>
        <v>25/Jul/1984</v>
      </c>
    </row>
    <row r="502" spans="1:10" x14ac:dyDescent="0.3">
      <c r="A502" t="s">
        <v>928</v>
      </c>
      <c r="B502">
        <v>1979</v>
      </c>
      <c r="C502" t="s">
        <v>18</v>
      </c>
      <c r="D502">
        <v>19</v>
      </c>
      <c r="E502">
        <v>0</v>
      </c>
      <c r="F502">
        <v>7325.05</v>
      </c>
      <c r="G502" t="s">
        <v>11</v>
      </c>
      <c r="H502" t="s">
        <v>12</v>
      </c>
      <c r="I502" t="s">
        <v>247</v>
      </c>
      <c r="J502" t="str">
        <f t="shared" si="7"/>
        <v>19/Jun/1979</v>
      </c>
    </row>
    <row r="503" spans="1:10" x14ac:dyDescent="0.3">
      <c r="A503" t="s">
        <v>927</v>
      </c>
      <c r="B503">
        <v>2004</v>
      </c>
      <c r="C503" t="s">
        <v>15</v>
      </c>
      <c r="D503">
        <v>15</v>
      </c>
      <c r="E503">
        <v>0</v>
      </c>
      <c r="F503">
        <v>7323.73</v>
      </c>
      <c r="G503" t="s">
        <v>11</v>
      </c>
      <c r="H503" t="s">
        <v>11</v>
      </c>
      <c r="I503" t="s">
        <v>247</v>
      </c>
      <c r="J503" t="str">
        <f t="shared" si="7"/>
        <v>15/Nov/2004</v>
      </c>
    </row>
    <row r="504" spans="1:10" x14ac:dyDescent="0.3">
      <c r="A504" t="s">
        <v>926</v>
      </c>
      <c r="B504">
        <v>1965</v>
      </c>
      <c r="C504" t="s">
        <v>10</v>
      </c>
      <c r="D504">
        <v>11</v>
      </c>
      <c r="E504">
        <v>0</v>
      </c>
      <c r="F504">
        <v>7322.86</v>
      </c>
      <c r="G504" t="s">
        <v>12</v>
      </c>
      <c r="H504" t="s">
        <v>12</v>
      </c>
      <c r="I504" t="s">
        <v>23</v>
      </c>
      <c r="J504" t="str">
        <f t="shared" si="7"/>
        <v>11/Jul/1965</v>
      </c>
    </row>
    <row r="505" spans="1:10" x14ac:dyDescent="0.3">
      <c r="A505" t="s">
        <v>925</v>
      </c>
      <c r="B505">
        <v>1972</v>
      </c>
      <c r="C505" t="s">
        <v>35</v>
      </c>
      <c r="D505">
        <v>11</v>
      </c>
      <c r="E505">
        <v>0</v>
      </c>
      <c r="F505">
        <v>7318.22</v>
      </c>
      <c r="G505" t="s">
        <v>11</v>
      </c>
      <c r="H505" t="s">
        <v>12</v>
      </c>
      <c r="I505" t="s">
        <v>23</v>
      </c>
      <c r="J505" t="str">
        <f t="shared" si="7"/>
        <v>11/Aug/1972</v>
      </c>
    </row>
    <row r="506" spans="1:10" x14ac:dyDescent="0.3">
      <c r="A506" t="s">
        <v>924</v>
      </c>
      <c r="B506">
        <v>1965</v>
      </c>
      <c r="C506" t="s">
        <v>18</v>
      </c>
      <c r="D506">
        <v>25</v>
      </c>
      <c r="E506">
        <v>0</v>
      </c>
      <c r="F506">
        <v>7318.21</v>
      </c>
      <c r="G506" t="s">
        <v>12</v>
      </c>
      <c r="H506" t="s">
        <v>16</v>
      </c>
      <c r="I506" t="s">
        <v>13</v>
      </c>
      <c r="J506" t="str">
        <f t="shared" si="7"/>
        <v>25/Jun/1965</v>
      </c>
    </row>
    <row r="507" spans="1:10" x14ac:dyDescent="0.3">
      <c r="A507" t="s">
        <v>923</v>
      </c>
      <c r="B507">
        <v>1965</v>
      </c>
      <c r="C507" t="s">
        <v>18</v>
      </c>
      <c r="D507">
        <v>6</v>
      </c>
      <c r="E507">
        <v>0</v>
      </c>
      <c r="F507">
        <v>7304.65</v>
      </c>
      <c r="G507" t="s">
        <v>12</v>
      </c>
      <c r="H507" t="s">
        <v>12</v>
      </c>
      <c r="I507" t="s">
        <v>13</v>
      </c>
      <c r="J507" t="str">
        <f t="shared" si="7"/>
        <v>6/Jun/1965</v>
      </c>
    </row>
    <row r="508" spans="1:10" x14ac:dyDescent="0.3">
      <c r="A508" t="s">
        <v>922</v>
      </c>
      <c r="B508">
        <v>1966</v>
      </c>
      <c r="C508" t="s">
        <v>30</v>
      </c>
      <c r="D508">
        <v>26</v>
      </c>
      <c r="E508">
        <v>0</v>
      </c>
      <c r="F508">
        <v>7302.46</v>
      </c>
      <c r="G508" t="s">
        <v>12</v>
      </c>
      <c r="H508" t="s">
        <v>16</v>
      </c>
      <c r="I508" t="s">
        <v>23</v>
      </c>
      <c r="J508" t="str">
        <f t="shared" si="7"/>
        <v>26/Dec/1966</v>
      </c>
    </row>
    <row r="509" spans="1:10" x14ac:dyDescent="0.3">
      <c r="A509" t="s">
        <v>2228</v>
      </c>
      <c r="B509">
        <v>1971</v>
      </c>
      <c r="C509" t="s">
        <v>30</v>
      </c>
      <c r="D509">
        <v>23</v>
      </c>
      <c r="E509">
        <v>0</v>
      </c>
      <c r="F509">
        <v>38405.26</v>
      </c>
      <c r="G509" t="s">
        <v>11</v>
      </c>
      <c r="H509" t="s">
        <v>16</v>
      </c>
      <c r="I509" t="s">
        <v>42</v>
      </c>
      <c r="J509" t="str">
        <f t="shared" si="7"/>
        <v>23/Dec/1971</v>
      </c>
    </row>
    <row r="510" spans="1:10" x14ac:dyDescent="0.3">
      <c r="A510" t="s">
        <v>921</v>
      </c>
      <c r="B510">
        <v>1985</v>
      </c>
      <c r="C510" t="s">
        <v>15</v>
      </c>
      <c r="D510">
        <v>2</v>
      </c>
      <c r="E510">
        <v>3</v>
      </c>
      <c r="F510">
        <v>7281.51</v>
      </c>
      <c r="G510" t="s">
        <v>11</v>
      </c>
      <c r="H510" t="s">
        <v>16</v>
      </c>
      <c r="I510" t="s">
        <v>23</v>
      </c>
      <c r="J510" t="str">
        <f t="shared" si="7"/>
        <v>2/Nov/1985</v>
      </c>
    </row>
    <row r="511" spans="1:10" x14ac:dyDescent="0.3">
      <c r="A511" t="s">
        <v>920</v>
      </c>
      <c r="B511">
        <v>1976</v>
      </c>
      <c r="C511" t="s">
        <v>30</v>
      </c>
      <c r="D511">
        <v>18</v>
      </c>
      <c r="E511">
        <v>2</v>
      </c>
      <c r="F511">
        <v>7273.02</v>
      </c>
      <c r="G511" t="s">
        <v>11</v>
      </c>
      <c r="H511" t="s">
        <v>16</v>
      </c>
      <c r="I511" t="s">
        <v>13</v>
      </c>
      <c r="J511" t="str">
        <f t="shared" si="7"/>
        <v>18/Dec/1976</v>
      </c>
    </row>
    <row r="512" spans="1:10" x14ac:dyDescent="0.3">
      <c r="A512" t="s">
        <v>919</v>
      </c>
      <c r="B512">
        <v>1981</v>
      </c>
      <c r="C512" t="s">
        <v>35</v>
      </c>
      <c r="D512">
        <v>4</v>
      </c>
      <c r="E512">
        <v>2</v>
      </c>
      <c r="F512">
        <v>7265.7</v>
      </c>
      <c r="G512" t="s">
        <v>12</v>
      </c>
      <c r="H512" t="s">
        <v>12</v>
      </c>
      <c r="I512" t="s">
        <v>23</v>
      </c>
      <c r="J512" t="str">
        <f t="shared" si="7"/>
        <v>4/Aug/1981</v>
      </c>
    </row>
    <row r="513" spans="1:10" x14ac:dyDescent="0.3">
      <c r="A513" t="s">
        <v>918</v>
      </c>
      <c r="B513">
        <v>1973</v>
      </c>
      <c r="C513" t="s">
        <v>37</v>
      </c>
      <c r="D513">
        <v>25</v>
      </c>
      <c r="E513">
        <v>0</v>
      </c>
      <c r="F513">
        <v>7265.58</v>
      </c>
      <c r="G513" t="s">
        <v>11</v>
      </c>
      <c r="H513" t="s">
        <v>11</v>
      </c>
      <c r="I513" t="s">
        <v>13</v>
      </c>
      <c r="J513" t="str">
        <f t="shared" si="7"/>
        <v>25/Oct/1973</v>
      </c>
    </row>
    <row r="514" spans="1:10" x14ac:dyDescent="0.3">
      <c r="A514" t="s">
        <v>917</v>
      </c>
      <c r="B514">
        <v>1981</v>
      </c>
      <c r="C514" t="s">
        <v>18</v>
      </c>
      <c r="D514">
        <v>13</v>
      </c>
      <c r="E514">
        <v>2</v>
      </c>
      <c r="F514">
        <v>7261.74</v>
      </c>
      <c r="G514" t="s">
        <v>12</v>
      </c>
      <c r="H514" t="s">
        <v>12</v>
      </c>
      <c r="I514" t="s">
        <v>23</v>
      </c>
      <c r="J514" t="str">
        <f t="shared" si="7"/>
        <v>13/Jun/1981</v>
      </c>
    </row>
    <row r="515" spans="1:10" x14ac:dyDescent="0.3">
      <c r="A515" t="s">
        <v>916</v>
      </c>
      <c r="B515">
        <v>1981</v>
      </c>
      <c r="C515" t="s">
        <v>35</v>
      </c>
      <c r="D515">
        <v>14</v>
      </c>
      <c r="E515">
        <v>2</v>
      </c>
      <c r="F515">
        <v>7256.72</v>
      </c>
      <c r="G515" t="s">
        <v>12</v>
      </c>
      <c r="H515" t="s">
        <v>11</v>
      </c>
      <c r="I515" t="s">
        <v>23</v>
      </c>
      <c r="J515" t="str">
        <f t="shared" si="7"/>
        <v>14/Aug/1981</v>
      </c>
    </row>
    <row r="516" spans="1:10" x14ac:dyDescent="0.3">
      <c r="A516" t="s">
        <v>915</v>
      </c>
      <c r="B516">
        <v>1982</v>
      </c>
      <c r="C516" t="s">
        <v>10</v>
      </c>
      <c r="D516">
        <v>24</v>
      </c>
      <c r="E516">
        <v>3</v>
      </c>
      <c r="F516">
        <v>7248.71</v>
      </c>
      <c r="G516" t="s">
        <v>11</v>
      </c>
      <c r="H516" t="s">
        <v>16</v>
      </c>
      <c r="I516" t="s">
        <v>13</v>
      </c>
      <c r="J516" t="str">
        <f t="shared" si="7"/>
        <v>24/Jul/1982</v>
      </c>
    </row>
    <row r="517" spans="1:10" x14ac:dyDescent="0.3">
      <c r="A517" t="s">
        <v>914</v>
      </c>
      <c r="B517">
        <v>1986</v>
      </c>
      <c r="C517" t="s">
        <v>20</v>
      </c>
      <c r="D517">
        <v>2</v>
      </c>
      <c r="E517">
        <v>4</v>
      </c>
      <c r="F517">
        <v>7243.81</v>
      </c>
      <c r="G517" t="s">
        <v>11</v>
      </c>
      <c r="H517" t="s">
        <v>12</v>
      </c>
      <c r="I517" t="s">
        <v>13</v>
      </c>
      <c r="J517" t="str">
        <f t="shared" si="7"/>
        <v>2/Sep/1986</v>
      </c>
    </row>
    <row r="518" spans="1:10" x14ac:dyDescent="0.3">
      <c r="A518" t="s">
        <v>913</v>
      </c>
      <c r="B518">
        <v>1986</v>
      </c>
      <c r="C518" t="s">
        <v>10</v>
      </c>
      <c r="D518">
        <v>13</v>
      </c>
      <c r="E518">
        <v>3</v>
      </c>
      <c r="F518">
        <v>7228.22</v>
      </c>
      <c r="G518" t="s">
        <v>11</v>
      </c>
      <c r="H518" t="s">
        <v>16</v>
      </c>
      <c r="I518" t="s">
        <v>247</v>
      </c>
      <c r="J518" t="str">
        <f t="shared" si="7"/>
        <v>13/Jul/1986</v>
      </c>
    </row>
    <row r="519" spans="1:10" x14ac:dyDescent="0.3">
      <c r="A519" t="s">
        <v>912</v>
      </c>
      <c r="B519">
        <v>1977</v>
      </c>
      <c r="C519" t="s">
        <v>20</v>
      </c>
      <c r="D519">
        <v>15</v>
      </c>
      <c r="E519">
        <v>0</v>
      </c>
      <c r="F519">
        <v>7222.79</v>
      </c>
      <c r="G519" t="s">
        <v>12</v>
      </c>
      <c r="H519" t="s">
        <v>12</v>
      </c>
      <c r="I519" t="s">
        <v>23</v>
      </c>
      <c r="J519" t="str">
        <f t="shared" si="7"/>
        <v>15/Sep/1977</v>
      </c>
    </row>
    <row r="520" spans="1:10" x14ac:dyDescent="0.3">
      <c r="A520" t="s">
        <v>2227</v>
      </c>
      <c r="B520">
        <v>1970</v>
      </c>
      <c r="C520" t="s">
        <v>35</v>
      </c>
      <c r="D520">
        <v>22</v>
      </c>
      <c r="E520">
        <v>0</v>
      </c>
      <c r="F520">
        <v>38389.79</v>
      </c>
      <c r="G520" t="s">
        <v>11</v>
      </c>
      <c r="H520" t="s">
        <v>12</v>
      </c>
      <c r="I520" t="s">
        <v>42</v>
      </c>
      <c r="J520" t="str">
        <f t="shared" si="7"/>
        <v>22/Aug/1970</v>
      </c>
    </row>
    <row r="521" spans="1:10" x14ac:dyDescent="0.3">
      <c r="A521" t="s">
        <v>911</v>
      </c>
      <c r="B521">
        <v>1991</v>
      </c>
      <c r="C521" t="s">
        <v>18</v>
      </c>
      <c r="D521">
        <v>28</v>
      </c>
      <c r="E521">
        <v>3</v>
      </c>
      <c r="F521">
        <v>7220.25</v>
      </c>
      <c r="G521" t="s">
        <v>11</v>
      </c>
      <c r="H521" t="s">
        <v>11</v>
      </c>
      <c r="I521" t="s">
        <v>300</v>
      </c>
      <c r="J521" t="str">
        <f t="shared" ref="J521:J584" si="8">_xlfn.CONCAT(D521,"/",C521,"/",B521)</f>
        <v>28/Jun/1991</v>
      </c>
    </row>
    <row r="522" spans="1:10" x14ac:dyDescent="0.3">
      <c r="A522" t="s">
        <v>910</v>
      </c>
      <c r="B522">
        <v>1983</v>
      </c>
      <c r="C522" t="s">
        <v>15</v>
      </c>
      <c r="D522">
        <v>21</v>
      </c>
      <c r="E522">
        <v>2</v>
      </c>
      <c r="F522">
        <v>7209.49</v>
      </c>
      <c r="G522" t="s">
        <v>11</v>
      </c>
      <c r="H522" t="s">
        <v>12</v>
      </c>
      <c r="I522" t="s">
        <v>23</v>
      </c>
      <c r="J522" t="str">
        <f t="shared" si="8"/>
        <v>21/Nov/1983</v>
      </c>
    </row>
    <row r="523" spans="1:10" x14ac:dyDescent="0.3">
      <c r="A523" t="s">
        <v>909</v>
      </c>
      <c r="B523">
        <v>1983</v>
      </c>
      <c r="C523" t="s">
        <v>35</v>
      </c>
      <c r="D523">
        <v>11</v>
      </c>
      <c r="E523">
        <v>2</v>
      </c>
      <c r="F523">
        <v>7201.7</v>
      </c>
      <c r="G523" t="s">
        <v>11</v>
      </c>
      <c r="H523" t="s">
        <v>12</v>
      </c>
      <c r="I523" t="s">
        <v>23</v>
      </c>
      <c r="J523" t="str">
        <f t="shared" si="8"/>
        <v>11/Aug/1983</v>
      </c>
    </row>
    <row r="524" spans="1:10" x14ac:dyDescent="0.3">
      <c r="A524" t="s">
        <v>908</v>
      </c>
      <c r="B524">
        <v>1982</v>
      </c>
      <c r="C524" t="s">
        <v>20</v>
      </c>
      <c r="D524">
        <v>14</v>
      </c>
      <c r="E524">
        <v>3</v>
      </c>
      <c r="F524">
        <v>7196.87</v>
      </c>
      <c r="G524" t="s">
        <v>12</v>
      </c>
      <c r="H524" t="s">
        <v>11</v>
      </c>
      <c r="I524" t="s">
        <v>42</v>
      </c>
      <c r="J524" t="str">
        <f t="shared" si="8"/>
        <v>14/Sep/1982</v>
      </c>
    </row>
    <row r="525" spans="1:10" x14ac:dyDescent="0.3">
      <c r="A525" t="s">
        <v>907</v>
      </c>
      <c r="B525">
        <v>1968</v>
      </c>
      <c r="C525" t="s">
        <v>35</v>
      </c>
      <c r="D525">
        <v>26</v>
      </c>
      <c r="E525">
        <v>0</v>
      </c>
      <c r="F525">
        <v>7179.52</v>
      </c>
      <c r="G525" t="s">
        <v>12</v>
      </c>
      <c r="H525" t="s">
        <v>12</v>
      </c>
      <c r="I525" t="s">
        <v>13</v>
      </c>
      <c r="J525" t="str">
        <f t="shared" si="8"/>
        <v>26/Aug/1968</v>
      </c>
    </row>
    <row r="526" spans="1:10" x14ac:dyDescent="0.3">
      <c r="A526" t="s">
        <v>906</v>
      </c>
      <c r="B526">
        <v>1975</v>
      </c>
      <c r="C526" t="s">
        <v>10</v>
      </c>
      <c r="D526">
        <v>19</v>
      </c>
      <c r="E526">
        <v>1</v>
      </c>
      <c r="F526">
        <v>7175.51</v>
      </c>
      <c r="G526" t="s">
        <v>11</v>
      </c>
      <c r="H526" t="s">
        <v>12</v>
      </c>
      <c r="I526" t="s">
        <v>13</v>
      </c>
      <c r="J526" t="str">
        <f t="shared" si="8"/>
        <v>19/Jul/1975</v>
      </c>
    </row>
    <row r="527" spans="1:10" x14ac:dyDescent="0.3">
      <c r="A527" t="s">
        <v>905</v>
      </c>
      <c r="B527">
        <v>1982</v>
      </c>
      <c r="C527" t="s">
        <v>35</v>
      </c>
      <c r="D527">
        <v>16</v>
      </c>
      <c r="E527">
        <v>2</v>
      </c>
      <c r="F527">
        <v>7173.36</v>
      </c>
      <c r="G527" t="s">
        <v>12</v>
      </c>
      <c r="H527" t="s">
        <v>11</v>
      </c>
      <c r="I527" t="s">
        <v>168</v>
      </c>
      <c r="J527" t="str">
        <f t="shared" si="8"/>
        <v>16/Aug/1982</v>
      </c>
    </row>
    <row r="528" spans="1:10" x14ac:dyDescent="0.3">
      <c r="A528" t="s">
        <v>904</v>
      </c>
      <c r="B528">
        <v>1980</v>
      </c>
      <c r="C528" t="s">
        <v>20</v>
      </c>
      <c r="D528">
        <v>30</v>
      </c>
      <c r="E528">
        <v>2</v>
      </c>
      <c r="F528">
        <v>7162.01</v>
      </c>
      <c r="G528" t="s">
        <v>11</v>
      </c>
      <c r="H528" t="s">
        <v>12</v>
      </c>
      <c r="I528" t="s">
        <v>13</v>
      </c>
      <c r="J528" t="str">
        <f t="shared" si="8"/>
        <v>30/Sep/1980</v>
      </c>
    </row>
    <row r="529" spans="1:10" x14ac:dyDescent="0.3">
      <c r="A529" t="s">
        <v>903</v>
      </c>
      <c r="B529">
        <v>1980</v>
      </c>
      <c r="C529" t="s">
        <v>37</v>
      </c>
      <c r="D529">
        <v>7</v>
      </c>
      <c r="E529">
        <v>2</v>
      </c>
      <c r="F529">
        <v>7160.33</v>
      </c>
      <c r="G529" t="s">
        <v>11</v>
      </c>
      <c r="H529" t="s">
        <v>16</v>
      </c>
      <c r="I529" t="s">
        <v>13</v>
      </c>
      <c r="J529" t="str">
        <f t="shared" si="8"/>
        <v>7/Oct/1980</v>
      </c>
    </row>
    <row r="530" spans="1:10" x14ac:dyDescent="0.3">
      <c r="A530" t="s">
        <v>902</v>
      </c>
      <c r="B530">
        <v>1980</v>
      </c>
      <c r="C530" t="s">
        <v>18</v>
      </c>
      <c r="D530">
        <v>22</v>
      </c>
      <c r="E530">
        <v>2</v>
      </c>
      <c r="F530">
        <v>7160.09</v>
      </c>
      <c r="G530" t="s">
        <v>11</v>
      </c>
      <c r="H530" t="s">
        <v>11</v>
      </c>
      <c r="I530" t="s">
        <v>42</v>
      </c>
      <c r="J530" t="str">
        <f t="shared" si="8"/>
        <v>22/Jun/1980</v>
      </c>
    </row>
    <row r="531" spans="1:10" x14ac:dyDescent="0.3">
      <c r="A531" t="s">
        <v>2226</v>
      </c>
      <c r="B531">
        <v>2002</v>
      </c>
      <c r="C531" t="s">
        <v>20</v>
      </c>
      <c r="D531">
        <v>17</v>
      </c>
      <c r="E531">
        <v>2</v>
      </c>
      <c r="F531">
        <v>38344.57</v>
      </c>
      <c r="G531" t="s">
        <v>16</v>
      </c>
      <c r="H531" t="s">
        <v>12</v>
      </c>
      <c r="I531" t="s">
        <v>42</v>
      </c>
      <c r="J531" t="str">
        <f t="shared" si="8"/>
        <v>17/Sep/2002</v>
      </c>
    </row>
    <row r="532" spans="1:10" x14ac:dyDescent="0.3">
      <c r="A532" t="s">
        <v>901</v>
      </c>
      <c r="B532">
        <v>1981</v>
      </c>
      <c r="C532" t="s">
        <v>10</v>
      </c>
      <c r="D532">
        <v>17</v>
      </c>
      <c r="E532">
        <v>1</v>
      </c>
      <c r="F532">
        <v>7153.55</v>
      </c>
      <c r="G532" t="s">
        <v>11</v>
      </c>
      <c r="H532" t="s">
        <v>16</v>
      </c>
      <c r="I532" t="s">
        <v>23</v>
      </c>
      <c r="J532" t="str">
        <f t="shared" si="8"/>
        <v>17/Jul/1981</v>
      </c>
    </row>
    <row r="533" spans="1:10" x14ac:dyDescent="0.3">
      <c r="A533" t="s">
        <v>900</v>
      </c>
      <c r="B533">
        <v>1978</v>
      </c>
      <c r="C533" t="s">
        <v>20</v>
      </c>
      <c r="D533">
        <v>6</v>
      </c>
      <c r="E533">
        <v>1</v>
      </c>
      <c r="F533">
        <v>7152.67</v>
      </c>
      <c r="G533" t="s">
        <v>12</v>
      </c>
      <c r="H533" t="s">
        <v>11</v>
      </c>
      <c r="I533" t="s">
        <v>13</v>
      </c>
      <c r="J533" t="str">
        <f t="shared" si="8"/>
        <v>6/Sep/1978</v>
      </c>
    </row>
    <row r="534" spans="1:10" x14ac:dyDescent="0.3">
      <c r="A534" t="s">
        <v>899</v>
      </c>
      <c r="B534">
        <v>1984</v>
      </c>
      <c r="C534" t="s">
        <v>18</v>
      </c>
      <c r="D534">
        <v>29</v>
      </c>
      <c r="E534">
        <v>3</v>
      </c>
      <c r="F534">
        <v>7151.09</v>
      </c>
      <c r="G534" t="s">
        <v>11</v>
      </c>
      <c r="H534" t="s">
        <v>11</v>
      </c>
      <c r="I534" t="s">
        <v>42</v>
      </c>
      <c r="J534" t="str">
        <f t="shared" si="8"/>
        <v>29/Jun/1984</v>
      </c>
    </row>
    <row r="535" spans="1:10" x14ac:dyDescent="0.3">
      <c r="A535" t="s">
        <v>898</v>
      </c>
      <c r="B535">
        <v>1978</v>
      </c>
      <c r="C535" t="s">
        <v>10</v>
      </c>
      <c r="D535">
        <v>30</v>
      </c>
      <c r="E535">
        <v>1</v>
      </c>
      <c r="F535">
        <v>7147.47</v>
      </c>
      <c r="G535" t="s">
        <v>11</v>
      </c>
      <c r="H535" t="s">
        <v>12</v>
      </c>
      <c r="I535" t="s">
        <v>13</v>
      </c>
      <c r="J535" t="str">
        <f t="shared" si="8"/>
        <v>30/Jul/1978</v>
      </c>
    </row>
    <row r="536" spans="1:10" x14ac:dyDescent="0.3">
      <c r="A536" t="s">
        <v>897</v>
      </c>
      <c r="B536">
        <v>1976</v>
      </c>
      <c r="C536" t="s">
        <v>18</v>
      </c>
      <c r="D536">
        <v>24</v>
      </c>
      <c r="E536">
        <v>0</v>
      </c>
      <c r="F536">
        <v>7147.11</v>
      </c>
      <c r="G536" t="s">
        <v>12</v>
      </c>
      <c r="H536" t="s">
        <v>11</v>
      </c>
      <c r="I536" t="s">
        <v>42</v>
      </c>
      <c r="J536" t="str">
        <f t="shared" si="8"/>
        <v>24/Jun/1976</v>
      </c>
    </row>
    <row r="537" spans="1:10" x14ac:dyDescent="0.3">
      <c r="A537" t="s">
        <v>896</v>
      </c>
      <c r="B537">
        <v>1984</v>
      </c>
      <c r="C537" t="s">
        <v>15</v>
      </c>
      <c r="D537">
        <v>21</v>
      </c>
      <c r="E537">
        <v>2</v>
      </c>
      <c r="F537">
        <v>7144.86</v>
      </c>
      <c r="G537" t="s">
        <v>11</v>
      </c>
      <c r="H537" t="s">
        <v>11</v>
      </c>
      <c r="I537" t="s">
        <v>247</v>
      </c>
      <c r="J537" t="str">
        <f t="shared" si="8"/>
        <v>21/Nov/1984</v>
      </c>
    </row>
    <row r="538" spans="1:10" x14ac:dyDescent="0.3">
      <c r="A538" t="s">
        <v>895</v>
      </c>
      <c r="B538">
        <v>1999</v>
      </c>
      <c r="C538" t="s">
        <v>35</v>
      </c>
      <c r="D538">
        <v>8</v>
      </c>
      <c r="E538">
        <v>0</v>
      </c>
      <c r="F538">
        <v>7144.4</v>
      </c>
      <c r="G538" t="s">
        <v>11</v>
      </c>
      <c r="H538" t="s">
        <v>16</v>
      </c>
      <c r="I538" t="s">
        <v>632</v>
      </c>
      <c r="J538" t="str">
        <f t="shared" si="8"/>
        <v>8/Aug/1999</v>
      </c>
    </row>
    <row r="539" spans="1:10" x14ac:dyDescent="0.3">
      <c r="A539" t="s">
        <v>894</v>
      </c>
      <c r="B539">
        <v>1984</v>
      </c>
      <c r="C539" t="s">
        <v>10</v>
      </c>
      <c r="D539">
        <v>7</v>
      </c>
      <c r="E539">
        <v>2</v>
      </c>
      <c r="F539">
        <v>7133.9</v>
      </c>
      <c r="G539" t="s">
        <v>11</v>
      </c>
      <c r="H539" t="s">
        <v>16</v>
      </c>
      <c r="I539" t="s">
        <v>247</v>
      </c>
      <c r="J539" t="str">
        <f t="shared" si="8"/>
        <v>7/Jul/1984</v>
      </c>
    </row>
    <row r="540" spans="1:10" x14ac:dyDescent="0.3">
      <c r="A540" t="s">
        <v>893</v>
      </c>
      <c r="B540">
        <v>1993</v>
      </c>
      <c r="C540" t="s">
        <v>35</v>
      </c>
      <c r="D540">
        <v>1</v>
      </c>
      <c r="E540">
        <v>0</v>
      </c>
      <c r="F540">
        <v>7128.64</v>
      </c>
      <c r="G540" t="s">
        <v>11</v>
      </c>
      <c r="H540" t="s">
        <v>11</v>
      </c>
      <c r="I540" t="s">
        <v>300</v>
      </c>
      <c r="J540" t="str">
        <f t="shared" si="8"/>
        <v>1/Aug/1993</v>
      </c>
    </row>
    <row r="541" spans="1:10" x14ac:dyDescent="0.3">
      <c r="A541" t="s">
        <v>892</v>
      </c>
      <c r="B541">
        <v>1968</v>
      </c>
      <c r="C541" t="s">
        <v>18</v>
      </c>
      <c r="D541">
        <v>29</v>
      </c>
      <c r="E541">
        <v>0</v>
      </c>
      <c r="F541">
        <v>7125.25</v>
      </c>
      <c r="G541" t="s">
        <v>12</v>
      </c>
      <c r="H541" t="s">
        <v>11</v>
      </c>
      <c r="I541" t="s">
        <v>13</v>
      </c>
      <c r="J541" t="str">
        <f t="shared" si="8"/>
        <v>29/Jun/1968</v>
      </c>
    </row>
    <row r="542" spans="1:10" x14ac:dyDescent="0.3">
      <c r="A542" t="s">
        <v>2225</v>
      </c>
      <c r="B542">
        <v>1980</v>
      </c>
      <c r="C542" t="s">
        <v>18</v>
      </c>
      <c r="D542">
        <v>12</v>
      </c>
      <c r="E542">
        <v>2</v>
      </c>
      <c r="F542">
        <v>38313.129999999997</v>
      </c>
      <c r="G542" t="s">
        <v>16</v>
      </c>
      <c r="H542" t="s">
        <v>12</v>
      </c>
      <c r="I542" t="s">
        <v>42</v>
      </c>
      <c r="J542" t="str">
        <f t="shared" si="8"/>
        <v>12/Jun/1980</v>
      </c>
    </row>
    <row r="543" spans="1:10" x14ac:dyDescent="0.3">
      <c r="A543" t="s">
        <v>891</v>
      </c>
      <c r="B543">
        <v>1987</v>
      </c>
      <c r="C543" t="s">
        <v>35</v>
      </c>
      <c r="D543">
        <v>11</v>
      </c>
      <c r="E543">
        <v>3</v>
      </c>
      <c r="F543">
        <v>7106.81</v>
      </c>
      <c r="G543" t="s">
        <v>11</v>
      </c>
      <c r="H543" t="s">
        <v>16</v>
      </c>
      <c r="I543" t="s">
        <v>23</v>
      </c>
      <c r="J543" t="str">
        <f t="shared" si="8"/>
        <v>11/Aug/1987</v>
      </c>
    </row>
    <row r="544" spans="1:10" x14ac:dyDescent="0.3">
      <c r="A544" t="s">
        <v>890</v>
      </c>
      <c r="B544">
        <v>1992</v>
      </c>
      <c r="C544" t="s">
        <v>18</v>
      </c>
      <c r="D544">
        <v>18</v>
      </c>
      <c r="E544">
        <v>0</v>
      </c>
      <c r="F544">
        <v>7096.98</v>
      </c>
      <c r="G544" t="s">
        <v>11</v>
      </c>
      <c r="H544" t="s">
        <v>11</v>
      </c>
      <c r="I544" t="s">
        <v>23</v>
      </c>
      <c r="J544" t="str">
        <f t="shared" si="8"/>
        <v>18/Jun/1992</v>
      </c>
    </row>
    <row r="545" spans="1:10" x14ac:dyDescent="0.3">
      <c r="A545" t="s">
        <v>889</v>
      </c>
      <c r="B545">
        <v>1982</v>
      </c>
      <c r="C545" t="s">
        <v>37</v>
      </c>
      <c r="D545">
        <v>6</v>
      </c>
      <c r="E545">
        <v>1</v>
      </c>
      <c r="F545">
        <v>7077.19</v>
      </c>
      <c r="G545" t="s">
        <v>11</v>
      </c>
      <c r="H545" t="s">
        <v>12</v>
      </c>
      <c r="I545" t="s">
        <v>247</v>
      </c>
      <c r="J545" t="str">
        <f t="shared" si="8"/>
        <v>6/Oct/1982</v>
      </c>
    </row>
    <row r="546" spans="1:10" x14ac:dyDescent="0.3">
      <c r="A546" t="s">
        <v>888</v>
      </c>
      <c r="B546">
        <v>1978</v>
      </c>
      <c r="C546" t="s">
        <v>18</v>
      </c>
      <c r="D546">
        <v>24</v>
      </c>
      <c r="E546">
        <v>2</v>
      </c>
      <c r="F546">
        <v>7054.41</v>
      </c>
      <c r="G546" t="s">
        <v>11</v>
      </c>
      <c r="H546" t="s">
        <v>11</v>
      </c>
      <c r="I546" t="s">
        <v>13</v>
      </c>
      <c r="J546" t="str">
        <f t="shared" si="8"/>
        <v>24/Jun/1978</v>
      </c>
    </row>
    <row r="547" spans="1:10" x14ac:dyDescent="0.3">
      <c r="A547" t="s">
        <v>887</v>
      </c>
      <c r="B547">
        <v>1980</v>
      </c>
      <c r="C547" t="s">
        <v>18</v>
      </c>
      <c r="D547">
        <v>28</v>
      </c>
      <c r="E547">
        <v>1</v>
      </c>
      <c r="F547">
        <v>7050.64</v>
      </c>
      <c r="G547" t="s">
        <v>11</v>
      </c>
      <c r="H547" t="s">
        <v>12</v>
      </c>
      <c r="I547" t="s">
        <v>42</v>
      </c>
      <c r="J547" t="str">
        <f t="shared" si="8"/>
        <v>28/Jun/1980</v>
      </c>
    </row>
    <row r="548" spans="1:10" x14ac:dyDescent="0.3">
      <c r="A548" t="s">
        <v>886</v>
      </c>
      <c r="B548">
        <v>1980</v>
      </c>
      <c r="C548" t="s">
        <v>10</v>
      </c>
      <c r="D548">
        <v>21</v>
      </c>
      <c r="E548">
        <v>0</v>
      </c>
      <c r="F548">
        <v>7050.02</v>
      </c>
      <c r="G548" t="s">
        <v>11</v>
      </c>
      <c r="H548" t="s">
        <v>16</v>
      </c>
      <c r="I548" t="s">
        <v>247</v>
      </c>
      <c r="J548" t="str">
        <f t="shared" si="8"/>
        <v>21/Jul/1980</v>
      </c>
    </row>
    <row r="549" spans="1:10" x14ac:dyDescent="0.3">
      <c r="A549" t="s">
        <v>885</v>
      </c>
      <c r="B549">
        <v>1980</v>
      </c>
      <c r="C549" t="s">
        <v>37</v>
      </c>
      <c r="D549">
        <v>22</v>
      </c>
      <c r="E549">
        <v>1</v>
      </c>
      <c r="F549">
        <v>7046.72</v>
      </c>
      <c r="G549" t="s">
        <v>11</v>
      </c>
      <c r="H549" t="s">
        <v>12</v>
      </c>
      <c r="I549" t="s">
        <v>13</v>
      </c>
      <c r="J549" t="str">
        <f t="shared" si="8"/>
        <v>22/Oct/1980</v>
      </c>
    </row>
    <row r="550" spans="1:10" x14ac:dyDescent="0.3">
      <c r="A550" t="s">
        <v>884</v>
      </c>
      <c r="B550">
        <v>1980</v>
      </c>
      <c r="C550" t="s">
        <v>10</v>
      </c>
      <c r="D550">
        <v>26</v>
      </c>
      <c r="E550">
        <v>1</v>
      </c>
      <c r="F550">
        <v>7045.5</v>
      </c>
      <c r="G550" t="s">
        <v>11</v>
      </c>
      <c r="H550" t="s">
        <v>16</v>
      </c>
      <c r="I550" t="s">
        <v>42</v>
      </c>
      <c r="J550" t="str">
        <f t="shared" si="8"/>
        <v>26/Jul/1980</v>
      </c>
    </row>
    <row r="551" spans="1:10" x14ac:dyDescent="0.3">
      <c r="A551" t="s">
        <v>883</v>
      </c>
      <c r="B551">
        <v>1995</v>
      </c>
      <c r="C551" t="s">
        <v>37</v>
      </c>
      <c r="D551">
        <v>29</v>
      </c>
      <c r="E551">
        <v>0</v>
      </c>
      <c r="F551">
        <v>7042.11</v>
      </c>
      <c r="G551" t="s">
        <v>11</v>
      </c>
      <c r="H551" t="s">
        <v>12</v>
      </c>
      <c r="I551" t="s">
        <v>23</v>
      </c>
      <c r="J551" t="str">
        <f t="shared" si="8"/>
        <v>29/Oct/1995</v>
      </c>
    </row>
    <row r="552" spans="1:10" x14ac:dyDescent="0.3">
      <c r="A552" t="s">
        <v>882</v>
      </c>
      <c r="B552">
        <v>1978</v>
      </c>
      <c r="C552" t="s">
        <v>18</v>
      </c>
      <c r="D552">
        <v>2</v>
      </c>
      <c r="E552">
        <v>2</v>
      </c>
      <c r="F552">
        <v>7033.08</v>
      </c>
      <c r="G552" t="s">
        <v>11</v>
      </c>
      <c r="H552" t="s">
        <v>11</v>
      </c>
      <c r="I552" t="s">
        <v>13</v>
      </c>
      <c r="J552" t="str">
        <f t="shared" si="8"/>
        <v>2/Jun/1978</v>
      </c>
    </row>
    <row r="553" spans="1:10" x14ac:dyDescent="0.3">
      <c r="A553" t="s">
        <v>2224</v>
      </c>
      <c r="B553">
        <v>1989</v>
      </c>
      <c r="C553" t="s">
        <v>37</v>
      </c>
      <c r="D553">
        <v>30</v>
      </c>
      <c r="E553">
        <v>1</v>
      </c>
      <c r="F553">
        <v>38282.75</v>
      </c>
      <c r="G553" t="s">
        <v>16</v>
      </c>
      <c r="H553" t="s">
        <v>11</v>
      </c>
      <c r="I553" t="s">
        <v>13</v>
      </c>
      <c r="J553" t="str">
        <f t="shared" si="8"/>
        <v>30/Oct/1989</v>
      </c>
    </row>
    <row r="554" spans="1:10" x14ac:dyDescent="0.3">
      <c r="A554" t="s">
        <v>881</v>
      </c>
      <c r="B554">
        <v>1969</v>
      </c>
      <c r="C554" t="s">
        <v>10</v>
      </c>
      <c r="D554">
        <v>6</v>
      </c>
      <c r="E554">
        <v>0</v>
      </c>
      <c r="F554">
        <v>7003.1</v>
      </c>
      <c r="G554" t="s">
        <v>11</v>
      </c>
      <c r="H554" t="s">
        <v>12</v>
      </c>
      <c r="I554" t="s">
        <v>13</v>
      </c>
      <c r="J554" t="str">
        <f t="shared" si="8"/>
        <v>6/Jul/1969</v>
      </c>
    </row>
    <row r="555" spans="1:10" x14ac:dyDescent="0.3">
      <c r="A555" t="s">
        <v>880</v>
      </c>
      <c r="B555">
        <v>1982</v>
      </c>
      <c r="C555" t="s">
        <v>20</v>
      </c>
      <c r="D555">
        <v>1</v>
      </c>
      <c r="E555">
        <v>3</v>
      </c>
      <c r="F555">
        <v>6989.95</v>
      </c>
      <c r="G555" t="s">
        <v>11</v>
      </c>
      <c r="H555" t="s">
        <v>16</v>
      </c>
      <c r="I555" t="s">
        <v>13</v>
      </c>
      <c r="J555" t="str">
        <f t="shared" si="8"/>
        <v>1/Sep/1982</v>
      </c>
    </row>
    <row r="556" spans="1:10" x14ac:dyDescent="0.3">
      <c r="A556" t="s">
        <v>879</v>
      </c>
      <c r="B556">
        <v>1982</v>
      </c>
      <c r="C556" t="s">
        <v>37</v>
      </c>
      <c r="D556">
        <v>18</v>
      </c>
      <c r="E556">
        <v>2</v>
      </c>
      <c r="F556">
        <v>6986.7</v>
      </c>
      <c r="G556" t="s">
        <v>12</v>
      </c>
      <c r="H556" t="s">
        <v>16</v>
      </c>
      <c r="I556" t="s">
        <v>23</v>
      </c>
      <c r="J556" t="str">
        <f t="shared" si="8"/>
        <v>18/Oct/1982</v>
      </c>
    </row>
    <row r="557" spans="1:10" x14ac:dyDescent="0.3">
      <c r="A557" t="s">
        <v>878</v>
      </c>
      <c r="B557">
        <v>1985</v>
      </c>
      <c r="C557" t="s">
        <v>30</v>
      </c>
      <c r="D557">
        <v>10</v>
      </c>
      <c r="E557">
        <v>3</v>
      </c>
      <c r="F557">
        <v>6985.51</v>
      </c>
      <c r="G557" t="s">
        <v>11</v>
      </c>
      <c r="H557" t="s">
        <v>11</v>
      </c>
      <c r="I557" t="s">
        <v>166</v>
      </c>
      <c r="J557" t="str">
        <f t="shared" si="8"/>
        <v>10/Dec/1985</v>
      </c>
    </row>
    <row r="558" spans="1:10" x14ac:dyDescent="0.3">
      <c r="A558" t="s">
        <v>877</v>
      </c>
      <c r="B558">
        <v>1975</v>
      </c>
      <c r="C558" t="s">
        <v>18</v>
      </c>
      <c r="D558">
        <v>3</v>
      </c>
      <c r="E558">
        <v>1</v>
      </c>
      <c r="F558">
        <v>6965.21</v>
      </c>
      <c r="G558" t="s">
        <v>11</v>
      </c>
      <c r="H558" t="s">
        <v>12</v>
      </c>
      <c r="I558" t="s">
        <v>13</v>
      </c>
      <c r="J558" t="str">
        <f t="shared" si="8"/>
        <v>3/Jun/1975</v>
      </c>
    </row>
    <row r="559" spans="1:10" x14ac:dyDescent="0.3">
      <c r="A559" t="s">
        <v>876</v>
      </c>
      <c r="B559">
        <v>1980</v>
      </c>
      <c r="C559" t="s">
        <v>35</v>
      </c>
      <c r="D559">
        <v>18</v>
      </c>
      <c r="E559">
        <v>2</v>
      </c>
      <c r="F559">
        <v>6951.12</v>
      </c>
      <c r="G559" t="s">
        <v>11</v>
      </c>
      <c r="H559" t="s">
        <v>11</v>
      </c>
      <c r="I559" t="s">
        <v>13</v>
      </c>
      <c r="J559" t="str">
        <f t="shared" si="8"/>
        <v>18/Aug/1980</v>
      </c>
    </row>
    <row r="560" spans="1:10" x14ac:dyDescent="0.3">
      <c r="A560" t="s">
        <v>875</v>
      </c>
      <c r="B560">
        <v>1978</v>
      </c>
      <c r="C560" t="s">
        <v>30</v>
      </c>
      <c r="D560">
        <v>15</v>
      </c>
      <c r="E560">
        <v>0</v>
      </c>
      <c r="F560">
        <v>6948.7</v>
      </c>
      <c r="G560" t="s">
        <v>16</v>
      </c>
      <c r="H560" t="s">
        <v>11</v>
      </c>
      <c r="I560" t="s">
        <v>23</v>
      </c>
      <c r="J560" t="str">
        <f t="shared" si="8"/>
        <v>15/Dec/1978</v>
      </c>
    </row>
    <row r="561" spans="1:10" x14ac:dyDescent="0.3">
      <c r="A561" t="s">
        <v>874</v>
      </c>
      <c r="B561">
        <v>1980</v>
      </c>
      <c r="C561" t="s">
        <v>37</v>
      </c>
      <c r="D561">
        <v>5</v>
      </c>
      <c r="E561">
        <v>2</v>
      </c>
      <c r="F561">
        <v>6940.94</v>
      </c>
      <c r="G561" t="s">
        <v>11</v>
      </c>
      <c r="H561" t="s">
        <v>12</v>
      </c>
      <c r="I561" t="s">
        <v>13</v>
      </c>
      <c r="J561" t="str">
        <f t="shared" si="8"/>
        <v>5/Oct/1980</v>
      </c>
    </row>
    <row r="562" spans="1:10" x14ac:dyDescent="0.3">
      <c r="A562" t="s">
        <v>873</v>
      </c>
      <c r="B562">
        <v>1980</v>
      </c>
      <c r="C562" t="s">
        <v>35</v>
      </c>
      <c r="D562">
        <v>30</v>
      </c>
      <c r="E562">
        <v>1</v>
      </c>
      <c r="F562">
        <v>6940.91</v>
      </c>
      <c r="G562" t="s">
        <v>11</v>
      </c>
      <c r="H562" t="s">
        <v>11</v>
      </c>
      <c r="I562" t="s">
        <v>23</v>
      </c>
      <c r="J562" t="str">
        <f t="shared" si="8"/>
        <v>30/Aug/1980</v>
      </c>
    </row>
    <row r="563" spans="1:10" x14ac:dyDescent="0.3">
      <c r="A563" t="s">
        <v>872</v>
      </c>
      <c r="B563">
        <v>1978</v>
      </c>
      <c r="C563" t="s">
        <v>15</v>
      </c>
      <c r="D563">
        <v>29</v>
      </c>
      <c r="E563">
        <v>2</v>
      </c>
      <c r="F563">
        <v>6938.11</v>
      </c>
      <c r="G563" t="s">
        <v>11</v>
      </c>
      <c r="H563" t="s">
        <v>11</v>
      </c>
      <c r="I563" t="s">
        <v>13</v>
      </c>
      <c r="J563" t="str">
        <f t="shared" si="8"/>
        <v>29/Nov/1978</v>
      </c>
    </row>
    <row r="564" spans="1:10" x14ac:dyDescent="0.3">
      <c r="A564" t="s">
        <v>2358</v>
      </c>
      <c r="B564">
        <v>1961</v>
      </c>
      <c r="C564" t="s">
        <v>30</v>
      </c>
      <c r="D564">
        <v>21</v>
      </c>
      <c r="E564">
        <v>1</v>
      </c>
      <c r="F564">
        <v>48517.56</v>
      </c>
      <c r="G564" t="s">
        <v>16</v>
      </c>
      <c r="H564" t="s">
        <v>12</v>
      </c>
      <c r="I564" t="s">
        <v>247</v>
      </c>
      <c r="J564" t="str">
        <f t="shared" si="8"/>
        <v>21/Dec/1961</v>
      </c>
    </row>
    <row r="565" spans="1:10" x14ac:dyDescent="0.3">
      <c r="A565" t="s">
        <v>2223</v>
      </c>
      <c r="B565">
        <v>1980</v>
      </c>
      <c r="C565" t="s">
        <v>35</v>
      </c>
      <c r="D565">
        <v>16</v>
      </c>
      <c r="E565">
        <v>1</v>
      </c>
      <c r="F565">
        <v>38245.589999999997</v>
      </c>
      <c r="G565" t="s">
        <v>16</v>
      </c>
      <c r="H565" t="s">
        <v>11</v>
      </c>
      <c r="I565" t="s">
        <v>13</v>
      </c>
      <c r="J565" t="str">
        <f t="shared" si="8"/>
        <v>16/Aug/1980</v>
      </c>
    </row>
    <row r="566" spans="1:10" x14ac:dyDescent="0.3">
      <c r="A566" t="s">
        <v>871</v>
      </c>
      <c r="B566">
        <v>1984</v>
      </c>
      <c r="C566" t="s">
        <v>20</v>
      </c>
      <c r="D566">
        <v>5</v>
      </c>
      <c r="E566">
        <v>2</v>
      </c>
      <c r="F566">
        <v>6933.24</v>
      </c>
      <c r="G566" t="s">
        <v>11</v>
      </c>
      <c r="H566" t="s">
        <v>12</v>
      </c>
      <c r="I566" t="s">
        <v>23</v>
      </c>
      <c r="J566" t="str">
        <f t="shared" si="8"/>
        <v>5/Sep/1984</v>
      </c>
    </row>
    <row r="567" spans="1:10" x14ac:dyDescent="0.3">
      <c r="A567" t="s">
        <v>870</v>
      </c>
      <c r="B567">
        <v>1989</v>
      </c>
      <c r="C567" t="s">
        <v>30</v>
      </c>
      <c r="D567">
        <v>21</v>
      </c>
      <c r="E567">
        <v>3</v>
      </c>
      <c r="F567">
        <v>6895.19</v>
      </c>
      <c r="G567" t="s">
        <v>11</v>
      </c>
      <c r="H567" t="s">
        <v>12</v>
      </c>
      <c r="I567" t="s">
        <v>247</v>
      </c>
      <c r="J567" t="str">
        <f t="shared" si="8"/>
        <v>21/Dec/1989</v>
      </c>
    </row>
    <row r="568" spans="1:10" x14ac:dyDescent="0.3">
      <c r="A568" t="s">
        <v>869</v>
      </c>
      <c r="B568">
        <v>1985</v>
      </c>
      <c r="C568" t="s">
        <v>20</v>
      </c>
      <c r="D568">
        <v>10</v>
      </c>
      <c r="E568">
        <v>2</v>
      </c>
      <c r="F568">
        <v>6877.98</v>
      </c>
      <c r="G568" t="s">
        <v>11</v>
      </c>
      <c r="H568" t="s">
        <v>16</v>
      </c>
      <c r="I568" t="s">
        <v>247</v>
      </c>
      <c r="J568" t="str">
        <f t="shared" si="8"/>
        <v>10/Sep/1985</v>
      </c>
    </row>
    <row r="569" spans="1:10" x14ac:dyDescent="0.3">
      <c r="A569" t="s">
        <v>868</v>
      </c>
      <c r="B569">
        <v>2004</v>
      </c>
      <c r="C569" t="s">
        <v>30</v>
      </c>
      <c r="D569">
        <v>24</v>
      </c>
      <c r="E569">
        <v>0</v>
      </c>
      <c r="F569">
        <v>6876.53</v>
      </c>
      <c r="G569" t="s">
        <v>11</v>
      </c>
      <c r="H569" t="s">
        <v>16</v>
      </c>
      <c r="I569" t="s">
        <v>23</v>
      </c>
      <c r="J569" t="str">
        <f t="shared" si="8"/>
        <v>24/Dec/2004</v>
      </c>
    </row>
    <row r="570" spans="1:10" x14ac:dyDescent="0.3">
      <c r="A570" t="s">
        <v>867</v>
      </c>
      <c r="B570">
        <v>1981</v>
      </c>
      <c r="C570" t="s">
        <v>18</v>
      </c>
      <c r="D570">
        <v>23</v>
      </c>
      <c r="E570">
        <v>2</v>
      </c>
      <c r="F570">
        <v>6875.96</v>
      </c>
      <c r="G570" t="s">
        <v>11</v>
      </c>
      <c r="H570" t="s">
        <v>11</v>
      </c>
      <c r="I570" t="s">
        <v>42</v>
      </c>
      <c r="J570" t="str">
        <f t="shared" si="8"/>
        <v>23/Jun/1981</v>
      </c>
    </row>
    <row r="571" spans="1:10" x14ac:dyDescent="0.3">
      <c r="A571" t="s">
        <v>866</v>
      </c>
      <c r="B571">
        <v>1969</v>
      </c>
      <c r="C571" t="s">
        <v>37</v>
      </c>
      <c r="D571">
        <v>23</v>
      </c>
      <c r="E571">
        <v>0</v>
      </c>
      <c r="F571">
        <v>6868.39</v>
      </c>
      <c r="G571" t="s">
        <v>11</v>
      </c>
      <c r="H571" t="s">
        <v>11</v>
      </c>
      <c r="I571" t="s">
        <v>13</v>
      </c>
      <c r="J571" t="str">
        <f t="shared" si="8"/>
        <v>23/Oct/1969</v>
      </c>
    </row>
    <row r="572" spans="1:10" x14ac:dyDescent="0.3">
      <c r="A572" t="s">
        <v>865</v>
      </c>
      <c r="B572">
        <v>1978</v>
      </c>
      <c r="C572" t="s">
        <v>35</v>
      </c>
      <c r="D572">
        <v>5</v>
      </c>
      <c r="E572">
        <v>2</v>
      </c>
      <c r="F572">
        <v>6863.49</v>
      </c>
      <c r="G572" t="s">
        <v>11</v>
      </c>
      <c r="H572" t="s">
        <v>16</v>
      </c>
      <c r="I572" t="s">
        <v>13</v>
      </c>
      <c r="J572" t="str">
        <f t="shared" si="8"/>
        <v>5/Aug/1978</v>
      </c>
    </row>
    <row r="573" spans="1:10" x14ac:dyDescent="0.3">
      <c r="A573" t="s">
        <v>864</v>
      </c>
      <c r="B573">
        <v>1981</v>
      </c>
      <c r="C573" t="s">
        <v>18</v>
      </c>
      <c r="D573">
        <v>19</v>
      </c>
      <c r="E573">
        <v>1</v>
      </c>
      <c r="F573">
        <v>6858.48</v>
      </c>
      <c r="G573" t="s">
        <v>11</v>
      </c>
      <c r="H573" t="s">
        <v>11</v>
      </c>
      <c r="I573" t="s">
        <v>166</v>
      </c>
      <c r="J573" t="str">
        <f t="shared" si="8"/>
        <v>19/Jun/1981</v>
      </c>
    </row>
    <row r="574" spans="1:10" x14ac:dyDescent="0.3">
      <c r="A574" t="s">
        <v>863</v>
      </c>
      <c r="B574">
        <v>1979</v>
      </c>
      <c r="C574" t="s">
        <v>15</v>
      </c>
      <c r="D574">
        <v>4</v>
      </c>
      <c r="E574">
        <v>1</v>
      </c>
      <c r="F574">
        <v>6849.03</v>
      </c>
      <c r="G574" t="s">
        <v>11</v>
      </c>
      <c r="H574" t="s">
        <v>11</v>
      </c>
      <c r="I574" t="s">
        <v>42</v>
      </c>
      <c r="J574" t="str">
        <f t="shared" si="8"/>
        <v>4/Nov/1979</v>
      </c>
    </row>
    <row r="575" spans="1:10" x14ac:dyDescent="0.3">
      <c r="A575" t="s">
        <v>862</v>
      </c>
      <c r="B575">
        <v>1977</v>
      </c>
      <c r="C575" t="s">
        <v>18</v>
      </c>
      <c r="D575">
        <v>15</v>
      </c>
      <c r="E575">
        <v>2</v>
      </c>
      <c r="F575">
        <v>6843.17</v>
      </c>
      <c r="G575" t="s">
        <v>11</v>
      </c>
      <c r="H575" t="s">
        <v>16</v>
      </c>
      <c r="I575" t="s">
        <v>13</v>
      </c>
      <c r="J575" t="str">
        <f t="shared" si="8"/>
        <v>15/Jun/1977</v>
      </c>
    </row>
    <row r="576" spans="1:10" x14ac:dyDescent="0.3">
      <c r="A576" t="s">
        <v>2222</v>
      </c>
      <c r="B576">
        <v>1964</v>
      </c>
      <c r="C576" t="s">
        <v>18</v>
      </c>
      <c r="D576">
        <v>16</v>
      </c>
      <c r="E576">
        <v>0</v>
      </c>
      <c r="F576">
        <v>38241.74</v>
      </c>
      <c r="G576" t="s">
        <v>11</v>
      </c>
      <c r="H576" t="s">
        <v>12</v>
      </c>
      <c r="I576" t="s">
        <v>42</v>
      </c>
      <c r="J576" t="str">
        <f t="shared" si="8"/>
        <v>16/Jun/1964</v>
      </c>
    </row>
    <row r="577" spans="1:10" x14ac:dyDescent="0.3">
      <c r="A577" t="s">
        <v>861</v>
      </c>
      <c r="B577">
        <v>2000</v>
      </c>
      <c r="C577" t="s">
        <v>15</v>
      </c>
      <c r="D577">
        <v>30</v>
      </c>
      <c r="E577">
        <v>0</v>
      </c>
      <c r="F577">
        <v>6842.28</v>
      </c>
      <c r="G577" t="s">
        <v>11</v>
      </c>
      <c r="H577" t="s">
        <v>16</v>
      </c>
      <c r="I577" t="s">
        <v>23</v>
      </c>
      <c r="J577" t="str">
        <f t="shared" si="8"/>
        <v>30/Nov/2000</v>
      </c>
    </row>
    <row r="578" spans="1:10" x14ac:dyDescent="0.3">
      <c r="A578" t="s">
        <v>860</v>
      </c>
      <c r="B578">
        <v>1979</v>
      </c>
      <c r="C578" t="s">
        <v>10</v>
      </c>
      <c r="D578">
        <v>15</v>
      </c>
      <c r="E578">
        <v>0</v>
      </c>
      <c r="F578">
        <v>6837.37</v>
      </c>
      <c r="G578" t="s">
        <v>12</v>
      </c>
      <c r="H578" t="s">
        <v>16</v>
      </c>
      <c r="I578" t="s">
        <v>168</v>
      </c>
      <c r="J578" t="str">
        <f t="shared" si="8"/>
        <v>15/Jul/1979</v>
      </c>
    </row>
    <row r="579" spans="1:10" x14ac:dyDescent="0.3">
      <c r="A579" t="s">
        <v>859</v>
      </c>
      <c r="B579">
        <v>1994</v>
      </c>
      <c r="C579" t="s">
        <v>10</v>
      </c>
      <c r="D579">
        <v>8</v>
      </c>
      <c r="E579">
        <v>0</v>
      </c>
      <c r="F579">
        <v>6827.69</v>
      </c>
      <c r="G579" t="s">
        <v>11</v>
      </c>
      <c r="H579" t="s">
        <v>11</v>
      </c>
      <c r="I579" t="s">
        <v>300</v>
      </c>
      <c r="J579" t="str">
        <f t="shared" si="8"/>
        <v>8/Jul/1994</v>
      </c>
    </row>
    <row r="580" spans="1:10" x14ac:dyDescent="0.3">
      <c r="A580" t="s">
        <v>858</v>
      </c>
      <c r="B580">
        <v>1975</v>
      </c>
      <c r="C580" t="s">
        <v>35</v>
      </c>
      <c r="D580">
        <v>17</v>
      </c>
      <c r="E580">
        <v>1</v>
      </c>
      <c r="F580">
        <v>6809.46</v>
      </c>
      <c r="G580" t="s">
        <v>11</v>
      </c>
      <c r="H580" t="s">
        <v>16</v>
      </c>
      <c r="I580" t="s">
        <v>23</v>
      </c>
      <c r="J580" t="str">
        <f t="shared" si="8"/>
        <v>17/Aug/1975</v>
      </c>
    </row>
    <row r="581" spans="1:10" x14ac:dyDescent="0.3">
      <c r="A581" t="s">
        <v>857</v>
      </c>
      <c r="B581">
        <v>1991</v>
      </c>
      <c r="C581" t="s">
        <v>18</v>
      </c>
      <c r="D581">
        <v>29</v>
      </c>
      <c r="E581">
        <v>5</v>
      </c>
      <c r="F581">
        <v>6799.46</v>
      </c>
      <c r="G581" t="s">
        <v>16</v>
      </c>
      <c r="H581" t="s">
        <v>11</v>
      </c>
      <c r="I581" t="s">
        <v>276</v>
      </c>
      <c r="J581" t="str">
        <f t="shared" si="8"/>
        <v>29/Jun/1991</v>
      </c>
    </row>
    <row r="582" spans="1:10" x14ac:dyDescent="0.3">
      <c r="A582" t="s">
        <v>856</v>
      </c>
      <c r="B582">
        <v>1985</v>
      </c>
      <c r="C582" t="s">
        <v>30</v>
      </c>
      <c r="D582">
        <v>24</v>
      </c>
      <c r="E582">
        <v>3</v>
      </c>
      <c r="F582">
        <v>6796.86</v>
      </c>
      <c r="G582" t="s">
        <v>12</v>
      </c>
      <c r="H582" t="s">
        <v>12</v>
      </c>
      <c r="I582" t="s">
        <v>23</v>
      </c>
      <c r="J582" t="str">
        <f t="shared" si="8"/>
        <v>24/Dec/1985</v>
      </c>
    </row>
    <row r="583" spans="1:10" x14ac:dyDescent="0.3">
      <c r="A583" t="s">
        <v>855</v>
      </c>
      <c r="B583">
        <v>1980</v>
      </c>
      <c r="C583" t="s">
        <v>15</v>
      </c>
      <c r="D583">
        <v>23</v>
      </c>
      <c r="E583">
        <v>2</v>
      </c>
      <c r="F583">
        <v>6781.52</v>
      </c>
      <c r="G583" t="s">
        <v>11</v>
      </c>
      <c r="H583" t="s">
        <v>11</v>
      </c>
      <c r="I583" t="s">
        <v>13</v>
      </c>
      <c r="J583" t="str">
        <f t="shared" si="8"/>
        <v>23/Nov/1980</v>
      </c>
    </row>
    <row r="584" spans="1:10" x14ac:dyDescent="0.3">
      <c r="A584" t="s">
        <v>854</v>
      </c>
      <c r="B584">
        <v>1981</v>
      </c>
      <c r="C584" t="s">
        <v>37</v>
      </c>
      <c r="D584">
        <v>8</v>
      </c>
      <c r="E584">
        <v>1</v>
      </c>
      <c r="F584">
        <v>6781.35</v>
      </c>
      <c r="G584" t="s">
        <v>11</v>
      </c>
      <c r="H584" t="s">
        <v>16</v>
      </c>
      <c r="I584" t="s">
        <v>13</v>
      </c>
      <c r="J584" t="str">
        <f t="shared" si="8"/>
        <v>8/Oct/1981</v>
      </c>
    </row>
    <row r="585" spans="1:10" x14ac:dyDescent="0.3">
      <c r="A585" t="s">
        <v>853</v>
      </c>
      <c r="B585">
        <v>1981</v>
      </c>
      <c r="C585" t="s">
        <v>20</v>
      </c>
      <c r="D585">
        <v>3</v>
      </c>
      <c r="E585">
        <v>1</v>
      </c>
      <c r="F585">
        <v>6775.96</v>
      </c>
      <c r="G585" t="s">
        <v>11</v>
      </c>
      <c r="H585" t="s">
        <v>12</v>
      </c>
      <c r="I585" t="s">
        <v>42</v>
      </c>
      <c r="J585" t="str">
        <f t="shared" ref="J585:J648" si="9">_xlfn.CONCAT(D585,"/",C585,"/",B585)</f>
        <v>3/Sep/1981</v>
      </c>
    </row>
    <row r="586" spans="1:10" x14ac:dyDescent="0.3">
      <c r="A586" t="s">
        <v>852</v>
      </c>
      <c r="B586">
        <v>1981</v>
      </c>
      <c r="C586" t="s">
        <v>20</v>
      </c>
      <c r="D586">
        <v>21</v>
      </c>
      <c r="E586">
        <v>1</v>
      </c>
      <c r="F586">
        <v>6770.19</v>
      </c>
      <c r="G586" t="s">
        <v>11</v>
      </c>
      <c r="H586" t="s">
        <v>12</v>
      </c>
      <c r="I586" t="s">
        <v>13</v>
      </c>
      <c r="J586" t="str">
        <f t="shared" si="9"/>
        <v>21/Sep/1981</v>
      </c>
    </row>
    <row r="587" spans="1:10" x14ac:dyDescent="0.3">
      <c r="A587" t="s">
        <v>2221</v>
      </c>
      <c r="B587">
        <v>1989</v>
      </c>
      <c r="C587" t="s">
        <v>20</v>
      </c>
      <c r="D587">
        <v>8</v>
      </c>
      <c r="E587">
        <v>3</v>
      </c>
      <c r="F587">
        <v>38237.339999999997</v>
      </c>
      <c r="G587" t="s">
        <v>11</v>
      </c>
      <c r="H587" t="s">
        <v>12</v>
      </c>
      <c r="I587" t="s">
        <v>42</v>
      </c>
      <c r="J587" t="str">
        <f t="shared" si="9"/>
        <v>8/Sep/1989</v>
      </c>
    </row>
    <row r="588" spans="1:10" x14ac:dyDescent="0.3">
      <c r="A588" t="s">
        <v>851</v>
      </c>
      <c r="B588">
        <v>1988</v>
      </c>
      <c r="C588" t="s">
        <v>37</v>
      </c>
      <c r="D588">
        <v>10</v>
      </c>
      <c r="E588">
        <v>3</v>
      </c>
      <c r="F588">
        <v>6753.04</v>
      </c>
      <c r="G588" t="s">
        <v>11</v>
      </c>
      <c r="H588" t="s">
        <v>11</v>
      </c>
      <c r="I588" t="s">
        <v>247</v>
      </c>
      <c r="J588" t="str">
        <f t="shared" si="9"/>
        <v>10/Oct/1988</v>
      </c>
    </row>
    <row r="589" spans="1:10" x14ac:dyDescent="0.3">
      <c r="A589" t="s">
        <v>850</v>
      </c>
      <c r="B589">
        <v>1966</v>
      </c>
      <c r="C589" t="s">
        <v>30</v>
      </c>
      <c r="D589">
        <v>9</v>
      </c>
      <c r="E589">
        <v>0</v>
      </c>
      <c r="F589">
        <v>6750.27</v>
      </c>
      <c r="G589" t="s">
        <v>12</v>
      </c>
      <c r="H589" t="s">
        <v>11</v>
      </c>
      <c r="I589" t="s">
        <v>13</v>
      </c>
      <c r="J589" t="str">
        <f t="shared" si="9"/>
        <v>9/Dec/1966</v>
      </c>
    </row>
    <row r="590" spans="1:10" x14ac:dyDescent="0.3">
      <c r="A590" t="s">
        <v>849</v>
      </c>
      <c r="B590">
        <v>1970</v>
      </c>
      <c r="C590" t="s">
        <v>18</v>
      </c>
      <c r="D590">
        <v>17</v>
      </c>
      <c r="E590">
        <v>0</v>
      </c>
      <c r="F590">
        <v>6749.63</v>
      </c>
      <c r="G590" t="s">
        <v>11</v>
      </c>
      <c r="H590" t="s">
        <v>16</v>
      </c>
      <c r="I590" t="s">
        <v>13</v>
      </c>
      <c r="J590" t="str">
        <f t="shared" si="9"/>
        <v>17/Jun/1970</v>
      </c>
    </row>
    <row r="591" spans="1:10" x14ac:dyDescent="0.3">
      <c r="A591" t="s">
        <v>848</v>
      </c>
      <c r="B591">
        <v>1986</v>
      </c>
      <c r="C591" t="s">
        <v>18</v>
      </c>
      <c r="D591">
        <v>5</v>
      </c>
      <c r="E591">
        <v>3</v>
      </c>
      <c r="F591">
        <v>6748.59</v>
      </c>
      <c r="G591" t="s">
        <v>12</v>
      </c>
      <c r="H591" t="s">
        <v>16</v>
      </c>
      <c r="I591" t="s">
        <v>168</v>
      </c>
      <c r="J591" t="str">
        <f t="shared" si="9"/>
        <v>5/Jun/1986</v>
      </c>
    </row>
    <row r="592" spans="1:10" x14ac:dyDescent="0.3">
      <c r="A592" t="s">
        <v>847</v>
      </c>
      <c r="B592">
        <v>1986</v>
      </c>
      <c r="C592" t="s">
        <v>35</v>
      </c>
      <c r="D592">
        <v>7</v>
      </c>
      <c r="E592">
        <v>3</v>
      </c>
      <c r="F592">
        <v>6746.74</v>
      </c>
      <c r="G592" t="s">
        <v>12</v>
      </c>
      <c r="H592" t="s">
        <v>11</v>
      </c>
      <c r="I592" t="s">
        <v>168</v>
      </c>
      <c r="J592" t="str">
        <f t="shared" si="9"/>
        <v>7/Aug/1986</v>
      </c>
    </row>
    <row r="593" spans="1:10" x14ac:dyDescent="0.3">
      <c r="A593" t="s">
        <v>846</v>
      </c>
      <c r="B593">
        <v>1968</v>
      </c>
      <c r="C593" t="s">
        <v>10</v>
      </c>
      <c r="D593">
        <v>18</v>
      </c>
      <c r="E593">
        <v>0</v>
      </c>
      <c r="F593">
        <v>6738.84</v>
      </c>
      <c r="G593" t="s">
        <v>12</v>
      </c>
      <c r="H593" t="s">
        <v>16</v>
      </c>
      <c r="I593" t="s">
        <v>23</v>
      </c>
      <c r="J593" t="str">
        <f t="shared" si="9"/>
        <v>18/Jul/1968</v>
      </c>
    </row>
    <row r="594" spans="1:10" x14ac:dyDescent="0.3">
      <c r="A594" t="s">
        <v>845</v>
      </c>
      <c r="B594">
        <v>1978</v>
      </c>
      <c r="C594" t="s">
        <v>37</v>
      </c>
      <c r="D594">
        <v>21</v>
      </c>
      <c r="E594">
        <v>2</v>
      </c>
      <c r="F594">
        <v>6737.98</v>
      </c>
      <c r="G594" t="s">
        <v>11</v>
      </c>
      <c r="H594" t="s">
        <v>12</v>
      </c>
      <c r="I594" t="s">
        <v>13</v>
      </c>
      <c r="J594" t="str">
        <f t="shared" si="9"/>
        <v>21/Oct/1978</v>
      </c>
    </row>
    <row r="595" spans="1:10" x14ac:dyDescent="0.3">
      <c r="A595" t="s">
        <v>844</v>
      </c>
      <c r="B595">
        <v>1994</v>
      </c>
      <c r="C595" t="s">
        <v>18</v>
      </c>
      <c r="D595">
        <v>13</v>
      </c>
      <c r="E595">
        <v>0</v>
      </c>
      <c r="F595">
        <v>6721.37</v>
      </c>
      <c r="G595" t="s">
        <v>11</v>
      </c>
      <c r="H595" t="s">
        <v>16</v>
      </c>
      <c r="I595" t="s">
        <v>23</v>
      </c>
      <c r="J595" t="str">
        <f t="shared" si="9"/>
        <v>13/Jun/1994</v>
      </c>
    </row>
    <row r="596" spans="1:10" x14ac:dyDescent="0.3">
      <c r="A596" t="s">
        <v>843</v>
      </c>
      <c r="B596">
        <v>1983</v>
      </c>
      <c r="C596" t="s">
        <v>18</v>
      </c>
      <c r="D596">
        <v>12</v>
      </c>
      <c r="E596">
        <v>2</v>
      </c>
      <c r="F596">
        <v>6710.19</v>
      </c>
      <c r="G596" t="s">
        <v>12</v>
      </c>
      <c r="H596" t="s">
        <v>12</v>
      </c>
      <c r="I596" t="s">
        <v>23</v>
      </c>
      <c r="J596" t="str">
        <f t="shared" si="9"/>
        <v>12/Jun/1983</v>
      </c>
    </row>
    <row r="597" spans="1:10" x14ac:dyDescent="0.3">
      <c r="A597" t="s">
        <v>842</v>
      </c>
      <c r="B597">
        <v>1971</v>
      </c>
      <c r="C597" t="s">
        <v>30</v>
      </c>
      <c r="D597">
        <v>12</v>
      </c>
      <c r="E597">
        <v>0</v>
      </c>
      <c r="F597">
        <v>6706.47</v>
      </c>
      <c r="G597" t="s">
        <v>11</v>
      </c>
      <c r="H597" t="s">
        <v>16</v>
      </c>
      <c r="I597" t="s">
        <v>13</v>
      </c>
      <c r="J597" t="str">
        <f t="shared" si="9"/>
        <v>12/Dec/1971</v>
      </c>
    </row>
    <row r="598" spans="1:10" x14ac:dyDescent="0.3">
      <c r="A598" t="s">
        <v>2220</v>
      </c>
      <c r="B598">
        <v>1972</v>
      </c>
      <c r="C598" t="s">
        <v>15</v>
      </c>
      <c r="D598">
        <v>19</v>
      </c>
      <c r="E598">
        <v>0</v>
      </c>
      <c r="F598">
        <v>38189.1</v>
      </c>
      <c r="G598" t="s">
        <v>11</v>
      </c>
      <c r="H598" t="s">
        <v>11</v>
      </c>
      <c r="I598" t="s">
        <v>42</v>
      </c>
      <c r="J598" t="str">
        <f t="shared" si="9"/>
        <v>19/Nov/1972</v>
      </c>
    </row>
    <row r="599" spans="1:10" x14ac:dyDescent="0.3">
      <c r="A599" t="s">
        <v>841</v>
      </c>
      <c r="B599">
        <v>1968</v>
      </c>
      <c r="C599" t="s">
        <v>10</v>
      </c>
      <c r="D599">
        <v>13</v>
      </c>
      <c r="E599">
        <v>0</v>
      </c>
      <c r="F599">
        <v>6700.56</v>
      </c>
      <c r="G599" t="s">
        <v>12</v>
      </c>
      <c r="H599" t="s">
        <v>16</v>
      </c>
      <c r="I599" t="s">
        <v>23</v>
      </c>
      <c r="J599" t="str">
        <f t="shared" si="9"/>
        <v>13/Jul/1968</v>
      </c>
    </row>
    <row r="600" spans="1:10" x14ac:dyDescent="0.3">
      <c r="A600" t="s">
        <v>840</v>
      </c>
      <c r="B600">
        <v>1985</v>
      </c>
      <c r="C600" t="s">
        <v>10</v>
      </c>
      <c r="D600">
        <v>9</v>
      </c>
      <c r="E600">
        <v>2</v>
      </c>
      <c r="F600">
        <v>6686.43</v>
      </c>
      <c r="G600" t="s">
        <v>11</v>
      </c>
      <c r="H600" t="s">
        <v>12</v>
      </c>
      <c r="I600" t="s">
        <v>23</v>
      </c>
      <c r="J600" t="str">
        <f t="shared" si="9"/>
        <v>9/Jul/1985</v>
      </c>
    </row>
    <row r="601" spans="1:10" x14ac:dyDescent="0.3">
      <c r="A601" t="s">
        <v>839</v>
      </c>
      <c r="B601">
        <v>1989</v>
      </c>
      <c r="C601" t="s">
        <v>37</v>
      </c>
      <c r="D601">
        <v>20</v>
      </c>
      <c r="E601">
        <v>5</v>
      </c>
      <c r="F601">
        <v>6666.24</v>
      </c>
      <c r="G601" t="s">
        <v>12</v>
      </c>
      <c r="H601" t="s">
        <v>16</v>
      </c>
      <c r="I601" t="s">
        <v>42</v>
      </c>
      <c r="J601" t="str">
        <f t="shared" si="9"/>
        <v>20/Oct/1989</v>
      </c>
    </row>
    <row r="602" spans="1:10" x14ac:dyDescent="0.3">
      <c r="A602" t="s">
        <v>838</v>
      </c>
      <c r="B602">
        <v>1981</v>
      </c>
      <c r="C602" t="s">
        <v>20</v>
      </c>
      <c r="D602">
        <v>17</v>
      </c>
      <c r="E602">
        <v>1</v>
      </c>
      <c r="F602">
        <v>6664.69</v>
      </c>
      <c r="G602" t="s">
        <v>12</v>
      </c>
      <c r="H602" t="s">
        <v>16</v>
      </c>
      <c r="I602" t="s">
        <v>23</v>
      </c>
      <c r="J602" t="str">
        <f t="shared" si="9"/>
        <v>17/Sep/1981</v>
      </c>
    </row>
    <row r="603" spans="1:10" x14ac:dyDescent="0.3">
      <c r="A603" t="s">
        <v>837</v>
      </c>
      <c r="B603">
        <v>1982</v>
      </c>
      <c r="C603" t="s">
        <v>20</v>
      </c>
      <c r="D603">
        <v>27</v>
      </c>
      <c r="E603">
        <v>3</v>
      </c>
      <c r="F603">
        <v>6664.32</v>
      </c>
      <c r="G603" t="s">
        <v>11</v>
      </c>
      <c r="H603" t="s">
        <v>11</v>
      </c>
      <c r="I603" t="s">
        <v>13</v>
      </c>
      <c r="J603" t="str">
        <f t="shared" si="9"/>
        <v>27/Sep/1982</v>
      </c>
    </row>
    <row r="604" spans="1:10" x14ac:dyDescent="0.3">
      <c r="A604" t="s">
        <v>836</v>
      </c>
      <c r="B604">
        <v>1989</v>
      </c>
      <c r="C604" t="s">
        <v>15</v>
      </c>
      <c r="D604">
        <v>19</v>
      </c>
      <c r="E604">
        <v>5</v>
      </c>
      <c r="F604">
        <v>6653.79</v>
      </c>
      <c r="G604" t="s">
        <v>11</v>
      </c>
      <c r="H604" t="s">
        <v>16</v>
      </c>
      <c r="I604" t="s">
        <v>13</v>
      </c>
      <c r="J604" t="str">
        <f t="shared" si="9"/>
        <v>19/Nov/1989</v>
      </c>
    </row>
    <row r="605" spans="1:10" x14ac:dyDescent="0.3">
      <c r="A605" t="s">
        <v>835</v>
      </c>
      <c r="B605">
        <v>1984</v>
      </c>
      <c r="C605" t="s">
        <v>10</v>
      </c>
      <c r="D605">
        <v>1</v>
      </c>
      <c r="E605">
        <v>3</v>
      </c>
      <c r="F605">
        <v>6652.53</v>
      </c>
      <c r="G605" t="s">
        <v>12</v>
      </c>
      <c r="H605" t="s">
        <v>11</v>
      </c>
      <c r="I605" t="s">
        <v>13</v>
      </c>
      <c r="J605" t="str">
        <f t="shared" si="9"/>
        <v>1/Jul/1984</v>
      </c>
    </row>
    <row r="606" spans="1:10" x14ac:dyDescent="0.3">
      <c r="A606" t="s">
        <v>834</v>
      </c>
      <c r="B606">
        <v>1970</v>
      </c>
      <c r="C606" t="s">
        <v>15</v>
      </c>
      <c r="D606">
        <v>8</v>
      </c>
      <c r="E606">
        <v>0</v>
      </c>
      <c r="F606">
        <v>6651.26</v>
      </c>
      <c r="G606" t="s">
        <v>11</v>
      </c>
      <c r="H606" t="s">
        <v>12</v>
      </c>
      <c r="I606" t="s">
        <v>13</v>
      </c>
      <c r="J606" t="str">
        <f t="shared" si="9"/>
        <v>8/Nov/1970</v>
      </c>
    </row>
    <row r="607" spans="1:10" x14ac:dyDescent="0.3">
      <c r="A607" t="s">
        <v>833</v>
      </c>
      <c r="B607">
        <v>1984</v>
      </c>
      <c r="C607" t="s">
        <v>30</v>
      </c>
      <c r="D607">
        <v>8</v>
      </c>
      <c r="E607">
        <v>2</v>
      </c>
      <c r="F607">
        <v>6640.54</v>
      </c>
      <c r="G607" t="s">
        <v>11</v>
      </c>
      <c r="H607" t="s">
        <v>12</v>
      </c>
      <c r="I607" t="s">
        <v>166</v>
      </c>
      <c r="J607" t="str">
        <f t="shared" si="9"/>
        <v>8/Dec/1984</v>
      </c>
    </row>
    <row r="608" spans="1:10" x14ac:dyDescent="0.3">
      <c r="A608" t="s">
        <v>832</v>
      </c>
      <c r="B608">
        <v>1990</v>
      </c>
      <c r="C608" t="s">
        <v>18</v>
      </c>
      <c r="D608">
        <v>6</v>
      </c>
      <c r="E608">
        <v>3</v>
      </c>
      <c r="F608">
        <v>6639.3</v>
      </c>
      <c r="G608" t="s">
        <v>11</v>
      </c>
      <c r="H608" t="s">
        <v>11</v>
      </c>
      <c r="I608" t="s">
        <v>300</v>
      </c>
      <c r="J608" t="str">
        <f t="shared" si="9"/>
        <v>6/Jun/1990</v>
      </c>
    </row>
    <row r="609" spans="1:10" x14ac:dyDescent="0.3">
      <c r="A609" t="s">
        <v>2219</v>
      </c>
      <c r="B609">
        <v>1998</v>
      </c>
      <c r="C609" t="s">
        <v>10</v>
      </c>
      <c r="D609">
        <v>29</v>
      </c>
      <c r="E609">
        <v>0</v>
      </c>
      <c r="F609">
        <v>38126.25</v>
      </c>
      <c r="G609" t="s">
        <v>16</v>
      </c>
      <c r="H609" t="s">
        <v>12</v>
      </c>
      <c r="I609" t="s">
        <v>13</v>
      </c>
      <c r="J609" t="str">
        <f t="shared" si="9"/>
        <v>29/Jul/1998</v>
      </c>
    </row>
    <row r="610" spans="1:10" x14ac:dyDescent="0.3">
      <c r="A610" t="s">
        <v>831</v>
      </c>
      <c r="B610">
        <v>2003</v>
      </c>
      <c r="C610" t="s">
        <v>20</v>
      </c>
      <c r="D610">
        <v>4</v>
      </c>
      <c r="E610">
        <v>0</v>
      </c>
      <c r="F610">
        <v>6638.16</v>
      </c>
      <c r="G610" t="s">
        <v>11</v>
      </c>
      <c r="H610" t="s">
        <v>16</v>
      </c>
      <c r="I610" t="s">
        <v>23</v>
      </c>
      <c r="J610" t="str">
        <f t="shared" si="9"/>
        <v>4/Sep/2003</v>
      </c>
    </row>
    <row r="611" spans="1:10" x14ac:dyDescent="0.3">
      <c r="A611" t="s">
        <v>830</v>
      </c>
      <c r="B611">
        <v>1973</v>
      </c>
      <c r="C611" t="s">
        <v>35</v>
      </c>
      <c r="D611">
        <v>29</v>
      </c>
      <c r="E611">
        <v>0</v>
      </c>
      <c r="F611">
        <v>6630.31</v>
      </c>
      <c r="G611" t="s">
        <v>11</v>
      </c>
      <c r="H611" t="s">
        <v>16</v>
      </c>
      <c r="I611" t="s">
        <v>13</v>
      </c>
      <c r="J611" t="str">
        <f t="shared" si="9"/>
        <v>29/Aug/1973</v>
      </c>
    </row>
    <row r="612" spans="1:10" x14ac:dyDescent="0.3">
      <c r="A612" t="s">
        <v>829</v>
      </c>
      <c r="B612">
        <v>1982</v>
      </c>
      <c r="C612" t="s">
        <v>35</v>
      </c>
      <c r="D612">
        <v>28</v>
      </c>
      <c r="E612">
        <v>1</v>
      </c>
      <c r="F612">
        <v>6610.11</v>
      </c>
      <c r="G612" t="s">
        <v>12</v>
      </c>
      <c r="H612" t="s">
        <v>11</v>
      </c>
      <c r="I612" t="s">
        <v>164</v>
      </c>
      <c r="J612" t="str">
        <f t="shared" si="9"/>
        <v>28/Aug/1982</v>
      </c>
    </row>
    <row r="613" spans="1:10" x14ac:dyDescent="0.3">
      <c r="A613" t="s">
        <v>828</v>
      </c>
      <c r="B613">
        <v>1982</v>
      </c>
      <c r="C613" t="s">
        <v>15</v>
      </c>
      <c r="D613">
        <v>7</v>
      </c>
      <c r="E613">
        <v>2</v>
      </c>
      <c r="F613">
        <v>6600.36</v>
      </c>
      <c r="G613" t="s">
        <v>11</v>
      </c>
      <c r="H613" t="s">
        <v>12</v>
      </c>
      <c r="I613" t="s">
        <v>42</v>
      </c>
      <c r="J613" t="str">
        <f t="shared" si="9"/>
        <v>7/Nov/1982</v>
      </c>
    </row>
    <row r="614" spans="1:10" x14ac:dyDescent="0.3">
      <c r="A614" t="s">
        <v>827</v>
      </c>
      <c r="B614">
        <v>1982</v>
      </c>
      <c r="C614" t="s">
        <v>30</v>
      </c>
      <c r="D614">
        <v>29</v>
      </c>
      <c r="E614">
        <v>1</v>
      </c>
      <c r="F614">
        <v>6600.21</v>
      </c>
      <c r="G614" t="s">
        <v>12</v>
      </c>
      <c r="H614" t="s">
        <v>11</v>
      </c>
      <c r="I614" t="s">
        <v>168</v>
      </c>
      <c r="J614" t="str">
        <f t="shared" si="9"/>
        <v>29/Dec/1982</v>
      </c>
    </row>
    <row r="615" spans="1:10" x14ac:dyDescent="0.3">
      <c r="A615" t="s">
        <v>826</v>
      </c>
      <c r="B615">
        <v>1982</v>
      </c>
      <c r="C615" t="s">
        <v>15</v>
      </c>
      <c r="D615">
        <v>22</v>
      </c>
      <c r="E615">
        <v>2</v>
      </c>
      <c r="F615">
        <v>6593.51</v>
      </c>
      <c r="G615" t="s">
        <v>11</v>
      </c>
      <c r="H615" t="s">
        <v>16</v>
      </c>
      <c r="I615" t="s">
        <v>13</v>
      </c>
      <c r="J615" t="str">
        <f t="shared" si="9"/>
        <v>22/Nov/1982</v>
      </c>
    </row>
    <row r="616" spans="1:10" x14ac:dyDescent="0.3">
      <c r="A616" t="s">
        <v>825</v>
      </c>
      <c r="B616">
        <v>1984</v>
      </c>
      <c r="C616" t="s">
        <v>37</v>
      </c>
      <c r="D616">
        <v>5</v>
      </c>
      <c r="E616">
        <v>2</v>
      </c>
      <c r="F616">
        <v>6571.54</v>
      </c>
      <c r="G616" t="s">
        <v>11</v>
      </c>
      <c r="H616" t="s">
        <v>12</v>
      </c>
      <c r="I616" t="s">
        <v>42</v>
      </c>
      <c r="J616" t="str">
        <f t="shared" si="9"/>
        <v>5/Oct/1984</v>
      </c>
    </row>
    <row r="617" spans="1:10" x14ac:dyDescent="0.3">
      <c r="A617" t="s">
        <v>824</v>
      </c>
      <c r="B617">
        <v>1981</v>
      </c>
      <c r="C617" t="s">
        <v>10</v>
      </c>
      <c r="D617">
        <v>20</v>
      </c>
      <c r="E617">
        <v>0</v>
      </c>
      <c r="F617">
        <v>6571.02</v>
      </c>
      <c r="G617" t="s">
        <v>11</v>
      </c>
      <c r="H617" t="s">
        <v>16</v>
      </c>
      <c r="I617" t="s">
        <v>23</v>
      </c>
      <c r="J617" t="str">
        <f t="shared" si="9"/>
        <v>20/Jul/1981</v>
      </c>
    </row>
    <row r="618" spans="1:10" x14ac:dyDescent="0.3">
      <c r="A618" t="s">
        <v>823</v>
      </c>
      <c r="B618">
        <v>1984</v>
      </c>
      <c r="C618" t="s">
        <v>20</v>
      </c>
      <c r="D618">
        <v>20</v>
      </c>
      <c r="E618">
        <v>1</v>
      </c>
      <c r="F618">
        <v>6555.07</v>
      </c>
      <c r="G618" t="s">
        <v>11</v>
      </c>
      <c r="H618" t="s">
        <v>11</v>
      </c>
      <c r="I618" t="s">
        <v>247</v>
      </c>
      <c r="J618" t="str">
        <f t="shared" si="9"/>
        <v>20/Sep/1984</v>
      </c>
    </row>
    <row r="619" spans="1:10" x14ac:dyDescent="0.3">
      <c r="A619" t="s">
        <v>822</v>
      </c>
      <c r="B619">
        <v>1968</v>
      </c>
      <c r="C619" t="s">
        <v>30</v>
      </c>
      <c r="D619">
        <v>11</v>
      </c>
      <c r="E619">
        <v>0</v>
      </c>
      <c r="F619">
        <v>6552.01</v>
      </c>
      <c r="G619" t="s">
        <v>12</v>
      </c>
      <c r="H619" t="s">
        <v>11</v>
      </c>
      <c r="I619" t="s">
        <v>13</v>
      </c>
      <c r="J619" t="str">
        <f t="shared" si="9"/>
        <v>11/Dec/1968</v>
      </c>
    </row>
    <row r="620" spans="1:10" x14ac:dyDescent="0.3">
      <c r="A620" t="s">
        <v>2218</v>
      </c>
      <c r="B620">
        <v>1979</v>
      </c>
      <c r="C620" t="s">
        <v>20</v>
      </c>
      <c r="D620">
        <v>9</v>
      </c>
      <c r="E620">
        <v>0</v>
      </c>
      <c r="F620">
        <v>37829.72</v>
      </c>
      <c r="G620" t="s">
        <v>16</v>
      </c>
      <c r="H620" t="s">
        <v>11</v>
      </c>
      <c r="I620" t="s">
        <v>42</v>
      </c>
      <c r="J620" t="str">
        <f t="shared" si="9"/>
        <v>9/Sep/1979</v>
      </c>
    </row>
    <row r="621" spans="1:10" x14ac:dyDescent="0.3">
      <c r="A621" t="s">
        <v>821</v>
      </c>
      <c r="B621">
        <v>1989</v>
      </c>
      <c r="C621" t="s">
        <v>35</v>
      </c>
      <c r="D621">
        <v>6</v>
      </c>
      <c r="E621">
        <v>3</v>
      </c>
      <c r="F621">
        <v>6551.75</v>
      </c>
      <c r="G621" t="s">
        <v>11</v>
      </c>
      <c r="H621" t="s">
        <v>11</v>
      </c>
      <c r="I621" t="s">
        <v>247</v>
      </c>
      <c r="J621" t="str">
        <f t="shared" si="9"/>
        <v>6/Aug/1989</v>
      </c>
    </row>
    <row r="622" spans="1:10" x14ac:dyDescent="0.3">
      <c r="A622" t="s">
        <v>820</v>
      </c>
      <c r="B622">
        <v>1986</v>
      </c>
      <c r="C622" t="s">
        <v>30</v>
      </c>
      <c r="D622">
        <v>18</v>
      </c>
      <c r="E622">
        <v>3</v>
      </c>
      <c r="F622">
        <v>6548.2</v>
      </c>
      <c r="G622" t="s">
        <v>11</v>
      </c>
      <c r="H622" t="s">
        <v>12</v>
      </c>
      <c r="I622" t="s">
        <v>23</v>
      </c>
      <c r="J622" t="str">
        <f t="shared" si="9"/>
        <v>18/Dec/1986</v>
      </c>
    </row>
    <row r="623" spans="1:10" x14ac:dyDescent="0.3">
      <c r="A623" t="s">
        <v>819</v>
      </c>
      <c r="B623">
        <v>1969</v>
      </c>
      <c r="C623" t="s">
        <v>30</v>
      </c>
      <c r="D623">
        <v>3</v>
      </c>
      <c r="E623">
        <v>0</v>
      </c>
      <c r="F623">
        <v>6546.16</v>
      </c>
      <c r="G623" t="s">
        <v>11</v>
      </c>
      <c r="H623" t="s">
        <v>12</v>
      </c>
      <c r="I623" t="s">
        <v>13</v>
      </c>
      <c r="J623" t="str">
        <f t="shared" si="9"/>
        <v>3/Dec/1969</v>
      </c>
    </row>
    <row r="624" spans="1:10" x14ac:dyDescent="0.3">
      <c r="A624" t="s">
        <v>818</v>
      </c>
      <c r="B624">
        <v>1982</v>
      </c>
      <c r="C624" t="s">
        <v>37</v>
      </c>
      <c r="D624">
        <v>2</v>
      </c>
      <c r="E624">
        <v>3</v>
      </c>
      <c r="F624">
        <v>6536.68</v>
      </c>
      <c r="G624" t="s">
        <v>11</v>
      </c>
      <c r="H624" t="s">
        <v>11</v>
      </c>
      <c r="I624" t="s">
        <v>23</v>
      </c>
      <c r="J624" t="str">
        <f t="shared" si="9"/>
        <v>2/Oct/1982</v>
      </c>
    </row>
    <row r="625" spans="1:10" x14ac:dyDescent="0.3">
      <c r="A625" t="s">
        <v>817</v>
      </c>
      <c r="B625">
        <v>1982</v>
      </c>
      <c r="C625" t="s">
        <v>35</v>
      </c>
      <c r="D625">
        <v>12</v>
      </c>
      <c r="E625">
        <v>3</v>
      </c>
      <c r="F625">
        <v>6532.04</v>
      </c>
      <c r="G625" t="s">
        <v>11</v>
      </c>
      <c r="H625" t="s">
        <v>16</v>
      </c>
      <c r="I625" t="s">
        <v>13</v>
      </c>
      <c r="J625" t="str">
        <f t="shared" si="9"/>
        <v>12/Aug/1982</v>
      </c>
    </row>
    <row r="626" spans="1:10" x14ac:dyDescent="0.3">
      <c r="A626" t="s">
        <v>816</v>
      </c>
      <c r="B626">
        <v>1976</v>
      </c>
      <c r="C626" t="s">
        <v>37</v>
      </c>
      <c r="D626">
        <v>23</v>
      </c>
      <c r="E626">
        <v>2</v>
      </c>
      <c r="F626">
        <v>6529.21</v>
      </c>
      <c r="G626" t="s">
        <v>11</v>
      </c>
      <c r="H626" t="s">
        <v>16</v>
      </c>
      <c r="I626" t="s">
        <v>13</v>
      </c>
      <c r="J626" t="str">
        <f t="shared" si="9"/>
        <v>23/Oct/1976</v>
      </c>
    </row>
    <row r="627" spans="1:10" x14ac:dyDescent="0.3">
      <c r="A627" t="s">
        <v>815</v>
      </c>
      <c r="B627">
        <v>1994</v>
      </c>
      <c r="C627" t="s">
        <v>10</v>
      </c>
      <c r="D627">
        <v>7</v>
      </c>
      <c r="E627">
        <v>0</v>
      </c>
      <c r="F627">
        <v>6512.24</v>
      </c>
      <c r="G627" t="s">
        <v>11</v>
      </c>
      <c r="H627" t="s">
        <v>16</v>
      </c>
      <c r="I627" t="s">
        <v>300</v>
      </c>
      <c r="J627" t="str">
        <f t="shared" si="9"/>
        <v>7/Jul/1994</v>
      </c>
    </row>
    <row r="628" spans="1:10" x14ac:dyDescent="0.3">
      <c r="A628" t="s">
        <v>814</v>
      </c>
      <c r="B628">
        <v>1982</v>
      </c>
      <c r="C628" t="s">
        <v>35</v>
      </c>
      <c r="D628">
        <v>28</v>
      </c>
      <c r="E628">
        <v>1</v>
      </c>
      <c r="F628">
        <v>6500.24</v>
      </c>
      <c r="G628" t="s">
        <v>11</v>
      </c>
      <c r="H628" t="s">
        <v>11</v>
      </c>
      <c r="I628" t="s">
        <v>13</v>
      </c>
      <c r="J628" t="str">
        <f t="shared" si="9"/>
        <v>28/Aug/1982</v>
      </c>
    </row>
    <row r="629" spans="1:10" x14ac:dyDescent="0.3">
      <c r="A629" t="s">
        <v>813</v>
      </c>
      <c r="B629">
        <v>1982</v>
      </c>
      <c r="C629" t="s">
        <v>37</v>
      </c>
      <c r="D629">
        <v>9</v>
      </c>
      <c r="E629">
        <v>1</v>
      </c>
      <c r="F629">
        <v>6496.89</v>
      </c>
      <c r="G629" t="s">
        <v>11</v>
      </c>
      <c r="H629" t="s">
        <v>12</v>
      </c>
      <c r="I629" t="s">
        <v>42</v>
      </c>
      <c r="J629" t="str">
        <f t="shared" si="9"/>
        <v>9/Oct/1982</v>
      </c>
    </row>
    <row r="630" spans="1:10" x14ac:dyDescent="0.3">
      <c r="A630" t="s">
        <v>812</v>
      </c>
      <c r="B630">
        <v>1970</v>
      </c>
      <c r="C630" t="s">
        <v>30</v>
      </c>
      <c r="D630">
        <v>1</v>
      </c>
      <c r="E630">
        <v>0</v>
      </c>
      <c r="F630">
        <v>6481.67</v>
      </c>
      <c r="G630" t="s">
        <v>11</v>
      </c>
      <c r="H630" t="s">
        <v>11</v>
      </c>
      <c r="I630" t="s">
        <v>13</v>
      </c>
      <c r="J630" t="str">
        <f t="shared" si="9"/>
        <v>1/Dec/1970</v>
      </c>
    </row>
    <row r="631" spans="1:10" x14ac:dyDescent="0.3">
      <c r="A631" t="s">
        <v>2217</v>
      </c>
      <c r="B631">
        <v>1983</v>
      </c>
      <c r="C631" t="s">
        <v>10</v>
      </c>
      <c r="D631">
        <v>26</v>
      </c>
      <c r="E631">
        <v>3</v>
      </c>
      <c r="F631">
        <v>37800.980000000003</v>
      </c>
      <c r="G631" t="s">
        <v>11</v>
      </c>
      <c r="H631" t="s">
        <v>11</v>
      </c>
      <c r="I631" t="s">
        <v>42</v>
      </c>
      <c r="J631" t="str">
        <f t="shared" si="9"/>
        <v>26/Jul/1983</v>
      </c>
    </row>
    <row r="632" spans="1:10" x14ac:dyDescent="0.3">
      <c r="A632" t="s">
        <v>811</v>
      </c>
      <c r="B632">
        <v>1980</v>
      </c>
      <c r="C632" t="s">
        <v>18</v>
      </c>
      <c r="D632">
        <v>8</v>
      </c>
      <c r="E632">
        <v>0</v>
      </c>
      <c r="F632">
        <v>6474.01</v>
      </c>
      <c r="G632" t="s">
        <v>11</v>
      </c>
      <c r="H632" t="s">
        <v>12</v>
      </c>
      <c r="I632" t="s">
        <v>42</v>
      </c>
      <c r="J632" t="str">
        <f t="shared" si="9"/>
        <v>8/Jun/1980</v>
      </c>
    </row>
    <row r="633" spans="1:10" x14ac:dyDescent="0.3">
      <c r="A633" t="s">
        <v>810</v>
      </c>
      <c r="B633">
        <v>1981</v>
      </c>
      <c r="C633" t="s">
        <v>10</v>
      </c>
      <c r="D633">
        <v>27</v>
      </c>
      <c r="E633">
        <v>1</v>
      </c>
      <c r="F633">
        <v>6473.15</v>
      </c>
      <c r="G633" t="s">
        <v>11</v>
      </c>
      <c r="H633" t="s">
        <v>11</v>
      </c>
      <c r="I633" t="s">
        <v>13</v>
      </c>
      <c r="J633" t="str">
        <f t="shared" si="9"/>
        <v>27/Jul/1981</v>
      </c>
    </row>
    <row r="634" spans="1:10" x14ac:dyDescent="0.3">
      <c r="A634" t="s">
        <v>809</v>
      </c>
      <c r="B634">
        <v>1984</v>
      </c>
      <c r="C634" t="s">
        <v>15</v>
      </c>
      <c r="D634">
        <v>1</v>
      </c>
      <c r="E634">
        <v>2</v>
      </c>
      <c r="F634">
        <v>6457.84</v>
      </c>
      <c r="G634" t="s">
        <v>11</v>
      </c>
      <c r="H634" t="s">
        <v>12</v>
      </c>
      <c r="I634" t="s">
        <v>23</v>
      </c>
      <c r="J634" t="str">
        <f t="shared" si="9"/>
        <v>1/Nov/1984</v>
      </c>
    </row>
    <row r="635" spans="1:10" x14ac:dyDescent="0.3">
      <c r="A635" t="s">
        <v>808</v>
      </c>
      <c r="B635">
        <v>1984</v>
      </c>
      <c r="C635" t="s">
        <v>35</v>
      </c>
      <c r="D635">
        <v>26</v>
      </c>
      <c r="E635">
        <v>2</v>
      </c>
      <c r="F635">
        <v>6455.86</v>
      </c>
      <c r="G635" t="s">
        <v>12</v>
      </c>
      <c r="H635" t="s">
        <v>12</v>
      </c>
      <c r="I635" t="s">
        <v>23</v>
      </c>
      <c r="J635" t="str">
        <f t="shared" si="9"/>
        <v>26/Aug/1984</v>
      </c>
    </row>
    <row r="636" spans="1:10" x14ac:dyDescent="0.3">
      <c r="A636" t="s">
        <v>807</v>
      </c>
      <c r="B636">
        <v>1985</v>
      </c>
      <c r="C636" t="s">
        <v>10</v>
      </c>
      <c r="D636">
        <v>22</v>
      </c>
      <c r="E636">
        <v>3</v>
      </c>
      <c r="F636">
        <v>6435.62</v>
      </c>
      <c r="G636" t="s">
        <v>12</v>
      </c>
      <c r="H636" t="s">
        <v>11</v>
      </c>
      <c r="I636" t="s">
        <v>13</v>
      </c>
      <c r="J636" t="str">
        <f t="shared" si="9"/>
        <v>22/Jul/1985</v>
      </c>
    </row>
    <row r="637" spans="1:10" x14ac:dyDescent="0.3">
      <c r="A637" t="s">
        <v>806</v>
      </c>
      <c r="B637">
        <v>1975</v>
      </c>
      <c r="C637" t="s">
        <v>35</v>
      </c>
      <c r="D637">
        <v>5</v>
      </c>
      <c r="E637">
        <v>1</v>
      </c>
      <c r="F637">
        <v>6423.48</v>
      </c>
      <c r="G637" t="s">
        <v>11</v>
      </c>
      <c r="H637" t="s">
        <v>12</v>
      </c>
      <c r="I637" t="s">
        <v>13</v>
      </c>
      <c r="J637" t="str">
        <f t="shared" si="9"/>
        <v>5/Aug/1975</v>
      </c>
    </row>
    <row r="638" spans="1:10" x14ac:dyDescent="0.3">
      <c r="A638" t="s">
        <v>805</v>
      </c>
      <c r="B638">
        <v>1976</v>
      </c>
      <c r="C638" t="s">
        <v>30</v>
      </c>
      <c r="D638">
        <v>30</v>
      </c>
      <c r="E638">
        <v>2</v>
      </c>
      <c r="F638">
        <v>6417.28</v>
      </c>
      <c r="G638" t="s">
        <v>11</v>
      </c>
      <c r="H638" t="s">
        <v>12</v>
      </c>
      <c r="I638" t="s">
        <v>13</v>
      </c>
      <c r="J638" t="str">
        <f t="shared" si="9"/>
        <v>30/Dec/1976</v>
      </c>
    </row>
    <row r="639" spans="1:10" x14ac:dyDescent="0.3">
      <c r="A639" t="s">
        <v>804</v>
      </c>
      <c r="B639">
        <v>1987</v>
      </c>
      <c r="C639" t="s">
        <v>20</v>
      </c>
      <c r="D639">
        <v>4</v>
      </c>
      <c r="E639">
        <v>3</v>
      </c>
      <c r="F639">
        <v>6414.18</v>
      </c>
      <c r="G639" t="s">
        <v>11</v>
      </c>
      <c r="H639" t="s">
        <v>11</v>
      </c>
      <c r="I639" t="s">
        <v>42</v>
      </c>
      <c r="J639" t="str">
        <f t="shared" si="9"/>
        <v>4/Sep/1987</v>
      </c>
    </row>
    <row r="640" spans="1:10" x14ac:dyDescent="0.3">
      <c r="A640" t="s">
        <v>803</v>
      </c>
      <c r="B640">
        <v>1971</v>
      </c>
      <c r="C640" t="s">
        <v>35</v>
      </c>
      <c r="D640">
        <v>22</v>
      </c>
      <c r="E640">
        <v>0</v>
      </c>
      <c r="F640">
        <v>6412.34</v>
      </c>
      <c r="G640" t="s">
        <v>11</v>
      </c>
      <c r="H640" t="s">
        <v>12</v>
      </c>
      <c r="I640" t="s">
        <v>13</v>
      </c>
      <c r="J640" t="str">
        <f t="shared" si="9"/>
        <v>22/Aug/1971</v>
      </c>
    </row>
    <row r="641" spans="1:10" x14ac:dyDescent="0.3">
      <c r="A641" t="s">
        <v>802</v>
      </c>
      <c r="B641">
        <v>1970</v>
      </c>
      <c r="C641" t="s">
        <v>35</v>
      </c>
      <c r="D641">
        <v>20</v>
      </c>
      <c r="E641">
        <v>0</v>
      </c>
      <c r="F641">
        <v>6407.05</v>
      </c>
      <c r="G641" t="s">
        <v>11</v>
      </c>
      <c r="H641" t="s">
        <v>16</v>
      </c>
      <c r="I641" t="s">
        <v>13</v>
      </c>
      <c r="J641" t="str">
        <f t="shared" si="9"/>
        <v>20/Aug/1970</v>
      </c>
    </row>
    <row r="642" spans="1:10" x14ac:dyDescent="0.3">
      <c r="A642" t="s">
        <v>2216</v>
      </c>
      <c r="B642">
        <v>1986</v>
      </c>
      <c r="C642" t="s">
        <v>35</v>
      </c>
      <c r="D642">
        <v>15</v>
      </c>
      <c r="E642">
        <v>0</v>
      </c>
      <c r="F642">
        <v>37742.58</v>
      </c>
      <c r="G642" t="s">
        <v>16</v>
      </c>
      <c r="H642" t="s">
        <v>16</v>
      </c>
      <c r="I642" t="s">
        <v>13</v>
      </c>
      <c r="J642" t="str">
        <f t="shared" si="9"/>
        <v>15/Aug/1986</v>
      </c>
    </row>
    <row r="643" spans="1:10" x14ac:dyDescent="0.3">
      <c r="A643" t="s">
        <v>801</v>
      </c>
      <c r="B643">
        <v>1985</v>
      </c>
      <c r="C643" t="s">
        <v>30</v>
      </c>
      <c r="D643">
        <v>10</v>
      </c>
      <c r="E643">
        <v>2</v>
      </c>
      <c r="F643">
        <v>6406.41</v>
      </c>
      <c r="G643" t="s">
        <v>16</v>
      </c>
      <c r="H643" t="s">
        <v>12</v>
      </c>
      <c r="I643" t="s">
        <v>276</v>
      </c>
      <c r="J643" t="str">
        <f t="shared" si="9"/>
        <v>10/Dec/1985</v>
      </c>
    </row>
    <row r="644" spans="1:10" x14ac:dyDescent="0.3">
      <c r="A644" t="s">
        <v>800</v>
      </c>
      <c r="B644">
        <v>1987</v>
      </c>
      <c r="C644" t="s">
        <v>20</v>
      </c>
      <c r="D644">
        <v>9</v>
      </c>
      <c r="E644">
        <v>2</v>
      </c>
      <c r="F644">
        <v>6402.29</v>
      </c>
      <c r="G644" t="s">
        <v>11</v>
      </c>
      <c r="H644" t="s">
        <v>12</v>
      </c>
      <c r="I644" t="s">
        <v>247</v>
      </c>
      <c r="J644" t="str">
        <f t="shared" si="9"/>
        <v>9/Sep/1987</v>
      </c>
    </row>
    <row r="645" spans="1:10" x14ac:dyDescent="0.3">
      <c r="A645" t="s">
        <v>799</v>
      </c>
      <c r="B645">
        <v>1982</v>
      </c>
      <c r="C645" t="s">
        <v>37</v>
      </c>
      <c r="D645">
        <v>28</v>
      </c>
      <c r="E645">
        <v>1</v>
      </c>
      <c r="F645">
        <v>6393.6</v>
      </c>
      <c r="G645" t="s">
        <v>11</v>
      </c>
      <c r="H645" t="s">
        <v>16</v>
      </c>
      <c r="I645" t="s">
        <v>23</v>
      </c>
      <c r="J645" t="str">
        <f t="shared" si="9"/>
        <v>28/Oct/1982</v>
      </c>
    </row>
    <row r="646" spans="1:10" x14ac:dyDescent="0.3">
      <c r="A646" t="s">
        <v>798</v>
      </c>
      <c r="B646">
        <v>1997</v>
      </c>
      <c r="C646" t="s">
        <v>35</v>
      </c>
      <c r="D646">
        <v>16</v>
      </c>
      <c r="E646">
        <v>0</v>
      </c>
      <c r="F646">
        <v>6389.53</v>
      </c>
      <c r="G646" t="s">
        <v>11</v>
      </c>
      <c r="H646" t="s">
        <v>11</v>
      </c>
      <c r="I646" t="s">
        <v>300</v>
      </c>
      <c r="J646" t="str">
        <f t="shared" si="9"/>
        <v>16/Aug/1997</v>
      </c>
    </row>
    <row r="647" spans="1:10" x14ac:dyDescent="0.3">
      <c r="A647" t="s">
        <v>797</v>
      </c>
      <c r="B647">
        <v>1982</v>
      </c>
      <c r="C647" t="s">
        <v>35</v>
      </c>
      <c r="D647">
        <v>6</v>
      </c>
      <c r="E647">
        <v>1</v>
      </c>
      <c r="F647">
        <v>6389.38</v>
      </c>
      <c r="G647" t="s">
        <v>16</v>
      </c>
      <c r="H647" t="s">
        <v>11</v>
      </c>
      <c r="I647" t="s">
        <v>23</v>
      </c>
      <c r="J647" t="str">
        <f t="shared" si="9"/>
        <v>6/Aug/1982</v>
      </c>
    </row>
    <row r="648" spans="1:10" x14ac:dyDescent="0.3">
      <c r="A648" t="s">
        <v>796</v>
      </c>
      <c r="B648">
        <v>1976</v>
      </c>
      <c r="C648" t="s">
        <v>15</v>
      </c>
      <c r="D648">
        <v>18</v>
      </c>
      <c r="E648">
        <v>2</v>
      </c>
      <c r="F648">
        <v>6374.16</v>
      </c>
      <c r="G648" t="s">
        <v>11</v>
      </c>
      <c r="H648" t="s">
        <v>11</v>
      </c>
      <c r="I648" t="s">
        <v>13</v>
      </c>
      <c r="J648" t="str">
        <f t="shared" si="9"/>
        <v>18/Nov/1976</v>
      </c>
    </row>
    <row r="649" spans="1:10" x14ac:dyDescent="0.3">
      <c r="A649" t="s">
        <v>795</v>
      </c>
      <c r="B649">
        <v>1984</v>
      </c>
      <c r="C649" t="s">
        <v>35</v>
      </c>
      <c r="D649">
        <v>13</v>
      </c>
      <c r="E649">
        <v>1</v>
      </c>
      <c r="F649">
        <v>6373.56</v>
      </c>
      <c r="G649" t="s">
        <v>11</v>
      </c>
      <c r="H649" t="s">
        <v>16</v>
      </c>
      <c r="I649" t="s">
        <v>23</v>
      </c>
      <c r="J649" t="str">
        <f t="shared" ref="J649:J712" si="10">_xlfn.CONCAT(D649,"/",C649,"/",B649)</f>
        <v>13/Aug/1984</v>
      </c>
    </row>
    <row r="650" spans="1:10" x14ac:dyDescent="0.3">
      <c r="A650" t="s">
        <v>794</v>
      </c>
      <c r="B650">
        <v>1970</v>
      </c>
      <c r="C650" t="s">
        <v>15</v>
      </c>
      <c r="D650">
        <v>9</v>
      </c>
      <c r="E650">
        <v>0</v>
      </c>
      <c r="F650">
        <v>6367.31</v>
      </c>
      <c r="G650" t="s">
        <v>11</v>
      </c>
      <c r="H650" t="s">
        <v>16</v>
      </c>
      <c r="I650" t="s">
        <v>13</v>
      </c>
      <c r="J650" t="str">
        <f t="shared" si="10"/>
        <v>9/Nov/1970</v>
      </c>
    </row>
    <row r="651" spans="1:10" x14ac:dyDescent="0.3">
      <c r="A651" t="s">
        <v>793</v>
      </c>
      <c r="B651">
        <v>1996</v>
      </c>
      <c r="C651" t="s">
        <v>10</v>
      </c>
      <c r="D651">
        <v>7</v>
      </c>
      <c r="E651">
        <v>0</v>
      </c>
      <c r="F651">
        <v>6361.47</v>
      </c>
      <c r="G651" t="s">
        <v>11</v>
      </c>
      <c r="H651" t="s">
        <v>12</v>
      </c>
      <c r="I651" t="s">
        <v>300</v>
      </c>
      <c r="J651" t="str">
        <f t="shared" si="10"/>
        <v>7/Jul/1996</v>
      </c>
    </row>
    <row r="652" spans="1:10" x14ac:dyDescent="0.3">
      <c r="A652" t="s">
        <v>792</v>
      </c>
      <c r="B652">
        <v>1989</v>
      </c>
      <c r="C652" t="s">
        <v>18</v>
      </c>
      <c r="D652">
        <v>24</v>
      </c>
      <c r="E652">
        <v>3</v>
      </c>
      <c r="F652">
        <v>6360.99</v>
      </c>
      <c r="G652" t="s">
        <v>11</v>
      </c>
      <c r="H652" t="s">
        <v>11</v>
      </c>
      <c r="I652" t="s">
        <v>23</v>
      </c>
      <c r="J652" t="str">
        <f t="shared" si="10"/>
        <v>24/Jun/1989</v>
      </c>
    </row>
    <row r="653" spans="1:10" x14ac:dyDescent="0.3">
      <c r="A653" t="s">
        <v>2215</v>
      </c>
      <c r="B653">
        <v>1976</v>
      </c>
      <c r="C653" t="s">
        <v>20</v>
      </c>
      <c r="D653">
        <v>18</v>
      </c>
      <c r="E653">
        <v>2</v>
      </c>
      <c r="F653">
        <v>37735.199999999997</v>
      </c>
      <c r="G653" t="s">
        <v>11</v>
      </c>
      <c r="H653" t="s">
        <v>11</v>
      </c>
      <c r="I653" t="s">
        <v>42</v>
      </c>
      <c r="J653" t="str">
        <f t="shared" si="10"/>
        <v>18/Sep/1976</v>
      </c>
    </row>
    <row r="654" spans="1:10" x14ac:dyDescent="0.3">
      <c r="A654" t="s">
        <v>791</v>
      </c>
      <c r="B654">
        <v>1980</v>
      </c>
      <c r="C654" t="s">
        <v>37</v>
      </c>
      <c r="D654">
        <v>30</v>
      </c>
      <c r="E654">
        <v>0</v>
      </c>
      <c r="F654">
        <v>6358.78</v>
      </c>
      <c r="G654" t="s">
        <v>11</v>
      </c>
      <c r="H654" t="s">
        <v>16</v>
      </c>
      <c r="I654" t="s">
        <v>23</v>
      </c>
      <c r="J654" t="str">
        <f t="shared" si="10"/>
        <v>30/Oct/1980</v>
      </c>
    </row>
    <row r="655" spans="1:10" x14ac:dyDescent="0.3">
      <c r="A655" t="s">
        <v>790</v>
      </c>
      <c r="B655">
        <v>1983</v>
      </c>
      <c r="C655" t="s">
        <v>35</v>
      </c>
      <c r="D655">
        <v>19</v>
      </c>
      <c r="E655">
        <v>2</v>
      </c>
      <c r="F655">
        <v>6356.27</v>
      </c>
      <c r="G655" t="s">
        <v>12</v>
      </c>
      <c r="H655" t="s">
        <v>11</v>
      </c>
      <c r="I655" t="s">
        <v>13</v>
      </c>
      <c r="J655" t="str">
        <f t="shared" si="10"/>
        <v>19/Aug/1983</v>
      </c>
    </row>
    <row r="656" spans="1:10" x14ac:dyDescent="0.3">
      <c r="A656" t="s">
        <v>789</v>
      </c>
      <c r="B656">
        <v>1983</v>
      </c>
      <c r="C656" t="s">
        <v>37</v>
      </c>
      <c r="D656">
        <v>21</v>
      </c>
      <c r="E656">
        <v>2</v>
      </c>
      <c r="F656">
        <v>6338.08</v>
      </c>
      <c r="G656" t="s">
        <v>11</v>
      </c>
      <c r="H656" t="s">
        <v>16</v>
      </c>
      <c r="I656" t="s">
        <v>13</v>
      </c>
      <c r="J656" t="str">
        <f t="shared" si="10"/>
        <v>21/Oct/1983</v>
      </c>
    </row>
    <row r="657" spans="1:10" x14ac:dyDescent="0.3">
      <c r="A657" t="s">
        <v>788</v>
      </c>
      <c r="B657">
        <v>1986</v>
      </c>
      <c r="C657" t="s">
        <v>20</v>
      </c>
      <c r="D657">
        <v>25</v>
      </c>
      <c r="E657">
        <v>3</v>
      </c>
      <c r="F657">
        <v>6335.64</v>
      </c>
      <c r="G657" t="s">
        <v>11</v>
      </c>
      <c r="H657" t="s">
        <v>11</v>
      </c>
      <c r="I657" t="s">
        <v>13</v>
      </c>
      <c r="J657" t="str">
        <f t="shared" si="10"/>
        <v>25/Sep/1986</v>
      </c>
    </row>
    <row r="658" spans="1:10" x14ac:dyDescent="0.3">
      <c r="A658" t="s">
        <v>787</v>
      </c>
      <c r="B658">
        <v>1990</v>
      </c>
      <c r="C658" t="s">
        <v>35</v>
      </c>
      <c r="D658">
        <v>13</v>
      </c>
      <c r="E658">
        <v>3</v>
      </c>
      <c r="F658">
        <v>6334.34</v>
      </c>
      <c r="G658" t="s">
        <v>11</v>
      </c>
      <c r="H658" t="s">
        <v>11</v>
      </c>
      <c r="I658" t="s">
        <v>247</v>
      </c>
      <c r="J658" t="str">
        <f t="shared" si="10"/>
        <v>13/Aug/1990</v>
      </c>
    </row>
    <row r="659" spans="1:10" x14ac:dyDescent="0.3">
      <c r="A659" t="s">
        <v>786</v>
      </c>
      <c r="B659">
        <v>1985</v>
      </c>
      <c r="C659" t="s">
        <v>30</v>
      </c>
      <c r="D659">
        <v>15</v>
      </c>
      <c r="E659">
        <v>2</v>
      </c>
      <c r="F659">
        <v>6313.76</v>
      </c>
      <c r="G659" t="s">
        <v>11</v>
      </c>
      <c r="H659" t="s">
        <v>16</v>
      </c>
      <c r="I659" t="s">
        <v>13</v>
      </c>
      <c r="J659" t="str">
        <f t="shared" si="10"/>
        <v>15/Dec/1985</v>
      </c>
    </row>
    <row r="660" spans="1:10" x14ac:dyDescent="0.3">
      <c r="A660" t="s">
        <v>785</v>
      </c>
      <c r="B660">
        <v>1985</v>
      </c>
      <c r="C660" t="s">
        <v>15</v>
      </c>
      <c r="D660">
        <v>19</v>
      </c>
      <c r="E660">
        <v>2</v>
      </c>
      <c r="F660">
        <v>6311.95</v>
      </c>
      <c r="G660" t="s">
        <v>11</v>
      </c>
      <c r="H660" t="s">
        <v>16</v>
      </c>
      <c r="I660" t="s">
        <v>42</v>
      </c>
      <c r="J660" t="str">
        <f t="shared" si="10"/>
        <v>19/Nov/1985</v>
      </c>
    </row>
    <row r="661" spans="1:10" x14ac:dyDescent="0.3">
      <c r="A661" t="s">
        <v>784</v>
      </c>
      <c r="B661">
        <v>2004</v>
      </c>
      <c r="C661" t="s">
        <v>10</v>
      </c>
      <c r="D661">
        <v>27</v>
      </c>
      <c r="E661">
        <v>0</v>
      </c>
      <c r="F661">
        <v>6311.11</v>
      </c>
      <c r="G661" t="s">
        <v>11</v>
      </c>
      <c r="H661" t="s">
        <v>11</v>
      </c>
      <c r="I661" t="s">
        <v>42</v>
      </c>
      <c r="J661" t="str">
        <f t="shared" si="10"/>
        <v>27/Jul/2004</v>
      </c>
    </row>
    <row r="662" spans="1:10" x14ac:dyDescent="0.3">
      <c r="A662" t="s">
        <v>783</v>
      </c>
      <c r="B662">
        <v>1969</v>
      </c>
      <c r="C662" t="s">
        <v>20</v>
      </c>
      <c r="D662">
        <v>4</v>
      </c>
      <c r="E662">
        <v>0</v>
      </c>
      <c r="F662">
        <v>6305.61</v>
      </c>
      <c r="G662" t="s">
        <v>11</v>
      </c>
      <c r="H662" t="s">
        <v>11</v>
      </c>
      <c r="I662" t="s">
        <v>23</v>
      </c>
      <c r="J662" t="str">
        <f t="shared" si="10"/>
        <v>4/Sep/1969</v>
      </c>
    </row>
    <row r="663" spans="1:10" x14ac:dyDescent="0.3">
      <c r="A663" t="s">
        <v>782</v>
      </c>
      <c r="B663">
        <v>1974</v>
      </c>
      <c r="C663" t="s">
        <v>20</v>
      </c>
      <c r="D663">
        <v>17</v>
      </c>
      <c r="E663">
        <v>0</v>
      </c>
      <c r="F663">
        <v>6302.23</v>
      </c>
      <c r="G663" t="s">
        <v>11</v>
      </c>
      <c r="H663" t="s">
        <v>16</v>
      </c>
      <c r="I663" t="s">
        <v>13</v>
      </c>
      <c r="J663" t="str">
        <f t="shared" si="10"/>
        <v>17/Sep/1974</v>
      </c>
    </row>
    <row r="664" spans="1:10" x14ac:dyDescent="0.3">
      <c r="A664" t="s">
        <v>2214</v>
      </c>
      <c r="B664">
        <v>1988</v>
      </c>
      <c r="C664" t="s">
        <v>37</v>
      </c>
      <c r="D664">
        <v>10</v>
      </c>
      <c r="E664">
        <v>1</v>
      </c>
      <c r="F664">
        <v>37701.879999999997</v>
      </c>
      <c r="G664" t="s">
        <v>11</v>
      </c>
      <c r="H664" t="s">
        <v>12</v>
      </c>
      <c r="I664" t="s">
        <v>249</v>
      </c>
      <c r="J664" t="str">
        <f t="shared" si="10"/>
        <v>10/Oct/1988</v>
      </c>
    </row>
    <row r="665" spans="1:10" x14ac:dyDescent="0.3">
      <c r="A665" t="s">
        <v>781</v>
      </c>
      <c r="B665">
        <v>1996</v>
      </c>
      <c r="C665" t="s">
        <v>10</v>
      </c>
      <c r="D665">
        <v>4</v>
      </c>
      <c r="E665">
        <v>0</v>
      </c>
      <c r="F665">
        <v>6293.63</v>
      </c>
      <c r="G665" t="s">
        <v>11</v>
      </c>
      <c r="H665" t="s">
        <v>12</v>
      </c>
      <c r="I665" t="s">
        <v>300</v>
      </c>
      <c r="J665" t="str">
        <f t="shared" si="10"/>
        <v>4/Jul/1996</v>
      </c>
    </row>
    <row r="666" spans="1:10" x14ac:dyDescent="0.3">
      <c r="A666" t="s">
        <v>780</v>
      </c>
      <c r="B666">
        <v>1981</v>
      </c>
      <c r="C666" t="s">
        <v>35</v>
      </c>
      <c r="D666">
        <v>26</v>
      </c>
      <c r="E666">
        <v>1</v>
      </c>
      <c r="F666">
        <v>6289.75</v>
      </c>
      <c r="G666" t="s">
        <v>11</v>
      </c>
      <c r="H666" t="s">
        <v>12</v>
      </c>
      <c r="I666" t="s">
        <v>13</v>
      </c>
      <c r="J666" t="str">
        <f t="shared" si="10"/>
        <v>26/Aug/1981</v>
      </c>
    </row>
    <row r="667" spans="1:10" x14ac:dyDescent="0.3">
      <c r="A667" t="s">
        <v>779</v>
      </c>
      <c r="B667">
        <v>1981</v>
      </c>
      <c r="C667" t="s">
        <v>15</v>
      </c>
      <c r="D667">
        <v>24</v>
      </c>
      <c r="E667">
        <v>1</v>
      </c>
      <c r="F667">
        <v>6282.24</v>
      </c>
      <c r="G667" t="s">
        <v>11</v>
      </c>
      <c r="H667" t="s">
        <v>16</v>
      </c>
      <c r="I667" t="s">
        <v>42</v>
      </c>
      <c r="J667" t="str">
        <f t="shared" si="10"/>
        <v>24/Nov/1981</v>
      </c>
    </row>
    <row r="668" spans="1:10" x14ac:dyDescent="0.3">
      <c r="A668" t="s">
        <v>778</v>
      </c>
      <c r="B668">
        <v>1993</v>
      </c>
      <c r="C668" t="s">
        <v>37</v>
      </c>
      <c r="D668">
        <v>16</v>
      </c>
      <c r="E668">
        <v>0</v>
      </c>
      <c r="F668">
        <v>6276.3</v>
      </c>
      <c r="G668" t="s">
        <v>11</v>
      </c>
      <c r="H668" t="s">
        <v>16</v>
      </c>
      <c r="I668" t="s">
        <v>200</v>
      </c>
      <c r="J668" t="str">
        <f t="shared" si="10"/>
        <v>16/Oct/1993</v>
      </c>
    </row>
    <row r="669" spans="1:10" x14ac:dyDescent="0.3">
      <c r="A669" t="s">
        <v>777</v>
      </c>
      <c r="B669">
        <v>1981</v>
      </c>
      <c r="C669" t="s">
        <v>18</v>
      </c>
      <c r="D669">
        <v>30</v>
      </c>
      <c r="E669">
        <v>1</v>
      </c>
      <c r="F669">
        <v>6272.48</v>
      </c>
      <c r="G669" t="s">
        <v>16</v>
      </c>
      <c r="H669" t="s">
        <v>12</v>
      </c>
      <c r="I669" t="s">
        <v>13</v>
      </c>
      <c r="J669" t="str">
        <f t="shared" si="10"/>
        <v>30/Jun/1981</v>
      </c>
    </row>
    <row r="670" spans="1:10" x14ac:dyDescent="0.3">
      <c r="A670" t="s">
        <v>776</v>
      </c>
      <c r="B670">
        <v>1984</v>
      </c>
      <c r="C670" t="s">
        <v>20</v>
      </c>
      <c r="D670">
        <v>25</v>
      </c>
      <c r="E670">
        <v>3</v>
      </c>
      <c r="F670">
        <v>6269.33</v>
      </c>
      <c r="G670" t="s">
        <v>11</v>
      </c>
      <c r="H670" t="s">
        <v>16</v>
      </c>
      <c r="I670" t="s">
        <v>13</v>
      </c>
      <c r="J670" t="str">
        <f t="shared" si="10"/>
        <v>25/Sep/1984</v>
      </c>
    </row>
    <row r="671" spans="1:10" x14ac:dyDescent="0.3">
      <c r="A671" t="s">
        <v>775</v>
      </c>
      <c r="B671">
        <v>1995</v>
      </c>
      <c r="C671" t="s">
        <v>37</v>
      </c>
      <c r="D671">
        <v>17</v>
      </c>
      <c r="E671">
        <v>0</v>
      </c>
      <c r="F671">
        <v>6261.2</v>
      </c>
      <c r="G671" t="s">
        <v>11</v>
      </c>
      <c r="H671" t="s">
        <v>16</v>
      </c>
      <c r="I671" t="s">
        <v>535</v>
      </c>
      <c r="J671" t="str">
        <f t="shared" si="10"/>
        <v>17/Oct/1995</v>
      </c>
    </row>
    <row r="672" spans="1:10" x14ac:dyDescent="0.3">
      <c r="A672" t="s">
        <v>774</v>
      </c>
      <c r="B672">
        <v>1970</v>
      </c>
      <c r="C672" t="s">
        <v>37</v>
      </c>
      <c r="D672">
        <v>11</v>
      </c>
      <c r="E672">
        <v>0</v>
      </c>
      <c r="F672">
        <v>6255.38</v>
      </c>
      <c r="G672" t="s">
        <v>11</v>
      </c>
      <c r="H672" t="s">
        <v>11</v>
      </c>
      <c r="I672" t="s">
        <v>13</v>
      </c>
      <c r="J672" t="str">
        <f t="shared" si="10"/>
        <v>11/Oct/1970</v>
      </c>
    </row>
    <row r="673" spans="1:10" x14ac:dyDescent="0.3">
      <c r="A673" t="s">
        <v>773</v>
      </c>
      <c r="B673">
        <v>1972</v>
      </c>
      <c r="C673" t="s">
        <v>20</v>
      </c>
      <c r="D673">
        <v>8</v>
      </c>
      <c r="E673">
        <v>0</v>
      </c>
      <c r="F673">
        <v>6254.13</v>
      </c>
      <c r="G673" t="s">
        <v>11</v>
      </c>
      <c r="H673" t="s">
        <v>11</v>
      </c>
      <c r="I673" t="s">
        <v>23</v>
      </c>
      <c r="J673" t="str">
        <f t="shared" si="10"/>
        <v>8/Sep/1972</v>
      </c>
    </row>
    <row r="674" spans="1:10" x14ac:dyDescent="0.3">
      <c r="A674" t="s">
        <v>772</v>
      </c>
      <c r="B674">
        <v>1972</v>
      </c>
      <c r="C674" t="s">
        <v>15</v>
      </c>
      <c r="D674">
        <v>11</v>
      </c>
      <c r="E674">
        <v>0</v>
      </c>
      <c r="F674">
        <v>6253.85</v>
      </c>
      <c r="G674" t="s">
        <v>11</v>
      </c>
      <c r="H674" t="s">
        <v>11</v>
      </c>
      <c r="I674" t="s">
        <v>13</v>
      </c>
      <c r="J674" t="str">
        <f t="shared" si="10"/>
        <v>11/Nov/1972</v>
      </c>
    </row>
    <row r="675" spans="1:10" x14ac:dyDescent="0.3">
      <c r="A675" t="s">
        <v>2357</v>
      </c>
      <c r="B675">
        <v>1962</v>
      </c>
      <c r="C675" t="s">
        <v>35</v>
      </c>
      <c r="D675">
        <v>27</v>
      </c>
      <c r="E675">
        <v>0</v>
      </c>
      <c r="F675">
        <v>48173.36</v>
      </c>
      <c r="G675" t="s">
        <v>16</v>
      </c>
      <c r="H675" t="s">
        <v>12</v>
      </c>
      <c r="I675" t="s">
        <v>42</v>
      </c>
      <c r="J675" t="str">
        <f t="shared" si="10"/>
        <v>27/Aug/1962</v>
      </c>
    </row>
    <row r="676" spans="1:10" x14ac:dyDescent="0.3">
      <c r="A676" t="s">
        <v>2213</v>
      </c>
      <c r="B676">
        <v>1970</v>
      </c>
      <c r="C676" t="s">
        <v>37</v>
      </c>
      <c r="D676">
        <v>28</v>
      </c>
      <c r="E676">
        <v>0</v>
      </c>
      <c r="F676">
        <v>37675.06</v>
      </c>
      <c r="G676" t="s">
        <v>11</v>
      </c>
      <c r="H676" t="s">
        <v>12</v>
      </c>
      <c r="I676" t="s">
        <v>42</v>
      </c>
      <c r="J676" t="str">
        <f t="shared" si="10"/>
        <v>28/Oct/1970</v>
      </c>
    </row>
    <row r="677" spans="1:10" x14ac:dyDescent="0.3">
      <c r="A677" t="s">
        <v>771</v>
      </c>
      <c r="B677">
        <v>1979</v>
      </c>
      <c r="C677" t="s">
        <v>37</v>
      </c>
      <c r="D677">
        <v>10</v>
      </c>
      <c r="E677">
        <v>0</v>
      </c>
      <c r="F677">
        <v>6250.44</v>
      </c>
      <c r="G677" t="s">
        <v>11</v>
      </c>
      <c r="H677" t="s">
        <v>16</v>
      </c>
      <c r="I677" t="s">
        <v>42</v>
      </c>
      <c r="J677" t="str">
        <f t="shared" si="10"/>
        <v>10/Oct/1979</v>
      </c>
    </row>
    <row r="678" spans="1:10" x14ac:dyDescent="0.3">
      <c r="A678" t="s">
        <v>770</v>
      </c>
      <c r="B678">
        <v>1983</v>
      </c>
      <c r="C678" t="s">
        <v>35</v>
      </c>
      <c r="D678">
        <v>11</v>
      </c>
      <c r="E678">
        <v>1</v>
      </c>
      <c r="F678">
        <v>6238.3</v>
      </c>
      <c r="G678" t="s">
        <v>11</v>
      </c>
      <c r="H678" t="s">
        <v>16</v>
      </c>
      <c r="I678" t="s">
        <v>42</v>
      </c>
      <c r="J678" t="str">
        <f t="shared" si="10"/>
        <v>11/Aug/1983</v>
      </c>
    </row>
    <row r="679" spans="1:10" x14ac:dyDescent="0.3">
      <c r="A679" t="s">
        <v>769</v>
      </c>
      <c r="B679">
        <v>1978</v>
      </c>
      <c r="C679" t="s">
        <v>20</v>
      </c>
      <c r="D679">
        <v>19</v>
      </c>
      <c r="E679">
        <v>2</v>
      </c>
      <c r="F679">
        <v>6236.95</v>
      </c>
      <c r="G679" t="s">
        <v>11</v>
      </c>
      <c r="H679" t="s">
        <v>11</v>
      </c>
      <c r="I679" t="s">
        <v>13</v>
      </c>
      <c r="J679" t="str">
        <f t="shared" si="10"/>
        <v>19/Sep/1978</v>
      </c>
    </row>
    <row r="680" spans="1:10" x14ac:dyDescent="0.3">
      <c r="A680" t="s">
        <v>768</v>
      </c>
      <c r="B680">
        <v>1972</v>
      </c>
      <c r="C680" t="s">
        <v>18</v>
      </c>
      <c r="D680">
        <v>29</v>
      </c>
      <c r="E680">
        <v>0</v>
      </c>
      <c r="F680">
        <v>6219.93</v>
      </c>
      <c r="G680" t="s">
        <v>11</v>
      </c>
      <c r="H680" t="s">
        <v>11</v>
      </c>
      <c r="I680" t="s">
        <v>13</v>
      </c>
      <c r="J680" t="str">
        <f t="shared" si="10"/>
        <v>29/Jun/1972</v>
      </c>
    </row>
    <row r="681" spans="1:10" x14ac:dyDescent="0.3">
      <c r="A681" t="s">
        <v>767</v>
      </c>
      <c r="B681">
        <v>1992</v>
      </c>
      <c r="C681" t="s">
        <v>35</v>
      </c>
      <c r="D681">
        <v>12</v>
      </c>
      <c r="E681">
        <v>0</v>
      </c>
      <c r="F681">
        <v>6208.5</v>
      </c>
      <c r="G681" t="s">
        <v>11</v>
      </c>
      <c r="H681" t="s">
        <v>16</v>
      </c>
      <c r="I681" t="s">
        <v>300</v>
      </c>
      <c r="J681" t="str">
        <f t="shared" si="10"/>
        <v>12/Aug/1992</v>
      </c>
    </row>
    <row r="682" spans="1:10" x14ac:dyDescent="0.3">
      <c r="A682" t="s">
        <v>766</v>
      </c>
      <c r="B682">
        <v>1999</v>
      </c>
      <c r="C682" t="s">
        <v>20</v>
      </c>
      <c r="D682">
        <v>10</v>
      </c>
      <c r="E682">
        <v>0</v>
      </c>
      <c r="F682">
        <v>6207.26</v>
      </c>
      <c r="G682" t="s">
        <v>11</v>
      </c>
      <c r="H682" t="s">
        <v>11</v>
      </c>
      <c r="I682" t="s">
        <v>535</v>
      </c>
      <c r="J682" t="str">
        <f t="shared" si="10"/>
        <v>10/Sep/1999</v>
      </c>
    </row>
    <row r="683" spans="1:10" x14ac:dyDescent="0.3">
      <c r="A683" t="s">
        <v>765</v>
      </c>
      <c r="B683">
        <v>1985</v>
      </c>
      <c r="C683" t="s">
        <v>20</v>
      </c>
      <c r="D683">
        <v>22</v>
      </c>
      <c r="E683">
        <v>2</v>
      </c>
      <c r="F683">
        <v>6203.9</v>
      </c>
      <c r="G683" t="s">
        <v>11</v>
      </c>
      <c r="H683" t="s">
        <v>11</v>
      </c>
      <c r="I683" t="s">
        <v>23</v>
      </c>
      <c r="J683" t="str">
        <f t="shared" si="10"/>
        <v>22/Sep/1985</v>
      </c>
    </row>
    <row r="684" spans="1:10" x14ac:dyDescent="0.3">
      <c r="A684" t="s">
        <v>764</v>
      </c>
      <c r="B684">
        <v>1985</v>
      </c>
      <c r="C684" t="s">
        <v>10</v>
      </c>
      <c r="D684">
        <v>22</v>
      </c>
      <c r="E684">
        <v>2</v>
      </c>
      <c r="F684">
        <v>6198.75</v>
      </c>
      <c r="G684" t="s">
        <v>11</v>
      </c>
      <c r="H684" t="s">
        <v>16</v>
      </c>
      <c r="I684" t="s">
        <v>23</v>
      </c>
      <c r="J684" t="str">
        <f t="shared" si="10"/>
        <v>22/Jul/1985</v>
      </c>
    </row>
    <row r="685" spans="1:10" x14ac:dyDescent="0.3">
      <c r="A685" t="s">
        <v>763</v>
      </c>
      <c r="B685">
        <v>1988</v>
      </c>
      <c r="C685" t="s">
        <v>37</v>
      </c>
      <c r="D685">
        <v>23</v>
      </c>
      <c r="E685">
        <v>3</v>
      </c>
      <c r="F685">
        <v>6196.45</v>
      </c>
      <c r="G685" t="s">
        <v>11</v>
      </c>
      <c r="H685" t="s">
        <v>16</v>
      </c>
      <c r="I685" t="s">
        <v>42</v>
      </c>
      <c r="J685" t="str">
        <f t="shared" si="10"/>
        <v>23/Oct/1988</v>
      </c>
    </row>
    <row r="686" spans="1:10" x14ac:dyDescent="0.3">
      <c r="A686" t="s">
        <v>762</v>
      </c>
      <c r="B686">
        <v>1981</v>
      </c>
      <c r="C686" t="s">
        <v>37</v>
      </c>
      <c r="D686">
        <v>1</v>
      </c>
      <c r="E686">
        <v>0</v>
      </c>
      <c r="F686">
        <v>6186.13</v>
      </c>
      <c r="G686" t="s">
        <v>11</v>
      </c>
      <c r="H686" t="s">
        <v>12</v>
      </c>
      <c r="I686" t="s">
        <v>42</v>
      </c>
      <c r="J686" t="str">
        <f t="shared" si="10"/>
        <v>1/Oct/1981</v>
      </c>
    </row>
    <row r="687" spans="1:10" x14ac:dyDescent="0.3">
      <c r="A687" t="s">
        <v>2212</v>
      </c>
      <c r="B687">
        <v>1982</v>
      </c>
      <c r="C687" t="s">
        <v>18</v>
      </c>
      <c r="D687">
        <v>20</v>
      </c>
      <c r="E687">
        <v>3</v>
      </c>
      <c r="F687">
        <v>37650.74</v>
      </c>
      <c r="G687" t="s">
        <v>11</v>
      </c>
      <c r="H687" t="s">
        <v>11</v>
      </c>
      <c r="I687" t="s">
        <v>23</v>
      </c>
      <c r="J687" t="str">
        <f t="shared" si="10"/>
        <v>20/Jun/1982</v>
      </c>
    </row>
    <row r="688" spans="1:10" x14ac:dyDescent="0.3">
      <c r="A688" t="s">
        <v>761</v>
      </c>
      <c r="B688">
        <v>1981</v>
      </c>
      <c r="C688" t="s">
        <v>15</v>
      </c>
      <c r="D688">
        <v>22</v>
      </c>
      <c r="E688">
        <v>0</v>
      </c>
      <c r="F688">
        <v>6185.32</v>
      </c>
      <c r="G688" t="s">
        <v>11</v>
      </c>
      <c r="H688" t="s">
        <v>16</v>
      </c>
      <c r="I688" t="s">
        <v>13</v>
      </c>
      <c r="J688" t="str">
        <f t="shared" si="10"/>
        <v>22/Nov/1981</v>
      </c>
    </row>
    <row r="689" spans="1:10" x14ac:dyDescent="0.3">
      <c r="A689" t="s">
        <v>760</v>
      </c>
      <c r="B689">
        <v>1988</v>
      </c>
      <c r="C689" t="s">
        <v>15</v>
      </c>
      <c r="D689">
        <v>1</v>
      </c>
      <c r="E689">
        <v>3</v>
      </c>
      <c r="F689">
        <v>6184.3</v>
      </c>
      <c r="G689" t="s">
        <v>11</v>
      </c>
      <c r="H689" t="s">
        <v>12</v>
      </c>
      <c r="I689" t="s">
        <v>13</v>
      </c>
      <c r="J689" t="str">
        <f t="shared" si="10"/>
        <v>1/Nov/1988</v>
      </c>
    </row>
    <row r="690" spans="1:10" x14ac:dyDescent="0.3">
      <c r="A690" t="s">
        <v>759</v>
      </c>
      <c r="B690">
        <v>1970</v>
      </c>
      <c r="C690" t="s">
        <v>37</v>
      </c>
      <c r="D690">
        <v>5</v>
      </c>
      <c r="E690">
        <v>0</v>
      </c>
      <c r="F690">
        <v>6183.46</v>
      </c>
      <c r="G690" t="s">
        <v>11</v>
      </c>
      <c r="H690" t="s">
        <v>11</v>
      </c>
      <c r="I690" t="s">
        <v>23</v>
      </c>
      <c r="J690" t="str">
        <f t="shared" si="10"/>
        <v>5/Oct/1970</v>
      </c>
    </row>
    <row r="691" spans="1:10" x14ac:dyDescent="0.3">
      <c r="A691" t="s">
        <v>758</v>
      </c>
      <c r="B691">
        <v>1985</v>
      </c>
      <c r="C691" t="s">
        <v>35</v>
      </c>
      <c r="D691">
        <v>9</v>
      </c>
      <c r="E691">
        <v>3</v>
      </c>
      <c r="F691">
        <v>6183.32</v>
      </c>
      <c r="G691" t="s">
        <v>11</v>
      </c>
      <c r="H691" t="s">
        <v>11</v>
      </c>
      <c r="I691" t="s">
        <v>23</v>
      </c>
      <c r="J691" t="str">
        <f t="shared" si="10"/>
        <v>9/Aug/1985</v>
      </c>
    </row>
    <row r="692" spans="1:10" x14ac:dyDescent="0.3">
      <c r="A692" t="s">
        <v>757</v>
      </c>
      <c r="B692">
        <v>1984</v>
      </c>
      <c r="C692" t="s">
        <v>37</v>
      </c>
      <c r="D692">
        <v>6</v>
      </c>
      <c r="E692">
        <v>3</v>
      </c>
      <c r="F692">
        <v>6170.96</v>
      </c>
      <c r="G692" t="s">
        <v>11</v>
      </c>
      <c r="H692" t="s">
        <v>16</v>
      </c>
      <c r="I692" t="s">
        <v>13</v>
      </c>
      <c r="J692" t="str">
        <f t="shared" si="10"/>
        <v>6/Oct/1984</v>
      </c>
    </row>
    <row r="693" spans="1:10" x14ac:dyDescent="0.3">
      <c r="A693" t="s">
        <v>756</v>
      </c>
      <c r="B693">
        <v>1985</v>
      </c>
      <c r="C693" t="s">
        <v>37</v>
      </c>
      <c r="D693">
        <v>15</v>
      </c>
      <c r="E693">
        <v>3</v>
      </c>
      <c r="F693">
        <v>6159.57</v>
      </c>
      <c r="G693" t="s">
        <v>11</v>
      </c>
      <c r="H693" t="s">
        <v>16</v>
      </c>
      <c r="I693" t="s">
        <v>23</v>
      </c>
      <c r="J693" t="str">
        <f t="shared" si="10"/>
        <v>15/Oct/1985</v>
      </c>
    </row>
    <row r="694" spans="1:10" x14ac:dyDescent="0.3">
      <c r="A694" t="s">
        <v>755</v>
      </c>
      <c r="B694">
        <v>1973</v>
      </c>
      <c r="C694" t="s">
        <v>15</v>
      </c>
      <c r="D694">
        <v>6</v>
      </c>
      <c r="E694">
        <v>0</v>
      </c>
      <c r="F694">
        <v>6152.05</v>
      </c>
      <c r="G694" t="s">
        <v>11</v>
      </c>
      <c r="H694" t="s">
        <v>12</v>
      </c>
      <c r="I694" t="s">
        <v>13</v>
      </c>
      <c r="J694" t="str">
        <f t="shared" si="10"/>
        <v>6/Nov/1973</v>
      </c>
    </row>
    <row r="695" spans="1:10" x14ac:dyDescent="0.3">
      <c r="A695" t="s">
        <v>754</v>
      </c>
      <c r="B695">
        <v>1970</v>
      </c>
      <c r="C695" t="s">
        <v>37</v>
      </c>
      <c r="D695">
        <v>14</v>
      </c>
      <c r="E695">
        <v>0</v>
      </c>
      <c r="F695">
        <v>6147.12</v>
      </c>
      <c r="G695" t="s">
        <v>11</v>
      </c>
      <c r="H695" t="s">
        <v>12</v>
      </c>
      <c r="I695" t="s">
        <v>23</v>
      </c>
      <c r="J695" t="str">
        <f t="shared" si="10"/>
        <v>14/Oct/1970</v>
      </c>
    </row>
    <row r="696" spans="1:10" x14ac:dyDescent="0.3">
      <c r="A696" t="s">
        <v>753</v>
      </c>
      <c r="B696">
        <v>1976</v>
      </c>
      <c r="C696" t="s">
        <v>30</v>
      </c>
      <c r="D696">
        <v>12</v>
      </c>
      <c r="E696">
        <v>2</v>
      </c>
      <c r="F696">
        <v>6139.14</v>
      </c>
      <c r="G696" t="s">
        <v>11</v>
      </c>
      <c r="H696" t="s">
        <v>12</v>
      </c>
      <c r="I696" t="s">
        <v>13</v>
      </c>
      <c r="J696" t="str">
        <f t="shared" si="10"/>
        <v>12/Dec/1976</v>
      </c>
    </row>
    <row r="697" spans="1:10" x14ac:dyDescent="0.3">
      <c r="A697" t="s">
        <v>752</v>
      </c>
      <c r="B697">
        <v>1978</v>
      </c>
      <c r="C697" t="s">
        <v>20</v>
      </c>
      <c r="D697">
        <v>5</v>
      </c>
      <c r="E697">
        <v>2</v>
      </c>
      <c r="F697">
        <v>6138.58</v>
      </c>
      <c r="G697" t="s">
        <v>11</v>
      </c>
      <c r="H697" t="s">
        <v>16</v>
      </c>
      <c r="I697" t="s">
        <v>13</v>
      </c>
      <c r="J697" t="str">
        <f t="shared" si="10"/>
        <v>5/Sep/1978</v>
      </c>
    </row>
    <row r="698" spans="1:10" x14ac:dyDescent="0.3">
      <c r="A698" t="s">
        <v>2211</v>
      </c>
      <c r="B698">
        <v>1990</v>
      </c>
      <c r="C698" t="s">
        <v>15</v>
      </c>
      <c r="D698">
        <v>16</v>
      </c>
      <c r="E698">
        <v>1</v>
      </c>
      <c r="F698">
        <v>37607.53</v>
      </c>
      <c r="G698" t="s">
        <v>16</v>
      </c>
      <c r="H698" t="s">
        <v>11</v>
      </c>
      <c r="I698" t="s">
        <v>166</v>
      </c>
      <c r="J698" t="str">
        <f t="shared" si="10"/>
        <v>16/Nov/1990</v>
      </c>
    </row>
    <row r="699" spans="1:10" x14ac:dyDescent="0.3">
      <c r="A699" t="s">
        <v>751</v>
      </c>
      <c r="B699">
        <v>1969</v>
      </c>
      <c r="C699" t="s">
        <v>15</v>
      </c>
      <c r="D699">
        <v>9</v>
      </c>
      <c r="E699">
        <v>0</v>
      </c>
      <c r="F699">
        <v>6138.5</v>
      </c>
      <c r="G699" t="s">
        <v>11</v>
      </c>
      <c r="H699" t="s">
        <v>11</v>
      </c>
      <c r="I699" t="s">
        <v>42</v>
      </c>
      <c r="J699" t="str">
        <f t="shared" si="10"/>
        <v>9/Nov/1969</v>
      </c>
    </row>
    <row r="700" spans="1:10" x14ac:dyDescent="0.3">
      <c r="A700" t="s">
        <v>750</v>
      </c>
      <c r="B700">
        <v>1990</v>
      </c>
      <c r="C700" t="s">
        <v>35</v>
      </c>
      <c r="D700">
        <v>18</v>
      </c>
      <c r="E700">
        <v>3</v>
      </c>
      <c r="F700">
        <v>6128.8</v>
      </c>
      <c r="G700" t="s">
        <v>11</v>
      </c>
      <c r="H700" t="s">
        <v>12</v>
      </c>
      <c r="I700" t="s">
        <v>23</v>
      </c>
      <c r="J700" t="str">
        <f t="shared" si="10"/>
        <v>18/Aug/1990</v>
      </c>
    </row>
    <row r="701" spans="1:10" x14ac:dyDescent="0.3">
      <c r="A701" t="s">
        <v>749</v>
      </c>
      <c r="B701">
        <v>1983</v>
      </c>
      <c r="C701" t="s">
        <v>15</v>
      </c>
      <c r="D701">
        <v>16</v>
      </c>
      <c r="E701">
        <v>1</v>
      </c>
      <c r="F701">
        <v>6123.57</v>
      </c>
      <c r="G701" t="s">
        <v>12</v>
      </c>
      <c r="H701" t="s">
        <v>11</v>
      </c>
      <c r="I701" t="s">
        <v>23</v>
      </c>
      <c r="J701" t="str">
        <f t="shared" si="10"/>
        <v>16/Nov/1983</v>
      </c>
    </row>
    <row r="702" spans="1:10" x14ac:dyDescent="0.3">
      <c r="A702" t="s">
        <v>748</v>
      </c>
      <c r="B702">
        <v>1983</v>
      </c>
      <c r="C702" t="s">
        <v>35</v>
      </c>
      <c r="D702">
        <v>11</v>
      </c>
      <c r="E702">
        <v>1</v>
      </c>
      <c r="F702">
        <v>6117.49</v>
      </c>
      <c r="G702" t="s">
        <v>11</v>
      </c>
      <c r="H702" t="s">
        <v>12</v>
      </c>
      <c r="I702" t="s">
        <v>23</v>
      </c>
      <c r="J702" t="str">
        <f t="shared" si="10"/>
        <v>11/Aug/1983</v>
      </c>
    </row>
    <row r="703" spans="1:10" x14ac:dyDescent="0.3">
      <c r="A703" t="s">
        <v>747</v>
      </c>
      <c r="B703">
        <v>1991</v>
      </c>
      <c r="C703" t="s">
        <v>10</v>
      </c>
      <c r="D703">
        <v>25</v>
      </c>
      <c r="E703">
        <v>3</v>
      </c>
      <c r="F703">
        <v>6113.23</v>
      </c>
      <c r="G703" t="s">
        <v>11</v>
      </c>
      <c r="H703" t="s">
        <v>11</v>
      </c>
      <c r="I703" t="s">
        <v>247</v>
      </c>
      <c r="J703" t="str">
        <f t="shared" si="10"/>
        <v>25/Jul/1991</v>
      </c>
    </row>
    <row r="704" spans="1:10" x14ac:dyDescent="0.3">
      <c r="A704" t="s">
        <v>746</v>
      </c>
      <c r="B704">
        <v>1985</v>
      </c>
      <c r="C704" t="s">
        <v>10</v>
      </c>
      <c r="D704">
        <v>21</v>
      </c>
      <c r="E704">
        <v>1</v>
      </c>
      <c r="F704">
        <v>6112.35</v>
      </c>
      <c r="G704" t="s">
        <v>11</v>
      </c>
      <c r="H704" t="s">
        <v>16</v>
      </c>
      <c r="I704" t="s">
        <v>23</v>
      </c>
      <c r="J704" t="str">
        <f t="shared" si="10"/>
        <v>21/Jul/1985</v>
      </c>
    </row>
    <row r="705" spans="1:10" x14ac:dyDescent="0.3">
      <c r="A705" t="s">
        <v>745</v>
      </c>
      <c r="B705">
        <v>1995</v>
      </c>
      <c r="C705" t="s">
        <v>20</v>
      </c>
      <c r="D705">
        <v>9</v>
      </c>
      <c r="E705">
        <v>0</v>
      </c>
      <c r="F705">
        <v>6111.95</v>
      </c>
      <c r="G705" t="s">
        <v>11</v>
      </c>
      <c r="H705" t="s">
        <v>12</v>
      </c>
      <c r="I705" t="s">
        <v>535</v>
      </c>
      <c r="J705" t="str">
        <f t="shared" si="10"/>
        <v>9/Sep/1995</v>
      </c>
    </row>
    <row r="706" spans="1:10" x14ac:dyDescent="0.3">
      <c r="A706" t="s">
        <v>744</v>
      </c>
      <c r="B706">
        <v>1970</v>
      </c>
      <c r="C706" t="s">
        <v>18</v>
      </c>
      <c r="D706">
        <v>9</v>
      </c>
      <c r="E706">
        <v>0</v>
      </c>
      <c r="F706">
        <v>6098.38</v>
      </c>
      <c r="G706" t="s">
        <v>11</v>
      </c>
      <c r="H706" t="s">
        <v>11</v>
      </c>
      <c r="I706" t="s">
        <v>13</v>
      </c>
      <c r="J706" t="str">
        <f t="shared" si="10"/>
        <v>9/Jun/1970</v>
      </c>
    </row>
    <row r="707" spans="1:10" x14ac:dyDescent="0.3">
      <c r="A707" t="s">
        <v>743</v>
      </c>
      <c r="B707">
        <v>1984</v>
      </c>
      <c r="C707" t="s">
        <v>10</v>
      </c>
      <c r="D707">
        <v>25</v>
      </c>
      <c r="E707">
        <v>2</v>
      </c>
      <c r="F707">
        <v>6082.41</v>
      </c>
      <c r="G707" t="s">
        <v>16</v>
      </c>
      <c r="H707" t="s">
        <v>11</v>
      </c>
      <c r="I707" t="s">
        <v>42</v>
      </c>
      <c r="J707" t="str">
        <f t="shared" si="10"/>
        <v>25/Jul/1984</v>
      </c>
    </row>
    <row r="708" spans="1:10" x14ac:dyDescent="0.3">
      <c r="A708" t="s">
        <v>742</v>
      </c>
      <c r="B708">
        <v>1984</v>
      </c>
      <c r="C708" t="s">
        <v>37</v>
      </c>
      <c r="D708">
        <v>14</v>
      </c>
      <c r="E708">
        <v>1</v>
      </c>
      <c r="F708">
        <v>6079.67</v>
      </c>
      <c r="G708" t="s">
        <v>16</v>
      </c>
      <c r="H708" t="s">
        <v>16</v>
      </c>
      <c r="I708" t="s">
        <v>276</v>
      </c>
      <c r="J708" t="str">
        <f t="shared" si="10"/>
        <v>14/Oct/1984</v>
      </c>
    </row>
    <row r="709" spans="1:10" x14ac:dyDescent="0.3">
      <c r="A709" t="s">
        <v>2210</v>
      </c>
      <c r="B709">
        <v>2000</v>
      </c>
      <c r="C709" t="s">
        <v>37</v>
      </c>
      <c r="D709">
        <v>12</v>
      </c>
      <c r="E709">
        <v>2</v>
      </c>
      <c r="F709">
        <v>37484.449999999997</v>
      </c>
      <c r="G709" t="s">
        <v>16</v>
      </c>
      <c r="H709" t="s">
        <v>16</v>
      </c>
      <c r="I709" t="s">
        <v>13</v>
      </c>
      <c r="J709" t="str">
        <f t="shared" si="10"/>
        <v>12/Oct/2000</v>
      </c>
    </row>
    <row r="710" spans="1:10" x14ac:dyDescent="0.3">
      <c r="A710" t="s">
        <v>741</v>
      </c>
      <c r="B710">
        <v>1979</v>
      </c>
      <c r="C710" t="s">
        <v>35</v>
      </c>
      <c r="D710">
        <v>8</v>
      </c>
      <c r="E710">
        <v>2</v>
      </c>
      <c r="F710">
        <v>6074.37</v>
      </c>
      <c r="G710" t="s">
        <v>11</v>
      </c>
      <c r="H710" t="s">
        <v>11</v>
      </c>
      <c r="I710" t="s">
        <v>23</v>
      </c>
      <c r="J710" t="str">
        <f t="shared" si="10"/>
        <v>8/Aug/1979</v>
      </c>
    </row>
    <row r="711" spans="1:10" x14ac:dyDescent="0.3">
      <c r="A711" t="s">
        <v>740</v>
      </c>
      <c r="B711">
        <v>1984</v>
      </c>
      <c r="C711" t="s">
        <v>20</v>
      </c>
      <c r="D711">
        <v>21</v>
      </c>
      <c r="E711">
        <v>1</v>
      </c>
      <c r="F711">
        <v>6067.13</v>
      </c>
      <c r="G711" t="s">
        <v>12</v>
      </c>
      <c r="H711" t="s">
        <v>16</v>
      </c>
      <c r="I711" t="s">
        <v>168</v>
      </c>
      <c r="J711" t="str">
        <f t="shared" si="10"/>
        <v>21/Sep/1984</v>
      </c>
    </row>
    <row r="712" spans="1:10" x14ac:dyDescent="0.3">
      <c r="A712" t="s">
        <v>739</v>
      </c>
      <c r="B712">
        <v>1994</v>
      </c>
      <c r="C712" t="s">
        <v>15</v>
      </c>
      <c r="D712">
        <v>8</v>
      </c>
      <c r="E712">
        <v>0</v>
      </c>
      <c r="F712">
        <v>6064.37</v>
      </c>
      <c r="G712" t="s">
        <v>11</v>
      </c>
      <c r="H712" t="s">
        <v>11</v>
      </c>
      <c r="I712" t="s">
        <v>42</v>
      </c>
      <c r="J712" t="str">
        <f t="shared" si="10"/>
        <v>8/Nov/1994</v>
      </c>
    </row>
    <row r="713" spans="1:10" x14ac:dyDescent="0.3">
      <c r="A713" t="s">
        <v>738</v>
      </c>
      <c r="B713">
        <v>1996</v>
      </c>
      <c r="C713" t="s">
        <v>10</v>
      </c>
      <c r="D713">
        <v>28</v>
      </c>
      <c r="E713">
        <v>0</v>
      </c>
      <c r="F713">
        <v>6061.8</v>
      </c>
      <c r="G713" t="s">
        <v>11</v>
      </c>
      <c r="H713" t="s">
        <v>12</v>
      </c>
      <c r="I713" t="s">
        <v>23</v>
      </c>
      <c r="J713" t="str">
        <f t="shared" ref="J713:J776" si="11">_xlfn.CONCAT(D713,"/",C713,"/",B713)</f>
        <v>28/Jul/1996</v>
      </c>
    </row>
    <row r="714" spans="1:10" x14ac:dyDescent="0.3">
      <c r="A714" t="s">
        <v>737</v>
      </c>
      <c r="B714">
        <v>1989</v>
      </c>
      <c r="C714" t="s">
        <v>35</v>
      </c>
      <c r="D714">
        <v>16</v>
      </c>
      <c r="E714">
        <v>4</v>
      </c>
      <c r="F714">
        <v>6059.17</v>
      </c>
      <c r="G714" t="s">
        <v>11</v>
      </c>
      <c r="H714" t="s">
        <v>16</v>
      </c>
      <c r="I714" t="s">
        <v>42</v>
      </c>
      <c r="J714" t="str">
        <f t="shared" si="11"/>
        <v>16/Aug/1989</v>
      </c>
    </row>
    <row r="715" spans="1:10" x14ac:dyDescent="0.3">
      <c r="A715" t="s">
        <v>736</v>
      </c>
      <c r="B715">
        <v>1980</v>
      </c>
      <c r="C715" t="s">
        <v>35</v>
      </c>
      <c r="D715">
        <v>8</v>
      </c>
      <c r="E715">
        <v>2</v>
      </c>
      <c r="F715">
        <v>5993.62</v>
      </c>
      <c r="G715" t="s">
        <v>11</v>
      </c>
      <c r="H715" t="s">
        <v>12</v>
      </c>
      <c r="I715" t="s">
        <v>13</v>
      </c>
      <c r="J715" t="str">
        <f t="shared" si="11"/>
        <v>8/Aug/1980</v>
      </c>
    </row>
    <row r="716" spans="1:10" x14ac:dyDescent="0.3">
      <c r="A716" t="s">
        <v>735</v>
      </c>
      <c r="B716">
        <v>1974</v>
      </c>
      <c r="C716" t="s">
        <v>35</v>
      </c>
      <c r="D716">
        <v>17</v>
      </c>
      <c r="E716">
        <v>0</v>
      </c>
      <c r="F716">
        <v>5990.17</v>
      </c>
      <c r="G716" t="s">
        <v>11</v>
      </c>
      <c r="H716" t="s">
        <v>11</v>
      </c>
      <c r="I716" t="s">
        <v>13</v>
      </c>
      <c r="J716" t="str">
        <f t="shared" si="11"/>
        <v>17/Aug/1974</v>
      </c>
    </row>
    <row r="717" spans="1:10" x14ac:dyDescent="0.3">
      <c r="A717" t="s">
        <v>734</v>
      </c>
      <c r="B717">
        <v>1988</v>
      </c>
      <c r="C717" t="s">
        <v>18</v>
      </c>
      <c r="D717">
        <v>10</v>
      </c>
      <c r="E717">
        <v>2</v>
      </c>
      <c r="F717">
        <v>5989.52</v>
      </c>
      <c r="G717" t="s">
        <v>11</v>
      </c>
      <c r="H717" t="s">
        <v>16</v>
      </c>
      <c r="I717" t="s">
        <v>23</v>
      </c>
      <c r="J717" t="str">
        <f t="shared" si="11"/>
        <v>10/Jun/1988</v>
      </c>
    </row>
    <row r="718" spans="1:10" x14ac:dyDescent="0.3">
      <c r="A718" t="s">
        <v>733</v>
      </c>
      <c r="B718">
        <v>1974</v>
      </c>
      <c r="C718" t="s">
        <v>37</v>
      </c>
      <c r="D718">
        <v>11</v>
      </c>
      <c r="E718">
        <v>0</v>
      </c>
      <c r="F718">
        <v>5979.99</v>
      </c>
      <c r="G718" t="s">
        <v>11</v>
      </c>
      <c r="H718" t="s">
        <v>12</v>
      </c>
      <c r="I718" t="s">
        <v>13</v>
      </c>
      <c r="J718" t="str">
        <f t="shared" si="11"/>
        <v>11/Oct/1974</v>
      </c>
    </row>
    <row r="719" spans="1:10" x14ac:dyDescent="0.3">
      <c r="A719" t="s">
        <v>732</v>
      </c>
      <c r="B719">
        <v>1980</v>
      </c>
      <c r="C719" t="s">
        <v>37</v>
      </c>
      <c r="D719">
        <v>10</v>
      </c>
      <c r="E719">
        <v>0</v>
      </c>
      <c r="F719">
        <v>5979.73</v>
      </c>
      <c r="G719" t="s">
        <v>11</v>
      </c>
      <c r="H719" t="s">
        <v>11</v>
      </c>
      <c r="I719" t="s">
        <v>42</v>
      </c>
      <c r="J719" t="str">
        <f t="shared" si="11"/>
        <v>10/Oct/1980</v>
      </c>
    </row>
    <row r="720" spans="1:10" x14ac:dyDescent="0.3">
      <c r="A720" t="s">
        <v>2209</v>
      </c>
      <c r="B720">
        <v>2002</v>
      </c>
      <c r="C720" t="s">
        <v>20</v>
      </c>
      <c r="D720">
        <v>27</v>
      </c>
      <c r="E720">
        <v>3</v>
      </c>
      <c r="F720">
        <v>37465.339999999997</v>
      </c>
      <c r="G720" t="s">
        <v>16</v>
      </c>
      <c r="H720" t="s">
        <v>11</v>
      </c>
      <c r="I720" t="s">
        <v>23</v>
      </c>
      <c r="J720" t="str">
        <f t="shared" si="11"/>
        <v>27/Sep/2002</v>
      </c>
    </row>
    <row r="721" spans="1:10" x14ac:dyDescent="0.3">
      <c r="A721" t="s">
        <v>731</v>
      </c>
      <c r="B721">
        <v>1970</v>
      </c>
      <c r="C721" t="s">
        <v>18</v>
      </c>
      <c r="D721">
        <v>25</v>
      </c>
      <c r="E721">
        <v>0</v>
      </c>
      <c r="F721">
        <v>5979.66</v>
      </c>
      <c r="G721" t="s">
        <v>11</v>
      </c>
      <c r="H721" t="s">
        <v>12</v>
      </c>
      <c r="I721" t="s">
        <v>13</v>
      </c>
      <c r="J721" t="str">
        <f t="shared" si="11"/>
        <v>25/Jun/1970</v>
      </c>
    </row>
    <row r="722" spans="1:10" x14ac:dyDescent="0.3">
      <c r="A722" t="s">
        <v>730</v>
      </c>
      <c r="B722">
        <v>1984</v>
      </c>
      <c r="C722" t="s">
        <v>15</v>
      </c>
      <c r="D722">
        <v>11</v>
      </c>
      <c r="E722">
        <v>1</v>
      </c>
      <c r="F722">
        <v>5976.83</v>
      </c>
      <c r="G722" t="s">
        <v>11</v>
      </c>
      <c r="H722" t="s">
        <v>11</v>
      </c>
      <c r="I722" t="s">
        <v>13</v>
      </c>
      <c r="J722" t="str">
        <f t="shared" si="11"/>
        <v>11/Nov/1984</v>
      </c>
    </row>
    <row r="723" spans="1:10" x14ac:dyDescent="0.3">
      <c r="A723" t="s">
        <v>729</v>
      </c>
      <c r="B723">
        <v>1984</v>
      </c>
      <c r="C723" t="s">
        <v>20</v>
      </c>
      <c r="D723">
        <v>19</v>
      </c>
      <c r="E723">
        <v>1</v>
      </c>
      <c r="F723">
        <v>5974.38</v>
      </c>
      <c r="G723" t="s">
        <v>11</v>
      </c>
      <c r="H723" t="s">
        <v>12</v>
      </c>
      <c r="I723" t="s">
        <v>13</v>
      </c>
      <c r="J723" t="str">
        <f t="shared" si="11"/>
        <v>19/Sep/1984</v>
      </c>
    </row>
    <row r="724" spans="1:10" x14ac:dyDescent="0.3">
      <c r="A724" t="s">
        <v>728</v>
      </c>
      <c r="B724">
        <v>1989</v>
      </c>
      <c r="C724" t="s">
        <v>10</v>
      </c>
      <c r="D724">
        <v>22</v>
      </c>
      <c r="E724">
        <v>3</v>
      </c>
      <c r="F724">
        <v>5972.38</v>
      </c>
      <c r="G724" t="s">
        <v>11</v>
      </c>
      <c r="H724" t="s">
        <v>11</v>
      </c>
      <c r="I724" t="s">
        <v>42</v>
      </c>
      <c r="J724" t="str">
        <f t="shared" si="11"/>
        <v>22/Jul/1989</v>
      </c>
    </row>
    <row r="725" spans="1:10" x14ac:dyDescent="0.3">
      <c r="A725" t="s">
        <v>727</v>
      </c>
      <c r="B725">
        <v>1980</v>
      </c>
      <c r="C725" t="s">
        <v>10</v>
      </c>
      <c r="D725">
        <v>21</v>
      </c>
      <c r="E725">
        <v>0</v>
      </c>
      <c r="F725">
        <v>5969.72</v>
      </c>
      <c r="G725" t="s">
        <v>12</v>
      </c>
      <c r="H725" t="s">
        <v>12</v>
      </c>
      <c r="I725" t="s">
        <v>42</v>
      </c>
      <c r="J725" t="str">
        <f t="shared" si="11"/>
        <v>21/Jul/1980</v>
      </c>
    </row>
    <row r="726" spans="1:10" x14ac:dyDescent="0.3">
      <c r="A726" t="s">
        <v>726</v>
      </c>
      <c r="B726">
        <v>1980</v>
      </c>
      <c r="C726" t="s">
        <v>35</v>
      </c>
      <c r="D726">
        <v>5</v>
      </c>
      <c r="E726">
        <v>0</v>
      </c>
      <c r="F726">
        <v>5966.89</v>
      </c>
      <c r="G726" t="s">
        <v>11</v>
      </c>
      <c r="H726" t="s">
        <v>12</v>
      </c>
      <c r="I726" t="s">
        <v>13</v>
      </c>
      <c r="J726" t="str">
        <f t="shared" si="11"/>
        <v>5/Aug/1980</v>
      </c>
    </row>
    <row r="727" spans="1:10" x14ac:dyDescent="0.3">
      <c r="A727" t="s">
        <v>725</v>
      </c>
      <c r="B727">
        <v>2004</v>
      </c>
      <c r="C727" t="s">
        <v>10</v>
      </c>
      <c r="D727">
        <v>15</v>
      </c>
      <c r="E727">
        <v>0</v>
      </c>
      <c r="F727">
        <v>5960.91</v>
      </c>
      <c r="G727" t="s">
        <v>11</v>
      </c>
      <c r="H727" t="s">
        <v>16</v>
      </c>
      <c r="I727" t="s">
        <v>535</v>
      </c>
      <c r="J727" t="str">
        <f t="shared" si="11"/>
        <v>15/Jul/2004</v>
      </c>
    </row>
    <row r="728" spans="1:10" x14ac:dyDescent="0.3">
      <c r="A728" t="s">
        <v>724</v>
      </c>
      <c r="B728">
        <v>2003</v>
      </c>
      <c r="C728" t="s">
        <v>35</v>
      </c>
      <c r="D728">
        <v>13</v>
      </c>
      <c r="E728">
        <v>0</v>
      </c>
      <c r="F728">
        <v>5957.35</v>
      </c>
      <c r="G728" t="s">
        <v>11</v>
      </c>
      <c r="H728" t="s">
        <v>11</v>
      </c>
      <c r="I728" t="s">
        <v>23</v>
      </c>
      <c r="J728" t="str">
        <f t="shared" si="11"/>
        <v>13/Aug/2003</v>
      </c>
    </row>
    <row r="729" spans="1:10" x14ac:dyDescent="0.3">
      <c r="A729" t="s">
        <v>723</v>
      </c>
      <c r="B729">
        <v>1987</v>
      </c>
      <c r="C729" t="s">
        <v>10</v>
      </c>
      <c r="D729">
        <v>14</v>
      </c>
      <c r="E729">
        <v>3</v>
      </c>
      <c r="F729">
        <v>5934.38</v>
      </c>
      <c r="G729" t="s">
        <v>12</v>
      </c>
      <c r="H729" t="s">
        <v>11</v>
      </c>
      <c r="I729" t="s">
        <v>13</v>
      </c>
      <c r="J729" t="str">
        <f t="shared" si="11"/>
        <v>14/Jul/1987</v>
      </c>
    </row>
    <row r="730" spans="1:10" x14ac:dyDescent="0.3">
      <c r="A730" t="s">
        <v>722</v>
      </c>
      <c r="B730">
        <v>1994</v>
      </c>
      <c r="C730" t="s">
        <v>10</v>
      </c>
      <c r="D730">
        <v>30</v>
      </c>
      <c r="E730">
        <v>0</v>
      </c>
      <c r="F730">
        <v>5927.65</v>
      </c>
      <c r="G730" t="s">
        <v>11</v>
      </c>
      <c r="H730" t="s">
        <v>16</v>
      </c>
      <c r="I730" t="s">
        <v>23</v>
      </c>
      <c r="J730" t="str">
        <f t="shared" si="11"/>
        <v>30/Jul/1994</v>
      </c>
    </row>
    <row r="731" spans="1:10" x14ac:dyDescent="0.3">
      <c r="A731" t="s">
        <v>2208</v>
      </c>
      <c r="B731">
        <v>1979</v>
      </c>
      <c r="C731" t="s">
        <v>35</v>
      </c>
      <c r="D731">
        <v>3</v>
      </c>
      <c r="E731">
        <v>2</v>
      </c>
      <c r="F731">
        <v>37425.94</v>
      </c>
      <c r="G731" t="s">
        <v>11</v>
      </c>
      <c r="H731" t="s">
        <v>16</v>
      </c>
      <c r="I731" t="s">
        <v>42</v>
      </c>
      <c r="J731" t="str">
        <f t="shared" si="11"/>
        <v>3/Aug/1979</v>
      </c>
    </row>
    <row r="732" spans="1:10" x14ac:dyDescent="0.3">
      <c r="A732" t="s">
        <v>721</v>
      </c>
      <c r="B732">
        <v>1993</v>
      </c>
      <c r="C732" t="s">
        <v>35</v>
      </c>
      <c r="D732">
        <v>13</v>
      </c>
      <c r="E732">
        <v>0</v>
      </c>
      <c r="F732">
        <v>5926.93</v>
      </c>
      <c r="G732" t="s">
        <v>11</v>
      </c>
      <c r="H732" t="s">
        <v>11</v>
      </c>
      <c r="I732" t="s">
        <v>200</v>
      </c>
      <c r="J732" t="str">
        <f t="shared" si="11"/>
        <v>13/Aug/1993</v>
      </c>
    </row>
    <row r="733" spans="1:10" x14ac:dyDescent="0.3">
      <c r="A733" t="s">
        <v>720</v>
      </c>
      <c r="B733">
        <v>1987</v>
      </c>
      <c r="C733" t="s">
        <v>10</v>
      </c>
      <c r="D733">
        <v>29</v>
      </c>
      <c r="E733">
        <v>3</v>
      </c>
      <c r="F733">
        <v>5926.85</v>
      </c>
      <c r="G733" t="s">
        <v>12</v>
      </c>
      <c r="H733" t="s">
        <v>12</v>
      </c>
      <c r="I733" t="s">
        <v>42</v>
      </c>
      <c r="J733" t="str">
        <f t="shared" si="11"/>
        <v>29/Jul/1987</v>
      </c>
    </row>
    <row r="734" spans="1:10" x14ac:dyDescent="0.3">
      <c r="A734" t="s">
        <v>719</v>
      </c>
      <c r="B734">
        <v>1982</v>
      </c>
      <c r="C734" t="s">
        <v>30</v>
      </c>
      <c r="D734">
        <v>21</v>
      </c>
      <c r="E734">
        <v>0</v>
      </c>
      <c r="F734">
        <v>5920.1</v>
      </c>
      <c r="G734" t="s">
        <v>11</v>
      </c>
      <c r="H734" t="s">
        <v>16</v>
      </c>
      <c r="I734" t="s">
        <v>13</v>
      </c>
      <c r="J734" t="str">
        <f t="shared" si="11"/>
        <v>21/Dec/1982</v>
      </c>
    </row>
    <row r="735" spans="1:10" x14ac:dyDescent="0.3">
      <c r="A735" t="s">
        <v>718</v>
      </c>
      <c r="B735">
        <v>1982</v>
      </c>
      <c r="C735" t="s">
        <v>10</v>
      </c>
      <c r="D735">
        <v>8</v>
      </c>
      <c r="E735">
        <v>0</v>
      </c>
      <c r="F735">
        <v>5910.94</v>
      </c>
      <c r="G735" t="s">
        <v>11</v>
      </c>
      <c r="H735" t="s">
        <v>16</v>
      </c>
      <c r="I735" t="s">
        <v>42</v>
      </c>
      <c r="J735" t="str">
        <f t="shared" si="11"/>
        <v>8/Jul/1982</v>
      </c>
    </row>
    <row r="736" spans="1:10" x14ac:dyDescent="0.3">
      <c r="A736" t="s">
        <v>717</v>
      </c>
      <c r="B736">
        <v>1993</v>
      </c>
      <c r="C736" t="s">
        <v>37</v>
      </c>
      <c r="D736">
        <v>19</v>
      </c>
      <c r="E736">
        <v>0</v>
      </c>
      <c r="F736">
        <v>5877.02</v>
      </c>
      <c r="G736" t="s">
        <v>11</v>
      </c>
      <c r="H736" t="s">
        <v>11</v>
      </c>
      <c r="I736" t="s">
        <v>300</v>
      </c>
      <c r="J736" t="str">
        <f t="shared" si="11"/>
        <v>19/Oct/1993</v>
      </c>
    </row>
    <row r="737" spans="1:10" x14ac:dyDescent="0.3">
      <c r="A737" t="s">
        <v>716</v>
      </c>
      <c r="B737">
        <v>1984</v>
      </c>
      <c r="C737" t="s">
        <v>15</v>
      </c>
      <c r="D737">
        <v>22</v>
      </c>
      <c r="E737">
        <v>1</v>
      </c>
      <c r="F737">
        <v>5855.9</v>
      </c>
      <c r="G737" t="s">
        <v>11</v>
      </c>
      <c r="H737" t="s">
        <v>12</v>
      </c>
      <c r="I737" t="s">
        <v>23</v>
      </c>
      <c r="J737" t="str">
        <f t="shared" si="11"/>
        <v>22/Nov/1984</v>
      </c>
    </row>
    <row r="738" spans="1:10" x14ac:dyDescent="0.3">
      <c r="A738" t="s">
        <v>715</v>
      </c>
      <c r="B738">
        <v>1985</v>
      </c>
      <c r="C738" t="s">
        <v>18</v>
      </c>
      <c r="D738">
        <v>18</v>
      </c>
      <c r="E738">
        <v>3</v>
      </c>
      <c r="F738">
        <v>5847.24</v>
      </c>
      <c r="G738" t="s">
        <v>11</v>
      </c>
      <c r="H738" t="s">
        <v>16</v>
      </c>
      <c r="I738" t="s">
        <v>13</v>
      </c>
      <c r="J738" t="str">
        <f t="shared" si="11"/>
        <v>18/Jun/1985</v>
      </c>
    </row>
    <row r="739" spans="1:10" x14ac:dyDescent="0.3">
      <c r="A739" t="s">
        <v>714</v>
      </c>
      <c r="B739">
        <v>1987</v>
      </c>
      <c r="C739" t="s">
        <v>20</v>
      </c>
      <c r="D739">
        <v>30</v>
      </c>
      <c r="E739">
        <v>2</v>
      </c>
      <c r="F739">
        <v>5846.92</v>
      </c>
      <c r="G739" t="s">
        <v>11</v>
      </c>
      <c r="H739" t="s">
        <v>11</v>
      </c>
      <c r="I739" t="s">
        <v>13</v>
      </c>
      <c r="J739" t="str">
        <f t="shared" si="11"/>
        <v>30/Sep/1987</v>
      </c>
    </row>
    <row r="740" spans="1:10" x14ac:dyDescent="0.3">
      <c r="A740" t="s">
        <v>713</v>
      </c>
      <c r="B740">
        <v>1995</v>
      </c>
      <c r="C740" t="s">
        <v>35</v>
      </c>
      <c r="D740">
        <v>20</v>
      </c>
      <c r="E740">
        <v>0</v>
      </c>
      <c r="F740">
        <v>5843.99</v>
      </c>
      <c r="G740" t="s">
        <v>11</v>
      </c>
      <c r="H740" t="s">
        <v>11</v>
      </c>
      <c r="I740" t="s">
        <v>200</v>
      </c>
      <c r="J740" t="str">
        <f t="shared" si="11"/>
        <v>20/Aug/1995</v>
      </c>
    </row>
    <row r="741" spans="1:10" x14ac:dyDescent="0.3">
      <c r="A741" t="s">
        <v>712</v>
      </c>
      <c r="B741">
        <v>1987</v>
      </c>
      <c r="C741" t="s">
        <v>10</v>
      </c>
      <c r="D741">
        <v>27</v>
      </c>
      <c r="E741">
        <v>2</v>
      </c>
      <c r="F741">
        <v>5836.52</v>
      </c>
      <c r="G741" t="s">
        <v>11</v>
      </c>
      <c r="H741" t="s">
        <v>12</v>
      </c>
      <c r="I741" t="s">
        <v>13</v>
      </c>
      <c r="J741" t="str">
        <f t="shared" si="11"/>
        <v>27/Jul/1987</v>
      </c>
    </row>
    <row r="742" spans="1:10" x14ac:dyDescent="0.3">
      <c r="A742" t="s">
        <v>2207</v>
      </c>
      <c r="B742">
        <v>1969</v>
      </c>
      <c r="C742" t="s">
        <v>37</v>
      </c>
      <c r="D742">
        <v>30</v>
      </c>
      <c r="E742">
        <v>0</v>
      </c>
      <c r="F742">
        <v>37277.269999999997</v>
      </c>
      <c r="G742" t="s">
        <v>16</v>
      </c>
      <c r="H742" t="s">
        <v>12</v>
      </c>
      <c r="I742" t="s">
        <v>42</v>
      </c>
      <c r="J742" t="str">
        <f t="shared" si="11"/>
        <v>30/Oct/1969</v>
      </c>
    </row>
    <row r="743" spans="1:10" x14ac:dyDescent="0.3">
      <c r="A743" t="s">
        <v>711</v>
      </c>
      <c r="B743">
        <v>1971</v>
      </c>
      <c r="C743" t="s">
        <v>20</v>
      </c>
      <c r="D743">
        <v>27</v>
      </c>
      <c r="E743">
        <v>0</v>
      </c>
      <c r="F743">
        <v>5832.6</v>
      </c>
      <c r="G743" t="s">
        <v>11</v>
      </c>
      <c r="H743" t="s">
        <v>12</v>
      </c>
      <c r="I743" t="s">
        <v>23</v>
      </c>
      <c r="J743" t="str">
        <f t="shared" si="11"/>
        <v>27/Sep/1971</v>
      </c>
    </row>
    <row r="744" spans="1:10" x14ac:dyDescent="0.3">
      <c r="A744" t="s">
        <v>710</v>
      </c>
      <c r="B744">
        <v>2002</v>
      </c>
      <c r="C744" t="s">
        <v>10</v>
      </c>
      <c r="D744">
        <v>22</v>
      </c>
      <c r="E744">
        <v>0</v>
      </c>
      <c r="F744">
        <v>5816.58</v>
      </c>
      <c r="G744" t="s">
        <v>11</v>
      </c>
      <c r="H744" t="s">
        <v>11</v>
      </c>
      <c r="I744" t="s">
        <v>535</v>
      </c>
      <c r="J744" t="str">
        <f t="shared" si="11"/>
        <v>22/Jul/2002</v>
      </c>
    </row>
    <row r="745" spans="1:10" x14ac:dyDescent="0.3">
      <c r="A745" t="s">
        <v>709</v>
      </c>
      <c r="B745">
        <v>1972</v>
      </c>
      <c r="C745" t="s">
        <v>15</v>
      </c>
      <c r="D745">
        <v>2</v>
      </c>
      <c r="E745">
        <v>0</v>
      </c>
      <c r="F745">
        <v>5812.9</v>
      </c>
      <c r="G745" t="s">
        <v>11</v>
      </c>
      <c r="H745" t="s">
        <v>11</v>
      </c>
      <c r="I745" t="s">
        <v>13</v>
      </c>
      <c r="J745" t="str">
        <f t="shared" si="11"/>
        <v>2/Nov/1972</v>
      </c>
    </row>
    <row r="746" spans="1:10" x14ac:dyDescent="0.3">
      <c r="A746" t="s">
        <v>708</v>
      </c>
      <c r="B746">
        <v>1980</v>
      </c>
      <c r="C746" t="s">
        <v>20</v>
      </c>
      <c r="D746">
        <v>18</v>
      </c>
      <c r="E746">
        <v>2</v>
      </c>
      <c r="F746">
        <v>5807.06</v>
      </c>
      <c r="G746" t="s">
        <v>11</v>
      </c>
      <c r="H746" t="s">
        <v>12</v>
      </c>
      <c r="I746" t="s">
        <v>13</v>
      </c>
      <c r="J746" t="str">
        <f t="shared" si="11"/>
        <v>18/Sep/1980</v>
      </c>
    </row>
    <row r="747" spans="1:10" x14ac:dyDescent="0.3">
      <c r="A747" t="s">
        <v>707</v>
      </c>
      <c r="B747">
        <v>2004</v>
      </c>
      <c r="C747" t="s">
        <v>15</v>
      </c>
      <c r="D747">
        <v>1</v>
      </c>
      <c r="E747">
        <v>0</v>
      </c>
      <c r="F747">
        <v>5778.71</v>
      </c>
      <c r="G747" t="s">
        <v>11</v>
      </c>
      <c r="H747" t="s">
        <v>12</v>
      </c>
      <c r="I747" t="s">
        <v>632</v>
      </c>
      <c r="J747" t="str">
        <f t="shared" si="11"/>
        <v>1/Nov/2004</v>
      </c>
    </row>
    <row r="748" spans="1:10" x14ac:dyDescent="0.3">
      <c r="A748" t="s">
        <v>706</v>
      </c>
      <c r="B748">
        <v>1983</v>
      </c>
      <c r="C748" t="s">
        <v>35</v>
      </c>
      <c r="D748">
        <v>30</v>
      </c>
      <c r="E748">
        <v>0</v>
      </c>
      <c r="F748">
        <v>5757.41</v>
      </c>
      <c r="G748" t="s">
        <v>11</v>
      </c>
      <c r="H748" t="s">
        <v>12</v>
      </c>
      <c r="I748" t="s">
        <v>166</v>
      </c>
      <c r="J748" t="str">
        <f t="shared" si="11"/>
        <v>30/Aug/1983</v>
      </c>
    </row>
    <row r="749" spans="1:10" x14ac:dyDescent="0.3">
      <c r="A749" t="s">
        <v>705</v>
      </c>
      <c r="B749">
        <v>1993</v>
      </c>
      <c r="C749" t="s">
        <v>18</v>
      </c>
      <c r="D749">
        <v>10</v>
      </c>
      <c r="E749">
        <v>0</v>
      </c>
      <c r="F749">
        <v>5748.13</v>
      </c>
      <c r="G749" t="s">
        <v>11</v>
      </c>
      <c r="H749" t="s">
        <v>16</v>
      </c>
      <c r="I749" t="s">
        <v>300</v>
      </c>
      <c r="J749" t="str">
        <f t="shared" si="11"/>
        <v>10/Jun/1993</v>
      </c>
    </row>
    <row r="750" spans="1:10" x14ac:dyDescent="0.3">
      <c r="A750" t="s">
        <v>704</v>
      </c>
      <c r="B750">
        <v>1972</v>
      </c>
      <c r="C750" t="s">
        <v>35</v>
      </c>
      <c r="D750">
        <v>21</v>
      </c>
      <c r="E750">
        <v>0</v>
      </c>
      <c r="F750">
        <v>5741.67</v>
      </c>
      <c r="G750" t="s">
        <v>11</v>
      </c>
      <c r="H750" t="s">
        <v>12</v>
      </c>
      <c r="I750" t="s">
        <v>13</v>
      </c>
      <c r="J750" t="str">
        <f t="shared" si="11"/>
        <v>21/Aug/1972</v>
      </c>
    </row>
    <row r="751" spans="1:10" x14ac:dyDescent="0.3">
      <c r="A751" t="s">
        <v>703</v>
      </c>
      <c r="B751">
        <v>1987</v>
      </c>
      <c r="C751" t="s">
        <v>37</v>
      </c>
      <c r="D751">
        <v>19</v>
      </c>
      <c r="E751">
        <v>2</v>
      </c>
      <c r="F751">
        <v>5729.01</v>
      </c>
      <c r="G751" t="s">
        <v>16</v>
      </c>
      <c r="H751" t="s">
        <v>11</v>
      </c>
      <c r="I751" t="s">
        <v>23</v>
      </c>
      <c r="J751" t="str">
        <f t="shared" si="11"/>
        <v>19/Oct/1987</v>
      </c>
    </row>
    <row r="752" spans="1:10" x14ac:dyDescent="0.3">
      <c r="A752" t="s">
        <v>702</v>
      </c>
      <c r="B752">
        <v>1971</v>
      </c>
      <c r="C752" t="s">
        <v>30</v>
      </c>
      <c r="D752">
        <v>18</v>
      </c>
      <c r="E752">
        <v>0</v>
      </c>
      <c r="F752">
        <v>5720.38</v>
      </c>
      <c r="G752" t="s">
        <v>11</v>
      </c>
      <c r="H752" t="s">
        <v>16</v>
      </c>
      <c r="I752" t="s">
        <v>13</v>
      </c>
      <c r="J752" t="str">
        <f t="shared" si="11"/>
        <v>18/Dec/1971</v>
      </c>
    </row>
    <row r="753" spans="1:10" x14ac:dyDescent="0.3">
      <c r="A753" t="s">
        <v>2206</v>
      </c>
      <c r="B753">
        <v>1975</v>
      </c>
      <c r="C753" t="s">
        <v>15</v>
      </c>
      <c r="D753">
        <v>9</v>
      </c>
      <c r="E753">
        <v>1</v>
      </c>
      <c r="F753">
        <v>37272.339999999997</v>
      </c>
      <c r="G753" t="s">
        <v>11</v>
      </c>
      <c r="H753" t="s">
        <v>12</v>
      </c>
      <c r="I753" t="s">
        <v>42</v>
      </c>
      <c r="J753" t="str">
        <f t="shared" si="11"/>
        <v>9/Nov/1975</v>
      </c>
    </row>
    <row r="754" spans="1:10" x14ac:dyDescent="0.3">
      <c r="A754" t="s">
        <v>701</v>
      </c>
      <c r="B754">
        <v>1981</v>
      </c>
      <c r="C754" t="s">
        <v>35</v>
      </c>
      <c r="D754">
        <v>30</v>
      </c>
      <c r="E754">
        <v>0</v>
      </c>
      <c r="F754">
        <v>5709.16</v>
      </c>
      <c r="G754" t="s">
        <v>12</v>
      </c>
      <c r="H754" t="s">
        <v>12</v>
      </c>
      <c r="I754" t="s">
        <v>13</v>
      </c>
      <c r="J754" t="str">
        <f t="shared" si="11"/>
        <v>30/Aug/1981</v>
      </c>
    </row>
    <row r="755" spans="1:10" x14ac:dyDescent="0.3">
      <c r="A755" t="s">
        <v>700</v>
      </c>
      <c r="B755">
        <v>1993</v>
      </c>
      <c r="C755" t="s">
        <v>15</v>
      </c>
      <c r="D755">
        <v>3</v>
      </c>
      <c r="E755">
        <v>4</v>
      </c>
      <c r="F755">
        <v>5708.87</v>
      </c>
      <c r="G755" t="s">
        <v>11</v>
      </c>
      <c r="H755" t="s">
        <v>16</v>
      </c>
      <c r="I755" t="s">
        <v>42</v>
      </c>
      <c r="J755" t="str">
        <f t="shared" si="11"/>
        <v>3/Nov/1993</v>
      </c>
    </row>
    <row r="756" spans="1:10" x14ac:dyDescent="0.3">
      <c r="A756" t="s">
        <v>699</v>
      </c>
      <c r="B756">
        <v>1981</v>
      </c>
      <c r="C756" t="s">
        <v>18</v>
      </c>
      <c r="D756">
        <v>15</v>
      </c>
      <c r="E756">
        <v>0</v>
      </c>
      <c r="F756">
        <v>5699.84</v>
      </c>
      <c r="G756" t="s">
        <v>11</v>
      </c>
      <c r="H756" t="s">
        <v>12</v>
      </c>
      <c r="I756" t="s">
        <v>13</v>
      </c>
      <c r="J756" t="str">
        <f t="shared" si="11"/>
        <v>15/Jun/1981</v>
      </c>
    </row>
    <row r="757" spans="1:10" x14ac:dyDescent="0.3">
      <c r="A757" t="s">
        <v>698</v>
      </c>
      <c r="B757">
        <v>1974</v>
      </c>
      <c r="C757" t="s">
        <v>10</v>
      </c>
      <c r="D757">
        <v>6</v>
      </c>
      <c r="E757">
        <v>0</v>
      </c>
      <c r="F757">
        <v>5698.74</v>
      </c>
      <c r="G757" t="s">
        <v>11</v>
      </c>
      <c r="H757" t="s">
        <v>11</v>
      </c>
      <c r="I757" t="s">
        <v>23</v>
      </c>
      <c r="J757" t="str">
        <f t="shared" si="11"/>
        <v>6/Jul/1974</v>
      </c>
    </row>
    <row r="758" spans="1:10" x14ac:dyDescent="0.3">
      <c r="A758" t="s">
        <v>697</v>
      </c>
      <c r="B758">
        <v>1992</v>
      </c>
      <c r="C758" t="s">
        <v>15</v>
      </c>
      <c r="D758">
        <v>3</v>
      </c>
      <c r="E758">
        <v>3</v>
      </c>
      <c r="F758">
        <v>5693.43</v>
      </c>
      <c r="G758" t="s">
        <v>11</v>
      </c>
      <c r="H758" t="s">
        <v>12</v>
      </c>
      <c r="I758" t="s">
        <v>23</v>
      </c>
      <c r="J758" t="str">
        <f t="shared" si="11"/>
        <v>3/Nov/1992</v>
      </c>
    </row>
    <row r="759" spans="1:10" x14ac:dyDescent="0.3">
      <c r="A759" t="s">
        <v>696</v>
      </c>
      <c r="B759">
        <v>1972</v>
      </c>
      <c r="C759" t="s">
        <v>37</v>
      </c>
      <c r="D759">
        <v>28</v>
      </c>
      <c r="E759">
        <v>0</v>
      </c>
      <c r="F759">
        <v>5690.79</v>
      </c>
      <c r="G759" t="s">
        <v>11</v>
      </c>
      <c r="H759" t="s">
        <v>16</v>
      </c>
      <c r="I759" t="s">
        <v>13</v>
      </c>
      <c r="J759" t="str">
        <f t="shared" si="11"/>
        <v>28/Oct/1972</v>
      </c>
    </row>
    <row r="760" spans="1:10" x14ac:dyDescent="0.3">
      <c r="A760" t="s">
        <v>695</v>
      </c>
      <c r="B760">
        <v>1984</v>
      </c>
      <c r="C760" t="s">
        <v>35</v>
      </c>
      <c r="D760">
        <v>12</v>
      </c>
      <c r="E760">
        <v>3</v>
      </c>
      <c r="F760">
        <v>5679.13</v>
      </c>
      <c r="G760" t="s">
        <v>11</v>
      </c>
      <c r="H760" t="s">
        <v>11</v>
      </c>
      <c r="I760" t="s">
        <v>13</v>
      </c>
      <c r="J760" t="str">
        <f t="shared" si="11"/>
        <v>12/Aug/1984</v>
      </c>
    </row>
    <row r="761" spans="1:10" x14ac:dyDescent="0.3">
      <c r="A761" t="s">
        <v>694</v>
      </c>
      <c r="B761">
        <v>1983</v>
      </c>
      <c r="C761" t="s">
        <v>20</v>
      </c>
      <c r="D761">
        <v>3</v>
      </c>
      <c r="E761">
        <v>0</v>
      </c>
      <c r="F761">
        <v>5662.23</v>
      </c>
      <c r="G761" t="s">
        <v>11</v>
      </c>
      <c r="H761" t="s">
        <v>16</v>
      </c>
      <c r="I761" t="s">
        <v>13</v>
      </c>
      <c r="J761" t="str">
        <f t="shared" si="11"/>
        <v>3/Sep/1983</v>
      </c>
    </row>
    <row r="762" spans="1:10" x14ac:dyDescent="0.3">
      <c r="A762" t="s">
        <v>693</v>
      </c>
      <c r="B762">
        <v>1978</v>
      </c>
      <c r="C762" t="s">
        <v>20</v>
      </c>
      <c r="D762">
        <v>27</v>
      </c>
      <c r="E762">
        <v>2</v>
      </c>
      <c r="F762">
        <v>5650.14</v>
      </c>
      <c r="G762" t="s">
        <v>11</v>
      </c>
      <c r="H762" t="s">
        <v>16</v>
      </c>
      <c r="I762" t="s">
        <v>13</v>
      </c>
      <c r="J762" t="str">
        <f t="shared" si="11"/>
        <v>27/Sep/1978</v>
      </c>
    </row>
    <row r="763" spans="1:10" x14ac:dyDescent="0.3">
      <c r="A763" t="s">
        <v>692</v>
      </c>
      <c r="B763">
        <v>1983</v>
      </c>
      <c r="C763" t="s">
        <v>18</v>
      </c>
      <c r="D763">
        <v>8</v>
      </c>
      <c r="E763">
        <v>0</v>
      </c>
      <c r="F763">
        <v>5649.72</v>
      </c>
      <c r="G763" t="s">
        <v>11</v>
      </c>
      <c r="H763" t="s">
        <v>12</v>
      </c>
      <c r="I763" t="s">
        <v>42</v>
      </c>
      <c r="J763" t="str">
        <f t="shared" si="11"/>
        <v>8/Jun/1983</v>
      </c>
    </row>
    <row r="764" spans="1:10" x14ac:dyDescent="0.3">
      <c r="A764" t="s">
        <v>2205</v>
      </c>
      <c r="B764">
        <v>1985</v>
      </c>
      <c r="C764" t="s">
        <v>15</v>
      </c>
      <c r="D764">
        <v>17</v>
      </c>
      <c r="E764">
        <v>0</v>
      </c>
      <c r="F764">
        <v>37270.15</v>
      </c>
      <c r="G764" t="s">
        <v>11</v>
      </c>
      <c r="H764" t="s">
        <v>16</v>
      </c>
      <c r="I764" t="s">
        <v>247</v>
      </c>
      <c r="J764" t="str">
        <f t="shared" si="11"/>
        <v>17/Nov/1985</v>
      </c>
    </row>
    <row r="765" spans="1:10" x14ac:dyDescent="0.3">
      <c r="A765" t="s">
        <v>691</v>
      </c>
      <c r="B765">
        <v>1987</v>
      </c>
      <c r="C765" t="s">
        <v>30</v>
      </c>
      <c r="D765">
        <v>9</v>
      </c>
      <c r="E765">
        <v>1</v>
      </c>
      <c r="F765">
        <v>5630.46</v>
      </c>
      <c r="G765" t="s">
        <v>11</v>
      </c>
      <c r="H765" t="s">
        <v>12</v>
      </c>
      <c r="I765" t="s">
        <v>23</v>
      </c>
      <c r="J765" t="str">
        <f t="shared" si="11"/>
        <v>9/Dec/1987</v>
      </c>
    </row>
    <row r="766" spans="1:10" x14ac:dyDescent="0.3">
      <c r="A766" t="s">
        <v>690</v>
      </c>
      <c r="B766">
        <v>1994</v>
      </c>
      <c r="C766" t="s">
        <v>15</v>
      </c>
      <c r="D766">
        <v>15</v>
      </c>
      <c r="E766">
        <v>5</v>
      </c>
      <c r="F766">
        <v>5615.37</v>
      </c>
      <c r="G766" t="s">
        <v>11</v>
      </c>
      <c r="H766" t="s">
        <v>12</v>
      </c>
      <c r="I766" t="s">
        <v>42</v>
      </c>
      <c r="J766" t="str">
        <f t="shared" si="11"/>
        <v>15/Nov/1994</v>
      </c>
    </row>
    <row r="767" spans="1:10" x14ac:dyDescent="0.3">
      <c r="A767" t="s">
        <v>689</v>
      </c>
      <c r="B767">
        <v>1978</v>
      </c>
      <c r="C767" t="s">
        <v>20</v>
      </c>
      <c r="D767">
        <v>11</v>
      </c>
      <c r="E767">
        <v>2</v>
      </c>
      <c r="F767">
        <v>5612.83</v>
      </c>
      <c r="G767" t="s">
        <v>11</v>
      </c>
      <c r="H767" t="s">
        <v>12</v>
      </c>
      <c r="I767" t="s">
        <v>13</v>
      </c>
      <c r="J767" t="str">
        <f t="shared" si="11"/>
        <v>11/Sep/1978</v>
      </c>
    </row>
    <row r="768" spans="1:10" x14ac:dyDescent="0.3">
      <c r="A768" t="s">
        <v>688</v>
      </c>
      <c r="B768">
        <v>1988</v>
      </c>
      <c r="C768" t="s">
        <v>15</v>
      </c>
      <c r="D768">
        <v>18</v>
      </c>
      <c r="E768">
        <v>1</v>
      </c>
      <c r="F768">
        <v>5594.85</v>
      </c>
      <c r="G768" t="s">
        <v>11</v>
      </c>
      <c r="H768" t="s">
        <v>12</v>
      </c>
      <c r="I768" t="s">
        <v>247</v>
      </c>
      <c r="J768" t="str">
        <f t="shared" si="11"/>
        <v>18/Nov/1988</v>
      </c>
    </row>
    <row r="769" spans="1:10" x14ac:dyDescent="0.3">
      <c r="A769" t="s">
        <v>687</v>
      </c>
      <c r="B769">
        <v>1983</v>
      </c>
      <c r="C769" t="s">
        <v>37</v>
      </c>
      <c r="D769">
        <v>3</v>
      </c>
      <c r="E769">
        <v>3</v>
      </c>
      <c r="F769">
        <v>5587.59</v>
      </c>
      <c r="G769" t="s">
        <v>11</v>
      </c>
      <c r="H769" t="s">
        <v>16</v>
      </c>
      <c r="I769" t="s">
        <v>13</v>
      </c>
      <c r="J769" t="str">
        <f t="shared" si="11"/>
        <v>3/Oct/1983</v>
      </c>
    </row>
    <row r="770" spans="1:10" x14ac:dyDescent="0.3">
      <c r="A770" t="s">
        <v>686</v>
      </c>
      <c r="B770">
        <v>1986</v>
      </c>
      <c r="C770" t="s">
        <v>15</v>
      </c>
      <c r="D770">
        <v>21</v>
      </c>
      <c r="E770">
        <v>2</v>
      </c>
      <c r="F770">
        <v>5584.31</v>
      </c>
      <c r="G770" t="s">
        <v>12</v>
      </c>
      <c r="H770" t="s">
        <v>16</v>
      </c>
      <c r="I770" t="s">
        <v>13</v>
      </c>
      <c r="J770" t="str">
        <f t="shared" si="11"/>
        <v>21/Nov/1986</v>
      </c>
    </row>
    <row r="771" spans="1:10" x14ac:dyDescent="0.3">
      <c r="A771" t="s">
        <v>685</v>
      </c>
      <c r="B771">
        <v>1985</v>
      </c>
      <c r="C771" t="s">
        <v>20</v>
      </c>
      <c r="D771">
        <v>5</v>
      </c>
      <c r="E771">
        <v>3</v>
      </c>
      <c r="F771">
        <v>5582.95</v>
      </c>
      <c r="G771" t="s">
        <v>11</v>
      </c>
      <c r="H771" t="s">
        <v>16</v>
      </c>
      <c r="I771" t="s">
        <v>23</v>
      </c>
      <c r="J771" t="str">
        <f t="shared" si="11"/>
        <v>5/Sep/1985</v>
      </c>
    </row>
    <row r="772" spans="1:10" x14ac:dyDescent="0.3">
      <c r="A772" t="s">
        <v>684</v>
      </c>
      <c r="B772">
        <v>1974</v>
      </c>
      <c r="C772" t="s">
        <v>20</v>
      </c>
      <c r="D772">
        <v>18</v>
      </c>
      <c r="E772">
        <v>0</v>
      </c>
      <c r="F772">
        <v>5576.35</v>
      </c>
      <c r="G772" t="s">
        <v>11</v>
      </c>
      <c r="H772" t="s">
        <v>12</v>
      </c>
      <c r="I772" t="s">
        <v>13</v>
      </c>
      <c r="J772" t="str">
        <f t="shared" si="11"/>
        <v>18/Sep/1974</v>
      </c>
    </row>
    <row r="773" spans="1:10" x14ac:dyDescent="0.3">
      <c r="A773" t="s">
        <v>683</v>
      </c>
      <c r="B773">
        <v>1999</v>
      </c>
      <c r="C773" t="s">
        <v>20</v>
      </c>
      <c r="D773">
        <v>22</v>
      </c>
      <c r="E773">
        <v>0</v>
      </c>
      <c r="F773">
        <v>5552.61</v>
      </c>
      <c r="G773" t="s">
        <v>11</v>
      </c>
      <c r="H773" t="s">
        <v>12</v>
      </c>
      <c r="I773" t="s">
        <v>535</v>
      </c>
      <c r="J773" t="str">
        <f t="shared" si="11"/>
        <v>22/Sep/1999</v>
      </c>
    </row>
    <row r="774" spans="1:10" x14ac:dyDescent="0.3">
      <c r="A774" t="s">
        <v>682</v>
      </c>
      <c r="B774">
        <v>1980</v>
      </c>
      <c r="C774" t="s">
        <v>30</v>
      </c>
      <c r="D774">
        <v>7</v>
      </c>
      <c r="E774">
        <v>2</v>
      </c>
      <c r="F774">
        <v>5540.35</v>
      </c>
      <c r="G774" t="s">
        <v>11</v>
      </c>
      <c r="H774" t="s">
        <v>11</v>
      </c>
      <c r="I774" t="s">
        <v>23</v>
      </c>
      <c r="J774" t="str">
        <f t="shared" si="11"/>
        <v>7/Dec/1980</v>
      </c>
    </row>
    <row r="775" spans="1:10" x14ac:dyDescent="0.3">
      <c r="A775" t="s">
        <v>2204</v>
      </c>
      <c r="B775">
        <v>1990</v>
      </c>
      <c r="C775" t="s">
        <v>37</v>
      </c>
      <c r="D775">
        <v>17</v>
      </c>
      <c r="E775">
        <v>3</v>
      </c>
      <c r="F775">
        <v>37251.22</v>
      </c>
      <c r="G775" t="s">
        <v>11</v>
      </c>
      <c r="H775" t="s">
        <v>11</v>
      </c>
      <c r="I775" t="s">
        <v>42</v>
      </c>
      <c r="J775" t="str">
        <f t="shared" si="11"/>
        <v>17/Oct/1990</v>
      </c>
    </row>
    <row r="776" spans="1:10" x14ac:dyDescent="0.3">
      <c r="A776" t="s">
        <v>681</v>
      </c>
      <c r="B776">
        <v>1981</v>
      </c>
      <c r="C776" t="s">
        <v>15</v>
      </c>
      <c r="D776">
        <v>7</v>
      </c>
      <c r="E776">
        <v>1</v>
      </c>
      <c r="F776">
        <v>5539.4</v>
      </c>
      <c r="G776" t="s">
        <v>11</v>
      </c>
      <c r="H776" t="s">
        <v>11</v>
      </c>
      <c r="I776" t="s">
        <v>13</v>
      </c>
      <c r="J776" t="str">
        <f t="shared" si="11"/>
        <v>7/Nov/1981</v>
      </c>
    </row>
    <row r="777" spans="1:10" x14ac:dyDescent="0.3">
      <c r="A777" t="s">
        <v>680</v>
      </c>
      <c r="B777">
        <v>1988</v>
      </c>
      <c r="C777" t="s">
        <v>10</v>
      </c>
      <c r="D777">
        <v>29</v>
      </c>
      <c r="E777">
        <v>3</v>
      </c>
      <c r="F777">
        <v>5503.36</v>
      </c>
      <c r="G777" t="s">
        <v>11</v>
      </c>
      <c r="H777" t="s">
        <v>11</v>
      </c>
      <c r="I777" t="s">
        <v>23</v>
      </c>
      <c r="J777" t="str">
        <f t="shared" ref="J777:J840" si="12">_xlfn.CONCAT(D777,"/",C777,"/",B777)</f>
        <v>29/Jul/1988</v>
      </c>
    </row>
    <row r="778" spans="1:10" x14ac:dyDescent="0.3">
      <c r="A778" t="s">
        <v>679</v>
      </c>
      <c r="B778">
        <v>1984</v>
      </c>
      <c r="C778" t="s">
        <v>35</v>
      </c>
      <c r="D778">
        <v>17</v>
      </c>
      <c r="E778">
        <v>1</v>
      </c>
      <c r="F778">
        <v>5488.26</v>
      </c>
      <c r="G778" t="s">
        <v>11</v>
      </c>
      <c r="H778" t="s">
        <v>12</v>
      </c>
      <c r="I778" t="s">
        <v>42</v>
      </c>
      <c r="J778" t="str">
        <f t="shared" si="12"/>
        <v>17/Aug/1984</v>
      </c>
    </row>
    <row r="779" spans="1:10" x14ac:dyDescent="0.3">
      <c r="A779" t="s">
        <v>678</v>
      </c>
      <c r="B779">
        <v>1984</v>
      </c>
      <c r="C779" t="s">
        <v>35</v>
      </c>
      <c r="D779">
        <v>26</v>
      </c>
      <c r="E779">
        <v>1</v>
      </c>
      <c r="F779">
        <v>5484.47</v>
      </c>
      <c r="G779" t="s">
        <v>11</v>
      </c>
      <c r="H779" t="s">
        <v>11</v>
      </c>
      <c r="I779" t="s">
        <v>13</v>
      </c>
      <c r="J779" t="str">
        <f t="shared" si="12"/>
        <v>26/Aug/1984</v>
      </c>
    </row>
    <row r="780" spans="1:10" x14ac:dyDescent="0.3">
      <c r="A780" t="s">
        <v>677</v>
      </c>
      <c r="B780">
        <v>1986</v>
      </c>
      <c r="C780" t="s">
        <v>20</v>
      </c>
      <c r="D780">
        <v>30</v>
      </c>
      <c r="E780">
        <v>1</v>
      </c>
      <c r="F780">
        <v>5478.04</v>
      </c>
      <c r="G780" t="s">
        <v>11</v>
      </c>
      <c r="H780" t="s">
        <v>12</v>
      </c>
      <c r="I780" t="s">
        <v>13</v>
      </c>
      <c r="J780" t="str">
        <f t="shared" si="12"/>
        <v>30/Sep/1986</v>
      </c>
    </row>
    <row r="781" spans="1:10" x14ac:dyDescent="0.3">
      <c r="A781" t="s">
        <v>676</v>
      </c>
      <c r="B781">
        <v>1986</v>
      </c>
      <c r="C781" t="s">
        <v>10</v>
      </c>
      <c r="D781">
        <v>12</v>
      </c>
      <c r="E781">
        <v>1</v>
      </c>
      <c r="F781">
        <v>5472.45</v>
      </c>
      <c r="G781" t="s">
        <v>11</v>
      </c>
      <c r="H781" t="s">
        <v>12</v>
      </c>
      <c r="I781" t="s">
        <v>42</v>
      </c>
      <c r="J781" t="str">
        <f t="shared" si="12"/>
        <v>12/Jul/1986</v>
      </c>
    </row>
    <row r="782" spans="1:10" x14ac:dyDescent="0.3">
      <c r="A782" t="s">
        <v>675</v>
      </c>
      <c r="B782">
        <v>1986</v>
      </c>
      <c r="C782" t="s">
        <v>30</v>
      </c>
      <c r="D782">
        <v>2</v>
      </c>
      <c r="E782">
        <v>0</v>
      </c>
      <c r="F782">
        <v>5469.01</v>
      </c>
      <c r="G782" t="s">
        <v>11</v>
      </c>
      <c r="H782" t="s">
        <v>11</v>
      </c>
      <c r="I782" t="s">
        <v>247</v>
      </c>
      <c r="J782" t="str">
        <f t="shared" si="12"/>
        <v>2/Dec/1986</v>
      </c>
    </row>
    <row r="783" spans="1:10" x14ac:dyDescent="0.3">
      <c r="A783" t="s">
        <v>674</v>
      </c>
      <c r="B783">
        <v>1973</v>
      </c>
      <c r="C783" t="s">
        <v>37</v>
      </c>
      <c r="D783">
        <v>24</v>
      </c>
      <c r="E783">
        <v>0</v>
      </c>
      <c r="F783">
        <v>5466.88</v>
      </c>
      <c r="G783" t="s">
        <v>11</v>
      </c>
      <c r="H783" t="s">
        <v>11</v>
      </c>
      <c r="I783" t="s">
        <v>13</v>
      </c>
      <c r="J783" t="str">
        <f t="shared" si="12"/>
        <v>24/Oct/1973</v>
      </c>
    </row>
    <row r="784" spans="1:10" x14ac:dyDescent="0.3">
      <c r="A784" t="s">
        <v>673</v>
      </c>
      <c r="B784">
        <v>1986</v>
      </c>
      <c r="C784" t="s">
        <v>30</v>
      </c>
      <c r="D784">
        <v>25</v>
      </c>
      <c r="E784">
        <v>0</v>
      </c>
      <c r="F784">
        <v>5458.05</v>
      </c>
      <c r="G784" t="s">
        <v>11</v>
      </c>
      <c r="H784" t="s">
        <v>11</v>
      </c>
      <c r="I784" t="s">
        <v>247</v>
      </c>
      <c r="J784" t="str">
        <f t="shared" si="12"/>
        <v>25/Dec/1986</v>
      </c>
    </row>
    <row r="785" spans="1:10" x14ac:dyDescent="0.3">
      <c r="A785" t="s">
        <v>672</v>
      </c>
      <c r="B785">
        <v>1982</v>
      </c>
      <c r="C785" t="s">
        <v>35</v>
      </c>
      <c r="D785">
        <v>25</v>
      </c>
      <c r="E785">
        <v>0</v>
      </c>
      <c r="F785">
        <v>5438.75</v>
      </c>
      <c r="G785" t="s">
        <v>12</v>
      </c>
      <c r="H785" t="s">
        <v>11</v>
      </c>
      <c r="I785" t="s">
        <v>13</v>
      </c>
      <c r="J785" t="str">
        <f t="shared" si="12"/>
        <v>25/Aug/1982</v>
      </c>
    </row>
    <row r="786" spans="1:10" x14ac:dyDescent="0.3">
      <c r="A786" t="s">
        <v>2356</v>
      </c>
      <c r="B786">
        <v>1958</v>
      </c>
      <c r="C786" t="s">
        <v>15</v>
      </c>
      <c r="D786">
        <v>16</v>
      </c>
      <c r="E786">
        <v>1</v>
      </c>
      <c r="F786">
        <v>47928.03</v>
      </c>
      <c r="G786" t="s">
        <v>11</v>
      </c>
      <c r="H786" t="s">
        <v>12</v>
      </c>
      <c r="I786" t="s">
        <v>42</v>
      </c>
      <c r="J786" t="str">
        <f t="shared" si="12"/>
        <v>16/Nov/1958</v>
      </c>
    </row>
    <row r="787" spans="1:10" x14ac:dyDescent="0.3">
      <c r="A787" t="s">
        <v>2203</v>
      </c>
      <c r="B787">
        <v>2000</v>
      </c>
      <c r="C787" t="s">
        <v>20</v>
      </c>
      <c r="D787">
        <v>5</v>
      </c>
      <c r="E787">
        <v>1</v>
      </c>
      <c r="F787">
        <v>37165.160000000003</v>
      </c>
      <c r="G787" t="s">
        <v>16</v>
      </c>
      <c r="H787" t="s">
        <v>12</v>
      </c>
      <c r="I787" t="s">
        <v>31</v>
      </c>
      <c r="J787" t="str">
        <f t="shared" si="12"/>
        <v>5/Sep/2000</v>
      </c>
    </row>
    <row r="788" spans="1:10" x14ac:dyDescent="0.3">
      <c r="A788" t="s">
        <v>671</v>
      </c>
      <c r="B788">
        <v>1978</v>
      </c>
      <c r="C788" t="s">
        <v>18</v>
      </c>
      <c r="D788">
        <v>8</v>
      </c>
      <c r="E788">
        <v>2</v>
      </c>
      <c r="F788">
        <v>5428.98</v>
      </c>
      <c r="G788" t="s">
        <v>11</v>
      </c>
      <c r="H788" t="s">
        <v>11</v>
      </c>
      <c r="I788" t="s">
        <v>23</v>
      </c>
      <c r="J788" t="str">
        <f t="shared" si="12"/>
        <v>8/Jun/1978</v>
      </c>
    </row>
    <row r="789" spans="1:10" x14ac:dyDescent="0.3">
      <c r="A789" t="s">
        <v>670</v>
      </c>
      <c r="B789">
        <v>1992</v>
      </c>
      <c r="C789" t="s">
        <v>20</v>
      </c>
      <c r="D789">
        <v>17</v>
      </c>
      <c r="E789">
        <v>3</v>
      </c>
      <c r="F789">
        <v>5428.73</v>
      </c>
      <c r="G789" t="s">
        <v>12</v>
      </c>
      <c r="H789" t="s">
        <v>16</v>
      </c>
      <c r="I789" t="s">
        <v>356</v>
      </c>
      <c r="J789" t="str">
        <f t="shared" si="12"/>
        <v>17/Sep/1992</v>
      </c>
    </row>
    <row r="790" spans="1:10" x14ac:dyDescent="0.3">
      <c r="A790" t="s">
        <v>669</v>
      </c>
      <c r="B790">
        <v>1991</v>
      </c>
      <c r="C790" t="s">
        <v>10</v>
      </c>
      <c r="D790">
        <v>6</v>
      </c>
      <c r="E790">
        <v>3</v>
      </c>
      <c r="F790">
        <v>5425.02</v>
      </c>
      <c r="G790" t="s">
        <v>11</v>
      </c>
      <c r="H790" t="s">
        <v>16</v>
      </c>
      <c r="I790" t="s">
        <v>23</v>
      </c>
      <c r="J790" t="str">
        <f t="shared" si="12"/>
        <v>6/Jul/1991</v>
      </c>
    </row>
    <row r="791" spans="1:10" x14ac:dyDescent="0.3">
      <c r="A791" t="s">
        <v>668</v>
      </c>
      <c r="B791">
        <v>1982</v>
      </c>
      <c r="C791" t="s">
        <v>20</v>
      </c>
      <c r="D791">
        <v>27</v>
      </c>
      <c r="E791">
        <v>0</v>
      </c>
      <c r="F791">
        <v>5415.66</v>
      </c>
      <c r="G791" t="s">
        <v>11</v>
      </c>
      <c r="H791" t="s">
        <v>12</v>
      </c>
      <c r="I791" t="s">
        <v>13</v>
      </c>
      <c r="J791" t="str">
        <f t="shared" si="12"/>
        <v>27/Sep/1982</v>
      </c>
    </row>
    <row r="792" spans="1:10" x14ac:dyDescent="0.3">
      <c r="A792" t="s">
        <v>667</v>
      </c>
      <c r="B792">
        <v>1975</v>
      </c>
      <c r="C792" t="s">
        <v>20</v>
      </c>
      <c r="D792">
        <v>27</v>
      </c>
      <c r="E792">
        <v>1</v>
      </c>
      <c r="F792">
        <v>5411.99</v>
      </c>
      <c r="G792" t="s">
        <v>11</v>
      </c>
      <c r="H792" t="s">
        <v>12</v>
      </c>
      <c r="I792" t="s">
        <v>23</v>
      </c>
      <c r="J792" t="str">
        <f t="shared" si="12"/>
        <v>27/Sep/1975</v>
      </c>
    </row>
    <row r="793" spans="1:10" x14ac:dyDescent="0.3">
      <c r="A793" t="s">
        <v>666</v>
      </c>
      <c r="B793">
        <v>1985</v>
      </c>
      <c r="C793" t="s">
        <v>30</v>
      </c>
      <c r="D793">
        <v>23</v>
      </c>
      <c r="E793">
        <v>3</v>
      </c>
      <c r="F793">
        <v>5402.89</v>
      </c>
      <c r="G793" t="s">
        <v>11</v>
      </c>
      <c r="H793" t="s">
        <v>16</v>
      </c>
      <c r="I793" t="s">
        <v>13</v>
      </c>
      <c r="J793" t="str">
        <f t="shared" si="12"/>
        <v>23/Dec/1985</v>
      </c>
    </row>
    <row r="794" spans="1:10" x14ac:dyDescent="0.3">
      <c r="A794" t="s">
        <v>665</v>
      </c>
      <c r="B794">
        <v>1984</v>
      </c>
      <c r="C794" t="s">
        <v>35</v>
      </c>
      <c r="D794">
        <v>1</v>
      </c>
      <c r="E794">
        <v>0</v>
      </c>
      <c r="F794">
        <v>5400.98</v>
      </c>
      <c r="G794" t="s">
        <v>11</v>
      </c>
      <c r="H794" t="s">
        <v>11</v>
      </c>
      <c r="I794" t="s">
        <v>13</v>
      </c>
      <c r="J794" t="str">
        <f t="shared" si="12"/>
        <v>1/Aug/1984</v>
      </c>
    </row>
    <row r="795" spans="1:10" x14ac:dyDescent="0.3">
      <c r="A795" t="s">
        <v>664</v>
      </c>
      <c r="B795">
        <v>1984</v>
      </c>
      <c r="C795" t="s">
        <v>20</v>
      </c>
      <c r="D795">
        <v>3</v>
      </c>
      <c r="E795">
        <v>0</v>
      </c>
      <c r="F795">
        <v>5397.62</v>
      </c>
      <c r="G795" t="s">
        <v>11</v>
      </c>
      <c r="H795" t="s">
        <v>11</v>
      </c>
      <c r="I795" t="s">
        <v>13</v>
      </c>
      <c r="J795" t="str">
        <f t="shared" si="12"/>
        <v>3/Sep/1984</v>
      </c>
    </row>
    <row r="796" spans="1:10" x14ac:dyDescent="0.3">
      <c r="A796" t="s">
        <v>663</v>
      </c>
      <c r="B796">
        <v>1989</v>
      </c>
      <c r="C796" t="s">
        <v>15</v>
      </c>
      <c r="D796">
        <v>6</v>
      </c>
      <c r="E796">
        <v>3</v>
      </c>
      <c r="F796">
        <v>5396.44</v>
      </c>
      <c r="G796" t="s">
        <v>11</v>
      </c>
      <c r="H796" t="s">
        <v>12</v>
      </c>
      <c r="I796" t="s">
        <v>13</v>
      </c>
      <c r="J796" t="str">
        <f t="shared" si="12"/>
        <v>6/Nov/1989</v>
      </c>
    </row>
    <row r="797" spans="1:10" x14ac:dyDescent="0.3">
      <c r="A797" t="s">
        <v>662</v>
      </c>
      <c r="B797">
        <v>1988</v>
      </c>
      <c r="C797" t="s">
        <v>35</v>
      </c>
      <c r="D797">
        <v>8</v>
      </c>
      <c r="E797">
        <v>1</v>
      </c>
      <c r="F797">
        <v>5385.34</v>
      </c>
      <c r="G797" t="s">
        <v>11</v>
      </c>
      <c r="H797" t="s">
        <v>12</v>
      </c>
      <c r="I797" t="s">
        <v>23</v>
      </c>
      <c r="J797" t="str">
        <f t="shared" si="12"/>
        <v>8/Aug/1988</v>
      </c>
    </row>
    <row r="798" spans="1:10" x14ac:dyDescent="0.3">
      <c r="A798" t="s">
        <v>2202</v>
      </c>
      <c r="B798">
        <v>1995</v>
      </c>
      <c r="C798" t="s">
        <v>37</v>
      </c>
      <c r="D798">
        <v>30</v>
      </c>
      <c r="E798">
        <v>0</v>
      </c>
      <c r="F798">
        <v>37133.9</v>
      </c>
      <c r="G798" t="s">
        <v>11</v>
      </c>
      <c r="H798" t="s">
        <v>11</v>
      </c>
      <c r="I798" t="s">
        <v>13</v>
      </c>
      <c r="J798" t="str">
        <f t="shared" si="12"/>
        <v>30/Oct/1995</v>
      </c>
    </row>
    <row r="799" spans="1:10" x14ac:dyDescent="0.3">
      <c r="A799" t="s">
        <v>661</v>
      </c>
      <c r="B799">
        <v>1984</v>
      </c>
      <c r="C799" t="s">
        <v>18</v>
      </c>
      <c r="D799">
        <v>1</v>
      </c>
      <c r="E799">
        <v>0</v>
      </c>
      <c r="F799">
        <v>5383.54</v>
      </c>
      <c r="G799" t="s">
        <v>11</v>
      </c>
      <c r="H799" t="s">
        <v>12</v>
      </c>
      <c r="I799" t="s">
        <v>42</v>
      </c>
      <c r="J799" t="str">
        <f t="shared" si="12"/>
        <v>1/Jun/1984</v>
      </c>
    </row>
    <row r="800" spans="1:10" x14ac:dyDescent="0.3">
      <c r="A800" t="s">
        <v>660</v>
      </c>
      <c r="B800">
        <v>1986</v>
      </c>
      <c r="C800" t="s">
        <v>10</v>
      </c>
      <c r="D800">
        <v>22</v>
      </c>
      <c r="E800">
        <v>1</v>
      </c>
      <c r="F800">
        <v>5377.46</v>
      </c>
      <c r="G800" t="s">
        <v>11</v>
      </c>
      <c r="H800" t="s">
        <v>12</v>
      </c>
      <c r="I800" t="s">
        <v>23</v>
      </c>
      <c r="J800" t="str">
        <f t="shared" si="12"/>
        <v>22/Jul/1986</v>
      </c>
    </row>
    <row r="801" spans="1:10" x14ac:dyDescent="0.3">
      <c r="A801" t="s">
        <v>659</v>
      </c>
      <c r="B801">
        <v>1989</v>
      </c>
      <c r="C801" t="s">
        <v>15</v>
      </c>
      <c r="D801">
        <v>18</v>
      </c>
      <c r="E801">
        <v>2</v>
      </c>
      <c r="F801">
        <v>5375.04</v>
      </c>
      <c r="G801" t="s">
        <v>11</v>
      </c>
      <c r="H801" t="s">
        <v>16</v>
      </c>
      <c r="I801" t="s">
        <v>42</v>
      </c>
      <c r="J801" t="str">
        <f t="shared" si="12"/>
        <v>18/Nov/1989</v>
      </c>
    </row>
    <row r="802" spans="1:10" x14ac:dyDescent="0.3">
      <c r="A802" t="s">
        <v>658</v>
      </c>
      <c r="B802">
        <v>1986</v>
      </c>
      <c r="C802" t="s">
        <v>18</v>
      </c>
      <c r="D802">
        <v>1</v>
      </c>
      <c r="E802">
        <v>1</v>
      </c>
      <c r="F802">
        <v>5373.36</v>
      </c>
      <c r="G802" t="s">
        <v>11</v>
      </c>
      <c r="H802" t="s">
        <v>11</v>
      </c>
      <c r="I802" t="s">
        <v>23</v>
      </c>
      <c r="J802" t="str">
        <f t="shared" si="12"/>
        <v>1/Jun/1986</v>
      </c>
    </row>
    <row r="803" spans="1:10" x14ac:dyDescent="0.3">
      <c r="A803" t="s">
        <v>657</v>
      </c>
      <c r="B803">
        <v>1994</v>
      </c>
      <c r="C803" t="s">
        <v>30</v>
      </c>
      <c r="D803">
        <v>7</v>
      </c>
      <c r="E803">
        <v>0</v>
      </c>
      <c r="F803">
        <v>5364.66</v>
      </c>
      <c r="G803" t="s">
        <v>11</v>
      </c>
      <c r="H803" t="s">
        <v>16</v>
      </c>
      <c r="I803" t="s">
        <v>42</v>
      </c>
      <c r="J803" t="str">
        <f t="shared" si="12"/>
        <v>7/Dec/1994</v>
      </c>
    </row>
    <row r="804" spans="1:10" x14ac:dyDescent="0.3">
      <c r="A804" t="s">
        <v>656</v>
      </c>
      <c r="B804">
        <v>1989</v>
      </c>
      <c r="C804" t="s">
        <v>15</v>
      </c>
      <c r="D804">
        <v>7</v>
      </c>
      <c r="E804">
        <v>1</v>
      </c>
      <c r="F804">
        <v>5354.07</v>
      </c>
      <c r="G804" t="s">
        <v>11</v>
      </c>
      <c r="H804" t="s">
        <v>12</v>
      </c>
      <c r="I804" t="s">
        <v>247</v>
      </c>
      <c r="J804" t="str">
        <f t="shared" si="12"/>
        <v>7/Nov/1989</v>
      </c>
    </row>
    <row r="805" spans="1:10" x14ac:dyDescent="0.3">
      <c r="A805" t="s">
        <v>655</v>
      </c>
      <c r="B805">
        <v>1972</v>
      </c>
      <c r="C805" t="s">
        <v>30</v>
      </c>
      <c r="D805">
        <v>15</v>
      </c>
      <c r="E805">
        <v>0</v>
      </c>
      <c r="F805">
        <v>5344.81</v>
      </c>
      <c r="G805" t="s">
        <v>11</v>
      </c>
      <c r="H805" t="s">
        <v>12</v>
      </c>
      <c r="I805" t="s">
        <v>13</v>
      </c>
      <c r="J805" t="str">
        <f t="shared" si="12"/>
        <v>15/Dec/1972</v>
      </c>
    </row>
    <row r="806" spans="1:10" x14ac:dyDescent="0.3">
      <c r="A806" t="s">
        <v>654</v>
      </c>
      <c r="B806">
        <v>1991</v>
      </c>
      <c r="C806" t="s">
        <v>35</v>
      </c>
      <c r="D806">
        <v>28</v>
      </c>
      <c r="E806">
        <v>2</v>
      </c>
      <c r="F806">
        <v>5327.4</v>
      </c>
      <c r="G806" t="s">
        <v>11</v>
      </c>
      <c r="H806" t="s">
        <v>16</v>
      </c>
      <c r="I806" t="s">
        <v>23</v>
      </c>
      <c r="J806" t="str">
        <f t="shared" si="12"/>
        <v>28/Aug/1991</v>
      </c>
    </row>
    <row r="807" spans="1:10" x14ac:dyDescent="0.3">
      <c r="A807" t="s">
        <v>653</v>
      </c>
      <c r="B807">
        <v>1992</v>
      </c>
      <c r="C807" t="s">
        <v>18</v>
      </c>
      <c r="D807">
        <v>18</v>
      </c>
      <c r="E807">
        <v>3</v>
      </c>
      <c r="F807">
        <v>5325.65</v>
      </c>
      <c r="G807" t="s">
        <v>11</v>
      </c>
      <c r="H807" t="s">
        <v>16</v>
      </c>
      <c r="I807" t="s">
        <v>42</v>
      </c>
      <c r="J807" t="str">
        <f t="shared" si="12"/>
        <v>18/Jun/1992</v>
      </c>
    </row>
    <row r="808" spans="1:10" x14ac:dyDescent="0.3">
      <c r="A808" t="s">
        <v>652</v>
      </c>
      <c r="B808">
        <v>1974</v>
      </c>
      <c r="C808" t="s">
        <v>20</v>
      </c>
      <c r="D808">
        <v>2</v>
      </c>
      <c r="E808">
        <v>0</v>
      </c>
      <c r="F808">
        <v>5322.24</v>
      </c>
      <c r="G808" t="s">
        <v>11</v>
      </c>
      <c r="H808" t="s">
        <v>16</v>
      </c>
      <c r="I808" t="s">
        <v>23</v>
      </c>
      <c r="J808" t="str">
        <f t="shared" si="12"/>
        <v>2/Sep/1974</v>
      </c>
    </row>
    <row r="809" spans="1:10" x14ac:dyDescent="0.3">
      <c r="A809" t="s">
        <v>2201</v>
      </c>
      <c r="B809">
        <v>1989</v>
      </c>
      <c r="C809" t="s">
        <v>18</v>
      </c>
      <c r="D809">
        <v>10</v>
      </c>
      <c r="E809">
        <v>0</v>
      </c>
      <c r="F809">
        <v>37079.370000000003</v>
      </c>
      <c r="G809" t="s">
        <v>11</v>
      </c>
      <c r="H809" t="s">
        <v>12</v>
      </c>
      <c r="I809" t="s">
        <v>42</v>
      </c>
      <c r="J809" t="str">
        <f t="shared" si="12"/>
        <v>10/Jun/1989</v>
      </c>
    </row>
    <row r="810" spans="1:10" x14ac:dyDescent="0.3">
      <c r="A810" t="s">
        <v>651</v>
      </c>
      <c r="B810">
        <v>1994</v>
      </c>
      <c r="C810" t="s">
        <v>15</v>
      </c>
      <c r="D810">
        <v>13</v>
      </c>
      <c r="E810">
        <v>3</v>
      </c>
      <c r="F810">
        <v>5312.17</v>
      </c>
      <c r="G810" t="s">
        <v>11</v>
      </c>
      <c r="H810" t="s">
        <v>11</v>
      </c>
      <c r="I810" t="s">
        <v>23</v>
      </c>
      <c r="J810" t="str">
        <f t="shared" si="12"/>
        <v>13/Nov/1994</v>
      </c>
    </row>
    <row r="811" spans="1:10" x14ac:dyDescent="0.3">
      <c r="A811" t="s">
        <v>650</v>
      </c>
      <c r="B811">
        <v>2000</v>
      </c>
      <c r="C811" t="s">
        <v>20</v>
      </c>
      <c r="D811">
        <v>9</v>
      </c>
      <c r="E811">
        <v>0</v>
      </c>
      <c r="F811">
        <v>5306.7</v>
      </c>
      <c r="G811" t="s">
        <v>11</v>
      </c>
      <c r="H811" t="s">
        <v>12</v>
      </c>
      <c r="I811" t="s">
        <v>23</v>
      </c>
      <c r="J811" t="str">
        <f t="shared" si="12"/>
        <v>9/Sep/2000</v>
      </c>
    </row>
    <row r="812" spans="1:10" x14ac:dyDescent="0.3">
      <c r="A812" t="s">
        <v>649</v>
      </c>
      <c r="B812">
        <v>2004</v>
      </c>
      <c r="C812" t="s">
        <v>35</v>
      </c>
      <c r="D812">
        <v>22</v>
      </c>
      <c r="E812">
        <v>0</v>
      </c>
      <c r="F812">
        <v>5293.67</v>
      </c>
      <c r="G812" t="s">
        <v>11</v>
      </c>
      <c r="H812" t="s">
        <v>11</v>
      </c>
      <c r="I812" t="s">
        <v>632</v>
      </c>
      <c r="J812" t="str">
        <f t="shared" si="12"/>
        <v>22/Aug/2004</v>
      </c>
    </row>
    <row r="813" spans="1:10" x14ac:dyDescent="0.3">
      <c r="A813" t="s">
        <v>648</v>
      </c>
      <c r="B813">
        <v>1974</v>
      </c>
      <c r="C813" t="s">
        <v>15</v>
      </c>
      <c r="D813">
        <v>12</v>
      </c>
      <c r="E813">
        <v>0</v>
      </c>
      <c r="F813">
        <v>5291.71</v>
      </c>
      <c r="G813" t="s">
        <v>11</v>
      </c>
      <c r="H813" t="s">
        <v>11</v>
      </c>
      <c r="I813" t="s">
        <v>23</v>
      </c>
      <c r="J813" t="str">
        <f t="shared" si="12"/>
        <v>12/Nov/1974</v>
      </c>
    </row>
    <row r="814" spans="1:10" x14ac:dyDescent="0.3">
      <c r="A814" t="s">
        <v>647</v>
      </c>
      <c r="B814">
        <v>1987</v>
      </c>
      <c r="C814" t="s">
        <v>20</v>
      </c>
      <c r="D814">
        <v>1</v>
      </c>
      <c r="E814">
        <v>3</v>
      </c>
      <c r="F814">
        <v>5275.86</v>
      </c>
      <c r="G814" t="s">
        <v>11</v>
      </c>
      <c r="H814" t="s">
        <v>11</v>
      </c>
      <c r="I814" t="s">
        <v>13</v>
      </c>
      <c r="J814" t="str">
        <f t="shared" si="12"/>
        <v>1/Sep/1987</v>
      </c>
    </row>
    <row r="815" spans="1:10" x14ac:dyDescent="0.3">
      <c r="A815" t="s">
        <v>646</v>
      </c>
      <c r="B815">
        <v>1986</v>
      </c>
      <c r="C815" t="s">
        <v>37</v>
      </c>
      <c r="D815">
        <v>20</v>
      </c>
      <c r="E815">
        <v>0</v>
      </c>
      <c r="F815">
        <v>5272.18</v>
      </c>
      <c r="G815" t="s">
        <v>11</v>
      </c>
      <c r="H815" t="s">
        <v>12</v>
      </c>
      <c r="I815" t="s">
        <v>23</v>
      </c>
      <c r="J815" t="str">
        <f t="shared" si="12"/>
        <v>20/Oct/1986</v>
      </c>
    </row>
    <row r="816" spans="1:10" x14ac:dyDescent="0.3">
      <c r="A816" t="s">
        <v>645</v>
      </c>
      <c r="B816">
        <v>1986</v>
      </c>
      <c r="C816" t="s">
        <v>20</v>
      </c>
      <c r="D816">
        <v>20</v>
      </c>
      <c r="E816">
        <v>0</v>
      </c>
      <c r="F816">
        <v>5267.82</v>
      </c>
      <c r="G816" t="s">
        <v>11</v>
      </c>
      <c r="H816" t="s">
        <v>11</v>
      </c>
      <c r="I816" t="s">
        <v>23</v>
      </c>
      <c r="J816" t="str">
        <f t="shared" si="12"/>
        <v>20/Sep/1986</v>
      </c>
    </row>
    <row r="817" spans="1:10" x14ac:dyDescent="0.3">
      <c r="A817" t="s">
        <v>644</v>
      </c>
      <c r="B817">
        <v>1986</v>
      </c>
      <c r="C817" t="s">
        <v>37</v>
      </c>
      <c r="D817">
        <v>25</v>
      </c>
      <c r="E817">
        <v>0</v>
      </c>
      <c r="F817">
        <v>5266.37</v>
      </c>
      <c r="G817" t="s">
        <v>11</v>
      </c>
      <c r="H817" t="s">
        <v>11</v>
      </c>
      <c r="I817" t="s">
        <v>23</v>
      </c>
      <c r="J817" t="str">
        <f t="shared" si="12"/>
        <v>25/Oct/1986</v>
      </c>
    </row>
    <row r="818" spans="1:10" x14ac:dyDescent="0.3">
      <c r="A818" t="s">
        <v>643</v>
      </c>
      <c r="B818">
        <v>1989</v>
      </c>
      <c r="C818" t="s">
        <v>10</v>
      </c>
      <c r="D818">
        <v>19</v>
      </c>
      <c r="E818">
        <v>2</v>
      </c>
      <c r="F818">
        <v>5261.47</v>
      </c>
      <c r="G818" t="s">
        <v>11</v>
      </c>
      <c r="H818" t="s">
        <v>11</v>
      </c>
      <c r="I818" t="s">
        <v>23</v>
      </c>
      <c r="J818" t="str">
        <f t="shared" si="12"/>
        <v>19/Jul/1989</v>
      </c>
    </row>
    <row r="819" spans="1:10" x14ac:dyDescent="0.3">
      <c r="A819" t="s">
        <v>642</v>
      </c>
      <c r="B819">
        <v>1989</v>
      </c>
      <c r="C819" t="s">
        <v>15</v>
      </c>
      <c r="D819">
        <v>25</v>
      </c>
      <c r="E819">
        <v>2</v>
      </c>
      <c r="F819">
        <v>5257.51</v>
      </c>
      <c r="G819" t="s">
        <v>11</v>
      </c>
      <c r="H819" t="s">
        <v>11</v>
      </c>
      <c r="I819" t="s">
        <v>23</v>
      </c>
      <c r="J819" t="str">
        <f t="shared" si="12"/>
        <v>25/Nov/1989</v>
      </c>
    </row>
    <row r="820" spans="1:10" x14ac:dyDescent="0.3">
      <c r="A820" t="s">
        <v>2200</v>
      </c>
      <c r="B820">
        <v>1988</v>
      </c>
      <c r="C820" t="s">
        <v>30</v>
      </c>
      <c r="D820">
        <v>17</v>
      </c>
      <c r="E820">
        <v>3</v>
      </c>
      <c r="F820">
        <v>37076.370000000003</v>
      </c>
      <c r="G820" t="s">
        <v>11</v>
      </c>
      <c r="H820" t="s">
        <v>16</v>
      </c>
      <c r="I820" t="s">
        <v>42</v>
      </c>
      <c r="J820" t="str">
        <f t="shared" si="12"/>
        <v>17/Dec/1988</v>
      </c>
    </row>
    <row r="821" spans="1:10" x14ac:dyDescent="0.3">
      <c r="A821" t="s">
        <v>641</v>
      </c>
      <c r="B821">
        <v>1990</v>
      </c>
      <c r="C821" t="s">
        <v>10</v>
      </c>
      <c r="D821">
        <v>6</v>
      </c>
      <c r="E821">
        <v>3</v>
      </c>
      <c r="F821">
        <v>5253.52</v>
      </c>
      <c r="G821" t="s">
        <v>12</v>
      </c>
      <c r="H821" t="s">
        <v>12</v>
      </c>
      <c r="I821" t="s">
        <v>42</v>
      </c>
      <c r="J821" t="str">
        <f t="shared" si="12"/>
        <v>6/Jul/1990</v>
      </c>
    </row>
    <row r="822" spans="1:10" x14ac:dyDescent="0.3">
      <c r="A822" t="s">
        <v>640</v>
      </c>
      <c r="B822">
        <v>1987</v>
      </c>
      <c r="C822" t="s">
        <v>20</v>
      </c>
      <c r="D822">
        <v>9</v>
      </c>
      <c r="E822">
        <v>1</v>
      </c>
      <c r="F822">
        <v>5246.05</v>
      </c>
      <c r="G822" t="s">
        <v>11</v>
      </c>
      <c r="H822" t="s">
        <v>12</v>
      </c>
      <c r="I822" t="s">
        <v>42</v>
      </c>
      <c r="J822" t="str">
        <f t="shared" si="12"/>
        <v>9/Sep/1987</v>
      </c>
    </row>
    <row r="823" spans="1:10" x14ac:dyDescent="0.3">
      <c r="A823" t="s">
        <v>639</v>
      </c>
      <c r="B823">
        <v>1987</v>
      </c>
      <c r="C823" t="s">
        <v>10</v>
      </c>
      <c r="D823">
        <v>5</v>
      </c>
      <c r="E823">
        <v>1</v>
      </c>
      <c r="F823">
        <v>5245.23</v>
      </c>
      <c r="G823" t="s">
        <v>11</v>
      </c>
      <c r="H823" t="s">
        <v>11</v>
      </c>
      <c r="I823" t="s">
        <v>13</v>
      </c>
      <c r="J823" t="str">
        <f t="shared" si="12"/>
        <v>5/Jul/1987</v>
      </c>
    </row>
    <row r="824" spans="1:10" x14ac:dyDescent="0.3">
      <c r="A824" t="s">
        <v>638</v>
      </c>
      <c r="B824">
        <v>1987</v>
      </c>
      <c r="C824" t="s">
        <v>30</v>
      </c>
      <c r="D824">
        <v>26</v>
      </c>
      <c r="E824">
        <v>1</v>
      </c>
      <c r="F824">
        <v>5240.7700000000004</v>
      </c>
      <c r="G824" t="s">
        <v>11</v>
      </c>
      <c r="H824" t="s">
        <v>11</v>
      </c>
      <c r="I824" t="s">
        <v>42</v>
      </c>
      <c r="J824" t="str">
        <f t="shared" si="12"/>
        <v>26/Dec/1987</v>
      </c>
    </row>
    <row r="825" spans="1:10" x14ac:dyDescent="0.3">
      <c r="A825" t="s">
        <v>637</v>
      </c>
      <c r="B825">
        <v>1987</v>
      </c>
      <c r="C825" t="s">
        <v>18</v>
      </c>
      <c r="D825">
        <v>29</v>
      </c>
      <c r="E825">
        <v>0</v>
      </c>
      <c r="F825">
        <v>5227.99</v>
      </c>
      <c r="G825" t="s">
        <v>11</v>
      </c>
      <c r="H825" t="s">
        <v>16</v>
      </c>
      <c r="I825" t="s">
        <v>247</v>
      </c>
      <c r="J825" t="str">
        <f t="shared" si="12"/>
        <v>29/Jun/1987</v>
      </c>
    </row>
    <row r="826" spans="1:10" x14ac:dyDescent="0.3">
      <c r="A826" t="s">
        <v>636</v>
      </c>
      <c r="B826">
        <v>1995</v>
      </c>
      <c r="C826" t="s">
        <v>18</v>
      </c>
      <c r="D826">
        <v>6</v>
      </c>
      <c r="E826">
        <v>0</v>
      </c>
      <c r="F826">
        <v>5216.4799999999996</v>
      </c>
      <c r="G826" t="s">
        <v>11</v>
      </c>
      <c r="H826" t="s">
        <v>11</v>
      </c>
      <c r="I826" t="s">
        <v>200</v>
      </c>
      <c r="J826" t="str">
        <f t="shared" si="12"/>
        <v>6/Jun/1995</v>
      </c>
    </row>
    <row r="827" spans="1:10" x14ac:dyDescent="0.3">
      <c r="A827" t="s">
        <v>635</v>
      </c>
      <c r="B827">
        <v>1999</v>
      </c>
      <c r="C827" t="s">
        <v>30</v>
      </c>
      <c r="D827">
        <v>1</v>
      </c>
      <c r="E827">
        <v>0</v>
      </c>
      <c r="F827">
        <v>5213.22</v>
      </c>
      <c r="G827" t="s">
        <v>11</v>
      </c>
      <c r="H827" t="s">
        <v>16</v>
      </c>
      <c r="I827" t="s">
        <v>23</v>
      </c>
      <c r="J827" t="str">
        <f t="shared" si="12"/>
        <v>1/Dec/1999</v>
      </c>
    </row>
    <row r="828" spans="1:10" x14ac:dyDescent="0.3">
      <c r="A828" t="s">
        <v>634</v>
      </c>
      <c r="B828">
        <v>1993</v>
      </c>
      <c r="C828" t="s">
        <v>18</v>
      </c>
      <c r="D828">
        <v>17</v>
      </c>
      <c r="E828">
        <v>3</v>
      </c>
      <c r="F828">
        <v>5209.58</v>
      </c>
      <c r="G828" t="s">
        <v>12</v>
      </c>
      <c r="H828" t="s">
        <v>12</v>
      </c>
      <c r="I828" t="s">
        <v>356</v>
      </c>
      <c r="J828" t="str">
        <f t="shared" si="12"/>
        <v>17/Jun/1993</v>
      </c>
    </row>
    <row r="829" spans="1:10" x14ac:dyDescent="0.3">
      <c r="A829" t="s">
        <v>633</v>
      </c>
      <c r="B829">
        <v>1983</v>
      </c>
      <c r="C829" t="s">
        <v>37</v>
      </c>
      <c r="D829">
        <v>24</v>
      </c>
      <c r="E829">
        <v>3</v>
      </c>
      <c r="F829">
        <v>5207.97</v>
      </c>
      <c r="G829" t="s">
        <v>11</v>
      </c>
      <c r="H829" t="s">
        <v>11</v>
      </c>
      <c r="I829" t="s">
        <v>23</v>
      </c>
      <c r="J829" t="str">
        <f t="shared" si="12"/>
        <v>24/Oct/1983</v>
      </c>
    </row>
    <row r="830" spans="1:10" x14ac:dyDescent="0.3">
      <c r="A830" t="s">
        <v>631</v>
      </c>
      <c r="B830">
        <v>2004</v>
      </c>
      <c r="C830" t="s">
        <v>18</v>
      </c>
      <c r="D830">
        <v>6</v>
      </c>
      <c r="E830">
        <v>0</v>
      </c>
      <c r="F830">
        <v>5198.6899999999996</v>
      </c>
      <c r="G830" t="s">
        <v>11</v>
      </c>
      <c r="H830" t="s">
        <v>11</v>
      </c>
      <c r="I830" t="s">
        <v>632</v>
      </c>
      <c r="J830" t="str">
        <f t="shared" si="12"/>
        <v>6/Jun/2004</v>
      </c>
    </row>
    <row r="831" spans="1:10" x14ac:dyDescent="0.3">
      <c r="A831" t="s">
        <v>2199</v>
      </c>
      <c r="B831">
        <v>1991</v>
      </c>
      <c r="C831" t="s">
        <v>15</v>
      </c>
      <c r="D831">
        <v>1</v>
      </c>
      <c r="E831">
        <v>3</v>
      </c>
      <c r="F831">
        <v>37040.879999999997</v>
      </c>
      <c r="G831" t="s">
        <v>11</v>
      </c>
      <c r="H831" t="s">
        <v>11</v>
      </c>
      <c r="I831" t="s">
        <v>42</v>
      </c>
      <c r="J831" t="str">
        <f t="shared" si="12"/>
        <v>1/Nov/1991</v>
      </c>
    </row>
    <row r="832" spans="1:10" x14ac:dyDescent="0.3">
      <c r="A832" t="s">
        <v>630</v>
      </c>
      <c r="B832">
        <v>1979</v>
      </c>
      <c r="C832" t="s">
        <v>20</v>
      </c>
      <c r="D832">
        <v>12</v>
      </c>
      <c r="E832">
        <v>2</v>
      </c>
      <c r="F832">
        <v>5195.58</v>
      </c>
      <c r="G832" t="s">
        <v>11</v>
      </c>
      <c r="H832" t="s">
        <v>11</v>
      </c>
      <c r="I832" t="s">
        <v>13</v>
      </c>
      <c r="J832" t="str">
        <f t="shared" si="12"/>
        <v>12/Sep/1979</v>
      </c>
    </row>
    <row r="833" spans="1:10" x14ac:dyDescent="0.3">
      <c r="A833" t="s">
        <v>629</v>
      </c>
      <c r="B833">
        <v>1984</v>
      </c>
      <c r="C833" t="s">
        <v>37</v>
      </c>
      <c r="D833">
        <v>16</v>
      </c>
      <c r="E833">
        <v>3</v>
      </c>
      <c r="F833">
        <v>5177.12</v>
      </c>
      <c r="G833" t="s">
        <v>11</v>
      </c>
      <c r="H833" t="s">
        <v>16</v>
      </c>
      <c r="I833" t="s">
        <v>13</v>
      </c>
      <c r="J833" t="str">
        <f t="shared" si="12"/>
        <v>16/Oct/1984</v>
      </c>
    </row>
    <row r="834" spans="1:10" x14ac:dyDescent="0.3">
      <c r="A834" t="s">
        <v>628</v>
      </c>
      <c r="B834">
        <v>1991</v>
      </c>
      <c r="C834" t="s">
        <v>35</v>
      </c>
      <c r="D834">
        <v>29</v>
      </c>
      <c r="E834">
        <v>3</v>
      </c>
      <c r="F834">
        <v>5166.96</v>
      </c>
      <c r="G834" t="s">
        <v>11</v>
      </c>
      <c r="H834" t="s">
        <v>11</v>
      </c>
      <c r="I834" t="s">
        <v>23</v>
      </c>
      <c r="J834" t="str">
        <f t="shared" si="12"/>
        <v>29/Aug/1991</v>
      </c>
    </row>
    <row r="835" spans="1:10" x14ac:dyDescent="0.3">
      <c r="A835" t="s">
        <v>627</v>
      </c>
      <c r="B835">
        <v>1990</v>
      </c>
      <c r="C835" t="s">
        <v>37</v>
      </c>
      <c r="D835">
        <v>9</v>
      </c>
      <c r="E835">
        <v>2</v>
      </c>
      <c r="F835">
        <v>5152.13</v>
      </c>
      <c r="G835" t="s">
        <v>11</v>
      </c>
      <c r="H835" t="s">
        <v>11</v>
      </c>
      <c r="I835" t="s">
        <v>42</v>
      </c>
      <c r="J835" t="str">
        <f t="shared" si="12"/>
        <v>9/Oct/1990</v>
      </c>
    </row>
    <row r="836" spans="1:10" x14ac:dyDescent="0.3">
      <c r="A836" t="s">
        <v>626</v>
      </c>
      <c r="B836">
        <v>1990</v>
      </c>
      <c r="C836" t="s">
        <v>35</v>
      </c>
      <c r="D836">
        <v>22</v>
      </c>
      <c r="E836">
        <v>1</v>
      </c>
      <c r="F836">
        <v>5148.55</v>
      </c>
      <c r="G836" t="s">
        <v>11</v>
      </c>
      <c r="H836" t="s">
        <v>11</v>
      </c>
      <c r="I836" t="s">
        <v>247</v>
      </c>
      <c r="J836" t="str">
        <f t="shared" si="12"/>
        <v>22/Aug/1990</v>
      </c>
    </row>
    <row r="837" spans="1:10" x14ac:dyDescent="0.3">
      <c r="A837" t="s">
        <v>625</v>
      </c>
      <c r="B837">
        <v>1984</v>
      </c>
      <c r="C837" t="s">
        <v>35</v>
      </c>
      <c r="D837">
        <v>22</v>
      </c>
      <c r="E837">
        <v>3</v>
      </c>
      <c r="F837">
        <v>5144.18</v>
      </c>
      <c r="G837" t="s">
        <v>11</v>
      </c>
      <c r="H837" t="s">
        <v>16</v>
      </c>
      <c r="I837" t="s">
        <v>13</v>
      </c>
      <c r="J837" t="str">
        <f t="shared" si="12"/>
        <v>22/Aug/1984</v>
      </c>
    </row>
    <row r="838" spans="1:10" x14ac:dyDescent="0.3">
      <c r="A838" t="s">
        <v>624</v>
      </c>
      <c r="B838">
        <v>1993</v>
      </c>
      <c r="C838" t="s">
        <v>30</v>
      </c>
      <c r="D838">
        <v>10</v>
      </c>
      <c r="E838">
        <v>3</v>
      </c>
      <c r="F838">
        <v>5138.26</v>
      </c>
      <c r="G838" t="s">
        <v>11</v>
      </c>
      <c r="H838" t="s">
        <v>11</v>
      </c>
      <c r="I838" t="s">
        <v>13</v>
      </c>
      <c r="J838" t="str">
        <f t="shared" si="12"/>
        <v>10/Dec/1993</v>
      </c>
    </row>
    <row r="839" spans="1:10" x14ac:dyDescent="0.3">
      <c r="A839" t="s">
        <v>623</v>
      </c>
      <c r="B839">
        <v>1988</v>
      </c>
      <c r="C839" t="s">
        <v>20</v>
      </c>
      <c r="D839">
        <v>15</v>
      </c>
      <c r="E839">
        <v>3</v>
      </c>
      <c r="F839">
        <v>5136.75</v>
      </c>
      <c r="G839" t="s">
        <v>11</v>
      </c>
      <c r="H839" t="s">
        <v>16</v>
      </c>
      <c r="I839" t="s">
        <v>13</v>
      </c>
      <c r="J839" t="str">
        <f t="shared" si="12"/>
        <v>15/Sep/1988</v>
      </c>
    </row>
    <row r="840" spans="1:10" x14ac:dyDescent="0.3">
      <c r="A840" t="s">
        <v>622</v>
      </c>
      <c r="B840">
        <v>1987</v>
      </c>
      <c r="C840" t="s">
        <v>20</v>
      </c>
      <c r="D840">
        <v>13</v>
      </c>
      <c r="E840">
        <v>1</v>
      </c>
      <c r="F840">
        <v>5125.22</v>
      </c>
      <c r="G840" t="s">
        <v>16</v>
      </c>
      <c r="H840" t="s">
        <v>11</v>
      </c>
      <c r="I840" t="s">
        <v>23</v>
      </c>
      <c r="J840" t="str">
        <f t="shared" si="12"/>
        <v>13/Sep/1987</v>
      </c>
    </row>
    <row r="841" spans="1:10" x14ac:dyDescent="0.3">
      <c r="A841" t="s">
        <v>621</v>
      </c>
      <c r="B841">
        <v>1988</v>
      </c>
      <c r="C841" t="s">
        <v>15</v>
      </c>
      <c r="D841">
        <v>1</v>
      </c>
      <c r="E841">
        <v>2</v>
      </c>
      <c r="F841">
        <v>5124.1899999999996</v>
      </c>
      <c r="G841" t="s">
        <v>11</v>
      </c>
      <c r="H841" t="s">
        <v>12</v>
      </c>
      <c r="I841" t="s">
        <v>13</v>
      </c>
      <c r="J841" t="str">
        <f t="shared" ref="J841:J904" si="13">_xlfn.CONCAT(D841,"/",C841,"/",B841)</f>
        <v>1/Nov/1988</v>
      </c>
    </row>
    <row r="842" spans="1:10" x14ac:dyDescent="0.3">
      <c r="A842" t="s">
        <v>2198</v>
      </c>
      <c r="B842">
        <v>1992</v>
      </c>
      <c r="C842" t="s">
        <v>20</v>
      </c>
      <c r="D842">
        <v>13</v>
      </c>
      <c r="E842">
        <v>0</v>
      </c>
      <c r="F842">
        <v>36976.449999999997</v>
      </c>
      <c r="G842" t="s">
        <v>11</v>
      </c>
      <c r="H842" t="s">
        <v>12</v>
      </c>
      <c r="I842" t="s">
        <v>42</v>
      </c>
      <c r="J842" t="str">
        <f t="shared" si="13"/>
        <v>13/Sep/1992</v>
      </c>
    </row>
    <row r="843" spans="1:10" x14ac:dyDescent="0.3">
      <c r="A843" t="s">
        <v>620</v>
      </c>
      <c r="B843">
        <v>1987</v>
      </c>
      <c r="C843" t="s">
        <v>15</v>
      </c>
      <c r="D843">
        <v>18</v>
      </c>
      <c r="E843">
        <v>1</v>
      </c>
      <c r="F843">
        <v>5116.5</v>
      </c>
      <c r="G843" t="s">
        <v>11</v>
      </c>
      <c r="H843" t="s">
        <v>11</v>
      </c>
      <c r="I843" t="s">
        <v>23</v>
      </c>
      <c r="J843" t="str">
        <f t="shared" si="13"/>
        <v>18/Nov/1987</v>
      </c>
    </row>
    <row r="844" spans="1:10" x14ac:dyDescent="0.3">
      <c r="A844" t="s">
        <v>619</v>
      </c>
      <c r="B844">
        <v>1999</v>
      </c>
      <c r="C844" t="s">
        <v>18</v>
      </c>
      <c r="D844">
        <v>19</v>
      </c>
      <c r="E844">
        <v>0</v>
      </c>
      <c r="F844">
        <v>5087.92</v>
      </c>
      <c r="G844" t="s">
        <v>11</v>
      </c>
      <c r="H844" t="s">
        <v>11</v>
      </c>
      <c r="I844" t="s">
        <v>535</v>
      </c>
      <c r="J844" t="str">
        <f t="shared" si="13"/>
        <v>19/Jun/1999</v>
      </c>
    </row>
    <row r="845" spans="1:10" x14ac:dyDescent="0.3">
      <c r="A845" t="s">
        <v>618</v>
      </c>
      <c r="B845">
        <v>1997</v>
      </c>
      <c r="C845" t="s">
        <v>10</v>
      </c>
      <c r="D845">
        <v>14</v>
      </c>
      <c r="E845">
        <v>5</v>
      </c>
      <c r="F845">
        <v>5080.1000000000004</v>
      </c>
      <c r="G845" t="s">
        <v>12</v>
      </c>
      <c r="H845" t="s">
        <v>11</v>
      </c>
      <c r="I845" t="s">
        <v>42</v>
      </c>
      <c r="J845" t="str">
        <f t="shared" si="13"/>
        <v>14/Jul/1997</v>
      </c>
    </row>
    <row r="846" spans="1:10" x14ac:dyDescent="0.3">
      <c r="A846" t="s">
        <v>617</v>
      </c>
      <c r="B846">
        <v>1978</v>
      </c>
      <c r="C846" t="s">
        <v>15</v>
      </c>
      <c r="D846">
        <v>22</v>
      </c>
      <c r="E846">
        <v>2</v>
      </c>
      <c r="F846">
        <v>5077.1899999999996</v>
      </c>
      <c r="G846" t="s">
        <v>11</v>
      </c>
      <c r="H846" t="s">
        <v>12</v>
      </c>
      <c r="I846" t="s">
        <v>23</v>
      </c>
      <c r="J846" t="str">
        <f t="shared" si="13"/>
        <v>22/Nov/1978</v>
      </c>
    </row>
    <row r="847" spans="1:10" x14ac:dyDescent="0.3">
      <c r="A847" t="s">
        <v>616</v>
      </c>
      <c r="B847">
        <v>1993</v>
      </c>
      <c r="C847" t="s">
        <v>18</v>
      </c>
      <c r="D847">
        <v>11</v>
      </c>
      <c r="E847">
        <v>0</v>
      </c>
      <c r="F847">
        <v>5059.5600000000004</v>
      </c>
      <c r="G847" t="s">
        <v>11</v>
      </c>
      <c r="H847" t="s">
        <v>16</v>
      </c>
      <c r="I847" t="s">
        <v>300</v>
      </c>
      <c r="J847" t="str">
        <f t="shared" si="13"/>
        <v>11/Jun/1993</v>
      </c>
    </row>
    <row r="848" spans="1:10" x14ac:dyDescent="0.3">
      <c r="A848" t="s">
        <v>615</v>
      </c>
      <c r="B848">
        <v>1980</v>
      </c>
      <c r="C848" t="s">
        <v>20</v>
      </c>
      <c r="D848">
        <v>7</v>
      </c>
      <c r="E848">
        <v>2</v>
      </c>
      <c r="F848">
        <v>5054.05</v>
      </c>
      <c r="G848" t="s">
        <v>11</v>
      </c>
      <c r="H848" t="s">
        <v>11</v>
      </c>
      <c r="I848" t="s">
        <v>13</v>
      </c>
      <c r="J848" t="str">
        <f t="shared" si="13"/>
        <v>7/Sep/1980</v>
      </c>
    </row>
    <row r="849" spans="1:10" x14ac:dyDescent="0.3">
      <c r="A849" t="s">
        <v>614</v>
      </c>
      <c r="B849">
        <v>1997</v>
      </c>
      <c r="C849" t="s">
        <v>10</v>
      </c>
      <c r="D849">
        <v>29</v>
      </c>
      <c r="E849">
        <v>0</v>
      </c>
      <c r="F849">
        <v>5045.1499999999996</v>
      </c>
      <c r="G849" t="s">
        <v>11</v>
      </c>
      <c r="H849" t="s">
        <v>11</v>
      </c>
      <c r="I849" t="s">
        <v>23</v>
      </c>
      <c r="J849" t="str">
        <f t="shared" si="13"/>
        <v>29/Jul/1997</v>
      </c>
    </row>
    <row r="850" spans="1:10" x14ac:dyDescent="0.3">
      <c r="A850" t="s">
        <v>613</v>
      </c>
      <c r="B850">
        <v>2001</v>
      </c>
      <c r="C850" t="s">
        <v>37</v>
      </c>
      <c r="D850">
        <v>16</v>
      </c>
      <c r="E850">
        <v>0</v>
      </c>
      <c r="F850">
        <v>5043.13</v>
      </c>
      <c r="G850" t="s">
        <v>11</v>
      </c>
      <c r="H850" t="s">
        <v>12</v>
      </c>
      <c r="I850" t="s">
        <v>42</v>
      </c>
      <c r="J850" t="str">
        <f t="shared" si="13"/>
        <v>16/Oct/2001</v>
      </c>
    </row>
    <row r="851" spans="1:10" x14ac:dyDescent="0.3">
      <c r="A851" t="s">
        <v>612</v>
      </c>
      <c r="B851">
        <v>1997</v>
      </c>
      <c r="C851" t="s">
        <v>30</v>
      </c>
      <c r="D851">
        <v>4</v>
      </c>
      <c r="E851">
        <v>0</v>
      </c>
      <c r="F851">
        <v>5038.57</v>
      </c>
      <c r="G851" t="s">
        <v>11</v>
      </c>
      <c r="H851" t="s">
        <v>11</v>
      </c>
      <c r="I851" t="s">
        <v>200</v>
      </c>
      <c r="J851" t="str">
        <f t="shared" si="13"/>
        <v>4/Dec/1997</v>
      </c>
    </row>
    <row r="852" spans="1:10" x14ac:dyDescent="0.3">
      <c r="A852" t="s">
        <v>611</v>
      </c>
      <c r="B852">
        <v>1986</v>
      </c>
      <c r="C852" t="s">
        <v>18</v>
      </c>
      <c r="D852">
        <v>29</v>
      </c>
      <c r="E852">
        <v>3</v>
      </c>
      <c r="F852">
        <v>5034.1000000000004</v>
      </c>
      <c r="G852" t="s">
        <v>11</v>
      </c>
      <c r="H852" t="s">
        <v>11</v>
      </c>
      <c r="I852" t="s">
        <v>13</v>
      </c>
      <c r="J852" t="str">
        <f t="shared" si="13"/>
        <v>29/Jun/1986</v>
      </c>
    </row>
    <row r="853" spans="1:10" x14ac:dyDescent="0.3">
      <c r="A853" t="s">
        <v>2197</v>
      </c>
      <c r="B853">
        <v>1992</v>
      </c>
      <c r="C853" t="s">
        <v>35</v>
      </c>
      <c r="D853">
        <v>25</v>
      </c>
      <c r="E853">
        <v>0</v>
      </c>
      <c r="F853">
        <v>36950.26</v>
      </c>
      <c r="G853" t="s">
        <v>16</v>
      </c>
      <c r="H853" t="s">
        <v>16</v>
      </c>
      <c r="I853" t="s">
        <v>13</v>
      </c>
      <c r="J853" t="str">
        <f t="shared" si="13"/>
        <v>25/Aug/1992</v>
      </c>
    </row>
    <row r="854" spans="1:10" x14ac:dyDescent="0.3">
      <c r="A854" t="s">
        <v>610</v>
      </c>
      <c r="B854">
        <v>1991</v>
      </c>
      <c r="C854" t="s">
        <v>20</v>
      </c>
      <c r="D854">
        <v>10</v>
      </c>
      <c r="E854">
        <v>2</v>
      </c>
      <c r="F854">
        <v>5031.2700000000004</v>
      </c>
      <c r="G854" t="s">
        <v>12</v>
      </c>
      <c r="H854" t="s">
        <v>16</v>
      </c>
      <c r="I854" t="s">
        <v>168</v>
      </c>
      <c r="J854" t="str">
        <f t="shared" si="13"/>
        <v>10/Sep/1991</v>
      </c>
    </row>
    <row r="855" spans="1:10" x14ac:dyDescent="0.3">
      <c r="A855" t="s">
        <v>609</v>
      </c>
      <c r="B855">
        <v>1985</v>
      </c>
      <c r="C855" t="s">
        <v>30</v>
      </c>
      <c r="D855">
        <v>28</v>
      </c>
      <c r="E855">
        <v>0</v>
      </c>
      <c r="F855">
        <v>5028.1499999999996</v>
      </c>
      <c r="G855" t="s">
        <v>16</v>
      </c>
      <c r="H855" t="s">
        <v>11</v>
      </c>
      <c r="I855" t="s">
        <v>23</v>
      </c>
      <c r="J855" t="str">
        <f t="shared" si="13"/>
        <v>28/Dec/1985</v>
      </c>
    </row>
    <row r="856" spans="1:10" x14ac:dyDescent="0.3">
      <c r="A856" t="s">
        <v>608</v>
      </c>
      <c r="B856">
        <v>1988</v>
      </c>
      <c r="C856" t="s">
        <v>15</v>
      </c>
      <c r="D856">
        <v>9</v>
      </c>
      <c r="E856">
        <v>1</v>
      </c>
      <c r="F856">
        <v>5012.47</v>
      </c>
      <c r="G856" t="s">
        <v>11</v>
      </c>
      <c r="H856" t="s">
        <v>12</v>
      </c>
      <c r="I856" t="s">
        <v>42</v>
      </c>
      <c r="J856" t="str">
        <f t="shared" si="13"/>
        <v>9/Nov/1988</v>
      </c>
    </row>
    <row r="857" spans="1:10" x14ac:dyDescent="0.3">
      <c r="A857" t="s">
        <v>607</v>
      </c>
      <c r="B857">
        <v>1988</v>
      </c>
      <c r="C857" t="s">
        <v>10</v>
      </c>
      <c r="D857">
        <v>8</v>
      </c>
      <c r="E857">
        <v>1</v>
      </c>
      <c r="F857">
        <v>5003.8500000000004</v>
      </c>
      <c r="G857" t="s">
        <v>11</v>
      </c>
      <c r="H857" t="s">
        <v>12</v>
      </c>
      <c r="I857" t="s">
        <v>42</v>
      </c>
      <c r="J857" t="str">
        <f t="shared" si="13"/>
        <v>8/Jul/1988</v>
      </c>
    </row>
    <row r="858" spans="1:10" x14ac:dyDescent="0.3">
      <c r="A858" t="s">
        <v>606</v>
      </c>
      <c r="B858">
        <v>1977</v>
      </c>
      <c r="C858" t="s">
        <v>18</v>
      </c>
      <c r="D858">
        <v>9</v>
      </c>
      <c r="E858">
        <v>2</v>
      </c>
      <c r="F858">
        <v>5003.7700000000004</v>
      </c>
      <c r="G858" t="s">
        <v>11</v>
      </c>
      <c r="H858" t="s">
        <v>12</v>
      </c>
      <c r="I858" t="s">
        <v>13</v>
      </c>
      <c r="J858" t="str">
        <f t="shared" si="13"/>
        <v>9/Jun/1977</v>
      </c>
    </row>
    <row r="859" spans="1:10" x14ac:dyDescent="0.3">
      <c r="A859" t="s">
        <v>605</v>
      </c>
      <c r="B859">
        <v>1988</v>
      </c>
      <c r="C859" t="s">
        <v>20</v>
      </c>
      <c r="D859">
        <v>4</v>
      </c>
      <c r="E859">
        <v>1</v>
      </c>
      <c r="F859">
        <v>5002.78</v>
      </c>
      <c r="G859" t="s">
        <v>11</v>
      </c>
      <c r="H859" t="s">
        <v>11</v>
      </c>
      <c r="I859" t="s">
        <v>13</v>
      </c>
      <c r="J859" t="str">
        <f t="shared" si="13"/>
        <v>4/Sep/1988</v>
      </c>
    </row>
    <row r="860" spans="1:10" x14ac:dyDescent="0.3">
      <c r="A860" t="s">
        <v>604</v>
      </c>
      <c r="B860">
        <v>2001</v>
      </c>
      <c r="C860" t="s">
        <v>37</v>
      </c>
      <c r="D860">
        <v>5</v>
      </c>
      <c r="E860">
        <v>0</v>
      </c>
      <c r="F860">
        <v>4999.04</v>
      </c>
      <c r="G860" t="s">
        <v>11</v>
      </c>
      <c r="H860" t="s">
        <v>11</v>
      </c>
      <c r="I860" t="s">
        <v>42</v>
      </c>
      <c r="J860" t="str">
        <f t="shared" si="13"/>
        <v>5/Oct/2001</v>
      </c>
    </row>
    <row r="861" spans="1:10" x14ac:dyDescent="0.3">
      <c r="A861" t="s">
        <v>603</v>
      </c>
      <c r="B861">
        <v>1988</v>
      </c>
      <c r="C861" t="s">
        <v>18</v>
      </c>
      <c r="D861">
        <v>24</v>
      </c>
      <c r="E861">
        <v>0</v>
      </c>
      <c r="F861">
        <v>4992.38</v>
      </c>
      <c r="G861" t="s">
        <v>11</v>
      </c>
      <c r="H861" t="s">
        <v>12</v>
      </c>
      <c r="I861" t="s">
        <v>247</v>
      </c>
      <c r="J861" t="str">
        <f t="shared" si="13"/>
        <v>24/Jun/1988</v>
      </c>
    </row>
    <row r="862" spans="1:10" x14ac:dyDescent="0.3">
      <c r="A862" t="s">
        <v>602</v>
      </c>
      <c r="B862">
        <v>1973</v>
      </c>
      <c r="C862" t="s">
        <v>15</v>
      </c>
      <c r="D862">
        <v>7</v>
      </c>
      <c r="E862">
        <v>0</v>
      </c>
      <c r="F862">
        <v>4985.22</v>
      </c>
      <c r="G862" t="s">
        <v>11</v>
      </c>
      <c r="H862" t="s">
        <v>12</v>
      </c>
      <c r="I862" t="s">
        <v>13</v>
      </c>
      <c r="J862" t="str">
        <f t="shared" si="13"/>
        <v>7/Nov/1973</v>
      </c>
    </row>
    <row r="863" spans="1:10" x14ac:dyDescent="0.3">
      <c r="A863" t="s">
        <v>601</v>
      </c>
      <c r="B863">
        <v>1991</v>
      </c>
      <c r="C863" t="s">
        <v>35</v>
      </c>
      <c r="D863">
        <v>30</v>
      </c>
      <c r="E863">
        <v>2</v>
      </c>
      <c r="F863">
        <v>4949.76</v>
      </c>
      <c r="G863" t="s">
        <v>11</v>
      </c>
      <c r="H863" t="s">
        <v>16</v>
      </c>
      <c r="I863" t="s">
        <v>13</v>
      </c>
      <c r="J863" t="str">
        <f t="shared" si="13"/>
        <v>30/Aug/1991</v>
      </c>
    </row>
    <row r="864" spans="1:10" x14ac:dyDescent="0.3">
      <c r="A864" t="s">
        <v>2196</v>
      </c>
      <c r="B864">
        <v>1977</v>
      </c>
      <c r="C864" t="s">
        <v>35</v>
      </c>
      <c r="D864">
        <v>13</v>
      </c>
      <c r="E864">
        <v>2</v>
      </c>
      <c r="F864">
        <v>36935.64</v>
      </c>
      <c r="G864" t="s">
        <v>11</v>
      </c>
      <c r="H864" t="s">
        <v>16</v>
      </c>
      <c r="I864" t="s">
        <v>42</v>
      </c>
      <c r="J864" t="str">
        <f t="shared" si="13"/>
        <v>13/Aug/1977</v>
      </c>
    </row>
    <row r="865" spans="1:10" x14ac:dyDescent="0.3">
      <c r="A865" t="s">
        <v>600</v>
      </c>
      <c r="B865">
        <v>1974</v>
      </c>
      <c r="C865" t="s">
        <v>18</v>
      </c>
      <c r="D865">
        <v>26</v>
      </c>
      <c r="E865">
        <v>0</v>
      </c>
      <c r="F865">
        <v>4942.0600000000004</v>
      </c>
      <c r="G865" t="s">
        <v>11</v>
      </c>
      <c r="H865" t="s">
        <v>11</v>
      </c>
      <c r="I865" t="s">
        <v>13</v>
      </c>
      <c r="J865" t="str">
        <f t="shared" si="13"/>
        <v>26/Jun/1974</v>
      </c>
    </row>
    <row r="866" spans="1:10" x14ac:dyDescent="0.3">
      <c r="A866" t="s">
        <v>599</v>
      </c>
      <c r="B866">
        <v>1991</v>
      </c>
      <c r="C866" t="s">
        <v>15</v>
      </c>
      <c r="D866">
        <v>27</v>
      </c>
      <c r="E866">
        <v>2</v>
      </c>
      <c r="F866">
        <v>4934.71</v>
      </c>
      <c r="G866" t="s">
        <v>11</v>
      </c>
      <c r="H866" t="s">
        <v>12</v>
      </c>
      <c r="I866" t="s">
        <v>42</v>
      </c>
      <c r="J866" t="str">
        <f t="shared" si="13"/>
        <v>27/Nov/1991</v>
      </c>
    </row>
    <row r="867" spans="1:10" x14ac:dyDescent="0.3">
      <c r="A867" t="s">
        <v>598</v>
      </c>
      <c r="B867">
        <v>1991</v>
      </c>
      <c r="C867" t="s">
        <v>35</v>
      </c>
      <c r="D867">
        <v>23</v>
      </c>
      <c r="E867">
        <v>2</v>
      </c>
      <c r="F867">
        <v>4931.6499999999996</v>
      </c>
      <c r="G867" t="s">
        <v>11</v>
      </c>
      <c r="H867" t="s">
        <v>12</v>
      </c>
      <c r="I867" t="s">
        <v>42</v>
      </c>
      <c r="J867" t="str">
        <f t="shared" si="13"/>
        <v>23/Aug/1991</v>
      </c>
    </row>
    <row r="868" spans="1:10" x14ac:dyDescent="0.3">
      <c r="A868" t="s">
        <v>597</v>
      </c>
      <c r="B868">
        <v>1993</v>
      </c>
      <c r="C868" t="s">
        <v>35</v>
      </c>
      <c r="D868">
        <v>10</v>
      </c>
      <c r="E868">
        <v>2</v>
      </c>
      <c r="F868">
        <v>4922.92</v>
      </c>
      <c r="G868" t="s">
        <v>11</v>
      </c>
      <c r="H868" t="s">
        <v>11</v>
      </c>
      <c r="I868" t="s">
        <v>23</v>
      </c>
      <c r="J868" t="str">
        <f t="shared" si="13"/>
        <v>10/Aug/1993</v>
      </c>
    </row>
    <row r="869" spans="1:10" x14ac:dyDescent="0.3">
      <c r="A869" t="s">
        <v>596</v>
      </c>
      <c r="B869">
        <v>2002</v>
      </c>
      <c r="C869" t="s">
        <v>35</v>
      </c>
      <c r="D869">
        <v>21</v>
      </c>
      <c r="E869">
        <v>5</v>
      </c>
      <c r="F869">
        <v>4915.0600000000004</v>
      </c>
      <c r="G869" t="s">
        <v>11</v>
      </c>
      <c r="H869" t="s">
        <v>16</v>
      </c>
      <c r="I869" t="s">
        <v>356</v>
      </c>
      <c r="J869" t="str">
        <f t="shared" si="13"/>
        <v>21/Aug/2002</v>
      </c>
    </row>
    <row r="870" spans="1:10" x14ac:dyDescent="0.3">
      <c r="A870" t="s">
        <v>595</v>
      </c>
      <c r="B870">
        <v>1981</v>
      </c>
      <c r="C870" t="s">
        <v>37</v>
      </c>
      <c r="D870">
        <v>18</v>
      </c>
      <c r="E870">
        <v>1</v>
      </c>
      <c r="F870">
        <v>4911.8900000000003</v>
      </c>
      <c r="G870" t="s">
        <v>11</v>
      </c>
      <c r="H870" t="s">
        <v>12</v>
      </c>
      <c r="I870" t="s">
        <v>13</v>
      </c>
      <c r="J870" t="str">
        <f t="shared" si="13"/>
        <v>18/Oct/1981</v>
      </c>
    </row>
    <row r="871" spans="1:10" x14ac:dyDescent="0.3">
      <c r="A871" t="s">
        <v>594</v>
      </c>
      <c r="B871">
        <v>1993</v>
      </c>
      <c r="C871" t="s">
        <v>10</v>
      </c>
      <c r="D871">
        <v>10</v>
      </c>
      <c r="E871">
        <v>2</v>
      </c>
      <c r="F871">
        <v>4906.41</v>
      </c>
      <c r="G871" t="s">
        <v>11</v>
      </c>
      <c r="H871" t="s">
        <v>16</v>
      </c>
      <c r="I871" t="s">
        <v>23</v>
      </c>
      <c r="J871" t="str">
        <f t="shared" si="13"/>
        <v>10/Jul/1993</v>
      </c>
    </row>
    <row r="872" spans="1:10" x14ac:dyDescent="0.3">
      <c r="A872" t="s">
        <v>593</v>
      </c>
      <c r="B872">
        <v>1988</v>
      </c>
      <c r="C872" t="s">
        <v>20</v>
      </c>
      <c r="D872">
        <v>23</v>
      </c>
      <c r="E872">
        <v>1</v>
      </c>
      <c r="F872">
        <v>4894.75</v>
      </c>
      <c r="G872" t="s">
        <v>12</v>
      </c>
      <c r="H872" t="s">
        <v>12</v>
      </c>
      <c r="I872" t="s">
        <v>23</v>
      </c>
      <c r="J872" t="str">
        <f t="shared" si="13"/>
        <v>23/Sep/1988</v>
      </c>
    </row>
    <row r="873" spans="1:10" x14ac:dyDescent="0.3">
      <c r="A873" t="s">
        <v>592</v>
      </c>
      <c r="B873">
        <v>1990</v>
      </c>
      <c r="C873" t="s">
        <v>15</v>
      </c>
      <c r="D873">
        <v>28</v>
      </c>
      <c r="E873">
        <v>3</v>
      </c>
      <c r="F873">
        <v>4894.3900000000003</v>
      </c>
      <c r="G873" t="s">
        <v>11</v>
      </c>
      <c r="H873" t="s">
        <v>12</v>
      </c>
      <c r="I873" t="s">
        <v>13</v>
      </c>
      <c r="J873" t="str">
        <f t="shared" si="13"/>
        <v>28/Nov/1990</v>
      </c>
    </row>
    <row r="874" spans="1:10" x14ac:dyDescent="0.3">
      <c r="A874" t="s">
        <v>591</v>
      </c>
      <c r="B874">
        <v>1989</v>
      </c>
      <c r="C874" t="s">
        <v>10</v>
      </c>
      <c r="D874">
        <v>10</v>
      </c>
      <c r="E874">
        <v>2</v>
      </c>
      <c r="F874">
        <v>4890</v>
      </c>
      <c r="G874" t="s">
        <v>12</v>
      </c>
      <c r="H874" t="s">
        <v>11</v>
      </c>
      <c r="I874" t="s">
        <v>13</v>
      </c>
      <c r="J874" t="str">
        <f t="shared" si="13"/>
        <v>10/Jul/1989</v>
      </c>
    </row>
    <row r="875" spans="1:10" x14ac:dyDescent="0.3">
      <c r="A875" t="s">
        <v>2195</v>
      </c>
      <c r="B875">
        <v>1968</v>
      </c>
      <c r="C875" t="s">
        <v>37</v>
      </c>
      <c r="D875">
        <v>22</v>
      </c>
      <c r="E875">
        <v>0</v>
      </c>
      <c r="F875">
        <v>36922.61</v>
      </c>
      <c r="G875" t="s">
        <v>11</v>
      </c>
      <c r="H875" t="s">
        <v>16</v>
      </c>
      <c r="I875" t="s">
        <v>42</v>
      </c>
      <c r="J875" t="str">
        <f t="shared" si="13"/>
        <v>22/Oct/1968</v>
      </c>
    </row>
    <row r="876" spans="1:10" x14ac:dyDescent="0.3">
      <c r="A876" t="s">
        <v>590</v>
      </c>
      <c r="B876">
        <v>1986</v>
      </c>
      <c r="C876" t="s">
        <v>37</v>
      </c>
      <c r="D876">
        <v>27</v>
      </c>
      <c r="E876">
        <v>0</v>
      </c>
      <c r="F876">
        <v>4889.04</v>
      </c>
      <c r="G876" t="s">
        <v>11</v>
      </c>
      <c r="H876" t="s">
        <v>16</v>
      </c>
      <c r="I876" t="s">
        <v>13</v>
      </c>
      <c r="J876" t="str">
        <f t="shared" si="13"/>
        <v>27/Oct/1986</v>
      </c>
    </row>
    <row r="877" spans="1:10" x14ac:dyDescent="0.3">
      <c r="A877" t="s">
        <v>589</v>
      </c>
      <c r="B877">
        <v>1986</v>
      </c>
      <c r="C877" t="s">
        <v>30</v>
      </c>
      <c r="D877">
        <v>23</v>
      </c>
      <c r="E877">
        <v>0</v>
      </c>
      <c r="F877">
        <v>4883.87</v>
      </c>
      <c r="G877" t="s">
        <v>11</v>
      </c>
      <c r="H877" t="s">
        <v>16</v>
      </c>
      <c r="I877" t="s">
        <v>42</v>
      </c>
      <c r="J877" t="str">
        <f t="shared" si="13"/>
        <v>23/Dec/1986</v>
      </c>
    </row>
    <row r="878" spans="1:10" x14ac:dyDescent="0.3">
      <c r="A878" t="s">
        <v>588</v>
      </c>
      <c r="B878">
        <v>1997</v>
      </c>
      <c r="C878" t="s">
        <v>20</v>
      </c>
      <c r="D878">
        <v>29</v>
      </c>
      <c r="E878">
        <v>4</v>
      </c>
      <c r="F878">
        <v>4877.9799999999996</v>
      </c>
      <c r="G878" t="s">
        <v>11</v>
      </c>
      <c r="H878" t="s">
        <v>12</v>
      </c>
      <c r="I878" t="s">
        <v>23</v>
      </c>
      <c r="J878" t="str">
        <f t="shared" si="13"/>
        <v>29/Sep/1997</v>
      </c>
    </row>
    <row r="879" spans="1:10" x14ac:dyDescent="0.3">
      <c r="A879" t="s">
        <v>587</v>
      </c>
      <c r="B879">
        <v>1989</v>
      </c>
      <c r="C879" t="s">
        <v>20</v>
      </c>
      <c r="D879">
        <v>1</v>
      </c>
      <c r="E879">
        <v>3</v>
      </c>
      <c r="F879">
        <v>4859.8900000000003</v>
      </c>
      <c r="G879" t="s">
        <v>11</v>
      </c>
      <c r="H879" t="s">
        <v>12</v>
      </c>
      <c r="I879" t="s">
        <v>42</v>
      </c>
      <c r="J879" t="str">
        <f t="shared" si="13"/>
        <v>1/Sep/1989</v>
      </c>
    </row>
    <row r="880" spans="1:10" x14ac:dyDescent="0.3">
      <c r="A880" t="s">
        <v>586</v>
      </c>
      <c r="B880">
        <v>1995</v>
      </c>
      <c r="C880" t="s">
        <v>30</v>
      </c>
      <c r="D880">
        <v>27</v>
      </c>
      <c r="E880">
        <v>3</v>
      </c>
      <c r="F880">
        <v>4846.92</v>
      </c>
      <c r="G880" t="s">
        <v>11</v>
      </c>
      <c r="H880" t="s">
        <v>12</v>
      </c>
      <c r="I880" t="s">
        <v>356</v>
      </c>
      <c r="J880" t="str">
        <f t="shared" si="13"/>
        <v>27/Dec/1995</v>
      </c>
    </row>
    <row r="881" spans="1:10" x14ac:dyDescent="0.3">
      <c r="A881" t="s">
        <v>585</v>
      </c>
      <c r="B881">
        <v>2001</v>
      </c>
      <c r="C881" t="s">
        <v>18</v>
      </c>
      <c r="D881">
        <v>7</v>
      </c>
      <c r="E881">
        <v>0</v>
      </c>
      <c r="F881">
        <v>4846.53</v>
      </c>
      <c r="G881" t="s">
        <v>11</v>
      </c>
      <c r="H881" t="s">
        <v>12</v>
      </c>
      <c r="I881" t="s">
        <v>300</v>
      </c>
      <c r="J881" t="str">
        <f t="shared" si="13"/>
        <v>7/Jun/2001</v>
      </c>
    </row>
    <row r="882" spans="1:10" x14ac:dyDescent="0.3">
      <c r="A882" t="s">
        <v>584</v>
      </c>
      <c r="B882">
        <v>1974</v>
      </c>
      <c r="C882" t="s">
        <v>20</v>
      </c>
      <c r="D882">
        <v>11</v>
      </c>
      <c r="E882">
        <v>0</v>
      </c>
      <c r="F882">
        <v>4844.67</v>
      </c>
      <c r="G882" t="s">
        <v>11</v>
      </c>
      <c r="H882" t="s">
        <v>11</v>
      </c>
      <c r="I882" t="s">
        <v>13</v>
      </c>
      <c r="J882" t="str">
        <f t="shared" si="13"/>
        <v>11/Sep/1974</v>
      </c>
    </row>
    <row r="883" spans="1:10" x14ac:dyDescent="0.3">
      <c r="A883" t="s">
        <v>583</v>
      </c>
      <c r="B883">
        <v>1979</v>
      </c>
      <c r="C883" t="s">
        <v>30</v>
      </c>
      <c r="D883">
        <v>13</v>
      </c>
      <c r="E883">
        <v>2</v>
      </c>
      <c r="F883">
        <v>4843.79</v>
      </c>
      <c r="G883" t="s">
        <v>11</v>
      </c>
      <c r="H883" t="s">
        <v>12</v>
      </c>
      <c r="I883" t="s">
        <v>13</v>
      </c>
      <c r="J883" t="str">
        <f t="shared" si="13"/>
        <v>13/Dec/1979</v>
      </c>
    </row>
    <row r="884" spans="1:10" x14ac:dyDescent="0.3">
      <c r="A884" t="s">
        <v>582</v>
      </c>
      <c r="B884">
        <v>1995</v>
      </c>
      <c r="C884" t="s">
        <v>20</v>
      </c>
      <c r="D884">
        <v>29</v>
      </c>
      <c r="E884">
        <v>0</v>
      </c>
      <c r="F884">
        <v>4840.95</v>
      </c>
      <c r="G884" t="s">
        <v>11</v>
      </c>
      <c r="H884" t="s">
        <v>16</v>
      </c>
      <c r="I884" t="s">
        <v>300</v>
      </c>
      <c r="J884" t="str">
        <f t="shared" si="13"/>
        <v>29/Sep/1995</v>
      </c>
    </row>
    <row r="885" spans="1:10" x14ac:dyDescent="0.3">
      <c r="A885" t="s">
        <v>581</v>
      </c>
      <c r="B885">
        <v>1984</v>
      </c>
      <c r="C885" t="s">
        <v>37</v>
      </c>
      <c r="D885">
        <v>15</v>
      </c>
      <c r="E885">
        <v>3</v>
      </c>
      <c r="F885">
        <v>4839.18</v>
      </c>
      <c r="G885" t="s">
        <v>11</v>
      </c>
      <c r="H885" t="s">
        <v>16</v>
      </c>
      <c r="I885" t="s">
        <v>23</v>
      </c>
      <c r="J885" t="str">
        <f t="shared" si="13"/>
        <v>15/Oct/1984</v>
      </c>
    </row>
    <row r="886" spans="1:10" x14ac:dyDescent="0.3">
      <c r="A886" t="s">
        <v>2194</v>
      </c>
      <c r="B886">
        <v>1991</v>
      </c>
      <c r="C886" t="s">
        <v>18</v>
      </c>
      <c r="D886">
        <v>10</v>
      </c>
      <c r="E886">
        <v>3</v>
      </c>
      <c r="F886">
        <v>36911.99</v>
      </c>
      <c r="G886" t="s">
        <v>11</v>
      </c>
      <c r="H886" t="s">
        <v>11</v>
      </c>
      <c r="I886" t="s">
        <v>42</v>
      </c>
      <c r="J886" t="str">
        <f t="shared" si="13"/>
        <v>10/Jun/1991</v>
      </c>
    </row>
    <row r="887" spans="1:10" x14ac:dyDescent="0.3">
      <c r="A887" t="s">
        <v>580</v>
      </c>
      <c r="B887">
        <v>1992</v>
      </c>
      <c r="C887" t="s">
        <v>20</v>
      </c>
      <c r="D887">
        <v>10</v>
      </c>
      <c r="E887">
        <v>3</v>
      </c>
      <c r="F887">
        <v>4837.58</v>
      </c>
      <c r="G887" t="s">
        <v>12</v>
      </c>
      <c r="H887" t="s">
        <v>11</v>
      </c>
      <c r="I887" t="s">
        <v>13</v>
      </c>
      <c r="J887" t="str">
        <f t="shared" si="13"/>
        <v>10/Sep/1992</v>
      </c>
    </row>
    <row r="888" spans="1:10" x14ac:dyDescent="0.3">
      <c r="A888" t="s">
        <v>579</v>
      </c>
      <c r="B888">
        <v>2000</v>
      </c>
      <c r="C888" t="s">
        <v>30</v>
      </c>
      <c r="D888">
        <v>11</v>
      </c>
      <c r="E888">
        <v>0</v>
      </c>
      <c r="F888">
        <v>4835.43</v>
      </c>
      <c r="G888" t="s">
        <v>11</v>
      </c>
      <c r="H888" t="s">
        <v>11</v>
      </c>
      <c r="I888" t="s">
        <v>300</v>
      </c>
      <c r="J888" t="str">
        <f t="shared" si="13"/>
        <v>11/Dec/2000</v>
      </c>
    </row>
    <row r="889" spans="1:10" x14ac:dyDescent="0.3">
      <c r="A889" t="s">
        <v>578</v>
      </c>
      <c r="B889">
        <v>2002</v>
      </c>
      <c r="C889" t="s">
        <v>18</v>
      </c>
      <c r="D889">
        <v>27</v>
      </c>
      <c r="E889">
        <v>5</v>
      </c>
      <c r="F889">
        <v>4830.63</v>
      </c>
      <c r="G889" t="s">
        <v>11</v>
      </c>
      <c r="H889" t="s">
        <v>16</v>
      </c>
      <c r="I889" t="s">
        <v>42</v>
      </c>
      <c r="J889" t="str">
        <f t="shared" si="13"/>
        <v>27/Jun/2002</v>
      </c>
    </row>
    <row r="890" spans="1:10" x14ac:dyDescent="0.3">
      <c r="A890" t="s">
        <v>577</v>
      </c>
      <c r="B890">
        <v>1995</v>
      </c>
      <c r="C890" t="s">
        <v>30</v>
      </c>
      <c r="D890">
        <v>1</v>
      </c>
      <c r="E890">
        <v>3</v>
      </c>
      <c r="F890">
        <v>4827.8999999999996</v>
      </c>
      <c r="G890" t="s">
        <v>16</v>
      </c>
      <c r="H890" t="s">
        <v>11</v>
      </c>
      <c r="I890" t="s">
        <v>31</v>
      </c>
      <c r="J890" t="str">
        <f t="shared" si="13"/>
        <v>1/Dec/1995</v>
      </c>
    </row>
    <row r="891" spans="1:10" x14ac:dyDescent="0.3">
      <c r="A891" t="s">
        <v>576</v>
      </c>
      <c r="B891">
        <v>1981</v>
      </c>
      <c r="C891" t="s">
        <v>10</v>
      </c>
      <c r="D891">
        <v>3</v>
      </c>
      <c r="E891">
        <v>1</v>
      </c>
      <c r="F891">
        <v>4827.1000000000004</v>
      </c>
      <c r="G891" t="s">
        <v>11</v>
      </c>
      <c r="H891" t="s">
        <v>16</v>
      </c>
      <c r="I891" t="s">
        <v>13</v>
      </c>
      <c r="J891" t="str">
        <f t="shared" si="13"/>
        <v>3/Jul/1981</v>
      </c>
    </row>
    <row r="892" spans="1:10" x14ac:dyDescent="0.3">
      <c r="A892" t="s">
        <v>575</v>
      </c>
      <c r="B892">
        <v>1978</v>
      </c>
      <c r="C892" t="s">
        <v>37</v>
      </c>
      <c r="D892">
        <v>3</v>
      </c>
      <c r="E892">
        <v>2</v>
      </c>
      <c r="F892">
        <v>4812.34</v>
      </c>
      <c r="G892" t="s">
        <v>11</v>
      </c>
      <c r="H892" t="s">
        <v>12</v>
      </c>
      <c r="I892" t="s">
        <v>13</v>
      </c>
      <c r="J892" t="str">
        <f t="shared" si="13"/>
        <v>3/Oct/1978</v>
      </c>
    </row>
    <row r="893" spans="1:10" x14ac:dyDescent="0.3">
      <c r="A893" t="s">
        <v>574</v>
      </c>
      <c r="B893">
        <v>1989</v>
      </c>
      <c r="C893" t="s">
        <v>30</v>
      </c>
      <c r="D893">
        <v>16</v>
      </c>
      <c r="E893">
        <v>1</v>
      </c>
      <c r="F893">
        <v>4795.66</v>
      </c>
      <c r="G893" t="s">
        <v>11</v>
      </c>
      <c r="H893" t="s">
        <v>16</v>
      </c>
      <c r="I893" t="s">
        <v>13</v>
      </c>
      <c r="J893" t="str">
        <f t="shared" si="13"/>
        <v>16/Dec/1989</v>
      </c>
    </row>
    <row r="894" spans="1:10" x14ac:dyDescent="0.3">
      <c r="A894" t="s">
        <v>573</v>
      </c>
      <c r="B894">
        <v>1987</v>
      </c>
      <c r="C894" t="s">
        <v>18</v>
      </c>
      <c r="D894">
        <v>22</v>
      </c>
      <c r="E894">
        <v>3</v>
      </c>
      <c r="F894">
        <v>4787.42</v>
      </c>
      <c r="G894" t="s">
        <v>11</v>
      </c>
      <c r="H894" t="s">
        <v>12</v>
      </c>
      <c r="I894" t="s">
        <v>13</v>
      </c>
      <c r="J894" t="str">
        <f t="shared" si="13"/>
        <v>22/Jun/1987</v>
      </c>
    </row>
    <row r="895" spans="1:10" x14ac:dyDescent="0.3">
      <c r="A895" t="s">
        <v>572</v>
      </c>
      <c r="B895">
        <v>1989</v>
      </c>
      <c r="C895" t="s">
        <v>30</v>
      </c>
      <c r="D895">
        <v>9</v>
      </c>
      <c r="E895">
        <v>1</v>
      </c>
      <c r="F895">
        <v>4779.6000000000004</v>
      </c>
      <c r="G895" t="s">
        <v>11</v>
      </c>
      <c r="H895" t="s">
        <v>12</v>
      </c>
      <c r="I895" t="s">
        <v>13</v>
      </c>
      <c r="J895" t="str">
        <f t="shared" si="13"/>
        <v>9/Dec/1989</v>
      </c>
    </row>
    <row r="896" spans="1:10" x14ac:dyDescent="0.3">
      <c r="A896" t="s">
        <v>571</v>
      </c>
      <c r="B896">
        <v>1989</v>
      </c>
      <c r="C896" t="s">
        <v>35</v>
      </c>
      <c r="D896">
        <v>1</v>
      </c>
      <c r="E896">
        <v>1</v>
      </c>
      <c r="F896">
        <v>4766.0200000000004</v>
      </c>
      <c r="G896" t="s">
        <v>11</v>
      </c>
      <c r="H896" t="s">
        <v>12</v>
      </c>
      <c r="I896" t="s">
        <v>42</v>
      </c>
      <c r="J896" t="str">
        <f t="shared" si="13"/>
        <v>1/Aug/1989</v>
      </c>
    </row>
    <row r="897" spans="1:10" x14ac:dyDescent="0.3">
      <c r="A897" t="s">
        <v>2355</v>
      </c>
      <c r="B897">
        <v>1963</v>
      </c>
      <c r="C897" t="s">
        <v>35</v>
      </c>
      <c r="D897">
        <v>5</v>
      </c>
      <c r="E897">
        <v>1</v>
      </c>
      <c r="F897">
        <v>47896.79</v>
      </c>
      <c r="G897" t="s">
        <v>16</v>
      </c>
      <c r="H897" t="s">
        <v>12</v>
      </c>
      <c r="I897" t="s">
        <v>247</v>
      </c>
      <c r="J897" t="str">
        <f t="shared" si="13"/>
        <v>5/Aug/1963</v>
      </c>
    </row>
    <row r="898" spans="1:10" x14ac:dyDescent="0.3">
      <c r="A898" t="s">
        <v>2193</v>
      </c>
      <c r="B898">
        <v>1963</v>
      </c>
      <c r="C898" t="s">
        <v>10</v>
      </c>
      <c r="D898">
        <v>24</v>
      </c>
      <c r="E898">
        <v>2</v>
      </c>
      <c r="F898">
        <v>36910.61</v>
      </c>
      <c r="G898" t="s">
        <v>11</v>
      </c>
      <c r="H898" t="s">
        <v>11</v>
      </c>
      <c r="I898" t="s">
        <v>42</v>
      </c>
      <c r="J898" t="str">
        <f t="shared" si="13"/>
        <v>24/Jul/1963</v>
      </c>
    </row>
    <row r="899" spans="1:10" x14ac:dyDescent="0.3">
      <c r="A899" t="s">
        <v>570</v>
      </c>
      <c r="B899">
        <v>1987</v>
      </c>
      <c r="C899" t="s">
        <v>20</v>
      </c>
      <c r="D899">
        <v>27</v>
      </c>
      <c r="E899">
        <v>1</v>
      </c>
      <c r="F899">
        <v>4762.33</v>
      </c>
      <c r="G899" t="s">
        <v>12</v>
      </c>
      <c r="H899" t="s">
        <v>12</v>
      </c>
      <c r="I899" t="s">
        <v>42</v>
      </c>
      <c r="J899" t="str">
        <f t="shared" si="13"/>
        <v>27/Sep/1987</v>
      </c>
    </row>
    <row r="900" spans="1:10" x14ac:dyDescent="0.3">
      <c r="A900" t="s">
        <v>569</v>
      </c>
      <c r="B900">
        <v>1992</v>
      </c>
      <c r="C900" t="s">
        <v>35</v>
      </c>
      <c r="D900">
        <v>16</v>
      </c>
      <c r="E900">
        <v>2</v>
      </c>
      <c r="F900">
        <v>4753.6400000000003</v>
      </c>
      <c r="G900" t="s">
        <v>11</v>
      </c>
      <c r="H900" t="s">
        <v>12</v>
      </c>
      <c r="I900" t="s">
        <v>13</v>
      </c>
      <c r="J900" t="str">
        <f t="shared" si="13"/>
        <v>16/Aug/1992</v>
      </c>
    </row>
    <row r="901" spans="1:10" x14ac:dyDescent="0.3">
      <c r="A901" t="s">
        <v>568</v>
      </c>
      <c r="B901">
        <v>1987</v>
      </c>
      <c r="C901" t="s">
        <v>15</v>
      </c>
      <c r="D901">
        <v>22</v>
      </c>
      <c r="E901">
        <v>1</v>
      </c>
      <c r="F901">
        <v>4751.07</v>
      </c>
      <c r="G901" t="s">
        <v>12</v>
      </c>
      <c r="H901" t="s">
        <v>16</v>
      </c>
      <c r="I901" t="s">
        <v>42</v>
      </c>
      <c r="J901" t="str">
        <f t="shared" si="13"/>
        <v>22/Nov/1987</v>
      </c>
    </row>
    <row r="902" spans="1:10" x14ac:dyDescent="0.3">
      <c r="A902" t="s">
        <v>567</v>
      </c>
      <c r="B902">
        <v>1987</v>
      </c>
      <c r="C902" t="s">
        <v>20</v>
      </c>
      <c r="D902">
        <v>2</v>
      </c>
      <c r="E902">
        <v>1</v>
      </c>
      <c r="F902">
        <v>4747.05</v>
      </c>
      <c r="G902" t="s">
        <v>11</v>
      </c>
      <c r="H902" t="s">
        <v>11</v>
      </c>
      <c r="I902" t="s">
        <v>13</v>
      </c>
      <c r="J902" t="str">
        <f t="shared" si="13"/>
        <v>2/Sep/1987</v>
      </c>
    </row>
    <row r="903" spans="1:10" x14ac:dyDescent="0.3">
      <c r="A903" t="s">
        <v>566</v>
      </c>
      <c r="B903">
        <v>1987</v>
      </c>
      <c r="C903" t="s">
        <v>18</v>
      </c>
      <c r="D903">
        <v>5</v>
      </c>
      <c r="E903">
        <v>1</v>
      </c>
      <c r="F903">
        <v>4746.34</v>
      </c>
      <c r="G903" t="s">
        <v>11</v>
      </c>
      <c r="H903" t="s">
        <v>11</v>
      </c>
      <c r="I903" t="s">
        <v>42</v>
      </c>
      <c r="J903" t="str">
        <f t="shared" si="13"/>
        <v>5/Jun/1987</v>
      </c>
    </row>
    <row r="904" spans="1:10" x14ac:dyDescent="0.3">
      <c r="A904" t="s">
        <v>565</v>
      </c>
      <c r="B904">
        <v>2004</v>
      </c>
      <c r="C904" t="s">
        <v>15</v>
      </c>
      <c r="D904">
        <v>24</v>
      </c>
      <c r="E904">
        <v>0</v>
      </c>
      <c r="F904">
        <v>4740.78</v>
      </c>
      <c r="G904" t="s">
        <v>11</v>
      </c>
      <c r="H904" t="s">
        <v>12</v>
      </c>
      <c r="I904" t="s">
        <v>300</v>
      </c>
      <c r="J904" t="str">
        <f t="shared" si="13"/>
        <v>24/Nov/2004</v>
      </c>
    </row>
    <row r="905" spans="1:10" x14ac:dyDescent="0.3">
      <c r="A905" t="s">
        <v>564</v>
      </c>
      <c r="B905">
        <v>1991</v>
      </c>
      <c r="C905" t="s">
        <v>37</v>
      </c>
      <c r="D905">
        <v>12</v>
      </c>
      <c r="E905">
        <v>1</v>
      </c>
      <c r="F905">
        <v>4738.2700000000004</v>
      </c>
      <c r="G905" t="s">
        <v>11</v>
      </c>
      <c r="H905" t="s">
        <v>12</v>
      </c>
      <c r="I905" t="s">
        <v>23</v>
      </c>
      <c r="J905" t="str">
        <f t="shared" ref="J905:J968" si="14">_xlfn.CONCAT(D905,"/",C905,"/",B905)</f>
        <v>12/Oct/1991</v>
      </c>
    </row>
    <row r="906" spans="1:10" x14ac:dyDescent="0.3">
      <c r="A906" t="s">
        <v>563</v>
      </c>
      <c r="B906">
        <v>1986</v>
      </c>
      <c r="C906" t="s">
        <v>20</v>
      </c>
      <c r="D906">
        <v>5</v>
      </c>
      <c r="E906">
        <v>3</v>
      </c>
      <c r="F906">
        <v>4734.6400000000003</v>
      </c>
      <c r="G906" t="s">
        <v>11</v>
      </c>
      <c r="H906" t="s">
        <v>16</v>
      </c>
      <c r="I906" t="s">
        <v>13</v>
      </c>
      <c r="J906" t="str">
        <f t="shared" si="14"/>
        <v>5/Sep/1986</v>
      </c>
    </row>
    <row r="907" spans="1:10" x14ac:dyDescent="0.3">
      <c r="A907" t="s">
        <v>562</v>
      </c>
      <c r="B907">
        <v>1980</v>
      </c>
      <c r="C907" t="s">
        <v>10</v>
      </c>
      <c r="D907">
        <v>2</v>
      </c>
      <c r="E907">
        <v>2</v>
      </c>
      <c r="F907">
        <v>4728.71</v>
      </c>
      <c r="G907" t="s">
        <v>11</v>
      </c>
      <c r="H907" t="s">
        <v>12</v>
      </c>
      <c r="I907" t="s">
        <v>23</v>
      </c>
      <c r="J907" t="str">
        <f t="shared" si="14"/>
        <v>2/Jul/1980</v>
      </c>
    </row>
    <row r="908" spans="1:10" x14ac:dyDescent="0.3">
      <c r="A908" t="s">
        <v>561</v>
      </c>
      <c r="B908">
        <v>1994</v>
      </c>
      <c r="C908" t="s">
        <v>35</v>
      </c>
      <c r="D908">
        <v>12</v>
      </c>
      <c r="E908">
        <v>2</v>
      </c>
      <c r="F908">
        <v>4719.74</v>
      </c>
      <c r="G908" t="s">
        <v>11</v>
      </c>
      <c r="H908" t="s">
        <v>16</v>
      </c>
      <c r="I908" t="s">
        <v>23</v>
      </c>
      <c r="J908" t="str">
        <f t="shared" si="14"/>
        <v>12/Aug/1994</v>
      </c>
    </row>
    <row r="909" spans="1:10" x14ac:dyDescent="0.3">
      <c r="A909" t="s">
        <v>2192</v>
      </c>
      <c r="B909">
        <v>2003</v>
      </c>
      <c r="C909" t="s">
        <v>18</v>
      </c>
      <c r="D909">
        <v>21</v>
      </c>
      <c r="E909">
        <v>0</v>
      </c>
      <c r="F909">
        <v>36898.730000000003</v>
      </c>
      <c r="G909" t="s">
        <v>11</v>
      </c>
      <c r="H909" t="s">
        <v>16</v>
      </c>
      <c r="I909" t="s">
        <v>23</v>
      </c>
      <c r="J909" t="str">
        <f t="shared" si="14"/>
        <v>21/Jun/2003</v>
      </c>
    </row>
    <row r="910" spans="1:10" x14ac:dyDescent="0.3">
      <c r="A910" t="s">
        <v>560</v>
      </c>
      <c r="B910">
        <v>1992</v>
      </c>
      <c r="C910" t="s">
        <v>20</v>
      </c>
      <c r="D910">
        <v>28</v>
      </c>
      <c r="E910">
        <v>1</v>
      </c>
      <c r="F910">
        <v>4719.5200000000004</v>
      </c>
      <c r="G910" t="s">
        <v>11</v>
      </c>
      <c r="H910" t="s">
        <v>11</v>
      </c>
      <c r="I910" t="s">
        <v>247</v>
      </c>
      <c r="J910" t="str">
        <f t="shared" si="14"/>
        <v>28/Sep/1992</v>
      </c>
    </row>
    <row r="911" spans="1:10" x14ac:dyDescent="0.3">
      <c r="A911" t="s">
        <v>559</v>
      </c>
      <c r="B911">
        <v>1992</v>
      </c>
      <c r="C911" t="s">
        <v>37</v>
      </c>
      <c r="D911">
        <v>9</v>
      </c>
      <c r="E911">
        <v>1</v>
      </c>
      <c r="F911">
        <v>4718.2</v>
      </c>
      <c r="G911" t="s">
        <v>11</v>
      </c>
      <c r="H911" t="s">
        <v>12</v>
      </c>
      <c r="I911" t="s">
        <v>247</v>
      </c>
      <c r="J911" t="str">
        <f t="shared" si="14"/>
        <v>9/Oct/1992</v>
      </c>
    </row>
    <row r="912" spans="1:10" x14ac:dyDescent="0.3">
      <c r="A912" t="s">
        <v>558</v>
      </c>
      <c r="B912">
        <v>1981</v>
      </c>
      <c r="C912" t="s">
        <v>35</v>
      </c>
      <c r="D912">
        <v>12</v>
      </c>
      <c r="E912">
        <v>1</v>
      </c>
      <c r="F912">
        <v>4712.12</v>
      </c>
      <c r="G912" t="s">
        <v>11</v>
      </c>
      <c r="H912" t="s">
        <v>12</v>
      </c>
      <c r="I912" t="s">
        <v>42</v>
      </c>
      <c r="J912" t="str">
        <f t="shared" si="14"/>
        <v>12/Aug/1981</v>
      </c>
    </row>
    <row r="913" spans="1:10" x14ac:dyDescent="0.3">
      <c r="A913" t="s">
        <v>557</v>
      </c>
      <c r="B913">
        <v>1977</v>
      </c>
      <c r="C913" t="s">
        <v>30</v>
      </c>
      <c r="D913">
        <v>4</v>
      </c>
      <c r="E913">
        <v>2</v>
      </c>
      <c r="F913">
        <v>4699.47</v>
      </c>
      <c r="G913" t="s">
        <v>11</v>
      </c>
      <c r="H913" t="s">
        <v>12</v>
      </c>
      <c r="I913" t="s">
        <v>13</v>
      </c>
      <c r="J913" t="str">
        <f t="shared" si="14"/>
        <v>4/Dec/1977</v>
      </c>
    </row>
    <row r="914" spans="1:10" x14ac:dyDescent="0.3">
      <c r="A914" t="s">
        <v>556</v>
      </c>
      <c r="B914">
        <v>2003</v>
      </c>
      <c r="C914" t="s">
        <v>18</v>
      </c>
      <c r="D914">
        <v>22</v>
      </c>
      <c r="E914">
        <v>5</v>
      </c>
      <c r="F914">
        <v>4687.8</v>
      </c>
      <c r="G914" t="s">
        <v>11</v>
      </c>
      <c r="H914" t="s">
        <v>12</v>
      </c>
      <c r="I914" t="s">
        <v>42</v>
      </c>
      <c r="J914" t="str">
        <f t="shared" si="14"/>
        <v>22/Jun/2003</v>
      </c>
    </row>
    <row r="915" spans="1:10" x14ac:dyDescent="0.3">
      <c r="A915" t="s">
        <v>555</v>
      </c>
      <c r="B915">
        <v>1990</v>
      </c>
      <c r="C915" t="s">
        <v>20</v>
      </c>
      <c r="D915">
        <v>4</v>
      </c>
      <c r="E915">
        <v>2</v>
      </c>
      <c r="F915">
        <v>4686.3900000000003</v>
      </c>
      <c r="G915" t="s">
        <v>12</v>
      </c>
      <c r="H915" t="s">
        <v>12</v>
      </c>
      <c r="I915" t="s">
        <v>13</v>
      </c>
      <c r="J915" t="str">
        <f t="shared" si="14"/>
        <v>4/Sep/1990</v>
      </c>
    </row>
    <row r="916" spans="1:10" x14ac:dyDescent="0.3">
      <c r="A916" t="s">
        <v>554</v>
      </c>
      <c r="B916">
        <v>2003</v>
      </c>
      <c r="C916" t="s">
        <v>37</v>
      </c>
      <c r="D916">
        <v>4</v>
      </c>
      <c r="E916">
        <v>0</v>
      </c>
      <c r="F916">
        <v>4678.8</v>
      </c>
      <c r="G916" t="s">
        <v>11</v>
      </c>
      <c r="H916" t="s">
        <v>16</v>
      </c>
      <c r="I916" t="s">
        <v>300</v>
      </c>
      <c r="J916" t="str">
        <f t="shared" si="14"/>
        <v>4/Oct/2003</v>
      </c>
    </row>
    <row r="917" spans="1:10" x14ac:dyDescent="0.3">
      <c r="A917" t="s">
        <v>553</v>
      </c>
      <c r="B917">
        <v>1979</v>
      </c>
      <c r="C917" t="s">
        <v>37</v>
      </c>
      <c r="D917">
        <v>18</v>
      </c>
      <c r="E917">
        <v>2</v>
      </c>
      <c r="F917">
        <v>4674.2</v>
      </c>
      <c r="G917" t="s">
        <v>11</v>
      </c>
      <c r="H917" t="s">
        <v>16</v>
      </c>
      <c r="I917" t="s">
        <v>13</v>
      </c>
      <c r="J917" t="str">
        <f t="shared" si="14"/>
        <v>18/Oct/1979</v>
      </c>
    </row>
    <row r="918" spans="1:10" x14ac:dyDescent="0.3">
      <c r="A918" t="s">
        <v>552</v>
      </c>
      <c r="B918">
        <v>1990</v>
      </c>
      <c r="C918" t="s">
        <v>10</v>
      </c>
      <c r="D918">
        <v>13</v>
      </c>
      <c r="E918">
        <v>2</v>
      </c>
      <c r="F918">
        <v>4673.3900000000003</v>
      </c>
      <c r="G918" t="s">
        <v>11</v>
      </c>
      <c r="H918" t="s">
        <v>16</v>
      </c>
      <c r="I918" t="s">
        <v>13</v>
      </c>
      <c r="J918" t="str">
        <f t="shared" si="14"/>
        <v>13/Jul/1990</v>
      </c>
    </row>
    <row r="919" spans="1:10" x14ac:dyDescent="0.3">
      <c r="A919" t="s">
        <v>551</v>
      </c>
      <c r="B919">
        <v>1990</v>
      </c>
      <c r="C919" t="s">
        <v>20</v>
      </c>
      <c r="D919">
        <v>26</v>
      </c>
      <c r="E919">
        <v>2</v>
      </c>
      <c r="F919">
        <v>4670.6400000000003</v>
      </c>
      <c r="G919" t="s">
        <v>11</v>
      </c>
      <c r="H919" t="s">
        <v>11</v>
      </c>
      <c r="I919" t="s">
        <v>42</v>
      </c>
      <c r="J919" t="str">
        <f t="shared" si="14"/>
        <v>26/Sep/1990</v>
      </c>
    </row>
    <row r="920" spans="1:10" x14ac:dyDescent="0.3">
      <c r="A920" t="s">
        <v>2191</v>
      </c>
      <c r="B920">
        <v>1972</v>
      </c>
      <c r="C920" t="s">
        <v>30</v>
      </c>
      <c r="D920">
        <v>5</v>
      </c>
      <c r="E920">
        <v>0</v>
      </c>
      <c r="F920">
        <v>36889.99</v>
      </c>
      <c r="G920" t="s">
        <v>16</v>
      </c>
      <c r="H920" t="s">
        <v>12</v>
      </c>
      <c r="I920" t="s">
        <v>42</v>
      </c>
      <c r="J920" t="str">
        <f t="shared" si="14"/>
        <v>5/Dec/1972</v>
      </c>
    </row>
    <row r="921" spans="1:10" x14ac:dyDescent="0.3">
      <c r="A921" t="s">
        <v>550</v>
      </c>
      <c r="B921">
        <v>1990</v>
      </c>
      <c r="C921" t="s">
        <v>35</v>
      </c>
      <c r="D921">
        <v>5</v>
      </c>
      <c r="E921">
        <v>1</v>
      </c>
      <c r="F921">
        <v>4667.6099999999997</v>
      </c>
      <c r="G921" t="s">
        <v>12</v>
      </c>
      <c r="H921" t="s">
        <v>12</v>
      </c>
      <c r="I921" t="s">
        <v>168</v>
      </c>
      <c r="J921" t="str">
        <f t="shared" si="14"/>
        <v>5/Aug/1990</v>
      </c>
    </row>
    <row r="922" spans="1:10" x14ac:dyDescent="0.3">
      <c r="A922" t="s">
        <v>549</v>
      </c>
      <c r="B922">
        <v>1996</v>
      </c>
      <c r="C922" t="s">
        <v>37</v>
      </c>
      <c r="D922">
        <v>25</v>
      </c>
      <c r="E922">
        <v>3</v>
      </c>
      <c r="F922">
        <v>4661.29</v>
      </c>
      <c r="G922" t="s">
        <v>11</v>
      </c>
      <c r="H922" t="s">
        <v>16</v>
      </c>
      <c r="I922" t="s">
        <v>356</v>
      </c>
      <c r="J922" t="str">
        <f t="shared" si="14"/>
        <v>25/Oct/1996</v>
      </c>
    </row>
    <row r="923" spans="1:10" x14ac:dyDescent="0.3">
      <c r="A923" t="s">
        <v>548</v>
      </c>
      <c r="B923">
        <v>1985</v>
      </c>
      <c r="C923" t="s">
        <v>18</v>
      </c>
      <c r="D923">
        <v>22</v>
      </c>
      <c r="E923">
        <v>0</v>
      </c>
      <c r="F923">
        <v>4646.76</v>
      </c>
      <c r="G923" t="s">
        <v>16</v>
      </c>
      <c r="H923" t="s">
        <v>16</v>
      </c>
      <c r="I923" t="s">
        <v>42</v>
      </c>
      <c r="J923" t="str">
        <f t="shared" si="14"/>
        <v>22/Jun/1985</v>
      </c>
    </row>
    <row r="924" spans="1:10" x14ac:dyDescent="0.3">
      <c r="A924" t="s">
        <v>547</v>
      </c>
      <c r="B924">
        <v>1998</v>
      </c>
      <c r="C924" t="s">
        <v>18</v>
      </c>
      <c r="D924">
        <v>29</v>
      </c>
      <c r="E924">
        <v>3</v>
      </c>
      <c r="F924">
        <v>4618.08</v>
      </c>
      <c r="G924" t="s">
        <v>11</v>
      </c>
      <c r="H924" t="s">
        <v>16</v>
      </c>
      <c r="I924" t="s">
        <v>23</v>
      </c>
      <c r="J924" t="str">
        <f t="shared" si="14"/>
        <v>29/Jun/1998</v>
      </c>
    </row>
    <row r="925" spans="1:10" x14ac:dyDescent="0.3">
      <c r="A925" t="s">
        <v>546</v>
      </c>
      <c r="B925">
        <v>2000</v>
      </c>
      <c r="C925" t="s">
        <v>10</v>
      </c>
      <c r="D925">
        <v>2</v>
      </c>
      <c r="E925">
        <v>0</v>
      </c>
      <c r="F925">
        <v>4608.03</v>
      </c>
      <c r="G925" t="s">
        <v>11</v>
      </c>
      <c r="H925" t="s">
        <v>12</v>
      </c>
      <c r="I925" t="s">
        <v>42</v>
      </c>
      <c r="J925" t="str">
        <f t="shared" si="14"/>
        <v>2/Jul/2000</v>
      </c>
    </row>
    <row r="926" spans="1:10" x14ac:dyDescent="0.3">
      <c r="A926" t="s">
        <v>545</v>
      </c>
      <c r="B926">
        <v>1989</v>
      </c>
      <c r="C926" t="s">
        <v>20</v>
      </c>
      <c r="D926">
        <v>18</v>
      </c>
      <c r="E926">
        <v>0</v>
      </c>
      <c r="F926">
        <v>4571.41</v>
      </c>
      <c r="G926" t="s">
        <v>11</v>
      </c>
      <c r="H926" t="s">
        <v>11</v>
      </c>
      <c r="I926" t="s">
        <v>23</v>
      </c>
      <c r="J926" t="str">
        <f t="shared" si="14"/>
        <v>18/Sep/1989</v>
      </c>
    </row>
    <row r="927" spans="1:10" x14ac:dyDescent="0.3">
      <c r="A927" t="s">
        <v>544</v>
      </c>
      <c r="B927">
        <v>1996</v>
      </c>
      <c r="C927" t="s">
        <v>30</v>
      </c>
      <c r="D927">
        <v>25</v>
      </c>
      <c r="E927">
        <v>2</v>
      </c>
      <c r="F927">
        <v>4564.1899999999996</v>
      </c>
      <c r="G927" t="s">
        <v>11</v>
      </c>
      <c r="H927" t="s">
        <v>11</v>
      </c>
      <c r="I927" t="s">
        <v>247</v>
      </c>
      <c r="J927" t="str">
        <f t="shared" si="14"/>
        <v>25/Dec/1996</v>
      </c>
    </row>
    <row r="928" spans="1:10" x14ac:dyDescent="0.3">
      <c r="A928" t="s">
        <v>543</v>
      </c>
      <c r="B928">
        <v>1990</v>
      </c>
      <c r="C928" t="s">
        <v>20</v>
      </c>
      <c r="D928">
        <v>20</v>
      </c>
      <c r="E928">
        <v>1</v>
      </c>
      <c r="F928">
        <v>4562.84</v>
      </c>
      <c r="G928" t="s">
        <v>11</v>
      </c>
      <c r="H928" t="s">
        <v>11</v>
      </c>
      <c r="I928" t="s">
        <v>13</v>
      </c>
      <c r="J928" t="str">
        <f t="shared" si="14"/>
        <v>20/Sep/1990</v>
      </c>
    </row>
    <row r="929" spans="1:10" x14ac:dyDescent="0.3">
      <c r="A929" t="s">
        <v>542</v>
      </c>
      <c r="B929">
        <v>2004</v>
      </c>
      <c r="C929" t="s">
        <v>30</v>
      </c>
      <c r="D929">
        <v>22</v>
      </c>
      <c r="E929">
        <v>4</v>
      </c>
      <c r="F929">
        <v>4561.1899999999996</v>
      </c>
      <c r="G929" t="s">
        <v>11</v>
      </c>
      <c r="H929" t="s">
        <v>11</v>
      </c>
      <c r="I929" t="s">
        <v>247</v>
      </c>
      <c r="J929" t="str">
        <f t="shared" si="14"/>
        <v>22/Dec/2004</v>
      </c>
    </row>
    <row r="930" spans="1:10" x14ac:dyDescent="0.3">
      <c r="A930" t="s">
        <v>541</v>
      </c>
      <c r="B930">
        <v>1990</v>
      </c>
      <c r="C930" t="s">
        <v>15</v>
      </c>
      <c r="D930">
        <v>17</v>
      </c>
      <c r="E930">
        <v>0</v>
      </c>
      <c r="F930">
        <v>4544.2299999999996</v>
      </c>
      <c r="G930" t="s">
        <v>11</v>
      </c>
      <c r="H930" t="s">
        <v>16</v>
      </c>
      <c r="I930" t="s">
        <v>247</v>
      </c>
      <c r="J930" t="str">
        <f t="shared" si="14"/>
        <v>17/Nov/1990</v>
      </c>
    </row>
    <row r="931" spans="1:10" x14ac:dyDescent="0.3">
      <c r="A931" t="s">
        <v>2190</v>
      </c>
      <c r="B931">
        <v>1992</v>
      </c>
      <c r="C931" t="s">
        <v>10</v>
      </c>
      <c r="D931">
        <v>4</v>
      </c>
      <c r="E931">
        <v>0</v>
      </c>
      <c r="F931">
        <v>36837.47</v>
      </c>
      <c r="G931" t="s">
        <v>11</v>
      </c>
      <c r="H931" t="s">
        <v>12</v>
      </c>
      <c r="I931" t="s">
        <v>42</v>
      </c>
      <c r="J931" t="str">
        <f t="shared" si="14"/>
        <v>4/Jul/1992</v>
      </c>
    </row>
    <row r="932" spans="1:10" x14ac:dyDescent="0.3">
      <c r="A932" t="s">
        <v>540</v>
      </c>
      <c r="B932">
        <v>1988</v>
      </c>
      <c r="C932" t="s">
        <v>18</v>
      </c>
      <c r="D932">
        <v>13</v>
      </c>
      <c r="E932">
        <v>1</v>
      </c>
      <c r="F932">
        <v>4536.26</v>
      </c>
      <c r="G932" t="s">
        <v>11</v>
      </c>
      <c r="H932" t="s">
        <v>11</v>
      </c>
      <c r="I932" t="s">
        <v>42</v>
      </c>
      <c r="J932" t="str">
        <f t="shared" si="14"/>
        <v>13/Jun/1988</v>
      </c>
    </row>
    <row r="933" spans="1:10" x14ac:dyDescent="0.3">
      <c r="A933" t="s">
        <v>539</v>
      </c>
      <c r="B933">
        <v>1993</v>
      </c>
      <c r="C933" t="s">
        <v>18</v>
      </c>
      <c r="D933">
        <v>29</v>
      </c>
      <c r="E933">
        <v>2</v>
      </c>
      <c r="F933">
        <v>4529.4799999999996</v>
      </c>
      <c r="G933" t="s">
        <v>11</v>
      </c>
      <c r="H933" t="s">
        <v>16</v>
      </c>
      <c r="I933" t="s">
        <v>42</v>
      </c>
      <c r="J933" t="str">
        <f t="shared" si="14"/>
        <v>29/Jun/1993</v>
      </c>
    </row>
    <row r="934" spans="1:10" x14ac:dyDescent="0.3">
      <c r="A934" t="s">
        <v>538</v>
      </c>
      <c r="B934">
        <v>1992</v>
      </c>
      <c r="C934" t="s">
        <v>35</v>
      </c>
      <c r="D934">
        <v>13</v>
      </c>
      <c r="E934">
        <v>1</v>
      </c>
      <c r="F934">
        <v>4527.18</v>
      </c>
      <c r="G934" t="s">
        <v>11</v>
      </c>
      <c r="H934" t="s">
        <v>11</v>
      </c>
      <c r="I934" t="s">
        <v>23</v>
      </c>
      <c r="J934" t="str">
        <f t="shared" si="14"/>
        <v>13/Aug/1992</v>
      </c>
    </row>
    <row r="935" spans="1:10" x14ac:dyDescent="0.3">
      <c r="A935" t="s">
        <v>537</v>
      </c>
      <c r="B935">
        <v>1988</v>
      </c>
      <c r="C935" t="s">
        <v>30</v>
      </c>
      <c r="D935">
        <v>21</v>
      </c>
      <c r="E935">
        <v>0</v>
      </c>
      <c r="F935">
        <v>4518.83</v>
      </c>
      <c r="G935" t="s">
        <v>11</v>
      </c>
      <c r="H935" t="s">
        <v>11</v>
      </c>
      <c r="I935" t="s">
        <v>356</v>
      </c>
      <c r="J935" t="str">
        <f t="shared" si="14"/>
        <v>21/Dec/1988</v>
      </c>
    </row>
    <row r="936" spans="1:10" x14ac:dyDescent="0.3">
      <c r="A936" t="s">
        <v>536</v>
      </c>
      <c r="B936">
        <v>1987</v>
      </c>
      <c r="C936" t="s">
        <v>30</v>
      </c>
      <c r="D936">
        <v>5</v>
      </c>
      <c r="E936">
        <v>3</v>
      </c>
      <c r="F936">
        <v>4518.7700000000004</v>
      </c>
      <c r="G936" t="s">
        <v>11</v>
      </c>
      <c r="H936" t="s">
        <v>12</v>
      </c>
      <c r="I936" t="s">
        <v>23</v>
      </c>
      <c r="J936" t="str">
        <f t="shared" si="14"/>
        <v>5/Dec/1987</v>
      </c>
    </row>
    <row r="937" spans="1:10" x14ac:dyDescent="0.3">
      <c r="A937" t="s">
        <v>534</v>
      </c>
      <c r="B937">
        <v>2003</v>
      </c>
      <c r="C937" t="s">
        <v>37</v>
      </c>
      <c r="D937">
        <v>2</v>
      </c>
      <c r="E937">
        <v>0</v>
      </c>
      <c r="F937">
        <v>4518.3999999999996</v>
      </c>
      <c r="G937" t="s">
        <v>11</v>
      </c>
      <c r="H937" t="s">
        <v>12</v>
      </c>
      <c r="I937" t="s">
        <v>535</v>
      </c>
      <c r="J937" t="str">
        <f t="shared" si="14"/>
        <v>2/Oct/2003</v>
      </c>
    </row>
    <row r="938" spans="1:10" x14ac:dyDescent="0.3">
      <c r="A938" t="s">
        <v>533</v>
      </c>
      <c r="B938">
        <v>1980</v>
      </c>
      <c r="C938" t="s">
        <v>18</v>
      </c>
      <c r="D938">
        <v>16</v>
      </c>
      <c r="E938">
        <v>2</v>
      </c>
      <c r="F938">
        <v>4515.71</v>
      </c>
      <c r="G938" t="s">
        <v>11</v>
      </c>
      <c r="H938" t="s">
        <v>12</v>
      </c>
      <c r="I938" t="s">
        <v>13</v>
      </c>
      <c r="J938" t="str">
        <f t="shared" si="14"/>
        <v>16/Jun/1980</v>
      </c>
    </row>
    <row r="939" spans="1:10" x14ac:dyDescent="0.3">
      <c r="A939" t="s">
        <v>532</v>
      </c>
      <c r="B939">
        <v>1982</v>
      </c>
      <c r="C939" t="s">
        <v>20</v>
      </c>
      <c r="D939">
        <v>27</v>
      </c>
      <c r="E939">
        <v>3</v>
      </c>
      <c r="F939">
        <v>4511.41</v>
      </c>
      <c r="G939" t="s">
        <v>11</v>
      </c>
      <c r="H939" t="s">
        <v>12</v>
      </c>
      <c r="I939" t="s">
        <v>13</v>
      </c>
      <c r="J939" t="str">
        <f t="shared" si="14"/>
        <v>27/Sep/1982</v>
      </c>
    </row>
    <row r="940" spans="1:10" x14ac:dyDescent="0.3">
      <c r="A940" t="s">
        <v>531</v>
      </c>
      <c r="B940">
        <v>1997</v>
      </c>
      <c r="C940" t="s">
        <v>37</v>
      </c>
      <c r="D940">
        <v>13</v>
      </c>
      <c r="E940">
        <v>4</v>
      </c>
      <c r="F940">
        <v>4504.66</v>
      </c>
      <c r="G940" t="s">
        <v>16</v>
      </c>
      <c r="H940" t="s">
        <v>11</v>
      </c>
      <c r="I940" t="s">
        <v>13</v>
      </c>
      <c r="J940" t="str">
        <f t="shared" si="14"/>
        <v>13/Oct/1997</v>
      </c>
    </row>
    <row r="941" spans="1:10" x14ac:dyDescent="0.3">
      <c r="A941" t="s">
        <v>530</v>
      </c>
      <c r="B941">
        <v>1988</v>
      </c>
      <c r="C941" t="s">
        <v>18</v>
      </c>
      <c r="D941">
        <v>26</v>
      </c>
      <c r="E941">
        <v>0</v>
      </c>
      <c r="F941">
        <v>4500.34</v>
      </c>
      <c r="G941" t="s">
        <v>11</v>
      </c>
      <c r="H941" t="s">
        <v>16</v>
      </c>
      <c r="I941" t="s">
        <v>356</v>
      </c>
      <c r="J941" t="str">
        <f t="shared" si="14"/>
        <v>26/Jun/1988</v>
      </c>
    </row>
    <row r="942" spans="1:10" x14ac:dyDescent="0.3">
      <c r="A942" t="s">
        <v>2189</v>
      </c>
      <c r="B942">
        <v>1965</v>
      </c>
      <c r="C942" t="s">
        <v>30</v>
      </c>
      <c r="D942">
        <v>28</v>
      </c>
      <c r="E942">
        <v>0</v>
      </c>
      <c r="F942">
        <v>36795.29</v>
      </c>
      <c r="G942" t="s">
        <v>11</v>
      </c>
      <c r="H942" t="s">
        <v>16</v>
      </c>
      <c r="I942" t="s">
        <v>42</v>
      </c>
      <c r="J942" t="str">
        <f t="shared" si="14"/>
        <v>28/Dec/1965</v>
      </c>
    </row>
    <row r="943" spans="1:10" x14ac:dyDescent="0.3">
      <c r="A943" t="s">
        <v>529</v>
      </c>
      <c r="B943">
        <v>1992</v>
      </c>
      <c r="C943" t="s">
        <v>10</v>
      </c>
      <c r="D943">
        <v>12</v>
      </c>
      <c r="E943">
        <v>0</v>
      </c>
      <c r="F943">
        <v>4488.58</v>
      </c>
      <c r="G943" t="s">
        <v>11</v>
      </c>
      <c r="H943" t="s">
        <v>12</v>
      </c>
      <c r="I943" t="s">
        <v>23</v>
      </c>
      <c r="J943" t="str">
        <f t="shared" si="14"/>
        <v>12/Jul/1992</v>
      </c>
    </row>
    <row r="944" spans="1:10" x14ac:dyDescent="0.3">
      <c r="A944" t="s">
        <v>528</v>
      </c>
      <c r="B944">
        <v>2004</v>
      </c>
      <c r="C944" t="s">
        <v>10</v>
      </c>
      <c r="D944">
        <v>18</v>
      </c>
      <c r="E944">
        <v>0</v>
      </c>
      <c r="F944">
        <v>4468.25</v>
      </c>
      <c r="G944" t="s">
        <v>11</v>
      </c>
      <c r="H944" t="s">
        <v>11</v>
      </c>
      <c r="I944" t="s">
        <v>23</v>
      </c>
      <c r="J944" t="str">
        <f t="shared" si="14"/>
        <v>18/Jul/2004</v>
      </c>
    </row>
    <row r="945" spans="1:10" x14ac:dyDescent="0.3">
      <c r="A945" t="s">
        <v>527</v>
      </c>
      <c r="B945">
        <v>1999</v>
      </c>
      <c r="C945" t="s">
        <v>15</v>
      </c>
      <c r="D945">
        <v>20</v>
      </c>
      <c r="E945">
        <v>3</v>
      </c>
      <c r="F945">
        <v>4466.62</v>
      </c>
      <c r="G945" t="s">
        <v>11</v>
      </c>
      <c r="H945" t="s">
        <v>11</v>
      </c>
      <c r="I945" t="s">
        <v>23</v>
      </c>
      <c r="J945" t="str">
        <f t="shared" si="14"/>
        <v>20/Nov/1999</v>
      </c>
    </row>
    <row r="946" spans="1:10" x14ac:dyDescent="0.3">
      <c r="A946" t="s">
        <v>526</v>
      </c>
      <c r="B946">
        <v>1991</v>
      </c>
      <c r="C946" t="s">
        <v>10</v>
      </c>
      <c r="D946">
        <v>4</v>
      </c>
      <c r="E946">
        <v>2</v>
      </c>
      <c r="F946">
        <v>4463.21</v>
      </c>
      <c r="G946" t="s">
        <v>12</v>
      </c>
      <c r="H946" t="s">
        <v>12</v>
      </c>
      <c r="I946" t="s">
        <v>13</v>
      </c>
      <c r="J946" t="str">
        <f t="shared" si="14"/>
        <v>4/Jul/1991</v>
      </c>
    </row>
    <row r="947" spans="1:10" x14ac:dyDescent="0.3">
      <c r="A947" t="s">
        <v>525</v>
      </c>
      <c r="B947">
        <v>1990</v>
      </c>
      <c r="C947" t="s">
        <v>10</v>
      </c>
      <c r="D947">
        <v>15</v>
      </c>
      <c r="E947">
        <v>1</v>
      </c>
      <c r="F947">
        <v>4462.72</v>
      </c>
      <c r="G947" t="s">
        <v>11</v>
      </c>
      <c r="H947" t="s">
        <v>12</v>
      </c>
      <c r="I947" t="s">
        <v>23</v>
      </c>
      <c r="J947" t="str">
        <f t="shared" si="14"/>
        <v>15/Jul/1990</v>
      </c>
    </row>
    <row r="948" spans="1:10" x14ac:dyDescent="0.3">
      <c r="A948" t="s">
        <v>524</v>
      </c>
      <c r="B948">
        <v>1990</v>
      </c>
      <c r="C948" t="s">
        <v>35</v>
      </c>
      <c r="D948">
        <v>8</v>
      </c>
      <c r="E948">
        <v>1</v>
      </c>
      <c r="F948">
        <v>4454.3999999999996</v>
      </c>
      <c r="G948" t="s">
        <v>11</v>
      </c>
      <c r="H948" t="s">
        <v>12</v>
      </c>
      <c r="I948" t="s">
        <v>23</v>
      </c>
      <c r="J948" t="str">
        <f t="shared" si="14"/>
        <v>8/Aug/1990</v>
      </c>
    </row>
    <row r="949" spans="1:10" x14ac:dyDescent="0.3">
      <c r="A949" t="s">
        <v>523</v>
      </c>
      <c r="B949">
        <v>1994</v>
      </c>
      <c r="C949" t="s">
        <v>18</v>
      </c>
      <c r="D949">
        <v>28</v>
      </c>
      <c r="E949">
        <v>3</v>
      </c>
      <c r="F949">
        <v>4449.46</v>
      </c>
      <c r="G949" t="s">
        <v>16</v>
      </c>
      <c r="H949" t="s">
        <v>11</v>
      </c>
      <c r="I949" t="s">
        <v>13</v>
      </c>
      <c r="J949" t="str">
        <f t="shared" si="14"/>
        <v>28/Jun/1994</v>
      </c>
    </row>
    <row r="950" spans="1:10" x14ac:dyDescent="0.3">
      <c r="A950" t="s">
        <v>522</v>
      </c>
      <c r="B950">
        <v>1991</v>
      </c>
      <c r="C950" t="s">
        <v>20</v>
      </c>
      <c r="D950">
        <v>3</v>
      </c>
      <c r="E950">
        <v>1</v>
      </c>
      <c r="F950">
        <v>4441.21</v>
      </c>
      <c r="G950" t="s">
        <v>16</v>
      </c>
      <c r="H950" t="s">
        <v>11</v>
      </c>
      <c r="I950" t="s">
        <v>276</v>
      </c>
      <c r="J950" t="str">
        <f t="shared" si="14"/>
        <v>3/Sep/1991</v>
      </c>
    </row>
    <row r="951" spans="1:10" x14ac:dyDescent="0.3">
      <c r="A951" t="s">
        <v>521</v>
      </c>
      <c r="B951">
        <v>1994</v>
      </c>
      <c r="C951" t="s">
        <v>37</v>
      </c>
      <c r="D951">
        <v>24</v>
      </c>
      <c r="E951">
        <v>2</v>
      </c>
      <c r="F951">
        <v>4438.26</v>
      </c>
      <c r="G951" t="s">
        <v>11</v>
      </c>
      <c r="H951" t="s">
        <v>12</v>
      </c>
      <c r="I951" t="s">
        <v>356</v>
      </c>
      <c r="J951" t="str">
        <f t="shared" si="14"/>
        <v>24/Oct/1994</v>
      </c>
    </row>
    <row r="952" spans="1:10" x14ac:dyDescent="0.3">
      <c r="A952" t="s">
        <v>520</v>
      </c>
      <c r="B952">
        <v>1994</v>
      </c>
      <c r="C952" t="s">
        <v>37</v>
      </c>
      <c r="D952">
        <v>8</v>
      </c>
      <c r="E952">
        <v>2</v>
      </c>
      <c r="F952">
        <v>4435.09</v>
      </c>
      <c r="G952" t="s">
        <v>12</v>
      </c>
      <c r="H952" t="s">
        <v>11</v>
      </c>
      <c r="I952" t="s">
        <v>168</v>
      </c>
      <c r="J952" t="str">
        <f t="shared" si="14"/>
        <v>8/Oct/1994</v>
      </c>
    </row>
    <row r="953" spans="1:10" x14ac:dyDescent="0.3">
      <c r="A953" t="s">
        <v>2188</v>
      </c>
      <c r="B953">
        <v>1970</v>
      </c>
      <c r="C953" t="s">
        <v>10</v>
      </c>
      <c r="D953">
        <v>14</v>
      </c>
      <c r="E953">
        <v>0</v>
      </c>
      <c r="F953">
        <v>36786.370000000003</v>
      </c>
      <c r="G953" t="s">
        <v>16</v>
      </c>
      <c r="H953" t="s">
        <v>16</v>
      </c>
      <c r="I953" t="s">
        <v>42</v>
      </c>
      <c r="J953" t="str">
        <f t="shared" si="14"/>
        <v>14/Jul/1970</v>
      </c>
    </row>
    <row r="954" spans="1:10" x14ac:dyDescent="0.3">
      <c r="A954" t="s">
        <v>519</v>
      </c>
      <c r="B954">
        <v>1993</v>
      </c>
      <c r="C954" t="s">
        <v>30</v>
      </c>
      <c r="D954">
        <v>23</v>
      </c>
      <c r="E954">
        <v>2</v>
      </c>
      <c r="F954">
        <v>4433.92</v>
      </c>
      <c r="G954" t="s">
        <v>11</v>
      </c>
      <c r="H954" t="s">
        <v>11</v>
      </c>
      <c r="I954" t="s">
        <v>23</v>
      </c>
      <c r="J954" t="str">
        <f t="shared" si="14"/>
        <v>23/Dec/1993</v>
      </c>
    </row>
    <row r="955" spans="1:10" x14ac:dyDescent="0.3">
      <c r="A955" t="s">
        <v>518</v>
      </c>
      <c r="B955">
        <v>1993</v>
      </c>
      <c r="C955" t="s">
        <v>20</v>
      </c>
      <c r="D955">
        <v>4</v>
      </c>
      <c r="E955">
        <v>2</v>
      </c>
      <c r="F955">
        <v>4433.3900000000003</v>
      </c>
      <c r="G955" t="s">
        <v>11</v>
      </c>
      <c r="H955" t="s">
        <v>12</v>
      </c>
      <c r="I955" t="s">
        <v>23</v>
      </c>
      <c r="J955" t="str">
        <f t="shared" si="14"/>
        <v>4/Sep/1993</v>
      </c>
    </row>
    <row r="956" spans="1:10" x14ac:dyDescent="0.3">
      <c r="A956" t="s">
        <v>517</v>
      </c>
      <c r="B956">
        <v>1994</v>
      </c>
      <c r="C956" t="s">
        <v>30</v>
      </c>
      <c r="D956">
        <v>29</v>
      </c>
      <c r="E956">
        <v>2</v>
      </c>
      <c r="F956">
        <v>4428.8900000000003</v>
      </c>
      <c r="G956" t="s">
        <v>12</v>
      </c>
      <c r="H956" t="s">
        <v>16</v>
      </c>
      <c r="I956" t="s">
        <v>356</v>
      </c>
      <c r="J956" t="str">
        <f t="shared" si="14"/>
        <v>29/Dec/1994</v>
      </c>
    </row>
    <row r="957" spans="1:10" x14ac:dyDescent="0.3">
      <c r="A957" t="s">
        <v>515</v>
      </c>
      <c r="B957">
        <v>1992</v>
      </c>
      <c r="C957" t="s">
        <v>35</v>
      </c>
      <c r="D957">
        <v>15</v>
      </c>
      <c r="E957">
        <v>0</v>
      </c>
      <c r="F957">
        <v>4420.95</v>
      </c>
      <c r="G957" t="s">
        <v>11</v>
      </c>
      <c r="H957" t="s">
        <v>12</v>
      </c>
      <c r="I957" t="s">
        <v>516</v>
      </c>
      <c r="J957" t="str">
        <f t="shared" si="14"/>
        <v>15/Aug/1992</v>
      </c>
    </row>
    <row r="958" spans="1:10" x14ac:dyDescent="0.3">
      <c r="A958" t="s">
        <v>514</v>
      </c>
      <c r="B958">
        <v>1988</v>
      </c>
      <c r="C958" t="s">
        <v>20</v>
      </c>
      <c r="D958">
        <v>16</v>
      </c>
      <c r="E958">
        <v>0</v>
      </c>
      <c r="F958">
        <v>4415.16</v>
      </c>
      <c r="G958" t="s">
        <v>11</v>
      </c>
      <c r="H958" t="s">
        <v>16</v>
      </c>
      <c r="I958" t="s">
        <v>13</v>
      </c>
      <c r="J958" t="str">
        <f t="shared" si="14"/>
        <v>16/Sep/1988</v>
      </c>
    </row>
    <row r="959" spans="1:10" x14ac:dyDescent="0.3">
      <c r="A959" t="s">
        <v>513</v>
      </c>
      <c r="B959">
        <v>1986</v>
      </c>
      <c r="C959" t="s">
        <v>10</v>
      </c>
      <c r="D959">
        <v>13</v>
      </c>
      <c r="E959">
        <v>0</v>
      </c>
      <c r="F959">
        <v>4402.2299999999996</v>
      </c>
      <c r="G959" t="s">
        <v>11</v>
      </c>
      <c r="H959" t="s">
        <v>11</v>
      </c>
      <c r="I959" t="s">
        <v>42</v>
      </c>
      <c r="J959" t="str">
        <f t="shared" si="14"/>
        <v>13/Jul/1986</v>
      </c>
    </row>
    <row r="960" spans="1:10" x14ac:dyDescent="0.3">
      <c r="A960" t="s">
        <v>512</v>
      </c>
      <c r="B960">
        <v>1986</v>
      </c>
      <c r="C960" t="s">
        <v>35</v>
      </c>
      <c r="D960">
        <v>11</v>
      </c>
      <c r="E960">
        <v>0</v>
      </c>
      <c r="F960">
        <v>4399.7299999999996</v>
      </c>
      <c r="G960" t="s">
        <v>12</v>
      </c>
      <c r="H960" t="s">
        <v>11</v>
      </c>
      <c r="I960" t="s">
        <v>13</v>
      </c>
      <c r="J960" t="str">
        <f t="shared" si="14"/>
        <v>11/Aug/1986</v>
      </c>
    </row>
    <row r="961" spans="1:10" x14ac:dyDescent="0.3">
      <c r="A961" t="s">
        <v>511</v>
      </c>
      <c r="B961">
        <v>1988</v>
      </c>
      <c r="C961" t="s">
        <v>10</v>
      </c>
      <c r="D961">
        <v>18</v>
      </c>
      <c r="E961">
        <v>3</v>
      </c>
      <c r="F961">
        <v>4397.3100000000004</v>
      </c>
      <c r="G961" t="s">
        <v>11</v>
      </c>
      <c r="H961" t="s">
        <v>11</v>
      </c>
      <c r="I961" t="s">
        <v>13</v>
      </c>
      <c r="J961" t="str">
        <f t="shared" si="14"/>
        <v>18/Jul/1988</v>
      </c>
    </row>
    <row r="962" spans="1:10" x14ac:dyDescent="0.3">
      <c r="A962" t="s">
        <v>510</v>
      </c>
      <c r="B962">
        <v>1982</v>
      </c>
      <c r="C962" t="s">
        <v>18</v>
      </c>
      <c r="D962">
        <v>29</v>
      </c>
      <c r="E962">
        <v>3</v>
      </c>
      <c r="F962">
        <v>4392.7</v>
      </c>
      <c r="G962" t="s">
        <v>11</v>
      </c>
      <c r="H962" t="s">
        <v>11</v>
      </c>
      <c r="I962" t="s">
        <v>13</v>
      </c>
      <c r="J962" t="str">
        <f t="shared" si="14"/>
        <v>29/Jun/1982</v>
      </c>
    </row>
    <row r="963" spans="1:10" x14ac:dyDescent="0.3">
      <c r="A963" t="s">
        <v>509</v>
      </c>
      <c r="B963">
        <v>1997</v>
      </c>
      <c r="C963" t="s">
        <v>15</v>
      </c>
      <c r="D963">
        <v>29</v>
      </c>
      <c r="E963">
        <v>3</v>
      </c>
      <c r="F963">
        <v>4391.6499999999996</v>
      </c>
      <c r="G963" t="s">
        <v>11</v>
      </c>
      <c r="H963" t="s">
        <v>11</v>
      </c>
      <c r="I963" t="s">
        <v>42</v>
      </c>
      <c r="J963" t="str">
        <f t="shared" si="14"/>
        <v>29/Nov/1997</v>
      </c>
    </row>
    <row r="964" spans="1:10" x14ac:dyDescent="0.3">
      <c r="A964" t="s">
        <v>2187</v>
      </c>
      <c r="B964">
        <v>1961</v>
      </c>
      <c r="C964" t="s">
        <v>10</v>
      </c>
      <c r="D964">
        <v>29</v>
      </c>
      <c r="E964">
        <v>4</v>
      </c>
      <c r="F964">
        <v>36580.28</v>
      </c>
      <c r="G964" t="s">
        <v>11</v>
      </c>
      <c r="H964" t="s">
        <v>11</v>
      </c>
      <c r="I964" t="s">
        <v>13</v>
      </c>
      <c r="J964" t="str">
        <f t="shared" si="14"/>
        <v>29/Jul/1961</v>
      </c>
    </row>
    <row r="965" spans="1:10" x14ac:dyDescent="0.3">
      <c r="A965" t="s">
        <v>508</v>
      </c>
      <c r="B965">
        <v>1990</v>
      </c>
      <c r="C965" t="s">
        <v>35</v>
      </c>
      <c r="D965">
        <v>28</v>
      </c>
      <c r="E965">
        <v>0</v>
      </c>
      <c r="F965">
        <v>4357.04</v>
      </c>
      <c r="G965" t="s">
        <v>11</v>
      </c>
      <c r="H965" t="s">
        <v>12</v>
      </c>
      <c r="I965" t="s">
        <v>23</v>
      </c>
      <c r="J965" t="str">
        <f t="shared" si="14"/>
        <v>28/Aug/1990</v>
      </c>
    </row>
    <row r="966" spans="1:10" x14ac:dyDescent="0.3">
      <c r="A966" t="s">
        <v>507</v>
      </c>
      <c r="B966">
        <v>1991</v>
      </c>
      <c r="C966" t="s">
        <v>20</v>
      </c>
      <c r="D966">
        <v>13</v>
      </c>
      <c r="E966">
        <v>1</v>
      </c>
      <c r="F966">
        <v>4350.51</v>
      </c>
      <c r="G966" t="s">
        <v>11</v>
      </c>
      <c r="H966" t="s">
        <v>11</v>
      </c>
      <c r="I966" t="s">
        <v>13</v>
      </c>
      <c r="J966" t="str">
        <f t="shared" si="14"/>
        <v>13/Sep/1991</v>
      </c>
    </row>
    <row r="967" spans="1:10" x14ac:dyDescent="0.3">
      <c r="A967" t="s">
        <v>506</v>
      </c>
      <c r="B967">
        <v>1994</v>
      </c>
      <c r="C967" t="s">
        <v>15</v>
      </c>
      <c r="D967">
        <v>1</v>
      </c>
      <c r="E967">
        <v>2</v>
      </c>
      <c r="F967">
        <v>4349.46</v>
      </c>
      <c r="G967" t="s">
        <v>11</v>
      </c>
      <c r="H967" t="s">
        <v>11</v>
      </c>
      <c r="I967" t="s">
        <v>13</v>
      </c>
      <c r="J967" t="str">
        <f t="shared" si="14"/>
        <v>1/Nov/1994</v>
      </c>
    </row>
    <row r="968" spans="1:10" x14ac:dyDescent="0.3">
      <c r="A968" t="s">
        <v>505</v>
      </c>
      <c r="B968">
        <v>1991</v>
      </c>
      <c r="C968" t="s">
        <v>18</v>
      </c>
      <c r="D968">
        <v>1</v>
      </c>
      <c r="E968">
        <v>0</v>
      </c>
      <c r="F968">
        <v>4347.0200000000004</v>
      </c>
      <c r="G968" t="s">
        <v>11</v>
      </c>
      <c r="H968" t="s">
        <v>16</v>
      </c>
      <c r="I968" t="s">
        <v>247</v>
      </c>
      <c r="J968" t="str">
        <f t="shared" si="14"/>
        <v>1/Jun/1991</v>
      </c>
    </row>
    <row r="969" spans="1:10" x14ac:dyDescent="0.3">
      <c r="A969" t="s">
        <v>504</v>
      </c>
      <c r="B969">
        <v>1994</v>
      </c>
      <c r="C969" t="s">
        <v>37</v>
      </c>
      <c r="D969">
        <v>26</v>
      </c>
      <c r="E969">
        <v>2</v>
      </c>
      <c r="F969">
        <v>4340.4399999999996</v>
      </c>
      <c r="G969" t="s">
        <v>11</v>
      </c>
      <c r="H969" t="s">
        <v>16</v>
      </c>
      <c r="I969" t="s">
        <v>13</v>
      </c>
      <c r="J969" t="str">
        <f t="shared" ref="J969:J1032" si="15">_xlfn.CONCAT(D969,"/",C969,"/",B969)</f>
        <v>26/Oct/1994</v>
      </c>
    </row>
    <row r="970" spans="1:10" x14ac:dyDescent="0.3">
      <c r="A970" t="s">
        <v>503</v>
      </c>
      <c r="B970">
        <v>1994</v>
      </c>
      <c r="C970" t="s">
        <v>15</v>
      </c>
      <c r="D970">
        <v>2</v>
      </c>
      <c r="E970">
        <v>1</v>
      </c>
      <c r="F970">
        <v>4337.74</v>
      </c>
      <c r="G970" t="s">
        <v>11</v>
      </c>
      <c r="H970" t="s">
        <v>16</v>
      </c>
      <c r="I970" t="s">
        <v>247</v>
      </c>
      <c r="J970" t="str">
        <f t="shared" si="15"/>
        <v>2/Nov/1994</v>
      </c>
    </row>
    <row r="971" spans="1:10" x14ac:dyDescent="0.3">
      <c r="A971" t="s">
        <v>502</v>
      </c>
      <c r="B971">
        <v>1988</v>
      </c>
      <c r="C971" t="s">
        <v>30</v>
      </c>
      <c r="D971">
        <v>19</v>
      </c>
      <c r="E971">
        <v>0</v>
      </c>
      <c r="F971">
        <v>4320.41</v>
      </c>
      <c r="G971" t="s">
        <v>11</v>
      </c>
      <c r="H971" t="s">
        <v>16</v>
      </c>
      <c r="I971" t="s">
        <v>23</v>
      </c>
      <c r="J971" t="str">
        <f t="shared" si="15"/>
        <v>19/Dec/1988</v>
      </c>
    </row>
    <row r="972" spans="1:10" x14ac:dyDescent="0.3">
      <c r="A972" t="s">
        <v>501</v>
      </c>
      <c r="B972">
        <v>2000</v>
      </c>
      <c r="C972" t="s">
        <v>15</v>
      </c>
      <c r="D972">
        <v>25</v>
      </c>
      <c r="E972">
        <v>3</v>
      </c>
      <c r="F972">
        <v>4296.2700000000004</v>
      </c>
      <c r="G972" t="s">
        <v>11</v>
      </c>
      <c r="H972" t="s">
        <v>12</v>
      </c>
      <c r="I972" t="s">
        <v>23</v>
      </c>
      <c r="J972" t="str">
        <f t="shared" si="15"/>
        <v>25/Nov/2000</v>
      </c>
    </row>
    <row r="973" spans="1:10" x14ac:dyDescent="0.3">
      <c r="A973" t="s">
        <v>500</v>
      </c>
      <c r="B973">
        <v>2003</v>
      </c>
      <c r="C973" t="s">
        <v>18</v>
      </c>
      <c r="D973">
        <v>8</v>
      </c>
      <c r="E973">
        <v>0</v>
      </c>
      <c r="F973">
        <v>4278.55</v>
      </c>
      <c r="G973" t="s">
        <v>11</v>
      </c>
      <c r="H973" t="s">
        <v>16</v>
      </c>
      <c r="I973" t="s">
        <v>300</v>
      </c>
      <c r="J973" t="str">
        <f t="shared" si="15"/>
        <v>8/Jun/2003</v>
      </c>
    </row>
    <row r="974" spans="1:10" x14ac:dyDescent="0.3">
      <c r="A974" t="s">
        <v>499</v>
      </c>
      <c r="B974">
        <v>1992</v>
      </c>
      <c r="C974" t="s">
        <v>18</v>
      </c>
      <c r="D974">
        <v>18</v>
      </c>
      <c r="E974">
        <v>2</v>
      </c>
      <c r="F974">
        <v>4266.17</v>
      </c>
      <c r="G974" t="s">
        <v>12</v>
      </c>
      <c r="H974" t="s">
        <v>11</v>
      </c>
      <c r="I974" t="s">
        <v>13</v>
      </c>
      <c r="J974" t="str">
        <f t="shared" si="15"/>
        <v>18/Jun/1992</v>
      </c>
    </row>
    <row r="975" spans="1:10" x14ac:dyDescent="0.3">
      <c r="A975" t="s">
        <v>2186</v>
      </c>
      <c r="B975">
        <v>1992</v>
      </c>
      <c r="C975" t="s">
        <v>37</v>
      </c>
      <c r="D975">
        <v>9</v>
      </c>
      <c r="E975">
        <v>0</v>
      </c>
      <c r="F975">
        <v>36572.800000000003</v>
      </c>
      <c r="G975" t="s">
        <v>16</v>
      </c>
      <c r="H975" t="s">
        <v>11</v>
      </c>
      <c r="I975" t="s">
        <v>42</v>
      </c>
      <c r="J975" t="str">
        <f t="shared" si="15"/>
        <v>9/Oct/1992</v>
      </c>
    </row>
    <row r="976" spans="1:10" x14ac:dyDescent="0.3">
      <c r="A976" t="s">
        <v>498</v>
      </c>
      <c r="B976">
        <v>1983</v>
      </c>
      <c r="C976" t="s">
        <v>15</v>
      </c>
      <c r="D976">
        <v>20</v>
      </c>
      <c r="E976">
        <v>3</v>
      </c>
      <c r="F976">
        <v>4265.01</v>
      </c>
      <c r="G976" t="s">
        <v>11</v>
      </c>
      <c r="H976" t="s">
        <v>16</v>
      </c>
      <c r="I976" t="s">
        <v>23</v>
      </c>
      <c r="J976" t="str">
        <f t="shared" si="15"/>
        <v>20/Nov/1983</v>
      </c>
    </row>
    <row r="977" spans="1:10" x14ac:dyDescent="0.3">
      <c r="A977" t="s">
        <v>497</v>
      </c>
      <c r="B977">
        <v>1995</v>
      </c>
      <c r="C977" t="s">
        <v>37</v>
      </c>
      <c r="D977">
        <v>14</v>
      </c>
      <c r="E977">
        <v>3</v>
      </c>
      <c r="F977">
        <v>4260.74</v>
      </c>
      <c r="G977" t="s">
        <v>12</v>
      </c>
      <c r="H977" t="s">
        <v>11</v>
      </c>
      <c r="I977" t="s">
        <v>42</v>
      </c>
      <c r="J977" t="str">
        <f t="shared" si="15"/>
        <v>14/Oct/1995</v>
      </c>
    </row>
    <row r="978" spans="1:10" x14ac:dyDescent="0.3">
      <c r="A978" t="s">
        <v>496</v>
      </c>
      <c r="B978">
        <v>1982</v>
      </c>
      <c r="C978" t="s">
        <v>18</v>
      </c>
      <c r="D978">
        <v>16</v>
      </c>
      <c r="E978">
        <v>3</v>
      </c>
      <c r="F978">
        <v>4250.24</v>
      </c>
      <c r="G978" t="s">
        <v>11</v>
      </c>
      <c r="H978" t="s">
        <v>12</v>
      </c>
      <c r="I978" t="s">
        <v>13</v>
      </c>
      <c r="J978" t="str">
        <f t="shared" si="15"/>
        <v>16/Jun/1982</v>
      </c>
    </row>
    <row r="979" spans="1:10" x14ac:dyDescent="0.3">
      <c r="A979" t="s">
        <v>495</v>
      </c>
      <c r="B979">
        <v>1991</v>
      </c>
      <c r="C979" t="s">
        <v>30</v>
      </c>
      <c r="D979">
        <v>1</v>
      </c>
      <c r="E979">
        <v>1</v>
      </c>
      <c r="F979">
        <v>4243.59</v>
      </c>
      <c r="G979" t="s">
        <v>12</v>
      </c>
      <c r="H979" t="s">
        <v>16</v>
      </c>
      <c r="I979" t="s">
        <v>23</v>
      </c>
      <c r="J979" t="str">
        <f t="shared" si="15"/>
        <v>1/Dec/1991</v>
      </c>
    </row>
    <row r="980" spans="1:10" x14ac:dyDescent="0.3">
      <c r="A980" t="s">
        <v>494</v>
      </c>
      <c r="B980">
        <v>1991</v>
      </c>
      <c r="C980" t="s">
        <v>15</v>
      </c>
      <c r="D980">
        <v>3</v>
      </c>
      <c r="E980">
        <v>1</v>
      </c>
      <c r="F980">
        <v>4239.8900000000003</v>
      </c>
      <c r="G980" t="s">
        <v>11</v>
      </c>
      <c r="H980" t="s">
        <v>11</v>
      </c>
      <c r="I980" t="s">
        <v>23</v>
      </c>
      <c r="J980" t="str">
        <f t="shared" si="15"/>
        <v>3/Nov/1991</v>
      </c>
    </row>
    <row r="981" spans="1:10" x14ac:dyDescent="0.3">
      <c r="A981" t="s">
        <v>493</v>
      </c>
      <c r="B981">
        <v>1992</v>
      </c>
      <c r="C981" t="s">
        <v>18</v>
      </c>
      <c r="D981">
        <v>27</v>
      </c>
      <c r="E981">
        <v>1</v>
      </c>
      <c r="F981">
        <v>4237.13</v>
      </c>
      <c r="G981" t="s">
        <v>12</v>
      </c>
      <c r="H981" t="s">
        <v>16</v>
      </c>
      <c r="I981" t="s">
        <v>168</v>
      </c>
      <c r="J981" t="str">
        <f t="shared" si="15"/>
        <v>27/Jun/1992</v>
      </c>
    </row>
    <row r="982" spans="1:10" x14ac:dyDescent="0.3">
      <c r="A982" t="s">
        <v>492</v>
      </c>
      <c r="B982">
        <v>1998</v>
      </c>
      <c r="C982" t="s">
        <v>30</v>
      </c>
      <c r="D982">
        <v>14</v>
      </c>
      <c r="E982">
        <v>3</v>
      </c>
      <c r="F982">
        <v>4234.93</v>
      </c>
      <c r="G982" t="s">
        <v>11</v>
      </c>
      <c r="H982" t="s">
        <v>16</v>
      </c>
      <c r="I982" t="s">
        <v>42</v>
      </c>
      <c r="J982" t="str">
        <f t="shared" si="15"/>
        <v>14/Dec/1998</v>
      </c>
    </row>
    <row r="983" spans="1:10" x14ac:dyDescent="0.3">
      <c r="A983" t="s">
        <v>491</v>
      </c>
      <c r="B983">
        <v>1997</v>
      </c>
      <c r="C983" t="s">
        <v>20</v>
      </c>
      <c r="D983">
        <v>6</v>
      </c>
      <c r="E983">
        <v>2</v>
      </c>
      <c r="F983">
        <v>4189.1099999999997</v>
      </c>
      <c r="G983" t="s">
        <v>11</v>
      </c>
      <c r="H983" t="s">
        <v>11</v>
      </c>
      <c r="I983" t="s">
        <v>23</v>
      </c>
      <c r="J983" t="str">
        <f t="shared" si="15"/>
        <v>6/Sep/1997</v>
      </c>
    </row>
    <row r="984" spans="1:10" x14ac:dyDescent="0.3">
      <c r="A984" t="s">
        <v>490</v>
      </c>
      <c r="B984">
        <v>1995</v>
      </c>
      <c r="C984" t="s">
        <v>37</v>
      </c>
      <c r="D984">
        <v>3</v>
      </c>
      <c r="E984">
        <v>0</v>
      </c>
      <c r="F984">
        <v>4188.7299999999996</v>
      </c>
      <c r="G984" t="s">
        <v>11</v>
      </c>
      <c r="H984" t="s">
        <v>11</v>
      </c>
      <c r="I984" t="s">
        <v>200</v>
      </c>
      <c r="J984" t="str">
        <f t="shared" si="15"/>
        <v>3/Oct/1995</v>
      </c>
    </row>
    <row r="985" spans="1:10" x14ac:dyDescent="0.3">
      <c r="A985" t="s">
        <v>489</v>
      </c>
      <c r="B985">
        <v>1989</v>
      </c>
      <c r="C985" t="s">
        <v>18</v>
      </c>
      <c r="D985">
        <v>25</v>
      </c>
      <c r="E985">
        <v>0</v>
      </c>
      <c r="F985">
        <v>4185.1000000000004</v>
      </c>
      <c r="G985" t="s">
        <v>11</v>
      </c>
      <c r="H985" t="s">
        <v>12</v>
      </c>
      <c r="I985" t="s">
        <v>13</v>
      </c>
      <c r="J985" t="str">
        <f t="shared" si="15"/>
        <v>25/Jun/1989</v>
      </c>
    </row>
    <row r="986" spans="1:10" x14ac:dyDescent="0.3">
      <c r="A986" t="s">
        <v>2185</v>
      </c>
      <c r="B986">
        <v>1973</v>
      </c>
      <c r="C986" t="s">
        <v>35</v>
      </c>
      <c r="D986">
        <v>9</v>
      </c>
      <c r="E986">
        <v>0</v>
      </c>
      <c r="F986">
        <v>36541.550000000003</v>
      </c>
      <c r="G986" t="s">
        <v>11</v>
      </c>
      <c r="H986" t="s">
        <v>12</v>
      </c>
      <c r="I986" t="s">
        <v>42</v>
      </c>
      <c r="J986" t="str">
        <f t="shared" si="15"/>
        <v>9/Aug/1973</v>
      </c>
    </row>
    <row r="987" spans="1:10" x14ac:dyDescent="0.3">
      <c r="A987" t="s">
        <v>488</v>
      </c>
      <c r="B987">
        <v>1984</v>
      </c>
      <c r="C987" t="s">
        <v>20</v>
      </c>
      <c r="D987">
        <v>16</v>
      </c>
      <c r="E987">
        <v>3</v>
      </c>
      <c r="F987">
        <v>4163.21</v>
      </c>
      <c r="G987" t="s">
        <v>11</v>
      </c>
      <c r="H987" t="s">
        <v>11</v>
      </c>
      <c r="I987" t="s">
        <v>23</v>
      </c>
      <c r="J987" t="str">
        <f t="shared" si="15"/>
        <v>16/Sep/1984</v>
      </c>
    </row>
    <row r="988" spans="1:10" x14ac:dyDescent="0.3">
      <c r="A988" t="s">
        <v>487</v>
      </c>
      <c r="B988">
        <v>1998</v>
      </c>
      <c r="C988" t="s">
        <v>15</v>
      </c>
      <c r="D988">
        <v>26</v>
      </c>
      <c r="E988">
        <v>0</v>
      </c>
      <c r="F988">
        <v>4154.97</v>
      </c>
      <c r="G988" t="s">
        <v>11</v>
      </c>
      <c r="H988" t="s">
        <v>16</v>
      </c>
      <c r="I988" t="s">
        <v>23</v>
      </c>
      <c r="J988" t="str">
        <f t="shared" si="15"/>
        <v>26/Nov/1998</v>
      </c>
    </row>
    <row r="989" spans="1:10" x14ac:dyDescent="0.3">
      <c r="A989" t="s">
        <v>486</v>
      </c>
      <c r="B989">
        <v>1992</v>
      </c>
      <c r="C989" t="s">
        <v>35</v>
      </c>
      <c r="D989">
        <v>4</v>
      </c>
      <c r="E989">
        <v>1</v>
      </c>
      <c r="F989">
        <v>4151.03</v>
      </c>
      <c r="G989" t="s">
        <v>11</v>
      </c>
      <c r="H989" t="s">
        <v>11</v>
      </c>
      <c r="I989" t="s">
        <v>13</v>
      </c>
      <c r="J989" t="str">
        <f t="shared" si="15"/>
        <v>4/Aug/1992</v>
      </c>
    </row>
    <row r="990" spans="1:10" x14ac:dyDescent="0.3">
      <c r="A990" t="s">
        <v>485</v>
      </c>
      <c r="B990">
        <v>1992</v>
      </c>
      <c r="C990" t="s">
        <v>18</v>
      </c>
      <c r="D990">
        <v>28</v>
      </c>
      <c r="E990">
        <v>1</v>
      </c>
      <c r="F990">
        <v>4149.74</v>
      </c>
      <c r="G990" t="s">
        <v>11</v>
      </c>
      <c r="H990" t="s">
        <v>16</v>
      </c>
      <c r="I990" t="s">
        <v>42</v>
      </c>
      <c r="J990" t="str">
        <f t="shared" si="15"/>
        <v>28/Jun/1992</v>
      </c>
    </row>
    <row r="991" spans="1:10" x14ac:dyDescent="0.3">
      <c r="A991" t="s">
        <v>484</v>
      </c>
      <c r="B991">
        <v>1992</v>
      </c>
      <c r="C991" t="s">
        <v>18</v>
      </c>
      <c r="D991">
        <v>18</v>
      </c>
      <c r="E991">
        <v>0</v>
      </c>
      <c r="F991">
        <v>4137.5200000000004</v>
      </c>
      <c r="G991" t="s">
        <v>11</v>
      </c>
      <c r="H991" t="s">
        <v>12</v>
      </c>
      <c r="I991" t="s">
        <v>247</v>
      </c>
      <c r="J991" t="str">
        <f t="shared" si="15"/>
        <v>18/Jun/1992</v>
      </c>
    </row>
    <row r="992" spans="1:10" x14ac:dyDescent="0.3">
      <c r="A992" t="s">
        <v>483</v>
      </c>
      <c r="B992">
        <v>1991</v>
      </c>
      <c r="C992" t="s">
        <v>35</v>
      </c>
      <c r="D992">
        <v>6</v>
      </c>
      <c r="E992">
        <v>0</v>
      </c>
      <c r="F992">
        <v>4134.08</v>
      </c>
      <c r="G992" t="s">
        <v>11</v>
      </c>
      <c r="H992" t="s">
        <v>16</v>
      </c>
      <c r="I992" t="s">
        <v>23</v>
      </c>
      <c r="J992" t="str">
        <f t="shared" si="15"/>
        <v>6/Aug/1991</v>
      </c>
    </row>
    <row r="993" spans="1:10" x14ac:dyDescent="0.3">
      <c r="A993" t="s">
        <v>482</v>
      </c>
      <c r="B993">
        <v>1994</v>
      </c>
      <c r="C993" t="s">
        <v>35</v>
      </c>
      <c r="D993">
        <v>21</v>
      </c>
      <c r="E993">
        <v>1</v>
      </c>
      <c r="F993">
        <v>4133.6400000000003</v>
      </c>
      <c r="G993" t="s">
        <v>11</v>
      </c>
      <c r="H993" t="s">
        <v>12</v>
      </c>
      <c r="I993" t="s">
        <v>23</v>
      </c>
      <c r="J993" t="str">
        <f t="shared" si="15"/>
        <v>21/Aug/1994</v>
      </c>
    </row>
    <row r="994" spans="1:10" x14ac:dyDescent="0.3">
      <c r="A994" t="s">
        <v>481</v>
      </c>
      <c r="B994">
        <v>1990</v>
      </c>
      <c r="C994" t="s">
        <v>30</v>
      </c>
      <c r="D994">
        <v>14</v>
      </c>
      <c r="E994">
        <v>1</v>
      </c>
      <c r="F994">
        <v>4076.5</v>
      </c>
      <c r="G994" t="s">
        <v>11</v>
      </c>
      <c r="H994" t="s">
        <v>12</v>
      </c>
      <c r="I994" t="s">
        <v>42</v>
      </c>
      <c r="J994" t="str">
        <f t="shared" si="15"/>
        <v>14/Dec/1990</v>
      </c>
    </row>
    <row r="995" spans="1:10" x14ac:dyDescent="0.3">
      <c r="A995" t="s">
        <v>480</v>
      </c>
      <c r="B995">
        <v>1990</v>
      </c>
      <c r="C995" t="s">
        <v>30</v>
      </c>
      <c r="D995">
        <v>1</v>
      </c>
      <c r="E995">
        <v>1</v>
      </c>
      <c r="F995">
        <v>4074.45</v>
      </c>
      <c r="G995" t="s">
        <v>12</v>
      </c>
      <c r="H995" t="s">
        <v>11</v>
      </c>
      <c r="I995" t="s">
        <v>13</v>
      </c>
      <c r="J995" t="str">
        <f t="shared" si="15"/>
        <v>1/Dec/1990</v>
      </c>
    </row>
    <row r="996" spans="1:10" x14ac:dyDescent="0.3">
      <c r="A996" t="s">
        <v>479</v>
      </c>
      <c r="B996">
        <v>2002</v>
      </c>
      <c r="C996" t="s">
        <v>37</v>
      </c>
      <c r="D996">
        <v>18</v>
      </c>
      <c r="E996">
        <v>0</v>
      </c>
      <c r="F996">
        <v>4070.51</v>
      </c>
      <c r="G996" t="s">
        <v>11</v>
      </c>
      <c r="H996" t="s">
        <v>16</v>
      </c>
      <c r="I996" t="s">
        <v>23</v>
      </c>
      <c r="J996" t="str">
        <f t="shared" si="15"/>
        <v>18/Oct/2002</v>
      </c>
    </row>
    <row r="997" spans="1:10" x14ac:dyDescent="0.3">
      <c r="A997" t="s">
        <v>2184</v>
      </c>
      <c r="B997">
        <v>1962</v>
      </c>
      <c r="C997" t="s">
        <v>15</v>
      </c>
      <c r="D997">
        <v>19</v>
      </c>
      <c r="E997">
        <v>0</v>
      </c>
      <c r="F997">
        <v>36445.550000000003</v>
      </c>
      <c r="G997" t="s">
        <v>11</v>
      </c>
      <c r="H997" t="s">
        <v>11</v>
      </c>
      <c r="I997" t="s">
        <v>42</v>
      </c>
      <c r="J997" t="str">
        <f t="shared" si="15"/>
        <v>19/Nov/1962</v>
      </c>
    </row>
    <row r="998" spans="1:10" x14ac:dyDescent="0.3">
      <c r="A998" t="s">
        <v>478</v>
      </c>
      <c r="B998">
        <v>1983</v>
      </c>
      <c r="C998" t="s">
        <v>20</v>
      </c>
      <c r="D998">
        <v>16</v>
      </c>
      <c r="E998">
        <v>3</v>
      </c>
      <c r="F998">
        <v>4070.42</v>
      </c>
      <c r="G998" t="s">
        <v>11</v>
      </c>
      <c r="H998" t="s">
        <v>16</v>
      </c>
      <c r="I998" t="s">
        <v>13</v>
      </c>
      <c r="J998" t="str">
        <f t="shared" si="15"/>
        <v>16/Sep/1983</v>
      </c>
    </row>
    <row r="999" spans="1:10" x14ac:dyDescent="0.3">
      <c r="A999" t="s">
        <v>477</v>
      </c>
      <c r="B999">
        <v>1995</v>
      </c>
      <c r="C999" t="s">
        <v>20</v>
      </c>
      <c r="D999">
        <v>14</v>
      </c>
      <c r="E999">
        <v>2</v>
      </c>
      <c r="F999">
        <v>4058.71</v>
      </c>
      <c r="G999" t="s">
        <v>12</v>
      </c>
      <c r="H999" t="s">
        <v>12</v>
      </c>
      <c r="I999" t="s">
        <v>23</v>
      </c>
      <c r="J999" t="str">
        <f t="shared" si="15"/>
        <v>14/Sep/1995</v>
      </c>
    </row>
    <row r="1000" spans="1:10" x14ac:dyDescent="0.3">
      <c r="A1000" t="s">
        <v>476</v>
      </c>
      <c r="B1000">
        <v>1993</v>
      </c>
      <c r="C1000" t="s">
        <v>35</v>
      </c>
      <c r="D1000">
        <v>13</v>
      </c>
      <c r="E1000">
        <v>2</v>
      </c>
      <c r="F1000">
        <v>4058.12</v>
      </c>
      <c r="G1000" t="s">
        <v>11</v>
      </c>
      <c r="H1000" t="s">
        <v>16</v>
      </c>
      <c r="I1000" t="s">
        <v>13</v>
      </c>
      <c r="J1000" t="str">
        <f t="shared" si="15"/>
        <v>13/Aug/1993</v>
      </c>
    </row>
    <row r="1001" spans="1:10" x14ac:dyDescent="0.3">
      <c r="A1001" t="s">
        <v>475</v>
      </c>
      <c r="B1001">
        <v>1988</v>
      </c>
      <c r="C1001" t="s">
        <v>15</v>
      </c>
      <c r="D1001">
        <v>30</v>
      </c>
      <c r="E1001">
        <v>3</v>
      </c>
      <c r="F1001">
        <v>4047.94</v>
      </c>
      <c r="G1001" t="s">
        <v>11</v>
      </c>
      <c r="H1001" t="s">
        <v>16</v>
      </c>
      <c r="I1001" t="s">
        <v>13</v>
      </c>
      <c r="J1001" t="str">
        <f t="shared" si="15"/>
        <v>30/Nov/1988</v>
      </c>
    </row>
    <row r="1002" spans="1:10" x14ac:dyDescent="0.3">
      <c r="A1002" t="s">
        <v>474</v>
      </c>
      <c r="B1002">
        <v>1993</v>
      </c>
      <c r="C1002" t="s">
        <v>30</v>
      </c>
      <c r="D1002">
        <v>26</v>
      </c>
      <c r="E1002">
        <v>1</v>
      </c>
      <c r="F1002">
        <v>4040.56</v>
      </c>
      <c r="G1002" t="s">
        <v>12</v>
      </c>
      <c r="H1002" t="s">
        <v>12</v>
      </c>
      <c r="I1002" t="s">
        <v>164</v>
      </c>
      <c r="J1002" t="str">
        <f t="shared" si="15"/>
        <v>26/Dec/1993</v>
      </c>
    </row>
    <row r="1003" spans="1:10" x14ac:dyDescent="0.3">
      <c r="A1003" t="s">
        <v>473</v>
      </c>
      <c r="B1003">
        <v>1983</v>
      </c>
      <c r="C1003" t="s">
        <v>15</v>
      </c>
      <c r="D1003">
        <v>10</v>
      </c>
      <c r="E1003">
        <v>3</v>
      </c>
      <c r="F1003">
        <v>4039.9</v>
      </c>
      <c r="G1003" t="s">
        <v>11</v>
      </c>
      <c r="H1003" t="s">
        <v>16</v>
      </c>
      <c r="I1003" t="s">
        <v>13</v>
      </c>
      <c r="J1003" t="str">
        <f t="shared" si="15"/>
        <v>10/Nov/1983</v>
      </c>
    </row>
    <row r="1004" spans="1:10" x14ac:dyDescent="0.3">
      <c r="A1004" t="s">
        <v>472</v>
      </c>
      <c r="B1004">
        <v>1984</v>
      </c>
      <c r="C1004" t="s">
        <v>10</v>
      </c>
      <c r="D1004">
        <v>7</v>
      </c>
      <c r="E1004">
        <v>3</v>
      </c>
      <c r="F1004">
        <v>4038.41</v>
      </c>
      <c r="G1004" t="s">
        <v>11</v>
      </c>
      <c r="H1004" t="s">
        <v>16</v>
      </c>
      <c r="I1004" t="s">
        <v>13</v>
      </c>
      <c r="J1004" t="str">
        <f t="shared" si="15"/>
        <v>7/Jul/1984</v>
      </c>
    </row>
    <row r="1005" spans="1:10" x14ac:dyDescent="0.3">
      <c r="A1005" t="s">
        <v>471</v>
      </c>
      <c r="B1005">
        <v>1992</v>
      </c>
      <c r="C1005" t="s">
        <v>37</v>
      </c>
      <c r="D1005">
        <v>11</v>
      </c>
      <c r="E1005">
        <v>1</v>
      </c>
      <c r="F1005">
        <v>4032.24</v>
      </c>
      <c r="G1005" t="s">
        <v>12</v>
      </c>
      <c r="H1005" t="s">
        <v>12</v>
      </c>
      <c r="I1005" t="s">
        <v>23</v>
      </c>
      <c r="J1005" t="str">
        <f t="shared" si="15"/>
        <v>11/Oct/1992</v>
      </c>
    </row>
    <row r="1006" spans="1:10" x14ac:dyDescent="0.3">
      <c r="A1006" t="s">
        <v>470</v>
      </c>
      <c r="B1006">
        <v>2000</v>
      </c>
      <c r="C1006" t="s">
        <v>20</v>
      </c>
      <c r="D1006">
        <v>13</v>
      </c>
      <c r="E1006">
        <v>3</v>
      </c>
      <c r="F1006">
        <v>4005.42</v>
      </c>
      <c r="G1006" t="s">
        <v>11</v>
      </c>
      <c r="H1006" t="s">
        <v>16</v>
      </c>
      <c r="I1006" t="s">
        <v>164</v>
      </c>
      <c r="J1006" t="str">
        <f t="shared" si="15"/>
        <v>13/Sep/2000</v>
      </c>
    </row>
    <row r="1007" spans="1:10" x14ac:dyDescent="0.3">
      <c r="A1007" t="s">
        <v>469</v>
      </c>
      <c r="B1007">
        <v>1989</v>
      </c>
      <c r="C1007" t="s">
        <v>10</v>
      </c>
      <c r="D1007">
        <v>10</v>
      </c>
      <c r="E1007">
        <v>3</v>
      </c>
      <c r="F1007">
        <v>4002.36</v>
      </c>
      <c r="G1007" t="s">
        <v>11</v>
      </c>
      <c r="H1007" t="s">
        <v>16</v>
      </c>
      <c r="I1007" t="s">
        <v>13</v>
      </c>
      <c r="J1007" t="str">
        <f t="shared" si="15"/>
        <v>10/Jul/1989</v>
      </c>
    </row>
    <row r="1008" spans="1:10" x14ac:dyDescent="0.3">
      <c r="A1008" t="s">
        <v>2354</v>
      </c>
      <c r="B1008">
        <v>1964</v>
      </c>
      <c r="C1008" t="s">
        <v>15</v>
      </c>
      <c r="D1008">
        <v>7</v>
      </c>
      <c r="E1008">
        <v>2</v>
      </c>
      <c r="F1008">
        <v>47496.49</v>
      </c>
      <c r="G1008" t="s">
        <v>16</v>
      </c>
      <c r="H1008" t="s">
        <v>12</v>
      </c>
      <c r="I1008" t="s">
        <v>23</v>
      </c>
      <c r="J1008" t="str">
        <f t="shared" si="15"/>
        <v>7/Nov/1964</v>
      </c>
    </row>
    <row r="1009" spans="1:10" x14ac:dyDescent="0.3">
      <c r="A1009" t="s">
        <v>2183</v>
      </c>
      <c r="B1009">
        <v>2003</v>
      </c>
      <c r="C1009" t="s">
        <v>30</v>
      </c>
      <c r="D1009">
        <v>9</v>
      </c>
      <c r="E1009">
        <v>2</v>
      </c>
      <c r="F1009">
        <v>36397.58</v>
      </c>
      <c r="G1009" t="s">
        <v>11</v>
      </c>
      <c r="H1009" t="s">
        <v>12</v>
      </c>
      <c r="I1009" t="s">
        <v>42</v>
      </c>
      <c r="J1009" t="str">
        <f t="shared" si="15"/>
        <v>9/Dec/2003</v>
      </c>
    </row>
    <row r="1010" spans="1:10" x14ac:dyDescent="0.3">
      <c r="A1010" t="s">
        <v>468</v>
      </c>
      <c r="B1010">
        <v>1990</v>
      </c>
      <c r="C1010" t="s">
        <v>15</v>
      </c>
      <c r="D1010">
        <v>1</v>
      </c>
      <c r="E1010">
        <v>0</v>
      </c>
      <c r="F1010">
        <v>3994.18</v>
      </c>
      <c r="G1010" t="s">
        <v>11</v>
      </c>
      <c r="H1010" t="s">
        <v>11</v>
      </c>
      <c r="I1010" t="s">
        <v>13</v>
      </c>
      <c r="J1010" t="str">
        <f t="shared" si="15"/>
        <v>1/Nov/1990</v>
      </c>
    </row>
    <row r="1011" spans="1:10" x14ac:dyDescent="0.3">
      <c r="A1011" t="s">
        <v>467</v>
      </c>
      <c r="B1011">
        <v>1990</v>
      </c>
      <c r="C1011" t="s">
        <v>15</v>
      </c>
      <c r="D1011">
        <v>22</v>
      </c>
      <c r="E1011">
        <v>0</v>
      </c>
      <c r="F1011">
        <v>3989.84</v>
      </c>
      <c r="G1011" t="s">
        <v>11</v>
      </c>
      <c r="H1011" t="s">
        <v>11</v>
      </c>
      <c r="I1011" t="s">
        <v>42</v>
      </c>
      <c r="J1011" t="str">
        <f t="shared" si="15"/>
        <v>22/Nov/1990</v>
      </c>
    </row>
    <row r="1012" spans="1:10" x14ac:dyDescent="0.3">
      <c r="A1012" t="s">
        <v>466</v>
      </c>
      <c r="B1012">
        <v>1996</v>
      </c>
      <c r="C1012" t="s">
        <v>20</v>
      </c>
      <c r="D1012">
        <v>8</v>
      </c>
      <c r="E1012">
        <v>2</v>
      </c>
      <c r="F1012">
        <v>3987.93</v>
      </c>
      <c r="G1012" t="s">
        <v>11</v>
      </c>
      <c r="H1012" t="s">
        <v>11</v>
      </c>
      <c r="I1012" t="s">
        <v>42</v>
      </c>
      <c r="J1012" t="str">
        <f t="shared" si="15"/>
        <v>8/Sep/1996</v>
      </c>
    </row>
    <row r="1013" spans="1:10" x14ac:dyDescent="0.3">
      <c r="A1013" t="s">
        <v>465</v>
      </c>
      <c r="B1013">
        <v>1996</v>
      </c>
      <c r="C1013" t="s">
        <v>35</v>
      </c>
      <c r="D1013">
        <v>17</v>
      </c>
      <c r="E1013">
        <v>2</v>
      </c>
      <c r="F1013">
        <v>3981.98</v>
      </c>
      <c r="G1013" t="s">
        <v>11</v>
      </c>
      <c r="H1013" t="s">
        <v>11</v>
      </c>
      <c r="I1013" t="s">
        <v>13</v>
      </c>
      <c r="J1013" t="str">
        <f t="shared" si="15"/>
        <v>17/Aug/1996</v>
      </c>
    </row>
    <row r="1014" spans="1:10" x14ac:dyDescent="0.3">
      <c r="A1014" t="s">
        <v>464</v>
      </c>
      <c r="B1014">
        <v>1990</v>
      </c>
      <c r="C1014" t="s">
        <v>10</v>
      </c>
      <c r="D1014">
        <v>29</v>
      </c>
      <c r="E1014">
        <v>0</v>
      </c>
      <c r="F1014">
        <v>3972.92</v>
      </c>
      <c r="G1014" t="s">
        <v>11</v>
      </c>
      <c r="H1014" t="s">
        <v>12</v>
      </c>
      <c r="I1014" t="s">
        <v>13</v>
      </c>
      <c r="J1014" t="str">
        <f t="shared" si="15"/>
        <v>29/Jul/1990</v>
      </c>
    </row>
    <row r="1015" spans="1:10" x14ac:dyDescent="0.3">
      <c r="A1015" t="s">
        <v>463</v>
      </c>
      <c r="B1015">
        <v>1995</v>
      </c>
      <c r="C1015" t="s">
        <v>10</v>
      </c>
      <c r="D1015">
        <v>11</v>
      </c>
      <c r="E1015">
        <v>1</v>
      </c>
      <c r="F1015">
        <v>3956.07</v>
      </c>
      <c r="G1015" t="s">
        <v>11</v>
      </c>
      <c r="H1015" t="s">
        <v>11</v>
      </c>
      <c r="I1015" t="s">
        <v>23</v>
      </c>
      <c r="J1015" t="str">
        <f t="shared" si="15"/>
        <v>11/Jul/1995</v>
      </c>
    </row>
    <row r="1016" spans="1:10" x14ac:dyDescent="0.3">
      <c r="A1016" t="s">
        <v>462</v>
      </c>
      <c r="B1016">
        <v>1999</v>
      </c>
      <c r="C1016" t="s">
        <v>10</v>
      </c>
      <c r="D1016">
        <v>10</v>
      </c>
      <c r="E1016">
        <v>0</v>
      </c>
      <c r="F1016">
        <v>3955.98</v>
      </c>
      <c r="G1016" t="s">
        <v>11</v>
      </c>
      <c r="H1016" t="s">
        <v>12</v>
      </c>
      <c r="I1016" t="s">
        <v>300</v>
      </c>
      <c r="J1016" t="str">
        <f t="shared" si="15"/>
        <v>10/Jul/1999</v>
      </c>
    </row>
    <row r="1017" spans="1:10" x14ac:dyDescent="0.3">
      <c r="A1017" t="s">
        <v>461</v>
      </c>
      <c r="B1017">
        <v>1993</v>
      </c>
      <c r="C1017" t="s">
        <v>15</v>
      </c>
      <c r="D1017">
        <v>11</v>
      </c>
      <c r="E1017">
        <v>1</v>
      </c>
      <c r="F1017">
        <v>3947.41</v>
      </c>
      <c r="G1017" t="s">
        <v>11</v>
      </c>
      <c r="H1017" t="s">
        <v>11</v>
      </c>
      <c r="I1017" t="s">
        <v>13</v>
      </c>
      <c r="J1017" t="str">
        <f t="shared" si="15"/>
        <v>11/Nov/1993</v>
      </c>
    </row>
    <row r="1018" spans="1:10" x14ac:dyDescent="0.3">
      <c r="A1018" t="s">
        <v>460</v>
      </c>
      <c r="B1018">
        <v>1993</v>
      </c>
      <c r="C1018" t="s">
        <v>20</v>
      </c>
      <c r="D1018">
        <v>29</v>
      </c>
      <c r="E1018">
        <v>0</v>
      </c>
      <c r="F1018">
        <v>3943.6</v>
      </c>
      <c r="G1018" t="s">
        <v>11</v>
      </c>
      <c r="H1018" t="s">
        <v>12</v>
      </c>
      <c r="I1018" t="s">
        <v>247</v>
      </c>
      <c r="J1018" t="str">
        <f t="shared" si="15"/>
        <v>29/Sep/1993</v>
      </c>
    </row>
    <row r="1019" spans="1:10" x14ac:dyDescent="0.3">
      <c r="A1019" t="s">
        <v>459</v>
      </c>
      <c r="B1019">
        <v>1988</v>
      </c>
      <c r="C1019" t="s">
        <v>37</v>
      </c>
      <c r="D1019">
        <v>24</v>
      </c>
      <c r="E1019">
        <v>0</v>
      </c>
      <c r="F1019">
        <v>3935.18</v>
      </c>
      <c r="G1019" t="s">
        <v>12</v>
      </c>
      <c r="H1019" t="s">
        <v>16</v>
      </c>
      <c r="I1019" t="s">
        <v>13</v>
      </c>
      <c r="J1019" t="str">
        <f t="shared" si="15"/>
        <v>24/Oct/1988</v>
      </c>
    </row>
    <row r="1020" spans="1:10" x14ac:dyDescent="0.3">
      <c r="A1020" t="s">
        <v>2182</v>
      </c>
      <c r="B1020">
        <v>1975</v>
      </c>
      <c r="C1020" t="s">
        <v>18</v>
      </c>
      <c r="D1020">
        <v>5</v>
      </c>
      <c r="E1020">
        <v>1</v>
      </c>
      <c r="F1020">
        <v>36350.71</v>
      </c>
      <c r="G1020" t="s">
        <v>16</v>
      </c>
      <c r="H1020" t="s">
        <v>11</v>
      </c>
      <c r="I1020" t="s">
        <v>42</v>
      </c>
      <c r="J1020" t="str">
        <f t="shared" si="15"/>
        <v>5/Jun/1975</v>
      </c>
    </row>
    <row r="1021" spans="1:10" x14ac:dyDescent="0.3">
      <c r="A1021" t="s">
        <v>458</v>
      </c>
      <c r="B1021">
        <v>2002</v>
      </c>
      <c r="C1021" t="s">
        <v>18</v>
      </c>
      <c r="D1021">
        <v>15</v>
      </c>
      <c r="E1021">
        <v>0</v>
      </c>
      <c r="F1021">
        <v>3931.51</v>
      </c>
      <c r="G1021" t="s">
        <v>11</v>
      </c>
      <c r="H1021" t="s">
        <v>12</v>
      </c>
      <c r="I1021" t="s">
        <v>42</v>
      </c>
      <c r="J1021" t="str">
        <f t="shared" si="15"/>
        <v>15/Jun/2002</v>
      </c>
    </row>
    <row r="1022" spans="1:10" x14ac:dyDescent="0.3">
      <c r="A1022" t="s">
        <v>457</v>
      </c>
      <c r="B1022">
        <v>2000</v>
      </c>
      <c r="C1022" t="s">
        <v>10</v>
      </c>
      <c r="D1022">
        <v>10</v>
      </c>
      <c r="E1022">
        <v>2</v>
      </c>
      <c r="F1022">
        <v>3925.76</v>
      </c>
      <c r="G1022" t="s">
        <v>11</v>
      </c>
      <c r="H1022" t="s">
        <v>11</v>
      </c>
      <c r="I1022" t="s">
        <v>247</v>
      </c>
      <c r="J1022" t="str">
        <f t="shared" si="15"/>
        <v>10/Jul/2000</v>
      </c>
    </row>
    <row r="1023" spans="1:10" x14ac:dyDescent="0.3">
      <c r="A1023" t="s">
        <v>456</v>
      </c>
      <c r="B1023">
        <v>1985</v>
      </c>
      <c r="C1023" t="s">
        <v>10</v>
      </c>
      <c r="D1023">
        <v>5</v>
      </c>
      <c r="E1023">
        <v>3</v>
      </c>
      <c r="F1023">
        <v>3910.44</v>
      </c>
      <c r="G1023" t="s">
        <v>11</v>
      </c>
      <c r="H1023" t="s">
        <v>11</v>
      </c>
      <c r="I1023" t="s">
        <v>13</v>
      </c>
      <c r="J1023" t="str">
        <f t="shared" si="15"/>
        <v>5/Jul/1985</v>
      </c>
    </row>
    <row r="1024" spans="1:10" x14ac:dyDescent="0.3">
      <c r="A1024" t="s">
        <v>455</v>
      </c>
      <c r="B1024">
        <v>1997</v>
      </c>
      <c r="C1024" t="s">
        <v>15</v>
      </c>
      <c r="D1024">
        <v>24</v>
      </c>
      <c r="E1024">
        <v>3</v>
      </c>
      <c r="F1024">
        <v>3906.13</v>
      </c>
      <c r="G1024" t="s">
        <v>12</v>
      </c>
      <c r="H1024" t="s">
        <v>12</v>
      </c>
      <c r="I1024" t="s">
        <v>42</v>
      </c>
      <c r="J1024" t="str">
        <f t="shared" si="15"/>
        <v>24/Nov/1997</v>
      </c>
    </row>
    <row r="1025" spans="1:10" x14ac:dyDescent="0.3">
      <c r="A1025" t="s">
        <v>454</v>
      </c>
      <c r="B1025">
        <v>1981</v>
      </c>
      <c r="C1025" t="s">
        <v>35</v>
      </c>
      <c r="D1025">
        <v>27</v>
      </c>
      <c r="E1025">
        <v>1</v>
      </c>
      <c r="F1025">
        <v>3902.07</v>
      </c>
      <c r="G1025" t="s">
        <v>11</v>
      </c>
      <c r="H1025" t="s">
        <v>11</v>
      </c>
      <c r="I1025" t="s">
        <v>13</v>
      </c>
      <c r="J1025" t="str">
        <f t="shared" si="15"/>
        <v>27/Aug/1981</v>
      </c>
    </row>
    <row r="1026" spans="1:10" x14ac:dyDescent="0.3">
      <c r="A1026" t="s">
        <v>453</v>
      </c>
      <c r="B1026">
        <v>1993</v>
      </c>
      <c r="C1026" t="s">
        <v>20</v>
      </c>
      <c r="D1026">
        <v>14</v>
      </c>
      <c r="E1026">
        <v>0</v>
      </c>
      <c r="F1026">
        <v>3898.35</v>
      </c>
      <c r="G1026" t="s">
        <v>11</v>
      </c>
      <c r="H1026" t="s">
        <v>11</v>
      </c>
      <c r="I1026" t="s">
        <v>23</v>
      </c>
      <c r="J1026" t="str">
        <f t="shared" si="15"/>
        <v>14/Sep/1993</v>
      </c>
    </row>
    <row r="1027" spans="1:10" x14ac:dyDescent="0.3">
      <c r="A1027" t="s">
        <v>452</v>
      </c>
      <c r="B1027">
        <v>2004</v>
      </c>
      <c r="C1027" t="s">
        <v>10</v>
      </c>
      <c r="D1027">
        <v>13</v>
      </c>
      <c r="E1027">
        <v>0</v>
      </c>
      <c r="F1027">
        <v>3889.2</v>
      </c>
      <c r="G1027" t="s">
        <v>11</v>
      </c>
      <c r="H1027" t="s">
        <v>11</v>
      </c>
      <c r="I1027" t="s">
        <v>23</v>
      </c>
      <c r="J1027" t="str">
        <f t="shared" si="15"/>
        <v>13/Jul/2004</v>
      </c>
    </row>
    <row r="1028" spans="1:10" x14ac:dyDescent="0.3">
      <c r="A1028" t="s">
        <v>451</v>
      </c>
      <c r="B1028">
        <v>1996</v>
      </c>
      <c r="C1028" t="s">
        <v>37</v>
      </c>
      <c r="D1028">
        <v>23</v>
      </c>
      <c r="E1028">
        <v>2</v>
      </c>
      <c r="F1028">
        <v>3877.3</v>
      </c>
      <c r="G1028" t="s">
        <v>16</v>
      </c>
      <c r="H1028" t="s">
        <v>12</v>
      </c>
      <c r="I1028" t="s">
        <v>23</v>
      </c>
      <c r="J1028" t="str">
        <f t="shared" si="15"/>
        <v>23/Oct/1996</v>
      </c>
    </row>
    <row r="1029" spans="1:10" x14ac:dyDescent="0.3">
      <c r="A1029" t="s">
        <v>450</v>
      </c>
      <c r="B1029">
        <v>1991</v>
      </c>
      <c r="C1029" t="s">
        <v>10</v>
      </c>
      <c r="D1029">
        <v>25</v>
      </c>
      <c r="E1029">
        <v>1</v>
      </c>
      <c r="F1029">
        <v>3875.73</v>
      </c>
      <c r="G1029" t="s">
        <v>11</v>
      </c>
      <c r="H1029" t="s">
        <v>12</v>
      </c>
      <c r="I1029" t="s">
        <v>13</v>
      </c>
      <c r="J1029" t="str">
        <f t="shared" si="15"/>
        <v>25/Jul/1991</v>
      </c>
    </row>
    <row r="1030" spans="1:10" x14ac:dyDescent="0.3">
      <c r="A1030" t="s">
        <v>449</v>
      </c>
      <c r="B1030">
        <v>1990</v>
      </c>
      <c r="C1030" t="s">
        <v>18</v>
      </c>
      <c r="D1030">
        <v>24</v>
      </c>
      <c r="E1030">
        <v>0</v>
      </c>
      <c r="F1030">
        <v>3866.86</v>
      </c>
      <c r="G1030" t="s">
        <v>16</v>
      </c>
      <c r="H1030" t="s">
        <v>16</v>
      </c>
      <c r="I1030" t="s">
        <v>23</v>
      </c>
      <c r="J1030" t="str">
        <f t="shared" si="15"/>
        <v>24/Jun/1990</v>
      </c>
    </row>
    <row r="1031" spans="1:10" x14ac:dyDescent="0.3">
      <c r="A1031" t="s">
        <v>2181</v>
      </c>
      <c r="B1031">
        <v>1967</v>
      </c>
      <c r="C1031" t="s">
        <v>37</v>
      </c>
      <c r="D1031">
        <v>18</v>
      </c>
      <c r="E1031">
        <v>0</v>
      </c>
      <c r="F1031">
        <v>36332.449999999997</v>
      </c>
      <c r="G1031" t="s">
        <v>16</v>
      </c>
      <c r="H1031" t="s">
        <v>12</v>
      </c>
      <c r="I1031" t="s">
        <v>42</v>
      </c>
      <c r="J1031" t="str">
        <f t="shared" si="15"/>
        <v>18/Oct/1967</v>
      </c>
    </row>
    <row r="1032" spans="1:10" x14ac:dyDescent="0.3">
      <c r="A1032" t="s">
        <v>448</v>
      </c>
      <c r="B1032">
        <v>2001</v>
      </c>
      <c r="C1032" t="s">
        <v>37</v>
      </c>
      <c r="D1032">
        <v>18</v>
      </c>
      <c r="E1032">
        <v>3</v>
      </c>
      <c r="F1032">
        <v>3861.21</v>
      </c>
      <c r="G1032" t="s">
        <v>11</v>
      </c>
      <c r="H1032" t="s">
        <v>11</v>
      </c>
      <c r="I1032" t="s">
        <v>168</v>
      </c>
      <c r="J1032" t="str">
        <f t="shared" si="15"/>
        <v>18/Oct/2001</v>
      </c>
    </row>
    <row r="1033" spans="1:10" x14ac:dyDescent="0.3">
      <c r="A1033" t="s">
        <v>447</v>
      </c>
      <c r="B1033">
        <v>2001</v>
      </c>
      <c r="C1033" t="s">
        <v>18</v>
      </c>
      <c r="D1033">
        <v>6</v>
      </c>
      <c r="E1033">
        <v>0</v>
      </c>
      <c r="F1033">
        <v>3858.51</v>
      </c>
      <c r="G1033" t="s">
        <v>11</v>
      </c>
      <c r="H1033" t="s">
        <v>12</v>
      </c>
      <c r="I1033" t="s">
        <v>200</v>
      </c>
      <c r="J1033" t="str">
        <f t="shared" ref="J1033:J1096" si="16">_xlfn.CONCAT(D1033,"/",C1033,"/",B1033)</f>
        <v>6/Jun/2001</v>
      </c>
    </row>
    <row r="1034" spans="1:10" x14ac:dyDescent="0.3">
      <c r="A1034" t="s">
        <v>446</v>
      </c>
      <c r="B1034">
        <v>1991</v>
      </c>
      <c r="C1034" t="s">
        <v>35</v>
      </c>
      <c r="D1034">
        <v>19</v>
      </c>
      <c r="E1034">
        <v>0</v>
      </c>
      <c r="F1034">
        <v>3857.76</v>
      </c>
      <c r="G1034" t="s">
        <v>12</v>
      </c>
      <c r="H1034" t="s">
        <v>16</v>
      </c>
      <c r="I1034" t="s">
        <v>168</v>
      </c>
      <c r="J1034" t="str">
        <f t="shared" si="16"/>
        <v>19/Aug/1991</v>
      </c>
    </row>
    <row r="1035" spans="1:10" x14ac:dyDescent="0.3">
      <c r="A1035" t="s">
        <v>445</v>
      </c>
      <c r="B1035">
        <v>1994</v>
      </c>
      <c r="C1035" t="s">
        <v>35</v>
      </c>
      <c r="D1035">
        <v>12</v>
      </c>
      <c r="E1035">
        <v>2</v>
      </c>
      <c r="F1035">
        <v>3847.67</v>
      </c>
      <c r="G1035" t="s">
        <v>12</v>
      </c>
      <c r="H1035" t="s">
        <v>11</v>
      </c>
      <c r="I1035" t="s">
        <v>42</v>
      </c>
      <c r="J1035" t="str">
        <f t="shared" si="16"/>
        <v>12/Aug/1994</v>
      </c>
    </row>
    <row r="1036" spans="1:10" x14ac:dyDescent="0.3">
      <c r="A1036" t="s">
        <v>444</v>
      </c>
      <c r="B1036">
        <v>1981</v>
      </c>
      <c r="C1036" t="s">
        <v>20</v>
      </c>
      <c r="D1036">
        <v>29</v>
      </c>
      <c r="E1036">
        <v>1</v>
      </c>
      <c r="F1036">
        <v>3797.2</v>
      </c>
      <c r="G1036" t="s">
        <v>11</v>
      </c>
      <c r="H1036" t="s">
        <v>12</v>
      </c>
      <c r="I1036" t="s">
        <v>23</v>
      </c>
      <c r="J1036" t="str">
        <f t="shared" si="16"/>
        <v>29/Sep/1981</v>
      </c>
    </row>
    <row r="1037" spans="1:10" x14ac:dyDescent="0.3">
      <c r="A1037" t="s">
        <v>443</v>
      </c>
      <c r="B1037">
        <v>1999</v>
      </c>
      <c r="C1037" t="s">
        <v>18</v>
      </c>
      <c r="D1037">
        <v>24</v>
      </c>
      <c r="E1037">
        <v>0</v>
      </c>
      <c r="F1037">
        <v>3796.36</v>
      </c>
      <c r="G1037" t="s">
        <v>11</v>
      </c>
      <c r="H1037" t="s">
        <v>12</v>
      </c>
      <c r="I1037" t="s">
        <v>23</v>
      </c>
      <c r="J1037" t="str">
        <f t="shared" si="16"/>
        <v>24/Jun/1999</v>
      </c>
    </row>
    <row r="1038" spans="1:10" x14ac:dyDescent="0.3">
      <c r="A1038" t="s">
        <v>442</v>
      </c>
      <c r="B1038">
        <v>1988</v>
      </c>
      <c r="C1038" t="s">
        <v>35</v>
      </c>
      <c r="D1038">
        <v>28</v>
      </c>
      <c r="E1038">
        <v>3</v>
      </c>
      <c r="F1038">
        <v>3793.55</v>
      </c>
      <c r="G1038" t="s">
        <v>11</v>
      </c>
      <c r="H1038" t="s">
        <v>12</v>
      </c>
      <c r="I1038" t="s">
        <v>13</v>
      </c>
      <c r="J1038" t="str">
        <f t="shared" si="16"/>
        <v>28/Aug/1988</v>
      </c>
    </row>
    <row r="1039" spans="1:10" x14ac:dyDescent="0.3">
      <c r="A1039" t="s">
        <v>441</v>
      </c>
      <c r="B1039">
        <v>1981</v>
      </c>
      <c r="C1039" t="s">
        <v>30</v>
      </c>
      <c r="D1039">
        <v>13</v>
      </c>
      <c r="E1039">
        <v>1</v>
      </c>
      <c r="F1039">
        <v>3785.77</v>
      </c>
      <c r="G1039" t="s">
        <v>11</v>
      </c>
      <c r="H1039" t="s">
        <v>16</v>
      </c>
      <c r="I1039" t="s">
        <v>13</v>
      </c>
      <c r="J1039" t="str">
        <f t="shared" si="16"/>
        <v>13/Dec/1981</v>
      </c>
    </row>
    <row r="1040" spans="1:10" x14ac:dyDescent="0.3">
      <c r="A1040" t="s">
        <v>440</v>
      </c>
      <c r="B1040">
        <v>1987</v>
      </c>
      <c r="C1040" t="s">
        <v>37</v>
      </c>
      <c r="D1040">
        <v>24</v>
      </c>
      <c r="E1040">
        <v>3</v>
      </c>
      <c r="F1040">
        <v>3773.23</v>
      </c>
      <c r="G1040" t="s">
        <v>11</v>
      </c>
      <c r="H1040" t="s">
        <v>12</v>
      </c>
      <c r="I1040" t="s">
        <v>13</v>
      </c>
      <c r="J1040" t="str">
        <f t="shared" si="16"/>
        <v>24/Oct/1987</v>
      </c>
    </row>
    <row r="1041" spans="1:10" x14ac:dyDescent="0.3">
      <c r="A1041" t="s">
        <v>439</v>
      </c>
      <c r="B1041">
        <v>1994</v>
      </c>
      <c r="C1041" t="s">
        <v>15</v>
      </c>
      <c r="D1041">
        <v>21</v>
      </c>
      <c r="E1041">
        <v>1</v>
      </c>
      <c r="F1041">
        <v>3766.88</v>
      </c>
      <c r="G1041" t="s">
        <v>11</v>
      </c>
      <c r="H1041" t="s">
        <v>16</v>
      </c>
      <c r="I1041" t="s">
        <v>13</v>
      </c>
      <c r="J1041" t="str">
        <f t="shared" si="16"/>
        <v>21/Nov/1994</v>
      </c>
    </row>
    <row r="1042" spans="1:10" x14ac:dyDescent="0.3">
      <c r="A1042" t="s">
        <v>2180</v>
      </c>
      <c r="B1042">
        <v>1992</v>
      </c>
      <c r="C1042" t="s">
        <v>18</v>
      </c>
      <c r="D1042">
        <v>16</v>
      </c>
      <c r="E1042">
        <v>0</v>
      </c>
      <c r="F1042">
        <v>36314.050000000003</v>
      </c>
      <c r="G1042" t="s">
        <v>11</v>
      </c>
      <c r="H1042" t="s">
        <v>11</v>
      </c>
      <c r="I1042" t="s">
        <v>42</v>
      </c>
      <c r="J1042" t="str">
        <f t="shared" si="16"/>
        <v>16/Jun/1992</v>
      </c>
    </row>
    <row r="1043" spans="1:10" x14ac:dyDescent="0.3">
      <c r="A1043" t="s">
        <v>438</v>
      </c>
      <c r="B1043">
        <v>1991</v>
      </c>
      <c r="C1043" t="s">
        <v>37</v>
      </c>
      <c r="D1043">
        <v>24</v>
      </c>
      <c r="E1043">
        <v>0</v>
      </c>
      <c r="F1043">
        <v>3761.29</v>
      </c>
      <c r="G1043" t="s">
        <v>11</v>
      </c>
      <c r="H1043" t="s">
        <v>12</v>
      </c>
      <c r="I1043" t="s">
        <v>42</v>
      </c>
      <c r="J1043" t="str">
        <f t="shared" si="16"/>
        <v>24/Oct/1991</v>
      </c>
    </row>
    <row r="1044" spans="1:10" x14ac:dyDescent="0.3">
      <c r="A1044" t="s">
        <v>437</v>
      </c>
      <c r="B1044">
        <v>1991</v>
      </c>
      <c r="C1044" t="s">
        <v>35</v>
      </c>
      <c r="D1044">
        <v>25</v>
      </c>
      <c r="E1044">
        <v>0</v>
      </c>
      <c r="F1044">
        <v>3757.84</v>
      </c>
      <c r="G1044" t="s">
        <v>11</v>
      </c>
      <c r="H1044" t="s">
        <v>16</v>
      </c>
      <c r="I1044" t="s">
        <v>13</v>
      </c>
      <c r="J1044" t="str">
        <f t="shared" si="16"/>
        <v>25/Aug/1991</v>
      </c>
    </row>
    <row r="1045" spans="1:10" x14ac:dyDescent="0.3">
      <c r="A1045" t="s">
        <v>436</v>
      </c>
      <c r="B1045">
        <v>1991</v>
      </c>
      <c r="C1045" t="s">
        <v>37</v>
      </c>
      <c r="D1045">
        <v>28</v>
      </c>
      <c r="E1045">
        <v>0</v>
      </c>
      <c r="F1045">
        <v>3756.62</v>
      </c>
      <c r="G1045" t="s">
        <v>11</v>
      </c>
      <c r="H1045" t="s">
        <v>11</v>
      </c>
      <c r="I1045" t="s">
        <v>13</v>
      </c>
      <c r="J1045" t="str">
        <f t="shared" si="16"/>
        <v>28/Oct/1991</v>
      </c>
    </row>
    <row r="1046" spans="1:10" x14ac:dyDescent="0.3">
      <c r="A1046" t="s">
        <v>435</v>
      </c>
      <c r="B1046">
        <v>1986</v>
      </c>
      <c r="C1046" t="s">
        <v>20</v>
      </c>
      <c r="D1046">
        <v>9</v>
      </c>
      <c r="E1046">
        <v>3</v>
      </c>
      <c r="F1046">
        <v>3748.56</v>
      </c>
      <c r="G1046" t="s">
        <v>11</v>
      </c>
      <c r="H1046" t="s">
        <v>11</v>
      </c>
      <c r="I1046" t="s">
        <v>13</v>
      </c>
      <c r="J1046" t="str">
        <f t="shared" si="16"/>
        <v>9/Sep/1986</v>
      </c>
    </row>
    <row r="1047" spans="1:10" x14ac:dyDescent="0.3">
      <c r="A1047" t="s">
        <v>434</v>
      </c>
      <c r="B1047">
        <v>1993</v>
      </c>
      <c r="C1047" t="s">
        <v>18</v>
      </c>
      <c r="D1047">
        <v>22</v>
      </c>
      <c r="E1047">
        <v>0</v>
      </c>
      <c r="F1047">
        <v>3736.46</v>
      </c>
      <c r="G1047" t="s">
        <v>11</v>
      </c>
      <c r="H1047" t="s">
        <v>11</v>
      </c>
      <c r="I1047" t="s">
        <v>23</v>
      </c>
      <c r="J1047" t="str">
        <f t="shared" si="16"/>
        <v>22/Jun/1993</v>
      </c>
    </row>
    <row r="1048" spans="1:10" x14ac:dyDescent="0.3">
      <c r="A1048" t="s">
        <v>433</v>
      </c>
      <c r="B1048">
        <v>1994</v>
      </c>
      <c r="C1048" t="s">
        <v>35</v>
      </c>
      <c r="D1048">
        <v>22</v>
      </c>
      <c r="E1048">
        <v>0</v>
      </c>
      <c r="F1048">
        <v>3732.63</v>
      </c>
      <c r="G1048" t="s">
        <v>11</v>
      </c>
      <c r="H1048" t="s">
        <v>12</v>
      </c>
      <c r="I1048" t="s">
        <v>247</v>
      </c>
      <c r="J1048" t="str">
        <f t="shared" si="16"/>
        <v>22/Aug/1994</v>
      </c>
    </row>
    <row r="1049" spans="1:10" x14ac:dyDescent="0.3">
      <c r="A1049" t="s">
        <v>432</v>
      </c>
      <c r="B1049">
        <v>1986</v>
      </c>
      <c r="C1049" t="s">
        <v>30</v>
      </c>
      <c r="D1049">
        <v>1</v>
      </c>
      <c r="E1049">
        <v>3</v>
      </c>
      <c r="F1049">
        <v>3731.6</v>
      </c>
      <c r="G1049" t="s">
        <v>11</v>
      </c>
      <c r="H1049" t="s">
        <v>11</v>
      </c>
      <c r="I1049" t="s">
        <v>13</v>
      </c>
      <c r="J1049" t="str">
        <f t="shared" si="16"/>
        <v>1/Dec/1986</v>
      </c>
    </row>
    <row r="1050" spans="1:10" x14ac:dyDescent="0.3">
      <c r="A1050" t="s">
        <v>431</v>
      </c>
      <c r="B1050">
        <v>2004</v>
      </c>
      <c r="C1050" t="s">
        <v>15</v>
      </c>
      <c r="D1050">
        <v>5</v>
      </c>
      <c r="E1050">
        <v>0</v>
      </c>
      <c r="F1050">
        <v>3722.23</v>
      </c>
      <c r="G1050" t="s">
        <v>11</v>
      </c>
      <c r="H1050" t="s">
        <v>11</v>
      </c>
      <c r="I1050" t="s">
        <v>200</v>
      </c>
      <c r="J1050" t="str">
        <f t="shared" si="16"/>
        <v>5/Nov/2004</v>
      </c>
    </row>
    <row r="1051" spans="1:10" x14ac:dyDescent="0.3">
      <c r="A1051" t="s">
        <v>430</v>
      </c>
      <c r="B1051">
        <v>1989</v>
      </c>
      <c r="C1051" t="s">
        <v>30</v>
      </c>
      <c r="D1051">
        <v>2</v>
      </c>
      <c r="E1051">
        <v>0</v>
      </c>
      <c r="F1051">
        <v>3704.35</v>
      </c>
      <c r="G1051" t="s">
        <v>11</v>
      </c>
      <c r="H1051" t="s">
        <v>11</v>
      </c>
      <c r="I1051" t="s">
        <v>13</v>
      </c>
      <c r="J1051" t="str">
        <f t="shared" si="16"/>
        <v>2/Dec/1989</v>
      </c>
    </row>
    <row r="1052" spans="1:10" x14ac:dyDescent="0.3">
      <c r="A1052" t="s">
        <v>429</v>
      </c>
      <c r="B1052">
        <v>1988</v>
      </c>
      <c r="C1052" t="s">
        <v>35</v>
      </c>
      <c r="D1052">
        <v>18</v>
      </c>
      <c r="E1052">
        <v>3</v>
      </c>
      <c r="F1052">
        <v>3699.54</v>
      </c>
      <c r="G1052" t="s">
        <v>11</v>
      </c>
      <c r="H1052" t="s">
        <v>12</v>
      </c>
      <c r="I1052" t="s">
        <v>13</v>
      </c>
      <c r="J1052" t="str">
        <f t="shared" si="16"/>
        <v>18/Aug/1988</v>
      </c>
    </row>
    <row r="1053" spans="1:10" x14ac:dyDescent="0.3">
      <c r="A1053" t="s">
        <v>2179</v>
      </c>
      <c r="B1053">
        <v>2004</v>
      </c>
      <c r="C1053" t="s">
        <v>30</v>
      </c>
      <c r="D1053">
        <v>25</v>
      </c>
      <c r="E1053">
        <v>0</v>
      </c>
      <c r="F1053">
        <v>36307.800000000003</v>
      </c>
      <c r="G1053" t="s">
        <v>16</v>
      </c>
      <c r="H1053" t="s">
        <v>11</v>
      </c>
      <c r="I1053" t="s">
        <v>13</v>
      </c>
      <c r="J1053" t="str">
        <f t="shared" si="16"/>
        <v>25/Dec/2004</v>
      </c>
    </row>
    <row r="1054" spans="1:10" x14ac:dyDescent="0.3">
      <c r="A1054" t="s">
        <v>428</v>
      </c>
      <c r="B1054">
        <v>1995</v>
      </c>
      <c r="C1054" t="s">
        <v>37</v>
      </c>
      <c r="D1054">
        <v>21</v>
      </c>
      <c r="E1054">
        <v>2</v>
      </c>
      <c r="F1054">
        <v>3693.43</v>
      </c>
      <c r="G1054" t="s">
        <v>11</v>
      </c>
      <c r="H1054" t="s">
        <v>12</v>
      </c>
      <c r="I1054" t="s">
        <v>42</v>
      </c>
      <c r="J1054" t="str">
        <f t="shared" si="16"/>
        <v>21/Oct/1995</v>
      </c>
    </row>
    <row r="1055" spans="1:10" x14ac:dyDescent="0.3">
      <c r="A1055" t="s">
        <v>427</v>
      </c>
      <c r="B1055">
        <v>1981</v>
      </c>
      <c r="C1055" t="s">
        <v>30</v>
      </c>
      <c r="D1055">
        <v>14</v>
      </c>
      <c r="E1055">
        <v>1</v>
      </c>
      <c r="F1055">
        <v>3688.38</v>
      </c>
      <c r="G1055" t="s">
        <v>11</v>
      </c>
      <c r="H1055" t="s">
        <v>11</v>
      </c>
      <c r="I1055" t="s">
        <v>13</v>
      </c>
      <c r="J1055" t="str">
        <f t="shared" si="16"/>
        <v>14/Dec/1981</v>
      </c>
    </row>
    <row r="1056" spans="1:10" x14ac:dyDescent="0.3">
      <c r="A1056" t="s">
        <v>426</v>
      </c>
      <c r="B1056">
        <v>2003</v>
      </c>
      <c r="C1056" t="s">
        <v>10</v>
      </c>
      <c r="D1056">
        <v>10</v>
      </c>
      <c r="E1056">
        <v>0</v>
      </c>
      <c r="F1056">
        <v>3688.35</v>
      </c>
      <c r="G1056" t="s">
        <v>11</v>
      </c>
      <c r="H1056" t="s">
        <v>11</v>
      </c>
      <c r="I1056" t="s">
        <v>300</v>
      </c>
      <c r="J1056" t="str">
        <f t="shared" si="16"/>
        <v>10/Jul/2003</v>
      </c>
    </row>
    <row r="1057" spans="1:10" x14ac:dyDescent="0.3">
      <c r="A1057" t="s">
        <v>425</v>
      </c>
      <c r="B1057">
        <v>1984</v>
      </c>
      <c r="C1057" t="s">
        <v>10</v>
      </c>
      <c r="D1057">
        <v>6</v>
      </c>
      <c r="E1057">
        <v>3</v>
      </c>
      <c r="F1057">
        <v>3678.86</v>
      </c>
      <c r="G1057" t="s">
        <v>11</v>
      </c>
      <c r="H1057" t="s">
        <v>12</v>
      </c>
      <c r="I1057" t="s">
        <v>13</v>
      </c>
      <c r="J1057" t="str">
        <f t="shared" si="16"/>
        <v>6/Jul/1984</v>
      </c>
    </row>
    <row r="1058" spans="1:10" x14ac:dyDescent="0.3">
      <c r="A1058" t="s">
        <v>424</v>
      </c>
      <c r="B1058">
        <v>1992</v>
      </c>
      <c r="C1058" t="s">
        <v>20</v>
      </c>
      <c r="D1058">
        <v>14</v>
      </c>
      <c r="E1058">
        <v>1</v>
      </c>
      <c r="F1058">
        <v>3659.35</v>
      </c>
      <c r="G1058" t="s">
        <v>12</v>
      </c>
      <c r="H1058" t="s">
        <v>16</v>
      </c>
      <c r="I1058" t="s">
        <v>42</v>
      </c>
      <c r="J1058" t="str">
        <f t="shared" si="16"/>
        <v>14/Sep/1992</v>
      </c>
    </row>
    <row r="1059" spans="1:10" x14ac:dyDescent="0.3">
      <c r="A1059" t="s">
        <v>423</v>
      </c>
      <c r="B1059">
        <v>1990</v>
      </c>
      <c r="C1059" t="s">
        <v>15</v>
      </c>
      <c r="D1059">
        <v>8</v>
      </c>
      <c r="E1059">
        <v>3</v>
      </c>
      <c r="F1059">
        <v>3653.29</v>
      </c>
      <c r="G1059" t="s">
        <v>11</v>
      </c>
      <c r="H1059" t="s">
        <v>12</v>
      </c>
      <c r="I1059" t="s">
        <v>42</v>
      </c>
      <c r="J1059" t="str">
        <f t="shared" si="16"/>
        <v>8/Nov/1990</v>
      </c>
    </row>
    <row r="1060" spans="1:10" x14ac:dyDescent="0.3">
      <c r="A1060" t="s">
        <v>422</v>
      </c>
      <c r="B1060">
        <v>1992</v>
      </c>
      <c r="C1060" t="s">
        <v>15</v>
      </c>
      <c r="D1060">
        <v>17</v>
      </c>
      <c r="E1060">
        <v>0</v>
      </c>
      <c r="F1060">
        <v>3645.09</v>
      </c>
      <c r="G1060" t="s">
        <v>16</v>
      </c>
      <c r="H1060" t="s">
        <v>11</v>
      </c>
      <c r="I1060" t="s">
        <v>276</v>
      </c>
      <c r="J1060" t="str">
        <f t="shared" si="16"/>
        <v>17/Nov/1992</v>
      </c>
    </row>
    <row r="1061" spans="1:10" x14ac:dyDescent="0.3">
      <c r="A1061" t="s">
        <v>421</v>
      </c>
      <c r="B1061">
        <v>1985</v>
      </c>
      <c r="C1061" t="s">
        <v>18</v>
      </c>
      <c r="D1061">
        <v>14</v>
      </c>
      <c r="E1061">
        <v>3</v>
      </c>
      <c r="F1061">
        <v>3622.13</v>
      </c>
      <c r="G1061" t="s">
        <v>11</v>
      </c>
      <c r="H1061" t="s">
        <v>16</v>
      </c>
      <c r="I1061" t="s">
        <v>13</v>
      </c>
      <c r="J1061" t="str">
        <f t="shared" si="16"/>
        <v>14/Jun/1985</v>
      </c>
    </row>
    <row r="1062" spans="1:10" x14ac:dyDescent="0.3">
      <c r="A1062" t="s">
        <v>420</v>
      </c>
      <c r="B1062">
        <v>1990</v>
      </c>
      <c r="C1062" t="s">
        <v>37</v>
      </c>
      <c r="D1062">
        <v>11</v>
      </c>
      <c r="E1062">
        <v>3</v>
      </c>
      <c r="F1062">
        <v>3606.43</v>
      </c>
      <c r="G1062" t="s">
        <v>11</v>
      </c>
      <c r="H1062" t="s">
        <v>16</v>
      </c>
      <c r="I1062" t="s">
        <v>13</v>
      </c>
      <c r="J1062" t="str">
        <f t="shared" si="16"/>
        <v>11/Oct/1990</v>
      </c>
    </row>
    <row r="1063" spans="1:10" x14ac:dyDescent="0.3">
      <c r="A1063" t="s">
        <v>419</v>
      </c>
      <c r="B1063">
        <v>1988</v>
      </c>
      <c r="C1063" t="s">
        <v>15</v>
      </c>
      <c r="D1063">
        <v>4</v>
      </c>
      <c r="E1063">
        <v>3</v>
      </c>
      <c r="F1063">
        <v>3603.6</v>
      </c>
      <c r="G1063" t="s">
        <v>11</v>
      </c>
      <c r="H1063" t="s">
        <v>16</v>
      </c>
      <c r="I1063" t="s">
        <v>13</v>
      </c>
      <c r="J1063" t="str">
        <f t="shared" si="16"/>
        <v>4/Nov/1988</v>
      </c>
    </row>
    <row r="1064" spans="1:10" x14ac:dyDescent="0.3">
      <c r="A1064" t="s">
        <v>2178</v>
      </c>
      <c r="B1064">
        <v>2003</v>
      </c>
      <c r="C1064" t="s">
        <v>20</v>
      </c>
      <c r="D1064">
        <v>5</v>
      </c>
      <c r="E1064">
        <v>0</v>
      </c>
      <c r="F1064">
        <v>36219.410000000003</v>
      </c>
      <c r="G1064" t="s">
        <v>16</v>
      </c>
      <c r="H1064" t="s">
        <v>16</v>
      </c>
      <c r="I1064" t="s">
        <v>23</v>
      </c>
      <c r="J1064" t="str">
        <f t="shared" si="16"/>
        <v>5/Sep/2003</v>
      </c>
    </row>
    <row r="1065" spans="1:10" x14ac:dyDescent="0.3">
      <c r="A1065" t="s">
        <v>418</v>
      </c>
      <c r="B1065">
        <v>1999</v>
      </c>
      <c r="C1065" t="s">
        <v>35</v>
      </c>
      <c r="D1065">
        <v>12</v>
      </c>
      <c r="E1065">
        <v>3</v>
      </c>
      <c r="F1065">
        <v>3597.6</v>
      </c>
      <c r="G1065" t="s">
        <v>11</v>
      </c>
      <c r="H1065" t="s">
        <v>11</v>
      </c>
      <c r="I1065" t="s">
        <v>42</v>
      </c>
      <c r="J1065" t="str">
        <f t="shared" si="16"/>
        <v>12/Aug/1999</v>
      </c>
    </row>
    <row r="1066" spans="1:10" x14ac:dyDescent="0.3">
      <c r="A1066" t="s">
        <v>417</v>
      </c>
      <c r="B1066">
        <v>1997</v>
      </c>
      <c r="C1066" t="s">
        <v>15</v>
      </c>
      <c r="D1066">
        <v>4</v>
      </c>
      <c r="E1066">
        <v>1</v>
      </c>
      <c r="F1066">
        <v>3594.17</v>
      </c>
      <c r="G1066" t="s">
        <v>11</v>
      </c>
      <c r="H1066" t="s">
        <v>11</v>
      </c>
      <c r="I1066" t="s">
        <v>23</v>
      </c>
      <c r="J1066" t="str">
        <f t="shared" si="16"/>
        <v>4/Nov/1997</v>
      </c>
    </row>
    <row r="1067" spans="1:10" x14ac:dyDescent="0.3">
      <c r="A1067" t="s">
        <v>416</v>
      </c>
      <c r="B1067">
        <v>1999</v>
      </c>
      <c r="C1067" t="s">
        <v>18</v>
      </c>
      <c r="D1067">
        <v>6</v>
      </c>
      <c r="E1067">
        <v>3</v>
      </c>
      <c r="F1067">
        <v>3591.48</v>
      </c>
      <c r="G1067" t="s">
        <v>11</v>
      </c>
      <c r="H1067" t="s">
        <v>12</v>
      </c>
      <c r="I1067" t="s">
        <v>42</v>
      </c>
      <c r="J1067" t="str">
        <f t="shared" si="16"/>
        <v>6/Jun/1999</v>
      </c>
    </row>
    <row r="1068" spans="1:10" x14ac:dyDescent="0.3">
      <c r="A1068" t="s">
        <v>415</v>
      </c>
      <c r="B1068">
        <v>1986</v>
      </c>
      <c r="C1068" t="s">
        <v>30</v>
      </c>
      <c r="D1068">
        <v>27</v>
      </c>
      <c r="E1068">
        <v>3</v>
      </c>
      <c r="F1068">
        <v>3589.14</v>
      </c>
      <c r="G1068" t="s">
        <v>11</v>
      </c>
      <c r="H1068" t="s">
        <v>11</v>
      </c>
      <c r="I1068" t="s">
        <v>13</v>
      </c>
      <c r="J1068" t="str">
        <f t="shared" si="16"/>
        <v>27/Dec/1986</v>
      </c>
    </row>
    <row r="1069" spans="1:10" x14ac:dyDescent="0.3">
      <c r="A1069" t="s">
        <v>414</v>
      </c>
      <c r="B1069">
        <v>2001</v>
      </c>
      <c r="C1069" t="s">
        <v>15</v>
      </c>
      <c r="D1069">
        <v>11</v>
      </c>
      <c r="E1069">
        <v>2</v>
      </c>
      <c r="F1069">
        <v>3579.83</v>
      </c>
      <c r="G1069" t="s">
        <v>11</v>
      </c>
      <c r="H1069" t="s">
        <v>11</v>
      </c>
      <c r="I1069" t="s">
        <v>23</v>
      </c>
      <c r="J1069" t="str">
        <f t="shared" si="16"/>
        <v>11/Nov/2001</v>
      </c>
    </row>
    <row r="1070" spans="1:10" x14ac:dyDescent="0.3">
      <c r="A1070" t="s">
        <v>413</v>
      </c>
      <c r="B1070">
        <v>1995</v>
      </c>
      <c r="C1070" t="s">
        <v>35</v>
      </c>
      <c r="D1070">
        <v>23</v>
      </c>
      <c r="E1070">
        <v>1</v>
      </c>
      <c r="F1070">
        <v>3578</v>
      </c>
      <c r="G1070" t="s">
        <v>11</v>
      </c>
      <c r="H1070" t="s">
        <v>12</v>
      </c>
      <c r="I1070" t="s">
        <v>42</v>
      </c>
      <c r="J1070" t="str">
        <f t="shared" si="16"/>
        <v>23/Aug/1995</v>
      </c>
    </row>
    <row r="1071" spans="1:10" x14ac:dyDescent="0.3">
      <c r="A1071" t="s">
        <v>412</v>
      </c>
      <c r="B1071">
        <v>1988</v>
      </c>
      <c r="C1071" t="s">
        <v>35</v>
      </c>
      <c r="D1071">
        <v>18</v>
      </c>
      <c r="E1071">
        <v>3</v>
      </c>
      <c r="F1071">
        <v>3569.96</v>
      </c>
      <c r="G1071" t="s">
        <v>11</v>
      </c>
      <c r="H1071" t="s">
        <v>16</v>
      </c>
      <c r="I1071" t="s">
        <v>23</v>
      </c>
      <c r="J1071" t="str">
        <f t="shared" si="16"/>
        <v>18/Aug/1988</v>
      </c>
    </row>
    <row r="1072" spans="1:10" x14ac:dyDescent="0.3">
      <c r="A1072" t="s">
        <v>411</v>
      </c>
      <c r="B1072">
        <v>1981</v>
      </c>
      <c r="C1072" t="s">
        <v>37</v>
      </c>
      <c r="D1072">
        <v>10</v>
      </c>
      <c r="E1072">
        <v>1</v>
      </c>
      <c r="F1072">
        <v>3562.87</v>
      </c>
      <c r="G1072" t="s">
        <v>11</v>
      </c>
      <c r="H1072" t="s">
        <v>16</v>
      </c>
      <c r="I1072" t="s">
        <v>13</v>
      </c>
      <c r="J1072" t="str">
        <f t="shared" si="16"/>
        <v>10/Oct/1981</v>
      </c>
    </row>
    <row r="1073" spans="1:10" x14ac:dyDescent="0.3">
      <c r="A1073" t="s">
        <v>410</v>
      </c>
      <c r="B1073">
        <v>1995</v>
      </c>
      <c r="C1073" t="s">
        <v>18</v>
      </c>
      <c r="D1073">
        <v>16</v>
      </c>
      <c r="E1073">
        <v>1</v>
      </c>
      <c r="F1073">
        <v>3561.89</v>
      </c>
      <c r="G1073" t="s">
        <v>11</v>
      </c>
      <c r="H1073" t="s">
        <v>16</v>
      </c>
      <c r="I1073" t="s">
        <v>13</v>
      </c>
      <c r="J1073" t="str">
        <f t="shared" si="16"/>
        <v>16/Jun/1995</v>
      </c>
    </row>
    <row r="1074" spans="1:10" x14ac:dyDescent="0.3">
      <c r="A1074" t="s">
        <v>409</v>
      </c>
      <c r="B1074">
        <v>1995</v>
      </c>
      <c r="C1074" t="s">
        <v>37</v>
      </c>
      <c r="D1074">
        <v>9</v>
      </c>
      <c r="E1074">
        <v>0</v>
      </c>
      <c r="F1074">
        <v>3558.62</v>
      </c>
      <c r="G1074" t="s">
        <v>11</v>
      </c>
      <c r="H1074" t="s">
        <v>12</v>
      </c>
      <c r="I1074" t="s">
        <v>247</v>
      </c>
      <c r="J1074" t="str">
        <f t="shared" si="16"/>
        <v>9/Oct/1995</v>
      </c>
    </row>
    <row r="1075" spans="1:10" x14ac:dyDescent="0.3">
      <c r="A1075" t="s">
        <v>2177</v>
      </c>
      <c r="B1075">
        <v>1993</v>
      </c>
      <c r="C1075" t="s">
        <v>30</v>
      </c>
      <c r="D1075">
        <v>28</v>
      </c>
      <c r="E1075">
        <v>0</v>
      </c>
      <c r="F1075">
        <v>36197.699999999997</v>
      </c>
      <c r="G1075" t="s">
        <v>16</v>
      </c>
      <c r="H1075" t="s">
        <v>12</v>
      </c>
      <c r="I1075" t="s">
        <v>42</v>
      </c>
      <c r="J1075" t="str">
        <f t="shared" si="16"/>
        <v>28/Dec/1993</v>
      </c>
    </row>
    <row r="1076" spans="1:10" x14ac:dyDescent="0.3">
      <c r="A1076" t="s">
        <v>408</v>
      </c>
      <c r="B1076">
        <v>1994</v>
      </c>
      <c r="C1076" t="s">
        <v>20</v>
      </c>
      <c r="D1076">
        <v>24</v>
      </c>
      <c r="E1076">
        <v>0</v>
      </c>
      <c r="F1076">
        <v>3556.92</v>
      </c>
      <c r="G1076" t="s">
        <v>11</v>
      </c>
      <c r="H1076" t="s">
        <v>12</v>
      </c>
      <c r="I1076" t="s">
        <v>23</v>
      </c>
      <c r="J1076" t="str">
        <f t="shared" si="16"/>
        <v>24/Sep/1994</v>
      </c>
    </row>
    <row r="1077" spans="1:10" x14ac:dyDescent="0.3">
      <c r="A1077" t="s">
        <v>407</v>
      </c>
      <c r="B1077">
        <v>1992</v>
      </c>
      <c r="C1077" t="s">
        <v>30</v>
      </c>
      <c r="D1077">
        <v>22</v>
      </c>
      <c r="E1077">
        <v>0</v>
      </c>
      <c r="F1077">
        <v>3554.2</v>
      </c>
      <c r="G1077" t="s">
        <v>11</v>
      </c>
      <c r="H1077" t="s">
        <v>12</v>
      </c>
      <c r="I1077" t="s">
        <v>42</v>
      </c>
      <c r="J1077" t="str">
        <f t="shared" si="16"/>
        <v>22/Dec/1992</v>
      </c>
    </row>
    <row r="1078" spans="1:10" x14ac:dyDescent="0.3">
      <c r="A1078" t="s">
        <v>406</v>
      </c>
      <c r="B1078">
        <v>1988</v>
      </c>
      <c r="C1078" t="s">
        <v>37</v>
      </c>
      <c r="D1078">
        <v>15</v>
      </c>
      <c r="E1078">
        <v>3</v>
      </c>
      <c r="F1078">
        <v>3540.12</v>
      </c>
      <c r="G1078" t="s">
        <v>11</v>
      </c>
      <c r="H1078" t="s">
        <v>16</v>
      </c>
      <c r="I1078" t="s">
        <v>13</v>
      </c>
      <c r="J1078" t="str">
        <f t="shared" si="16"/>
        <v>15/Oct/1988</v>
      </c>
    </row>
    <row r="1079" spans="1:10" x14ac:dyDescent="0.3">
      <c r="A1079" t="s">
        <v>405</v>
      </c>
      <c r="B1079">
        <v>2003</v>
      </c>
      <c r="C1079" t="s">
        <v>35</v>
      </c>
      <c r="D1079">
        <v>24</v>
      </c>
      <c r="E1079">
        <v>0</v>
      </c>
      <c r="F1079">
        <v>3538.9</v>
      </c>
      <c r="G1079" t="s">
        <v>11</v>
      </c>
      <c r="H1079" t="s">
        <v>11</v>
      </c>
      <c r="I1079" t="s">
        <v>23</v>
      </c>
      <c r="J1079" t="str">
        <f t="shared" si="16"/>
        <v>24/Aug/2003</v>
      </c>
    </row>
    <row r="1080" spans="1:10" x14ac:dyDescent="0.3">
      <c r="A1080" t="s">
        <v>404</v>
      </c>
      <c r="B1080">
        <v>1998</v>
      </c>
      <c r="C1080" t="s">
        <v>20</v>
      </c>
      <c r="D1080">
        <v>16</v>
      </c>
      <c r="E1080">
        <v>2</v>
      </c>
      <c r="F1080">
        <v>3537.7</v>
      </c>
      <c r="G1080" t="s">
        <v>12</v>
      </c>
      <c r="H1080" t="s">
        <v>12</v>
      </c>
      <c r="I1080" t="s">
        <v>23</v>
      </c>
      <c r="J1080" t="str">
        <f t="shared" si="16"/>
        <v>16/Sep/1998</v>
      </c>
    </row>
    <row r="1081" spans="1:10" x14ac:dyDescent="0.3">
      <c r="A1081" t="s">
        <v>403</v>
      </c>
      <c r="B1081">
        <v>1999</v>
      </c>
      <c r="C1081" t="s">
        <v>20</v>
      </c>
      <c r="D1081">
        <v>22</v>
      </c>
      <c r="E1081">
        <v>2</v>
      </c>
      <c r="F1081">
        <v>3500.61</v>
      </c>
      <c r="G1081" t="s">
        <v>11</v>
      </c>
      <c r="H1081" t="s">
        <v>11</v>
      </c>
      <c r="I1081" t="s">
        <v>13</v>
      </c>
      <c r="J1081" t="str">
        <f t="shared" si="16"/>
        <v>22/Sep/1999</v>
      </c>
    </row>
    <row r="1082" spans="1:10" x14ac:dyDescent="0.3">
      <c r="A1082" t="s">
        <v>402</v>
      </c>
      <c r="B1082">
        <v>1996</v>
      </c>
      <c r="C1082" t="s">
        <v>20</v>
      </c>
      <c r="D1082">
        <v>18</v>
      </c>
      <c r="E1082">
        <v>1</v>
      </c>
      <c r="F1082">
        <v>3490.55</v>
      </c>
      <c r="G1082" t="s">
        <v>16</v>
      </c>
      <c r="H1082" t="s">
        <v>11</v>
      </c>
      <c r="I1082" t="s">
        <v>164</v>
      </c>
      <c r="J1082" t="str">
        <f t="shared" si="16"/>
        <v>18/Sep/1996</v>
      </c>
    </row>
    <row r="1083" spans="1:10" x14ac:dyDescent="0.3">
      <c r="A1083" t="s">
        <v>401</v>
      </c>
      <c r="B1083">
        <v>1996</v>
      </c>
      <c r="C1083" t="s">
        <v>20</v>
      </c>
      <c r="D1083">
        <v>19</v>
      </c>
      <c r="E1083">
        <v>2</v>
      </c>
      <c r="F1083">
        <v>3484.33</v>
      </c>
      <c r="G1083" t="s">
        <v>12</v>
      </c>
      <c r="H1083" t="s">
        <v>12</v>
      </c>
      <c r="I1083" t="s">
        <v>42</v>
      </c>
      <c r="J1083" t="str">
        <f t="shared" si="16"/>
        <v>19/Sep/1996</v>
      </c>
    </row>
    <row r="1084" spans="1:10" x14ac:dyDescent="0.3">
      <c r="A1084" t="s">
        <v>400</v>
      </c>
      <c r="B1084">
        <v>2004</v>
      </c>
      <c r="C1084" t="s">
        <v>18</v>
      </c>
      <c r="D1084">
        <v>26</v>
      </c>
      <c r="E1084">
        <v>3</v>
      </c>
      <c r="F1084">
        <v>3481.87</v>
      </c>
      <c r="G1084" t="s">
        <v>11</v>
      </c>
      <c r="H1084" t="s">
        <v>12</v>
      </c>
      <c r="I1084" t="s">
        <v>168</v>
      </c>
      <c r="J1084" t="str">
        <f t="shared" si="16"/>
        <v>26/Jun/2004</v>
      </c>
    </row>
    <row r="1085" spans="1:10" x14ac:dyDescent="0.3">
      <c r="A1085" t="s">
        <v>399</v>
      </c>
      <c r="B1085">
        <v>1993</v>
      </c>
      <c r="C1085" t="s">
        <v>37</v>
      </c>
      <c r="D1085">
        <v>12</v>
      </c>
      <c r="E1085">
        <v>1</v>
      </c>
      <c r="F1085">
        <v>3471.41</v>
      </c>
      <c r="G1085" t="s">
        <v>11</v>
      </c>
      <c r="H1085" t="s">
        <v>11</v>
      </c>
      <c r="I1085" t="s">
        <v>13</v>
      </c>
      <c r="J1085" t="str">
        <f t="shared" si="16"/>
        <v>12/Oct/1993</v>
      </c>
    </row>
    <row r="1086" spans="1:10" x14ac:dyDescent="0.3">
      <c r="A1086" t="s">
        <v>2176</v>
      </c>
      <c r="B1086">
        <v>1999</v>
      </c>
      <c r="C1086" t="s">
        <v>37</v>
      </c>
      <c r="D1086">
        <v>1</v>
      </c>
      <c r="E1086">
        <v>3</v>
      </c>
      <c r="F1086">
        <v>36189.1</v>
      </c>
      <c r="G1086" t="s">
        <v>16</v>
      </c>
      <c r="H1086" t="s">
        <v>12</v>
      </c>
      <c r="I1086" t="s">
        <v>168</v>
      </c>
      <c r="J1086" t="str">
        <f t="shared" si="16"/>
        <v>1/Oct/1999</v>
      </c>
    </row>
    <row r="1087" spans="1:10" x14ac:dyDescent="0.3">
      <c r="A1087" t="s">
        <v>398</v>
      </c>
      <c r="B1087">
        <v>2003</v>
      </c>
      <c r="C1087" t="s">
        <v>10</v>
      </c>
      <c r="D1087">
        <v>29</v>
      </c>
      <c r="E1087">
        <v>0</v>
      </c>
      <c r="F1087">
        <v>3463.51</v>
      </c>
      <c r="G1087" t="s">
        <v>11</v>
      </c>
      <c r="H1087" t="s">
        <v>16</v>
      </c>
      <c r="I1087" t="s">
        <v>200</v>
      </c>
      <c r="J1087" t="str">
        <f t="shared" si="16"/>
        <v>29/Jul/2003</v>
      </c>
    </row>
    <row r="1088" spans="1:10" x14ac:dyDescent="0.3">
      <c r="A1088" t="s">
        <v>397</v>
      </c>
      <c r="B1088">
        <v>1987</v>
      </c>
      <c r="C1088" t="s">
        <v>20</v>
      </c>
      <c r="D1088">
        <v>14</v>
      </c>
      <c r="E1088">
        <v>3</v>
      </c>
      <c r="F1088">
        <v>3453.77</v>
      </c>
      <c r="G1088" t="s">
        <v>11</v>
      </c>
      <c r="H1088" t="s">
        <v>16</v>
      </c>
      <c r="I1088" t="s">
        <v>42</v>
      </c>
      <c r="J1088" t="str">
        <f t="shared" si="16"/>
        <v>14/Sep/1987</v>
      </c>
    </row>
    <row r="1089" spans="1:10" x14ac:dyDescent="0.3">
      <c r="A1089" t="s">
        <v>396</v>
      </c>
      <c r="B1089">
        <v>2000</v>
      </c>
      <c r="C1089" t="s">
        <v>18</v>
      </c>
      <c r="D1089">
        <v>20</v>
      </c>
      <c r="E1089">
        <v>3</v>
      </c>
      <c r="F1089">
        <v>3443.06</v>
      </c>
      <c r="G1089" t="s">
        <v>11</v>
      </c>
      <c r="H1089" t="s">
        <v>16</v>
      </c>
      <c r="I1089" t="s">
        <v>42</v>
      </c>
      <c r="J1089" t="str">
        <f t="shared" si="16"/>
        <v>20/Jun/2000</v>
      </c>
    </row>
    <row r="1090" spans="1:10" x14ac:dyDescent="0.3">
      <c r="A1090" t="s">
        <v>395</v>
      </c>
      <c r="B1090">
        <v>1986</v>
      </c>
      <c r="C1090" t="s">
        <v>35</v>
      </c>
      <c r="D1090">
        <v>27</v>
      </c>
      <c r="E1090">
        <v>3</v>
      </c>
      <c r="F1090">
        <v>3436.5</v>
      </c>
      <c r="G1090" t="s">
        <v>11</v>
      </c>
      <c r="H1090" t="s">
        <v>16</v>
      </c>
      <c r="I1090" t="s">
        <v>13</v>
      </c>
      <c r="J1090" t="str">
        <f t="shared" si="16"/>
        <v>27/Aug/1986</v>
      </c>
    </row>
    <row r="1091" spans="1:10" x14ac:dyDescent="0.3">
      <c r="A1091" t="s">
        <v>394</v>
      </c>
      <c r="B1091">
        <v>2001</v>
      </c>
      <c r="C1091" t="s">
        <v>30</v>
      </c>
      <c r="D1091">
        <v>26</v>
      </c>
      <c r="E1091">
        <v>0</v>
      </c>
      <c r="F1091">
        <v>3434.38</v>
      </c>
      <c r="G1091" t="s">
        <v>11</v>
      </c>
      <c r="H1091" t="s">
        <v>11</v>
      </c>
      <c r="I1091" t="s">
        <v>42</v>
      </c>
      <c r="J1091" t="str">
        <f t="shared" si="16"/>
        <v>26/Dec/2001</v>
      </c>
    </row>
    <row r="1092" spans="1:10" x14ac:dyDescent="0.3">
      <c r="A1092" t="s">
        <v>393</v>
      </c>
      <c r="B1092">
        <v>1996</v>
      </c>
      <c r="C1092" t="s">
        <v>30</v>
      </c>
      <c r="D1092">
        <v>19</v>
      </c>
      <c r="E1092">
        <v>1</v>
      </c>
      <c r="F1092">
        <v>3410.32</v>
      </c>
      <c r="G1092" t="s">
        <v>11</v>
      </c>
      <c r="H1092" t="s">
        <v>11</v>
      </c>
      <c r="I1092" t="s">
        <v>42</v>
      </c>
      <c r="J1092" t="str">
        <f t="shared" si="16"/>
        <v>19/Dec/1996</v>
      </c>
    </row>
    <row r="1093" spans="1:10" x14ac:dyDescent="0.3">
      <c r="A1093" t="s">
        <v>392</v>
      </c>
      <c r="B1093">
        <v>2004</v>
      </c>
      <c r="C1093" t="s">
        <v>10</v>
      </c>
      <c r="D1093">
        <v>16</v>
      </c>
      <c r="E1093">
        <v>2</v>
      </c>
      <c r="F1093">
        <v>3393.36</v>
      </c>
      <c r="G1093" t="s">
        <v>11</v>
      </c>
      <c r="H1093" t="s">
        <v>11</v>
      </c>
      <c r="I1093" t="s">
        <v>249</v>
      </c>
      <c r="J1093" t="str">
        <f t="shared" si="16"/>
        <v>16/Jul/2004</v>
      </c>
    </row>
    <row r="1094" spans="1:10" x14ac:dyDescent="0.3">
      <c r="A1094" t="s">
        <v>391</v>
      </c>
      <c r="B1094">
        <v>1996</v>
      </c>
      <c r="C1094" t="s">
        <v>37</v>
      </c>
      <c r="D1094">
        <v>27</v>
      </c>
      <c r="E1094">
        <v>1</v>
      </c>
      <c r="F1094">
        <v>3392.98</v>
      </c>
      <c r="G1094" t="s">
        <v>11</v>
      </c>
      <c r="H1094" t="s">
        <v>12</v>
      </c>
      <c r="I1094" t="s">
        <v>13</v>
      </c>
      <c r="J1094" t="str">
        <f t="shared" si="16"/>
        <v>27/Oct/1996</v>
      </c>
    </row>
    <row r="1095" spans="1:10" x14ac:dyDescent="0.3">
      <c r="A1095" t="s">
        <v>390</v>
      </c>
      <c r="B1095">
        <v>1996</v>
      </c>
      <c r="C1095" t="s">
        <v>35</v>
      </c>
      <c r="D1095">
        <v>10</v>
      </c>
      <c r="E1095">
        <v>1</v>
      </c>
      <c r="F1095">
        <v>3392.37</v>
      </c>
      <c r="G1095" t="s">
        <v>11</v>
      </c>
      <c r="H1095" t="s">
        <v>12</v>
      </c>
      <c r="I1095" t="s">
        <v>13</v>
      </c>
      <c r="J1095" t="str">
        <f t="shared" si="16"/>
        <v>10/Aug/1996</v>
      </c>
    </row>
    <row r="1096" spans="1:10" x14ac:dyDescent="0.3">
      <c r="A1096" t="s">
        <v>389</v>
      </c>
      <c r="B1096">
        <v>1996</v>
      </c>
      <c r="C1096" t="s">
        <v>15</v>
      </c>
      <c r="D1096">
        <v>13</v>
      </c>
      <c r="E1096">
        <v>0</v>
      </c>
      <c r="F1096">
        <v>3385.4</v>
      </c>
      <c r="G1096" t="s">
        <v>11</v>
      </c>
      <c r="H1096" t="s">
        <v>11</v>
      </c>
      <c r="I1096" t="s">
        <v>247</v>
      </c>
      <c r="J1096" t="str">
        <f t="shared" si="16"/>
        <v>13/Nov/1996</v>
      </c>
    </row>
    <row r="1097" spans="1:10" x14ac:dyDescent="0.3">
      <c r="A1097" t="s">
        <v>2175</v>
      </c>
      <c r="B1097">
        <v>1974</v>
      </c>
      <c r="C1097" t="s">
        <v>30</v>
      </c>
      <c r="D1097">
        <v>6</v>
      </c>
      <c r="E1097">
        <v>0</v>
      </c>
      <c r="F1097">
        <v>36182.870000000003</v>
      </c>
      <c r="G1097" t="s">
        <v>11</v>
      </c>
      <c r="H1097" t="s">
        <v>12</v>
      </c>
      <c r="I1097" t="s">
        <v>23</v>
      </c>
      <c r="J1097" t="str">
        <f t="shared" ref="J1097:J1160" si="17">_xlfn.CONCAT(D1097,"/",C1097,"/",B1097)</f>
        <v>6/Dec/1974</v>
      </c>
    </row>
    <row r="1098" spans="1:10" x14ac:dyDescent="0.3">
      <c r="A1098" t="s">
        <v>388</v>
      </c>
      <c r="B1098">
        <v>1996</v>
      </c>
      <c r="C1098" t="s">
        <v>30</v>
      </c>
      <c r="D1098">
        <v>14</v>
      </c>
      <c r="E1098">
        <v>1</v>
      </c>
      <c r="F1098">
        <v>3378.91</v>
      </c>
      <c r="G1098" t="s">
        <v>11</v>
      </c>
      <c r="H1098" t="s">
        <v>16</v>
      </c>
      <c r="I1098" t="s">
        <v>42</v>
      </c>
      <c r="J1098" t="str">
        <f t="shared" si="17"/>
        <v>14/Dec/1996</v>
      </c>
    </row>
    <row r="1099" spans="1:10" x14ac:dyDescent="0.3">
      <c r="A1099" t="s">
        <v>387</v>
      </c>
      <c r="B1099">
        <v>1993</v>
      </c>
      <c r="C1099" t="s">
        <v>37</v>
      </c>
      <c r="D1099">
        <v>7</v>
      </c>
      <c r="E1099">
        <v>0</v>
      </c>
      <c r="F1099">
        <v>3366.67</v>
      </c>
      <c r="G1099" t="s">
        <v>11</v>
      </c>
      <c r="H1099" t="s">
        <v>11</v>
      </c>
      <c r="I1099" t="s">
        <v>13</v>
      </c>
      <c r="J1099" t="str">
        <f t="shared" si="17"/>
        <v>7/Oct/1993</v>
      </c>
    </row>
    <row r="1100" spans="1:10" x14ac:dyDescent="0.3">
      <c r="A1100" t="s">
        <v>386</v>
      </c>
      <c r="B1100">
        <v>1995</v>
      </c>
      <c r="C1100" t="s">
        <v>18</v>
      </c>
      <c r="D1100">
        <v>23</v>
      </c>
      <c r="E1100">
        <v>0</v>
      </c>
      <c r="F1100">
        <v>3353.47</v>
      </c>
      <c r="G1100" t="s">
        <v>11</v>
      </c>
      <c r="H1100" t="s">
        <v>12</v>
      </c>
      <c r="I1100" t="s">
        <v>23</v>
      </c>
      <c r="J1100" t="str">
        <f t="shared" si="17"/>
        <v>23/Jun/1995</v>
      </c>
    </row>
    <row r="1101" spans="1:10" x14ac:dyDescent="0.3">
      <c r="A1101" t="s">
        <v>385</v>
      </c>
      <c r="B1101">
        <v>1993</v>
      </c>
      <c r="C1101" t="s">
        <v>37</v>
      </c>
      <c r="D1101">
        <v>28</v>
      </c>
      <c r="E1101">
        <v>0</v>
      </c>
      <c r="F1101">
        <v>3353.28</v>
      </c>
      <c r="G1101" t="s">
        <v>11</v>
      </c>
      <c r="H1101" t="s">
        <v>16</v>
      </c>
      <c r="I1101" t="s">
        <v>42</v>
      </c>
      <c r="J1101" t="str">
        <f t="shared" si="17"/>
        <v>28/Oct/1993</v>
      </c>
    </row>
    <row r="1102" spans="1:10" x14ac:dyDescent="0.3">
      <c r="A1102" t="s">
        <v>384</v>
      </c>
      <c r="B1102">
        <v>1991</v>
      </c>
      <c r="C1102" t="s">
        <v>20</v>
      </c>
      <c r="D1102">
        <v>1</v>
      </c>
      <c r="E1102">
        <v>3</v>
      </c>
      <c r="F1102">
        <v>3342.79</v>
      </c>
      <c r="G1102" t="s">
        <v>11</v>
      </c>
      <c r="H1102" t="s">
        <v>16</v>
      </c>
      <c r="I1102" t="s">
        <v>13</v>
      </c>
      <c r="J1102" t="str">
        <f t="shared" si="17"/>
        <v>1/Sep/1991</v>
      </c>
    </row>
    <row r="1103" spans="1:10" x14ac:dyDescent="0.3">
      <c r="A1103" t="s">
        <v>383</v>
      </c>
      <c r="B1103">
        <v>1997</v>
      </c>
      <c r="C1103" t="s">
        <v>18</v>
      </c>
      <c r="D1103">
        <v>20</v>
      </c>
      <c r="E1103">
        <v>1</v>
      </c>
      <c r="F1103">
        <v>3309.79</v>
      </c>
      <c r="G1103" t="s">
        <v>12</v>
      </c>
      <c r="H1103" t="s">
        <v>12</v>
      </c>
      <c r="I1103" t="s">
        <v>356</v>
      </c>
      <c r="J1103" t="str">
        <f t="shared" si="17"/>
        <v>20/Jun/1997</v>
      </c>
    </row>
    <row r="1104" spans="1:10" x14ac:dyDescent="0.3">
      <c r="A1104" t="s">
        <v>382</v>
      </c>
      <c r="B1104">
        <v>2003</v>
      </c>
      <c r="C1104" t="s">
        <v>15</v>
      </c>
      <c r="D1104">
        <v>18</v>
      </c>
      <c r="E1104">
        <v>0</v>
      </c>
      <c r="F1104">
        <v>3308.46</v>
      </c>
      <c r="G1104" t="s">
        <v>11</v>
      </c>
      <c r="H1104" t="s">
        <v>16</v>
      </c>
      <c r="I1104" t="s">
        <v>300</v>
      </c>
      <c r="J1104" t="str">
        <f t="shared" si="17"/>
        <v>18/Nov/2003</v>
      </c>
    </row>
    <row r="1105" spans="1:10" x14ac:dyDescent="0.3">
      <c r="A1105" t="s">
        <v>381</v>
      </c>
      <c r="B1105">
        <v>2003</v>
      </c>
      <c r="C1105" t="s">
        <v>30</v>
      </c>
      <c r="D1105">
        <v>5</v>
      </c>
      <c r="E1105">
        <v>0</v>
      </c>
      <c r="F1105">
        <v>3300.7</v>
      </c>
      <c r="G1105" t="s">
        <v>11</v>
      </c>
      <c r="H1105" t="s">
        <v>11</v>
      </c>
      <c r="I1105" t="s">
        <v>200</v>
      </c>
      <c r="J1105" t="str">
        <f t="shared" si="17"/>
        <v>5/Dec/2003</v>
      </c>
    </row>
    <row r="1106" spans="1:10" x14ac:dyDescent="0.3">
      <c r="A1106" t="s">
        <v>380</v>
      </c>
      <c r="B1106">
        <v>1996</v>
      </c>
      <c r="C1106" t="s">
        <v>15</v>
      </c>
      <c r="D1106">
        <v>17</v>
      </c>
      <c r="E1106">
        <v>1</v>
      </c>
      <c r="F1106">
        <v>3292.53</v>
      </c>
      <c r="G1106" t="s">
        <v>11</v>
      </c>
      <c r="H1106" t="s">
        <v>11</v>
      </c>
      <c r="I1106" t="s">
        <v>23</v>
      </c>
      <c r="J1106" t="str">
        <f t="shared" si="17"/>
        <v>17/Nov/1996</v>
      </c>
    </row>
    <row r="1107" spans="1:10" x14ac:dyDescent="0.3">
      <c r="A1107" t="s">
        <v>379</v>
      </c>
      <c r="B1107">
        <v>2003</v>
      </c>
      <c r="C1107" t="s">
        <v>10</v>
      </c>
      <c r="D1107">
        <v>3</v>
      </c>
      <c r="E1107">
        <v>0</v>
      </c>
      <c r="F1107">
        <v>3280.22</v>
      </c>
      <c r="G1107" t="s">
        <v>11</v>
      </c>
      <c r="H1107" t="s">
        <v>12</v>
      </c>
      <c r="I1107" t="s">
        <v>42</v>
      </c>
      <c r="J1107" t="str">
        <f t="shared" si="17"/>
        <v>3/Jul/2003</v>
      </c>
    </row>
    <row r="1108" spans="1:10" x14ac:dyDescent="0.3">
      <c r="A1108" t="s">
        <v>2174</v>
      </c>
      <c r="B1108">
        <v>2004</v>
      </c>
      <c r="C1108" t="s">
        <v>35</v>
      </c>
      <c r="D1108">
        <v>30</v>
      </c>
      <c r="E1108">
        <v>0</v>
      </c>
      <c r="F1108">
        <v>36149.480000000003</v>
      </c>
      <c r="G1108" t="s">
        <v>11</v>
      </c>
      <c r="H1108" t="s">
        <v>11</v>
      </c>
      <c r="I1108" t="s">
        <v>13</v>
      </c>
      <c r="J1108" t="str">
        <f t="shared" si="17"/>
        <v>30/Aug/2004</v>
      </c>
    </row>
    <row r="1109" spans="1:10" x14ac:dyDescent="0.3">
      <c r="A1109" t="s">
        <v>378</v>
      </c>
      <c r="B1109">
        <v>2001</v>
      </c>
      <c r="C1109" t="s">
        <v>37</v>
      </c>
      <c r="D1109">
        <v>6</v>
      </c>
      <c r="E1109">
        <v>2</v>
      </c>
      <c r="F1109">
        <v>3279.87</v>
      </c>
      <c r="G1109" t="s">
        <v>11</v>
      </c>
      <c r="H1109" t="s">
        <v>16</v>
      </c>
      <c r="I1109" t="s">
        <v>356</v>
      </c>
      <c r="J1109" t="str">
        <f t="shared" si="17"/>
        <v>6/Oct/2001</v>
      </c>
    </row>
    <row r="1110" spans="1:10" x14ac:dyDescent="0.3">
      <c r="A1110" t="s">
        <v>377</v>
      </c>
      <c r="B1110">
        <v>1994</v>
      </c>
      <c r="C1110" t="s">
        <v>10</v>
      </c>
      <c r="D1110">
        <v>1</v>
      </c>
      <c r="E1110">
        <v>1</v>
      </c>
      <c r="F1110">
        <v>3277.16</v>
      </c>
      <c r="G1110" t="s">
        <v>11</v>
      </c>
      <c r="H1110" t="s">
        <v>12</v>
      </c>
      <c r="I1110" t="s">
        <v>42</v>
      </c>
      <c r="J1110" t="str">
        <f t="shared" si="17"/>
        <v>1/Jul/1994</v>
      </c>
    </row>
    <row r="1111" spans="1:10" x14ac:dyDescent="0.3">
      <c r="A1111" t="s">
        <v>376</v>
      </c>
      <c r="B1111">
        <v>1994</v>
      </c>
      <c r="C1111" t="s">
        <v>30</v>
      </c>
      <c r="D1111">
        <v>2</v>
      </c>
      <c r="E1111">
        <v>0</v>
      </c>
      <c r="F1111">
        <v>3268.85</v>
      </c>
      <c r="G1111" t="s">
        <v>12</v>
      </c>
      <c r="H1111" t="s">
        <v>16</v>
      </c>
      <c r="I1111" t="s">
        <v>168</v>
      </c>
      <c r="J1111" t="str">
        <f t="shared" si="17"/>
        <v>2/Dec/1994</v>
      </c>
    </row>
    <row r="1112" spans="1:10" x14ac:dyDescent="0.3">
      <c r="A1112" t="s">
        <v>375</v>
      </c>
      <c r="B1112">
        <v>1991</v>
      </c>
      <c r="C1112" t="s">
        <v>15</v>
      </c>
      <c r="D1112">
        <v>13</v>
      </c>
      <c r="E1112">
        <v>0</v>
      </c>
      <c r="F1112">
        <v>3260.2</v>
      </c>
      <c r="G1112" t="s">
        <v>12</v>
      </c>
      <c r="H1112" t="s">
        <v>11</v>
      </c>
      <c r="I1112" t="s">
        <v>42</v>
      </c>
      <c r="J1112" t="str">
        <f t="shared" si="17"/>
        <v>13/Nov/1991</v>
      </c>
    </row>
    <row r="1113" spans="1:10" x14ac:dyDescent="0.3">
      <c r="A1113" t="s">
        <v>374</v>
      </c>
      <c r="B1113">
        <v>1997</v>
      </c>
      <c r="C1113" t="s">
        <v>20</v>
      </c>
      <c r="D1113">
        <v>2</v>
      </c>
      <c r="E1113">
        <v>1</v>
      </c>
      <c r="F1113">
        <v>3238.44</v>
      </c>
      <c r="G1113" t="s">
        <v>11</v>
      </c>
      <c r="H1113" t="s">
        <v>12</v>
      </c>
      <c r="I1113" t="s">
        <v>13</v>
      </c>
      <c r="J1113" t="str">
        <f t="shared" si="17"/>
        <v>2/Sep/1997</v>
      </c>
    </row>
    <row r="1114" spans="1:10" x14ac:dyDescent="0.3">
      <c r="A1114" t="s">
        <v>373</v>
      </c>
      <c r="B1114">
        <v>1997</v>
      </c>
      <c r="C1114" t="s">
        <v>35</v>
      </c>
      <c r="D1114">
        <v>2</v>
      </c>
      <c r="E1114">
        <v>1</v>
      </c>
      <c r="F1114">
        <v>3227.12</v>
      </c>
      <c r="G1114" t="s">
        <v>11</v>
      </c>
      <c r="H1114" t="s">
        <v>12</v>
      </c>
      <c r="I1114" t="s">
        <v>13</v>
      </c>
      <c r="J1114" t="str">
        <f t="shared" si="17"/>
        <v>2/Aug/1997</v>
      </c>
    </row>
    <row r="1115" spans="1:10" x14ac:dyDescent="0.3">
      <c r="A1115" t="s">
        <v>372</v>
      </c>
      <c r="B1115">
        <v>1997</v>
      </c>
      <c r="C1115" t="s">
        <v>10</v>
      </c>
      <c r="D1115">
        <v>6</v>
      </c>
      <c r="E1115">
        <v>0</v>
      </c>
      <c r="F1115">
        <v>3213.62</v>
      </c>
      <c r="G1115" t="s">
        <v>11</v>
      </c>
      <c r="H1115" t="s">
        <v>11</v>
      </c>
      <c r="I1115" t="s">
        <v>247</v>
      </c>
      <c r="J1115" t="str">
        <f t="shared" si="17"/>
        <v>6/Jul/1997</v>
      </c>
    </row>
    <row r="1116" spans="1:10" x14ac:dyDescent="0.3">
      <c r="A1116" t="s">
        <v>371</v>
      </c>
      <c r="B1116">
        <v>1997</v>
      </c>
      <c r="C1116" t="s">
        <v>30</v>
      </c>
      <c r="D1116">
        <v>22</v>
      </c>
      <c r="E1116">
        <v>1</v>
      </c>
      <c r="F1116">
        <v>3208.79</v>
      </c>
      <c r="G1116" t="s">
        <v>11</v>
      </c>
      <c r="H1116" t="s">
        <v>12</v>
      </c>
      <c r="I1116" t="s">
        <v>42</v>
      </c>
      <c r="J1116" t="str">
        <f t="shared" si="17"/>
        <v>22/Dec/1997</v>
      </c>
    </row>
    <row r="1117" spans="1:10" x14ac:dyDescent="0.3">
      <c r="A1117" t="s">
        <v>370</v>
      </c>
      <c r="B1117">
        <v>1997</v>
      </c>
      <c r="C1117" t="s">
        <v>10</v>
      </c>
      <c r="D1117">
        <v>5</v>
      </c>
      <c r="E1117">
        <v>0</v>
      </c>
      <c r="F1117">
        <v>3206.49</v>
      </c>
      <c r="G1117" t="s">
        <v>11</v>
      </c>
      <c r="H1117" t="s">
        <v>12</v>
      </c>
      <c r="I1117" t="s">
        <v>247</v>
      </c>
      <c r="J1117" t="str">
        <f t="shared" si="17"/>
        <v>5/Jul/1997</v>
      </c>
    </row>
    <row r="1118" spans="1:10" x14ac:dyDescent="0.3">
      <c r="A1118" t="s">
        <v>369</v>
      </c>
      <c r="B1118">
        <v>1996</v>
      </c>
      <c r="C1118" t="s">
        <v>37</v>
      </c>
      <c r="D1118">
        <v>11</v>
      </c>
      <c r="E1118">
        <v>0</v>
      </c>
      <c r="F1118">
        <v>3201.25</v>
      </c>
      <c r="G1118" t="s">
        <v>11</v>
      </c>
      <c r="H1118" t="s">
        <v>12</v>
      </c>
      <c r="I1118" t="s">
        <v>23</v>
      </c>
      <c r="J1118" t="str">
        <f t="shared" si="17"/>
        <v>11/Oct/1996</v>
      </c>
    </row>
    <row r="1119" spans="1:10" x14ac:dyDescent="0.3">
      <c r="A1119" t="s">
        <v>2371</v>
      </c>
      <c r="B1119">
        <v>1977</v>
      </c>
      <c r="C1119" t="s">
        <v>18</v>
      </c>
      <c r="D1119">
        <v>8</v>
      </c>
      <c r="E1119">
        <v>0</v>
      </c>
      <c r="F1119">
        <v>62592.87</v>
      </c>
      <c r="G1119" t="s">
        <v>11</v>
      </c>
      <c r="H1119" t="s">
        <v>12</v>
      </c>
      <c r="I1119" t="s">
        <v>13</v>
      </c>
      <c r="J1119" t="str">
        <f t="shared" si="17"/>
        <v>8/Jun/1977</v>
      </c>
    </row>
    <row r="1120" spans="1:10" x14ac:dyDescent="0.3">
      <c r="A1120" t="s">
        <v>2353</v>
      </c>
      <c r="B1120">
        <v>1971</v>
      </c>
      <c r="C1120" t="s">
        <v>20</v>
      </c>
      <c r="D1120">
        <v>27</v>
      </c>
      <c r="E1120">
        <v>2</v>
      </c>
      <c r="F1120">
        <v>47462.89</v>
      </c>
      <c r="G1120" t="s">
        <v>16</v>
      </c>
      <c r="H1120" t="s">
        <v>11</v>
      </c>
      <c r="I1120" t="s">
        <v>13</v>
      </c>
      <c r="J1120" t="str">
        <f t="shared" si="17"/>
        <v>27/Sep/1971</v>
      </c>
    </row>
    <row r="1121" spans="1:10" x14ac:dyDescent="0.3">
      <c r="A1121" t="s">
        <v>2173</v>
      </c>
      <c r="B1121">
        <v>1997</v>
      </c>
      <c r="C1121" t="s">
        <v>18</v>
      </c>
      <c r="D1121">
        <v>12</v>
      </c>
      <c r="E1121">
        <v>2</v>
      </c>
      <c r="F1121">
        <v>36124.57</v>
      </c>
      <c r="G1121" t="s">
        <v>16</v>
      </c>
      <c r="H1121" t="s">
        <v>12</v>
      </c>
      <c r="I1121" t="s">
        <v>13</v>
      </c>
      <c r="J1121" t="str">
        <f t="shared" si="17"/>
        <v>12/Jun/1997</v>
      </c>
    </row>
    <row r="1122" spans="1:10" x14ac:dyDescent="0.3">
      <c r="A1122" t="s">
        <v>368</v>
      </c>
      <c r="B1122">
        <v>2001</v>
      </c>
      <c r="C1122" t="s">
        <v>20</v>
      </c>
      <c r="D1122">
        <v>2</v>
      </c>
      <c r="E1122">
        <v>2</v>
      </c>
      <c r="F1122">
        <v>3180.51</v>
      </c>
      <c r="G1122" t="s">
        <v>11</v>
      </c>
      <c r="H1122" t="s">
        <v>11</v>
      </c>
      <c r="I1122" t="s">
        <v>13</v>
      </c>
      <c r="J1122" t="str">
        <f t="shared" si="17"/>
        <v>2/Sep/2001</v>
      </c>
    </row>
    <row r="1123" spans="1:10" x14ac:dyDescent="0.3">
      <c r="A1123" t="s">
        <v>367</v>
      </c>
      <c r="B1123">
        <v>2000</v>
      </c>
      <c r="C1123" t="s">
        <v>20</v>
      </c>
      <c r="D1123">
        <v>23</v>
      </c>
      <c r="E1123">
        <v>0</v>
      </c>
      <c r="F1123">
        <v>3179.96</v>
      </c>
      <c r="G1123" t="s">
        <v>11</v>
      </c>
      <c r="H1123" t="s">
        <v>11</v>
      </c>
      <c r="I1123" t="s">
        <v>23</v>
      </c>
      <c r="J1123" t="str">
        <f t="shared" si="17"/>
        <v>23/Sep/2000</v>
      </c>
    </row>
    <row r="1124" spans="1:10" x14ac:dyDescent="0.3">
      <c r="A1124" t="s">
        <v>366</v>
      </c>
      <c r="B1124">
        <v>1996</v>
      </c>
      <c r="C1124" t="s">
        <v>10</v>
      </c>
      <c r="D1124">
        <v>3</v>
      </c>
      <c r="E1124">
        <v>0</v>
      </c>
      <c r="F1124">
        <v>3176.82</v>
      </c>
      <c r="G1124" t="s">
        <v>11</v>
      </c>
      <c r="H1124" t="s">
        <v>16</v>
      </c>
      <c r="I1124" t="s">
        <v>23</v>
      </c>
      <c r="J1124" t="str">
        <f t="shared" si="17"/>
        <v>3/Jul/1996</v>
      </c>
    </row>
    <row r="1125" spans="1:10" x14ac:dyDescent="0.3">
      <c r="A1125" t="s">
        <v>365</v>
      </c>
      <c r="B1125">
        <v>1996</v>
      </c>
      <c r="C1125" t="s">
        <v>35</v>
      </c>
      <c r="D1125">
        <v>14</v>
      </c>
      <c r="E1125">
        <v>0</v>
      </c>
      <c r="F1125">
        <v>3176.29</v>
      </c>
      <c r="G1125" t="s">
        <v>11</v>
      </c>
      <c r="H1125" t="s">
        <v>11</v>
      </c>
      <c r="I1125" t="s">
        <v>23</v>
      </c>
      <c r="J1125" t="str">
        <f t="shared" si="17"/>
        <v>14/Aug/1996</v>
      </c>
    </row>
    <row r="1126" spans="1:10" x14ac:dyDescent="0.3">
      <c r="A1126" t="s">
        <v>364</v>
      </c>
      <c r="B1126">
        <v>1994</v>
      </c>
      <c r="C1126" t="s">
        <v>10</v>
      </c>
      <c r="D1126">
        <v>6</v>
      </c>
      <c r="E1126">
        <v>0</v>
      </c>
      <c r="F1126">
        <v>3172.02</v>
      </c>
      <c r="G1126" t="s">
        <v>11</v>
      </c>
      <c r="H1126" t="s">
        <v>16</v>
      </c>
      <c r="I1126" t="s">
        <v>42</v>
      </c>
      <c r="J1126" t="str">
        <f t="shared" si="17"/>
        <v>6/Jul/1994</v>
      </c>
    </row>
    <row r="1127" spans="1:10" x14ac:dyDescent="0.3">
      <c r="A1127" t="s">
        <v>363</v>
      </c>
      <c r="B1127">
        <v>1994</v>
      </c>
      <c r="C1127" t="s">
        <v>37</v>
      </c>
      <c r="D1127">
        <v>25</v>
      </c>
      <c r="E1127">
        <v>0</v>
      </c>
      <c r="F1127">
        <v>3171.61</v>
      </c>
      <c r="G1127" t="s">
        <v>11</v>
      </c>
      <c r="H1127" t="s">
        <v>12</v>
      </c>
      <c r="I1127" t="s">
        <v>13</v>
      </c>
      <c r="J1127" t="str">
        <f t="shared" si="17"/>
        <v>25/Oct/1994</v>
      </c>
    </row>
    <row r="1128" spans="1:10" x14ac:dyDescent="0.3">
      <c r="A1128" t="s">
        <v>362</v>
      </c>
      <c r="B1128">
        <v>2001</v>
      </c>
      <c r="C1128" t="s">
        <v>35</v>
      </c>
      <c r="D1128">
        <v>29</v>
      </c>
      <c r="E1128">
        <v>1</v>
      </c>
      <c r="F1128">
        <v>3167.46</v>
      </c>
      <c r="G1128" t="s">
        <v>11</v>
      </c>
      <c r="H1128" t="s">
        <v>12</v>
      </c>
      <c r="I1128" t="s">
        <v>247</v>
      </c>
      <c r="J1128" t="str">
        <f t="shared" si="17"/>
        <v>29/Aug/2001</v>
      </c>
    </row>
    <row r="1129" spans="1:10" x14ac:dyDescent="0.3">
      <c r="A1129" t="s">
        <v>361</v>
      </c>
      <c r="B1129">
        <v>1993</v>
      </c>
      <c r="C1129" t="s">
        <v>20</v>
      </c>
      <c r="D1129">
        <v>25</v>
      </c>
      <c r="E1129">
        <v>0</v>
      </c>
      <c r="F1129">
        <v>3162.02</v>
      </c>
      <c r="G1129" t="s">
        <v>11</v>
      </c>
      <c r="H1129" t="s">
        <v>12</v>
      </c>
      <c r="I1129" t="s">
        <v>13</v>
      </c>
      <c r="J1129" t="str">
        <f t="shared" si="17"/>
        <v>25/Sep/1993</v>
      </c>
    </row>
    <row r="1130" spans="1:10" x14ac:dyDescent="0.3">
      <c r="A1130" t="s">
        <v>360</v>
      </c>
      <c r="B1130">
        <v>1994</v>
      </c>
      <c r="C1130" t="s">
        <v>10</v>
      </c>
      <c r="D1130">
        <v>10</v>
      </c>
      <c r="E1130">
        <v>0</v>
      </c>
      <c r="F1130">
        <v>3161.45</v>
      </c>
      <c r="G1130" t="s">
        <v>11</v>
      </c>
      <c r="H1130" t="s">
        <v>16</v>
      </c>
      <c r="I1130" t="s">
        <v>42</v>
      </c>
      <c r="J1130" t="str">
        <f t="shared" si="17"/>
        <v>10/Jul/1994</v>
      </c>
    </row>
    <row r="1131" spans="1:10" x14ac:dyDescent="0.3">
      <c r="A1131" t="s">
        <v>359</v>
      </c>
      <c r="B1131">
        <v>1999</v>
      </c>
      <c r="C1131" t="s">
        <v>18</v>
      </c>
      <c r="D1131">
        <v>25</v>
      </c>
      <c r="E1131">
        <v>0</v>
      </c>
      <c r="F1131">
        <v>3128.35</v>
      </c>
      <c r="G1131" t="s">
        <v>11</v>
      </c>
      <c r="H1131" t="s">
        <v>12</v>
      </c>
      <c r="I1131" t="s">
        <v>300</v>
      </c>
      <c r="J1131" t="str">
        <f t="shared" si="17"/>
        <v>25/Jun/1999</v>
      </c>
    </row>
    <row r="1132" spans="1:10" x14ac:dyDescent="0.3">
      <c r="A1132" t="s">
        <v>2172</v>
      </c>
      <c r="B1132">
        <v>1979</v>
      </c>
      <c r="C1132" t="s">
        <v>15</v>
      </c>
      <c r="D1132">
        <v>4</v>
      </c>
      <c r="E1132">
        <v>2</v>
      </c>
      <c r="F1132">
        <v>36090.49</v>
      </c>
      <c r="G1132" t="s">
        <v>11</v>
      </c>
      <c r="H1132" t="s">
        <v>11</v>
      </c>
      <c r="I1132" t="s">
        <v>42</v>
      </c>
      <c r="J1132" t="str">
        <f t="shared" si="17"/>
        <v>4/Nov/1979</v>
      </c>
    </row>
    <row r="1133" spans="1:10" x14ac:dyDescent="0.3">
      <c r="A1133" t="s">
        <v>358</v>
      </c>
      <c r="B1133">
        <v>1987</v>
      </c>
      <c r="C1133" t="s">
        <v>35</v>
      </c>
      <c r="D1133">
        <v>1</v>
      </c>
      <c r="E1133">
        <v>3</v>
      </c>
      <c r="F1133">
        <v>3088.06</v>
      </c>
      <c r="G1133" t="s">
        <v>11</v>
      </c>
      <c r="H1133" t="s">
        <v>11</v>
      </c>
      <c r="I1133" t="s">
        <v>13</v>
      </c>
      <c r="J1133" t="str">
        <f t="shared" si="17"/>
        <v>1/Aug/1987</v>
      </c>
    </row>
    <row r="1134" spans="1:10" x14ac:dyDescent="0.3">
      <c r="A1134" t="s">
        <v>357</v>
      </c>
      <c r="B1134">
        <v>2001</v>
      </c>
      <c r="C1134" t="s">
        <v>37</v>
      </c>
      <c r="D1134">
        <v>13</v>
      </c>
      <c r="E1134">
        <v>2</v>
      </c>
      <c r="F1134">
        <v>3077.1</v>
      </c>
      <c r="G1134" t="s">
        <v>11</v>
      </c>
      <c r="H1134" t="s">
        <v>16</v>
      </c>
      <c r="I1134" t="s">
        <v>23</v>
      </c>
      <c r="J1134" t="str">
        <f t="shared" si="17"/>
        <v>13/Oct/2001</v>
      </c>
    </row>
    <row r="1135" spans="1:10" x14ac:dyDescent="0.3">
      <c r="A1135" t="s">
        <v>355</v>
      </c>
      <c r="B1135">
        <v>1995</v>
      </c>
      <c r="C1135" t="s">
        <v>20</v>
      </c>
      <c r="D1135">
        <v>10</v>
      </c>
      <c r="E1135">
        <v>0</v>
      </c>
      <c r="F1135">
        <v>3070.81</v>
      </c>
      <c r="G1135" t="s">
        <v>12</v>
      </c>
      <c r="H1135" t="s">
        <v>16</v>
      </c>
      <c r="I1135" t="s">
        <v>356</v>
      </c>
      <c r="J1135" t="str">
        <f t="shared" si="17"/>
        <v>10/Sep/1995</v>
      </c>
    </row>
    <row r="1136" spans="1:10" x14ac:dyDescent="0.3">
      <c r="A1136" t="s">
        <v>354</v>
      </c>
      <c r="B1136">
        <v>1989</v>
      </c>
      <c r="C1136" t="s">
        <v>37</v>
      </c>
      <c r="D1136">
        <v>1</v>
      </c>
      <c r="E1136">
        <v>3</v>
      </c>
      <c r="F1136">
        <v>3065.49</v>
      </c>
      <c r="G1136" t="s">
        <v>11</v>
      </c>
      <c r="H1136" t="s">
        <v>16</v>
      </c>
      <c r="I1136" t="s">
        <v>23</v>
      </c>
      <c r="J1136" t="str">
        <f t="shared" si="17"/>
        <v>1/Oct/1989</v>
      </c>
    </row>
    <row r="1137" spans="1:10" x14ac:dyDescent="0.3">
      <c r="A1137" t="s">
        <v>353</v>
      </c>
      <c r="B1137">
        <v>1994</v>
      </c>
      <c r="C1137" t="s">
        <v>20</v>
      </c>
      <c r="D1137">
        <v>26</v>
      </c>
      <c r="E1137">
        <v>0</v>
      </c>
      <c r="F1137">
        <v>3062.51</v>
      </c>
      <c r="G1137" t="s">
        <v>12</v>
      </c>
      <c r="H1137" t="s">
        <v>16</v>
      </c>
      <c r="I1137" t="s">
        <v>23</v>
      </c>
      <c r="J1137" t="str">
        <f t="shared" si="17"/>
        <v>26/Sep/1994</v>
      </c>
    </row>
    <row r="1138" spans="1:10" x14ac:dyDescent="0.3">
      <c r="A1138" t="s">
        <v>352</v>
      </c>
      <c r="B1138">
        <v>2002</v>
      </c>
      <c r="C1138" t="s">
        <v>18</v>
      </c>
      <c r="D1138">
        <v>21</v>
      </c>
      <c r="E1138">
        <v>2</v>
      </c>
      <c r="F1138">
        <v>3056.39</v>
      </c>
      <c r="G1138" t="s">
        <v>11</v>
      </c>
      <c r="H1138" t="s">
        <v>12</v>
      </c>
      <c r="I1138" t="s">
        <v>13</v>
      </c>
      <c r="J1138" t="str">
        <f t="shared" si="17"/>
        <v>21/Jun/2002</v>
      </c>
    </row>
    <row r="1139" spans="1:10" x14ac:dyDescent="0.3">
      <c r="A1139" t="s">
        <v>351</v>
      </c>
      <c r="B1139">
        <v>1997</v>
      </c>
      <c r="C1139" t="s">
        <v>30</v>
      </c>
      <c r="D1139">
        <v>22</v>
      </c>
      <c r="E1139">
        <v>0</v>
      </c>
      <c r="F1139">
        <v>3051.73</v>
      </c>
      <c r="G1139" t="s">
        <v>11</v>
      </c>
      <c r="H1139" t="s">
        <v>11</v>
      </c>
      <c r="I1139" t="s">
        <v>42</v>
      </c>
      <c r="J1139" t="str">
        <f t="shared" si="17"/>
        <v>22/Dec/1997</v>
      </c>
    </row>
    <row r="1140" spans="1:10" x14ac:dyDescent="0.3">
      <c r="A1140" t="s">
        <v>350</v>
      </c>
      <c r="B1140">
        <v>1998</v>
      </c>
      <c r="C1140" t="s">
        <v>35</v>
      </c>
      <c r="D1140">
        <v>9</v>
      </c>
      <c r="E1140">
        <v>0</v>
      </c>
      <c r="F1140">
        <v>3046.06</v>
      </c>
      <c r="G1140" t="s">
        <v>11</v>
      </c>
      <c r="H1140" t="s">
        <v>16</v>
      </c>
      <c r="I1140" t="s">
        <v>249</v>
      </c>
      <c r="J1140" t="str">
        <f t="shared" si="17"/>
        <v>9/Aug/1998</v>
      </c>
    </row>
    <row r="1141" spans="1:10" x14ac:dyDescent="0.3">
      <c r="A1141" t="s">
        <v>349</v>
      </c>
      <c r="B1141">
        <v>1998</v>
      </c>
      <c r="C1141" t="s">
        <v>20</v>
      </c>
      <c r="D1141">
        <v>15</v>
      </c>
      <c r="E1141">
        <v>0</v>
      </c>
      <c r="F1141">
        <v>3044.21</v>
      </c>
      <c r="G1141" t="s">
        <v>11</v>
      </c>
      <c r="H1141" t="s">
        <v>12</v>
      </c>
      <c r="I1141" t="s">
        <v>247</v>
      </c>
      <c r="J1141" t="str">
        <f t="shared" si="17"/>
        <v>15/Sep/1998</v>
      </c>
    </row>
    <row r="1142" spans="1:10" x14ac:dyDescent="0.3">
      <c r="A1142" t="s">
        <v>348</v>
      </c>
      <c r="B1142">
        <v>1997</v>
      </c>
      <c r="C1142" t="s">
        <v>30</v>
      </c>
      <c r="D1142">
        <v>19</v>
      </c>
      <c r="E1142">
        <v>0</v>
      </c>
      <c r="F1142">
        <v>3021.81</v>
      </c>
      <c r="G1142" t="s">
        <v>11</v>
      </c>
      <c r="H1142" t="s">
        <v>12</v>
      </c>
      <c r="I1142" t="s">
        <v>23</v>
      </c>
      <c r="J1142" t="str">
        <f t="shared" si="17"/>
        <v>19/Dec/1997</v>
      </c>
    </row>
    <row r="1143" spans="1:10" x14ac:dyDescent="0.3">
      <c r="A1143" t="s">
        <v>2171</v>
      </c>
      <c r="B1143">
        <v>1996</v>
      </c>
      <c r="C1143" t="s">
        <v>35</v>
      </c>
      <c r="D1143">
        <v>20</v>
      </c>
      <c r="E1143">
        <v>2</v>
      </c>
      <c r="F1143">
        <v>36085.22</v>
      </c>
      <c r="G1143" t="s">
        <v>16</v>
      </c>
      <c r="H1143" t="s">
        <v>16</v>
      </c>
      <c r="I1143" t="s">
        <v>42</v>
      </c>
      <c r="J1143" t="str">
        <f t="shared" si="17"/>
        <v>20/Aug/1996</v>
      </c>
    </row>
    <row r="1144" spans="1:10" x14ac:dyDescent="0.3">
      <c r="A1144" t="s">
        <v>347</v>
      </c>
      <c r="B1144">
        <v>1988</v>
      </c>
      <c r="C1144" t="s">
        <v>20</v>
      </c>
      <c r="D1144">
        <v>28</v>
      </c>
      <c r="E1144">
        <v>3</v>
      </c>
      <c r="F1144">
        <v>3018.04</v>
      </c>
      <c r="G1144" t="s">
        <v>11</v>
      </c>
      <c r="H1144" t="s">
        <v>11</v>
      </c>
      <c r="I1144" t="s">
        <v>23</v>
      </c>
      <c r="J1144" t="str">
        <f t="shared" si="17"/>
        <v>28/Sep/1988</v>
      </c>
    </row>
    <row r="1145" spans="1:10" x14ac:dyDescent="0.3">
      <c r="A1145" t="s">
        <v>346</v>
      </c>
      <c r="B1145">
        <v>2002</v>
      </c>
      <c r="C1145" t="s">
        <v>30</v>
      </c>
      <c r="D1145">
        <v>15</v>
      </c>
      <c r="E1145">
        <v>0</v>
      </c>
      <c r="F1145">
        <v>3012.22</v>
      </c>
      <c r="G1145" t="s">
        <v>11</v>
      </c>
      <c r="H1145" t="s">
        <v>12</v>
      </c>
      <c r="I1145" t="s">
        <v>23</v>
      </c>
      <c r="J1145" t="str">
        <f t="shared" si="17"/>
        <v>15/Dec/2002</v>
      </c>
    </row>
    <row r="1146" spans="1:10" x14ac:dyDescent="0.3">
      <c r="A1146" t="s">
        <v>345</v>
      </c>
      <c r="B1146">
        <v>1991</v>
      </c>
      <c r="C1146" t="s">
        <v>15</v>
      </c>
      <c r="D1146">
        <v>20</v>
      </c>
      <c r="E1146">
        <v>3</v>
      </c>
      <c r="F1146">
        <v>2985.67</v>
      </c>
      <c r="G1146" t="s">
        <v>11</v>
      </c>
      <c r="H1146" t="s">
        <v>11</v>
      </c>
      <c r="I1146" t="s">
        <v>13</v>
      </c>
      <c r="J1146" t="str">
        <f t="shared" si="17"/>
        <v>20/Nov/1991</v>
      </c>
    </row>
    <row r="1147" spans="1:10" x14ac:dyDescent="0.3">
      <c r="A1147" t="s">
        <v>344</v>
      </c>
      <c r="B1147">
        <v>1987</v>
      </c>
      <c r="C1147" t="s">
        <v>18</v>
      </c>
      <c r="D1147">
        <v>18</v>
      </c>
      <c r="E1147">
        <v>3</v>
      </c>
      <c r="F1147">
        <v>2979.52</v>
      </c>
      <c r="G1147" t="s">
        <v>11</v>
      </c>
      <c r="H1147" t="s">
        <v>12</v>
      </c>
      <c r="I1147" t="s">
        <v>13</v>
      </c>
      <c r="J1147" t="str">
        <f t="shared" si="17"/>
        <v>18/Jun/1987</v>
      </c>
    </row>
    <row r="1148" spans="1:10" x14ac:dyDescent="0.3">
      <c r="A1148" t="s">
        <v>343</v>
      </c>
      <c r="B1148">
        <v>1995</v>
      </c>
      <c r="C1148" t="s">
        <v>20</v>
      </c>
      <c r="D1148">
        <v>24</v>
      </c>
      <c r="E1148">
        <v>0</v>
      </c>
      <c r="F1148">
        <v>2974.13</v>
      </c>
      <c r="G1148" t="s">
        <v>11</v>
      </c>
      <c r="H1148" t="s">
        <v>16</v>
      </c>
      <c r="I1148" t="s">
        <v>42</v>
      </c>
      <c r="J1148" t="str">
        <f t="shared" si="17"/>
        <v>24/Sep/1995</v>
      </c>
    </row>
    <row r="1149" spans="1:10" x14ac:dyDescent="0.3">
      <c r="A1149" t="s">
        <v>342</v>
      </c>
      <c r="B1149">
        <v>2002</v>
      </c>
      <c r="C1149" t="s">
        <v>20</v>
      </c>
      <c r="D1149">
        <v>30</v>
      </c>
      <c r="E1149">
        <v>0</v>
      </c>
      <c r="F1149">
        <v>2943.41</v>
      </c>
      <c r="G1149" t="s">
        <v>11</v>
      </c>
      <c r="H1149" t="s">
        <v>12</v>
      </c>
      <c r="I1149" t="s">
        <v>23</v>
      </c>
      <c r="J1149" t="str">
        <f t="shared" si="17"/>
        <v>30/Sep/2002</v>
      </c>
    </row>
    <row r="1150" spans="1:10" x14ac:dyDescent="0.3">
      <c r="A1150" t="s">
        <v>341</v>
      </c>
      <c r="B1150">
        <v>1996</v>
      </c>
      <c r="C1150" t="s">
        <v>18</v>
      </c>
      <c r="D1150">
        <v>30</v>
      </c>
      <c r="E1150">
        <v>1</v>
      </c>
      <c r="F1150">
        <v>2927.06</v>
      </c>
      <c r="G1150" t="s">
        <v>11</v>
      </c>
      <c r="H1150" t="s">
        <v>11</v>
      </c>
      <c r="I1150" t="s">
        <v>13</v>
      </c>
      <c r="J1150" t="str">
        <f t="shared" si="17"/>
        <v>30/Jun/1996</v>
      </c>
    </row>
    <row r="1151" spans="1:10" x14ac:dyDescent="0.3">
      <c r="A1151" t="s">
        <v>340</v>
      </c>
      <c r="B1151">
        <v>2003</v>
      </c>
      <c r="C1151" t="s">
        <v>18</v>
      </c>
      <c r="D1151">
        <v>5</v>
      </c>
      <c r="E1151">
        <v>2</v>
      </c>
      <c r="F1151">
        <v>2913.57</v>
      </c>
      <c r="G1151" t="s">
        <v>11</v>
      </c>
      <c r="H1151" t="s">
        <v>11</v>
      </c>
      <c r="I1151" t="s">
        <v>42</v>
      </c>
      <c r="J1151" t="str">
        <f t="shared" si="17"/>
        <v>5/Jun/2003</v>
      </c>
    </row>
    <row r="1152" spans="1:10" x14ac:dyDescent="0.3">
      <c r="A1152" t="s">
        <v>339</v>
      </c>
      <c r="B1152">
        <v>1996</v>
      </c>
      <c r="C1152" t="s">
        <v>18</v>
      </c>
      <c r="D1152">
        <v>13</v>
      </c>
      <c r="E1152">
        <v>1</v>
      </c>
      <c r="F1152">
        <v>2904.09</v>
      </c>
      <c r="G1152" t="s">
        <v>11</v>
      </c>
      <c r="H1152" t="s">
        <v>11</v>
      </c>
      <c r="I1152" t="s">
        <v>42</v>
      </c>
      <c r="J1152" t="str">
        <f t="shared" si="17"/>
        <v>13/Jun/1996</v>
      </c>
    </row>
    <row r="1153" spans="1:10" x14ac:dyDescent="0.3">
      <c r="A1153" t="s">
        <v>338</v>
      </c>
      <c r="B1153">
        <v>1996</v>
      </c>
      <c r="C1153" t="s">
        <v>37</v>
      </c>
      <c r="D1153">
        <v>24</v>
      </c>
      <c r="E1153">
        <v>1</v>
      </c>
      <c r="F1153">
        <v>2902.91</v>
      </c>
      <c r="G1153" t="s">
        <v>11</v>
      </c>
      <c r="H1153" t="s">
        <v>11</v>
      </c>
      <c r="I1153" t="s">
        <v>13</v>
      </c>
      <c r="J1153" t="str">
        <f t="shared" si="17"/>
        <v>24/Oct/1996</v>
      </c>
    </row>
    <row r="1154" spans="1:10" x14ac:dyDescent="0.3">
      <c r="A1154" t="s">
        <v>2170</v>
      </c>
      <c r="B1154">
        <v>1963</v>
      </c>
      <c r="C1154" t="s">
        <v>10</v>
      </c>
      <c r="D1154">
        <v>22</v>
      </c>
      <c r="E1154">
        <v>0</v>
      </c>
      <c r="F1154">
        <v>36074.339999999997</v>
      </c>
      <c r="G1154" t="s">
        <v>11</v>
      </c>
      <c r="H1154" t="s">
        <v>16</v>
      </c>
      <c r="I1154" t="s">
        <v>42</v>
      </c>
      <c r="J1154" t="str">
        <f t="shared" si="17"/>
        <v>22/Jul/1963</v>
      </c>
    </row>
    <row r="1155" spans="1:10" x14ac:dyDescent="0.3">
      <c r="A1155" t="s">
        <v>337</v>
      </c>
      <c r="B1155">
        <v>1999</v>
      </c>
      <c r="C1155" t="s">
        <v>15</v>
      </c>
      <c r="D1155">
        <v>1</v>
      </c>
      <c r="E1155">
        <v>0</v>
      </c>
      <c r="F1155">
        <v>2899.49</v>
      </c>
      <c r="G1155" t="s">
        <v>11</v>
      </c>
      <c r="H1155" t="s">
        <v>11</v>
      </c>
      <c r="I1155" t="s">
        <v>247</v>
      </c>
      <c r="J1155" t="str">
        <f t="shared" si="17"/>
        <v>1/Nov/1999</v>
      </c>
    </row>
    <row r="1156" spans="1:10" x14ac:dyDescent="0.3">
      <c r="A1156" t="s">
        <v>336</v>
      </c>
      <c r="B1156">
        <v>2000</v>
      </c>
      <c r="C1156" t="s">
        <v>10</v>
      </c>
      <c r="D1156">
        <v>14</v>
      </c>
      <c r="E1156">
        <v>0</v>
      </c>
      <c r="F1156">
        <v>2897.46</v>
      </c>
      <c r="G1156" t="s">
        <v>11</v>
      </c>
      <c r="H1156" t="s">
        <v>16</v>
      </c>
      <c r="I1156" t="s">
        <v>23</v>
      </c>
      <c r="J1156" t="str">
        <f t="shared" si="17"/>
        <v>14/Jul/2000</v>
      </c>
    </row>
    <row r="1157" spans="1:10" x14ac:dyDescent="0.3">
      <c r="A1157" t="s">
        <v>335</v>
      </c>
      <c r="B1157">
        <v>1996</v>
      </c>
      <c r="C1157" t="s">
        <v>18</v>
      </c>
      <c r="D1157">
        <v>21</v>
      </c>
      <c r="E1157">
        <v>0</v>
      </c>
      <c r="F1157">
        <v>2897.32</v>
      </c>
      <c r="G1157" t="s">
        <v>12</v>
      </c>
      <c r="H1157" t="s">
        <v>12</v>
      </c>
      <c r="I1157" t="s">
        <v>168</v>
      </c>
      <c r="J1157" t="str">
        <f t="shared" si="17"/>
        <v>21/Jun/1996</v>
      </c>
    </row>
    <row r="1158" spans="1:10" x14ac:dyDescent="0.3">
      <c r="A1158" t="s">
        <v>334</v>
      </c>
      <c r="B1158">
        <v>1993</v>
      </c>
      <c r="C1158" t="s">
        <v>35</v>
      </c>
      <c r="D1158">
        <v>12</v>
      </c>
      <c r="E1158">
        <v>0</v>
      </c>
      <c r="F1158">
        <v>2867.12</v>
      </c>
      <c r="G1158" t="s">
        <v>16</v>
      </c>
      <c r="H1158" t="s">
        <v>12</v>
      </c>
      <c r="I1158" t="s">
        <v>13</v>
      </c>
      <c r="J1158" t="str">
        <f t="shared" si="17"/>
        <v>12/Aug/1993</v>
      </c>
    </row>
    <row r="1159" spans="1:10" x14ac:dyDescent="0.3">
      <c r="A1159" t="s">
        <v>333</v>
      </c>
      <c r="B1159">
        <v>1993</v>
      </c>
      <c r="C1159" t="s">
        <v>15</v>
      </c>
      <c r="D1159">
        <v>1</v>
      </c>
      <c r="E1159">
        <v>0</v>
      </c>
      <c r="F1159">
        <v>2866.09</v>
      </c>
      <c r="G1159" t="s">
        <v>12</v>
      </c>
      <c r="H1159" t="s">
        <v>12</v>
      </c>
      <c r="I1159" t="s">
        <v>42</v>
      </c>
      <c r="J1159" t="str">
        <f t="shared" si="17"/>
        <v>1/Nov/1993</v>
      </c>
    </row>
    <row r="1160" spans="1:10" x14ac:dyDescent="0.3">
      <c r="A1160" t="s">
        <v>332</v>
      </c>
      <c r="B1160">
        <v>1998</v>
      </c>
      <c r="C1160" t="s">
        <v>20</v>
      </c>
      <c r="D1160">
        <v>4</v>
      </c>
      <c r="E1160">
        <v>0</v>
      </c>
      <c r="F1160">
        <v>2855.44</v>
      </c>
      <c r="G1160" t="s">
        <v>11</v>
      </c>
      <c r="H1160" t="s">
        <v>12</v>
      </c>
      <c r="I1160" t="s">
        <v>23</v>
      </c>
      <c r="J1160" t="str">
        <f t="shared" si="17"/>
        <v>4/Sep/1998</v>
      </c>
    </row>
    <row r="1161" spans="1:10" x14ac:dyDescent="0.3">
      <c r="A1161" t="s">
        <v>331</v>
      </c>
      <c r="B1161">
        <v>1998</v>
      </c>
      <c r="C1161" t="s">
        <v>18</v>
      </c>
      <c r="D1161">
        <v>17</v>
      </c>
      <c r="E1161">
        <v>0</v>
      </c>
      <c r="F1161">
        <v>2850.68</v>
      </c>
      <c r="G1161" t="s">
        <v>11</v>
      </c>
      <c r="H1161" t="s">
        <v>12</v>
      </c>
      <c r="I1161" t="s">
        <v>23</v>
      </c>
      <c r="J1161" t="str">
        <f t="shared" ref="J1161:J1224" si="18">_xlfn.CONCAT(D1161,"/",C1161,"/",B1161)</f>
        <v>17/Jun/1998</v>
      </c>
    </row>
    <row r="1162" spans="1:10" x14ac:dyDescent="0.3">
      <c r="A1162" t="s">
        <v>330</v>
      </c>
      <c r="B1162">
        <v>1998</v>
      </c>
      <c r="C1162" t="s">
        <v>15</v>
      </c>
      <c r="D1162">
        <v>15</v>
      </c>
      <c r="E1162">
        <v>0</v>
      </c>
      <c r="F1162">
        <v>2842.76</v>
      </c>
      <c r="G1162" t="s">
        <v>11</v>
      </c>
      <c r="H1162" t="s">
        <v>12</v>
      </c>
      <c r="I1162" t="s">
        <v>23</v>
      </c>
      <c r="J1162" t="str">
        <f t="shared" si="18"/>
        <v>15/Nov/1998</v>
      </c>
    </row>
    <row r="1163" spans="1:10" x14ac:dyDescent="0.3">
      <c r="A1163" t="s">
        <v>329</v>
      </c>
      <c r="B1163">
        <v>2000</v>
      </c>
      <c r="C1163" t="s">
        <v>37</v>
      </c>
      <c r="D1163">
        <v>1</v>
      </c>
      <c r="E1163">
        <v>0</v>
      </c>
      <c r="F1163">
        <v>2819.51</v>
      </c>
      <c r="G1163" t="s">
        <v>11</v>
      </c>
      <c r="H1163" t="s">
        <v>12</v>
      </c>
      <c r="I1163" t="s">
        <v>42</v>
      </c>
      <c r="J1163" t="str">
        <f t="shared" si="18"/>
        <v>1/Oct/2000</v>
      </c>
    </row>
    <row r="1164" spans="1:10" x14ac:dyDescent="0.3">
      <c r="A1164" t="s">
        <v>328</v>
      </c>
      <c r="B1164">
        <v>2003</v>
      </c>
      <c r="C1164" t="s">
        <v>20</v>
      </c>
      <c r="D1164">
        <v>23</v>
      </c>
      <c r="E1164">
        <v>2</v>
      </c>
      <c r="F1164">
        <v>2803.7</v>
      </c>
      <c r="G1164" t="s">
        <v>11</v>
      </c>
      <c r="H1164" t="s">
        <v>16</v>
      </c>
      <c r="I1164" t="s">
        <v>23</v>
      </c>
      <c r="J1164" t="str">
        <f t="shared" si="18"/>
        <v>23/Sep/2003</v>
      </c>
    </row>
    <row r="1165" spans="1:10" x14ac:dyDescent="0.3">
      <c r="A1165" t="s">
        <v>2169</v>
      </c>
      <c r="B1165">
        <v>1999</v>
      </c>
      <c r="C1165" t="s">
        <v>20</v>
      </c>
      <c r="D1165">
        <v>4</v>
      </c>
      <c r="E1165">
        <v>2</v>
      </c>
      <c r="F1165">
        <v>36021.01</v>
      </c>
      <c r="G1165" t="s">
        <v>11</v>
      </c>
      <c r="H1165" t="s">
        <v>12</v>
      </c>
      <c r="I1165" t="s">
        <v>13</v>
      </c>
      <c r="J1165" t="str">
        <f t="shared" si="18"/>
        <v>4/Sep/1999</v>
      </c>
    </row>
    <row r="1166" spans="1:10" x14ac:dyDescent="0.3">
      <c r="A1166" t="s">
        <v>327</v>
      </c>
      <c r="B1166">
        <v>2004</v>
      </c>
      <c r="C1166" t="s">
        <v>35</v>
      </c>
      <c r="D1166">
        <v>4</v>
      </c>
      <c r="E1166">
        <v>2</v>
      </c>
      <c r="F1166">
        <v>2801.26</v>
      </c>
      <c r="G1166" t="s">
        <v>11</v>
      </c>
      <c r="H1166" t="s">
        <v>12</v>
      </c>
      <c r="I1166" t="s">
        <v>13</v>
      </c>
      <c r="J1166" t="str">
        <f t="shared" si="18"/>
        <v>4/Aug/2004</v>
      </c>
    </row>
    <row r="1167" spans="1:10" x14ac:dyDescent="0.3">
      <c r="A1167" t="s">
        <v>326</v>
      </c>
      <c r="B1167">
        <v>1999</v>
      </c>
      <c r="C1167" t="s">
        <v>30</v>
      </c>
      <c r="D1167">
        <v>24</v>
      </c>
      <c r="E1167">
        <v>1</v>
      </c>
      <c r="F1167">
        <v>2789.06</v>
      </c>
      <c r="G1167" t="s">
        <v>11</v>
      </c>
      <c r="H1167" t="s">
        <v>12</v>
      </c>
      <c r="I1167" t="s">
        <v>23</v>
      </c>
      <c r="J1167" t="str">
        <f t="shared" si="18"/>
        <v>24/Dec/1999</v>
      </c>
    </row>
    <row r="1168" spans="1:10" x14ac:dyDescent="0.3">
      <c r="A1168" t="s">
        <v>325</v>
      </c>
      <c r="B1168">
        <v>1999</v>
      </c>
      <c r="C1168" t="s">
        <v>35</v>
      </c>
      <c r="D1168">
        <v>29</v>
      </c>
      <c r="E1168">
        <v>1</v>
      </c>
      <c r="F1168">
        <v>2775.19</v>
      </c>
      <c r="G1168" t="s">
        <v>11</v>
      </c>
      <c r="H1168" t="s">
        <v>16</v>
      </c>
      <c r="I1168" t="s">
        <v>23</v>
      </c>
      <c r="J1168" t="str">
        <f t="shared" si="18"/>
        <v>29/Aug/1999</v>
      </c>
    </row>
    <row r="1169" spans="1:10" x14ac:dyDescent="0.3">
      <c r="A1169" t="s">
        <v>324</v>
      </c>
      <c r="B1169">
        <v>2004</v>
      </c>
      <c r="C1169" t="s">
        <v>15</v>
      </c>
      <c r="D1169">
        <v>14</v>
      </c>
      <c r="E1169">
        <v>0</v>
      </c>
      <c r="F1169">
        <v>2773.46</v>
      </c>
      <c r="G1169" t="s">
        <v>11</v>
      </c>
      <c r="H1169" t="s">
        <v>16</v>
      </c>
      <c r="I1169" t="s">
        <v>300</v>
      </c>
      <c r="J1169" t="str">
        <f t="shared" si="18"/>
        <v>14/Nov/2004</v>
      </c>
    </row>
    <row r="1170" spans="1:10" x14ac:dyDescent="0.3">
      <c r="A1170" t="s">
        <v>323</v>
      </c>
      <c r="B1170">
        <v>1997</v>
      </c>
      <c r="C1170" t="s">
        <v>35</v>
      </c>
      <c r="D1170">
        <v>10</v>
      </c>
      <c r="E1170">
        <v>0</v>
      </c>
      <c r="F1170">
        <v>2758.99</v>
      </c>
      <c r="G1170" t="s">
        <v>11</v>
      </c>
      <c r="H1170" t="s">
        <v>16</v>
      </c>
      <c r="I1170" t="s">
        <v>23</v>
      </c>
      <c r="J1170" t="str">
        <f t="shared" si="18"/>
        <v>10/Aug/1997</v>
      </c>
    </row>
    <row r="1171" spans="1:10" x14ac:dyDescent="0.3">
      <c r="A1171" t="s">
        <v>322</v>
      </c>
      <c r="B1171">
        <v>2000</v>
      </c>
      <c r="C1171" t="s">
        <v>37</v>
      </c>
      <c r="D1171">
        <v>11</v>
      </c>
      <c r="E1171">
        <v>0</v>
      </c>
      <c r="F1171">
        <v>2755.02</v>
      </c>
      <c r="G1171" t="s">
        <v>11</v>
      </c>
      <c r="H1171" t="s">
        <v>16</v>
      </c>
      <c r="I1171" t="s">
        <v>247</v>
      </c>
      <c r="J1171" t="str">
        <f t="shared" si="18"/>
        <v>11/Oct/2000</v>
      </c>
    </row>
    <row r="1172" spans="1:10" x14ac:dyDescent="0.3">
      <c r="A1172" t="s">
        <v>321</v>
      </c>
      <c r="B1172">
        <v>2000</v>
      </c>
      <c r="C1172" t="s">
        <v>37</v>
      </c>
      <c r="D1172">
        <v>3</v>
      </c>
      <c r="E1172">
        <v>0</v>
      </c>
      <c r="F1172">
        <v>2741.95</v>
      </c>
      <c r="G1172" t="s">
        <v>11</v>
      </c>
      <c r="H1172" t="s">
        <v>12</v>
      </c>
      <c r="I1172" t="s">
        <v>247</v>
      </c>
      <c r="J1172" t="str">
        <f t="shared" si="18"/>
        <v>3/Oct/2000</v>
      </c>
    </row>
    <row r="1173" spans="1:10" x14ac:dyDescent="0.3">
      <c r="A1173" t="s">
        <v>320</v>
      </c>
      <c r="B1173">
        <v>2000</v>
      </c>
      <c r="C1173" t="s">
        <v>30</v>
      </c>
      <c r="D1173">
        <v>17</v>
      </c>
      <c r="E1173">
        <v>0</v>
      </c>
      <c r="F1173">
        <v>2731.91</v>
      </c>
      <c r="G1173" t="s">
        <v>11</v>
      </c>
      <c r="H1173" t="s">
        <v>12</v>
      </c>
      <c r="I1173" t="s">
        <v>247</v>
      </c>
      <c r="J1173" t="str">
        <f t="shared" si="18"/>
        <v>17/Dec/2000</v>
      </c>
    </row>
    <row r="1174" spans="1:10" x14ac:dyDescent="0.3">
      <c r="A1174" t="s">
        <v>319</v>
      </c>
      <c r="B1174">
        <v>2003</v>
      </c>
      <c r="C1174" t="s">
        <v>30</v>
      </c>
      <c r="D1174">
        <v>3</v>
      </c>
      <c r="E1174">
        <v>1</v>
      </c>
      <c r="F1174">
        <v>2730.11</v>
      </c>
      <c r="G1174" t="s">
        <v>11</v>
      </c>
      <c r="H1174" t="s">
        <v>12</v>
      </c>
      <c r="I1174" t="s">
        <v>23</v>
      </c>
      <c r="J1174" t="str">
        <f t="shared" si="18"/>
        <v>3/Dec/2003</v>
      </c>
    </row>
    <row r="1175" spans="1:10" x14ac:dyDescent="0.3">
      <c r="A1175" t="s">
        <v>318</v>
      </c>
      <c r="B1175">
        <v>1997</v>
      </c>
      <c r="C1175" t="s">
        <v>37</v>
      </c>
      <c r="D1175">
        <v>6</v>
      </c>
      <c r="E1175">
        <v>0</v>
      </c>
      <c r="F1175">
        <v>2727.4</v>
      </c>
      <c r="G1175" t="s">
        <v>12</v>
      </c>
      <c r="H1175" t="s">
        <v>12</v>
      </c>
      <c r="I1175" t="s">
        <v>168</v>
      </c>
      <c r="J1175" t="str">
        <f t="shared" si="18"/>
        <v>6/Oct/1997</v>
      </c>
    </row>
    <row r="1176" spans="1:10" x14ac:dyDescent="0.3">
      <c r="A1176" t="s">
        <v>2168</v>
      </c>
      <c r="B1176">
        <v>1981</v>
      </c>
      <c r="C1176" t="s">
        <v>15</v>
      </c>
      <c r="D1176">
        <v>22</v>
      </c>
      <c r="E1176">
        <v>1</v>
      </c>
      <c r="F1176">
        <v>35952.65</v>
      </c>
      <c r="G1176" t="s">
        <v>16</v>
      </c>
      <c r="H1176" t="s">
        <v>12</v>
      </c>
      <c r="I1176" t="s">
        <v>42</v>
      </c>
      <c r="J1176" t="str">
        <f t="shared" si="18"/>
        <v>22/Nov/1981</v>
      </c>
    </row>
    <row r="1177" spans="1:10" x14ac:dyDescent="0.3">
      <c r="A1177" t="s">
        <v>317</v>
      </c>
      <c r="B1177">
        <v>1988</v>
      </c>
      <c r="C1177" t="s">
        <v>35</v>
      </c>
      <c r="D1177">
        <v>20</v>
      </c>
      <c r="E1177">
        <v>3</v>
      </c>
      <c r="F1177">
        <v>2726.06</v>
      </c>
      <c r="G1177" t="s">
        <v>11</v>
      </c>
      <c r="H1177" t="s">
        <v>11</v>
      </c>
      <c r="I1177" t="s">
        <v>13</v>
      </c>
      <c r="J1177" t="str">
        <f t="shared" si="18"/>
        <v>20/Aug/1988</v>
      </c>
    </row>
    <row r="1178" spans="1:10" x14ac:dyDescent="0.3">
      <c r="A1178" t="s">
        <v>316</v>
      </c>
      <c r="B1178">
        <v>1997</v>
      </c>
      <c r="C1178" t="s">
        <v>37</v>
      </c>
      <c r="D1178">
        <v>30</v>
      </c>
      <c r="E1178">
        <v>0</v>
      </c>
      <c r="F1178">
        <v>2721.32</v>
      </c>
      <c r="G1178" t="s">
        <v>16</v>
      </c>
      <c r="H1178" t="s">
        <v>12</v>
      </c>
      <c r="I1178" t="s">
        <v>276</v>
      </c>
      <c r="J1178" t="str">
        <f t="shared" si="18"/>
        <v>30/Oct/1997</v>
      </c>
    </row>
    <row r="1179" spans="1:10" x14ac:dyDescent="0.3">
      <c r="A1179" t="s">
        <v>315</v>
      </c>
      <c r="B1179">
        <v>2003</v>
      </c>
      <c r="C1179" t="s">
        <v>35</v>
      </c>
      <c r="D1179">
        <v>6</v>
      </c>
      <c r="E1179">
        <v>1</v>
      </c>
      <c r="F1179">
        <v>2719.28</v>
      </c>
      <c r="G1179" t="s">
        <v>11</v>
      </c>
      <c r="H1179" t="s">
        <v>11</v>
      </c>
      <c r="I1179" t="s">
        <v>23</v>
      </c>
      <c r="J1179" t="str">
        <f t="shared" si="18"/>
        <v>6/Aug/2003</v>
      </c>
    </row>
    <row r="1180" spans="1:10" x14ac:dyDescent="0.3">
      <c r="A1180" t="s">
        <v>314</v>
      </c>
      <c r="B1180">
        <v>2003</v>
      </c>
      <c r="C1180" t="s">
        <v>30</v>
      </c>
      <c r="D1180">
        <v>1</v>
      </c>
      <c r="E1180">
        <v>1</v>
      </c>
      <c r="F1180">
        <v>2710.83</v>
      </c>
      <c r="G1180" t="s">
        <v>11</v>
      </c>
      <c r="H1180" t="s">
        <v>12</v>
      </c>
      <c r="I1180" t="s">
        <v>23</v>
      </c>
      <c r="J1180" t="str">
        <f t="shared" si="18"/>
        <v>1/Dec/2003</v>
      </c>
    </row>
    <row r="1181" spans="1:10" x14ac:dyDescent="0.3">
      <c r="A1181" t="s">
        <v>313</v>
      </c>
      <c r="B1181">
        <v>2003</v>
      </c>
      <c r="C1181" t="s">
        <v>15</v>
      </c>
      <c r="D1181">
        <v>21</v>
      </c>
      <c r="E1181">
        <v>1</v>
      </c>
      <c r="F1181">
        <v>2709.24</v>
      </c>
      <c r="G1181" t="s">
        <v>11</v>
      </c>
      <c r="H1181" t="s">
        <v>11</v>
      </c>
      <c r="I1181" t="s">
        <v>23</v>
      </c>
      <c r="J1181" t="str">
        <f t="shared" si="18"/>
        <v>21/Nov/2003</v>
      </c>
    </row>
    <row r="1182" spans="1:10" x14ac:dyDescent="0.3">
      <c r="A1182" t="s">
        <v>312</v>
      </c>
      <c r="B1182">
        <v>2003</v>
      </c>
      <c r="C1182" t="s">
        <v>10</v>
      </c>
      <c r="D1182">
        <v>17</v>
      </c>
      <c r="E1182">
        <v>1</v>
      </c>
      <c r="F1182">
        <v>2709.11</v>
      </c>
      <c r="G1182" t="s">
        <v>11</v>
      </c>
      <c r="H1182" t="s">
        <v>11</v>
      </c>
      <c r="I1182" t="s">
        <v>23</v>
      </c>
      <c r="J1182" t="str">
        <f t="shared" si="18"/>
        <v>17/Jul/2003</v>
      </c>
    </row>
    <row r="1183" spans="1:10" x14ac:dyDescent="0.3">
      <c r="A1183" t="s">
        <v>311</v>
      </c>
      <c r="B1183">
        <v>1996</v>
      </c>
      <c r="C1183" t="s">
        <v>18</v>
      </c>
      <c r="D1183">
        <v>13</v>
      </c>
      <c r="E1183">
        <v>0</v>
      </c>
      <c r="F1183">
        <v>2699.57</v>
      </c>
      <c r="G1183" t="s">
        <v>11</v>
      </c>
      <c r="H1183" t="s">
        <v>16</v>
      </c>
      <c r="I1183" t="s">
        <v>23</v>
      </c>
      <c r="J1183" t="str">
        <f t="shared" si="18"/>
        <v>13/Jun/1996</v>
      </c>
    </row>
    <row r="1184" spans="1:10" x14ac:dyDescent="0.3">
      <c r="A1184" t="s">
        <v>310</v>
      </c>
      <c r="B1184">
        <v>1999</v>
      </c>
      <c r="C1184" t="s">
        <v>18</v>
      </c>
      <c r="D1184">
        <v>11</v>
      </c>
      <c r="E1184">
        <v>0</v>
      </c>
      <c r="F1184">
        <v>2690.11</v>
      </c>
      <c r="G1184" t="s">
        <v>11</v>
      </c>
      <c r="H1184" t="s">
        <v>11</v>
      </c>
      <c r="I1184" t="s">
        <v>23</v>
      </c>
      <c r="J1184" t="str">
        <f t="shared" si="18"/>
        <v>11/Jun/1999</v>
      </c>
    </row>
    <row r="1185" spans="1:10" x14ac:dyDescent="0.3">
      <c r="A1185" t="s">
        <v>309</v>
      </c>
      <c r="B1185">
        <v>1994</v>
      </c>
      <c r="C1185" t="s">
        <v>37</v>
      </c>
      <c r="D1185">
        <v>2</v>
      </c>
      <c r="E1185">
        <v>0</v>
      </c>
      <c r="F1185">
        <v>2689.5</v>
      </c>
      <c r="G1185" t="s">
        <v>12</v>
      </c>
      <c r="H1185" t="s">
        <v>11</v>
      </c>
      <c r="I1185" t="s">
        <v>13</v>
      </c>
      <c r="J1185" t="str">
        <f t="shared" si="18"/>
        <v>2/Oct/1994</v>
      </c>
    </row>
    <row r="1186" spans="1:10" x14ac:dyDescent="0.3">
      <c r="A1186" t="s">
        <v>308</v>
      </c>
      <c r="B1186">
        <v>1994</v>
      </c>
      <c r="C1186" t="s">
        <v>20</v>
      </c>
      <c r="D1186">
        <v>17</v>
      </c>
      <c r="E1186">
        <v>0</v>
      </c>
      <c r="F1186">
        <v>2684.69</v>
      </c>
      <c r="G1186" t="s">
        <v>11</v>
      </c>
      <c r="H1186" t="s">
        <v>11</v>
      </c>
      <c r="I1186" t="s">
        <v>13</v>
      </c>
      <c r="J1186" t="str">
        <f t="shared" si="18"/>
        <v>17/Sep/1994</v>
      </c>
    </row>
    <row r="1187" spans="1:10" x14ac:dyDescent="0.3">
      <c r="A1187" t="s">
        <v>2167</v>
      </c>
      <c r="B1187">
        <v>1992</v>
      </c>
      <c r="C1187" t="s">
        <v>18</v>
      </c>
      <c r="D1187">
        <v>18</v>
      </c>
      <c r="E1187">
        <v>0</v>
      </c>
      <c r="F1187">
        <v>35883.269999999997</v>
      </c>
      <c r="G1187" t="s">
        <v>11</v>
      </c>
      <c r="H1187" t="s">
        <v>16</v>
      </c>
      <c r="I1187" t="s">
        <v>42</v>
      </c>
      <c r="J1187" t="str">
        <f t="shared" si="18"/>
        <v>18/Jun/1992</v>
      </c>
    </row>
    <row r="1188" spans="1:10" x14ac:dyDescent="0.3">
      <c r="A1188" t="s">
        <v>307</v>
      </c>
      <c r="B1188">
        <v>1996</v>
      </c>
      <c r="C1188" t="s">
        <v>35</v>
      </c>
      <c r="D1188">
        <v>5</v>
      </c>
      <c r="E1188">
        <v>0</v>
      </c>
      <c r="F1188">
        <v>2680.95</v>
      </c>
      <c r="G1188" t="s">
        <v>12</v>
      </c>
      <c r="H1188" t="s">
        <v>11</v>
      </c>
      <c r="I1188" t="s">
        <v>23</v>
      </c>
      <c r="J1188" t="str">
        <f t="shared" si="18"/>
        <v>5/Aug/1996</v>
      </c>
    </row>
    <row r="1189" spans="1:10" x14ac:dyDescent="0.3">
      <c r="A1189" t="s">
        <v>306</v>
      </c>
      <c r="B1189">
        <v>2000</v>
      </c>
      <c r="C1189" t="s">
        <v>30</v>
      </c>
      <c r="D1189">
        <v>9</v>
      </c>
      <c r="E1189">
        <v>1</v>
      </c>
      <c r="F1189">
        <v>2643.27</v>
      </c>
      <c r="G1189" t="s">
        <v>11</v>
      </c>
      <c r="H1189" t="s">
        <v>16</v>
      </c>
      <c r="I1189" t="s">
        <v>23</v>
      </c>
      <c r="J1189" t="str">
        <f t="shared" si="18"/>
        <v>9/Dec/2000</v>
      </c>
    </row>
    <row r="1190" spans="1:10" x14ac:dyDescent="0.3">
      <c r="A1190" t="s">
        <v>305</v>
      </c>
      <c r="B1190">
        <v>2000</v>
      </c>
      <c r="C1190" t="s">
        <v>18</v>
      </c>
      <c r="D1190">
        <v>24</v>
      </c>
      <c r="E1190">
        <v>1</v>
      </c>
      <c r="F1190">
        <v>2639.04</v>
      </c>
      <c r="G1190" t="s">
        <v>11</v>
      </c>
      <c r="H1190" t="s">
        <v>11</v>
      </c>
      <c r="I1190" t="s">
        <v>23</v>
      </c>
      <c r="J1190" t="str">
        <f t="shared" si="18"/>
        <v>24/Jun/2000</v>
      </c>
    </row>
    <row r="1191" spans="1:10" x14ac:dyDescent="0.3">
      <c r="A1191" t="s">
        <v>304</v>
      </c>
      <c r="B1191">
        <v>1997</v>
      </c>
      <c r="C1191" t="s">
        <v>35</v>
      </c>
      <c r="D1191">
        <v>26</v>
      </c>
      <c r="E1191">
        <v>0</v>
      </c>
      <c r="F1191">
        <v>2632.99</v>
      </c>
      <c r="G1191" t="s">
        <v>11</v>
      </c>
      <c r="H1191" t="s">
        <v>16</v>
      </c>
      <c r="I1191" t="s">
        <v>42</v>
      </c>
      <c r="J1191" t="str">
        <f t="shared" si="18"/>
        <v>26/Aug/1997</v>
      </c>
    </row>
    <row r="1192" spans="1:10" x14ac:dyDescent="0.3">
      <c r="A1192" t="s">
        <v>303</v>
      </c>
      <c r="B1192">
        <v>2001</v>
      </c>
      <c r="C1192" t="s">
        <v>35</v>
      </c>
      <c r="D1192">
        <v>26</v>
      </c>
      <c r="E1192">
        <v>1</v>
      </c>
      <c r="F1192">
        <v>2597.7800000000002</v>
      </c>
      <c r="G1192" t="s">
        <v>11</v>
      </c>
      <c r="H1192" t="s">
        <v>16</v>
      </c>
      <c r="I1192" t="s">
        <v>42</v>
      </c>
      <c r="J1192" t="str">
        <f t="shared" si="18"/>
        <v>26/Aug/2001</v>
      </c>
    </row>
    <row r="1193" spans="1:10" x14ac:dyDescent="0.3">
      <c r="A1193" t="s">
        <v>302</v>
      </c>
      <c r="B1193">
        <v>2001</v>
      </c>
      <c r="C1193" t="s">
        <v>10</v>
      </c>
      <c r="D1193">
        <v>28</v>
      </c>
      <c r="E1193">
        <v>0</v>
      </c>
      <c r="F1193">
        <v>2585.85</v>
      </c>
      <c r="G1193" t="s">
        <v>11</v>
      </c>
      <c r="H1193" t="s">
        <v>11</v>
      </c>
      <c r="I1193" t="s">
        <v>247</v>
      </c>
      <c r="J1193" t="str">
        <f t="shared" si="18"/>
        <v>28/Jul/2001</v>
      </c>
    </row>
    <row r="1194" spans="1:10" x14ac:dyDescent="0.3">
      <c r="A1194" t="s">
        <v>301</v>
      </c>
      <c r="B1194">
        <v>2001</v>
      </c>
      <c r="C1194" t="s">
        <v>37</v>
      </c>
      <c r="D1194">
        <v>15</v>
      </c>
      <c r="E1194">
        <v>1</v>
      </c>
      <c r="F1194">
        <v>2585.27</v>
      </c>
      <c r="G1194" t="s">
        <v>11</v>
      </c>
      <c r="H1194" t="s">
        <v>12</v>
      </c>
      <c r="I1194" t="s">
        <v>42</v>
      </c>
      <c r="J1194" t="str">
        <f t="shared" si="18"/>
        <v>15/Oct/2001</v>
      </c>
    </row>
    <row r="1195" spans="1:10" x14ac:dyDescent="0.3">
      <c r="A1195" t="s">
        <v>299</v>
      </c>
      <c r="B1195">
        <v>2002</v>
      </c>
      <c r="C1195" t="s">
        <v>10</v>
      </c>
      <c r="D1195">
        <v>20</v>
      </c>
      <c r="E1195">
        <v>0</v>
      </c>
      <c r="F1195">
        <v>2585.04</v>
      </c>
      <c r="G1195" t="s">
        <v>11</v>
      </c>
      <c r="H1195" t="s">
        <v>11</v>
      </c>
      <c r="I1195" t="s">
        <v>300</v>
      </c>
      <c r="J1195" t="str">
        <f t="shared" si="18"/>
        <v>20/Jul/2002</v>
      </c>
    </row>
    <row r="1196" spans="1:10" x14ac:dyDescent="0.3">
      <c r="A1196" t="s">
        <v>298</v>
      </c>
      <c r="B1196">
        <v>2002</v>
      </c>
      <c r="C1196" t="s">
        <v>37</v>
      </c>
      <c r="D1196">
        <v>11</v>
      </c>
      <c r="E1196">
        <v>2</v>
      </c>
      <c r="F1196">
        <v>2566.4699999999998</v>
      </c>
      <c r="G1196" t="s">
        <v>11</v>
      </c>
      <c r="H1196" t="s">
        <v>12</v>
      </c>
      <c r="I1196" t="s">
        <v>13</v>
      </c>
      <c r="J1196" t="str">
        <f t="shared" si="18"/>
        <v>11/Oct/2002</v>
      </c>
    </row>
    <row r="1197" spans="1:10" x14ac:dyDescent="0.3">
      <c r="A1197" t="s">
        <v>297</v>
      </c>
      <c r="B1197">
        <v>1991</v>
      </c>
      <c r="C1197" t="s">
        <v>15</v>
      </c>
      <c r="D1197">
        <v>17</v>
      </c>
      <c r="E1197">
        <v>3</v>
      </c>
      <c r="F1197">
        <v>2545.6799999999998</v>
      </c>
      <c r="G1197" t="s">
        <v>11</v>
      </c>
      <c r="H1197" t="s">
        <v>16</v>
      </c>
      <c r="I1197" t="s">
        <v>13</v>
      </c>
      <c r="J1197" t="str">
        <f t="shared" si="18"/>
        <v>17/Nov/1991</v>
      </c>
    </row>
    <row r="1198" spans="1:10" x14ac:dyDescent="0.3">
      <c r="A1198" t="s">
        <v>2166</v>
      </c>
      <c r="B1198">
        <v>1976</v>
      </c>
      <c r="C1198" t="s">
        <v>37</v>
      </c>
      <c r="D1198">
        <v>4</v>
      </c>
      <c r="E1198">
        <v>2</v>
      </c>
      <c r="F1198">
        <v>35733.96</v>
      </c>
      <c r="G1198" t="s">
        <v>11</v>
      </c>
      <c r="H1198" t="s">
        <v>11</v>
      </c>
      <c r="I1198" t="s">
        <v>42</v>
      </c>
      <c r="J1198" t="str">
        <f t="shared" si="18"/>
        <v>4/Oct/1976</v>
      </c>
    </row>
    <row r="1199" spans="1:10" x14ac:dyDescent="0.3">
      <c r="A1199" t="s">
        <v>296</v>
      </c>
      <c r="B1199">
        <v>1990</v>
      </c>
      <c r="C1199" t="s">
        <v>37</v>
      </c>
      <c r="D1199">
        <v>1</v>
      </c>
      <c r="E1199">
        <v>3</v>
      </c>
      <c r="F1199">
        <v>2540.39</v>
      </c>
      <c r="G1199" t="s">
        <v>11</v>
      </c>
      <c r="H1199" t="s">
        <v>11</v>
      </c>
      <c r="I1199" t="s">
        <v>13</v>
      </c>
      <c r="J1199" t="str">
        <f t="shared" si="18"/>
        <v>1/Oct/1990</v>
      </c>
    </row>
    <row r="1200" spans="1:10" x14ac:dyDescent="0.3">
      <c r="A1200" t="s">
        <v>295</v>
      </c>
      <c r="B1200">
        <v>1997</v>
      </c>
      <c r="C1200" t="s">
        <v>10</v>
      </c>
      <c r="D1200">
        <v>28</v>
      </c>
      <c r="E1200">
        <v>0</v>
      </c>
      <c r="F1200">
        <v>2534.39</v>
      </c>
      <c r="G1200" t="s">
        <v>12</v>
      </c>
      <c r="H1200" t="s">
        <v>12</v>
      </c>
      <c r="I1200" t="s">
        <v>23</v>
      </c>
      <c r="J1200" t="str">
        <f t="shared" si="18"/>
        <v>28/Jul/1997</v>
      </c>
    </row>
    <row r="1201" spans="1:10" x14ac:dyDescent="0.3">
      <c r="A1201" t="s">
        <v>294</v>
      </c>
      <c r="B1201">
        <v>2000</v>
      </c>
      <c r="C1201" t="s">
        <v>35</v>
      </c>
      <c r="D1201">
        <v>25</v>
      </c>
      <c r="E1201">
        <v>0</v>
      </c>
      <c r="F1201">
        <v>2527.8200000000002</v>
      </c>
      <c r="G1201" t="s">
        <v>11</v>
      </c>
      <c r="H1201" t="s">
        <v>12</v>
      </c>
      <c r="I1201" t="s">
        <v>23</v>
      </c>
      <c r="J1201" t="str">
        <f t="shared" si="18"/>
        <v>25/Aug/2000</v>
      </c>
    </row>
    <row r="1202" spans="1:10" x14ac:dyDescent="0.3">
      <c r="A1202" t="s">
        <v>293</v>
      </c>
      <c r="B1202">
        <v>1997</v>
      </c>
      <c r="C1202" t="s">
        <v>15</v>
      </c>
      <c r="D1202">
        <v>2</v>
      </c>
      <c r="E1202">
        <v>0</v>
      </c>
      <c r="F1202">
        <v>2523.17</v>
      </c>
      <c r="G1202" t="s">
        <v>12</v>
      </c>
      <c r="H1202" t="s">
        <v>16</v>
      </c>
      <c r="I1202" t="s">
        <v>23</v>
      </c>
      <c r="J1202" t="str">
        <f t="shared" si="18"/>
        <v>2/Nov/1997</v>
      </c>
    </row>
    <row r="1203" spans="1:10" x14ac:dyDescent="0.3">
      <c r="A1203" t="s">
        <v>292</v>
      </c>
      <c r="B1203">
        <v>1991</v>
      </c>
      <c r="C1203" t="s">
        <v>35</v>
      </c>
      <c r="D1203">
        <v>5</v>
      </c>
      <c r="E1203">
        <v>3</v>
      </c>
      <c r="F1203">
        <v>2510.79</v>
      </c>
      <c r="G1203" t="s">
        <v>11</v>
      </c>
      <c r="H1203" t="s">
        <v>16</v>
      </c>
      <c r="I1203" t="s">
        <v>13</v>
      </c>
      <c r="J1203" t="str">
        <f t="shared" si="18"/>
        <v>5/Aug/1991</v>
      </c>
    </row>
    <row r="1204" spans="1:10" x14ac:dyDescent="0.3">
      <c r="A1204" t="s">
        <v>291</v>
      </c>
      <c r="B1204">
        <v>2004</v>
      </c>
      <c r="C1204" t="s">
        <v>20</v>
      </c>
      <c r="D1204">
        <v>6</v>
      </c>
      <c r="E1204">
        <v>0</v>
      </c>
      <c r="F1204">
        <v>2500.9299999999998</v>
      </c>
      <c r="G1204" t="s">
        <v>11</v>
      </c>
      <c r="H1204" t="s">
        <v>11</v>
      </c>
      <c r="I1204" t="s">
        <v>23</v>
      </c>
      <c r="J1204" t="str">
        <f t="shared" si="18"/>
        <v>6/Sep/2004</v>
      </c>
    </row>
    <row r="1205" spans="1:10" x14ac:dyDescent="0.3">
      <c r="A1205" t="s">
        <v>290</v>
      </c>
      <c r="B1205">
        <v>1995</v>
      </c>
      <c r="C1205" t="s">
        <v>37</v>
      </c>
      <c r="D1205">
        <v>15</v>
      </c>
      <c r="E1205">
        <v>0</v>
      </c>
      <c r="F1205">
        <v>2498.41</v>
      </c>
      <c r="G1205" t="s">
        <v>12</v>
      </c>
      <c r="H1205" t="s">
        <v>12</v>
      </c>
      <c r="I1205" t="s">
        <v>13</v>
      </c>
      <c r="J1205" t="str">
        <f t="shared" si="18"/>
        <v>15/Oct/1995</v>
      </c>
    </row>
    <row r="1206" spans="1:10" x14ac:dyDescent="0.3">
      <c r="A1206" t="s">
        <v>289</v>
      </c>
      <c r="B1206">
        <v>1995</v>
      </c>
      <c r="C1206" t="s">
        <v>10</v>
      </c>
      <c r="D1206">
        <v>9</v>
      </c>
      <c r="E1206">
        <v>0</v>
      </c>
      <c r="F1206">
        <v>2497.04</v>
      </c>
      <c r="G1206" t="s">
        <v>12</v>
      </c>
      <c r="H1206" t="s">
        <v>12</v>
      </c>
      <c r="I1206" t="s">
        <v>13</v>
      </c>
      <c r="J1206" t="str">
        <f t="shared" si="18"/>
        <v>9/Jul/1995</v>
      </c>
    </row>
    <row r="1207" spans="1:10" x14ac:dyDescent="0.3">
      <c r="A1207" t="s">
        <v>288</v>
      </c>
      <c r="B1207">
        <v>1995</v>
      </c>
      <c r="C1207" t="s">
        <v>37</v>
      </c>
      <c r="D1207">
        <v>14</v>
      </c>
      <c r="E1207">
        <v>0</v>
      </c>
      <c r="F1207">
        <v>2494.02</v>
      </c>
      <c r="G1207" t="s">
        <v>12</v>
      </c>
      <c r="H1207" t="s">
        <v>16</v>
      </c>
      <c r="I1207" t="s">
        <v>42</v>
      </c>
      <c r="J1207" t="str">
        <f t="shared" si="18"/>
        <v>14/Oct/1995</v>
      </c>
    </row>
    <row r="1208" spans="1:10" x14ac:dyDescent="0.3">
      <c r="A1208" t="s">
        <v>287</v>
      </c>
      <c r="B1208">
        <v>1995</v>
      </c>
      <c r="C1208" t="s">
        <v>15</v>
      </c>
      <c r="D1208">
        <v>6</v>
      </c>
      <c r="E1208">
        <v>0</v>
      </c>
      <c r="F1208">
        <v>2483.7399999999998</v>
      </c>
      <c r="G1208" t="s">
        <v>12</v>
      </c>
      <c r="H1208" t="s">
        <v>11</v>
      </c>
      <c r="I1208" t="s">
        <v>13</v>
      </c>
      <c r="J1208" t="str">
        <f t="shared" si="18"/>
        <v>6/Nov/1995</v>
      </c>
    </row>
    <row r="1209" spans="1:10" x14ac:dyDescent="0.3">
      <c r="A1209" t="s">
        <v>2165</v>
      </c>
      <c r="B1209">
        <v>1974</v>
      </c>
      <c r="C1209" t="s">
        <v>10</v>
      </c>
      <c r="D1209">
        <v>15</v>
      </c>
      <c r="E1209">
        <v>0</v>
      </c>
      <c r="F1209">
        <v>35711.39</v>
      </c>
      <c r="G1209" t="s">
        <v>11</v>
      </c>
      <c r="H1209" t="s">
        <v>12</v>
      </c>
      <c r="I1209" t="s">
        <v>23</v>
      </c>
      <c r="J1209" t="str">
        <f t="shared" si="18"/>
        <v>15/Jul/1974</v>
      </c>
    </row>
    <row r="1210" spans="1:10" x14ac:dyDescent="0.3">
      <c r="A1210" t="s">
        <v>286</v>
      </c>
      <c r="B1210">
        <v>1998</v>
      </c>
      <c r="C1210" t="s">
        <v>18</v>
      </c>
      <c r="D1210">
        <v>20</v>
      </c>
      <c r="E1210">
        <v>0</v>
      </c>
      <c r="F1210">
        <v>2480.98</v>
      </c>
      <c r="G1210" t="s">
        <v>11</v>
      </c>
      <c r="H1210" t="s">
        <v>11</v>
      </c>
      <c r="I1210" t="s">
        <v>13</v>
      </c>
      <c r="J1210" t="str">
        <f t="shared" si="18"/>
        <v>20/Jun/1998</v>
      </c>
    </row>
    <row r="1211" spans="1:10" x14ac:dyDescent="0.3">
      <c r="A1211" t="s">
        <v>285</v>
      </c>
      <c r="B1211">
        <v>1998</v>
      </c>
      <c r="C1211" t="s">
        <v>10</v>
      </c>
      <c r="D1211">
        <v>2</v>
      </c>
      <c r="E1211">
        <v>0</v>
      </c>
      <c r="F1211">
        <v>2473.33</v>
      </c>
      <c r="G1211" t="s">
        <v>11</v>
      </c>
      <c r="H1211" t="s">
        <v>12</v>
      </c>
      <c r="I1211" t="s">
        <v>13</v>
      </c>
      <c r="J1211" t="str">
        <f t="shared" si="18"/>
        <v>2/Jul/1998</v>
      </c>
    </row>
    <row r="1212" spans="1:10" x14ac:dyDescent="0.3">
      <c r="A1212" t="s">
        <v>284</v>
      </c>
      <c r="B1212">
        <v>1998</v>
      </c>
      <c r="C1212" t="s">
        <v>35</v>
      </c>
      <c r="D1212">
        <v>17</v>
      </c>
      <c r="E1212">
        <v>0</v>
      </c>
      <c r="F1212">
        <v>2464.62</v>
      </c>
      <c r="G1212" t="s">
        <v>11</v>
      </c>
      <c r="H1212" t="s">
        <v>12</v>
      </c>
      <c r="I1212" t="s">
        <v>13</v>
      </c>
      <c r="J1212" t="str">
        <f t="shared" si="18"/>
        <v>17/Aug/1998</v>
      </c>
    </row>
    <row r="1213" spans="1:10" x14ac:dyDescent="0.3">
      <c r="A1213" t="s">
        <v>283</v>
      </c>
      <c r="B1213">
        <v>2002</v>
      </c>
      <c r="C1213" t="s">
        <v>10</v>
      </c>
      <c r="D1213">
        <v>11</v>
      </c>
      <c r="E1213">
        <v>0</v>
      </c>
      <c r="F1213">
        <v>2459.7199999999998</v>
      </c>
      <c r="G1213" t="s">
        <v>11</v>
      </c>
      <c r="H1213" t="s">
        <v>11</v>
      </c>
      <c r="I1213" t="s">
        <v>247</v>
      </c>
      <c r="J1213" t="str">
        <f t="shared" si="18"/>
        <v>11/Jul/2002</v>
      </c>
    </row>
    <row r="1214" spans="1:10" x14ac:dyDescent="0.3">
      <c r="A1214" t="s">
        <v>282</v>
      </c>
      <c r="B1214">
        <v>1998</v>
      </c>
      <c r="C1214" t="s">
        <v>15</v>
      </c>
      <c r="D1214">
        <v>19</v>
      </c>
      <c r="E1214">
        <v>0</v>
      </c>
      <c r="F1214">
        <v>2457.5</v>
      </c>
      <c r="G1214" t="s">
        <v>11</v>
      </c>
      <c r="H1214" t="s">
        <v>16</v>
      </c>
      <c r="I1214" t="s">
        <v>42</v>
      </c>
      <c r="J1214" t="str">
        <f t="shared" si="18"/>
        <v>19/Nov/1998</v>
      </c>
    </row>
    <row r="1215" spans="1:10" x14ac:dyDescent="0.3">
      <c r="A1215" t="s">
        <v>281</v>
      </c>
      <c r="B1215">
        <v>2002</v>
      </c>
      <c r="C1215" t="s">
        <v>10</v>
      </c>
      <c r="D1215">
        <v>29</v>
      </c>
      <c r="E1215">
        <v>0</v>
      </c>
      <c r="F1215">
        <v>2457.21</v>
      </c>
      <c r="G1215" t="s">
        <v>11</v>
      </c>
      <c r="H1215" t="s">
        <v>16</v>
      </c>
      <c r="I1215" t="s">
        <v>247</v>
      </c>
      <c r="J1215" t="str">
        <f t="shared" si="18"/>
        <v>29/Jul/2002</v>
      </c>
    </row>
    <row r="1216" spans="1:10" x14ac:dyDescent="0.3">
      <c r="A1216" t="s">
        <v>280</v>
      </c>
      <c r="B1216">
        <v>1999</v>
      </c>
      <c r="C1216" t="s">
        <v>15</v>
      </c>
      <c r="D1216">
        <v>21</v>
      </c>
      <c r="E1216">
        <v>1</v>
      </c>
      <c r="F1216">
        <v>2438.06</v>
      </c>
      <c r="G1216" t="s">
        <v>11</v>
      </c>
      <c r="H1216" t="s">
        <v>11</v>
      </c>
      <c r="I1216" t="s">
        <v>13</v>
      </c>
      <c r="J1216" t="str">
        <f t="shared" si="18"/>
        <v>21/Nov/1999</v>
      </c>
    </row>
    <row r="1217" spans="1:10" x14ac:dyDescent="0.3">
      <c r="A1217" t="s">
        <v>279</v>
      </c>
      <c r="B1217">
        <v>1999</v>
      </c>
      <c r="C1217" t="s">
        <v>15</v>
      </c>
      <c r="D1217">
        <v>12</v>
      </c>
      <c r="E1217">
        <v>1</v>
      </c>
      <c r="F1217">
        <v>2416.96</v>
      </c>
      <c r="G1217" t="s">
        <v>11</v>
      </c>
      <c r="H1217" t="s">
        <v>11</v>
      </c>
      <c r="I1217" t="s">
        <v>42</v>
      </c>
      <c r="J1217" t="str">
        <f t="shared" si="18"/>
        <v>12/Nov/1999</v>
      </c>
    </row>
    <row r="1218" spans="1:10" x14ac:dyDescent="0.3">
      <c r="A1218" t="s">
        <v>278</v>
      </c>
      <c r="B1218">
        <v>2001</v>
      </c>
      <c r="C1218" t="s">
        <v>18</v>
      </c>
      <c r="D1218">
        <v>3</v>
      </c>
      <c r="E1218">
        <v>0</v>
      </c>
      <c r="F1218">
        <v>2404.73</v>
      </c>
      <c r="G1218" t="s">
        <v>11</v>
      </c>
      <c r="H1218" t="s">
        <v>12</v>
      </c>
      <c r="I1218" t="s">
        <v>23</v>
      </c>
      <c r="J1218" t="str">
        <f t="shared" si="18"/>
        <v>3/Jun/2001</v>
      </c>
    </row>
    <row r="1219" spans="1:10" x14ac:dyDescent="0.3">
      <c r="A1219" t="s">
        <v>277</v>
      </c>
      <c r="B1219">
        <v>1999</v>
      </c>
      <c r="C1219" t="s">
        <v>35</v>
      </c>
      <c r="D1219">
        <v>10</v>
      </c>
      <c r="E1219">
        <v>0</v>
      </c>
      <c r="F1219">
        <v>2396.1</v>
      </c>
      <c r="G1219" t="s">
        <v>11</v>
      </c>
      <c r="H1219" t="s">
        <v>16</v>
      </c>
      <c r="I1219" t="s">
        <v>166</v>
      </c>
      <c r="J1219" t="str">
        <f t="shared" si="18"/>
        <v>10/Aug/1999</v>
      </c>
    </row>
    <row r="1220" spans="1:10" x14ac:dyDescent="0.3">
      <c r="A1220" t="s">
        <v>2164</v>
      </c>
      <c r="B1220">
        <v>1978</v>
      </c>
      <c r="C1220" t="s">
        <v>30</v>
      </c>
      <c r="D1220">
        <v>19</v>
      </c>
      <c r="E1220">
        <v>2</v>
      </c>
      <c r="F1220">
        <v>35701.9</v>
      </c>
      <c r="G1220" t="s">
        <v>11</v>
      </c>
      <c r="H1220" t="s">
        <v>16</v>
      </c>
      <c r="I1220" t="s">
        <v>42</v>
      </c>
      <c r="J1220" t="str">
        <f t="shared" si="18"/>
        <v>19/Dec/1978</v>
      </c>
    </row>
    <row r="1221" spans="1:10" x14ac:dyDescent="0.3">
      <c r="A1221" t="s">
        <v>275</v>
      </c>
      <c r="B1221">
        <v>1999</v>
      </c>
      <c r="C1221" t="s">
        <v>30</v>
      </c>
      <c r="D1221">
        <v>17</v>
      </c>
      <c r="E1221">
        <v>0</v>
      </c>
      <c r="F1221">
        <v>2395.17</v>
      </c>
      <c r="G1221" t="s">
        <v>11</v>
      </c>
      <c r="H1221" t="s">
        <v>16</v>
      </c>
      <c r="I1221" t="s">
        <v>276</v>
      </c>
      <c r="J1221" t="str">
        <f t="shared" si="18"/>
        <v>17/Dec/1999</v>
      </c>
    </row>
    <row r="1222" spans="1:10" x14ac:dyDescent="0.3">
      <c r="A1222" t="s">
        <v>274</v>
      </c>
      <c r="B1222">
        <v>1988</v>
      </c>
      <c r="C1222" t="s">
        <v>30</v>
      </c>
      <c r="D1222">
        <v>12</v>
      </c>
      <c r="E1222">
        <v>3</v>
      </c>
      <c r="F1222">
        <v>2373.3000000000002</v>
      </c>
      <c r="G1222" t="s">
        <v>11</v>
      </c>
      <c r="H1222" t="s">
        <v>11</v>
      </c>
      <c r="I1222" t="s">
        <v>13</v>
      </c>
      <c r="J1222" t="str">
        <f t="shared" si="18"/>
        <v>12/Dec/1988</v>
      </c>
    </row>
    <row r="1223" spans="1:10" x14ac:dyDescent="0.3">
      <c r="A1223" t="s">
        <v>273</v>
      </c>
      <c r="B1223">
        <v>2002</v>
      </c>
      <c r="C1223" t="s">
        <v>15</v>
      </c>
      <c r="D1223">
        <v>5</v>
      </c>
      <c r="E1223">
        <v>1</v>
      </c>
      <c r="F1223">
        <v>2362.23</v>
      </c>
      <c r="G1223" t="s">
        <v>11</v>
      </c>
      <c r="H1223" t="s">
        <v>16</v>
      </c>
      <c r="I1223" t="s">
        <v>23</v>
      </c>
      <c r="J1223" t="str">
        <f t="shared" si="18"/>
        <v>5/Nov/2002</v>
      </c>
    </row>
    <row r="1224" spans="1:10" x14ac:dyDescent="0.3">
      <c r="A1224" t="s">
        <v>272</v>
      </c>
      <c r="B1224">
        <v>1998</v>
      </c>
      <c r="C1224" t="s">
        <v>37</v>
      </c>
      <c r="D1224">
        <v>21</v>
      </c>
      <c r="E1224">
        <v>0</v>
      </c>
      <c r="F1224">
        <v>2352.9699999999998</v>
      </c>
      <c r="G1224" t="s">
        <v>12</v>
      </c>
      <c r="H1224" t="s">
        <v>12</v>
      </c>
      <c r="I1224" t="s">
        <v>23</v>
      </c>
      <c r="J1224" t="str">
        <f t="shared" si="18"/>
        <v>21/Oct/1998</v>
      </c>
    </row>
    <row r="1225" spans="1:10" x14ac:dyDescent="0.3">
      <c r="A1225" t="s">
        <v>271</v>
      </c>
      <c r="B1225">
        <v>2003</v>
      </c>
      <c r="C1225" t="s">
        <v>15</v>
      </c>
      <c r="D1225">
        <v>18</v>
      </c>
      <c r="E1225">
        <v>1</v>
      </c>
      <c r="F1225">
        <v>2331.52</v>
      </c>
      <c r="G1225" t="s">
        <v>11</v>
      </c>
      <c r="H1225" t="s">
        <v>12</v>
      </c>
      <c r="I1225" t="s">
        <v>42</v>
      </c>
      <c r="J1225" t="str">
        <f t="shared" ref="J1225:J1288" si="19">_xlfn.CONCAT(D1225,"/",C1225,"/",B1225)</f>
        <v>18/Nov/2003</v>
      </c>
    </row>
    <row r="1226" spans="1:10" x14ac:dyDescent="0.3">
      <c r="A1226" t="s">
        <v>270</v>
      </c>
      <c r="B1226">
        <v>1996</v>
      </c>
      <c r="C1226" t="s">
        <v>30</v>
      </c>
      <c r="D1226">
        <v>17</v>
      </c>
      <c r="E1226">
        <v>0</v>
      </c>
      <c r="F1226">
        <v>2322.62</v>
      </c>
      <c r="G1226" t="s">
        <v>11</v>
      </c>
      <c r="H1226" t="s">
        <v>16</v>
      </c>
      <c r="I1226" t="s">
        <v>13</v>
      </c>
      <c r="J1226" t="str">
        <f t="shared" si="19"/>
        <v>17/Dec/1996</v>
      </c>
    </row>
    <row r="1227" spans="1:10" x14ac:dyDescent="0.3">
      <c r="A1227" t="s">
        <v>269</v>
      </c>
      <c r="B1227">
        <v>2004</v>
      </c>
      <c r="C1227" t="s">
        <v>20</v>
      </c>
      <c r="D1227">
        <v>6</v>
      </c>
      <c r="E1227">
        <v>2</v>
      </c>
      <c r="F1227">
        <v>2304</v>
      </c>
      <c r="G1227" t="s">
        <v>11</v>
      </c>
      <c r="H1227" t="s">
        <v>12</v>
      </c>
      <c r="I1227" t="s">
        <v>13</v>
      </c>
      <c r="J1227" t="str">
        <f t="shared" si="19"/>
        <v>6/Sep/2004</v>
      </c>
    </row>
    <row r="1228" spans="1:10" x14ac:dyDescent="0.3">
      <c r="A1228" t="s">
        <v>268</v>
      </c>
      <c r="B1228">
        <v>1996</v>
      </c>
      <c r="C1228" t="s">
        <v>15</v>
      </c>
      <c r="D1228">
        <v>28</v>
      </c>
      <c r="E1228">
        <v>0</v>
      </c>
      <c r="F1228">
        <v>2302.3000000000002</v>
      </c>
      <c r="G1228" t="s">
        <v>16</v>
      </c>
      <c r="H1228" t="s">
        <v>11</v>
      </c>
      <c r="I1228" t="s">
        <v>42</v>
      </c>
      <c r="J1228" t="str">
        <f t="shared" si="19"/>
        <v>28/Nov/1996</v>
      </c>
    </row>
    <row r="1229" spans="1:10" x14ac:dyDescent="0.3">
      <c r="A1229" t="s">
        <v>267</v>
      </c>
      <c r="B1229">
        <v>1989</v>
      </c>
      <c r="C1229" t="s">
        <v>37</v>
      </c>
      <c r="D1229">
        <v>5</v>
      </c>
      <c r="E1229">
        <v>3</v>
      </c>
      <c r="F1229">
        <v>2295.2399999999998</v>
      </c>
      <c r="G1229" t="s">
        <v>11</v>
      </c>
      <c r="H1229" t="s">
        <v>16</v>
      </c>
      <c r="I1229" t="s">
        <v>13</v>
      </c>
      <c r="J1229" t="str">
        <f t="shared" si="19"/>
        <v>5/Oct/1989</v>
      </c>
    </row>
    <row r="1230" spans="1:10" x14ac:dyDescent="0.3">
      <c r="A1230" t="s">
        <v>266</v>
      </c>
      <c r="B1230">
        <v>1991</v>
      </c>
      <c r="C1230" t="s">
        <v>18</v>
      </c>
      <c r="D1230">
        <v>16</v>
      </c>
      <c r="E1230">
        <v>3</v>
      </c>
      <c r="F1230">
        <v>2277.7199999999998</v>
      </c>
      <c r="G1230" t="s">
        <v>11</v>
      </c>
      <c r="H1230" t="s">
        <v>16</v>
      </c>
      <c r="I1230" t="s">
        <v>13</v>
      </c>
      <c r="J1230" t="str">
        <f t="shared" si="19"/>
        <v>16/Jun/1991</v>
      </c>
    </row>
    <row r="1231" spans="1:10" x14ac:dyDescent="0.3">
      <c r="A1231" t="s">
        <v>2352</v>
      </c>
      <c r="B1231">
        <v>1961</v>
      </c>
      <c r="C1231" t="s">
        <v>18</v>
      </c>
      <c r="D1231">
        <v>13</v>
      </c>
      <c r="E1231">
        <v>1</v>
      </c>
      <c r="F1231">
        <v>47403.88</v>
      </c>
      <c r="G1231" t="s">
        <v>16</v>
      </c>
      <c r="H1231" t="s">
        <v>12</v>
      </c>
      <c r="I1231" t="s">
        <v>42</v>
      </c>
      <c r="J1231" t="str">
        <f t="shared" si="19"/>
        <v>13/Jun/1961</v>
      </c>
    </row>
    <row r="1232" spans="1:10" x14ac:dyDescent="0.3">
      <c r="A1232" t="s">
        <v>2163</v>
      </c>
      <c r="B1232">
        <v>2000</v>
      </c>
      <c r="C1232" t="s">
        <v>30</v>
      </c>
      <c r="D1232">
        <v>17</v>
      </c>
      <c r="E1232">
        <v>3</v>
      </c>
      <c r="F1232">
        <v>35595.589999999997</v>
      </c>
      <c r="G1232" t="s">
        <v>11</v>
      </c>
      <c r="H1232" t="s">
        <v>12</v>
      </c>
      <c r="I1232" t="s">
        <v>13</v>
      </c>
      <c r="J1232" t="str">
        <f t="shared" si="19"/>
        <v>17/Dec/2000</v>
      </c>
    </row>
    <row r="1233" spans="1:10" x14ac:dyDescent="0.3">
      <c r="A1233" t="s">
        <v>265</v>
      </c>
      <c r="B1233">
        <v>2002</v>
      </c>
      <c r="C1233" t="s">
        <v>15</v>
      </c>
      <c r="D1233">
        <v>12</v>
      </c>
      <c r="E1233">
        <v>0</v>
      </c>
      <c r="F1233">
        <v>2261.5700000000002</v>
      </c>
      <c r="G1233" t="s">
        <v>11</v>
      </c>
      <c r="H1233" t="s">
        <v>16</v>
      </c>
      <c r="I1233" t="s">
        <v>23</v>
      </c>
      <c r="J1233" t="str">
        <f t="shared" si="19"/>
        <v>12/Nov/2002</v>
      </c>
    </row>
    <row r="1234" spans="1:10" x14ac:dyDescent="0.3">
      <c r="A1234" t="s">
        <v>264</v>
      </c>
      <c r="B1234">
        <v>2002</v>
      </c>
      <c r="C1234" t="s">
        <v>10</v>
      </c>
      <c r="D1234">
        <v>15</v>
      </c>
      <c r="E1234">
        <v>0</v>
      </c>
      <c r="F1234">
        <v>2257.48</v>
      </c>
      <c r="G1234" t="s">
        <v>11</v>
      </c>
      <c r="H1234" t="s">
        <v>16</v>
      </c>
      <c r="I1234" t="s">
        <v>23</v>
      </c>
      <c r="J1234" t="str">
        <f t="shared" si="19"/>
        <v>15/Jul/2002</v>
      </c>
    </row>
    <row r="1235" spans="1:10" x14ac:dyDescent="0.3">
      <c r="A1235" t="s">
        <v>263</v>
      </c>
      <c r="B1235">
        <v>2000</v>
      </c>
      <c r="C1235" t="s">
        <v>30</v>
      </c>
      <c r="D1235">
        <v>11</v>
      </c>
      <c r="E1235">
        <v>0</v>
      </c>
      <c r="F1235">
        <v>2254.8000000000002</v>
      </c>
      <c r="G1235" t="s">
        <v>11</v>
      </c>
      <c r="H1235" t="s">
        <v>12</v>
      </c>
      <c r="I1235" t="s">
        <v>168</v>
      </c>
      <c r="J1235" t="str">
        <f t="shared" si="19"/>
        <v>11/Dec/2000</v>
      </c>
    </row>
    <row r="1236" spans="1:10" x14ac:dyDescent="0.3">
      <c r="A1236" t="s">
        <v>262</v>
      </c>
      <c r="B1236">
        <v>2000</v>
      </c>
      <c r="C1236" t="s">
        <v>18</v>
      </c>
      <c r="D1236">
        <v>30</v>
      </c>
      <c r="E1236">
        <v>0</v>
      </c>
      <c r="F1236">
        <v>2250.84</v>
      </c>
      <c r="G1236" t="s">
        <v>11</v>
      </c>
      <c r="H1236" t="s">
        <v>11</v>
      </c>
      <c r="I1236" t="s">
        <v>170</v>
      </c>
      <c r="J1236" t="str">
        <f t="shared" si="19"/>
        <v>30/Jun/2000</v>
      </c>
    </row>
    <row r="1237" spans="1:10" x14ac:dyDescent="0.3">
      <c r="A1237" t="s">
        <v>261</v>
      </c>
      <c r="B1237">
        <v>2003</v>
      </c>
      <c r="C1237" t="s">
        <v>30</v>
      </c>
      <c r="D1237">
        <v>10</v>
      </c>
      <c r="E1237">
        <v>1</v>
      </c>
      <c r="F1237">
        <v>2221.56</v>
      </c>
      <c r="G1237" t="s">
        <v>11</v>
      </c>
      <c r="H1237" t="s">
        <v>12</v>
      </c>
      <c r="I1237" t="s">
        <v>23</v>
      </c>
      <c r="J1237" t="str">
        <f t="shared" si="19"/>
        <v>10/Dec/2003</v>
      </c>
    </row>
    <row r="1238" spans="1:10" x14ac:dyDescent="0.3">
      <c r="A1238" t="s">
        <v>260</v>
      </c>
      <c r="B1238">
        <v>2004</v>
      </c>
      <c r="C1238" t="s">
        <v>30</v>
      </c>
      <c r="D1238">
        <v>12</v>
      </c>
      <c r="E1238">
        <v>1</v>
      </c>
      <c r="F1238">
        <v>2219.4499999999998</v>
      </c>
      <c r="G1238" t="s">
        <v>11</v>
      </c>
      <c r="H1238" t="s">
        <v>16</v>
      </c>
      <c r="I1238" t="s">
        <v>13</v>
      </c>
      <c r="J1238" t="str">
        <f t="shared" si="19"/>
        <v>12/Dec/2004</v>
      </c>
    </row>
    <row r="1239" spans="1:10" x14ac:dyDescent="0.3">
      <c r="A1239" t="s">
        <v>259</v>
      </c>
      <c r="B1239">
        <v>2004</v>
      </c>
      <c r="C1239" t="s">
        <v>20</v>
      </c>
      <c r="D1239">
        <v>25</v>
      </c>
      <c r="E1239">
        <v>0</v>
      </c>
      <c r="F1239">
        <v>2217.6</v>
      </c>
      <c r="G1239" t="s">
        <v>11</v>
      </c>
      <c r="H1239" t="s">
        <v>16</v>
      </c>
      <c r="I1239" t="s">
        <v>247</v>
      </c>
      <c r="J1239" t="str">
        <f t="shared" si="19"/>
        <v>25/Sep/2004</v>
      </c>
    </row>
    <row r="1240" spans="1:10" x14ac:dyDescent="0.3">
      <c r="A1240" t="s">
        <v>258</v>
      </c>
      <c r="B1240">
        <v>2004</v>
      </c>
      <c r="C1240" t="s">
        <v>18</v>
      </c>
      <c r="D1240">
        <v>13</v>
      </c>
      <c r="E1240">
        <v>0</v>
      </c>
      <c r="F1240">
        <v>2217.4699999999998</v>
      </c>
      <c r="G1240" t="s">
        <v>11</v>
      </c>
      <c r="H1240" t="s">
        <v>16</v>
      </c>
      <c r="I1240" t="s">
        <v>247</v>
      </c>
      <c r="J1240" t="str">
        <f t="shared" si="19"/>
        <v>13/Jun/2004</v>
      </c>
    </row>
    <row r="1241" spans="1:10" x14ac:dyDescent="0.3">
      <c r="A1241" t="s">
        <v>257</v>
      </c>
      <c r="B1241">
        <v>1994</v>
      </c>
      <c r="C1241" t="s">
        <v>15</v>
      </c>
      <c r="D1241">
        <v>17</v>
      </c>
      <c r="E1241">
        <v>0</v>
      </c>
      <c r="F1241">
        <v>2213.21</v>
      </c>
      <c r="G1241" t="s">
        <v>11</v>
      </c>
      <c r="H1241" t="s">
        <v>11</v>
      </c>
      <c r="I1241" t="s">
        <v>13</v>
      </c>
      <c r="J1241" t="str">
        <f t="shared" si="19"/>
        <v>17/Nov/1994</v>
      </c>
    </row>
    <row r="1242" spans="1:10" x14ac:dyDescent="0.3">
      <c r="A1242" t="s">
        <v>256</v>
      </c>
      <c r="B1242">
        <v>2004</v>
      </c>
      <c r="C1242" t="s">
        <v>10</v>
      </c>
      <c r="D1242">
        <v>27</v>
      </c>
      <c r="E1242">
        <v>0</v>
      </c>
      <c r="F1242">
        <v>2211.13</v>
      </c>
      <c r="G1242" t="s">
        <v>11</v>
      </c>
      <c r="H1242" t="s">
        <v>11</v>
      </c>
      <c r="I1242" t="s">
        <v>247</v>
      </c>
      <c r="J1242" t="str">
        <f t="shared" si="19"/>
        <v>27/Jul/2004</v>
      </c>
    </row>
    <row r="1243" spans="1:10" x14ac:dyDescent="0.3">
      <c r="A1243" t="s">
        <v>2162</v>
      </c>
      <c r="B1243">
        <v>2000</v>
      </c>
      <c r="C1243" t="s">
        <v>15</v>
      </c>
      <c r="D1243">
        <v>19</v>
      </c>
      <c r="E1243">
        <v>0</v>
      </c>
      <c r="F1243">
        <v>35585.58</v>
      </c>
      <c r="G1243" t="s">
        <v>11</v>
      </c>
      <c r="H1243" t="s">
        <v>12</v>
      </c>
      <c r="I1243" t="s">
        <v>42</v>
      </c>
      <c r="J1243" t="str">
        <f t="shared" si="19"/>
        <v>19/Nov/2000</v>
      </c>
    </row>
    <row r="1244" spans="1:10" x14ac:dyDescent="0.3">
      <c r="A1244" t="s">
        <v>255</v>
      </c>
      <c r="B1244">
        <v>2004</v>
      </c>
      <c r="C1244" t="s">
        <v>35</v>
      </c>
      <c r="D1244">
        <v>6</v>
      </c>
      <c r="E1244">
        <v>0</v>
      </c>
      <c r="F1244">
        <v>2207.6999999999998</v>
      </c>
      <c r="G1244" t="s">
        <v>11</v>
      </c>
      <c r="H1244" t="s">
        <v>11</v>
      </c>
      <c r="I1244" t="s">
        <v>247</v>
      </c>
      <c r="J1244" t="str">
        <f t="shared" si="19"/>
        <v>6/Aug/2004</v>
      </c>
    </row>
    <row r="1245" spans="1:10" x14ac:dyDescent="0.3">
      <c r="A1245" t="s">
        <v>254</v>
      </c>
      <c r="B1245">
        <v>2004</v>
      </c>
      <c r="C1245" t="s">
        <v>15</v>
      </c>
      <c r="D1245">
        <v>13</v>
      </c>
      <c r="E1245">
        <v>0</v>
      </c>
      <c r="F1245">
        <v>2205.98</v>
      </c>
      <c r="G1245" t="s">
        <v>11</v>
      </c>
      <c r="H1245" t="s">
        <v>12</v>
      </c>
      <c r="I1245" t="s">
        <v>247</v>
      </c>
      <c r="J1245" t="str">
        <f t="shared" si="19"/>
        <v>13/Nov/2004</v>
      </c>
    </row>
    <row r="1246" spans="1:10" x14ac:dyDescent="0.3">
      <c r="A1246" t="s">
        <v>253</v>
      </c>
      <c r="B1246">
        <v>2004</v>
      </c>
      <c r="C1246" t="s">
        <v>37</v>
      </c>
      <c r="D1246">
        <v>28</v>
      </c>
      <c r="E1246">
        <v>0</v>
      </c>
      <c r="F1246">
        <v>2203.7399999999998</v>
      </c>
      <c r="G1246" t="s">
        <v>11</v>
      </c>
      <c r="H1246" t="s">
        <v>11</v>
      </c>
      <c r="I1246" t="s">
        <v>247</v>
      </c>
      <c r="J1246" t="str">
        <f t="shared" si="19"/>
        <v>28/Oct/2004</v>
      </c>
    </row>
    <row r="1247" spans="1:10" x14ac:dyDescent="0.3">
      <c r="A1247" t="s">
        <v>252</v>
      </c>
      <c r="B1247">
        <v>2004</v>
      </c>
      <c r="C1247" t="s">
        <v>35</v>
      </c>
      <c r="D1247">
        <v>6</v>
      </c>
      <c r="E1247">
        <v>0</v>
      </c>
      <c r="F1247">
        <v>2203.4699999999998</v>
      </c>
      <c r="G1247" t="s">
        <v>11</v>
      </c>
      <c r="H1247" t="s">
        <v>11</v>
      </c>
      <c r="I1247" t="s">
        <v>247</v>
      </c>
      <c r="J1247" t="str">
        <f t="shared" si="19"/>
        <v>6/Aug/2004</v>
      </c>
    </row>
    <row r="1248" spans="1:10" x14ac:dyDescent="0.3">
      <c r="A1248" t="s">
        <v>251</v>
      </c>
      <c r="B1248">
        <v>2004</v>
      </c>
      <c r="C1248" t="s">
        <v>10</v>
      </c>
      <c r="D1248">
        <v>27</v>
      </c>
      <c r="E1248">
        <v>1</v>
      </c>
      <c r="F1248">
        <v>2201.1</v>
      </c>
      <c r="G1248" t="s">
        <v>11</v>
      </c>
      <c r="H1248" t="s">
        <v>12</v>
      </c>
      <c r="I1248" t="s">
        <v>13</v>
      </c>
      <c r="J1248" t="str">
        <f t="shared" si="19"/>
        <v>27/Jul/2004</v>
      </c>
    </row>
    <row r="1249" spans="1:10" x14ac:dyDescent="0.3">
      <c r="A1249" t="s">
        <v>250</v>
      </c>
      <c r="B1249">
        <v>2004</v>
      </c>
      <c r="C1249" t="s">
        <v>20</v>
      </c>
      <c r="D1249">
        <v>12</v>
      </c>
      <c r="E1249">
        <v>0</v>
      </c>
      <c r="F1249">
        <v>2200.83</v>
      </c>
      <c r="G1249" t="s">
        <v>11</v>
      </c>
      <c r="H1249" t="s">
        <v>11</v>
      </c>
      <c r="I1249" t="s">
        <v>247</v>
      </c>
      <c r="J1249" t="str">
        <f t="shared" si="19"/>
        <v>12/Sep/2004</v>
      </c>
    </row>
    <row r="1250" spans="1:10" x14ac:dyDescent="0.3">
      <c r="A1250" t="s">
        <v>248</v>
      </c>
      <c r="B1250">
        <v>2004</v>
      </c>
      <c r="C1250" t="s">
        <v>20</v>
      </c>
      <c r="D1250">
        <v>3</v>
      </c>
      <c r="E1250">
        <v>0</v>
      </c>
      <c r="F1250">
        <v>2198.19</v>
      </c>
      <c r="G1250" t="s">
        <v>11</v>
      </c>
      <c r="H1250" t="s">
        <v>16</v>
      </c>
      <c r="I1250" t="s">
        <v>249</v>
      </c>
      <c r="J1250" t="str">
        <f t="shared" si="19"/>
        <v>3/Sep/2004</v>
      </c>
    </row>
    <row r="1251" spans="1:10" x14ac:dyDescent="0.3">
      <c r="A1251" t="s">
        <v>246</v>
      </c>
      <c r="B1251">
        <v>2004</v>
      </c>
      <c r="C1251" t="s">
        <v>30</v>
      </c>
      <c r="D1251">
        <v>7</v>
      </c>
      <c r="E1251">
        <v>0</v>
      </c>
      <c r="F1251">
        <v>2196.4699999999998</v>
      </c>
      <c r="G1251" t="s">
        <v>11</v>
      </c>
      <c r="H1251" t="s">
        <v>12</v>
      </c>
      <c r="I1251" t="s">
        <v>247</v>
      </c>
      <c r="J1251" t="str">
        <f t="shared" si="19"/>
        <v>7/Dec/2004</v>
      </c>
    </row>
    <row r="1252" spans="1:10" x14ac:dyDescent="0.3">
      <c r="A1252" t="s">
        <v>245</v>
      </c>
      <c r="B1252">
        <v>1991</v>
      </c>
      <c r="C1252" t="s">
        <v>30</v>
      </c>
      <c r="D1252">
        <v>16</v>
      </c>
      <c r="E1252">
        <v>3</v>
      </c>
      <c r="F1252">
        <v>2193.1999999999998</v>
      </c>
      <c r="G1252" t="s">
        <v>11</v>
      </c>
      <c r="H1252" t="s">
        <v>11</v>
      </c>
      <c r="I1252" t="s">
        <v>23</v>
      </c>
      <c r="J1252" t="str">
        <f t="shared" si="19"/>
        <v>16/Dec/1991</v>
      </c>
    </row>
    <row r="1253" spans="1:10" x14ac:dyDescent="0.3">
      <c r="A1253" t="s">
        <v>244</v>
      </c>
      <c r="B1253">
        <v>1994</v>
      </c>
      <c r="C1253" t="s">
        <v>20</v>
      </c>
      <c r="D1253">
        <v>27</v>
      </c>
      <c r="E1253">
        <v>0</v>
      </c>
      <c r="F1253">
        <v>2170.08</v>
      </c>
      <c r="G1253" t="s">
        <v>11</v>
      </c>
      <c r="H1253" t="s">
        <v>11</v>
      </c>
      <c r="I1253" t="s">
        <v>13</v>
      </c>
      <c r="J1253" t="str">
        <f t="shared" si="19"/>
        <v>27/Sep/1994</v>
      </c>
    </row>
    <row r="1254" spans="1:10" x14ac:dyDescent="0.3">
      <c r="A1254" t="s">
        <v>2161</v>
      </c>
      <c r="B1254">
        <v>1971</v>
      </c>
      <c r="C1254" t="s">
        <v>35</v>
      </c>
      <c r="D1254">
        <v>10</v>
      </c>
      <c r="E1254">
        <v>0</v>
      </c>
      <c r="F1254">
        <v>35583.17</v>
      </c>
      <c r="G1254" t="s">
        <v>16</v>
      </c>
      <c r="H1254" t="s">
        <v>12</v>
      </c>
      <c r="I1254" t="s">
        <v>42</v>
      </c>
      <c r="J1254" t="str">
        <f t="shared" si="19"/>
        <v>10/Aug/1971</v>
      </c>
    </row>
    <row r="1255" spans="1:10" x14ac:dyDescent="0.3">
      <c r="A1255" t="s">
        <v>243</v>
      </c>
      <c r="B1255">
        <v>2000</v>
      </c>
      <c r="C1255" t="s">
        <v>35</v>
      </c>
      <c r="D1255">
        <v>23</v>
      </c>
      <c r="E1255">
        <v>0</v>
      </c>
      <c r="F1255">
        <v>2166.73</v>
      </c>
      <c r="G1255" t="s">
        <v>11</v>
      </c>
      <c r="H1255" t="s">
        <v>11</v>
      </c>
      <c r="I1255" t="s">
        <v>42</v>
      </c>
      <c r="J1255" t="str">
        <f t="shared" si="19"/>
        <v>23/Aug/2000</v>
      </c>
    </row>
    <row r="1256" spans="1:10" x14ac:dyDescent="0.3">
      <c r="A1256" t="s">
        <v>242</v>
      </c>
      <c r="B1256">
        <v>2000</v>
      </c>
      <c r="C1256" t="s">
        <v>30</v>
      </c>
      <c r="D1256">
        <v>10</v>
      </c>
      <c r="E1256">
        <v>0</v>
      </c>
      <c r="F1256">
        <v>2156.75</v>
      </c>
      <c r="G1256" t="s">
        <v>11</v>
      </c>
      <c r="H1256" t="s">
        <v>11</v>
      </c>
      <c r="I1256" t="s">
        <v>13</v>
      </c>
      <c r="J1256" t="str">
        <f t="shared" si="19"/>
        <v>10/Dec/2000</v>
      </c>
    </row>
    <row r="1257" spans="1:10" x14ac:dyDescent="0.3">
      <c r="A1257" t="s">
        <v>241</v>
      </c>
      <c r="B1257">
        <v>2000</v>
      </c>
      <c r="C1257" t="s">
        <v>15</v>
      </c>
      <c r="D1257">
        <v>29</v>
      </c>
      <c r="E1257">
        <v>0</v>
      </c>
      <c r="F1257">
        <v>2155.6799999999998</v>
      </c>
      <c r="G1257" t="s">
        <v>11</v>
      </c>
      <c r="H1257" t="s">
        <v>12</v>
      </c>
      <c r="I1257" t="s">
        <v>13</v>
      </c>
      <c r="J1257" t="str">
        <f t="shared" si="19"/>
        <v>29/Nov/2000</v>
      </c>
    </row>
    <row r="1258" spans="1:10" x14ac:dyDescent="0.3">
      <c r="A1258" t="s">
        <v>240</v>
      </c>
      <c r="B1258">
        <v>2000</v>
      </c>
      <c r="C1258" t="s">
        <v>37</v>
      </c>
      <c r="D1258">
        <v>22</v>
      </c>
      <c r="E1258">
        <v>0</v>
      </c>
      <c r="F1258">
        <v>2154.36</v>
      </c>
      <c r="G1258" t="s">
        <v>11</v>
      </c>
      <c r="H1258" t="s">
        <v>11</v>
      </c>
      <c r="I1258" t="s">
        <v>42</v>
      </c>
      <c r="J1258" t="str">
        <f t="shared" si="19"/>
        <v>22/Oct/2000</v>
      </c>
    </row>
    <row r="1259" spans="1:10" x14ac:dyDescent="0.3">
      <c r="A1259" t="s">
        <v>239</v>
      </c>
      <c r="B1259">
        <v>2000</v>
      </c>
      <c r="C1259" t="s">
        <v>30</v>
      </c>
      <c r="D1259">
        <v>27</v>
      </c>
      <c r="E1259">
        <v>0</v>
      </c>
      <c r="F1259">
        <v>2150.4699999999998</v>
      </c>
      <c r="G1259" t="s">
        <v>11</v>
      </c>
      <c r="H1259" t="s">
        <v>12</v>
      </c>
      <c r="I1259" t="s">
        <v>42</v>
      </c>
      <c r="J1259" t="str">
        <f t="shared" si="19"/>
        <v>27/Dec/2000</v>
      </c>
    </row>
    <row r="1260" spans="1:10" x14ac:dyDescent="0.3">
      <c r="A1260" t="s">
        <v>238</v>
      </c>
      <c r="B1260">
        <v>2004</v>
      </c>
      <c r="C1260" t="s">
        <v>37</v>
      </c>
      <c r="D1260">
        <v>4</v>
      </c>
      <c r="E1260">
        <v>0</v>
      </c>
      <c r="F1260">
        <v>2144.85</v>
      </c>
      <c r="G1260" t="s">
        <v>11</v>
      </c>
      <c r="H1260" t="s">
        <v>16</v>
      </c>
      <c r="I1260" t="s">
        <v>42</v>
      </c>
      <c r="J1260" t="str">
        <f t="shared" si="19"/>
        <v>4/Oct/2004</v>
      </c>
    </row>
    <row r="1261" spans="1:10" x14ac:dyDescent="0.3">
      <c r="A1261" t="s">
        <v>237</v>
      </c>
      <c r="B1261">
        <v>2003</v>
      </c>
      <c r="C1261" t="s">
        <v>35</v>
      </c>
      <c r="D1261">
        <v>19</v>
      </c>
      <c r="E1261">
        <v>0</v>
      </c>
      <c r="F1261">
        <v>2138.0700000000002</v>
      </c>
      <c r="G1261" t="s">
        <v>11</v>
      </c>
      <c r="H1261" t="s">
        <v>16</v>
      </c>
      <c r="I1261" t="s">
        <v>23</v>
      </c>
      <c r="J1261" t="str">
        <f t="shared" si="19"/>
        <v>19/Aug/2003</v>
      </c>
    </row>
    <row r="1262" spans="1:10" x14ac:dyDescent="0.3">
      <c r="A1262" t="s">
        <v>236</v>
      </c>
      <c r="B1262">
        <v>1997</v>
      </c>
      <c r="C1262" t="s">
        <v>20</v>
      </c>
      <c r="D1262">
        <v>3</v>
      </c>
      <c r="E1262">
        <v>0</v>
      </c>
      <c r="F1262">
        <v>2137.65</v>
      </c>
      <c r="G1262" t="s">
        <v>12</v>
      </c>
      <c r="H1262" t="s">
        <v>16</v>
      </c>
      <c r="I1262" t="s">
        <v>13</v>
      </c>
      <c r="J1262" t="str">
        <f t="shared" si="19"/>
        <v>3/Sep/1997</v>
      </c>
    </row>
    <row r="1263" spans="1:10" x14ac:dyDescent="0.3">
      <c r="A1263" t="s">
        <v>235</v>
      </c>
      <c r="B1263">
        <v>2003</v>
      </c>
      <c r="C1263" t="s">
        <v>20</v>
      </c>
      <c r="D1263">
        <v>26</v>
      </c>
      <c r="E1263">
        <v>0</v>
      </c>
      <c r="F1263">
        <v>2136.88</v>
      </c>
      <c r="G1263" t="s">
        <v>11</v>
      </c>
      <c r="H1263" t="s">
        <v>11</v>
      </c>
      <c r="I1263" t="s">
        <v>23</v>
      </c>
      <c r="J1263" t="str">
        <f t="shared" si="19"/>
        <v>26/Sep/2003</v>
      </c>
    </row>
    <row r="1264" spans="1:10" x14ac:dyDescent="0.3">
      <c r="A1264" t="s">
        <v>234</v>
      </c>
      <c r="B1264">
        <v>2003</v>
      </c>
      <c r="C1264" t="s">
        <v>20</v>
      </c>
      <c r="D1264">
        <v>1</v>
      </c>
      <c r="E1264">
        <v>0</v>
      </c>
      <c r="F1264">
        <v>2134.9</v>
      </c>
      <c r="G1264" t="s">
        <v>11</v>
      </c>
      <c r="H1264" t="s">
        <v>12</v>
      </c>
      <c r="I1264" t="s">
        <v>23</v>
      </c>
      <c r="J1264" t="str">
        <f t="shared" si="19"/>
        <v>1/Sep/2003</v>
      </c>
    </row>
    <row r="1265" spans="1:10" x14ac:dyDescent="0.3">
      <c r="A1265" t="s">
        <v>2160</v>
      </c>
      <c r="B1265">
        <v>1964</v>
      </c>
      <c r="C1265" t="s">
        <v>35</v>
      </c>
      <c r="D1265">
        <v>29</v>
      </c>
      <c r="E1265">
        <v>0</v>
      </c>
      <c r="F1265">
        <v>35573.26</v>
      </c>
      <c r="G1265" t="s">
        <v>11</v>
      </c>
      <c r="H1265" t="s">
        <v>16</v>
      </c>
      <c r="I1265" t="s">
        <v>42</v>
      </c>
      <c r="J1265" t="str">
        <f t="shared" si="19"/>
        <v>29/Aug/1964</v>
      </c>
    </row>
    <row r="1266" spans="1:10" x14ac:dyDescent="0.3">
      <c r="A1266" t="s">
        <v>233</v>
      </c>
      <c r="B1266">
        <v>2003</v>
      </c>
      <c r="C1266" t="s">
        <v>30</v>
      </c>
      <c r="D1266">
        <v>22</v>
      </c>
      <c r="E1266">
        <v>0</v>
      </c>
      <c r="F1266">
        <v>2130.6799999999998</v>
      </c>
      <c r="G1266" t="s">
        <v>11</v>
      </c>
      <c r="H1266" t="s">
        <v>12</v>
      </c>
      <c r="I1266" t="s">
        <v>23</v>
      </c>
      <c r="J1266" t="str">
        <f t="shared" si="19"/>
        <v>22/Dec/2003</v>
      </c>
    </row>
    <row r="1267" spans="1:10" x14ac:dyDescent="0.3">
      <c r="A1267" t="s">
        <v>232</v>
      </c>
      <c r="B1267">
        <v>2003</v>
      </c>
      <c r="C1267" t="s">
        <v>35</v>
      </c>
      <c r="D1267">
        <v>30</v>
      </c>
      <c r="E1267">
        <v>0</v>
      </c>
      <c r="F1267">
        <v>2128.4299999999998</v>
      </c>
      <c r="G1267" t="s">
        <v>11</v>
      </c>
      <c r="H1267" t="s">
        <v>16</v>
      </c>
      <c r="I1267" t="s">
        <v>23</v>
      </c>
      <c r="J1267" t="str">
        <f t="shared" si="19"/>
        <v>30/Aug/2003</v>
      </c>
    </row>
    <row r="1268" spans="1:10" x14ac:dyDescent="0.3">
      <c r="A1268" t="s">
        <v>231</v>
      </c>
      <c r="B1268">
        <v>2004</v>
      </c>
      <c r="C1268" t="s">
        <v>15</v>
      </c>
      <c r="D1268">
        <v>4</v>
      </c>
      <c r="E1268">
        <v>0</v>
      </c>
      <c r="F1268">
        <v>2118.61</v>
      </c>
      <c r="G1268" t="s">
        <v>11</v>
      </c>
      <c r="H1268" t="s">
        <v>16</v>
      </c>
      <c r="I1268" t="s">
        <v>23</v>
      </c>
      <c r="J1268" t="str">
        <f t="shared" si="19"/>
        <v>4/Nov/2004</v>
      </c>
    </row>
    <row r="1269" spans="1:10" x14ac:dyDescent="0.3">
      <c r="A1269" t="s">
        <v>230</v>
      </c>
      <c r="B1269">
        <v>2003</v>
      </c>
      <c r="C1269" t="s">
        <v>20</v>
      </c>
      <c r="D1269">
        <v>30</v>
      </c>
      <c r="E1269">
        <v>0</v>
      </c>
      <c r="F1269">
        <v>2117.34</v>
      </c>
      <c r="G1269" t="s">
        <v>11</v>
      </c>
      <c r="H1269" t="s">
        <v>12</v>
      </c>
      <c r="I1269" t="s">
        <v>23</v>
      </c>
      <c r="J1269" t="str">
        <f t="shared" si="19"/>
        <v>30/Sep/2003</v>
      </c>
    </row>
    <row r="1270" spans="1:10" x14ac:dyDescent="0.3">
      <c r="A1270" t="s">
        <v>229</v>
      </c>
      <c r="B1270">
        <v>1989</v>
      </c>
      <c r="C1270" t="s">
        <v>10</v>
      </c>
      <c r="D1270">
        <v>21</v>
      </c>
      <c r="E1270">
        <v>3</v>
      </c>
      <c r="F1270">
        <v>2106.2600000000002</v>
      </c>
      <c r="G1270" t="s">
        <v>11</v>
      </c>
      <c r="H1270" t="s">
        <v>11</v>
      </c>
      <c r="I1270" t="s">
        <v>13</v>
      </c>
      <c r="J1270" t="str">
        <f t="shared" si="19"/>
        <v>21/Jul/1989</v>
      </c>
    </row>
    <row r="1271" spans="1:10" x14ac:dyDescent="0.3">
      <c r="A1271" t="s">
        <v>228</v>
      </c>
      <c r="B1271">
        <v>2001</v>
      </c>
      <c r="C1271" t="s">
        <v>15</v>
      </c>
      <c r="D1271">
        <v>28</v>
      </c>
      <c r="E1271">
        <v>0</v>
      </c>
      <c r="F1271">
        <v>2104.11</v>
      </c>
      <c r="G1271" t="s">
        <v>11</v>
      </c>
      <c r="H1271" t="s">
        <v>16</v>
      </c>
      <c r="I1271" t="s">
        <v>168</v>
      </c>
      <c r="J1271" t="str">
        <f t="shared" si="19"/>
        <v>28/Nov/2001</v>
      </c>
    </row>
    <row r="1272" spans="1:10" x14ac:dyDescent="0.3">
      <c r="A1272" t="s">
        <v>227</v>
      </c>
      <c r="B1272">
        <v>2001</v>
      </c>
      <c r="C1272" t="s">
        <v>18</v>
      </c>
      <c r="D1272">
        <v>22</v>
      </c>
      <c r="E1272">
        <v>1</v>
      </c>
      <c r="F1272">
        <v>2103.08</v>
      </c>
      <c r="G1272" t="s">
        <v>12</v>
      </c>
      <c r="H1272" t="s">
        <v>11</v>
      </c>
      <c r="I1272" t="s">
        <v>42</v>
      </c>
      <c r="J1272" t="str">
        <f t="shared" si="19"/>
        <v>22/Jun/2001</v>
      </c>
    </row>
    <row r="1273" spans="1:10" x14ac:dyDescent="0.3">
      <c r="A1273" t="s">
        <v>226</v>
      </c>
      <c r="B1273">
        <v>2001</v>
      </c>
      <c r="C1273" t="s">
        <v>35</v>
      </c>
      <c r="D1273">
        <v>14</v>
      </c>
      <c r="E1273">
        <v>0</v>
      </c>
      <c r="F1273">
        <v>2102.2600000000002</v>
      </c>
      <c r="G1273" t="s">
        <v>12</v>
      </c>
      <c r="H1273" t="s">
        <v>11</v>
      </c>
      <c r="I1273" t="s">
        <v>166</v>
      </c>
      <c r="J1273" t="str">
        <f t="shared" si="19"/>
        <v>14/Aug/2001</v>
      </c>
    </row>
    <row r="1274" spans="1:10" x14ac:dyDescent="0.3">
      <c r="A1274" t="s">
        <v>225</v>
      </c>
      <c r="B1274">
        <v>2004</v>
      </c>
      <c r="C1274" t="s">
        <v>18</v>
      </c>
      <c r="D1274">
        <v>12</v>
      </c>
      <c r="E1274">
        <v>0</v>
      </c>
      <c r="F1274">
        <v>2094.1</v>
      </c>
      <c r="G1274" t="s">
        <v>12</v>
      </c>
      <c r="H1274" t="s">
        <v>11</v>
      </c>
      <c r="I1274" t="s">
        <v>200</v>
      </c>
      <c r="J1274" t="str">
        <f t="shared" si="19"/>
        <v>12/Jun/2004</v>
      </c>
    </row>
    <row r="1275" spans="1:10" x14ac:dyDescent="0.3">
      <c r="A1275" t="s">
        <v>224</v>
      </c>
      <c r="B1275">
        <v>2000</v>
      </c>
      <c r="C1275" t="s">
        <v>10</v>
      </c>
      <c r="D1275">
        <v>26</v>
      </c>
      <c r="E1275">
        <v>0</v>
      </c>
      <c r="F1275">
        <v>2055.3200000000002</v>
      </c>
      <c r="G1275" t="s">
        <v>12</v>
      </c>
      <c r="H1275" t="s">
        <v>12</v>
      </c>
      <c r="I1275" t="s">
        <v>23</v>
      </c>
      <c r="J1275" t="str">
        <f t="shared" si="19"/>
        <v>26/Jul/2000</v>
      </c>
    </row>
    <row r="1276" spans="1:10" x14ac:dyDescent="0.3">
      <c r="A1276" t="s">
        <v>2159</v>
      </c>
      <c r="B1276">
        <v>1973</v>
      </c>
      <c r="C1276" t="s">
        <v>37</v>
      </c>
      <c r="D1276">
        <v>27</v>
      </c>
      <c r="E1276">
        <v>0</v>
      </c>
      <c r="F1276">
        <v>35547.72</v>
      </c>
      <c r="G1276" t="s">
        <v>16</v>
      </c>
      <c r="H1276" t="s">
        <v>16</v>
      </c>
      <c r="I1276" t="s">
        <v>42</v>
      </c>
      <c r="J1276" t="str">
        <f t="shared" si="19"/>
        <v>27/Oct/1973</v>
      </c>
    </row>
    <row r="1277" spans="1:10" x14ac:dyDescent="0.3">
      <c r="A1277" t="s">
        <v>223</v>
      </c>
      <c r="B1277">
        <v>2000</v>
      </c>
      <c r="C1277" t="s">
        <v>20</v>
      </c>
      <c r="D1277">
        <v>2</v>
      </c>
      <c r="E1277">
        <v>0</v>
      </c>
      <c r="F1277">
        <v>2045.69</v>
      </c>
      <c r="G1277" t="s">
        <v>12</v>
      </c>
      <c r="H1277" t="s">
        <v>12</v>
      </c>
      <c r="I1277" t="s">
        <v>23</v>
      </c>
      <c r="J1277" t="str">
        <f t="shared" si="19"/>
        <v>2/Sep/2000</v>
      </c>
    </row>
    <row r="1278" spans="1:10" x14ac:dyDescent="0.3">
      <c r="A1278" t="s">
        <v>222</v>
      </c>
      <c r="B1278">
        <v>2001</v>
      </c>
      <c r="C1278" t="s">
        <v>35</v>
      </c>
      <c r="D1278">
        <v>4</v>
      </c>
      <c r="E1278">
        <v>0</v>
      </c>
      <c r="F1278">
        <v>2026.97</v>
      </c>
      <c r="G1278" t="s">
        <v>12</v>
      </c>
      <c r="H1278" t="s">
        <v>11</v>
      </c>
      <c r="I1278" t="s">
        <v>13</v>
      </c>
      <c r="J1278" t="str">
        <f t="shared" si="19"/>
        <v>4/Aug/2001</v>
      </c>
    </row>
    <row r="1279" spans="1:10" x14ac:dyDescent="0.3">
      <c r="A1279" t="s">
        <v>221</v>
      </c>
      <c r="B1279">
        <v>2001</v>
      </c>
      <c r="C1279" t="s">
        <v>20</v>
      </c>
      <c r="D1279">
        <v>6</v>
      </c>
      <c r="E1279">
        <v>0</v>
      </c>
      <c r="F1279">
        <v>2020.55</v>
      </c>
      <c r="G1279" t="s">
        <v>12</v>
      </c>
      <c r="H1279" t="s">
        <v>11</v>
      </c>
      <c r="I1279" t="s">
        <v>13</v>
      </c>
      <c r="J1279" t="str">
        <f t="shared" si="19"/>
        <v>6/Sep/2001</v>
      </c>
    </row>
    <row r="1280" spans="1:10" x14ac:dyDescent="0.3">
      <c r="A1280" t="s">
        <v>220</v>
      </c>
      <c r="B1280">
        <v>2001</v>
      </c>
      <c r="C1280" t="s">
        <v>10</v>
      </c>
      <c r="D1280">
        <v>1</v>
      </c>
      <c r="E1280">
        <v>0</v>
      </c>
      <c r="F1280">
        <v>2020.18</v>
      </c>
      <c r="G1280" t="s">
        <v>12</v>
      </c>
      <c r="H1280" t="s">
        <v>16</v>
      </c>
      <c r="I1280" t="s">
        <v>42</v>
      </c>
      <c r="J1280" t="str">
        <f t="shared" si="19"/>
        <v>1/Jul/2001</v>
      </c>
    </row>
    <row r="1281" spans="1:10" x14ac:dyDescent="0.3">
      <c r="A1281" t="s">
        <v>219</v>
      </c>
      <c r="B1281">
        <v>2001</v>
      </c>
      <c r="C1281" t="s">
        <v>35</v>
      </c>
      <c r="D1281">
        <v>14</v>
      </c>
      <c r="E1281">
        <v>0</v>
      </c>
      <c r="F1281">
        <v>2007.95</v>
      </c>
      <c r="G1281" t="s">
        <v>12</v>
      </c>
      <c r="H1281" t="s">
        <v>11</v>
      </c>
      <c r="I1281" t="s">
        <v>42</v>
      </c>
      <c r="J1281" t="str">
        <f t="shared" si="19"/>
        <v>14/Aug/2001</v>
      </c>
    </row>
    <row r="1282" spans="1:10" x14ac:dyDescent="0.3">
      <c r="A1282" t="s">
        <v>218</v>
      </c>
      <c r="B1282">
        <v>1998</v>
      </c>
      <c r="C1282" t="s">
        <v>20</v>
      </c>
      <c r="D1282">
        <v>14</v>
      </c>
      <c r="E1282">
        <v>0</v>
      </c>
      <c r="F1282">
        <v>1986.93</v>
      </c>
      <c r="G1282" t="s">
        <v>12</v>
      </c>
      <c r="H1282" t="s">
        <v>11</v>
      </c>
      <c r="I1282" t="s">
        <v>13</v>
      </c>
      <c r="J1282" t="str">
        <f t="shared" si="19"/>
        <v>14/Sep/1998</v>
      </c>
    </row>
    <row r="1283" spans="1:10" x14ac:dyDescent="0.3">
      <c r="A1283" t="s">
        <v>217</v>
      </c>
      <c r="B1283">
        <v>2002</v>
      </c>
      <c r="C1283" t="s">
        <v>20</v>
      </c>
      <c r="D1283">
        <v>29</v>
      </c>
      <c r="E1283">
        <v>0</v>
      </c>
      <c r="F1283">
        <v>1984.45</v>
      </c>
      <c r="G1283" t="s">
        <v>12</v>
      </c>
      <c r="H1283" t="s">
        <v>12</v>
      </c>
      <c r="I1283" t="s">
        <v>168</v>
      </c>
      <c r="J1283" t="str">
        <f t="shared" si="19"/>
        <v>29/Sep/2002</v>
      </c>
    </row>
    <row r="1284" spans="1:10" x14ac:dyDescent="0.3">
      <c r="A1284" t="s">
        <v>216</v>
      </c>
      <c r="B1284">
        <v>1998</v>
      </c>
      <c r="C1284" t="s">
        <v>30</v>
      </c>
      <c r="D1284">
        <v>29</v>
      </c>
      <c r="E1284">
        <v>0</v>
      </c>
      <c r="F1284">
        <v>1981.58</v>
      </c>
      <c r="G1284" t="s">
        <v>12</v>
      </c>
      <c r="H1284" t="s">
        <v>16</v>
      </c>
      <c r="I1284" t="s">
        <v>13</v>
      </c>
      <c r="J1284" t="str">
        <f t="shared" si="19"/>
        <v>29/Dec/1998</v>
      </c>
    </row>
    <row r="1285" spans="1:10" x14ac:dyDescent="0.3">
      <c r="A1285" t="s">
        <v>215</v>
      </c>
      <c r="B1285">
        <v>2002</v>
      </c>
      <c r="C1285" t="s">
        <v>10</v>
      </c>
      <c r="D1285">
        <v>16</v>
      </c>
      <c r="E1285">
        <v>1</v>
      </c>
      <c r="F1285">
        <v>1980.07</v>
      </c>
      <c r="G1285" t="s">
        <v>12</v>
      </c>
      <c r="H1285" t="s">
        <v>12</v>
      </c>
      <c r="I1285" t="s">
        <v>42</v>
      </c>
      <c r="J1285" t="str">
        <f t="shared" si="19"/>
        <v>16/Jul/2002</v>
      </c>
    </row>
    <row r="1286" spans="1:10" x14ac:dyDescent="0.3">
      <c r="A1286" t="s">
        <v>214</v>
      </c>
      <c r="B1286">
        <v>1998</v>
      </c>
      <c r="C1286" t="s">
        <v>20</v>
      </c>
      <c r="D1286">
        <v>29</v>
      </c>
      <c r="E1286">
        <v>0</v>
      </c>
      <c r="F1286">
        <v>1977.82</v>
      </c>
      <c r="G1286" t="s">
        <v>12</v>
      </c>
      <c r="H1286" t="s">
        <v>16</v>
      </c>
      <c r="I1286" t="s">
        <v>42</v>
      </c>
      <c r="J1286" t="str">
        <f t="shared" si="19"/>
        <v>29/Sep/1998</v>
      </c>
    </row>
    <row r="1287" spans="1:10" x14ac:dyDescent="0.3">
      <c r="A1287" t="s">
        <v>2158</v>
      </c>
      <c r="B1287">
        <v>1992</v>
      </c>
      <c r="C1287" t="s">
        <v>20</v>
      </c>
      <c r="D1287">
        <v>13</v>
      </c>
      <c r="E1287">
        <v>0</v>
      </c>
      <c r="F1287">
        <v>35547.47</v>
      </c>
      <c r="G1287" t="s">
        <v>11</v>
      </c>
      <c r="H1287" t="s">
        <v>12</v>
      </c>
      <c r="I1287" t="s">
        <v>42</v>
      </c>
      <c r="J1287" t="str">
        <f t="shared" si="19"/>
        <v>13/Sep/1992</v>
      </c>
    </row>
    <row r="1288" spans="1:10" x14ac:dyDescent="0.3">
      <c r="A1288" t="s">
        <v>213</v>
      </c>
      <c r="B1288">
        <v>1998</v>
      </c>
      <c r="C1288" t="s">
        <v>37</v>
      </c>
      <c r="D1288">
        <v>5</v>
      </c>
      <c r="E1288">
        <v>0</v>
      </c>
      <c r="F1288">
        <v>1972.95</v>
      </c>
      <c r="G1288" t="s">
        <v>12</v>
      </c>
      <c r="H1288" t="s">
        <v>16</v>
      </c>
      <c r="I1288" t="s">
        <v>42</v>
      </c>
      <c r="J1288" t="str">
        <f t="shared" si="19"/>
        <v>5/Oct/1998</v>
      </c>
    </row>
    <row r="1289" spans="1:10" x14ac:dyDescent="0.3">
      <c r="A1289" t="s">
        <v>212</v>
      </c>
      <c r="B1289">
        <v>1998</v>
      </c>
      <c r="C1289" t="s">
        <v>20</v>
      </c>
      <c r="D1289">
        <v>28</v>
      </c>
      <c r="E1289">
        <v>0</v>
      </c>
      <c r="F1289">
        <v>1969.61</v>
      </c>
      <c r="G1289" t="s">
        <v>12</v>
      </c>
      <c r="H1289" t="s">
        <v>12</v>
      </c>
      <c r="I1289" t="s">
        <v>42</v>
      </c>
      <c r="J1289" t="str">
        <f t="shared" ref="J1289:J1352" si="20">_xlfn.CONCAT(D1289,"/",C1289,"/",B1289)</f>
        <v>28/Sep/1998</v>
      </c>
    </row>
    <row r="1290" spans="1:10" x14ac:dyDescent="0.3">
      <c r="A1290" t="s">
        <v>211</v>
      </c>
      <c r="B1290">
        <v>2002</v>
      </c>
      <c r="C1290" t="s">
        <v>10</v>
      </c>
      <c r="D1290">
        <v>29</v>
      </c>
      <c r="E1290">
        <v>0</v>
      </c>
      <c r="F1290">
        <v>1967.02</v>
      </c>
      <c r="G1290" t="s">
        <v>12</v>
      </c>
      <c r="H1290" t="s">
        <v>11</v>
      </c>
      <c r="I1290" t="s">
        <v>168</v>
      </c>
      <c r="J1290" t="str">
        <f t="shared" si="20"/>
        <v>29/Jul/2002</v>
      </c>
    </row>
    <row r="1291" spans="1:10" x14ac:dyDescent="0.3">
      <c r="A1291" t="s">
        <v>210</v>
      </c>
      <c r="B1291">
        <v>2002</v>
      </c>
      <c r="C1291" t="s">
        <v>20</v>
      </c>
      <c r="D1291">
        <v>7</v>
      </c>
      <c r="E1291">
        <v>1</v>
      </c>
      <c r="F1291">
        <v>1964.78</v>
      </c>
      <c r="G1291" t="s">
        <v>12</v>
      </c>
      <c r="H1291" t="s">
        <v>16</v>
      </c>
      <c r="I1291" t="s">
        <v>42</v>
      </c>
      <c r="J1291" t="str">
        <f t="shared" si="20"/>
        <v>7/Sep/2002</v>
      </c>
    </row>
    <row r="1292" spans="1:10" x14ac:dyDescent="0.3">
      <c r="A1292" t="s">
        <v>209</v>
      </c>
      <c r="B1292">
        <v>2001</v>
      </c>
      <c r="C1292" t="s">
        <v>30</v>
      </c>
      <c r="D1292">
        <v>9</v>
      </c>
      <c r="E1292">
        <v>0</v>
      </c>
      <c r="F1292">
        <v>1917.32</v>
      </c>
      <c r="G1292" t="s">
        <v>12</v>
      </c>
      <c r="H1292" t="s">
        <v>11</v>
      </c>
      <c r="I1292" t="s">
        <v>23</v>
      </c>
      <c r="J1292" t="str">
        <f t="shared" si="20"/>
        <v>9/Dec/2001</v>
      </c>
    </row>
    <row r="1293" spans="1:10" x14ac:dyDescent="0.3">
      <c r="A1293" t="s">
        <v>208</v>
      </c>
      <c r="B1293">
        <v>2001</v>
      </c>
      <c r="C1293" t="s">
        <v>35</v>
      </c>
      <c r="D1293">
        <v>3</v>
      </c>
      <c r="E1293">
        <v>0</v>
      </c>
      <c r="F1293">
        <v>1909.53</v>
      </c>
      <c r="G1293" t="s">
        <v>12</v>
      </c>
      <c r="H1293" t="s">
        <v>12</v>
      </c>
      <c r="I1293" t="s">
        <v>23</v>
      </c>
      <c r="J1293" t="str">
        <f t="shared" si="20"/>
        <v>3/Aug/2001</v>
      </c>
    </row>
    <row r="1294" spans="1:10" x14ac:dyDescent="0.3">
      <c r="A1294" t="s">
        <v>207</v>
      </c>
      <c r="B1294">
        <v>1994</v>
      </c>
      <c r="C1294" t="s">
        <v>37</v>
      </c>
      <c r="D1294">
        <v>6</v>
      </c>
      <c r="E1294">
        <v>0</v>
      </c>
      <c r="F1294">
        <v>1908.9</v>
      </c>
      <c r="G1294" t="s">
        <v>12</v>
      </c>
      <c r="H1294" t="s">
        <v>12</v>
      </c>
      <c r="I1294" t="s">
        <v>13</v>
      </c>
      <c r="J1294" t="str">
        <f t="shared" si="20"/>
        <v>6/Oct/1994</v>
      </c>
    </row>
    <row r="1295" spans="1:10" x14ac:dyDescent="0.3">
      <c r="A1295" t="s">
        <v>206</v>
      </c>
      <c r="B1295">
        <v>2001</v>
      </c>
      <c r="C1295" t="s">
        <v>35</v>
      </c>
      <c r="D1295">
        <v>10</v>
      </c>
      <c r="E1295">
        <v>0</v>
      </c>
      <c r="F1295">
        <v>1906.36</v>
      </c>
      <c r="G1295" t="s">
        <v>12</v>
      </c>
      <c r="H1295" t="s">
        <v>16</v>
      </c>
      <c r="I1295" t="s">
        <v>23</v>
      </c>
      <c r="J1295" t="str">
        <f t="shared" si="20"/>
        <v>10/Aug/2001</v>
      </c>
    </row>
    <row r="1296" spans="1:10" x14ac:dyDescent="0.3">
      <c r="A1296" t="s">
        <v>205</v>
      </c>
      <c r="B1296">
        <v>2002</v>
      </c>
      <c r="C1296" t="s">
        <v>35</v>
      </c>
      <c r="D1296">
        <v>21</v>
      </c>
      <c r="E1296">
        <v>0</v>
      </c>
      <c r="F1296">
        <v>1880.49</v>
      </c>
      <c r="G1296" t="s">
        <v>12</v>
      </c>
      <c r="H1296" t="s">
        <v>16</v>
      </c>
      <c r="I1296" t="s">
        <v>42</v>
      </c>
      <c r="J1296" t="str">
        <f t="shared" si="20"/>
        <v>21/Aug/2002</v>
      </c>
    </row>
    <row r="1297" spans="1:10" x14ac:dyDescent="0.3">
      <c r="A1297" t="s">
        <v>204</v>
      </c>
      <c r="B1297">
        <v>2002</v>
      </c>
      <c r="C1297" t="s">
        <v>35</v>
      </c>
      <c r="D1297">
        <v>29</v>
      </c>
      <c r="E1297">
        <v>0</v>
      </c>
      <c r="F1297">
        <v>1880.07</v>
      </c>
      <c r="G1297" t="s">
        <v>12</v>
      </c>
      <c r="H1297" t="s">
        <v>11</v>
      </c>
      <c r="I1297" t="s">
        <v>13</v>
      </c>
      <c r="J1297" t="str">
        <f t="shared" si="20"/>
        <v>29/Aug/2002</v>
      </c>
    </row>
    <row r="1298" spans="1:10" x14ac:dyDescent="0.3">
      <c r="A1298" t="s">
        <v>2157</v>
      </c>
      <c r="B1298">
        <v>1973</v>
      </c>
      <c r="C1298" t="s">
        <v>30</v>
      </c>
      <c r="D1298">
        <v>16</v>
      </c>
      <c r="E1298">
        <v>0</v>
      </c>
      <c r="F1298">
        <v>35517.19</v>
      </c>
      <c r="G1298" t="s">
        <v>11</v>
      </c>
      <c r="H1298" t="s">
        <v>11</v>
      </c>
      <c r="I1298" t="s">
        <v>42</v>
      </c>
      <c r="J1298" t="str">
        <f t="shared" si="20"/>
        <v>16/Dec/1973</v>
      </c>
    </row>
    <row r="1299" spans="1:10" x14ac:dyDescent="0.3">
      <c r="A1299" t="s">
        <v>203</v>
      </c>
      <c r="B1299">
        <v>2002</v>
      </c>
      <c r="C1299" t="s">
        <v>37</v>
      </c>
      <c r="D1299">
        <v>29</v>
      </c>
      <c r="E1299">
        <v>0</v>
      </c>
      <c r="F1299">
        <v>1877.93</v>
      </c>
      <c r="G1299" t="s">
        <v>12</v>
      </c>
      <c r="H1299" t="s">
        <v>16</v>
      </c>
      <c r="I1299" t="s">
        <v>13</v>
      </c>
      <c r="J1299" t="str">
        <f t="shared" si="20"/>
        <v>29/Oct/2002</v>
      </c>
    </row>
    <row r="1300" spans="1:10" x14ac:dyDescent="0.3">
      <c r="A1300" t="s">
        <v>202</v>
      </c>
      <c r="B1300">
        <v>2002</v>
      </c>
      <c r="C1300" t="s">
        <v>20</v>
      </c>
      <c r="D1300">
        <v>22</v>
      </c>
      <c r="E1300">
        <v>0</v>
      </c>
      <c r="F1300">
        <v>1875.34</v>
      </c>
      <c r="G1300" t="s">
        <v>12</v>
      </c>
      <c r="H1300" t="s">
        <v>11</v>
      </c>
      <c r="I1300" t="s">
        <v>42</v>
      </c>
      <c r="J1300" t="str">
        <f t="shared" si="20"/>
        <v>22/Sep/2002</v>
      </c>
    </row>
    <row r="1301" spans="1:10" x14ac:dyDescent="0.3">
      <c r="A1301" t="s">
        <v>201</v>
      </c>
      <c r="B1301">
        <v>1996</v>
      </c>
      <c r="C1301" t="s">
        <v>10</v>
      </c>
      <c r="D1301">
        <v>2</v>
      </c>
      <c r="E1301">
        <v>0</v>
      </c>
      <c r="F1301">
        <v>1865.98</v>
      </c>
      <c r="G1301" t="s">
        <v>12</v>
      </c>
      <c r="H1301" t="s">
        <v>12</v>
      </c>
      <c r="I1301" t="s">
        <v>23</v>
      </c>
      <c r="J1301" t="str">
        <f t="shared" si="20"/>
        <v>2/Jul/1996</v>
      </c>
    </row>
    <row r="1302" spans="1:10" x14ac:dyDescent="0.3">
      <c r="A1302" t="s">
        <v>199</v>
      </c>
      <c r="B1302">
        <v>2004</v>
      </c>
      <c r="C1302" t="s">
        <v>30</v>
      </c>
      <c r="D1302">
        <v>27</v>
      </c>
      <c r="E1302">
        <v>0</v>
      </c>
      <c r="F1302">
        <v>1863.45</v>
      </c>
      <c r="G1302" t="s">
        <v>12</v>
      </c>
      <c r="H1302" t="s">
        <v>16</v>
      </c>
      <c r="I1302" t="s">
        <v>200</v>
      </c>
      <c r="J1302" t="str">
        <f t="shared" si="20"/>
        <v>27/Dec/2004</v>
      </c>
    </row>
    <row r="1303" spans="1:10" x14ac:dyDescent="0.3">
      <c r="A1303" t="s">
        <v>198</v>
      </c>
      <c r="B1303">
        <v>1994</v>
      </c>
      <c r="C1303" t="s">
        <v>30</v>
      </c>
      <c r="D1303">
        <v>6</v>
      </c>
      <c r="E1303">
        <v>0</v>
      </c>
      <c r="F1303">
        <v>1850.55</v>
      </c>
      <c r="G1303" t="s">
        <v>12</v>
      </c>
      <c r="H1303" t="s">
        <v>11</v>
      </c>
      <c r="I1303" t="s">
        <v>23</v>
      </c>
      <c r="J1303" t="str">
        <f t="shared" si="20"/>
        <v>6/Dec/1994</v>
      </c>
    </row>
    <row r="1304" spans="1:10" x14ac:dyDescent="0.3">
      <c r="A1304" t="s">
        <v>197</v>
      </c>
      <c r="B1304">
        <v>2003</v>
      </c>
      <c r="C1304" t="s">
        <v>10</v>
      </c>
      <c r="D1304">
        <v>20</v>
      </c>
      <c r="E1304">
        <v>1</v>
      </c>
      <c r="F1304">
        <v>1842.52</v>
      </c>
      <c r="G1304" t="s">
        <v>12</v>
      </c>
      <c r="H1304" t="s">
        <v>11</v>
      </c>
      <c r="I1304" t="s">
        <v>42</v>
      </c>
      <c r="J1304" t="str">
        <f t="shared" si="20"/>
        <v>20/Jul/2003</v>
      </c>
    </row>
    <row r="1305" spans="1:10" x14ac:dyDescent="0.3">
      <c r="A1305" t="s">
        <v>196</v>
      </c>
      <c r="B1305">
        <v>1999</v>
      </c>
      <c r="C1305" t="s">
        <v>30</v>
      </c>
      <c r="D1305">
        <v>12</v>
      </c>
      <c r="E1305">
        <v>0</v>
      </c>
      <c r="F1305">
        <v>1837.28</v>
      </c>
      <c r="G1305" t="s">
        <v>12</v>
      </c>
      <c r="H1305" t="s">
        <v>11</v>
      </c>
      <c r="I1305" t="s">
        <v>13</v>
      </c>
      <c r="J1305" t="str">
        <f t="shared" si="20"/>
        <v>12/Dec/1999</v>
      </c>
    </row>
    <row r="1306" spans="1:10" x14ac:dyDescent="0.3">
      <c r="A1306" t="s">
        <v>195</v>
      </c>
      <c r="B1306">
        <v>2003</v>
      </c>
      <c r="C1306" t="s">
        <v>35</v>
      </c>
      <c r="D1306">
        <v>4</v>
      </c>
      <c r="E1306">
        <v>1</v>
      </c>
      <c r="F1306">
        <v>1837.24</v>
      </c>
      <c r="G1306" t="s">
        <v>12</v>
      </c>
      <c r="H1306" t="s">
        <v>11</v>
      </c>
      <c r="I1306" t="s">
        <v>42</v>
      </c>
      <c r="J1306" t="str">
        <f t="shared" si="20"/>
        <v>4/Aug/2003</v>
      </c>
    </row>
    <row r="1307" spans="1:10" x14ac:dyDescent="0.3">
      <c r="A1307" t="s">
        <v>194</v>
      </c>
      <c r="B1307">
        <v>2003</v>
      </c>
      <c r="C1307" t="s">
        <v>35</v>
      </c>
      <c r="D1307">
        <v>11</v>
      </c>
      <c r="E1307">
        <v>1</v>
      </c>
      <c r="F1307">
        <v>1832.09</v>
      </c>
      <c r="G1307" t="s">
        <v>12</v>
      </c>
      <c r="H1307" t="s">
        <v>12</v>
      </c>
      <c r="I1307" t="s">
        <v>42</v>
      </c>
      <c r="J1307" t="str">
        <f t="shared" si="20"/>
        <v>11/Aug/2003</v>
      </c>
    </row>
    <row r="1308" spans="1:10" x14ac:dyDescent="0.3">
      <c r="A1308" t="s">
        <v>193</v>
      </c>
      <c r="B1308">
        <v>1999</v>
      </c>
      <c r="C1308" t="s">
        <v>37</v>
      </c>
      <c r="D1308">
        <v>1</v>
      </c>
      <c r="E1308">
        <v>0</v>
      </c>
      <c r="F1308">
        <v>1826.84</v>
      </c>
      <c r="G1308" t="s">
        <v>12</v>
      </c>
      <c r="H1308" t="s">
        <v>11</v>
      </c>
      <c r="I1308" t="s">
        <v>42</v>
      </c>
      <c r="J1308" t="str">
        <f t="shared" si="20"/>
        <v>1/Oct/1999</v>
      </c>
    </row>
    <row r="1309" spans="1:10" x14ac:dyDescent="0.3">
      <c r="A1309" t="s">
        <v>2156</v>
      </c>
      <c r="B1309">
        <v>1988</v>
      </c>
      <c r="C1309" t="s">
        <v>15</v>
      </c>
      <c r="D1309">
        <v>20</v>
      </c>
      <c r="E1309">
        <v>0</v>
      </c>
      <c r="F1309">
        <v>35491.64</v>
      </c>
      <c r="G1309" t="s">
        <v>16</v>
      </c>
      <c r="H1309" t="s">
        <v>11</v>
      </c>
      <c r="I1309" t="s">
        <v>42</v>
      </c>
      <c r="J1309" t="str">
        <f t="shared" si="20"/>
        <v>20/Nov/1988</v>
      </c>
    </row>
    <row r="1310" spans="1:10" x14ac:dyDescent="0.3">
      <c r="A1310" t="s">
        <v>192</v>
      </c>
      <c r="B1310">
        <v>1999</v>
      </c>
      <c r="C1310" t="s">
        <v>15</v>
      </c>
      <c r="D1310">
        <v>17</v>
      </c>
      <c r="E1310">
        <v>0</v>
      </c>
      <c r="F1310">
        <v>1824.29</v>
      </c>
      <c r="G1310" t="s">
        <v>12</v>
      </c>
      <c r="H1310" t="s">
        <v>12</v>
      </c>
      <c r="I1310" t="s">
        <v>13</v>
      </c>
      <c r="J1310" t="str">
        <f t="shared" si="20"/>
        <v>17/Nov/1999</v>
      </c>
    </row>
    <row r="1311" spans="1:10" x14ac:dyDescent="0.3">
      <c r="A1311" t="s">
        <v>191</v>
      </c>
      <c r="B1311">
        <v>2004</v>
      </c>
      <c r="C1311" t="s">
        <v>35</v>
      </c>
      <c r="D1311">
        <v>19</v>
      </c>
      <c r="E1311">
        <v>0</v>
      </c>
      <c r="F1311">
        <v>1822.54</v>
      </c>
      <c r="G1311" t="s">
        <v>12</v>
      </c>
      <c r="H1311" t="s">
        <v>16</v>
      </c>
      <c r="I1311" t="s">
        <v>23</v>
      </c>
      <c r="J1311" t="str">
        <f t="shared" si="20"/>
        <v>19/Aug/2004</v>
      </c>
    </row>
    <row r="1312" spans="1:10" x14ac:dyDescent="0.3">
      <c r="A1312" t="s">
        <v>190</v>
      </c>
      <c r="B1312">
        <v>1999</v>
      </c>
      <c r="C1312" t="s">
        <v>20</v>
      </c>
      <c r="D1312">
        <v>25</v>
      </c>
      <c r="E1312">
        <v>0</v>
      </c>
      <c r="F1312">
        <v>1815.88</v>
      </c>
      <c r="G1312" t="s">
        <v>12</v>
      </c>
      <c r="H1312" t="s">
        <v>12</v>
      </c>
      <c r="I1312" t="s">
        <v>13</v>
      </c>
      <c r="J1312" t="str">
        <f t="shared" si="20"/>
        <v>25/Sep/1999</v>
      </c>
    </row>
    <row r="1313" spans="1:10" x14ac:dyDescent="0.3">
      <c r="A1313" t="s">
        <v>189</v>
      </c>
      <c r="B1313">
        <v>2002</v>
      </c>
      <c r="C1313" t="s">
        <v>30</v>
      </c>
      <c r="D1313">
        <v>13</v>
      </c>
      <c r="E1313">
        <v>0</v>
      </c>
      <c r="F1313">
        <v>1769.53</v>
      </c>
      <c r="G1313" t="s">
        <v>12</v>
      </c>
      <c r="H1313" t="s">
        <v>12</v>
      </c>
      <c r="I1313" t="s">
        <v>23</v>
      </c>
      <c r="J1313" t="str">
        <f t="shared" si="20"/>
        <v>13/Dec/2002</v>
      </c>
    </row>
    <row r="1314" spans="1:10" x14ac:dyDescent="0.3">
      <c r="A1314" t="s">
        <v>188</v>
      </c>
      <c r="B1314">
        <v>2003</v>
      </c>
      <c r="C1314" t="s">
        <v>15</v>
      </c>
      <c r="D1314">
        <v>19</v>
      </c>
      <c r="E1314">
        <v>0</v>
      </c>
      <c r="F1314">
        <v>1759.34</v>
      </c>
      <c r="G1314" t="s">
        <v>12</v>
      </c>
      <c r="H1314" t="s">
        <v>16</v>
      </c>
      <c r="I1314" t="s">
        <v>42</v>
      </c>
      <c r="J1314" t="str">
        <f t="shared" si="20"/>
        <v>19/Nov/2003</v>
      </c>
    </row>
    <row r="1315" spans="1:10" x14ac:dyDescent="0.3">
      <c r="A1315" t="s">
        <v>187</v>
      </c>
      <c r="B1315">
        <v>1998</v>
      </c>
      <c r="C1315" t="s">
        <v>37</v>
      </c>
      <c r="D1315">
        <v>7</v>
      </c>
      <c r="E1315">
        <v>0</v>
      </c>
      <c r="F1315">
        <v>1756.6</v>
      </c>
      <c r="G1315" t="s">
        <v>12</v>
      </c>
      <c r="H1315" t="s">
        <v>12</v>
      </c>
      <c r="I1315" t="s">
        <v>13</v>
      </c>
      <c r="J1315" t="str">
        <f t="shared" si="20"/>
        <v>7/Oct/1998</v>
      </c>
    </row>
    <row r="1316" spans="1:10" x14ac:dyDescent="0.3">
      <c r="A1316" t="s">
        <v>186</v>
      </c>
      <c r="B1316">
        <v>2003</v>
      </c>
      <c r="C1316" t="s">
        <v>20</v>
      </c>
      <c r="D1316">
        <v>26</v>
      </c>
      <c r="E1316">
        <v>0</v>
      </c>
      <c r="F1316">
        <v>1748.77</v>
      </c>
      <c r="G1316" t="s">
        <v>12</v>
      </c>
      <c r="H1316" t="s">
        <v>16</v>
      </c>
      <c r="I1316" t="s">
        <v>42</v>
      </c>
      <c r="J1316" t="str">
        <f t="shared" si="20"/>
        <v>26/Sep/2003</v>
      </c>
    </row>
    <row r="1317" spans="1:10" x14ac:dyDescent="0.3">
      <c r="A1317" t="s">
        <v>185</v>
      </c>
      <c r="B1317">
        <v>2003</v>
      </c>
      <c r="C1317" t="s">
        <v>10</v>
      </c>
      <c r="D1317">
        <v>28</v>
      </c>
      <c r="E1317">
        <v>0</v>
      </c>
      <c r="F1317">
        <v>1744.47</v>
      </c>
      <c r="G1317" t="s">
        <v>12</v>
      </c>
      <c r="H1317" t="s">
        <v>16</v>
      </c>
      <c r="I1317" t="s">
        <v>42</v>
      </c>
      <c r="J1317" t="str">
        <f t="shared" si="20"/>
        <v>28/Jul/2003</v>
      </c>
    </row>
    <row r="1318" spans="1:10" x14ac:dyDescent="0.3">
      <c r="A1318" t="s">
        <v>184</v>
      </c>
      <c r="B1318">
        <v>2003</v>
      </c>
      <c r="C1318" t="s">
        <v>10</v>
      </c>
      <c r="D1318">
        <v>25</v>
      </c>
      <c r="E1318">
        <v>0</v>
      </c>
      <c r="F1318">
        <v>1743.21</v>
      </c>
      <c r="G1318" t="s">
        <v>12</v>
      </c>
      <c r="H1318" t="s">
        <v>16</v>
      </c>
      <c r="I1318" t="s">
        <v>42</v>
      </c>
      <c r="J1318" t="str">
        <f t="shared" si="20"/>
        <v>25/Jul/2003</v>
      </c>
    </row>
    <row r="1319" spans="1:10" x14ac:dyDescent="0.3">
      <c r="A1319" t="s">
        <v>183</v>
      </c>
      <c r="B1319">
        <v>2003</v>
      </c>
      <c r="C1319" t="s">
        <v>15</v>
      </c>
      <c r="D1319">
        <v>14</v>
      </c>
      <c r="E1319">
        <v>0</v>
      </c>
      <c r="F1319">
        <v>1737.38</v>
      </c>
      <c r="G1319" t="s">
        <v>12</v>
      </c>
      <c r="H1319" t="s">
        <v>11</v>
      </c>
      <c r="I1319" t="s">
        <v>42</v>
      </c>
      <c r="J1319" t="str">
        <f t="shared" si="20"/>
        <v>14/Nov/2003</v>
      </c>
    </row>
    <row r="1320" spans="1:10" x14ac:dyDescent="0.3">
      <c r="A1320" t="s">
        <v>2155</v>
      </c>
      <c r="B1320">
        <v>1971</v>
      </c>
      <c r="C1320" t="s">
        <v>20</v>
      </c>
      <c r="D1320">
        <v>22</v>
      </c>
      <c r="E1320">
        <v>0</v>
      </c>
      <c r="F1320">
        <v>35345.730000000003</v>
      </c>
      <c r="G1320" t="s">
        <v>11</v>
      </c>
      <c r="H1320" t="s">
        <v>12</v>
      </c>
      <c r="I1320" t="s">
        <v>42</v>
      </c>
      <c r="J1320" t="str">
        <f t="shared" si="20"/>
        <v>22/Sep/1971</v>
      </c>
    </row>
    <row r="1321" spans="1:10" x14ac:dyDescent="0.3">
      <c r="A1321" t="s">
        <v>182</v>
      </c>
      <c r="B1321">
        <v>2003</v>
      </c>
      <c r="C1321" t="s">
        <v>15</v>
      </c>
      <c r="D1321">
        <v>9</v>
      </c>
      <c r="E1321">
        <v>0</v>
      </c>
      <c r="F1321">
        <v>1731.68</v>
      </c>
      <c r="G1321" t="s">
        <v>12</v>
      </c>
      <c r="H1321" t="s">
        <v>11</v>
      </c>
      <c r="I1321" t="s">
        <v>42</v>
      </c>
      <c r="J1321" t="str">
        <f t="shared" si="20"/>
        <v>9/Nov/2003</v>
      </c>
    </row>
    <row r="1322" spans="1:10" x14ac:dyDescent="0.3">
      <c r="A1322" t="s">
        <v>181</v>
      </c>
      <c r="B1322">
        <v>2003</v>
      </c>
      <c r="C1322" t="s">
        <v>20</v>
      </c>
      <c r="D1322">
        <v>1</v>
      </c>
      <c r="E1322">
        <v>0</v>
      </c>
      <c r="F1322">
        <v>1728.9</v>
      </c>
      <c r="G1322" t="s">
        <v>12</v>
      </c>
      <c r="H1322" t="s">
        <v>11</v>
      </c>
      <c r="I1322" t="s">
        <v>42</v>
      </c>
      <c r="J1322" t="str">
        <f t="shared" si="20"/>
        <v>1/Sep/2003</v>
      </c>
    </row>
    <row r="1323" spans="1:10" x14ac:dyDescent="0.3">
      <c r="A1323" t="s">
        <v>180</v>
      </c>
      <c r="B1323">
        <v>2003</v>
      </c>
      <c r="C1323" t="s">
        <v>15</v>
      </c>
      <c r="D1323">
        <v>21</v>
      </c>
      <c r="E1323">
        <v>0</v>
      </c>
      <c r="F1323">
        <v>1727.79</v>
      </c>
      <c r="G1323" t="s">
        <v>12</v>
      </c>
      <c r="H1323" t="s">
        <v>12</v>
      </c>
      <c r="I1323" t="s">
        <v>42</v>
      </c>
      <c r="J1323" t="str">
        <f t="shared" si="20"/>
        <v>21/Nov/2003</v>
      </c>
    </row>
    <row r="1324" spans="1:10" x14ac:dyDescent="0.3">
      <c r="A1324" t="s">
        <v>179</v>
      </c>
      <c r="B1324">
        <v>2004</v>
      </c>
      <c r="C1324" t="s">
        <v>20</v>
      </c>
      <c r="D1324">
        <v>9</v>
      </c>
      <c r="E1324">
        <v>1</v>
      </c>
      <c r="F1324">
        <v>1727.54</v>
      </c>
      <c r="G1324" t="s">
        <v>12</v>
      </c>
      <c r="H1324" t="s">
        <v>16</v>
      </c>
      <c r="I1324" t="s">
        <v>13</v>
      </c>
      <c r="J1324" t="str">
        <f t="shared" si="20"/>
        <v>9/Sep/2004</v>
      </c>
    </row>
    <row r="1325" spans="1:10" x14ac:dyDescent="0.3">
      <c r="A1325" t="s">
        <v>178</v>
      </c>
      <c r="B1325">
        <v>2004</v>
      </c>
      <c r="C1325" t="s">
        <v>37</v>
      </c>
      <c r="D1325">
        <v>21</v>
      </c>
      <c r="E1325">
        <v>1</v>
      </c>
      <c r="F1325">
        <v>1725.55</v>
      </c>
      <c r="G1325" t="s">
        <v>12</v>
      </c>
      <c r="H1325" t="s">
        <v>11</v>
      </c>
      <c r="I1325" t="s">
        <v>13</v>
      </c>
      <c r="J1325" t="str">
        <f t="shared" si="20"/>
        <v>21/Oct/2004</v>
      </c>
    </row>
    <row r="1326" spans="1:10" x14ac:dyDescent="0.3">
      <c r="A1326" t="s">
        <v>177</v>
      </c>
      <c r="B1326">
        <v>2004</v>
      </c>
      <c r="C1326" t="s">
        <v>20</v>
      </c>
      <c r="D1326">
        <v>11</v>
      </c>
      <c r="E1326">
        <v>1</v>
      </c>
      <c r="F1326">
        <v>1720.35</v>
      </c>
      <c r="G1326" t="s">
        <v>12</v>
      </c>
      <c r="H1326" t="s">
        <v>12</v>
      </c>
      <c r="I1326" t="s">
        <v>13</v>
      </c>
      <c r="J1326" t="str">
        <f t="shared" si="20"/>
        <v>11/Sep/2004</v>
      </c>
    </row>
    <row r="1327" spans="1:10" x14ac:dyDescent="0.3">
      <c r="A1327" t="s">
        <v>176</v>
      </c>
      <c r="B1327">
        <v>2004</v>
      </c>
      <c r="C1327" t="s">
        <v>18</v>
      </c>
      <c r="D1327">
        <v>10</v>
      </c>
      <c r="E1327">
        <v>1</v>
      </c>
      <c r="F1327">
        <v>1719.44</v>
      </c>
      <c r="G1327" t="s">
        <v>12</v>
      </c>
      <c r="H1327" t="s">
        <v>12</v>
      </c>
      <c r="I1327" t="s">
        <v>13</v>
      </c>
      <c r="J1327" t="str">
        <f t="shared" si="20"/>
        <v>10/Jun/2004</v>
      </c>
    </row>
    <row r="1328" spans="1:10" x14ac:dyDescent="0.3">
      <c r="A1328" t="s">
        <v>175</v>
      </c>
      <c r="B1328">
        <v>2004</v>
      </c>
      <c r="C1328" t="s">
        <v>20</v>
      </c>
      <c r="D1328">
        <v>21</v>
      </c>
      <c r="E1328">
        <v>0</v>
      </c>
      <c r="F1328">
        <v>1712.23</v>
      </c>
      <c r="G1328" t="s">
        <v>12</v>
      </c>
      <c r="H1328" t="s">
        <v>16</v>
      </c>
      <c r="I1328" t="s">
        <v>168</v>
      </c>
      <c r="J1328" t="str">
        <f t="shared" si="20"/>
        <v>21/Sep/2004</v>
      </c>
    </row>
    <row r="1329" spans="1:10" x14ac:dyDescent="0.3">
      <c r="A1329" t="s">
        <v>174</v>
      </c>
      <c r="B1329">
        <v>2004</v>
      </c>
      <c r="C1329" t="s">
        <v>20</v>
      </c>
      <c r="D1329">
        <v>19</v>
      </c>
      <c r="E1329">
        <v>1</v>
      </c>
      <c r="F1329">
        <v>1711.03</v>
      </c>
      <c r="G1329" t="s">
        <v>12</v>
      </c>
      <c r="H1329" t="s">
        <v>12</v>
      </c>
      <c r="I1329" t="s">
        <v>13</v>
      </c>
      <c r="J1329" t="str">
        <f t="shared" si="20"/>
        <v>19/Sep/2004</v>
      </c>
    </row>
    <row r="1330" spans="1:10" x14ac:dyDescent="0.3">
      <c r="A1330" t="s">
        <v>173</v>
      </c>
      <c r="B1330">
        <v>2004</v>
      </c>
      <c r="C1330" t="s">
        <v>30</v>
      </c>
      <c r="D1330">
        <v>12</v>
      </c>
      <c r="E1330">
        <v>0</v>
      </c>
      <c r="F1330">
        <v>1708.93</v>
      </c>
      <c r="G1330" t="s">
        <v>12</v>
      </c>
      <c r="H1330" t="s">
        <v>16</v>
      </c>
      <c r="I1330" t="s">
        <v>166</v>
      </c>
      <c r="J1330" t="str">
        <f t="shared" si="20"/>
        <v>12/Dec/2004</v>
      </c>
    </row>
    <row r="1331" spans="1:10" x14ac:dyDescent="0.3">
      <c r="A1331" t="s">
        <v>2154</v>
      </c>
      <c r="B1331">
        <v>1988</v>
      </c>
      <c r="C1331" t="s">
        <v>20</v>
      </c>
      <c r="D1331">
        <v>19</v>
      </c>
      <c r="E1331">
        <v>3</v>
      </c>
      <c r="F1331">
        <v>35315.96</v>
      </c>
      <c r="G1331" t="s">
        <v>11</v>
      </c>
      <c r="H1331" t="s">
        <v>16</v>
      </c>
      <c r="I1331" t="s">
        <v>42</v>
      </c>
      <c r="J1331" t="str">
        <f t="shared" si="20"/>
        <v>19/Sep/1988</v>
      </c>
    </row>
    <row r="1332" spans="1:10" x14ac:dyDescent="0.3">
      <c r="A1332" t="s">
        <v>172</v>
      </c>
      <c r="B1332">
        <v>2004</v>
      </c>
      <c r="C1332" t="s">
        <v>37</v>
      </c>
      <c r="D1332">
        <v>17</v>
      </c>
      <c r="E1332">
        <v>0</v>
      </c>
      <c r="F1332">
        <v>1708</v>
      </c>
      <c r="G1332" t="s">
        <v>12</v>
      </c>
      <c r="H1332" t="s">
        <v>11</v>
      </c>
      <c r="I1332" t="s">
        <v>168</v>
      </c>
      <c r="J1332" t="str">
        <f t="shared" si="20"/>
        <v>17/Oct/2004</v>
      </c>
    </row>
    <row r="1333" spans="1:10" x14ac:dyDescent="0.3">
      <c r="A1333" t="s">
        <v>171</v>
      </c>
      <c r="B1333">
        <v>2004</v>
      </c>
      <c r="C1333" t="s">
        <v>30</v>
      </c>
      <c r="D1333">
        <v>6</v>
      </c>
      <c r="E1333">
        <v>0</v>
      </c>
      <c r="F1333">
        <v>1705.62</v>
      </c>
      <c r="G1333" t="s">
        <v>11</v>
      </c>
      <c r="H1333" t="s">
        <v>11</v>
      </c>
      <c r="I1333" t="s">
        <v>164</v>
      </c>
      <c r="J1333" t="str">
        <f t="shared" si="20"/>
        <v>6/Dec/2004</v>
      </c>
    </row>
    <row r="1334" spans="1:10" x14ac:dyDescent="0.3">
      <c r="A1334" t="s">
        <v>169</v>
      </c>
      <c r="B1334">
        <v>2004</v>
      </c>
      <c r="C1334" t="s">
        <v>30</v>
      </c>
      <c r="D1334">
        <v>14</v>
      </c>
      <c r="E1334">
        <v>0</v>
      </c>
      <c r="F1334">
        <v>1704.7</v>
      </c>
      <c r="G1334" t="s">
        <v>11</v>
      </c>
      <c r="H1334" t="s">
        <v>12</v>
      </c>
      <c r="I1334" t="s">
        <v>170</v>
      </c>
      <c r="J1334" t="str">
        <f t="shared" si="20"/>
        <v>14/Dec/2004</v>
      </c>
    </row>
    <row r="1335" spans="1:10" x14ac:dyDescent="0.3">
      <c r="A1335" t="s">
        <v>167</v>
      </c>
      <c r="B1335">
        <v>2004</v>
      </c>
      <c r="C1335" t="s">
        <v>15</v>
      </c>
      <c r="D1335">
        <v>7</v>
      </c>
      <c r="E1335">
        <v>0</v>
      </c>
      <c r="F1335">
        <v>1704.57</v>
      </c>
      <c r="G1335" t="s">
        <v>11</v>
      </c>
      <c r="H1335" t="s">
        <v>16</v>
      </c>
      <c r="I1335" t="s">
        <v>168</v>
      </c>
      <c r="J1335" t="str">
        <f t="shared" si="20"/>
        <v>7/Nov/2004</v>
      </c>
    </row>
    <row r="1336" spans="1:10" x14ac:dyDescent="0.3">
      <c r="A1336" t="s">
        <v>165</v>
      </c>
      <c r="B1336">
        <v>2004</v>
      </c>
      <c r="C1336" t="s">
        <v>30</v>
      </c>
      <c r="D1336">
        <v>10</v>
      </c>
      <c r="E1336">
        <v>0</v>
      </c>
      <c r="F1336">
        <v>1702.46</v>
      </c>
      <c r="G1336" t="s">
        <v>11</v>
      </c>
      <c r="H1336" t="s">
        <v>12</v>
      </c>
      <c r="I1336" t="s">
        <v>166</v>
      </c>
      <c r="J1336" t="str">
        <f t="shared" si="20"/>
        <v>10/Dec/2004</v>
      </c>
    </row>
    <row r="1337" spans="1:10" x14ac:dyDescent="0.3">
      <c r="A1337" t="s">
        <v>163</v>
      </c>
      <c r="B1337">
        <v>2004</v>
      </c>
      <c r="C1337" t="s">
        <v>15</v>
      </c>
      <c r="D1337">
        <v>17</v>
      </c>
      <c r="E1337">
        <v>0</v>
      </c>
      <c r="F1337">
        <v>1694.8</v>
      </c>
      <c r="G1337" t="s">
        <v>11</v>
      </c>
      <c r="H1337" t="s">
        <v>11</v>
      </c>
      <c r="I1337" t="s">
        <v>164</v>
      </c>
      <c r="J1337" t="str">
        <f t="shared" si="20"/>
        <v>17/Nov/2004</v>
      </c>
    </row>
    <row r="1338" spans="1:10" x14ac:dyDescent="0.3">
      <c r="A1338" t="s">
        <v>162</v>
      </c>
      <c r="B1338">
        <v>2000</v>
      </c>
      <c r="C1338" t="s">
        <v>37</v>
      </c>
      <c r="D1338">
        <v>21</v>
      </c>
      <c r="E1338">
        <v>0</v>
      </c>
      <c r="F1338">
        <v>1682.6</v>
      </c>
      <c r="G1338" t="s">
        <v>11</v>
      </c>
      <c r="H1338" t="s">
        <v>11</v>
      </c>
      <c r="I1338" t="s">
        <v>42</v>
      </c>
      <c r="J1338" t="str">
        <f t="shared" si="20"/>
        <v>21/Oct/2000</v>
      </c>
    </row>
    <row r="1339" spans="1:10" x14ac:dyDescent="0.3">
      <c r="A1339" t="s">
        <v>161</v>
      </c>
      <c r="B1339">
        <v>2000</v>
      </c>
      <c r="C1339" t="s">
        <v>18</v>
      </c>
      <c r="D1339">
        <v>10</v>
      </c>
      <c r="E1339">
        <v>0</v>
      </c>
      <c r="F1339">
        <v>1674.63</v>
      </c>
      <c r="G1339" t="s">
        <v>11</v>
      </c>
      <c r="H1339" t="s">
        <v>11</v>
      </c>
      <c r="I1339" t="s">
        <v>13</v>
      </c>
      <c r="J1339" t="str">
        <f t="shared" si="20"/>
        <v>10/Jun/2000</v>
      </c>
    </row>
    <row r="1340" spans="1:10" x14ac:dyDescent="0.3">
      <c r="A1340" t="s">
        <v>160</v>
      </c>
      <c r="B1340">
        <v>2000</v>
      </c>
      <c r="C1340" t="s">
        <v>37</v>
      </c>
      <c r="D1340">
        <v>23</v>
      </c>
      <c r="E1340">
        <v>0</v>
      </c>
      <c r="F1340">
        <v>1665</v>
      </c>
      <c r="G1340" t="s">
        <v>11</v>
      </c>
      <c r="H1340" t="s">
        <v>11</v>
      </c>
      <c r="I1340" t="s">
        <v>13</v>
      </c>
      <c r="J1340" t="str">
        <f t="shared" si="20"/>
        <v>23/Oct/2000</v>
      </c>
    </row>
    <row r="1341" spans="1:10" x14ac:dyDescent="0.3">
      <c r="A1341" t="s">
        <v>159</v>
      </c>
      <c r="B1341">
        <v>2003</v>
      </c>
      <c r="C1341" t="s">
        <v>30</v>
      </c>
      <c r="D1341">
        <v>30</v>
      </c>
      <c r="E1341">
        <v>0</v>
      </c>
      <c r="F1341">
        <v>1646.43</v>
      </c>
      <c r="G1341" t="s">
        <v>11</v>
      </c>
      <c r="H1341" t="s">
        <v>16</v>
      </c>
      <c r="I1341" t="s">
        <v>23</v>
      </c>
      <c r="J1341" t="str">
        <f t="shared" si="20"/>
        <v>30/Dec/2003</v>
      </c>
    </row>
    <row r="1342" spans="1:10" x14ac:dyDescent="0.3">
      <c r="A1342" t="s">
        <v>2351</v>
      </c>
      <c r="B1342">
        <v>1959</v>
      </c>
      <c r="C1342" t="s">
        <v>37</v>
      </c>
      <c r="D1342">
        <v>4</v>
      </c>
      <c r="E1342">
        <v>2</v>
      </c>
      <c r="F1342">
        <v>47305.31</v>
      </c>
      <c r="G1342" t="s">
        <v>11</v>
      </c>
      <c r="H1342" t="s">
        <v>16</v>
      </c>
      <c r="I1342" t="s">
        <v>42</v>
      </c>
      <c r="J1342" t="str">
        <f t="shared" si="20"/>
        <v>4/Oct/1959</v>
      </c>
    </row>
    <row r="1343" spans="1:10" x14ac:dyDescent="0.3">
      <c r="A1343" t="s">
        <v>2153</v>
      </c>
      <c r="B1343">
        <v>1997</v>
      </c>
      <c r="C1343" t="s">
        <v>10</v>
      </c>
      <c r="D1343">
        <v>9</v>
      </c>
      <c r="E1343">
        <v>0</v>
      </c>
      <c r="F1343">
        <v>35302.089999999997</v>
      </c>
      <c r="G1343" t="s">
        <v>16</v>
      </c>
      <c r="H1343" t="s">
        <v>11</v>
      </c>
      <c r="I1343" t="s">
        <v>42</v>
      </c>
      <c r="J1343" t="str">
        <f t="shared" si="20"/>
        <v>9/Jul/1997</v>
      </c>
    </row>
    <row r="1344" spans="1:10" x14ac:dyDescent="0.3">
      <c r="A1344" t="s">
        <v>158</v>
      </c>
      <c r="B1344">
        <v>2003</v>
      </c>
      <c r="C1344" t="s">
        <v>35</v>
      </c>
      <c r="D1344">
        <v>21</v>
      </c>
      <c r="E1344">
        <v>0</v>
      </c>
      <c r="F1344">
        <v>1639.56</v>
      </c>
      <c r="G1344" t="s">
        <v>11</v>
      </c>
      <c r="H1344" t="s">
        <v>11</v>
      </c>
      <c r="I1344" t="s">
        <v>23</v>
      </c>
      <c r="J1344" t="str">
        <f t="shared" si="20"/>
        <v>21/Aug/2003</v>
      </c>
    </row>
    <row r="1345" spans="1:10" x14ac:dyDescent="0.3">
      <c r="A1345" t="s">
        <v>157</v>
      </c>
      <c r="B1345">
        <v>2003</v>
      </c>
      <c r="C1345" t="s">
        <v>20</v>
      </c>
      <c r="D1345">
        <v>16</v>
      </c>
      <c r="E1345">
        <v>0</v>
      </c>
      <c r="F1345">
        <v>1639.56</v>
      </c>
      <c r="G1345" t="s">
        <v>11</v>
      </c>
      <c r="H1345" t="s">
        <v>11</v>
      </c>
      <c r="I1345" t="s">
        <v>23</v>
      </c>
      <c r="J1345" t="str">
        <f t="shared" si="20"/>
        <v>16/Sep/2003</v>
      </c>
    </row>
    <row r="1346" spans="1:10" x14ac:dyDescent="0.3">
      <c r="A1346" t="s">
        <v>156</v>
      </c>
      <c r="B1346">
        <v>2003</v>
      </c>
      <c r="C1346" t="s">
        <v>30</v>
      </c>
      <c r="D1346">
        <v>30</v>
      </c>
      <c r="E1346">
        <v>0</v>
      </c>
      <c r="F1346">
        <v>1635.73</v>
      </c>
      <c r="G1346" t="s">
        <v>11</v>
      </c>
      <c r="H1346" t="s">
        <v>12</v>
      </c>
      <c r="I1346" t="s">
        <v>23</v>
      </c>
      <c r="J1346" t="str">
        <f t="shared" si="20"/>
        <v>30/Dec/2003</v>
      </c>
    </row>
    <row r="1347" spans="1:10" x14ac:dyDescent="0.3">
      <c r="A1347" t="s">
        <v>155</v>
      </c>
      <c r="B1347">
        <v>2004</v>
      </c>
      <c r="C1347" t="s">
        <v>18</v>
      </c>
      <c r="D1347">
        <v>13</v>
      </c>
      <c r="E1347">
        <v>0</v>
      </c>
      <c r="F1347">
        <v>1634.57</v>
      </c>
      <c r="G1347" t="s">
        <v>11</v>
      </c>
      <c r="H1347" t="s">
        <v>11</v>
      </c>
      <c r="I1347" t="s">
        <v>13</v>
      </c>
      <c r="J1347" t="str">
        <f t="shared" si="20"/>
        <v>13/Jun/2004</v>
      </c>
    </row>
    <row r="1348" spans="1:10" x14ac:dyDescent="0.3">
      <c r="A1348" t="s">
        <v>154</v>
      </c>
      <c r="B1348">
        <v>2004</v>
      </c>
      <c r="C1348" t="s">
        <v>35</v>
      </c>
      <c r="D1348">
        <v>8</v>
      </c>
      <c r="E1348">
        <v>0</v>
      </c>
      <c r="F1348">
        <v>1633.96</v>
      </c>
      <c r="G1348" t="s">
        <v>11</v>
      </c>
      <c r="H1348" t="s">
        <v>16</v>
      </c>
      <c r="I1348" t="s">
        <v>13</v>
      </c>
      <c r="J1348" t="str">
        <f t="shared" si="20"/>
        <v>8/Aug/2004</v>
      </c>
    </row>
    <row r="1349" spans="1:10" x14ac:dyDescent="0.3">
      <c r="A1349" t="s">
        <v>153</v>
      </c>
      <c r="B1349">
        <v>2004</v>
      </c>
      <c r="C1349" t="s">
        <v>30</v>
      </c>
      <c r="D1349">
        <v>13</v>
      </c>
      <c r="E1349">
        <v>0</v>
      </c>
      <c r="F1349">
        <v>1633.04</v>
      </c>
      <c r="G1349" t="s">
        <v>11</v>
      </c>
      <c r="H1349" t="s">
        <v>11</v>
      </c>
      <c r="I1349" t="s">
        <v>13</v>
      </c>
      <c r="J1349" t="str">
        <f t="shared" si="20"/>
        <v>13/Dec/2004</v>
      </c>
    </row>
    <row r="1350" spans="1:10" x14ac:dyDescent="0.3">
      <c r="A1350" t="s">
        <v>152</v>
      </c>
      <c r="B1350">
        <v>2003</v>
      </c>
      <c r="C1350" t="s">
        <v>20</v>
      </c>
      <c r="D1350">
        <v>16</v>
      </c>
      <c r="E1350">
        <v>0</v>
      </c>
      <c r="F1350">
        <v>1632.56</v>
      </c>
      <c r="G1350" t="s">
        <v>11</v>
      </c>
      <c r="H1350" t="s">
        <v>11</v>
      </c>
      <c r="I1350" t="s">
        <v>23</v>
      </c>
      <c r="J1350" t="str">
        <f t="shared" si="20"/>
        <v>16/Sep/2003</v>
      </c>
    </row>
    <row r="1351" spans="1:10" x14ac:dyDescent="0.3">
      <c r="A1351" t="s">
        <v>151</v>
      </c>
      <c r="B1351">
        <v>2003</v>
      </c>
      <c r="C1351" t="s">
        <v>37</v>
      </c>
      <c r="D1351">
        <v>3</v>
      </c>
      <c r="E1351">
        <v>0</v>
      </c>
      <c r="F1351">
        <v>1632.04</v>
      </c>
      <c r="G1351" t="s">
        <v>11</v>
      </c>
      <c r="H1351" t="s">
        <v>11</v>
      </c>
      <c r="I1351" t="s">
        <v>23</v>
      </c>
      <c r="J1351" t="str">
        <f t="shared" si="20"/>
        <v>3/Oct/2003</v>
      </c>
    </row>
    <row r="1352" spans="1:10" x14ac:dyDescent="0.3">
      <c r="A1352" t="s">
        <v>150</v>
      </c>
      <c r="B1352">
        <v>2004</v>
      </c>
      <c r="C1352" t="s">
        <v>10</v>
      </c>
      <c r="D1352">
        <v>9</v>
      </c>
      <c r="E1352">
        <v>0</v>
      </c>
      <c r="F1352">
        <v>1631.82</v>
      </c>
      <c r="G1352" t="s">
        <v>11</v>
      </c>
      <c r="H1352" t="s">
        <v>16</v>
      </c>
      <c r="I1352" t="s">
        <v>13</v>
      </c>
      <c r="J1352" t="str">
        <f t="shared" si="20"/>
        <v>9/Jul/2004</v>
      </c>
    </row>
    <row r="1353" spans="1:10" x14ac:dyDescent="0.3">
      <c r="A1353" t="s">
        <v>149</v>
      </c>
      <c r="B1353">
        <v>2004</v>
      </c>
      <c r="C1353" t="s">
        <v>30</v>
      </c>
      <c r="D1353">
        <v>5</v>
      </c>
      <c r="E1353">
        <v>0</v>
      </c>
      <c r="F1353">
        <v>1631.67</v>
      </c>
      <c r="G1353" t="s">
        <v>11</v>
      </c>
      <c r="H1353" t="s">
        <v>12</v>
      </c>
      <c r="I1353" t="s">
        <v>13</v>
      </c>
      <c r="J1353" t="str">
        <f t="shared" ref="J1353:J1416" si="21">_xlfn.CONCAT(D1353,"/",C1353,"/",B1353)</f>
        <v>5/Dec/2004</v>
      </c>
    </row>
    <row r="1354" spans="1:10" x14ac:dyDescent="0.3">
      <c r="A1354" t="s">
        <v>2152</v>
      </c>
      <c r="B1354">
        <v>1967</v>
      </c>
      <c r="C1354" t="s">
        <v>30</v>
      </c>
      <c r="D1354">
        <v>30</v>
      </c>
      <c r="E1354">
        <v>1</v>
      </c>
      <c r="F1354">
        <v>35160.129999999997</v>
      </c>
      <c r="G1354" t="s">
        <v>11</v>
      </c>
      <c r="H1354" t="s">
        <v>11</v>
      </c>
      <c r="I1354" t="s">
        <v>42</v>
      </c>
      <c r="J1354" t="str">
        <f t="shared" si="21"/>
        <v>30/Dec/1967</v>
      </c>
    </row>
    <row r="1355" spans="1:10" x14ac:dyDescent="0.3">
      <c r="A1355" t="s">
        <v>148</v>
      </c>
      <c r="B1355">
        <v>2004</v>
      </c>
      <c r="C1355" t="s">
        <v>37</v>
      </c>
      <c r="D1355">
        <v>4</v>
      </c>
      <c r="E1355">
        <v>0</v>
      </c>
      <c r="F1355">
        <v>1629.83</v>
      </c>
      <c r="G1355" t="s">
        <v>11</v>
      </c>
      <c r="H1355" t="s">
        <v>11</v>
      </c>
      <c r="I1355" t="s">
        <v>13</v>
      </c>
      <c r="J1355" t="str">
        <f t="shared" si="21"/>
        <v>4/Oct/2004</v>
      </c>
    </row>
    <row r="1356" spans="1:10" x14ac:dyDescent="0.3">
      <c r="A1356" t="s">
        <v>147</v>
      </c>
      <c r="B1356">
        <v>2003</v>
      </c>
      <c r="C1356" t="s">
        <v>10</v>
      </c>
      <c r="D1356">
        <v>17</v>
      </c>
      <c r="E1356">
        <v>0</v>
      </c>
      <c r="F1356">
        <v>1628.47</v>
      </c>
      <c r="G1356" t="s">
        <v>11</v>
      </c>
      <c r="H1356" t="s">
        <v>16</v>
      </c>
      <c r="I1356" t="s">
        <v>23</v>
      </c>
      <c r="J1356" t="str">
        <f t="shared" si="21"/>
        <v>17/Jul/2003</v>
      </c>
    </row>
    <row r="1357" spans="1:10" x14ac:dyDescent="0.3">
      <c r="A1357" t="s">
        <v>146</v>
      </c>
      <c r="B1357">
        <v>2003</v>
      </c>
      <c r="C1357" t="s">
        <v>30</v>
      </c>
      <c r="D1357">
        <v>4</v>
      </c>
      <c r="E1357">
        <v>0</v>
      </c>
      <c r="F1357">
        <v>1627.28</v>
      </c>
      <c r="G1357" t="s">
        <v>11</v>
      </c>
      <c r="H1357" t="s">
        <v>11</v>
      </c>
      <c r="I1357" t="s">
        <v>23</v>
      </c>
      <c r="J1357" t="str">
        <f t="shared" si="21"/>
        <v>4/Dec/2003</v>
      </c>
    </row>
    <row r="1358" spans="1:10" x14ac:dyDescent="0.3">
      <c r="A1358" t="s">
        <v>145</v>
      </c>
      <c r="B1358">
        <v>2003</v>
      </c>
      <c r="C1358" t="s">
        <v>20</v>
      </c>
      <c r="D1358">
        <v>9</v>
      </c>
      <c r="E1358">
        <v>0</v>
      </c>
      <c r="F1358">
        <v>1625.43</v>
      </c>
      <c r="G1358" t="s">
        <v>11</v>
      </c>
      <c r="H1358" t="s">
        <v>12</v>
      </c>
      <c r="I1358" t="s">
        <v>23</v>
      </c>
      <c r="J1358" t="str">
        <f t="shared" si="21"/>
        <v>9/Sep/2003</v>
      </c>
    </row>
    <row r="1359" spans="1:10" x14ac:dyDescent="0.3">
      <c r="A1359" t="s">
        <v>144</v>
      </c>
      <c r="B1359">
        <v>2004</v>
      </c>
      <c r="C1359" t="s">
        <v>10</v>
      </c>
      <c r="D1359">
        <v>25</v>
      </c>
      <c r="E1359">
        <v>0</v>
      </c>
      <c r="F1359">
        <v>1622.19</v>
      </c>
      <c r="G1359" t="s">
        <v>11</v>
      </c>
      <c r="H1359" t="s">
        <v>16</v>
      </c>
      <c r="I1359" t="s">
        <v>13</v>
      </c>
      <c r="J1359" t="str">
        <f t="shared" si="21"/>
        <v>25/Jul/2004</v>
      </c>
    </row>
    <row r="1360" spans="1:10" x14ac:dyDescent="0.3">
      <c r="A1360" t="s">
        <v>143</v>
      </c>
      <c r="B1360">
        <v>2004</v>
      </c>
      <c r="C1360" t="s">
        <v>35</v>
      </c>
      <c r="D1360">
        <v>21</v>
      </c>
      <c r="E1360">
        <v>0</v>
      </c>
      <c r="F1360">
        <v>1621.88</v>
      </c>
      <c r="G1360" t="s">
        <v>11</v>
      </c>
      <c r="H1360" t="s">
        <v>11</v>
      </c>
      <c r="I1360" t="s">
        <v>13</v>
      </c>
      <c r="J1360" t="str">
        <f t="shared" si="21"/>
        <v>21/Aug/2004</v>
      </c>
    </row>
    <row r="1361" spans="1:10" x14ac:dyDescent="0.3">
      <c r="A1361" t="s">
        <v>142</v>
      </c>
      <c r="B1361">
        <v>2003</v>
      </c>
      <c r="C1361" t="s">
        <v>20</v>
      </c>
      <c r="D1361">
        <v>14</v>
      </c>
      <c r="E1361">
        <v>0</v>
      </c>
      <c r="F1361">
        <v>1621.34</v>
      </c>
      <c r="G1361" t="s">
        <v>11</v>
      </c>
      <c r="H1361" t="s">
        <v>11</v>
      </c>
      <c r="I1361" t="s">
        <v>23</v>
      </c>
      <c r="J1361" t="str">
        <f t="shared" si="21"/>
        <v>14/Sep/2003</v>
      </c>
    </row>
    <row r="1362" spans="1:10" x14ac:dyDescent="0.3">
      <c r="A1362" t="s">
        <v>141</v>
      </c>
      <c r="B1362">
        <v>1995</v>
      </c>
      <c r="C1362" t="s">
        <v>35</v>
      </c>
      <c r="D1362">
        <v>5</v>
      </c>
      <c r="E1362">
        <v>0</v>
      </c>
      <c r="F1362">
        <v>1617.16</v>
      </c>
      <c r="G1362" t="s">
        <v>11</v>
      </c>
      <c r="H1362" t="s">
        <v>16</v>
      </c>
      <c r="I1362" t="s">
        <v>13</v>
      </c>
      <c r="J1362" t="str">
        <f t="shared" si="21"/>
        <v>5/Aug/1995</v>
      </c>
    </row>
    <row r="1363" spans="1:10" x14ac:dyDescent="0.3">
      <c r="A1363" t="s">
        <v>140</v>
      </c>
      <c r="B1363">
        <v>2004</v>
      </c>
      <c r="C1363" t="s">
        <v>10</v>
      </c>
      <c r="D1363">
        <v>22</v>
      </c>
      <c r="E1363">
        <v>0</v>
      </c>
      <c r="F1363">
        <v>1615.77</v>
      </c>
      <c r="G1363" t="s">
        <v>11</v>
      </c>
      <c r="H1363" t="s">
        <v>16</v>
      </c>
      <c r="I1363" t="s">
        <v>13</v>
      </c>
      <c r="J1363" t="str">
        <f t="shared" si="21"/>
        <v>22/Jul/2004</v>
      </c>
    </row>
    <row r="1364" spans="1:10" x14ac:dyDescent="0.3">
      <c r="A1364" t="s">
        <v>139</v>
      </c>
      <c r="B1364">
        <v>2004</v>
      </c>
      <c r="C1364" t="s">
        <v>15</v>
      </c>
      <c r="D1364">
        <v>19</v>
      </c>
      <c r="E1364">
        <v>0</v>
      </c>
      <c r="F1364">
        <v>1607.51</v>
      </c>
      <c r="G1364" t="s">
        <v>11</v>
      </c>
      <c r="H1364" t="s">
        <v>12</v>
      </c>
      <c r="I1364" t="s">
        <v>13</v>
      </c>
      <c r="J1364" t="str">
        <f t="shared" si="21"/>
        <v>19/Nov/2004</v>
      </c>
    </row>
    <row r="1365" spans="1:10" x14ac:dyDescent="0.3">
      <c r="A1365" t="s">
        <v>2151</v>
      </c>
      <c r="B1365">
        <v>1998</v>
      </c>
      <c r="C1365" t="s">
        <v>30</v>
      </c>
      <c r="D1365">
        <v>22</v>
      </c>
      <c r="E1365">
        <v>0</v>
      </c>
      <c r="F1365">
        <v>35147.53</v>
      </c>
      <c r="G1365" t="s">
        <v>16</v>
      </c>
      <c r="H1365" t="s">
        <v>16</v>
      </c>
      <c r="I1365" t="s">
        <v>168</v>
      </c>
      <c r="J1365" t="str">
        <f t="shared" si="21"/>
        <v>22/Dec/1998</v>
      </c>
    </row>
    <row r="1366" spans="1:10" x14ac:dyDescent="0.3">
      <c r="A1366" t="s">
        <v>138</v>
      </c>
      <c r="B1366">
        <v>1992</v>
      </c>
      <c r="C1366" t="s">
        <v>20</v>
      </c>
      <c r="D1366">
        <v>22</v>
      </c>
      <c r="E1366">
        <v>0</v>
      </c>
      <c r="F1366">
        <v>1566.88</v>
      </c>
      <c r="G1366" t="s">
        <v>11</v>
      </c>
      <c r="H1366" t="s">
        <v>16</v>
      </c>
      <c r="I1366" t="s">
        <v>13</v>
      </c>
      <c r="J1366" t="str">
        <f t="shared" si="21"/>
        <v>22/Sep/1992</v>
      </c>
    </row>
    <row r="1367" spans="1:10" x14ac:dyDescent="0.3">
      <c r="A1367" t="s">
        <v>137</v>
      </c>
      <c r="B1367">
        <v>2001</v>
      </c>
      <c r="C1367" t="s">
        <v>30</v>
      </c>
      <c r="D1367">
        <v>5</v>
      </c>
      <c r="E1367">
        <v>0</v>
      </c>
      <c r="F1367">
        <v>1534.3</v>
      </c>
      <c r="G1367" t="s">
        <v>11</v>
      </c>
      <c r="H1367" t="s">
        <v>11</v>
      </c>
      <c r="I1367" t="s">
        <v>13</v>
      </c>
      <c r="J1367" t="str">
        <f t="shared" si="21"/>
        <v>5/Dec/2001</v>
      </c>
    </row>
    <row r="1368" spans="1:10" x14ac:dyDescent="0.3">
      <c r="A1368" t="s">
        <v>136</v>
      </c>
      <c r="B1368">
        <v>2001</v>
      </c>
      <c r="C1368" t="s">
        <v>18</v>
      </c>
      <c r="D1368">
        <v>2</v>
      </c>
      <c r="E1368">
        <v>0</v>
      </c>
      <c r="F1368">
        <v>1532.47</v>
      </c>
      <c r="G1368" t="s">
        <v>11</v>
      </c>
      <c r="H1368" t="s">
        <v>11</v>
      </c>
      <c r="I1368" t="s">
        <v>13</v>
      </c>
      <c r="J1368" t="str">
        <f t="shared" si="21"/>
        <v>2/Jun/2001</v>
      </c>
    </row>
    <row r="1369" spans="1:10" x14ac:dyDescent="0.3">
      <c r="A1369" t="s">
        <v>135</v>
      </c>
      <c r="B1369">
        <v>2001</v>
      </c>
      <c r="C1369" t="s">
        <v>10</v>
      </c>
      <c r="D1369">
        <v>7</v>
      </c>
      <c r="E1369">
        <v>0</v>
      </c>
      <c r="F1369">
        <v>1526.31</v>
      </c>
      <c r="G1369" t="s">
        <v>11</v>
      </c>
      <c r="H1369" t="s">
        <v>12</v>
      </c>
      <c r="I1369" t="s">
        <v>42</v>
      </c>
      <c r="J1369" t="str">
        <f t="shared" si="21"/>
        <v>7/Jul/2001</v>
      </c>
    </row>
    <row r="1370" spans="1:10" x14ac:dyDescent="0.3">
      <c r="A1370" t="s">
        <v>134</v>
      </c>
      <c r="B1370">
        <v>2001</v>
      </c>
      <c r="C1370" t="s">
        <v>35</v>
      </c>
      <c r="D1370">
        <v>25</v>
      </c>
      <c r="E1370">
        <v>0</v>
      </c>
      <c r="F1370">
        <v>1515.34</v>
      </c>
      <c r="G1370" t="s">
        <v>11</v>
      </c>
      <c r="H1370" t="s">
        <v>12</v>
      </c>
      <c r="I1370" t="s">
        <v>13</v>
      </c>
      <c r="J1370" t="str">
        <f t="shared" si="21"/>
        <v>25/Aug/2001</v>
      </c>
    </row>
    <row r="1371" spans="1:10" x14ac:dyDescent="0.3">
      <c r="A1371" t="s">
        <v>133</v>
      </c>
      <c r="B1371">
        <v>1998</v>
      </c>
      <c r="C1371" t="s">
        <v>18</v>
      </c>
      <c r="D1371">
        <v>19</v>
      </c>
      <c r="E1371">
        <v>0</v>
      </c>
      <c r="F1371">
        <v>1497</v>
      </c>
      <c r="G1371" t="s">
        <v>11</v>
      </c>
      <c r="H1371" t="s">
        <v>11</v>
      </c>
      <c r="I1371" t="s">
        <v>13</v>
      </c>
      <c r="J1371" t="str">
        <f t="shared" si="21"/>
        <v>19/Jun/1998</v>
      </c>
    </row>
    <row r="1372" spans="1:10" x14ac:dyDescent="0.3">
      <c r="A1372" t="s">
        <v>132</v>
      </c>
      <c r="B1372">
        <v>1995</v>
      </c>
      <c r="C1372" t="s">
        <v>37</v>
      </c>
      <c r="D1372">
        <v>7</v>
      </c>
      <c r="E1372">
        <v>0</v>
      </c>
      <c r="F1372">
        <v>1493</v>
      </c>
      <c r="G1372" t="s">
        <v>11</v>
      </c>
      <c r="H1372" t="s">
        <v>12</v>
      </c>
      <c r="I1372" t="s">
        <v>13</v>
      </c>
      <c r="J1372" t="str">
        <f t="shared" si="21"/>
        <v>7/Oct/1995</v>
      </c>
    </row>
    <row r="1373" spans="1:10" x14ac:dyDescent="0.3">
      <c r="A1373" t="s">
        <v>131</v>
      </c>
      <c r="B1373">
        <v>1997</v>
      </c>
      <c r="C1373" t="s">
        <v>18</v>
      </c>
      <c r="D1373">
        <v>9</v>
      </c>
      <c r="E1373">
        <v>0</v>
      </c>
      <c r="F1373">
        <v>1481</v>
      </c>
      <c r="G1373" t="s">
        <v>11</v>
      </c>
      <c r="H1373" t="s">
        <v>16</v>
      </c>
      <c r="I1373" t="s">
        <v>23</v>
      </c>
      <c r="J1373" t="str">
        <f t="shared" si="21"/>
        <v>9/Jun/1997</v>
      </c>
    </row>
    <row r="1374" spans="1:10" x14ac:dyDescent="0.3">
      <c r="A1374" t="s">
        <v>130</v>
      </c>
      <c r="B1374">
        <v>1998</v>
      </c>
      <c r="C1374" t="s">
        <v>30</v>
      </c>
      <c r="D1374">
        <v>7</v>
      </c>
      <c r="E1374">
        <v>0</v>
      </c>
      <c r="F1374">
        <v>1477</v>
      </c>
      <c r="G1374" t="s">
        <v>11</v>
      </c>
      <c r="H1374" t="s">
        <v>16</v>
      </c>
      <c r="I1374" t="s">
        <v>13</v>
      </c>
      <c r="J1374" t="str">
        <f t="shared" si="21"/>
        <v>7/Dec/1998</v>
      </c>
    </row>
    <row r="1375" spans="1:10" x14ac:dyDescent="0.3">
      <c r="A1375" t="s">
        <v>129</v>
      </c>
      <c r="B1375">
        <v>2003</v>
      </c>
      <c r="C1375" t="s">
        <v>18</v>
      </c>
      <c r="D1375">
        <v>20</v>
      </c>
      <c r="E1375">
        <v>0</v>
      </c>
      <c r="F1375">
        <v>1467</v>
      </c>
      <c r="G1375" t="s">
        <v>11</v>
      </c>
      <c r="H1375" t="s">
        <v>11</v>
      </c>
      <c r="I1375" t="s">
        <v>13</v>
      </c>
      <c r="J1375" t="str">
        <f t="shared" si="21"/>
        <v>20/Jun/2003</v>
      </c>
    </row>
    <row r="1376" spans="1:10" x14ac:dyDescent="0.3">
      <c r="A1376" t="s">
        <v>2150</v>
      </c>
      <c r="B1376">
        <v>1977</v>
      </c>
      <c r="C1376" t="s">
        <v>18</v>
      </c>
      <c r="D1376">
        <v>29</v>
      </c>
      <c r="E1376">
        <v>0</v>
      </c>
      <c r="F1376">
        <v>35069.370000000003</v>
      </c>
      <c r="G1376" t="s">
        <v>16</v>
      </c>
      <c r="H1376" t="s">
        <v>16</v>
      </c>
      <c r="I1376" t="s">
        <v>356</v>
      </c>
      <c r="J1376" t="str">
        <f t="shared" si="21"/>
        <v>29/Jun/1977</v>
      </c>
    </row>
    <row r="1377" spans="1:10" x14ac:dyDescent="0.3">
      <c r="A1377" t="s">
        <v>128</v>
      </c>
      <c r="B1377">
        <v>1997</v>
      </c>
      <c r="C1377" t="s">
        <v>18</v>
      </c>
      <c r="D1377">
        <v>19</v>
      </c>
      <c r="E1377">
        <v>0</v>
      </c>
      <c r="F1377">
        <v>1445</v>
      </c>
      <c r="G1377" t="s">
        <v>11</v>
      </c>
      <c r="H1377" t="s">
        <v>16</v>
      </c>
      <c r="I1377" t="s">
        <v>13</v>
      </c>
      <c r="J1377" t="str">
        <f t="shared" si="21"/>
        <v>19/Jun/1997</v>
      </c>
    </row>
    <row r="1378" spans="1:10" x14ac:dyDescent="0.3">
      <c r="A1378" t="s">
        <v>127</v>
      </c>
      <c r="B1378">
        <v>2000</v>
      </c>
      <c r="C1378" t="s">
        <v>20</v>
      </c>
      <c r="D1378">
        <v>1</v>
      </c>
      <c r="E1378">
        <v>0</v>
      </c>
      <c r="F1378">
        <v>1438</v>
      </c>
      <c r="G1378" t="s">
        <v>11</v>
      </c>
      <c r="H1378" t="s">
        <v>11</v>
      </c>
      <c r="I1378" t="s">
        <v>13</v>
      </c>
      <c r="J1378" t="str">
        <f t="shared" si="21"/>
        <v>1/Sep/2000</v>
      </c>
    </row>
    <row r="1379" spans="1:10" x14ac:dyDescent="0.3">
      <c r="A1379" t="s">
        <v>126</v>
      </c>
      <c r="B1379">
        <v>1997</v>
      </c>
      <c r="C1379" t="s">
        <v>30</v>
      </c>
      <c r="D1379">
        <v>5</v>
      </c>
      <c r="E1379">
        <v>0</v>
      </c>
      <c r="F1379">
        <v>1422</v>
      </c>
      <c r="G1379" t="s">
        <v>11</v>
      </c>
      <c r="H1379" t="s">
        <v>11</v>
      </c>
      <c r="I1379" t="s">
        <v>13</v>
      </c>
      <c r="J1379" t="str">
        <f t="shared" si="21"/>
        <v>5/Dec/1997</v>
      </c>
    </row>
    <row r="1380" spans="1:10" x14ac:dyDescent="0.3">
      <c r="A1380" t="s">
        <v>125</v>
      </c>
      <c r="B1380">
        <v>2001</v>
      </c>
      <c r="C1380" t="s">
        <v>35</v>
      </c>
      <c r="D1380">
        <v>23</v>
      </c>
      <c r="E1380">
        <v>0</v>
      </c>
      <c r="F1380">
        <v>1421</v>
      </c>
      <c r="G1380" t="s">
        <v>11</v>
      </c>
      <c r="H1380" t="s">
        <v>11</v>
      </c>
      <c r="I1380" t="s">
        <v>13</v>
      </c>
      <c r="J1380" t="str">
        <f t="shared" si="21"/>
        <v>23/Aug/2001</v>
      </c>
    </row>
    <row r="1381" spans="1:10" x14ac:dyDescent="0.3">
      <c r="A1381" t="s">
        <v>124</v>
      </c>
      <c r="B1381">
        <v>1996</v>
      </c>
      <c r="C1381" t="s">
        <v>18</v>
      </c>
      <c r="D1381">
        <v>23</v>
      </c>
      <c r="E1381">
        <v>0</v>
      </c>
      <c r="F1381">
        <v>1417</v>
      </c>
      <c r="G1381" t="s">
        <v>11</v>
      </c>
      <c r="H1381" t="s">
        <v>12</v>
      </c>
      <c r="I1381" t="s">
        <v>13</v>
      </c>
      <c r="J1381" t="str">
        <f t="shared" si="21"/>
        <v>23/Jun/1996</v>
      </c>
    </row>
    <row r="1382" spans="1:10" x14ac:dyDescent="0.3">
      <c r="A1382" t="s">
        <v>123</v>
      </c>
      <c r="B1382">
        <v>1997</v>
      </c>
      <c r="C1382" t="s">
        <v>37</v>
      </c>
      <c r="D1382">
        <v>27</v>
      </c>
      <c r="E1382">
        <v>0</v>
      </c>
      <c r="F1382">
        <v>1402</v>
      </c>
      <c r="G1382" t="s">
        <v>11</v>
      </c>
      <c r="H1382" t="s">
        <v>12</v>
      </c>
      <c r="I1382" t="s">
        <v>42</v>
      </c>
      <c r="J1382" t="str">
        <f t="shared" si="21"/>
        <v>27/Oct/1997</v>
      </c>
    </row>
    <row r="1383" spans="1:10" x14ac:dyDescent="0.3">
      <c r="A1383" t="s">
        <v>122</v>
      </c>
      <c r="B1383">
        <v>1998</v>
      </c>
      <c r="C1383" t="s">
        <v>20</v>
      </c>
      <c r="D1383">
        <v>5</v>
      </c>
      <c r="E1383">
        <v>0</v>
      </c>
      <c r="F1383">
        <v>1400.44</v>
      </c>
      <c r="G1383" t="s">
        <v>11</v>
      </c>
      <c r="H1383" t="s">
        <v>11</v>
      </c>
      <c r="I1383" t="s">
        <v>13</v>
      </c>
      <c r="J1383" t="str">
        <f t="shared" si="21"/>
        <v>5/Sep/1998</v>
      </c>
    </row>
    <row r="1384" spans="1:10" x14ac:dyDescent="0.3">
      <c r="A1384" t="s">
        <v>121</v>
      </c>
      <c r="B1384">
        <v>2002</v>
      </c>
      <c r="C1384" t="s">
        <v>30</v>
      </c>
      <c r="D1384">
        <v>22</v>
      </c>
      <c r="E1384">
        <v>0</v>
      </c>
      <c r="F1384">
        <v>1391.53</v>
      </c>
      <c r="G1384" t="s">
        <v>11</v>
      </c>
      <c r="H1384" t="s">
        <v>16</v>
      </c>
      <c r="I1384" t="s">
        <v>13</v>
      </c>
      <c r="J1384" t="str">
        <f t="shared" si="21"/>
        <v>22/Dec/2002</v>
      </c>
    </row>
    <row r="1385" spans="1:10" x14ac:dyDescent="0.3">
      <c r="A1385" t="s">
        <v>120</v>
      </c>
      <c r="B1385">
        <v>2002</v>
      </c>
      <c r="C1385" t="s">
        <v>15</v>
      </c>
      <c r="D1385">
        <v>14</v>
      </c>
      <c r="E1385">
        <v>0</v>
      </c>
      <c r="F1385">
        <v>1390</v>
      </c>
      <c r="G1385" t="s">
        <v>11</v>
      </c>
      <c r="H1385" t="s">
        <v>11</v>
      </c>
      <c r="I1385" t="s">
        <v>13</v>
      </c>
      <c r="J1385" t="str">
        <f t="shared" si="21"/>
        <v>14/Nov/2002</v>
      </c>
    </row>
    <row r="1386" spans="1:10" x14ac:dyDescent="0.3">
      <c r="A1386" t="s">
        <v>119</v>
      </c>
      <c r="B1386">
        <v>1999</v>
      </c>
      <c r="C1386" t="s">
        <v>10</v>
      </c>
      <c r="D1386">
        <v>6</v>
      </c>
      <c r="E1386">
        <v>0</v>
      </c>
      <c r="F1386">
        <v>1389</v>
      </c>
      <c r="G1386" t="s">
        <v>11</v>
      </c>
      <c r="H1386" t="s">
        <v>11</v>
      </c>
      <c r="I1386" t="s">
        <v>13</v>
      </c>
      <c r="J1386" t="str">
        <f t="shared" si="21"/>
        <v>6/Jul/1999</v>
      </c>
    </row>
    <row r="1387" spans="1:10" x14ac:dyDescent="0.3">
      <c r="A1387" t="s">
        <v>2149</v>
      </c>
      <c r="B1387">
        <v>1975</v>
      </c>
      <c r="C1387" t="s">
        <v>35</v>
      </c>
      <c r="D1387">
        <v>29</v>
      </c>
      <c r="E1387">
        <v>1</v>
      </c>
      <c r="F1387">
        <v>35050.620000000003</v>
      </c>
      <c r="G1387" t="s">
        <v>11</v>
      </c>
      <c r="H1387" t="s">
        <v>16</v>
      </c>
      <c r="I1387" t="s">
        <v>42</v>
      </c>
      <c r="J1387" t="str">
        <f t="shared" si="21"/>
        <v>29/Aug/1975</v>
      </c>
    </row>
    <row r="1388" spans="1:10" x14ac:dyDescent="0.3">
      <c r="A1388" t="s">
        <v>118</v>
      </c>
      <c r="B1388">
        <v>2002</v>
      </c>
      <c r="C1388" t="s">
        <v>35</v>
      </c>
      <c r="D1388">
        <v>15</v>
      </c>
      <c r="E1388">
        <v>0</v>
      </c>
      <c r="F1388">
        <v>1382</v>
      </c>
      <c r="G1388" t="s">
        <v>11</v>
      </c>
      <c r="H1388" t="s">
        <v>16</v>
      </c>
      <c r="I1388" t="s">
        <v>13</v>
      </c>
      <c r="J1388" t="str">
        <f t="shared" si="21"/>
        <v>15/Aug/2002</v>
      </c>
    </row>
    <row r="1389" spans="1:10" x14ac:dyDescent="0.3">
      <c r="A1389" t="s">
        <v>117</v>
      </c>
      <c r="B1389">
        <v>1998</v>
      </c>
      <c r="C1389" t="s">
        <v>30</v>
      </c>
      <c r="D1389">
        <v>3</v>
      </c>
      <c r="E1389">
        <v>0</v>
      </c>
      <c r="F1389">
        <v>1359</v>
      </c>
      <c r="G1389" t="s">
        <v>11</v>
      </c>
      <c r="H1389" t="s">
        <v>16</v>
      </c>
      <c r="I1389" t="s">
        <v>13</v>
      </c>
      <c r="J1389" t="str">
        <f t="shared" si="21"/>
        <v>3/Dec/1998</v>
      </c>
    </row>
    <row r="1390" spans="1:10" x14ac:dyDescent="0.3">
      <c r="A1390" t="s">
        <v>116</v>
      </c>
      <c r="B1390">
        <v>1997</v>
      </c>
      <c r="C1390" t="s">
        <v>15</v>
      </c>
      <c r="D1390">
        <v>7</v>
      </c>
      <c r="E1390">
        <v>0</v>
      </c>
      <c r="F1390">
        <v>1341.16</v>
      </c>
      <c r="G1390" t="s">
        <v>11</v>
      </c>
      <c r="H1390" t="s">
        <v>11</v>
      </c>
      <c r="I1390" t="s">
        <v>23</v>
      </c>
      <c r="J1390" t="str">
        <f t="shared" si="21"/>
        <v>7/Nov/1997</v>
      </c>
    </row>
    <row r="1391" spans="1:10" x14ac:dyDescent="0.3">
      <c r="A1391" t="s">
        <v>115</v>
      </c>
      <c r="B1391">
        <v>1995</v>
      </c>
      <c r="C1391" t="s">
        <v>10</v>
      </c>
      <c r="D1391">
        <v>30</v>
      </c>
      <c r="E1391">
        <v>0</v>
      </c>
      <c r="F1391">
        <v>1338</v>
      </c>
      <c r="G1391" t="s">
        <v>11</v>
      </c>
      <c r="H1391" t="s">
        <v>12</v>
      </c>
      <c r="I1391" t="s">
        <v>23</v>
      </c>
      <c r="J1391" t="str">
        <f t="shared" si="21"/>
        <v>30/Jul/1995</v>
      </c>
    </row>
    <row r="1392" spans="1:10" x14ac:dyDescent="0.3">
      <c r="A1392" t="s">
        <v>114</v>
      </c>
      <c r="B1392">
        <v>1998</v>
      </c>
      <c r="C1392" t="s">
        <v>10</v>
      </c>
      <c r="D1392">
        <v>12</v>
      </c>
      <c r="E1392">
        <v>0</v>
      </c>
      <c r="F1392">
        <v>1332.61</v>
      </c>
      <c r="G1392" t="s">
        <v>11</v>
      </c>
      <c r="H1392" t="s">
        <v>12</v>
      </c>
      <c r="I1392" t="s">
        <v>13</v>
      </c>
      <c r="J1392" t="str">
        <f t="shared" si="21"/>
        <v>12/Jul/1998</v>
      </c>
    </row>
    <row r="1393" spans="1:10" x14ac:dyDescent="0.3">
      <c r="A1393" t="s">
        <v>113</v>
      </c>
      <c r="B1393">
        <v>1999</v>
      </c>
      <c r="C1393" t="s">
        <v>37</v>
      </c>
      <c r="D1393">
        <v>14</v>
      </c>
      <c r="E1393">
        <v>0</v>
      </c>
      <c r="F1393">
        <v>1329.17</v>
      </c>
      <c r="G1393" t="s">
        <v>11</v>
      </c>
      <c r="H1393" t="s">
        <v>12</v>
      </c>
      <c r="I1393" t="s">
        <v>13</v>
      </c>
      <c r="J1393" t="str">
        <f t="shared" si="21"/>
        <v>14/Oct/1999</v>
      </c>
    </row>
    <row r="1394" spans="1:10" x14ac:dyDescent="0.3">
      <c r="A1394" t="s">
        <v>112</v>
      </c>
      <c r="B1394">
        <v>2002</v>
      </c>
      <c r="C1394" t="s">
        <v>37</v>
      </c>
      <c r="D1394">
        <v>13</v>
      </c>
      <c r="E1394">
        <v>0</v>
      </c>
      <c r="F1394">
        <v>1315</v>
      </c>
      <c r="G1394" t="s">
        <v>11</v>
      </c>
      <c r="H1394" t="s">
        <v>11</v>
      </c>
      <c r="I1394" t="s">
        <v>13</v>
      </c>
      <c r="J1394" t="str">
        <f t="shared" si="21"/>
        <v>13/Oct/2002</v>
      </c>
    </row>
    <row r="1395" spans="1:10" x14ac:dyDescent="0.3">
      <c r="A1395" t="s">
        <v>111</v>
      </c>
      <c r="B1395">
        <v>1999</v>
      </c>
      <c r="C1395" t="s">
        <v>30</v>
      </c>
      <c r="D1395">
        <v>2</v>
      </c>
      <c r="E1395">
        <v>0</v>
      </c>
      <c r="F1395">
        <v>1304</v>
      </c>
      <c r="G1395" t="s">
        <v>11</v>
      </c>
      <c r="H1395" t="s">
        <v>11</v>
      </c>
      <c r="I1395" t="s">
        <v>13</v>
      </c>
      <c r="J1395" t="str">
        <f t="shared" si="21"/>
        <v>2/Dec/1999</v>
      </c>
    </row>
    <row r="1396" spans="1:10" x14ac:dyDescent="0.3">
      <c r="A1396" t="s">
        <v>110</v>
      </c>
      <c r="B1396">
        <v>2002</v>
      </c>
      <c r="C1396" t="s">
        <v>30</v>
      </c>
      <c r="D1396">
        <v>10</v>
      </c>
      <c r="E1396">
        <v>0</v>
      </c>
      <c r="F1396">
        <v>1304</v>
      </c>
      <c r="G1396" t="s">
        <v>11</v>
      </c>
      <c r="H1396" t="s">
        <v>11</v>
      </c>
      <c r="I1396" t="s">
        <v>23</v>
      </c>
      <c r="J1396" t="str">
        <f t="shared" si="21"/>
        <v>10/Dec/2002</v>
      </c>
    </row>
    <row r="1397" spans="1:10" x14ac:dyDescent="0.3">
      <c r="A1397" t="s">
        <v>109</v>
      </c>
      <c r="B1397">
        <v>2001</v>
      </c>
      <c r="C1397" t="s">
        <v>15</v>
      </c>
      <c r="D1397">
        <v>29</v>
      </c>
      <c r="E1397">
        <v>0</v>
      </c>
      <c r="F1397">
        <v>1293</v>
      </c>
      <c r="G1397" t="s">
        <v>11</v>
      </c>
      <c r="H1397" t="s">
        <v>12</v>
      </c>
      <c r="I1397" t="s">
        <v>23</v>
      </c>
      <c r="J1397" t="str">
        <f t="shared" si="21"/>
        <v>29/Nov/2001</v>
      </c>
    </row>
    <row r="1398" spans="1:10" x14ac:dyDescent="0.3">
      <c r="A1398" t="s">
        <v>2148</v>
      </c>
      <c r="B1398">
        <v>1982</v>
      </c>
      <c r="C1398" t="s">
        <v>10</v>
      </c>
      <c r="D1398">
        <v>5</v>
      </c>
      <c r="E1398">
        <v>3</v>
      </c>
      <c r="F1398">
        <v>35000.730000000003</v>
      </c>
      <c r="G1398" t="s">
        <v>11</v>
      </c>
      <c r="H1398" t="s">
        <v>12</v>
      </c>
      <c r="I1398" t="s">
        <v>42</v>
      </c>
      <c r="J1398" t="str">
        <f t="shared" si="21"/>
        <v>5/Jul/1982</v>
      </c>
    </row>
    <row r="1399" spans="1:10" x14ac:dyDescent="0.3">
      <c r="A1399" t="s">
        <v>108</v>
      </c>
      <c r="B1399">
        <v>1998</v>
      </c>
      <c r="C1399" t="s">
        <v>18</v>
      </c>
      <c r="D1399">
        <v>4</v>
      </c>
      <c r="E1399">
        <v>0</v>
      </c>
      <c r="F1399">
        <v>1290.93</v>
      </c>
      <c r="G1399" t="s">
        <v>11</v>
      </c>
      <c r="H1399" t="s">
        <v>11</v>
      </c>
      <c r="I1399" t="s">
        <v>13</v>
      </c>
      <c r="J1399" t="str">
        <f t="shared" si="21"/>
        <v>4/Jun/1998</v>
      </c>
    </row>
    <row r="1400" spans="1:10" x14ac:dyDescent="0.3">
      <c r="A1400" t="s">
        <v>107</v>
      </c>
      <c r="B1400">
        <v>2000</v>
      </c>
      <c r="C1400" t="s">
        <v>18</v>
      </c>
      <c r="D1400">
        <v>26</v>
      </c>
      <c r="E1400">
        <v>0</v>
      </c>
      <c r="F1400">
        <v>1286</v>
      </c>
      <c r="G1400" t="s">
        <v>11</v>
      </c>
      <c r="H1400" t="s">
        <v>11</v>
      </c>
      <c r="I1400" t="s">
        <v>13</v>
      </c>
      <c r="J1400" t="str">
        <f t="shared" si="21"/>
        <v>26/Jun/2000</v>
      </c>
    </row>
    <row r="1401" spans="1:10" x14ac:dyDescent="0.3">
      <c r="A1401" t="s">
        <v>106</v>
      </c>
      <c r="B1401">
        <v>2004</v>
      </c>
      <c r="C1401" t="s">
        <v>10</v>
      </c>
      <c r="D1401">
        <v>28</v>
      </c>
      <c r="E1401">
        <v>0</v>
      </c>
      <c r="F1401">
        <v>1285</v>
      </c>
      <c r="G1401" t="s">
        <v>11</v>
      </c>
      <c r="H1401" t="s">
        <v>12</v>
      </c>
      <c r="I1401" t="s">
        <v>13</v>
      </c>
      <c r="J1401" t="str">
        <f t="shared" si="21"/>
        <v>28/Jul/2004</v>
      </c>
    </row>
    <row r="1402" spans="1:10" x14ac:dyDescent="0.3">
      <c r="A1402" t="s">
        <v>105</v>
      </c>
      <c r="B1402">
        <v>2004</v>
      </c>
      <c r="C1402" t="s">
        <v>20</v>
      </c>
      <c r="D1402">
        <v>30</v>
      </c>
      <c r="E1402">
        <v>0</v>
      </c>
      <c r="F1402">
        <v>1283</v>
      </c>
      <c r="G1402" t="s">
        <v>11</v>
      </c>
      <c r="H1402" t="s">
        <v>16</v>
      </c>
      <c r="I1402" t="s">
        <v>13</v>
      </c>
      <c r="J1402" t="str">
        <f t="shared" si="21"/>
        <v>30/Sep/2004</v>
      </c>
    </row>
    <row r="1403" spans="1:10" x14ac:dyDescent="0.3">
      <c r="A1403" t="s">
        <v>104</v>
      </c>
      <c r="B1403">
        <v>1997</v>
      </c>
      <c r="C1403" t="s">
        <v>37</v>
      </c>
      <c r="D1403">
        <v>26</v>
      </c>
      <c r="E1403">
        <v>0</v>
      </c>
      <c r="F1403">
        <v>1276</v>
      </c>
      <c r="G1403" t="s">
        <v>11</v>
      </c>
      <c r="H1403" t="s">
        <v>11</v>
      </c>
      <c r="I1403" t="s">
        <v>23</v>
      </c>
      <c r="J1403" t="str">
        <f t="shared" si="21"/>
        <v>26/Oct/1997</v>
      </c>
    </row>
    <row r="1404" spans="1:10" x14ac:dyDescent="0.3">
      <c r="A1404" t="s">
        <v>103</v>
      </c>
      <c r="B1404">
        <v>2002</v>
      </c>
      <c r="C1404" t="s">
        <v>30</v>
      </c>
      <c r="D1404">
        <v>4</v>
      </c>
      <c r="E1404">
        <v>0</v>
      </c>
      <c r="F1404">
        <v>1267</v>
      </c>
      <c r="G1404" t="s">
        <v>11</v>
      </c>
      <c r="H1404" t="s">
        <v>16</v>
      </c>
      <c r="I1404" t="s">
        <v>13</v>
      </c>
      <c r="J1404" t="str">
        <f t="shared" si="21"/>
        <v>4/Dec/2002</v>
      </c>
    </row>
    <row r="1405" spans="1:10" x14ac:dyDescent="0.3">
      <c r="A1405" t="s">
        <v>102</v>
      </c>
      <c r="B1405">
        <v>2003</v>
      </c>
      <c r="C1405" t="s">
        <v>15</v>
      </c>
      <c r="D1405">
        <v>21</v>
      </c>
      <c r="E1405">
        <v>0</v>
      </c>
      <c r="F1405">
        <v>1263.25</v>
      </c>
      <c r="G1405" t="s">
        <v>11</v>
      </c>
      <c r="H1405" t="s">
        <v>12</v>
      </c>
      <c r="I1405" t="s">
        <v>42</v>
      </c>
      <c r="J1405" t="str">
        <f t="shared" si="21"/>
        <v>21/Nov/2003</v>
      </c>
    </row>
    <row r="1406" spans="1:10" x14ac:dyDescent="0.3">
      <c r="A1406" t="s">
        <v>101</v>
      </c>
      <c r="B1406">
        <v>2003</v>
      </c>
      <c r="C1406" t="s">
        <v>35</v>
      </c>
      <c r="D1406">
        <v>15</v>
      </c>
      <c r="E1406">
        <v>0</v>
      </c>
      <c r="F1406">
        <v>1261.8599999999999</v>
      </c>
      <c r="G1406" t="s">
        <v>11</v>
      </c>
      <c r="H1406" t="s">
        <v>12</v>
      </c>
      <c r="I1406" t="s">
        <v>42</v>
      </c>
      <c r="J1406" t="str">
        <f t="shared" si="21"/>
        <v>15/Aug/2003</v>
      </c>
    </row>
    <row r="1407" spans="1:10" x14ac:dyDescent="0.3">
      <c r="A1407" t="s">
        <v>100</v>
      </c>
      <c r="B1407">
        <v>2003</v>
      </c>
      <c r="C1407" t="s">
        <v>37</v>
      </c>
      <c r="D1407">
        <v>30</v>
      </c>
      <c r="E1407">
        <v>0</v>
      </c>
      <c r="F1407">
        <v>1261.44</v>
      </c>
      <c r="G1407" t="s">
        <v>11</v>
      </c>
      <c r="H1407" t="s">
        <v>12</v>
      </c>
      <c r="I1407" t="s">
        <v>42</v>
      </c>
      <c r="J1407" t="str">
        <f t="shared" si="21"/>
        <v>30/Oct/2003</v>
      </c>
    </row>
    <row r="1408" spans="1:10" x14ac:dyDescent="0.3">
      <c r="A1408" t="s">
        <v>99</v>
      </c>
      <c r="B1408">
        <v>2003</v>
      </c>
      <c r="C1408" t="s">
        <v>37</v>
      </c>
      <c r="D1408">
        <v>13</v>
      </c>
      <c r="E1408">
        <v>0</v>
      </c>
      <c r="F1408">
        <v>1256.3</v>
      </c>
      <c r="G1408" t="s">
        <v>11</v>
      </c>
      <c r="H1408" t="s">
        <v>12</v>
      </c>
      <c r="I1408" t="s">
        <v>42</v>
      </c>
      <c r="J1408" t="str">
        <f t="shared" si="21"/>
        <v>13/Oct/2003</v>
      </c>
    </row>
    <row r="1409" spans="1:10" x14ac:dyDescent="0.3">
      <c r="A1409" t="s">
        <v>2147</v>
      </c>
      <c r="B1409">
        <v>1997</v>
      </c>
      <c r="C1409" t="s">
        <v>35</v>
      </c>
      <c r="D1409">
        <v>22</v>
      </c>
      <c r="E1409">
        <v>0</v>
      </c>
      <c r="F1409">
        <v>34979.86</v>
      </c>
      <c r="G1409" t="s">
        <v>11</v>
      </c>
      <c r="H1409" t="s">
        <v>11</v>
      </c>
      <c r="I1409" t="s">
        <v>42</v>
      </c>
      <c r="J1409" t="str">
        <f t="shared" si="21"/>
        <v>22/Aug/1997</v>
      </c>
    </row>
    <row r="1410" spans="1:10" x14ac:dyDescent="0.3">
      <c r="A1410" t="s">
        <v>98</v>
      </c>
      <c r="B1410">
        <v>2003</v>
      </c>
      <c r="C1410" t="s">
        <v>30</v>
      </c>
      <c r="D1410">
        <v>10</v>
      </c>
      <c r="E1410">
        <v>0</v>
      </c>
      <c r="F1410">
        <v>1253.94</v>
      </c>
      <c r="G1410" t="s">
        <v>11</v>
      </c>
      <c r="H1410" t="s">
        <v>11</v>
      </c>
      <c r="I1410" t="s">
        <v>42</v>
      </c>
      <c r="J1410" t="str">
        <f t="shared" si="21"/>
        <v>10/Dec/2003</v>
      </c>
    </row>
    <row r="1411" spans="1:10" x14ac:dyDescent="0.3">
      <c r="A1411" t="s">
        <v>97</v>
      </c>
      <c r="B1411">
        <v>1997</v>
      </c>
      <c r="C1411" t="s">
        <v>15</v>
      </c>
      <c r="D1411">
        <v>4</v>
      </c>
      <c r="E1411">
        <v>0</v>
      </c>
      <c r="F1411">
        <v>1253</v>
      </c>
      <c r="G1411" t="s">
        <v>11</v>
      </c>
      <c r="H1411" t="s">
        <v>11</v>
      </c>
      <c r="I1411" t="s">
        <v>13</v>
      </c>
      <c r="J1411" t="str">
        <f t="shared" si="21"/>
        <v>4/Nov/1997</v>
      </c>
    </row>
    <row r="1412" spans="1:10" x14ac:dyDescent="0.3">
      <c r="A1412" t="s">
        <v>96</v>
      </c>
      <c r="B1412">
        <v>2003</v>
      </c>
      <c r="C1412" t="s">
        <v>20</v>
      </c>
      <c r="D1412">
        <v>15</v>
      </c>
      <c r="E1412">
        <v>0</v>
      </c>
      <c r="F1412">
        <v>1252.4100000000001</v>
      </c>
      <c r="G1412" t="s">
        <v>11</v>
      </c>
      <c r="H1412" t="s">
        <v>12</v>
      </c>
      <c r="I1412" t="s">
        <v>42</v>
      </c>
      <c r="J1412" t="str">
        <f t="shared" si="21"/>
        <v>15/Sep/2003</v>
      </c>
    </row>
    <row r="1413" spans="1:10" x14ac:dyDescent="0.3">
      <c r="A1413" t="s">
        <v>95</v>
      </c>
      <c r="B1413">
        <v>2003</v>
      </c>
      <c r="C1413" t="s">
        <v>20</v>
      </c>
      <c r="D1413">
        <v>8</v>
      </c>
      <c r="E1413">
        <v>0</v>
      </c>
      <c r="F1413">
        <v>1242.82</v>
      </c>
      <c r="G1413" t="s">
        <v>11</v>
      </c>
      <c r="H1413" t="s">
        <v>16</v>
      </c>
      <c r="I1413" t="s">
        <v>42</v>
      </c>
      <c r="J1413" t="str">
        <f t="shared" si="21"/>
        <v>8/Sep/2003</v>
      </c>
    </row>
    <row r="1414" spans="1:10" x14ac:dyDescent="0.3">
      <c r="A1414" t="s">
        <v>94</v>
      </c>
      <c r="B1414">
        <v>2003</v>
      </c>
      <c r="C1414" t="s">
        <v>20</v>
      </c>
      <c r="D1414">
        <v>15</v>
      </c>
      <c r="E1414">
        <v>0</v>
      </c>
      <c r="F1414">
        <v>1242.26</v>
      </c>
      <c r="G1414" t="s">
        <v>11</v>
      </c>
      <c r="H1414" t="s">
        <v>16</v>
      </c>
      <c r="I1414" t="s">
        <v>42</v>
      </c>
      <c r="J1414" t="str">
        <f t="shared" si="21"/>
        <v>15/Sep/2003</v>
      </c>
    </row>
    <row r="1415" spans="1:10" x14ac:dyDescent="0.3">
      <c r="A1415" t="s">
        <v>93</v>
      </c>
      <c r="B1415">
        <v>2003</v>
      </c>
      <c r="C1415" t="s">
        <v>35</v>
      </c>
      <c r="D1415">
        <v>2</v>
      </c>
      <c r="E1415">
        <v>0</v>
      </c>
      <c r="F1415">
        <v>1241.57</v>
      </c>
      <c r="G1415" t="s">
        <v>11</v>
      </c>
      <c r="H1415" t="s">
        <v>11</v>
      </c>
      <c r="I1415" t="s">
        <v>42</v>
      </c>
      <c r="J1415" t="str">
        <f t="shared" si="21"/>
        <v>2/Aug/2003</v>
      </c>
    </row>
    <row r="1416" spans="1:10" x14ac:dyDescent="0.3">
      <c r="A1416" t="s">
        <v>92</v>
      </c>
      <c r="B1416">
        <v>2002</v>
      </c>
      <c r="C1416" t="s">
        <v>10</v>
      </c>
      <c r="D1416">
        <v>1</v>
      </c>
      <c r="E1416">
        <v>0</v>
      </c>
      <c r="F1416">
        <v>1241</v>
      </c>
      <c r="G1416" t="s">
        <v>11</v>
      </c>
      <c r="H1416" t="s">
        <v>11</v>
      </c>
      <c r="I1416" t="s">
        <v>13</v>
      </c>
      <c r="J1416" t="str">
        <f t="shared" si="21"/>
        <v>1/Jul/2002</v>
      </c>
    </row>
    <row r="1417" spans="1:10" x14ac:dyDescent="0.3">
      <c r="A1417" t="s">
        <v>91</v>
      </c>
      <c r="B1417">
        <v>1998</v>
      </c>
      <c r="C1417" t="s">
        <v>37</v>
      </c>
      <c r="D1417">
        <v>11</v>
      </c>
      <c r="E1417">
        <v>0</v>
      </c>
      <c r="F1417">
        <v>1240</v>
      </c>
      <c r="G1417" t="s">
        <v>11</v>
      </c>
      <c r="H1417" t="s">
        <v>16</v>
      </c>
      <c r="I1417" t="s">
        <v>23</v>
      </c>
      <c r="J1417" t="str">
        <f t="shared" ref="J1417:J1480" si="22">_xlfn.CONCAT(D1417,"/",C1417,"/",B1417)</f>
        <v>11/Oct/1998</v>
      </c>
    </row>
    <row r="1418" spans="1:10" x14ac:dyDescent="0.3">
      <c r="A1418" t="s">
        <v>90</v>
      </c>
      <c r="B1418">
        <v>2002</v>
      </c>
      <c r="C1418" t="s">
        <v>30</v>
      </c>
      <c r="D1418">
        <v>12</v>
      </c>
      <c r="E1418">
        <v>0</v>
      </c>
      <c r="F1418">
        <v>1237</v>
      </c>
      <c r="G1418" t="s">
        <v>11</v>
      </c>
      <c r="H1418" t="s">
        <v>11</v>
      </c>
      <c r="I1418" t="s">
        <v>13</v>
      </c>
      <c r="J1418" t="str">
        <f t="shared" si="22"/>
        <v>12/Dec/2002</v>
      </c>
    </row>
    <row r="1419" spans="1:10" x14ac:dyDescent="0.3">
      <c r="A1419" t="s">
        <v>89</v>
      </c>
      <c r="B1419">
        <v>1998</v>
      </c>
      <c r="C1419" t="s">
        <v>10</v>
      </c>
      <c r="D1419">
        <v>13</v>
      </c>
      <c r="E1419">
        <v>0</v>
      </c>
      <c r="F1419">
        <v>1234</v>
      </c>
      <c r="G1419" t="s">
        <v>11</v>
      </c>
      <c r="H1419" t="s">
        <v>16</v>
      </c>
      <c r="I1419" t="s">
        <v>13</v>
      </c>
      <c r="J1419" t="str">
        <f t="shared" si="22"/>
        <v>13/Jul/1998</v>
      </c>
    </row>
    <row r="1420" spans="1:10" x14ac:dyDescent="0.3">
      <c r="A1420" t="s">
        <v>2146</v>
      </c>
      <c r="B1420">
        <v>1998</v>
      </c>
      <c r="C1420" t="s">
        <v>35</v>
      </c>
      <c r="D1420">
        <v>22</v>
      </c>
      <c r="E1420">
        <v>0</v>
      </c>
      <c r="F1420">
        <v>34976.42</v>
      </c>
      <c r="G1420" t="s">
        <v>11</v>
      </c>
      <c r="H1420" t="s">
        <v>16</v>
      </c>
      <c r="I1420" t="s">
        <v>42</v>
      </c>
      <c r="J1420" t="str">
        <f t="shared" si="22"/>
        <v>22/Aug/1998</v>
      </c>
    </row>
    <row r="1421" spans="1:10" x14ac:dyDescent="0.3">
      <c r="A1421" t="s">
        <v>88</v>
      </c>
      <c r="B1421">
        <v>2004</v>
      </c>
      <c r="C1421" t="s">
        <v>37</v>
      </c>
      <c r="D1421">
        <v>16</v>
      </c>
      <c r="E1421">
        <v>0</v>
      </c>
      <c r="F1421">
        <v>1228</v>
      </c>
      <c r="G1421" t="s">
        <v>11</v>
      </c>
      <c r="H1421" t="s">
        <v>16</v>
      </c>
      <c r="I1421" t="s">
        <v>23</v>
      </c>
      <c r="J1421" t="str">
        <f t="shared" si="22"/>
        <v>16/Oct/2004</v>
      </c>
    </row>
    <row r="1422" spans="1:10" x14ac:dyDescent="0.3">
      <c r="A1422" t="s">
        <v>87</v>
      </c>
      <c r="B1422">
        <v>2004</v>
      </c>
      <c r="C1422" t="s">
        <v>10</v>
      </c>
      <c r="D1422">
        <v>9</v>
      </c>
      <c r="E1422">
        <v>0</v>
      </c>
      <c r="F1422">
        <v>1224</v>
      </c>
      <c r="G1422" t="s">
        <v>11</v>
      </c>
      <c r="H1422" t="s">
        <v>16</v>
      </c>
      <c r="I1422" t="s">
        <v>13</v>
      </c>
      <c r="J1422" t="str">
        <f t="shared" si="22"/>
        <v>9/Jul/2004</v>
      </c>
    </row>
    <row r="1423" spans="1:10" x14ac:dyDescent="0.3">
      <c r="A1423" t="s">
        <v>86</v>
      </c>
      <c r="B1423">
        <v>1996</v>
      </c>
      <c r="C1423" t="s">
        <v>15</v>
      </c>
      <c r="D1423">
        <v>4</v>
      </c>
      <c r="E1423">
        <v>0</v>
      </c>
      <c r="F1423">
        <v>1220</v>
      </c>
      <c r="G1423" t="s">
        <v>11</v>
      </c>
      <c r="H1423" t="s">
        <v>12</v>
      </c>
      <c r="I1423" t="s">
        <v>23</v>
      </c>
      <c r="J1423" t="str">
        <f t="shared" si="22"/>
        <v>4/Nov/1996</v>
      </c>
    </row>
    <row r="1424" spans="1:10" x14ac:dyDescent="0.3">
      <c r="A1424" t="s">
        <v>85</v>
      </c>
      <c r="B1424">
        <v>2004</v>
      </c>
      <c r="C1424" t="s">
        <v>18</v>
      </c>
      <c r="D1424">
        <v>2</v>
      </c>
      <c r="E1424">
        <v>0</v>
      </c>
      <c r="F1424">
        <v>1210</v>
      </c>
      <c r="G1424" t="s">
        <v>11</v>
      </c>
      <c r="H1424" t="s">
        <v>16</v>
      </c>
      <c r="I1424" t="s">
        <v>13</v>
      </c>
      <c r="J1424" t="str">
        <f t="shared" si="22"/>
        <v>2/Jun/2004</v>
      </c>
    </row>
    <row r="1425" spans="1:10" x14ac:dyDescent="0.3">
      <c r="A1425" t="s">
        <v>84</v>
      </c>
      <c r="B1425">
        <v>1992</v>
      </c>
      <c r="C1425" t="s">
        <v>37</v>
      </c>
      <c r="D1425">
        <v>6</v>
      </c>
      <c r="E1425">
        <v>0</v>
      </c>
      <c r="F1425">
        <v>1200.55</v>
      </c>
      <c r="G1425" t="s">
        <v>11</v>
      </c>
      <c r="H1425" t="s">
        <v>12</v>
      </c>
      <c r="I1425" t="s">
        <v>13</v>
      </c>
      <c r="J1425" t="str">
        <f t="shared" si="22"/>
        <v>6/Oct/1992</v>
      </c>
    </row>
    <row r="1426" spans="1:10" x14ac:dyDescent="0.3">
      <c r="A1426" t="s">
        <v>83</v>
      </c>
      <c r="B1426">
        <v>1999</v>
      </c>
      <c r="C1426" t="s">
        <v>18</v>
      </c>
      <c r="D1426">
        <v>28</v>
      </c>
      <c r="E1426">
        <v>0</v>
      </c>
      <c r="F1426">
        <v>1200</v>
      </c>
      <c r="G1426" t="s">
        <v>11</v>
      </c>
      <c r="H1426" t="s">
        <v>12</v>
      </c>
      <c r="I1426" t="s">
        <v>23</v>
      </c>
      <c r="J1426" t="str">
        <f t="shared" si="22"/>
        <v>28/Jun/1999</v>
      </c>
    </row>
    <row r="1427" spans="1:10" x14ac:dyDescent="0.3">
      <c r="A1427" t="s">
        <v>82</v>
      </c>
      <c r="B1427">
        <v>2002</v>
      </c>
      <c r="C1427" t="s">
        <v>35</v>
      </c>
      <c r="D1427">
        <v>26</v>
      </c>
      <c r="E1427">
        <v>0</v>
      </c>
      <c r="F1427">
        <v>1191</v>
      </c>
      <c r="G1427" t="s">
        <v>11</v>
      </c>
      <c r="H1427" t="s">
        <v>16</v>
      </c>
      <c r="I1427" t="s">
        <v>13</v>
      </c>
      <c r="J1427" t="str">
        <f t="shared" si="22"/>
        <v>26/Aug/2002</v>
      </c>
    </row>
    <row r="1428" spans="1:10" x14ac:dyDescent="0.3">
      <c r="A1428" t="s">
        <v>81</v>
      </c>
      <c r="B1428">
        <v>1997</v>
      </c>
      <c r="C1428" t="s">
        <v>18</v>
      </c>
      <c r="D1428">
        <v>28</v>
      </c>
      <c r="E1428">
        <v>0</v>
      </c>
      <c r="F1428">
        <v>1178.07</v>
      </c>
      <c r="G1428" t="s">
        <v>11</v>
      </c>
      <c r="H1428" t="s">
        <v>11</v>
      </c>
      <c r="I1428" t="s">
        <v>13</v>
      </c>
      <c r="J1428" t="str">
        <f t="shared" si="22"/>
        <v>28/Jun/1997</v>
      </c>
    </row>
    <row r="1429" spans="1:10" x14ac:dyDescent="0.3">
      <c r="A1429" t="s">
        <v>80</v>
      </c>
      <c r="B1429">
        <v>1996</v>
      </c>
      <c r="C1429" t="s">
        <v>35</v>
      </c>
      <c r="D1429">
        <v>11</v>
      </c>
      <c r="E1429">
        <v>0</v>
      </c>
      <c r="F1429">
        <v>1178</v>
      </c>
      <c r="G1429" t="s">
        <v>11</v>
      </c>
      <c r="H1429" t="s">
        <v>12</v>
      </c>
      <c r="I1429" t="s">
        <v>13</v>
      </c>
      <c r="J1429" t="str">
        <f t="shared" si="22"/>
        <v>11/Aug/1996</v>
      </c>
    </row>
    <row r="1430" spans="1:10" x14ac:dyDescent="0.3">
      <c r="A1430" t="s">
        <v>79</v>
      </c>
      <c r="B1430">
        <v>2001</v>
      </c>
      <c r="C1430" t="s">
        <v>15</v>
      </c>
      <c r="D1430">
        <v>12</v>
      </c>
      <c r="E1430">
        <v>0</v>
      </c>
      <c r="F1430">
        <v>1167</v>
      </c>
      <c r="G1430" t="s">
        <v>11</v>
      </c>
      <c r="H1430" t="s">
        <v>16</v>
      </c>
      <c r="I1430" t="s">
        <v>13</v>
      </c>
      <c r="J1430" t="str">
        <f t="shared" si="22"/>
        <v>12/Nov/2001</v>
      </c>
    </row>
    <row r="1431" spans="1:10" x14ac:dyDescent="0.3">
      <c r="A1431" t="s">
        <v>2145</v>
      </c>
      <c r="B1431">
        <v>1967</v>
      </c>
      <c r="C1431" t="s">
        <v>37</v>
      </c>
      <c r="D1431">
        <v>7</v>
      </c>
      <c r="E1431">
        <v>0</v>
      </c>
      <c r="F1431">
        <v>34975.68</v>
      </c>
      <c r="G1431" t="s">
        <v>11</v>
      </c>
      <c r="H1431" t="s">
        <v>11</v>
      </c>
      <c r="I1431" t="s">
        <v>42</v>
      </c>
      <c r="J1431" t="str">
        <f t="shared" si="22"/>
        <v>7/Oct/1967</v>
      </c>
    </row>
    <row r="1432" spans="1:10" x14ac:dyDescent="0.3">
      <c r="A1432" t="s">
        <v>78</v>
      </c>
      <c r="B1432">
        <v>2002</v>
      </c>
      <c r="C1432" t="s">
        <v>18</v>
      </c>
      <c r="D1432">
        <v>11</v>
      </c>
      <c r="E1432">
        <v>0</v>
      </c>
      <c r="F1432">
        <v>1165</v>
      </c>
      <c r="G1432" t="s">
        <v>11</v>
      </c>
      <c r="H1432" t="s">
        <v>12</v>
      </c>
      <c r="I1432" t="s">
        <v>23</v>
      </c>
      <c r="J1432" t="str">
        <f t="shared" si="22"/>
        <v>11/Jun/2002</v>
      </c>
    </row>
    <row r="1433" spans="1:10" x14ac:dyDescent="0.3">
      <c r="A1433" t="s">
        <v>77</v>
      </c>
      <c r="B1433">
        <v>2004</v>
      </c>
      <c r="C1433" t="s">
        <v>15</v>
      </c>
      <c r="D1433">
        <v>11</v>
      </c>
      <c r="E1433">
        <v>0</v>
      </c>
      <c r="F1433">
        <v>1163.46</v>
      </c>
      <c r="G1433" t="s">
        <v>11</v>
      </c>
      <c r="H1433" t="s">
        <v>12</v>
      </c>
      <c r="I1433" t="s">
        <v>13</v>
      </c>
      <c r="J1433" t="str">
        <f t="shared" si="22"/>
        <v>11/Nov/2004</v>
      </c>
    </row>
    <row r="1434" spans="1:10" x14ac:dyDescent="0.3">
      <c r="A1434" t="s">
        <v>76</v>
      </c>
      <c r="B1434">
        <v>1994</v>
      </c>
      <c r="C1434" t="s">
        <v>10</v>
      </c>
      <c r="D1434">
        <v>26</v>
      </c>
      <c r="E1434">
        <v>0</v>
      </c>
      <c r="F1434">
        <v>1158.32</v>
      </c>
      <c r="G1434" t="s">
        <v>11</v>
      </c>
      <c r="H1434" t="s">
        <v>16</v>
      </c>
      <c r="I1434" t="s">
        <v>13</v>
      </c>
      <c r="J1434" t="str">
        <f t="shared" si="22"/>
        <v>26/Jul/1994</v>
      </c>
    </row>
    <row r="1435" spans="1:10" x14ac:dyDescent="0.3">
      <c r="A1435" t="s">
        <v>75</v>
      </c>
      <c r="B1435">
        <v>2004</v>
      </c>
      <c r="C1435" t="s">
        <v>10</v>
      </c>
      <c r="D1435">
        <v>18</v>
      </c>
      <c r="E1435">
        <v>0</v>
      </c>
      <c r="F1435">
        <v>1149.4000000000001</v>
      </c>
      <c r="G1435" t="s">
        <v>11</v>
      </c>
      <c r="H1435" t="s">
        <v>11</v>
      </c>
      <c r="I1435" t="s">
        <v>13</v>
      </c>
      <c r="J1435" t="str">
        <f t="shared" si="22"/>
        <v>18/Jul/2004</v>
      </c>
    </row>
    <row r="1436" spans="1:10" x14ac:dyDescent="0.3">
      <c r="A1436" t="s">
        <v>74</v>
      </c>
      <c r="B1436">
        <v>2003</v>
      </c>
      <c r="C1436" t="s">
        <v>18</v>
      </c>
      <c r="D1436">
        <v>12</v>
      </c>
      <c r="E1436">
        <v>0</v>
      </c>
      <c r="F1436">
        <v>1149</v>
      </c>
      <c r="G1436" t="s">
        <v>11</v>
      </c>
      <c r="H1436" t="s">
        <v>16</v>
      </c>
      <c r="I1436" t="s">
        <v>23</v>
      </c>
      <c r="J1436" t="str">
        <f t="shared" si="22"/>
        <v>12/Jun/2003</v>
      </c>
    </row>
    <row r="1437" spans="1:10" x14ac:dyDescent="0.3">
      <c r="A1437" t="s">
        <v>73</v>
      </c>
      <c r="B1437">
        <v>2004</v>
      </c>
      <c r="C1437" t="s">
        <v>18</v>
      </c>
      <c r="D1437">
        <v>10</v>
      </c>
      <c r="E1437">
        <v>0</v>
      </c>
      <c r="F1437">
        <v>1146.8</v>
      </c>
      <c r="G1437" t="s">
        <v>11</v>
      </c>
      <c r="H1437" t="s">
        <v>11</v>
      </c>
      <c r="I1437" t="s">
        <v>13</v>
      </c>
      <c r="J1437" t="str">
        <f t="shared" si="22"/>
        <v>10/Jun/2004</v>
      </c>
    </row>
    <row r="1438" spans="1:10" x14ac:dyDescent="0.3">
      <c r="A1438" t="s">
        <v>72</v>
      </c>
      <c r="B1438">
        <v>2002</v>
      </c>
      <c r="C1438" t="s">
        <v>37</v>
      </c>
      <c r="D1438">
        <v>1</v>
      </c>
      <c r="E1438">
        <v>0</v>
      </c>
      <c r="F1438">
        <v>1142</v>
      </c>
      <c r="G1438" t="s">
        <v>12</v>
      </c>
      <c r="H1438" t="s">
        <v>11</v>
      </c>
      <c r="I1438" t="s">
        <v>42</v>
      </c>
      <c r="J1438" t="str">
        <f t="shared" si="22"/>
        <v>1/Oct/2002</v>
      </c>
    </row>
    <row r="1439" spans="1:10" x14ac:dyDescent="0.3">
      <c r="A1439" t="s">
        <v>71</v>
      </c>
      <c r="B1439">
        <v>2004</v>
      </c>
      <c r="C1439" t="s">
        <v>20</v>
      </c>
      <c r="D1439">
        <v>12</v>
      </c>
      <c r="E1439">
        <v>0</v>
      </c>
      <c r="F1439">
        <v>1141.45</v>
      </c>
      <c r="G1439" t="s">
        <v>12</v>
      </c>
      <c r="H1439" t="s">
        <v>12</v>
      </c>
      <c r="I1439" t="s">
        <v>13</v>
      </c>
      <c r="J1439" t="str">
        <f t="shared" si="22"/>
        <v>12/Sep/2004</v>
      </c>
    </row>
    <row r="1440" spans="1:10" x14ac:dyDescent="0.3">
      <c r="A1440" t="s">
        <v>70</v>
      </c>
      <c r="B1440">
        <v>2001</v>
      </c>
      <c r="C1440" t="s">
        <v>37</v>
      </c>
      <c r="D1440">
        <v>25</v>
      </c>
      <c r="E1440">
        <v>0</v>
      </c>
      <c r="F1440">
        <v>1141</v>
      </c>
      <c r="G1440" t="s">
        <v>12</v>
      </c>
      <c r="H1440" t="s">
        <v>16</v>
      </c>
      <c r="I1440" t="s">
        <v>13</v>
      </c>
      <c r="J1440" t="str">
        <f t="shared" si="22"/>
        <v>25/Oct/2001</v>
      </c>
    </row>
    <row r="1441" spans="1:10" x14ac:dyDescent="0.3">
      <c r="A1441" t="s">
        <v>69</v>
      </c>
      <c r="B1441">
        <v>2004</v>
      </c>
      <c r="C1441" t="s">
        <v>15</v>
      </c>
      <c r="D1441">
        <v>27</v>
      </c>
      <c r="E1441">
        <v>0</v>
      </c>
      <c r="F1441">
        <v>1137.47</v>
      </c>
      <c r="G1441" t="s">
        <v>12</v>
      </c>
      <c r="H1441" t="s">
        <v>11</v>
      </c>
      <c r="I1441" t="s">
        <v>13</v>
      </c>
      <c r="J1441" t="str">
        <f t="shared" si="22"/>
        <v>27/Nov/2004</v>
      </c>
    </row>
    <row r="1442" spans="1:10" x14ac:dyDescent="0.3">
      <c r="A1442" t="s">
        <v>2144</v>
      </c>
      <c r="B1442">
        <v>1983</v>
      </c>
      <c r="C1442" t="s">
        <v>10</v>
      </c>
      <c r="D1442">
        <v>29</v>
      </c>
      <c r="E1442">
        <v>3</v>
      </c>
      <c r="F1442">
        <v>34940.61</v>
      </c>
      <c r="G1442" t="s">
        <v>11</v>
      </c>
      <c r="H1442" t="s">
        <v>12</v>
      </c>
      <c r="I1442" t="s">
        <v>42</v>
      </c>
      <c r="J1442" t="str">
        <f t="shared" si="22"/>
        <v>29/Jul/1983</v>
      </c>
    </row>
    <row r="1443" spans="1:10" x14ac:dyDescent="0.3">
      <c r="A1443" t="s">
        <v>68</v>
      </c>
      <c r="B1443">
        <v>2004</v>
      </c>
      <c r="C1443" t="s">
        <v>37</v>
      </c>
      <c r="D1443">
        <v>15</v>
      </c>
      <c r="E1443">
        <v>0</v>
      </c>
      <c r="F1443">
        <v>1137.01</v>
      </c>
      <c r="G1443" t="s">
        <v>12</v>
      </c>
      <c r="H1443" t="s">
        <v>16</v>
      </c>
      <c r="I1443" t="s">
        <v>13</v>
      </c>
      <c r="J1443" t="str">
        <f t="shared" si="22"/>
        <v>15/Oct/2004</v>
      </c>
    </row>
    <row r="1444" spans="1:10" x14ac:dyDescent="0.3">
      <c r="A1444" t="s">
        <v>67</v>
      </c>
      <c r="B1444">
        <v>2002</v>
      </c>
      <c r="C1444" t="s">
        <v>35</v>
      </c>
      <c r="D1444">
        <v>11</v>
      </c>
      <c r="E1444">
        <v>0</v>
      </c>
      <c r="F1444">
        <v>1137</v>
      </c>
      <c r="G1444" t="s">
        <v>12</v>
      </c>
      <c r="H1444" t="s">
        <v>16</v>
      </c>
      <c r="I1444" t="s">
        <v>13</v>
      </c>
      <c r="J1444" t="str">
        <f t="shared" si="22"/>
        <v>11/Aug/2002</v>
      </c>
    </row>
    <row r="1445" spans="1:10" x14ac:dyDescent="0.3">
      <c r="A1445" t="s">
        <v>66</v>
      </c>
      <c r="B1445">
        <v>2004</v>
      </c>
      <c r="C1445" t="s">
        <v>15</v>
      </c>
      <c r="D1445">
        <v>28</v>
      </c>
      <c r="E1445">
        <v>0</v>
      </c>
      <c r="F1445">
        <v>1136.4000000000001</v>
      </c>
      <c r="G1445" t="s">
        <v>12</v>
      </c>
      <c r="H1445" t="s">
        <v>12</v>
      </c>
      <c r="I1445" t="s">
        <v>13</v>
      </c>
      <c r="J1445" t="str">
        <f t="shared" si="22"/>
        <v>28/Nov/2004</v>
      </c>
    </row>
    <row r="1446" spans="1:10" x14ac:dyDescent="0.3">
      <c r="A1446" t="s">
        <v>65</v>
      </c>
      <c r="B1446">
        <v>2004</v>
      </c>
      <c r="C1446" t="s">
        <v>18</v>
      </c>
      <c r="D1446">
        <v>11</v>
      </c>
      <c r="E1446">
        <v>0</v>
      </c>
      <c r="F1446">
        <v>1135.94</v>
      </c>
      <c r="G1446" t="s">
        <v>12</v>
      </c>
      <c r="H1446" t="s">
        <v>12</v>
      </c>
      <c r="I1446" t="s">
        <v>13</v>
      </c>
      <c r="J1446" t="str">
        <f t="shared" si="22"/>
        <v>11/Jun/2004</v>
      </c>
    </row>
    <row r="1447" spans="1:10" x14ac:dyDescent="0.3">
      <c r="A1447" t="s">
        <v>64</v>
      </c>
      <c r="B1447">
        <v>2004</v>
      </c>
      <c r="C1447" t="s">
        <v>37</v>
      </c>
      <c r="D1447">
        <v>6</v>
      </c>
      <c r="E1447">
        <v>0</v>
      </c>
      <c r="F1447">
        <v>1135</v>
      </c>
      <c r="G1447" t="s">
        <v>12</v>
      </c>
      <c r="H1447" t="s">
        <v>12</v>
      </c>
      <c r="I1447" t="s">
        <v>13</v>
      </c>
      <c r="J1447" t="str">
        <f t="shared" si="22"/>
        <v>6/Oct/2004</v>
      </c>
    </row>
    <row r="1448" spans="1:10" x14ac:dyDescent="0.3">
      <c r="A1448" t="s">
        <v>63</v>
      </c>
      <c r="B1448">
        <v>2002</v>
      </c>
      <c r="C1448" t="s">
        <v>10</v>
      </c>
      <c r="D1448">
        <v>19</v>
      </c>
      <c r="E1448">
        <v>0</v>
      </c>
      <c r="F1448">
        <v>1132</v>
      </c>
      <c r="G1448" t="s">
        <v>12</v>
      </c>
      <c r="H1448" t="s">
        <v>16</v>
      </c>
      <c r="I1448" t="s">
        <v>13</v>
      </c>
      <c r="J1448" t="str">
        <f t="shared" si="22"/>
        <v>19/Jul/2002</v>
      </c>
    </row>
    <row r="1449" spans="1:10" x14ac:dyDescent="0.3">
      <c r="A1449" t="s">
        <v>62</v>
      </c>
      <c r="B1449">
        <v>2004</v>
      </c>
      <c r="C1449" t="s">
        <v>18</v>
      </c>
      <c r="D1449">
        <v>14</v>
      </c>
      <c r="E1449">
        <v>0</v>
      </c>
      <c r="F1449">
        <v>1131.51</v>
      </c>
      <c r="G1449" t="s">
        <v>12</v>
      </c>
      <c r="H1449" t="s">
        <v>16</v>
      </c>
      <c r="I1449" t="s">
        <v>13</v>
      </c>
      <c r="J1449" t="str">
        <f t="shared" si="22"/>
        <v>14/Jun/2004</v>
      </c>
    </row>
    <row r="1450" spans="1:10" x14ac:dyDescent="0.3">
      <c r="A1450" t="s">
        <v>61</v>
      </c>
      <c r="B1450">
        <v>2004</v>
      </c>
      <c r="C1450" t="s">
        <v>15</v>
      </c>
      <c r="D1450">
        <v>12</v>
      </c>
      <c r="E1450">
        <v>0</v>
      </c>
      <c r="F1450">
        <v>1121.8699999999999</v>
      </c>
      <c r="G1450" t="s">
        <v>12</v>
      </c>
      <c r="H1450" t="s">
        <v>16</v>
      </c>
      <c r="I1450" t="s">
        <v>13</v>
      </c>
      <c r="J1450" t="str">
        <f t="shared" si="22"/>
        <v>12/Nov/2004</v>
      </c>
    </row>
    <row r="1451" spans="1:10" x14ac:dyDescent="0.3">
      <c r="A1451" t="s">
        <v>60</v>
      </c>
      <c r="B1451">
        <v>2002</v>
      </c>
      <c r="C1451" t="s">
        <v>35</v>
      </c>
      <c r="D1451">
        <v>13</v>
      </c>
      <c r="E1451">
        <v>0</v>
      </c>
      <c r="F1451">
        <v>1086</v>
      </c>
      <c r="G1451" t="s">
        <v>12</v>
      </c>
      <c r="H1451" t="s">
        <v>12</v>
      </c>
      <c r="I1451" t="s">
        <v>13</v>
      </c>
      <c r="J1451" t="str">
        <f t="shared" si="22"/>
        <v>13/Aug/2002</v>
      </c>
    </row>
    <row r="1452" spans="1:10" x14ac:dyDescent="0.3">
      <c r="A1452" t="s">
        <v>59</v>
      </c>
      <c r="B1452">
        <v>1998</v>
      </c>
      <c r="C1452" t="s">
        <v>30</v>
      </c>
      <c r="D1452">
        <v>26</v>
      </c>
      <c r="E1452">
        <v>0</v>
      </c>
      <c r="F1452">
        <v>1082</v>
      </c>
      <c r="G1452" t="s">
        <v>12</v>
      </c>
      <c r="H1452" t="s">
        <v>11</v>
      </c>
      <c r="I1452" t="s">
        <v>13</v>
      </c>
      <c r="J1452" t="str">
        <f t="shared" si="22"/>
        <v>26/Dec/1998</v>
      </c>
    </row>
    <row r="1453" spans="1:10" x14ac:dyDescent="0.3">
      <c r="A1453" t="s">
        <v>2350</v>
      </c>
      <c r="B1453">
        <v>1958</v>
      </c>
      <c r="C1453" t="s">
        <v>20</v>
      </c>
      <c r="D1453">
        <v>3</v>
      </c>
      <c r="E1453">
        <v>2</v>
      </c>
      <c r="F1453">
        <v>47291.06</v>
      </c>
      <c r="G1453" t="s">
        <v>11</v>
      </c>
      <c r="H1453" t="s">
        <v>16</v>
      </c>
      <c r="I1453" t="s">
        <v>42</v>
      </c>
      <c r="J1453" t="str">
        <f t="shared" si="22"/>
        <v>3/Sep/1958</v>
      </c>
    </row>
    <row r="1454" spans="1:10" x14ac:dyDescent="0.3">
      <c r="A1454" t="s">
        <v>2143</v>
      </c>
      <c r="B1454">
        <v>1995</v>
      </c>
      <c r="C1454" t="s">
        <v>37</v>
      </c>
      <c r="D1454">
        <v>17</v>
      </c>
      <c r="E1454">
        <v>0</v>
      </c>
      <c r="F1454">
        <v>34838.870000000003</v>
      </c>
      <c r="G1454" t="s">
        <v>11</v>
      </c>
      <c r="H1454" t="s">
        <v>12</v>
      </c>
      <c r="I1454" t="s">
        <v>42</v>
      </c>
      <c r="J1454" t="str">
        <f t="shared" si="22"/>
        <v>17/Oct/1995</v>
      </c>
    </row>
    <row r="1455" spans="1:10" x14ac:dyDescent="0.3">
      <c r="A1455" t="s">
        <v>58</v>
      </c>
      <c r="B1455">
        <v>1997</v>
      </c>
      <c r="C1455" t="s">
        <v>35</v>
      </c>
      <c r="D1455">
        <v>13</v>
      </c>
      <c r="E1455">
        <v>0</v>
      </c>
      <c r="F1455">
        <v>1071</v>
      </c>
      <c r="G1455" t="s">
        <v>12</v>
      </c>
      <c r="H1455" t="s">
        <v>12</v>
      </c>
      <c r="I1455" t="s">
        <v>13</v>
      </c>
      <c r="J1455" t="str">
        <f t="shared" si="22"/>
        <v>13/Aug/1997</v>
      </c>
    </row>
    <row r="1456" spans="1:10" x14ac:dyDescent="0.3">
      <c r="A1456" t="s">
        <v>57</v>
      </c>
      <c r="B1456">
        <v>2004</v>
      </c>
      <c r="C1456" t="s">
        <v>35</v>
      </c>
      <c r="D1456">
        <v>24</v>
      </c>
      <c r="E1456">
        <v>0</v>
      </c>
      <c r="F1456">
        <v>1070</v>
      </c>
      <c r="G1456" t="s">
        <v>12</v>
      </c>
      <c r="H1456" t="s">
        <v>12</v>
      </c>
      <c r="I1456" t="s">
        <v>13</v>
      </c>
      <c r="J1456" t="str">
        <f t="shared" si="22"/>
        <v>24/Aug/2004</v>
      </c>
    </row>
    <row r="1457" spans="1:10" x14ac:dyDescent="0.3">
      <c r="A1457" t="s">
        <v>56</v>
      </c>
      <c r="B1457">
        <v>1993</v>
      </c>
      <c r="C1457" t="s">
        <v>20</v>
      </c>
      <c r="D1457">
        <v>28</v>
      </c>
      <c r="E1457">
        <v>0</v>
      </c>
      <c r="F1457">
        <v>1068</v>
      </c>
      <c r="G1457" t="s">
        <v>12</v>
      </c>
      <c r="H1457" t="s">
        <v>16</v>
      </c>
      <c r="I1457" t="s">
        <v>13</v>
      </c>
      <c r="J1457" t="str">
        <f t="shared" si="22"/>
        <v>28/Sep/1993</v>
      </c>
    </row>
    <row r="1458" spans="1:10" x14ac:dyDescent="0.3">
      <c r="A1458" t="s">
        <v>55</v>
      </c>
      <c r="B1458">
        <v>1995</v>
      </c>
      <c r="C1458" t="s">
        <v>18</v>
      </c>
      <c r="D1458">
        <v>1</v>
      </c>
      <c r="E1458">
        <v>0</v>
      </c>
      <c r="F1458">
        <v>1056</v>
      </c>
      <c r="G1458" t="s">
        <v>12</v>
      </c>
      <c r="H1458" t="s">
        <v>11</v>
      </c>
      <c r="I1458" t="s">
        <v>13</v>
      </c>
      <c r="J1458" t="str">
        <f t="shared" si="22"/>
        <v>1/Jun/1995</v>
      </c>
    </row>
    <row r="1459" spans="1:10" x14ac:dyDescent="0.3">
      <c r="A1459" t="s">
        <v>54</v>
      </c>
      <c r="B1459">
        <v>2002</v>
      </c>
      <c r="C1459" t="s">
        <v>10</v>
      </c>
      <c r="D1459">
        <v>1</v>
      </c>
      <c r="E1459">
        <v>0</v>
      </c>
      <c r="F1459">
        <v>1049</v>
      </c>
      <c r="G1459" t="s">
        <v>12</v>
      </c>
      <c r="H1459" t="s">
        <v>11</v>
      </c>
      <c r="I1459" t="s">
        <v>23</v>
      </c>
      <c r="J1459" t="str">
        <f t="shared" si="22"/>
        <v>1/Jul/2002</v>
      </c>
    </row>
    <row r="1460" spans="1:10" x14ac:dyDescent="0.3">
      <c r="A1460" t="s">
        <v>53</v>
      </c>
      <c r="B1460">
        <v>2002</v>
      </c>
      <c r="C1460" t="s">
        <v>10</v>
      </c>
      <c r="D1460">
        <v>20</v>
      </c>
      <c r="E1460">
        <v>0</v>
      </c>
      <c r="F1460">
        <v>1047</v>
      </c>
      <c r="G1460" t="s">
        <v>12</v>
      </c>
      <c r="H1460" t="s">
        <v>16</v>
      </c>
      <c r="I1460" t="s">
        <v>13</v>
      </c>
      <c r="J1460" t="str">
        <f t="shared" si="22"/>
        <v>20/Jul/2002</v>
      </c>
    </row>
    <row r="1461" spans="1:10" x14ac:dyDescent="0.3">
      <c r="A1461" t="s">
        <v>52</v>
      </c>
      <c r="B1461">
        <v>1994</v>
      </c>
      <c r="C1461" t="s">
        <v>15</v>
      </c>
      <c r="D1461">
        <v>17</v>
      </c>
      <c r="E1461">
        <v>0</v>
      </c>
      <c r="F1461">
        <v>1044</v>
      </c>
      <c r="G1461" t="s">
        <v>12</v>
      </c>
      <c r="H1461" t="s">
        <v>11</v>
      </c>
      <c r="I1461" t="s">
        <v>13</v>
      </c>
      <c r="J1461" t="str">
        <f t="shared" si="22"/>
        <v>17/Nov/1994</v>
      </c>
    </row>
    <row r="1462" spans="1:10" x14ac:dyDescent="0.3">
      <c r="A1462" t="s">
        <v>51</v>
      </c>
      <c r="B1462">
        <v>1995</v>
      </c>
      <c r="C1462" t="s">
        <v>37</v>
      </c>
      <c r="D1462">
        <v>5</v>
      </c>
      <c r="E1462">
        <v>0</v>
      </c>
      <c r="F1462">
        <v>1033.74</v>
      </c>
      <c r="G1462" t="s">
        <v>12</v>
      </c>
      <c r="H1462" t="s">
        <v>16</v>
      </c>
      <c r="I1462" t="s">
        <v>13</v>
      </c>
      <c r="J1462" t="str">
        <f t="shared" si="22"/>
        <v>5/Oct/1995</v>
      </c>
    </row>
    <row r="1463" spans="1:10" x14ac:dyDescent="0.3">
      <c r="A1463" t="s">
        <v>50</v>
      </c>
      <c r="B1463">
        <v>1999</v>
      </c>
      <c r="C1463" t="s">
        <v>35</v>
      </c>
      <c r="D1463">
        <v>5</v>
      </c>
      <c r="E1463">
        <v>0</v>
      </c>
      <c r="F1463">
        <v>1019</v>
      </c>
      <c r="G1463" t="s">
        <v>12</v>
      </c>
      <c r="H1463" t="s">
        <v>11</v>
      </c>
      <c r="I1463" t="s">
        <v>13</v>
      </c>
      <c r="J1463" t="str">
        <f t="shared" si="22"/>
        <v>5/Aug/1999</v>
      </c>
    </row>
    <row r="1464" spans="1:10" x14ac:dyDescent="0.3">
      <c r="A1464" t="s">
        <v>49</v>
      </c>
      <c r="B1464">
        <v>2000</v>
      </c>
      <c r="C1464" t="s">
        <v>37</v>
      </c>
      <c r="D1464">
        <v>9</v>
      </c>
      <c r="E1464">
        <v>0</v>
      </c>
      <c r="F1464">
        <v>1012</v>
      </c>
      <c r="G1464" t="s">
        <v>12</v>
      </c>
      <c r="H1464" t="s">
        <v>11</v>
      </c>
      <c r="I1464" t="s">
        <v>13</v>
      </c>
      <c r="J1464" t="str">
        <f t="shared" si="22"/>
        <v>9/Oct/2000</v>
      </c>
    </row>
    <row r="1465" spans="1:10" x14ac:dyDescent="0.3">
      <c r="A1465" t="s">
        <v>2142</v>
      </c>
      <c r="B1465">
        <v>2003</v>
      </c>
      <c r="C1465" t="s">
        <v>20</v>
      </c>
      <c r="D1465">
        <v>17</v>
      </c>
      <c r="E1465">
        <v>0</v>
      </c>
      <c r="F1465">
        <v>34828.65</v>
      </c>
      <c r="G1465" t="s">
        <v>16</v>
      </c>
      <c r="H1465" t="s">
        <v>12</v>
      </c>
      <c r="I1465" t="s">
        <v>42</v>
      </c>
      <c r="J1465" t="str">
        <f t="shared" si="22"/>
        <v>17/Sep/2003</v>
      </c>
    </row>
    <row r="1466" spans="1:10" x14ac:dyDescent="0.3">
      <c r="A1466" t="s">
        <v>48</v>
      </c>
      <c r="B1466">
        <v>1994</v>
      </c>
      <c r="C1466" t="s">
        <v>15</v>
      </c>
      <c r="D1466">
        <v>22</v>
      </c>
      <c r="E1466">
        <v>0</v>
      </c>
      <c r="F1466">
        <v>1006.65</v>
      </c>
      <c r="G1466" t="s">
        <v>12</v>
      </c>
      <c r="H1466" t="s">
        <v>11</v>
      </c>
      <c r="I1466" t="s">
        <v>13</v>
      </c>
      <c r="J1466" t="str">
        <f t="shared" si="22"/>
        <v>22/Nov/1994</v>
      </c>
    </row>
    <row r="1467" spans="1:10" x14ac:dyDescent="0.3">
      <c r="A1467" t="s">
        <v>47</v>
      </c>
      <c r="B1467">
        <v>2001</v>
      </c>
      <c r="C1467" t="s">
        <v>35</v>
      </c>
      <c r="D1467">
        <v>19</v>
      </c>
      <c r="E1467">
        <v>0</v>
      </c>
      <c r="F1467">
        <v>964.71</v>
      </c>
      <c r="G1467" t="s">
        <v>12</v>
      </c>
      <c r="H1467" t="s">
        <v>11</v>
      </c>
      <c r="I1467" t="s">
        <v>13</v>
      </c>
      <c r="J1467" t="str">
        <f t="shared" si="22"/>
        <v>19/Aug/2001</v>
      </c>
    </row>
    <row r="1468" spans="1:10" x14ac:dyDescent="0.3">
      <c r="A1468" t="s">
        <v>46</v>
      </c>
      <c r="B1468">
        <v>1995</v>
      </c>
      <c r="C1468" t="s">
        <v>37</v>
      </c>
      <c r="D1468">
        <v>28</v>
      </c>
      <c r="E1468">
        <v>0</v>
      </c>
      <c r="F1468">
        <v>928.59</v>
      </c>
      <c r="G1468" t="s">
        <v>12</v>
      </c>
      <c r="H1468" t="s">
        <v>16</v>
      </c>
      <c r="I1468" t="s">
        <v>13</v>
      </c>
      <c r="J1468" t="str">
        <f t="shared" si="22"/>
        <v>28/Oct/1995</v>
      </c>
    </row>
    <row r="1469" spans="1:10" x14ac:dyDescent="0.3">
      <c r="A1469" t="s">
        <v>45</v>
      </c>
      <c r="B1469">
        <v>1994</v>
      </c>
      <c r="C1469" t="s">
        <v>37</v>
      </c>
      <c r="D1469">
        <v>30</v>
      </c>
      <c r="E1469">
        <v>0</v>
      </c>
      <c r="F1469">
        <v>915.07</v>
      </c>
      <c r="G1469" t="s">
        <v>12</v>
      </c>
      <c r="H1469" t="s">
        <v>16</v>
      </c>
      <c r="I1469" t="s">
        <v>13</v>
      </c>
      <c r="J1469" t="str">
        <f t="shared" si="22"/>
        <v>30/Oct/1994</v>
      </c>
    </row>
    <row r="1470" spans="1:10" x14ac:dyDescent="0.3">
      <c r="A1470" t="s">
        <v>44</v>
      </c>
      <c r="B1470">
        <v>1993</v>
      </c>
      <c r="C1470" t="s">
        <v>15</v>
      </c>
      <c r="D1470">
        <v>27</v>
      </c>
      <c r="E1470">
        <v>0</v>
      </c>
      <c r="F1470">
        <v>896.21</v>
      </c>
      <c r="G1470" t="s">
        <v>12</v>
      </c>
      <c r="H1470" t="s">
        <v>16</v>
      </c>
      <c r="I1470" t="s">
        <v>13</v>
      </c>
      <c r="J1470" t="str">
        <f t="shared" si="22"/>
        <v>27/Nov/1993</v>
      </c>
    </row>
    <row r="1471" spans="1:10" x14ac:dyDescent="0.3">
      <c r="A1471" t="s">
        <v>43</v>
      </c>
      <c r="B1471">
        <v>2000</v>
      </c>
      <c r="C1471" t="s">
        <v>15</v>
      </c>
      <c r="D1471">
        <v>18</v>
      </c>
      <c r="E1471">
        <v>0</v>
      </c>
      <c r="F1471">
        <v>865.41</v>
      </c>
      <c r="G1471" t="s">
        <v>12</v>
      </c>
      <c r="H1471" t="s">
        <v>16</v>
      </c>
      <c r="I1471" t="s">
        <v>13</v>
      </c>
      <c r="J1471" t="str">
        <f t="shared" si="22"/>
        <v>18/Nov/2000</v>
      </c>
    </row>
    <row r="1472" spans="1:10" x14ac:dyDescent="0.3">
      <c r="A1472" t="s">
        <v>41</v>
      </c>
      <c r="B1472">
        <v>2004</v>
      </c>
      <c r="C1472" t="s">
        <v>37</v>
      </c>
      <c r="D1472">
        <v>7</v>
      </c>
      <c r="E1472">
        <v>0</v>
      </c>
      <c r="F1472">
        <v>830.52</v>
      </c>
      <c r="G1472" t="s">
        <v>12</v>
      </c>
      <c r="H1472" t="s">
        <v>11</v>
      </c>
      <c r="I1472" t="s">
        <v>42</v>
      </c>
      <c r="J1472" t="str">
        <f t="shared" si="22"/>
        <v>7/Oct/2004</v>
      </c>
    </row>
    <row r="1473" spans="1:10" x14ac:dyDescent="0.3">
      <c r="A1473" t="s">
        <v>40</v>
      </c>
      <c r="B1473">
        <v>1995</v>
      </c>
      <c r="C1473" t="s">
        <v>30</v>
      </c>
      <c r="D1473">
        <v>7</v>
      </c>
      <c r="E1473">
        <v>0</v>
      </c>
      <c r="F1473">
        <v>773.54</v>
      </c>
      <c r="G1473" t="s">
        <v>12</v>
      </c>
      <c r="H1473" t="s">
        <v>11</v>
      </c>
      <c r="I1473" t="s">
        <v>13</v>
      </c>
      <c r="J1473" t="str">
        <f t="shared" si="22"/>
        <v>7/Dec/1995</v>
      </c>
    </row>
    <row r="1474" spans="1:10" x14ac:dyDescent="0.3">
      <c r="A1474" t="s">
        <v>39</v>
      </c>
      <c r="B1474">
        <v>1996</v>
      </c>
      <c r="C1474" t="s">
        <v>31</v>
      </c>
      <c r="D1474">
        <v>18</v>
      </c>
      <c r="E1474">
        <v>0</v>
      </c>
      <c r="F1474">
        <v>770.38</v>
      </c>
      <c r="G1474" t="s">
        <v>12</v>
      </c>
      <c r="H1474" t="s">
        <v>31</v>
      </c>
      <c r="I1474" t="s">
        <v>23</v>
      </c>
      <c r="J1474" t="str">
        <f t="shared" si="22"/>
        <v>18/?/1996</v>
      </c>
    </row>
    <row r="1475" spans="1:10" x14ac:dyDescent="0.3">
      <c r="A1475" t="s">
        <v>38</v>
      </c>
      <c r="B1475">
        <v>1993</v>
      </c>
      <c r="C1475" t="s">
        <v>18</v>
      </c>
      <c r="D1475">
        <v>28</v>
      </c>
      <c r="E1475">
        <v>0</v>
      </c>
      <c r="F1475">
        <v>770</v>
      </c>
      <c r="G1475" t="s">
        <v>12</v>
      </c>
      <c r="H1475" t="s">
        <v>12</v>
      </c>
      <c r="I1475" t="s">
        <v>13</v>
      </c>
      <c r="J1475" t="str">
        <f t="shared" si="22"/>
        <v>28/Jun/1993</v>
      </c>
    </row>
    <row r="1476" spans="1:10" x14ac:dyDescent="0.3">
      <c r="A1476" t="s">
        <v>2141</v>
      </c>
      <c r="B1476">
        <v>1995</v>
      </c>
      <c r="C1476" t="s">
        <v>30</v>
      </c>
      <c r="D1476">
        <v>27</v>
      </c>
      <c r="E1476">
        <v>1</v>
      </c>
      <c r="F1476">
        <v>34806.47</v>
      </c>
      <c r="G1476" t="s">
        <v>16</v>
      </c>
      <c r="H1476" t="s">
        <v>11</v>
      </c>
      <c r="I1476" t="s">
        <v>13</v>
      </c>
      <c r="J1476" t="str">
        <f t="shared" si="22"/>
        <v>27/Dec/1995</v>
      </c>
    </row>
    <row r="1477" spans="1:10" x14ac:dyDescent="0.3">
      <c r="A1477" t="s">
        <v>36</v>
      </c>
      <c r="B1477">
        <v>1996</v>
      </c>
      <c r="C1477" t="s">
        <v>37</v>
      </c>
      <c r="D1477">
        <v>22</v>
      </c>
      <c r="E1477">
        <v>0</v>
      </c>
      <c r="F1477">
        <v>760</v>
      </c>
      <c r="G1477" t="s">
        <v>12</v>
      </c>
      <c r="H1477" t="s">
        <v>12</v>
      </c>
      <c r="I1477" t="s">
        <v>13</v>
      </c>
      <c r="J1477" t="str">
        <f t="shared" si="22"/>
        <v>22/Oct/1996</v>
      </c>
    </row>
    <row r="1478" spans="1:10" x14ac:dyDescent="0.3">
      <c r="A1478" t="s">
        <v>34</v>
      </c>
      <c r="B1478">
        <v>1993</v>
      </c>
      <c r="C1478" t="s">
        <v>35</v>
      </c>
      <c r="D1478">
        <v>9</v>
      </c>
      <c r="E1478">
        <v>0</v>
      </c>
      <c r="F1478">
        <v>760</v>
      </c>
      <c r="G1478" t="s">
        <v>12</v>
      </c>
      <c r="H1478" t="s">
        <v>16</v>
      </c>
      <c r="I1478" t="s">
        <v>13</v>
      </c>
      <c r="J1478" t="str">
        <f t="shared" si="22"/>
        <v>9/Aug/1993</v>
      </c>
    </row>
    <row r="1479" spans="1:10" x14ac:dyDescent="0.3">
      <c r="A1479" t="s">
        <v>33</v>
      </c>
      <c r="B1479">
        <v>2002</v>
      </c>
      <c r="C1479" t="s">
        <v>31</v>
      </c>
      <c r="D1479">
        <v>19</v>
      </c>
      <c r="E1479">
        <v>0</v>
      </c>
      <c r="F1479">
        <v>750</v>
      </c>
      <c r="G1479" t="s">
        <v>12</v>
      </c>
      <c r="H1479" t="s">
        <v>16</v>
      </c>
      <c r="I1479" t="s">
        <v>23</v>
      </c>
      <c r="J1479" t="str">
        <f t="shared" si="22"/>
        <v>19/?/2002</v>
      </c>
    </row>
    <row r="1480" spans="1:10" x14ac:dyDescent="0.3">
      <c r="A1480" t="s">
        <v>32</v>
      </c>
      <c r="B1480">
        <v>1999</v>
      </c>
      <c r="C1480" t="s">
        <v>30</v>
      </c>
      <c r="D1480">
        <v>14</v>
      </c>
      <c r="E1480">
        <v>0</v>
      </c>
      <c r="F1480">
        <v>722.99</v>
      </c>
      <c r="G1480" t="s">
        <v>12</v>
      </c>
      <c r="H1480" t="s">
        <v>16</v>
      </c>
      <c r="I1480" t="s">
        <v>13</v>
      </c>
      <c r="J1480" t="str">
        <f t="shared" si="22"/>
        <v>14/Dec/1999</v>
      </c>
    </row>
    <row r="1481" spans="1:10" x14ac:dyDescent="0.3">
      <c r="A1481" t="s">
        <v>29</v>
      </c>
      <c r="B1481">
        <v>1999</v>
      </c>
      <c r="C1481" t="s">
        <v>30</v>
      </c>
      <c r="D1481">
        <v>26</v>
      </c>
      <c r="E1481">
        <v>0</v>
      </c>
      <c r="F1481">
        <v>700</v>
      </c>
      <c r="G1481" t="s">
        <v>11</v>
      </c>
      <c r="H1481" t="s">
        <v>12</v>
      </c>
      <c r="I1481" t="s">
        <v>13</v>
      </c>
      <c r="J1481" t="str">
        <f t="shared" ref="J1481:J1544" si="23">_xlfn.CONCAT(D1481,"/",C1481,"/",B1481)</f>
        <v>26/Dec/1999</v>
      </c>
    </row>
    <row r="1482" spans="1:10" x14ac:dyDescent="0.3">
      <c r="A1482" t="s">
        <v>28</v>
      </c>
      <c r="B1482">
        <v>2001</v>
      </c>
      <c r="C1482" t="s">
        <v>20</v>
      </c>
      <c r="D1482">
        <v>12</v>
      </c>
      <c r="E1482">
        <v>0</v>
      </c>
      <c r="F1482">
        <v>687.54</v>
      </c>
      <c r="G1482" t="s">
        <v>12</v>
      </c>
      <c r="H1482" t="s">
        <v>11</v>
      </c>
      <c r="I1482" t="s">
        <v>13</v>
      </c>
      <c r="J1482" t="str">
        <f t="shared" si="23"/>
        <v>12/Sep/2001</v>
      </c>
    </row>
    <row r="1483" spans="1:10" x14ac:dyDescent="0.3">
      <c r="A1483" t="s">
        <v>27</v>
      </c>
      <c r="B1483">
        <v>1997</v>
      </c>
      <c r="C1483" t="s">
        <v>15</v>
      </c>
      <c r="D1483">
        <v>9</v>
      </c>
      <c r="E1483">
        <v>0</v>
      </c>
      <c r="F1483">
        <v>670</v>
      </c>
      <c r="G1483" t="s">
        <v>12</v>
      </c>
      <c r="H1483" t="s">
        <v>12</v>
      </c>
      <c r="I1483" t="s">
        <v>13</v>
      </c>
      <c r="J1483" t="str">
        <f t="shared" si="23"/>
        <v>9/Nov/1997</v>
      </c>
    </row>
    <row r="1484" spans="1:10" x14ac:dyDescent="0.3">
      <c r="A1484" t="s">
        <v>26</v>
      </c>
      <c r="B1484">
        <v>2002</v>
      </c>
      <c r="C1484" t="s">
        <v>15</v>
      </c>
      <c r="D1484">
        <v>29</v>
      </c>
      <c r="E1484">
        <v>0</v>
      </c>
      <c r="F1484">
        <v>668</v>
      </c>
      <c r="G1484" t="s">
        <v>12</v>
      </c>
      <c r="H1484" t="s">
        <v>11</v>
      </c>
      <c r="I1484" t="s">
        <v>23</v>
      </c>
      <c r="J1484" t="str">
        <f t="shared" si="23"/>
        <v>29/Nov/2002</v>
      </c>
    </row>
    <row r="1485" spans="1:10" x14ac:dyDescent="0.3">
      <c r="A1485" t="s">
        <v>25</v>
      </c>
      <c r="B1485">
        <v>1995</v>
      </c>
      <c r="C1485" t="s">
        <v>10</v>
      </c>
      <c r="D1485">
        <v>4</v>
      </c>
      <c r="E1485">
        <v>0</v>
      </c>
      <c r="F1485">
        <v>650</v>
      </c>
      <c r="G1485" t="s">
        <v>12</v>
      </c>
      <c r="H1485" t="s">
        <v>12</v>
      </c>
      <c r="I1485" t="s">
        <v>13</v>
      </c>
      <c r="J1485" t="str">
        <f t="shared" si="23"/>
        <v>4/Jul/1995</v>
      </c>
    </row>
    <row r="1486" spans="1:10" x14ac:dyDescent="0.3">
      <c r="A1486" t="s">
        <v>24</v>
      </c>
      <c r="B1486">
        <v>1993</v>
      </c>
      <c r="C1486" t="s">
        <v>18</v>
      </c>
      <c r="D1486">
        <v>1</v>
      </c>
      <c r="E1486">
        <v>0</v>
      </c>
      <c r="F1486">
        <v>650</v>
      </c>
      <c r="G1486" t="s">
        <v>12</v>
      </c>
      <c r="H1486" t="s">
        <v>12</v>
      </c>
      <c r="I1486" t="s">
        <v>13</v>
      </c>
      <c r="J1486" t="str">
        <f t="shared" si="23"/>
        <v>1/Jun/1993</v>
      </c>
    </row>
    <row r="1487" spans="1:10" x14ac:dyDescent="0.3">
      <c r="A1487" t="s">
        <v>2140</v>
      </c>
      <c r="B1487">
        <v>2003</v>
      </c>
      <c r="C1487" t="s">
        <v>10</v>
      </c>
      <c r="D1487">
        <v>3</v>
      </c>
      <c r="E1487">
        <v>0</v>
      </c>
      <c r="F1487">
        <v>34779.620000000003</v>
      </c>
      <c r="G1487" t="s">
        <v>16</v>
      </c>
      <c r="H1487" t="s">
        <v>11</v>
      </c>
      <c r="I1487" t="s">
        <v>42</v>
      </c>
      <c r="J1487" t="str">
        <f t="shared" si="23"/>
        <v>3/Jul/2003</v>
      </c>
    </row>
    <row r="1488" spans="1:10" x14ac:dyDescent="0.3">
      <c r="A1488" t="s">
        <v>22</v>
      </c>
      <c r="B1488">
        <v>2001</v>
      </c>
      <c r="C1488" t="s">
        <v>15</v>
      </c>
      <c r="D1488">
        <v>20</v>
      </c>
      <c r="E1488">
        <v>0</v>
      </c>
      <c r="F1488">
        <v>646.14</v>
      </c>
      <c r="G1488" t="s">
        <v>12</v>
      </c>
      <c r="H1488" t="s">
        <v>12</v>
      </c>
      <c r="I1488" t="s">
        <v>23</v>
      </c>
      <c r="J1488" t="str">
        <f t="shared" si="23"/>
        <v>20/Nov/2001</v>
      </c>
    </row>
    <row r="1489" spans="1:10" x14ac:dyDescent="0.3">
      <c r="A1489" t="s">
        <v>21</v>
      </c>
      <c r="B1489">
        <v>1998</v>
      </c>
      <c r="C1489" t="s">
        <v>10</v>
      </c>
      <c r="D1489">
        <v>27</v>
      </c>
      <c r="E1489">
        <v>0</v>
      </c>
      <c r="F1489">
        <v>637.26</v>
      </c>
      <c r="G1489" t="s">
        <v>12</v>
      </c>
      <c r="H1489" t="s">
        <v>12</v>
      </c>
      <c r="I1489" t="s">
        <v>13</v>
      </c>
      <c r="J1489" t="str">
        <f t="shared" si="23"/>
        <v>27/Jul/1998</v>
      </c>
    </row>
    <row r="1490" spans="1:10" x14ac:dyDescent="0.3">
      <c r="A1490" t="s">
        <v>19</v>
      </c>
      <c r="B1490">
        <v>1992</v>
      </c>
      <c r="C1490" t="s">
        <v>20</v>
      </c>
      <c r="D1490">
        <v>13</v>
      </c>
      <c r="E1490">
        <v>0</v>
      </c>
      <c r="F1490">
        <v>604.54</v>
      </c>
      <c r="G1490" t="s">
        <v>12</v>
      </c>
      <c r="H1490" t="s">
        <v>12</v>
      </c>
      <c r="I1490" t="s">
        <v>13</v>
      </c>
      <c r="J1490" t="str">
        <f t="shared" si="23"/>
        <v>13/Sep/1992</v>
      </c>
    </row>
    <row r="1491" spans="1:10" x14ac:dyDescent="0.3">
      <c r="A1491" t="s">
        <v>17</v>
      </c>
      <c r="B1491">
        <v>1993</v>
      </c>
      <c r="C1491" t="s">
        <v>18</v>
      </c>
      <c r="D1491">
        <v>30</v>
      </c>
      <c r="E1491">
        <v>0</v>
      </c>
      <c r="F1491">
        <v>600</v>
      </c>
      <c r="G1491" t="s">
        <v>11</v>
      </c>
      <c r="H1491" t="s">
        <v>16</v>
      </c>
      <c r="I1491" t="s">
        <v>13</v>
      </c>
      <c r="J1491" t="str">
        <f t="shared" si="23"/>
        <v>30/Jun/1993</v>
      </c>
    </row>
    <row r="1492" spans="1:10" x14ac:dyDescent="0.3">
      <c r="A1492" t="s">
        <v>14</v>
      </c>
      <c r="B1492">
        <v>1992</v>
      </c>
      <c r="C1492" t="s">
        <v>15</v>
      </c>
      <c r="D1492">
        <v>30</v>
      </c>
      <c r="E1492">
        <v>0</v>
      </c>
      <c r="F1492">
        <v>570.62</v>
      </c>
      <c r="G1492" t="s">
        <v>11</v>
      </c>
      <c r="H1492" t="s">
        <v>16</v>
      </c>
      <c r="I1492" t="s">
        <v>13</v>
      </c>
      <c r="J1492" t="str">
        <f t="shared" si="23"/>
        <v>30/Nov/1992</v>
      </c>
    </row>
    <row r="1493" spans="1:10" x14ac:dyDescent="0.3">
      <c r="A1493" t="s">
        <v>9</v>
      </c>
      <c r="B1493">
        <v>1992</v>
      </c>
      <c r="C1493" t="s">
        <v>10</v>
      </c>
      <c r="D1493">
        <v>9</v>
      </c>
      <c r="E1493">
        <v>0</v>
      </c>
      <c r="F1493">
        <v>563.84</v>
      </c>
      <c r="G1493" t="s">
        <v>11</v>
      </c>
      <c r="H1493" t="s">
        <v>12</v>
      </c>
      <c r="I1493" t="s">
        <v>13</v>
      </c>
      <c r="J1493" t="str">
        <f t="shared" si="23"/>
        <v>9/Jul/1992</v>
      </c>
    </row>
    <row r="1494" spans="1:10" x14ac:dyDescent="0.3">
      <c r="A1494" t="s">
        <v>2139</v>
      </c>
      <c r="B1494">
        <v>1994</v>
      </c>
      <c r="C1494" t="s">
        <v>10</v>
      </c>
      <c r="D1494">
        <v>7</v>
      </c>
      <c r="E1494">
        <v>0</v>
      </c>
      <c r="F1494">
        <v>34672.15</v>
      </c>
      <c r="G1494" t="s">
        <v>16</v>
      </c>
      <c r="H1494" t="s">
        <v>12</v>
      </c>
      <c r="I1494" t="s">
        <v>13</v>
      </c>
      <c r="J1494" t="str">
        <f t="shared" si="23"/>
        <v>7/Jul/1994</v>
      </c>
    </row>
    <row r="1495" spans="1:10" x14ac:dyDescent="0.3">
      <c r="A1495" t="s">
        <v>2138</v>
      </c>
      <c r="B1495">
        <v>2004</v>
      </c>
      <c r="C1495" t="s">
        <v>37</v>
      </c>
      <c r="D1495">
        <v>9</v>
      </c>
      <c r="E1495">
        <v>0</v>
      </c>
      <c r="F1495">
        <v>34617.839999999997</v>
      </c>
      <c r="G1495" t="s">
        <v>16</v>
      </c>
      <c r="H1495" t="s">
        <v>12</v>
      </c>
      <c r="I1495" t="s">
        <v>168</v>
      </c>
      <c r="J1495" t="str">
        <f t="shared" si="23"/>
        <v>9/Oct/2004</v>
      </c>
    </row>
    <row r="1496" spans="1:10" x14ac:dyDescent="0.3">
      <c r="A1496" t="s">
        <v>2137</v>
      </c>
      <c r="B1496">
        <v>1976</v>
      </c>
      <c r="C1496" t="s">
        <v>15</v>
      </c>
      <c r="D1496">
        <v>25</v>
      </c>
      <c r="E1496">
        <v>2</v>
      </c>
      <c r="F1496">
        <v>34543.39</v>
      </c>
      <c r="G1496" t="s">
        <v>11</v>
      </c>
      <c r="H1496" t="s">
        <v>12</v>
      </c>
      <c r="I1496" t="s">
        <v>42</v>
      </c>
      <c r="J1496" t="str">
        <f t="shared" si="23"/>
        <v>25/Nov/1976</v>
      </c>
    </row>
    <row r="1497" spans="1:10" x14ac:dyDescent="0.3">
      <c r="A1497" t="s">
        <v>2136</v>
      </c>
      <c r="B1497">
        <v>1998</v>
      </c>
      <c r="C1497" t="s">
        <v>18</v>
      </c>
      <c r="D1497">
        <v>24</v>
      </c>
      <c r="E1497">
        <v>0</v>
      </c>
      <c r="F1497">
        <v>34472.839999999997</v>
      </c>
      <c r="G1497" t="s">
        <v>16</v>
      </c>
      <c r="H1497" t="s">
        <v>12</v>
      </c>
      <c r="I1497" t="s">
        <v>42</v>
      </c>
      <c r="J1497" t="str">
        <f t="shared" si="23"/>
        <v>24/Jun/1998</v>
      </c>
    </row>
    <row r="1498" spans="1:10" x14ac:dyDescent="0.3">
      <c r="A1498" t="s">
        <v>2135</v>
      </c>
      <c r="B1498">
        <v>1990</v>
      </c>
      <c r="C1498" t="s">
        <v>20</v>
      </c>
      <c r="D1498">
        <v>24</v>
      </c>
      <c r="E1498">
        <v>3</v>
      </c>
      <c r="F1498">
        <v>34456.269999999997</v>
      </c>
      <c r="G1498" t="s">
        <v>16</v>
      </c>
      <c r="H1498" t="s">
        <v>11</v>
      </c>
      <c r="I1498" t="s">
        <v>42</v>
      </c>
      <c r="J1498" t="str">
        <f t="shared" si="23"/>
        <v>24/Sep/1990</v>
      </c>
    </row>
    <row r="1499" spans="1:10" x14ac:dyDescent="0.3">
      <c r="A1499" t="s">
        <v>2134</v>
      </c>
      <c r="B1499">
        <v>2003</v>
      </c>
      <c r="C1499" t="s">
        <v>37</v>
      </c>
      <c r="D1499">
        <v>5</v>
      </c>
      <c r="E1499">
        <v>0</v>
      </c>
      <c r="F1499">
        <v>34439.86</v>
      </c>
      <c r="G1499" t="s">
        <v>11</v>
      </c>
      <c r="H1499" t="s">
        <v>16</v>
      </c>
      <c r="I1499" t="s">
        <v>13</v>
      </c>
      <c r="J1499" t="str">
        <f t="shared" si="23"/>
        <v>5/Oct/2003</v>
      </c>
    </row>
    <row r="1500" spans="1:10" x14ac:dyDescent="0.3">
      <c r="A1500" t="s">
        <v>2349</v>
      </c>
      <c r="B1500">
        <v>1970</v>
      </c>
      <c r="C1500" t="s">
        <v>30</v>
      </c>
      <c r="D1500">
        <v>28</v>
      </c>
      <c r="E1500">
        <v>2</v>
      </c>
      <c r="F1500">
        <v>47269.85</v>
      </c>
      <c r="G1500" t="s">
        <v>16</v>
      </c>
      <c r="H1500" t="s">
        <v>11</v>
      </c>
      <c r="I1500" t="s">
        <v>13</v>
      </c>
      <c r="J1500" t="str">
        <f t="shared" si="23"/>
        <v>28/Dec/1970</v>
      </c>
    </row>
    <row r="1501" spans="1:10" x14ac:dyDescent="0.3">
      <c r="A1501" t="s">
        <v>2133</v>
      </c>
      <c r="B1501">
        <v>1984</v>
      </c>
      <c r="C1501" t="s">
        <v>37</v>
      </c>
      <c r="D1501">
        <v>1</v>
      </c>
      <c r="E1501">
        <v>3</v>
      </c>
      <c r="F1501">
        <v>34402.22</v>
      </c>
      <c r="G1501" t="s">
        <v>11</v>
      </c>
      <c r="H1501" t="s">
        <v>12</v>
      </c>
      <c r="I1501" t="s">
        <v>42</v>
      </c>
      <c r="J1501" t="str">
        <f t="shared" si="23"/>
        <v>1/Oct/1984</v>
      </c>
    </row>
    <row r="1502" spans="1:10" x14ac:dyDescent="0.3">
      <c r="A1502" t="s">
        <v>2132</v>
      </c>
      <c r="B1502">
        <v>1983</v>
      </c>
      <c r="C1502" t="s">
        <v>37</v>
      </c>
      <c r="D1502">
        <v>2</v>
      </c>
      <c r="E1502">
        <v>3</v>
      </c>
      <c r="F1502">
        <v>34307.22</v>
      </c>
      <c r="G1502" t="s">
        <v>11</v>
      </c>
      <c r="H1502" t="s">
        <v>11</v>
      </c>
      <c r="I1502" t="s">
        <v>23</v>
      </c>
      <c r="J1502" t="str">
        <f t="shared" si="23"/>
        <v>2/Oct/1983</v>
      </c>
    </row>
    <row r="1503" spans="1:10" x14ac:dyDescent="0.3">
      <c r="A1503" t="s">
        <v>2130</v>
      </c>
      <c r="B1503">
        <v>1986</v>
      </c>
      <c r="C1503" t="s">
        <v>37</v>
      </c>
      <c r="D1503">
        <v>11</v>
      </c>
      <c r="E1503">
        <v>3</v>
      </c>
      <c r="F1503">
        <v>34293.120000000003</v>
      </c>
      <c r="G1503" t="s">
        <v>16</v>
      </c>
      <c r="H1503" t="s">
        <v>11</v>
      </c>
      <c r="I1503" t="s">
        <v>42</v>
      </c>
      <c r="J1503" t="str">
        <f t="shared" si="23"/>
        <v>11/Oct/1986</v>
      </c>
    </row>
    <row r="1504" spans="1:10" x14ac:dyDescent="0.3">
      <c r="A1504" t="s">
        <v>2129</v>
      </c>
      <c r="B1504">
        <v>1995</v>
      </c>
      <c r="C1504" t="s">
        <v>37</v>
      </c>
      <c r="D1504">
        <v>30</v>
      </c>
      <c r="E1504">
        <v>0</v>
      </c>
      <c r="F1504">
        <v>34289.43</v>
      </c>
      <c r="G1504" t="s">
        <v>16</v>
      </c>
      <c r="H1504" t="s">
        <v>16</v>
      </c>
      <c r="I1504" t="s">
        <v>42</v>
      </c>
      <c r="J1504" t="str">
        <f t="shared" si="23"/>
        <v>30/Oct/1995</v>
      </c>
    </row>
    <row r="1505" spans="1:10" x14ac:dyDescent="0.3">
      <c r="A1505" t="s">
        <v>2128</v>
      </c>
      <c r="B1505">
        <v>1998</v>
      </c>
      <c r="C1505" t="s">
        <v>18</v>
      </c>
      <c r="D1505">
        <v>11</v>
      </c>
      <c r="E1505">
        <v>0</v>
      </c>
      <c r="F1505">
        <v>34254.050000000003</v>
      </c>
      <c r="G1505" t="s">
        <v>16</v>
      </c>
      <c r="H1505" t="s">
        <v>12</v>
      </c>
      <c r="I1505" t="s">
        <v>166</v>
      </c>
      <c r="J1505" t="str">
        <f t="shared" si="23"/>
        <v>11/Jun/1998</v>
      </c>
    </row>
    <row r="1506" spans="1:10" x14ac:dyDescent="0.3">
      <c r="A1506" t="s">
        <v>1896</v>
      </c>
      <c r="B1506">
        <v>1987</v>
      </c>
      <c r="C1506" t="s">
        <v>15</v>
      </c>
      <c r="D1506">
        <v>27</v>
      </c>
      <c r="E1506">
        <v>2</v>
      </c>
      <c r="F1506">
        <v>20984.09</v>
      </c>
      <c r="G1506" t="s">
        <v>11</v>
      </c>
      <c r="H1506" t="s">
        <v>11</v>
      </c>
      <c r="I1506" t="s">
        <v>164</v>
      </c>
      <c r="J1506" t="str">
        <f t="shared" si="23"/>
        <v>27/Nov/1987</v>
      </c>
    </row>
    <row r="1507" spans="1:10" x14ac:dyDescent="0.3">
      <c r="A1507" t="s">
        <v>2127</v>
      </c>
      <c r="B1507">
        <v>1962</v>
      </c>
      <c r="C1507" t="s">
        <v>10</v>
      </c>
      <c r="D1507">
        <v>5</v>
      </c>
      <c r="E1507">
        <v>0</v>
      </c>
      <c r="F1507">
        <v>34218.019999999997</v>
      </c>
      <c r="G1507" t="s">
        <v>16</v>
      </c>
      <c r="H1507" t="s">
        <v>16</v>
      </c>
      <c r="I1507" t="s">
        <v>42</v>
      </c>
      <c r="J1507" t="str">
        <f t="shared" si="23"/>
        <v>5/Jul/1962</v>
      </c>
    </row>
    <row r="1508" spans="1:10" x14ac:dyDescent="0.3">
      <c r="A1508" t="s">
        <v>2126</v>
      </c>
      <c r="B1508">
        <v>1975</v>
      </c>
      <c r="C1508" t="s">
        <v>10</v>
      </c>
      <c r="D1508">
        <v>21</v>
      </c>
      <c r="E1508">
        <v>1</v>
      </c>
      <c r="F1508">
        <v>34210.33</v>
      </c>
      <c r="G1508" t="s">
        <v>11</v>
      </c>
      <c r="H1508" t="s">
        <v>16</v>
      </c>
      <c r="I1508" t="s">
        <v>23</v>
      </c>
      <c r="J1508" t="str">
        <f t="shared" si="23"/>
        <v>21/Jul/1975</v>
      </c>
    </row>
    <row r="1509" spans="1:10" x14ac:dyDescent="0.3">
      <c r="A1509" t="s">
        <v>2125</v>
      </c>
      <c r="B1509">
        <v>1971</v>
      </c>
      <c r="C1509" t="s">
        <v>35</v>
      </c>
      <c r="D1509">
        <v>25</v>
      </c>
      <c r="E1509">
        <v>0</v>
      </c>
      <c r="F1509">
        <v>34205.07</v>
      </c>
      <c r="G1509" t="s">
        <v>11</v>
      </c>
      <c r="H1509" t="s">
        <v>11</v>
      </c>
      <c r="I1509" t="s">
        <v>42</v>
      </c>
      <c r="J1509" t="str">
        <f t="shared" si="23"/>
        <v>25/Aug/1971</v>
      </c>
    </row>
    <row r="1510" spans="1:10" x14ac:dyDescent="0.3">
      <c r="A1510" t="s">
        <v>2124</v>
      </c>
      <c r="B1510">
        <v>1999</v>
      </c>
      <c r="C1510" t="s">
        <v>15</v>
      </c>
      <c r="D1510">
        <v>6</v>
      </c>
      <c r="E1510">
        <v>0</v>
      </c>
      <c r="F1510">
        <v>34166.269999999997</v>
      </c>
      <c r="G1510" t="s">
        <v>11</v>
      </c>
      <c r="H1510" t="s">
        <v>12</v>
      </c>
      <c r="I1510" t="s">
        <v>42</v>
      </c>
      <c r="J1510" t="str">
        <f t="shared" si="23"/>
        <v>6/Nov/1999</v>
      </c>
    </row>
    <row r="1511" spans="1:10" x14ac:dyDescent="0.3">
      <c r="A1511" t="s">
        <v>2123</v>
      </c>
      <c r="B1511">
        <v>2002</v>
      </c>
      <c r="C1511" t="s">
        <v>30</v>
      </c>
      <c r="D1511">
        <v>26</v>
      </c>
      <c r="E1511">
        <v>0</v>
      </c>
      <c r="F1511">
        <v>34084.68</v>
      </c>
      <c r="G1511" t="s">
        <v>11</v>
      </c>
      <c r="H1511" t="s">
        <v>12</v>
      </c>
      <c r="I1511" t="s">
        <v>42</v>
      </c>
      <c r="J1511" t="str">
        <f t="shared" si="23"/>
        <v>26/Dec/2002</v>
      </c>
    </row>
    <row r="1512" spans="1:10" x14ac:dyDescent="0.3">
      <c r="A1512" t="s">
        <v>2348</v>
      </c>
      <c r="B1512">
        <v>1959</v>
      </c>
      <c r="C1512" t="s">
        <v>10</v>
      </c>
      <c r="D1512">
        <v>14</v>
      </c>
      <c r="E1512">
        <v>0</v>
      </c>
      <c r="F1512">
        <v>47055.53</v>
      </c>
      <c r="G1512" t="s">
        <v>11</v>
      </c>
      <c r="H1512" t="s">
        <v>16</v>
      </c>
      <c r="I1512" t="s">
        <v>13</v>
      </c>
      <c r="J1512" t="str">
        <f t="shared" si="23"/>
        <v>14/Jul/1959</v>
      </c>
    </row>
    <row r="1513" spans="1:10" x14ac:dyDescent="0.3">
      <c r="A1513" t="s">
        <v>2122</v>
      </c>
      <c r="B1513">
        <v>1972</v>
      </c>
      <c r="C1513" t="s">
        <v>10</v>
      </c>
      <c r="D1513">
        <v>26</v>
      </c>
      <c r="E1513">
        <v>0</v>
      </c>
      <c r="F1513">
        <v>34053.360000000001</v>
      </c>
      <c r="G1513" t="s">
        <v>11</v>
      </c>
      <c r="H1513" t="s">
        <v>11</v>
      </c>
      <c r="I1513" t="s">
        <v>42</v>
      </c>
      <c r="J1513" t="str">
        <f t="shared" si="23"/>
        <v>26/Jul/1972</v>
      </c>
    </row>
    <row r="1514" spans="1:10" x14ac:dyDescent="0.3">
      <c r="A1514" t="s">
        <v>2121</v>
      </c>
      <c r="B1514">
        <v>1994</v>
      </c>
      <c r="C1514" t="s">
        <v>20</v>
      </c>
      <c r="D1514">
        <v>25</v>
      </c>
      <c r="E1514">
        <v>0</v>
      </c>
      <c r="F1514">
        <v>33975.47</v>
      </c>
      <c r="G1514" t="s">
        <v>11</v>
      </c>
      <c r="H1514" t="s">
        <v>11</v>
      </c>
      <c r="I1514" t="s">
        <v>42</v>
      </c>
      <c r="J1514" t="str">
        <f t="shared" si="23"/>
        <v>25/Sep/1994</v>
      </c>
    </row>
    <row r="1515" spans="1:10" x14ac:dyDescent="0.3">
      <c r="A1515" t="s">
        <v>2120</v>
      </c>
      <c r="B1515">
        <v>2000</v>
      </c>
      <c r="C1515" t="s">
        <v>30</v>
      </c>
      <c r="D1515">
        <v>27</v>
      </c>
      <c r="E1515">
        <v>0</v>
      </c>
      <c r="F1515">
        <v>33907.550000000003</v>
      </c>
      <c r="G1515" t="s">
        <v>11</v>
      </c>
      <c r="H1515" t="s">
        <v>11</v>
      </c>
      <c r="I1515" t="s">
        <v>23</v>
      </c>
      <c r="J1515" t="str">
        <f t="shared" si="23"/>
        <v>27/Dec/2000</v>
      </c>
    </row>
    <row r="1516" spans="1:10" x14ac:dyDescent="0.3">
      <c r="A1516" t="s">
        <v>2119</v>
      </c>
      <c r="B1516">
        <v>1997</v>
      </c>
      <c r="C1516" t="s">
        <v>35</v>
      </c>
      <c r="D1516">
        <v>9</v>
      </c>
      <c r="E1516">
        <v>0</v>
      </c>
      <c r="F1516">
        <v>33900.65</v>
      </c>
      <c r="G1516" t="s">
        <v>11</v>
      </c>
      <c r="H1516" t="s">
        <v>12</v>
      </c>
      <c r="I1516" t="s">
        <v>42</v>
      </c>
      <c r="J1516" t="str">
        <f t="shared" si="23"/>
        <v>9/Aug/1997</v>
      </c>
    </row>
    <row r="1517" spans="1:10" x14ac:dyDescent="0.3">
      <c r="A1517" t="s">
        <v>2118</v>
      </c>
      <c r="B1517">
        <v>2000</v>
      </c>
      <c r="C1517" t="s">
        <v>37</v>
      </c>
      <c r="D1517">
        <v>26</v>
      </c>
      <c r="E1517">
        <v>0</v>
      </c>
      <c r="F1517">
        <v>33829.39</v>
      </c>
      <c r="G1517" t="s">
        <v>11</v>
      </c>
      <c r="H1517" t="s">
        <v>12</v>
      </c>
      <c r="I1517" t="s">
        <v>42</v>
      </c>
      <c r="J1517" t="str">
        <f t="shared" si="23"/>
        <v>26/Oct/2000</v>
      </c>
    </row>
    <row r="1518" spans="1:10" x14ac:dyDescent="0.3">
      <c r="A1518" t="s">
        <v>2117</v>
      </c>
      <c r="B1518">
        <v>1962</v>
      </c>
      <c r="C1518" t="s">
        <v>30</v>
      </c>
      <c r="D1518">
        <v>11</v>
      </c>
      <c r="E1518">
        <v>0</v>
      </c>
      <c r="F1518">
        <v>33753.32</v>
      </c>
      <c r="G1518" t="s">
        <v>16</v>
      </c>
      <c r="H1518" t="s">
        <v>12</v>
      </c>
      <c r="I1518" t="s">
        <v>42</v>
      </c>
      <c r="J1518" t="str">
        <f t="shared" si="23"/>
        <v>11/Dec/1962</v>
      </c>
    </row>
    <row r="1519" spans="1:10" x14ac:dyDescent="0.3">
      <c r="A1519" t="s">
        <v>2116</v>
      </c>
      <c r="B1519">
        <v>2003</v>
      </c>
      <c r="C1519" t="s">
        <v>20</v>
      </c>
      <c r="D1519">
        <v>12</v>
      </c>
      <c r="E1519">
        <v>0</v>
      </c>
      <c r="F1519">
        <v>33750.29</v>
      </c>
      <c r="G1519" t="s">
        <v>16</v>
      </c>
      <c r="H1519" t="s">
        <v>12</v>
      </c>
      <c r="I1519" t="s">
        <v>23</v>
      </c>
      <c r="J1519" t="str">
        <f t="shared" si="23"/>
        <v>12/Sep/2003</v>
      </c>
    </row>
    <row r="1520" spans="1:10" x14ac:dyDescent="0.3">
      <c r="A1520" t="s">
        <v>2115</v>
      </c>
      <c r="B1520">
        <v>2004</v>
      </c>
      <c r="C1520" t="s">
        <v>15</v>
      </c>
      <c r="D1520">
        <v>1</v>
      </c>
      <c r="E1520">
        <v>0</v>
      </c>
      <c r="F1520">
        <v>33732.69</v>
      </c>
      <c r="G1520" t="s">
        <v>16</v>
      </c>
      <c r="H1520" t="s">
        <v>16</v>
      </c>
      <c r="I1520" t="s">
        <v>356</v>
      </c>
      <c r="J1520" t="str">
        <f t="shared" si="23"/>
        <v>1/Nov/2004</v>
      </c>
    </row>
    <row r="1521" spans="1:10" x14ac:dyDescent="0.3">
      <c r="A1521" t="s">
        <v>2114</v>
      </c>
      <c r="B1521">
        <v>1993</v>
      </c>
      <c r="C1521" t="s">
        <v>15</v>
      </c>
      <c r="D1521">
        <v>28</v>
      </c>
      <c r="E1521">
        <v>0</v>
      </c>
      <c r="F1521">
        <v>33707.550000000003</v>
      </c>
      <c r="G1521" t="s">
        <v>11</v>
      </c>
      <c r="H1521" t="s">
        <v>11</v>
      </c>
      <c r="I1521" t="s">
        <v>42</v>
      </c>
      <c r="J1521" t="str">
        <f t="shared" si="23"/>
        <v>28/Nov/1993</v>
      </c>
    </row>
    <row r="1522" spans="1:10" x14ac:dyDescent="0.3">
      <c r="A1522" t="s">
        <v>2113</v>
      </c>
      <c r="B1522">
        <v>2003</v>
      </c>
      <c r="C1522" t="s">
        <v>20</v>
      </c>
      <c r="D1522">
        <v>9</v>
      </c>
      <c r="E1522">
        <v>0</v>
      </c>
      <c r="F1522">
        <v>33611.71</v>
      </c>
      <c r="G1522" t="s">
        <v>16</v>
      </c>
      <c r="H1522" t="s">
        <v>11</v>
      </c>
      <c r="I1522" t="s">
        <v>42</v>
      </c>
      <c r="J1522" t="str">
        <f t="shared" si="23"/>
        <v>9/Sep/2003</v>
      </c>
    </row>
    <row r="1523" spans="1:10" x14ac:dyDescent="0.3">
      <c r="A1523" t="s">
        <v>2347</v>
      </c>
      <c r="B1523">
        <v>1958</v>
      </c>
      <c r="C1523" t="s">
        <v>20</v>
      </c>
      <c r="D1523">
        <v>15</v>
      </c>
      <c r="E1523">
        <v>0</v>
      </c>
      <c r="F1523">
        <v>46889.26</v>
      </c>
      <c r="G1523" t="s">
        <v>11</v>
      </c>
      <c r="H1523" t="s">
        <v>12</v>
      </c>
      <c r="I1523" t="s">
        <v>13</v>
      </c>
      <c r="J1523" t="str">
        <f t="shared" si="23"/>
        <v>15/Sep/1958</v>
      </c>
    </row>
    <row r="1524" spans="1:10" x14ac:dyDescent="0.3">
      <c r="A1524" t="s">
        <v>2112</v>
      </c>
      <c r="B1524">
        <v>1984</v>
      </c>
      <c r="C1524" t="s">
        <v>10</v>
      </c>
      <c r="D1524">
        <v>22</v>
      </c>
      <c r="E1524">
        <v>3</v>
      </c>
      <c r="F1524">
        <v>33527.1</v>
      </c>
      <c r="G1524" t="s">
        <v>11</v>
      </c>
      <c r="H1524" t="s">
        <v>12</v>
      </c>
      <c r="I1524" t="s">
        <v>42</v>
      </c>
      <c r="J1524" t="str">
        <f t="shared" si="23"/>
        <v>22/Jul/1984</v>
      </c>
    </row>
    <row r="1525" spans="1:10" x14ac:dyDescent="0.3">
      <c r="A1525" t="s">
        <v>2111</v>
      </c>
      <c r="B1525">
        <v>2002</v>
      </c>
      <c r="C1525" t="s">
        <v>35</v>
      </c>
      <c r="D1525">
        <v>25</v>
      </c>
      <c r="E1525">
        <v>0</v>
      </c>
      <c r="F1525">
        <v>33475.82</v>
      </c>
      <c r="G1525" t="s">
        <v>16</v>
      </c>
      <c r="H1525" t="s">
        <v>16</v>
      </c>
      <c r="I1525" t="s">
        <v>170</v>
      </c>
      <c r="J1525" t="str">
        <f t="shared" si="23"/>
        <v>25/Aug/2002</v>
      </c>
    </row>
    <row r="1526" spans="1:10" x14ac:dyDescent="0.3">
      <c r="A1526" t="s">
        <v>2110</v>
      </c>
      <c r="B1526">
        <v>1970</v>
      </c>
      <c r="C1526" t="s">
        <v>18</v>
      </c>
      <c r="D1526">
        <v>18</v>
      </c>
      <c r="E1526">
        <v>2</v>
      </c>
      <c r="F1526">
        <v>33471.97</v>
      </c>
      <c r="G1526" t="s">
        <v>11</v>
      </c>
      <c r="H1526" t="s">
        <v>11</v>
      </c>
      <c r="I1526" t="s">
        <v>23</v>
      </c>
      <c r="J1526" t="str">
        <f t="shared" si="23"/>
        <v>18/Jun/1970</v>
      </c>
    </row>
    <row r="1527" spans="1:10" x14ac:dyDescent="0.3">
      <c r="A1527" t="s">
        <v>2109</v>
      </c>
      <c r="B1527">
        <v>1985</v>
      </c>
      <c r="C1527" t="s">
        <v>30</v>
      </c>
      <c r="D1527">
        <v>7</v>
      </c>
      <c r="E1527">
        <v>3</v>
      </c>
      <c r="F1527">
        <v>33450.99</v>
      </c>
      <c r="G1527" t="s">
        <v>11</v>
      </c>
      <c r="H1527" t="s">
        <v>11</v>
      </c>
      <c r="I1527" t="s">
        <v>42</v>
      </c>
      <c r="J1527" t="str">
        <f t="shared" si="23"/>
        <v>7/Dec/1985</v>
      </c>
    </row>
    <row r="1528" spans="1:10" x14ac:dyDescent="0.3">
      <c r="A1528" t="s">
        <v>2108</v>
      </c>
      <c r="B1528">
        <v>1972</v>
      </c>
      <c r="C1528" t="s">
        <v>20</v>
      </c>
      <c r="D1528">
        <v>5</v>
      </c>
      <c r="E1528">
        <v>0</v>
      </c>
      <c r="F1528">
        <v>33344.449999999997</v>
      </c>
      <c r="G1528" t="s">
        <v>11</v>
      </c>
      <c r="H1528" t="s">
        <v>12</v>
      </c>
      <c r="I1528" t="s">
        <v>42</v>
      </c>
      <c r="J1528" t="str">
        <f t="shared" si="23"/>
        <v>5/Sep/1972</v>
      </c>
    </row>
    <row r="1529" spans="1:10" x14ac:dyDescent="0.3">
      <c r="A1529" t="s">
        <v>2107</v>
      </c>
      <c r="B1529">
        <v>2003</v>
      </c>
      <c r="C1529" t="s">
        <v>15</v>
      </c>
      <c r="D1529">
        <v>28</v>
      </c>
      <c r="E1529">
        <v>0</v>
      </c>
      <c r="F1529">
        <v>33307.550000000003</v>
      </c>
      <c r="G1529" t="s">
        <v>11</v>
      </c>
      <c r="H1529" t="s">
        <v>12</v>
      </c>
      <c r="I1529" t="s">
        <v>23</v>
      </c>
      <c r="J1529" t="str">
        <f t="shared" si="23"/>
        <v>28/Nov/2003</v>
      </c>
    </row>
    <row r="1530" spans="1:10" x14ac:dyDescent="0.3">
      <c r="A1530" t="s">
        <v>2106</v>
      </c>
      <c r="B1530">
        <v>1990</v>
      </c>
      <c r="C1530" t="s">
        <v>37</v>
      </c>
      <c r="D1530">
        <v>12</v>
      </c>
      <c r="E1530">
        <v>3</v>
      </c>
      <c r="F1530">
        <v>33292.83</v>
      </c>
      <c r="G1530" t="s">
        <v>11</v>
      </c>
      <c r="H1530" t="s">
        <v>16</v>
      </c>
      <c r="I1530" t="s">
        <v>42</v>
      </c>
      <c r="J1530" t="str">
        <f t="shared" si="23"/>
        <v>12/Oct/1990</v>
      </c>
    </row>
    <row r="1531" spans="1:10" x14ac:dyDescent="0.3">
      <c r="A1531" t="s">
        <v>2105</v>
      </c>
      <c r="B1531">
        <v>1985</v>
      </c>
      <c r="C1531" t="s">
        <v>10</v>
      </c>
      <c r="D1531">
        <v>15</v>
      </c>
      <c r="E1531">
        <v>3</v>
      </c>
      <c r="F1531">
        <v>33121</v>
      </c>
      <c r="G1531" t="s">
        <v>11</v>
      </c>
      <c r="H1531" t="s">
        <v>16</v>
      </c>
      <c r="I1531" t="s">
        <v>42</v>
      </c>
      <c r="J1531" t="str">
        <f t="shared" si="23"/>
        <v>15/Jul/1985</v>
      </c>
    </row>
    <row r="1532" spans="1:10" x14ac:dyDescent="0.3">
      <c r="A1532" t="s">
        <v>2104</v>
      </c>
      <c r="B1532">
        <v>1969</v>
      </c>
      <c r="C1532" t="s">
        <v>37</v>
      </c>
      <c r="D1532">
        <v>30</v>
      </c>
      <c r="E1532">
        <v>0</v>
      </c>
      <c r="F1532">
        <v>33090.660000000003</v>
      </c>
      <c r="G1532" t="s">
        <v>11</v>
      </c>
      <c r="H1532" t="s">
        <v>11</v>
      </c>
      <c r="I1532" t="s">
        <v>42</v>
      </c>
      <c r="J1532" t="str">
        <f t="shared" si="23"/>
        <v>30/Oct/1969</v>
      </c>
    </row>
    <row r="1533" spans="1:10" x14ac:dyDescent="0.3">
      <c r="A1533" t="s">
        <v>2103</v>
      </c>
      <c r="B1533">
        <v>1962</v>
      </c>
      <c r="C1533" t="s">
        <v>10</v>
      </c>
      <c r="D1533">
        <v>1</v>
      </c>
      <c r="E1533">
        <v>0</v>
      </c>
      <c r="F1533">
        <v>33074.94</v>
      </c>
      <c r="G1533" t="s">
        <v>16</v>
      </c>
      <c r="H1533" t="s">
        <v>11</v>
      </c>
      <c r="I1533" t="s">
        <v>42</v>
      </c>
      <c r="J1533" t="str">
        <f t="shared" si="23"/>
        <v>1/Jul/1962</v>
      </c>
    </row>
    <row r="1534" spans="1:10" x14ac:dyDescent="0.3">
      <c r="A1534" t="s">
        <v>2346</v>
      </c>
      <c r="B1534">
        <v>1960</v>
      </c>
      <c r="C1534" t="s">
        <v>15</v>
      </c>
      <c r="D1534">
        <v>17</v>
      </c>
      <c r="E1534">
        <v>3</v>
      </c>
      <c r="F1534">
        <v>46718.16</v>
      </c>
      <c r="G1534" t="s">
        <v>16</v>
      </c>
      <c r="H1534" t="s">
        <v>16</v>
      </c>
      <c r="I1534" t="s">
        <v>23</v>
      </c>
      <c r="J1534" t="str">
        <f t="shared" si="23"/>
        <v>17/Nov/1960</v>
      </c>
    </row>
    <row r="1535" spans="1:10" x14ac:dyDescent="0.3">
      <c r="A1535" t="s">
        <v>2102</v>
      </c>
      <c r="B1535">
        <v>1994</v>
      </c>
      <c r="C1535" t="s">
        <v>10</v>
      </c>
      <c r="D1535">
        <v>28</v>
      </c>
      <c r="E1535">
        <v>0</v>
      </c>
      <c r="F1535">
        <v>33057.230000000003</v>
      </c>
      <c r="G1535" t="s">
        <v>16</v>
      </c>
      <c r="H1535" t="s">
        <v>11</v>
      </c>
      <c r="I1535" t="s">
        <v>42</v>
      </c>
      <c r="J1535" t="str">
        <f t="shared" si="23"/>
        <v>28/Jul/1994</v>
      </c>
    </row>
    <row r="1536" spans="1:10" x14ac:dyDescent="0.3">
      <c r="A1536" t="s">
        <v>2101</v>
      </c>
      <c r="B1536">
        <v>1967</v>
      </c>
      <c r="C1536" t="s">
        <v>10</v>
      </c>
      <c r="D1536">
        <v>10</v>
      </c>
      <c r="E1536">
        <v>0</v>
      </c>
      <c r="F1536">
        <v>33025.32</v>
      </c>
      <c r="G1536" t="s">
        <v>11</v>
      </c>
      <c r="H1536" t="s">
        <v>12</v>
      </c>
      <c r="I1536" t="s">
        <v>42</v>
      </c>
      <c r="J1536" t="str">
        <f t="shared" si="23"/>
        <v>10/Jul/1967</v>
      </c>
    </row>
    <row r="1537" spans="1:10" x14ac:dyDescent="0.3">
      <c r="A1537" t="s">
        <v>2100</v>
      </c>
      <c r="B1537">
        <v>1995</v>
      </c>
      <c r="C1537" t="s">
        <v>10</v>
      </c>
      <c r="D1537">
        <v>8</v>
      </c>
      <c r="E1537">
        <v>0</v>
      </c>
      <c r="F1537">
        <v>33017.46</v>
      </c>
      <c r="G1537" t="s">
        <v>16</v>
      </c>
      <c r="H1537" t="s">
        <v>16</v>
      </c>
      <c r="I1537" t="s">
        <v>42</v>
      </c>
      <c r="J1537" t="str">
        <f t="shared" si="23"/>
        <v>8/Jul/1995</v>
      </c>
    </row>
    <row r="1538" spans="1:10" x14ac:dyDescent="0.3">
      <c r="A1538" t="s">
        <v>2099</v>
      </c>
      <c r="B1538">
        <v>1971</v>
      </c>
      <c r="C1538" t="s">
        <v>35</v>
      </c>
      <c r="D1538">
        <v>24</v>
      </c>
      <c r="E1538">
        <v>0</v>
      </c>
      <c r="F1538">
        <v>32947.629999999997</v>
      </c>
      <c r="G1538" t="s">
        <v>11</v>
      </c>
      <c r="H1538" t="s">
        <v>16</v>
      </c>
      <c r="I1538" t="s">
        <v>42</v>
      </c>
      <c r="J1538" t="str">
        <f t="shared" si="23"/>
        <v>24/Aug/1971</v>
      </c>
    </row>
    <row r="1539" spans="1:10" x14ac:dyDescent="0.3">
      <c r="A1539" t="s">
        <v>2098</v>
      </c>
      <c r="B1539">
        <v>1981</v>
      </c>
      <c r="C1539" t="s">
        <v>15</v>
      </c>
      <c r="D1539">
        <v>17</v>
      </c>
      <c r="E1539">
        <v>1</v>
      </c>
      <c r="F1539">
        <v>32906.69</v>
      </c>
      <c r="G1539" t="s">
        <v>11</v>
      </c>
      <c r="H1539" t="s">
        <v>12</v>
      </c>
      <c r="I1539" t="s">
        <v>42</v>
      </c>
      <c r="J1539" t="str">
        <f t="shared" si="23"/>
        <v>17/Nov/1981</v>
      </c>
    </row>
    <row r="1540" spans="1:10" x14ac:dyDescent="0.3">
      <c r="A1540" t="s">
        <v>2097</v>
      </c>
      <c r="B1540">
        <v>1995</v>
      </c>
      <c r="C1540" t="s">
        <v>30</v>
      </c>
      <c r="D1540">
        <v>4</v>
      </c>
      <c r="E1540">
        <v>0</v>
      </c>
      <c r="F1540">
        <v>32827.51</v>
      </c>
      <c r="G1540" t="s">
        <v>16</v>
      </c>
      <c r="H1540" t="s">
        <v>11</v>
      </c>
      <c r="I1540" t="s">
        <v>42</v>
      </c>
      <c r="J1540" t="str">
        <f t="shared" si="23"/>
        <v>4/Dec/1995</v>
      </c>
    </row>
    <row r="1541" spans="1:10" x14ac:dyDescent="0.3">
      <c r="A1541" t="s">
        <v>2096</v>
      </c>
      <c r="B1541">
        <v>1980</v>
      </c>
      <c r="C1541" t="s">
        <v>30</v>
      </c>
      <c r="D1541">
        <v>12</v>
      </c>
      <c r="E1541">
        <v>3</v>
      </c>
      <c r="F1541">
        <v>32787.46</v>
      </c>
      <c r="G1541" t="s">
        <v>16</v>
      </c>
      <c r="H1541" t="s">
        <v>12</v>
      </c>
      <c r="I1541" t="s">
        <v>23</v>
      </c>
      <c r="J1541" t="str">
        <f t="shared" si="23"/>
        <v>12/Dec/1980</v>
      </c>
    </row>
    <row r="1542" spans="1:10" x14ac:dyDescent="0.3">
      <c r="A1542" t="s">
        <v>2095</v>
      </c>
      <c r="B1542">
        <v>1972</v>
      </c>
      <c r="C1542" t="s">
        <v>15</v>
      </c>
      <c r="D1542">
        <v>7</v>
      </c>
      <c r="E1542">
        <v>0</v>
      </c>
      <c r="F1542">
        <v>32765.33</v>
      </c>
      <c r="G1542" t="s">
        <v>11</v>
      </c>
      <c r="H1542" t="s">
        <v>11</v>
      </c>
      <c r="I1542" t="s">
        <v>23</v>
      </c>
      <c r="J1542" t="str">
        <f t="shared" si="23"/>
        <v>7/Nov/1972</v>
      </c>
    </row>
    <row r="1543" spans="1:10" x14ac:dyDescent="0.3">
      <c r="A1543" t="s">
        <v>2094</v>
      </c>
      <c r="B1543">
        <v>1974</v>
      </c>
      <c r="C1543" t="s">
        <v>30</v>
      </c>
      <c r="D1543">
        <v>6</v>
      </c>
      <c r="E1543">
        <v>0</v>
      </c>
      <c r="F1543">
        <v>32760.48</v>
      </c>
      <c r="G1543" t="s">
        <v>16</v>
      </c>
      <c r="H1543" t="s">
        <v>16</v>
      </c>
      <c r="I1543" t="s">
        <v>42</v>
      </c>
      <c r="J1543" t="str">
        <f t="shared" si="23"/>
        <v>6/Dec/1974</v>
      </c>
    </row>
    <row r="1544" spans="1:10" x14ac:dyDescent="0.3">
      <c r="A1544" t="s">
        <v>2093</v>
      </c>
      <c r="B1544">
        <v>1990</v>
      </c>
      <c r="C1544" t="s">
        <v>10</v>
      </c>
      <c r="D1544">
        <v>9</v>
      </c>
      <c r="E1544">
        <v>2</v>
      </c>
      <c r="F1544">
        <v>32734.19</v>
      </c>
      <c r="G1544" t="s">
        <v>11</v>
      </c>
      <c r="H1544" t="s">
        <v>16</v>
      </c>
      <c r="I1544" t="s">
        <v>23</v>
      </c>
      <c r="J1544" t="str">
        <f t="shared" si="23"/>
        <v>9/Jul/1990</v>
      </c>
    </row>
    <row r="1545" spans="1:10" x14ac:dyDescent="0.3">
      <c r="A1545" t="s">
        <v>2345</v>
      </c>
      <c r="B1545">
        <v>1969</v>
      </c>
      <c r="C1545" t="s">
        <v>18</v>
      </c>
      <c r="D1545">
        <v>23</v>
      </c>
      <c r="E1545">
        <v>3</v>
      </c>
      <c r="F1545">
        <v>46661.440000000002</v>
      </c>
      <c r="G1545" t="s">
        <v>16</v>
      </c>
      <c r="H1545" t="s">
        <v>12</v>
      </c>
      <c r="I1545" t="s">
        <v>23</v>
      </c>
      <c r="J1545" t="str">
        <f t="shared" ref="J1545:J1608" si="24">_xlfn.CONCAT(D1545,"/",C1545,"/",B1545)</f>
        <v>23/Jun/1969</v>
      </c>
    </row>
    <row r="1546" spans="1:10" x14ac:dyDescent="0.3">
      <c r="A1546" t="s">
        <v>2092</v>
      </c>
      <c r="B1546">
        <v>1990</v>
      </c>
      <c r="C1546" t="s">
        <v>20</v>
      </c>
      <c r="D1546">
        <v>30</v>
      </c>
      <c r="E1546">
        <v>3</v>
      </c>
      <c r="F1546">
        <v>32716.2</v>
      </c>
      <c r="G1546" t="s">
        <v>16</v>
      </c>
      <c r="H1546" t="s">
        <v>11</v>
      </c>
      <c r="I1546" t="s">
        <v>42</v>
      </c>
      <c r="J1546" t="str">
        <f t="shared" si="24"/>
        <v>30/Sep/1990</v>
      </c>
    </row>
    <row r="1547" spans="1:10" x14ac:dyDescent="0.3">
      <c r="A1547" t="s">
        <v>2091</v>
      </c>
      <c r="B1547">
        <v>1968</v>
      </c>
      <c r="C1547" t="s">
        <v>15</v>
      </c>
      <c r="D1547">
        <v>1</v>
      </c>
      <c r="E1547">
        <v>0</v>
      </c>
      <c r="F1547">
        <v>32686.080000000002</v>
      </c>
      <c r="G1547" t="s">
        <v>11</v>
      </c>
      <c r="H1547" t="s">
        <v>12</v>
      </c>
      <c r="I1547" t="s">
        <v>42</v>
      </c>
      <c r="J1547" t="str">
        <f t="shared" si="24"/>
        <v>1/Nov/1968</v>
      </c>
    </row>
    <row r="1548" spans="1:10" x14ac:dyDescent="0.3">
      <c r="A1548" t="s">
        <v>2090</v>
      </c>
      <c r="B1548">
        <v>1990</v>
      </c>
      <c r="C1548" t="s">
        <v>10</v>
      </c>
      <c r="D1548">
        <v>13</v>
      </c>
      <c r="E1548">
        <v>3</v>
      </c>
      <c r="F1548">
        <v>32672.11</v>
      </c>
      <c r="G1548" t="s">
        <v>16</v>
      </c>
      <c r="H1548" t="s">
        <v>16</v>
      </c>
      <c r="I1548" t="s">
        <v>42</v>
      </c>
      <c r="J1548" t="str">
        <f t="shared" si="24"/>
        <v>13/Jul/1990</v>
      </c>
    </row>
    <row r="1549" spans="1:10" x14ac:dyDescent="0.3">
      <c r="A1549" t="s">
        <v>2089</v>
      </c>
      <c r="B1549">
        <v>2003</v>
      </c>
      <c r="C1549" t="s">
        <v>37</v>
      </c>
      <c r="D1549">
        <v>8</v>
      </c>
      <c r="E1549">
        <v>0</v>
      </c>
      <c r="F1549">
        <v>32548.34</v>
      </c>
      <c r="G1549" t="s">
        <v>16</v>
      </c>
      <c r="H1549" t="s">
        <v>11</v>
      </c>
      <c r="I1549" t="s">
        <v>13</v>
      </c>
      <c r="J1549" t="str">
        <f t="shared" si="24"/>
        <v>8/Oct/2003</v>
      </c>
    </row>
    <row r="1550" spans="1:10" x14ac:dyDescent="0.3">
      <c r="A1550" t="s">
        <v>2088</v>
      </c>
      <c r="B1550">
        <v>1976</v>
      </c>
      <c r="C1550" t="s">
        <v>20</v>
      </c>
      <c r="D1550">
        <v>19</v>
      </c>
      <c r="E1550">
        <v>2</v>
      </c>
      <c r="F1550">
        <v>32485.46</v>
      </c>
      <c r="G1550" t="s">
        <v>11</v>
      </c>
      <c r="H1550" t="s">
        <v>16</v>
      </c>
      <c r="I1550" t="s">
        <v>42</v>
      </c>
      <c r="J1550" t="str">
        <f t="shared" si="24"/>
        <v>19/Sep/1976</v>
      </c>
    </row>
    <row r="1551" spans="1:10" x14ac:dyDescent="0.3">
      <c r="A1551" t="s">
        <v>2087</v>
      </c>
      <c r="B1551">
        <v>1981</v>
      </c>
      <c r="C1551" t="s">
        <v>20</v>
      </c>
      <c r="D1551">
        <v>27</v>
      </c>
      <c r="E1551">
        <v>1</v>
      </c>
      <c r="F1551">
        <v>32462.35</v>
      </c>
      <c r="G1551" t="s">
        <v>11</v>
      </c>
      <c r="H1551" t="s">
        <v>11</v>
      </c>
      <c r="I1551" t="s">
        <v>42</v>
      </c>
      <c r="J1551" t="str">
        <f t="shared" si="24"/>
        <v>27/Sep/1981</v>
      </c>
    </row>
    <row r="1552" spans="1:10" x14ac:dyDescent="0.3">
      <c r="A1552" t="s">
        <v>2086</v>
      </c>
      <c r="B1552">
        <v>1976</v>
      </c>
      <c r="C1552" t="s">
        <v>35</v>
      </c>
      <c r="D1552">
        <v>9</v>
      </c>
      <c r="E1552">
        <v>2</v>
      </c>
      <c r="F1552">
        <v>32430.22</v>
      </c>
      <c r="G1552" t="s">
        <v>11</v>
      </c>
      <c r="H1552" t="s">
        <v>12</v>
      </c>
      <c r="I1552" t="s">
        <v>42</v>
      </c>
      <c r="J1552" t="str">
        <f t="shared" si="24"/>
        <v>9/Aug/1976</v>
      </c>
    </row>
    <row r="1553" spans="1:10" x14ac:dyDescent="0.3">
      <c r="A1553" t="s">
        <v>2085</v>
      </c>
      <c r="B1553">
        <v>1972</v>
      </c>
      <c r="C1553" t="s">
        <v>37</v>
      </c>
      <c r="D1553">
        <v>19</v>
      </c>
      <c r="E1553">
        <v>0</v>
      </c>
      <c r="F1553">
        <v>32428.63</v>
      </c>
      <c r="G1553" t="s">
        <v>11</v>
      </c>
      <c r="H1553" t="s">
        <v>11</v>
      </c>
      <c r="I1553" t="s">
        <v>42</v>
      </c>
      <c r="J1553" t="str">
        <f t="shared" si="24"/>
        <v>19/Oct/1972</v>
      </c>
    </row>
    <row r="1554" spans="1:10" x14ac:dyDescent="0.3">
      <c r="A1554" t="s">
        <v>2084</v>
      </c>
      <c r="B1554">
        <v>1986</v>
      </c>
      <c r="C1554" t="s">
        <v>30</v>
      </c>
      <c r="D1554">
        <v>2</v>
      </c>
      <c r="E1554">
        <v>3</v>
      </c>
      <c r="F1554">
        <v>32288.49</v>
      </c>
      <c r="G1554" t="s">
        <v>11</v>
      </c>
      <c r="H1554" t="s">
        <v>11</v>
      </c>
      <c r="I1554" t="s">
        <v>42</v>
      </c>
      <c r="J1554" t="str">
        <f t="shared" si="24"/>
        <v>2/Dec/1986</v>
      </c>
    </row>
    <row r="1555" spans="1:10" x14ac:dyDescent="0.3">
      <c r="A1555" t="s">
        <v>2083</v>
      </c>
      <c r="B1555">
        <v>1975</v>
      </c>
      <c r="C1555" t="s">
        <v>30</v>
      </c>
      <c r="D1555">
        <v>17</v>
      </c>
      <c r="E1555">
        <v>1</v>
      </c>
      <c r="F1555">
        <v>32259.96</v>
      </c>
      <c r="G1555" t="s">
        <v>11</v>
      </c>
      <c r="H1555" t="s">
        <v>12</v>
      </c>
      <c r="I1555" t="s">
        <v>23</v>
      </c>
      <c r="J1555" t="str">
        <f t="shared" si="24"/>
        <v>17/Dec/1975</v>
      </c>
    </row>
    <row r="1556" spans="1:10" x14ac:dyDescent="0.3">
      <c r="A1556" t="s">
        <v>2344</v>
      </c>
      <c r="B1556">
        <v>1961</v>
      </c>
      <c r="C1556" t="s">
        <v>35</v>
      </c>
      <c r="D1556">
        <v>8</v>
      </c>
      <c r="E1556">
        <v>0</v>
      </c>
      <c r="F1556">
        <v>46599.11</v>
      </c>
      <c r="G1556" t="s">
        <v>16</v>
      </c>
      <c r="H1556" t="s">
        <v>16</v>
      </c>
      <c r="I1556" t="s">
        <v>13</v>
      </c>
      <c r="J1556" t="str">
        <f t="shared" si="24"/>
        <v>8/Aug/1961</v>
      </c>
    </row>
    <row r="1557" spans="1:10" x14ac:dyDescent="0.3">
      <c r="A1557" t="s">
        <v>2082</v>
      </c>
      <c r="B1557">
        <v>1994</v>
      </c>
      <c r="C1557" t="s">
        <v>20</v>
      </c>
      <c r="D1557">
        <v>8</v>
      </c>
      <c r="E1557">
        <v>0</v>
      </c>
      <c r="F1557">
        <v>32222.81</v>
      </c>
      <c r="G1557" t="s">
        <v>11</v>
      </c>
      <c r="H1557" t="s">
        <v>16</v>
      </c>
      <c r="I1557" t="s">
        <v>42</v>
      </c>
      <c r="J1557" t="str">
        <f t="shared" si="24"/>
        <v>8/Sep/1994</v>
      </c>
    </row>
    <row r="1558" spans="1:10" x14ac:dyDescent="0.3">
      <c r="A1558" t="s">
        <v>2081</v>
      </c>
      <c r="B1558">
        <v>1969</v>
      </c>
      <c r="C1558" t="s">
        <v>20</v>
      </c>
      <c r="D1558">
        <v>11</v>
      </c>
      <c r="E1558">
        <v>0</v>
      </c>
      <c r="F1558">
        <v>32192.76</v>
      </c>
      <c r="G1558" t="s">
        <v>16</v>
      </c>
      <c r="H1558" t="s">
        <v>11</v>
      </c>
      <c r="I1558" t="s">
        <v>42</v>
      </c>
      <c r="J1558" t="str">
        <f t="shared" si="24"/>
        <v>11/Sep/1969</v>
      </c>
    </row>
    <row r="1559" spans="1:10" x14ac:dyDescent="0.3">
      <c r="A1559" t="s">
        <v>2080</v>
      </c>
      <c r="B1559">
        <v>1978</v>
      </c>
      <c r="C1559" t="s">
        <v>15</v>
      </c>
      <c r="D1559">
        <v>10</v>
      </c>
      <c r="E1559">
        <v>2</v>
      </c>
      <c r="F1559">
        <v>32108.66</v>
      </c>
      <c r="G1559" t="s">
        <v>16</v>
      </c>
      <c r="H1559" t="s">
        <v>12</v>
      </c>
      <c r="I1559" t="s">
        <v>356</v>
      </c>
      <c r="J1559" t="str">
        <f t="shared" si="24"/>
        <v>10/Nov/1978</v>
      </c>
    </row>
    <row r="1560" spans="1:10" x14ac:dyDescent="0.3">
      <c r="A1560" t="s">
        <v>2079</v>
      </c>
      <c r="B1560">
        <v>1993</v>
      </c>
      <c r="C1560" t="s">
        <v>20</v>
      </c>
      <c r="D1560">
        <v>13</v>
      </c>
      <c r="E1560">
        <v>0</v>
      </c>
      <c r="F1560">
        <v>32086.21</v>
      </c>
      <c r="G1560" t="s">
        <v>16</v>
      </c>
      <c r="H1560" t="s">
        <v>12</v>
      </c>
      <c r="I1560" t="s">
        <v>42</v>
      </c>
      <c r="J1560" t="str">
        <f t="shared" si="24"/>
        <v>13/Sep/1993</v>
      </c>
    </row>
    <row r="1561" spans="1:10" x14ac:dyDescent="0.3">
      <c r="A1561" t="s">
        <v>2078</v>
      </c>
      <c r="B1561">
        <v>1972</v>
      </c>
      <c r="C1561" t="s">
        <v>20</v>
      </c>
      <c r="D1561">
        <v>21</v>
      </c>
      <c r="E1561">
        <v>0</v>
      </c>
      <c r="F1561">
        <v>31980.89</v>
      </c>
      <c r="G1561" t="s">
        <v>11</v>
      </c>
      <c r="H1561" t="s">
        <v>16</v>
      </c>
      <c r="I1561" t="s">
        <v>42</v>
      </c>
      <c r="J1561" t="str">
        <f t="shared" si="24"/>
        <v>21/Sep/1972</v>
      </c>
    </row>
    <row r="1562" spans="1:10" x14ac:dyDescent="0.3">
      <c r="A1562" t="s">
        <v>2077</v>
      </c>
      <c r="B1562">
        <v>1975</v>
      </c>
      <c r="C1562" t="s">
        <v>20</v>
      </c>
      <c r="D1562">
        <v>25</v>
      </c>
      <c r="E1562">
        <v>1</v>
      </c>
      <c r="F1562">
        <v>31897.1</v>
      </c>
      <c r="G1562" t="s">
        <v>11</v>
      </c>
      <c r="H1562" t="s">
        <v>12</v>
      </c>
      <c r="I1562" t="s">
        <v>42</v>
      </c>
      <c r="J1562" t="str">
        <f t="shared" si="24"/>
        <v>25/Sep/1975</v>
      </c>
    </row>
    <row r="1563" spans="1:10" x14ac:dyDescent="0.3">
      <c r="A1563" t="s">
        <v>2076</v>
      </c>
      <c r="B1563">
        <v>1984</v>
      </c>
      <c r="C1563" t="s">
        <v>20</v>
      </c>
      <c r="D1563">
        <v>10</v>
      </c>
      <c r="E1563">
        <v>3</v>
      </c>
      <c r="F1563">
        <v>31743.919999999998</v>
      </c>
      <c r="G1563" t="s">
        <v>11</v>
      </c>
      <c r="H1563" t="s">
        <v>16</v>
      </c>
      <c r="I1563" t="s">
        <v>42</v>
      </c>
      <c r="J1563" t="str">
        <f t="shared" si="24"/>
        <v>10/Sep/1984</v>
      </c>
    </row>
    <row r="1564" spans="1:10" x14ac:dyDescent="0.3">
      <c r="A1564" t="s">
        <v>2075</v>
      </c>
      <c r="B1564">
        <v>1977</v>
      </c>
      <c r="C1564" t="s">
        <v>37</v>
      </c>
      <c r="D1564">
        <v>14</v>
      </c>
      <c r="E1564">
        <v>2</v>
      </c>
      <c r="F1564">
        <v>31736.7</v>
      </c>
      <c r="G1564" t="s">
        <v>11</v>
      </c>
      <c r="H1564" t="s">
        <v>11</v>
      </c>
      <c r="I1564" t="s">
        <v>23</v>
      </c>
      <c r="J1564" t="str">
        <f t="shared" si="24"/>
        <v>14/Oct/1977</v>
      </c>
    </row>
    <row r="1565" spans="1:10" x14ac:dyDescent="0.3">
      <c r="A1565" t="s">
        <v>2074</v>
      </c>
      <c r="B1565">
        <v>1960</v>
      </c>
      <c r="C1565" t="s">
        <v>30</v>
      </c>
      <c r="D1565">
        <v>13</v>
      </c>
      <c r="E1565">
        <v>1</v>
      </c>
      <c r="F1565">
        <v>31620</v>
      </c>
      <c r="G1565" t="s">
        <v>11</v>
      </c>
      <c r="H1565" t="s">
        <v>16</v>
      </c>
      <c r="I1565" t="s">
        <v>247</v>
      </c>
      <c r="J1565" t="str">
        <f t="shared" si="24"/>
        <v>13/Dec/1960</v>
      </c>
    </row>
    <row r="1566" spans="1:10" x14ac:dyDescent="0.3">
      <c r="A1566" t="s">
        <v>2073</v>
      </c>
      <c r="B1566">
        <v>1975</v>
      </c>
      <c r="C1566" t="s">
        <v>37</v>
      </c>
      <c r="D1566">
        <v>29</v>
      </c>
      <c r="E1566">
        <v>1</v>
      </c>
      <c r="F1566">
        <v>31591.82</v>
      </c>
      <c r="G1566" t="s">
        <v>11</v>
      </c>
      <c r="H1566" t="s">
        <v>16</v>
      </c>
      <c r="I1566" t="s">
        <v>42</v>
      </c>
      <c r="J1566" t="str">
        <f t="shared" si="24"/>
        <v>29/Oct/1975</v>
      </c>
    </row>
    <row r="1567" spans="1:10" x14ac:dyDescent="0.3">
      <c r="A1567" t="s">
        <v>2370</v>
      </c>
      <c r="B1567">
        <v>1970</v>
      </c>
      <c r="C1567" t="s">
        <v>31</v>
      </c>
      <c r="D1567">
        <v>11</v>
      </c>
      <c r="E1567">
        <v>3</v>
      </c>
      <c r="F1567">
        <v>60021.4</v>
      </c>
      <c r="G1567" t="s">
        <v>16</v>
      </c>
      <c r="H1567" t="s">
        <v>16</v>
      </c>
      <c r="I1567" t="s">
        <v>23</v>
      </c>
      <c r="J1567" t="str">
        <f t="shared" si="24"/>
        <v>11/?/1970</v>
      </c>
    </row>
    <row r="1568" spans="1:10" x14ac:dyDescent="0.3">
      <c r="A1568" t="s">
        <v>2343</v>
      </c>
      <c r="B1568">
        <v>1971</v>
      </c>
      <c r="C1568" t="s">
        <v>30</v>
      </c>
      <c r="D1568">
        <v>6</v>
      </c>
      <c r="E1568">
        <v>3</v>
      </c>
      <c r="F1568">
        <v>46255.11</v>
      </c>
      <c r="G1568" t="s">
        <v>16</v>
      </c>
      <c r="H1568" t="s">
        <v>12</v>
      </c>
      <c r="I1568" t="s">
        <v>247</v>
      </c>
      <c r="J1568" t="str">
        <f t="shared" si="24"/>
        <v>6/Dec/1971</v>
      </c>
    </row>
    <row r="1569" spans="1:10" x14ac:dyDescent="0.3">
      <c r="A1569" t="s">
        <v>2072</v>
      </c>
      <c r="B1569">
        <v>1974</v>
      </c>
      <c r="C1569" t="s">
        <v>37</v>
      </c>
      <c r="D1569">
        <v>8</v>
      </c>
      <c r="E1569">
        <v>0</v>
      </c>
      <c r="F1569">
        <v>31368.81</v>
      </c>
      <c r="G1569" t="s">
        <v>11</v>
      </c>
      <c r="H1569" t="s">
        <v>12</v>
      </c>
      <c r="I1569" t="s">
        <v>42</v>
      </c>
      <c r="J1569" t="str">
        <f t="shared" si="24"/>
        <v>8/Oct/1974</v>
      </c>
    </row>
    <row r="1570" spans="1:10" x14ac:dyDescent="0.3">
      <c r="A1570" t="s">
        <v>2071</v>
      </c>
      <c r="B1570">
        <v>1995</v>
      </c>
      <c r="C1570" t="s">
        <v>20</v>
      </c>
      <c r="D1570">
        <v>27</v>
      </c>
      <c r="E1570">
        <v>0</v>
      </c>
      <c r="F1570">
        <v>31328.27</v>
      </c>
      <c r="G1570" t="s">
        <v>11</v>
      </c>
      <c r="H1570" t="s">
        <v>11</v>
      </c>
      <c r="I1570" t="s">
        <v>42</v>
      </c>
      <c r="J1570" t="str">
        <f t="shared" si="24"/>
        <v>27/Sep/1995</v>
      </c>
    </row>
    <row r="1571" spans="1:10" x14ac:dyDescent="0.3">
      <c r="A1571" t="s">
        <v>2070</v>
      </c>
      <c r="B1571">
        <v>1968</v>
      </c>
      <c r="C1571" t="s">
        <v>10</v>
      </c>
      <c r="D1571">
        <v>9</v>
      </c>
      <c r="E1571">
        <v>0</v>
      </c>
      <c r="F1571">
        <v>31322.53</v>
      </c>
      <c r="G1571" t="s">
        <v>11</v>
      </c>
      <c r="H1571" t="s">
        <v>16</v>
      </c>
      <c r="I1571" t="s">
        <v>42</v>
      </c>
      <c r="J1571" t="str">
        <f t="shared" si="24"/>
        <v>9/Jul/1968</v>
      </c>
    </row>
    <row r="1572" spans="1:10" x14ac:dyDescent="0.3">
      <c r="A1572" t="s">
        <v>2069</v>
      </c>
      <c r="B1572">
        <v>2000</v>
      </c>
      <c r="C1572" t="s">
        <v>10</v>
      </c>
      <c r="D1572">
        <v>22</v>
      </c>
      <c r="E1572">
        <v>0</v>
      </c>
      <c r="F1572">
        <v>31234.560000000001</v>
      </c>
      <c r="G1572" t="s">
        <v>16</v>
      </c>
      <c r="H1572" t="s">
        <v>16</v>
      </c>
      <c r="I1572" t="s">
        <v>42</v>
      </c>
      <c r="J1572" t="str">
        <f t="shared" si="24"/>
        <v>22/Jul/2000</v>
      </c>
    </row>
    <row r="1573" spans="1:10" x14ac:dyDescent="0.3">
      <c r="A1573" t="s">
        <v>2068</v>
      </c>
      <c r="B1573">
        <v>2004</v>
      </c>
      <c r="C1573" t="s">
        <v>15</v>
      </c>
      <c r="D1573">
        <v>9</v>
      </c>
      <c r="E1573">
        <v>0</v>
      </c>
      <c r="F1573">
        <v>31196.61</v>
      </c>
      <c r="G1573" t="s">
        <v>11</v>
      </c>
      <c r="H1573" t="s">
        <v>16</v>
      </c>
      <c r="I1573" t="s">
        <v>42</v>
      </c>
      <c r="J1573" t="str">
        <f t="shared" si="24"/>
        <v>9/Nov/2004</v>
      </c>
    </row>
    <row r="1574" spans="1:10" x14ac:dyDescent="0.3">
      <c r="A1574" t="s">
        <v>2067</v>
      </c>
      <c r="B1574">
        <v>1961</v>
      </c>
      <c r="C1574" t="s">
        <v>20</v>
      </c>
      <c r="D1574">
        <v>9</v>
      </c>
      <c r="E1574">
        <v>3</v>
      </c>
      <c r="F1574">
        <v>30942.19</v>
      </c>
      <c r="G1574" t="s">
        <v>11</v>
      </c>
      <c r="H1574" t="s">
        <v>11</v>
      </c>
      <c r="I1574" t="s">
        <v>13</v>
      </c>
      <c r="J1574" t="str">
        <f t="shared" si="24"/>
        <v>9/Sep/1961</v>
      </c>
    </row>
    <row r="1575" spans="1:10" x14ac:dyDescent="0.3">
      <c r="A1575" t="s">
        <v>2066</v>
      </c>
      <c r="B1575">
        <v>1988</v>
      </c>
      <c r="C1575" t="s">
        <v>20</v>
      </c>
      <c r="D1575">
        <v>5</v>
      </c>
      <c r="E1575">
        <v>3</v>
      </c>
      <c r="F1575">
        <v>30763.01</v>
      </c>
      <c r="G1575" t="s">
        <v>11</v>
      </c>
      <c r="H1575" t="s">
        <v>16</v>
      </c>
      <c r="I1575" t="s">
        <v>42</v>
      </c>
      <c r="J1575" t="str">
        <f t="shared" si="24"/>
        <v>5/Sep/1988</v>
      </c>
    </row>
    <row r="1576" spans="1:10" x14ac:dyDescent="0.3">
      <c r="A1576" t="s">
        <v>2065</v>
      </c>
      <c r="B1576">
        <v>1983</v>
      </c>
      <c r="C1576" t="s">
        <v>30</v>
      </c>
      <c r="D1576">
        <v>21</v>
      </c>
      <c r="E1576">
        <v>3</v>
      </c>
      <c r="F1576">
        <v>30724.44</v>
      </c>
      <c r="G1576" t="s">
        <v>11</v>
      </c>
      <c r="H1576" t="s">
        <v>12</v>
      </c>
      <c r="I1576" t="s">
        <v>42</v>
      </c>
      <c r="J1576" t="str">
        <f t="shared" si="24"/>
        <v>21/Dec/1983</v>
      </c>
    </row>
    <row r="1577" spans="1:10" x14ac:dyDescent="0.3">
      <c r="A1577" t="s">
        <v>2064</v>
      </c>
      <c r="B1577">
        <v>1999</v>
      </c>
      <c r="C1577" t="s">
        <v>20</v>
      </c>
      <c r="D1577">
        <v>21</v>
      </c>
      <c r="E1577">
        <v>0</v>
      </c>
      <c r="F1577">
        <v>30697.71</v>
      </c>
      <c r="G1577" t="s">
        <v>16</v>
      </c>
      <c r="H1577" t="s">
        <v>11</v>
      </c>
      <c r="I1577" t="s">
        <v>42</v>
      </c>
      <c r="J1577" t="str">
        <f t="shared" si="24"/>
        <v>21/Sep/1999</v>
      </c>
    </row>
    <row r="1578" spans="1:10" x14ac:dyDescent="0.3">
      <c r="A1578" t="s">
        <v>2063</v>
      </c>
      <c r="B1578">
        <v>1970</v>
      </c>
      <c r="C1578" t="s">
        <v>15</v>
      </c>
      <c r="D1578">
        <v>11</v>
      </c>
      <c r="E1578">
        <v>0</v>
      </c>
      <c r="F1578">
        <v>30625.65</v>
      </c>
      <c r="G1578" t="s">
        <v>11</v>
      </c>
      <c r="H1578" t="s">
        <v>12</v>
      </c>
      <c r="I1578" t="s">
        <v>42</v>
      </c>
      <c r="J1578" t="str">
        <f t="shared" si="24"/>
        <v>11/Nov/1970</v>
      </c>
    </row>
    <row r="1579" spans="1:10" x14ac:dyDescent="0.3">
      <c r="A1579" t="s">
        <v>2342</v>
      </c>
      <c r="B1579">
        <v>1978</v>
      </c>
      <c r="C1579" t="s">
        <v>35</v>
      </c>
      <c r="D1579">
        <v>17</v>
      </c>
      <c r="E1579">
        <v>2</v>
      </c>
      <c r="F1579">
        <v>46200.99</v>
      </c>
      <c r="G1579" t="s">
        <v>16</v>
      </c>
      <c r="H1579" t="s">
        <v>16</v>
      </c>
      <c r="I1579" t="s">
        <v>13</v>
      </c>
      <c r="J1579" t="str">
        <f t="shared" si="24"/>
        <v>17/Aug/1978</v>
      </c>
    </row>
    <row r="1580" spans="1:10" x14ac:dyDescent="0.3">
      <c r="A1580" t="s">
        <v>2062</v>
      </c>
      <c r="B1580">
        <v>1986</v>
      </c>
      <c r="C1580" t="s">
        <v>35</v>
      </c>
      <c r="D1580">
        <v>10</v>
      </c>
      <c r="E1580">
        <v>3</v>
      </c>
      <c r="F1580">
        <v>30530.5</v>
      </c>
      <c r="G1580" t="s">
        <v>11</v>
      </c>
      <c r="H1580" t="s">
        <v>16</v>
      </c>
      <c r="I1580" t="s">
        <v>42</v>
      </c>
      <c r="J1580" t="str">
        <f t="shared" si="24"/>
        <v>10/Aug/1986</v>
      </c>
    </row>
    <row r="1581" spans="1:10" x14ac:dyDescent="0.3">
      <c r="A1581" t="s">
        <v>2061</v>
      </c>
      <c r="B1581">
        <v>1983</v>
      </c>
      <c r="C1581" t="s">
        <v>20</v>
      </c>
      <c r="D1581">
        <v>3</v>
      </c>
      <c r="E1581">
        <v>3</v>
      </c>
      <c r="F1581">
        <v>30457.37</v>
      </c>
      <c r="G1581" t="s">
        <v>11</v>
      </c>
      <c r="H1581" t="s">
        <v>16</v>
      </c>
      <c r="I1581" t="s">
        <v>23</v>
      </c>
      <c r="J1581" t="str">
        <f t="shared" si="24"/>
        <v>3/Sep/1983</v>
      </c>
    </row>
    <row r="1582" spans="1:10" x14ac:dyDescent="0.3">
      <c r="A1582" t="s">
        <v>2060</v>
      </c>
      <c r="B1582">
        <v>1998</v>
      </c>
      <c r="C1582" t="s">
        <v>37</v>
      </c>
      <c r="D1582">
        <v>28</v>
      </c>
      <c r="E1582">
        <v>0</v>
      </c>
      <c r="F1582">
        <v>30422.03</v>
      </c>
      <c r="G1582" t="s">
        <v>11</v>
      </c>
      <c r="H1582" t="s">
        <v>12</v>
      </c>
      <c r="I1582" t="s">
        <v>42</v>
      </c>
      <c r="J1582" t="str">
        <f t="shared" si="24"/>
        <v>28/Oct/1998</v>
      </c>
    </row>
    <row r="1583" spans="1:10" x14ac:dyDescent="0.3">
      <c r="A1583" t="s">
        <v>2059</v>
      </c>
      <c r="B1583">
        <v>1976</v>
      </c>
      <c r="C1583" t="s">
        <v>20</v>
      </c>
      <c r="D1583">
        <v>3</v>
      </c>
      <c r="E1583">
        <v>2</v>
      </c>
      <c r="F1583">
        <v>30409.53</v>
      </c>
      <c r="G1583" t="s">
        <v>11</v>
      </c>
      <c r="H1583" t="s">
        <v>12</v>
      </c>
      <c r="I1583" t="s">
        <v>23</v>
      </c>
      <c r="J1583" t="str">
        <f t="shared" si="24"/>
        <v>3/Sep/1976</v>
      </c>
    </row>
    <row r="1584" spans="1:10" x14ac:dyDescent="0.3">
      <c r="A1584" t="s">
        <v>2058</v>
      </c>
      <c r="B1584">
        <v>1969</v>
      </c>
      <c r="C1584" t="s">
        <v>10</v>
      </c>
      <c r="D1584">
        <v>30</v>
      </c>
      <c r="E1584">
        <v>0</v>
      </c>
      <c r="F1584">
        <v>30366.93</v>
      </c>
      <c r="G1584" t="s">
        <v>11</v>
      </c>
      <c r="H1584" t="s">
        <v>11</v>
      </c>
      <c r="I1584" t="s">
        <v>42</v>
      </c>
      <c r="J1584" t="str">
        <f t="shared" si="24"/>
        <v>30/Jul/1969</v>
      </c>
    </row>
    <row r="1585" spans="1:10" x14ac:dyDescent="0.3">
      <c r="A1585" t="s">
        <v>2057</v>
      </c>
      <c r="B1585">
        <v>2004</v>
      </c>
      <c r="C1585" t="s">
        <v>18</v>
      </c>
      <c r="D1585">
        <v>1</v>
      </c>
      <c r="E1585">
        <v>0</v>
      </c>
      <c r="F1585">
        <v>30328.27</v>
      </c>
      <c r="G1585" t="s">
        <v>11</v>
      </c>
      <c r="H1585" t="s">
        <v>11</v>
      </c>
      <c r="I1585" t="s">
        <v>42</v>
      </c>
      <c r="J1585" t="str">
        <f t="shared" si="24"/>
        <v>1/Jun/2004</v>
      </c>
    </row>
    <row r="1586" spans="1:10" x14ac:dyDescent="0.3">
      <c r="A1586" t="s">
        <v>2056</v>
      </c>
      <c r="B1586">
        <v>1972</v>
      </c>
      <c r="C1586" t="s">
        <v>10</v>
      </c>
      <c r="D1586">
        <v>24</v>
      </c>
      <c r="E1586">
        <v>2</v>
      </c>
      <c r="F1586">
        <v>30284.639999999999</v>
      </c>
      <c r="G1586" t="s">
        <v>16</v>
      </c>
      <c r="H1586" t="s">
        <v>16</v>
      </c>
      <c r="I1586" t="s">
        <v>23</v>
      </c>
      <c r="J1586" t="str">
        <f t="shared" si="24"/>
        <v>24/Jul/1972</v>
      </c>
    </row>
    <row r="1587" spans="1:10" x14ac:dyDescent="0.3">
      <c r="A1587" t="s">
        <v>2055</v>
      </c>
      <c r="B1587">
        <v>1962</v>
      </c>
      <c r="C1587" t="s">
        <v>20</v>
      </c>
      <c r="D1587">
        <v>15</v>
      </c>
      <c r="E1587">
        <v>0</v>
      </c>
      <c r="F1587">
        <v>30260</v>
      </c>
      <c r="G1587" t="s">
        <v>16</v>
      </c>
      <c r="H1587" t="s">
        <v>16</v>
      </c>
      <c r="I1587" t="s">
        <v>276</v>
      </c>
      <c r="J1587" t="str">
        <f t="shared" si="24"/>
        <v>15/Sep/1962</v>
      </c>
    </row>
    <row r="1588" spans="1:10" x14ac:dyDescent="0.3">
      <c r="A1588" t="s">
        <v>2054</v>
      </c>
      <c r="B1588">
        <v>1963</v>
      </c>
      <c r="C1588" t="s">
        <v>20</v>
      </c>
      <c r="D1588">
        <v>13</v>
      </c>
      <c r="E1588">
        <v>3</v>
      </c>
      <c r="F1588">
        <v>30184.94</v>
      </c>
      <c r="G1588" t="s">
        <v>16</v>
      </c>
      <c r="H1588" t="s">
        <v>16</v>
      </c>
      <c r="I1588" t="s">
        <v>276</v>
      </c>
      <c r="J1588" t="str">
        <f t="shared" si="24"/>
        <v>13/Sep/1963</v>
      </c>
    </row>
    <row r="1589" spans="1:10" x14ac:dyDescent="0.3">
      <c r="A1589" t="s">
        <v>2053</v>
      </c>
      <c r="B1589">
        <v>1958</v>
      </c>
      <c r="C1589" t="s">
        <v>35</v>
      </c>
      <c r="D1589">
        <v>11</v>
      </c>
      <c r="E1589">
        <v>1</v>
      </c>
      <c r="F1589">
        <v>30166.62</v>
      </c>
      <c r="G1589" t="s">
        <v>16</v>
      </c>
      <c r="H1589" t="s">
        <v>12</v>
      </c>
      <c r="I1589" t="s">
        <v>23</v>
      </c>
      <c r="J1589" t="str">
        <f t="shared" si="24"/>
        <v>11/Aug/1958</v>
      </c>
    </row>
    <row r="1590" spans="1:10" x14ac:dyDescent="0.3">
      <c r="A1590" t="s">
        <v>2341</v>
      </c>
      <c r="B1590">
        <v>1976</v>
      </c>
      <c r="C1590" t="s">
        <v>30</v>
      </c>
      <c r="D1590">
        <v>2</v>
      </c>
      <c r="E1590">
        <v>3</v>
      </c>
      <c r="F1590">
        <v>46151.12</v>
      </c>
      <c r="G1590" t="s">
        <v>16</v>
      </c>
      <c r="H1590" t="s">
        <v>12</v>
      </c>
      <c r="I1590" t="s">
        <v>13</v>
      </c>
      <c r="J1590" t="str">
        <f t="shared" si="24"/>
        <v>2/Dec/1976</v>
      </c>
    </row>
    <row r="1591" spans="1:10" x14ac:dyDescent="0.3">
      <c r="A1591" t="s">
        <v>2052</v>
      </c>
      <c r="B1591">
        <v>1971</v>
      </c>
      <c r="C1591" t="s">
        <v>30</v>
      </c>
      <c r="D1591">
        <v>25</v>
      </c>
      <c r="E1591">
        <v>0</v>
      </c>
      <c r="F1591">
        <v>30134.75</v>
      </c>
      <c r="G1591" t="s">
        <v>11</v>
      </c>
      <c r="H1591" t="s">
        <v>12</v>
      </c>
      <c r="I1591" t="s">
        <v>42</v>
      </c>
      <c r="J1591" t="str">
        <f t="shared" si="24"/>
        <v>25/Dec/1971</v>
      </c>
    </row>
    <row r="1592" spans="1:10" x14ac:dyDescent="0.3">
      <c r="A1592" t="s">
        <v>2051</v>
      </c>
      <c r="B1592">
        <v>1979</v>
      </c>
      <c r="C1592" t="s">
        <v>20</v>
      </c>
      <c r="D1592">
        <v>2</v>
      </c>
      <c r="E1592">
        <v>2</v>
      </c>
      <c r="F1592">
        <v>30095.97</v>
      </c>
      <c r="G1592" t="s">
        <v>11</v>
      </c>
      <c r="H1592" t="s">
        <v>12</v>
      </c>
      <c r="I1592" t="s">
        <v>42</v>
      </c>
      <c r="J1592" t="str">
        <f t="shared" si="24"/>
        <v>2/Sep/1979</v>
      </c>
    </row>
    <row r="1593" spans="1:10" x14ac:dyDescent="0.3">
      <c r="A1593" t="s">
        <v>2050</v>
      </c>
      <c r="B1593">
        <v>1967</v>
      </c>
      <c r="C1593" t="s">
        <v>18</v>
      </c>
      <c r="D1593">
        <v>16</v>
      </c>
      <c r="E1593">
        <v>3</v>
      </c>
      <c r="F1593">
        <v>30063.58</v>
      </c>
      <c r="G1593" t="s">
        <v>16</v>
      </c>
      <c r="H1593" t="s">
        <v>16</v>
      </c>
      <c r="I1593" t="s">
        <v>23</v>
      </c>
      <c r="J1593" t="str">
        <f t="shared" si="24"/>
        <v>16/Jun/1967</v>
      </c>
    </row>
    <row r="1594" spans="1:10" x14ac:dyDescent="0.3">
      <c r="A1594" t="s">
        <v>2049</v>
      </c>
      <c r="B1594">
        <v>1981</v>
      </c>
      <c r="C1594" t="s">
        <v>35</v>
      </c>
      <c r="D1594">
        <v>4</v>
      </c>
      <c r="E1594">
        <v>1</v>
      </c>
      <c r="F1594">
        <v>30026.87</v>
      </c>
      <c r="G1594" t="s">
        <v>11</v>
      </c>
      <c r="H1594" t="s">
        <v>12</v>
      </c>
      <c r="I1594" t="s">
        <v>23</v>
      </c>
      <c r="J1594" t="str">
        <f t="shared" si="24"/>
        <v>4/Aug/1981</v>
      </c>
    </row>
    <row r="1595" spans="1:10" x14ac:dyDescent="0.3">
      <c r="A1595" t="s">
        <v>2048</v>
      </c>
      <c r="B1595">
        <v>1991</v>
      </c>
      <c r="C1595" t="s">
        <v>37</v>
      </c>
      <c r="D1595">
        <v>5</v>
      </c>
      <c r="E1595">
        <v>3</v>
      </c>
      <c r="F1595">
        <v>29969.67</v>
      </c>
      <c r="G1595" t="s">
        <v>16</v>
      </c>
      <c r="H1595" t="s">
        <v>16</v>
      </c>
      <c r="I1595" t="s">
        <v>42</v>
      </c>
      <c r="J1595" t="str">
        <f t="shared" si="24"/>
        <v>5/Oct/1991</v>
      </c>
    </row>
    <row r="1596" spans="1:10" x14ac:dyDescent="0.3">
      <c r="A1596" t="s">
        <v>2047</v>
      </c>
      <c r="B1596">
        <v>1976</v>
      </c>
      <c r="C1596" t="s">
        <v>18</v>
      </c>
      <c r="D1596">
        <v>12</v>
      </c>
      <c r="E1596">
        <v>2</v>
      </c>
      <c r="F1596">
        <v>29933.75</v>
      </c>
      <c r="G1596" t="s">
        <v>16</v>
      </c>
      <c r="H1596" t="s">
        <v>16</v>
      </c>
      <c r="I1596" t="s">
        <v>42</v>
      </c>
      <c r="J1596" t="str">
        <f t="shared" si="24"/>
        <v>12/Jun/1976</v>
      </c>
    </row>
    <row r="1597" spans="1:10" x14ac:dyDescent="0.3">
      <c r="A1597" t="s">
        <v>2046</v>
      </c>
      <c r="B1597">
        <v>1988</v>
      </c>
      <c r="C1597" t="s">
        <v>30</v>
      </c>
      <c r="D1597">
        <v>30</v>
      </c>
      <c r="E1597">
        <v>3</v>
      </c>
      <c r="F1597">
        <v>29929.56</v>
      </c>
      <c r="G1597" t="s">
        <v>16</v>
      </c>
      <c r="H1597" t="s">
        <v>16</v>
      </c>
      <c r="I1597" t="s">
        <v>42</v>
      </c>
      <c r="J1597" t="str">
        <f t="shared" si="24"/>
        <v>30/Dec/1988</v>
      </c>
    </row>
    <row r="1598" spans="1:10" x14ac:dyDescent="0.3">
      <c r="A1598" t="s">
        <v>2045</v>
      </c>
      <c r="B1598">
        <v>1975</v>
      </c>
      <c r="C1598" t="s">
        <v>35</v>
      </c>
      <c r="D1598">
        <v>19</v>
      </c>
      <c r="E1598">
        <v>1</v>
      </c>
      <c r="F1598">
        <v>29899.25</v>
      </c>
      <c r="G1598" t="s">
        <v>16</v>
      </c>
      <c r="H1598" t="s">
        <v>12</v>
      </c>
      <c r="I1598" t="s">
        <v>42</v>
      </c>
      <c r="J1598" t="str">
        <f t="shared" si="24"/>
        <v>19/Aug/1975</v>
      </c>
    </row>
    <row r="1599" spans="1:10" x14ac:dyDescent="0.3">
      <c r="A1599" t="s">
        <v>2044</v>
      </c>
      <c r="B1599">
        <v>1989</v>
      </c>
      <c r="C1599" t="s">
        <v>30</v>
      </c>
      <c r="D1599">
        <v>30</v>
      </c>
      <c r="E1599">
        <v>3</v>
      </c>
      <c r="F1599">
        <v>29852.48</v>
      </c>
      <c r="G1599" t="s">
        <v>16</v>
      </c>
      <c r="H1599" t="s">
        <v>12</v>
      </c>
      <c r="I1599" t="s">
        <v>42</v>
      </c>
      <c r="J1599" t="str">
        <f t="shared" si="24"/>
        <v>30/Dec/1989</v>
      </c>
    </row>
    <row r="1600" spans="1:10" x14ac:dyDescent="0.3">
      <c r="A1600" t="s">
        <v>2043</v>
      </c>
      <c r="B1600">
        <v>1982</v>
      </c>
      <c r="C1600" t="s">
        <v>37</v>
      </c>
      <c r="D1600">
        <v>29</v>
      </c>
      <c r="E1600">
        <v>3</v>
      </c>
      <c r="F1600">
        <v>29818.76</v>
      </c>
      <c r="G1600" t="s">
        <v>16</v>
      </c>
      <c r="H1600" t="s">
        <v>16</v>
      </c>
      <c r="I1600" t="s">
        <v>23</v>
      </c>
      <c r="J1600" t="str">
        <f t="shared" si="24"/>
        <v>29/Oct/1982</v>
      </c>
    </row>
    <row r="1601" spans="1:10" x14ac:dyDescent="0.3">
      <c r="A1601" t="s">
        <v>2340</v>
      </c>
      <c r="B1601">
        <v>1962</v>
      </c>
      <c r="C1601" t="s">
        <v>30</v>
      </c>
      <c r="D1601">
        <v>4</v>
      </c>
      <c r="E1601">
        <v>3</v>
      </c>
      <c r="F1601">
        <v>46130.53</v>
      </c>
      <c r="G1601" t="s">
        <v>16</v>
      </c>
      <c r="H1601" t="s">
        <v>16</v>
      </c>
      <c r="I1601" t="s">
        <v>23</v>
      </c>
      <c r="J1601" t="str">
        <f t="shared" si="24"/>
        <v>4/Dec/1962</v>
      </c>
    </row>
    <row r="1602" spans="1:10" x14ac:dyDescent="0.3">
      <c r="A1602" t="s">
        <v>2042</v>
      </c>
      <c r="B1602">
        <v>1981</v>
      </c>
      <c r="C1602" t="s">
        <v>35</v>
      </c>
      <c r="D1602">
        <v>13</v>
      </c>
      <c r="E1602">
        <v>1</v>
      </c>
      <c r="F1602">
        <v>29816.639999999999</v>
      </c>
      <c r="G1602" t="s">
        <v>16</v>
      </c>
      <c r="H1602" t="s">
        <v>11</v>
      </c>
      <c r="I1602" t="s">
        <v>42</v>
      </c>
      <c r="J1602" t="str">
        <f t="shared" si="24"/>
        <v>13/Aug/1981</v>
      </c>
    </row>
    <row r="1603" spans="1:10" x14ac:dyDescent="0.3">
      <c r="A1603" t="s">
        <v>2041</v>
      </c>
      <c r="B1603">
        <v>1998</v>
      </c>
      <c r="C1603" t="s">
        <v>18</v>
      </c>
      <c r="D1603">
        <v>20</v>
      </c>
      <c r="E1603">
        <v>0</v>
      </c>
      <c r="F1603">
        <v>29760.6</v>
      </c>
      <c r="G1603" t="s">
        <v>16</v>
      </c>
      <c r="H1603" t="s">
        <v>11</v>
      </c>
      <c r="I1603" t="s">
        <v>42</v>
      </c>
      <c r="J1603" t="str">
        <f t="shared" si="24"/>
        <v>20/Jun/1998</v>
      </c>
    </row>
    <row r="1604" spans="1:10" x14ac:dyDescent="0.3">
      <c r="A1604" t="s">
        <v>2040</v>
      </c>
      <c r="B1604">
        <v>1973</v>
      </c>
      <c r="C1604" t="s">
        <v>35</v>
      </c>
      <c r="D1604">
        <v>23</v>
      </c>
      <c r="E1604">
        <v>0</v>
      </c>
      <c r="F1604">
        <v>29757.69</v>
      </c>
      <c r="G1604" t="s">
        <v>16</v>
      </c>
      <c r="H1604" t="s">
        <v>12</v>
      </c>
      <c r="I1604" t="s">
        <v>42</v>
      </c>
      <c r="J1604" t="str">
        <f t="shared" si="24"/>
        <v>23/Aug/1973</v>
      </c>
    </row>
    <row r="1605" spans="1:10" x14ac:dyDescent="0.3">
      <c r="A1605" t="s">
        <v>2039</v>
      </c>
      <c r="B1605">
        <v>1993</v>
      </c>
      <c r="C1605" t="s">
        <v>10</v>
      </c>
      <c r="D1605">
        <v>27</v>
      </c>
      <c r="E1605">
        <v>0</v>
      </c>
      <c r="F1605">
        <v>29622.69</v>
      </c>
      <c r="G1605" t="s">
        <v>16</v>
      </c>
      <c r="H1605" t="s">
        <v>16</v>
      </c>
      <c r="I1605" t="s">
        <v>42</v>
      </c>
      <c r="J1605" t="str">
        <f t="shared" si="24"/>
        <v>27/Jul/1993</v>
      </c>
    </row>
    <row r="1606" spans="1:10" x14ac:dyDescent="0.3">
      <c r="A1606" t="s">
        <v>2038</v>
      </c>
      <c r="B1606">
        <v>1975</v>
      </c>
      <c r="C1606" t="s">
        <v>15</v>
      </c>
      <c r="D1606">
        <v>3</v>
      </c>
      <c r="E1606">
        <v>1</v>
      </c>
      <c r="F1606">
        <v>29583.8</v>
      </c>
      <c r="G1606" t="s">
        <v>16</v>
      </c>
      <c r="H1606" t="s">
        <v>16</v>
      </c>
      <c r="I1606" t="s">
        <v>42</v>
      </c>
      <c r="J1606" t="str">
        <f t="shared" si="24"/>
        <v>3/Nov/1975</v>
      </c>
    </row>
    <row r="1607" spans="1:10" x14ac:dyDescent="0.3">
      <c r="A1607" t="s">
        <v>2037</v>
      </c>
      <c r="B1607">
        <v>1959</v>
      </c>
      <c r="C1607" t="s">
        <v>37</v>
      </c>
      <c r="D1607">
        <v>20</v>
      </c>
      <c r="E1607">
        <v>0</v>
      </c>
      <c r="F1607">
        <v>29523.17</v>
      </c>
      <c r="G1607" t="s">
        <v>16</v>
      </c>
      <c r="H1607" t="s">
        <v>11</v>
      </c>
      <c r="I1607" t="s">
        <v>247</v>
      </c>
      <c r="J1607" t="str">
        <f t="shared" si="24"/>
        <v>20/Oct/1959</v>
      </c>
    </row>
    <row r="1608" spans="1:10" x14ac:dyDescent="0.3">
      <c r="A1608" t="s">
        <v>2036</v>
      </c>
      <c r="B1608">
        <v>1987</v>
      </c>
      <c r="C1608" t="s">
        <v>10</v>
      </c>
      <c r="D1608">
        <v>16</v>
      </c>
      <c r="E1608">
        <v>3</v>
      </c>
      <c r="F1608">
        <v>29443.59</v>
      </c>
      <c r="G1608" t="s">
        <v>16</v>
      </c>
      <c r="H1608" t="s">
        <v>16</v>
      </c>
      <c r="I1608" t="s">
        <v>42</v>
      </c>
      <c r="J1608" t="str">
        <f t="shared" si="24"/>
        <v>16/Jul/1987</v>
      </c>
    </row>
    <row r="1609" spans="1:10" x14ac:dyDescent="0.3">
      <c r="A1609" t="s">
        <v>2035</v>
      </c>
      <c r="B1609">
        <v>1985</v>
      </c>
      <c r="C1609" t="s">
        <v>15</v>
      </c>
      <c r="D1609">
        <v>7</v>
      </c>
      <c r="E1609">
        <v>3</v>
      </c>
      <c r="F1609">
        <v>29352.560000000001</v>
      </c>
      <c r="G1609" t="s">
        <v>16</v>
      </c>
      <c r="H1609" t="s">
        <v>16</v>
      </c>
      <c r="I1609" t="s">
        <v>42</v>
      </c>
      <c r="J1609" t="str">
        <f t="shared" ref="J1609:J1672" si="25">_xlfn.CONCAT(D1609,"/",C1609,"/",B1609)</f>
        <v>7/Nov/1985</v>
      </c>
    </row>
    <row r="1610" spans="1:10" x14ac:dyDescent="0.3">
      <c r="A1610" t="s">
        <v>2034</v>
      </c>
      <c r="B1610">
        <v>1958</v>
      </c>
      <c r="C1610" t="s">
        <v>18</v>
      </c>
      <c r="D1610">
        <v>5</v>
      </c>
      <c r="E1610">
        <v>0</v>
      </c>
      <c r="F1610">
        <v>29330.98</v>
      </c>
      <c r="G1610" t="s">
        <v>16</v>
      </c>
      <c r="H1610" t="s">
        <v>11</v>
      </c>
      <c r="I1610" t="s">
        <v>23</v>
      </c>
      <c r="J1610" t="str">
        <f t="shared" si="25"/>
        <v>5/Jun/1958</v>
      </c>
    </row>
    <row r="1611" spans="1:10" x14ac:dyDescent="0.3">
      <c r="A1611" t="s">
        <v>2033</v>
      </c>
      <c r="B1611">
        <v>1978</v>
      </c>
      <c r="C1611" t="s">
        <v>10</v>
      </c>
      <c r="D1611">
        <v>21</v>
      </c>
      <c r="E1611">
        <v>2</v>
      </c>
      <c r="F1611">
        <v>29227.599999999999</v>
      </c>
      <c r="G1611" t="s">
        <v>16</v>
      </c>
      <c r="H1611" t="s">
        <v>12</v>
      </c>
      <c r="I1611" t="s">
        <v>23</v>
      </c>
      <c r="J1611" t="str">
        <f t="shared" si="25"/>
        <v>21/Jul/1978</v>
      </c>
    </row>
    <row r="1612" spans="1:10" x14ac:dyDescent="0.3">
      <c r="A1612" t="s">
        <v>2339</v>
      </c>
      <c r="B1612">
        <v>1985</v>
      </c>
      <c r="C1612" t="s">
        <v>20</v>
      </c>
      <c r="D1612">
        <v>30</v>
      </c>
      <c r="E1612">
        <v>2</v>
      </c>
      <c r="F1612">
        <v>46113.51</v>
      </c>
      <c r="G1612" t="s">
        <v>11</v>
      </c>
      <c r="H1612" t="s">
        <v>12</v>
      </c>
      <c r="I1612" t="s">
        <v>42</v>
      </c>
      <c r="J1612" t="str">
        <f t="shared" si="25"/>
        <v>30/Sep/1985</v>
      </c>
    </row>
    <row r="1613" spans="1:10" x14ac:dyDescent="0.3">
      <c r="A1613" t="s">
        <v>2032</v>
      </c>
      <c r="B1613">
        <v>1969</v>
      </c>
      <c r="C1613" t="s">
        <v>10</v>
      </c>
      <c r="D1613">
        <v>9</v>
      </c>
      <c r="E1613">
        <v>2</v>
      </c>
      <c r="F1613">
        <v>29186.48</v>
      </c>
      <c r="G1613" t="s">
        <v>16</v>
      </c>
      <c r="H1613" t="s">
        <v>12</v>
      </c>
      <c r="I1613" t="s">
        <v>247</v>
      </c>
      <c r="J1613" t="str">
        <f t="shared" si="25"/>
        <v>9/Jul/1969</v>
      </c>
    </row>
    <row r="1614" spans="1:10" x14ac:dyDescent="0.3">
      <c r="A1614" t="s">
        <v>2031</v>
      </c>
      <c r="B1614">
        <v>1976</v>
      </c>
      <c r="C1614" t="s">
        <v>15</v>
      </c>
      <c r="D1614">
        <v>8</v>
      </c>
      <c r="E1614">
        <v>2</v>
      </c>
      <c r="F1614">
        <v>29160.39</v>
      </c>
      <c r="G1614" t="s">
        <v>16</v>
      </c>
      <c r="H1614" t="s">
        <v>11</v>
      </c>
      <c r="I1614" t="s">
        <v>42</v>
      </c>
      <c r="J1614" t="str">
        <f t="shared" si="25"/>
        <v>8/Nov/1976</v>
      </c>
    </row>
    <row r="1615" spans="1:10" x14ac:dyDescent="0.3">
      <c r="A1615" t="s">
        <v>2030</v>
      </c>
      <c r="B1615">
        <v>1961</v>
      </c>
      <c r="C1615" t="s">
        <v>30</v>
      </c>
      <c r="D1615">
        <v>24</v>
      </c>
      <c r="E1615">
        <v>0</v>
      </c>
      <c r="F1615">
        <v>29141.360000000001</v>
      </c>
      <c r="G1615" t="s">
        <v>16</v>
      </c>
      <c r="H1615" t="s">
        <v>12</v>
      </c>
      <c r="I1615" t="s">
        <v>23</v>
      </c>
      <c r="J1615" t="str">
        <f t="shared" si="25"/>
        <v>24/Dec/1961</v>
      </c>
    </row>
    <row r="1616" spans="1:10" x14ac:dyDescent="0.3">
      <c r="A1616" t="s">
        <v>2029</v>
      </c>
      <c r="B1616">
        <v>1978</v>
      </c>
      <c r="C1616" t="s">
        <v>15</v>
      </c>
      <c r="D1616">
        <v>29</v>
      </c>
      <c r="E1616">
        <v>2</v>
      </c>
      <c r="F1616">
        <v>29114.77</v>
      </c>
      <c r="G1616" t="s">
        <v>16</v>
      </c>
      <c r="H1616" t="s">
        <v>16</v>
      </c>
      <c r="I1616" t="s">
        <v>42</v>
      </c>
      <c r="J1616" t="str">
        <f t="shared" si="25"/>
        <v>29/Nov/1978</v>
      </c>
    </row>
    <row r="1617" spans="1:10" x14ac:dyDescent="0.3">
      <c r="A1617" t="s">
        <v>2028</v>
      </c>
      <c r="B1617">
        <v>1980</v>
      </c>
      <c r="C1617" t="s">
        <v>10</v>
      </c>
      <c r="D1617">
        <v>14</v>
      </c>
      <c r="E1617">
        <v>2</v>
      </c>
      <c r="F1617">
        <v>29114.21</v>
      </c>
      <c r="G1617" t="s">
        <v>16</v>
      </c>
      <c r="H1617" t="s">
        <v>12</v>
      </c>
      <c r="I1617" t="s">
        <v>42</v>
      </c>
      <c r="J1617" t="str">
        <f t="shared" si="25"/>
        <v>14/Jul/1980</v>
      </c>
    </row>
    <row r="1618" spans="1:10" x14ac:dyDescent="0.3">
      <c r="A1618" t="s">
        <v>2131</v>
      </c>
      <c r="B1618">
        <v>2004</v>
      </c>
      <c r="C1618" t="s">
        <v>15</v>
      </c>
      <c r="D1618">
        <v>1</v>
      </c>
      <c r="E1618">
        <v>2</v>
      </c>
      <c r="F1618">
        <v>34303.17</v>
      </c>
      <c r="G1618" t="s">
        <v>16</v>
      </c>
      <c r="H1618" t="s">
        <v>12</v>
      </c>
      <c r="I1618" t="s">
        <v>13</v>
      </c>
      <c r="J1618" t="str">
        <f t="shared" si="25"/>
        <v>1/Nov/2004</v>
      </c>
    </row>
    <row r="1619" spans="1:10" x14ac:dyDescent="0.3">
      <c r="A1619" t="s">
        <v>2027</v>
      </c>
      <c r="B1619">
        <v>1992</v>
      </c>
      <c r="C1619" t="s">
        <v>10</v>
      </c>
      <c r="D1619">
        <v>7</v>
      </c>
      <c r="E1619">
        <v>0</v>
      </c>
      <c r="F1619">
        <v>29007.82</v>
      </c>
      <c r="G1619" t="s">
        <v>16</v>
      </c>
      <c r="H1619" t="s">
        <v>12</v>
      </c>
      <c r="I1619" t="s">
        <v>42</v>
      </c>
      <c r="J1619" t="str">
        <f t="shared" si="25"/>
        <v>7/Jul/1992</v>
      </c>
    </row>
    <row r="1620" spans="1:10" x14ac:dyDescent="0.3">
      <c r="A1620" t="s">
        <v>2026</v>
      </c>
      <c r="B1620">
        <v>2003</v>
      </c>
      <c r="C1620" t="s">
        <v>20</v>
      </c>
      <c r="D1620">
        <v>1</v>
      </c>
      <c r="E1620">
        <v>0</v>
      </c>
      <c r="F1620">
        <v>28998.68</v>
      </c>
      <c r="G1620" t="s">
        <v>16</v>
      </c>
      <c r="H1620" t="s">
        <v>12</v>
      </c>
      <c r="I1620" t="s">
        <v>42</v>
      </c>
      <c r="J1620" t="str">
        <f t="shared" si="25"/>
        <v>1/Sep/2003</v>
      </c>
    </row>
    <row r="1621" spans="1:10" x14ac:dyDescent="0.3">
      <c r="A1621" t="s">
        <v>2025</v>
      </c>
      <c r="B1621">
        <v>1959</v>
      </c>
      <c r="C1621" t="s">
        <v>30</v>
      </c>
      <c r="D1621">
        <v>5</v>
      </c>
      <c r="E1621">
        <v>0</v>
      </c>
      <c r="F1621">
        <v>28950.47</v>
      </c>
      <c r="G1621" t="s">
        <v>16</v>
      </c>
      <c r="H1621" t="s">
        <v>16</v>
      </c>
      <c r="I1621" t="s">
        <v>23</v>
      </c>
      <c r="J1621" t="str">
        <f t="shared" si="25"/>
        <v>5/Dec/1959</v>
      </c>
    </row>
    <row r="1622" spans="1:10" x14ac:dyDescent="0.3">
      <c r="A1622" t="s">
        <v>2024</v>
      </c>
      <c r="B1622">
        <v>1962</v>
      </c>
      <c r="C1622" t="s">
        <v>10</v>
      </c>
      <c r="D1622">
        <v>25</v>
      </c>
      <c r="E1622">
        <v>0</v>
      </c>
      <c r="F1622">
        <v>28923.14</v>
      </c>
      <c r="G1622" t="s">
        <v>16</v>
      </c>
      <c r="H1622" t="s">
        <v>16</v>
      </c>
      <c r="I1622" t="s">
        <v>23</v>
      </c>
      <c r="J1622" t="str">
        <f t="shared" si="25"/>
        <v>25/Jul/1962</v>
      </c>
    </row>
    <row r="1623" spans="1:10" x14ac:dyDescent="0.3">
      <c r="A1623" t="s">
        <v>2023</v>
      </c>
      <c r="B1623">
        <v>1961</v>
      </c>
      <c r="C1623" t="s">
        <v>35</v>
      </c>
      <c r="D1623">
        <v>3</v>
      </c>
      <c r="E1623">
        <v>1</v>
      </c>
      <c r="F1623">
        <v>28868.66</v>
      </c>
      <c r="G1623" t="s">
        <v>16</v>
      </c>
      <c r="H1623" t="s">
        <v>11</v>
      </c>
      <c r="I1623" t="s">
        <v>23</v>
      </c>
      <c r="J1623" t="str">
        <f t="shared" si="25"/>
        <v>3/Aug/1961</v>
      </c>
    </row>
    <row r="1624" spans="1:10" x14ac:dyDescent="0.3">
      <c r="A1624" t="s">
        <v>2338</v>
      </c>
      <c r="B1624">
        <v>1979</v>
      </c>
      <c r="C1624" t="s">
        <v>35</v>
      </c>
      <c r="D1624">
        <v>12</v>
      </c>
      <c r="E1624">
        <v>0</v>
      </c>
      <c r="F1624">
        <v>45863.21</v>
      </c>
      <c r="G1624" t="s">
        <v>11</v>
      </c>
      <c r="H1624" t="s">
        <v>16</v>
      </c>
      <c r="I1624" t="s">
        <v>13</v>
      </c>
      <c r="J1624" t="str">
        <f t="shared" si="25"/>
        <v>12/Aug/1979</v>
      </c>
    </row>
    <row r="1625" spans="1:10" x14ac:dyDescent="0.3">
      <c r="A1625" t="s">
        <v>2022</v>
      </c>
      <c r="B1625">
        <v>1990</v>
      </c>
      <c r="C1625" t="s">
        <v>30</v>
      </c>
      <c r="D1625">
        <v>5</v>
      </c>
      <c r="E1625">
        <v>3</v>
      </c>
      <c r="F1625">
        <v>28716.14</v>
      </c>
      <c r="G1625" t="s">
        <v>16</v>
      </c>
      <c r="H1625" t="s">
        <v>12</v>
      </c>
      <c r="I1625" t="s">
        <v>42</v>
      </c>
      <c r="J1625" t="str">
        <f t="shared" si="25"/>
        <v>5/Dec/1990</v>
      </c>
    </row>
    <row r="1626" spans="1:10" x14ac:dyDescent="0.3">
      <c r="A1626" t="s">
        <v>2021</v>
      </c>
      <c r="B1626">
        <v>1985</v>
      </c>
      <c r="C1626" t="s">
        <v>20</v>
      </c>
      <c r="D1626">
        <v>27</v>
      </c>
      <c r="E1626">
        <v>3</v>
      </c>
      <c r="F1626">
        <v>28542.86</v>
      </c>
      <c r="G1626" t="s">
        <v>16</v>
      </c>
      <c r="H1626" t="s">
        <v>12</v>
      </c>
      <c r="I1626" t="s">
        <v>42</v>
      </c>
      <c r="J1626" t="str">
        <f t="shared" si="25"/>
        <v>27/Sep/1985</v>
      </c>
    </row>
    <row r="1627" spans="1:10" x14ac:dyDescent="0.3">
      <c r="A1627" t="s">
        <v>2020</v>
      </c>
      <c r="B1627">
        <v>1982</v>
      </c>
      <c r="C1627" t="s">
        <v>30</v>
      </c>
      <c r="D1627">
        <v>11</v>
      </c>
      <c r="E1627">
        <v>1</v>
      </c>
      <c r="F1627">
        <v>28476.73</v>
      </c>
      <c r="G1627" t="s">
        <v>16</v>
      </c>
      <c r="H1627" t="s">
        <v>11</v>
      </c>
      <c r="I1627" t="s">
        <v>23</v>
      </c>
      <c r="J1627" t="str">
        <f t="shared" si="25"/>
        <v>11/Dec/1982</v>
      </c>
    </row>
    <row r="1628" spans="1:10" x14ac:dyDescent="0.3">
      <c r="A1628" t="s">
        <v>2019</v>
      </c>
      <c r="B1628">
        <v>1974</v>
      </c>
      <c r="C1628" t="s">
        <v>20</v>
      </c>
      <c r="D1628">
        <v>16</v>
      </c>
      <c r="E1628">
        <v>1</v>
      </c>
      <c r="F1628">
        <v>28468.92</v>
      </c>
      <c r="G1628" t="s">
        <v>16</v>
      </c>
      <c r="H1628" t="s">
        <v>16</v>
      </c>
      <c r="I1628" t="s">
        <v>23</v>
      </c>
      <c r="J1628" t="str">
        <f t="shared" si="25"/>
        <v>16/Sep/1974</v>
      </c>
    </row>
    <row r="1629" spans="1:10" x14ac:dyDescent="0.3">
      <c r="A1629" t="s">
        <v>2018</v>
      </c>
      <c r="B1629">
        <v>1977</v>
      </c>
      <c r="C1629" t="s">
        <v>30</v>
      </c>
      <c r="D1629">
        <v>2</v>
      </c>
      <c r="E1629">
        <v>1</v>
      </c>
      <c r="F1629">
        <v>28340.19</v>
      </c>
      <c r="G1629" t="s">
        <v>16</v>
      </c>
      <c r="H1629" t="s">
        <v>11</v>
      </c>
      <c r="I1629" t="s">
        <v>23</v>
      </c>
      <c r="J1629" t="str">
        <f t="shared" si="25"/>
        <v>2/Dec/1977</v>
      </c>
    </row>
    <row r="1630" spans="1:10" x14ac:dyDescent="0.3">
      <c r="A1630" t="s">
        <v>2017</v>
      </c>
      <c r="B1630">
        <v>1990</v>
      </c>
      <c r="C1630" t="s">
        <v>30</v>
      </c>
      <c r="D1630">
        <v>24</v>
      </c>
      <c r="E1630">
        <v>3</v>
      </c>
      <c r="F1630">
        <v>28302.33</v>
      </c>
      <c r="G1630" t="s">
        <v>16</v>
      </c>
      <c r="H1630" t="s">
        <v>11</v>
      </c>
      <c r="I1630" t="s">
        <v>42</v>
      </c>
      <c r="J1630" t="str">
        <f t="shared" si="25"/>
        <v>24/Dec/1990</v>
      </c>
    </row>
    <row r="1631" spans="1:10" x14ac:dyDescent="0.3">
      <c r="A1631" t="s">
        <v>2016</v>
      </c>
      <c r="B1631">
        <v>1963</v>
      </c>
      <c r="C1631" t="s">
        <v>15</v>
      </c>
      <c r="D1631">
        <v>25</v>
      </c>
      <c r="E1631">
        <v>1</v>
      </c>
      <c r="F1631">
        <v>28287.9</v>
      </c>
      <c r="G1631" t="s">
        <v>16</v>
      </c>
      <c r="H1631" t="s">
        <v>16</v>
      </c>
      <c r="I1631" t="s">
        <v>13</v>
      </c>
      <c r="J1631" t="str">
        <f t="shared" si="25"/>
        <v>25/Nov/1963</v>
      </c>
    </row>
    <row r="1632" spans="1:10" x14ac:dyDescent="0.3">
      <c r="A1632" t="s">
        <v>2015</v>
      </c>
      <c r="B1632">
        <v>1999</v>
      </c>
      <c r="C1632" t="s">
        <v>20</v>
      </c>
      <c r="D1632">
        <v>6</v>
      </c>
      <c r="E1632">
        <v>0</v>
      </c>
      <c r="F1632">
        <v>28245.34</v>
      </c>
      <c r="G1632" t="s">
        <v>16</v>
      </c>
      <c r="H1632" t="s">
        <v>12</v>
      </c>
      <c r="I1632" t="s">
        <v>42</v>
      </c>
      <c r="J1632" t="str">
        <f t="shared" si="25"/>
        <v>6/Sep/1999</v>
      </c>
    </row>
    <row r="1633" spans="1:10" x14ac:dyDescent="0.3">
      <c r="A1633" t="s">
        <v>2014</v>
      </c>
      <c r="B1633">
        <v>1960</v>
      </c>
      <c r="C1633" t="s">
        <v>15</v>
      </c>
      <c r="D1633">
        <v>22</v>
      </c>
      <c r="E1633">
        <v>0</v>
      </c>
      <c r="F1633">
        <v>28101.33</v>
      </c>
      <c r="G1633" t="s">
        <v>16</v>
      </c>
      <c r="H1633" t="s">
        <v>11</v>
      </c>
      <c r="I1633" t="s">
        <v>166</v>
      </c>
      <c r="J1633" t="str">
        <f t="shared" si="25"/>
        <v>22/Nov/1960</v>
      </c>
    </row>
    <row r="1634" spans="1:10" x14ac:dyDescent="0.3">
      <c r="A1634" t="s">
        <v>2013</v>
      </c>
      <c r="B1634">
        <v>1985</v>
      </c>
      <c r="C1634" t="s">
        <v>15</v>
      </c>
      <c r="D1634">
        <v>29</v>
      </c>
      <c r="E1634">
        <v>3</v>
      </c>
      <c r="F1634">
        <v>28006.94</v>
      </c>
      <c r="G1634" t="s">
        <v>16</v>
      </c>
      <c r="H1634" t="s">
        <v>11</v>
      </c>
      <c r="I1634" t="s">
        <v>42</v>
      </c>
      <c r="J1634" t="str">
        <f t="shared" si="25"/>
        <v>29/Nov/1985</v>
      </c>
    </row>
    <row r="1635" spans="1:10" x14ac:dyDescent="0.3">
      <c r="A1635" t="s">
        <v>2337</v>
      </c>
      <c r="B1635">
        <v>1960</v>
      </c>
      <c r="C1635" t="s">
        <v>30</v>
      </c>
      <c r="D1635">
        <v>21</v>
      </c>
      <c r="E1635">
        <v>0</v>
      </c>
      <c r="F1635">
        <v>45710.21</v>
      </c>
      <c r="G1635" t="s">
        <v>11</v>
      </c>
      <c r="H1635" t="s">
        <v>11</v>
      </c>
      <c r="I1635" t="s">
        <v>168</v>
      </c>
      <c r="J1635" t="str">
        <f t="shared" si="25"/>
        <v>21/Dec/1960</v>
      </c>
    </row>
    <row r="1636" spans="1:10" x14ac:dyDescent="0.3">
      <c r="A1636" t="s">
        <v>2012</v>
      </c>
      <c r="B1636">
        <v>1999</v>
      </c>
      <c r="C1636" t="s">
        <v>30</v>
      </c>
      <c r="D1636">
        <v>21</v>
      </c>
      <c r="E1636">
        <v>0</v>
      </c>
      <c r="F1636">
        <v>27980.77</v>
      </c>
      <c r="G1636" t="s">
        <v>16</v>
      </c>
      <c r="H1636" t="s">
        <v>16</v>
      </c>
      <c r="I1636" t="s">
        <v>42</v>
      </c>
      <c r="J1636" t="str">
        <f t="shared" si="25"/>
        <v>21/Dec/1999</v>
      </c>
    </row>
    <row r="1637" spans="1:10" x14ac:dyDescent="0.3">
      <c r="A1637" t="s">
        <v>2011</v>
      </c>
      <c r="B1637">
        <v>1961</v>
      </c>
      <c r="C1637" t="s">
        <v>10</v>
      </c>
      <c r="D1637">
        <v>28</v>
      </c>
      <c r="E1637">
        <v>3</v>
      </c>
      <c r="F1637">
        <v>27941.29</v>
      </c>
      <c r="G1637" t="s">
        <v>16</v>
      </c>
      <c r="H1637" t="s">
        <v>12</v>
      </c>
      <c r="I1637" t="s">
        <v>42</v>
      </c>
      <c r="J1637" t="str">
        <f t="shared" si="25"/>
        <v>28/Jul/1961</v>
      </c>
    </row>
    <row r="1638" spans="1:10" x14ac:dyDescent="0.3">
      <c r="A1638" t="s">
        <v>2010</v>
      </c>
      <c r="B1638">
        <v>1991</v>
      </c>
      <c r="C1638" t="s">
        <v>18</v>
      </c>
      <c r="D1638">
        <v>4</v>
      </c>
      <c r="E1638">
        <v>3</v>
      </c>
      <c r="F1638">
        <v>27931.11</v>
      </c>
      <c r="G1638" t="s">
        <v>16</v>
      </c>
      <c r="H1638" t="s">
        <v>12</v>
      </c>
      <c r="I1638" t="s">
        <v>42</v>
      </c>
      <c r="J1638" t="str">
        <f t="shared" si="25"/>
        <v>4/Jun/1991</v>
      </c>
    </row>
    <row r="1639" spans="1:10" x14ac:dyDescent="0.3">
      <c r="A1639" t="s">
        <v>2009</v>
      </c>
      <c r="B1639">
        <v>1989</v>
      </c>
      <c r="C1639" t="s">
        <v>15</v>
      </c>
      <c r="D1639">
        <v>21</v>
      </c>
      <c r="E1639">
        <v>3</v>
      </c>
      <c r="F1639">
        <v>27925.86</v>
      </c>
      <c r="G1639" t="s">
        <v>16</v>
      </c>
      <c r="H1639" t="s">
        <v>11</v>
      </c>
      <c r="I1639" t="s">
        <v>42</v>
      </c>
      <c r="J1639" t="str">
        <f t="shared" si="25"/>
        <v>21/Nov/1989</v>
      </c>
    </row>
    <row r="1640" spans="1:10" x14ac:dyDescent="0.3">
      <c r="A1640" t="s">
        <v>2008</v>
      </c>
      <c r="B1640">
        <v>1985</v>
      </c>
      <c r="C1640" t="s">
        <v>30</v>
      </c>
      <c r="D1640">
        <v>4</v>
      </c>
      <c r="E1640">
        <v>3</v>
      </c>
      <c r="F1640">
        <v>27849.94</v>
      </c>
      <c r="G1640" t="s">
        <v>16</v>
      </c>
      <c r="H1640" t="s">
        <v>16</v>
      </c>
      <c r="I1640" t="s">
        <v>42</v>
      </c>
      <c r="J1640" t="str">
        <f t="shared" si="25"/>
        <v>4/Dec/1985</v>
      </c>
    </row>
    <row r="1641" spans="1:10" x14ac:dyDescent="0.3">
      <c r="A1641" t="s">
        <v>2007</v>
      </c>
      <c r="B1641">
        <v>1960</v>
      </c>
      <c r="C1641" t="s">
        <v>10</v>
      </c>
      <c r="D1641">
        <v>6</v>
      </c>
      <c r="E1641">
        <v>0</v>
      </c>
      <c r="F1641">
        <v>27808.73</v>
      </c>
      <c r="G1641" t="s">
        <v>16</v>
      </c>
      <c r="H1641" t="s">
        <v>16</v>
      </c>
      <c r="I1641" t="s">
        <v>13</v>
      </c>
      <c r="J1641" t="str">
        <f t="shared" si="25"/>
        <v>6/Jul/1960</v>
      </c>
    </row>
    <row r="1642" spans="1:10" x14ac:dyDescent="0.3">
      <c r="A1642" t="s">
        <v>2006</v>
      </c>
      <c r="B1642">
        <v>2002</v>
      </c>
      <c r="C1642" t="s">
        <v>30</v>
      </c>
      <c r="D1642">
        <v>6</v>
      </c>
      <c r="E1642">
        <v>1</v>
      </c>
      <c r="F1642">
        <v>27724.29</v>
      </c>
      <c r="G1642" t="s">
        <v>16</v>
      </c>
      <c r="H1642" t="s">
        <v>12</v>
      </c>
      <c r="I1642" t="s">
        <v>13</v>
      </c>
      <c r="J1642" t="str">
        <f t="shared" si="25"/>
        <v>6/Dec/2002</v>
      </c>
    </row>
    <row r="1643" spans="1:10" x14ac:dyDescent="0.3">
      <c r="A1643" t="s">
        <v>2005</v>
      </c>
      <c r="B1643">
        <v>1992</v>
      </c>
      <c r="C1643" t="s">
        <v>10</v>
      </c>
      <c r="D1643">
        <v>3</v>
      </c>
      <c r="E1643">
        <v>0</v>
      </c>
      <c r="F1643">
        <v>27696.11</v>
      </c>
      <c r="G1643" t="s">
        <v>16</v>
      </c>
      <c r="H1643" t="s">
        <v>11</v>
      </c>
      <c r="I1643" t="s">
        <v>42</v>
      </c>
      <c r="J1643" t="str">
        <f t="shared" si="25"/>
        <v>3/Jul/1992</v>
      </c>
    </row>
    <row r="1644" spans="1:10" x14ac:dyDescent="0.3">
      <c r="A1644" t="s">
        <v>2004</v>
      </c>
      <c r="B1644">
        <v>1997</v>
      </c>
      <c r="C1644" t="s">
        <v>37</v>
      </c>
      <c r="D1644">
        <v>7</v>
      </c>
      <c r="E1644">
        <v>0</v>
      </c>
      <c r="F1644">
        <v>27625.17</v>
      </c>
      <c r="G1644" t="s">
        <v>16</v>
      </c>
      <c r="H1644" t="s">
        <v>16</v>
      </c>
      <c r="I1644" t="s">
        <v>42</v>
      </c>
      <c r="J1644" t="str">
        <f t="shared" si="25"/>
        <v>7/Oct/1997</v>
      </c>
    </row>
    <row r="1645" spans="1:10" x14ac:dyDescent="0.3">
      <c r="A1645" t="s">
        <v>2003</v>
      </c>
      <c r="B1645">
        <v>1997</v>
      </c>
      <c r="C1645" t="s">
        <v>20</v>
      </c>
      <c r="D1645">
        <v>9</v>
      </c>
      <c r="E1645">
        <v>0</v>
      </c>
      <c r="F1645">
        <v>27619.360000000001</v>
      </c>
      <c r="G1645" t="s">
        <v>11</v>
      </c>
      <c r="H1645" t="s">
        <v>12</v>
      </c>
      <c r="I1645" t="s">
        <v>42</v>
      </c>
      <c r="J1645" t="str">
        <f t="shared" si="25"/>
        <v>9/Sep/1997</v>
      </c>
    </row>
    <row r="1646" spans="1:10" x14ac:dyDescent="0.3">
      <c r="A1646" t="s">
        <v>2336</v>
      </c>
      <c r="B1646">
        <v>1974</v>
      </c>
      <c r="C1646" t="s">
        <v>35</v>
      </c>
      <c r="D1646">
        <v>9</v>
      </c>
      <c r="E1646">
        <v>2</v>
      </c>
      <c r="F1646">
        <v>45702.02</v>
      </c>
      <c r="G1646" t="s">
        <v>11</v>
      </c>
      <c r="H1646" t="s">
        <v>11</v>
      </c>
      <c r="I1646" t="s">
        <v>23</v>
      </c>
      <c r="J1646" t="str">
        <f t="shared" si="25"/>
        <v>9/Aug/1974</v>
      </c>
    </row>
    <row r="1647" spans="1:10" x14ac:dyDescent="0.3">
      <c r="A1647" t="s">
        <v>2002</v>
      </c>
      <c r="B1647">
        <v>1992</v>
      </c>
      <c r="C1647" t="s">
        <v>18</v>
      </c>
      <c r="D1647">
        <v>11</v>
      </c>
      <c r="E1647">
        <v>0</v>
      </c>
      <c r="F1647">
        <v>27614.71</v>
      </c>
      <c r="G1647" t="s">
        <v>11</v>
      </c>
      <c r="H1647" t="s">
        <v>12</v>
      </c>
      <c r="I1647" t="s">
        <v>42</v>
      </c>
      <c r="J1647" t="str">
        <f t="shared" si="25"/>
        <v>11/Jun/1992</v>
      </c>
    </row>
    <row r="1648" spans="1:10" x14ac:dyDescent="0.3">
      <c r="A1648" t="s">
        <v>2001</v>
      </c>
      <c r="B1648">
        <v>1985</v>
      </c>
      <c r="C1648" t="s">
        <v>15</v>
      </c>
      <c r="D1648">
        <v>6</v>
      </c>
      <c r="E1648">
        <v>3</v>
      </c>
      <c r="F1648">
        <v>27598.93</v>
      </c>
      <c r="G1648" t="s">
        <v>11</v>
      </c>
      <c r="H1648" t="s">
        <v>16</v>
      </c>
      <c r="I1648" t="s">
        <v>42</v>
      </c>
      <c r="J1648" t="str">
        <f t="shared" si="25"/>
        <v>6/Nov/1985</v>
      </c>
    </row>
    <row r="1649" spans="1:10" x14ac:dyDescent="0.3">
      <c r="A1649" t="s">
        <v>2000</v>
      </c>
      <c r="B1649">
        <v>1984</v>
      </c>
      <c r="C1649" t="s">
        <v>10</v>
      </c>
      <c r="D1649">
        <v>22</v>
      </c>
      <c r="E1649">
        <v>3</v>
      </c>
      <c r="F1649">
        <v>27534.53</v>
      </c>
      <c r="G1649" t="s">
        <v>11</v>
      </c>
      <c r="H1649" t="s">
        <v>11</v>
      </c>
      <c r="I1649" t="s">
        <v>42</v>
      </c>
      <c r="J1649" t="str">
        <f t="shared" si="25"/>
        <v>22/Jul/1984</v>
      </c>
    </row>
    <row r="1650" spans="1:10" x14ac:dyDescent="0.3">
      <c r="A1650" t="s">
        <v>1999</v>
      </c>
      <c r="B1650">
        <v>1965</v>
      </c>
      <c r="C1650" t="s">
        <v>37</v>
      </c>
      <c r="D1650">
        <v>19</v>
      </c>
      <c r="E1650">
        <v>0</v>
      </c>
      <c r="F1650">
        <v>27533.91</v>
      </c>
      <c r="G1650" t="s">
        <v>11</v>
      </c>
      <c r="H1650" t="s">
        <v>12</v>
      </c>
      <c r="I1650" t="s">
        <v>13</v>
      </c>
      <c r="J1650" t="str">
        <f t="shared" si="25"/>
        <v>19/Oct/1965</v>
      </c>
    </row>
    <row r="1651" spans="1:10" x14ac:dyDescent="0.3">
      <c r="A1651" t="s">
        <v>1998</v>
      </c>
      <c r="B1651">
        <v>1981</v>
      </c>
      <c r="C1651" t="s">
        <v>37</v>
      </c>
      <c r="D1651">
        <v>3</v>
      </c>
      <c r="E1651">
        <v>1</v>
      </c>
      <c r="F1651">
        <v>27495.59</v>
      </c>
      <c r="G1651" t="s">
        <v>11</v>
      </c>
      <c r="H1651" t="s">
        <v>16</v>
      </c>
      <c r="I1651" t="s">
        <v>42</v>
      </c>
      <c r="J1651" t="str">
        <f t="shared" si="25"/>
        <v>3/Oct/1981</v>
      </c>
    </row>
    <row r="1652" spans="1:10" x14ac:dyDescent="0.3">
      <c r="A1652" t="s">
        <v>1997</v>
      </c>
      <c r="B1652">
        <v>1985</v>
      </c>
      <c r="C1652" t="s">
        <v>30</v>
      </c>
      <c r="D1652">
        <v>5</v>
      </c>
      <c r="E1652">
        <v>3</v>
      </c>
      <c r="F1652">
        <v>27432.73</v>
      </c>
      <c r="G1652" t="s">
        <v>11</v>
      </c>
      <c r="H1652" t="s">
        <v>16</v>
      </c>
      <c r="I1652" t="s">
        <v>42</v>
      </c>
      <c r="J1652" t="str">
        <f t="shared" si="25"/>
        <v>5/Dec/1985</v>
      </c>
    </row>
    <row r="1653" spans="1:10" x14ac:dyDescent="0.3">
      <c r="A1653" t="s">
        <v>1996</v>
      </c>
      <c r="B1653">
        <v>1988</v>
      </c>
      <c r="C1653" t="s">
        <v>20</v>
      </c>
      <c r="D1653">
        <v>15</v>
      </c>
      <c r="E1653">
        <v>2</v>
      </c>
      <c r="F1653">
        <v>27375.9</v>
      </c>
      <c r="G1653" t="s">
        <v>11</v>
      </c>
      <c r="H1653" t="s">
        <v>12</v>
      </c>
      <c r="I1653" t="s">
        <v>164</v>
      </c>
      <c r="J1653" t="str">
        <f t="shared" si="25"/>
        <v>15/Sep/1988</v>
      </c>
    </row>
    <row r="1654" spans="1:10" x14ac:dyDescent="0.3">
      <c r="A1654" t="s">
        <v>1995</v>
      </c>
      <c r="B1654">
        <v>1969</v>
      </c>
      <c r="C1654" t="s">
        <v>37</v>
      </c>
      <c r="D1654">
        <v>16</v>
      </c>
      <c r="E1654">
        <v>0</v>
      </c>
      <c r="F1654">
        <v>27346.04</v>
      </c>
      <c r="G1654" t="s">
        <v>11</v>
      </c>
      <c r="H1654" t="s">
        <v>11</v>
      </c>
      <c r="I1654" t="s">
        <v>13</v>
      </c>
      <c r="J1654" t="str">
        <f t="shared" si="25"/>
        <v>16/Oct/1969</v>
      </c>
    </row>
    <row r="1655" spans="1:10" x14ac:dyDescent="0.3">
      <c r="A1655" t="s">
        <v>1994</v>
      </c>
      <c r="B1655">
        <v>1968</v>
      </c>
      <c r="C1655" t="s">
        <v>18</v>
      </c>
      <c r="D1655">
        <v>6</v>
      </c>
      <c r="E1655">
        <v>3</v>
      </c>
      <c r="F1655">
        <v>27322.73</v>
      </c>
      <c r="G1655" t="s">
        <v>11</v>
      </c>
      <c r="H1655" t="s">
        <v>11</v>
      </c>
      <c r="I1655" t="s">
        <v>13</v>
      </c>
      <c r="J1655" t="str">
        <f t="shared" si="25"/>
        <v>6/Jun/1968</v>
      </c>
    </row>
    <row r="1656" spans="1:10" x14ac:dyDescent="0.3">
      <c r="A1656" t="s">
        <v>1993</v>
      </c>
      <c r="B1656">
        <v>1999</v>
      </c>
      <c r="C1656" t="s">
        <v>30</v>
      </c>
      <c r="D1656">
        <v>2</v>
      </c>
      <c r="E1656">
        <v>0</v>
      </c>
      <c r="F1656">
        <v>27236.959999999999</v>
      </c>
      <c r="G1656" t="s">
        <v>11</v>
      </c>
      <c r="H1656" t="s">
        <v>16</v>
      </c>
      <c r="I1656" t="s">
        <v>42</v>
      </c>
      <c r="J1656" t="str">
        <f t="shared" si="25"/>
        <v>2/Dec/1999</v>
      </c>
    </row>
    <row r="1657" spans="1:10" x14ac:dyDescent="0.3">
      <c r="A1657" t="s">
        <v>2335</v>
      </c>
      <c r="B1657">
        <v>1962</v>
      </c>
      <c r="C1657" t="s">
        <v>30</v>
      </c>
      <c r="D1657">
        <v>17</v>
      </c>
      <c r="E1657">
        <v>0</v>
      </c>
      <c r="F1657">
        <v>45008.959999999999</v>
      </c>
      <c r="G1657" t="s">
        <v>11</v>
      </c>
      <c r="H1657" t="s">
        <v>11</v>
      </c>
      <c r="I1657" t="s">
        <v>13</v>
      </c>
      <c r="J1657" t="str">
        <f t="shared" si="25"/>
        <v>17/Dec/1962</v>
      </c>
    </row>
    <row r="1658" spans="1:10" x14ac:dyDescent="0.3">
      <c r="A1658" t="s">
        <v>1992</v>
      </c>
      <c r="B1658">
        <v>1965</v>
      </c>
      <c r="C1658" t="s">
        <v>30</v>
      </c>
      <c r="D1658">
        <v>21</v>
      </c>
      <c r="E1658">
        <v>0</v>
      </c>
      <c r="F1658">
        <v>27218.44</v>
      </c>
      <c r="G1658" t="s">
        <v>11</v>
      </c>
      <c r="H1658" t="s">
        <v>16</v>
      </c>
      <c r="I1658" t="s">
        <v>356</v>
      </c>
      <c r="J1658" t="str">
        <f t="shared" si="25"/>
        <v>21/Dec/1965</v>
      </c>
    </row>
    <row r="1659" spans="1:10" x14ac:dyDescent="0.3">
      <c r="A1659" t="s">
        <v>1991</v>
      </c>
      <c r="B1659">
        <v>1970</v>
      </c>
      <c r="C1659" t="s">
        <v>37</v>
      </c>
      <c r="D1659">
        <v>2</v>
      </c>
      <c r="E1659">
        <v>0</v>
      </c>
      <c r="F1659">
        <v>27117.99</v>
      </c>
      <c r="G1659" t="s">
        <v>11</v>
      </c>
      <c r="H1659" t="s">
        <v>11</v>
      </c>
      <c r="I1659" t="s">
        <v>13</v>
      </c>
      <c r="J1659" t="str">
        <f t="shared" si="25"/>
        <v>2/Oct/1970</v>
      </c>
    </row>
    <row r="1660" spans="1:10" x14ac:dyDescent="0.3">
      <c r="A1660" t="s">
        <v>1990</v>
      </c>
      <c r="B1660">
        <v>1990</v>
      </c>
      <c r="C1660" t="s">
        <v>30</v>
      </c>
      <c r="D1660">
        <v>13</v>
      </c>
      <c r="E1660">
        <v>3</v>
      </c>
      <c r="F1660">
        <v>27092.38</v>
      </c>
      <c r="G1660" t="s">
        <v>11</v>
      </c>
      <c r="H1660" t="s">
        <v>12</v>
      </c>
      <c r="I1660" t="s">
        <v>42</v>
      </c>
      <c r="J1660" t="str">
        <f t="shared" si="25"/>
        <v>13/Dec/1990</v>
      </c>
    </row>
    <row r="1661" spans="1:10" x14ac:dyDescent="0.3">
      <c r="A1661" t="s">
        <v>1989</v>
      </c>
      <c r="B1661">
        <v>1994</v>
      </c>
      <c r="C1661" t="s">
        <v>10</v>
      </c>
      <c r="D1661">
        <v>2</v>
      </c>
      <c r="E1661">
        <v>0</v>
      </c>
      <c r="F1661">
        <v>27080.639999999999</v>
      </c>
      <c r="G1661" t="s">
        <v>11</v>
      </c>
      <c r="H1661" t="s">
        <v>11</v>
      </c>
      <c r="I1661" t="s">
        <v>42</v>
      </c>
      <c r="J1661" t="str">
        <f t="shared" si="25"/>
        <v>2/Jul/1994</v>
      </c>
    </row>
    <row r="1662" spans="1:10" x14ac:dyDescent="0.3">
      <c r="A1662" t="s">
        <v>1988</v>
      </c>
      <c r="B1662">
        <v>1958</v>
      </c>
      <c r="C1662" t="s">
        <v>18</v>
      </c>
      <c r="D1662">
        <v>30</v>
      </c>
      <c r="E1662">
        <v>0</v>
      </c>
      <c r="F1662">
        <v>27037.91</v>
      </c>
      <c r="G1662" t="s">
        <v>11</v>
      </c>
      <c r="H1662" t="s">
        <v>11</v>
      </c>
      <c r="I1662" t="s">
        <v>13</v>
      </c>
      <c r="J1662" t="str">
        <f t="shared" si="25"/>
        <v>30/Jun/1958</v>
      </c>
    </row>
    <row r="1663" spans="1:10" x14ac:dyDescent="0.3">
      <c r="A1663" t="s">
        <v>1987</v>
      </c>
      <c r="B1663">
        <v>1960</v>
      </c>
      <c r="C1663" t="s">
        <v>10</v>
      </c>
      <c r="D1663">
        <v>9</v>
      </c>
      <c r="E1663">
        <v>1</v>
      </c>
      <c r="F1663">
        <v>27000.98</v>
      </c>
      <c r="G1663" t="s">
        <v>11</v>
      </c>
      <c r="H1663" t="s">
        <v>11</v>
      </c>
      <c r="I1663" t="s">
        <v>13</v>
      </c>
      <c r="J1663" t="str">
        <f t="shared" si="25"/>
        <v>9/Jul/1960</v>
      </c>
    </row>
    <row r="1664" spans="1:10" x14ac:dyDescent="0.3">
      <c r="A1664" t="s">
        <v>1986</v>
      </c>
      <c r="B1664">
        <v>2000</v>
      </c>
      <c r="C1664" t="s">
        <v>15</v>
      </c>
      <c r="D1664">
        <v>9</v>
      </c>
      <c r="E1664">
        <v>0</v>
      </c>
      <c r="F1664">
        <v>26936.98</v>
      </c>
      <c r="G1664" t="s">
        <v>11</v>
      </c>
      <c r="H1664" t="s">
        <v>12</v>
      </c>
      <c r="I1664" t="s">
        <v>42</v>
      </c>
      <c r="J1664" t="str">
        <f t="shared" si="25"/>
        <v>9/Nov/2000</v>
      </c>
    </row>
    <row r="1665" spans="1:10" x14ac:dyDescent="0.3">
      <c r="A1665" t="s">
        <v>1985</v>
      </c>
      <c r="B1665">
        <v>2002</v>
      </c>
      <c r="C1665" t="s">
        <v>18</v>
      </c>
      <c r="D1665">
        <v>17</v>
      </c>
      <c r="E1665">
        <v>0</v>
      </c>
      <c r="F1665">
        <v>26927.69</v>
      </c>
      <c r="G1665" t="s">
        <v>11</v>
      </c>
      <c r="H1665" t="s">
        <v>11</v>
      </c>
      <c r="I1665" t="s">
        <v>42</v>
      </c>
      <c r="J1665" t="str">
        <f t="shared" si="25"/>
        <v>17/Jun/2002</v>
      </c>
    </row>
    <row r="1666" spans="1:10" x14ac:dyDescent="0.3">
      <c r="A1666" t="s">
        <v>1984</v>
      </c>
      <c r="B1666">
        <v>1958</v>
      </c>
      <c r="C1666" t="s">
        <v>30</v>
      </c>
      <c r="D1666">
        <v>25</v>
      </c>
      <c r="E1666">
        <v>0</v>
      </c>
      <c r="F1666">
        <v>26926.51</v>
      </c>
      <c r="G1666" t="s">
        <v>11</v>
      </c>
      <c r="H1666" t="s">
        <v>16</v>
      </c>
      <c r="I1666" t="s">
        <v>13</v>
      </c>
      <c r="J1666" t="str">
        <f t="shared" si="25"/>
        <v>25/Dec/1958</v>
      </c>
    </row>
    <row r="1667" spans="1:10" x14ac:dyDescent="0.3">
      <c r="A1667" t="s">
        <v>1983</v>
      </c>
      <c r="B1667">
        <v>1991</v>
      </c>
      <c r="C1667" t="s">
        <v>35</v>
      </c>
      <c r="D1667">
        <v>22</v>
      </c>
      <c r="E1667">
        <v>3</v>
      </c>
      <c r="F1667">
        <v>26912.560000000001</v>
      </c>
      <c r="G1667" t="s">
        <v>11</v>
      </c>
      <c r="H1667" t="s">
        <v>11</v>
      </c>
      <c r="I1667" t="s">
        <v>42</v>
      </c>
      <c r="J1667" t="str">
        <f t="shared" si="25"/>
        <v>22/Aug/1991</v>
      </c>
    </row>
    <row r="1668" spans="1:10" x14ac:dyDescent="0.3">
      <c r="A1668" t="s">
        <v>2334</v>
      </c>
      <c r="B1668">
        <v>1971</v>
      </c>
      <c r="C1668" t="s">
        <v>35</v>
      </c>
      <c r="D1668">
        <v>13</v>
      </c>
      <c r="E1668">
        <v>2</v>
      </c>
      <c r="F1668">
        <v>44641.2</v>
      </c>
      <c r="G1668" t="s">
        <v>11</v>
      </c>
      <c r="H1668" t="s">
        <v>12</v>
      </c>
      <c r="I1668" t="s">
        <v>247</v>
      </c>
      <c r="J1668" t="str">
        <f t="shared" si="25"/>
        <v>13/Aug/1971</v>
      </c>
    </row>
    <row r="1669" spans="1:10" x14ac:dyDescent="0.3">
      <c r="A1669" t="s">
        <v>1982</v>
      </c>
      <c r="B1669">
        <v>1988</v>
      </c>
      <c r="C1669" t="s">
        <v>10</v>
      </c>
      <c r="D1669">
        <v>22</v>
      </c>
      <c r="E1669">
        <v>3</v>
      </c>
      <c r="F1669">
        <v>26607.89</v>
      </c>
      <c r="G1669" t="s">
        <v>11</v>
      </c>
      <c r="H1669" t="s">
        <v>16</v>
      </c>
      <c r="I1669" t="s">
        <v>42</v>
      </c>
      <c r="J1669" t="str">
        <f t="shared" si="25"/>
        <v>22/Jul/1988</v>
      </c>
    </row>
    <row r="1670" spans="1:10" x14ac:dyDescent="0.3">
      <c r="A1670" t="s">
        <v>1981</v>
      </c>
      <c r="B1670">
        <v>2004</v>
      </c>
      <c r="C1670" t="s">
        <v>20</v>
      </c>
      <c r="D1670">
        <v>5</v>
      </c>
      <c r="E1670">
        <v>0</v>
      </c>
      <c r="F1670">
        <v>26479.4</v>
      </c>
      <c r="G1670" t="s">
        <v>11</v>
      </c>
      <c r="H1670" t="s">
        <v>11</v>
      </c>
      <c r="I1670" t="s">
        <v>42</v>
      </c>
      <c r="J1670" t="str">
        <f t="shared" si="25"/>
        <v>5/Sep/2004</v>
      </c>
    </row>
    <row r="1671" spans="1:10" x14ac:dyDescent="0.3">
      <c r="A1671" t="s">
        <v>1980</v>
      </c>
      <c r="B1671">
        <v>1970</v>
      </c>
      <c r="C1671" t="s">
        <v>35</v>
      </c>
      <c r="D1671">
        <v>27</v>
      </c>
      <c r="E1671">
        <v>2</v>
      </c>
      <c r="F1671">
        <v>26467.1</v>
      </c>
      <c r="G1671" t="s">
        <v>11</v>
      </c>
      <c r="H1671" t="s">
        <v>12</v>
      </c>
      <c r="I1671" t="s">
        <v>23</v>
      </c>
      <c r="J1671" t="str">
        <f t="shared" si="25"/>
        <v>27/Aug/1970</v>
      </c>
    </row>
    <row r="1672" spans="1:10" x14ac:dyDescent="0.3">
      <c r="A1672" t="s">
        <v>1979</v>
      </c>
      <c r="B1672">
        <v>1974</v>
      </c>
      <c r="C1672" t="s">
        <v>20</v>
      </c>
      <c r="D1672">
        <v>21</v>
      </c>
      <c r="E1672">
        <v>1</v>
      </c>
      <c r="F1672">
        <v>26392.26</v>
      </c>
      <c r="G1672" t="s">
        <v>11</v>
      </c>
      <c r="H1672" t="s">
        <v>11</v>
      </c>
      <c r="I1672" t="s">
        <v>247</v>
      </c>
      <c r="J1672" t="str">
        <f t="shared" si="25"/>
        <v>21/Sep/1974</v>
      </c>
    </row>
    <row r="1673" spans="1:10" x14ac:dyDescent="0.3">
      <c r="A1673" t="s">
        <v>1978</v>
      </c>
      <c r="B1673">
        <v>2004</v>
      </c>
      <c r="C1673" t="s">
        <v>30</v>
      </c>
      <c r="D1673">
        <v>5</v>
      </c>
      <c r="E1673">
        <v>0</v>
      </c>
      <c r="F1673">
        <v>26316.59</v>
      </c>
      <c r="G1673" t="s">
        <v>11</v>
      </c>
      <c r="H1673" t="s">
        <v>12</v>
      </c>
      <c r="I1673" t="s">
        <v>42</v>
      </c>
      <c r="J1673" t="str">
        <f t="shared" ref="J1673:J1736" si="26">_xlfn.CONCAT(D1673,"/",C1673,"/",B1673)</f>
        <v>5/Dec/2004</v>
      </c>
    </row>
    <row r="1674" spans="1:10" x14ac:dyDescent="0.3">
      <c r="A1674" t="s">
        <v>1977</v>
      </c>
      <c r="B1674">
        <v>1975</v>
      </c>
      <c r="C1674" t="s">
        <v>18</v>
      </c>
      <c r="D1674">
        <v>4</v>
      </c>
      <c r="E1674">
        <v>1</v>
      </c>
      <c r="F1674">
        <v>26236.58</v>
      </c>
      <c r="G1674" t="s">
        <v>11</v>
      </c>
      <c r="H1674" t="s">
        <v>16</v>
      </c>
      <c r="I1674" t="s">
        <v>42</v>
      </c>
      <c r="J1674" t="str">
        <f t="shared" si="26"/>
        <v>4/Jun/1975</v>
      </c>
    </row>
    <row r="1675" spans="1:10" x14ac:dyDescent="0.3">
      <c r="A1675" t="s">
        <v>1976</v>
      </c>
      <c r="B1675">
        <v>1973</v>
      </c>
      <c r="C1675" t="s">
        <v>10</v>
      </c>
      <c r="D1675">
        <v>7</v>
      </c>
      <c r="E1675">
        <v>1</v>
      </c>
      <c r="F1675">
        <v>26140.36</v>
      </c>
      <c r="G1675" t="s">
        <v>11</v>
      </c>
      <c r="H1675" t="s">
        <v>12</v>
      </c>
      <c r="I1675" t="s">
        <v>42</v>
      </c>
      <c r="J1675" t="str">
        <f t="shared" si="26"/>
        <v>7/Jul/1973</v>
      </c>
    </row>
    <row r="1676" spans="1:10" x14ac:dyDescent="0.3">
      <c r="A1676" t="s">
        <v>1975</v>
      </c>
      <c r="B1676">
        <v>2002</v>
      </c>
      <c r="C1676" t="s">
        <v>37</v>
      </c>
      <c r="D1676">
        <v>11</v>
      </c>
      <c r="E1676">
        <v>0</v>
      </c>
      <c r="F1676">
        <v>26125.67</v>
      </c>
      <c r="G1676" t="s">
        <v>11</v>
      </c>
      <c r="H1676" t="s">
        <v>16</v>
      </c>
      <c r="I1676" t="s">
        <v>13</v>
      </c>
      <c r="J1676" t="str">
        <f t="shared" si="26"/>
        <v>11/Oct/2002</v>
      </c>
    </row>
    <row r="1677" spans="1:10" x14ac:dyDescent="0.3">
      <c r="A1677" t="s">
        <v>1974</v>
      </c>
      <c r="B1677">
        <v>1966</v>
      </c>
      <c r="C1677" t="s">
        <v>10</v>
      </c>
      <c r="D1677">
        <v>9</v>
      </c>
      <c r="E1677">
        <v>1</v>
      </c>
      <c r="F1677">
        <v>26109.33</v>
      </c>
      <c r="G1677" t="s">
        <v>11</v>
      </c>
      <c r="H1677" t="s">
        <v>12</v>
      </c>
      <c r="I1677" t="s">
        <v>23</v>
      </c>
      <c r="J1677" t="str">
        <f t="shared" si="26"/>
        <v>9/Jul/1966</v>
      </c>
    </row>
    <row r="1678" spans="1:10" x14ac:dyDescent="0.3">
      <c r="A1678" t="s">
        <v>1973</v>
      </c>
      <c r="B1678">
        <v>2000</v>
      </c>
      <c r="C1678" t="s">
        <v>30</v>
      </c>
      <c r="D1678">
        <v>26</v>
      </c>
      <c r="E1678">
        <v>0</v>
      </c>
      <c r="F1678">
        <v>26026.97</v>
      </c>
      <c r="G1678" t="s">
        <v>11</v>
      </c>
      <c r="H1678" t="s">
        <v>12</v>
      </c>
      <c r="I1678" t="s">
        <v>42</v>
      </c>
      <c r="J1678" t="str">
        <f t="shared" si="26"/>
        <v>26/Dec/2000</v>
      </c>
    </row>
    <row r="1679" spans="1:10" x14ac:dyDescent="0.3">
      <c r="A1679" t="s">
        <v>2369</v>
      </c>
      <c r="B1679">
        <v>1991</v>
      </c>
      <c r="C1679" t="s">
        <v>18</v>
      </c>
      <c r="D1679">
        <v>6</v>
      </c>
      <c r="E1679">
        <v>1</v>
      </c>
      <c r="F1679">
        <v>58571.07</v>
      </c>
      <c r="G1679" t="s">
        <v>16</v>
      </c>
      <c r="H1679" t="s">
        <v>12</v>
      </c>
      <c r="I1679" t="s">
        <v>247</v>
      </c>
      <c r="J1679" t="str">
        <f t="shared" si="26"/>
        <v>6/Jun/1991</v>
      </c>
    </row>
    <row r="1680" spans="1:10" x14ac:dyDescent="0.3">
      <c r="A1680" t="s">
        <v>2333</v>
      </c>
      <c r="B1680">
        <v>1993</v>
      </c>
      <c r="C1680" t="s">
        <v>37</v>
      </c>
      <c r="D1680">
        <v>11</v>
      </c>
      <c r="E1680">
        <v>2</v>
      </c>
      <c r="F1680">
        <v>44585.46</v>
      </c>
      <c r="G1680" t="s">
        <v>11</v>
      </c>
      <c r="H1680" t="s">
        <v>11</v>
      </c>
      <c r="I1680" t="s">
        <v>42</v>
      </c>
      <c r="J1680" t="str">
        <f t="shared" si="26"/>
        <v>11/Oct/1993</v>
      </c>
    </row>
    <row r="1681" spans="1:10" x14ac:dyDescent="0.3">
      <c r="A1681" t="s">
        <v>1972</v>
      </c>
      <c r="B1681">
        <v>2001</v>
      </c>
      <c r="C1681" t="s">
        <v>18</v>
      </c>
      <c r="D1681">
        <v>5</v>
      </c>
      <c r="E1681">
        <v>2</v>
      </c>
      <c r="F1681">
        <v>26018.95</v>
      </c>
      <c r="G1681" t="s">
        <v>11</v>
      </c>
      <c r="H1681" t="s">
        <v>11</v>
      </c>
      <c r="I1681" t="s">
        <v>23</v>
      </c>
      <c r="J1681" t="str">
        <f t="shared" si="26"/>
        <v>5/Jun/2001</v>
      </c>
    </row>
    <row r="1682" spans="1:10" x14ac:dyDescent="0.3">
      <c r="A1682" t="s">
        <v>1971</v>
      </c>
      <c r="B1682">
        <v>1970</v>
      </c>
      <c r="C1682" t="s">
        <v>30</v>
      </c>
      <c r="D1682">
        <v>3</v>
      </c>
      <c r="E1682">
        <v>3</v>
      </c>
      <c r="F1682">
        <v>25992.82</v>
      </c>
      <c r="G1682" t="s">
        <v>11</v>
      </c>
      <c r="H1682" t="s">
        <v>11</v>
      </c>
      <c r="I1682" t="s">
        <v>13</v>
      </c>
      <c r="J1682" t="str">
        <f t="shared" si="26"/>
        <v>3/Dec/1970</v>
      </c>
    </row>
    <row r="1683" spans="1:10" x14ac:dyDescent="0.3">
      <c r="A1683" t="s">
        <v>1970</v>
      </c>
      <c r="B1683">
        <v>1963</v>
      </c>
      <c r="C1683" t="s">
        <v>35</v>
      </c>
      <c r="D1683">
        <v>21</v>
      </c>
      <c r="E1683">
        <v>0</v>
      </c>
      <c r="F1683">
        <v>25678.78</v>
      </c>
      <c r="G1683" t="s">
        <v>11</v>
      </c>
      <c r="H1683" t="s">
        <v>12</v>
      </c>
      <c r="I1683" t="s">
        <v>23</v>
      </c>
      <c r="J1683" t="str">
        <f t="shared" si="26"/>
        <v>21/Aug/1963</v>
      </c>
    </row>
    <row r="1684" spans="1:10" x14ac:dyDescent="0.3">
      <c r="A1684" t="s">
        <v>1969</v>
      </c>
      <c r="B1684">
        <v>1972</v>
      </c>
      <c r="C1684" t="s">
        <v>10</v>
      </c>
      <c r="D1684">
        <v>17</v>
      </c>
      <c r="E1684">
        <v>0</v>
      </c>
      <c r="F1684">
        <v>25656.58</v>
      </c>
      <c r="G1684" t="s">
        <v>11</v>
      </c>
      <c r="H1684" t="s">
        <v>12</v>
      </c>
      <c r="I1684" t="s">
        <v>247</v>
      </c>
      <c r="J1684" t="str">
        <f t="shared" si="26"/>
        <v>17/Jul/1972</v>
      </c>
    </row>
    <row r="1685" spans="1:10" x14ac:dyDescent="0.3">
      <c r="A1685" t="s">
        <v>1968</v>
      </c>
      <c r="B1685">
        <v>2001</v>
      </c>
      <c r="C1685" t="s">
        <v>35</v>
      </c>
      <c r="D1685">
        <v>2</v>
      </c>
      <c r="E1685">
        <v>0</v>
      </c>
      <c r="F1685">
        <v>25648.98</v>
      </c>
      <c r="G1685" t="s">
        <v>11</v>
      </c>
      <c r="H1685" t="s">
        <v>16</v>
      </c>
      <c r="I1685" t="s">
        <v>42</v>
      </c>
      <c r="J1685" t="str">
        <f t="shared" si="26"/>
        <v>2/Aug/2001</v>
      </c>
    </row>
    <row r="1686" spans="1:10" x14ac:dyDescent="0.3">
      <c r="A1686" t="s">
        <v>1967</v>
      </c>
      <c r="B1686">
        <v>1968</v>
      </c>
      <c r="C1686" t="s">
        <v>30</v>
      </c>
      <c r="D1686">
        <v>11</v>
      </c>
      <c r="E1686">
        <v>1</v>
      </c>
      <c r="F1686">
        <v>25517.11</v>
      </c>
      <c r="G1686" t="s">
        <v>11</v>
      </c>
      <c r="H1686" t="s">
        <v>12</v>
      </c>
      <c r="I1686" t="s">
        <v>356</v>
      </c>
      <c r="J1686" t="str">
        <f t="shared" si="26"/>
        <v>11/Dec/1968</v>
      </c>
    </row>
    <row r="1687" spans="1:10" x14ac:dyDescent="0.3">
      <c r="A1687" t="s">
        <v>1966</v>
      </c>
      <c r="B1687">
        <v>1968</v>
      </c>
      <c r="C1687" t="s">
        <v>35</v>
      </c>
      <c r="D1687">
        <v>22</v>
      </c>
      <c r="E1687">
        <v>3</v>
      </c>
      <c r="F1687">
        <v>25382.3</v>
      </c>
      <c r="G1687" t="s">
        <v>11</v>
      </c>
      <c r="H1687" t="s">
        <v>11</v>
      </c>
      <c r="I1687" t="s">
        <v>42</v>
      </c>
      <c r="J1687" t="str">
        <f t="shared" si="26"/>
        <v>22/Aug/1968</v>
      </c>
    </row>
    <row r="1688" spans="1:10" x14ac:dyDescent="0.3">
      <c r="A1688" t="s">
        <v>1965</v>
      </c>
      <c r="B1688">
        <v>1972</v>
      </c>
      <c r="C1688" t="s">
        <v>20</v>
      </c>
      <c r="D1688">
        <v>26</v>
      </c>
      <c r="E1688">
        <v>2</v>
      </c>
      <c r="F1688">
        <v>25333.33</v>
      </c>
      <c r="G1688" t="s">
        <v>11</v>
      </c>
      <c r="H1688" t="s">
        <v>11</v>
      </c>
      <c r="I1688" t="s">
        <v>356</v>
      </c>
      <c r="J1688" t="str">
        <f t="shared" si="26"/>
        <v>26/Sep/1972</v>
      </c>
    </row>
    <row r="1689" spans="1:10" x14ac:dyDescent="0.3">
      <c r="A1689" t="s">
        <v>1964</v>
      </c>
      <c r="B1689">
        <v>1975</v>
      </c>
      <c r="C1689" t="s">
        <v>30</v>
      </c>
      <c r="D1689">
        <v>14</v>
      </c>
      <c r="E1689">
        <v>3</v>
      </c>
      <c r="F1689">
        <v>25309.49</v>
      </c>
      <c r="G1689" t="s">
        <v>11</v>
      </c>
      <c r="H1689" t="s">
        <v>16</v>
      </c>
      <c r="I1689" t="s">
        <v>42</v>
      </c>
      <c r="J1689" t="str">
        <f t="shared" si="26"/>
        <v>14/Dec/1975</v>
      </c>
    </row>
    <row r="1690" spans="1:10" x14ac:dyDescent="0.3">
      <c r="A1690" t="s">
        <v>1963</v>
      </c>
      <c r="B1690">
        <v>1998</v>
      </c>
      <c r="C1690" t="s">
        <v>15</v>
      </c>
      <c r="D1690">
        <v>24</v>
      </c>
      <c r="E1690">
        <v>0</v>
      </c>
      <c r="F1690">
        <v>25127.22</v>
      </c>
      <c r="G1690" t="s">
        <v>11</v>
      </c>
      <c r="H1690" t="s">
        <v>12</v>
      </c>
      <c r="I1690" t="s">
        <v>42</v>
      </c>
      <c r="J1690" t="str">
        <f t="shared" si="26"/>
        <v>24/Nov/1998</v>
      </c>
    </row>
    <row r="1691" spans="1:10" x14ac:dyDescent="0.3">
      <c r="A1691" t="s">
        <v>2332</v>
      </c>
      <c r="B1691">
        <v>2000</v>
      </c>
      <c r="C1691" t="s">
        <v>35</v>
      </c>
      <c r="D1691">
        <v>2</v>
      </c>
      <c r="E1691">
        <v>1</v>
      </c>
      <c r="F1691">
        <v>44501.4</v>
      </c>
      <c r="G1691" t="s">
        <v>11</v>
      </c>
      <c r="H1691" t="s">
        <v>12</v>
      </c>
      <c r="I1691" t="s">
        <v>13</v>
      </c>
      <c r="J1691" t="str">
        <f t="shared" si="26"/>
        <v>2/Aug/2000</v>
      </c>
    </row>
    <row r="1692" spans="1:10" x14ac:dyDescent="0.3">
      <c r="A1692" t="s">
        <v>1962</v>
      </c>
      <c r="B1692">
        <v>1998</v>
      </c>
      <c r="C1692" t="s">
        <v>18</v>
      </c>
      <c r="D1692">
        <v>14</v>
      </c>
      <c r="E1692">
        <v>0</v>
      </c>
      <c r="F1692">
        <v>25081.77</v>
      </c>
      <c r="G1692" t="s">
        <v>11</v>
      </c>
      <c r="H1692" t="s">
        <v>11</v>
      </c>
      <c r="I1692" t="s">
        <v>13</v>
      </c>
      <c r="J1692" t="str">
        <f t="shared" si="26"/>
        <v>14/Jun/1998</v>
      </c>
    </row>
    <row r="1693" spans="1:10" x14ac:dyDescent="0.3">
      <c r="A1693" t="s">
        <v>1961</v>
      </c>
      <c r="B1693">
        <v>1995</v>
      </c>
      <c r="C1693" t="s">
        <v>30</v>
      </c>
      <c r="D1693">
        <v>4</v>
      </c>
      <c r="E1693">
        <v>0</v>
      </c>
      <c r="F1693">
        <v>25075.97</v>
      </c>
      <c r="G1693" t="s">
        <v>11</v>
      </c>
      <c r="H1693" t="s">
        <v>11</v>
      </c>
      <c r="I1693" t="s">
        <v>42</v>
      </c>
      <c r="J1693" t="str">
        <f t="shared" si="26"/>
        <v>4/Dec/1995</v>
      </c>
    </row>
    <row r="1694" spans="1:10" x14ac:dyDescent="0.3">
      <c r="A1694" t="s">
        <v>1960</v>
      </c>
      <c r="B1694">
        <v>1975</v>
      </c>
      <c r="C1694" t="s">
        <v>15</v>
      </c>
      <c r="D1694">
        <v>14</v>
      </c>
      <c r="E1694">
        <v>3</v>
      </c>
      <c r="F1694">
        <v>24915.22</v>
      </c>
      <c r="G1694" t="s">
        <v>11</v>
      </c>
      <c r="H1694" t="s">
        <v>12</v>
      </c>
      <c r="I1694" t="s">
        <v>23</v>
      </c>
      <c r="J1694" t="str">
        <f t="shared" si="26"/>
        <v>14/Nov/1975</v>
      </c>
    </row>
    <row r="1695" spans="1:10" x14ac:dyDescent="0.3">
      <c r="A1695" t="s">
        <v>1959</v>
      </c>
      <c r="B1695">
        <v>1987</v>
      </c>
      <c r="C1695" t="s">
        <v>18</v>
      </c>
      <c r="D1695">
        <v>14</v>
      </c>
      <c r="E1695">
        <v>2</v>
      </c>
      <c r="F1695">
        <v>24915.05</v>
      </c>
      <c r="G1695" t="s">
        <v>11</v>
      </c>
      <c r="H1695" t="s">
        <v>16</v>
      </c>
      <c r="I1695" t="s">
        <v>247</v>
      </c>
      <c r="J1695" t="str">
        <f t="shared" si="26"/>
        <v>14/Jun/1987</v>
      </c>
    </row>
    <row r="1696" spans="1:10" x14ac:dyDescent="0.3">
      <c r="A1696" t="s">
        <v>1958</v>
      </c>
      <c r="B1696">
        <v>1969</v>
      </c>
      <c r="C1696" t="s">
        <v>10</v>
      </c>
      <c r="D1696">
        <v>23</v>
      </c>
      <c r="E1696">
        <v>3</v>
      </c>
      <c r="F1696">
        <v>24873.38</v>
      </c>
      <c r="G1696" t="s">
        <v>11</v>
      </c>
      <c r="H1696" t="s">
        <v>16</v>
      </c>
      <c r="I1696" t="s">
        <v>247</v>
      </c>
      <c r="J1696" t="str">
        <f t="shared" si="26"/>
        <v>23/Jul/1969</v>
      </c>
    </row>
    <row r="1697" spans="1:10" x14ac:dyDescent="0.3">
      <c r="A1697" t="s">
        <v>1957</v>
      </c>
      <c r="B1697">
        <v>1970</v>
      </c>
      <c r="C1697" t="s">
        <v>15</v>
      </c>
      <c r="D1697">
        <v>26</v>
      </c>
      <c r="E1697">
        <v>3</v>
      </c>
      <c r="F1697">
        <v>24869.84</v>
      </c>
      <c r="G1697" t="s">
        <v>11</v>
      </c>
      <c r="H1697" t="s">
        <v>11</v>
      </c>
      <c r="I1697" t="s">
        <v>168</v>
      </c>
      <c r="J1697" t="str">
        <f t="shared" si="26"/>
        <v>26/Nov/1970</v>
      </c>
    </row>
    <row r="1698" spans="1:10" x14ac:dyDescent="0.3">
      <c r="A1698" t="s">
        <v>1956</v>
      </c>
      <c r="B1698">
        <v>1995</v>
      </c>
      <c r="C1698" t="s">
        <v>18</v>
      </c>
      <c r="D1698">
        <v>10</v>
      </c>
      <c r="E1698">
        <v>0</v>
      </c>
      <c r="F1698">
        <v>24863.25</v>
      </c>
      <c r="G1698" t="s">
        <v>11</v>
      </c>
      <c r="H1698" t="s">
        <v>12</v>
      </c>
      <c r="I1698" t="s">
        <v>42</v>
      </c>
      <c r="J1698" t="str">
        <f t="shared" si="26"/>
        <v>10/Jun/1995</v>
      </c>
    </row>
    <row r="1699" spans="1:10" x14ac:dyDescent="0.3">
      <c r="A1699" t="s">
        <v>1955</v>
      </c>
      <c r="B1699">
        <v>1994</v>
      </c>
      <c r="C1699" t="s">
        <v>20</v>
      </c>
      <c r="D1699">
        <v>9</v>
      </c>
      <c r="E1699">
        <v>0</v>
      </c>
      <c r="F1699">
        <v>24817.25</v>
      </c>
      <c r="G1699" t="s">
        <v>11</v>
      </c>
      <c r="H1699" t="s">
        <v>11</v>
      </c>
      <c r="I1699" t="s">
        <v>42</v>
      </c>
      <c r="J1699" t="str">
        <f t="shared" si="26"/>
        <v>9/Sep/1994</v>
      </c>
    </row>
    <row r="1700" spans="1:10" x14ac:dyDescent="0.3">
      <c r="A1700" t="s">
        <v>1954</v>
      </c>
      <c r="B1700">
        <v>1992</v>
      </c>
      <c r="C1700" t="s">
        <v>37</v>
      </c>
      <c r="D1700">
        <v>11</v>
      </c>
      <c r="E1700">
        <v>0</v>
      </c>
      <c r="F1700">
        <v>24795.040000000001</v>
      </c>
      <c r="G1700" t="s">
        <v>11</v>
      </c>
      <c r="H1700" t="s">
        <v>12</v>
      </c>
      <c r="I1700" t="s">
        <v>42</v>
      </c>
      <c r="J1700" t="str">
        <f t="shared" si="26"/>
        <v>11/Oct/1992</v>
      </c>
    </row>
    <row r="1701" spans="1:10" x14ac:dyDescent="0.3">
      <c r="A1701" t="s">
        <v>1953</v>
      </c>
      <c r="B1701">
        <v>1996</v>
      </c>
      <c r="C1701" t="s">
        <v>35</v>
      </c>
      <c r="D1701">
        <v>28</v>
      </c>
      <c r="E1701">
        <v>4</v>
      </c>
      <c r="F1701">
        <v>24671.66</v>
      </c>
      <c r="G1701" t="s">
        <v>11</v>
      </c>
      <c r="H1701" t="s">
        <v>16</v>
      </c>
      <c r="I1701" t="s">
        <v>247</v>
      </c>
      <c r="J1701" t="str">
        <f t="shared" si="26"/>
        <v>28/Aug/1996</v>
      </c>
    </row>
    <row r="1702" spans="1:10" x14ac:dyDescent="0.3">
      <c r="A1702" t="s">
        <v>2331</v>
      </c>
      <c r="B1702">
        <v>1967</v>
      </c>
      <c r="C1702" t="s">
        <v>20</v>
      </c>
      <c r="D1702">
        <v>14</v>
      </c>
      <c r="E1702">
        <v>0</v>
      </c>
      <c r="F1702">
        <v>44423.8</v>
      </c>
      <c r="G1702" t="s">
        <v>11</v>
      </c>
      <c r="H1702" t="s">
        <v>12</v>
      </c>
      <c r="I1702" t="s">
        <v>13</v>
      </c>
      <c r="J1702" t="str">
        <f t="shared" si="26"/>
        <v>14/Sep/1967</v>
      </c>
    </row>
    <row r="1703" spans="1:10" x14ac:dyDescent="0.3">
      <c r="A1703" t="s">
        <v>1952</v>
      </c>
      <c r="B1703">
        <v>1970</v>
      </c>
      <c r="C1703" t="s">
        <v>18</v>
      </c>
      <c r="D1703">
        <v>12</v>
      </c>
      <c r="E1703">
        <v>2</v>
      </c>
      <c r="F1703">
        <v>24667.42</v>
      </c>
      <c r="G1703" t="s">
        <v>11</v>
      </c>
      <c r="H1703" t="s">
        <v>12</v>
      </c>
      <c r="I1703" t="s">
        <v>13</v>
      </c>
      <c r="J1703" t="str">
        <f t="shared" si="26"/>
        <v>12/Jun/1970</v>
      </c>
    </row>
    <row r="1704" spans="1:10" x14ac:dyDescent="0.3">
      <c r="A1704" t="s">
        <v>1951</v>
      </c>
      <c r="B1704">
        <v>1976</v>
      </c>
      <c r="C1704" t="s">
        <v>37</v>
      </c>
      <c r="D1704">
        <v>12</v>
      </c>
      <c r="E1704">
        <v>0</v>
      </c>
      <c r="F1704">
        <v>24603.05</v>
      </c>
      <c r="G1704" t="s">
        <v>11</v>
      </c>
      <c r="H1704" t="s">
        <v>11</v>
      </c>
      <c r="I1704" t="s">
        <v>42</v>
      </c>
      <c r="J1704" t="str">
        <f t="shared" si="26"/>
        <v>12/Oct/1976</v>
      </c>
    </row>
    <row r="1705" spans="1:10" x14ac:dyDescent="0.3">
      <c r="A1705" t="s">
        <v>1950</v>
      </c>
      <c r="B1705">
        <v>1975</v>
      </c>
      <c r="C1705" t="s">
        <v>18</v>
      </c>
      <c r="D1705">
        <v>13</v>
      </c>
      <c r="E1705">
        <v>2</v>
      </c>
      <c r="F1705">
        <v>24535.7</v>
      </c>
      <c r="G1705" t="s">
        <v>11</v>
      </c>
      <c r="H1705" t="s">
        <v>11</v>
      </c>
      <c r="I1705" t="s">
        <v>23</v>
      </c>
      <c r="J1705" t="str">
        <f t="shared" si="26"/>
        <v>13/Jun/1975</v>
      </c>
    </row>
    <row r="1706" spans="1:10" x14ac:dyDescent="0.3">
      <c r="A1706" t="s">
        <v>1949</v>
      </c>
      <c r="B1706">
        <v>1972</v>
      </c>
      <c r="C1706" t="s">
        <v>20</v>
      </c>
      <c r="D1706">
        <v>14</v>
      </c>
      <c r="E1706">
        <v>1</v>
      </c>
      <c r="F1706">
        <v>24520.26</v>
      </c>
      <c r="G1706" t="s">
        <v>11</v>
      </c>
      <c r="H1706" t="s">
        <v>12</v>
      </c>
      <c r="I1706" t="s">
        <v>42</v>
      </c>
      <c r="J1706" t="str">
        <f t="shared" si="26"/>
        <v>14/Sep/1972</v>
      </c>
    </row>
    <row r="1707" spans="1:10" x14ac:dyDescent="0.3">
      <c r="A1707" t="s">
        <v>1948</v>
      </c>
      <c r="B1707">
        <v>1961</v>
      </c>
      <c r="C1707" t="s">
        <v>37</v>
      </c>
      <c r="D1707">
        <v>21</v>
      </c>
      <c r="E1707">
        <v>0</v>
      </c>
      <c r="F1707">
        <v>24513.09</v>
      </c>
      <c r="G1707" t="s">
        <v>11</v>
      </c>
      <c r="H1707" t="s">
        <v>11</v>
      </c>
      <c r="I1707" t="s">
        <v>13</v>
      </c>
      <c r="J1707" t="str">
        <f t="shared" si="26"/>
        <v>21/Oct/1961</v>
      </c>
    </row>
    <row r="1708" spans="1:10" x14ac:dyDescent="0.3">
      <c r="A1708" t="s">
        <v>1947</v>
      </c>
      <c r="B1708">
        <v>1968</v>
      </c>
      <c r="C1708" t="s">
        <v>10</v>
      </c>
      <c r="D1708">
        <v>6</v>
      </c>
      <c r="E1708">
        <v>0</v>
      </c>
      <c r="F1708">
        <v>24476.48</v>
      </c>
      <c r="G1708" t="s">
        <v>11</v>
      </c>
      <c r="H1708" t="s">
        <v>11</v>
      </c>
      <c r="I1708" t="s">
        <v>23</v>
      </c>
      <c r="J1708" t="str">
        <f t="shared" si="26"/>
        <v>6/Jul/1968</v>
      </c>
    </row>
    <row r="1709" spans="1:10" x14ac:dyDescent="0.3">
      <c r="A1709" t="s">
        <v>1946</v>
      </c>
      <c r="B1709">
        <v>1970</v>
      </c>
      <c r="C1709" t="s">
        <v>15</v>
      </c>
      <c r="D1709">
        <v>30</v>
      </c>
      <c r="E1709">
        <v>0</v>
      </c>
      <c r="F1709">
        <v>24393.62</v>
      </c>
      <c r="G1709" t="s">
        <v>11</v>
      </c>
      <c r="H1709" t="s">
        <v>12</v>
      </c>
      <c r="I1709" t="s">
        <v>23</v>
      </c>
      <c r="J1709" t="str">
        <f t="shared" si="26"/>
        <v>30/Nov/1970</v>
      </c>
    </row>
    <row r="1710" spans="1:10" x14ac:dyDescent="0.3">
      <c r="A1710" t="s">
        <v>1945</v>
      </c>
      <c r="B1710">
        <v>1999</v>
      </c>
      <c r="C1710" t="s">
        <v>37</v>
      </c>
      <c r="D1710">
        <v>7</v>
      </c>
      <c r="E1710">
        <v>0</v>
      </c>
      <c r="F1710">
        <v>24387.74</v>
      </c>
      <c r="G1710" t="s">
        <v>11</v>
      </c>
      <c r="H1710" t="s">
        <v>16</v>
      </c>
      <c r="I1710" t="s">
        <v>42</v>
      </c>
      <c r="J1710" t="str">
        <f t="shared" si="26"/>
        <v>7/Oct/1999</v>
      </c>
    </row>
    <row r="1711" spans="1:10" x14ac:dyDescent="0.3">
      <c r="A1711" t="s">
        <v>1944</v>
      </c>
      <c r="B1711">
        <v>2004</v>
      </c>
      <c r="C1711" t="s">
        <v>35</v>
      </c>
      <c r="D1711">
        <v>3</v>
      </c>
      <c r="E1711">
        <v>0</v>
      </c>
      <c r="F1711">
        <v>24294.02</v>
      </c>
      <c r="G1711" t="s">
        <v>11</v>
      </c>
      <c r="H1711" t="s">
        <v>16</v>
      </c>
      <c r="I1711" t="s">
        <v>42</v>
      </c>
      <c r="J1711" t="str">
        <f t="shared" si="26"/>
        <v>3/Aug/2004</v>
      </c>
    </row>
    <row r="1712" spans="1:10" x14ac:dyDescent="0.3">
      <c r="A1712" t="s">
        <v>1943</v>
      </c>
      <c r="B1712">
        <v>1964</v>
      </c>
      <c r="C1712" t="s">
        <v>30</v>
      </c>
      <c r="D1712">
        <v>16</v>
      </c>
      <c r="E1712">
        <v>0</v>
      </c>
      <c r="F1712">
        <v>24227.34</v>
      </c>
      <c r="G1712" t="s">
        <v>11</v>
      </c>
      <c r="H1712" t="s">
        <v>16</v>
      </c>
      <c r="I1712" t="s">
        <v>13</v>
      </c>
      <c r="J1712" t="str">
        <f t="shared" si="26"/>
        <v>16/Dec/1964</v>
      </c>
    </row>
    <row r="1713" spans="1:10" x14ac:dyDescent="0.3">
      <c r="A1713" t="s">
        <v>2330</v>
      </c>
      <c r="B1713">
        <v>1971</v>
      </c>
      <c r="C1713" t="s">
        <v>37</v>
      </c>
      <c r="D1713">
        <v>29</v>
      </c>
      <c r="E1713">
        <v>0</v>
      </c>
      <c r="F1713">
        <v>44400.41</v>
      </c>
      <c r="G1713" t="s">
        <v>11</v>
      </c>
      <c r="H1713" t="s">
        <v>11</v>
      </c>
      <c r="I1713" t="s">
        <v>13</v>
      </c>
      <c r="J1713" t="str">
        <f t="shared" si="26"/>
        <v>29/Oct/1971</v>
      </c>
    </row>
    <row r="1714" spans="1:10" x14ac:dyDescent="0.3">
      <c r="A1714" t="s">
        <v>1942</v>
      </c>
      <c r="B1714">
        <v>1974</v>
      </c>
      <c r="C1714" t="s">
        <v>20</v>
      </c>
      <c r="D1714">
        <v>10</v>
      </c>
      <c r="E1714">
        <v>3</v>
      </c>
      <c r="F1714">
        <v>24180.93</v>
      </c>
      <c r="G1714" t="s">
        <v>11</v>
      </c>
      <c r="H1714" t="s">
        <v>16</v>
      </c>
      <c r="I1714" t="s">
        <v>13</v>
      </c>
      <c r="J1714" t="str">
        <f t="shared" si="26"/>
        <v>10/Sep/1974</v>
      </c>
    </row>
    <row r="1715" spans="1:10" x14ac:dyDescent="0.3">
      <c r="A1715" t="s">
        <v>1941</v>
      </c>
      <c r="B1715">
        <v>1973</v>
      </c>
      <c r="C1715" t="s">
        <v>18</v>
      </c>
      <c r="D1715">
        <v>13</v>
      </c>
      <c r="E1715">
        <v>3</v>
      </c>
      <c r="F1715">
        <v>24106.91</v>
      </c>
      <c r="G1715" t="s">
        <v>11</v>
      </c>
      <c r="H1715" t="s">
        <v>11</v>
      </c>
      <c r="I1715" t="s">
        <v>247</v>
      </c>
      <c r="J1715" t="str">
        <f t="shared" si="26"/>
        <v>13/Jun/1973</v>
      </c>
    </row>
    <row r="1716" spans="1:10" x14ac:dyDescent="0.3">
      <c r="A1716" t="s">
        <v>1940</v>
      </c>
      <c r="B1716">
        <v>2003</v>
      </c>
      <c r="C1716" t="s">
        <v>30</v>
      </c>
      <c r="D1716">
        <v>30</v>
      </c>
      <c r="E1716">
        <v>2</v>
      </c>
      <c r="F1716">
        <v>24059.68</v>
      </c>
      <c r="G1716" t="s">
        <v>11</v>
      </c>
      <c r="H1716" t="s">
        <v>11</v>
      </c>
      <c r="I1716" t="s">
        <v>23</v>
      </c>
      <c r="J1716" t="str">
        <f t="shared" si="26"/>
        <v>30/Dec/2003</v>
      </c>
    </row>
    <row r="1717" spans="1:10" x14ac:dyDescent="0.3">
      <c r="A1717" t="s">
        <v>1939</v>
      </c>
      <c r="B1717">
        <v>1971</v>
      </c>
      <c r="C1717" t="s">
        <v>10</v>
      </c>
      <c r="D1717">
        <v>10</v>
      </c>
      <c r="E1717">
        <v>2</v>
      </c>
      <c r="F1717">
        <v>23967.38</v>
      </c>
      <c r="G1717" t="s">
        <v>11</v>
      </c>
      <c r="H1717" t="s">
        <v>11</v>
      </c>
      <c r="I1717" t="s">
        <v>23</v>
      </c>
      <c r="J1717" t="str">
        <f t="shared" si="26"/>
        <v>10/Jul/1971</v>
      </c>
    </row>
    <row r="1718" spans="1:10" x14ac:dyDescent="0.3">
      <c r="A1718" t="s">
        <v>1938</v>
      </c>
      <c r="B1718">
        <v>1970</v>
      </c>
      <c r="C1718" t="s">
        <v>35</v>
      </c>
      <c r="D1718">
        <v>8</v>
      </c>
      <c r="E1718">
        <v>1</v>
      </c>
      <c r="F1718">
        <v>23887.66</v>
      </c>
      <c r="G1718" t="s">
        <v>11</v>
      </c>
      <c r="H1718" t="s">
        <v>12</v>
      </c>
      <c r="I1718" t="s">
        <v>23</v>
      </c>
      <c r="J1718" t="str">
        <f t="shared" si="26"/>
        <v>8/Aug/1970</v>
      </c>
    </row>
    <row r="1719" spans="1:10" x14ac:dyDescent="0.3">
      <c r="A1719" t="s">
        <v>1937</v>
      </c>
      <c r="B1719">
        <v>1973</v>
      </c>
      <c r="C1719" t="s">
        <v>18</v>
      </c>
      <c r="D1719">
        <v>27</v>
      </c>
      <c r="E1719">
        <v>2</v>
      </c>
      <c r="F1719">
        <v>23807.24</v>
      </c>
      <c r="G1719" t="s">
        <v>11</v>
      </c>
      <c r="H1719" t="s">
        <v>12</v>
      </c>
      <c r="I1719" t="s">
        <v>23</v>
      </c>
      <c r="J1719" t="str">
        <f t="shared" si="26"/>
        <v>27/Jun/1973</v>
      </c>
    </row>
    <row r="1720" spans="1:10" x14ac:dyDescent="0.3">
      <c r="A1720" t="s">
        <v>1936</v>
      </c>
      <c r="B1720">
        <v>1974</v>
      </c>
      <c r="C1720" t="s">
        <v>18</v>
      </c>
      <c r="D1720">
        <v>2</v>
      </c>
      <c r="E1720">
        <v>1</v>
      </c>
      <c r="F1720">
        <v>23568.27</v>
      </c>
      <c r="G1720" t="s">
        <v>11</v>
      </c>
      <c r="H1720" t="s">
        <v>11</v>
      </c>
      <c r="I1720" t="s">
        <v>42</v>
      </c>
      <c r="J1720" t="str">
        <f t="shared" si="26"/>
        <v>2/Jun/1974</v>
      </c>
    </row>
    <row r="1721" spans="1:10" x14ac:dyDescent="0.3">
      <c r="A1721" t="s">
        <v>1935</v>
      </c>
      <c r="B1721">
        <v>1983</v>
      </c>
      <c r="C1721" t="s">
        <v>35</v>
      </c>
      <c r="D1721">
        <v>26</v>
      </c>
      <c r="E1721">
        <v>2</v>
      </c>
      <c r="F1721">
        <v>23563.02</v>
      </c>
      <c r="G1721" t="s">
        <v>11</v>
      </c>
      <c r="H1721" t="s">
        <v>11</v>
      </c>
      <c r="I1721" t="s">
        <v>13</v>
      </c>
      <c r="J1721" t="str">
        <f t="shared" si="26"/>
        <v>26/Aug/1983</v>
      </c>
    </row>
    <row r="1722" spans="1:10" x14ac:dyDescent="0.3">
      <c r="A1722" t="s">
        <v>1934</v>
      </c>
      <c r="B1722">
        <v>1975</v>
      </c>
      <c r="C1722" t="s">
        <v>15</v>
      </c>
      <c r="D1722">
        <v>13</v>
      </c>
      <c r="E1722">
        <v>1</v>
      </c>
      <c r="F1722">
        <v>23401.31</v>
      </c>
      <c r="G1722" t="s">
        <v>11</v>
      </c>
      <c r="H1722" t="s">
        <v>12</v>
      </c>
      <c r="I1722" t="s">
        <v>247</v>
      </c>
      <c r="J1722" t="str">
        <f t="shared" si="26"/>
        <v>13/Nov/1975</v>
      </c>
    </row>
    <row r="1723" spans="1:10" x14ac:dyDescent="0.3">
      <c r="A1723" t="s">
        <v>1933</v>
      </c>
      <c r="B1723">
        <v>1973</v>
      </c>
      <c r="C1723" t="s">
        <v>37</v>
      </c>
      <c r="D1723">
        <v>22</v>
      </c>
      <c r="E1723">
        <v>2</v>
      </c>
      <c r="F1723">
        <v>23306.55</v>
      </c>
      <c r="G1723" t="s">
        <v>11</v>
      </c>
      <c r="H1723" t="s">
        <v>11</v>
      </c>
      <c r="I1723" t="s">
        <v>42</v>
      </c>
      <c r="J1723" t="str">
        <f t="shared" si="26"/>
        <v>22/Oct/1973</v>
      </c>
    </row>
    <row r="1724" spans="1:10" x14ac:dyDescent="0.3">
      <c r="A1724" t="s">
        <v>2329</v>
      </c>
      <c r="B1724">
        <v>1968</v>
      </c>
      <c r="C1724" t="s">
        <v>15</v>
      </c>
      <c r="D1724">
        <v>24</v>
      </c>
      <c r="E1724">
        <v>2</v>
      </c>
      <c r="F1724">
        <v>44260.75</v>
      </c>
      <c r="G1724" t="s">
        <v>11</v>
      </c>
      <c r="H1724" t="s">
        <v>16</v>
      </c>
      <c r="I1724" t="s">
        <v>13</v>
      </c>
      <c r="J1724" t="str">
        <f t="shared" si="26"/>
        <v>24/Nov/1968</v>
      </c>
    </row>
    <row r="1725" spans="1:10" x14ac:dyDescent="0.3">
      <c r="A1725" t="s">
        <v>1932</v>
      </c>
      <c r="B1725">
        <v>1994</v>
      </c>
      <c r="C1725" t="s">
        <v>37</v>
      </c>
      <c r="D1725">
        <v>3</v>
      </c>
      <c r="E1725">
        <v>1</v>
      </c>
      <c r="F1725">
        <v>23288.93</v>
      </c>
      <c r="G1725" t="s">
        <v>11</v>
      </c>
      <c r="H1725" t="s">
        <v>12</v>
      </c>
      <c r="I1725" t="s">
        <v>247</v>
      </c>
      <c r="J1725" t="str">
        <f t="shared" si="26"/>
        <v>3/Oct/1994</v>
      </c>
    </row>
    <row r="1726" spans="1:10" x14ac:dyDescent="0.3">
      <c r="A1726" t="s">
        <v>1931</v>
      </c>
      <c r="B1726">
        <v>1969</v>
      </c>
      <c r="C1726" t="s">
        <v>15</v>
      </c>
      <c r="D1726">
        <v>14</v>
      </c>
      <c r="E1726">
        <v>1</v>
      </c>
      <c r="F1726">
        <v>23244.79</v>
      </c>
      <c r="G1726" t="s">
        <v>11</v>
      </c>
      <c r="H1726" t="s">
        <v>12</v>
      </c>
      <c r="I1726" t="s">
        <v>13</v>
      </c>
      <c r="J1726" t="str">
        <f t="shared" si="26"/>
        <v>14/Nov/1969</v>
      </c>
    </row>
    <row r="1727" spans="1:10" x14ac:dyDescent="0.3">
      <c r="A1727" t="s">
        <v>1930</v>
      </c>
      <c r="B1727">
        <v>1997</v>
      </c>
      <c r="C1727" t="s">
        <v>35</v>
      </c>
      <c r="D1727">
        <v>7</v>
      </c>
      <c r="E1727">
        <v>2</v>
      </c>
      <c r="F1727">
        <v>23241.47</v>
      </c>
      <c r="G1727" t="s">
        <v>11</v>
      </c>
      <c r="H1727" t="s">
        <v>12</v>
      </c>
      <c r="I1727" t="s">
        <v>170</v>
      </c>
      <c r="J1727" t="str">
        <f t="shared" si="26"/>
        <v>7/Aug/1997</v>
      </c>
    </row>
    <row r="1728" spans="1:10" x14ac:dyDescent="0.3">
      <c r="A1728" t="s">
        <v>1929</v>
      </c>
      <c r="B1728">
        <v>2003</v>
      </c>
      <c r="C1728" t="s">
        <v>30</v>
      </c>
      <c r="D1728">
        <v>14</v>
      </c>
      <c r="E1728">
        <v>0</v>
      </c>
      <c r="F1728">
        <v>23082.959999999999</v>
      </c>
      <c r="G1728" t="s">
        <v>11</v>
      </c>
      <c r="H1728" t="s">
        <v>11</v>
      </c>
      <c r="I1728" t="s">
        <v>42</v>
      </c>
      <c r="J1728" t="str">
        <f t="shared" si="26"/>
        <v>14/Dec/2003</v>
      </c>
    </row>
    <row r="1729" spans="1:10" x14ac:dyDescent="0.3">
      <c r="A1729" t="s">
        <v>1928</v>
      </c>
      <c r="B1729">
        <v>1975</v>
      </c>
      <c r="C1729" t="s">
        <v>20</v>
      </c>
      <c r="D1729">
        <v>9</v>
      </c>
      <c r="E1729">
        <v>0</v>
      </c>
      <c r="F1729">
        <v>23065.42</v>
      </c>
      <c r="G1729" t="s">
        <v>11</v>
      </c>
      <c r="H1729" t="s">
        <v>11</v>
      </c>
      <c r="I1729" t="s">
        <v>13</v>
      </c>
      <c r="J1729" t="str">
        <f t="shared" si="26"/>
        <v>9/Sep/1975</v>
      </c>
    </row>
    <row r="1730" spans="1:10" x14ac:dyDescent="0.3">
      <c r="A1730" t="s">
        <v>1927</v>
      </c>
      <c r="B1730">
        <v>1970</v>
      </c>
      <c r="C1730" t="s">
        <v>15</v>
      </c>
      <c r="D1730">
        <v>9</v>
      </c>
      <c r="E1730">
        <v>0</v>
      </c>
      <c r="F1730">
        <v>23045.57</v>
      </c>
      <c r="G1730" t="s">
        <v>11</v>
      </c>
      <c r="H1730" t="s">
        <v>11</v>
      </c>
      <c r="I1730" t="s">
        <v>247</v>
      </c>
      <c r="J1730" t="str">
        <f t="shared" si="26"/>
        <v>9/Nov/1970</v>
      </c>
    </row>
    <row r="1731" spans="1:10" x14ac:dyDescent="0.3">
      <c r="A1731" t="s">
        <v>1926</v>
      </c>
      <c r="B1731">
        <v>2003</v>
      </c>
      <c r="C1731" t="s">
        <v>10</v>
      </c>
      <c r="D1731">
        <v>25</v>
      </c>
      <c r="E1731">
        <v>2</v>
      </c>
      <c r="F1731">
        <v>22493.66</v>
      </c>
      <c r="G1731" t="s">
        <v>11</v>
      </c>
      <c r="H1731" t="s">
        <v>16</v>
      </c>
      <c r="I1731" t="s">
        <v>23</v>
      </c>
      <c r="J1731" t="str">
        <f t="shared" si="26"/>
        <v>25/Jul/2003</v>
      </c>
    </row>
    <row r="1732" spans="1:10" x14ac:dyDescent="0.3">
      <c r="A1732" t="s">
        <v>1925</v>
      </c>
      <c r="B1732">
        <v>1979</v>
      </c>
      <c r="C1732" t="s">
        <v>15</v>
      </c>
      <c r="D1732">
        <v>14</v>
      </c>
      <c r="E1732">
        <v>2</v>
      </c>
      <c r="F1732">
        <v>22478.6</v>
      </c>
      <c r="G1732" t="s">
        <v>12</v>
      </c>
      <c r="H1732" t="s">
        <v>11</v>
      </c>
      <c r="I1732" t="s">
        <v>42</v>
      </c>
      <c r="J1732" t="str">
        <f t="shared" si="26"/>
        <v>14/Nov/1979</v>
      </c>
    </row>
    <row r="1733" spans="1:10" x14ac:dyDescent="0.3">
      <c r="A1733" t="s">
        <v>1924</v>
      </c>
      <c r="B1733">
        <v>1983</v>
      </c>
      <c r="C1733" t="s">
        <v>30</v>
      </c>
      <c r="D1733">
        <v>21</v>
      </c>
      <c r="E1733">
        <v>1</v>
      </c>
      <c r="F1733">
        <v>22462.04</v>
      </c>
      <c r="G1733" t="s">
        <v>12</v>
      </c>
      <c r="H1733" t="s">
        <v>16</v>
      </c>
      <c r="I1733" t="s">
        <v>166</v>
      </c>
      <c r="J1733" t="str">
        <f t="shared" si="26"/>
        <v>21/Dec/1983</v>
      </c>
    </row>
    <row r="1734" spans="1:10" x14ac:dyDescent="0.3">
      <c r="A1734" t="s">
        <v>1923</v>
      </c>
      <c r="B1734">
        <v>1966</v>
      </c>
      <c r="C1734" t="s">
        <v>35</v>
      </c>
      <c r="D1734">
        <v>18</v>
      </c>
      <c r="E1734">
        <v>0</v>
      </c>
      <c r="F1734">
        <v>22412.65</v>
      </c>
      <c r="G1734" t="s">
        <v>12</v>
      </c>
      <c r="H1734" t="s">
        <v>12</v>
      </c>
      <c r="I1734" t="s">
        <v>276</v>
      </c>
      <c r="J1734" t="str">
        <f t="shared" si="26"/>
        <v>18/Aug/1966</v>
      </c>
    </row>
    <row r="1735" spans="1:10" x14ac:dyDescent="0.3">
      <c r="A1735" t="s">
        <v>2328</v>
      </c>
      <c r="B1735">
        <v>1975</v>
      </c>
      <c r="C1735" t="s">
        <v>18</v>
      </c>
      <c r="D1735">
        <v>1</v>
      </c>
      <c r="E1735">
        <v>2</v>
      </c>
      <c r="F1735">
        <v>44202.65</v>
      </c>
      <c r="G1735" t="s">
        <v>11</v>
      </c>
      <c r="H1735" t="s">
        <v>11</v>
      </c>
      <c r="I1735" t="s">
        <v>13</v>
      </c>
      <c r="J1735" t="str">
        <f t="shared" si="26"/>
        <v>1/Jun/1975</v>
      </c>
    </row>
    <row r="1736" spans="1:10" x14ac:dyDescent="0.3">
      <c r="A1736" t="s">
        <v>1922</v>
      </c>
      <c r="B1736">
        <v>1999</v>
      </c>
      <c r="C1736" t="s">
        <v>35</v>
      </c>
      <c r="D1736">
        <v>26</v>
      </c>
      <c r="E1736">
        <v>2</v>
      </c>
      <c r="F1736">
        <v>22395.74</v>
      </c>
      <c r="G1736" t="s">
        <v>12</v>
      </c>
      <c r="H1736" t="s">
        <v>11</v>
      </c>
      <c r="I1736" t="s">
        <v>247</v>
      </c>
      <c r="J1736" t="str">
        <f t="shared" si="26"/>
        <v>26/Aug/1999</v>
      </c>
    </row>
    <row r="1737" spans="1:10" x14ac:dyDescent="0.3">
      <c r="A1737" t="s">
        <v>1921</v>
      </c>
      <c r="B1737">
        <v>1982</v>
      </c>
      <c r="C1737" t="s">
        <v>30</v>
      </c>
      <c r="D1737">
        <v>27</v>
      </c>
      <c r="E1737">
        <v>1</v>
      </c>
      <c r="F1737">
        <v>22331.57</v>
      </c>
      <c r="G1737" t="s">
        <v>11</v>
      </c>
      <c r="H1737" t="s">
        <v>12</v>
      </c>
      <c r="I1737" t="s">
        <v>247</v>
      </c>
      <c r="J1737" t="str">
        <f t="shared" ref="J1737:J1800" si="27">_xlfn.CONCAT(D1737,"/",C1737,"/",B1737)</f>
        <v>27/Dec/1982</v>
      </c>
    </row>
    <row r="1738" spans="1:10" x14ac:dyDescent="0.3">
      <c r="A1738" t="s">
        <v>1920</v>
      </c>
      <c r="B1738">
        <v>1971</v>
      </c>
      <c r="C1738" t="s">
        <v>18</v>
      </c>
      <c r="D1738">
        <v>16</v>
      </c>
      <c r="E1738">
        <v>1</v>
      </c>
      <c r="F1738">
        <v>22218.11</v>
      </c>
      <c r="G1738" t="s">
        <v>11</v>
      </c>
      <c r="H1738" t="s">
        <v>12</v>
      </c>
      <c r="I1738" t="s">
        <v>13</v>
      </c>
      <c r="J1738" t="str">
        <f t="shared" si="27"/>
        <v>16/Jun/1971</v>
      </c>
    </row>
    <row r="1739" spans="1:10" x14ac:dyDescent="0.3">
      <c r="A1739" t="s">
        <v>1919</v>
      </c>
      <c r="B1739">
        <v>1965</v>
      </c>
      <c r="C1739" t="s">
        <v>35</v>
      </c>
      <c r="D1739">
        <v>24</v>
      </c>
      <c r="E1739">
        <v>1</v>
      </c>
      <c r="F1739">
        <v>22192.44</v>
      </c>
      <c r="G1739" t="s">
        <v>12</v>
      </c>
      <c r="H1739" t="s">
        <v>16</v>
      </c>
      <c r="I1739" t="s">
        <v>13</v>
      </c>
      <c r="J1739" t="str">
        <f t="shared" si="27"/>
        <v>24/Aug/1965</v>
      </c>
    </row>
    <row r="1740" spans="1:10" x14ac:dyDescent="0.3">
      <c r="A1740" t="s">
        <v>1918</v>
      </c>
      <c r="B1740">
        <v>1980</v>
      </c>
      <c r="C1740" t="s">
        <v>20</v>
      </c>
      <c r="D1740">
        <v>12</v>
      </c>
      <c r="E1740">
        <v>0</v>
      </c>
      <c r="F1740">
        <v>22144.03</v>
      </c>
      <c r="G1740" t="s">
        <v>11</v>
      </c>
      <c r="H1740" t="s">
        <v>11</v>
      </c>
      <c r="I1740" t="s">
        <v>42</v>
      </c>
      <c r="J1740" t="str">
        <f t="shared" si="27"/>
        <v>12/Sep/1980</v>
      </c>
    </row>
    <row r="1741" spans="1:10" x14ac:dyDescent="0.3">
      <c r="A1741" t="s">
        <v>1917</v>
      </c>
      <c r="B1741">
        <v>2001</v>
      </c>
      <c r="C1741" t="s">
        <v>35</v>
      </c>
      <c r="D1741">
        <v>28</v>
      </c>
      <c r="E1741">
        <v>0</v>
      </c>
      <c r="F1741">
        <v>22097.62</v>
      </c>
      <c r="G1741" t="s">
        <v>12</v>
      </c>
      <c r="H1741" t="s">
        <v>16</v>
      </c>
      <c r="I1741" t="s">
        <v>42</v>
      </c>
      <c r="J1741" t="str">
        <f t="shared" si="27"/>
        <v>28/Aug/2001</v>
      </c>
    </row>
    <row r="1742" spans="1:10" x14ac:dyDescent="0.3">
      <c r="A1742" t="s">
        <v>1916</v>
      </c>
      <c r="B1742">
        <v>1989</v>
      </c>
      <c r="C1742" t="s">
        <v>37</v>
      </c>
      <c r="D1742">
        <v>14</v>
      </c>
      <c r="E1742">
        <v>0</v>
      </c>
      <c r="F1742">
        <v>21984.47</v>
      </c>
      <c r="G1742" t="s">
        <v>12</v>
      </c>
      <c r="H1742" t="s">
        <v>16</v>
      </c>
      <c r="I1742" t="s">
        <v>23</v>
      </c>
      <c r="J1742" t="str">
        <f t="shared" si="27"/>
        <v>14/Oct/1989</v>
      </c>
    </row>
    <row r="1743" spans="1:10" x14ac:dyDescent="0.3">
      <c r="A1743" t="s">
        <v>1915</v>
      </c>
      <c r="B1743">
        <v>1975</v>
      </c>
      <c r="C1743" t="s">
        <v>30</v>
      </c>
      <c r="D1743">
        <v>19</v>
      </c>
      <c r="E1743">
        <v>1</v>
      </c>
      <c r="F1743">
        <v>21978.68</v>
      </c>
      <c r="G1743" t="s">
        <v>12</v>
      </c>
      <c r="H1743" t="s">
        <v>12</v>
      </c>
      <c r="I1743" t="s">
        <v>13</v>
      </c>
      <c r="J1743" t="str">
        <f t="shared" si="27"/>
        <v>19/Dec/1975</v>
      </c>
    </row>
    <row r="1744" spans="1:10" x14ac:dyDescent="0.3">
      <c r="A1744" t="s">
        <v>1914</v>
      </c>
      <c r="B1744">
        <v>2003</v>
      </c>
      <c r="C1744" t="s">
        <v>20</v>
      </c>
      <c r="D1744">
        <v>28</v>
      </c>
      <c r="E1744">
        <v>0</v>
      </c>
      <c r="F1744">
        <v>21882.400000000001</v>
      </c>
      <c r="G1744" t="s">
        <v>11</v>
      </c>
      <c r="H1744" t="s">
        <v>16</v>
      </c>
      <c r="I1744" t="s">
        <v>42</v>
      </c>
      <c r="J1744" t="str">
        <f t="shared" si="27"/>
        <v>28/Sep/2003</v>
      </c>
    </row>
    <row r="1745" spans="1:10" x14ac:dyDescent="0.3">
      <c r="A1745" t="s">
        <v>1913</v>
      </c>
      <c r="B1745">
        <v>1979</v>
      </c>
      <c r="C1745" t="s">
        <v>35</v>
      </c>
      <c r="D1745">
        <v>17</v>
      </c>
      <c r="E1745">
        <v>2</v>
      </c>
      <c r="F1745">
        <v>21880.82</v>
      </c>
      <c r="G1745" t="s">
        <v>12</v>
      </c>
      <c r="H1745" t="s">
        <v>16</v>
      </c>
      <c r="I1745" t="s">
        <v>23</v>
      </c>
      <c r="J1745" t="str">
        <f t="shared" si="27"/>
        <v>17/Aug/1979</v>
      </c>
    </row>
    <row r="1746" spans="1:10" x14ac:dyDescent="0.3">
      <c r="A1746" t="s">
        <v>2327</v>
      </c>
      <c r="B1746">
        <v>1988</v>
      </c>
      <c r="C1746" t="s">
        <v>10</v>
      </c>
      <c r="D1746">
        <v>16</v>
      </c>
      <c r="E1746">
        <v>1</v>
      </c>
      <c r="F1746">
        <v>43943.88</v>
      </c>
      <c r="G1746" t="s">
        <v>11</v>
      </c>
      <c r="H1746" t="s">
        <v>16</v>
      </c>
      <c r="I1746" t="s">
        <v>23</v>
      </c>
      <c r="J1746" t="str">
        <f t="shared" si="27"/>
        <v>16/Jul/1988</v>
      </c>
    </row>
    <row r="1747" spans="1:10" x14ac:dyDescent="0.3">
      <c r="A1747" t="s">
        <v>1912</v>
      </c>
      <c r="B1747">
        <v>1963</v>
      </c>
      <c r="C1747" t="s">
        <v>35</v>
      </c>
      <c r="D1747">
        <v>27</v>
      </c>
      <c r="E1747">
        <v>0</v>
      </c>
      <c r="F1747">
        <v>21797</v>
      </c>
      <c r="G1747" t="s">
        <v>12</v>
      </c>
      <c r="H1747" t="s">
        <v>16</v>
      </c>
      <c r="I1747" t="s">
        <v>42</v>
      </c>
      <c r="J1747" t="str">
        <f t="shared" si="27"/>
        <v>27/Aug/1963</v>
      </c>
    </row>
    <row r="1748" spans="1:10" x14ac:dyDescent="0.3">
      <c r="A1748" t="s">
        <v>1911</v>
      </c>
      <c r="B1748">
        <v>1979</v>
      </c>
      <c r="C1748" t="s">
        <v>20</v>
      </c>
      <c r="D1748">
        <v>28</v>
      </c>
      <c r="E1748">
        <v>0</v>
      </c>
      <c r="F1748">
        <v>21774.32</v>
      </c>
      <c r="G1748" t="s">
        <v>12</v>
      </c>
      <c r="H1748" t="s">
        <v>11</v>
      </c>
      <c r="I1748" t="s">
        <v>23</v>
      </c>
      <c r="J1748" t="str">
        <f t="shared" si="27"/>
        <v>28/Sep/1979</v>
      </c>
    </row>
    <row r="1749" spans="1:10" x14ac:dyDescent="0.3">
      <c r="A1749" t="s">
        <v>1910</v>
      </c>
      <c r="B1749">
        <v>1979</v>
      </c>
      <c r="C1749" t="s">
        <v>20</v>
      </c>
      <c r="D1749">
        <v>20</v>
      </c>
      <c r="E1749">
        <v>1</v>
      </c>
      <c r="F1749">
        <v>21771.34</v>
      </c>
      <c r="G1749" t="s">
        <v>12</v>
      </c>
      <c r="H1749" t="s">
        <v>16</v>
      </c>
      <c r="I1749" t="s">
        <v>247</v>
      </c>
      <c r="J1749" t="str">
        <f t="shared" si="27"/>
        <v>20/Sep/1979</v>
      </c>
    </row>
    <row r="1750" spans="1:10" x14ac:dyDescent="0.3">
      <c r="A1750" t="s">
        <v>1909</v>
      </c>
      <c r="B1750">
        <v>1976</v>
      </c>
      <c r="C1750" t="s">
        <v>10</v>
      </c>
      <c r="D1750">
        <v>18</v>
      </c>
      <c r="E1750">
        <v>1</v>
      </c>
      <c r="F1750">
        <v>21677.279999999999</v>
      </c>
      <c r="G1750" t="s">
        <v>12</v>
      </c>
      <c r="H1750" t="s">
        <v>16</v>
      </c>
      <c r="I1750" t="s">
        <v>23</v>
      </c>
      <c r="J1750" t="str">
        <f t="shared" si="27"/>
        <v>18/Jul/1976</v>
      </c>
    </row>
    <row r="1751" spans="1:10" x14ac:dyDescent="0.3">
      <c r="A1751" t="s">
        <v>1908</v>
      </c>
      <c r="B1751">
        <v>1962</v>
      </c>
      <c r="C1751" t="s">
        <v>15</v>
      </c>
      <c r="D1751">
        <v>16</v>
      </c>
      <c r="E1751">
        <v>0</v>
      </c>
      <c r="F1751">
        <v>21661.16</v>
      </c>
      <c r="G1751" t="s">
        <v>11</v>
      </c>
      <c r="H1751" t="s">
        <v>11</v>
      </c>
      <c r="I1751" t="s">
        <v>23</v>
      </c>
      <c r="J1751" t="str">
        <f t="shared" si="27"/>
        <v>16/Nov/1962</v>
      </c>
    </row>
    <row r="1752" spans="1:10" x14ac:dyDescent="0.3">
      <c r="A1752" t="s">
        <v>1907</v>
      </c>
      <c r="B1752">
        <v>1983</v>
      </c>
      <c r="C1752" t="s">
        <v>30</v>
      </c>
      <c r="D1752">
        <v>25</v>
      </c>
      <c r="E1752">
        <v>3</v>
      </c>
      <c r="F1752">
        <v>21659.93</v>
      </c>
      <c r="G1752" t="s">
        <v>12</v>
      </c>
      <c r="H1752" t="s">
        <v>12</v>
      </c>
      <c r="I1752" t="s">
        <v>247</v>
      </c>
      <c r="J1752" t="str">
        <f t="shared" si="27"/>
        <v>25/Dec/1983</v>
      </c>
    </row>
    <row r="1753" spans="1:10" x14ac:dyDescent="0.3">
      <c r="A1753" t="s">
        <v>1906</v>
      </c>
      <c r="B1753">
        <v>1999</v>
      </c>
      <c r="C1753" t="s">
        <v>18</v>
      </c>
      <c r="D1753">
        <v>12</v>
      </c>
      <c r="E1753">
        <v>0</v>
      </c>
      <c r="F1753">
        <v>21595.38</v>
      </c>
      <c r="G1753" t="s">
        <v>11</v>
      </c>
      <c r="H1753" t="s">
        <v>12</v>
      </c>
      <c r="I1753" t="s">
        <v>23</v>
      </c>
      <c r="J1753" t="str">
        <f t="shared" si="27"/>
        <v>12/Jun/1999</v>
      </c>
    </row>
    <row r="1754" spans="1:10" x14ac:dyDescent="0.3">
      <c r="A1754" t="s">
        <v>1905</v>
      </c>
      <c r="B1754">
        <v>1990</v>
      </c>
      <c r="C1754" t="s">
        <v>15</v>
      </c>
      <c r="D1754">
        <v>21</v>
      </c>
      <c r="E1754">
        <v>4</v>
      </c>
      <c r="F1754">
        <v>21472.48</v>
      </c>
      <c r="G1754" t="s">
        <v>11</v>
      </c>
      <c r="H1754" t="s">
        <v>11</v>
      </c>
      <c r="I1754" t="s">
        <v>23</v>
      </c>
      <c r="J1754" t="str">
        <f t="shared" si="27"/>
        <v>21/Nov/1990</v>
      </c>
    </row>
    <row r="1755" spans="1:10" x14ac:dyDescent="0.3">
      <c r="A1755" t="s">
        <v>1904</v>
      </c>
      <c r="B1755">
        <v>1980</v>
      </c>
      <c r="C1755" t="s">
        <v>20</v>
      </c>
      <c r="D1755">
        <v>4</v>
      </c>
      <c r="E1755">
        <v>0</v>
      </c>
      <c r="F1755">
        <v>21348.71</v>
      </c>
      <c r="G1755" t="s">
        <v>11</v>
      </c>
      <c r="H1755" t="s">
        <v>16</v>
      </c>
      <c r="I1755" t="s">
        <v>23</v>
      </c>
      <c r="J1755" t="str">
        <f t="shared" si="27"/>
        <v>4/Sep/1980</v>
      </c>
    </row>
    <row r="1756" spans="1:10" x14ac:dyDescent="0.3">
      <c r="A1756" t="s">
        <v>1903</v>
      </c>
      <c r="B1756">
        <v>2004</v>
      </c>
      <c r="C1756" t="s">
        <v>35</v>
      </c>
      <c r="D1756">
        <v>4</v>
      </c>
      <c r="E1756">
        <v>0</v>
      </c>
      <c r="F1756">
        <v>21344.85</v>
      </c>
      <c r="G1756" t="s">
        <v>12</v>
      </c>
      <c r="H1756" t="s">
        <v>16</v>
      </c>
      <c r="I1756" t="s">
        <v>247</v>
      </c>
      <c r="J1756" t="str">
        <f t="shared" si="27"/>
        <v>4/Aug/2004</v>
      </c>
    </row>
    <row r="1757" spans="1:10" x14ac:dyDescent="0.3">
      <c r="A1757" t="s">
        <v>2326</v>
      </c>
      <c r="B1757">
        <v>1966</v>
      </c>
      <c r="C1757" t="s">
        <v>37</v>
      </c>
      <c r="D1757">
        <v>5</v>
      </c>
      <c r="E1757">
        <v>0</v>
      </c>
      <c r="F1757">
        <v>43921.18</v>
      </c>
      <c r="G1757" t="s">
        <v>11</v>
      </c>
      <c r="H1757" t="s">
        <v>11</v>
      </c>
      <c r="I1757" t="s">
        <v>23</v>
      </c>
      <c r="J1757" t="str">
        <f t="shared" si="27"/>
        <v>5/Oct/1966</v>
      </c>
    </row>
    <row r="1758" spans="1:10" x14ac:dyDescent="0.3">
      <c r="A1758" t="s">
        <v>1902</v>
      </c>
      <c r="B1758">
        <v>1980</v>
      </c>
      <c r="C1758" t="s">
        <v>30</v>
      </c>
      <c r="D1758">
        <v>10</v>
      </c>
      <c r="E1758">
        <v>2</v>
      </c>
      <c r="F1758">
        <v>21259.38</v>
      </c>
      <c r="G1758" t="s">
        <v>12</v>
      </c>
      <c r="H1758" t="s">
        <v>12</v>
      </c>
      <c r="I1758" t="s">
        <v>166</v>
      </c>
      <c r="J1758" t="str">
        <f t="shared" si="27"/>
        <v>10/Dec/1980</v>
      </c>
    </row>
    <row r="1759" spans="1:10" x14ac:dyDescent="0.3">
      <c r="A1759" t="s">
        <v>1901</v>
      </c>
      <c r="B1759">
        <v>1974</v>
      </c>
      <c r="C1759" t="s">
        <v>20</v>
      </c>
      <c r="D1759">
        <v>3</v>
      </c>
      <c r="E1759">
        <v>0</v>
      </c>
      <c r="F1759">
        <v>21232.18</v>
      </c>
      <c r="G1759" t="s">
        <v>12</v>
      </c>
      <c r="H1759" t="s">
        <v>11</v>
      </c>
      <c r="I1759" t="s">
        <v>42</v>
      </c>
      <c r="J1759" t="str">
        <f t="shared" si="27"/>
        <v>3/Sep/1974</v>
      </c>
    </row>
    <row r="1760" spans="1:10" x14ac:dyDescent="0.3">
      <c r="A1760" t="s">
        <v>1900</v>
      </c>
      <c r="B1760">
        <v>1974</v>
      </c>
      <c r="C1760" t="s">
        <v>37</v>
      </c>
      <c r="D1760">
        <v>14</v>
      </c>
      <c r="E1760">
        <v>0</v>
      </c>
      <c r="F1760">
        <v>21223.68</v>
      </c>
      <c r="G1760" t="s">
        <v>12</v>
      </c>
      <c r="H1760" t="s">
        <v>11</v>
      </c>
      <c r="I1760" t="s">
        <v>13</v>
      </c>
      <c r="J1760" t="str">
        <f t="shared" si="27"/>
        <v>14/Oct/1974</v>
      </c>
    </row>
    <row r="1761" spans="1:10" x14ac:dyDescent="0.3">
      <c r="A1761" t="s">
        <v>1899</v>
      </c>
      <c r="B1761">
        <v>1969</v>
      </c>
      <c r="C1761" t="s">
        <v>35</v>
      </c>
      <c r="D1761">
        <v>26</v>
      </c>
      <c r="E1761">
        <v>0</v>
      </c>
      <c r="F1761">
        <v>21195.82</v>
      </c>
      <c r="G1761" t="s">
        <v>12</v>
      </c>
      <c r="H1761" t="s">
        <v>16</v>
      </c>
      <c r="I1761" t="s">
        <v>13</v>
      </c>
      <c r="J1761" t="str">
        <f t="shared" si="27"/>
        <v>26/Aug/1969</v>
      </c>
    </row>
    <row r="1762" spans="1:10" x14ac:dyDescent="0.3">
      <c r="A1762" t="s">
        <v>1898</v>
      </c>
      <c r="B1762">
        <v>1977</v>
      </c>
      <c r="C1762" t="s">
        <v>15</v>
      </c>
      <c r="D1762">
        <v>23</v>
      </c>
      <c r="E1762">
        <v>2</v>
      </c>
      <c r="F1762">
        <v>21098.55</v>
      </c>
      <c r="G1762" t="s">
        <v>12</v>
      </c>
      <c r="H1762" t="s">
        <v>12</v>
      </c>
      <c r="I1762" t="s">
        <v>23</v>
      </c>
      <c r="J1762" t="str">
        <f t="shared" si="27"/>
        <v>23/Nov/1977</v>
      </c>
    </row>
    <row r="1763" spans="1:10" x14ac:dyDescent="0.3">
      <c r="A1763" t="s">
        <v>1897</v>
      </c>
      <c r="B1763">
        <v>1983</v>
      </c>
      <c r="C1763" t="s">
        <v>10</v>
      </c>
      <c r="D1763">
        <v>2</v>
      </c>
      <c r="E1763">
        <v>1</v>
      </c>
      <c r="F1763">
        <v>21082.16</v>
      </c>
      <c r="G1763" t="s">
        <v>12</v>
      </c>
      <c r="H1763" t="s">
        <v>11</v>
      </c>
      <c r="I1763" t="s">
        <v>42</v>
      </c>
      <c r="J1763" t="str">
        <f t="shared" si="27"/>
        <v>2/Jul/1983</v>
      </c>
    </row>
    <row r="1764" spans="1:10" x14ac:dyDescent="0.3">
      <c r="A1764" t="s">
        <v>1895</v>
      </c>
      <c r="B1764">
        <v>1964</v>
      </c>
      <c r="C1764" t="s">
        <v>15</v>
      </c>
      <c r="D1764">
        <v>19</v>
      </c>
      <c r="E1764">
        <v>0</v>
      </c>
      <c r="F1764">
        <v>20893.060000000001</v>
      </c>
      <c r="G1764" t="s">
        <v>11</v>
      </c>
      <c r="H1764" t="s">
        <v>12</v>
      </c>
      <c r="I1764" t="s">
        <v>23</v>
      </c>
      <c r="J1764" t="str">
        <f t="shared" si="27"/>
        <v>19/Nov/1964</v>
      </c>
    </row>
    <row r="1765" spans="1:10" x14ac:dyDescent="0.3">
      <c r="A1765" t="s">
        <v>1894</v>
      </c>
      <c r="B1765">
        <v>1975</v>
      </c>
      <c r="C1765" t="s">
        <v>30</v>
      </c>
      <c r="D1765">
        <v>8</v>
      </c>
      <c r="E1765">
        <v>0</v>
      </c>
      <c r="F1765">
        <v>20878.78</v>
      </c>
      <c r="G1765" t="s">
        <v>11</v>
      </c>
      <c r="H1765" t="s">
        <v>16</v>
      </c>
      <c r="I1765" t="s">
        <v>247</v>
      </c>
      <c r="J1765" t="str">
        <f t="shared" si="27"/>
        <v>8/Dec/1975</v>
      </c>
    </row>
    <row r="1766" spans="1:10" x14ac:dyDescent="0.3">
      <c r="A1766" t="s">
        <v>1893</v>
      </c>
      <c r="B1766">
        <v>1967</v>
      </c>
      <c r="C1766" t="s">
        <v>20</v>
      </c>
      <c r="D1766">
        <v>8</v>
      </c>
      <c r="E1766">
        <v>0</v>
      </c>
      <c r="F1766">
        <v>20781.490000000002</v>
      </c>
      <c r="G1766" t="s">
        <v>11</v>
      </c>
      <c r="H1766" t="s">
        <v>12</v>
      </c>
      <c r="I1766" t="s">
        <v>13</v>
      </c>
      <c r="J1766" t="str">
        <f t="shared" si="27"/>
        <v>8/Sep/1967</v>
      </c>
    </row>
    <row r="1767" spans="1:10" x14ac:dyDescent="0.3">
      <c r="A1767" t="s">
        <v>1892</v>
      </c>
      <c r="B1767">
        <v>1986</v>
      </c>
      <c r="C1767" t="s">
        <v>35</v>
      </c>
      <c r="D1767">
        <v>4</v>
      </c>
      <c r="E1767">
        <v>1</v>
      </c>
      <c r="F1767">
        <v>20773.63</v>
      </c>
      <c r="G1767" t="s">
        <v>11</v>
      </c>
      <c r="H1767" t="s">
        <v>12</v>
      </c>
      <c r="I1767" t="s">
        <v>356</v>
      </c>
      <c r="J1767" t="str">
        <f t="shared" si="27"/>
        <v>4/Aug/1986</v>
      </c>
    </row>
    <row r="1768" spans="1:10" x14ac:dyDescent="0.3">
      <c r="A1768" t="s">
        <v>2325</v>
      </c>
      <c r="B1768">
        <v>1980</v>
      </c>
      <c r="C1768" t="s">
        <v>15</v>
      </c>
      <c r="D1768">
        <v>10</v>
      </c>
      <c r="E1768">
        <v>2</v>
      </c>
      <c r="F1768">
        <v>43896.38</v>
      </c>
      <c r="G1768" t="s">
        <v>11</v>
      </c>
      <c r="H1768" t="s">
        <v>16</v>
      </c>
      <c r="I1768" t="s">
        <v>13</v>
      </c>
      <c r="J1768" t="str">
        <f t="shared" si="27"/>
        <v>10/Nov/1980</v>
      </c>
    </row>
    <row r="1769" spans="1:10" x14ac:dyDescent="0.3">
      <c r="A1769" t="s">
        <v>1891</v>
      </c>
      <c r="B1769">
        <v>1992</v>
      </c>
      <c r="C1769" t="s">
        <v>20</v>
      </c>
      <c r="D1769">
        <v>14</v>
      </c>
      <c r="E1769">
        <v>3</v>
      </c>
      <c r="F1769">
        <v>20745.990000000002</v>
      </c>
      <c r="G1769" t="s">
        <v>12</v>
      </c>
      <c r="H1769" t="s">
        <v>16</v>
      </c>
      <c r="I1769" t="s">
        <v>23</v>
      </c>
      <c r="J1769" t="str">
        <f t="shared" si="27"/>
        <v>14/Sep/1992</v>
      </c>
    </row>
    <row r="1770" spans="1:10" x14ac:dyDescent="0.3">
      <c r="A1770" t="s">
        <v>1890</v>
      </c>
      <c r="B1770">
        <v>1965</v>
      </c>
      <c r="C1770" t="s">
        <v>35</v>
      </c>
      <c r="D1770">
        <v>1</v>
      </c>
      <c r="E1770">
        <v>0</v>
      </c>
      <c r="F1770">
        <v>20709.02</v>
      </c>
      <c r="G1770" t="s">
        <v>12</v>
      </c>
      <c r="H1770" t="s">
        <v>11</v>
      </c>
      <c r="I1770" t="s">
        <v>166</v>
      </c>
      <c r="J1770" t="str">
        <f t="shared" si="27"/>
        <v>1/Aug/1965</v>
      </c>
    </row>
    <row r="1771" spans="1:10" x14ac:dyDescent="0.3">
      <c r="A1771" t="s">
        <v>1889</v>
      </c>
      <c r="B1771">
        <v>1967</v>
      </c>
      <c r="C1771" t="s">
        <v>30</v>
      </c>
      <c r="D1771">
        <v>17</v>
      </c>
      <c r="E1771">
        <v>0</v>
      </c>
      <c r="F1771">
        <v>20630.28</v>
      </c>
      <c r="G1771" t="s">
        <v>11</v>
      </c>
      <c r="H1771" t="s">
        <v>12</v>
      </c>
      <c r="I1771" t="s">
        <v>42</v>
      </c>
      <c r="J1771" t="str">
        <f t="shared" si="27"/>
        <v>17/Dec/1967</v>
      </c>
    </row>
    <row r="1772" spans="1:10" x14ac:dyDescent="0.3">
      <c r="A1772" t="s">
        <v>1888</v>
      </c>
      <c r="B1772">
        <v>1966</v>
      </c>
      <c r="C1772" t="s">
        <v>10</v>
      </c>
      <c r="D1772">
        <v>9</v>
      </c>
      <c r="E1772">
        <v>0</v>
      </c>
      <c r="F1772">
        <v>20568.32</v>
      </c>
      <c r="G1772" t="s">
        <v>12</v>
      </c>
      <c r="H1772" t="s">
        <v>11</v>
      </c>
      <c r="I1772" t="s">
        <v>23</v>
      </c>
      <c r="J1772" t="str">
        <f t="shared" si="27"/>
        <v>9/Jul/1966</v>
      </c>
    </row>
    <row r="1773" spans="1:10" x14ac:dyDescent="0.3">
      <c r="A1773" t="s">
        <v>1887</v>
      </c>
      <c r="B1773">
        <v>1969</v>
      </c>
      <c r="C1773" t="s">
        <v>37</v>
      </c>
      <c r="D1773">
        <v>13</v>
      </c>
      <c r="E1773">
        <v>3</v>
      </c>
      <c r="F1773">
        <v>20463</v>
      </c>
      <c r="G1773" t="s">
        <v>11</v>
      </c>
      <c r="H1773" t="s">
        <v>11</v>
      </c>
      <c r="I1773" t="s">
        <v>13</v>
      </c>
      <c r="J1773" t="str">
        <f t="shared" si="27"/>
        <v>13/Oct/1969</v>
      </c>
    </row>
    <row r="1774" spans="1:10" x14ac:dyDescent="0.3">
      <c r="A1774" t="s">
        <v>1886</v>
      </c>
      <c r="B1774">
        <v>1962</v>
      </c>
      <c r="C1774" t="s">
        <v>37</v>
      </c>
      <c r="D1774">
        <v>18</v>
      </c>
      <c r="E1774">
        <v>0</v>
      </c>
      <c r="F1774">
        <v>20446.849999999999</v>
      </c>
      <c r="G1774" t="s">
        <v>11</v>
      </c>
      <c r="H1774" t="s">
        <v>16</v>
      </c>
      <c r="I1774" t="s">
        <v>23</v>
      </c>
      <c r="J1774" t="str">
        <f t="shared" si="27"/>
        <v>18/Oct/1962</v>
      </c>
    </row>
    <row r="1775" spans="1:10" x14ac:dyDescent="0.3">
      <c r="A1775" t="s">
        <v>1885</v>
      </c>
      <c r="B1775">
        <v>1985</v>
      </c>
      <c r="C1775" t="s">
        <v>10</v>
      </c>
      <c r="D1775">
        <v>12</v>
      </c>
      <c r="E1775">
        <v>0</v>
      </c>
      <c r="F1775">
        <v>20420.599999999999</v>
      </c>
      <c r="G1775" t="s">
        <v>12</v>
      </c>
      <c r="H1775" t="s">
        <v>11</v>
      </c>
      <c r="I1775" t="s">
        <v>42</v>
      </c>
      <c r="J1775" t="str">
        <f t="shared" si="27"/>
        <v>12/Jul/1985</v>
      </c>
    </row>
    <row r="1776" spans="1:10" x14ac:dyDescent="0.3">
      <c r="A1776" t="s">
        <v>1884</v>
      </c>
      <c r="B1776">
        <v>1962</v>
      </c>
      <c r="C1776" t="s">
        <v>10</v>
      </c>
      <c r="D1776">
        <v>2</v>
      </c>
      <c r="E1776">
        <v>0</v>
      </c>
      <c r="F1776">
        <v>20354.5</v>
      </c>
      <c r="G1776" t="s">
        <v>12</v>
      </c>
      <c r="H1776" t="s">
        <v>11</v>
      </c>
      <c r="I1776" t="s">
        <v>535</v>
      </c>
      <c r="J1776" t="str">
        <f t="shared" si="27"/>
        <v>2/Jul/1962</v>
      </c>
    </row>
    <row r="1777" spans="1:10" x14ac:dyDescent="0.3">
      <c r="A1777" t="s">
        <v>1883</v>
      </c>
      <c r="B1777">
        <v>1985</v>
      </c>
      <c r="C1777" t="s">
        <v>20</v>
      </c>
      <c r="D1777">
        <v>17</v>
      </c>
      <c r="E1777">
        <v>1</v>
      </c>
      <c r="F1777">
        <v>20296.86</v>
      </c>
      <c r="G1777" t="s">
        <v>12</v>
      </c>
      <c r="H1777" t="s">
        <v>16</v>
      </c>
      <c r="I1777" t="s">
        <v>247</v>
      </c>
      <c r="J1777" t="str">
        <f t="shared" si="27"/>
        <v>17/Sep/1985</v>
      </c>
    </row>
    <row r="1778" spans="1:10" x14ac:dyDescent="0.3">
      <c r="A1778" t="s">
        <v>1882</v>
      </c>
      <c r="B1778">
        <v>1993</v>
      </c>
      <c r="C1778" t="s">
        <v>20</v>
      </c>
      <c r="D1778">
        <v>7</v>
      </c>
      <c r="E1778">
        <v>1</v>
      </c>
      <c r="F1778">
        <v>20277.810000000001</v>
      </c>
      <c r="G1778" t="s">
        <v>12</v>
      </c>
      <c r="H1778" t="s">
        <v>12</v>
      </c>
      <c r="I1778" t="s">
        <v>168</v>
      </c>
      <c r="J1778" t="str">
        <f t="shared" si="27"/>
        <v>7/Sep/1993</v>
      </c>
    </row>
    <row r="1779" spans="1:10" x14ac:dyDescent="0.3">
      <c r="A1779" t="s">
        <v>2324</v>
      </c>
      <c r="B1779">
        <v>1966</v>
      </c>
      <c r="C1779" t="s">
        <v>10</v>
      </c>
      <c r="D1779">
        <v>2</v>
      </c>
      <c r="E1779">
        <v>0</v>
      </c>
      <c r="F1779">
        <v>43817.45</v>
      </c>
      <c r="G1779" t="s">
        <v>11</v>
      </c>
      <c r="H1779" t="s">
        <v>12</v>
      </c>
      <c r="I1779" t="s">
        <v>23</v>
      </c>
      <c r="J1779" t="str">
        <f t="shared" si="27"/>
        <v>2/Jul/1966</v>
      </c>
    </row>
    <row r="1780" spans="1:10" x14ac:dyDescent="0.3">
      <c r="A1780" t="s">
        <v>1881</v>
      </c>
      <c r="B1780">
        <v>1966</v>
      </c>
      <c r="C1780" t="s">
        <v>35</v>
      </c>
      <c r="D1780">
        <v>22</v>
      </c>
      <c r="E1780">
        <v>0</v>
      </c>
      <c r="F1780">
        <v>20253.84</v>
      </c>
      <c r="G1780" t="s">
        <v>11</v>
      </c>
      <c r="H1780" t="s">
        <v>12</v>
      </c>
      <c r="I1780" t="s">
        <v>23</v>
      </c>
      <c r="J1780" t="str">
        <f t="shared" si="27"/>
        <v>22/Aug/1966</v>
      </c>
    </row>
    <row r="1781" spans="1:10" x14ac:dyDescent="0.3">
      <c r="A1781" t="s">
        <v>1880</v>
      </c>
      <c r="B1781">
        <v>1987</v>
      </c>
      <c r="C1781" t="s">
        <v>37</v>
      </c>
      <c r="D1781">
        <v>17</v>
      </c>
      <c r="E1781">
        <v>0</v>
      </c>
      <c r="F1781">
        <v>20234.849999999999</v>
      </c>
      <c r="G1781" t="s">
        <v>11</v>
      </c>
      <c r="H1781" t="s">
        <v>12</v>
      </c>
      <c r="I1781" t="s">
        <v>23</v>
      </c>
      <c r="J1781" t="str">
        <f t="shared" si="27"/>
        <v>17/Oct/1987</v>
      </c>
    </row>
    <row r="1782" spans="1:10" x14ac:dyDescent="0.3">
      <c r="A1782" t="s">
        <v>1879</v>
      </c>
      <c r="B1782">
        <v>1994</v>
      </c>
      <c r="C1782" t="s">
        <v>18</v>
      </c>
      <c r="D1782">
        <v>8</v>
      </c>
      <c r="E1782">
        <v>2</v>
      </c>
      <c r="F1782">
        <v>20177.669999999998</v>
      </c>
      <c r="G1782" t="s">
        <v>11</v>
      </c>
      <c r="H1782" t="s">
        <v>16</v>
      </c>
      <c r="I1782" t="s">
        <v>42</v>
      </c>
      <c r="J1782" t="str">
        <f t="shared" si="27"/>
        <v>8/Jun/1994</v>
      </c>
    </row>
    <row r="1783" spans="1:10" x14ac:dyDescent="0.3">
      <c r="A1783" t="s">
        <v>1878</v>
      </c>
      <c r="B1783">
        <v>2002</v>
      </c>
      <c r="C1783" t="s">
        <v>10</v>
      </c>
      <c r="D1783">
        <v>9</v>
      </c>
      <c r="E1783">
        <v>0</v>
      </c>
      <c r="F1783">
        <v>20167.34</v>
      </c>
      <c r="G1783" t="s">
        <v>12</v>
      </c>
      <c r="H1783" t="s">
        <v>12</v>
      </c>
      <c r="I1783" t="s">
        <v>42</v>
      </c>
      <c r="J1783" t="str">
        <f t="shared" si="27"/>
        <v>9/Jul/2002</v>
      </c>
    </row>
    <row r="1784" spans="1:10" x14ac:dyDescent="0.3">
      <c r="A1784" t="s">
        <v>1877</v>
      </c>
      <c r="B1784">
        <v>1983</v>
      </c>
      <c r="C1784" t="s">
        <v>37</v>
      </c>
      <c r="D1784">
        <v>6</v>
      </c>
      <c r="E1784">
        <v>0</v>
      </c>
      <c r="F1784">
        <v>20149.32</v>
      </c>
      <c r="G1784" t="s">
        <v>11</v>
      </c>
      <c r="H1784" t="s">
        <v>16</v>
      </c>
      <c r="I1784" t="s">
        <v>168</v>
      </c>
      <c r="J1784" t="str">
        <f t="shared" si="27"/>
        <v>6/Oct/1983</v>
      </c>
    </row>
    <row r="1785" spans="1:10" x14ac:dyDescent="0.3">
      <c r="A1785" t="s">
        <v>1876</v>
      </c>
      <c r="B1785">
        <v>1988</v>
      </c>
      <c r="C1785" t="s">
        <v>10</v>
      </c>
      <c r="D1785">
        <v>25</v>
      </c>
      <c r="E1785">
        <v>1</v>
      </c>
      <c r="F1785">
        <v>20009.63</v>
      </c>
      <c r="G1785" t="s">
        <v>11</v>
      </c>
      <c r="H1785" t="s">
        <v>16</v>
      </c>
      <c r="I1785" t="s">
        <v>23</v>
      </c>
      <c r="J1785" t="str">
        <f t="shared" si="27"/>
        <v>25/Jul/1988</v>
      </c>
    </row>
    <row r="1786" spans="1:10" x14ac:dyDescent="0.3">
      <c r="A1786" t="s">
        <v>1875</v>
      </c>
      <c r="B1786">
        <v>1966</v>
      </c>
      <c r="C1786" t="s">
        <v>35</v>
      </c>
      <c r="D1786">
        <v>10</v>
      </c>
      <c r="E1786">
        <v>0</v>
      </c>
      <c r="F1786">
        <v>19995.29</v>
      </c>
      <c r="G1786" t="s">
        <v>16</v>
      </c>
      <c r="H1786" t="s">
        <v>12</v>
      </c>
      <c r="I1786" t="s">
        <v>535</v>
      </c>
      <c r="J1786" t="str">
        <f t="shared" si="27"/>
        <v>10/Aug/1966</v>
      </c>
    </row>
    <row r="1787" spans="1:10" x14ac:dyDescent="0.3">
      <c r="A1787" t="s">
        <v>1874</v>
      </c>
      <c r="B1787">
        <v>1980</v>
      </c>
      <c r="C1787" t="s">
        <v>37</v>
      </c>
      <c r="D1787">
        <v>9</v>
      </c>
      <c r="E1787">
        <v>0</v>
      </c>
      <c r="F1787">
        <v>19964.75</v>
      </c>
      <c r="G1787" t="s">
        <v>16</v>
      </c>
      <c r="H1787" t="s">
        <v>11</v>
      </c>
      <c r="I1787" t="s">
        <v>247</v>
      </c>
      <c r="J1787" t="str">
        <f t="shared" si="27"/>
        <v>9/Oct/1980</v>
      </c>
    </row>
    <row r="1788" spans="1:10" x14ac:dyDescent="0.3">
      <c r="A1788" t="s">
        <v>1873</v>
      </c>
      <c r="B1788">
        <v>1997</v>
      </c>
      <c r="C1788" t="s">
        <v>37</v>
      </c>
      <c r="D1788">
        <v>18</v>
      </c>
      <c r="E1788">
        <v>3</v>
      </c>
      <c r="F1788">
        <v>19933.46</v>
      </c>
      <c r="G1788" t="s">
        <v>16</v>
      </c>
      <c r="H1788" t="s">
        <v>12</v>
      </c>
      <c r="I1788" t="s">
        <v>42</v>
      </c>
      <c r="J1788" t="str">
        <f t="shared" si="27"/>
        <v>18/Oct/1997</v>
      </c>
    </row>
    <row r="1789" spans="1:10" x14ac:dyDescent="0.3">
      <c r="A1789" t="s">
        <v>1872</v>
      </c>
      <c r="B1789">
        <v>1979</v>
      </c>
      <c r="C1789" t="s">
        <v>37</v>
      </c>
      <c r="D1789">
        <v>30</v>
      </c>
      <c r="E1789">
        <v>2</v>
      </c>
      <c r="F1789">
        <v>19798.05</v>
      </c>
      <c r="G1789" t="s">
        <v>16</v>
      </c>
      <c r="H1789" t="s">
        <v>16</v>
      </c>
      <c r="I1789" t="s">
        <v>247</v>
      </c>
      <c r="J1789" t="str">
        <f t="shared" si="27"/>
        <v>30/Oct/1979</v>
      </c>
    </row>
    <row r="1790" spans="1:10" x14ac:dyDescent="0.3">
      <c r="A1790" t="s">
        <v>2368</v>
      </c>
      <c r="B1790">
        <v>1989</v>
      </c>
      <c r="C1790" t="s">
        <v>18</v>
      </c>
      <c r="D1790">
        <v>19</v>
      </c>
      <c r="E1790">
        <v>0</v>
      </c>
      <c r="F1790">
        <v>55135.4</v>
      </c>
      <c r="G1790" t="s">
        <v>16</v>
      </c>
      <c r="H1790" t="s">
        <v>11</v>
      </c>
      <c r="I1790" t="s">
        <v>23</v>
      </c>
      <c r="J1790" t="str">
        <f t="shared" si="27"/>
        <v>19/Jun/1989</v>
      </c>
    </row>
    <row r="1791" spans="1:10" x14ac:dyDescent="0.3">
      <c r="A1791" t="s">
        <v>2323</v>
      </c>
      <c r="B1791">
        <v>1966</v>
      </c>
      <c r="C1791" t="s">
        <v>37</v>
      </c>
      <c r="D1791">
        <v>25</v>
      </c>
      <c r="E1791">
        <v>2</v>
      </c>
      <c r="F1791">
        <v>43813.87</v>
      </c>
      <c r="G1791" t="s">
        <v>11</v>
      </c>
      <c r="H1791" t="s">
        <v>11</v>
      </c>
      <c r="I1791" t="s">
        <v>13</v>
      </c>
      <c r="J1791" t="str">
        <f t="shared" si="27"/>
        <v>25/Oct/1966</v>
      </c>
    </row>
    <row r="1792" spans="1:10" x14ac:dyDescent="0.3">
      <c r="A1792" t="s">
        <v>1871</v>
      </c>
      <c r="B1792">
        <v>1972</v>
      </c>
      <c r="C1792" t="s">
        <v>18</v>
      </c>
      <c r="D1792">
        <v>14</v>
      </c>
      <c r="E1792">
        <v>3</v>
      </c>
      <c r="F1792">
        <v>19749.38</v>
      </c>
      <c r="G1792" t="s">
        <v>16</v>
      </c>
      <c r="H1792" t="s">
        <v>12</v>
      </c>
      <c r="I1792" t="s">
        <v>13</v>
      </c>
      <c r="J1792" t="str">
        <f t="shared" si="27"/>
        <v>14/Jun/1972</v>
      </c>
    </row>
    <row r="1793" spans="1:10" x14ac:dyDescent="0.3">
      <c r="A1793" t="s">
        <v>1870</v>
      </c>
      <c r="B1793">
        <v>1990</v>
      </c>
      <c r="C1793" t="s">
        <v>35</v>
      </c>
      <c r="D1793">
        <v>8</v>
      </c>
      <c r="E1793">
        <v>1</v>
      </c>
      <c r="F1793">
        <v>19719.689999999999</v>
      </c>
      <c r="G1793" t="s">
        <v>16</v>
      </c>
      <c r="H1793" t="s">
        <v>11</v>
      </c>
      <c r="I1793" t="s">
        <v>13</v>
      </c>
      <c r="J1793" t="str">
        <f t="shared" si="27"/>
        <v>8/Aug/1990</v>
      </c>
    </row>
    <row r="1794" spans="1:10" x14ac:dyDescent="0.3">
      <c r="A1794" t="s">
        <v>1869</v>
      </c>
      <c r="B1794">
        <v>1994</v>
      </c>
      <c r="C1794" t="s">
        <v>35</v>
      </c>
      <c r="D1794">
        <v>27</v>
      </c>
      <c r="E1794">
        <v>0</v>
      </c>
      <c r="F1794">
        <v>19673.34</v>
      </c>
      <c r="G1794" t="s">
        <v>16</v>
      </c>
      <c r="H1794" t="s">
        <v>11</v>
      </c>
      <c r="I1794" t="s">
        <v>23</v>
      </c>
      <c r="J1794" t="str">
        <f t="shared" si="27"/>
        <v>27/Aug/1994</v>
      </c>
    </row>
    <row r="1795" spans="1:10" x14ac:dyDescent="0.3">
      <c r="A1795" t="s">
        <v>1868</v>
      </c>
      <c r="B1795">
        <v>1978</v>
      </c>
      <c r="C1795" t="s">
        <v>20</v>
      </c>
      <c r="D1795">
        <v>24</v>
      </c>
      <c r="E1795">
        <v>1</v>
      </c>
      <c r="F1795">
        <v>19594.810000000001</v>
      </c>
      <c r="G1795" t="s">
        <v>16</v>
      </c>
      <c r="H1795" t="s">
        <v>16</v>
      </c>
      <c r="I1795" t="s">
        <v>247</v>
      </c>
      <c r="J1795" t="str">
        <f t="shared" si="27"/>
        <v>24/Sep/1978</v>
      </c>
    </row>
    <row r="1796" spans="1:10" x14ac:dyDescent="0.3">
      <c r="A1796" t="s">
        <v>1867</v>
      </c>
      <c r="B1796">
        <v>1963</v>
      </c>
      <c r="C1796" t="s">
        <v>10</v>
      </c>
      <c r="D1796">
        <v>14</v>
      </c>
      <c r="E1796">
        <v>0</v>
      </c>
      <c r="F1796">
        <v>19551.34</v>
      </c>
      <c r="G1796" t="s">
        <v>16</v>
      </c>
      <c r="H1796" t="s">
        <v>12</v>
      </c>
      <c r="I1796" t="s">
        <v>23</v>
      </c>
      <c r="J1796" t="str">
        <f t="shared" si="27"/>
        <v>14/Jul/1963</v>
      </c>
    </row>
    <row r="1797" spans="1:10" x14ac:dyDescent="0.3">
      <c r="A1797" t="s">
        <v>1866</v>
      </c>
      <c r="B1797">
        <v>1985</v>
      </c>
      <c r="C1797" t="s">
        <v>20</v>
      </c>
      <c r="D1797">
        <v>17</v>
      </c>
      <c r="E1797">
        <v>0</v>
      </c>
      <c r="F1797">
        <v>19539.240000000002</v>
      </c>
      <c r="G1797" t="s">
        <v>16</v>
      </c>
      <c r="H1797" t="s">
        <v>16</v>
      </c>
      <c r="I1797" t="s">
        <v>13</v>
      </c>
      <c r="J1797" t="str">
        <f t="shared" si="27"/>
        <v>17/Sep/1985</v>
      </c>
    </row>
    <row r="1798" spans="1:10" x14ac:dyDescent="0.3">
      <c r="A1798" t="s">
        <v>1865</v>
      </c>
      <c r="B1798">
        <v>1992</v>
      </c>
      <c r="C1798" t="s">
        <v>35</v>
      </c>
      <c r="D1798">
        <v>19</v>
      </c>
      <c r="E1798">
        <v>1</v>
      </c>
      <c r="F1798">
        <v>19521.97</v>
      </c>
      <c r="G1798" t="s">
        <v>16</v>
      </c>
      <c r="H1798" t="s">
        <v>11</v>
      </c>
      <c r="I1798" t="s">
        <v>13</v>
      </c>
      <c r="J1798" t="str">
        <f t="shared" si="27"/>
        <v>19/Aug/1992</v>
      </c>
    </row>
    <row r="1799" spans="1:10" x14ac:dyDescent="0.3">
      <c r="A1799" t="s">
        <v>1864</v>
      </c>
      <c r="B1799">
        <v>1980</v>
      </c>
      <c r="C1799" t="s">
        <v>15</v>
      </c>
      <c r="D1799">
        <v>8</v>
      </c>
      <c r="E1799">
        <v>0</v>
      </c>
      <c r="F1799">
        <v>19515.54</v>
      </c>
      <c r="G1799" t="s">
        <v>16</v>
      </c>
      <c r="H1799" t="s">
        <v>16</v>
      </c>
      <c r="I1799" t="s">
        <v>13</v>
      </c>
      <c r="J1799" t="str">
        <f t="shared" si="27"/>
        <v>8/Nov/1980</v>
      </c>
    </row>
    <row r="1800" spans="1:10" x14ac:dyDescent="0.3">
      <c r="A1800" t="s">
        <v>1863</v>
      </c>
      <c r="B1800">
        <v>1987</v>
      </c>
      <c r="C1800" t="s">
        <v>15</v>
      </c>
      <c r="D1800">
        <v>30</v>
      </c>
      <c r="E1800">
        <v>4</v>
      </c>
      <c r="F1800">
        <v>19496.72</v>
      </c>
      <c r="G1800" t="s">
        <v>16</v>
      </c>
      <c r="H1800" t="s">
        <v>12</v>
      </c>
      <c r="I1800" t="s">
        <v>166</v>
      </c>
      <c r="J1800" t="str">
        <f t="shared" si="27"/>
        <v>30/Nov/1987</v>
      </c>
    </row>
    <row r="1801" spans="1:10" x14ac:dyDescent="0.3">
      <c r="A1801" t="s">
        <v>1862</v>
      </c>
      <c r="B1801">
        <v>1982</v>
      </c>
      <c r="C1801" t="s">
        <v>30</v>
      </c>
      <c r="D1801">
        <v>15</v>
      </c>
      <c r="E1801">
        <v>2</v>
      </c>
      <c r="F1801">
        <v>19444.27</v>
      </c>
      <c r="G1801" t="s">
        <v>16</v>
      </c>
      <c r="H1801" t="s">
        <v>16</v>
      </c>
      <c r="I1801" t="s">
        <v>13</v>
      </c>
      <c r="J1801" t="str">
        <f t="shared" ref="J1801:J1864" si="28">_xlfn.CONCAT(D1801,"/",C1801,"/",B1801)</f>
        <v>15/Dec/1982</v>
      </c>
    </row>
    <row r="1802" spans="1:10" x14ac:dyDescent="0.3">
      <c r="A1802" t="s">
        <v>2322</v>
      </c>
      <c r="B1802">
        <v>1986</v>
      </c>
      <c r="C1802" t="s">
        <v>30</v>
      </c>
      <c r="D1802">
        <v>29</v>
      </c>
      <c r="E1802">
        <v>3</v>
      </c>
      <c r="F1802">
        <v>43753.34</v>
      </c>
      <c r="G1802" t="s">
        <v>11</v>
      </c>
      <c r="H1802" t="s">
        <v>16</v>
      </c>
      <c r="I1802" t="s">
        <v>164</v>
      </c>
      <c r="J1802" t="str">
        <f t="shared" si="28"/>
        <v>29/Dec/1986</v>
      </c>
    </row>
    <row r="1803" spans="1:10" x14ac:dyDescent="0.3">
      <c r="A1803" t="s">
        <v>1861</v>
      </c>
      <c r="B1803">
        <v>1993</v>
      </c>
      <c r="C1803" t="s">
        <v>20</v>
      </c>
      <c r="D1803">
        <v>6</v>
      </c>
      <c r="E1803">
        <v>2</v>
      </c>
      <c r="F1803">
        <v>19442.349999999999</v>
      </c>
      <c r="G1803" t="s">
        <v>16</v>
      </c>
      <c r="H1803" t="s">
        <v>12</v>
      </c>
      <c r="I1803" t="s">
        <v>23</v>
      </c>
      <c r="J1803" t="str">
        <f t="shared" si="28"/>
        <v>6/Sep/1993</v>
      </c>
    </row>
    <row r="1804" spans="1:10" x14ac:dyDescent="0.3">
      <c r="A1804" t="s">
        <v>1860</v>
      </c>
      <c r="B1804">
        <v>1987</v>
      </c>
      <c r="C1804" t="s">
        <v>18</v>
      </c>
      <c r="D1804">
        <v>30</v>
      </c>
      <c r="E1804">
        <v>3</v>
      </c>
      <c r="F1804">
        <v>19362</v>
      </c>
      <c r="G1804" t="s">
        <v>16</v>
      </c>
      <c r="H1804" t="s">
        <v>12</v>
      </c>
      <c r="I1804" t="s">
        <v>13</v>
      </c>
      <c r="J1804" t="str">
        <f t="shared" si="28"/>
        <v>30/Jun/1987</v>
      </c>
    </row>
    <row r="1805" spans="1:10" x14ac:dyDescent="0.3">
      <c r="A1805" t="s">
        <v>1859</v>
      </c>
      <c r="B1805">
        <v>1991</v>
      </c>
      <c r="C1805" t="s">
        <v>35</v>
      </c>
      <c r="D1805">
        <v>24</v>
      </c>
      <c r="E1805">
        <v>0</v>
      </c>
      <c r="F1805">
        <v>19350.37</v>
      </c>
      <c r="G1805" t="s">
        <v>16</v>
      </c>
      <c r="H1805" t="s">
        <v>12</v>
      </c>
      <c r="I1805" t="s">
        <v>13</v>
      </c>
      <c r="J1805" t="str">
        <f t="shared" si="28"/>
        <v>24/Aug/1991</v>
      </c>
    </row>
    <row r="1806" spans="1:10" x14ac:dyDescent="0.3">
      <c r="A1806" t="s">
        <v>1858</v>
      </c>
      <c r="B1806">
        <v>1966</v>
      </c>
      <c r="C1806" t="s">
        <v>15</v>
      </c>
      <c r="D1806">
        <v>15</v>
      </c>
      <c r="E1806">
        <v>0</v>
      </c>
      <c r="F1806">
        <v>19321.060000000001</v>
      </c>
      <c r="G1806" t="s">
        <v>16</v>
      </c>
      <c r="H1806" t="s">
        <v>16</v>
      </c>
      <c r="I1806" t="s">
        <v>23</v>
      </c>
      <c r="J1806" t="str">
        <f t="shared" si="28"/>
        <v>15/Nov/1966</v>
      </c>
    </row>
    <row r="1807" spans="1:10" x14ac:dyDescent="0.3">
      <c r="A1807" t="s">
        <v>1857</v>
      </c>
      <c r="B1807">
        <v>1967</v>
      </c>
      <c r="C1807" t="s">
        <v>10</v>
      </c>
      <c r="D1807">
        <v>29</v>
      </c>
      <c r="E1807">
        <v>0</v>
      </c>
      <c r="F1807">
        <v>19259.96</v>
      </c>
      <c r="G1807" t="s">
        <v>16</v>
      </c>
      <c r="H1807" t="s">
        <v>16</v>
      </c>
      <c r="I1807" t="s">
        <v>23</v>
      </c>
      <c r="J1807" t="str">
        <f t="shared" si="28"/>
        <v>29/Jul/1967</v>
      </c>
    </row>
    <row r="1808" spans="1:10" x14ac:dyDescent="0.3">
      <c r="A1808" t="s">
        <v>1856</v>
      </c>
      <c r="B1808">
        <v>1985</v>
      </c>
      <c r="C1808" t="s">
        <v>30</v>
      </c>
      <c r="D1808">
        <v>28</v>
      </c>
      <c r="E1808">
        <v>0</v>
      </c>
      <c r="F1808">
        <v>19214.71</v>
      </c>
      <c r="G1808" t="s">
        <v>16</v>
      </c>
      <c r="H1808" t="s">
        <v>12</v>
      </c>
      <c r="I1808" t="s">
        <v>13</v>
      </c>
      <c r="J1808" t="str">
        <f t="shared" si="28"/>
        <v>28/Dec/1985</v>
      </c>
    </row>
    <row r="1809" spans="1:10" x14ac:dyDescent="0.3">
      <c r="A1809" t="s">
        <v>1855</v>
      </c>
      <c r="B1809">
        <v>1991</v>
      </c>
      <c r="C1809" t="s">
        <v>20</v>
      </c>
      <c r="D1809">
        <v>16</v>
      </c>
      <c r="E1809">
        <v>3</v>
      </c>
      <c r="F1809">
        <v>19199.939999999999</v>
      </c>
      <c r="G1809" t="s">
        <v>16</v>
      </c>
      <c r="H1809" t="s">
        <v>12</v>
      </c>
      <c r="I1809" t="s">
        <v>42</v>
      </c>
      <c r="J1809" t="str">
        <f t="shared" si="28"/>
        <v>16/Sep/1991</v>
      </c>
    </row>
    <row r="1810" spans="1:10" x14ac:dyDescent="0.3">
      <c r="A1810" t="s">
        <v>1854</v>
      </c>
      <c r="B1810">
        <v>1979</v>
      </c>
      <c r="C1810" t="s">
        <v>10</v>
      </c>
      <c r="D1810">
        <v>2</v>
      </c>
      <c r="E1810">
        <v>2</v>
      </c>
      <c r="F1810">
        <v>19144.580000000002</v>
      </c>
      <c r="G1810" t="s">
        <v>16</v>
      </c>
      <c r="H1810" t="s">
        <v>16</v>
      </c>
      <c r="I1810" t="s">
        <v>247</v>
      </c>
      <c r="J1810" t="str">
        <f t="shared" si="28"/>
        <v>2/Jul/1979</v>
      </c>
    </row>
    <row r="1811" spans="1:10" x14ac:dyDescent="0.3">
      <c r="A1811" t="s">
        <v>1853</v>
      </c>
      <c r="B1811">
        <v>1993</v>
      </c>
      <c r="C1811" t="s">
        <v>20</v>
      </c>
      <c r="D1811">
        <v>28</v>
      </c>
      <c r="E1811">
        <v>1</v>
      </c>
      <c r="F1811">
        <v>19107.78</v>
      </c>
      <c r="G1811" t="s">
        <v>16</v>
      </c>
      <c r="H1811" t="s">
        <v>11</v>
      </c>
      <c r="I1811" t="s">
        <v>13</v>
      </c>
      <c r="J1811" t="str">
        <f t="shared" si="28"/>
        <v>28/Sep/1993</v>
      </c>
    </row>
    <row r="1812" spans="1:10" x14ac:dyDescent="0.3">
      <c r="A1812" t="s">
        <v>1852</v>
      </c>
      <c r="B1812">
        <v>1989</v>
      </c>
      <c r="C1812" t="s">
        <v>18</v>
      </c>
      <c r="D1812">
        <v>5</v>
      </c>
      <c r="E1812">
        <v>1</v>
      </c>
      <c r="F1812">
        <v>19040.88</v>
      </c>
      <c r="G1812" t="s">
        <v>16</v>
      </c>
      <c r="H1812" t="s">
        <v>12</v>
      </c>
      <c r="I1812" t="s">
        <v>42</v>
      </c>
      <c r="J1812" t="str">
        <f t="shared" si="28"/>
        <v>5/Jun/1989</v>
      </c>
    </row>
    <row r="1813" spans="1:10" x14ac:dyDescent="0.3">
      <c r="A1813" t="s">
        <v>2321</v>
      </c>
      <c r="B1813">
        <v>1965</v>
      </c>
      <c r="C1813" t="s">
        <v>35</v>
      </c>
      <c r="D1813">
        <v>22</v>
      </c>
      <c r="E1813">
        <v>0</v>
      </c>
      <c r="F1813">
        <v>43578.94</v>
      </c>
      <c r="G1813" t="s">
        <v>11</v>
      </c>
      <c r="H1813" t="s">
        <v>11</v>
      </c>
      <c r="I1813" t="s">
        <v>23</v>
      </c>
      <c r="J1813" t="str">
        <f t="shared" si="28"/>
        <v>22/Aug/1965</v>
      </c>
    </row>
    <row r="1814" spans="1:10" x14ac:dyDescent="0.3">
      <c r="A1814" t="s">
        <v>1851</v>
      </c>
      <c r="B1814">
        <v>1983</v>
      </c>
      <c r="C1814" t="s">
        <v>30</v>
      </c>
      <c r="D1814">
        <v>19</v>
      </c>
      <c r="E1814">
        <v>5</v>
      </c>
      <c r="F1814">
        <v>19023.259999999998</v>
      </c>
      <c r="G1814" t="s">
        <v>16</v>
      </c>
      <c r="H1814" t="s">
        <v>12</v>
      </c>
      <c r="I1814" t="s">
        <v>42</v>
      </c>
      <c r="J1814" t="str">
        <f t="shared" si="28"/>
        <v>19/Dec/1983</v>
      </c>
    </row>
    <row r="1815" spans="1:10" x14ac:dyDescent="0.3">
      <c r="A1815" t="s">
        <v>1850</v>
      </c>
      <c r="B1815">
        <v>1988</v>
      </c>
      <c r="C1815" t="s">
        <v>37</v>
      </c>
      <c r="D1815">
        <v>24</v>
      </c>
      <c r="E1815">
        <v>2</v>
      </c>
      <c r="F1815">
        <v>18972.5</v>
      </c>
      <c r="G1815" t="s">
        <v>16</v>
      </c>
      <c r="H1815" t="s">
        <v>12</v>
      </c>
      <c r="I1815" t="s">
        <v>13</v>
      </c>
      <c r="J1815" t="str">
        <f t="shared" si="28"/>
        <v>24/Oct/1988</v>
      </c>
    </row>
    <row r="1816" spans="1:10" x14ac:dyDescent="0.3">
      <c r="A1816" t="s">
        <v>1849</v>
      </c>
      <c r="B1816">
        <v>1992</v>
      </c>
      <c r="C1816" t="s">
        <v>15</v>
      </c>
      <c r="D1816">
        <v>30</v>
      </c>
      <c r="E1816">
        <v>1</v>
      </c>
      <c r="F1816">
        <v>18963.169999999998</v>
      </c>
      <c r="G1816" t="s">
        <v>16</v>
      </c>
      <c r="H1816" t="s">
        <v>16</v>
      </c>
      <c r="I1816" t="s">
        <v>13</v>
      </c>
      <c r="J1816" t="str">
        <f t="shared" si="28"/>
        <v>30/Nov/1992</v>
      </c>
    </row>
    <row r="1817" spans="1:10" x14ac:dyDescent="0.3">
      <c r="A1817" t="s">
        <v>1848</v>
      </c>
      <c r="B1817">
        <v>1998</v>
      </c>
      <c r="C1817" t="s">
        <v>35</v>
      </c>
      <c r="D1817">
        <v>6</v>
      </c>
      <c r="E1817">
        <v>0</v>
      </c>
      <c r="F1817">
        <v>18955.22</v>
      </c>
      <c r="G1817" t="s">
        <v>16</v>
      </c>
      <c r="H1817" t="s">
        <v>12</v>
      </c>
      <c r="I1817" t="s">
        <v>42</v>
      </c>
      <c r="J1817" t="str">
        <f t="shared" si="28"/>
        <v>6/Aug/1998</v>
      </c>
    </row>
    <row r="1818" spans="1:10" x14ac:dyDescent="0.3">
      <c r="A1818" t="s">
        <v>1847</v>
      </c>
      <c r="B1818">
        <v>1963</v>
      </c>
      <c r="C1818" t="s">
        <v>37</v>
      </c>
      <c r="D1818">
        <v>20</v>
      </c>
      <c r="E1818">
        <v>0</v>
      </c>
      <c r="F1818">
        <v>18954.560000000001</v>
      </c>
      <c r="G1818" t="s">
        <v>16</v>
      </c>
      <c r="H1818" t="s">
        <v>16</v>
      </c>
      <c r="I1818" t="s">
        <v>535</v>
      </c>
      <c r="J1818" t="str">
        <f t="shared" si="28"/>
        <v>20/Oct/1963</v>
      </c>
    </row>
    <row r="1819" spans="1:10" x14ac:dyDescent="0.3">
      <c r="A1819" t="s">
        <v>1846</v>
      </c>
      <c r="B1819">
        <v>1969</v>
      </c>
      <c r="C1819" t="s">
        <v>35</v>
      </c>
      <c r="D1819">
        <v>3</v>
      </c>
      <c r="E1819">
        <v>0</v>
      </c>
      <c r="F1819">
        <v>18932.810000000001</v>
      </c>
      <c r="G1819" t="s">
        <v>16</v>
      </c>
      <c r="H1819" t="s">
        <v>12</v>
      </c>
      <c r="I1819" t="s">
        <v>23</v>
      </c>
      <c r="J1819" t="str">
        <f t="shared" si="28"/>
        <v>3/Aug/1969</v>
      </c>
    </row>
    <row r="1820" spans="1:10" x14ac:dyDescent="0.3">
      <c r="A1820" t="s">
        <v>1845</v>
      </c>
      <c r="B1820">
        <v>1995</v>
      </c>
      <c r="C1820" t="s">
        <v>20</v>
      </c>
      <c r="D1820">
        <v>27</v>
      </c>
      <c r="E1820">
        <v>1</v>
      </c>
      <c r="F1820">
        <v>18903.490000000002</v>
      </c>
      <c r="G1820" t="s">
        <v>16</v>
      </c>
      <c r="H1820" t="s">
        <v>11</v>
      </c>
      <c r="I1820" t="s">
        <v>247</v>
      </c>
      <c r="J1820" t="str">
        <f t="shared" si="28"/>
        <v>27/Sep/1995</v>
      </c>
    </row>
    <row r="1821" spans="1:10" x14ac:dyDescent="0.3">
      <c r="A1821" t="s">
        <v>1844</v>
      </c>
      <c r="B1821">
        <v>1963</v>
      </c>
      <c r="C1821" t="s">
        <v>30</v>
      </c>
      <c r="D1821">
        <v>6</v>
      </c>
      <c r="E1821">
        <v>0</v>
      </c>
      <c r="F1821">
        <v>18883.330000000002</v>
      </c>
      <c r="G1821" t="s">
        <v>16</v>
      </c>
      <c r="H1821" t="s">
        <v>16</v>
      </c>
      <c r="I1821" t="s">
        <v>535</v>
      </c>
      <c r="J1821" t="str">
        <f t="shared" si="28"/>
        <v>6/Dec/1963</v>
      </c>
    </row>
    <row r="1822" spans="1:10" x14ac:dyDescent="0.3">
      <c r="A1822" t="s">
        <v>1843</v>
      </c>
      <c r="B1822">
        <v>2003</v>
      </c>
      <c r="C1822" t="s">
        <v>10</v>
      </c>
      <c r="D1822">
        <v>24</v>
      </c>
      <c r="E1822">
        <v>3</v>
      </c>
      <c r="F1822">
        <v>18838.7</v>
      </c>
      <c r="G1822" t="s">
        <v>16</v>
      </c>
      <c r="H1822" t="s">
        <v>12</v>
      </c>
      <c r="I1822" t="s">
        <v>23</v>
      </c>
      <c r="J1822" t="str">
        <f t="shared" si="28"/>
        <v>24/Jul/2003</v>
      </c>
    </row>
    <row r="1823" spans="1:10" x14ac:dyDescent="0.3">
      <c r="A1823" t="s">
        <v>1842</v>
      </c>
      <c r="B1823">
        <v>1962</v>
      </c>
      <c r="C1823" t="s">
        <v>30</v>
      </c>
      <c r="D1823">
        <v>18</v>
      </c>
      <c r="E1823">
        <v>0</v>
      </c>
      <c r="F1823">
        <v>18815.53</v>
      </c>
      <c r="G1823" t="s">
        <v>16</v>
      </c>
      <c r="H1823" t="s">
        <v>16</v>
      </c>
      <c r="I1823" t="s">
        <v>249</v>
      </c>
      <c r="J1823" t="str">
        <f t="shared" si="28"/>
        <v>18/Dec/1962</v>
      </c>
    </row>
    <row r="1824" spans="1:10" x14ac:dyDescent="0.3">
      <c r="A1824" t="s">
        <v>2320</v>
      </c>
      <c r="B1824">
        <v>1969</v>
      </c>
      <c r="C1824" t="s">
        <v>30</v>
      </c>
      <c r="D1824">
        <v>3</v>
      </c>
      <c r="E1824">
        <v>0</v>
      </c>
      <c r="F1824">
        <v>43254.42</v>
      </c>
      <c r="G1824" t="s">
        <v>11</v>
      </c>
      <c r="H1824" t="s">
        <v>11</v>
      </c>
      <c r="I1824" t="s">
        <v>168</v>
      </c>
      <c r="J1824" t="str">
        <f t="shared" si="28"/>
        <v>3/Dec/1969</v>
      </c>
    </row>
    <row r="1825" spans="1:10" x14ac:dyDescent="0.3">
      <c r="A1825" t="s">
        <v>1841</v>
      </c>
      <c r="B1825">
        <v>1979</v>
      </c>
      <c r="C1825" t="s">
        <v>37</v>
      </c>
      <c r="D1825">
        <v>15</v>
      </c>
      <c r="E1825">
        <v>2</v>
      </c>
      <c r="F1825">
        <v>18806.150000000001</v>
      </c>
      <c r="G1825" t="s">
        <v>16</v>
      </c>
      <c r="H1825" t="s">
        <v>11</v>
      </c>
      <c r="I1825" t="s">
        <v>13</v>
      </c>
      <c r="J1825" t="str">
        <f t="shared" si="28"/>
        <v>15/Oct/1979</v>
      </c>
    </row>
    <row r="1826" spans="1:10" x14ac:dyDescent="0.3">
      <c r="A1826" t="s">
        <v>1840</v>
      </c>
      <c r="B1826">
        <v>1995</v>
      </c>
      <c r="C1826" t="s">
        <v>15</v>
      </c>
      <c r="D1826">
        <v>28</v>
      </c>
      <c r="E1826">
        <v>3</v>
      </c>
      <c r="F1826">
        <v>18804.75</v>
      </c>
      <c r="G1826" t="s">
        <v>16</v>
      </c>
      <c r="H1826" t="s">
        <v>16</v>
      </c>
      <c r="I1826" t="s">
        <v>23</v>
      </c>
      <c r="J1826" t="str">
        <f t="shared" si="28"/>
        <v>28/Nov/1995</v>
      </c>
    </row>
    <row r="1827" spans="1:10" x14ac:dyDescent="0.3">
      <c r="A1827" t="s">
        <v>1839</v>
      </c>
      <c r="B1827">
        <v>1979</v>
      </c>
      <c r="C1827" t="s">
        <v>15</v>
      </c>
      <c r="D1827">
        <v>19</v>
      </c>
      <c r="E1827">
        <v>2</v>
      </c>
      <c r="F1827">
        <v>18767.740000000002</v>
      </c>
      <c r="G1827" t="s">
        <v>16</v>
      </c>
      <c r="H1827" t="s">
        <v>16</v>
      </c>
      <c r="I1827" t="s">
        <v>13</v>
      </c>
      <c r="J1827" t="str">
        <f t="shared" si="28"/>
        <v>19/Nov/1979</v>
      </c>
    </row>
    <row r="1828" spans="1:10" x14ac:dyDescent="0.3">
      <c r="A1828" t="s">
        <v>1838</v>
      </c>
      <c r="B1828">
        <v>1992</v>
      </c>
      <c r="C1828" t="s">
        <v>30</v>
      </c>
      <c r="D1828">
        <v>27</v>
      </c>
      <c r="E1828">
        <v>3</v>
      </c>
      <c r="F1828">
        <v>18765.88</v>
      </c>
      <c r="G1828" t="s">
        <v>16</v>
      </c>
      <c r="H1828" t="s">
        <v>11</v>
      </c>
      <c r="I1828" t="s">
        <v>23</v>
      </c>
      <c r="J1828" t="str">
        <f t="shared" si="28"/>
        <v>27/Dec/1992</v>
      </c>
    </row>
    <row r="1829" spans="1:10" x14ac:dyDescent="0.3">
      <c r="A1829" t="s">
        <v>1837</v>
      </c>
      <c r="B1829">
        <v>1967</v>
      </c>
      <c r="C1829" t="s">
        <v>35</v>
      </c>
      <c r="D1829">
        <v>30</v>
      </c>
      <c r="E1829">
        <v>0</v>
      </c>
      <c r="F1829">
        <v>18694.689999999999</v>
      </c>
      <c r="G1829" t="s">
        <v>16</v>
      </c>
      <c r="H1829" t="s">
        <v>16</v>
      </c>
      <c r="I1829" t="s">
        <v>249</v>
      </c>
      <c r="J1829" t="str">
        <f t="shared" si="28"/>
        <v>30/Aug/1967</v>
      </c>
    </row>
    <row r="1830" spans="1:10" x14ac:dyDescent="0.3">
      <c r="A1830" t="s">
        <v>1836</v>
      </c>
      <c r="B1830">
        <v>1970</v>
      </c>
      <c r="C1830" t="s">
        <v>37</v>
      </c>
      <c r="D1830">
        <v>17</v>
      </c>
      <c r="E1830">
        <v>0</v>
      </c>
      <c r="F1830">
        <v>18682.740000000002</v>
      </c>
      <c r="G1830" t="s">
        <v>16</v>
      </c>
      <c r="H1830" t="s">
        <v>12</v>
      </c>
      <c r="I1830" t="s">
        <v>23</v>
      </c>
      <c r="J1830" t="str">
        <f t="shared" si="28"/>
        <v>17/Oct/1970</v>
      </c>
    </row>
    <row r="1831" spans="1:10" x14ac:dyDescent="0.3">
      <c r="A1831" t="s">
        <v>1835</v>
      </c>
      <c r="B1831">
        <v>1998</v>
      </c>
      <c r="C1831" t="s">
        <v>20</v>
      </c>
      <c r="D1831">
        <v>23</v>
      </c>
      <c r="E1831">
        <v>0</v>
      </c>
      <c r="F1831">
        <v>18648.419999999998</v>
      </c>
      <c r="G1831" t="s">
        <v>16</v>
      </c>
      <c r="H1831" t="s">
        <v>16</v>
      </c>
      <c r="I1831" t="s">
        <v>166</v>
      </c>
      <c r="J1831" t="str">
        <f t="shared" si="28"/>
        <v>23/Sep/1998</v>
      </c>
    </row>
    <row r="1832" spans="1:10" x14ac:dyDescent="0.3">
      <c r="A1832" t="s">
        <v>1834</v>
      </c>
      <c r="B1832">
        <v>1986</v>
      </c>
      <c r="C1832" t="s">
        <v>35</v>
      </c>
      <c r="D1832">
        <v>12</v>
      </c>
      <c r="E1832">
        <v>2</v>
      </c>
      <c r="F1832">
        <v>18608.259999999998</v>
      </c>
      <c r="G1832" t="s">
        <v>16</v>
      </c>
      <c r="H1832" t="s">
        <v>12</v>
      </c>
      <c r="I1832" t="s">
        <v>42</v>
      </c>
      <c r="J1832" t="str">
        <f t="shared" si="28"/>
        <v>12/Aug/1986</v>
      </c>
    </row>
    <row r="1833" spans="1:10" x14ac:dyDescent="0.3">
      <c r="A1833" t="s">
        <v>1833</v>
      </c>
      <c r="B1833">
        <v>1964</v>
      </c>
      <c r="C1833" t="s">
        <v>20</v>
      </c>
      <c r="D1833">
        <v>26</v>
      </c>
      <c r="E1833">
        <v>0</v>
      </c>
      <c r="F1833">
        <v>18443.11</v>
      </c>
      <c r="G1833" t="s">
        <v>16</v>
      </c>
      <c r="H1833" t="s">
        <v>11</v>
      </c>
      <c r="I1833" t="s">
        <v>23</v>
      </c>
      <c r="J1833" t="str">
        <f t="shared" si="28"/>
        <v>26/Sep/1964</v>
      </c>
    </row>
    <row r="1834" spans="1:10" x14ac:dyDescent="0.3">
      <c r="A1834" t="s">
        <v>1832</v>
      </c>
      <c r="B1834">
        <v>1999</v>
      </c>
      <c r="C1834" t="s">
        <v>30</v>
      </c>
      <c r="D1834">
        <v>15</v>
      </c>
      <c r="E1834">
        <v>1</v>
      </c>
      <c r="F1834">
        <v>18328.240000000002</v>
      </c>
      <c r="G1834" t="s">
        <v>16</v>
      </c>
      <c r="H1834" t="s">
        <v>11</v>
      </c>
      <c r="I1834" t="s">
        <v>13</v>
      </c>
      <c r="J1834" t="str">
        <f t="shared" si="28"/>
        <v>15/Dec/1999</v>
      </c>
    </row>
    <row r="1835" spans="1:10" x14ac:dyDescent="0.3">
      <c r="A1835" t="s">
        <v>2319</v>
      </c>
      <c r="B1835">
        <v>1965</v>
      </c>
      <c r="C1835" t="s">
        <v>15</v>
      </c>
      <c r="D1835">
        <v>29</v>
      </c>
      <c r="E1835">
        <v>0</v>
      </c>
      <c r="F1835">
        <v>43073.760000000002</v>
      </c>
      <c r="G1835" t="s">
        <v>11</v>
      </c>
      <c r="H1835" t="s">
        <v>11</v>
      </c>
      <c r="I1835" t="s">
        <v>42</v>
      </c>
      <c r="J1835" t="str">
        <f t="shared" si="28"/>
        <v>29/Nov/1965</v>
      </c>
    </row>
    <row r="1836" spans="1:10" x14ac:dyDescent="0.3">
      <c r="A1836" t="s">
        <v>1831</v>
      </c>
      <c r="B1836">
        <v>1995</v>
      </c>
      <c r="C1836" t="s">
        <v>10</v>
      </c>
      <c r="D1836">
        <v>4</v>
      </c>
      <c r="E1836">
        <v>0</v>
      </c>
      <c r="F1836">
        <v>18310.740000000002</v>
      </c>
      <c r="G1836" t="s">
        <v>16</v>
      </c>
      <c r="H1836" t="s">
        <v>12</v>
      </c>
      <c r="I1836" t="s">
        <v>23</v>
      </c>
      <c r="J1836" t="str">
        <f t="shared" si="28"/>
        <v>4/Jul/1995</v>
      </c>
    </row>
    <row r="1837" spans="1:10" x14ac:dyDescent="0.3">
      <c r="A1837" t="s">
        <v>1830</v>
      </c>
      <c r="B1837">
        <v>1992</v>
      </c>
      <c r="C1837" t="s">
        <v>30</v>
      </c>
      <c r="D1837">
        <v>25</v>
      </c>
      <c r="E1837">
        <v>3</v>
      </c>
      <c r="F1837">
        <v>18259.22</v>
      </c>
      <c r="G1837" t="s">
        <v>16</v>
      </c>
      <c r="H1837" t="s">
        <v>12</v>
      </c>
      <c r="I1837" t="s">
        <v>42</v>
      </c>
      <c r="J1837" t="str">
        <f t="shared" si="28"/>
        <v>25/Dec/1992</v>
      </c>
    </row>
    <row r="1838" spans="1:10" x14ac:dyDescent="0.3">
      <c r="A1838" t="s">
        <v>1829</v>
      </c>
      <c r="B1838">
        <v>1995</v>
      </c>
      <c r="C1838" t="s">
        <v>35</v>
      </c>
      <c r="D1838">
        <v>3</v>
      </c>
      <c r="E1838">
        <v>0</v>
      </c>
      <c r="F1838">
        <v>18246.5</v>
      </c>
      <c r="G1838" t="s">
        <v>16</v>
      </c>
      <c r="H1838" t="s">
        <v>16</v>
      </c>
      <c r="I1838" t="s">
        <v>13</v>
      </c>
      <c r="J1838" t="str">
        <f t="shared" si="28"/>
        <v>3/Aug/1995</v>
      </c>
    </row>
    <row r="1839" spans="1:10" x14ac:dyDescent="0.3">
      <c r="A1839" t="s">
        <v>1828</v>
      </c>
      <c r="B1839">
        <v>2004</v>
      </c>
      <c r="C1839" t="s">
        <v>20</v>
      </c>
      <c r="D1839">
        <v>10</v>
      </c>
      <c r="E1839">
        <v>3</v>
      </c>
      <c r="F1839">
        <v>18223.45</v>
      </c>
      <c r="G1839" t="s">
        <v>16</v>
      </c>
      <c r="H1839" t="s">
        <v>12</v>
      </c>
      <c r="I1839" t="s">
        <v>13</v>
      </c>
      <c r="J1839" t="str">
        <f t="shared" si="28"/>
        <v>10/Sep/2004</v>
      </c>
    </row>
    <row r="1840" spans="1:10" x14ac:dyDescent="0.3">
      <c r="A1840" t="s">
        <v>1827</v>
      </c>
      <c r="B1840">
        <v>1997</v>
      </c>
      <c r="C1840" t="s">
        <v>18</v>
      </c>
      <c r="D1840">
        <v>15</v>
      </c>
      <c r="E1840">
        <v>1</v>
      </c>
      <c r="F1840">
        <v>18218.16</v>
      </c>
      <c r="G1840" t="s">
        <v>16</v>
      </c>
      <c r="H1840" t="s">
        <v>16</v>
      </c>
      <c r="I1840" t="s">
        <v>13</v>
      </c>
      <c r="J1840" t="str">
        <f t="shared" si="28"/>
        <v>15/Jun/1997</v>
      </c>
    </row>
    <row r="1841" spans="1:10" x14ac:dyDescent="0.3">
      <c r="A1841" t="s">
        <v>1826</v>
      </c>
      <c r="B1841">
        <v>1963</v>
      </c>
      <c r="C1841" t="s">
        <v>10</v>
      </c>
      <c r="D1841">
        <v>4</v>
      </c>
      <c r="E1841">
        <v>0</v>
      </c>
      <c r="F1841">
        <v>18208.34</v>
      </c>
      <c r="G1841" t="s">
        <v>16</v>
      </c>
      <c r="H1841" t="s">
        <v>11</v>
      </c>
      <c r="I1841" t="s">
        <v>535</v>
      </c>
      <c r="J1841" t="str">
        <f t="shared" si="28"/>
        <v>4/Jul/1963</v>
      </c>
    </row>
    <row r="1842" spans="1:10" x14ac:dyDescent="0.3">
      <c r="A1842" t="s">
        <v>1825</v>
      </c>
      <c r="B1842">
        <v>1993</v>
      </c>
      <c r="C1842" t="s">
        <v>10</v>
      </c>
      <c r="D1842">
        <v>12</v>
      </c>
      <c r="E1842">
        <v>2</v>
      </c>
      <c r="F1842">
        <v>18157.88</v>
      </c>
      <c r="G1842" t="s">
        <v>16</v>
      </c>
      <c r="H1842" t="s">
        <v>16</v>
      </c>
      <c r="I1842" t="s">
        <v>23</v>
      </c>
      <c r="J1842" t="str">
        <f t="shared" si="28"/>
        <v>12/Jul/1993</v>
      </c>
    </row>
    <row r="1843" spans="1:10" x14ac:dyDescent="0.3">
      <c r="A1843" t="s">
        <v>1824</v>
      </c>
      <c r="B1843">
        <v>1999</v>
      </c>
      <c r="C1843" t="s">
        <v>37</v>
      </c>
      <c r="D1843">
        <v>24</v>
      </c>
      <c r="E1843">
        <v>0</v>
      </c>
      <c r="F1843">
        <v>18033.97</v>
      </c>
      <c r="G1843" t="s">
        <v>16</v>
      </c>
      <c r="H1843" t="s">
        <v>16</v>
      </c>
      <c r="I1843" t="s">
        <v>23</v>
      </c>
      <c r="J1843" t="str">
        <f t="shared" si="28"/>
        <v>24/Oct/1999</v>
      </c>
    </row>
    <row r="1844" spans="1:10" x14ac:dyDescent="0.3">
      <c r="A1844" t="s">
        <v>1823</v>
      </c>
      <c r="B1844">
        <v>1965</v>
      </c>
      <c r="C1844" t="s">
        <v>37</v>
      </c>
      <c r="D1844">
        <v>17</v>
      </c>
      <c r="E1844">
        <v>0</v>
      </c>
      <c r="F1844">
        <v>18031.189999999999</v>
      </c>
      <c r="G1844" t="s">
        <v>16</v>
      </c>
      <c r="H1844" t="s">
        <v>11</v>
      </c>
      <c r="I1844" t="s">
        <v>23</v>
      </c>
      <c r="J1844" t="str">
        <f t="shared" si="28"/>
        <v>17/Oct/1965</v>
      </c>
    </row>
    <row r="1845" spans="1:10" x14ac:dyDescent="0.3">
      <c r="A1845" t="s">
        <v>1822</v>
      </c>
      <c r="B1845">
        <v>1975</v>
      </c>
      <c r="C1845" t="s">
        <v>18</v>
      </c>
      <c r="D1845">
        <v>27</v>
      </c>
      <c r="E1845">
        <v>1</v>
      </c>
      <c r="F1845">
        <v>18031.16</v>
      </c>
      <c r="G1845" t="s">
        <v>16</v>
      </c>
      <c r="H1845" t="s">
        <v>12</v>
      </c>
      <c r="I1845" t="s">
        <v>249</v>
      </c>
      <c r="J1845" t="str">
        <f t="shared" si="28"/>
        <v>27/Jun/1975</v>
      </c>
    </row>
    <row r="1846" spans="1:10" x14ac:dyDescent="0.3">
      <c r="A1846" t="s">
        <v>2318</v>
      </c>
      <c r="B1846">
        <v>1978</v>
      </c>
      <c r="C1846" t="s">
        <v>15</v>
      </c>
      <c r="D1846">
        <v>4</v>
      </c>
      <c r="E1846">
        <v>0</v>
      </c>
      <c r="F1846">
        <v>42983.46</v>
      </c>
      <c r="G1846" t="s">
        <v>16</v>
      </c>
      <c r="H1846" t="s">
        <v>11</v>
      </c>
      <c r="I1846" t="s">
        <v>23</v>
      </c>
      <c r="J1846" t="str">
        <f t="shared" si="28"/>
        <v>4/Nov/1978</v>
      </c>
    </row>
    <row r="1847" spans="1:10" x14ac:dyDescent="0.3">
      <c r="A1847" t="s">
        <v>1821</v>
      </c>
      <c r="B1847">
        <v>2001</v>
      </c>
      <c r="C1847" t="s">
        <v>20</v>
      </c>
      <c r="D1847">
        <v>28</v>
      </c>
      <c r="E1847">
        <v>4</v>
      </c>
      <c r="F1847">
        <v>17942.11</v>
      </c>
      <c r="G1847" t="s">
        <v>16</v>
      </c>
      <c r="H1847" t="s">
        <v>11</v>
      </c>
      <c r="I1847" t="s">
        <v>42</v>
      </c>
      <c r="J1847" t="str">
        <f t="shared" si="28"/>
        <v>28/Sep/2001</v>
      </c>
    </row>
    <row r="1848" spans="1:10" x14ac:dyDescent="0.3">
      <c r="A1848" t="s">
        <v>1820</v>
      </c>
      <c r="B1848">
        <v>1977</v>
      </c>
      <c r="C1848" t="s">
        <v>37</v>
      </c>
      <c r="D1848">
        <v>17</v>
      </c>
      <c r="E1848">
        <v>0</v>
      </c>
      <c r="F1848">
        <v>17929.3</v>
      </c>
      <c r="G1848" t="s">
        <v>16</v>
      </c>
      <c r="H1848" t="s">
        <v>11</v>
      </c>
      <c r="I1848" t="s">
        <v>13</v>
      </c>
      <c r="J1848" t="str">
        <f t="shared" si="28"/>
        <v>17/Oct/1977</v>
      </c>
    </row>
    <row r="1849" spans="1:10" x14ac:dyDescent="0.3">
      <c r="A1849" t="s">
        <v>1819</v>
      </c>
      <c r="B1849">
        <v>1989</v>
      </c>
      <c r="C1849" t="s">
        <v>30</v>
      </c>
      <c r="D1849">
        <v>4</v>
      </c>
      <c r="E1849">
        <v>0</v>
      </c>
      <c r="F1849">
        <v>17904.53</v>
      </c>
      <c r="G1849" t="s">
        <v>16</v>
      </c>
      <c r="H1849" t="s">
        <v>11</v>
      </c>
      <c r="I1849" t="s">
        <v>356</v>
      </c>
      <c r="J1849" t="str">
        <f t="shared" si="28"/>
        <v>4/Dec/1989</v>
      </c>
    </row>
    <row r="1850" spans="1:10" x14ac:dyDescent="0.3">
      <c r="A1850" t="s">
        <v>1818</v>
      </c>
      <c r="B1850">
        <v>1979</v>
      </c>
      <c r="C1850" t="s">
        <v>15</v>
      </c>
      <c r="D1850">
        <v>12</v>
      </c>
      <c r="E1850">
        <v>2</v>
      </c>
      <c r="F1850">
        <v>17882.669999999998</v>
      </c>
      <c r="G1850" t="s">
        <v>16</v>
      </c>
      <c r="H1850" t="s">
        <v>12</v>
      </c>
      <c r="I1850" t="s">
        <v>23</v>
      </c>
      <c r="J1850" t="str">
        <f t="shared" si="28"/>
        <v>12/Nov/1979</v>
      </c>
    </row>
    <row r="1851" spans="1:10" x14ac:dyDescent="0.3">
      <c r="A1851" t="s">
        <v>1817</v>
      </c>
      <c r="B1851">
        <v>1997</v>
      </c>
      <c r="C1851" t="s">
        <v>35</v>
      </c>
      <c r="D1851">
        <v>26</v>
      </c>
      <c r="E1851">
        <v>0</v>
      </c>
      <c r="F1851">
        <v>17878.900000000001</v>
      </c>
      <c r="G1851" t="s">
        <v>16</v>
      </c>
      <c r="H1851" t="s">
        <v>11</v>
      </c>
      <c r="I1851" t="s">
        <v>247</v>
      </c>
      <c r="J1851" t="str">
        <f t="shared" si="28"/>
        <v>26/Aug/1997</v>
      </c>
    </row>
    <row r="1852" spans="1:10" x14ac:dyDescent="0.3">
      <c r="A1852" t="s">
        <v>1816</v>
      </c>
      <c r="B1852">
        <v>1976</v>
      </c>
      <c r="C1852" t="s">
        <v>30</v>
      </c>
      <c r="D1852">
        <v>12</v>
      </c>
      <c r="E1852">
        <v>2</v>
      </c>
      <c r="F1852">
        <v>17862.919999999998</v>
      </c>
      <c r="G1852" t="s">
        <v>16</v>
      </c>
      <c r="H1852" t="s">
        <v>11</v>
      </c>
      <c r="I1852" t="s">
        <v>23</v>
      </c>
      <c r="J1852" t="str">
        <f t="shared" si="28"/>
        <v>12/Dec/1976</v>
      </c>
    </row>
    <row r="1853" spans="1:10" x14ac:dyDescent="0.3">
      <c r="A1853" t="s">
        <v>1815</v>
      </c>
      <c r="B1853">
        <v>1963</v>
      </c>
      <c r="C1853" t="s">
        <v>30</v>
      </c>
      <c r="D1853">
        <v>8</v>
      </c>
      <c r="E1853">
        <v>0</v>
      </c>
      <c r="F1853">
        <v>17832.599999999999</v>
      </c>
      <c r="G1853" t="s">
        <v>16</v>
      </c>
      <c r="H1853" t="s">
        <v>11</v>
      </c>
      <c r="I1853" t="s">
        <v>23</v>
      </c>
      <c r="J1853" t="str">
        <f t="shared" si="28"/>
        <v>8/Dec/1963</v>
      </c>
    </row>
    <row r="1854" spans="1:10" x14ac:dyDescent="0.3">
      <c r="A1854" t="s">
        <v>1814</v>
      </c>
      <c r="B1854">
        <v>1979</v>
      </c>
      <c r="C1854" t="s">
        <v>37</v>
      </c>
      <c r="D1854">
        <v>10</v>
      </c>
      <c r="E1854">
        <v>2</v>
      </c>
      <c r="F1854">
        <v>17779.939999999999</v>
      </c>
      <c r="G1854" t="s">
        <v>16</v>
      </c>
      <c r="H1854" t="s">
        <v>11</v>
      </c>
      <c r="I1854" t="s">
        <v>23</v>
      </c>
      <c r="J1854" t="str">
        <f t="shared" si="28"/>
        <v>10/Oct/1979</v>
      </c>
    </row>
    <row r="1855" spans="1:10" x14ac:dyDescent="0.3">
      <c r="A1855" t="s">
        <v>1813</v>
      </c>
      <c r="B1855">
        <v>1966</v>
      </c>
      <c r="C1855" t="s">
        <v>18</v>
      </c>
      <c r="D1855">
        <v>21</v>
      </c>
      <c r="E1855">
        <v>0</v>
      </c>
      <c r="F1855">
        <v>17777.73</v>
      </c>
      <c r="G1855" t="s">
        <v>16</v>
      </c>
      <c r="H1855" t="s">
        <v>12</v>
      </c>
      <c r="I1855" t="s">
        <v>23</v>
      </c>
      <c r="J1855" t="str">
        <f t="shared" si="28"/>
        <v>21/Jun/1966</v>
      </c>
    </row>
    <row r="1856" spans="1:10" x14ac:dyDescent="0.3">
      <c r="A1856" t="s">
        <v>1812</v>
      </c>
      <c r="B1856">
        <v>2003</v>
      </c>
      <c r="C1856" t="s">
        <v>10</v>
      </c>
      <c r="D1856">
        <v>14</v>
      </c>
      <c r="E1856">
        <v>0</v>
      </c>
      <c r="F1856">
        <v>17748.509999999998</v>
      </c>
      <c r="G1856" t="s">
        <v>16</v>
      </c>
      <c r="H1856" t="s">
        <v>16</v>
      </c>
      <c r="I1856" t="s">
        <v>23</v>
      </c>
      <c r="J1856" t="str">
        <f t="shared" si="28"/>
        <v>14/Jul/2003</v>
      </c>
    </row>
    <row r="1857" spans="1:10" x14ac:dyDescent="0.3">
      <c r="A1857" t="s">
        <v>2317</v>
      </c>
      <c r="B1857">
        <v>1975</v>
      </c>
      <c r="C1857" t="s">
        <v>37</v>
      </c>
      <c r="D1857">
        <v>23</v>
      </c>
      <c r="E1857">
        <v>1</v>
      </c>
      <c r="F1857">
        <v>42969.85</v>
      </c>
      <c r="G1857" t="s">
        <v>16</v>
      </c>
      <c r="H1857" t="s">
        <v>12</v>
      </c>
      <c r="I1857" t="s">
        <v>13</v>
      </c>
      <c r="J1857" t="str">
        <f t="shared" si="28"/>
        <v>23/Oct/1975</v>
      </c>
    </row>
    <row r="1858" spans="1:10" x14ac:dyDescent="0.3">
      <c r="A1858" t="s">
        <v>1811</v>
      </c>
      <c r="B1858">
        <v>1994</v>
      </c>
      <c r="C1858" t="s">
        <v>10</v>
      </c>
      <c r="D1858">
        <v>1</v>
      </c>
      <c r="E1858">
        <v>3</v>
      </c>
      <c r="F1858">
        <v>17663.14</v>
      </c>
      <c r="G1858" t="s">
        <v>16</v>
      </c>
      <c r="H1858" t="s">
        <v>12</v>
      </c>
      <c r="I1858" t="s">
        <v>13</v>
      </c>
      <c r="J1858" t="str">
        <f t="shared" si="28"/>
        <v>1/Jul/1994</v>
      </c>
    </row>
    <row r="1859" spans="1:10" x14ac:dyDescent="0.3">
      <c r="A1859" t="s">
        <v>1810</v>
      </c>
      <c r="B1859">
        <v>1990</v>
      </c>
      <c r="C1859" t="s">
        <v>37</v>
      </c>
      <c r="D1859">
        <v>25</v>
      </c>
      <c r="E1859">
        <v>1</v>
      </c>
      <c r="F1859">
        <v>17626.240000000002</v>
      </c>
      <c r="G1859" t="s">
        <v>16</v>
      </c>
      <c r="H1859" t="s">
        <v>12</v>
      </c>
      <c r="I1859" t="s">
        <v>13</v>
      </c>
      <c r="J1859" t="str">
        <f t="shared" si="28"/>
        <v>25/Oct/1990</v>
      </c>
    </row>
    <row r="1860" spans="1:10" x14ac:dyDescent="0.3">
      <c r="A1860" t="s">
        <v>1809</v>
      </c>
      <c r="B1860">
        <v>1970</v>
      </c>
      <c r="C1860" t="s">
        <v>10</v>
      </c>
      <c r="D1860">
        <v>26</v>
      </c>
      <c r="E1860">
        <v>0</v>
      </c>
      <c r="F1860">
        <v>17584.72</v>
      </c>
      <c r="G1860" t="s">
        <v>16</v>
      </c>
      <c r="H1860" t="s">
        <v>12</v>
      </c>
      <c r="I1860" t="s">
        <v>23</v>
      </c>
      <c r="J1860" t="str">
        <f t="shared" si="28"/>
        <v>26/Jul/1970</v>
      </c>
    </row>
    <row r="1861" spans="1:10" x14ac:dyDescent="0.3">
      <c r="A1861" t="s">
        <v>1808</v>
      </c>
      <c r="B1861">
        <v>2002</v>
      </c>
      <c r="C1861" t="s">
        <v>35</v>
      </c>
      <c r="D1861">
        <v>25</v>
      </c>
      <c r="E1861">
        <v>1</v>
      </c>
      <c r="F1861">
        <v>17560.38</v>
      </c>
      <c r="G1861" t="s">
        <v>16</v>
      </c>
      <c r="H1861" t="s">
        <v>16</v>
      </c>
      <c r="I1861" t="s">
        <v>23</v>
      </c>
      <c r="J1861" t="str">
        <f t="shared" si="28"/>
        <v>25/Aug/2002</v>
      </c>
    </row>
    <row r="1862" spans="1:10" x14ac:dyDescent="0.3">
      <c r="A1862" t="s">
        <v>1807</v>
      </c>
      <c r="B1862">
        <v>1963</v>
      </c>
      <c r="C1862" t="s">
        <v>15</v>
      </c>
      <c r="D1862">
        <v>16</v>
      </c>
      <c r="E1862">
        <v>0</v>
      </c>
      <c r="F1862">
        <v>17556.88</v>
      </c>
      <c r="G1862" t="s">
        <v>16</v>
      </c>
      <c r="H1862" t="s">
        <v>11</v>
      </c>
      <c r="I1862" t="s">
        <v>23</v>
      </c>
      <c r="J1862" t="str">
        <f t="shared" si="28"/>
        <v>16/Nov/1963</v>
      </c>
    </row>
    <row r="1863" spans="1:10" x14ac:dyDescent="0.3">
      <c r="A1863" t="s">
        <v>1806</v>
      </c>
      <c r="B1863">
        <v>1968</v>
      </c>
      <c r="C1863" t="s">
        <v>10</v>
      </c>
      <c r="D1863">
        <v>12</v>
      </c>
      <c r="E1863">
        <v>0</v>
      </c>
      <c r="F1863">
        <v>17507.47</v>
      </c>
      <c r="G1863" t="s">
        <v>16</v>
      </c>
      <c r="H1863" t="s">
        <v>16</v>
      </c>
      <c r="I1863" t="s">
        <v>535</v>
      </c>
      <c r="J1863" t="str">
        <f t="shared" si="28"/>
        <v>12/Jul/1968</v>
      </c>
    </row>
    <row r="1864" spans="1:10" x14ac:dyDescent="0.3">
      <c r="A1864" t="s">
        <v>1805</v>
      </c>
      <c r="B1864">
        <v>1965</v>
      </c>
      <c r="C1864" t="s">
        <v>18</v>
      </c>
      <c r="D1864">
        <v>16</v>
      </c>
      <c r="E1864">
        <v>0</v>
      </c>
      <c r="F1864">
        <v>17505.650000000001</v>
      </c>
      <c r="G1864" t="s">
        <v>16</v>
      </c>
      <c r="H1864" t="s">
        <v>11</v>
      </c>
      <c r="I1864" t="s">
        <v>249</v>
      </c>
      <c r="J1864" t="str">
        <f t="shared" si="28"/>
        <v>16/Jun/1965</v>
      </c>
    </row>
    <row r="1865" spans="1:10" x14ac:dyDescent="0.3">
      <c r="A1865" t="s">
        <v>1804</v>
      </c>
      <c r="B1865">
        <v>1990</v>
      </c>
      <c r="C1865" t="s">
        <v>30</v>
      </c>
      <c r="D1865">
        <v>29</v>
      </c>
      <c r="E1865">
        <v>0</v>
      </c>
      <c r="F1865">
        <v>17496.310000000001</v>
      </c>
      <c r="G1865" t="s">
        <v>16</v>
      </c>
      <c r="H1865" t="s">
        <v>11</v>
      </c>
      <c r="I1865" t="s">
        <v>42</v>
      </c>
      <c r="J1865" t="str">
        <f t="shared" ref="J1865:J1928" si="29">_xlfn.CONCAT(D1865,"/",C1865,"/",B1865)</f>
        <v>29/Dec/1990</v>
      </c>
    </row>
    <row r="1866" spans="1:10" x14ac:dyDescent="0.3">
      <c r="A1866" t="s">
        <v>1803</v>
      </c>
      <c r="B1866">
        <v>1971</v>
      </c>
      <c r="C1866" t="s">
        <v>18</v>
      </c>
      <c r="D1866">
        <v>8</v>
      </c>
      <c r="E1866">
        <v>0</v>
      </c>
      <c r="F1866">
        <v>17479.53</v>
      </c>
      <c r="G1866" t="s">
        <v>16</v>
      </c>
      <c r="H1866" t="s">
        <v>16</v>
      </c>
      <c r="I1866" t="s">
        <v>23</v>
      </c>
      <c r="J1866" t="str">
        <f t="shared" si="29"/>
        <v>8/Jun/1971</v>
      </c>
    </row>
    <row r="1867" spans="1:10" x14ac:dyDescent="0.3">
      <c r="A1867" t="s">
        <v>1802</v>
      </c>
      <c r="B1867">
        <v>2003</v>
      </c>
      <c r="C1867" t="s">
        <v>15</v>
      </c>
      <c r="D1867">
        <v>2</v>
      </c>
      <c r="E1867">
        <v>0</v>
      </c>
      <c r="F1867">
        <v>17468.98</v>
      </c>
      <c r="G1867" t="s">
        <v>11</v>
      </c>
      <c r="H1867" t="s">
        <v>16</v>
      </c>
      <c r="I1867" t="s">
        <v>23</v>
      </c>
      <c r="J1867" t="str">
        <f t="shared" si="29"/>
        <v>2/Nov/2003</v>
      </c>
    </row>
    <row r="1868" spans="1:10" x14ac:dyDescent="0.3">
      <c r="A1868" t="s">
        <v>2316</v>
      </c>
      <c r="B1868">
        <v>1972</v>
      </c>
      <c r="C1868" t="s">
        <v>20</v>
      </c>
      <c r="D1868">
        <v>10</v>
      </c>
      <c r="E1868">
        <v>2</v>
      </c>
      <c r="F1868">
        <v>42856.84</v>
      </c>
      <c r="G1868" t="s">
        <v>16</v>
      </c>
      <c r="H1868" t="s">
        <v>16</v>
      </c>
      <c r="I1868" t="s">
        <v>42</v>
      </c>
      <c r="J1868" t="str">
        <f t="shared" si="29"/>
        <v>10/Sep/1972</v>
      </c>
    </row>
    <row r="1869" spans="1:10" x14ac:dyDescent="0.3">
      <c r="A1869" t="s">
        <v>1801</v>
      </c>
      <c r="B1869">
        <v>1992</v>
      </c>
      <c r="C1869" t="s">
        <v>37</v>
      </c>
      <c r="D1869">
        <v>18</v>
      </c>
      <c r="E1869">
        <v>2</v>
      </c>
      <c r="F1869">
        <v>17361.77</v>
      </c>
      <c r="G1869" t="s">
        <v>11</v>
      </c>
      <c r="H1869" t="s">
        <v>16</v>
      </c>
      <c r="I1869" t="s">
        <v>23</v>
      </c>
      <c r="J1869" t="str">
        <f t="shared" si="29"/>
        <v>18/Oct/1992</v>
      </c>
    </row>
    <row r="1870" spans="1:10" x14ac:dyDescent="0.3">
      <c r="A1870" t="s">
        <v>1800</v>
      </c>
      <c r="B1870">
        <v>2003</v>
      </c>
      <c r="C1870" t="s">
        <v>15</v>
      </c>
      <c r="D1870">
        <v>1</v>
      </c>
      <c r="E1870">
        <v>0</v>
      </c>
      <c r="F1870">
        <v>17352.68</v>
      </c>
      <c r="G1870" t="s">
        <v>11</v>
      </c>
      <c r="H1870" t="s">
        <v>12</v>
      </c>
      <c r="I1870" t="s">
        <v>23</v>
      </c>
      <c r="J1870" t="str">
        <f t="shared" si="29"/>
        <v>1/Nov/2003</v>
      </c>
    </row>
    <row r="1871" spans="1:10" x14ac:dyDescent="0.3">
      <c r="A1871" t="s">
        <v>1799</v>
      </c>
      <c r="B1871">
        <v>1963</v>
      </c>
      <c r="C1871" t="s">
        <v>10</v>
      </c>
      <c r="D1871">
        <v>12</v>
      </c>
      <c r="E1871">
        <v>0</v>
      </c>
      <c r="F1871">
        <v>17337.580000000002</v>
      </c>
      <c r="G1871" t="s">
        <v>11</v>
      </c>
      <c r="H1871" t="s">
        <v>12</v>
      </c>
      <c r="I1871" t="s">
        <v>249</v>
      </c>
      <c r="J1871" t="str">
        <f t="shared" si="29"/>
        <v>12/Jul/1963</v>
      </c>
    </row>
    <row r="1872" spans="1:10" x14ac:dyDescent="0.3">
      <c r="A1872" t="s">
        <v>1798</v>
      </c>
      <c r="B1872">
        <v>1975</v>
      </c>
      <c r="C1872" t="s">
        <v>35</v>
      </c>
      <c r="D1872">
        <v>25</v>
      </c>
      <c r="E1872">
        <v>1</v>
      </c>
      <c r="F1872">
        <v>17253.43</v>
      </c>
      <c r="G1872" t="s">
        <v>11</v>
      </c>
      <c r="H1872" t="s">
        <v>12</v>
      </c>
      <c r="I1872" t="s">
        <v>535</v>
      </c>
      <c r="J1872" t="str">
        <f t="shared" si="29"/>
        <v>25/Aug/1975</v>
      </c>
    </row>
    <row r="1873" spans="1:10" x14ac:dyDescent="0.3">
      <c r="A1873" t="s">
        <v>1797</v>
      </c>
      <c r="B1873">
        <v>1982</v>
      </c>
      <c r="C1873" t="s">
        <v>37</v>
      </c>
      <c r="D1873">
        <v>22</v>
      </c>
      <c r="E1873">
        <v>1</v>
      </c>
      <c r="F1873">
        <v>17179.52</v>
      </c>
      <c r="G1873" t="s">
        <v>11</v>
      </c>
      <c r="H1873" t="s">
        <v>16</v>
      </c>
      <c r="I1873" t="s">
        <v>13</v>
      </c>
      <c r="J1873" t="str">
        <f t="shared" si="29"/>
        <v>22/Oct/1982</v>
      </c>
    </row>
    <row r="1874" spans="1:10" x14ac:dyDescent="0.3">
      <c r="A1874" t="s">
        <v>1796</v>
      </c>
      <c r="B1874">
        <v>2004</v>
      </c>
      <c r="C1874" t="s">
        <v>35</v>
      </c>
      <c r="D1874">
        <v>18</v>
      </c>
      <c r="E1874">
        <v>1</v>
      </c>
      <c r="F1874">
        <v>17178.68</v>
      </c>
      <c r="G1874" t="s">
        <v>11</v>
      </c>
      <c r="H1874" t="s">
        <v>11</v>
      </c>
      <c r="I1874" t="s">
        <v>166</v>
      </c>
      <c r="J1874" t="str">
        <f t="shared" si="29"/>
        <v>18/Aug/2004</v>
      </c>
    </row>
    <row r="1875" spans="1:10" x14ac:dyDescent="0.3">
      <c r="A1875" t="s">
        <v>1795</v>
      </c>
      <c r="B1875">
        <v>1964</v>
      </c>
      <c r="C1875" t="s">
        <v>18</v>
      </c>
      <c r="D1875">
        <v>7</v>
      </c>
      <c r="E1875">
        <v>0</v>
      </c>
      <c r="F1875">
        <v>17174.52</v>
      </c>
      <c r="G1875" t="s">
        <v>11</v>
      </c>
      <c r="H1875" t="s">
        <v>11</v>
      </c>
      <c r="I1875" t="s">
        <v>23</v>
      </c>
      <c r="J1875" t="str">
        <f t="shared" si="29"/>
        <v>7/Jun/1964</v>
      </c>
    </row>
    <row r="1876" spans="1:10" x14ac:dyDescent="0.3">
      <c r="A1876" t="s">
        <v>1794</v>
      </c>
      <c r="B1876">
        <v>1965</v>
      </c>
      <c r="C1876" t="s">
        <v>20</v>
      </c>
      <c r="D1876">
        <v>16</v>
      </c>
      <c r="E1876">
        <v>0</v>
      </c>
      <c r="F1876">
        <v>17172.27</v>
      </c>
      <c r="G1876" t="s">
        <v>11</v>
      </c>
      <c r="H1876" t="s">
        <v>11</v>
      </c>
      <c r="I1876" t="s">
        <v>535</v>
      </c>
      <c r="J1876" t="str">
        <f t="shared" si="29"/>
        <v>16/Sep/1965</v>
      </c>
    </row>
    <row r="1877" spans="1:10" x14ac:dyDescent="0.3">
      <c r="A1877" t="s">
        <v>1793</v>
      </c>
      <c r="B1877">
        <v>1998</v>
      </c>
      <c r="C1877" t="s">
        <v>18</v>
      </c>
      <c r="D1877">
        <v>3</v>
      </c>
      <c r="E1877">
        <v>4</v>
      </c>
      <c r="F1877">
        <v>17128.43</v>
      </c>
      <c r="G1877" t="s">
        <v>11</v>
      </c>
      <c r="H1877" t="s">
        <v>12</v>
      </c>
      <c r="I1877" t="s">
        <v>168</v>
      </c>
      <c r="J1877" t="str">
        <f t="shared" si="29"/>
        <v>3/Jun/1998</v>
      </c>
    </row>
    <row r="1878" spans="1:10" x14ac:dyDescent="0.3">
      <c r="A1878" t="s">
        <v>1792</v>
      </c>
      <c r="B1878">
        <v>2002</v>
      </c>
      <c r="C1878" t="s">
        <v>18</v>
      </c>
      <c r="D1878">
        <v>28</v>
      </c>
      <c r="E1878">
        <v>1</v>
      </c>
      <c r="F1878">
        <v>17085.27</v>
      </c>
      <c r="G1878" t="s">
        <v>11</v>
      </c>
      <c r="H1878" t="s">
        <v>12</v>
      </c>
      <c r="I1878" t="s">
        <v>13</v>
      </c>
      <c r="J1878" t="str">
        <f t="shared" si="29"/>
        <v>28/Jun/2002</v>
      </c>
    </row>
    <row r="1879" spans="1:10" x14ac:dyDescent="0.3">
      <c r="A1879" t="s">
        <v>2315</v>
      </c>
      <c r="B1879">
        <v>1965</v>
      </c>
      <c r="C1879" t="s">
        <v>37</v>
      </c>
      <c r="D1879">
        <v>29</v>
      </c>
      <c r="E1879">
        <v>0</v>
      </c>
      <c r="F1879">
        <v>42764.12</v>
      </c>
      <c r="G1879" t="s">
        <v>16</v>
      </c>
      <c r="H1879" t="s">
        <v>11</v>
      </c>
      <c r="I1879" t="s">
        <v>42</v>
      </c>
      <c r="J1879" t="str">
        <f t="shared" si="29"/>
        <v>29/Oct/1965</v>
      </c>
    </row>
    <row r="1880" spans="1:10" x14ac:dyDescent="0.3">
      <c r="A1880" t="s">
        <v>1791</v>
      </c>
      <c r="B1880">
        <v>2003</v>
      </c>
      <c r="C1880" t="s">
        <v>30</v>
      </c>
      <c r="D1880">
        <v>26</v>
      </c>
      <c r="E1880">
        <v>0</v>
      </c>
      <c r="F1880">
        <v>17081.080000000002</v>
      </c>
      <c r="G1880" t="s">
        <v>11</v>
      </c>
      <c r="H1880" t="s">
        <v>11</v>
      </c>
      <c r="I1880" t="s">
        <v>42</v>
      </c>
      <c r="J1880" t="str">
        <f t="shared" si="29"/>
        <v>26/Dec/2003</v>
      </c>
    </row>
    <row r="1881" spans="1:10" x14ac:dyDescent="0.3">
      <c r="A1881" t="s">
        <v>1790</v>
      </c>
      <c r="B1881">
        <v>1996</v>
      </c>
      <c r="C1881" t="s">
        <v>18</v>
      </c>
      <c r="D1881">
        <v>10</v>
      </c>
      <c r="E1881">
        <v>0</v>
      </c>
      <c r="F1881">
        <v>17043.34</v>
      </c>
      <c r="G1881" t="s">
        <v>11</v>
      </c>
      <c r="H1881" t="s">
        <v>12</v>
      </c>
      <c r="I1881" t="s">
        <v>13</v>
      </c>
      <c r="J1881" t="str">
        <f t="shared" si="29"/>
        <v>10/Jun/1996</v>
      </c>
    </row>
    <row r="1882" spans="1:10" x14ac:dyDescent="0.3">
      <c r="A1882" t="s">
        <v>1789</v>
      </c>
      <c r="B1882">
        <v>1971</v>
      </c>
      <c r="C1882" t="s">
        <v>35</v>
      </c>
      <c r="D1882">
        <v>22</v>
      </c>
      <c r="E1882">
        <v>0</v>
      </c>
      <c r="F1882">
        <v>17016.009999999998</v>
      </c>
      <c r="G1882" t="s">
        <v>11</v>
      </c>
      <c r="H1882" t="s">
        <v>11</v>
      </c>
      <c r="I1882" t="s">
        <v>249</v>
      </c>
      <c r="J1882" t="str">
        <f t="shared" si="29"/>
        <v>22/Aug/1971</v>
      </c>
    </row>
    <row r="1883" spans="1:10" x14ac:dyDescent="0.3">
      <c r="A1883" t="s">
        <v>1788</v>
      </c>
      <c r="B1883">
        <v>1980</v>
      </c>
      <c r="C1883" t="s">
        <v>10</v>
      </c>
      <c r="D1883">
        <v>16</v>
      </c>
      <c r="E1883">
        <v>2</v>
      </c>
      <c r="F1883">
        <v>16990.55</v>
      </c>
      <c r="G1883" t="s">
        <v>11</v>
      </c>
      <c r="H1883" t="s">
        <v>12</v>
      </c>
      <c r="I1883" t="s">
        <v>23</v>
      </c>
      <c r="J1883" t="str">
        <f t="shared" si="29"/>
        <v>16/Jul/1980</v>
      </c>
    </row>
    <row r="1884" spans="1:10" x14ac:dyDescent="0.3">
      <c r="A1884" t="s">
        <v>1787</v>
      </c>
      <c r="B1884">
        <v>1977</v>
      </c>
      <c r="C1884" t="s">
        <v>35</v>
      </c>
      <c r="D1884">
        <v>25</v>
      </c>
      <c r="E1884">
        <v>2</v>
      </c>
      <c r="F1884">
        <v>16921.09</v>
      </c>
      <c r="G1884" t="s">
        <v>11</v>
      </c>
      <c r="H1884" t="s">
        <v>12</v>
      </c>
      <c r="I1884" t="s">
        <v>249</v>
      </c>
      <c r="J1884" t="str">
        <f t="shared" si="29"/>
        <v>25/Aug/1977</v>
      </c>
    </row>
    <row r="1885" spans="1:10" x14ac:dyDescent="0.3">
      <c r="A1885" t="s">
        <v>1786</v>
      </c>
      <c r="B1885">
        <v>1968</v>
      </c>
      <c r="C1885" t="s">
        <v>37</v>
      </c>
      <c r="D1885">
        <v>21</v>
      </c>
      <c r="E1885">
        <v>0</v>
      </c>
      <c r="F1885">
        <v>16903.5</v>
      </c>
      <c r="G1885" t="s">
        <v>11</v>
      </c>
      <c r="H1885" t="s">
        <v>12</v>
      </c>
      <c r="I1885" t="s">
        <v>23</v>
      </c>
      <c r="J1885" t="str">
        <f t="shared" si="29"/>
        <v>21/Oct/1968</v>
      </c>
    </row>
    <row r="1886" spans="1:10" x14ac:dyDescent="0.3">
      <c r="A1886" t="s">
        <v>1785</v>
      </c>
      <c r="B1886">
        <v>2003</v>
      </c>
      <c r="C1886" t="s">
        <v>20</v>
      </c>
      <c r="D1886">
        <v>10</v>
      </c>
      <c r="E1886">
        <v>0</v>
      </c>
      <c r="F1886">
        <v>16884.919999999998</v>
      </c>
      <c r="G1886" t="s">
        <v>11</v>
      </c>
      <c r="H1886" t="s">
        <v>11</v>
      </c>
      <c r="I1886" t="s">
        <v>42</v>
      </c>
      <c r="J1886" t="str">
        <f t="shared" si="29"/>
        <v>10/Sep/2003</v>
      </c>
    </row>
    <row r="1887" spans="1:10" x14ac:dyDescent="0.3">
      <c r="A1887" t="s">
        <v>1784</v>
      </c>
      <c r="B1887">
        <v>1974</v>
      </c>
      <c r="C1887" t="s">
        <v>35</v>
      </c>
      <c r="D1887">
        <v>8</v>
      </c>
      <c r="E1887">
        <v>0</v>
      </c>
      <c r="F1887">
        <v>16841.32</v>
      </c>
      <c r="G1887" t="s">
        <v>11</v>
      </c>
      <c r="H1887" t="s">
        <v>12</v>
      </c>
      <c r="I1887" t="s">
        <v>42</v>
      </c>
      <c r="J1887" t="str">
        <f t="shared" si="29"/>
        <v>8/Aug/1974</v>
      </c>
    </row>
    <row r="1888" spans="1:10" x14ac:dyDescent="0.3">
      <c r="A1888" t="s">
        <v>1783</v>
      </c>
      <c r="B1888">
        <v>1995</v>
      </c>
      <c r="C1888" t="s">
        <v>37</v>
      </c>
      <c r="D1888">
        <v>19</v>
      </c>
      <c r="E1888">
        <v>1</v>
      </c>
      <c r="F1888">
        <v>16796.41</v>
      </c>
      <c r="G1888" t="s">
        <v>11</v>
      </c>
      <c r="H1888" t="s">
        <v>12</v>
      </c>
      <c r="I1888" t="s">
        <v>247</v>
      </c>
      <c r="J1888" t="str">
        <f t="shared" si="29"/>
        <v>19/Oct/1995</v>
      </c>
    </row>
    <row r="1889" spans="1:10" x14ac:dyDescent="0.3">
      <c r="A1889" t="s">
        <v>1782</v>
      </c>
      <c r="B1889">
        <v>1962</v>
      </c>
      <c r="C1889" t="s">
        <v>10</v>
      </c>
      <c r="D1889">
        <v>29</v>
      </c>
      <c r="E1889">
        <v>0</v>
      </c>
      <c r="F1889">
        <v>16779.400000000001</v>
      </c>
      <c r="G1889" t="s">
        <v>11</v>
      </c>
      <c r="H1889" t="s">
        <v>11</v>
      </c>
      <c r="I1889" t="s">
        <v>535</v>
      </c>
      <c r="J1889" t="str">
        <f t="shared" si="29"/>
        <v>29/Jul/1962</v>
      </c>
    </row>
    <row r="1890" spans="1:10" x14ac:dyDescent="0.3">
      <c r="A1890" t="s">
        <v>2314</v>
      </c>
      <c r="B1890">
        <v>1977</v>
      </c>
      <c r="C1890" t="s">
        <v>37</v>
      </c>
      <c r="D1890">
        <v>21</v>
      </c>
      <c r="E1890">
        <v>2</v>
      </c>
      <c r="F1890">
        <v>42760.5</v>
      </c>
      <c r="G1890" t="s">
        <v>16</v>
      </c>
      <c r="H1890" t="s">
        <v>11</v>
      </c>
      <c r="I1890" t="s">
        <v>23</v>
      </c>
      <c r="J1890" t="str">
        <f t="shared" si="29"/>
        <v>21/Oct/1977</v>
      </c>
    </row>
    <row r="1891" spans="1:10" x14ac:dyDescent="0.3">
      <c r="A1891" t="s">
        <v>1781</v>
      </c>
      <c r="B1891">
        <v>1989</v>
      </c>
      <c r="C1891" t="s">
        <v>20</v>
      </c>
      <c r="D1891">
        <v>23</v>
      </c>
      <c r="E1891">
        <v>2</v>
      </c>
      <c r="F1891">
        <v>16776.3</v>
      </c>
      <c r="G1891" t="s">
        <v>11</v>
      </c>
      <c r="H1891" t="s">
        <v>11</v>
      </c>
      <c r="I1891" t="s">
        <v>247</v>
      </c>
      <c r="J1891" t="str">
        <f t="shared" si="29"/>
        <v>23/Sep/1989</v>
      </c>
    </row>
    <row r="1892" spans="1:10" x14ac:dyDescent="0.3">
      <c r="A1892" t="s">
        <v>1780</v>
      </c>
      <c r="B1892">
        <v>1974</v>
      </c>
      <c r="C1892" t="s">
        <v>35</v>
      </c>
      <c r="D1892">
        <v>28</v>
      </c>
      <c r="E1892">
        <v>0</v>
      </c>
      <c r="F1892">
        <v>16770.990000000002</v>
      </c>
      <c r="G1892" t="s">
        <v>11</v>
      </c>
      <c r="H1892" t="s">
        <v>16</v>
      </c>
      <c r="I1892" t="s">
        <v>23</v>
      </c>
      <c r="J1892" t="str">
        <f t="shared" si="29"/>
        <v>28/Aug/1974</v>
      </c>
    </row>
    <row r="1893" spans="1:10" x14ac:dyDescent="0.3">
      <c r="A1893" t="s">
        <v>1779</v>
      </c>
      <c r="B1893">
        <v>1993</v>
      </c>
      <c r="C1893" t="s">
        <v>15</v>
      </c>
      <c r="D1893">
        <v>5</v>
      </c>
      <c r="E1893">
        <v>1</v>
      </c>
      <c r="F1893">
        <v>16657.72</v>
      </c>
      <c r="G1893" t="s">
        <v>11</v>
      </c>
      <c r="H1893" t="s">
        <v>16</v>
      </c>
      <c r="I1893" t="s">
        <v>247</v>
      </c>
      <c r="J1893" t="str">
        <f t="shared" si="29"/>
        <v>5/Nov/1993</v>
      </c>
    </row>
    <row r="1894" spans="1:10" x14ac:dyDescent="0.3">
      <c r="A1894" t="s">
        <v>1778</v>
      </c>
      <c r="B1894">
        <v>1977</v>
      </c>
      <c r="C1894" t="s">
        <v>20</v>
      </c>
      <c r="D1894">
        <v>25</v>
      </c>
      <c r="E1894">
        <v>2</v>
      </c>
      <c r="F1894">
        <v>16631.61</v>
      </c>
      <c r="G1894" t="s">
        <v>11</v>
      </c>
      <c r="H1894" t="s">
        <v>16</v>
      </c>
      <c r="I1894" t="s">
        <v>23</v>
      </c>
      <c r="J1894" t="str">
        <f t="shared" si="29"/>
        <v>25/Sep/1977</v>
      </c>
    </row>
    <row r="1895" spans="1:10" x14ac:dyDescent="0.3">
      <c r="A1895" t="s">
        <v>1777</v>
      </c>
      <c r="B1895">
        <v>1975</v>
      </c>
      <c r="C1895" t="s">
        <v>10</v>
      </c>
      <c r="D1895">
        <v>24</v>
      </c>
      <c r="E1895">
        <v>1</v>
      </c>
      <c r="F1895">
        <v>16602.18</v>
      </c>
      <c r="G1895" t="s">
        <v>11</v>
      </c>
      <c r="H1895" t="s">
        <v>16</v>
      </c>
      <c r="I1895" t="s">
        <v>535</v>
      </c>
      <c r="J1895" t="str">
        <f t="shared" si="29"/>
        <v>24/Jul/1975</v>
      </c>
    </row>
    <row r="1896" spans="1:10" x14ac:dyDescent="0.3">
      <c r="A1896" t="s">
        <v>1776</v>
      </c>
      <c r="B1896">
        <v>1970</v>
      </c>
      <c r="C1896" t="s">
        <v>10</v>
      </c>
      <c r="D1896">
        <v>10</v>
      </c>
      <c r="E1896">
        <v>0</v>
      </c>
      <c r="F1896">
        <v>16600.16</v>
      </c>
      <c r="G1896" t="s">
        <v>11</v>
      </c>
      <c r="H1896" t="s">
        <v>11</v>
      </c>
      <c r="I1896" t="s">
        <v>42</v>
      </c>
      <c r="J1896" t="str">
        <f t="shared" si="29"/>
        <v>10/Jul/1970</v>
      </c>
    </row>
    <row r="1897" spans="1:10" x14ac:dyDescent="0.3">
      <c r="A1897" t="s">
        <v>1775</v>
      </c>
      <c r="B1897">
        <v>1963</v>
      </c>
      <c r="C1897" t="s">
        <v>18</v>
      </c>
      <c r="D1897">
        <v>25</v>
      </c>
      <c r="E1897">
        <v>0</v>
      </c>
      <c r="F1897">
        <v>16587.96</v>
      </c>
      <c r="G1897" t="s">
        <v>11</v>
      </c>
      <c r="H1897" t="s">
        <v>11</v>
      </c>
      <c r="I1897" t="s">
        <v>249</v>
      </c>
      <c r="J1897" t="str">
        <f t="shared" si="29"/>
        <v>25/Jun/1963</v>
      </c>
    </row>
    <row r="1898" spans="1:10" x14ac:dyDescent="0.3">
      <c r="A1898" t="s">
        <v>1774</v>
      </c>
      <c r="B1898">
        <v>2001</v>
      </c>
      <c r="C1898" t="s">
        <v>18</v>
      </c>
      <c r="D1898">
        <v>25</v>
      </c>
      <c r="E1898">
        <v>0</v>
      </c>
      <c r="F1898">
        <v>16586.5</v>
      </c>
      <c r="G1898" t="s">
        <v>11</v>
      </c>
      <c r="H1898" t="s">
        <v>16</v>
      </c>
      <c r="I1898" t="s">
        <v>13</v>
      </c>
      <c r="J1898" t="str">
        <f t="shared" si="29"/>
        <v>25/Jun/2001</v>
      </c>
    </row>
    <row r="1899" spans="1:10" x14ac:dyDescent="0.3">
      <c r="A1899" t="s">
        <v>1773</v>
      </c>
      <c r="B1899">
        <v>1995</v>
      </c>
      <c r="C1899" t="s">
        <v>30</v>
      </c>
      <c r="D1899">
        <v>23</v>
      </c>
      <c r="E1899">
        <v>0</v>
      </c>
      <c r="F1899">
        <v>16577.78</v>
      </c>
      <c r="G1899" t="s">
        <v>11</v>
      </c>
      <c r="H1899" t="s">
        <v>16</v>
      </c>
      <c r="I1899" t="s">
        <v>13</v>
      </c>
      <c r="J1899" t="str">
        <f t="shared" si="29"/>
        <v>23/Dec/1995</v>
      </c>
    </row>
    <row r="1900" spans="1:10" x14ac:dyDescent="0.3">
      <c r="A1900" t="s">
        <v>1772</v>
      </c>
      <c r="B1900">
        <v>1958</v>
      </c>
      <c r="C1900" t="s">
        <v>37</v>
      </c>
      <c r="D1900">
        <v>10</v>
      </c>
      <c r="E1900">
        <v>3</v>
      </c>
      <c r="F1900">
        <v>16455.71</v>
      </c>
      <c r="G1900" t="s">
        <v>11</v>
      </c>
      <c r="H1900" t="s">
        <v>11</v>
      </c>
      <c r="I1900" t="s">
        <v>23</v>
      </c>
      <c r="J1900" t="str">
        <f t="shared" si="29"/>
        <v>10/Oct/1958</v>
      </c>
    </row>
    <row r="1901" spans="1:10" x14ac:dyDescent="0.3">
      <c r="A1901" t="s">
        <v>2367</v>
      </c>
      <c r="B1901">
        <v>1962</v>
      </c>
      <c r="C1901" t="s">
        <v>35</v>
      </c>
      <c r="D1901">
        <v>4</v>
      </c>
      <c r="E1901">
        <v>0</v>
      </c>
      <c r="F1901">
        <v>52590.83</v>
      </c>
      <c r="G1901" t="s">
        <v>16</v>
      </c>
      <c r="H1901" t="s">
        <v>12</v>
      </c>
      <c r="I1901" t="s">
        <v>42</v>
      </c>
      <c r="J1901" t="str">
        <f t="shared" si="29"/>
        <v>4/Aug/1962</v>
      </c>
    </row>
    <row r="1902" spans="1:10" x14ac:dyDescent="0.3">
      <c r="A1902" t="s">
        <v>2313</v>
      </c>
      <c r="B1902">
        <v>1971</v>
      </c>
      <c r="C1902" t="s">
        <v>15</v>
      </c>
      <c r="D1902">
        <v>3</v>
      </c>
      <c r="E1902">
        <v>0</v>
      </c>
      <c r="F1902">
        <v>42644.2</v>
      </c>
      <c r="G1902" t="s">
        <v>16</v>
      </c>
      <c r="H1902" t="s">
        <v>12</v>
      </c>
      <c r="I1902" t="s">
        <v>42</v>
      </c>
      <c r="J1902" t="str">
        <f t="shared" si="29"/>
        <v>3/Nov/1971</v>
      </c>
    </row>
    <row r="1903" spans="1:10" x14ac:dyDescent="0.3">
      <c r="A1903" t="s">
        <v>1771</v>
      </c>
      <c r="B1903">
        <v>2003</v>
      </c>
      <c r="C1903" t="s">
        <v>30</v>
      </c>
      <c r="D1903">
        <v>20</v>
      </c>
      <c r="E1903">
        <v>1</v>
      </c>
      <c r="F1903">
        <v>16450.89</v>
      </c>
      <c r="G1903" t="s">
        <v>11</v>
      </c>
      <c r="H1903" t="s">
        <v>16</v>
      </c>
      <c r="I1903" t="s">
        <v>23</v>
      </c>
      <c r="J1903" t="str">
        <f t="shared" si="29"/>
        <v>20/Dec/2003</v>
      </c>
    </row>
    <row r="1904" spans="1:10" x14ac:dyDescent="0.3">
      <c r="A1904" t="s">
        <v>1770</v>
      </c>
      <c r="B1904">
        <v>1995</v>
      </c>
      <c r="C1904" t="s">
        <v>20</v>
      </c>
      <c r="D1904">
        <v>28</v>
      </c>
      <c r="E1904">
        <v>3</v>
      </c>
      <c r="F1904">
        <v>16420.490000000002</v>
      </c>
      <c r="G1904" t="s">
        <v>11</v>
      </c>
      <c r="H1904" t="s">
        <v>12</v>
      </c>
      <c r="I1904" t="s">
        <v>23</v>
      </c>
      <c r="J1904" t="str">
        <f t="shared" si="29"/>
        <v>28/Sep/1995</v>
      </c>
    </row>
    <row r="1905" spans="1:10" x14ac:dyDescent="0.3">
      <c r="A1905" t="s">
        <v>1769</v>
      </c>
      <c r="B1905">
        <v>1965</v>
      </c>
      <c r="C1905" t="s">
        <v>30</v>
      </c>
      <c r="D1905">
        <v>5</v>
      </c>
      <c r="E1905">
        <v>0</v>
      </c>
      <c r="F1905">
        <v>16351.42</v>
      </c>
      <c r="G1905" t="s">
        <v>11</v>
      </c>
      <c r="H1905" t="s">
        <v>12</v>
      </c>
      <c r="I1905" t="s">
        <v>535</v>
      </c>
      <c r="J1905" t="str">
        <f t="shared" si="29"/>
        <v>5/Dec/1965</v>
      </c>
    </row>
    <row r="1906" spans="1:10" x14ac:dyDescent="0.3">
      <c r="A1906" t="s">
        <v>1768</v>
      </c>
      <c r="B1906">
        <v>1969</v>
      </c>
      <c r="C1906" t="s">
        <v>35</v>
      </c>
      <c r="D1906">
        <v>8</v>
      </c>
      <c r="E1906">
        <v>0</v>
      </c>
      <c r="F1906">
        <v>16311.05</v>
      </c>
      <c r="G1906" t="s">
        <v>11</v>
      </c>
      <c r="H1906" t="s">
        <v>12</v>
      </c>
      <c r="I1906" t="s">
        <v>535</v>
      </c>
      <c r="J1906" t="str">
        <f t="shared" si="29"/>
        <v>8/Aug/1969</v>
      </c>
    </row>
    <row r="1907" spans="1:10" x14ac:dyDescent="0.3">
      <c r="A1907" t="s">
        <v>1767</v>
      </c>
      <c r="B1907">
        <v>2003</v>
      </c>
      <c r="C1907" t="s">
        <v>35</v>
      </c>
      <c r="D1907">
        <v>24</v>
      </c>
      <c r="E1907">
        <v>0</v>
      </c>
      <c r="F1907">
        <v>16297.85</v>
      </c>
      <c r="G1907" t="s">
        <v>11</v>
      </c>
      <c r="H1907" t="s">
        <v>12</v>
      </c>
      <c r="I1907" t="s">
        <v>42</v>
      </c>
      <c r="J1907" t="str">
        <f t="shared" si="29"/>
        <v>24/Aug/2003</v>
      </c>
    </row>
    <row r="1908" spans="1:10" x14ac:dyDescent="0.3">
      <c r="A1908" t="s">
        <v>1766</v>
      </c>
      <c r="B1908">
        <v>1972</v>
      </c>
      <c r="C1908" t="s">
        <v>10</v>
      </c>
      <c r="D1908">
        <v>30</v>
      </c>
      <c r="E1908">
        <v>0</v>
      </c>
      <c r="F1908">
        <v>16267.32</v>
      </c>
      <c r="G1908" t="s">
        <v>11</v>
      </c>
      <c r="H1908" t="s">
        <v>11</v>
      </c>
      <c r="I1908" t="s">
        <v>249</v>
      </c>
      <c r="J1908" t="str">
        <f t="shared" si="29"/>
        <v>30/Jul/1972</v>
      </c>
    </row>
    <row r="1909" spans="1:10" x14ac:dyDescent="0.3">
      <c r="A1909" t="s">
        <v>1765</v>
      </c>
      <c r="B1909">
        <v>2002</v>
      </c>
      <c r="C1909" t="s">
        <v>20</v>
      </c>
      <c r="D1909">
        <v>8</v>
      </c>
      <c r="E1909">
        <v>0</v>
      </c>
      <c r="F1909">
        <v>16232.85</v>
      </c>
      <c r="G1909" t="s">
        <v>11</v>
      </c>
      <c r="H1909" t="s">
        <v>16</v>
      </c>
      <c r="I1909" t="s">
        <v>42</v>
      </c>
      <c r="J1909" t="str">
        <f t="shared" si="29"/>
        <v>8/Sep/2002</v>
      </c>
    </row>
    <row r="1910" spans="1:10" x14ac:dyDescent="0.3">
      <c r="A1910" t="s">
        <v>1764</v>
      </c>
      <c r="B1910">
        <v>1988</v>
      </c>
      <c r="C1910" t="s">
        <v>35</v>
      </c>
      <c r="D1910">
        <v>21</v>
      </c>
      <c r="E1910">
        <v>3</v>
      </c>
      <c r="F1910">
        <v>16205.88</v>
      </c>
      <c r="G1910" t="s">
        <v>11</v>
      </c>
      <c r="H1910" t="s">
        <v>16</v>
      </c>
      <c r="I1910" t="s">
        <v>23</v>
      </c>
      <c r="J1910" t="str">
        <f t="shared" si="29"/>
        <v>21/Aug/1988</v>
      </c>
    </row>
    <row r="1911" spans="1:10" x14ac:dyDescent="0.3">
      <c r="A1911" t="s">
        <v>1763</v>
      </c>
      <c r="B1911">
        <v>1988</v>
      </c>
      <c r="C1911" t="s">
        <v>35</v>
      </c>
      <c r="D1911">
        <v>6</v>
      </c>
      <c r="E1911">
        <v>3</v>
      </c>
      <c r="F1911">
        <v>16199.1</v>
      </c>
      <c r="G1911" t="s">
        <v>11</v>
      </c>
      <c r="H1911" t="s">
        <v>11</v>
      </c>
      <c r="I1911" t="s">
        <v>23</v>
      </c>
      <c r="J1911" t="str">
        <f t="shared" si="29"/>
        <v>6/Aug/1988</v>
      </c>
    </row>
    <row r="1912" spans="1:10" x14ac:dyDescent="0.3">
      <c r="A1912" t="s">
        <v>1762</v>
      </c>
      <c r="B1912">
        <v>1974</v>
      </c>
      <c r="C1912" t="s">
        <v>20</v>
      </c>
      <c r="D1912">
        <v>11</v>
      </c>
      <c r="E1912">
        <v>0</v>
      </c>
      <c r="F1912">
        <v>16190.97</v>
      </c>
      <c r="G1912" t="s">
        <v>11</v>
      </c>
      <c r="H1912" t="s">
        <v>12</v>
      </c>
      <c r="I1912" t="s">
        <v>23</v>
      </c>
      <c r="J1912" t="str">
        <f t="shared" si="29"/>
        <v>11/Sep/1974</v>
      </c>
    </row>
    <row r="1913" spans="1:10" x14ac:dyDescent="0.3">
      <c r="A1913" t="s">
        <v>2312</v>
      </c>
      <c r="B1913">
        <v>1979</v>
      </c>
      <c r="C1913" t="s">
        <v>30</v>
      </c>
      <c r="D1913">
        <v>27</v>
      </c>
      <c r="E1913">
        <v>2</v>
      </c>
      <c r="F1913">
        <v>42560.43</v>
      </c>
      <c r="G1913" t="s">
        <v>16</v>
      </c>
      <c r="H1913" t="s">
        <v>12</v>
      </c>
      <c r="I1913" t="s">
        <v>13</v>
      </c>
      <c r="J1913" t="str">
        <f t="shared" si="29"/>
        <v>27/Dec/1979</v>
      </c>
    </row>
    <row r="1914" spans="1:10" x14ac:dyDescent="0.3">
      <c r="A1914" t="s">
        <v>1761</v>
      </c>
      <c r="B1914">
        <v>1982</v>
      </c>
      <c r="C1914" t="s">
        <v>10</v>
      </c>
      <c r="D1914">
        <v>6</v>
      </c>
      <c r="E1914">
        <v>3</v>
      </c>
      <c r="F1914">
        <v>16152.04</v>
      </c>
      <c r="G1914" t="s">
        <v>11</v>
      </c>
      <c r="H1914" t="s">
        <v>16</v>
      </c>
      <c r="I1914" t="s">
        <v>535</v>
      </c>
      <c r="J1914" t="str">
        <f t="shared" si="29"/>
        <v>6/Jul/1982</v>
      </c>
    </row>
    <row r="1915" spans="1:10" x14ac:dyDescent="0.3">
      <c r="A1915" t="s">
        <v>1760</v>
      </c>
      <c r="B1915">
        <v>1993</v>
      </c>
      <c r="C1915" t="s">
        <v>30</v>
      </c>
      <c r="D1915">
        <v>12</v>
      </c>
      <c r="E1915">
        <v>0</v>
      </c>
      <c r="F1915">
        <v>16138.76</v>
      </c>
      <c r="G1915" t="s">
        <v>11</v>
      </c>
      <c r="H1915" t="s">
        <v>12</v>
      </c>
      <c r="I1915" t="s">
        <v>356</v>
      </c>
      <c r="J1915" t="str">
        <f t="shared" si="29"/>
        <v>12/Dec/1993</v>
      </c>
    </row>
    <row r="1916" spans="1:10" x14ac:dyDescent="0.3">
      <c r="A1916" t="s">
        <v>1759</v>
      </c>
      <c r="B1916">
        <v>1987</v>
      </c>
      <c r="C1916" t="s">
        <v>37</v>
      </c>
      <c r="D1916">
        <v>6</v>
      </c>
      <c r="E1916">
        <v>3</v>
      </c>
      <c r="F1916">
        <v>16122.65</v>
      </c>
      <c r="G1916" t="s">
        <v>11</v>
      </c>
      <c r="H1916" t="s">
        <v>16</v>
      </c>
      <c r="I1916" t="s">
        <v>42</v>
      </c>
      <c r="J1916" t="str">
        <f t="shared" si="29"/>
        <v>6/Oct/1987</v>
      </c>
    </row>
    <row r="1917" spans="1:10" x14ac:dyDescent="0.3">
      <c r="A1917" t="s">
        <v>1758</v>
      </c>
      <c r="B1917">
        <v>1993</v>
      </c>
      <c r="C1917" t="s">
        <v>35</v>
      </c>
      <c r="D1917">
        <v>8</v>
      </c>
      <c r="E1917">
        <v>0</v>
      </c>
      <c r="F1917">
        <v>16115.3</v>
      </c>
      <c r="G1917" t="s">
        <v>11</v>
      </c>
      <c r="H1917" t="s">
        <v>16</v>
      </c>
      <c r="I1917" t="s">
        <v>247</v>
      </c>
      <c r="J1917" t="str">
        <f t="shared" si="29"/>
        <v>8/Aug/1993</v>
      </c>
    </row>
    <row r="1918" spans="1:10" x14ac:dyDescent="0.3">
      <c r="A1918" t="s">
        <v>1757</v>
      </c>
      <c r="B1918">
        <v>1985</v>
      </c>
      <c r="C1918" t="s">
        <v>35</v>
      </c>
      <c r="D1918">
        <v>27</v>
      </c>
      <c r="E1918">
        <v>3</v>
      </c>
      <c r="F1918">
        <v>16097.94</v>
      </c>
      <c r="G1918" t="s">
        <v>11</v>
      </c>
      <c r="H1918" t="s">
        <v>12</v>
      </c>
      <c r="I1918" t="s">
        <v>23</v>
      </c>
      <c r="J1918" t="str">
        <f t="shared" si="29"/>
        <v>27/Aug/1985</v>
      </c>
    </row>
    <row r="1919" spans="1:10" x14ac:dyDescent="0.3">
      <c r="A1919" t="s">
        <v>1756</v>
      </c>
      <c r="B1919">
        <v>1958</v>
      </c>
      <c r="C1919" t="s">
        <v>18</v>
      </c>
      <c r="D1919">
        <v>21</v>
      </c>
      <c r="E1919">
        <v>3</v>
      </c>
      <c r="F1919">
        <v>16085.13</v>
      </c>
      <c r="G1919" t="s">
        <v>11</v>
      </c>
      <c r="H1919" t="s">
        <v>11</v>
      </c>
      <c r="I1919" t="s">
        <v>13</v>
      </c>
      <c r="J1919" t="str">
        <f t="shared" si="29"/>
        <v>21/Jun/1958</v>
      </c>
    </row>
    <row r="1920" spans="1:10" x14ac:dyDescent="0.3">
      <c r="A1920" t="s">
        <v>1755</v>
      </c>
      <c r="B1920">
        <v>1958</v>
      </c>
      <c r="C1920" t="s">
        <v>37</v>
      </c>
      <c r="D1920">
        <v>22</v>
      </c>
      <c r="E1920">
        <v>2</v>
      </c>
      <c r="F1920">
        <v>16069.08</v>
      </c>
      <c r="G1920" t="s">
        <v>11</v>
      </c>
      <c r="H1920" t="s">
        <v>11</v>
      </c>
      <c r="I1920" t="s">
        <v>247</v>
      </c>
      <c r="J1920" t="str">
        <f t="shared" si="29"/>
        <v>22/Oct/1958</v>
      </c>
    </row>
    <row r="1921" spans="1:10" x14ac:dyDescent="0.3">
      <c r="A1921" t="s">
        <v>1754</v>
      </c>
      <c r="B1921">
        <v>1978</v>
      </c>
      <c r="C1921" t="s">
        <v>20</v>
      </c>
      <c r="D1921">
        <v>16</v>
      </c>
      <c r="E1921">
        <v>2</v>
      </c>
      <c r="F1921">
        <v>16062.89</v>
      </c>
      <c r="G1921" t="s">
        <v>11</v>
      </c>
      <c r="H1921" t="s">
        <v>11</v>
      </c>
      <c r="I1921" t="s">
        <v>535</v>
      </c>
      <c r="J1921" t="str">
        <f t="shared" si="29"/>
        <v>16/Sep/1978</v>
      </c>
    </row>
    <row r="1922" spans="1:10" x14ac:dyDescent="0.3">
      <c r="A1922" t="s">
        <v>1753</v>
      </c>
      <c r="B1922">
        <v>1988</v>
      </c>
      <c r="C1922" t="s">
        <v>30</v>
      </c>
      <c r="D1922">
        <v>5</v>
      </c>
      <c r="E1922">
        <v>3</v>
      </c>
      <c r="F1922">
        <v>16059.06</v>
      </c>
      <c r="G1922" t="s">
        <v>11</v>
      </c>
      <c r="H1922" t="s">
        <v>12</v>
      </c>
      <c r="I1922" t="s">
        <v>23</v>
      </c>
      <c r="J1922" t="str">
        <f t="shared" si="29"/>
        <v>5/Dec/1988</v>
      </c>
    </row>
    <row r="1923" spans="1:10" x14ac:dyDescent="0.3">
      <c r="A1923" t="s">
        <v>1752</v>
      </c>
      <c r="B1923">
        <v>1980</v>
      </c>
      <c r="C1923" t="s">
        <v>20</v>
      </c>
      <c r="D1923">
        <v>19</v>
      </c>
      <c r="E1923">
        <v>2</v>
      </c>
      <c r="F1923">
        <v>15966.19</v>
      </c>
      <c r="G1923" t="s">
        <v>11</v>
      </c>
      <c r="H1923" t="s">
        <v>11</v>
      </c>
      <c r="I1923" t="s">
        <v>23</v>
      </c>
      <c r="J1923" t="str">
        <f t="shared" si="29"/>
        <v>19/Sep/1980</v>
      </c>
    </row>
    <row r="1924" spans="1:10" x14ac:dyDescent="0.3">
      <c r="A1924" t="s">
        <v>2311</v>
      </c>
      <c r="B1924">
        <v>1967</v>
      </c>
      <c r="C1924" t="s">
        <v>18</v>
      </c>
      <c r="D1924">
        <v>27</v>
      </c>
      <c r="E1924">
        <v>0</v>
      </c>
      <c r="F1924">
        <v>42538.720000000001</v>
      </c>
      <c r="G1924" t="s">
        <v>16</v>
      </c>
      <c r="H1924" t="s">
        <v>12</v>
      </c>
      <c r="I1924" t="s">
        <v>42</v>
      </c>
      <c r="J1924" t="str">
        <f t="shared" si="29"/>
        <v>27/Jun/1967</v>
      </c>
    </row>
    <row r="1925" spans="1:10" x14ac:dyDescent="0.3">
      <c r="A1925" t="s">
        <v>1751</v>
      </c>
      <c r="B1925">
        <v>1982</v>
      </c>
      <c r="C1925" t="s">
        <v>10</v>
      </c>
      <c r="D1925">
        <v>24</v>
      </c>
      <c r="E1925">
        <v>3</v>
      </c>
      <c r="F1925">
        <v>15965.29</v>
      </c>
      <c r="G1925" t="s">
        <v>11</v>
      </c>
      <c r="H1925" t="s">
        <v>16</v>
      </c>
      <c r="I1925" t="s">
        <v>23</v>
      </c>
      <c r="J1925" t="str">
        <f t="shared" si="29"/>
        <v>24/Jul/1982</v>
      </c>
    </row>
    <row r="1926" spans="1:10" x14ac:dyDescent="0.3">
      <c r="A1926" t="s">
        <v>1750</v>
      </c>
      <c r="B1926">
        <v>1980</v>
      </c>
      <c r="C1926" t="s">
        <v>37</v>
      </c>
      <c r="D1926">
        <v>12</v>
      </c>
      <c r="E1926">
        <v>2</v>
      </c>
      <c r="F1926">
        <v>15922.29</v>
      </c>
      <c r="G1926" t="s">
        <v>11</v>
      </c>
      <c r="H1926" t="s">
        <v>12</v>
      </c>
      <c r="I1926" t="s">
        <v>535</v>
      </c>
      <c r="J1926" t="str">
        <f t="shared" si="29"/>
        <v>12/Oct/1980</v>
      </c>
    </row>
    <row r="1927" spans="1:10" x14ac:dyDescent="0.3">
      <c r="A1927" t="s">
        <v>1749</v>
      </c>
      <c r="B1927">
        <v>1962</v>
      </c>
      <c r="C1927" t="s">
        <v>30</v>
      </c>
      <c r="D1927">
        <v>25</v>
      </c>
      <c r="E1927">
        <v>0</v>
      </c>
      <c r="F1927">
        <v>15840.81</v>
      </c>
      <c r="G1927" t="s">
        <v>11</v>
      </c>
      <c r="H1927" t="s">
        <v>16</v>
      </c>
      <c r="I1927" t="s">
        <v>632</v>
      </c>
      <c r="J1927" t="str">
        <f t="shared" si="29"/>
        <v>25/Dec/1962</v>
      </c>
    </row>
    <row r="1928" spans="1:10" x14ac:dyDescent="0.3">
      <c r="A1928" t="s">
        <v>1748</v>
      </c>
      <c r="B1928">
        <v>1982</v>
      </c>
      <c r="C1928" t="s">
        <v>15</v>
      </c>
      <c r="D1928">
        <v>11</v>
      </c>
      <c r="E1928">
        <v>4</v>
      </c>
      <c r="F1928">
        <v>15828.82</v>
      </c>
      <c r="G1928" t="s">
        <v>11</v>
      </c>
      <c r="H1928" t="s">
        <v>12</v>
      </c>
      <c r="I1928" t="s">
        <v>42</v>
      </c>
      <c r="J1928" t="str">
        <f t="shared" si="29"/>
        <v>11/Nov/1982</v>
      </c>
    </row>
    <row r="1929" spans="1:10" x14ac:dyDescent="0.3">
      <c r="A1929" t="s">
        <v>1747</v>
      </c>
      <c r="B1929">
        <v>1984</v>
      </c>
      <c r="C1929" t="s">
        <v>18</v>
      </c>
      <c r="D1929">
        <v>26</v>
      </c>
      <c r="E1929">
        <v>0</v>
      </c>
      <c r="F1929">
        <v>15820.7</v>
      </c>
      <c r="G1929" t="s">
        <v>11</v>
      </c>
      <c r="H1929" t="s">
        <v>12</v>
      </c>
      <c r="I1929" t="s">
        <v>42</v>
      </c>
      <c r="J1929" t="str">
        <f t="shared" ref="J1929:J1992" si="30">_xlfn.CONCAT(D1929,"/",C1929,"/",B1929)</f>
        <v>26/Jun/1984</v>
      </c>
    </row>
    <row r="1930" spans="1:10" x14ac:dyDescent="0.3">
      <c r="A1930" t="s">
        <v>1746</v>
      </c>
      <c r="B1930">
        <v>1997</v>
      </c>
      <c r="C1930" t="s">
        <v>37</v>
      </c>
      <c r="D1930">
        <v>9</v>
      </c>
      <c r="E1930">
        <v>0</v>
      </c>
      <c r="F1930">
        <v>15817.99</v>
      </c>
      <c r="G1930" t="s">
        <v>11</v>
      </c>
      <c r="H1930" t="s">
        <v>11</v>
      </c>
      <c r="I1930" t="s">
        <v>23</v>
      </c>
      <c r="J1930" t="str">
        <f t="shared" si="30"/>
        <v>9/Oct/1997</v>
      </c>
    </row>
    <row r="1931" spans="1:10" x14ac:dyDescent="0.3">
      <c r="A1931" t="s">
        <v>1745</v>
      </c>
      <c r="B1931">
        <v>1974</v>
      </c>
      <c r="C1931" t="s">
        <v>35</v>
      </c>
      <c r="D1931">
        <v>29</v>
      </c>
      <c r="E1931">
        <v>0</v>
      </c>
      <c r="F1931">
        <v>15746.62</v>
      </c>
      <c r="G1931" t="s">
        <v>11</v>
      </c>
      <c r="H1931" t="s">
        <v>16</v>
      </c>
      <c r="I1931" t="s">
        <v>23</v>
      </c>
      <c r="J1931" t="str">
        <f t="shared" si="30"/>
        <v>29/Aug/1974</v>
      </c>
    </row>
    <row r="1932" spans="1:10" x14ac:dyDescent="0.3">
      <c r="A1932" t="s">
        <v>1744</v>
      </c>
      <c r="B1932">
        <v>1976</v>
      </c>
      <c r="C1932" t="s">
        <v>20</v>
      </c>
      <c r="D1932">
        <v>20</v>
      </c>
      <c r="E1932">
        <v>2</v>
      </c>
      <c r="F1932">
        <v>15698.86</v>
      </c>
      <c r="G1932" t="s">
        <v>11</v>
      </c>
      <c r="H1932" t="s">
        <v>11</v>
      </c>
      <c r="I1932" t="s">
        <v>23</v>
      </c>
      <c r="J1932" t="str">
        <f t="shared" si="30"/>
        <v>20/Sep/1976</v>
      </c>
    </row>
    <row r="1933" spans="1:10" x14ac:dyDescent="0.3">
      <c r="A1933" t="s">
        <v>1743</v>
      </c>
      <c r="B1933">
        <v>1973</v>
      </c>
      <c r="C1933" t="s">
        <v>18</v>
      </c>
      <c r="D1933">
        <v>26</v>
      </c>
      <c r="E1933">
        <v>0</v>
      </c>
      <c r="F1933">
        <v>15670.3</v>
      </c>
      <c r="G1933" t="s">
        <v>11</v>
      </c>
      <c r="H1933" t="s">
        <v>11</v>
      </c>
      <c r="I1933" t="s">
        <v>535</v>
      </c>
      <c r="J1933" t="str">
        <f t="shared" si="30"/>
        <v>26/Jun/1973</v>
      </c>
    </row>
    <row r="1934" spans="1:10" x14ac:dyDescent="0.3">
      <c r="A1934" t="s">
        <v>1742</v>
      </c>
      <c r="B1934">
        <v>1988</v>
      </c>
      <c r="C1934" t="s">
        <v>30</v>
      </c>
      <c r="D1934">
        <v>22</v>
      </c>
      <c r="E1934">
        <v>3</v>
      </c>
      <c r="F1934">
        <v>15646.28</v>
      </c>
      <c r="G1934" t="s">
        <v>11</v>
      </c>
      <c r="H1934" t="s">
        <v>11</v>
      </c>
      <c r="I1934" t="s">
        <v>42</v>
      </c>
      <c r="J1934" t="str">
        <f t="shared" si="30"/>
        <v>22/Dec/1988</v>
      </c>
    </row>
    <row r="1935" spans="1:10" x14ac:dyDescent="0.3">
      <c r="A1935" t="s">
        <v>2310</v>
      </c>
      <c r="B1935">
        <v>1968</v>
      </c>
      <c r="C1935" t="s">
        <v>35</v>
      </c>
      <c r="D1935">
        <v>3</v>
      </c>
      <c r="E1935">
        <v>0</v>
      </c>
      <c r="F1935">
        <v>42478.6</v>
      </c>
      <c r="G1935" t="s">
        <v>16</v>
      </c>
      <c r="H1935" t="s">
        <v>11</v>
      </c>
      <c r="I1935" t="s">
        <v>42</v>
      </c>
      <c r="J1935" t="str">
        <f t="shared" si="30"/>
        <v>3/Aug/1968</v>
      </c>
    </row>
    <row r="1936" spans="1:10" x14ac:dyDescent="0.3">
      <c r="A1936" t="s">
        <v>1741</v>
      </c>
      <c r="B1936">
        <v>1960</v>
      </c>
      <c r="C1936" t="s">
        <v>18</v>
      </c>
      <c r="D1936">
        <v>6</v>
      </c>
      <c r="E1936">
        <v>3</v>
      </c>
      <c r="F1936">
        <v>15612.19</v>
      </c>
      <c r="G1936" t="s">
        <v>11</v>
      </c>
      <c r="H1936" t="s">
        <v>11</v>
      </c>
      <c r="I1936" t="s">
        <v>23</v>
      </c>
      <c r="J1936" t="str">
        <f t="shared" si="30"/>
        <v>6/Jun/1960</v>
      </c>
    </row>
    <row r="1937" spans="1:10" x14ac:dyDescent="0.3">
      <c r="A1937" t="s">
        <v>1740</v>
      </c>
      <c r="B1937">
        <v>1965</v>
      </c>
      <c r="C1937" t="s">
        <v>37</v>
      </c>
      <c r="D1937">
        <v>28</v>
      </c>
      <c r="E1937">
        <v>0</v>
      </c>
      <c r="F1937">
        <v>15608.58</v>
      </c>
      <c r="G1937" t="s">
        <v>11</v>
      </c>
      <c r="H1937" t="s">
        <v>11</v>
      </c>
      <c r="I1937" t="s">
        <v>535</v>
      </c>
      <c r="J1937" t="str">
        <f t="shared" si="30"/>
        <v>28/Oct/1965</v>
      </c>
    </row>
    <row r="1938" spans="1:10" x14ac:dyDescent="0.3">
      <c r="A1938" t="s">
        <v>1739</v>
      </c>
      <c r="B1938">
        <v>1974</v>
      </c>
      <c r="C1938" t="s">
        <v>10</v>
      </c>
      <c r="D1938">
        <v>30</v>
      </c>
      <c r="E1938">
        <v>0</v>
      </c>
      <c r="F1938">
        <v>15556.67</v>
      </c>
      <c r="G1938" t="s">
        <v>11</v>
      </c>
      <c r="H1938" t="s">
        <v>11</v>
      </c>
      <c r="I1938" t="s">
        <v>23</v>
      </c>
      <c r="J1938" t="str">
        <f t="shared" si="30"/>
        <v>30/Jul/1974</v>
      </c>
    </row>
    <row r="1939" spans="1:10" x14ac:dyDescent="0.3">
      <c r="A1939" t="s">
        <v>1738</v>
      </c>
      <c r="B1939">
        <v>1959</v>
      </c>
      <c r="C1939" t="s">
        <v>37</v>
      </c>
      <c r="D1939">
        <v>2</v>
      </c>
      <c r="E1939">
        <v>3</v>
      </c>
      <c r="F1939">
        <v>15555.19</v>
      </c>
      <c r="G1939" t="s">
        <v>11</v>
      </c>
      <c r="H1939" t="s">
        <v>12</v>
      </c>
      <c r="I1939" t="s">
        <v>23</v>
      </c>
      <c r="J1939" t="str">
        <f t="shared" si="30"/>
        <v>2/Oct/1959</v>
      </c>
    </row>
    <row r="1940" spans="1:10" x14ac:dyDescent="0.3">
      <c r="A1940" t="s">
        <v>1737</v>
      </c>
      <c r="B1940">
        <v>1974</v>
      </c>
      <c r="C1940" t="s">
        <v>18</v>
      </c>
      <c r="D1940">
        <v>28</v>
      </c>
      <c r="E1940">
        <v>0</v>
      </c>
      <c r="F1940">
        <v>15532.16</v>
      </c>
      <c r="G1940" t="s">
        <v>11</v>
      </c>
      <c r="H1940" t="s">
        <v>11</v>
      </c>
      <c r="I1940" t="s">
        <v>535</v>
      </c>
      <c r="J1940" t="str">
        <f t="shared" si="30"/>
        <v>28/Jun/1974</v>
      </c>
    </row>
    <row r="1941" spans="1:10" x14ac:dyDescent="0.3">
      <c r="A1941" t="s">
        <v>1736</v>
      </c>
      <c r="B1941">
        <v>2004</v>
      </c>
      <c r="C1941" t="s">
        <v>10</v>
      </c>
      <c r="D1941">
        <v>17</v>
      </c>
      <c r="E1941">
        <v>0</v>
      </c>
      <c r="F1941">
        <v>15518.18</v>
      </c>
      <c r="G1941" t="s">
        <v>11</v>
      </c>
      <c r="H1941" t="s">
        <v>12</v>
      </c>
      <c r="I1941" t="s">
        <v>164</v>
      </c>
      <c r="J1941" t="str">
        <f t="shared" si="30"/>
        <v>17/Jul/2004</v>
      </c>
    </row>
    <row r="1942" spans="1:10" x14ac:dyDescent="0.3">
      <c r="A1942" t="s">
        <v>1735</v>
      </c>
      <c r="B1942">
        <v>1976</v>
      </c>
      <c r="C1942" t="s">
        <v>10</v>
      </c>
      <c r="D1942">
        <v>20</v>
      </c>
      <c r="E1942">
        <v>2</v>
      </c>
      <c r="F1942">
        <v>15450.48</v>
      </c>
      <c r="G1942" t="s">
        <v>11</v>
      </c>
      <c r="H1942" t="s">
        <v>16</v>
      </c>
      <c r="I1942" t="s">
        <v>535</v>
      </c>
      <c r="J1942" t="str">
        <f t="shared" si="30"/>
        <v>20/Jul/1976</v>
      </c>
    </row>
    <row r="1943" spans="1:10" x14ac:dyDescent="0.3">
      <c r="A1943" t="s">
        <v>1734</v>
      </c>
      <c r="B1943">
        <v>1990</v>
      </c>
      <c r="C1943" t="s">
        <v>37</v>
      </c>
      <c r="D1943">
        <v>25</v>
      </c>
      <c r="E1943">
        <v>3</v>
      </c>
      <c r="F1943">
        <v>15440.2</v>
      </c>
      <c r="G1943" t="s">
        <v>11</v>
      </c>
      <c r="H1943" t="s">
        <v>16</v>
      </c>
      <c r="I1943" t="s">
        <v>23</v>
      </c>
      <c r="J1943" t="str">
        <f t="shared" si="30"/>
        <v>25/Oct/1990</v>
      </c>
    </row>
    <row r="1944" spans="1:10" x14ac:dyDescent="0.3">
      <c r="A1944" t="s">
        <v>1733</v>
      </c>
      <c r="B1944">
        <v>1964</v>
      </c>
      <c r="C1944" t="s">
        <v>20</v>
      </c>
      <c r="D1944">
        <v>4</v>
      </c>
      <c r="E1944">
        <v>0</v>
      </c>
      <c r="F1944">
        <v>15377.77</v>
      </c>
      <c r="G1944" t="s">
        <v>11</v>
      </c>
      <c r="H1944" t="s">
        <v>11</v>
      </c>
      <c r="I1944" t="s">
        <v>23</v>
      </c>
      <c r="J1944" t="str">
        <f t="shared" si="30"/>
        <v>4/Sep/1964</v>
      </c>
    </row>
    <row r="1945" spans="1:10" x14ac:dyDescent="0.3">
      <c r="A1945" t="s">
        <v>1732</v>
      </c>
      <c r="B1945">
        <v>1962</v>
      </c>
      <c r="C1945" t="s">
        <v>20</v>
      </c>
      <c r="D1945">
        <v>6</v>
      </c>
      <c r="E1945">
        <v>0</v>
      </c>
      <c r="F1945">
        <v>15368.22</v>
      </c>
      <c r="G1945" t="s">
        <v>11</v>
      </c>
      <c r="H1945" t="s">
        <v>11</v>
      </c>
      <c r="I1945" t="s">
        <v>42</v>
      </c>
      <c r="J1945" t="str">
        <f t="shared" si="30"/>
        <v>6/Sep/1962</v>
      </c>
    </row>
    <row r="1946" spans="1:10" x14ac:dyDescent="0.3">
      <c r="A1946" t="s">
        <v>2309</v>
      </c>
      <c r="B1946">
        <v>1967</v>
      </c>
      <c r="C1946" t="s">
        <v>18</v>
      </c>
      <c r="D1946">
        <v>28</v>
      </c>
      <c r="E1946">
        <v>0</v>
      </c>
      <c r="F1946">
        <v>42303.69</v>
      </c>
      <c r="G1946" t="s">
        <v>16</v>
      </c>
      <c r="H1946" t="s">
        <v>11</v>
      </c>
      <c r="I1946" t="s">
        <v>168</v>
      </c>
      <c r="J1946" t="str">
        <f t="shared" si="30"/>
        <v>28/Jun/1967</v>
      </c>
    </row>
    <row r="1947" spans="1:10" x14ac:dyDescent="0.3">
      <c r="A1947" t="s">
        <v>1731</v>
      </c>
      <c r="B1947">
        <v>1968</v>
      </c>
      <c r="C1947" t="s">
        <v>10</v>
      </c>
      <c r="D1947">
        <v>18</v>
      </c>
      <c r="E1947">
        <v>0</v>
      </c>
      <c r="F1947">
        <v>15363.77</v>
      </c>
      <c r="G1947" t="s">
        <v>11</v>
      </c>
      <c r="H1947" t="s">
        <v>16</v>
      </c>
      <c r="I1947" t="s">
        <v>535</v>
      </c>
      <c r="J1947" t="str">
        <f t="shared" si="30"/>
        <v>18/Jul/1968</v>
      </c>
    </row>
    <row r="1948" spans="1:10" x14ac:dyDescent="0.3">
      <c r="A1948" t="s">
        <v>1730</v>
      </c>
      <c r="B1948">
        <v>1988</v>
      </c>
      <c r="C1948" t="s">
        <v>30</v>
      </c>
      <c r="D1948">
        <v>17</v>
      </c>
      <c r="E1948">
        <v>3</v>
      </c>
      <c r="F1948">
        <v>15361.5</v>
      </c>
      <c r="G1948" t="s">
        <v>11</v>
      </c>
      <c r="H1948" t="s">
        <v>12</v>
      </c>
      <c r="I1948" t="s">
        <v>249</v>
      </c>
      <c r="J1948" t="str">
        <f t="shared" si="30"/>
        <v>17/Dec/1988</v>
      </c>
    </row>
    <row r="1949" spans="1:10" x14ac:dyDescent="0.3">
      <c r="A1949" t="s">
        <v>1729</v>
      </c>
      <c r="B1949">
        <v>2001</v>
      </c>
      <c r="C1949" t="s">
        <v>10</v>
      </c>
      <c r="D1949">
        <v>14</v>
      </c>
      <c r="E1949">
        <v>1</v>
      </c>
      <c r="F1949">
        <v>15359.1</v>
      </c>
      <c r="G1949" t="s">
        <v>11</v>
      </c>
      <c r="H1949" t="s">
        <v>12</v>
      </c>
      <c r="I1949" t="s">
        <v>247</v>
      </c>
      <c r="J1949" t="str">
        <f t="shared" si="30"/>
        <v>14/Jul/2001</v>
      </c>
    </row>
    <row r="1950" spans="1:10" x14ac:dyDescent="0.3">
      <c r="A1950" t="s">
        <v>1728</v>
      </c>
      <c r="B1950">
        <v>1963</v>
      </c>
      <c r="C1950" t="s">
        <v>30</v>
      </c>
      <c r="D1950">
        <v>13</v>
      </c>
      <c r="E1950">
        <v>0</v>
      </c>
      <c r="F1950">
        <v>15322.77</v>
      </c>
      <c r="G1950" t="s">
        <v>11</v>
      </c>
      <c r="H1950" t="s">
        <v>12</v>
      </c>
      <c r="I1950" t="s">
        <v>300</v>
      </c>
      <c r="J1950" t="str">
        <f t="shared" si="30"/>
        <v>13/Dec/1963</v>
      </c>
    </row>
    <row r="1951" spans="1:10" x14ac:dyDescent="0.3">
      <c r="A1951" t="s">
        <v>1727</v>
      </c>
      <c r="B1951">
        <v>1969</v>
      </c>
      <c r="C1951" t="s">
        <v>20</v>
      </c>
      <c r="D1951">
        <v>16</v>
      </c>
      <c r="E1951">
        <v>0</v>
      </c>
      <c r="F1951">
        <v>15260.52</v>
      </c>
      <c r="G1951" t="s">
        <v>11</v>
      </c>
      <c r="H1951" t="s">
        <v>11</v>
      </c>
      <c r="I1951" t="s">
        <v>249</v>
      </c>
      <c r="J1951" t="str">
        <f t="shared" si="30"/>
        <v>16/Sep/1969</v>
      </c>
    </row>
    <row r="1952" spans="1:10" x14ac:dyDescent="0.3">
      <c r="A1952" t="s">
        <v>1726</v>
      </c>
      <c r="B1952">
        <v>1960</v>
      </c>
      <c r="C1952" t="s">
        <v>10</v>
      </c>
      <c r="D1952">
        <v>25</v>
      </c>
      <c r="E1952">
        <v>2</v>
      </c>
      <c r="F1952">
        <v>15230.32</v>
      </c>
      <c r="G1952" t="s">
        <v>11</v>
      </c>
      <c r="H1952" t="s">
        <v>11</v>
      </c>
      <c r="I1952" t="s">
        <v>247</v>
      </c>
      <c r="J1952" t="str">
        <f t="shared" si="30"/>
        <v>25/Jul/1960</v>
      </c>
    </row>
    <row r="1953" spans="1:10" x14ac:dyDescent="0.3">
      <c r="A1953" t="s">
        <v>1725</v>
      </c>
      <c r="B1953">
        <v>1978</v>
      </c>
      <c r="C1953" t="s">
        <v>15</v>
      </c>
      <c r="D1953">
        <v>23</v>
      </c>
      <c r="E1953">
        <v>2</v>
      </c>
      <c r="F1953">
        <v>15207.92</v>
      </c>
      <c r="G1953" t="s">
        <v>11</v>
      </c>
      <c r="H1953" t="s">
        <v>16</v>
      </c>
      <c r="I1953" t="s">
        <v>23</v>
      </c>
      <c r="J1953" t="str">
        <f t="shared" si="30"/>
        <v>23/Nov/1978</v>
      </c>
    </row>
    <row r="1954" spans="1:10" x14ac:dyDescent="0.3">
      <c r="A1954" t="s">
        <v>1724</v>
      </c>
      <c r="B1954">
        <v>1962</v>
      </c>
      <c r="C1954" t="s">
        <v>18</v>
      </c>
      <c r="D1954">
        <v>17</v>
      </c>
      <c r="E1954">
        <v>0</v>
      </c>
      <c r="F1954">
        <v>15174.81</v>
      </c>
      <c r="G1954" t="s">
        <v>11</v>
      </c>
      <c r="H1954" t="s">
        <v>16</v>
      </c>
      <c r="I1954" t="s">
        <v>23</v>
      </c>
      <c r="J1954" t="str">
        <f t="shared" si="30"/>
        <v>17/Jun/1962</v>
      </c>
    </row>
    <row r="1955" spans="1:10" x14ac:dyDescent="0.3">
      <c r="A1955" t="s">
        <v>1723</v>
      </c>
      <c r="B1955">
        <v>1959</v>
      </c>
      <c r="C1955" t="s">
        <v>30</v>
      </c>
      <c r="D1955">
        <v>3</v>
      </c>
      <c r="E1955">
        <v>3</v>
      </c>
      <c r="F1955">
        <v>15170.07</v>
      </c>
      <c r="G1955" t="s">
        <v>11</v>
      </c>
      <c r="H1955" t="s">
        <v>12</v>
      </c>
      <c r="I1955" t="s">
        <v>42</v>
      </c>
      <c r="J1955" t="str">
        <f t="shared" si="30"/>
        <v>3/Dec/1959</v>
      </c>
    </row>
    <row r="1956" spans="1:10" x14ac:dyDescent="0.3">
      <c r="A1956" t="s">
        <v>1722</v>
      </c>
      <c r="B1956">
        <v>1959</v>
      </c>
      <c r="C1956" t="s">
        <v>18</v>
      </c>
      <c r="D1956">
        <v>4</v>
      </c>
      <c r="E1956">
        <v>3</v>
      </c>
      <c r="F1956">
        <v>15161.53</v>
      </c>
      <c r="G1956" t="s">
        <v>11</v>
      </c>
      <c r="H1956" t="s">
        <v>16</v>
      </c>
      <c r="I1956" t="s">
        <v>13</v>
      </c>
      <c r="J1956" t="str">
        <f t="shared" si="30"/>
        <v>4/Jun/1959</v>
      </c>
    </row>
    <row r="1957" spans="1:10" x14ac:dyDescent="0.3">
      <c r="A1957" t="s">
        <v>2308</v>
      </c>
      <c r="B1957">
        <v>1975</v>
      </c>
      <c r="C1957" t="s">
        <v>35</v>
      </c>
      <c r="D1957">
        <v>15</v>
      </c>
      <c r="E1957">
        <v>1</v>
      </c>
      <c r="F1957">
        <v>42211.14</v>
      </c>
      <c r="G1957" t="s">
        <v>16</v>
      </c>
      <c r="H1957" t="s">
        <v>12</v>
      </c>
      <c r="I1957" t="s">
        <v>13</v>
      </c>
      <c r="J1957" t="str">
        <f t="shared" si="30"/>
        <v>15/Aug/1975</v>
      </c>
    </row>
    <row r="1958" spans="1:10" x14ac:dyDescent="0.3">
      <c r="A1958" t="s">
        <v>1721</v>
      </c>
      <c r="B1958">
        <v>1962</v>
      </c>
      <c r="C1958" t="s">
        <v>37</v>
      </c>
      <c r="D1958">
        <v>25</v>
      </c>
      <c r="E1958">
        <v>0</v>
      </c>
      <c r="F1958">
        <v>15161.25</v>
      </c>
      <c r="G1958" t="s">
        <v>11</v>
      </c>
      <c r="H1958" t="s">
        <v>11</v>
      </c>
      <c r="I1958" t="s">
        <v>23</v>
      </c>
      <c r="J1958" t="str">
        <f t="shared" si="30"/>
        <v>25/Oct/1962</v>
      </c>
    </row>
    <row r="1959" spans="1:10" x14ac:dyDescent="0.3">
      <c r="A1959" t="s">
        <v>1720</v>
      </c>
      <c r="B1959">
        <v>1971</v>
      </c>
      <c r="C1959" t="s">
        <v>15</v>
      </c>
      <c r="D1959">
        <v>25</v>
      </c>
      <c r="E1959">
        <v>0</v>
      </c>
      <c r="F1959">
        <v>15150.44</v>
      </c>
      <c r="G1959" t="s">
        <v>11</v>
      </c>
      <c r="H1959" t="s">
        <v>16</v>
      </c>
      <c r="I1959" t="s">
        <v>249</v>
      </c>
      <c r="J1959" t="str">
        <f t="shared" si="30"/>
        <v>25/Nov/1971</v>
      </c>
    </row>
    <row r="1960" spans="1:10" x14ac:dyDescent="0.3">
      <c r="A1960" t="s">
        <v>1719</v>
      </c>
      <c r="B1960">
        <v>1978</v>
      </c>
      <c r="C1960" t="s">
        <v>20</v>
      </c>
      <c r="D1960">
        <v>5</v>
      </c>
      <c r="E1960">
        <v>2</v>
      </c>
      <c r="F1960">
        <v>15123.19</v>
      </c>
      <c r="G1960" t="s">
        <v>11</v>
      </c>
      <c r="H1960" t="s">
        <v>16</v>
      </c>
      <c r="I1960" t="s">
        <v>42</v>
      </c>
      <c r="J1960" t="str">
        <f t="shared" si="30"/>
        <v>5/Sep/1978</v>
      </c>
    </row>
    <row r="1961" spans="1:10" x14ac:dyDescent="0.3">
      <c r="A1961" t="s">
        <v>1718</v>
      </c>
      <c r="B1961">
        <v>1972</v>
      </c>
      <c r="C1961" t="s">
        <v>15</v>
      </c>
      <c r="D1961">
        <v>7</v>
      </c>
      <c r="E1961">
        <v>0</v>
      </c>
      <c r="F1961">
        <v>15103.69</v>
      </c>
      <c r="G1961" t="s">
        <v>11</v>
      </c>
      <c r="H1961" t="s">
        <v>16</v>
      </c>
      <c r="I1961" t="s">
        <v>23</v>
      </c>
      <c r="J1961" t="str">
        <f t="shared" si="30"/>
        <v>7/Nov/1972</v>
      </c>
    </row>
    <row r="1962" spans="1:10" x14ac:dyDescent="0.3">
      <c r="A1962" t="s">
        <v>1717</v>
      </c>
      <c r="B1962">
        <v>1975</v>
      </c>
      <c r="C1962" t="s">
        <v>37</v>
      </c>
      <c r="D1962">
        <v>26</v>
      </c>
      <c r="E1962">
        <v>1</v>
      </c>
      <c r="F1962">
        <v>15090.35</v>
      </c>
      <c r="G1962" t="s">
        <v>11</v>
      </c>
      <c r="H1962" t="s">
        <v>16</v>
      </c>
      <c r="I1962" t="s">
        <v>249</v>
      </c>
      <c r="J1962" t="str">
        <f t="shared" si="30"/>
        <v>26/Oct/1975</v>
      </c>
    </row>
    <row r="1963" spans="1:10" x14ac:dyDescent="0.3">
      <c r="A1963" t="s">
        <v>1716</v>
      </c>
      <c r="B1963">
        <v>1968</v>
      </c>
      <c r="C1963" t="s">
        <v>18</v>
      </c>
      <c r="D1963">
        <v>12</v>
      </c>
      <c r="E1963">
        <v>0</v>
      </c>
      <c r="F1963">
        <v>15052.68</v>
      </c>
      <c r="G1963" t="s">
        <v>11</v>
      </c>
      <c r="H1963" t="s">
        <v>11</v>
      </c>
      <c r="I1963" t="s">
        <v>632</v>
      </c>
      <c r="J1963" t="str">
        <f t="shared" si="30"/>
        <v>12/Jun/1968</v>
      </c>
    </row>
    <row r="1964" spans="1:10" x14ac:dyDescent="0.3">
      <c r="A1964" t="s">
        <v>1715</v>
      </c>
      <c r="B1964">
        <v>1971</v>
      </c>
      <c r="C1964" t="s">
        <v>35</v>
      </c>
      <c r="D1964">
        <v>15</v>
      </c>
      <c r="E1964">
        <v>0</v>
      </c>
      <c r="F1964">
        <v>15038.51</v>
      </c>
      <c r="G1964" t="s">
        <v>11</v>
      </c>
      <c r="H1964" t="s">
        <v>12</v>
      </c>
      <c r="I1964" t="s">
        <v>249</v>
      </c>
      <c r="J1964" t="str">
        <f t="shared" si="30"/>
        <v>15/Aug/1971</v>
      </c>
    </row>
    <row r="1965" spans="1:10" x14ac:dyDescent="0.3">
      <c r="A1965" t="s">
        <v>1714</v>
      </c>
      <c r="B1965">
        <v>1970</v>
      </c>
      <c r="C1965" t="s">
        <v>20</v>
      </c>
      <c r="D1965">
        <v>11</v>
      </c>
      <c r="E1965">
        <v>0</v>
      </c>
      <c r="F1965">
        <v>15026.3</v>
      </c>
      <c r="G1965" t="s">
        <v>11</v>
      </c>
      <c r="H1965" t="s">
        <v>12</v>
      </c>
      <c r="I1965" t="s">
        <v>42</v>
      </c>
      <c r="J1965" t="str">
        <f t="shared" si="30"/>
        <v>11/Sep/1970</v>
      </c>
    </row>
    <row r="1966" spans="1:10" x14ac:dyDescent="0.3">
      <c r="A1966" t="s">
        <v>1713</v>
      </c>
      <c r="B1966">
        <v>1979</v>
      </c>
      <c r="C1966" t="s">
        <v>15</v>
      </c>
      <c r="D1966">
        <v>25</v>
      </c>
      <c r="E1966">
        <v>2</v>
      </c>
      <c r="F1966">
        <v>15025.76</v>
      </c>
      <c r="G1966" t="s">
        <v>11</v>
      </c>
      <c r="H1966" t="s">
        <v>16</v>
      </c>
      <c r="I1966" t="s">
        <v>42</v>
      </c>
      <c r="J1966" t="str">
        <f t="shared" si="30"/>
        <v>25/Nov/1979</v>
      </c>
    </row>
    <row r="1967" spans="1:10" x14ac:dyDescent="0.3">
      <c r="A1967" t="s">
        <v>1712</v>
      </c>
      <c r="B1967">
        <v>1960</v>
      </c>
      <c r="C1967" t="s">
        <v>35</v>
      </c>
      <c r="D1967">
        <v>8</v>
      </c>
      <c r="E1967">
        <v>2</v>
      </c>
      <c r="F1967">
        <v>15019.76</v>
      </c>
      <c r="G1967" t="s">
        <v>11</v>
      </c>
      <c r="H1967" t="s">
        <v>11</v>
      </c>
      <c r="I1967" t="s">
        <v>23</v>
      </c>
      <c r="J1967" t="str">
        <f t="shared" si="30"/>
        <v>8/Aug/1960</v>
      </c>
    </row>
    <row r="1968" spans="1:10" x14ac:dyDescent="0.3">
      <c r="A1968" t="s">
        <v>2307</v>
      </c>
      <c r="B1968">
        <v>1973</v>
      </c>
      <c r="C1968" t="s">
        <v>20</v>
      </c>
      <c r="D1968">
        <v>18</v>
      </c>
      <c r="E1968">
        <v>0</v>
      </c>
      <c r="F1968">
        <v>42188.15</v>
      </c>
      <c r="G1968" t="s">
        <v>16</v>
      </c>
      <c r="H1968" t="s">
        <v>16</v>
      </c>
      <c r="I1968" t="s">
        <v>42</v>
      </c>
      <c r="J1968" t="str">
        <f t="shared" si="30"/>
        <v>18/Sep/1973</v>
      </c>
    </row>
    <row r="1969" spans="1:10" x14ac:dyDescent="0.3">
      <c r="A1969" t="s">
        <v>1711</v>
      </c>
      <c r="B1969">
        <v>1995</v>
      </c>
      <c r="C1969" t="s">
        <v>35</v>
      </c>
      <c r="D1969">
        <v>2</v>
      </c>
      <c r="E1969">
        <v>2</v>
      </c>
      <c r="F1969">
        <v>15006.58</v>
      </c>
      <c r="G1969" t="s">
        <v>11</v>
      </c>
      <c r="H1969" t="s">
        <v>11</v>
      </c>
      <c r="I1969" t="s">
        <v>247</v>
      </c>
      <c r="J1969" t="str">
        <f t="shared" si="30"/>
        <v>2/Aug/1995</v>
      </c>
    </row>
    <row r="1970" spans="1:10" x14ac:dyDescent="0.3">
      <c r="A1970" t="s">
        <v>1710</v>
      </c>
      <c r="B1970">
        <v>1958</v>
      </c>
      <c r="C1970" t="s">
        <v>10</v>
      </c>
      <c r="D1970">
        <v>29</v>
      </c>
      <c r="E1970">
        <v>2</v>
      </c>
      <c r="F1970">
        <v>14988.43</v>
      </c>
      <c r="G1970" t="s">
        <v>11</v>
      </c>
      <c r="H1970" t="s">
        <v>12</v>
      </c>
      <c r="I1970" t="s">
        <v>42</v>
      </c>
      <c r="J1970" t="str">
        <f t="shared" si="30"/>
        <v>29/Jul/1958</v>
      </c>
    </row>
    <row r="1971" spans="1:10" x14ac:dyDescent="0.3">
      <c r="A1971" t="s">
        <v>1709</v>
      </c>
      <c r="B1971">
        <v>1962</v>
      </c>
      <c r="C1971" t="s">
        <v>15</v>
      </c>
      <c r="D1971">
        <v>29</v>
      </c>
      <c r="E1971">
        <v>0</v>
      </c>
      <c r="F1971">
        <v>14945.34</v>
      </c>
      <c r="G1971" t="s">
        <v>11</v>
      </c>
      <c r="H1971" t="s">
        <v>16</v>
      </c>
      <c r="I1971" t="s">
        <v>300</v>
      </c>
      <c r="J1971" t="str">
        <f t="shared" si="30"/>
        <v>29/Nov/1962</v>
      </c>
    </row>
    <row r="1972" spans="1:10" x14ac:dyDescent="0.3">
      <c r="A1972" t="s">
        <v>1708</v>
      </c>
      <c r="B1972">
        <v>1968</v>
      </c>
      <c r="C1972" t="s">
        <v>15</v>
      </c>
      <c r="D1972">
        <v>8</v>
      </c>
      <c r="E1972">
        <v>0</v>
      </c>
      <c r="F1972">
        <v>14926.97</v>
      </c>
      <c r="G1972" t="s">
        <v>11</v>
      </c>
      <c r="H1972" t="s">
        <v>11</v>
      </c>
      <c r="I1972" t="s">
        <v>23</v>
      </c>
      <c r="J1972" t="str">
        <f t="shared" si="30"/>
        <v>8/Nov/1968</v>
      </c>
    </row>
    <row r="1973" spans="1:10" x14ac:dyDescent="0.3">
      <c r="A1973" t="s">
        <v>1707</v>
      </c>
      <c r="B1973">
        <v>1981</v>
      </c>
      <c r="C1973" t="s">
        <v>10</v>
      </c>
      <c r="D1973">
        <v>4</v>
      </c>
      <c r="E1973">
        <v>1</v>
      </c>
      <c r="F1973">
        <v>14908.27</v>
      </c>
      <c r="G1973" t="s">
        <v>11</v>
      </c>
      <c r="H1973" t="s">
        <v>16</v>
      </c>
      <c r="I1973" t="s">
        <v>42</v>
      </c>
      <c r="J1973" t="str">
        <f t="shared" si="30"/>
        <v>4/Jul/1981</v>
      </c>
    </row>
    <row r="1974" spans="1:10" x14ac:dyDescent="0.3">
      <c r="A1974" t="s">
        <v>1706</v>
      </c>
      <c r="B1974">
        <v>1958</v>
      </c>
      <c r="C1974" t="s">
        <v>37</v>
      </c>
      <c r="D1974">
        <v>17</v>
      </c>
      <c r="E1974">
        <v>0</v>
      </c>
      <c r="F1974">
        <v>14901.52</v>
      </c>
      <c r="G1974" t="s">
        <v>11</v>
      </c>
      <c r="H1974" t="s">
        <v>11</v>
      </c>
      <c r="I1974" t="s">
        <v>247</v>
      </c>
      <c r="J1974" t="str">
        <f t="shared" si="30"/>
        <v>17/Oct/1958</v>
      </c>
    </row>
    <row r="1975" spans="1:10" x14ac:dyDescent="0.3">
      <c r="A1975" t="s">
        <v>1705</v>
      </c>
      <c r="B1975">
        <v>1970</v>
      </c>
      <c r="C1975" t="s">
        <v>15</v>
      </c>
      <c r="D1975">
        <v>11</v>
      </c>
      <c r="E1975">
        <v>0</v>
      </c>
      <c r="F1975">
        <v>14847.63</v>
      </c>
      <c r="G1975" t="s">
        <v>11</v>
      </c>
      <c r="H1975" t="s">
        <v>11</v>
      </c>
      <c r="I1975" t="s">
        <v>249</v>
      </c>
      <c r="J1975" t="str">
        <f t="shared" si="30"/>
        <v>11/Nov/1970</v>
      </c>
    </row>
    <row r="1976" spans="1:10" x14ac:dyDescent="0.3">
      <c r="A1976" t="s">
        <v>1704</v>
      </c>
      <c r="B1976">
        <v>1981</v>
      </c>
      <c r="C1976" t="s">
        <v>18</v>
      </c>
      <c r="D1976">
        <v>5</v>
      </c>
      <c r="E1976">
        <v>1</v>
      </c>
      <c r="F1976">
        <v>14843.96</v>
      </c>
      <c r="G1976" t="s">
        <v>11</v>
      </c>
      <c r="H1976" t="s">
        <v>12</v>
      </c>
      <c r="I1976" t="s">
        <v>535</v>
      </c>
      <c r="J1976" t="str">
        <f t="shared" si="30"/>
        <v>5/Jun/1981</v>
      </c>
    </row>
    <row r="1977" spans="1:10" x14ac:dyDescent="0.3">
      <c r="A1977" t="s">
        <v>1703</v>
      </c>
      <c r="B1977">
        <v>1979</v>
      </c>
      <c r="C1977" t="s">
        <v>37</v>
      </c>
      <c r="D1977">
        <v>18</v>
      </c>
      <c r="E1977">
        <v>2</v>
      </c>
      <c r="F1977">
        <v>14839.34</v>
      </c>
      <c r="G1977" t="s">
        <v>11</v>
      </c>
      <c r="H1977" t="s">
        <v>12</v>
      </c>
      <c r="I1977" t="s">
        <v>535</v>
      </c>
      <c r="J1977" t="str">
        <f t="shared" si="30"/>
        <v>18/Oct/1979</v>
      </c>
    </row>
    <row r="1978" spans="1:10" x14ac:dyDescent="0.3">
      <c r="A1978" t="s">
        <v>1702</v>
      </c>
      <c r="B1978">
        <v>1975</v>
      </c>
      <c r="C1978" t="s">
        <v>30</v>
      </c>
      <c r="D1978">
        <v>10</v>
      </c>
      <c r="E1978">
        <v>1</v>
      </c>
      <c r="F1978">
        <v>14819</v>
      </c>
      <c r="G1978" t="s">
        <v>11</v>
      </c>
      <c r="H1978" t="s">
        <v>12</v>
      </c>
      <c r="I1978" t="s">
        <v>249</v>
      </c>
      <c r="J1978" t="str">
        <f t="shared" si="30"/>
        <v>10/Dec/1975</v>
      </c>
    </row>
    <row r="1979" spans="1:10" x14ac:dyDescent="0.3">
      <c r="A1979" t="s">
        <v>2306</v>
      </c>
      <c r="B1979">
        <v>1979</v>
      </c>
      <c r="C1979" t="s">
        <v>10</v>
      </c>
      <c r="D1979">
        <v>3</v>
      </c>
      <c r="E1979">
        <v>3</v>
      </c>
      <c r="F1979">
        <v>42124.52</v>
      </c>
      <c r="G1979" t="s">
        <v>16</v>
      </c>
      <c r="H1979" t="s">
        <v>16</v>
      </c>
      <c r="I1979" t="s">
        <v>13</v>
      </c>
      <c r="J1979" t="str">
        <f t="shared" si="30"/>
        <v>3/Jul/1979</v>
      </c>
    </row>
    <row r="1980" spans="1:10" x14ac:dyDescent="0.3">
      <c r="A1980" t="s">
        <v>1701</v>
      </c>
      <c r="B1980">
        <v>1965</v>
      </c>
      <c r="C1980" t="s">
        <v>10</v>
      </c>
      <c r="D1980">
        <v>27</v>
      </c>
      <c r="E1980">
        <v>0</v>
      </c>
      <c r="F1980">
        <v>14750.42</v>
      </c>
      <c r="G1980" t="s">
        <v>11</v>
      </c>
      <c r="H1980" t="s">
        <v>11</v>
      </c>
      <c r="I1980" t="s">
        <v>535</v>
      </c>
      <c r="J1980" t="str">
        <f t="shared" si="30"/>
        <v>27/Jul/1965</v>
      </c>
    </row>
    <row r="1981" spans="1:10" x14ac:dyDescent="0.3">
      <c r="A1981" t="s">
        <v>1700</v>
      </c>
      <c r="B1981">
        <v>1962</v>
      </c>
      <c r="C1981" t="s">
        <v>10</v>
      </c>
      <c r="D1981">
        <v>29</v>
      </c>
      <c r="E1981">
        <v>0</v>
      </c>
      <c r="F1981">
        <v>14738.43</v>
      </c>
      <c r="G1981" t="s">
        <v>11</v>
      </c>
      <c r="H1981" t="s">
        <v>12</v>
      </c>
      <c r="I1981" t="s">
        <v>300</v>
      </c>
      <c r="J1981" t="str">
        <f t="shared" si="30"/>
        <v>29/Jul/1962</v>
      </c>
    </row>
    <row r="1982" spans="1:10" x14ac:dyDescent="0.3">
      <c r="A1982" t="s">
        <v>1699</v>
      </c>
      <c r="B1982">
        <v>2002</v>
      </c>
      <c r="C1982" t="s">
        <v>20</v>
      </c>
      <c r="D1982">
        <v>24</v>
      </c>
      <c r="E1982">
        <v>0</v>
      </c>
      <c r="F1982">
        <v>14711.74</v>
      </c>
      <c r="G1982" t="s">
        <v>11</v>
      </c>
      <c r="H1982" t="s">
        <v>11</v>
      </c>
      <c r="I1982" t="s">
        <v>23</v>
      </c>
      <c r="J1982" t="str">
        <f t="shared" si="30"/>
        <v>24/Sep/2002</v>
      </c>
    </row>
    <row r="1983" spans="1:10" x14ac:dyDescent="0.3">
      <c r="A1983" t="s">
        <v>1698</v>
      </c>
      <c r="B1983">
        <v>1982</v>
      </c>
      <c r="C1983" t="s">
        <v>20</v>
      </c>
      <c r="D1983">
        <v>4</v>
      </c>
      <c r="E1983">
        <v>3</v>
      </c>
      <c r="F1983">
        <v>14696.77</v>
      </c>
      <c r="G1983" t="s">
        <v>11</v>
      </c>
      <c r="H1983" t="s">
        <v>11</v>
      </c>
      <c r="I1983" t="s">
        <v>42</v>
      </c>
      <c r="J1983" t="str">
        <f t="shared" si="30"/>
        <v>4/Sep/1982</v>
      </c>
    </row>
    <row r="1984" spans="1:10" x14ac:dyDescent="0.3">
      <c r="A1984" t="s">
        <v>1697</v>
      </c>
      <c r="B1984">
        <v>1958</v>
      </c>
      <c r="C1984" t="s">
        <v>10</v>
      </c>
      <c r="D1984">
        <v>23</v>
      </c>
      <c r="E1984">
        <v>0</v>
      </c>
      <c r="F1984">
        <v>14692.67</v>
      </c>
      <c r="G1984" t="s">
        <v>11</v>
      </c>
      <c r="H1984" t="s">
        <v>16</v>
      </c>
      <c r="I1984" t="s">
        <v>23</v>
      </c>
      <c r="J1984" t="str">
        <f t="shared" si="30"/>
        <v>23/Jul/1958</v>
      </c>
    </row>
    <row r="1985" spans="1:10" x14ac:dyDescent="0.3">
      <c r="A1985" t="s">
        <v>1696</v>
      </c>
      <c r="B1985">
        <v>1969</v>
      </c>
      <c r="C1985" t="s">
        <v>37</v>
      </c>
      <c r="D1985">
        <v>20</v>
      </c>
      <c r="E1985">
        <v>0</v>
      </c>
      <c r="F1985">
        <v>14665.75</v>
      </c>
      <c r="G1985" t="s">
        <v>11</v>
      </c>
      <c r="H1985" t="s">
        <v>16</v>
      </c>
      <c r="I1985" t="s">
        <v>23</v>
      </c>
      <c r="J1985" t="str">
        <f t="shared" si="30"/>
        <v>20/Oct/1969</v>
      </c>
    </row>
    <row r="1986" spans="1:10" x14ac:dyDescent="0.3">
      <c r="A1986" t="s">
        <v>1695</v>
      </c>
      <c r="B1986">
        <v>1981</v>
      </c>
      <c r="C1986" t="s">
        <v>15</v>
      </c>
      <c r="D1986">
        <v>13</v>
      </c>
      <c r="E1986">
        <v>1</v>
      </c>
      <c r="F1986">
        <v>14657.2</v>
      </c>
      <c r="G1986" t="s">
        <v>11</v>
      </c>
      <c r="H1986" t="s">
        <v>16</v>
      </c>
      <c r="I1986" t="s">
        <v>23</v>
      </c>
      <c r="J1986" t="str">
        <f t="shared" si="30"/>
        <v>13/Nov/1981</v>
      </c>
    </row>
    <row r="1987" spans="1:10" x14ac:dyDescent="0.3">
      <c r="A1987" t="s">
        <v>1694</v>
      </c>
      <c r="B1987">
        <v>1967</v>
      </c>
      <c r="C1987" t="s">
        <v>20</v>
      </c>
      <c r="D1987">
        <v>1</v>
      </c>
      <c r="E1987">
        <v>0</v>
      </c>
      <c r="F1987">
        <v>14640.35</v>
      </c>
      <c r="G1987" t="s">
        <v>11</v>
      </c>
      <c r="H1987" t="s">
        <v>12</v>
      </c>
      <c r="I1987" t="s">
        <v>535</v>
      </c>
      <c r="J1987" t="str">
        <f t="shared" si="30"/>
        <v>1/Sep/1967</v>
      </c>
    </row>
    <row r="1988" spans="1:10" x14ac:dyDescent="0.3">
      <c r="A1988" t="s">
        <v>1693</v>
      </c>
      <c r="B1988">
        <v>1991</v>
      </c>
      <c r="C1988" t="s">
        <v>35</v>
      </c>
      <c r="D1988">
        <v>21</v>
      </c>
      <c r="E1988">
        <v>3</v>
      </c>
      <c r="F1988">
        <v>14630.52</v>
      </c>
      <c r="G1988" t="s">
        <v>11</v>
      </c>
      <c r="H1988" t="s">
        <v>12</v>
      </c>
      <c r="I1988" t="s">
        <v>42</v>
      </c>
      <c r="J1988" t="str">
        <f t="shared" si="30"/>
        <v>21/Aug/1991</v>
      </c>
    </row>
    <row r="1989" spans="1:10" x14ac:dyDescent="0.3">
      <c r="A1989" t="s">
        <v>1692</v>
      </c>
      <c r="B1989">
        <v>1965</v>
      </c>
      <c r="C1989" t="s">
        <v>15</v>
      </c>
      <c r="D1989">
        <v>8</v>
      </c>
      <c r="E1989">
        <v>0</v>
      </c>
      <c r="F1989">
        <v>14612.33</v>
      </c>
      <c r="G1989" t="s">
        <v>11</v>
      </c>
      <c r="H1989" t="s">
        <v>12</v>
      </c>
      <c r="I1989" t="s">
        <v>300</v>
      </c>
      <c r="J1989" t="str">
        <f t="shared" si="30"/>
        <v>8/Nov/1965</v>
      </c>
    </row>
    <row r="1990" spans="1:10" x14ac:dyDescent="0.3">
      <c r="A1990" t="s">
        <v>2305</v>
      </c>
      <c r="B1990">
        <v>1997</v>
      </c>
      <c r="C1990" t="s">
        <v>30</v>
      </c>
      <c r="D1990">
        <v>9</v>
      </c>
      <c r="E1990">
        <v>2</v>
      </c>
      <c r="F1990">
        <v>42112.24</v>
      </c>
      <c r="G1990" t="s">
        <v>16</v>
      </c>
      <c r="H1990" t="s">
        <v>12</v>
      </c>
      <c r="I1990" t="s">
        <v>13</v>
      </c>
      <c r="J1990" t="str">
        <f t="shared" si="30"/>
        <v>9/Dec/1997</v>
      </c>
    </row>
    <row r="1991" spans="1:10" x14ac:dyDescent="0.3">
      <c r="A1991" t="s">
        <v>1691</v>
      </c>
      <c r="B1991">
        <v>1967</v>
      </c>
      <c r="C1991" t="s">
        <v>10</v>
      </c>
      <c r="D1991">
        <v>18</v>
      </c>
      <c r="E1991">
        <v>0</v>
      </c>
      <c r="F1991">
        <v>14600.62</v>
      </c>
      <c r="G1991" t="s">
        <v>11</v>
      </c>
      <c r="H1991" t="s">
        <v>12</v>
      </c>
      <c r="I1991" t="s">
        <v>632</v>
      </c>
      <c r="J1991" t="str">
        <f t="shared" si="30"/>
        <v>18/Jul/1967</v>
      </c>
    </row>
    <row r="1992" spans="1:10" x14ac:dyDescent="0.3">
      <c r="A1992" t="s">
        <v>1690</v>
      </c>
      <c r="B1992">
        <v>1963</v>
      </c>
      <c r="C1992" t="s">
        <v>37</v>
      </c>
      <c r="D1992">
        <v>14</v>
      </c>
      <c r="E1992">
        <v>3</v>
      </c>
      <c r="F1992">
        <v>14590.63</v>
      </c>
      <c r="G1992" t="s">
        <v>11</v>
      </c>
      <c r="H1992" t="s">
        <v>16</v>
      </c>
      <c r="I1992" t="s">
        <v>247</v>
      </c>
      <c r="J1992" t="str">
        <f t="shared" si="30"/>
        <v>14/Oct/1963</v>
      </c>
    </row>
    <row r="1993" spans="1:10" x14ac:dyDescent="0.3">
      <c r="A1993" t="s">
        <v>1689</v>
      </c>
      <c r="B1993">
        <v>1962</v>
      </c>
      <c r="C1993" t="s">
        <v>30</v>
      </c>
      <c r="D1993">
        <v>3</v>
      </c>
      <c r="E1993">
        <v>0</v>
      </c>
      <c r="F1993">
        <v>14574.64</v>
      </c>
      <c r="G1993" t="s">
        <v>11</v>
      </c>
      <c r="H1993" t="s">
        <v>16</v>
      </c>
      <c r="I1993" t="s">
        <v>200</v>
      </c>
      <c r="J1993" t="str">
        <f t="shared" ref="J1993:J2056" si="31">_xlfn.CONCAT(D1993,"/",C1993,"/",B1993)</f>
        <v>3/Dec/1962</v>
      </c>
    </row>
    <row r="1994" spans="1:10" x14ac:dyDescent="0.3">
      <c r="A1994" t="s">
        <v>1688</v>
      </c>
      <c r="B1994">
        <v>1998</v>
      </c>
      <c r="C1994" t="s">
        <v>20</v>
      </c>
      <c r="D1994">
        <v>12</v>
      </c>
      <c r="E1994">
        <v>0</v>
      </c>
      <c r="F1994">
        <v>14571.89</v>
      </c>
      <c r="G1994" t="s">
        <v>11</v>
      </c>
      <c r="H1994" t="s">
        <v>16</v>
      </c>
      <c r="I1994" t="s">
        <v>247</v>
      </c>
      <c r="J1994" t="str">
        <f t="shared" si="31"/>
        <v>12/Sep/1998</v>
      </c>
    </row>
    <row r="1995" spans="1:10" x14ac:dyDescent="0.3">
      <c r="A1995" t="s">
        <v>1687</v>
      </c>
      <c r="B1995">
        <v>1989</v>
      </c>
      <c r="C1995" t="s">
        <v>10</v>
      </c>
      <c r="D1995">
        <v>14</v>
      </c>
      <c r="E1995">
        <v>3</v>
      </c>
      <c r="F1995">
        <v>14547.26</v>
      </c>
      <c r="G1995" t="s">
        <v>11</v>
      </c>
      <c r="H1995" t="s">
        <v>12</v>
      </c>
      <c r="I1995" t="s">
        <v>42</v>
      </c>
      <c r="J1995" t="str">
        <f t="shared" si="31"/>
        <v>14/Jul/1989</v>
      </c>
    </row>
    <row r="1996" spans="1:10" x14ac:dyDescent="0.3">
      <c r="A1996" t="s">
        <v>1686</v>
      </c>
      <c r="B1996">
        <v>1989</v>
      </c>
      <c r="C1996" t="s">
        <v>10</v>
      </c>
      <c r="D1996">
        <v>22</v>
      </c>
      <c r="E1996">
        <v>3</v>
      </c>
      <c r="F1996">
        <v>14507.46</v>
      </c>
      <c r="G1996" t="s">
        <v>11</v>
      </c>
      <c r="H1996" t="s">
        <v>12</v>
      </c>
      <c r="I1996" t="s">
        <v>23</v>
      </c>
      <c r="J1996" t="str">
        <f t="shared" si="31"/>
        <v>22/Jul/1989</v>
      </c>
    </row>
    <row r="1997" spans="1:10" x14ac:dyDescent="0.3">
      <c r="A1997" t="s">
        <v>1685</v>
      </c>
      <c r="B1997">
        <v>1979</v>
      </c>
      <c r="C1997" t="s">
        <v>37</v>
      </c>
      <c r="D1997">
        <v>20</v>
      </c>
      <c r="E1997">
        <v>5</v>
      </c>
      <c r="F1997">
        <v>14478.33</v>
      </c>
      <c r="G1997" t="s">
        <v>11</v>
      </c>
      <c r="H1997" t="s">
        <v>11</v>
      </c>
      <c r="I1997" t="s">
        <v>13</v>
      </c>
      <c r="J1997" t="str">
        <f t="shared" si="31"/>
        <v>20/Oct/1979</v>
      </c>
    </row>
    <row r="1998" spans="1:10" x14ac:dyDescent="0.3">
      <c r="A1998" t="s">
        <v>1684</v>
      </c>
      <c r="B1998">
        <v>1959</v>
      </c>
      <c r="C1998" t="s">
        <v>15</v>
      </c>
      <c r="D1998">
        <v>20</v>
      </c>
      <c r="E1998">
        <v>1</v>
      </c>
      <c r="F1998">
        <v>14474.68</v>
      </c>
      <c r="G1998" t="s">
        <v>11</v>
      </c>
      <c r="H1998" t="s">
        <v>11</v>
      </c>
      <c r="I1998" t="s">
        <v>13</v>
      </c>
      <c r="J1998" t="str">
        <f t="shared" si="31"/>
        <v>20/Nov/1959</v>
      </c>
    </row>
    <row r="1999" spans="1:10" x14ac:dyDescent="0.3">
      <c r="A1999" t="s">
        <v>1683</v>
      </c>
      <c r="B1999">
        <v>1976</v>
      </c>
      <c r="C1999" t="s">
        <v>15</v>
      </c>
      <c r="D1999">
        <v>27</v>
      </c>
      <c r="E1999">
        <v>2</v>
      </c>
      <c r="F1999">
        <v>14470.01</v>
      </c>
      <c r="G1999" t="s">
        <v>11</v>
      </c>
      <c r="H1999" t="s">
        <v>12</v>
      </c>
      <c r="I1999" t="s">
        <v>23</v>
      </c>
      <c r="J1999" t="str">
        <f t="shared" si="31"/>
        <v>27/Nov/1976</v>
      </c>
    </row>
    <row r="2000" spans="1:10" x14ac:dyDescent="0.3">
      <c r="A2000" t="s">
        <v>1682</v>
      </c>
      <c r="B2000">
        <v>1996</v>
      </c>
      <c r="C2000" t="s">
        <v>15</v>
      </c>
      <c r="D2000">
        <v>10</v>
      </c>
      <c r="E2000">
        <v>2</v>
      </c>
      <c r="F2000">
        <v>14455.64</v>
      </c>
      <c r="G2000" t="s">
        <v>11</v>
      </c>
      <c r="H2000" t="s">
        <v>12</v>
      </c>
      <c r="I2000" t="s">
        <v>247</v>
      </c>
      <c r="J2000" t="str">
        <f t="shared" si="31"/>
        <v>10/Nov/1996</v>
      </c>
    </row>
    <row r="2001" spans="1:10" x14ac:dyDescent="0.3">
      <c r="A2001" t="s">
        <v>2304</v>
      </c>
      <c r="B2001">
        <v>1976</v>
      </c>
      <c r="C2001" t="s">
        <v>15</v>
      </c>
      <c r="D2001">
        <v>28</v>
      </c>
      <c r="E2001">
        <v>0</v>
      </c>
      <c r="F2001">
        <v>42111.66</v>
      </c>
      <c r="G2001" t="s">
        <v>16</v>
      </c>
      <c r="H2001" t="s">
        <v>16</v>
      </c>
      <c r="I2001" t="s">
        <v>247</v>
      </c>
      <c r="J2001" t="str">
        <f t="shared" si="31"/>
        <v>28/Nov/1976</v>
      </c>
    </row>
    <row r="2002" spans="1:10" x14ac:dyDescent="0.3">
      <c r="A2002" t="s">
        <v>1681</v>
      </c>
      <c r="B2002">
        <v>1959</v>
      </c>
      <c r="C2002" t="s">
        <v>35</v>
      </c>
      <c r="D2002">
        <v>3</v>
      </c>
      <c r="E2002">
        <v>0</v>
      </c>
      <c r="F2002">
        <v>14451.84</v>
      </c>
      <c r="G2002" t="s">
        <v>11</v>
      </c>
      <c r="H2002" t="s">
        <v>12</v>
      </c>
      <c r="I2002" t="s">
        <v>249</v>
      </c>
      <c r="J2002" t="str">
        <f t="shared" si="31"/>
        <v>3/Aug/1959</v>
      </c>
    </row>
    <row r="2003" spans="1:10" x14ac:dyDescent="0.3">
      <c r="A2003" t="s">
        <v>1680</v>
      </c>
      <c r="B2003">
        <v>1959</v>
      </c>
      <c r="C2003" t="s">
        <v>18</v>
      </c>
      <c r="D2003">
        <v>29</v>
      </c>
      <c r="E2003">
        <v>0</v>
      </c>
      <c r="F2003">
        <v>14449.85</v>
      </c>
      <c r="G2003" t="s">
        <v>11</v>
      </c>
      <c r="H2003" t="s">
        <v>16</v>
      </c>
      <c r="I2003" t="s">
        <v>247</v>
      </c>
      <c r="J2003" t="str">
        <f t="shared" si="31"/>
        <v>29/Jun/1959</v>
      </c>
    </row>
    <row r="2004" spans="1:10" x14ac:dyDescent="0.3">
      <c r="A2004" t="s">
        <v>1679</v>
      </c>
      <c r="B2004">
        <v>1967</v>
      </c>
      <c r="C2004" t="s">
        <v>15</v>
      </c>
      <c r="D2004">
        <v>4</v>
      </c>
      <c r="E2004">
        <v>0</v>
      </c>
      <c r="F2004">
        <v>14427.63</v>
      </c>
      <c r="G2004" t="s">
        <v>11</v>
      </c>
      <c r="H2004" t="s">
        <v>11</v>
      </c>
      <c r="I2004" t="s">
        <v>300</v>
      </c>
      <c r="J2004" t="str">
        <f t="shared" si="31"/>
        <v>4/Nov/1967</v>
      </c>
    </row>
    <row r="2005" spans="1:10" x14ac:dyDescent="0.3">
      <c r="A2005" t="s">
        <v>1678</v>
      </c>
      <c r="B2005">
        <v>1967</v>
      </c>
      <c r="C2005" t="s">
        <v>35</v>
      </c>
      <c r="D2005">
        <v>15</v>
      </c>
      <c r="E2005">
        <v>0</v>
      </c>
      <c r="F2005">
        <v>14426.66</v>
      </c>
      <c r="G2005" t="s">
        <v>11</v>
      </c>
      <c r="H2005" t="s">
        <v>11</v>
      </c>
      <c r="I2005" t="s">
        <v>535</v>
      </c>
      <c r="J2005" t="str">
        <f t="shared" si="31"/>
        <v>15/Aug/1967</v>
      </c>
    </row>
    <row r="2006" spans="1:10" x14ac:dyDescent="0.3">
      <c r="A2006" t="s">
        <v>1677</v>
      </c>
      <c r="B2006">
        <v>1999</v>
      </c>
      <c r="C2006" t="s">
        <v>35</v>
      </c>
      <c r="D2006">
        <v>10</v>
      </c>
      <c r="E2006">
        <v>2</v>
      </c>
      <c r="F2006">
        <v>14426.07</v>
      </c>
      <c r="G2006" t="s">
        <v>11</v>
      </c>
      <c r="H2006" t="s">
        <v>16</v>
      </c>
      <c r="I2006" t="s">
        <v>23</v>
      </c>
      <c r="J2006" t="str">
        <f t="shared" si="31"/>
        <v>10/Aug/1999</v>
      </c>
    </row>
    <row r="2007" spans="1:10" x14ac:dyDescent="0.3">
      <c r="A2007" t="s">
        <v>1676</v>
      </c>
      <c r="B2007">
        <v>1958</v>
      </c>
      <c r="C2007" t="s">
        <v>20</v>
      </c>
      <c r="D2007">
        <v>20</v>
      </c>
      <c r="E2007">
        <v>1</v>
      </c>
      <c r="F2007">
        <v>14418.28</v>
      </c>
      <c r="G2007" t="s">
        <v>11</v>
      </c>
      <c r="H2007" t="s">
        <v>12</v>
      </c>
      <c r="I2007" t="s">
        <v>13</v>
      </c>
      <c r="J2007" t="str">
        <f t="shared" si="31"/>
        <v>20/Sep/1958</v>
      </c>
    </row>
    <row r="2008" spans="1:10" x14ac:dyDescent="0.3">
      <c r="A2008" t="s">
        <v>1675</v>
      </c>
      <c r="B2008">
        <v>1958</v>
      </c>
      <c r="C2008" t="s">
        <v>10</v>
      </c>
      <c r="D2008">
        <v>29</v>
      </c>
      <c r="E2008">
        <v>0</v>
      </c>
      <c r="F2008">
        <v>14410.93</v>
      </c>
      <c r="G2008" t="s">
        <v>11</v>
      </c>
      <c r="H2008" t="s">
        <v>11</v>
      </c>
      <c r="I2008" t="s">
        <v>168</v>
      </c>
      <c r="J2008" t="str">
        <f t="shared" si="31"/>
        <v>29/Jul/1958</v>
      </c>
    </row>
    <row r="2009" spans="1:10" x14ac:dyDescent="0.3">
      <c r="A2009" t="s">
        <v>1674</v>
      </c>
      <c r="B2009">
        <v>1958</v>
      </c>
      <c r="C2009" t="s">
        <v>20</v>
      </c>
      <c r="D2009">
        <v>14</v>
      </c>
      <c r="E2009">
        <v>0</v>
      </c>
      <c r="F2009">
        <v>14394.56</v>
      </c>
      <c r="G2009" t="s">
        <v>11</v>
      </c>
      <c r="H2009" t="s">
        <v>16</v>
      </c>
      <c r="I2009" t="s">
        <v>170</v>
      </c>
      <c r="J2009" t="str">
        <f t="shared" si="31"/>
        <v>14/Sep/1958</v>
      </c>
    </row>
    <row r="2010" spans="1:10" x14ac:dyDescent="0.3">
      <c r="A2010" t="s">
        <v>1673</v>
      </c>
      <c r="B2010">
        <v>1965</v>
      </c>
      <c r="C2010" t="s">
        <v>18</v>
      </c>
      <c r="D2010">
        <v>22</v>
      </c>
      <c r="E2010">
        <v>4</v>
      </c>
      <c r="F2010">
        <v>14394.4</v>
      </c>
      <c r="G2010" t="s">
        <v>11</v>
      </c>
      <c r="H2010" t="s">
        <v>12</v>
      </c>
      <c r="I2010" t="s">
        <v>247</v>
      </c>
      <c r="J2010" t="str">
        <f t="shared" si="31"/>
        <v>22/Jun/1965</v>
      </c>
    </row>
    <row r="2011" spans="1:10" x14ac:dyDescent="0.3">
      <c r="A2011" t="s">
        <v>1672</v>
      </c>
      <c r="B2011">
        <v>1963</v>
      </c>
      <c r="C2011" t="s">
        <v>10</v>
      </c>
      <c r="D2011">
        <v>16</v>
      </c>
      <c r="E2011">
        <v>3</v>
      </c>
      <c r="F2011">
        <v>14382.71</v>
      </c>
      <c r="G2011" t="s">
        <v>11</v>
      </c>
      <c r="H2011" t="s">
        <v>11</v>
      </c>
      <c r="I2011" t="s">
        <v>23</v>
      </c>
      <c r="J2011" t="str">
        <f t="shared" si="31"/>
        <v>16/Jul/1963</v>
      </c>
    </row>
    <row r="2012" spans="1:10" x14ac:dyDescent="0.3">
      <c r="A2012" t="s">
        <v>2366</v>
      </c>
      <c r="B2012">
        <v>1994</v>
      </c>
      <c r="C2012" t="s">
        <v>37</v>
      </c>
      <c r="D2012">
        <v>27</v>
      </c>
      <c r="E2012">
        <v>1</v>
      </c>
      <c r="F2012">
        <v>51194.559999999998</v>
      </c>
      <c r="G2012" t="s">
        <v>16</v>
      </c>
      <c r="H2012" t="s">
        <v>12</v>
      </c>
      <c r="I2012" t="s">
        <v>42</v>
      </c>
      <c r="J2012" t="str">
        <f t="shared" si="31"/>
        <v>27/Oct/1994</v>
      </c>
    </row>
    <row r="2013" spans="1:10" x14ac:dyDescent="0.3">
      <c r="A2013" t="s">
        <v>2303</v>
      </c>
      <c r="B2013">
        <v>1968</v>
      </c>
      <c r="C2013" t="s">
        <v>30</v>
      </c>
      <c r="D2013">
        <v>19</v>
      </c>
      <c r="E2013">
        <v>1</v>
      </c>
      <c r="F2013">
        <v>41999.519999999997</v>
      </c>
      <c r="G2013" t="s">
        <v>16</v>
      </c>
      <c r="H2013" t="s">
        <v>12</v>
      </c>
      <c r="I2013" t="s">
        <v>13</v>
      </c>
      <c r="J2013" t="str">
        <f t="shared" si="31"/>
        <v>19/Dec/1968</v>
      </c>
    </row>
    <row r="2014" spans="1:10" x14ac:dyDescent="0.3">
      <c r="A2014" t="s">
        <v>1671</v>
      </c>
      <c r="B2014">
        <v>1988</v>
      </c>
      <c r="C2014" t="s">
        <v>15</v>
      </c>
      <c r="D2014">
        <v>16</v>
      </c>
      <c r="E2014">
        <v>1</v>
      </c>
      <c r="F2014">
        <v>14358.36</v>
      </c>
      <c r="G2014" t="s">
        <v>11</v>
      </c>
      <c r="H2014" t="s">
        <v>11</v>
      </c>
      <c r="I2014" t="s">
        <v>42</v>
      </c>
      <c r="J2014" t="str">
        <f t="shared" si="31"/>
        <v>16/Nov/1988</v>
      </c>
    </row>
    <row r="2015" spans="1:10" x14ac:dyDescent="0.3">
      <c r="A2015" t="s">
        <v>1670</v>
      </c>
      <c r="B2015">
        <v>1967</v>
      </c>
      <c r="C2015" t="s">
        <v>37</v>
      </c>
      <c r="D2015">
        <v>10</v>
      </c>
      <c r="E2015">
        <v>0</v>
      </c>
      <c r="F2015">
        <v>14355.43</v>
      </c>
      <c r="G2015" t="s">
        <v>11</v>
      </c>
      <c r="H2015" t="s">
        <v>16</v>
      </c>
      <c r="I2015" t="s">
        <v>535</v>
      </c>
      <c r="J2015" t="str">
        <f t="shared" si="31"/>
        <v>10/Oct/1967</v>
      </c>
    </row>
    <row r="2016" spans="1:10" x14ac:dyDescent="0.3">
      <c r="A2016" t="s">
        <v>1669</v>
      </c>
      <c r="B2016">
        <v>1959</v>
      </c>
      <c r="C2016" t="s">
        <v>30</v>
      </c>
      <c r="D2016">
        <v>24</v>
      </c>
      <c r="E2016">
        <v>1</v>
      </c>
      <c r="F2016">
        <v>14349.85</v>
      </c>
      <c r="G2016" t="s">
        <v>11</v>
      </c>
      <c r="H2016" t="s">
        <v>11</v>
      </c>
      <c r="I2016" t="s">
        <v>23</v>
      </c>
      <c r="J2016" t="str">
        <f t="shared" si="31"/>
        <v>24/Dec/1959</v>
      </c>
    </row>
    <row r="2017" spans="1:10" x14ac:dyDescent="0.3">
      <c r="A2017" t="s">
        <v>1668</v>
      </c>
      <c r="B2017">
        <v>1969</v>
      </c>
      <c r="C2017" t="s">
        <v>20</v>
      </c>
      <c r="D2017">
        <v>26</v>
      </c>
      <c r="E2017">
        <v>0</v>
      </c>
      <c r="F2017">
        <v>14337.91</v>
      </c>
      <c r="G2017" t="s">
        <v>11</v>
      </c>
      <c r="H2017" t="s">
        <v>12</v>
      </c>
      <c r="I2017" t="s">
        <v>632</v>
      </c>
      <c r="J2017" t="str">
        <f t="shared" si="31"/>
        <v>26/Sep/1969</v>
      </c>
    </row>
    <row r="2018" spans="1:10" x14ac:dyDescent="0.3">
      <c r="A2018" t="s">
        <v>1667</v>
      </c>
      <c r="B2018">
        <v>1958</v>
      </c>
      <c r="C2018" t="s">
        <v>10</v>
      </c>
      <c r="D2018">
        <v>10</v>
      </c>
      <c r="E2018">
        <v>0</v>
      </c>
      <c r="F2018">
        <v>14319.03</v>
      </c>
      <c r="G2018" t="s">
        <v>11</v>
      </c>
      <c r="H2018" t="s">
        <v>11</v>
      </c>
      <c r="I2018" t="s">
        <v>42</v>
      </c>
      <c r="J2018" t="str">
        <f t="shared" si="31"/>
        <v>10/Jul/1958</v>
      </c>
    </row>
    <row r="2019" spans="1:10" x14ac:dyDescent="0.3">
      <c r="A2019" t="s">
        <v>1666</v>
      </c>
      <c r="B2019">
        <v>1958</v>
      </c>
      <c r="C2019" t="s">
        <v>37</v>
      </c>
      <c r="D2019">
        <v>15</v>
      </c>
      <c r="E2019">
        <v>0</v>
      </c>
      <c r="F2019">
        <v>14313.85</v>
      </c>
      <c r="G2019" t="s">
        <v>11</v>
      </c>
      <c r="H2019" t="s">
        <v>12</v>
      </c>
      <c r="I2019" t="s">
        <v>13</v>
      </c>
      <c r="J2019" t="str">
        <f t="shared" si="31"/>
        <v>15/Oct/1958</v>
      </c>
    </row>
    <row r="2020" spans="1:10" x14ac:dyDescent="0.3">
      <c r="A2020" t="s">
        <v>1665</v>
      </c>
      <c r="B2020">
        <v>1968</v>
      </c>
      <c r="C2020" t="s">
        <v>30</v>
      </c>
      <c r="D2020">
        <v>15</v>
      </c>
      <c r="E2020">
        <v>0</v>
      </c>
      <c r="F2020">
        <v>14285.9</v>
      </c>
      <c r="G2020" t="s">
        <v>11</v>
      </c>
      <c r="H2020" t="s">
        <v>12</v>
      </c>
      <c r="I2020" t="s">
        <v>23</v>
      </c>
      <c r="J2020" t="str">
        <f t="shared" si="31"/>
        <v>15/Dec/1968</v>
      </c>
    </row>
    <row r="2021" spans="1:10" x14ac:dyDescent="0.3">
      <c r="A2021" t="s">
        <v>1664</v>
      </c>
      <c r="B2021">
        <v>2004</v>
      </c>
      <c r="C2021" t="s">
        <v>20</v>
      </c>
      <c r="D2021">
        <v>6</v>
      </c>
      <c r="E2021">
        <v>0</v>
      </c>
      <c r="F2021">
        <v>14283.46</v>
      </c>
      <c r="G2021" t="s">
        <v>11</v>
      </c>
      <c r="H2021" t="s">
        <v>11</v>
      </c>
      <c r="I2021" t="s">
        <v>247</v>
      </c>
      <c r="J2021" t="str">
        <f t="shared" si="31"/>
        <v>6/Sep/2004</v>
      </c>
    </row>
    <row r="2022" spans="1:10" x14ac:dyDescent="0.3">
      <c r="A2022" t="s">
        <v>1663</v>
      </c>
      <c r="B2022">
        <v>1972</v>
      </c>
      <c r="C2022" t="s">
        <v>10</v>
      </c>
      <c r="D2022">
        <v>13</v>
      </c>
      <c r="E2022">
        <v>0</v>
      </c>
      <c r="F2022">
        <v>14258.33</v>
      </c>
      <c r="G2022" t="s">
        <v>11</v>
      </c>
      <c r="H2022" t="s">
        <v>11</v>
      </c>
      <c r="I2022" t="s">
        <v>535</v>
      </c>
      <c r="J2022" t="str">
        <f t="shared" si="31"/>
        <v>13/Jul/1972</v>
      </c>
    </row>
    <row r="2023" spans="1:10" x14ac:dyDescent="0.3">
      <c r="A2023" t="s">
        <v>1662</v>
      </c>
      <c r="B2023">
        <v>1974</v>
      </c>
      <c r="C2023" t="s">
        <v>30</v>
      </c>
      <c r="D2023">
        <v>26</v>
      </c>
      <c r="E2023">
        <v>0</v>
      </c>
      <c r="F2023">
        <v>14256.79</v>
      </c>
      <c r="G2023" t="s">
        <v>11</v>
      </c>
      <c r="H2023" t="s">
        <v>11</v>
      </c>
      <c r="I2023" t="s">
        <v>535</v>
      </c>
      <c r="J2023" t="str">
        <f t="shared" si="31"/>
        <v>26/Dec/1974</v>
      </c>
    </row>
    <row r="2024" spans="1:10" x14ac:dyDescent="0.3">
      <c r="A2024" t="s">
        <v>2302</v>
      </c>
      <c r="B2024">
        <v>1984</v>
      </c>
      <c r="C2024" t="s">
        <v>15</v>
      </c>
      <c r="D2024">
        <v>10</v>
      </c>
      <c r="E2024">
        <v>3</v>
      </c>
      <c r="F2024">
        <v>41949.24</v>
      </c>
      <c r="G2024" t="s">
        <v>16</v>
      </c>
      <c r="H2024" t="s">
        <v>16</v>
      </c>
      <c r="I2024" t="s">
        <v>13</v>
      </c>
      <c r="J2024" t="str">
        <f t="shared" si="31"/>
        <v>10/Nov/1984</v>
      </c>
    </row>
    <row r="2025" spans="1:10" x14ac:dyDescent="0.3">
      <c r="A2025" t="s">
        <v>1661</v>
      </c>
      <c r="B2025">
        <v>1959</v>
      </c>
      <c r="C2025" t="s">
        <v>15</v>
      </c>
      <c r="D2025">
        <v>8</v>
      </c>
      <c r="E2025">
        <v>0</v>
      </c>
      <c r="F2025">
        <v>14256.19</v>
      </c>
      <c r="G2025" t="s">
        <v>11</v>
      </c>
      <c r="H2025" t="s">
        <v>12</v>
      </c>
      <c r="I2025" t="s">
        <v>23</v>
      </c>
      <c r="J2025" t="str">
        <f t="shared" si="31"/>
        <v>8/Nov/1959</v>
      </c>
    </row>
    <row r="2026" spans="1:10" x14ac:dyDescent="0.3">
      <c r="A2026" t="s">
        <v>1660</v>
      </c>
      <c r="B2026">
        <v>1959</v>
      </c>
      <c r="C2026" t="s">
        <v>37</v>
      </c>
      <c r="D2026">
        <v>10</v>
      </c>
      <c r="E2026">
        <v>0</v>
      </c>
      <c r="F2026">
        <v>14254.61</v>
      </c>
      <c r="G2026" t="s">
        <v>11</v>
      </c>
      <c r="H2026" t="s">
        <v>16</v>
      </c>
      <c r="I2026" t="s">
        <v>23</v>
      </c>
      <c r="J2026" t="str">
        <f t="shared" si="31"/>
        <v>10/Oct/1959</v>
      </c>
    </row>
    <row r="2027" spans="1:10" x14ac:dyDescent="0.3">
      <c r="A2027" t="s">
        <v>1659</v>
      </c>
      <c r="B2027">
        <v>1961</v>
      </c>
      <c r="C2027" t="s">
        <v>20</v>
      </c>
      <c r="D2027">
        <v>25</v>
      </c>
      <c r="E2027">
        <v>2</v>
      </c>
      <c r="F2027">
        <v>14235.07</v>
      </c>
      <c r="G2027" t="s">
        <v>11</v>
      </c>
      <c r="H2027" t="s">
        <v>16</v>
      </c>
      <c r="I2027" t="s">
        <v>42</v>
      </c>
      <c r="J2027" t="str">
        <f t="shared" si="31"/>
        <v>25/Sep/1961</v>
      </c>
    </row>
    <row r="2028" spans="1:10" x14ac:dyDescent="0.3">
      <c r="A2028" t="s">
        <v>1658</v>
      </c>
      <c r="B2028">
        <v>1958</v>
      </c>
      <c r="C2028" t="s">
        <v>20</v>
      </c>
      <c r="D2028">
        <v>21</v>
      </c>
      <c r="E2028">
        <v>0</v>
      </c>
      <c r="F2028">
        <v>14210.54</v>
      </c>
      <c r="G2028" t="s">
        <v>11</v>
      </c>
      <c r="H2028" t="s">
        <v>11</v>
      </c>
      <c r="I2028" t="s">
        <v>23</v>
      </c>
      <c r="J2028" t="str">
        <f t="shared" si="31"/>
        <v>21/Sep/1958</v>
      </c>
    </row>
    <row r="2029" spans="1:10" x14ac:dyDescent="0.3">
      <c r="A2029" t="s">
        <v>1657</v>
      </c>
      <c r="B2029">
        <v>1983</v>
      </c>
      <c r="C2029" t="s">
        <v>15</v>
      </c>
      <c r="D2029">
        <v>17</v>
      </c>
      <c r="E2029">
        <v>3</v>
      </c>
      <c r="F2029">
        <v>14209.4</v>
      </c>
      <c r="G2029" t="s">
        <v>11</v>
      </c>
      <c r="H2029" t="s">
        <v>16</v>
      </c>
      <c r="I2029" t="s">
        <v>535</v>
      </c>
      <c r="J2029" t="str">
        <f t="shared" si="31"/>
        <v>17/Nov/1983</v>
      </c>
    </row>
    <row r="2030" spans="1:10" x14ac:dyDescent="0.3">
      <c r="A2030" t="s">
        <v>1656</v>
      </c>
      <c r="B2030">
        <v>1968</v>
      </c>
      <c r="C2030" t="s">
        <v>30</v>
      </c>
      <c r="D2030">
        <v>25</v>
      </c>
      <c r="E2030">
        <v>0</v>
      </c>
      <c r="F2030">
        <v>14193.55</v>
      </c>
      <c r="G2030" t="s">
        <v>11</v>
      </c>
      <c r="H2030" t="s">
        <v>16</v>
      </c>
      <c r="I2030" t="s">
        <v>535</v>
      </c>
      <c r="J2030" t="str">
        <f t="shared" si="31"/>
        <v>25/Dec/1968</v>
      </c>
    </row>
    <row r="2031" spans="1:10" x14ac:dyDescent="0.3">
      <c r="A2031" t="s">
        <v>1655</v>
      </c>
      <c r="B2031">
        <v>1984</v>
      </c>
      <c r="C2031" t="s">
        <v>10</v>
      </c>
      <c r="D2031">
        <v>7</v>
      </c>
      <c r="E2031">
        <v>3</v>
      </c>
      <c r="F2031">
        <v>14152.46</v>
      </c>
      <c r="G2031" t="s">
        <v>11</v>
      </c>
      <c r="H2031" t="s">
        <v>16</v>
      </c>
      <c r="I2031" t="s">
        <v>23</v>
      </c>
      <c r="J2031" t="str">
        <f t="shared" si="31"/>
        <v>7/Jul/1984</v>
      </c>
    </row>
    <row r="2032" spans="1:10" x14ac:dyDescent="0.3">
      <c r="A2032" t="s">
        <v>1654</v>
      </c>
      <c r="B2032">
        <v>2004</v>
      </c>
      <c r="C2032" t="s">
        <v>10</v>
      </c>
      <c r="D2032">
        <v>6</v>
      </c>
      <c r="E2032">
        <v>0</v>
      </c>
      <c r="F2032">
        <v>14133.04</v>
      </c>
      <c r="G2032" t="s">
        <v>11</v>
      </c>
      <c r="H2032" t="s">
        <v>12</v>
      </c>
      <c r="I2032" t="s">
        <v>13</v>
      </c>
      <c r="J2032" t="str">
        <f t="shared" si="31"/>
        <v>6/Jul/2004</v>
      </c>
    </row>
    <row r="2033" spans="1:10" x14ac:dyDescent="0.3">
      <c r="A2033" t="s">
        <v>1653</v>
      </c>
      <c r="B2033">
        <v>1961</v>
      </c>
      <c r="C2033" t="s">
        <v>18</v>
      </c>
      <c r="D2033">
        <v>14</v>
      </c>
      <c r="E2033">
        <v>2</v>
      </c>
      <c r="F2033">
        <v>14119.62</v>
      </c>
      <c r="G2033" t="s">
        <v>11</v>
      </c>
      <c r="H2033" t="s">
        <v>16</v>
      </c>
      <c r="I2033" t="s">
        <v>23</v>
      </c>
      <c r="J2033" t="str">
        <f t="shared" si="31"/>
        <v>14/Jun/1961</v>
      </c>
    </row>
    <row r="2034" spans="1:10" x14ac:dyDescent="0.3">
      <c r="A2034" t="s">
        <v>1652</v>
      </c>
      <c r="B2034">
        <v>1976</v>
      </c>
      <c r="C2034" t="s">
        <v>20</v>
      </c>
      <c r="D2034">
        <v>26</v>
      </c>
      <c r="E2034">
        <v>2</v>
      </c>
      <c r="F2034">
        <v>14098.07</v>
      </c>
      <c r="G2034" t="s">
        <v>11</v>
      </c>
      <c r="H2034" t="s">
        <v>12</v>
      </c>
      <c r="I2034" t="s">
        <v>249</v>
      </c>
      <c r="J2034" t="str">
        <f t="shared" si="31"/>
        <v>26/Sep/1976</v>
      </c>
    </row>
    <row r="2035" spans="1:10" x14ac:dyDescent="0.3">
      <c r="A2035" t="s">
        <v>2301</v>
      </c>
      <c r="B2035">
        <v>1972</v>
      </c>
      <c r="C2035" t="s">
        <v>18</v>
      </c>
      <c r="D2035">
        <v>8</v>
      </c>
      <c r="E2035">
        <v>1</v>
      </c>
      <c r="F2035">
        <v>41919.1</v>
      </c>
      <c r="G2035" t="s">
        <v>16</v>
      </c>
      <c r="H2035" t="s">
        <v>16</v>
      </c>
      <c r="I2035" t="s">
        <v>168</v>
      </c>
      <c r="J2035" t="str">
        <f t="shared" si="31"/>
        <v>8/Jun/1972</v>
      </c>
    </row>
    <row r="2036" spans="1:10" x14ac:dyDescent="0.3">
      <c r="A2036" t="s">
        <v>1651</v>
      </c>
      <c r="B2036">
        <v>1991</v>
      </c>
      <c r="C2036" t="s">
        <v>20</v>
      </c>
      <c r="D2036">
        <v>12</v>
      </c>
      <c r="E2036">
        <v>3</v>
      </c>
      <c r="F2036">
        <v>14081.93</v>
      </c>
      <c r="G2036" t="s">
        <v>11</v>
      </c>
      <c r="H2036" t="s">
        <v>12</v>
      </c>
      <c r="I2036" t="s">
        <v>23</v>
      </c>
      <c r="J2036" t="str">
        <f t="shared" si="31"/>
        <v>12/Sep/1991</v>
      </c>
    </row>
    <row r="2037" spans="1:10" x14ac:dyDescent="0.3">
      <c r="A2037" t="s">
        <v>1650</v>
      </c>
      <c r="B2037">
        <v>1960</v>
      </c>
      <c r="C2037" t="s">
        <v>15</v>
      </c>
      <c r="D2037">
        <v>8</v>
      </c>
      <c r="E2037">
        <v>0</v>
      </c>
      <c r="F2037">
        <v>14043.48</v>
      </c>
      <c r="G2037" t="s">
        <v>11</v>
      </c>
      <c r="H2037" t="s">
        <v>12</v>
      </c>
      <c r="I2037" t="s">
        <v>247</v>
      </c>
      <c r="J2037" t="str">
        <f t="shared" si="31"/>
        <v>8/Nov/1960</v>
      </c>
    </row>
    <row r="2038" spans="1:10" x14ac:dyDescent="0.3">
      <c r="A2038" t="s">
        <v>1649</v>
      </c>
      <c r="B2038">
        <v>1963</v>
      </c>
      <c r="C2038" t="s">
        <v>10</v>
      </c>
      <c r="D2038">
        <v>8</v>
      </c>
      <c r="E2038">
        <v>3</v>
      </c>
      <c r="F2038">
        <v>14007.22</v>
      </c>
      <c r="G2038" t="s">
        <v>11</v>
      </c>
      <c r="H2038" t="s">
        <v>12</v>
      </c>
      <c r="I2038" t="s">
        <v>42</v>
      </c>
      <c r="J2038" t="str">
        <f t="shared" si="31"/>
        <v>8/Jul/1963</v>
      </c>
    </row>
    <row r="2039" spans="1:10" x14ac:dyDescent="0.3">
      <c r="A2039" t="s">
        <v>1648</v>
      </c>
      <c r="B2039">
        <v>1963</v>
      </c>
      <c r="C2039" t="s">
        <v>10</v>
      </c>
      <c r="D2039">
        <v>6</v>
      </c>
      <c r="E2039">
        <v>3</v>
      </c>
      <c r="F2039">
        <v>14001.29</v>
      </c>
      <c r="G2039" t="s">
        <v>11</v>
      </c>
      <c r="H2039" t="s">
        <v>11</v>
      </c>
      <c r="I2039" t="s">
        <v>13</v>
      </c>
      <c r="J2039" t="str">
        <f t="shared" si="31"/>
        <v>6/Jul/1963</v>
      </c>
    </row>
    <row r="2040" spans="1:10" x14ac:dyDescent="0.3">
      <c r="A2040" t="s">
        <v>1647</v>
      </c>
      <c r="B2040">
        <v>1963</v>
      </c>
      <c r="C2040" t="s">
        <v>30</v>
      </c>
      <c r="D2040">
        <v>23</v>
      </c>
      <c r="E2040">
        <v>3</v>
      </c>
      <c r="F2040">
        <v>14001.13</v>
      </c>
      <c r="G2040" t="s">
        <v>11</v>
      </c>
      <c r="H2040" t="s">
        <v>16</v>
      </c>
      <c r="I2040" t="s">
        <v>13</v>
      </c>
      <c r="J2040" t="str">
        <f t="shared" si="31"/>
        <v>23/Dec/1963</v>
      </c>
    </row>
    <row r="2041" spans="1:10" x14ac:dyDescent="0.3">
      <c r="A2041" t="s">
        <v>1646</v>
      </c>
      <c r="B2041">
        <v>1959</v>
      </c>
      <c r="C2041" t="s">
        <v>20</v>
      </c>
      <c r="D2041">
        <v>6</v>
      </c>
      <c r="E2041">
        <v>0</v>
      </c>
      <c r="F2041">
        <v>13981.85</v>
      </c>
      <c r="G2041" t="s">
        <v>11</v>
      </c>
      <c r="H2041" t="s">
        <v>16</v>
      </c>
      <c r="I2041" t="s">
        <v>168</v>
      </c>
      <c r="J2041" t="str">
        <f t="shared" si="31"/>
        <v>6/Sep/1959</v>
      </c>
    </row>
    <row r="2042" spans="1:10" x14ac:dyDescent="0.3">
      <c r="A2042" t="s">
        <v>1645</v>
      </c>
      <c r="B2042">
        <v>1990</v>
      </c>
      <c r="C2042" t="s">
        <v>10</v>
      </c>
      <c r="D2042">
        <v>13</v>
      </c>
      <c r="E2042">
        <v>3</v>
      </c>
      <c r="F2042">
        <v>13979.45</v>
      </c>
      <c r="G2042" t="s">
        <v>11</v>
      </c>
      <c r="H2042" t="s">
        <v>16</v>
      </c>
      <c r="I2042" t="s">
        <v>249</v>
      </c>
      <c r="J2042" t="str">
        <f t="shared" si="31"/>
        <v>13/Jul/1990</v>
      </c>
    </row>
    <row r="2043" spans="1:10" x14ac:dyDescent="0.3">
      <c r="A2043" t="s">
        <v>1644</v>
      </c>
      <c r="B2043">
        <v>1959</v>
      </c>
      <c r="C2043" t="s">
        <v>35</v>
      </c>
      <c r="D2043">
        <v>29</v>
      </c>
      <c r="E2043">
        <v>0</v>
      </c>
      <c r="F2043">
        <v>13974.46</v>
      </c>
      <c r="G2043" t="s">
        <v>11</v>
      </c>
      <c r="H2043" t="s">
        <v>11</v>
      </c>
      <c r="I2043" t="s">
        <v>166</v>
      </c>
      <c r="J2043" t="str">
        <f t="shared" si="31"/>
        <v>29/Aug/1959</v>
      </c>
    </row>
    <row r="2044" spans="1:10" x14ac:dyDescent="0.3">
      <c r="A2044" t="s">
        <v>1643</v>
      </c>
      <c r="B2044">
        <v>1960</v>
      </c>
      <c r="C2044" t="s">
        <v>18</v>
      </c>
      <c r="D2044">
        <v>18</v>
      </c>
      <c r="E2044">
        <v>1</v>
      </c>
      <c r="F2044">
        <v>13937.67</v>
      </c>
      <c r="G2044" t="s">
        <v>11</v>
      </c>
      <c r="H2044" t="s">
        <v>16</v>
      </c>
      <c r="I2044" t="s">
        <v>23</v>
      </c>
      <c r="J2044" t="str">
        <f t="shared" si="31"/>
        <v>18/Jun/1960</v>
      </c>
    </row>
    <row r="2045" spans="1:10" x14ac:dyDescent="0.3">
      <c r="A2045" t="s">
        <v>1642</v>
      </c>
      <c r="B2045">
        <v>1962</v>
      </c>
      <c r="C2045" t="s">
        <v>10</v>
      </c>
      <c r="D2045">
        <v>27</v>
      </c>
      <c r="E2045">
        <v>3</v>
      </c>
      <c r="F2045">
        <v>13919.82</v>
      </c>
      <c r="G2045" t="s">
        <v>11</v>
      </c>
      <c r="H2045" t="s">
        <v>11</v>
      </c>
      <c r="I2045" t="s">
        <v>13</v>
      </c>
      <c r="J2045" t="str">
        <f t="shared" si="31"/>
        <v>27/Jul/1962</v>
      </c>
    </row>
    <row r="2046" spans="1:10" x14ac:dyDescent="0.3">
      <c r="A2046" t="s">
        <v>2300</v>
      </c>
      <c r="B2046">
        <v>1966</v>
      </c>
      <c r="C2046" t="s">
        <v>20</v>
      </c>
      <c r="D2046">
        <v>21</v>
      </c>
      <c r="E2046">
        <v>0</v>
      </c>
      <c r="F2046">
        <v>41886.54</v>
      </c>
      <c r="G2046" t="s">
        <v>16</v>
      </c>
      <c r="H2046" t="s">
        <v>12</v>
      </c>
      <c r="I2046" t="s">
        <v>42</v>
      </c>
      <c r="J2046" t="str">
        <f t="shared" si="31"/>
        <v>21/Sep/1966</v>
      </c>
    </row>
    <row r="2047" spans="1:10" x14ac:dyDescent="0.3">
      <c r="A2047" t="s">
        <v>1641</v>
      </c>
      <c r="B2047">
        <v>1959</v>
      </c>
      <c r="C2047" t="s">
        <v>10</v>
      </c>
      <c r="D2047">
        <v>7</v>
      </c>
      <c r="E2047">
        <v>0</v>
      </c>
      <c r="F2047">
        <v>13887.97</v>
      </c>
      <c r="G2047" t="s">
        <v>11</v>
      </c>
      <c r="H2047" t="s">
        <v>11</v>
      </c>
      <c r="I2047" t="s">
        <v>13</v>
      </c>
      <c r="J2047" t="str">
        <f t="shared" si="31"/>
        <v>7/Jul/1959</v>
      </c>
    </row>
    <row r="2048" spans="1:10" x14ac:dyDescent="0.3">
      <c r="A2048" t="s">
        <v>1640</v>
      </c>
      <c r="B2048">
        <v>1959</v>
      </c>
      <c r="C2048" t="s">
        <v>30</v>
      </c>
      <c r="D2048">
        <v>29</v>
      </c>
      <c r="E2048">
        <v>0</v>
      </c>
      <c r="F2048">
        <v>13887.2</v>
      </c>
      <c r="G2048" t="s">
        <v>11</v>
      </c>
      <c r="H2048" t="s">
        <v>12</v>
      </c>
      <c r="I2048" t="s">
        <v>13</v>
      </c>
      <c r="J2048" t="str">
        <f t="shared" si="31"/>
        <v>29/Dec/1959</v>
      </c>
    </row>
    <row r="2049" spans="1:10" x14ac:dyDescent="0.3">
      <c r="A2049" t="s">
        <v>1639</v>
      </c>
      <c r="B2049">
        <v>1985</v>
      </c>
      <c r="C2049" t="s">
        <v>20</v>
      </c>
      <c r="D2049">
        <v>25</v>
      </c>
      <c r="E2049">
        <v>3</v>
      </c>
      <c r="F2049">
        <v>13886.4</v>
      </c>
      <c r="G2049" t="s">
        <v>11</v>
      </c>
      <c r="H2049" t="s">
        <v>11</v>
      </c>
      <c r="I2049" t="s">
        <v>23</v>
      </c>
      <c r="J2049" t="str">
        <f t="shared" si="31"/>
        <v>25/Sep/1985</v>
      </c>
    </row>
    <row r="2050" spans="1:10" x14ac:dyDescent="0.3">
      <c r="A2050" t="s">
        <v>1638</v>
      </c>
      <c r="B2050">
        <v>1959</v>
      </c>
      <c r="C2050" t="s">
        <v>37</v>
      </c>
      <c r="D2050">
        <v>5</v>
      </c>
      <c r="E2050">
        <v>0</v>
      </c>
      <c r="F2050">
        <v>13880.95</v>
      </c>
      <c r="G2050" t="s">
        <v>11</v>
      </c>
      <c r="H2050" t="s">
        <v>11</v>
      </c>
      <c r="I2050" t="s">
        <v>42</v>
      </c>
      <c r="J2050" t="str">
        <f t="shared" si="31"/>
        <v>5/Oct/1959</v>
      </c>
    </row>
    <row r="2051" spans="1:10" x14ac:dyDescent="0.3">
      <c r="A2051" t="s">
        <v>1637</v>
      </c>
      <c r="B2051">
        <v>1978</v>
      </c>
      <c r="C2051" t="s">
        <v>30</v>
      </c>
      <c r="D2051">
        <v>19</v>
      </c>
      <c r="E2051">
        <v>2</v>
      </c>
      <c r="F2051">
        <v>13874.89</v>
      </c>
      <c r="G2051" t="s">
        <v>11</v>
      </c>
      <c r="H2051" t="s">
        <v>16</v>
      </c>
      <c r="I2051" t="s">
        <v>23</v>
      </c>
      <c r="J2051" t="str">
        <f t="shared" si="31"/>
        <v>19/Dec/1978</v>
      </c>
    </row>
    <row r="2052" spans="1:10" x14ac:dyDescent="0.3">
      <c r="A2052" t="s">
        <v>1636</v>
      </c>
      <c r="B2052">
        <v>1960</v>
      </c>
      <c r="C2052" t="s">
        <v>10</v>
      </c>
      <c r="D2052">
        <v>21</v>
      </c>
      <c r="E2052">
        <v>0</v>
      </c>
      <c r="F2052">
        <v>13844.8</v>
      </c>
      <c r="G2052" t="s">
        <v>11</v>
      </c>
      <c r="H2052" t="s">
        <v>11</v>
      </c>
      <c r="I2052" t="s">
        <v>23</v>
      </c>
      <c r="J2052" t="str">
        <f t="shared" si="31"/>
        <v>21/Jul/1960</v>
      </c>
    </row>
    <row r="2053" spans="1:10" x14ac:dyDescent="0.3">
      <c r="A2053" t="s">
        <v>1635</v>
      </c>
      <c r="B2053">
        <v>2003</v>
      </c>
      <c r="C2053" t="s">
        <v>18</v>
      </c>
      <c r="D2053">
        <v>7</v>
      </c>
      <c r="E2053">
        <v>0</v>
      </c>
      <c r="F2053">
        <v>13844.51</v>
      </c>
      <c r="G2053" t="s">
        <v>11</v>
      </c>
      <c r="H2053" t="s">
        <v>16</v>
      </c>
      <c r="I2053" t="s">
        <v>42</v>
      </c>
      <c r="J2053" t="str">
        <f t="shared" si="31"/>
        <v>7/Jun/2003</v>
      </c>
    </row>
    <row r="2054" spans="1:10" x14ac:dyDescent="0.3">
      <c r="A2054" t="s">
        <v>1634</v>
      </c>
      <c r="B2054">
        <v>1958</v>
      </c>
      <c r="C2054" t="s">
        <v>30</v>
      </c>
      <c r="D2054">
        <v>10</v>
      </c>
      <c r="E2054">
        <v>0</v>
      </c>
      <c r="F2054">
        <v>13831.12</v>
      </c>
      <c r="G2054" t="s">
        <v>12</v>
      </c>
      <c r="H2054" t="s">
        <v>16</v>
      </c>
      <c r="I2054" t="s">
        <v>13</v>
      </c>
      <c r="J2054" t="str">
        <f t="shared" si="31"/>
        <v>10/Dec/1958</v>
      </c>
    </row>
    <row r="2055" spans="1:10" x14ac:dyDescent="0.3">
      <c r="A2055" t="s">
        <v>1633</v>
      </c>
      <c r="B2055">
        <v>1958</v>
      </c>
      <c r="C2055" t="s">
        <v>15</v>
      </c>
      <c r="D2055">
        <v>25</v>
      </c>
      <c r="E2055">
        <v>0</v>
      </c>
      <c r="F2055">
        <v>13822.8</v>
      </c>
      <c r="G2055" t="s">
        <v>12</v>
      </c>
      <c r="H2055" t="s">
        <v>12</v>
      </c>
      <c r="I2055" t="s">
        <v>42</v>
      </c>
      <c r="J2055" t="str">
        <f t="shared" si="31"/>
        <v>25/Nov/1958</v>
      </c>
    </row>
    <row r="2056" spans="1:10" x14ac:dyDescent="0.3">
      <c r="A2056" t="s">
        <v>1632</v>
      </c>
      <c r="B2056">
        <v>1986</v>
      </c>
      <c r="C2056" t="s">
        <v>30</v>
      </c>
      <c r="D2056">
        <v>8</v>
      </c>
      <c r="E2056">
        <v>3</v>
      </c>
      <c r="F2056">
        <v>13819.49</v>
      </c>
      <c r="G2056" t="s">
        <v>12</v>
      </c>
      <c r="H2056" t="s">
        <v>11</v>
      </c>
      <c r="I2056" t="s">
        <v>23</v>
      </c>
      <c r="J2056" t="str">
        <f t="shared" si="31"/>
        <v>8/Dec/1986</v>
      </c>
    </row>
    <row r="2057" spans="1:10" x14ac:dyDescent="0.3">
      <c r="A2057" t="s">
        <v>2299</v>
      </c>
      <c r="B2057">
        <v>1962</v>
      </c>
      <c r="C2057" t="s">
        <v>20</v>
      </c>
      <c r="D2057">
        <v>22</v>
      </c>
      <c r="E2057">
        <v>0</v>
      </c>
      <c r="F2057">
        <v>41794.629999999997</v>
      </c>
      <c r="G2057" t="s">
        <v>16</v>
      </c>
      <c r="H2057" t="s">
        <v>12</v>
      </c>
      <c r="I2057" t="s">
        <v>42</v>
      </c>
      <c r="J2057" t="str">
        <f t="shared" ref="J2057:J2120" si="32">_xlfn.CONCAT(D2057,"/",C2057,"/",B2057)</f>
        <v>22/Sep/1962</v>
      </c>
    </row>
    <row r="2058" spans="1:10" x14ac:dyDescent="0.3">
      <c r="A2058" t="s">
        <v>1631</v>
      </c>
      <c r="B2058">
        <v>1966</v>
      </c>
      <c r="C2058" t="s">
        <v>15</v>
      </c>
      <c r="D2058">
        <v>10</v>
      </c>
      <c r="E2058">
        <v>0</v>
      </c>
      <c r="F2058">
        <v>13801.61</v>
      </c>
      <c r="G2058" t="s">
        <v>12</v>
      </c>
      <c r="H2058" t="s">
        <v>12</v>
      </c>
      <c r="I2058" t="s">
        <v>535</v>
      </c>
      <c r="J2058" t="str">
        <f t="shared" si="32"/>
        <v>10/Nov/1966</v>
      </c>
    </row>
    <row r="2059" spans="1:10" x14ac:dyDescent="0.3">
      <c r="A2059" t="s">
        <v>1630</v>
      </c>
      <c r="B2059">
        <v>1959</v>
      </c>
      <c r="C2059" t="s">
        <v>35</v>
      </c>
      <c r="D2059">
        <v>6</v>
      </c>
      <c r="E2059">
        <v>0</v>
      </c>
      <c r="F2059">
        <v>13770.1</v>
      </c>
      <c r="G2059" t="s">
        <v>12</v>
      </c>
      <c r="H2059" t="s">
        <v>16</v>
      </c>
      <c r="I2059" t="s">
        <v>23</v>
      </c>
      <c r="J2059" t="str">
        <f t="shared" si="32"/>
        <v>6/Aug/1959</v>
      </c>
    </row>
    <row r="2060" spans="1:10" x14ac:dyDescent="0.3">
      <c r="A2060" t="s">
        <v>1629</v>
      </c>
      <c r="B2060">
        <v>2004</v>
      </c>
      <c r="C2060" t="s">
        <v>10</v>
      </c>
      <c r="D2060">
        <v>16</v>
      </c>
      <c r="E2060">
        <v>0</v>
      </c>
      <c r="F2060">
        <v>13747.87</v>
      </c>
      <c r="G2060" t="s">
        <v>12</v>
      </c>
      <c r="H2060" t="s">
        <v>11</v>
      </c>
      <c r="I2060" t="s">
        <v>170</v>
      </c>
      <c r="J2060" t="str">
        <f t="shared" si="32"/>
        <v>16/Jul/2004</v>
      </c>
    </row>
    <row r="2061" spans="1:10" x14ac:dyDescent="0.3">
      <c r="A2061" t="s">
        <v>1628</v>
      </c>
      <c r="B2061">
        <v>1969</v>
      </c>
      <c r="C2061" t="s">
        <v>37</v>
      </c>
      <c r="D2061">
        <v>23</v>
      </c>
      <c r="E2061">
        <v>0</v>
      </c>
      <c r="F2061">
        <v>13746.74</v>
      </c>
      <c r="G2061" t="s">
        <v>12</v>
      </c>
      <c r="H2061" t="s">
        <v>11</v>
      </c>
      <c r="I2061" t="s">
        <v>535</v>
      </c>
      <c r="J2061" t="str">
        <f t="shared" si="32"/>
        <v>23/Oct/1969</v>
      </c>
    </row>
    <row r="2062" spans="1:10" x14ac:dyDescent="0.3">
      <c r="A2062" t="s">
        <v>1627</v>
      </c>
      <c r="B2062">
        <v>1985</v>
      </c>
      <c r="C2062" t="s">
        <v>35</v>
      </c>
      <c r="D2062">
        <v>29</v>
      </c>
      <c r="E2062">
        <v>3</v>
      </c>
      <c r="F2062">
        <v>13726.21</v>
      </c>
      <c r="G2062" t="s">
        <v>12</v>
      </c>
      <c r="H2062" t="s">
        <v>12</v>
      </c>
      <c r="I2062" t="s">
        <v>535</v>
      </c>
      <c r="J2062" t="str">
        <f t="shared" si="32"/>
        <v>29/Aug/1985</v>
      </c>
    </row>
    <row r="2063" spans="1:10" x14ac:dyDescent="0.3">
      <c r="A2063" t="s">
        <v>1626</v>
      </c>
      <c r="B2063">
        <v>1981</v>
      </c>
      <c r="C2063" t="s">
        <v>35</v>
      </c>
      <c r="D2063">
        <v>2</v>
      </c>
      <c r="E2063">
        <v>1</v>
      </c>
      <c r="F2063">
        <v>13725.47</v>
      </c>
      <c r="G2063" t="s">
        <v>12</v>
      </c>
      <c r="H2063" t="s">
        <v>11</v>
      </c>
      <c r="I2063" t="s">
        <v>247</v>
      </c>
      <c r="J2063" t="str">
        <f t="shared" si="32"/>
        <v>2/Aug/1981</v>
      </c>
    </row>
    <row r="2064" spans="1:10" x14ac:dyDescent="0.3">
      <c r="A2064" t="s">
        <v>1625</v>
      </c>
      <c r="B2064">
        <v>1986</v>
      </c>
      <c r="C2064" t="s">
        <v>15</v>
      </c>
      <c r="D2064">
        <v>24</v>
      </c>
      <c r="E2064">
        <v>3</v>
      </c>
      <c r="F2064">
        <v>13714.55</v>
      </c>
      <c r="G2064" t="s">
        <v>12</v>
      </c>
      <c r="H2064" t="s">
        <v>11</v>
      </c>
      <c r="I2064" t="s">
        <v>249</v>
      </c>
      <c r="J2064" t="str">
        <f t="shared" si="32"/>
        <v>24/Nov/1986</v>
      </c>
    </row>
    <row r="2065" spans="1:10" x14ac:dyDescent="0.3">
      <c r="A2065" t="s">
        <v>1624</v>
      </c>
      <c r="B2065">
        <v>1985</v>
      </c>
      <c r="C2065" t="s">
        <v>20</v>
      </c>
      <c r="D2065">
        <v>14</v>
      </c>
      <c r="E2065">
        <v>3</v>
      </c>
      <c r="F2065">
        <v>13685.51</v>
      </c>
      <c r="G2065" t="s">
        <v>12</v>
      </c>
      <c r="H2065" t="s">
        <v>16</v>
      </c>
      <c r="I2065" t="s">
        <v>535</v>
      </c>
      <c r="J2065" t="str">
        <f t="shared" si="32"/>
        <v>14/Sep/1985</v>
      </c>
    </row>
    <row r="2066" spans="1:10" x14ac:dyDescent="0.3">
      <c r="A2066" t="s">
        <v>1623</v>
      </c>
      <c r="B2066">
        <v>1963</v>
      </c>
      <c r="C2066" t="s">
        <v>35</v>
      </c>
      <c r="D2066">
        <v>4</v>
      </c>
      <c r="E2066">
        <v>0</v>
      </c>
      <c r="F2066">
        <v>13677.68</v>
      </c>
      <c r="G2066" t="s">
        <v>12</v>
      </c>
      <c r="H2066" t="s">
        <v>11</v>
      </c>
      <c r="I2066" t="s">
        <v>300</v>
      </c>
      <c r="J2066" t="str">
        <f t="shared" si="32"/>
        <v>4/Aug/1963</v>
      </c>
    </row>
    <row r="2067" spans="1:10" x14ac:dyDescent="0.3">
      <c r="A2067" t="s">
        <v>1622</v>
      </c>
      <c r="B2067">
        <v>1984</v>
      </c>
      <c r="C2067" t="s">
        <v>10</v>
      </c>
      <c r="D2067">
        <v>20</v>
      </c>
      <c r="E2067">
        <v>3</v>
      </c>
      <c r="F2067">
        <v>13638.06</v>
      </c>
      <c r="G2067" t="s">
        <v>12</v>
      </c>
      <c r="H2067" t="s">
        <v>12</v>
      </c>
      <c r="I2067" t="s">
        <v>249</v>
      </c>
      <c r="J2067" t="str">
        <f t="shared" si="32"/>
        <v>20/Jul/1984</v>
      </c>
    </row>
    <row r="2068" spans="1:10" x14ac:dyDescent="0.3">
      <c r="A2068" t="s">
        <v>2298</v>
      </c>
      <c r="B2068">
        <v>1975</v>
      </c>
      <c r="C2068" t="s">
        <v>20</v>
      </c>
      <c r="D2068">
        <v>29</v>
      </c>
      <c r="E2068">
        <v>1</v>
      </c>
      <c r="F2068">
        <v>41681.86</v>
      </c>
      <c r="G2068" t="s">
        <v>16</v>
      </c>
      <c r="H2068" t="s">
        <v>16</v>
      </c>
      <c r="I2068" t="s">
        <v>42</v>
      </c>
      <c r="J2068" t="str">
        <f t="shared" si="32"/>
        <v>29/Sep/1975</v>
      </c>
    </row>
    <row r="2069" spans="1:10" x14ac:dyDescent="0.3">
      <c r="A2069" t="s">
        <v>1621</v>
      </c>
      <c r="B2069">
        <v>1961</v>
      </c>
      <c r="C2069" t="s">
        <v>30</v>
      </c>
      <c r="D2069">
        <v>24</v>
      </c>
      <c r="E2069">
        <v>0</v>
      </c>
      <c r="F2069">
        <v>13635.64</v>
      </c>
      <c r="G2069" t="s">
        <v>12</v>
      </c>
      <c r="H2069" t="s">
        <v>12</v>
      </c>
      <c r="I2069" t="s">
        <v>247</v>
      </c>
      <c r="J2069" t="str">
        <f t="shared" si="32"/>
        <v>24/Dec/1961</v>
      </c>
    </row>
    <row r="2070" spans="1:10" x14ac:dyDescent="0.3">
      <c r="A2070" t="s">
        <v>1620</v>
      </c>
      <c r="B2070">
        <v>1969</v>
      </c>
      <c r="C2070" t="s">
        <v>10</v>
      </c>
      <c r="D2070">
        <v>26</v>
      </c>
      <c r="E2070">
        <v>0</v>
      </c>
      <c r="F2070">
        <v>13622.01</v>
      </c>
      <c r="G2070" t="s">
        <v>12</v>
      </c>
      <c r="H2070" t="s">
        <v>12</v>
      </c>
      <c r="I2070" t="s">
        <v>23</v>
      </c>
      <c r="J2070" t="str">
        <f t="shared" si="32"/>
        <v>26/Jul/1969</v>
      </c>
    </row>
    <row r="2071" spans="1:10" x14ac:dyDescent="0.3">
      <c r="A2071" t="s">
        <v>1619</v>
      </c>
      <c r="B2071">
        <v>1961</v>
      </c>
      <c r="C2071" t="s">
        <v>15</v>
      </c>
      <c r="D2071">
        <v>18</v>
      </c>
      <c r="E2071">
        <v>0</v>
      </c>
      <c r="F2071">
        <v>13616.36</v>
      </c>
      <c r="G2071" t="s">
        <v>12</v>
      </c>
      <c r="H2071" t="s">
        <v>12</v>
      </c>
      <c r="I2071" t="s">
        <v>247</v>
      </c>
      <c r="J2071" t="str">
        <f t="shared" si="32"/>
        <v>18/Nov/1961</v>
      </c>
    </row>
    <row r="2072" spans="1:10" x14ac:dyDescent="0.3">
      <c r="A2072" t="s">
        <v>1618</v>
      </c>
      <c r="B2072">
        <v>1964</v>
      </c>
      <c r="C2072" t="s">
        <v>20</v>
      </c>
      <c r="D2072">
        <v>10</v>
      </c>
      <c r="E2072">
        <v>2</v>
      </c>
      <c r="F2072">
        <v>13607.37</v>
      </c>
      <c r="G2072" t="s">
        <v>12</v>
      </c>
      <c r="H2072" t="s">
        <v>16</v>
      </c>
      <c r="I2072" t="s">
        <v>247</v>
      </c>
      <c r="J2072" t="str">
        <f t="shared" si="32"/>
        <v>10/Sep/1964</v>
      </c>
    </row>
    <row r="2073" spans="1:10" x14ac:dyDescent="0.3">
      <c r="A2073" t="s">
        <v>1617</v>
      </c>
      <c r="B2073">
        <v>1992</v>
      </c>
      <c r="C2073" t="s">
        <v>35</v>
      </c>
      <c r="D2073">
        <v>14</v>
      </c>
      <c r="E2073">
        <v>0</v>
      </c>
      <c r="F2073">
        <v>13588.17</v>
      </c>
      <c r="G2073" t="s">
        <v>12</v>
      </c>
      <c r="H2073" t="s">
        <v>16</v>
      </c>
      <c r="I2073" t="s">
        <v>23</v>
      </c>
      <c r="J2073" t="str">
        <f t="shared" si="32"/>
        <v>14/Aug/1992</v>
      </c>
    </row>
    <row r="2074" spans="1:10" x14ac:dyDescent="0.3">
      <c r="A2074" t="s">
        <v>1616</v>
      </c>
      <c r="B2074">
        <v>1968</v>
      </c>
      <c r="C2074" t="s">
        <v>10</v>
      </c>
      <c r="D2074">
        <v>15</v>
      </c>
      <c r="E2074">
        <v>0</v>
      </c>
      <c r="F2074">
        <v>13566.04</v>
      </c>
      <c r="G2074" t="s">
        <v>12</v>
      </c>
      <c r="H2074" t="s">
        <v>12</v>
      </c>
      <c r="I2074" t="s">
        <v>535</v>
      </c>
      <c r="J2074" t="str">
        <f t="shared" si="32"/>
        <v>15/Jul/1968</v>
      </c>
    </row>
    <row r="2075" spans="1:10" x14ac:dyDescent="0.3">
      <c r="A2075" t="s">
        <v>1615</v>
      </c>
      <c r="B2075">
        <v>1960</v>
      </c>
      <c r="C2075" t="s">
        <v>10</v>
      </c>
      <c r="D2075">
        <v>11</v>
      </c>
      <c r="E2075">
        <v>0</v>
      </c>
      <c r="F2075">
        <v>13555</v>
      </c>
      <c r="G2075" t="s">
        <v>12</v>
      </c>
      <c r="H2075" t="s">
        <v>12</v>
      </c>
      <c r="I2075" t="s">
        <v>356</v>
      </c>
      <c r="J2075" t="str">
        <f t="shared" si="32"/>
        <v>11/Jul/1960</v>
      </c>
    </row>
    <row r="2076" spans="1:10" x14ac:dyDescent="0.3">
      <c r="A2076" t="s">
        <v>1614</v>
      </c>
      <c r="B2076">
        <v>1963</v>
      </c>
      <c r="C2076" t="s">
        <v>37</v>
      </c>
      <c r="D2076">
        <v>14</v>
      </c>
      <c r="E2076">
        <v>0</v>
      </c>
      <c r="F2076">
        <v>13511.28</v>
      </c>
      <c r="G2076" t="s">
        <v>12</v>
      </c>
      <c r="H2076" t="s">
        <v>16</v>
      </c>
      <c r="I2076" t="s">
        <v>23</v>
      </c>
      <c r="J2076" t="str">
        <f t="shared" si="32"/>
        <v>14/Oct/1963</v>
      </c>
    </row>
    <row r="2077" spans="1:10" x14ac:dyDescent="0.3">
      <c r="A2077" t="s">
        <v>1613</v>
      </c>
      <c r="B2077">
        <v>1990</v>
      </c>
      <c r="C2077" t="s">
        <v>35</v>
      </c>
      <c r="D2077">
        <v>30</v>
      </c>
      <c r="E2077">
        <v>3</v>
      </c>
      <c r="F2077">
        <v>13480.83</v>
      </c>
      <c r="G2077" t="s">
        <v>12</v>
      </c>
      <c r="H2077" t="s">
        <v>11</v>
      </c>
      <c r="I2077" t="s">
        <v>249</v>
      </c>
      <c r="J2077" t="str">
        <f t="shared" si="32"/>
        <v>30/Aug/1990</v>
      </c>
    </row>
    <row r="2078" spans="1:10" x14ac:dyDescent="0.3">
      <c r="A2078" t="s">
        <v>1612</v>
      </c>
      <c r="B2078">
        <v>1975</v>
      </c>
      <c r="C2078" t="s">
        <v>35</v>
      </c>
      <c r="D2078">
        <v>7</v>
      </c>
      <c r="E2078">
        <v>1</v>
      </c>
      <c r="F2078">
        <v>13472.19</v>
      </c>
      <c r="G2078" t="s">
        <v>12</v>
      </c>
      <c r="H2078" t="s">
        <v>11</v>
      </c>
      <c r="I2078" t="s">
        <v>23</v>
      </c>
      <c r="J2078" t="str">
        <f t="shared" si="32"/>
        <v>7/Aug/1975</v>
      </c>
    </row>
    <row r="2079" spans="1:10" x14ac:dyDescent="0.3">
      <c r="A2079" t="s">
        <v>2297</v>
      </c>
      <c r="B2079">
        <v>1975</v>
      </c>
      <c r="C2079" t="s">
        <v>15</v>
      </c>
      <c r="D2079">
        <v>14</v>
      </c>
      <c r="E2079">
        <v>0</v>
      </c>
      <c r="F2079">
        <v>41676.080000000002</v>
      </c>
      <c r="G2079" t="s">
        <v>16</v>
      </c>
      <c r="H2079" t="s">
        <v>11</v>
      </c>
      <c r="I2079" t="s">
        <v>13</v>
      </c>
      <c r="J2079" t="str">
        <f t="shared" si="32"/>
        <v>14/Nov/1975</v>
      </c>
    </row>
    <row r="2080" spans="1:10" x14ac:dyDescent="0.3">
      <c r="A2080" t="s">
        <v>1611</v>
      </c>
      <c r="B2080">
        <v>1960</v>
      </c>
      <c r="C2080" t="s">
        <v>10</v>
      </c>
      <c r="D2080">
        <v>24</v>
      </c>
      <c r="E2080">
        <v>0</v>
      </c>
      <c r="F2080">
        <v>13470.86</v>
      </c>
      <c r="G2080" t="s">
        <v>12</v>
      </c>
      <c r="H2080" t="s">
        <v>12</v>
      </c>
      <c r="I2080" t="s">
        <v>42</v>
      </c>
      <c r="J2080" t="str">
        <f t="shared" si="32"/>
        <v>24/Jul/1960</v>
      </c>
    </row>
    <row r="2081" spans="1:10" x14ac:dyDescent="0.3">
      <c r="A2081" t="s">
        <v>1610</v>
      </c>
      <c r="B2081">
        <v>1960</v>
      </c>
      <c r="C2081" t="s">
        <v>10</v>
      </c>
      <c r="D2081">
        <v>28</v>
      </c>
      <c r="E2081">
        <v>0</v>
      </c>
      <c r="F2081">
        <v>13470.8</v>
      </c>
      <c r="G2081" t="s">
        <v>12</v>
      </c>
      <c r="H2081" t="s">
        <v>11</v>
      </c>
      <c r="I2081" t="s">
        <v>13</v>
      </c>
      <c r="J2081" t="str">
        <f t="shared" si="32"/>
        <v>28/Jul/1960</v>
      </c>
    </row>
    <row r="2082" spans="1:10" x14ac:dyDescent="0.3">
      <c r="A2082" t="s">
        <v>1609</v>
      </c>
      <c r="B2082">
        <v>1985</v>
      </c>
      <c r="C2082" t="s">
        <v>35</v>
      </c>
      <c r="D2082">
        <v>19</v>
      </c>
      <c r="E2082">
        <v>3</v>
      </c>
      <c r="F2082">
        <v>13465.8</v>
      </c>
      <c r="G2082" t="s">
        <v>12</v>
      </c>
      <c r="H2082" t="s">
        <v>16</v>
      </c>
      <c r="I2082" t="s">
        <v>23</v>
      </c>
      <c r="J2082" t="str">
        <f t="shared" si="32"/>
        <v>19/Aug/1985</v>
      </c>
    </row>
    <row r="2083" spans="1:10" x14ac:dyDescent="0.3">
      <c r="A2083" t="s">
        <v>1608</v>
      </c>
      <c r="B2083">
        <v>1960</v>
      </c>
      <c r="C2083" t="s">
        <v>30</v>
      </c>
      <c r="D2083">
        <v>16</v>
      </c>
      <c r="E2083">
        <v>0</v>
      </c>
      <c r="F2083">
        <v>13462.52</v>
      </c>
      <c r="G2083" t="s">
        <v>12</v>
      </c>
      <c r="H2083" t="s">
        <v>11</v>
      </c>
      <c r="I2083" t="s">
        <v>42</v>
      </c>
      <c r="J2083" t="str">
        <f t="shared" si="32"/>
        <v>16/Dec/1960</v>
      </c>
    </row>
    <row r="2084" spans="1:10" x14ac:dyDescent="0.3">
      <c r="A2084" t="s">
        <v>1607</v>
      </c>
      <c r="B2084">
        <v>1960</v>
      </c>
      <c r="C2084" t="s">
        <v>10</v>
      </c>
      <c r="D2084">
        <v>11</v>
      </c>
      <c r="E2084">
        <v>0</v>
      </c>
      <c r="F2084">
        <v>13457.96</v>
      </c>
      <c r="G2084" t="s">
        <v>12</v>
      </c>
      <c r="H2084" t="s">
        <v>16</v>
      </c>
      <c r="I2084" t="s">
        <v>13</v>
      </c>
      <c r="J2084" t="str">
        <f t="shared" si="32"/>
        <v>11/Jul/1960</v>
      </c>
    </row>
    <row r="2085" spans="1:10" x14ac:dyDescent="0.3">
      <c r="A2085" t="s">
        <v>1606</v>
      </c>
      <c r="B2085">
        <v>1960</v>
      </c>
      <c r="C2085" t="s">
        <v>35</v>
      </c>
      <c r="D2085">
        <v>13</v>
      </c>
      <c r="E2085">
        <v>0</v>
      </c>
      <c r="F2085">
        <v>13451.12</v>
      </c>
      <c r="G2085" t="s">
        <v>12</v>
      </c>
      <c r="H2085" t="s">
        <v>16</v>
      </c>
      <c r="I2085" t="s">
        <v>42</v>
      </c>
      <c r="J2085" t="str">
        <f t="shared" si="32"/>
        <v>13/Aug/1960</v>
      </c>
    </row>
    <row r="2086" spans="1:10" x14ac:dyDescent="0.3">
      <c r="A2086" t="s">
        <v>1605</v>
      </c>
      <c r="B2086">
        <v>1975</v>
      </c>
      <c r="C2086" t="s">
        <v>18</v>
      </c>
      <c r="D2086">
        <v>29</v>
      </c>
      <c r="E2086">
        <v>1</v>
      </c>
      <c r="F2086">
        <v>13440.7</v>
      </c>
      <c r="G2086" t="s">
        <v>12</v>
      </c>
      <c r="H2086" t="s">
        <v>11</v>
      </c>
      <c r="I2086" t="s">
        <v>23</v>
      </c>
      <c r="J2086" t="str">
        <f t="shared" si="32"/>
        <v>29/Jun/1975</v>
      </c>
    </row>
    <row r="2087" spans="1:10" x14ac:dyDescent="0.3">
      <c r="A2087" t="s">
        <v>1604</v>
      </c>
      <c r="B2087">
        <v>1966</v>
      </c>
      <c r="C2087" t="s">
        <v>15</v>
      </c>
      <c r="D2087">
        <v>14</v>
      </c>
      <c r="E2087">
        <v>3</v>
      </c>
      <c r="F2087">
        <v>13430.27</v>
      </c>
      <c r="G2087" t="s">
        <v>12</v>
      </c>
      <c r="H2087" t="s">
        <v>12</v>
      </c>
      <c r="I2087" t="s">
        <v>247</v>
      </c>
      <c r="J2087" t="str">
        <f t="shared" si="32"/>
        <v>14/Nov/1966</v>
      </c>
    </row>
    <row r="2088" spans="1:10" x14ac:dyDescent="0.3">
      <c r="A2088" t="s">
        <v>1603</v>
      </c>
      <c r="B2088">
        <v>1961</v>
      </c>
      <c r="C2088" t="s">
        <v>15</v>
      </c>
      <c r="D2088">
        <v>3</v>
      </c>
      <c r="E2088">
        <v>0</v>
      </c>
      <c r="F2088">
        <v>13429.04</v>
      </c>
      <c r="G2088" t="s">
        <v>12</v>
      </c>
      <c r="H2088" t="s">
        <v>12</v>
      </c>
      <c r="I2088" t="s">
        <v>23</v>
      </c>
      <c r="J2088" t="str">
        <f t="shared" si="32"/>
        <v>3/Nov/1961</v>
      </c>
    </row>
    <row r="2089" spans="1:10" x14ac:dyDescent="0.3">
      <c r="A2089" t="s">
        <v>1602</v>
      </c>
      <c r="B2089">
        <v>1994</v>
      </c>
      <c r="C2089" t="s">
        <v>18</v>
      </c>
      <c r="D2089">
        <v>17</v>
      </c>
      <c r="E2089">
        <v>0</v>
      </c>
      <c r="F2089">
        <v>13417.05</v>
      </c>
      <c r="G2089" t="s">
        <v>12</v>
      </c>
      <c r="H2089" t="s">
        <v>12</v>
      </c>
      <c r="I2089" t="s">
        <v>23</v>
      </c>
      <c r="J2089" t="str">
        <f t="shared" si="32"/>
        <v>17/Jun/1994</v>
      </c>
    </row>
    <row r="2090" spans="1:10" x14ac:dyDescent="0.3">
      <c r="A2090" t="s">
        <v>2296</v>
      </c>
      <c r="B2090">
        <v>1976</v>
      </c>
      <c r="C2090" t="s">
        <v>37</v>
      </c>
      <c r="D2090">
        <v>29</v>
      </c>
      <c r="E2090">
        <v>1</v>
      </c>
      <c r="F2090">
        <v>41661.599999999999</v>
      </c>
      <c r="G2090" t="s">
        <v>16</v>
      </c>
      <c r="H2090" t="s">
        <v>12</v>
      </c>
      <c r="I2090" t="s">
        <v>42</v>
      </c>
      <c r="J2090" t="str">
        <f t="shared" si="32"/>
        <v>29/Oct/1976</v>
      </c>
    </row>
    <row r="2091" spans="1:10" x14ac:dyDescent="0.3">
      <c r="A2091" t="s">
        <v>1601</v>
      </c>
      <c r="B2091">
        <v>1961</v>
      </c>
      <c r="C2091" t="s">
        <v>10</v>
      </c>
      <c r="D2091">
        <v>22</v>
      </c>
      <c r="E2091">
        <v>0</v>
      </c>
      <c r="F2091">
        <v>13415.04</v>
      </c>
      <c r="G2091" t="s">
        <v>12</v>
      </c>
      <c r="H2091" t="s">
        <v>11</v>
      </c>
      <c r="I2091" t="s">
        <v>23</v>
      </c>
      <c r="J2091" t="str">
        <f t="shared" si="32"/>
        <v>22/Jul/1961</v>
      </c>
    </row>
    <row r="2092" spans="1:10" x14ac:dyDescent="0.3">
      <c r="A2092" t="s">
        <v>1600</v>
      </c>
      <c r="B2092">
        <v>1992</v>
      </c>
      <c r="C2092" t="s">
        <v>30</v>
      </c>
      <c r="D2092">
        <v>19</v>
      </c>
      <c r="E2092">
        <v>0</v>
      </c>
      <c r="F2092">
        <v>13412.97</v>
      </c>
      <c r="G2092" t="s">
        <v>12</v>
      </c>
      <c r="H2092" t="s">
        <v>12</v>
      </c>
      <c r="I2092" t="s">
        <v>249</v>
      </c>
      <c r="J2092" t="str">
        <f t="shared" si="32"/>
        <v>19/Dec/1992</v>
      </c>
    </row>
    <row r="2093" spans="1:10" x14ac:dyDescent="0.3">
      <c r="A2093" t="s">
        <v>1599</v>
      </c>
      <c r="B2093">
        <v>1959</v>
      </c>
      <c r="C2093" t="s">
        <v>30</v>
      </c>
      <c r="D2093">
        <v>20</v>
      </c>
      <c r="E2093">
        <v>0</v>
      </c>
      <c r="F2093">
        <v>13405.39</v>
      </c>
      <c r="G2093" t="s">
        <v>12</v>
      </c>
      <c r="H2093" t="s">
        <v>12</v>
      </c>
      <c r="I2093" t="s">
        <v>13</v>
      </c>
      <c r="J2093" t="str">
        <f t="shared" si="32"/>
        <v>20/Dec/1959</v>
      </c>
    </row>
    <row r="2094" spans="1:10" x14ac:dyDescent="0.3">
      <c r="A2094" t="s">
        <v>1598</v>
      </c>
      <c r="B2094">
        <v>1959</v>
      </c>
      <c r="C2094" t="s">
        <v>15</v>
      </c>
      <c r="D2094">
        <v>25</v>
      </c>
      <c r="E2094">
        <v>0</v>
      </c>
      <c r="F2094">
        <v>13393.76</v>
      </c>
      <c r="G2094" t="s">
        <v>12</v>
      </c>
      <c r="H2094" t="s">
        <v>16</v>
      </c>
      <c r="I2094" t="s">
        <v>42</v>
      </c>
      <c r="J2094" t="str">
        <f t="shared" si="32"/>
        <v>25/Nov/1959</v>
      </c>
    </row>
    <row r="2095" spans="1:10" x14ac:dyDescent="0.3">
      <c r="A2095" t="s">
        <v>1597</v>
      </c>
      <c r="B2095">
        <v>1959</v>
      </c>
      <c r="C2095" t="s">
        <v>30</v>
      </c>
      <c r="D2095">
        <v>9</v>
      </c>
      <c r="E2095">
        <v>0</v>
      </c>
      <c r="F2095">
        <v>13390.56</v>
      </c>
      <c r="G2095" t="s">
        <v>12</v>
      </c>
      <c r="H2095" t="s">
        <v>12</v>
      </c>
      <c r="I2095" t="s">
        <v>42</v>
      </c>
      <c r="J2095" t="str">
        <f t="shared" si="32"/>
        <v>9/Dec/1959</v>
      </c>
    </row>
    <row r="2096" spans="1:10" x14ac:dyDescent="0.3">
      <c r="A2096" t="s">
        <v>1596</v>
      </c>
      <c r="B2096">
        <v>1984</v>
      </c>
      <c r="C2096" t="s">
        <v>18</v>
      </c>
      <c r="D2096">
        <v>6</v>
      </c>
      <c r="E2096">
        <v>3</v>
      </c>
      <c r="F2096">
        <v>13383.67</v>
      </c>
      <c r="G2096" t="s">
        <v>12</v>
      </c>
      <c r="H2096" t="s">
        <v>11</v>
      </c>
      <c r="I2096" t="s">
        <v>249</v>
      </c>
      <c r="J2096" t="str">
        <f t="shared" si="32"/>
        <v>6/Jun/1984</v>
      </c>
    </row>
    <row r="2097" spans="1:10" x14ac:dyDescent="0.3">
      <c r="A2097" t="s">
        <v>1595</v>
      </c>
      <c r="B2097">
        <v>1979</v>
      </c>
      <c r="C2097" t="s">
        <v>20</v>
      </c>
      <c r="D2097">
        <v>30</v>
      </c>
      <c r="E2097">
        <v>2</v>
      </c>
      <c r="F2097">
        <v>13377.41</v>
      </c>
      <c r="G2097" t="s">
        <v>12</v>
      </c>
      <c r="H2097" t="s">
        <v>12</v>
      </c>
      <c r="I2097" t="s">
        <v>535</v>
      </c>
      <c r="J2097" t="str">
        <f t="shared" si="32"/>
        <v>30/Sep/1979</v>
      </c>
    </row>
    <row r="2098" spans="1:10" x14ac:dyDescent="0.3">
      <c r="A2098" t="s">
        <v>1594</v>
      </c>
      <c r="B2098">
        <v>1964</v>
      </c>
      <c r="C2098" t="s">
        <v>20</v>
      </c>
      <c r="D2098">
        <v>24</v>
      </c>
      <c r="E2098">
        <v>0</v>
      </c>
      <c r="F2098">
        <v>13375.76</v>
      </c>
      <c r="G2098" t="s">
        <v>12</v>
      </c>
      <c r="H2098" t="s">
        <v>11</v>
      </c>
      <c r="I2098" t="s">
        <v>200</v>
      </c>
      <c r="J2098" t="str">
        <f t="shared" si="32"/>
        <v>24/Sep/1964</v>
      </c>
    </row>
    <row r="2099" spans="1:10" x14ac:dyDescent="0.3">
      <c r="A2099" t="s">
        <v>1593</v>
      </c>
      <c r="B2099">
        <v>1990</v>
      </c>
      <c r="C2099" t="s">
        <v>37</v>
      </c>
      <c r="D2099">
        <v>2</v>
      </c>
      <c r="E2099">
        <v>3</v>
      </c>
      <c r="F2099">
        <v>13360.94</v>
      </c>
      <c r="G2099" t="s">
        <v>12</v>
      </c>
      <c r="H2099" t="s">
        <v>16</v>
      </c>
      <c r="I2099" t="s">
        <v>23</v>
      </c>
      <c r="J2099" t="str">
        <f t="shared" si="32"/>
        <v>2/Oct/1990</v>
      </c>
    </row>
    <row r="2100" spans="1:10" x14ac:dyDescent="0.3">
      <c r="A2100" t="s">
        <v>1592</v>
      </c>
      <c r="B2100">
        <v>1960</v>
      </c>
      <c r="C2100" t="s">
        <v>15</v>
      </c>
      <c r="D2100">
        <v>11</v>
      </c>
      <c r="E2100">
        <v>0</v>
      </c>
      <c r="F2100">
        <v>13352.1</v>
      </c>
      <c r="G2100" t="s">
        <v>12</v>
      </c>
      <c r="H2100" t="s">
        <v>16</v>
      </c>
      <c r="I2100" t="s">
        <v>23</v>
      </c>
      <c r="J2100" t="str">
        <f t="shared" si="32"/>
        <v>11/Nov/1960</v>
      </c>
    </row>
    <row r="2101" spans="1:10" x14ac:dyDescent="0.3">
      <c r="A2101" t="s">
        <v>2295</v>
      </c>
      <c r="B2101">
        <v>1974</v>
      </c>
      <c r="C2101" t="s">
        <v>15</v>
      </c>
      <c r="D2101">
        <v>24</v>
      </c>
      <c r="E2101">
        <v>0</v>
      </c>
      <c r="F2101">
        <v>41636.199999999997</v>
      </c>
      <c r="G2101" t="s">
        <v>16</v>
      </c>
      <c r="H2101" t="s">
        <v>16</v>
      </c>
      <c r="I2101" t="s">
        <v>42</v>
      </c>
      <c r="J2101" t="str">
        <f t="shared" si="32"/>
        <v>24/Nov/1974</v>
      </c>
    </row>
    <row r="2102" spans="1:10" x14ac:dyDescent="0.3">
      <c r="A2102" t="s">
        <v>1591</v>
      </c>
      <c r="B2102">
        <v>1976</v>
      </c>
      <c r="C2102" t="s">
        <v>35</v>
      </c>
      <c r="D2102">
        <v>23</v>
      </c>
      <c r="E2102">
        <v>2</v>
      </c>
      <c r="F2102">
        <v>13333.71</v>
      </c>
      <c r="G2102" t="s">
        <v>12</v>
      </c>
      <c r="H2102" t="s">
        <v>11</v>
      </c>
      <c r="I2102" t="s">
        <v>23</v>
      </c>
      <c r="J2102" t="str">
        <f t="shared" si="32"/>
        <v>23/Aug/1976</v>
      </c>
    </row>
    <row r="2103" spans="1:10" x14ac:dyDescent="0.3">
      <c r="A2103" t="s">
        <v>1590</v>
      </c>
      <c r="B2103">
        <v>1994</v>
      </c>
      <c r="C2103" t="s">
        <v>10</v>
      </c>
      <c r="D2103">
        <v>1</v>
      </c>
      <c r="E2103">
        <v>0</v>
      </c>
      <c r="F2103">
        <v>13292.52</v>
      </c>
      <c r="G2103" t="s">
        <v>12</v>
      </c>
      <c r="H2103" t="s">
        <v>12</v>
      </c>
      <c r="I2103" t="s">
        <v>23</v>
      </c>
      <c r="J2103" t="str">
        <f t="shared" si="32"/>
        <v>1/Jul/1994</v>
      </c>
    </row>
    <row r="2104" spans="1:10" x14ac:dyDescent="0.3">
      <c r="A2104" t="s">
        <v>1589</v>
      </c>
      <c r="B2104">
        <v>1962</v>
      </c>
      <c r="C2104" t="s">
        <v>37</v>
      </c>
      <c r="D2104">
        <v>11</v>
      </c>
      <c r="E2104">
        <v>0</v>
      </c>
      <c r="F2104">
        <v>13228.85</v>
      </c>
      <c r="G2104" t="s">
        <v>12</v>
      </c>
      <c r="H2104" t="s">
        <v>12</v>
      </c>
      <c r="I2104" t="s">
        <v>249</v>
      </c>
      <c r="J2104" t="str">
        <f t="shared" si="32"/>
        <v>11/Oct/1962</v>
      </c>
    </row>
    <row r="2105" spans="1:10" x14ac:dyDescent="0.3">
      <c r="A2105" t="s">
        <v>1588</v>
      </c>
      <c r="B2105">
        <v>1962</v>
      </c>
      <c r="C2105" t="s">
        <v>15</v>
      </c>
      <c r="D2105">
        <v>24</v>
      </c>
      <c r="E2105">
        <v>1</v>
      </c>
      <c r="F2105">
        <v>13224.69</v>
      </c>
      <c r="G2105" t="s">
        <v>12</v>
      </c>
      <c r="H2105" t="s">
        <v>11</v>
      </c>
      <c r="I2105" t="s">
        <v>42</v>
      </c>
      <c r="J2105" t="str">
        <f t="shared" si="32"/>
        <v>24/Nov/1962</v>
      </c>
    </row>
    <row r="2106" spans="1:10" x14ac:dyDescent="0.3">
      <c r="A2106" t="s">
        <v>1587</v>
      </c>
      <c r="B2106">
        <v>1965</v>
      </c>
      <c r="C2106" t="s">
        <v>15</v>
      </c>
      <c r="D2106">
        <v>13</v>
      </c>
      <c r="E2106">
        <v>2</v>
      </c>
      <c r="F2106">
        <v>13224.06</v>
      </c>
      <c r="G2106" t="s">
        <v>12</v>
      </c>
      <c r="H2106" t="s">
        <v>12</v>
      </c>
      <c r="I2106" t="s">
        <v>247</v>
      </c>
      <c r="J2106" t="str">
        <f t="shared" si="32"/>
        <v>13/Nov/1965</v>
      </c>
    </row>
    <row r="2107" spans="1:10" x14ac:dyDescent="0.3">
      <c r="A2107" t="s">
        <v>1586</v>
      </c>
      <c r="B2107">
        <v>1962</v>
      </c>
      <c r="C2107" t="s">
        <v>30</v>
      </c>
      <c r="D2107">
        <v>7</v>
      </c>
      <c r="E2107">
        <v>0</v>
      </c>
      <c r="F2107">
        <v>13217.09</v>
      </c>
      <c r="G2107" t="s">
        <v>12</v>
      </c>
      <c r="H2107" t="s">
        <v>16</v>
      </c>
      <c r="I2107" t="s">
        <v>247</v>
      </c>
      <c r="J2107" t="str">
        <f t="shared" si="32"/>
        <v>7/Dec/1962</v>
      </c>
    </row>
    <row r="2108" spans="1:10" x14ac:dyDescent="0.3">
      <c r="A2108" t="s">
        <v>1585</v>
      </c>
      <c r="B2108">
        <v>1982</v>
      </c>
      <c r="C2108" t="s">
        <v>37</v>
      </c>
      <c r="D2108">
        <v>15</v>
      </c>
      <c r="E2108">
        <v>3</v>
      </c>
      <c r="F2108">
        <v>13214.43</v>
      </c>
      <c r="G2108" t="s">
        <v>12</v>
      </c>
      <c r="H2108" t="s">
        <v>11</v>
      </c>
      <c r="I2108" t="s">
        <v>23</v>
      </c>
      <c r="J2108" t="str">
        <f t="shared" si="32"/>
        <v>15/Oct/1982</v>
      </c>
    </row>
    <row r="2109" spans="1:10" x14ac:dyDescent="0.3">
      <c r="A2109" t="s">
        <v>1584</v>
      </c>
      <c r="B2109">
        <v>1962</v>
      </c>
      <c r="C2109" t="s">
        <v>35</v>
      </c>
      <c r="D2109">
        <v>5</v>
      </c>
      <c r="E2109">
        <v>0</v>
      </c>
      <c r="F2109">
        <v>13204.29</v>
      </c>
      <c r="G2109" t="s">
        <v>12</v>
      </c>
      <c r="H2109" t="s">
        <v>16</v>
      </c>
      <c r="I2109" t="s">
        <v>247</v>
      </c>
      <c r="J2109" t="str">
        <f t="shared" si="32"/>
        <v>5/Aug/1962</v>
      </c>
    </row>
    <row r="2110" spans="1:10" x14ac:dyDescent="0.3">
      <c r="A2110" t="s">
        <v>1583</v>
      </c>
      <c r="B2110">
        <v>1961</v>
      </c>
      <c r="C2110" t="s">
        <v>30</v>
      </c>
      <c r="D2110">
        <v>6</v>
      </c>
      <c r="E2110">
        <v>0</v>
      </c>
      <c r="F2110">
        <v>13143.86</v>
      </c>
      <c r="G2110" t="s">
        <v>12</v>
      </c>
      <c r="H2110" t="s">
        <v>11</v>
      </c>
      <c r="I2110" t="s">
        <v>168</v>
      </c>
      <c r="J2110" t="str">
        <f t="shared" si="32"/>
        <v>6/Dec/1961</v>
      </c>
    </row>
    <row r="2111" spans="1:10" x14ac:dyDescent="0.3">
      <c r="A2111" t="s">
        <v>1582</v>
      </c>
      <c r="B2111">
        <v>1961</v>
      </c>
      <c r="C2111" t="s">
        <v>30</v>
      </c>
      <c r="D2111">
        <v>6</v>
      </c>
      <c r="E2111">
        <v>0</v>
      </c>
      <c r="F2111">
        <v>13143.34</v>
      </c>
      <c r="G2111" t="s">
        <v>12</v>
      </c>
      <c r="H2111" t="s">
        <v>11</v>
      </c>
      <c r="I2111" t="s">
        <v>516</v>
      </c>
      <c r="J2111" t="str">
        <f t="shared" si="32"/>
        <v>6/Dec/1961</v>
      </c>
    </row>
    <row r="2112" spans="1:10" x14ac:dyDescent="0.3">
      <c r="A2112" t="s">
        <v>2294</v>
      </c>
      <c r="B2112">
        <v>1967</v>
      </c>
      <c r="C2112" t="s">
        <v>30</v>
      </c>
      <c r="D2112">
        <v>22</v>
      </c>
      <c r="E2112">
        <v>0</v>
      </c>
      <c r="F2112">
        <v>41505.15</v>
      </c>
      <c r="G2112" t="s">
        <v>16</v>
      </c>
      <c r="H2112" t="s">
        <v>11</v>
      </c>
      <c r="I2112" t="s">
        <v>42</v>
      </c>
      <c r="J2112" t="str">
        <f t="shared" si="32"/>
        <v>22/Dec/1967</v>
      </c>
    </row>
    <row r="2113" spans="1:10" x14ac:dyDescent="0.3">
      <c r="A2113" t="s">
        <v>1581</v>
      </c>
      <c r="B2113">
        <v>1961</v>
      </c>
      <c r="C2113" t="s">
        <v>20</v>
      </c>
      <c r="D2113">
        <v>7</v>
      </c>
      <c r="E2113">
        <v>0</v>
      </c>
      <c r="F2113">
        <v>13129.6</v>
      </c>
      <c r="G2113" t="s">
        <v>12</v>
      </c>
      <c r="H2113" t="s">
        <v>11</v>
      </c>
      <c r="I2113" t="s">
        <v>356</v>
      </c>
      <c r="J2113" t="str">
        <f t="shared" si="32"/>
        <v>7/Sep/1961</v>
      </c>
    </row>
    <row r="2114" spans="1:10" x14ac:dyDescent="0.3">
      <c r="A2114" t="s">
        <v>1580</v>
      </c>
      <c r="B2114">
        <v>1999</v>
      </c>
      <c r="C2114" t="s">
        <v>35</v>
      </c>
      <c r="D2114">
        <v>16</v>
      </c>
      <c r="E2114">
        <v>0</v>
      </c>
      <c r="F2114">
        <v>13126.68</v>
      </c>
      <c r="G2114" t="s">
        <v>12</v>
      </c>
      <c r="H2114" t="s">
        <v>12</v>
      </c>
      <c r="I2114" t="s">
        <v>42</v>
      </c>
      <c r="J2114" t="str">
        <f t="shared" si="32"/>
        <v>16/Aug/1999</v>
      </c>
    </row>
    <row r="2115" spans="1:10" x14ac:dyDescent="0.3">
      <c r="A2115" t="s">
        <v>1579</v>
      </c>
      <c r="B2115">
        <v>1963</v>
      </c>
      <c r="C2115" t="s">
        <v>20</v>
      </c>
      <c r="D2115">
        <v>14</v>
      </c>
      <c r="E2115">
        <v>0</v>
      </c>
      <c r="F2115">
        <v>13116.84</v>
      </c>
      <c r="G2115" t="s">
        <v>12</v>
      </c>
      <c r="H2115" t="s">
        <v>16</v>
      </c>
      <c r="I2115" t="s">
        <v>23</v>
      </c>
      <c r="J2115" t="str">
        <f t="shared" si="32"/>
        <v>14/Sep/1963</v>
      </c>
    </row>
    <row r="2116" spans="1:10" x14ac:dyDescent="0.3">
      <c r="A2116" t="s">
        <v>1578</v>
      </c>
      <c r="B2116">
        <v>1992</v>
      </c>
      <c r="C2116" t="s">
        <v>35</v>
      </c>
      <c r="D2116">
        <v>12</v>
      </c>
      <c r="E2116">
        <v>0</v>
      </c>
      <c r="F2116">
        <v>13113.51</v>
      </c>
      <c r="G2116" t="s">
        <v>12</v>
      </c>
      <c r="H2116" t="s">
        <v>11</v>
      </c>
      <c r="I2116" t="s">
        <v>535</v>
      </c>
      <c r="J2116" t="str">
        <f t="shared" si="32"/>
        <v>12/Aug/1992</v>
      </c>
    </row>
    <row r="2117" spans="1:10" x14ac:dyDescent="0.3">
      <c r="A2117" t="s">
        <v>1577</v>
      </c>
      <c r="B2117">
        <v>1962</v>
      </c>
      <c r="C2117" t="s">
        <v>35</v>
      </c>
      <c r="D2117">
        <v>2</v>
      </c>
      <c r="E2117">
        <v>1</v>
      </c>
      <c r="F2117">
        <v>13112.6</v>
      </c>
      <c r="G2117" t="s">
        <v>12</v>
      </c>
      <c r="H2117" t="s">
        <v>12</v>
      </c>
      <c r="I2117" t="s">
        <v>23</v>
      </c>
      <c r="J2117" t="str">
        <f t="shared" si="32"/>
        <v>2/Aug/1962</v>
      </c>
    </row>
    <row r="2118" spans="1:10" x14ac:dyDescent="0.3">
      <c r="A2118" t="s">
        <v>1576</v>
      </c>
      <c r="B2118">
        <v>1971</v>
      </c>
      <c r="C2118" t="s">
        <v>37</v>
      </c>
      <c r="D2118">
        <v>30</v>
      </c>
      <c r="E2118">
        <v>0</v>
      </c>
      <c r="F2118">
        <v>13110.79</v>
      </c>
      <c r="G2118" t="s">
        <v>12</v>
      </c>
      <c r="H2118" t="s">
        <v>11</v>
      </c>
      <c r="I2118" t="s">
        <v>42</v>
      </c>
      <c r="J2118" t="str">
        <f t="shared" si="32"/>
        <v>30/Oct/1971</v>
      </c>
    </row>
    <row r="2119" spans="1:10" x14ac:dyDescent="0.3">
      <c r="A2119" t="s">
        <v>1575</v>
      </c>
      <c r="B2119">
        <v>1978</v>
      </c>
      <c r="C2119" t="s">
        <v>10</v>
      </c>
      <c r="D2119">
        <v>17</v>
      </c>
      <c r="E2119">
        <v>2</v>
      </c>
      <c r="F2119">
        <v>13101.74</v>
      </c>
      <c r="G2119" t="s">
        <v>12</v>
      </c>
      <c r="H2119" t="s">
        <v>11</v>
      </c>
      <c r="I2119" t="s">
        <v>535</v>
      </c>
      <c r="J2119" t="str">
        <f t="shared" si="32"/>
        <v>17/Jul/1978</v>
      </c>
    </row>
    <row r="2120" spans="1:10" x14ac:dyDescent="0.3">
      <c r="A2120" t="s">
        <v>1574</v>
      </c>
      <c r="B2120">
        <v>1961</v>
      </c>
      <c r="C2120" t="s">
        <v>15</v>
      </c>
      <c r="D2120">
        <v>6</v>
      </c>
      <c r="E2120">
        <v>0</v>
      </c>
      <c r="F2120">
        <v>13063.88</v>
      </c>
      <c r="G2120" t="s">
        <v>12</v>
      </c>
      <c r="H2120" t="s">
        <v>11</v>
      </c>
      <c r="I2120" t="s">
        <v>42</v>
      </c>
      <c r="J2120" t="str">
        <f t="shared" si="32"/>
        <v>6/Nov/1961</v>
      </c>
    </row>
    <row r="2121" spans="1:10" x14ac:dyDescent="0.3">
      <c r="A2121" t="s">
        <v>1573</v>
      </c>
      <c r="B2121">
        <v>1985</v>
      </c>
      <c r="C2121" t="s">
        <v>37</v>
      </c>
      <c r="D2121">
        <v>26</v>
      </c>
      <c r="E2121">
        <v>3</v>
      </c>
      <c r="F2121">
        <v>13051.22</v>
      </c>
      <c r="G2121" t="s">
        <v>12</v>
      </c>
      <c r="H2121" t="s">
        <v>16</v>
      </c>
      <c r="I2121" t="s">
        <v>535</v>
      </c>
      <c r="J2121" t="str">
        <f t="shared" ref="J2121:J2184" si="33">_xlfn.CONCAT(D2121,"/",C2121,"/",B2121)</f>
        <v>26/Oct/1985</v>
      </c>
    </row>
    <row r="2122" spans="1:10" x14ac:dyDescent="0.3">
      <c r="A2122" t="s">
        <v>1572</v>
      </c>
      <c r="B2122">
        <v>1967</v>
      </c>
      <c r="C2122" t="s">
        <v>35</v>
      </c>
      <c r="D2122">
        <v>6</v>
      </c>
      <c r="E2122">
        <v>3</v>
      </c>
      <c r="F2122">
        <v>13047.33</v>
      </c>
      <c r="G2122" t="s">
        <v>12</v>
      </c>
      <c r="H2122" t="s">
        <v>12</v>
      </c>
      <c r="I2122" t="s">
        <v>247</v>
      </c>
      <c r="J2122" t="str">
        <f t="shared" si="33"/>
        <v>6/Aug/1967</v>
      </c>
    </row>
    <row r="2123" spans="1:10" x14ac:dyDescent="0.3">
      <c r="A2123" t="s">
        <v>2365</v>
      </c>
      <c r="B2123">
        <v>1958</v>
      </c>
      <c r="C2123" t="s">
        <v>18</v>
      </c>
      <c r="D2123">
        <v>27</v>
      </c>
      <c r="E2123">
        <v>2</v>
      </c>
      <c r="F2123">
        <v>49577.66</v>
      </c>
      <c r="G2123" t="s">
        <v>11</v>
      </c>
      <c r="H2123" t="s">
        <v>11</v>
      </c>
      <c r="I2123" t="s">
        <v>13</v>
      </c>
      <c r="J2123" t="str">
        <f t="shared" si="33"/>
        <v>27/Jun/1958</v>
      </c>
    </row>
    <row r="2124" spans="1:10" x14ac:dyDescent="0.3">
      <c r="A2124" t="s">
        <v>2293</v>
      </c>
      <c r="B2124">
        <v>1971</v>
      </c>
      <c r="C2124" t="s">
        <v>37</v>
      </c>
      <c r="D2124">
        <v>16</v>
      </c>
      <c r="E2124">
        <v>0</v>
      </c>
      <c r="F2124">
        <v>41351.879999999997</v>
      </c>
      <c r="G2124" t="s">
        <v>16</v>
      </c>
      <c r="H2124" t="s">
        <v>11</v>
      </c>
      <c r="I2124" t="s">
        <v>42</v>
      </c>
      <c r="J2124" t="str">
        <f t="shared" si="33"/>
        <v>16/Oct/1971</v>
      </c>
    </row>
    <row r="2125" spans="1:10" x14ac:dyDescent="0.3">
      <c r="A2125" t="s">
        <v>1571</v>
      </c>
      <c r="B2125">
        <v>1969</v>
      </c>
      <c r="C2125" t="s">
        <v>20</v>
      </c>
      <c r="D2125">
        <v>23</v>
      </c>
      <c r="E2125">
        <v>0</v>
      </c>
      <c r="F2125">
        <v>13044.41</v>
      </c>
      <c r="G2125" t="s">
        <v>12</v>
      </c>
      <c r="H2125" t="s">
        <v>16</v>
      </c>
      <c r="I2125" t="s">
        <v>23</v>
      </c>
      <c r="J2125" t="str">
        <f t="shared" si="33"/>
        <v>23/Sep/1969</v>
      </c>
    </row>
    <row r="2126" spans="1:10" x14ac:dyDescent="0.3">
      <c r="A2126" t="s">
        <v>1570</v>
      </c>
      <c r="B2126">
        <v>1961</v>
      </c>
      <c r="C2126" t="s">
        <v>15</v>
      </c>
      <c r="D2126">
        <v>9</v>
      </c>
      <c r="E2126">
        <v>0</v>
      </c>
      <c r="F2126">
        <v>13041.92</v>
      </c>
      <c r="G2126" t="s">
        <v>12</v>
      </c>
      <c r="H2126" t="s">
        <v>16</v>
      </c>
      <c r="I2126" t="s">
        <v>42</v>
      </c>
      <c r="J2126" t="str">
        <f t="shared" si="33"/>
        <v>9/Nov/1961</v>
      </c>
    </row>
    <row r="2127" spans="1:10" x14ac:dyDescent="0.3">
      <c r="A2127" t="s">
        <v>1569</v>
      </c>
      <c r="B2127">
        <v>1965</v>
      </c>
      <c r="C2127" t="s">
        <v>15</v>
      </c>
      <c r="D2127">
        <v>4</v>
      </c>
      <c r="E2127">
        <v>0</v>
      </c>
      <c r="F2127">
        <v>13023.93</v>
      </c>
      <c r="G2127" t="s">
        <v>12</v>
      </c>
      <c r="H2127" t="s">
        <v>11</v>
      </c>
      <c r="I2127" t="s">
        <v>200</v>
      </c>
      <c r="J2127" t="str">
        <f t="shared" si="33"/>
        <v>4/Nov/1965</v>
      </c>
    </row>
    <row r="2128" spans="1:10" x14ac:dyDescent="0.3">
      <c r="A2128" t="s">
        <v>1568</v>
      </c>
      <c r="B2128">
        <v>1964</v>
      </c>
      <c r="C2128" t="s">
        <v>20</v>
      </c>
      <c r="D2128">
        <v>23</v>
      </c>
      <c r="E2128">
        <v>1</v>
      </c>
      <c r="F2128">
        <v>13019.16</v>
      </c>
      <c r="G2128" t="s">
        <v>12</v>
      </c>
      <c r="H2128" t="s">
        <v>16</v>
      </c>
      <c r="I2128" t="s">
        <v>247</v>
      </c>
      <c r="J2128" t="str">
        <f t="shared" si="33"/>
        <v>23/Sep/1964</v>
      </c>
    </row>
    <row r="2129" spans="1:10" x14ac:dyDescent="0.3">
      <c r="A2129" t="s">
        <v>1567</v>
      </c>
      <c r="B2129">
        <v>1962</v>
      </c>
      <c r="C2129" t="s">
        <v>10</v>
      </c>
      <c r="D2129">
        <v>20</v>
      </c>
      <c r="E2129">
        <v>0</v>
      </c>
      <c r="F2129">
        <v>13012.21</v>
      </c>
      <c r="G2129" t="s">
        <v>12</v>
      </c>
      <c r="H2129" t="s">
        <v>16</v>
      </c>
      <c r="I2129" t="s">
        <v>23</v>
      </c>
      <c r="J2129" t="str">
        <f t="shared" si="33"/>
        <v>20/Jul/1962</v>
      </c>
    </row>
    <row r="2130" spans="1:10" x14ac:dyDescent="0.3">
      <c r="A2130" t="s">
        <v>1566</v>
      </c>
      <c r="B2130">
        <v>1972</v>
      </c>
      <c r="C2130" t="s">
        <v>20</v>
      </c>
      <c r="D2130">
        <v>27</v>
      </c>
      <c r="E2130">
        <v>0</v>
      </c>
      <c r="F2130">
        <v>13010.86</v>
      </c>
      <c r="G2130" t="s">
        <v>12</v>
      </c>
      <c r="H2130" t="s">
        <v>11</v>
      </c>
      <c r="I2130" t="s">
        <v>23</v>
      </c>
      <c r="J2130" t="str">
        <f t="shared" si="33"/>
        <v>27/Sep/1972</v>
      </c>
    </row>
    <row r="2131" spans="1:10" x14ac:dyDescent="0.3">
      <c r="A2131" t="s">
        <v>1565</v>
      </c>
      <c r="B2131">
        <v>1969</v>
      </c>
      <c r="C2131" t="s">
        <v>30</v>
      </c>
      <c r="D2131">
        <v>13</v>
      </c>
      <c r="E2131">
        <v>0</v>
      </c>
      <c r="F2131">
        <v>13008.07</v>
      </c>
      <c r="G2131" t="s">
        <v>12</v>
      </c>
      <c r="H2131" t="s">
        <v>12</v>
      </c>
      <c r="I2131" t="s">
        <v>23</v>
      </c>
      <c r="J2131" t="str">
        <f t="shared" si="33"/>
        <v>13/Dec/1969</v>
      </c>
    </row>
    <row r="2132" spans="1:10" x14ac:dyDescent="0.3">
      <c r="A2132" t="s">
        <v>1564</v>
      </c>
      <c r="B2132">
        <v>1962</v>
      </c>
      <c r="C2132" t="s">
        <v>18</v>
      </c>
      <c r="D2132">
        <v>24</v>
      </c>
      <c r="E2132">
        <v>0</v>
      </c>
      <c r="F2132">
        <v>13004.95</v>
      </c>
      <c r="G2132" t="s">
        <v>12</v>
      </c>
      <c r="H2132" t="s">
        <v>16</v>
      </c>
      <c r="I2132" t="s">
        <v>23</v>
      </c>
      <c r="J2132" t="str">
        <f t="shared" si="33"/>
        <v>24/Jun/1962</v>
      </c>
    </row>
    <row r="2133" spans="1:10" x14ac:dyDescent="0.3">
      <c r="A2133" t="s">
        <v>1563</v>
      </c>
      <c r="B2133">
        <v>1981</v>
      </c>
      <c r="C2133" t="s">
        <v>37</v>
      </c>
      <c r="D2133">
        <v>30</v>
      </c>
      <c r="E2133">
        <v>1</v>
      </c>
      <c r="F2133">
        <v>13002.91</v>
      </c>
      <c r="G2133" t="s">
        <v>12</v>
      </c>
      <c r="H2133" t="s">
        <v>16</v>
      </c>
      <c r="I2133" t="s">
        <v>23</v>
      </c>
      <c r="J2133" t="str">
        <f t="shared" si="33"/>
        <v>30/Oct/1981</v>
      </c>
    </row>
    <row r="2134" spans="1:10" x14ac:dyDescent="0.3">
      <c r="A2134" t="s">
        <v>1562</v>
      </c>
      <c r="B2134">
        <v>1979</v>
      </c>
      <c r="C2134" t="s">
        <v>15</v>
      </c>
      <c r="D2134">
        <v>27</v>
      </c>
      <c r="E2134">
        <v>2</v>
      </c>
      <c r="F2134">
        <v>12994.12</v>
      </c>
      <c r="G2134" t="s">
        <v>12</v>
      </c>
      <c r="H2134" t="s">
        <v>11</v>
      </c>
      <c r="I2134" t="s">
        <v>535</v>
      </c>
      <c r="J2134" t="str">
        <f t="shared" si="33"/>
        <v>27/Nov/1979</v>
      </c>
    </row>
    <row r="2135" spans="1:10" x14ac:dyDescent="0.3">
      <c r="A2135" t="s">
        <v>2292</v>
      </c>
      <c r="B2135">
        <v>1964</v>
      </c>
      <c r="C2135" t="s">
        <v>37</v>
      </c>
      <c r="D2135">
        <v>7</v>
      </c>
      <c r="E2135">
        <v>0</v>
      </c>
      <c r="F2135">
        <v>41331.79</v>
      </c>
      <c r="G2135" t="s">
        <v>16</v>
      </c>
      <c r="H2135" t="s">
        <v>11</v>
      </c>
      <c r="I2135" t="s">
        <v>42</v>
      </c>
      <c r="J2135" t="str">
        <f t="shared" si="33"/>
        <v>7/Oct/1964</v>
      </c>
    </row>
    <row r="2136" spans="1:10" x14ac:dyDescent="0.3">
      <c r="A2136" t="s">
        <v>1561</v>
      </c>
      <c r="B2136">
        <v>1960</v>
      </c>
      <c r="C2136" t="s">
        <v>15</v>
      </c>
      <c r="D2136">
        <v>28</v>
      </c>
      <c r="E2136">
        <v>0</v>
      </c>
      <c r="F2136">
        <v>12982.87</v>
      </c>
      <c r="G2136" t="s">
        <v>12</v>
      </c>
      <c r="H2136" t="s">
        <v>16</v>
      </c>
      <c r="I2136" t="s">
        <v>13</v>
      </c>
      <c r="J2136" t="str">
        <f t="shared" si="33"/>
        <v>28/Nov/1960</v>
      </c>
    </row>
    <row r="2137" spans="1:10" x14ac:dyDescent="0.3">
      <c r="A2137" t="s">
        <v>1560</v>
      </c>
      <c r="B2137">
        <v>1960</v>
      </c>
      <c r="C2137" t="s">
        <v>20</v>
      </c>
      <c r="D2137">
        <v>23</v>
      </c>
      <c r="E2137">
        <v>0</v>
      </c>
      <c r="F2137">
        <v>12981.35</v>
      </c>
      <c r="G2137" t="s">
        <v>12</v>
      </c>
      <c r="H2137" t="s">
        <v>12</v>
      </c>
      <c r="I2137" t="s">
        <v>13</v>
      </c>
      <c r="J2137" t="str">
        <f t="shared" si="33"/>
        <v>23/Sep/1960</v>
      </c>
    </row>
    <row r="2138" spans="1:10" x14ac:dyDescent="0.3">
      <c r="A2138" t="s">
        <v>1559</v>
      </c>
      <c r="B2138">
        <v>1960</v>
      </c>
      <c r="C2138" t="s">
        <v>18</v>
      </c>
      <c r="D2138">
        <v>22</v>
      </c>
      <c r="E2138">
        <v>0</v>
      </c>
      <c r="F2138">
        <v>12979.36</v>
      </c>
      <c r="G2138" t="s">
        <v>12</v>
      </c>
      <c r="H2138" t="s">
        <v>16</v>
      </c>
      <c r="I2138" t="s">
        <v>42</v>
      </c>
      <c r="J2138" t="str">
        <f t="shared" si="33"/>
        <v>22/Jun/1960</v>
      </c>
    </row>
    <row r="2139" spans="1:10" x14ac:dyDescent="0.3">
      <c r="A2139" t="s">
        <v>1558</v>
      </c>
      <c r="B2139">
        <v>1960</v>
      </c>
      <c r="C2139" t="s">
        <v>15</v>
      </c>
      <c r="D2139">
        <v>4</v>
      </c>
      <c r="E2139">
        <v>0</v>
      </c>
      <c r="F2139">
        <v>12957.12</v>
      </c>
      <c r="G2139" t="s">
        <v>12</v>
      </c>
      <c r="H2139" t="s">
        <v>16</v>
      </c>
      <c r="I2139" t="s">
        <v>42</v>
      </c>
      <c r="J2139" t="str">
        <f t="shared" si="33"/>
        <v>4/Nov/1960</v>
      </c>
    </row>
    <row r="2140" spans="1:10" x14ac:dyDescent="0.3">
      <c r="A2140" t="s">
        <v>1557</v>
      </c>
      <c r="B2140">
        <v>1961</v>
      </c>
      <c r="C2140" t="s">
        <v>35</v>
      </c>
      <c r="D2140">
        <v>20</v>
      </c>
      <c r="E2140">
        <v>0</v>
      </c>
      <c r="F2140">
        <v>12950.07</v>
      </c>
      <c r="G2140" t="s">
        <v>12</v>
      </c>
      <c r="H2140" t="s">
        <v>16</v>
      </c>
      <c r="I2140" t="s">
        <v>23</v>
      </c>
      <c r="J2140" t="str">
        <f t="shared" si="33"/>
        <v>20/Aug/1961</v>
      </c>
    </row>
    <row r="2141" spans="1:10" x14ac:dyDescent="0.3">
      <c r="A2141" t="s">
        <v>1556</v>
      </c>
      <c r="B2141">
        <v>1966</v>
      </c>
      <c r="C2141" t="s">
        <v>30</v>
      </c>
      <c r="D2141">
        <v>22</v>
      </c>
      <c r="E2141">
        <v>4</v>
      </c>
      <c r="F2141">
        <v>12949.16</v>
      </c>
      <c r="G2141" t="s">
        <v>12</v>
      </c>
      <c r="H2141" t="s">
        <v>12</v>
      </c>
      <c r="I2141" t="s">
        <v>13</v>
      </c>
      <c r="J2141" t="str">
        <f t="shared" si="33"/>
        <v>22/Dec/1966</v>
      </c>
    </row>
    <row r="2142" spans="1:10" x14ac:dyDescent="0.3">
      <c r="A2142" t="s">
        <v>1555</v>
      </c>
      <c r="B2142">
        <v>1963</v>
      </c>
      <c r="C2142" t="s">
        <v>35</v>
      </c>
      <c r="D2142">
        <v>14</v>
      </c>
      <c r="E2142">
        <v>2</v>
      </c>
      <c r="F2142">
        <v>12928.79</v>
      </c>
      <c r="G2142" t="s">
        <v>12</v>
      </c>
      <c r="H2142" t="s">
        <v>11</v>
      </c>
      <c r="I2142" t="s">
        <v>13</v>
      </c>
      <c r="J2142" t="str">
        <f t="shared" si="33"/>
        <v>14/Aug/1963</v>
      </c>
    </row>
    <row r="2143" spans="1:10" x14ac:dyDescent="0.3">
      <c r="A2143" t="s">
        <v>1554</v>
      </c>
      <c r="B2143">
        <v>1963</v>
      </c>
      <c r="C2143" t="s">
        <v>20</v>
      </c>
      <c r="D2143">
        <v>1</v>
      </c>
      <c r="E2143">
        <v>2</v>
      </c>
      <c r="F2143">
        <v>12925.89</v>
      </c>
      <c r="G2143" t="s">
        <v>12</v>
      </c>
      <c r="H2143" t="s">
        <v>11</v>
      </c>
      <c r="I2143" t="s">
        <v>13</v>
      </c>
      <c r="J2143" t="str">
        <f t="shared" si="33"/>
        <v>1/Sep/1963</v>
      </c>
    </row>
    <row r="2144" spans="1:10" x14ac:dyDescent="0.3">
      <c r="A2144" t="s">
        <v>1553</v>
      </c>
      <c r="B2144">
        <v>1963</v>
      </c>
      <c r="C2144" t="s">
        <v>35</v>
      </c>
      <c r="D2144">
        <v>16</v>
      </c>
      <c r="E2144">
        <v>1</v>
      </c>
      <c r="F2144">
        <v>12913.99</v>
      </c>
      <c r="G2144" t="s">
        <v>12</v>
      </c>
      <c r="H2144" t="s">
        <v>11</v>
      </c>
      <c r="I2144" t="s">
        <v>168</v>
      </c>
      <c r="J2144" t="str">
        <f t="shared" si="33"/>
        <v>16/Aug/1963</v>
      </c>
    </row>
    <row r="2145" spans="1:10" x14ac:dyDescent="0.3">
      <c r="A2145" t="s">
        <v>1552</v>
      </c>
      <c r="B2145">
        <v>2004</v>
      </c>
      <c r="C2145" t="s">
        <v>10</v>
      </c>
      <c r="D2145">
        <v>9</v>
      </c>
      <c r="E2145">
        <v>0</v>
      </c>
      <c r="F2145">
        <v>12890.06</v>
      </c>
      <c r="G2145" t="s">
        <v>12</v>
      </c>
      <c r="H2145" t="s">
        <v>16</v>
      </c>
      <c r="I2145" t="s">
        <v>166</v>
      </c>
      <c r="J2145" t="str">
        <f t="shared" si="33"/>
        <v>9/Jul/2004</v>
      </c>
    </row>
    <row r="2146" spans="1:10" x14ac:dyDescent="0.3">
      <c r="A2146" t="s">
        <v>2291</v>
      </c>
      <c r="B2146">
        <v>1977</v>
      </c>
      <c r="C2146" t="s">
        <v>35</v>
      </c>
      <c r="D2146">
        <v>27</v>
      </c>
      <c r="E2146">
        <v>2</v>
      </c>
      <c r="F2146">
        <v>41271.5</v>
      </c>
      <c r="G2146" t="s">
        <v>16</v>
      </c>
      <c r="H2146" t="s">
        <v>11</v>
      </c>
      <c r="I2146" t="s">
        <v>42</v>
      </c>
      <c r="J2146" t="str">
        <f t="shared" si="33"/>
        <v>27/Aug/1977</v>
      </c>
    </row>
    <row r="2147" spans="1:10" x14ac:dyDescent="0.3">
      <c r="A2147" t="s">
        <v>1551</v>
      </c>
      <c r="B2147">
        <v>1984</v>
      </c>
      <c r="C2147" t="s">
        <v>35</v>
      </c>
      <c r="D2147">
        <v>6</v>
      </c>
      <c r="E2147">
        <v>3</v>
      </c>
      <c r="F2147">
        <v>12870.31</v>
      </c>
      <c r="G2147" t="s">
        <v>12</v>
      </c>
      <c r="H2147" t="s">
        <v>12</v>
      </c>
      <c r="I2147" t="s">
        <v>23</v>
      </c>
      <c r="J2147" t="str">
        <f t="shared" si="33"/>
        <v>6/Aug/1984</v>
      </c>
    </row>
    <row r="2148" spans="1:10" x14ac:dyDescent="0.3">
      <c r="A2148" t="s">
        <v>1550</v>
      </c>
      <c r="B2148">
        <v>1963</v>
      </c>
      <c r="C2148" t="s">
        <v>20</v>
      </c>
      <c r="D2148">
        <v>27</v>
      </c>
      <c r="E2148">
        <v>0</v>
      </c>
      <c r="F2148">
        <v>12856.84</v>
      </c>
      <c r="G2148" t="s">
        <v>12</v>
      </c>
      <c r="H2148" t="s">
        <v>12</v>
      </c>
      <c r="I2148" t="s">
        <v>300</v>
      </c>
      <c r="J2148" t="str">
        <f t="shared" si="33"/>
        <v>27/Sep/1963</v>
      </c>
    </row>
    <row r="2149" spans="1:10" x14ac:dyDescent="0.3">
      <c r="A2149" t="s">
        <v>1549</v>
      </c>
      <c r="B2149">
        <v>1973</v>
      </c>
      <c r="C2149" t="s">
        <v>20</v>
      </c>
      <c r="D2149">
        <v>22</v>
      </c>
      <c r="E2149">
        <v>0</v>
      </c>
      <c r="F2149">
        <v>12852.37</v>
      </c>
      <c r="G2149" t="s">
        <v>12</v>
      </c>
      <c r="H2149" t="s">
        <v>16</v>
      </c>
      <c r="I2149" t="s">
        <v>23</v>
      </c>
      <c r="J2149" t="str">
        <f t="shared" si="33"/>
        <v>22/Sep/1973</v>
      </c>
    </row>
    <row r="2150" spans="1:10" x14ac:dyDescent="0.3">
      <c r="A2150" t="s">
        <v>1548</v>
      </c>
      <c r="B2150">
        <v>1993</v>
      </c>
      <c r="C2150" t="s">
        <v>20</v>
      </c>
      <c r="D2150">
        <v>27</v>
      </c>
      <c r="E2150">
        <v>0</v>
      </c>
      <c r="F2150">
        <v>12847.24</v>
      </c>
      <c r="G2150" t="s">
        <v>12</v>
      </c>
      <c r="H2150" t="s">
        <v>11</v>
      </c>
      <c r="I2150" t="s">
        <v>23</v>
      </c>
      <c r="J2150" t="str">
        <f t="shared" si="33"/>
        <v>27/Sep/1993</v>
      </c>
    </row>
    <row r="2151" spans="1:10" x14ac:dyDescent="0.3">
      <c r="A2151" t="s">
        <v>1547</v>
      </c>
      <c r="B2151">
        <v>2004</v>
      </c>
      <c r="C2151" t="s">
        <v>15</v>
      </c>
      <c r="D2151">
        <v>9</v>
      </c>
      <c r="E2151">
        <v>2</v>
      </c>
      <c r="F2151">
        <v>12829.46</v>
      </c>
      <c r="G2151" t="s">
        <v>12</v>
      </c>
      <c r="H2151" t="s">
        <v>12</v>
      </c>
      <c r="I2151" t="s">
        <v>168</v>
      </c>
      <c r="J2151" t="str">
        <f t="shared" si="33"/>
        <v>9/Nov/2004</v>
      </c>
    </row>
    <row r="2152" spans="1:10" x14ac:dyDescent="0.3">
      <c r="A2152" t="s">
        <v>1546</v>
      </c>
      <c r="B2152">
        <v>1967</v>
      </c>
      <c r="C2152" t="s">
        <v>20</v>
      </c>
      <c r="D2152">
        <v>25</v>
      </c>
      <c r="E2152">
        <v>0</v>
      </c>
      <c r="F2152">
        <v>12823.25</v>
      </c>
      <c r="G2152" t="s">
        <v>12</v>
      </c>
      <c r="H2152" t="s">
        <v>12</v>
      </c>
      <c r="I2152" t="s">
        <v>300</v>
      </c>
      <c r="J2152" t="str">
        <f t="shared" si="33"/>
        <v>25/Sep/1967</v>
      </c>
    </row>
    <row r="2153" spans="1:10" x14ac:dyDescent="0.3">
      <c r="A2153" t="s">
        <v>1545</v>
      </c>
      <c r="B2153">
        <v>1963</v>
      </c>
      <c r="C2153" t="s">
        <v>10</v>
      </c>
      <c r="D2153">
        <v>20</v>
      </c>
      <c r="E2153">
        <v>0</v>
      </c>
      <c r="F2153">
        <v>12815.44</v>
      </c>
      <c r="G2153" t="s">
        <v>12</v>
      </c>
      <c r="H2153" t="s">
        <v>12</v>
      </c>
      <c r="I2153" t="s">
        <v>247</v>
      </c>
      <c r="J2153" t="str">
        <f t="shared" si="33"/>
        <v>20/Jul/1963</v>
      </c>
    </row>
    <row r="2154" spans="1:10" x14ac:dyDescent="0.3">
      <c r="A2154" t="s">
        <v>1544</v>
      </c>
      <c r="B2154">
        <v>1978</v>
      </c>
      <c r="C2154" t="s">
        <v>10</v>
      </c>
      <c r="D2154">
        <v>24</v>
      </c>
      <c r="E2154">
        <v>0</v>
      </c>
      <c r="F2154">
        <v>12797.21</v>
      </c>
      <c r="G2154" t="s">
        <v>12</v>
      </c>
      <c r="H2154" t="s">
        <v>16</v>
      </c>
      <c r="I2154" t="s">
        <v>247</v>
      </c>
      <c r="J2154" t="str">
        <f t="shared" si="33"/>
        <v>24/Jul/1978</v>
      </c>
    </row>
    <row r="2155" spans="1:10" x14ac:dyDescent="0.3">
      <c r="A2155" t="s">
        <v>1543</v>
      </c>
      <c r="B2155">
        <v>1983</v>
      </c>
      <c r="C2155" t="s">
        <v>37</v>
      </c>
      <c r="D2155">
        <v>29</v>
      </c>
      <c r="E2155">
        <v>3</v>
      </c>
      <c r="F2155">
        <v>12788.18</v>
      </c>
      <c r="G2155" t="s">
        <v>12</v>
      </c>
      <c r="H2155" t="s">
        <v>16</v>
      </c>
      <c r="I2155" t="s">
        <v>535</v>
      </c>
      <c r="J2155" t="str">
        <f t="shared" si="33"/>
        <v>29/Oct/1983</v>
      </c>
    </row>
    <row r="2156" spans="1:10" x14ac:dyDescent="0.3">
      <c r="A2156" t="s">
        <v>1542</v>
      </c>
      <c r="B2156">
        <v>1963</v>
      </c>
      <c r="C2156" t="s">
        <v>30</v>
      </c>
      <c r="D2156">
        <v>5</v>
      </c>
      <c r="E2156">
        <v>0</v>
      </c>
      <c r="F2156">
        <v>12788.03</v>
      </c>
      <c r="G2156" t="s">
        <v>12</v>
      </c>
      <c r="H2156" t="s">
        <v>12</v>
      </c>
      <c r="I2156" t="s">
        <v>200</v>
      </c>
      <c r="J2156" t="str">
        <f t="shared" si="33"/>
        <v>5/Dec/1963</v>
      </c>
    </row>
    <row r="2157" spans="1:10" x14ac:dyDescent="0.3">
      <c r="A2157" t="s">
        <v>2290</v>
      </c>
      <c r="B2157">
        <v>1964</v>
      </c>
      <c r="C2157" t="s">
        <v>18</v>
      </c>
      <c r="D2157">
        <v>6</v>
      </c>
      <c r="E2157">
        <v>0</v>
      </c>
      <c r="F2157">
        <v>41250.39</v>
      </c>
      <c r="G2157" t="s">
        <v>16</v>
      </c>
      <c r="H2157" t="s">
        <v>12</v>
      </c>
      <c r="I2157" t="s">
        <v>42</v>
      </c>
      <c r="J2157" t="str">
        <f t="shared" si="33"/>
        <v>6/Jun/1964</v>
      </c>
    </row>
    <row r="2158" spans="1:10" x14ac:dyDescent="0.3">
      <c r="A2158" t="s">
        <v>1541</v>
      </c>
      <c r="B2158">
        <v>1972</v>
      </c>
      <c r="C2158" t="s">
        <v>37</v>
      </c>
      <c r="D2158">
        <v>7</v>
      </c>
      <c r="E2158">
        <v>0</v>
      </c>
      <c r="F2158">
        <v>12776.05</v>
      </c>
      <c r="G2158" t="s">
        <v>12</v>
      </c>
      <c r="H2158" t="s">
        <v>12</v>
      </c>
      <c r="I2158" t="s">
        <v>535</v>
      </c>
      <c r="J2158" t="str">
        <f t="shared" si="33"/>
        <v>7/Oct/1972</v>
      </c>
    </row>
    <row r="2159" spans="1:10" x14ac:dyDescent="0.3">
      <c r="A2159" t="s">
        <v>1540</v>
      </c>
      <c r="B2159">
        <v>1975</v>
      </c>
      <c r="C2159" t="s">
        <v>20</v>
      </c>
      <c r="D2159">
        <v>25</v>
      </c>
      <c r="E2159">
        <v>1</v>
      </c>
      <c r="F2159">
        <v>12770.27</v>
      </c>
      <c r="G2159" t="s">
        <v>12</v>
      </c>
      <c r="H2159" t="s">
        <v>12</v>
      </c>
      <c r="I2159" t="s">
        <v>300</v>
      </c>
      <c r="J2159" t="str">
        <f t="shared" si="33"/>
        <v>25/Sep/1975</v>
      </c>
    </row>
    <row r="2160" spans="1:10" x14ac:dyDescent="0.3">
      <c r="A2160" t="s">
        <v>1539</v>
      </c>
      <c r="B2160">
        <v>1962</v>
      </c>
      <c r="C2160" t="s">
        <v>37</v>
      </c>
      <c r="D2160">
        <v>1</v>
      </c>
      <c r="E2160">
        <v>0</v>
      </c>
      <c r="F2160">
        <v>12741.17</v>
      </c>
      <c r="G2160" t="s">
        <v>12</v>
      </c>
      <c r="H2160" t="s">
        <v>16</v>
      </c>
      <c r="I2160" t="s">
        <v>356</v>
      </c>
      <c r="J2160" t="str">
        <f t="shared" si="33"/>
        <v>1/Oct/1962</v>
      </c>
    </row>
    <row r="2161" spans="1:10" x14ac:dyDescent="0.3">
      <c r="A2161" t="s">
        <v>1538</v>
      </c>
      <c r="B2161">
        <v>1962</v>
      </c>
      <c r="C2161" t="s">
        <v>20</v>
      </c>
      <c r="D2161">
        <v>2</v>
      </c>
      <c r="E2161">
        <v>0</v>
      </c>
      <c r="F2161">
        <v>12731</v>
      </c>
      <c r="G2161" t="s">
        <v>12</v>
      </c>
      <c r="H2161" t="s">
        <v>12</v>
      </c>
      <c r="I2161" t="s">
        <v>168</v>
      </c>
      <c r="J2161" t="str">
        <f t="shared" si="33"/>
        <v>2/Sep/1962</v>
      </c>
    </row>
    <row r="2162" spans="1:10" x14ac:dyDescent="0.3">
      <c r="A2162" t="s">
        <v>1537</v>
      </c>
      <c r="B2162">
        <v>1988</v>
      </c>
      <c r="C2162" t="s">
        <v>10</v>
      </c>
      <c r="D2162">
        <v>17</v>
      </c>
      <c r="E2162">
        <v>3</v>
      </c>
      <c r="F2162">
        <v>12718.21</v>
      </c>
      <c r="G2162" t="s">
        <v>12</v>
      </c>
      <c r="H2162" t="s">
        <v>16</v>
      </c>
      <c r="I2162" t="s">
        <v>535</v>
      </c>
      <c r="J2162" t="str">
        <f t="shared" si="33"/>
        <v>17/Jul/1988</v>
      </c>
    </row>
    <row r="2163" spans="1:10" x14ac:dyDescent="0.3">
      <c r="A2163" t="s">
        <v>1536</v>
      </c>
      <c r="B2163">
        <v>1970</v>
      </c>
      <c r="C2163" t="s">
        <v>10</v>
      </c>
      <c r="D2163">
        <v>8</v>
      </c>
      <c r="E2163">
        <v>0</v>
      </c>
      <c r="F2163">
        <v>12713</v>
      </c>
      <c r="G2163" t="s">
        <v>12</v>
      </c>
      <c r="H2163" t="s">
        <v>16</v>
      </c>
      <c r="I2163" t="s">
        <v>42</v>
      </c>
      <c r="J2163" t="str">
        <f t="shared" si="33"/>
        <v>8/Jul/1970</v>
      </c>
    </row>
    <row r="2164" spans="1:10" x14ac:dyDescent="0.3">
      <c r="A2164" t="s">
        <v>1535</v>
      </c>
      <c r="B2164">
        <v>1964</v>
      </c>
      <c r="C2164" t="s">
        <v>15</v>
      </c>
      <c r="D2164">
        <v>28</v>
      </c>
      <c r="E2164">
        <v>0</v>
      </c>
      <c r="F2164">
        <v>12700.63</v>
      </c>
      <c r="G2164" t="s">
        <v>12</v>
      </c>
      <c r="H2164" t="s">
        <v>12</v>
      </c>
      <c r="I2164" t="s">
        <v>42</v>
      </c>
      <c r="J2164" t="str">
        <f t="shared" si="33"/>
        <v>28/Nov/1964</v>
      </c>
    </row>
    <row r="2165" spans="1:10" x14ac:dyDescent="0.3">
      <c r="A2165" t="s">
        <v>1534</v>
      </c>
      <c r="B2165">
        <v>1992</v>
      </c>
      <c r="C2165" t="s">
        <v>10</v>
      </c>
      <c r="D2165">
        <v>7</v>
      </c>
      <c r="E2165">
        <v>0</v>
      </c>
      <c r="F2165">
        <v>12699.56</v>
      </c>
      <c r="G2165" t="s">
        <v>12</v>
      </c>
      <c r="H2165" t="s">
        <v>11</v>
      </c>
      <c r="I2165" t="s">
        <v>42</v>
      </c>
      <c r="J2165" t="str">
        <f t="shared" si="33"/>
        <v>7/Jul/1992</v>
      </c>
    </row>
    <row r="2166" spans="1:10" x14ac:dyDescent="0.3">
      <c r="A2166" t="s">
        <v>1533</v>
      </c>
      <c r="B2166">
        <v>1974</v>
      </c>
      <c r="C2166" t="s">
        <v>20</v>
      </c>
      <c r="D2166">
        <v>24</v>
      </c>
      <c r="E2166">
        <v>0</v>
      </c>
      <c r="F2166">
        <v>12697.48</v>
      </c>
      <c r="G2166" t="s">
        <v>12</v>
      </c>
      <c r="H2166" t="s">
        <v>12</v>
      </c>
      <c r="I2166" t="s">
        <v>300</v>
      </c>
      <c r="J2166" t="str">
        <f t="shared" si="33"/>
        <v>24/Sep/1974</v>
      </c>
    </row>
    <row r="2167" spans="1:10" x14ac:dyDescent="0.3">
      <c r="A2167" t="s">
        <v>1532</v>
      </c>
      <c r="B2167">
        <v>1962</v>
      </c>
      <c r="C2167" t="s">
        <v>35</v>
      </c>
      <c r="D2167">
        <v>27</v>
      </c>
      <c r="E2167">
        <v>0</v>
      </c>
      <c r="F2167">
        <v>12648.7</v>
      </c>
      <c r="G2167" t="s">
        <v>12</v>
      </c>
      <c r="H2167" t="s">
        <v>11</v>
      </c>
      <c r="I2167" t="s">
        <v>13</v>
      </c>
      <c r="J2167" t="str">
        <f t="shared" si="33"/>
        <v>27/Aug/1962</v>
      </c>
    </row>
    <row r="2168" spans="1:10" x14ac:dyDescent="0.3">
      <c r="A2168" t="s">
        <v>2289</v>
      </c>
      <c r="B2168">
        <v>1969</v>
      </c>
      <c r="C2168" t="s">
        <v>35</v>
      </c>
      <c r="D2168">
        <v>8</v>
      </c>
      <c r="E2168">
        <v>0</v>
      </c>
      <c r="F2168">
        <v>41191.57</v>
      </c>
      <c r="G2168" t="s">
        <v>16</v>
      </c>
      <c r="H2168" t="s">
        <v>11</v>
      </c>
      <c r="I2168" t="s">
        <v>42</v>
      </c>
      <c r="J2168" t="str">
        <f t="shared" si="33"/>
        <v>8/Aug/1969</v>
      </c>
    </row>
    <row r="2169" spans="1:10" x14ac:dyDescent="0.3">
      <c r="A2169" t="s">
        <v>1531</v>
      </c>
      <c r="B2169">
        <v>1965</v>
      </c>
      <c r="C2169" t="s">
        <v>20</v>
      </c>
      <c r="D2169">
        <v>14</v>
      </c>
      <c r="E2169">
        <v>2</v>
      </c>
      <c r="F2169">
        <v>12646.21</v>
      </c>
      <c r="G2169" t="s">
        <v>12</v>
      </c>
      <c r="H2169" t="s">
        <v>11</v>
      </c>
      <c r="I2169" t="s">
        <v>42</v>
      </c>
      <c r="J2169" t="str">
        <f t="shared" si="33"/>
        <v>14/Sep/1965</v>
      </c>
    </row>
    <row r="2170" spans="1:10" x14ac:dyDescent="0.3">
      <c r="A2170" t="s">
        <v>1530</v>
      </c>
      <c r="B2170">
        <v>1962</v>
      </c>
      <c r="C2170" t="s">
        <v>10</v>
      </c>
      <c r="D2170">
        <v>11</v>
      </c>
      <c r="E2170">
        <v>0</v>
      </c>
      <c r="F2170">
        <v>12644.59</v>
      </c>
      <c r="G2170" t="s">
        <v>12</v>
      </c>
      <c r="H2170" t="s">
        <v>11</v>
      </c>
      <c r="I2170" t="s">
        <v>42</v>
      </c>
      <c r="J2170" t="str">
        <f t="shared" si="33"/>
        <v>11/Jul/1962</v>
      </c>
    </row>
    <row r="2171" spans="1:10" x14ac:dyDescent="0.3">
      <c r="A2171" t="s">
        <v>1529</v>
      </c>
      <c r="B2171">
        <v>1966</v>
      </c>
      <c r="C2171" t="s">
        <v>30</v>
      </c>
      <c r="D2171">
        <v>17</v>
      </c>
      <c r="E2171">
        <v>2</v>
      </c>
      <c r="F2171">
        <v>12643.38</v>
      </c>
      <c r="G2171" t="s">
        <v>12</v>
      </c>
      <c r="H2171" t="s">
        <v>16</v>
      </c>
      <c r="I2171" t="s">
        <v>23</v>
      </c>
      <c r="J2171" t="str">
        <f t="shared" si="33"/>
        <v>17/Dec/1966</v>
      </c>
    </row>
    <row r="2172" spans="1:10" x14ac:dyDescent="0.3">
      <c r="A2172" t="s">
        <v>1528</v>
      </c>
      <c r="B2172">
        <v>1972</v>
      </c>
      <c r="C2172" t="s">
        <v>20</v>
      </c>
      <c r="D2172">
        <v>5</v>
      </c>
      <c r="E2172">
        <v>0</v>
      </c>
      <c r="F2172">
        <v>12640.24</v>
      </c>
      <c r="G2172" t="s">
        <v>12</v>
      </c>
      <c r="H2172" t="s">
        <v>16</v>
      </c>
      <c r="I2172" t="s">
        <v>42</v>
      </c>
      <c r="J2172" t="str">
        <f t="shared" si="33"/>
        <v>5/Sep/1972</v>
      </c>
    </row>
    <row r="2173" spans="1:10" x14ac:dyDescent="0.3">
      <c r="A2173" t="s">
        <v>1527</v>
      </c>
      <c r="B2173">
        <v>1962</v>
      </c>
      <c r="C2173" t="s">
        <v>10</v>
      </c>
      <c r="D2173">
        <v>22</v>
      </c>
      <c r="E2173">
        <v>0</v>
      </c>
      <c r="F2173">
        <v>12638.2</v>
      </c>
      <c r="G2173" t="s">
        <v>12</v>
      </c>
      <c r="H2173" t="s">
        <v>16</v>
      </c>
      <c r="I2173" t="s">
        <v>42</v>
      </c>
      <c r="J2173" t="str">
        <f t="shared" si="33"/>
        <v>22/Jul/1962</v>
      </c>
    </row>
    <row r="2174" spans="1:10" x14ac:dyDescent="0.3">
      <c r="A2174" t="s">
        <v>1526</v>
      </c>
      <c r="B2174">
        <v>1962</v>
      </c>
      <c r="C2174" t="s">
        <v>15</v>
      </c>
      <c r="D2174">
        <v>22</v>
      </c>
      <c r="E2174">
        <v>0</v>
      </c>
      <c r="F2174">
        <v>12629.9</v>
      </c>
      <c r="G2174" t="s">
        <v>12</v>
      </c>
      <c r="H2174" t="s">
        <v>12</v>
      </c>
      <c r="I2174" t="s">
        <v>13</v>
      </c>
      <c r="J2174" t="str">
        <f t="shared" si="33"/>
        <v>22/Nov/1962</v>
      </c>
    </row>
    <row r="2175" spans="1:10" x14ac:dyDescent="0.3">
      <c r="A2175" t="s">
        <v>1525</v>
      </c>
      <c r="B2175">
        <v>1965</v>
      </c>
      <c r="C2175" t="s">
        <v>37</v>
      </c>
      <c r="D2175">
        <v>4</v>
      </c>
      <c r="E2175">
        <v>2</v>
      </c>
      <c r="F2175">
        <v>12629.17</v>
      </c>
      <c r="G2175" t="s">
        <v>12</v>
      </c>
      <c r="H2175" t="s">
        <v>16</v>
      </c>
      <c r="I2175" t="s">
        <v>13</v>
      </c>
      <c r="J2175" t="str">
        <f t="shared" si="33"/>
        <v>4/Oct/1965</v>
      </c>
    </row>
    <row r="2176" spans="1:10" x14ac:dyDescent="0.3">
      <c r="A2176" t="s">
        <v>1524</v>
      </c>
      <c r="B2176">
        <v>1970</v>
      </c>
      <c r="C2176" t="s">
        <v>30</v>
      </c>
      <c r="D2176">
        <v>28</v>
      </c>
      <c r="E2176">
        <v>0</v>
      </c>
      <c r="F2176">
        <v>12624.74</v>
      </c>
      <c r="G2176" t="s">
        <v>12</v>
      </c>
      <c r="H2176" t="s">
        <v>16</v>
      </c>
      <c r="I2176" t="s">
        <v>23</v>
      </c>
      <c r="J2176" t="str">
        <f t="shared" si="33"/>
        <v>28/Dec/1970</v>
      </c>
    </row>
    <row r="2177" spans="1:10" x14ac:dyDescent="0.3">
      <c r="A2177" t="s">
        <v>1523</v>
      </c>
      <c r="B2177">
        <v>1963</v>
      </c>
      <c r="C2177" t="s">
        <v>35</v>
      </c>
      <c r="D2177">
        <v>19</v>
      </c>
      <c r="E2177">
        <v>0</v>
      </c>
      <c r="F2177">
        <v>12622.18</v>
      </c>
      <c r="G2177" t="s">
        <v>12</v>
      </c>
      <c r="H2177" t="s">
        <v>16</v>
      </c>
      <c r="I2177" t="s">
        <v>23</v>
      </c>
      <c r="J2177" t="str">
        <f t="shared" si="33"/>
        <v>19/Aug/1963</v>
      </c>
    </row>
    <row r="2178" spans="1:10" x14ac:dyDescent="0.3">
      <c r="A2178" t="s">
        <v>1522</v>
      </c>
      <c r="B2178">
        <v>1998</v>
      </c>
      <c r="C2178" t="s">
        <v>15</v>
      </c>
      <c r="D2178">
        <v>18</v>
      </c>
      <c r="E2178">
        <v>1</v>
      </c>
      <c r="F2178">
        <v>12609.89</v>
      </c>
      <c r="G2178" t="s">
        <v>12</v>
      </c>
      <c r="H2178" t="s">
        <v>12</v>
      </c>
      <c r="I2178" t="s">
        <v>23</v>
      </c>
      <c r="J2178" t="str">
        <f t="shared" si="33"/>
        <v>18/Nov/1998</v>
      </c>
    </row>
    <row r="2179" spans="1:10" x14ac:dyDescent="0.3">
      <c r="A2179" t="s">
        <v>2288</v>
      </c>
      <c r="B2179">
        <v>1972</v>
      </c>
      <c r="C2179" t="s">
        <v>20</v>
      </c>
      <c r="D2179">
        <v>6</v>
      </c>
      <c r="E2179">
        <v>0</v>
      </c>
      <c r="F2179">
        <v>41097.160000000003</v>
      </c>
      <c r="G2179" t="s">
        <v>16</v>
      </c>
      <c r="H2179" t="s">
        <v>12</v>
      </c>
      <c r="I2179" t="s">
        <v>168</v>
      </c>
      <c r="J2179" t="str">
        <f t="shared" si="33"/>
        <v>6/Sep/1972</v>
      </c>
    </row>
    <row r="2180" spans="1:10" x14ac:dyDescent="0.3">
      <c r="A2180" t="s">
        <v>1521</v>
      </c>
      <c r="B2180">
        <v>1988</v>
      </c>
      <c r="C2180" t="s">
        <v>35</v>
      </c>
      <c r="D2180">
        <v>11</v>
      </c>
      <c r="E2180">
        <v>3</v>
      </c>
      <c r="F2180">
        <v>12600.46</v>
      </c>
      <c r="G2180" t="s">
        <v>12</v>
      </c>
      <c r="H2180" t="s">
        <v>16</v>
      </c>
      <c r="I2180" t="s">
        <v>249</v>
      </c>
      <c r="J2180" t="str">
        <f t="shared" si="33"/>
        <v>11/Aug/1988</v>
      </c>
    </row>
    <row r="2181" spans="1:10" x14ac:dyDescent="0.3">
      <c r="A2181" t="s">
        <v>1520</v>
      </c>
      <c r="B2181">
        <v>1970</v>
      </c>
      <c r="C2181" t="s">
        <v>18</v>
      </c>
      <c r="D2181">
        <v>18</v>
      </c>
      <c r="E2181">
        <v>5</v>
      </c>
      <c r="F2181">
        <v>12592.53</v>
      </c>
      <c r="G2181" t="s">
        <v>12</v>
      </c>
      <c r="H2181" t="s">
        <v>11</v>
      </c>
      <c r="I2181" t="s">
        <v>13</v>
      </c>
      <c r="J2181" t="str">
        <f t="shared" si="33"/>
        <v>18/Jun/1970</v>
      </c>
    </row>
    <row r="2182" spans="1:10" x14ac:dyDescent="0.3">
      <c r="A2182" t="s">
        <v>1519</v>
      </c>
      <c r="B2182">
        <v>1969</v>
      </c>
      <c r="C2182" t="s">
        <v>15</v>
      </c>
      <c r="D2182">
        <v>26</v>
      </c>
      <c r="E2182">
        <v>0</v>
      </c>
      <c r="F2182">
        <v>12579.92</v>
      </c>
      <c r="G2182" t="s">
        <v>12</v>
      </c>
      <c r="H2182" t="s">
        <v>16</v>
      </c>
      <c r="I2182" t="s">
        <v>200</v>
      </c>
      <c r="J2182" t="str">
        <f t="shared" si="33"/>
        <v>26/Nov/1969</v>
      </c>
    </row>
    <row r="2183" spans="1:10" x14ac:dyDescent="0.3">
      <c r="A2183" t="s">
        <v>1518</v>
      </c>
      <c r="B2183">
        <v>1961</v>
      </c>
      <c r="C2183" t="s">
        <v>15</v>
      </c>
      <c r="D2183">
        <v>28</v>
      </c>
      <c r="E2183">
        <v>0</v>
      </c>
      <c r="F2183">
        <v>12574.05</v>
      </c>
      <c r="G2183" t="s">
        <v>12</v>
      </c>
      <c r="H2183" t="s">
        <v>16</v>
      </c>
      <c r="I2183" t="s">
        <v>42</v>
      </c>
      <c r="J2183" t="str">
        <f t="shared" si="33"/>
        <v>28/Nov/1961</v>
      </c>
    </row>
    <row r="2184" spans="1:10" x14ac:dyDescent="0.3">
      <c r="A2184" t="s">
        <v>1517</v>
      </c>
      <c r="B2184">
        <v>1961</v>
      </c>
      <c r="C2184" t="s">
        <v>15</v>
      </c>
      <c r="D2184">
        <v>28</v>
      </c>
      <c r="E2184">
        <v>0</v>
      </c>
      <c r="F2184">
        <v>12557.61</v>
      </c>
      <c r="G2184" t="s">
        <v>12</v>
      </c>
      <c r="H2184" t="s">
        <v>12</v>
      </c>
      <c r="I2184" t="s">
        <v>13</v>
      </c>
      <c r="J2184" t="str">
        <f t="shared" si="33"/>
        <v>28/Nov/1961</v>
      </c>
    </row>
    <row r="2185" spans="1:10" x14ac:dyDescent="0.3">
      <c r="A2185" t="s">
        <v>1516</v>
      </c>
      <c r="B2185">
        <v>1962</v>
      </c>
      <c r="C2185" t="s">
        <v>37</v>
      </c>
      <c r="D2185">
        <v>16</v>
      </c>
      <c r="E2185">
        <v>0</v>
      </c>
      <c r="F2185">
        <v>12523.6</v>
      </c>
      <c r="G2185" t="s">
        <v>12</v>
      </c>
      <c r="H2185" t="s">
        <v>12</v>
      </c>
      <c r="I2185" t="s">
        <v>23</v>
      </c>
      <c r="J2185" t="str">
        <f t="shared" ref="J2185:J2248" si="34">_xlfn.CONCAT(D2185,"/",C2185,"/",B2185)</f>
        <v>16/Oct/1962</v>
      </c>
    </row>
    <row r="2186" spans="1:10" x14ac:dyDescent="0.3">
      <c r="A2186" t="s">
        <v>1515</v>
      </c>
      <c r="B2186">
        <v>1966</v>
      </c>
      <c r="C2186" t="s">
        <v>10</v>
      </c>
      <c r="D2186">
        <v>12</v>
      </c>
      <c r="E2186">
        <v>0</v>
      </c>
      <c r="F2186">
        <v>12499.88</v>
      </c>
      <c r="G2186" t="s">
        <v>12</v>
      </c>
      <c r="H2186" t="s">
        <v>11</v>
      </c>
      <c r="I2186" t="s">
        <v>23</v>
      </c>
      <c r="J2186" t="str">
        <f t="shared" si="34"/>
        <v>12/Jul/1966</v>
      </c>
    </row>
    <row r="2187" spans="1:10" x14ac:dyDescent="0.3">
      <c r="A2187" t="s">
        <v>1514</v>
      </c>
      <c r="B2187">
        <v>1968</v>
      </c>
      <c r="C2187" t="s">
        <v>30</v>
      </c>
      <c r="D2187">
        <v>3</v>
      </c>
      <c r="E2187">
        <v>3</v>
      </c>
      <c r="F2187">
        <v>12495.29</v>
      </c>
      <c r="G2187" t="s">
        <v>12</v>
      </c>
      <c r="H2187" t="s">
        <v>12</v>
      </c>
      <c r="I2187" t="s">
        <v>23</v>
      </c>
      <c r="J2187" t="str">
        <f t="shared" si="34"/>
        <v>3/Dec/1968</v>
      </c>
    </row>
    <row r="2188" spans="1:10" x14ac:dyDescent="0.3">
      <c r="A2188" t="s">
        <v>1513</v>
      </c>
      <c r="B2188">
        <v>1967</v>
      </c>
      <c r="C2188" t="s">
        <v>20</v>
      </c>
      <c r="D2188">
        <v>1</v>
      </c>
      <c r="E2188">
        <v>3</v>
      </c>
      <c r="F2188">
        <v>12485.8</v>
      </c>
      <c r="G2188" t="s">
        <v>12</v>
      </c>
      <c r="H2188" t="s">
        <v>12</v>
      </c>
      <c r="I2188" t="s">
        <v>13</v>
      </c>
      <c r="J2188" t="str">
        <f t="shared" si="34"/>
        <v>1/Sep/1967</v>
      </c>
    </row>
    <row r="2189" spans="1:10" x14ac:dyDescent="0.3">
      <c r="A2189" t="s">
        <v>1512</v>
      </c>
      <c r="B2189">
        <v>1968</v>
      </c>
      <c r="C2189" t="s">
        <v>15</v>
      </c>
      <c r="D2189">
        <v>12</v>
      </c>
      <c r="E2189">
        <v>3</v>
      </c>
      <c r="F2189">
        <v>12479.71</v>
      </c>
      <c r="G2189" t="s">
        <v>12</v>
      </c>
      <c r="H2189" t="s">
        <v>12</v>
      </c>
      <c r="I2189" t="s">
        <v>23</v>
      </c>
      <c r="J2189" t="str">
        <f t="shared" si="34"/>
        <v>12/Nov/1968</v>
      </c>
    </row>
    <row r="2190" spans="1:10" x14ac:dyDescent="0.3">
      <c r="A2190" t="s">
        <v>2287</v>
      </c>
      <c r="B2190">
        <v>1972</v>
      </c>
      <c r="C2190" t="s">
        <v>35</v>
      </c>
      <c r="D2190">
        <v>12</v>
      </c>
      <c r="E2190">
        <v>0</v>
      </c>
      <c r="F2190">
        <v>41055.29</v>
      </c>
      <c r="G2190" t="s">
        <v>16</v>
      </c>
      <c r="H2190" t="s">
        <v>11</v>
      </c>
      <c r="I2190" t="s">
        <v>42</v>
      </c>
      <c r="J2190" t="str">
        <f t="shared" si="34"/>
        <v>12/Aug/1972</v>
      </c>
    </row>
    <row r="2191" spans="1:10" x14ac:dyDescent="0.3">
      <c r="A2191" t="s">
        <v>1511</v>
      </c>
      <c r="B2191">
        <v>1968</v>
      </c>
      <c r="C2191" t="s">
        <v>15</v>
      </c>
      <c r="D2191">
        <v>26</v>
      </c>
      <c r="E2191">
        <v>3</v>
      </c>
      <c r="F2191">
        <v>12475.35</v>
      </c>
      <c r="G2191" t="s">
        <v>12</v>
      </c>
      <c r="H2191" t="s">
        <v>16</v>
      </c>
      <c r="I2191" t="s">
        <v>23</v>
      </c>
      <c r="J2191" t="str">
        <f t="shared" si="34"/>
        <v>26/Nov/1968</v>
      </c>
    </row>
    <row r="2192" spans="1:10" x14ac:dyDescent="0.3">
      <c r="A2192" t="s">
        <v>1510</v>
      </c>
      <c r="B2192">
        <v>1995</v>
      </c>
      <c r="C2192" t="s">
        <v>35</v>
      </c>
      <c r="D2192">
        <v>9</v>
      </c>
      <c r="E2192">
        <v>0</v>
      </c>
      <c r="F2192">
        <v>12452.25</v>
      </c>
      <c r="G2192" t="s">
        <v>12</v>
      </c>
      <c r="H2192" t="s">
        <v>12</v>
      </c>
      <c r="I2192" t="s">
        <v>23</v>
      </c>
      <c r="J2192" t="str">
        <f t="shared" si="34"/>
        <v>9/Aug/1995</v>
      </c>
    </row>
    <row r="2193" spans="1:10" x14ac:dyDescent="0.3">
      <c r="A2193" t="s">
        <v>1509</v>
      </c>
      <c r="B2193">
        <v>1964</v>
      </c>
      <c r="C2193" t="s">
        <v>35</v>
      </c>
      <c r="D2193">
        <v>4</v>
      </c>
      <c r="E2193">
        <v>0</v>
      </c>
      <c r="F2193">
        <v>12430.95</v>
      </c>
      <c r="G2193" t="s">
        <v>12</v>
      </c>
      <c r="H2193" t="s">
        <v>12</v>
      </c>
      <c r="I2193" t="s">
        <v>247</v>
      </c>
      <c r="J2193" t="str">
        <f t="shared" si="34"/>
        <v>4/Aug/1964</v>
      </c>
    </row>
    <row r="2194" spans="1:10" x14ac:dyDescent="0.3">
      <c r="A2194" t="s">
        <v>1508</v>
      </c>
      <c r="B2194">
        <v>1979</v>
      </c>
      <c r="C2194" t="s">
        <v>10</v>
      </c>
      <c r="D2194">
        <v>14</v>
      </c>
      <c r="E2194">
        <v>2</v>
      </c>
      <c r="F2194">
        <v>12408.29</v>
      </c>
      <c r="G2194" t="s">
        <v>12</v>
      </c>
      <c r="H2194" t="s">
        <v>16</v>
      </c>
      <c r="I2194" t="s">
        <v>632</v>
      </c>
      <c r="J2194" t="str">
        <f t="shared" si="34"/>
        <v>14/Jul/1979</v>
      </c>
    </row>
    <row r="2195" spans="1:10" x14ac:dyDescent="0.3">
      <c r="A2195" t="s">
        <v>1507</v>
      </c>
      <c r="B2195">
        <v>1972</v>
      </c>
      <c r="C2195" t="s">
        <v>35</v>
      </c>
      <c r="D2195">
        <v>21</v>
      </c>
      <c r="E2195">
        <v>0</v>
      </c>
      <c r="F2195">
        <v>12407.3</v>
      </c>
      <c r="G2195" t="s">
        <v>12</v>
      </c>
      <c r="H2195" t="s">
        <v>11</v>
      </c>
      <c r="I2195" t="s">
        <v>300</v>
      </c>
      <c r="J2195" t="str">
        <f t="shared" si="34"/>
        <v>21/Aug/1972</v>
      </c>
    </row>
    <row r="2196" spans="1:10" x14ac:dyDescent="0.3">
      <c r="A2196" t="s">
        <v>1506</v>
      </c>
      <c r="B2196">
        <v>1989</v>
      </c>
      <c r="C2196" t="s">
        <v>30</v>
      </c>
      <c r="D2196">
        <v>29</v>
      </c>
      <c r="E2196">
        <v>0</v>
      </c>
      <c r="F2196">
        <v>12404.88</v>
      </c>
      <c r="G2196" t="s">
        <v>12</v>
      </c>
      <c r="H2196" t="s">
        <v>12</v>
      </c>
      <c r="I2196" t="s">
        <v>168</v>
      </c>
      <c r="J2196" t="str">
        <f t="shared" si="34"/>
        <v>29/Dec/1989</v>
      </c>
    </row>
    <row r="2197" spans="1:10" x14ac:dyDescent="0.3">
      <c r="A2197" t="s">
        <v>1505</v>
      </c>
      <c r="B2197">
        <v>1962</v>
      </c>
      <c r="C2197" t="s">
        <v>20</v>
      </c>
      <c r="D2197">
        <v>26</v>
      </c>
      <c r="E2197">
        <v>0</v>
      </c>
      <c r="F2197">
        <v>12369.89</v>
      </c>
      <c r="G2197" t="s">
        <v>12</v>
      </c>
      <c r="H2197" t="s">
        <v>11</v>
      </c>
      <c r="I2197" t="s">
        <v>247</v>
      </c>
      <c r="J2197" t="str">
        <f t="shared" si="34"/>
        <v>26/Sep/1962</v>
      </c>
    </row>
    <row r="2198" spans="1:10" x14ac:dyDescent="0.3">
      <c r="A2198" t="s">
        <v>1504</v>
      </c>
      <c r="B2198">
        <v>1966</v>
      </c>
      <c r="C2198" t="s">
        <v>30</v>
      </c>
      <c r="D2198">
        <v>29</v>
      </c>
      <c r="E2198">
        <v>3</v>
      </c>
      <c r="F2198">
        <v>12363.55</v>
      </c>
      <c r="G2198" t="s">
        <v>12</v>
      </c>
      <c r="H2198" t="s">
        <v>12</v>
      </c>
      <c r="I2198" t="s">
        <v>42</v>
      </c>
      <c r="J2198" t="str">
        <f t="shared" si="34"/>
        <v>29/Dec/1966</v>
      </c>
    </row>
    <row r="2199" spans="1:10" x14ac:dyDescent="0.3">
      <c r="A2199" t="s">
        <v>1503</v>
      </c>
      <c r="B2199">
        <v>1963</v>
      </c>
      <c r="C2199" t="s">
        <v>20</v>
      </c>
      <c r="D2199">
        <v>22</v>
      </c>
      <c r="E2199">
        <v>1</v>
      </c>
      <c r="F2199">
        <v>12347.17</v>
      </c>
      <c r="G2199" t="s">
        <v>12</v>
      </c>
      <c r="H2199" t="s">
        <v>12</v>
      </c>
      <c r="I2199" t="s">
        <v>42</v>
      </c>
      <c r="J2199" t="str">
        <f t="shared" si="34"/>
        <v>22/Sep/1963</v>
      </c>
    </row>
    <row r="2200" spans="1:10" x14ac:dyDescent="0.3">
      <c r="A2200" t="s">
        <v>1502</v>
      </c>
      <c r="B2200">
        <v>1963</v>
      </c>
      <c r="C2200" t="s">
        <v>35</v>
      </c>
      <c r="D2200">
        <v>2</v>
      </c>
      <c r="E2200">
        <v>1</v>
      </c>
      <c r="F2200">
        <v>12333.83</v>
      </c>
      <c r="G2200" t="s">
        <v>12</v>
      </c>
      <c r="H2200" t="s">
        <v>11</v>
      </c>
      <c r="I2200" t="s">
        <v>42</v>
      </c>
      <c r="J2200" t="str">
        <f t="shared" si="34"/>
        <v>2/Aug/1963</v>
      </c>
    </row>
    <row r="2201" spans="1:10" x14ac:dyDescent="0.3">
      <c r="A2201" t="s">
        <v>2286</v>
      </c>
      <c r="B2201">
        <v>1979</v>
      </c>
      <c r="C2201" t="s">
        <v>37</v>
      </c>
      <c r="D2201">
        <v>11</v>
      </c>
      <c r="E2201">
        <v>1</v>
      </c>
      <c r="F2201">
        <v>41034.22</v>
      </c>
      <c r="G2201" t="s">
        <v>16</v>
      </c>
      <c r="H2201" t="s">
        <v>12</v>
      </c>
      <c r="I2201" t="s">
        <v>356</v>
      </c>
      <c r="J2201" t="str">
        <f t="shared" si="34"/>
        <v>11/Oct/1979</v>
      </c>
    </row>
    <row r="2202" spans="1:10" x14ac:dyDescent="0.3">
      <c r="A2202" t="s">
        <v>1501</v>
      </c>
      <c r="B2202">
        <v>1963</v>
      </c>
      <c r="C2202" t="s">
        <v>35</v>
      </c>
      <c r="D2202">
        <v>29</v>
      </c>
      <c r="E2202">
        <v>0</v>
      </c>
      <c r="F2202">
        <v>12323.94</v>
      </c>
      <c r="G2202" t="s">
        <v>12</v>
      </c>
      <c r="H2202" t="s">
        <v>12</v>
      </c>
      <c r="I2202" t="s">
        <v>356</v>
      </c>
      <c r="J2202" t="str">
        <f t="shared" si="34"/>
        <v>29/Aug/1963</v>
      </c>
    </row>
    <row r="2203" spans="1:10" x14ac:dyDescent="0.3">
      <c r="A2203" t="s">
        <v>1500</v>
      </c>
      <c r="B2203">
        <v>1963</v>
      </c>
      <c r="C2203" t="s">
        <v>37</v>
      </c>
      <c r="D2203">
        <v>28</v>
      </c>
      <c r="E2203">
        <v>0</v>
      </c>
      <c r="F2203">
        <v>12299.59</v>
      </c>
      <c r="G2203" t="s">
        <v>12</v>
      </c>
      <c r="H2203" t="s">
        <v>16</v>
      </c>
      <c r="I2203" t="s">
        <v>200</v>
      </c>
      <c r="J2203" t="str">
        <f t="shared" si="34"/>
        <v>28/Oct/1963</v>
      </c>
    </row>
    <row r="2204" spans="1:10" x14ac:dyDescent="0.3">
      <c r="A2204" t="s">
        <v>1499</v>
      </c>
      <c r="B2204">
        <v>1990</v>
      </c>
      <c r="C2204" t="s">
        <v>37</v>
      </c>
      <c r="D2204">
        <v>29</v>
      </c>
      <c r="E2204">
        <v>3</v>
      </c>
      <c r="F2204">
        <v>12282.38</v>
      </c>
      <c r="G2204" t="s">
        <v>12</v>
      </c>
      <c r="H2204" t="s">
        <v>16</v>
      </c>
      <c r="I2204" t="s">
        <v>42</v>
      </c>
      <c r="J2204" t="str">
        <f t="shared" si="34"/>
        <v>29/Oct/1990</v>
      </c>
    </row>
    <row r="2205" spans="1:10" x14ac:dyDescent="0.3">
      <c r="A2205" t="s">
        <v>1498</v>
      </c>
      <c r="B2205">
        <v>1966</v>
      </c>
      <c r="C2205" t="s">
        <v>15</v>
      </c>
      <c r="D2205">
        <v>16</v>
      </c>
      <c r="E2205">
        <v>0</v>
      </c>
      <c r="F2205">
        <v>12282.03</v>
      </c>
      <c r="G2205" t="s">
        <v>12</v>
      </c>
      <c r="H2205" t="s">
        <v>16</v>
      </c>
      <c r="I2205" t="s">
        <v>200</v>
      </c>
      <c r="J2205" t="str">
        <f t="shared" si="34"/>
        <v>16/Nov/1966</v>
      </c>
    </row>
    <row r="2206" spans="1:10" x14ac:dyDescent="0.3">
      <c r="A2206" t="s">
        <v>1497</v>
      </c>
      <c r="B2206">
        <v>1967</v>
      </c>
      <c r="C2206" t="s">
        <v>35</v>
      </c>
      <c r="D2206">
        <v>28</v>
      </c>
      <c r="E2206">
        <v>2</v>
      </c>
      <c r="F2206">
        <v>12269.69</v>
      </c>
      <c r="G2206" t="s">
        <v>12</v>
      </c>
      <c r="H2206" t="s">
        <v>11</v>
      </c>
      <c r="I2206" t="s">
        <v>23</v>
      </c>
      <c r="J2206" t="str">
        <f t="shared" si="34"/>
        <v>28/Aug/1967</v>
      </c>
    </row>
    <row r="2207" spans="1:10" x14ac:dyDescent="0.3">
      <c r="A2207" t="s">
        <v>1496</v>
      </c>
      <c r="B2207">
        <v>1967</v>
      </c>
      <c r="C2207" t="s">
        <v>30</v>
      </c>
      <c r="D2207">
        <v>30</v>
      </c>
      <c r="E2207">
        <v>2</v>
      </c>
      <c r="F2207">
        <v>12268.63</v>
      </c>
      <c r="G2207" t="s">
        <v>12</v>
      </c>
      <c r="H2207" t="s">
        <v>16</v>
      </c>
      <c r="I2207" t="s">
        <v>23</v>
      </c>
      <c r="J2207" t="str">
        <f t="shared" si="34"/>
        <v>30/Dec/1967</v>
      </c>
    </row>
    <row r="2208" spans="1:10" x14ac:dyDescent="0.3">
      <c r="A2208" t="s">
        <v>1495</v>
      </c>
      <c r="B2208">
        <v>1966</v>
      </c>
      <c r="C2208" t="s">
        <v>30</v>
      </c>
      <c r="D2208">
        <v>6</v>
      </c>
      <c r="E2208">
        <v>2</v>
      </c>
      <c r="F2208">
        <v>12265.51</v>
      </c>
      <c r="G2208" t="s">
        <v>12</v>
      </c>
      <c r="H2208" t="s">
        <v>12</v>
      </c>
      <c r="I2208" t="s">
        <v>13</v>
      </c>
      <c r="J2208" t="str">
        <f t="shared" si="34"/>
        <v>6/Dec/1966</v>
      </c>
    </row>
    <row r="2209" spans="1:10" x14ac:dyDescent="0.3">
      <c r="A2209" t="s">
        <v>1494</v>
      </c>
      <c r="B2209">
        <v>1986</v>
      </c>
      <c r="C2209" t="s">
        <v>35</v>
      </c>
      <c r="D2209">
        <v>13</v>
      </c>
      <c r="E2209">
        <v>3</v>
      </c>
      <c r="F2209">
        <v>12255.04</v>
      </c>
      <c r="G2209" t="s">
        <v>12</v>
      </c>
      <c r="H2209" t="s">
        <v>11</v>
      </c>
      <c r="I2209" t="s">
        <v>535</v>
      </c>
      <c r="J2209" t="str">
        <f t="shared" si="34"/>
        <v>13/Aug/1986</v>
      </c>
    </row>
    <row r="2210" spans="1:10" x14ac:dyDescent="0.3">
      <c r="A2210" t="s">
        <v>1493</v>
      </c>
      <c r="B2210">
        <v>1989</v>
      </c>
      <c r="C2210" t="s">
        <v>15</v>
      </c>
      <c r="D2210">
        <v>23</v>
      </c>
      <c r="E2210">
        <v>3</v>
      </c>
      <c r="F2210">
        <v>12254.44</v>
      </c>
      <c r="G2210" t="s">
        <v>12</v>
      </c>
      <c r="H2210" t="s">
        <v>12</v>
      </c>
      <c r="I2210" t="s">
        <v>535</v>
      </c>
      <c r="J2210" t="str">
        <f t="shared" si="34"/>
        <v>23/Nov/1989</v>
      </c>
    </row>
    <row r="2211" spans="1:10" x14ac:dyDescent="0.3">
      <c r="A2211" t="s">
        <v>1492</v>
      </c>
      <c r="B2211">
        <v>1974</v>
      </c>
      <c r="C2211" t="s">
        <v>18</v>
      </c>
      <c r="D2211">
        <v>23</v>
      </c>
      <c r="E2211">
        <v>0</v>
      </c>
      <c r="F2211">
        <v>12245.17</v>
      </c>
      <c r="G2211" t="s">
        <v>12</v>
      </c>
      <c r="H2211" t="s">
        <v>16</v>
      </c>
      <c r="I2211" t="s">
        <v>23</v>
      </c>
      <c r="J2211" t="str">
        <f t="shared" si="34"/>
        <v>23/Jun/1974</v>
      </c>
    </row>
    <row r="2212" spans="1:10" x14ac:dyDescent="0.3">
      <c r="A2212" t="s">
        <v>2285</v>
      </c>
      <c r="B2212">
        <v>1974</v>
      </c>
      <c r="C2212" t="s">
        <v>18</v>
      </c>
      <c r="D2212">
        <v>5</v>
      </c>
      <c r="E2212">
        <v>0</v>
      </c>
      <c r="F2212">
        <v>40974.160000000003</v>
      </c>
      <c r="G2212" t="s">
        <v>16</v>
      </c>
      <c r="H2212" t="s">
        <v>11</v>
      </c>
      <c r="I2212" t="s">
        <v>13</v>
      </c>
      <c r="J2212" t="str">
        <f t="shared" si="34"/>
        <v>5/Jun/1974</v>
      </c>
    </row>
    <row r="2213" spans="1:10" x14ac:dyDescent="0.3">
      <c r="A2213" t="s">
        <v>1491</v>
      </c>
      <c r="B2213">
        <v>1963</v>
      </c>
      <c r="C2213" t="s">
        <v>10</v>
      </c>
      <c r="D2213">
        <v>17</v>
      </c>
      <c r="E2213">
        <v>0</v>
      </c>
      <c r="F2213">
        <v>12244.53</v>
      </c>
      <c r="G2213" t="s">
        <v>12</v>
      </c>
      <c r="H2213" t="s">
        <v>16</v>
      </c>
      <c r="I2213" t="s">
        <v>13</v>
      </c>
      <c r="J2213" t="str">
        <f t="shared" si="34"/>
        <v>17/Jul/1963</v>
      </c>
    </row>
    <row r="2214" spans="1:10" x14ac:dyDescent="0.3">
      <c r="A2214" t="s">
        <v>1490</v>
      </c>
      <c r="B2214">
        <v>1966</v>
      </c>
      <c r="C2214" t="s">
        <v>10</v>
      </c>
      <c r="D2214">
        <v>29</v>
      </c>
      <c r="E2214">
        <v>0</v>
      </c>
      <c r="F2214">
        <v>12237.73</v>
      </c>
      <c r="G2214" t="s">
        <v>12</v>
      </c>
      <c r="H2214" t="s">
        <v>12</v>
      </c>
      <c r="I2214" t="s">
        <v>23</v>
      </c>
      <c r="J2214" t="str">
        <f t="shared" si="34"/>
        <v>29/Jul/1966</v>
      </c>
    </row>
    <row r="2215" spans="1:10" x14ac:dyDescent="0.3">
      <c r="A2215" t="s">
        <v>1489</v>
      </c>
      <c r="B2215">
        <v>1964</v>
      </c>
      <c r="C2215" t="s">
        <v>37</v>
      </c>
      <c r="D2215">
        <v>15</v>
      </c>
      <c r="E2215">
        <v>0</v>
      </c>
      <c r="F2215">
        <v>12235.84</v>
      </c>
      <c r="G2215" t="s">
        <v>12</v>
      </c>
      <c r="H2215" t="s">
        <v>12</v>
      </c>
      <c r="I2215" t="s">
        <v>23</v>
      </c>
      <c r="J2215" t="str">
        <f t="shared" si="34"/>
        <v>15/Oct/1964</v>
      </c>
    </row>
    <row r="2216" spans="1:10" x14ac:dyDescent="0.3">
      <c r="A2216" t="s">
        <v>1488</v>
      </c>
      <c r="B2216">
        <v>1963</v>
      </c>
      <c r="C2216" t="s">
        <v>10</v>
      </c>
      <c r="D2216">
        <v>19</v>
      </c>
      <c r="E2216">
        <v>0</v>
      </c>
      <c r="F2216">
        <v>12233.83</v>
      </c>
      <c r="G2216" t="s">
        <v>12</v>
      </c>
      <c r="H2216" t="s">
        <v>16</v>
      </c>
      <c r="I2216" t="s">
        <v>42</v>
      </c>
      <c r="J2216" t="str">
        <f t="shared" si="34"/>
        <v>19/Jul/1963</v>
      </c>
    </row>
    <row r="2217" spans="1:10" x14ac:dyDescent="0.3">
      <c r="A2217" t="s">
        <v>1487</v>
      </c>
      <c r="B2217">
        <v>1964</v>
      </c>
      <c r="C2217" t="s">
        <v>18</v>
      </c>
      <c r="D2217">
        <v>24</v>
      </c>
      <c r="E2217">
        <v>0</v>
      </c>
      <c r="F2217">
        <v>12231.61</v>
      </c>
      <c r="G2217" t="s">
        <v>12</v>
      </c>
      <c r="H2217" t="s">
        <v>12</v>
      </c>
      <c r="I2217" t="s">
        <v>23</v>
      </c>
      <c r="J2217" t="str">
        <f t="shared" si="34"/>
        <v>24/Jun/1964</v>
      </c>
    </row>
    <row r="2218" spans="1:10" x14ac:dyDescent="0.3">
      <c r="A2218" t="s">
        <v>1486</v>
      </c>
      <c r="B2218">
        <v>1964</v>
      </c>
      <c r="C2218" t="s">
        <v>10</v>
      </c>
      <c r="D2218">
        <v>2</v>
      </c>
      <c r="E2218">
        <v>0</v>
      </c>
      <c r="F2218">
        <v>12224.35</v>
      </c>
      <c r="G2218" t="s">
        <v>12</v>
      </c>
      <c r="H2218" t="s">
        <v>16</v>
      </c>
      <c r="I2218" t="s">
        <v>23</v>
      </c>
      <c r="J2218" t="str">
        <f t="shared" si="34"/>
        <v>2/Jul/1964</v>
      </c>
    </row>
    <row r="2219" spans="1:10" x14ac:dyDescent="0.3">
      <c r="A2219" t="s">
        <v>1485</v>
      </c>
      <c r="B2219">
        <v>1964</v>
      </c>
      <c r="C2219" t="s">
        <v>10</v>
      </c>
      <c r="D2219">
        <v>20</v>
      </c>
      <c r="E2219">
        <v>0</v>
      </c>
      <c r="F2219">
        <v>12222.9</v>
      </c>
      <c r="G2219" t="s">
        <v>12</v>
      </c>
      <c r="H2219" t="s">
        <v>11</v>
      </c>
      <c r="I2219" t="s">
        <v>23</v>
      </c>
      <c r="J2219" t="str">
        <f t="shared" si="34"/>
        <v>20/Jul/1964</v>
      </c>
    </row>
    <row r="2220" spans="1:10" x14ac:dyDescent="0.3">
      <c r="A2220" t="s">
        <v>1484</v>
      </c>
      <c r="B2220">
        <v>1977</v>
      </c>
      <c r="C2220" t="s">
        <v>35</v>
      </c>
      <c r="D2220">
        <v>14</v>
      </c>
      <c r="E2220">
        <v>2</v>
      </c>
      <c r="F2220">
        <v>12218.7</v>
      </c>
      <c r="G2220" t="s">
        <v>12</v>
      </c>
      <c r="H2220" t="s">
        <v>16</v>
      </c>
      <c r="I2220" t="s">
        <v>23</v>
      </c>
      <c r="J2220" t="str">
        <f t="shared" si="34"/>
        <v>14/Aug/1977</v>
      </c>
    </row>
    <row r="2221" spans="1:10" x14ac:dyDescent="0.3">
      <c r="A2221" t="s">
        <v>1483</v>
      </c>
      <c r="B2221">
        <v>1991</v>
      </c>
      <c r="C2221" t="s">
        <v>35</v>
      </c>
      <c r="D2221">
        <v>29</v>
      </c>
      <c r="E2221">
        <v>3</v>
      </c>
      <c r="F2221">
        <v>12198.64</v>
      </c>
      <c r="G2221" t="s">
        <v>12</v>
      </c>
      <c r="H2221" t="s">
        <v>12</v>
      </c>
      <c r="I2221" t="s">
        <v>535</v>
      </c>
      <c r="J2221" t="str">
        <f t="shared" si="34"/>
        <v>29/Aug/1991</v>
      </c>
    </row>
    <row r="2222" spans="1:10" x14ac:dyDescent="0.3">
      <c r="A2222" t="s">
        <v>1482</v>
      </c>
      <c r="B2222">
        <v>1987</v>
      </c>
      <c r="C2222" t="s">
        <v>37</v>
      </c>
      <c r="D2222">
        <v>5</v>
      </c>
      <c r="E2222">
        <v>3</v>
      </c>
      <c r="F2222">
        <v>12148.2</v>
      </c>
      <c r="G2222" t="s">
        <v>12</v>
      </c>
      <c r="H2222" t="s">
        <v>12</v>
      </c>
      <c r="I2222" t="s">
        <v>23</v>
      </c>
      <c r="J2222" t="str">
        <f t="shared" si="34"/>
        <v>5/Oct/1987</v>
      </c>
    </row>
    <row r="2223" spans="1:10" x14ac:dyDescent="0.3">
      <c r="A2223" t="s">
        <v>2284</v>
      </c>
      <c r="B2223">
        <v>1983</v>
      </c>
      <c r="C2223" t="s">
        <v>20</v>
      </c>
      <c r="D2223">
        <v>8</v>
      </c>
      <c r="E2223">
        <v>3</v>
      </c>
      <c r="F2223">
        <v>40961.29</v>
      </c>
      <c r="G2223" t="s">
        <v>16</v>
      </c>
      <c r="H2223" t="s">
        <v>11</v>
      </c>
      <c r="I2223" t="s">
        <v>42</v>
      </c>
      <c r="J2223" t="str">
        <f t="shared" si="34"/>
        <v>8/Sep/1983</v>
      </c>
    </row>
    <row r="2224" spans="1:10" x14ac:dyDescent="0.3">
      <c r="A2224" t="s">
        <v>1481</v>
      </c>
      <c r="B2224">
        <v>1962</v>
      </c>
      <c r="C2224" t="s">
        <v>20</v>
      </c>
      <c r="D2224">
        <v>15</v>
      </c>
      <c r="E2224">
        <v>0</v>
      </c>
      <c r="F2224">
        <v>12146.97</v>
      </c>
      <c r="G2224" t="s">
        <v>12</v>
      </c>
      <c r="H2224" t="s">
        <v>12</v>
      </c>
      <c r="I2224" t="s">
        <v>42</v>
      </c>
      <c r="J2224" t="str">
        <f t="shared" si="34"/>
        <v>15/Sep/1962</v>
      </c>
    </row>
    <row r="2225" spans="1:10" x14ac:dyDescent="0.3">
      <c r="A2225" t="s">
        <v>1480</v>
      </c>
      <c r="B2225">
        <v>1962</v>
      </c>
      <c r="C2225" t="s">
        <v>15</v>
      </c>
      <c r="D2225">
        <v>4</v>
      </c>
      <c r="E2225">
        <v>0</v>
      </c>
      <c r="F2225">
        <v>12142.58</v>
      </c>
      <c r="G2225" t="s">
        <v>12</v>
      </c>
      <c r="H2225" t="s">
        <v>11</v>
      </c>
      <c r="I2225" t="s">
        <v>13</v>
      </c>
      <c r="J2225" t="str">
        <f t="shared" si="34"/>
        <v>4/Nov/1962</v>
      </c>
    </row>
    <row r="2226" spans="1:10" x14ac:dyDescent="0.3">
      <c r="A2226" t="s">
        <v>1479</v>
      </c>
      <c r="B2226">
        <v>1974</v>
      </c>
      <c r="C2226" t="s">
        <v>20</v>
      </c>
      <c r="D2226">
        <v>16</v>
      </c>
      <c r="E2226">
        <v>0</v>
      </c>
      <c r="F2226">
        <v>12137.6</v>
      </c>
      <c r="G2226" t="s">
        <v>12</v>
      </c>
      <c r="H2226" t="s">
        <v>12</v>
      </c>
      <c r="I2226" t="s">
        <v>23</v>
      </c>
      <c r="J2226" t="str">
        <f t="shared" si="34"/>
        <v>16/Sep/1974</v>
      </c>
    </row>
    <row r="2227" spans="1:10" x14ac:dyDescent="0.3">
      <c r="A2227" t="s">
        <v>1478</v>
      </c>
      <c r="B2227">
        <v>1991</v>
      </c>
      <c r="C2227" t="s">
        <v>15</v>
      </c>
      <c r="D2227">
        <v>6</v>
      </c>
      <c r="E2227">
        <v>3</v>
      </c>
      <c r="F2227">
        <v>12130.8</v>
      </c>
      <c r="G2227" t="s">
        <v>12</v>
      </c>
      <c r="H2227" t="s">
        <v>12</v>
      </c>
      <c r="I2227" t="s">
        <v>535</v>
      </c>
      <c r="J2227" t="str">
        <f t="shared" si="34"/>
        <v>6/Nov/1991</v>
      </c>
    </row>
    <row r="2228" spans="1:10" x14ac:dyDescent="0.3">
      <c r="A2228" t="s">
        <v>1477</v>
      </c>
      <c r="B2228">
        <v>1963</v>
      </c>
      <c r="C2228" t="s">
        <v>18</v>
      </c>
      <c r="D2228">
        <v>4</v>
      </c>
      <c r="E2228">
        <v>0</v>
      </c>
      <c r="F2228">
        <v>12129.61</v>
      </c>
      <c r="G2228" t="s">
        <v>12</v>
      </c>
      <c r="H2228" t="s">
        <v>16</v>
      </c>
      <c r="I2228" t="s">
        <v>23</v>
      </c>
      <c r="J2228" t="str">
        <f t="shared" si="34"/>
        <v>4/Jun/1963</v>
      </c>
    </row>
    <row r="2229" spans="1:10" x14ac:dyDescent="0.3">
      <c r="A2229" t="s">
        <v>1476</v>
      </c>
      <c r="B2229">
        <v>1963</v>
      </c>
      <c r="C2229" t="s">
        <v>10</v>
      </c>
      <c r="D2229">
        <v>20</v>
      </c>
      <c r="E2229">
        <v>0</v>
      </c>
      <c r="F2229">
        <v>12124.99</v>
      </c>
      <c r="G2229" t="s">
        <v>12</v>
      </c>
      <c r="H2229" t="s">
        <v>16</v>
      </c>
      <c r="I2229" t="s">
        <v>23</v>
      </c>
      <c r="J2229" t="str">
        <f t="shared" si="34"/>
        <v>20/Jul/1963</v>
      </c>
    </row>
    <row r="2230" spans="1:10" x14ac:dyDescent="0.3">
      <c r="A2230" t="s">
        <v>1475</v>
      </c>
      <c r="B2230">
        <v>1968</v>
      </c>
      <c r="C2230" t="s">
        <v>37</v>
      </c>
      <c r="D2230">
        <v>25</v>
      </c>
      <c r="E2230">
        <v>3</v>
      </c>
      <c r="F2230">
        <v>12105.32</v>
      </c>
      <c r="G2230" t="s">
        <v>12</v>
      </c>
      <c r="H2230" t="s">
        <v>12</v>
      </c>
      <c r="I2230" t="s">
        <v>42</v>
      </c>
      <c r="J2230" t="str">
        <f t="shared" si="34"/>
        <v>25/Oct/1968</v>
      </c>
    </row>
    <row r="2231" spans="1:10" x14ac:dyDescent="0.3">
      <c r="A2231" t="s">
        <v>1474</v>
      </c>
      <c r="B2231">
        <v>1968</v>
      </c>
      <c r="C2231" t="s">
        <v>30</v>
      </c>
      <c r="D2231">
        <v>9</v>
      </c>
      <c r="E2231">
        <v>2</v>
      </c>
      <c r="F2231">
        <v>12096.65</v>
      </c>
      <c r="G2231" t="s">
        <v>12</v>
      </c>
      <c r="H2231" t="s">
        <v>16</v>
      </c>
      <c r="I2231" t="s">
        <v>247</v>
      </c>
      <c r="J2231" t="str">
        <f t="shared" si="34"/>
        <v>9/Dec/1968</v>
      </c>
    </row>
    <row r="2232" spans="1:10" x14ac:dyDescent="0.3">
      <c r="A2232" t="s">
        <v>1473</v>
      </c>
      <c r="B2232">
        <v>1968</v>
      </c>
      <c r="C2232" t="s">
        <v>18</v>
      </c>
      <c r="D2232">
        <v>21</v>
      </c>
      <c r="E2232">
        <v>3</v>
      </c>
      <c r="F2232">
        <v>12094.48</v>
      </c>
      <c r="G2232" t="s">
        <v>12</v>
      </c>
      <c r="H2232" t="s">
        <v>12</v>
      </c>
      <c r="I2232" t="s">
        <v>42</v>
      </c>
      <c r="J2232" t="str">
        <f t="shared" si="34"/>
        <v>21/Jun/1968</v>
      </c>
    </row>
    <row r="2233" spans="1:10" x14ac:dyDescent="0.3">
      <c r="A2233" t="s">
        <v>1472</v>
      </c>
      <c r="B2233">
        <v>1984</v>
      </c>
      <c r="C2233" t="s">
        <v>20</v>
      </c>
      <c r="D2233">
        <v>2</v>
      </c>
      <c r="E2233">
        <v>3</v>
      </c>
      <c r="F2233">
        <v>12091.34</v>
      </c>
      <c r="G2233" t="s">
        <v>12</v>
      </c>
      <c r="H2233" t="s">
        <v>11</v>
      </c>
      <c r="I2233" t="s">
        <v>632</v>
      </c>
      <c r="J2233" t="str">
        <f t="shared" si="34"/>
        <v>2/Sep/1984</v>
      </c>
    </row>
    <row r="2234" spans="1:10" x14ac:dyDescent="0.3">
      <c r="A2234" t="s">
        <v>2364</v>
      </c>
      <c r="B2234">
        <v>1963</v>
      </c>
      <c r="C2234" t="s">
        <v>20</v>
      </c>
      <c r="D2234">
        <v>4</v>
      </c>
      <c r="E2234">
        <v>1</v>
      </c>
      <c r="F2234">
        <v>48970.25</v>
      </c>
      <c r="G2234" t="s">
        <v>16</v>
      </c>
      <c r="H2234" t="s">
        <v>11</v>
      </c>
      <c r="I2234" t="s">
        <v>13</v>
      </c>
      <c r="J2234" t="str">
        <f t="shared" si="34"/>
        <v>4/Sep/1963</v>
      </c>
    </row>
    <row r="2235" spans="1:10" x14ac:dyDescent="0.3">
      <c r="A2235" t="s">
        <v>2283</v>
      </c>
      <c r="B2235">
        <v>1979</v>
      </c>
      <c r="C2235" t="s">
        <v>20</v>
      </c>
      <c r="D2235">
        <v>16</v>
      </c>
      <c r="E2235">
        <v>3</v>
      </c>
      <c r="F2235">
        <v>40941.29</v>
      </c>
      <c r="G2235" t="s">
        <v>16</v>
      </c>
      <c r="H2235" t="s">
        <v>11</v>
      </c>
      <c r="I2235" t="s">
        <v>13</v>
      </c>
      <c r="J2235" t="str">
        <f t="shared" si="34"/>
        <v>16/Sep/1979</v>
      </c>
    </row>
    <row r="2236" spans="1:10" x14ac:dyDescent="0.3">
      <c r="A2236" t="s">
        <v>1471</v>
      </c>
      <c r="B2236">
        <v>1986</v>
      </c>
      <c r="C2236" t="s">
        <v>20</v>
      </c>
      <c r="D2236">
        <v>7</v>
      </c>
      <c r="E2236">
        <v>3</v>
      </c>
      <c r="F2236">
        <v>12048.13</v>
      </c>
      <c r="G2236" t="s">
        <v>12</v>
      </c>
      <c r="H2236" t="s">
        <v>11</v>
      </c>
      <c r="I2236" t="s">
        <v>535</v>
      </c>
      <c r="J2236" t="str">
        <f t="shared" si="34"/>
        <v>7/Sep/1986</v>
      </c>
    </row>
    <row r="2237" spans="1:10" x14ac:dyDescent="0.3">
      <c r="A2237" t="s">
        <v>1470</v>
      </c>
      <c r="B2237">
        <v>1966</v>
      </c>
      <c r="C2237" t="s">
        <v>15</v>
      </c>
      <c r="D2237">
        <v>24</v>
      </c>
      <c r="E2237">
        <v>1</v>
      </c>
      <c r="F2237">
        <v>12044.34</v>
      </c>
      <c r="G2237" t="s">
        <v>12</v>
      </c>
      <c r="H2237" t="s">
        <v>16</v>
      </c>
      <c r="I2237" t="s">
        <v>23</v>
      </c>
      <c r="J2237" t="str">
        <f t="shared" si="34"/>
        <v>24/Nov/1966</v>
      </c>
    </row>
    <row r="2238" spans="1:10" x14ac:dyDescent="0.3">
      <c r="A2238" t="s">
        <v>1469</v>
      </c>
      <c r="B2238">
        <v>1979</v>
      </c>
      <c r="C2238" t="s">
        <v>37</v>
      </c>
      <c r="D2238">
        <v>16</v>
      </c>
      <c r="E2238">
        <v>2</v>
      </c>
      <c r="F2238">
        <v>12035.18</v>
      </c>
      <c r="G2238" t="s">
        <v>12</v>
      </c>
      <c r="H2238" t="s">
        <v>12</v>
      </c>
      <c r="I2238" t="s">
        <v>300</v>
      </c>
      <c r="J2238" t="str">
        <f t="shared" si="34"/>
        <v>16/Oct/1979</v>
      </c>
    </row>
    <row r="2239" spans="1:10" x14ac:dyDescent="0.3">
      <c r="A2239" t="s">
        <v>1468</v>
      </c>
      <c r="B2239">
        <v>1965</v>
      </c>
      <c r="C2239" t="s">
        <v>37</v>
      </c>
      <c r="D2239">
        <v>29</v>
      </c>
      <c r="E2239">
        <v>1</v>
      </c>
      <c r="F2239">
        <v>12032.33</v>
      </c>
      <c r="G2239" t="s">
        <v>12</v>
      </c>
      <c r="H2239" t="s">
        <v>16</v>
      </c>
      <c r="I2239" t="s">
        <v>42</v>
      </c>
      <c r="J2239" t="str">
        <f t="shared" si="34"/>
        <v>29/Oct/1965</v>
      </c>
    </row>
    <row r="2240" spans="1:10" x14ac:dyDescent="0.3">
      <c r="A2240" t="s">
        <v>1467</v>
      </c>
      <c r="B2240">
        <v>1965</v>
      </c>
      <c r="C2240" t="s">
        <v>18</v>
      </c>
      <c r="D2240">
        <v>9</v>
      </c>
      <c r="E2240">
        <v>0</v>
      </c>
      <c r="F2240">
        <v>12029.29</v>
      </c>
      <c r="G2240" t="s">
        <v>12</v>
      </c>
      <c r="H2240" t="s">
        <v>11</v>
      </c>
      <c r="I2240" t="s">
        <v>247</v>
      </c>
      <c r="J2240" t="str">
        <f t="shared" si="34"/>
        <v>9/Jun/1965</v>
      </c>
    </row>
    <row r="2241" spans="1:10" x14ac:dyDescent="0.3">
      <c r="A2241" t="s">
        <v>1466</v>
      </c>
      <c r="B2241">
        <v>1982</v>
      </c>
      <c r="C2241" t="s">
        <v>37</v>
      </c>
      <c r="D2241">
        <v>17</v>
      </c>
      <c r="E2241">
        <v>3</v>
      </c>
      <c r="F2241">
        <v>12001.29</v>
      </c>
      <c r="G2241" t="s">
        <v>12</v>
      </c>
      <c r="H2241" t="s">
        <v>12</v>
      </c>
      <c r="I2241" t="s">
        <v>300</v>
      </c>
      <c r="J2241" t="str">
        <f t="shared" si="34"/>
        <v>17/Oct/1982</v>
      </c>
    </row>
    <row r="2242" spans="1:10" x14ac:dyDescent="0.3">
      <c r="A2242" t="s">
        <v>1465</v>
      </c>
      <c r="B2242">
        <v>1993</v>
      </c>
      <c r="C2242" t="s">
        <v>30</v>
      </c>
      <c r="D2242">
        <v>12</v>
      </c>
      <c r="E2242">
        <v>0</v>
      </c>
      <c r="F2242">
        <v>11994.89</v>
      </c>
      <c r="G2242" t="s">
        <v>12</v>
      </c>
      <c r="H2242" t="s">
        <v>11</v>
      </c>
      <c r="I2242" t="s">
        <v>23</v>
      </c>
      <c r="J2242" t="str">
        <f t="shared" si="34"/>
        <v>12/Dec/1993</v>
      </c>
    </row>
    <row r="2243" spans="1:10" x14ac:dyDescent="0.3">
      <c r="A2243" t="s">
        <v>1464</v>
      </c>
      <c r="B2243">
        <v>1983</v>
      </c>
      <c r="C2243" t="s">
        <v>10</v>
      </c>
      <c r="D2243">
        <v>4</v>
      </c>
      <c r="E2243">
        <v>3</v>
      </c>
      <c r="F2243">
        <v>11987.68</v>
      </c>
      <c r="G2243" t="s">
        <v>12</v>
      </c>
      <c r="H2243" t="s">
        <v>11</v>
      </c>
      <c r="I2243" t="s">
        <v>535</v>
      </c>
      <c r="J2243" t="str">
        <f t="shared" si="34"/>
        <v>4/Jul/1983</v>
      </c>
    </row>
    <row r="2244" spans="1:10" x14ac:dyDescent="0.3">
      <c r="A2244" t="s">
        <v>1463</v>
      </c>
      <c r="B2244">
        <v>1967</v>
      </c>
      <c r="C2244" t="s">
        <v>30</v>
      </c>
      <c r="D2244">
        <v>22</v>
      </c>
      <c r="E2244">
        <v>3</v>
      </c>
      <c r="F2244">
        <v>11987.17</v>
      </c>
      <c r="G2244" t="s">
        <v>12</v>
      </c>
      <c r="H2244" t="s">
        <v>12</v>
      </c>
      <c r="I2244" t="s">
        <v>13</v>
      </c>
      <c r="J2244" t="str">
        <f t="shared" si="34"/>
        <v>22/Dec/1967</v>
      </c>
    </row>
    <row r="2245" spans="1:10" x14ac:dyDescent="0.3">
      <c r="A2245" t="s">
        <v>1462</v>
      </c>
      <c r="B2245">
        <v>1964</v>
      </c>
      <c r="C2245" t="s">
        <v>20</v>
      </c>
      <c r="D2245">
        <v>29</v>
      </c>
      <c r="E2245">
        <v>1</v>
      </c>
      <c r="F2245">
        <v>11946.63</v>
      </c>
      <c r="G2245" t="s">
        <v>12</v>
      </c>
      <c r="H2245" t="s">
        <v>11</v>
      </c>
      <c r="I2245" t="s">
        <v>13</v>
      </c>
      <c r="J2245" t="str">
        <f t="shared" si="34"/>
        <v>29/Sep/1964</v>
      </c>
    </row>
    <row r="2246" spans="1:10" x14ac:dyDescent="0.3">
      <c r="A2246" t="s">
        <v>2282</v>
      </c>
      <c r="B2246">
        <v>1992</v>
      </c>
      <c r="C2246" t="s">
        <v>35</v>
      </c>
      <c r="D2246">
        <v>4</v>
      </c>
      <c r="E2246">
        <v>3</v>
      </c>
      <c r="F2246">
        <v>40932.43</v>
      </c>
      <c r="G2246" t="s">
        <v>16</v>
      </c>
      <c r="H2246" t="s">
        <v>11</v>
      </c>
      <c r="I2246" t="s">
        <v>13</v>
      </c>
      <c r="J2246" t="str">
        <f t="shared" si="34"/>
        <v>4/Aug/1992</v>
      </c>
    </row>
    <row r="2247" spans="1:10" x14ac:dyDescent="0.3">
      <c r="A2247" t="s">
        <v>1461</v>
      </c>
      <c r="B2247">
        <v>1965</v>
      </c>
      <c r="C2247" t="s">
        <v>15</v>
      </c>
      <c r="D2247">
        <v>1</v>
      </c>
      <c r="E2247">
        <v>1</v>
      </c>
      <c r="F2247">
        <v>11945.13</v>
      </c>
      <c r="G2247" t="s">
        <v>12</v>
      </c>
      <c r="H2247" t="s">
        <v>11</v>
      </c>
      <c r="I2247" t="s">
        <v>23</v>
      </c>
      <c r="J2247" t="str">
        <f t="shared" si="34"/>
        <v>1/Nov/1965</v>
      </c>
    </row>
    <row r="2248" spans="1:10" x14ac:dyDescent="0.3">
      <c r="A2248" t="s">
        <v>1460</v>
      </c>
      <c r="B2248">
        <v>1964</v>
      </c>
      <c r="C2248" t="s">
        <v>30</v>
      </c>
      <c r="D2248">
        <v>25</v>
      </c>
      <c r="E2248">
        <v>0</v>
      </c>
      <c r="F2248">
        <v>11944.59</v>
      </c>
      <c r="G2248" t="s">
        <v>12</v>
      </c>
      <c r="H2248" t="s">
        <v>11</v>
      </c>
      <c r="I2248" t="s">
        <v>168</v>
      </c>
      <c r="J2248" t="str">
        <f t="shared" si="34"/>
        <v>25/Dec/1964</v>
      </c>
    </row>
    <row r="2249" spans="1:10" x14ac:dyDescent="0.3">
      <c r="A2249" t="s">
        <v>1459</v>
      </c>
      <c r="B2249">
        <v>1991</v>
      </c>
      <c r="C2249" t="s">
        <v>37</v>
      </c>
      <c r="D2249">
        <v>19</v>
      </c>
      <c r="E2249">
        <v>3</v>
      </c>
      <c r="F2249">
        <v>11941.83</v>
      </c>
      <c r="G2249" t="s">
        <v>12</v>
      </c>
      <c r="H2249" t="s">
        <v>16</v>
      </c>
      <c r="I2249" t="s">
        <v>249</v>
      </c>
      <c r="J2249" t="str">
        <f t="shared" ref="J2249:J2312" si="35">_xlfn.CONCAT(D2249,"/",C2249,"/",B2249)</f>
        <v>19/Oct/1991</v>
      </c>
    </row>
    <row r="2250" spans="1:10" x14ac:dyDescent="0.3">
      <c r="A2250" t="s">
        <v>1458</v>
      </c>
      <c r="B2250">
        <v>1964</v>
      </c>
      <c r="C2250" t="s">
        <v>35</v>
      </c>
      <c r="D2250">
        <v>2</v>
      </c>
      <c r="E2250">
        <v>0</v>
      </c>
      <c r="F2250">
        <v>11938.26</v>
      </c>
      <c r="G2250" t="s">
        <v>12</v>
      </c>
      <c r="H2250" t="s">
        <v>12</v>
      </c>
      <c r="I2250" t="s">
        <v>166</v>
      </c>
      <c r="J2250" t="str">
        <f t="shared" si="35"/>
        <v>2/Aug/1964</v>
      </c>
    </row>
    <row r="2251" spans="1:10" x14ac:dyDescent="0.3">
      <c r="A2251" t="s">
        <v>1457</v>
      </c>
      <c r="B2251">
        <v>1964</v>
      </c>
      <c r="C2251" t="s">
        <v>30</v>
      </c>
      <c r="D2251">
        <v>20</v>
      </c>
      <c r="E2251">
        <v>0</v>
      </c>
      <c r="F2251">
        <v>11931.13</v>
      </c>
      <c r="G2251" t="s">
        <v>12</v>
      </c>
      <c r="H2251" t="s">
        <v>16</v>
      </c>
      <c r="I2251" t="s">
        <v>166</v>
      </c>
      <c r="J2251" t="str">
        <f t="shared" si="35"/>
        <v>20/Dec/1964</v>
      </c>
    </row>
    <row r="2252" spans="1:10" x14ac:dyDescent="0.3">
      <c r="A2252" t="s">
        <v>1456</v>
      </c>
      <c r="B2252">
        <v>1964</v>
      </c>
      <c r="C2252" t="s">
        <v>15</v>
      </c>
      <c r="D2252">
        <v>19</v>
      </c>
      <c r="E2252">
        <v>0</v>
      </c>
      <c r="F2252">
        <v>11918.2</v>
      </c>
      <c r="G2252" t="s">
        <v>12</v>
      </c>
      <c r="H2252" t="s">
        <v>16</v>
      </c>
      <c r="I2252" t="s">
        <v>300</v>
      </c>
      <c r="J2252" t="str">
        <f t="shared" si="35"/>
        <v>19/Nov/1964</v>
      </c>
    </row>
    <row r="2253" spans="1:10" x14ac:dyDescent="0.3">
      <c r="A2253" t="s">
        <v>1455</v>
      </c>
      <c r="B2253">
        <v>2004</v>
      </c>
      <c r="C2253" t="s">
        <v>18</v>
      </c>
      <c r="D2253">
        <v>2</v>
      </c>
      <c r="E2253">
        <v>2</v>
      </c>
      <c r="F2253">
        <v>11884.05</v>
      </c>
      <c r="G2253" t="s">
        <v>12</v>
      </c>
      <c r="H2253" t="s">
        <v>12</v>
      </c>
      <c r="I2253" t="s">
        <v>13</v>
      </c>
      <c r="J2253" t="str">
        <f t="shared" si="35"/>
        <v>2/Jun/2004</v>
      </c>
    </row>
    <row r="2254" spans="1:10" x14ac:dyDescent="0.3">
      <c r="A2254" t="s">
        <v>1454</v>
      </c>
      <c r="B2254">
        <v>1967</v>
      </c>
      <c r="C2254" t="s">
        <v>37</v>
      </c>
      <c r="D2254">
        <v>29</v>
      </c>
      <c r="E2254">
        <v>2</v>
      </c>
      <c r="F2254">
        <v>11881.97</v>
      </c>
      <c r="G2254" t="s">
        <v>12</v>
      </c>
      <c r="H2254" t="s">
        <v>16</v>
      </c>
      <c r="I2254" t="s">
        <v>13</v>
      </c>
      <c r="J2254" t="str">
        <f t="shared" si="35"/>
        <v>29/Oct/1967</v>
      </c>
    </row>
    <row r="2255" spans="1:10" x14ac:dyDescent="0.3">
      <c r="A2255" t="s">
        <v>1453</v>
      </c>
      <c r="B2255">
        <v>1967</v>
      </c>
      <c r="C2255" t="s">
        <v>10</v>
      </c>
      <c r="D2255">
        <v>14</v>
      </c>
      <c r="E2255">
        <v>2</v>
      </c>
      <c r="F2255">
        <v>11881.36</v>
      </c>
      <c r="G2255" t="s">
        <v>12</v>
      </c>
      <c r="H2255" t="s">
        <v>11</v>
      </c>
      <c r="I2255" t="s">
        <v>42</v>
      </c>
      <c r="J2255" t="str">
        <f t="shared" si="35"/>
        <v>14/Jul/1967</v>
      </c>
    </row>
    <row r="2256" spans="1:10" x14ac:dyDescent="0.3">
      <c r="A2256" t="s">
        <v>1452</v>
      </c>
      <c r="B2256">
        <v>1967</v>
      </c>
      <c r="C2256" t="s">
        <v>35</v>
      </c>
      <c r="D2256">
        <v>24</v>
      </c>
      <c r="E2256">
        <v>1</v>
      </c>
      <c r="F2256">
        <v>11879.1</v>
      </c>
      <c r="G2256" t="s">
        <v>12</v>
      </c>
      <c r="H2256" t="s">
        <v>12</v>
      </c>
      <c r="I2256" t="s">
        <v>247</v>
      </c>
      <c r="J2256" t="str">
        <f t="shared" si="35"/>
        <v>24/Aug/1967</v>
      </c>
    </row>
    <row r="2257" spans="1:10" x14ac:dyDescent="0.3">
      <c r="A2257" t="s">
        <v>2281</v>
      </c>
      <c r="B2257">
        <v>1999</v>
      </c>
      <c r="C2257" t="s">
        <v>10</v>
      </c>
      <c r="D2257">
        <v>2</v>
      </c>
      <c r="E2257">
        <v>1</v>
      </c>
      <c r="F2257">
        <v>40904.199999999997</v>
      </c>
      <c r="G2257" t="s">
        <v>16</v>
      </c>
      <c r="H2257" t="s">
        <v>16</v>
      </c>
      <c r="I2257" t="s">
        <v>247</v>
      </c>
      <c r="J2257" t="str">
        <f t="shared" si="35"/>
        <v>2/Jul/1999</v>
      </c>
    </row>
    <row r="2258" spans="1:10" x14ac:dyDescent="0.3">
      <c r="A2258" t="s">
        <v>1451</v>
      </c>
      <c r="B2258">
        <v>1974</v>
      </c>
      <c r="C2258" t="s">
        <v>10</v>
      </c>
      <c r="D2258">
        <v>7</v>
      </c>
      <c r="E2258">
        <v>0</v>
      </c>
      <c r="F2258">
        <v>11858.56</v>
      </c>
      <c r="G2258" t="s">
        <v>12</v>
      </c>
      <c r="H2258" t="s">
        <v>12</v>
      </c>
      <c r="I2258" t="s">
        <v>42</v>
      </c>
      <c r="J2258" t="str">
        <f t="shared" si="35"/>
        <v>7/Jul/1974</v>
      </c>
    </row>
    <row r="2259" spans="1:10" x14ac:dyDescent="0.3">
      <c r="A2259" t="s">
        <v>1450</v>
      </c>
      <c r="B2259">
        <v>1964</v>
      </c>
      <c r="C2259" t="s">
        <v>20</v>
      </c>
      <c r="D2259">
        <v>29</v>
      </c>
      <c r="E2259">
        <v>0</v>
      </c>
      <c r="F2259">
        <v>11856.41</v>
      </c>
      <c r="G2259" t="s">
        <v>12</v>
      </c>
      <c r="H2259" t="s">
        <v>11</v>
      </c>
      <c r="I2259" t="s">
        <v>13</v>
      </c>
      <c r="J2259" t="str">
        <f t="shared" si="35"/>
        <v>29/Sep/1964</v>
      </c>
    </row>
    <row r="2260" spans="1:10" x14ac:dyDescent="0.3">
      <c r="A2260" t="s">
        <v>1449</v>
      </c>
      <c r="B2260">
        <v>1964</v>
      </c>
      <c r="C2260" t="s">
        <v>18</v>
      </c>
      <c r="D2260">
        <v>27</v>
      </c>
      <c r="E2260">
        <v>0</v>
      </c>
      <c r="F2260">
        <v>11848.14</v>
      </c>
      <c r="G2260" t="s">
        <v>12</v>
      </c>
      <c r="H2260" t="s">
        <v>11</v>
      </c>
      <c r="I2260" t="s">
        <v>42</v>
      </c>
      <c r="J2260" t="str">
        <f t="shared" si="35"/>
        <v>27/Jun/1964</v>
      </c>
    </row>
    <row r="2261" spans="1:10" x14ac:dyDescent="0.3">
      <c r="A2261" t="s">
        <v>1448</v>
      </c>
      <c r="B2261">
        <v>1965</v>
      </c>
      <c r="C2261" t="s">
        <v>15</v>
      </c>
      <c r="D2261">
        <v>10</v>
      </c>
      <c r="E2261">
        <v>0</v>
      </c>
      <c r="F2261">
        <v>11842.62</v>
      </c>
      <c r="G2261" t="s">
        <v>12</v>
      </c>
      <c r="H2261" t="s">
        <v>12</v>
      </c>
      <c r="I2261" t="s">
        <v>23</v>
      </c>
      <c r="J2261" t="str">
        <f t="shared" si="35"/>
        <v>10/Nov/1965</v>
      </c>
    </row>
    <row r="2262" spans="1:10" x14ac:dyDescent="0.3">
      <c r="A2262" t="s">
        <v>1447</v>
      </c>
      <c r="B2262">
        <v>1964</v>
      </c>
      <c r="C2262" t="s">
        <v>10</v>
      </c>
      <c r="D2262">
        <v>11</v>
      </c>
      <c r="E2262">
        <v>0</v>
      </c>
      <c r="F2262">
        <v>11842.44</v>
      </c>
      <c r="G2262" t="s">
        <v>12</v>
      </c>
      <c r="H2262" t="s">
        <v>11</v>
      </c>
      <c r="I2262" t="s">
        <v>42</v>
      </c>
      <c r="J2262" t="str">
        <f t="shared" si="35"/>
        <v>11/Jul/1964</v>
      </c>
    </row>
    <row r="2263" spans="1:10" x14ac:dyDescent="0.3">
      <c r="A2263" t="s">
        <v>1446</v>
      </c>
      <c r="B2263">
        <v>1965</v>
      </c>
      <c r="C2263" t="s">
        <v>20</v>
      </c>
      <c r="D2263">
        <v>25</v>
      </c>
      <c r="E2263">
        <v>0</v>
      </c>
      <c r="F2263">
        <v>11840.78</v>
      </c>
      <c r="G2263" t="s">
        <v>12</v>
      </c>
      <c r="H2263" t="s">
        <v>11</v>
      </c>
      <c r="I2263" t="s">
        <v>23</v>
      </c>
      <c r="J2263" t="str">
        <f t="shared" si="35"/>
        <v>25/Sep/1965</v>
      </c>
    </row>
    <row r="2264" spans="1:10" x14ac:dyDescent="0.3">
      <c r="A2264" t="s">
        <v>1445</v>
      </c>
      <c r="B2264">
        <v>1964</v>
      </c>
      <c r="C2264" t="s">
        <v>20</v>
      </c>
      <c r="D2264">
        <v>11</v>
      </c>
      <c r="E2264">
        <v>0</v>
      </c>
      <c r="F2264">
        <v>11837.16</v>
      </c>
      <c r="G2264" t="s">
        <v>12</v>
      </c>
      <c r="H2264" t="s">
        <v>12</v>
      </c>
      <c r="I2264" t="s">
        <v>42</v>
      </c>
      <c r="J2264" t="str">
        <f t="shared" si="35"/>
        <v>11/Sep/1964</v>
      </c>
    </row>
    <row r="2265" spans="1:10" x14ac:dyDescent="0.3">
      <c r="A2265" t="s">
        <v>1444</v>
      </c>
      <c r="B2265">
        <v>1964</v>
      </c>
      <c r="C2265" t="s">
        <v>18</v>
      </c>
      <c r="D2265">
        <v>27</v>
      </c>
      <c r="E2265">
        <v>0</v>
      </c>
      <c r="F2265">
        <v>11833.78</v>
      </c>
      <c r="G2265" t="s">
        <v>12</v>
      </c>
      <c r="H2265" t="s">
        <v>12</v>
      </c>
      <c r="I2265" t="s">
        <v>13</v>
      </c>
      <c r="J2265" t="str">
        <f t="shared" si="35"/>
        <v>27/Jun/1964</v>
      </c>
    </row>
    <row r="2266" spans="1:10" x14ac:dyDescent="0.3">
      <c r="A2266" t="s">
        <v>1443</v>
      </c>
      <c r="B2266">
        <v>1965</v>
      </c>
      <c r="C2266" t="s">
        <v>37</v>
      </c>
      <c r="D2266">
        <v>3</v>
      </c>
      <c r="E2266">
        <v>0</v>
      </c>
      <c r="F2266">
        <v>11830.61</v>
      </c>
      <c r="G2266" t="s">
        <v>12</v>
      </c>
      <c r="H2266" t="s">
        <v>16</v>
      </c>
      <c r="I2266" t="s">
        <v>23</v>
      </c>
      <c r="J2266" t="str">
        <f t="shared" si="35"/>
        <v>3/Oct/1965</v>
      </c>
    </row>
    <row r="2267" spans="1:10" x14ac:dyDescent="0.3">
      <c r="A2267" t="s">
        <v>1442</v>
      </c>
      <c r="B2267">
        <v>1982</v>
      </c>
      <c r="C2267" t="s">
        <v>15</v>
      </c>
      <c r="D2267">
        <v>20</v>
      </c>
      <c r="E2267">
        <v>3</v>
      </c>
      <c r="F2267">
        <v>11773.06</v>
      </c>
      <c r="G2267" t="s">
        <v>12</v>
      </c>
      <c r="H2267" t="s">
        <v>12</v>
      </c>
      <c r="I2267" t="s">
        <v>535</v>
      </c>
      <c r="J2267" t="str">
        <f t="shared" si="35"/>
        <v>20/Nov/1982</v>
      </c>
    </row>
    <row r="2268" spans="1:10" x14ac:dyDescent="0.3">
      <c r="A2268" t="s">
        <v>2280</v>
      </c>
      <c r="B2268">
        <v>1972</v>
      </c>
      <c r="C2268" t="s">
        <v>18</v>
      </c>
      <c r="D2268">
        <v>10</v>
      </c>
      <c r="E2268">
        <v>0</v>
      </c>
      <c r="F2268">
        <v>40817.85</v>
      </c>
      <c r="G2268" t="s">
        <v>16</v>
      </c>
      <c r="H2268" t="s">
        <v>12</v>
      </c>
      <c r="I2268" t="s">
        <v>42</v>
      </c>
      <c r="J2268" t="str">
        <f t="shared" si="35"/>
        <v>10/Jun/1972</v>
      </c>
    </row>
    <row r="2269" spans="1:10" x14ac:dyDescent="0.3">
      <c r="A2269" t="s">
        <v>1441</v>
      </c>
      <c r="B2269">
        <v>1966</v>
      </c>
      <c r="C2269" t="s">
        <v>10</v>
      </c>
      <c r="D2269">
        <v>25</v>
      </c>
      <c r="E2269">
        <v>1</v>
      </c>
      <c r="F2269">
        <v>11763</v>
      </c>
      <c r="G2269" t="s">
        <v>12</v>
      </c>
      <c r="H2269" t="s">
        <v>12</v>
      </c>
      <c r="I2269" t="s">
        <v>168</v>
      </c>
      <c r="J2269" t="str">
        <f t="shared" si="35"/>
        <v>25/Jul/1966</v>
      </c>
    </row>
    <row r="2270" spans="1:10" x14ac:dyDescent="0.3">
      <c r="A2270" t="s">
        <v>1440</v>
      </c>
      <c r="B2270">
        <v>1979</v>
      </c>
      <c r="C2270" t="s">
        <v>15</v>
      </c>
      <c r="D2270">
        <v>6</v>
      </c>
      <c r="E2270">
        <v>2</v>
      </c>
      <c r="F2270">
        <v>11752.68</v>
      </c>
      <c r="G2270" t="s">
        <v>12</v>
      </c>
      <c r="H2270" t="s">
        <v>16</v>
      </c>
      <c r="I2270" t="s">
        <v>535</v>
      </c>
      <c r="J2270" t="str">
        <f t="shared" si="35"/>
        <v>6/Nov/1979</v>
      </c>
    </row>
    <row r="2271" spans="1:10" x14ac:dyDescent="0.3">
      <c r="A2271" t="s">
        <v>1439</v>
      </c>
      <c r="B2271">
        <v>1964</v>
      </c>
      <c r="C2271" t="s">
        <v>30</v>
      </c>
      <c r="D2271">
        <v>2</v>
      </c>
      <c r="E2271">
        <v>0</v>
      </c>
      <c r="F2271">
        <v>11743.93</v>
      </c>
      <c r="G2271" t="s">
        <v>12</v>
      </c>
      <c r="H2271" t="s">
        <v>16</v>
      </c>
      <c r="I2271" t="s">
        <v>23</v>
      </c>
      <c r="J2271" t="str">
        <f t="shared" si="35"/>
        <v>2/Dec/1964</v>
      </c>
    </row>
    <row r="2272" spans="1:10" x14ac:dyDescent="0.3">
      <c r="A2272" t="s">
        <v>1438</v>
      </c>
      <c r="B2272">
        <v>1963</v>
      </c>
      <c r="C2272" t="s">
        <v>18</v>
      </c>
      <c r="D2272">
        <v>9</v>
      </c>
      <c r="E2272">
        <v>0</v>
      </c>
      <c r="F2272">
        <v>11743.3</v>
      </c>
      <c r="G2272" t="s">
        <v>12</v>
      </c>
      <c r="H2272" t="s">
        <v>12</v>
      </c>
      <c r="I2272" t="s">
        <v>13</v>
      </c>
      <c r="J2272" t="str">
        <f t="shared" si="35"/>
        <v>9/Jun/1963</v>
      </c>
    </row>
    <row r="2273" spans="1:10" x14ac:dyDescent="0.3">
      <c r="A2273" t="s">
        <v>1437</v>
      </c>
      <c r="B2273">
        <v>1969</v>
      </c>
      <c r="C2273" t="s">
        <v>15</v>
      </c>
      <c r="D2273">
        <v>12</v>
      </c>
      <c r="E2273">
        <v>3</v>
      </c>
      <c r="F2273">
        <v>11741.73</v>
      </c>
      <c r="G2273" t="s">
        <v>12</v>
      </c>
      <c r="H2273" t="s">
        <v>16</v>
      </c>
      <c r="I2273" t="s">
        <v>42</v>
      </c>
      <c r="J2273" t="str">
        <f t="shared" si="35"/>
        <v>12/Nov/1969</v>
      </c>
    </row>
    <row r="2274" spans="1:10" x14ac:dyDescent="0.3">
      <c r="A2274" t="s">
        <v>1436</v>
      </c>
      <c r="B2274">
        <v>1988</v>
      </c>
      <c r="C2274" t="s">
        <v>20</v>
      </c>
      <c r="D2274">
        <v>5</v>
      </c>
      <c r="E2274">
        <v>2</v>
      </c>
      <c r="F2274">
        <v>11737.85</v>
      </c>
      <c r="G2274" t="s">
        <v>12</v>
      </c>
      <c r="H2274" t="s">
        <v>16</v>
      </c>
      <c r="I2274" t="s">
        <v>42</v>
      </c>
      <c r="J2274" t="str">
        <f t="shared" si="35"/>
        <v>5/Sep/1988</v>
      </c>
    </row>
    <row r="2275" spans="1:10" x14ac:dyDescent="0.3">
      <c r="A2275" t="s">
        <v>1435</v>
      </c>
      <c r="B2275">
        <v>1964</v>
      </c>
      <c r="C2275" t="s">
        <v>15</v>
      </c>
      <c r="D2275">
        <v>9</v>
      </c>
      <c r="E2275">
        <v>0</v>
      </c>
      <c r="F2275">
        <v>11735.88</v>
      </c>
      <c r="G2275" t="s">
        <v>12</v>
      </c>
      <c r="H2275" t="s">
        <v>16</v>
      </c>
      <c r="I2275" t="s">
        <v>23</v>
      </c>
      <c r="J2275" t="str">
        <f t="shared" si="35"/>
        <v>9/Nov/1964</v>
      </c>
    </row>
    <row r="2276" spans="1:10" x14ac:dyDescent="0.3">
      <c r="A2276" t="s">
        <v>1434</v>
      </c>
      <c r="B2276">
        <v>1984</v>
      </c>
      <c r="C2276" t="s">
        <v>15</v>
      </c>
      <c r="D2276">
        <v>26</v>
      </c>
      <c r="E2276">
        <v>3</v>
      </c>
      <c r="F2276">
        <v>11730.82</v>
      </c>
      <c r="G2276" t="s">
        <v>12</v>
      </c>
      <c r="H2276" t="s">
        <v>12</v>
      </c>
      <c r="I2276" t="s">
        <v>535</v>
      </c>
      <c r="J2276" t="str">
        <f t="shared" si="35"/>
        <v>26/Nov/1984</v>
      </c>
    </row>
    <row r="2277" spans="1:10" x14ac:dyDescent="0.3">
      <c r="A2277" t="s">
        <v>1433</v>
      </c>
      <c r="B2277">
        <v>1969</v>
      </c>
      <c r="C2277" t="s">
        <v>37</v>
      </c>
      <c r="D2277">
        <v>12</v>
      </c>
      <c r="E2277">
        <v>2</v>
      </c>
      <c r="F2277">
        <v>11729.68</v>
      </c>
      <c r="G2277" t="s">
        <v>12</v>
      </c>
      <c r="H2277" t="s">
        <v>16</v>
      </c>
      <c r="I2277" t="s">
        <v>247</v>
      </c>
      <c r="J2277" t="str">
        <f t="shared" si="35"/>
        <v>12/Oct/1969</v>
      </c>
    </row>
    <row r="2278" spans="1:10" x14ac:dyDescent="0.3">
      <c r="A2278" t="s">
        <v>1432</v>
      </c>
      <c r="B2278">
        <v>1982</v>
      </c>
      <c r="C2278" t="s">
        <v>37</v>
      </c>
      <c r="D2278">
        <v>21</v>
      </c>
      <c r="E2278">
        <v>3</v>
      </c>
      <c r="F2278">
        <v>11712.97</v>
      </c>
      <c r="G2278" t="s">
        <v>12</v>
      </c>
      <c r="H2278" t="s">
        <v>11</v>
      </c>
      <c r="I2278" t="s">
        <v>300</v>
      </c>
      <c r="J2278" t="str">
        <f t="shared" si="35"/>
        <v>21/Oct/1982</v>
      </c>
    </row>
    <row r="2279" spans="1:10" x14ac:dyDescent="0.3">
      <c r="A2279" t="s">
        <v>2279</v>
      </c>
      <c r="B2279">
        <v>1976</v>
      </c>
      <c r="C2279" t="s">
        <v>30</v>
      </c>
      <c r="D2279">
        <v>26</v>
      </c>
      <c r="E2279">
        <v>3</v>
      </c>
      <c r="F2279">
        <v>40720.550000000003</v>
      </c>
      <c r="G2279" t="s">
        <v>16</v>
      </c>
      <c r="H2279" t="s">
        <v>12</v>
      </c>
      <c r="I2279" t="s">
        <v>23</v>
      </c>
      <c r="J2279" t="str">
        <f t="shared" si="35"/>
        <v>26/Dec/1976</v>
      </c>
    </row>
    <row r="2280" spans="1:10" x14ac:dyDescent="0.3">
      <c r="A2280" t="s">
        <v>1431</v>
      </c>
      <c r="B2280">
        <v>1970</v>
      </c>
      <c r="C2280" t="s">
        <v>30</v>
      </c>
      <c r="D2280">
        <v>1</v>
      </c>
      <c r="E2280">
        <v>0</v>
      </c>
      <c r="F2280">
        <v>11696.52</v>
      </c>
      <c r="G2280" t="s">
        <v>12</v>
      </c>
      <c r="H2280" t="s">
        <v>16</v>
      </c>
      <c r="I2280" t="s">
        <v>300</v>
      </c>
      <c r="J2280" t="str">
        <f t="shared" si="35"/>
        <v>1/Dec/1970</v>
      </c>
    </row>
    <row r="2281" spans="1:10" x14ac:dyDescent="0.3">
      <c r="A2281" t="s">
        <v>1430</v>
      </c>
      <c r="B2281">
        <v>1966</v>
      </c>
      <c r="C2281" t="s">
        <v>15</v>
      </c>
      <c r="D2281">
        <v>9</v>
      </c>
      <c r="E2281">
        <v>1</v>
      </c>
      <c r="F2281">
        <v>11674.13</v>
      </c>
      <c r="G2281" t="s">
        <v>12</v>
      </c>
      <c r="H2281" t="s">
        <v>16</v>
      </c>
      <c r="I2281" t="s">
        <v>42</v>
      </c>
      <c r="J2281" t="str">
        <f t="shared" si="35"/>
        <v>9/Nov/1966</v>
      </c>
    </row>
    <row r="2282" spans="1:10" x14ac:dyDescent="0.3">
      <c r="A2282" t="s">
        <v>1429</v>
      </c>
      <c r="B2282">
        <v>1966</v>
      </c>
      <c r="C2282" t="s">
        <v>35</v>
      </c>
      <c r="D2282">
        <v>23</v>
      </c>
      <c r="E2282">
        <v>0</v>
      </c>
      <c r="F2282">
        <v>11658.38</v>
      </c>
      <c r="G2282" t="s">
        <v>12</v>
      </c>
      <c r="H2282" t="s">
        <v>12</v>
      </c>
      <c r="I2282" t="s">
        <v>247</v>
      </c>
      <c r="J2282" t="str">
        <f t="shared" si="35"/>
        <v>23/Aug/1966</v>
      </c>
    </row>
    <row r="2283" spans="1:10" x14ac:dyDescent="0.3">
      <c r="A2283" t="s">
        <v>1428</v>
      </c>
      <c r="B2283">
        <v>1966</v>
      </c>
      <c r="C2283" t="s">
        <v>10</v>
      </c>
      <c r="D2283">
        <v>6</v>
      </c>
      <c r="E2283">
        <v>0</v>
      </c>
      <c r="F2283">
        <v>11658.12</v>
      </c>
      <c r="G2283" t="s">
        <v>12</v>
      </c>
      <c r="H2283" t="s">
        <v>16</v>
      </c>
      <c r="I2283" t="s">
        <v>247</v>
      </c>
      <c r="J2283" t="str">
        <f t="shared" si="35"/>
        <v>6/Jul/1966</v>
      </c>
    </row>
    <row r="2284" spans="1:10" x14ac:dyDescent="0.3">
      <c r="A2284" t="s">
        <v>1427</v>
      </c>
      <c r="B2284">
        <v>1994</v>
      </c>
      <c r="C2284" t="s">
        <v>10</v>
      </c>
      <c r="D2284">
        <v>20</v>
      </c>
      <c r="E2284">
        <v>0</v>
      </c>
      <c r="F2284">
        <v>11657.81</v>
      </c>
      <c r="G2284" t="s">
        <v>12</v>
      </c>
      <c r="H2284" t="s">
        <v>11</v>
      </c>
      <c r="I2284" t="s">
        <v>249</v>
      </c>
      <c r="J2284" t="str">
        <f t="shared" si="35"/>
        <v>20/Jul/1994</v>
      </c>
    </row>
    <row r="2285" spans="1:10" x14ac:dyDescent="0.3">
      <c r="A2285" t="s">
        <v>1426</v>
      </c>
      <c r="B2285">
        <v>1966</v>
      </c>
      <c r="C2285" t="s">
        <v>37</v>
      </c>
      <c r="D2285">
        <v>4</v>
      </c>
      <c r="E2285">
        <v>0</v>
      </c>
      <c r="F2285">
        <v>11657.72</v>
      </c>
      <c r="G2285" t="s">
        <v>12</v>
      </c>
      <c r="H2285" t="s">
        <v>11</v>
      </c>
      <c r="I2285" t="s">
        <v>247</v>
      </c>
      <c r="J2285" t="str">
        <f t="shared" si="35"/>
        <v>4/Oct/1966</v>
      </c>
    </row>
    <row r="2286" spans="1:10" x14ac:dyDescent="0.3">
      <c r="A2286" t="s">
        <v>1425</v>
      </c>
      <c r="B2286">
        <v>1986</v>
      </c>
      <c r="C2286" t="s">
        <v>10</v>
      </c>
      <c r="D2286">
        <v>17</v>
      </c>
      <c r="E2286">
        <v>3</v>
      </c>
      <c r="F2286">
        <v>11625.11</v>
      </c>
      <c r="G2286" t="s">
        <v>12</v>
      </c>
      <c r="H2286" t="s">
        <v>12</v>
      </c>
      <c r="I2286" t="s">
        <v>632</v>
      </c>
      <c r="J2286" t="str">
        <f t="shared" si="35"/>
        <v>17/Jul/1986</v>
      </c>
    </row>
    <row r="2287" spans="1:10" x14ac:dyDescent="0.3">
      <c r="A2287" t="s">
        <v>1424</v>
      </c>
      <c r="B2287">
        <v>1964</v>
      </c>
      <c r="C2287" t="s">
        <v>18</v>
      </c>
      <c r="D2287">
        <v>20</v>
      </c>
      <c r="E2287">
        <v>0</v>
      </c>
      <c r="F2287">
        <v>11602.75</v>
      </c>
      <c r="G2287" t="s">
        <v>12</v>
      </c>
      <c r="H2287" t="s">
        <v>16</v>
      </c>
      <c r="I2287" t="s">
        <v>516</v>
      </c>
      <c r="J2287" t="str">
        <f t="shared" si="35"/>
        <v>20/Jun/1964</v>
      </c>
    </row>
    <row r="2288" spans="1:10" x14ac:dyDescent="0.3">
      <c r="A2288" t="s">
        <v>1423</v>
      </c>
      <c r="B2288">
        <v>1965</v>
      </c>
      <c r="C2288" t="s">
        <v>15</v>
      </c>
      <c r="D2288">
        <v>6</v>
      </c>
      <c r="E2288">
        <v>1</v>
      </c>
      <c r="F2288">
        <v>11576.13</v>
      </c>
      <c r="G2288" t="s">
        <v>12</v>
      </c>
      <c r="H2288" t="s">
        <v>12</v>
      </c>
      <c r="I2288" t="s">
        <v>42</v>
      </c>
      <c r="J2288" t="str">
        <f t="shared" si="35"/>
        <v>6/Nov/1965</v>
      </c>
    </row>
    <row r="2289" spans="1:10" x14ac:dyDescent="0.3">
      <c r="A2289" t="s">
        <v>1422</v>
      </c>
      <c r="B2289">
        <v>1965</v>
      </c>
      <c r="C2289" t="s">
        <v>30</v>
      </c>
      <c r="D2289">
        <v>25</v>
      </c>
      <c r="E2289">
        <v>0</v>
      </c>
      <c r="F2289">
        <v>11566.3</v>
      </c>
      <c r="G2289" t="s">
        <v>12</v>
      </c>
      <c r="H2289" t="s">
        <v>12</v>
      </c>
      <c r="I2289" t="s">
        <v>168</v>
      </c>
      <c r="J2289" t="str">
        <f t="shared" si="35"/>
        <v>25/Dec/1965</v>
      </c>
    </row>
    <row r="2290" spans="1:10" x14ac:dyDescent="0.3">
      <c r="A2290" t="s">
        <v>2278</v>
      </c>
      <c r="B2290">
        <v>1970</v>
      </c>
      <c r="C2290" t="s">
        <v>20</v>
      </c>
      <c r="D2290">
        <v>25</v>
      </c>
      <c r="E2290">
        <v>0</v>
      </c>
      <c r="F2290">
        <v>40692.910000000003</v>
      </c>
      <c r="G2290" t="s">
        <v>16</v>
      </c>
      <c r="H2290" t="s">
        <v>16</v>
      </c>
      <c r="I2290" t="s">
        <v>42</v>
      </c>
      <c r="J2290" t="str">
        <f t="shared" si="35"/>
        <v>25/Sep/1970</v>
      </c>
    </row>
    <row r="2291" spans="1:10" x14ac:dyDescent="0.3">
      <c r="A2291" t="s">
        <v>1421</v>
      </c>
      <c r="B2291">
        <v>1965</v>
      </c>
      <c r="C2291" t="s">
        <v>37</v>
      </c>
      <c r="D2291">
        <v>27</v>
      </c>
      <c r="E2291">
        <v>1</v>
      </c>
      <c r="F2291">
        <v>11554.22</v>
      </c>
      <c r="G2291" t="s">
        <v>12</v>
      </c>
      <c r="H2291" t="s">
        <v>16</v>
      </c>
      <c r="I2291" t="s">
        <v>13</v>
      </c>
      <c r="J2291" t="str">
        <f t="shared" si="35"/>
        <v>27/Oct/1965</v>
      </c>
    </row>
    <row r="2292" spans="1:10" x14ac:dyDescent="0.3">
      <c r="A2292" t="s">
        <v>1420</v>
      </c>
      <c r="B2292">
        <v>1973</v>
      </c>
      <c r="C2292" t="s">
        <v>10</v>
      </c>
      <c r="D2292">
        <v>23</v>
      </c>
      <c r="E2292">
        <v>5</v>
      </c>
      <c r="F2292">
        <v>11552.9</v>
      </c>
      <c r="G2292" t="s">
        <v>12</v>
      </c>
      <c r="H2292" t="s">
        <v>11</v>
      </c>
      <c r="I2292" t="s">
        <v>42</v>
      </c>
      <c r="J2292" t="str">
        <f t="shared" si="35"/>
        <v>23/Jul/1973</v>
      </c>
    </row>
    <row r="2293" spans="1:10" x14ac:dyDescent="0.3">
      <c r="A2293" t="s">
        <v>1419</v>
      </c>
      <c r="B2293">
        <v>1971</v>
      </c>
      <c r="C2293" t="s">
        <v>30</v>
      </c>
      <c r="D2293">
        <v>1</v>
      </c>
      <c r="E2293">
        <v>0</v>
      </c>
      <c r="F2293">
        <v>11540.25</v>
      </c>
      <c r="G2293" t="s">
        <v>12</v>
      </c>
      <c r="H2293" t="s">
        <v>16</v>
      </c>
      <c r="I2293" t="s">
        <v>23</v>
      </c>
      <c r="J2293" t="str">
        <f t="shared" si="35"/>
        <v>1/Dec/1971</v>
      </c>
    </row>
    <row r="2294" spans="1:10" x14ac:dyDescent="0.3">
      <c r="A2294" t="s">
        <v>1418</v>
      </c>
      <c r="B2294">
        <v>1968</v>
      </c>
      <c r="C2294" t="s">
        <v>15</v>
      </c>
      <c r="D2294">
        <v>14</v>
      </c>
      <c r="E2294">
        <v>2</v>
      </c>
      <c r="F2294">
        <v>11538.42</v>
      </c>
      <c r="G2294" t="s">
        <v>12</v>
      </c>
      <c r="H2294" t="s">
        <v>16</v>
      </c>
      <c r="I2294" t="s">
        <v>42</v>
      </c>
      <c r="J2294" t="str">
        <f t="shared" si="35"/>
        <v>14/Nov/1968</v>
      </c>
    </row>
    <row r="2295" spans="1:10" x14ac:dyDescent="0.3">
      <c r="A2295" t="s">
        <v>1417</v>
      </c>
      <c r="B2295">
        <v>1965</v>
      </c>
      <c r="C2295" t="s">
        <v>37</v>
      </c>
      <c r="D2295">
        <v>3</v>
      </c>
      <c r="E2295">
        <v>0</v>
      </c>
      <c r="F2295">
        <v>11534.87</v>
      </c>
      <c r="G2295" t="s">
        <v>12</v>
      </c>
      <c r="H2295" t="s">
        <v>16</v>
      </c>
      <c r="I2295" t="s">
        <v>356</v>
      </c>
      <c r="J2295" t="str">
        <f t="shared" si="35"/>
        <v>3/Oct/1965</v>
      </c>
    </row>
    <row r="2296" spans="1:10" x14ac:dyDescent="0.3">
      <c r="A2296" t="s">
        <v>1416</v>
      </c>
      <c r="B2296">
        <v>1970</v>
      </c>
      <c r="C2296" t="s">
        <v>10</v>
      </c>
      <c r="D2296">
        <v>23</v>
      </c>
      <c r="E2296">
        <v>0</v>
      </c>
      <c r="F2296">
        <v>11530.12</v>
      </c>
      <c r="G2296" t="s">
        <v>12</v>
      </c>
      <c r="H2296" t="s">
        <v>16</v>
      </c>
      <c r="I2296" t="s">
        <v>23</v>
      </c>
      <c r="J2296" t="str">
        <f t="shared" si="35"/>
        <v>23/Jul/1970</v>
      </c>
    </row>
    <row r="2297" spans="1:10" x14ac:dyDescent="0.3">
      <c r="A2297" t="s">
        <v>1415</v>
      </c>
      <c r="B2297">
        <v>1988</v>
      </c>
      <c r="C2297" t="s">
        <v>18</v>
      </c>
      <c r="D2297">
        <v>12</v>
      </c>
      <c r="E2297">
        <v>3</v>
      </c>
      <c r="F2297">
        <v>11524.25</v>
      </c>
      <c r="G2297" t="s">
        <v>12</v>
      </c>
      <c r="H2297" t="s">
        <v>16</v>
      </c>
      <c r="I2297" t="s">
        <v>535</v>
      </c>
      <c r="J2297" t="str">
        <f t="shared" si="35"/>
        <v>12/Jun/1988</v>
      </c>
    </row>
    <row r="2298" spans="1:10" x14ac:dyDescent="0.3">
      <c r="A2298" t="s">
        <v>1414</v>
      </c>
      <c r="B2298">
        <v>1971</v>
      </c>
      <c r="C2298" t="s">
        <v>30</v>
      </c>
      <c r="D2298">
        <v>19</v>
      </c>
      <c r="E2298">
        <v>4</v>
      </c>
      <c r="F2298">
        <v>11520.1</v>
      </c>
      <c r="G2298" t="s">
        <v>12</v>
      </c>
      <c r="H2298" t="s">
        <v>16</v>
      </c>
      <c r="I2298" t="s">
        <v>23</v>
      </c>
      <c r="J2298" t="str">
        <f t="shared" si="35"/>
        <v>19/Dec/1971</v>
      </c>
    </row>
    <row r="2299" spans="1:10" x14ac:dyDescent="0.3">
      <c r="A2299" t="s">
        <v>1413</v>
      </c>
      <c r="B2299">
        <v>1968</v>
      </c>
      <c r="C2299" t="s">
        <v>18</v>
      </c>
      <c r="D2299">
        <v>24</v>
      </c>
      <c r="E2299">
        <v>1</v>
      </c>
      <c r="F2299">
        <v>11512.41</v>
      </c>
      <c r="G2299" t="s">
        <v>12</v>
      </c>
      <c r="H2299" t="s">
        <v>16</v>
      </c>
      <c r="I2299" t="s">
        <v>247</v>
      </c>
      <c r="J2299" t="str">
        <f t="shared" si="35"/>
        <v>24/Jun/1968</v>
      </c>
    </row>
    <row r="2300" spans="1:10" x14ac:dyDescent="0.3">
      <c r="A2300" t="s">
        <v>1412</v>
      </c>
      <c r="B2300">
        <v>1989</v>
      </c>
      <c r="C2300" t="s">
        <v>37</v>
      </c>
      <c r="D2300">
        <v>6</v>
      </c>
      <c r="E2300">
        <v>3</v>
      </c>
      <c r="F2300">
        <v>11511.61</v>
      </c>
      <c r="G2300" t="s">
        <v>12</v>
      </c>
      <c r="H2300" t="s">
        <v>12</v>
      </c>
      <c r="I2300" t="s">
        <v>535</v>
      </c>
      <c r="J2300" t="str">
        <f t="shared" si="35"/>
        <v>6/Oct/1989</v>
      </c>
    </row>
    <row r="2301" spans="1:10" x14ac:dyDescent="0.3">
      <c r="A2301" t="s">
        <v>2277</v>
      </c>
      <c r="B2301">
        <v>1975</v>
      </c>
      <c r="C2301" t="s">
        <v>10</v>
      </c>
      <c r="D2301">
        <v>10</v>
      </c>
      <c r="E2301">
        <v>1</v>
      </c>
      <c r="F2301">
        <v>40590.550000000003</v>
      </c>
      <c r="G2301" t="s">
        <v>16</v>
      </c>
      <c r="H2301" t="s">
        <v>12</v>
      </c>
      <c r="I2301" t="s">
        <v>23</v>
      </c>
      <c r="J2301" t="str">
        <f t="shared" si="35"/>
        <v>10/Jul/1975</v>
      </c>
    </row>
    <row r="2302" spans="1:10" x14ac:dyDescent="0.3">
      <c r="A2302" t="s">
        <v>1411</v>
      </c>
      <c r="B2302">
        <v>1969</v>
      </c>
      <c r="C2302" t="s">
        <v>35</v>
      </c>
      <c r="D2302">
        <v>11</v>
      </c>
      <c r="E2302">
        <v>0</v>
      </c>
      <c r="F2302">
        <v>11497.69</v>
      </c>
      <c r="G2302" t="s">
        <v>12</v>
      </c>
      <c r="H2302" t="s">
        <v>16</v>
      </c>
      <c r="I2302" t="s">
        <v>23</v>
      </c>
      <c r="J2302" t="str">
        <f t="shared" si="35"/>
        <v>11/Aug/1969</v>
      </c>
    </row>
    <row r="2303" spans="1:10" x14ac:dyDescent="0.3">
      <c r="A2303" t="s">
        <v>1410</v>
      </c>
      <c r="B2303">
        <v>1983</v>
      </c>
      <c r="C2303" t="s">
        <v>18</v>
      </c>
      <c r="D2303">
        <v>7</v>
      </c>
      <c r="E2303">
        <v>3</v>
      </c>
      <c r="F2303">
        <v>11492.46</v>
      </c>
      <c r="G2303" t="s">
        <v>12</v>
      </c>
      <c r="H2303" t="s">
        <v>12</v>
      </c>
      <c r="I2303" t="s">
        <v>535</v>
      </c>
      <c r="J2303" t="str">
        <f t="shared" si="35"/>
        <v>7/Jun/1983</v>
      </c>
    </row>
    <row r="2304" spans="1:10" x14ac:dyDescent="0.3">
      <c r="A2304" t="s">
        <v>1409</v>
      </c>
      <c r="B2304">
        <v>1970</v>
      </c>
      <c r="C2304" t="s">
        <v>37</v>
      </c>
      <c r="D2304">
        <v>13</v>
      </c>
      <c r="E2304">
        <v>3</v>
      </c>
      <c r="F2304">
        <v>11488.32</v>
      </c>
      <c r="G2304" t="s">
        <v>12</v>
      </c>
      <c r="H2304" t="s">
        <v>16</v>
      </c>
      <c r="I2304" t="s">
        <v>276</v>
      </c>
      <c r="J2304" t="str">
        <f t="shared" si="35"/>
        <v>13/Oct/1970</v>
      </c>
    </row>
    <row r="2305" spans="1:10" x14ac:dyDescent="0.3">
      <c r="A2305" t="s">
        <v>1408</v>
      </c>
      <c r="B2305">
        <v>2004</v>
      </c>
      <c r="C2305" t="s">
        <v>20</v>
      </c>
      <c r="D2305">
        <v>10</v>
      </c>
      <c r="E2305">
        <v>0</v>
      </c>
      <c r="F2305">
        <v>11482.63</v>
      </c>
      <c r="G2305" t="s">
        <v>12</v>
      </c>
      <c r="H2305" t="s">
        <v>11</v>
      </c>
      <c r="I2305" t="s">
        <v>13</v>
      </c>
      <c r="J2305" t="str">
        <f t="shared" si="35"/>
        <v>10/Sep/2004</v>
      </c>
    </row>
    <row r="2306" spans="1:10" x14ac:dyDescent="0.3">
      <c r="A2306" t="s">
        <v>1407</v>
      </c>
      <c r="B2306">
        <v>1966</v>
      </c>
      <c r="C2306" t="s">
        <v>20</v>
      </c>
      <c r="D2306">
        <v>7</v>
      </c>
      <c r="E2306">
        <v>0</v>
      </c>
      <c r="F2306">
        <v>11478.14</v>
      </c>
      <c r="G2306" t="s">
        <v>12</v>
      </c>
      <c r="H2306" t="s">
        <v>11</v>
      </c>
      <c r="I2306" t="s">
        <v>200</v>
      </c>
      <c r="J2306" t="str">
        <f t="shared" si="35"/>
        <v>7/Sep/1966</v>
      </c>
    </row>
    <row r="2307" spans="1:10" x14ac:dyDescent="0.3">
      <c r="A2307" t="s">
        <v>1406</v>
      </c>
      <c r="B2307">
        <v>1965</v>
      </c>
      <c r="C2307" t="s">
        <v>18</v>
      </c>
      <c r="D2307">
        <v>23</v>
      </c>
      <c r="E2307">
        <v>0</v>
      </c>
      <c r="F2307">
        <v>11455.28</v>
      </c>
      <c r="G2307" t="s">
        <v>12</v>
      </c>
      <c r="H2307" t="s">
        <v>11</v>
      </c>
      <c r="I2307" t="s">
        <v>42</v>
      </c>
      <c r="J2307" t="str">
        <f t="shared" si="35"/>
        <v>23/Jun/1965</v>
      </c>
    </row>
    <row r="2308" spans="1:10" x14ac:dyDescent="0.3">
      <c r="A2308" t="s">
        <v>1405</v>
      </c>
      <c r="B2308">
        <v>1966</v>
      </c>
      <c r="C2308" t="s">
        <v>18</v>
      </c>
      <c r="D2308">
        <v>14</v>
      </c>
      <c r="E2308">
        <v>0</v>
      </c>
      <c r="F2308">
        <v>11454.02</v>
      </c>
      <c r="G2308" t="s">
        <v>12</v>
      </c>
      <c r="H2308" t="s">
        <v>16</v>
      </c>
      <c r="I2308" t="s">
        <v>23</v>
      </c>
      <c r="J2308" t="str">
        <f t="shared" si="35"/>
        <v>14/Jun/1966</v>
      </c>
    </row>
    <row r="2309" spans="1:10" x14ac:dyDescent="0.3">
      <c r="A2309" t="s">
        <v>1404</v>
      </c>
      <c r="B2309">
        <v>1971</v>
      </c>
      <c r="C2309" t="s">
        <v>20</v>
      </c>
      <c r="D2309">
        <v>12</v>
      </c>
      <c r="E2309">
        <v>3</v>
      </c>
      <c r="F2309">
        <v>11436.74</v>
      </c>
      <c r="G2309" t="s">
        <v>12</v>
      </c>
      <c r="H2309" t="s">
        <v>12</v>
      </c>
      <c r="I2309" t="s">
        <v>23</v>
      </c>
      <c r="J2309" t="str">
        <f t="shared" si="35"/>
        <v>12/Sep/1971</v>
      </c>
    </row>
    <row r="2310" spans="1:10" x14ac:dyDescent="0.3">
      <c r="A2310" t="s">
        <v>1403</v>
      </c>
      <c r="B2310">
        <v>1980</v>
      </c>
      <c r="C2310" t="s">
        <v>10</v>
      </c>
      <c r="D2310">
        <v>17</v>
      </c>
      <c r="E2310">
        <v>2</v>
      </c>
      <c r="F2310">
        <v>11435.74</v>
      </c>
      <c r="G2310" t="s">
        <v>12</v>
      </c>
      <c r="H2310" t="s">
        <v>12</v>
      </c>
      <c r="I2310" t="s">
        <v>300</v>
      </c>
      <c r="J2310" t="str">
        <f t="shared" si="35"/>
        <v>17/Jul/1980</v>
      </c>
    </row>
    <row r="2311" spans="1:10" x14ac:dyDescent="0.3">
      <c r="A2311" t="s">
        <v>1402</v>
      </c>
      <c r="B2311">
        <v>1985</v>
      </c>
      <c r="C2311" t="s">
        <v>18</v>
      </c>
      <c r="D2311">
        <v>9</v>
      </c>
      <c r="E2311">
        <v>3</v>
      </c>
      <c r="F2311">
        <v>11419.49</v>
      </c>
      <c r="G2311" t="s">
        <v>12</v>
      </c>
      <c r="H2311" t="s">
        <v>16</v>
      </c>
      <c r="I2311" t="s">
        <v>23</v>
      </c>
      <c r="J2311" t="str">
        <f t="shared" si="35"/>
        <v>9/Jun/1985</v>
      </c>
    </row>
    <row r="2312" spans="1:10" x14ac:dyDescent="0.3">
      <c r="A2312" t="s">
        <v>2276</v>
      </c>
      <c r="B2312">
        <v>1985</v>
      </c>
      <c r="C2312" t="s">
        <v>15</v>
      </c>
      <c r="D2312">
        <v>3</v>
      </c>
      <c r="E2312">
        <v>0</v>
      </c>
      <c r="F2312">
        <v>40419.019999999997</v>
      </c>
      <c r="G2312" t="s">
        <v>16</v>
      </c>
      <c r="H2312" t="s">
        <v>11</v>
      </c>
      <c r="I2312" t="s">
        <v>13</v>
      </c>
      <c r="J2312" t="str">
        <f t="shared" si="35"/>
        <v>3/Nov/1985</v>
      </c>
    </row>
    <row r="2313" spans="1:10" x14ac:dyDescent="0.3">
      <c r="A2313" t="s">
        <v>1401</v>
      </c>
      <c r="B2313">
        <v>1983</v>
      </c>
      <c r="C2313" t="s">
        <v>37</v>
      </c>
      <c r="D2313">
        <v>23</v>
      </c>
      <c r="E2313">
        <v>3</v>
      </c>
      <c r="F2313">
        <v>11412.02</v>
      </c>
      <c r="G2313" t="s">
        <v>12</v>
      </c>
      <c r="H2313" t="s">
        <v>16</v>
      </c>
      <c r="I2313" t="s">
        <v>300</v>
      </c>
      <c r="J2313" t="str">
        <f t="shared" ref="J2313:J2344" si="36">_xlfn.CONCAT(D2313,"/",C2313,"/",B2313)</f>
        <v>23/Oct/1983</v>
      </c>
    </row>
    <row r="2314" spans="1:10" x14ac:dyDescent="0.3">
      <c r="A2314" t="s">
        <v>1400</v>
      </c>
      <c r="B2314">
        <v>1970</v>
      </c>
      <c r="C2314" t="s">
        <v>37</v>
      </c>
      <c r="D2314">
        <v>7</v>
      </c>
      <c r="E2314">
        <v>3</v>
      </c>
      <c r="F2314">
        <v>11411.69</v>
      </c>
      <c r="G2314" t="s">
        <v>12</v>
      </c>
      <c r="H2314" t="s">
        <v>11</v>
      </c>
      <c r="I2314" t="s">
        <v>42</v>
      </c>
      <c r="J2314" t="str">
        <f t="shared" si="36"/>
        <v>7/Oct/1970</v>
      </c>
    </row>
    <row r="2315" spans="1:10" x14ac:dyDescent="0.3">
      <c r="A2315" t="s">
        <v>1399</v>
      </c>
      <c r="B2315">
        <v>1970</v>
      </c>
      <c r="C2315" t="s">
        <v>37</v>
      </c>
      <c r="D2315">
        <v>2</v>
      </c>
      <c r="E2315">
        <v>2</v>
      </c>
      <c r="F2315">
        <v>11396.9</v>
      </c>
      <c r="G2315" t="s">
        <v>12</v>
      </c>
      <c r="H2315" t="s">
        <v>12</v>
      </c>
      <c r="I2315" t="s">
        <v>247</v>
      </c>
      <c r="J2315" t="str">
        <f t="shared" si="36"/>
        <v>2/Oct/1970</v>
      </c>
    </row>
    <row r="2316" spans="1:10" x14ac:dyDescent="0.3">
      <c r="A2316" t="s">
        <v>1398</v>
      </c>
      <c r="B2316">
        <v>1967</v>
      </c>
      <c r="C2316" t="s">
        <v>30</v>
      </c>
      <c r="D2316">
        <v>19</v>
      </c>
      <c r="E2316">
        <v>1</v>
      </c>
      <c r="F2316">
        <v>11394.07</v>
      </c>
      <c r="G2316" t="s">
        <v>12</v>
      </c>
      <c r="H2316" t="s">
        <v>16</v>
      </c>
      <c r="I2316" t="s">
        <v>170</v>
      </c>
      <c r="J2316" t="str">
        <f t="shared" si="36"/>
        <v>19/Dec/1967</v>
      </c>
    </row>
    <row r="2317" spans="1:10" x14ac:dyDescent="0.3">
      <c r="A2317" t="s">
        <v>1397</v>
      </c>
      <c r="B2317">
        <v>1997</v>
      </c>
      <c r="C2317" t="s">
        <v>10</v>
      </c>
      <c r="D2317">
        <v>28</v>
      </c>
      <c r="E2317">
        <v>0</v>
      </c>
      <c r="F2317">
        <v>11388.27</v>
      </c>
      <c r="G2317" t="s">
        <v>12</v>
      </c>
      <c r="H2317" t="s">
        <v>11</v>
      </c>
      <c r="I2317" t="s">
        <v>535</v>
      </c>
      <c r="J2317" t="str">
        <f t="shared" si="36"/>
        <v>28/Jul/1997</v>
      </c>
    </row>
    <row r="2318" spans="1:10" x14ac:dyDescent="0.3">
      <c r="A2318" t="s">
        <v>1396</v>
      </c>
      <c r="B2318">
        <v>1964</v>
      </c>
      <c r="C2318" t="s">
        <v>18</v>
      </c>
      <c r="D2318">
        <v>13</v>
      </c>
      <c r="E2318">
        <v>0</v>
      </c>
      <c r="F2318">
        <v>11381.33</v>
      </c>
      <c r="G2318" t="s">
        <v>12</v>
      </c>
      <c r="H2318" t="s">
        <v>11</v>
      </c>
      <c r="I2318" t="s">
        <v>13</v>
      </c>
      <c r="J2318" t="str">
        <f t="shared" si="36"/>
        <v>13/Jun/1964</v>
      </c>
    </row>
    <row r="2319" spans="1:10" x14ac:dyDescent="0.3">
      <c r="A2319" t="s">
        <v>1395</v>
      </c>
      <c r="B2319">
        <v>1972</v>
      </c>
      <c r="C2319" t="s">
        <v>30</v>
      </c>
      <c r="D2319">
        <v>6</v>
      </c>
      <c r="E2319">
        <v>0</v>
      </c>
      <c r="F2319">
        <v>11378.57</v>
      </c>
      <c r="G2319" t="s">
        <v>12</v>
      </c>
      <c r="H2319" t="s">
        <v>11</v>
      </c>
      <c r="I2319" t="s">
        <v>200</v>
      </c>
      <c r="J2319" t="str">
        <f t="shared" si="36"/>
        <v>6/Dec/1972</v>
      </c>
    </row>
    <row r="2320" spans="1:10" x14ac:dyDescent="0.3">
      <c r="A2320" t="s">
        <v>1394</v>
      </c>
      <c r="B2320">
        <v>1979</v>
      </c>
      <c r="C2320" t="s">
        <v>18</v>
      </c>
      <c r="D2320">
        <v>7</v>
      </c>
      <c r="E2320">
        <v>2</v>
      </c>
      <c r="F2320">
        <v>11369.39</v>
      </c>
      <c r="G2320" t="s">
        <v>12</v>
      </c>
      <c r="H2320" t="s">
        <v>16</v>
      </c>
      <c r="I2320" t="s">
        <v>535</v>
      </c>
      <c r="J2320" t="str">
        <f t="shared" si="36"/>
        <v>7/Jun/1979</v>
      </c>
    </row>
    <row r="2321" spans="1:10" x14ac:dyDescent="0.3">
      <c r="A2321" t="s">
        <v>1393</v>
      </c>
      <c r="B2321">
        <v>1964</v>
      </c>
      <c r="C2321" t="s">
        <v>30</v>
      </c>
      <c r="D2321">
        <v>13</v>
      </c>
      <c r="E2321">
        <v>0</v>
      </c>
      <c r="F2321">
        <v>11365.95</v>
      </c>
      <c r="G2321" t="s">
        <v>12</v>
      </c>
      <c r="H2321" t="s">
        <v>11</v>
      </c>
      <c r="I2321" t="s">
        <v>42</v>
      </c>
      <c r="J2321" t="str">
        <f t="shared" si="36"/>
        <v>13/Dec/1964</v>
      </c>
    </row>
    <row r="2322" spans="1:10" x14ac:dyDescent="0.3">
      <c r="A2322" t="s">
        <v>1392</v>
      </c>
      <c r="B2322">
        <v>1964</v>
      </c>
      <c r="C2322" t="s">
        <v>10</v>
      </c>
      <c r="D2322">
        <v>3</v>
      </c>
      <c r="E2322">
        <v>0</v>
      </c>
      <c r="F2322">
        <v>11363.28</v>
      </c>
      <c r="G2322" t="s">
        <v>12</v>
      </c>
      <c r="H2322" t="s">
        <v>16</v>
      </c>
      <c r="I2322" t="s">
        <v>13</v>
      </c>
      <c r="J2322" t="str">
        <f t="shared" si="36"/>
        <v>3/Jul/1964</v>
      </c>
    </row>
    <row r="2323" spans="1:10" x14ac:dyDescent="0.3">
      <c r="A2323" t="s">
        <v>2275</v>
      </c>
      <c r="B2323">
        <v>1966</v>
      </c>
      <c r="C2323" t="s">
        <v>35</v>
      </c>
      <c r="D2323">
        <v>12</v>
      </c>
      <c r="E2323">
        <v>0</v>
      </c>
      <c r="F2323">
        <v>40373.74</v>
      </c>
      <c r="G2323" t="s">
        <v>16</v>
      </c>
      <c r="H2323" t="s">
        <v>12</v>
      </c>
      <c r="I2323" t="s">
        <v>42</v>
      </c>
      <c r="J2323" t="str">
        <f t="shared" si="36"/>
        <v>12/Aug/1966</v>
      </c>
    </row>
    <row r="2324" spans="1:10" x14ac:dyDescent="0.3">
      <c r="A2324" t="s">
        <v>1391</v>
      </c>
      <c r="B2324">
        <v>1964</v>
      </c>
      <c r="C2324" t="s">
        <v>10</v>
      </c>
      <c r="D2324">
        <v>4</v>
      </c>
      <c r="E2324">
        <v>0</v>
      </c>
      <c r="F2324">
        <v>11362.76</v>
      </c>
      <c r="G2324" t="s">
        <v>12</v>
      </c>
      <c r="H2324" t="s">
        <v>16</v>
      </c>
      <c r="I2324" t="s">
        <v>42</v>
      </c>
      <c r="J2324" t="str">
        <f t="shared" si="36"/>
        <v>4/Jul/1964</v>
      </c>
    </row>
    <row r="2325" spans="1:10" x14ac:dyDescent="0.3">
      <c r="A2325" t="s">
        <v>1390</v>
      </c>
      <c r="B2325">
        <v>1965</v>
      </c>
      <c r="C2325" t="s">
        <v>20</v>
      </c>
      <c r="D2325">
        <v>26</v>
      </c>
      <c r="E2325">
        <v>0</v>
      </c>
      <c r="F2325">
        <v>11356.66</v>
      </c>
      <c r="G2325" t="s">
        <v>12</v>
      </c>
      <c r="H2325" t="s">
        <v>12</v>
      </c>
      <c r="I2325" t="s">
        <v>23</v>
      </c>
      <c r="J2325" t="str">
        <f t="shared" si="36"/>
        <v>26/Sep/1965</v>
      </c>
    </row>
    <row r="2326" spans="1:10" x14ac:dyDescent="0.3">
      <c r="A2326" t="s">
        <v>1389</v>
      </c>
      <c r="B2326">
        <v>1965</v>
      </c>
      <c r="C2326" t="s">
        <v>15</v>
      </c>
      <c r="D2326">
        <v>29</v>
      </c>
      <c r="E2326">
        <v>0</v>
      </c>
      <c r="F2326">
        <v>11353.23</v>
      </c>
      <c r="G2326" t="s">
        <v>12</v>
      </c>
      <c r="H2326" t="s">
        <v>16</v>
      </c>
      <c r="I2326" t="s">
        <v>23</v>
      </c>
      <c r="J2326" t="str">
        <f t="shared" si="36"/>
        <v>29/Nov/1965</v>
      </c>
    </row>
    <row r="2327" spans="1:10" x14ac:dyDescent="0.3">
      <c r="A2327" t="s">
        <v>1388</v>
      </c>
      <c r="B2327">
        <v>1964</v>
      </c>
      <c r="C2327" t="s">
        <v>10</v>
      </c>
      <c r="D2327">
        <v>12</v>
      </c>
      <c r="E2327">
        <v>0</v>
      </c>
      <c r="F2327">
        <v>11345.52</v>
      </c>
      <c r="G2327" t="s">
        <v>12</v>
      </c>
      <c r="H2327" t="s">
        <v>12</v>
      </c>
      <c r="I2327" t="s">
        <v>42</v>
      </c>
      <c r="J2327" t="str">
        <f t="shared" si="36"/>
        <v>12/Jul/1964</v>
      </c>
    </row>
    <row r="2328" spans="1:10" x14ac:dyDescent="0.3">
      <c r="A2328" t="s">
        <v>1387</v>
      </c>
      <c r="B2328">
        <v>1968</v>
      </c>
      <c r="C2328" t="s">
        <v>15</v>
      </c>
      <c r="D2328">
        <v>2</v>
      </c>
      <c r="E2328">
        <v>0</v>
      </c>
      <c r="F2328">
        <v>11344.32</v>
      </c>
      <c r="G2328" t="s">
        <v>12</v>
      </c>
      <c r="H2328" t="s">
        <v>11</v>
      </c>
      <c r="I2328" t="s">
        <v>200</v>
      </c>
      <c r="J2328" t="str">
        <f t="shared" si="36"/>
        <v>2/Nov/1968</v>
      </c>
    </row>
    <row r="2329" spans="1:10" x14ac:dyDescent="0.3">
      <c r="A2329" t="s">
        <v>1386</v>
      </c>
      <c r="B2329">
        <v>1989</v>
      </c>
      <c r="C2329" t="s">
        <v>35</v>
      </c>
      <c r="D2329">
        <v>19</v>
      </c>
      <c r="E2329">
        <v>1</v>
      </c>
      <c r="F2329">
        <v>11326.71</v>
      </c>
      <c r="G2329" t="s">
        <v>12</v>
      </c>
      <c r="H2329" t="s">
        <v>12</v>
      </c>
      <c r="I2329" t="s">
        <v>13</v>
      </c>
      <c r="J2329" t="str">
        <f t="shared" si="36"/>
        <v>19/Aug/1989</v>
      </c>
    </row>
    <row r="2330" spans="1:10" x14ac:dyDescent="0.3">
      <c r="A2330" t="s">
        <v>1385</v>
      </c>
      <c r="B2330">
        <v>2002</v>
      </c>
      <c r="C2330" t="s">
        <v>20</v>
      </c>
      <c r="D2330">
        <v>20</v>
      </c>
      <c r="E2330">
        <v>0</v>
      </c>
      <c r="F2330">
        <v>11321.49</v>
      </c>
      <c r="G2330" t="s">
        <v>12</v>
      </c>
      <c r="H2330" t="s">
        <v>12</v>
      </c>
      <c r="I2330" t="s">
        <v>23</v>
      </c>
      <c r="J2330" t="str">
        <f t="shared" si="36"/>
        <v>20/Sep/2002</v>
      </c>
    </row>
    <row r="2331" spans="1:10" x14ac:dyDescent="0.3">
      <c r="A2331" t="s">
        <v>1384</v>
      </c>
      <c r="B2331">
        <v>1963</v>
      </c>
      <c r="C2331" t="s">
        <v>10</v>
      </c>
      <c r="D2331">
        <v>11</v>
      </c>
      <c r="E2331">
        <v>0</v>
      </c>
      <c r="F2331">
        <v>11319.12</v>
      </c>
      <c r="G2331" t="s">
        <v>12</v>
      </c>
      <c r="H2331" t="s">
        <v>16</v>
      </c>
      <c r="I2331" t="s">
        <v>23</v>
      </c>
      <c r="J2331" t="str">
        <f t="shared" si="36"/>
        <v>11/Jul/1963</v>
      </c>
    </row>
    <row r="2332" spans="1:10" x14ac:dyDescent="0.3">
      <c r="A2332" t="s">
        <v>1383</v>
      </c>
      <c r="B2332">
        <v>1995</v>
      </c>
      <c r="C2332" t="s">
        <v>30</v>
      </c>
      <c r="D2332">
        <v>10</v>
      </c>
      <c r="E2332">
        <v>0</v>
      </c>
      <c r="F2332">
        <v>11318.57</v>
      </c>
      <c r="G2332" t="s">
        <v>12</v>
      </c>
      <c r="H2332" t="s">
        <v>11</v>
      </c>
      <c r="I2332" t="s">
        <v>535</v>
      </c>
      <c r="J2332" t="str">
        <f t="shared" si="36"/>
        <v>10/Dec/1995</v>
      </c>
    </row>
    <row r="2333" spans="1:10" x14ac:dyDescent="0.3">
      <c r="A2333" t="s">
        <v>1382</v>
      </c>
      <c r="B2333">
        <v>1963</v>
      </c>
      <c r="C2333" t="s">
        <v>15</v>
      </c>
      <c r="D2333">
        <v>22</v>
      </c>
      <c r="E2333">
        <v>0</v>
      </c>
      <c r="F2333">
        <v>11312.33</v>
      </c>
      <c r="G2333" t="s">
        <v>12</v>
      </c>
      <c r="H2333" t="s">
        <v>12</v>
      </c>
      <c r="I2333" t="s">
        <v>23</v>
      </c>
      <c r="J2333" t="str">
        <f t="shared" si="36"/>
        <v>22/Nov/1963</v>
      </c>
    </row>
    <row r="2334" spans="1:10" x14ac:dyDescent="0.3">
      <c r="A2334" t="s">
        <v>2274</v>
      </c>
      <c r="B2334">
        <v>1962</v>
      </c>
      <c r="C2334" t="s">
        <v>20</v>
      </c>
      <c r="D2334">
        <v>4</v>
      </c>
      <c r="E2334">
        <v>0</v>
      </c>
      <c r="F2334">
        <v>40309.93</v>
      </c>
      <c r="G2334" t="s">
        <v>16</v>
      </c>
      <c r="H2334" t="s">
        <v>12</v>
      </c>
      <c r="I2334" t="s">
        <v>42</v>
      </c>
      <c r="J2334" t="str">
        <f t="shared" si="36"/>
        <v>4/Sep/1962</v>
      </c>
    </row>
    <row r="2335" spans="1:10" x14ac:dyDescent="0.3">
      <c r="A2335" t="s">
        <v>1381</v>
      </c>
      <c r="B2335">
        <v>1968</v>
      </c>
      <c r="C2335" t="s">
        <v>37</v>
      </c>
      <c r="D2335">
        <v>6</v>
      </c>
      <c r="E2335">
        <v>1</v>
      </c>
      <c r="F2335">
        <v>11305.93</v>
      </c>
      <c r="G2335" t="s">
        <v>12</v>
      </c>
      <c r="H2335" t="s">
        <v>16</v>
      </c>
      <c r="I2335" t="s">
        <v>23</v>
      </c>
      <c r="J2335" t="str">
        <f t="shared" si="36"/>
        <v>6/Oct/1968</v>
      </c>
    </row>
    <row r="2336" spans="1:10" x14ac:dyDescent="0.3">
      <c r="A2336" t="s">
        <v>1380</v>
      </c>
      <c r="B2336">
        <v>1972</v>
      </c>
      <c r="C2336" t="s">
        <v>20</v>
      </c>
      <c r="D2336">
        <v>25</v>
      </c>
      <c r="E2336">
        <v>4</v>
      </c>
      <c r="F2336">
        <v>11299.34</v>
      </c>
      <c r="G2336" t="s">
        <v>12</v>
      </c>
      <c r="H2336" t="s">
        <v>11</v>
      </c>
      <c r="I2336" t="s">
        <v>42</v>
      </c>
      <c r="J2336" t="str">
        <f t="shared" si="36"/>
        <v>25/Sep/1972</v>
      </c>
    </row>
    <row r="2337" spans="1:10" x14ac:dyDescent="0.3">
      <c r="A2337" t="s">
        <v>1379</v>
      </c>
      <c r="B2337">
        <v>1988</v>
      </c>
      <c r="C2337" t="s">
        <v>15</v>
      </c>
      <c r="D2337">
        <v>14</v>
      </c>
      <c r="E2337">
        <v>3</v>
      </c>
      <c r="F2337">
        <v>11294.57</v>
      </c>
      <c r="G2337" t="s">
        <v>12</v>
      </c>
      <c r="H2337" t="s">
        <v>16</v>
      </c>
      <c r="I2337" t="s">
        <v>632</v>
      </c>
      <c r="J2337" t="str">
        <f t="shared" si="36"/>
        <v>14/Nov/1988</v>
      </c>
    </row>
    <row r="2338" spans="1:10" x14ac:dyDescent="0.3">
      <c r="A2338" t="s">
        <v>1378</v>
      </c>
      <c r="B2338">
        <v>1970</v>
      </c>
      <c r="C2338" t="s">
        <v>18</v>
      </c>
      <c r="D2338">
        <v>22</v>
      </c>
      <c r="E2338">
        <v>3</v>
      </c>
      <c r="F2338">
        <v>11289.11</v>
      </c>
      <c r="G2338" t="s">
        <v>12</v>
      </c>
      <c r="H2338" t="s">
        <v>16</v>
      </c>
      <c r="I2338" t="s">
        <v>23</v>
      </c>
      <c r="J2338" t="str">
        <f t="shared" si="36"/>
        <v>22/Jun/1970</v>
      </c>
    </row>
    <row r="2339" spans="1:10" x14ac:dyDescent="0.3">
      <c r="A2339" t="s">
        <v>1377</v>
      </c>
      <c r="B2339">
        <v>1967</v>
      </c>
      <c r="C2339" t="s">
        <v>18</v>
      </c>
      <c r="D2339">
        <v>14</v>
      </c>
      <c r="E2339">
        <v>0</v>
      </c>
      <c r="F2339">
        <v>11286.54</v>
      </c>
      <c r="G2339" t="s">
        <v>12</v>
      </c>
      <c r="H2339" t="s">
        <v>12</v>
      </c>
      <c r="I2339" t="s">
        <v>247</v>
      </c>
      <c r="J2339" t="str">
        <f t="shared" si="36"/>
        <v>14/Jun/1967</v>
      </c>
    </row>
    <row r="2340" spans="1:10" x14ac:dyDescent="0.3">
      <c r="A2340" t="s">
        <v>1376</v>
      </c>
      <c r="B2340">
        <v>2004</v>
      </c>
      <c r="C2340" t="s">
        <v>37</v>
      </c>
      <c r="D2340">
        <v>4</v>
      </c>
      <c r="E2340">
        <v>1</v>
      </c>
      <c r="F2340">
        <v>11272.33</v>
      </c>
      <c r="G2340" t="s">
        <v>12</v>
      </c>
      <c r="H2340" t="s">
        <v>11</v>
      </c>
      <c r="I2340" t="s">
        <v>166</v>
      </c>
      <c r="J2340" t="str">
        <f t="shared" si="36"/>
        <v>4/Oct/2004</v>
      </c>
    </row>
    <row r="2341" spans="1:10" x14ac:dyDescent="0.3">
      <c r="A2341" t="s">
        <v>1375</v>
      </c>
      <c r="B2341">
        <v>1971</v>
      </c>
      <c r="C2341" t="s">
        <v>30</v>
      </c>
      <c r="D2341">
        <v>26</v>
      </c>
      <c r="E2341">
        <v>0</v>
      </c>
      <c r="F2341">
        <v>11265.71</v>
      </c>
      <c r="G2341" t="s">
        <v>12</v>
      </c>
      <c r="H2341" t="s">
        <v>16</v>
      </c>
      <c r="I2341" t="s">
        <v>200</v>
      </c>
      <c r="J2341" t="str">
        <f t="shared" si="36"/>
        <v>26/Dec/1971</v>
      </c>
    </row>
    <row r="2342" spans="1:10" x14ac:dyDescent="0.3">
      <c r="A2342" t="s">
        <v>1374</v>
      </c>
      <c r="B2342">
        <v>1969</v>
      </c>
      <c r="C2342" t="s">
        <v>37</v>
      </c>
      <c r="D2342">
        <v>11</v>
      </c>
      <c r="E2342">
        <v>3</v>
      </c>
      <c r="F2342">
        <v>11264.54</v>
      </c>
      <c r="G2342" t="s">
        <v>12</v>
      </c>
      <c r="H2342" t="s">
        <v>11</v>
      </c>
      <c r="I2342" t="s">
        <v>42</v>
      </c>
      <c r="J2342" t="str">
        <f t="shared" si="36"/>
        <v>11/Oct/1969</v>
      </c>
    </row>
    <row r="2343" spans="1:10" x14ac:dyDescent="0.3">
      <c r="A2343" t="s">
        <v>1373</v>
      </c>
      <c r="B2343">
        <v>1981</v>
      </c>
      <c r="C2343" t="s">
        <v>37</v>
      </c>
      <c r="D2343">
        <v>2</v>
      </c>
      <c r="E2343">
        <v>1</v>
      </c>
      <c r="F2343">
        <v>11255.29</v>
      </c>
      <c r="G2343" t="s">
        <v>12</v>
      </c>
      <c r="H2343" t="s">
        <v>16</v>
      </c>
      <c r="I2343" t="s">
        <v>535</v>
      </c>
      <c r="J2343" t="str">
        <f t="shared" si="36"/>
        <v>2/Oct/1981</v>
      </c>
    </row>
    <row r="2344" spans="1:10" x14ac:dyDescent="0.3">
      <c r="A2344" t="s">
        <v>1372</v>
      </c>
      <c r="B2344">
        <v>1969</v>
      </c>
      <c r="C2344" t="s">
        <v>35</v>
      </c>
      <c r="D2344">
        <v>20</v>
      </c>
      <c r="E2344">
        <v>3</v>
      </c>
      <c r="F2344">
        <v>11253.42</v>
      </c>
      <c r="G2344" t="s">
        <v>12</v>
      </c>
      <c r="H2344" t="s">
        <v>16</v>
      </c>
      <c r="I2344" t="s">
        <v>42</v>
      </c>
      <c r="J2344" t="str">
        <f t="shared" si="36"/>
        <v>20/Aug/1969</v>
      </c>
    </row>
  </sheetData>
  <autoFilter ref="A1:I2344" xr:uid="{00000000-0001-0000-0200-000000000000}">
    <filterColumn colId="0">
      <filters>
        <filter val="Id1"/>
        <filter val="Id10"/>
        <filter val="Id100"/>
        <filter val="Id1000"/>
        <filter val="Id1001"/>
        <filter val="Id1002"/>
        <filter val="Id1003"/>
        <filter val="Id1004"/>
        <filter val="Id1005"/>
        <filter val="Id1006"/>
        <filter val="Id1007"/>
        <filter val="Id1008"/>
        <filter val="Id1009"/>
        <filter val="Id101"/>
        <filter val="Id1010"/>
        <filter val="Id1011"/>
        <filter val="Id1012"/>
        <filter val="Id1013"/>
        <filter val="Id1014"/>
        <filter val="Id1015"/>
        <filter val="Id1016"/>
        <filter val="Id1017"/>
        <filter val="Id1018"/>
        <filter val="Id1019"/>
        <filter val="Id102"/>
        <filter val="Id1020"/>
        <filter val="Id1021"/>
        <filter val="Id1022"/>
        <filter val="Id1023"/>
        <filter val="Id1024"/>
        <filter val="Id1025"/>
        <filter val="Id1026"/>
        <filter val="Id1027"/>
        <filter val="Id1028"/>
        <filter val="Id1029"/>
        <filter val="Id103"/>
        <filter val="Id1030"/>
        <filter val="Id1031"/>
        <filter val="Id1032"/>
        <filter val="Id1033"/>
        <filter val="Id1034"/>
        <filter val="Id1035"/>
        <filter val="Id1036"/>
        <filter val="Id1037"/>
        <filter val="Id1038"/>
        <filter val="Id1039"/>
        <filter val="Id104"/>
        <filter val="Id1040"/>
        <filter val="Id1041"/>
        <filter val="Id1042"/>
        <filter val="Id1043"/>
        <filter val="Id1044"/>
        <filter val="Id1045"/>
        <filter val="Id1046"/>
        <filter val="Id1047"/>
        <filter val="Id1048"/>
        <filter val="Id1049"/>
        <filter val="Id105"/>
        <filter val="Id1050"/>
        <filter val="Id1051"/>
        <filter val="Id1052"/>
        <filter val="Id1053"/>
        <filter val="Id1054"/>
        <filter val="Id1055"/>
        <filter val="Id1056"/>
        <filter val="Id1057"/>
        <filter val="Id1058"/>
        <filter val="Id1059"/>
        <filter val="Id106"/>
        <filter val="Id1060"/>
        <filter val="Id1061"/>
        <filter val="Id1062"/>
        <filter val="Id1063"/>
        <filter val="Id1064"/>
        <filter val="Id1065"/>
        <filter val="Id1066"/>
        <filter val="Id1067"/>
        <filter val="Id1068"/>
        <filter val="Id1069"/>
        <filter val="Id107"/>
        <filter val="Id1070"/>
        <filter val="Id1071"/>
        <filter val="Id1072"/>
        <filter val="Id1073"/>
        <filter val="Id1074"/>
        <filter val="Id1075"/>
        <filter val="Id1076"/>
        <filter val="Id1077"/>
        <filter val="Id1078"/>
        <filter val="Id1079"/>
        <filter val="Id108"/>
        <filter val="Id1080"/>
        <filter val="Id1081"/>
        <filter val="Id1082"/>
        <filter val="Id1083"/>
        <filter val="Id1084"/>
        <filter val="Id1085"/>
        <filter val="Id1086"/>
        <filter val="Id1087"/>
        <filter val="Id1088"/>
        <filter val="Id1089"/>
        <filter val="Id109"/>
        <filter val="Id1090"/>
        <filter val="Id1091"/>
        <filter val="Id1092"/>
        <filter val="Id1093"/>
        <filter val="Id1094"/>
        <filter val="Id1095"/>
        <filter val="Id1096"/>
        <filter val="Id1097"/>
        <filter val="Id1098"/>
        <filter val="Id1099"/>
        <filter val="Id11"/>
        <filter val="Id110"/>
        <filter val="Id1100"/>
        <filter val="Id1101"/>
        <filter val="Id1102"/>
        <filter val="Id1103"/>
        <filter val="Id1104"/>
        <filter val="Id1105"/>
        <filter val="Id1106"/>
        <filter val="Id1107"/>
        <filter val="Id1108"/>
        <filter val="Id1109"/>
        <filter val="Id111"/>
        <filter val="Id1110"/>
        <filter val="Id1111"/>
        <filter val="Id1112"/>
        <filter val="Id1113"/>
        <filter val="Id1114"/>
        <filter val="Id1115"/>
        <filter val="Id1116"/>
        <filter val="Id1117"/>
        <filter val="Id1118"/>
        <filter val="Id1119"/>
        <filter val="Id112"/>
        <filter val="Id1120"/>
        <filter val="Id1121"/>
        <filter val="Id1122"/>
        <filter val="Id1123"/>
        <filter val="Id1124"/>
        <filter val="Id1125"/>
        <filter val="Id1126"/>
        <filter val="Id1127"/>
        <filter val="Id1128"/>
        <filter val="Id1129"/>
        <filter val="Id113"/>
        <filter val="Id1130"/>
        <filter val="Id1131"/>
        <filter val="Id1132"/>
        <filter val="Id1133"/>
        <filter val="Id1134"/>
        <filter val="Id1135"/>
        <filter val="Id1136"/>
        <filter val="Id1137"/>
        <filter val="Id1138"/>
        <filter val="Id1139"/>
        <filter val="Id114"/>
        <filter val="Id1140"/>
        <filter val="Id1141"/>
        <filter val="Id1142"/>
        <filter val="Id1143"/>
        <filter val="Id1144"/>
        <filter val="Id1145"/>
        <filter val="Id1146"/>
        <filter val="Id1147"/>
        <filter val="Id1148"/>
        <filter val="Id1149"/>
        <filter val="Id115"/>
        <filter val="Id1150"/>
        <filter val="Id1151"/>
        <filter val="Id1152"/>
        <filter val="Id1153"/>
        <filter val="Id1154"/>
        <filter val="Id1155"/>
        <filter val="Id1156"/>
        <filter val="Id1157"/>
        <filter val="Id1158"/>
        <filter val="Id1159"/>
        <filter val="Id116"/>
        <filter val="Id1160"/>
        <filter val="Id1161"/>
        <filter val="Id1162"/>
        <filter val="Id1163"/>
        <filter val="Id1164"/>
        <filter val="Id1165"/>
        <filter val="Id1166"/>
        <filter val="Id1167"/>
        <filter val="Id1168"/>
        <filter val="Id1169"/>
        <filter val="Id117"/>
        <filter val="Id1170"/>
        <filter val="Id1171"/>
        <filter val="Id1172"/>
        <filter val="Id1173"/>
        <filter val="Id1174"/>
        <filter val="Id1175"/>
        <filter val="Id1176"/>
        <filter val="Id1177"/>
        <filter val="Id1178"/>
        <filter val="Id1179"/>
        <filter val="Id118"/>
        <filter val="Id1180"/>
        <filter val="Id1181"/>
        <filter val="Id1182"/>
        <filter val="Id1183"/>
        <filter val="Id1184"/>
        <filter val="Id1185"/>
        <filter val="Id1186"/>
        <filter val="Id1187"/>
        <filter val="Id1188"/>
        <filter val="Id1189"/>
        <filter val="Id119"/>
        <filter val="Id1190"/>
        <filter val="Id1191"/>
        <filter val="Id1192"/>
        <filter val="Id1193"/>
        <filter val="Id1194"/>
        <filter val="Id1195"/>
        <filter val="Id1196"/>
        <filter val="Id1197"/>
        <filter val="Id1198"/>
        <filter val="Id1199"/>
        <filter val="Id12"/>
        <filter val="Id120"/>
        <filter val="Id1200"/>
        <filter val="Id1201"/>
        <filter val="Id1202"/>
        <filter val="Id1203"/>
        <filter val="Id1204"/>
        <filter val="Id1205"/>
        <filter val="Id1206"/>
        <filter val="Id1207"/>
        <filter val="Id1208"/>
        <filter val="Id1209"/>
        <filter val="Id121"/>
        <filter val="Id1210"/>
        <filter val="Id1211"/>
        <filter val="Id1212"/>
        <filter val="Id1213"/>
        <filter val="Id1214"/>
        <filter val="Id1215"/>
        <filter val="Id1216"/>
        <filter val="Id1217"/>
        <filter val="Id1218"/>
        <filter val="Id1219"/>
        <filter val="Id122"/>
        <filter val="Id1220"/>
        <filter val="Id1221"/>
        <filter val="Id1222"/>
        <filter val="Id1223"/>
        <filter val="Id1224"/>
        <filter val="Id1225"/>
        <filter val="Id1226"/>
        <filter val="Id1227"/>
        <filter val="Id1228"/>
        <filter val="Id1229"/>
        <filter val="Id123"/>
        <filter val="Id1230"/>
        <filter val="Id1231"/>
        <filter val="Id1232"/>
        <filter val="Id1233"/>
        <filter val="Id1234"/>
        <filter val="Id1235"/>
        <filter val="Id1236"/>
        <filter val="Id1237"/>
        <filter val="Id1238"/>
        <filter val="Id1239"/>
        <filter val="Id124"/>
        <filter val="Id1240"/>
        <filter val="Id1241"/>
        <filter val="Id1242"/>
        <filter val="Id1243"/>
        <filter val="Id1244"/>
        <filter val="Id1245"/>
        <filter val="Id1246"/>
        <filter val="Id1247"/>
        <filter val="Id1248"/>
        <filter val="Id1249"/>
        <filter val="Id125"/>
        <filter val="Id1250"/>
        <filter val="Id1251"/>
        <filter val="Id1252"/>
        <filter val="Id1253"/>
        <filter val="Id1254"/>
        <filter val="Id1255"/>
        <filter val="Id1256"/>
        <filter val="Id1257"/>
        <filter val="Id1258"/>
        <filter val="Id1259"/>
        <filter val="Id126"/>
        <filter val="Id1260"/>
        <filter val="Id1261"/>
        <filter val="Id1262"/>
        <filter val="Id1263"/>
        <filter val="Id1264"/>
        <filter val="Id1265"/>
        <filter val="Id1266"/>
        <filter val="Id1267"/>
        <filter val="Id1268"/>
        <filter val="Id1269"/>
        <filter val="Id127"/>
        <filter val="Id1270"/>
        <filter val="Id1271"/>
        <filter val="Id1272"/>
        <filter val="Id1273"/>
        <filter val="Id1274"/>
        <filter val="Id1275"/>
        <filter val="Id1276"/>
        <filter val="Id1277"/>
        <filter val="Id1278"/>
        <filter val="Id1279"/>
        <filter val="Id128"/>
        <filter val="Id1280"/>
        <filter val="Id1281"/>
        <filter val="Id1282"/>
        <filter val="Id1283"/>
        <filter val="Id1284"/>
        <filter val="Id1285"/>
        <filter val="Id1286"/>
        <filter val="Id1287"/>
        <filter val="Id1288"/>
        <filter val="Id1289"/>
        <filter val="Id129"/>
        <filter val="Id1290"/>
        <filter val="Id1291"/>
        <filter val="Id1292"/>
        <filter val="Id1293"/>
        <filter val="Id1294"/>
        <filter val="Id1295"/>
        <filter val="Id1296"/>
        <filter val="Id1297"/>
        <filter val="Id1298"/>
        <filter val="Id1299"/>
        <filter val="Id13"/>
        <filter val="Id130"/>
        <filter val="Id1300"/>
        <filter val="Id1301"/>
        <filter val="Id1302"/>
        <filter val="Id1303"/>
        <filter val="Id1304"/>
        <filter val="Id1305"/>
        <filter val="Id1306"/>
        <filter val="Id1307"/>
        <filter val="Id1308"/>
        <filter val="Id1309"/>
        <filter val="Id131"/>
        <filter val="Id1310"/>
        <filter val="Id1311"/>
        <filter val="Id1312"/>
        <filter val="Id1313"/>
        <filter val="Id1314"/>
        <filter val="Id1315"/>
        <filter val="Id1316"/>
        <filter val="Id1317"/>
        <filter val="Id1318"/>
        <filter val="Id1319"/>
        <filter val="Id132"/>
        <filter val="Id1320"/>
        <filter val="Id1321"/>
        <filter val="Id1322"/>
        <filter val="Id1323"/>
        <filter val="Id1324"/>
        <filter val="Id1325"/>
        <filter val="Id1326"/>
        <filter val="Id1327"/>
        <filter val="Id1328"/>
        <filter val="Id1329"/>
        <filter val="Id133"/>
        <filter val="Id1330"/>
        <filter val="Id1331"/>
        <filter val="Id1332"/>
        <filter val="Id1333"/>
        <filter val="Id1334"/>
        <filter val="Id1335"/>
        <filter val="Id1336"/>
        <filter val="Id1337"/>
        <filter val="Id1338"/>
        <filter val="Id1339"/>
        <filter val="Id134"/>
        <filter val="Id1340"/>
        <filter val="Id1341"/>
        <filter val="Id1342"/>
        <filter val="Id1343"/>
        <filter val="Id1344"/>
        <filter val="Id1345"/>
        <filter val="Id1346"/>
        <filter val="Id1347"/>
        <filter val="Id1348"/>
        <filter val="Id1349"/>
        <filter val="Id135"/>
        <filter val="Id1350"/>
        <filter val="Id1351"/>
        <filter val="Id1352"/>
        <filter val="Id1353"/>
        <filter val="Id1354"/>
        <filter val="Id1355"/>
        <filter val="Id1356"/>
        <filter val="Id1357"/>
        <filter val="Id1358"/>
        <filter val="Id1359"/>
        <filter val="Id136"/>
        <filter val="Id1360"/>
        <filter val="Id1361"/>
        <filter val="Id1362"/>
        <filter val="Id1363"/>
        <filter val="Id1364"/>
        <filter val="Id1365"/>
        <filter val="Id1366"/>
        <filter val="Id1367"/>
        <filter val="Id1368"/>
        <filter val="Id1369"/>
        <filter val="Id137"/>
        <filter val="Id1370"/>
        <filter val="Id1371"/>
        <filter val="Id1372"/>
        <filter val="Id1373"/>
        <filter val="Id1374"/>
        <filter val="Id1375"/>
        <filter val="Id1376"/>
        <filter val="Id1377"/>
        <filter val="Id1378"/>
        <filter val="Id1379"/>
        <filter val="Id138"/>
        <filter val="Id1380"/>
        <filter val="Id1381"/>
        <filter val="Id1382"/>
        <filter val="Id1383"/>
        <filter val="Id1384"/>
        <filter val="Id1385"/>
        <filter val="Id1386"/>
        <filter val="Id1387"/>
        <filter val="Id1388"/>
        <filter val="Id1389"/>
        <filter val="Id139"/>
        <filter val="Id1390"/>
        <filter val="Id1391"/>
        <filter val="Id1392"/>
        <filter val="Id1393"/>
        <filter val="Id1394"/>
        <filter val="Id1395"/>
        <filter val="Id1396"/>
        <filter val="Id1397"/>
        <filter val="Id1398"/>
        <filter val="Id1399"/>
        <filter val="Id14"/>
        <filter val="Id140"/>
        <filter val="Id1400"/>
        <filter val="Id1401"/>
        <filter val="Id1402"/>
        <filter val="Id1403"/>
        <filter val="Id1404"/>
        <filter val="Id1405"/>
        <filter val="Id1406"/>
        <filter val="Id1407"/>
        <filter val="Id1408"/>
        <filter val="Id1409"/>
        <filter val="Id141"/>
        <filter val="Id1410"/>
        <filter val="Id1411"/>
        <filter val="Id1412"/>
        <filter val="Id1413"/>
        <filter val="Id1414"/>
        <filter val="Id1415"/>
        <filter val="Id1416"/>
        <filter val="Id1417"/>
        <filter val="Id1418"/>
        <filter val="Id1419"/>
        <filter val="Id142"/>
        <filter val="Id1420"/>
        <filter val="Id1421"/>
        <filter val="Id1422"/>
        <filter val="Id1423"/>
        <filter val="Id1424"/>
        <filter val="Id1425"/>
        <filter val="Id1426"/>
        <filter val="Id1427"/>
        <filter val="Id1428"/>
        <filter val="Id1429"/>
        <filter val="Id143"/>
        <filter val="Id1430"/>
        <filter val="Id1431"/>
        <filter val="Id1432"/>
        <filter val="Id1433"/>
        <filter val="Id1434"/>
        <filter val="Id1435"/>
        <filter val="Id1436"/>
        <filter val="Id1437"/>
        <filter val="Id1438"/>
        <filter val="Id1439"/>
        <filter val="Id144"/>
        <filter val="Id1440"/>
        <filter val="Id1441"/>
        <filter val="Id1442"/>
        <filter val="Id1443"/>
        <filter val="Id1444"/>
        <filter val="Id1445"/>
        <filter val="Id1446"/>
        <filter val="Id1447"/>
        <filter val="Id1448"/>
        <filter val="Id1449"/>
        <filter val="Id145"/>
        <filter val="Id1450"/>
        <filter val="Id1451"/>
        <filter val="Id1452"/>
        <filter val="Id1453"/>
        <filter val="Id1454"/>
        <filter val="Id1455"/>
        <filter val="Id1456"/>
        <filter val="Id1457"/>
        <filter val="Id1458"/>
        <filter val="Id1459"/>
        <filter val="Id146"/>
        <filter val="Id1460"/>
        <filter val="Id1461"/>
        <filter val="Id1462"/>
        <filter val="Id1463"/>
        <filter val="Id1464"/>
        <filter val="Id1465"/>
        <filter val="Id1466"/>
        <filter val="Id1467"/>
        <filter val="Id1468"/>
        <filter val="Id1469"/>
        <filter val="Id147"/>
        <filter val="Id1470"/>
        <filter val="Id1471"/>
        <filter val="Id1472"/>
        <filter val="Id1473"/>
        <filter val="Id1474"/>
        <filter val="Id1475"/>
        <filter val="Id1476"/>
        <filter val="Id1477"/>
        <filter val="Id1478"/>
        <filter val="Id1479"/>
        <filter val="Id148"/>
        <filter val="Id1480"/>
        <filter val="Id1481"/>
        <filter val="Id1482"/>
        <filter val="Id1483"/>
        <filter val="Id1484"/>
        <filter val="Id1485"/>
        <filter val="Id1486"/>
        <filter val="Id1487"/>
        <filter val="Id1488"/>
        <filter val="Id1489"/>
        <filter val="Id149"/>
        <filter val="Id1490"/>
        <filter val="Id1491"/>
        <filter val="Id1492"/>
        <filter val="Id1493"/>
        <filter val="Id1494"/>
        <filter val="Id1495"/>
        <filter val="Id1496"/>
        <filter val="Id1497"/>
        <filter val="Id1498"/>
        <filter val="Id1499"/>
        <filter val="Id15"/>
        <filter val="Id150"/>
        <filter val="Id1500"/>
        <filter val="Id1501"/>
        <filter val="Id1502"/>
        <filter val="Id1503"/>
        <filter val="Id1504"/>
        <filter val="Id1505"/>
        <filter val="Id1506"/>
        <filter val="Id1507"/>
        <filter val="Id1508"/>
        <filter val="Id1509"/>
        <filter val="Id151"/>
        <filter val="Id1510"/>
        <filter val="Id1511"/>
        <filter val="Id1512"/>
        <filter val="Id1513"/>
        <filter val="Id1514"/>
        <filter val="Id1515"/>
        <filter val="Id1516"/>
        <filter val="Id1517"/>
        <filter val="Id1518"/>
        <filter val="Id1519"/>
        <filter val="Id152"/>
        <filter val="Id1520"/>
        <filter val="Id1521"/>
        <filter val="Id1522"/>
        <filter val="Id1523"/>
        <filter val="Id1524"/>
        <filter val="Id1525"/>
        <filter val="Id1526"/>
        <filter val="Id1527"/>
        <filter val="Id1528"/>
        <filter val="Id1529"/>
        <filter val="Id153"/>
        <filter val="Id1530"/>
        <filter val="Id1531"/>
        <filter val="Id1532"/>
        <filter val="Id1533"/>
        <filter val="Id1534"/>
        <filter val="Id1535"/>
        <filter val="Id1536"/>
        <filter val="Id1537"/>
        <filter val="Id1538"/>
        <filter val="Id1539"/>
        <filter val="Id154"/>
        <filter val="Id1540"/>
        <filter val="Id1541"/>
        <filter val="Id1542"/>
        <filter val="Id1543"/>
        <filter val="Id1544"/>
        <filter val="Id1545"/>
        <filter val="Id1546"/>
        <filter val="Id1547"/>
        <filter val="Id1548"/>
        <filter val="Id1549"/>
        <filter val="Id155"/>
        <filter val="Id1550"/>
        <filter val="Id1551"/>
        <filter val="Id1552"/>
        <filter val="Id1553"/>
        <filter val="Id1554"/>
        <filter val="Id1555"/>
        <filter val="Id1556"/>
        <filter val="Id1557"/>
        <filter val="Id1558"/>
        <filter val="Id1559"/>
        <filter val="Id156"/>
        <filter val="Id1560"/>
        <filter val="Id1561"/>
        <filter val="Id1562"/>
        <filter val="Id1563"/>
        <filter val="Id1564"/>
        <filter val="Id1565"/>
        <filter val="Id1566"/>
        <filter val="Id1567"/>
        <filter val="Id1568"/>
        <filter val="Id1569"/>
        <filter val="Id157"/>
        <filter val="Id1570"/>
        <filter val="Id1571"/>
        <filter val="Id1572"/>
        <filter val="Id1573"/>
        <filter val="Id1574"/>
        <filter val="Id1575"/>
        <filter val="Id1576"/>
        <filter val="Id1577"/>
        <filter val="Id1578"/>
        <filter val="Id1579"/>
        <filter val="Id158"/>
        <filter val="Id1580"/>
        <filter val="Id1581"/>
        <filter val="Id1582"/>
        <filter val="Id1583"/>
        <filter val="Id1584"/>
        <filter val="Id1585"/>
        <filter val="Id1586"/>
        <filter val="Id1587"/>
        <filter val="Id1588"/>
        <filter val="Id1589"/>
        <filter val="Id159"/>
        <filter val="Id1590"/>
        <filter val="Id1591"/>
        <filter val="Id1592"/>
        <filter val="Id1593"/>
        <filter val="Id1594"/>
        <filter val="Id1595"/>
        <filter val="Id1596"/>
        <filter val="Id1597"/>
        <filter val="Id1598"/>
        <filter val="Id1599"/>
        <filter val="Id16"/>
        <filter val="Id160"/>
        <filter val="Id1600"/>
        <filter val="Id1601"/>
        <filter val="Id1602"/>
        <filter val="Id1603"/>
        <filter val="Id1604"/>
        <filter val="Id1605"/>
        <filter val="Id1606"/>
        <filter val="Id1607"/>
        <filter val="Id1608"/>
        <filter val="Id1609"/>
        <filter val="Id161"/>
        <filter val="Id1610"/>
        <filter val="Id1611"/>
        <filter val="Id1612"/>
        <filter val="Id1613"/>
        <filter val="Id1614"/>
        <filter val="Id1615"/>
        <filter val="Id1616"/>
        <filter val="Id1617"/>
        <filter val="Id1618"/>
        <filter val="Id1619"/>
        <filter val="Id162"/>
        <filter val="Id1620"/>
        <filter val="Id1621"/>
        <filter val="Id1622"/>
        <filter val="Id1623"/>
        <filter val="Id1624"/>
        <filter val="Id1625"/>
        <filter val="Id1626"/>
        <filter val="Id1627"/>
        <filter val="Id1628"/>
        <filter val="Id1629"/>
        <filter val="Id163"/>
        <filter val="Id1630"/>
        <filter val="Id1631"/>
        <filter val="Id1632"/>
        <filter val="Id1633"/>
        <filter val="Id1634"/>
        <filter val="Id1635"/>
        <filter val="Id1636"/>
        <filter val="Id1637"/>
        <filter val="Id1638"/>
        <filter val="Id1639"/>
        <filter val="Id164"/>
        <filter val="Id1640"/>
        <filter val="Id1641"/>
        <filter val="Id1642"/>
        <filter val="Id1643"/>
        <filter val="Id1644"/>
        <filter val="Id1645"/>
        <filter val="Id1646"/>
        <filter val="Id1647"/>
        <filter val="Id1648"/>
        <filter val="Id1649"/>
        <filter val="Id165"/>
        <filter val="Id1650"/>
        <filter val="Id1651"/>
        <filter val="Id1652"/>
        <filter val="Id1653"/>
        <filter val="Id1654"/>
        <filter val="Id1655"/>
        <filter val="Id1656"/>
        <filter val="Id1657"/>
        <filter val="Id1658"/>
        <filter val="Id1659"/>
        <filter val="Id166"/>
        <filter val="Id1660"/>
        <filter val="Id1661"/>
        <filter val="Id1662"/>
        <filter val="Id1663"/>
        <filter val="Id1664"/>
        <filter val="Id1665"/>
        <filter val="Id1666"/>
        <filter val="Id1667"/>
        <filter val="Id1668"/>
        <filter val="Id1669"/>
        <filter val="Id167"/>
        <filter val="Id1670"/>
        <filter val="Id1671"/>
        <filter val="Id1672"/>
        <filter val="Id1673"/>
        <filter val="Id1674"/>
        <filter val="Id1675"/>
        <filter val="Id1676"/>
        <filter val="Id1677"/>
        <filter val="Id1678"/>
        <filter val="Id1679"/>
        <filter val="Id168"/>
        <filter val="Id1680"/>
        <filter val="Id1681"/>
        <filter val="Id1682"/>
        <filter val="Id1683"/>
        <filter val="Id1684"/>
        <filter val="Id1685"/>
        <filter val="Id1686"/>
        <filter val="Id1687"/>
        <filter val="Id1688"/>
        <filter val="Id1689"/>
        <filter val="Id169"/>
        <filter val="Id1690"/>
        <filter val="Id1691"/>
        <filter val="Id1692"/>
        <filter val="Id1693"/>
        <filter val="Id1694"/>
        <filter val="Id1695"/>
        <filter val="Id1696"/>
        <filter val="Id1697"/>
        <filter val="Id1698"/>
        <filter val="Id1699"/>
        <filter val="Id17"/>
        <filter val="Id170"/>
        <filter val="Id1700"/>
        <filter val="Id1701"/>
        <filter val="Id1702"/>
        <filter val="Id1703"/>
        <filter val="Id1704"/>
        <filter val="Id1705"/>
        <filter val="Id1706"/>
        <filter val="Id1707"/>
        <filter val="Id1708"/>
        <filter val="Id1709"/>
        <filter val="Id171"/>
        <filter val="Id1710"/>
        <filter val="Id1711"/>
        <filter val="Id1712"/>
        <filter val="Id1713"/>
        <filter val="Id1714"/>
        <filter val="Id1715"/>
        <filter val="Id1716"/>
        <filter val="Id1717"/>
        <filter val="Id1718"/>
        <filter val="Id1719"/>
        <filter val="Id172"/>
        <filter val="Id1720"/>
        <filter val="Id1721"/>
        <filter val="Id1722"/>
        <filter val="Id1723"/>
        <filter val="Id1724"/>
        <filter val="Id1725"/>
        <filter val="Id1726"/>
        <filter val="Id1727"/>
        <filter val="Id1728"/>
        <filter val="Id1729"/>
        <filter val="Id173"/>
        <filter val="Id1730"/>
        <filter val="Id1731"/>
        <filter val="Id1732"/>
        <filter val="Id1733"/>
        <filter val="Id1734"/>
        <filter val="Id1735"/>
        <filter val="Id1736"/>
        <filter val="Id1737"/>
        <filter val="Id1738"/>
        <filter val="Id1739"/>
        <filter val="Id174"/>
        <filter val="Id1740"/>
        <filter val="Id1741"/>
        <filter val="Id1742"/>
        <filter val="Id1743"/>
        <filter val="Id1744"/>
        <filter val="Id1745"/>
        <filter val="Id1746"/>
        <filter val="Id1747"/>
        <filter val="Id1748"/>
        <filter val="Id1749"/>
        <filter val="Id175"/>
        <filter val="Id1750"/>
        <filter val="Id1751"/>
        <filter val="Id1752"/>
        <filter val="Id1753"/>
        <filter val="Id1754"/>
        <filter val="Id1755"/>
        <filter val="Id1756"/>
        <filter val="Id1757"/>
        <filter val="Id1758"/>
        <filter val="Id1759"/>
        <filter val="Id176"/>
        <filter val="Id1760"/>
        <filter val="Id1761"/>
        <filter val="Id1762"/>
        <filter val="Id1763"/>
        <filter val="Id1764"/>
        <filter val="Id1765"/>
        <filter val="Id1766"/>
        <filter val="Id1767"/>
        <filter val="Id1768"/>
        <filter val="Id1769"/>
        <filter val="Id177"/>
        <filter val="Id1770"/>
        <filter val="Id1771"/>
        <filter val="Id1772"/>
        <filter val="Id1773"/>
        <filter val="Id1774"/>
        <filter val="Id1775"/>
        <filter val="Id1776"/>
        <filter val="Id1777"/>
        <filter val="Id1778"/>
        <filter val="Id1779"/>
        <filter val="Id178"/>
        <filter val="Id1780"/>
        <filter val="Id1781"/>
        <filter val="Id1782"/>
        <filter val="Id1783"/>
        <filter val="Id1784"/>
        <filter val="Id1785"/>
        <filter val="Id1786"/>
        <filter val="Id1787"/>
        <filter val="Id1788"/>
        <filter val="Id1789"/>
        <filter val="Id179"/>
        <filter val="Id1790"/>
        <filter val="Id1791"/>
        <filter val="Id1792"/>
        <filter val="Id1793"/>
        <filter val="Id1794"/>
        <filter val="Id1795"/>
        <filter val="Id1796"/>
        <filter val="Id1797"/>
        <filter val="Id1798"/>
        <filter val="Id1799"/>
        <filter val="Id18"/>
        <filter val="Id180"/>
        <filter val="Id1800"/>
        <filter val="Id1801"/>
        <filter val="Id1802"/>
        <filter val="Id1803"/>
        <filter val="Id1804"/>
        <filter val="Id1805"/>
        <filter val="Id1806"/>
        <filter val="Id1807"/>
        <filter val="Id1808"/>
        <filter val="Id1809"/>
        <filter val="Id181"/>
        <filter val="Id1810"/>
        <filter val="Id1811"/>
        <filter val="Id1812"/>
        <filter val="Id1813"/>
        <filter val="Id1814"/>
        <filter val="Id1815"/>
        <filter val="Id1816"/>
        <filter val="Id1817"/>
        <filter val="Id1818"/>
        <filter val="Id1819"/>
        <filter val="Id182"/>
        <filter val="Id1820"/>
        <filter val="Id1821"/>
        <filter val="Id1822"/>
        <filter val="Id1823"/>
        <filter val="Id1824"/>
        <filter val="Id1825"/>
        <filter val="Id1826"/>
        <filter val="Id1827"/>
        <filter val="Id1828"/>
        <filter val="Id1829"/>
        <filter val="Id183"/>
        <filter val="Id1830"/>
        <filter val="Id1831"/>
        <filter val="Id1832"/>
        <filter val="Id1833"/>
        <filter val="Id1834"/>
        <filter val="Id1835"/>
        <filter val="Id1836"/>
        <filter val="Id1837"/>
        <filter val="Id1838"/>
        <filter val="Id1839"/>
        <filter val="Id184"/>
        <filter val="Id1840"/>
        <filter val="Id1841"/>
        <filter val="Id1842"/>
        <filter val="Id1843"/>
        <filter val="Id1844"/>
        <filter val="Id1845"/>
        <filter val="Id1846"/>
        <filter val="Id1847"/>
        <filter val="Id1848"/>
        <filter val="Id1849"/>
        <filter val="Id185"/>
        <filter val="Id1850"/>
        <filter val="Id1851"/>
        <filter val="Id1852"/>
        <filter val="Id1853"/>
        <filter val="Id1854"/>
        <filter val="Id1855"/>
        <filter val="Id1856"/>
        <filter val="Id1857"/>
        <filter val="Id1858"/>
        <filter val="Id1859"/>
        <filter val="Id186"/>
        <filter val="Id1860"/>
        <filter val="Id1861"/>
        <filter val="Id1862"/>
        <filter val="Id1863"/>
        <filter val="Id1864"/>
        <filter val="Id1865"/>
        <filter val="Id1866"/>
        <filter val="Id1867"/>
        <filter val="Id1868"/>
        <filter val="Id1869"/>
        <filter val="Id187"/>
        <filter val="Id1870"/>
        <filter val="Id1871"/>
        <filter val="Id1872"/>
        <filter val="Id1873"/>
        <filter val="Id1874"/>
        <filter val="Id1875"/>
        <filter val="Id1876"/>
        <filter val="Id1877"/>
        <filter val="Id1878"/>
        <filter val="Id1879"/>
        <filter val="Id188"/>
        <filter val="Id1880"/>
        <filter val="Id1881"/>
        <filter val="Id1882"/>
        <filter val="Id1883"/>
        <filter val="Id1884"/>
        <filter val="Id1885"/>
        <filter val="Id1886"/>
        <filter val="Id1887"/>
        <filter val="Id1888"/>
        <filter val="Id1889"/>
        <filter val="Id189"/>
        <filter val="Id1890"/>
        <filter val="Id1891"/>
        <filter val="Id1892"/>
        <filter val="Id1893"/>
        <filter val="Id1894"/>
        <filter val="Id1895"/>
        <filter val="Id1896"/>
        <filter val="Id1897"/>
        <filter val="Id1898"/>
        <filter val="Id1899"/>
        <filter val="Id19"/>
        <filter val="Id190"/>
        <filter val="Id1900"/>
        <filter val="Id1901"/>
        <filter val="Id1902"/>
        <filter val="Id1903"/>
        <filter val="Id1904"/>
        <filter val="Id1905"/>
        <filter val="Id1906"/>
        <filter val="Id1907"/>
        <filter val="Id1908"/>
        <filter val="Id1909"/>
        <filter val="Id191"/>
        <filter val="Id1910"/>
        <filter val="Id1911"/>
        <filter val="Id1912"/>
        <filter val="Id1913"/>
        <filter val="Id1914"/>
        <filter val="Id1915"/>
        <filter val="Id1916"/>
        <filter val="Id1917"/>
        <filter val="Id1918"/>
        <filter val="Id1919"/>
        <filter val="Id192"/>
        <filter val="Id1920"/>
        <filter val="Id1921"/>
        <filter val="Id1922"/>
        <filter val="Id1923"/>
        <filter val="Id1924"/>
        <filter val="Id1925"/>
        <filter val="Id1926"/>
        <filter val="Id1927"/>
        <filter val="Id1928"/>
        <filter val="Id1929"/>
        <filter val="Id193"/>
        <filter val="Id1930"/>
        <filter val="Id1931"/>
        <filter val="Id1932"/>
        <filter val="Id1933"/>
        <filter val="Id1934"/>
        <filter val="Id1935"/>
        <filter val="Id1936"/>
        <filter val="Id1937"/>
        <filter val="Id1938"/>
        <filter val="Id1939"/>
        <filter val="Id194"/>
        <filter val="Id1940"/>
        <filter val="Id1941"/>
        <filter val="Id1942"/>
        <filter val="Id1943"/>
        <filter val="Id1944"/>
        <filter val="Id1945"/>
        <filter val="Id1946"/>
        <filter val="Id1947"/>
        <filter val="Id1948"/>
        <filter val="Id1949"/>
        <filter val="Id195"/>
        <filter val="Id1950"/>
        <filter val="Id1951"/>
        <filter val="Id1952"/>
        <filter val="Id1953"/>
        <filter val="Id1954"/>
        <filter val="Id1955"/>
        <filter val="Id1956"/>
        <filter val="Id1957"/>
        <filter val="Id1958"/>
        <filter val="Id1959"/>
        <filter val="Id196"/>
        <filter val="Id1960"/>
        <filter val="Id1961"/>
        <filter val="Id1962"/>
        <filter val="Id1963"/>
        <filter val="Id1964"/>
        <filter val="Id1965"/>
        <filter val="Id1966"/>
        <filter val="Id1967"/>
        <filter val="Id1968"/>
        <filter val="Id1969"/>
        <filter val="Id197"/>
        <filter val="Id1970"/>
        <filter val="Id1971"/>
        <filter val="Id1972"/>
        <filter val="Id1973"/>
        <filter val="Id1974"/>
        <filter val="Id1975"/>
        <filter val="Id1976"/>
        <filter val="Id1977"/>
        <filter val="Id1978"/>
        <filter val="Id1979"/>
        <filter val="Id198"/>
        <filter val="Id1980"/>
        <filter val="Id1981"/>
        <filter val="Id1982"/>
        <filter val="Id1983"/>
        <filter val="Id1984"/>
        <filter val="Id1985"/>
        <filter val="Id1986"/>
        <filter val="Id1987"/>
        <filter val="Id1988"/>
        <filter val="Id1989"/>
        <filter val="Id199"/>
        <filter val="Id1990"/>
        <filter val="Id1991"/>
        <filter val="Id1992"/>
        <filter val="Id1993"/>
        <filter val="Id1994"/>
        <filter val="Id1995"/>
        <filter val="Id1996"/>
        <filter val="Id1997"/>
        <filter val="Id1998"/>
        <filter val="Id1999"/>
        <filter val="Id2"/>
        <filter val="Id20"/>
        <filter val="Id200"/>
        <filter val="Id2000"/>
        <filter val="Id2001"/>
        <filter val="Id2002"/>
        <filter val="Id2003"/>
        <filter val="Id2004"/>
        <filter val="Id2005"/>
        <filter val="Id2006"/>
        <filter val="Id2007"/>
        <filter val="Id2008"/>
        <filter val="Id2009"/>
        <filter val="Id201"/>
        <filter val="Id2010"/>
        <filter val="Id2011"/>
        <filter val="Id2012"/>
        <filter val="Id2013"/>
        <filter val="Id2014"/>
        <filter val="Id2015"/>
        <filter val="Id2016"/>
        <filter val="Id2017"/>
        <filter val="Id2018"/>
        <filter val="Id2019"/>
        <filter val="Id202"/>
        <filter val="Id2020"/>
        <filter val="Id2021"/>
        <filter val="Id2022"/>
        <filter val="Id2023"/>
        <filter val="Id2024"/>
        <filter val="Id2025"/>
        <filter val="Id2026"/>
        <filter val="Id2027"/>
        <filter val="Id2028"/>
        <filter val="Id2029"/>
        <filter val="Id203"/>
        <filter val="Id2030"/>
        <filter val="Id2031"/>
        <filter val="Id2032"/>
        <filter val="Id2033"/>
        <filter val="Id2034"/>
        <filter val="Id2035"/>
        <filter val="Id2036"/>
        <filter val="Id2037"/>
        <filter val="Id2038"/>
        <filter val="Id2039"/>
        <filter val="Id204"/>
        <filter val="Id2040"/>
        <filter val="Id2041"/>
        <filter val="Id2042"/>
        <filter val="Id2043"/>
        <filter val="Id2044"/>
        <filter val="Id2045"/>
        <filter val="Id2046"/>
        <filter val="Id2047"/>
        <filter val="Id2048"/>
        <filter val="Id2049"/>
        <filter val="Id205"/>
        <filter val="Id2050"/>
        <filter val="Id2051"/>
        <filter val="Id2052"/>
        <filter val="Id2053"/>
        <filter val="Id2054"/>
        <filter val="Id2055"/>
        <filter val="Id2056"/>
        <filter val="Id2057"/>
        <filter val="Id2058"/>
        <filter val="Id2059"/>
        <filter val="Id206"/>
        <filter val="Id2060"/>
        <filter val="Id2061"/>
        <filter val="Id2062"/>
        <filter val="Id2063"/>
        <filter val="Id2064"/>
        <filter val="Id2065"/>
        <filter val="Id2066"/>
        <filter val="Id2067"/>
        <filter val="Id2068"/>
        <filter val="Id2069"/>
        <filter val="Id207"/>
        <filter val="Id2070"/>
        <filter val="Id2071"/>
        <filter val="Id2072"/>
        <filter val="Id2073"/>
        <filter val="Id2074"/>
        <filter val="Id2075"/>
        <filter val="Id2076"/>
        <filter val="Id2077"/>
        <filter val="Id2078"/>
        <filter val="Id2079"/>
        <filter val="Id208"/>
        <filter val="Id2080"/>
        <filter val="Id2081"/>
        <filter val="Id2082"/>
        <filter val="Id2083"/>
        <filter val="Id2084"/>
        <filter val="Id2085"/>
        <filter val="Id2086"/>
        <filter val="Id2087"/>
        <filter val="Id2088"/>
        <filter val="Id2089"/>
        <filter val="Id209"/>
        <filter val="Id2090"/>
        <filter val="Id2091"/>
        <filter val="Id2092"/>
        <filter val="Id2093"/>
        <filter val="Id2094"/>
        <filter val="Id2095"/>
        <filter val="Id2096"/>
        <filter val="Id2097"/>
        <filter val="Id2098"/>
        <filter val="Id2099"/>
        <filter val="Id21"/>
        <filter val="Id210"/>
        <filter val="Id2100"/>
        <filter val="Id2101"/>
        <filter val="Id2102"/>
        <filter val="Id2103"/>
        <filter val="Id2104"/>
        <filter val="Id2105"/>
        <filter val="Id2106"/>
        <filter val="Id2107"/>
        <filter val="Id2108"/>
        <filter val="Id2109"/>
        <filter val="Id211"/>
        <filter val="Id2110"/>
        <filter val="Id2111"/>
        <filter val="Id2112"/>
        <filter val="Id2113"/>
        <filter val="Id2114"/>
        <filter val="Id2115"/>
        <filter val="Id2116"/>
        <filter val="Id2117"/>
        <filter val="Id2118"/>
        <filter val="Id2119"/>
        <filter val="Id212"/>
        <filter val="Id2120"/>
        <filter val="Id2121"/>
        <filter val="Id2122"/>
        <filter val="Id2123"/>
        <filter val="Id2124"/>
        <filter val="Id2125"/>
        <filter val="Id2126"/>
        <filter val="Id2127"/>
        <filter val="Id2128"/>
        <filter val="Id2129"/>
        <filter val="Id213"/>
        <filter val="Id2130"/>
        <filter val="Id2131"/>
        <filter val="Id2132"/>
        <filter val="Id2133"/>
        <filter val="Id2134"/>
        <filter val="Id2135"/>
        <filter val="Id2136"/>
        <filter val="Id2137"/>
        <filter val="Id2138"/>
        <filter val="Id2139"/>
        <filter val="Id214"/>
        <filter val="Id2140"/>
        <filter val="Id2141"/>
        <filter val="Id2142"/>
        <filter val="Id2143"/>
        <filter val="Id2144"/>
        <filter val="Id2145"/>
        <filter val="Id2146"/>
        <filter val="Id2147"/>
        <filter val="Id2148"/>
        <filter val="Id2149"/>
        <filter val="Id215"/>
        <filter val="Id2150"/>
        <filter val="Id2151"/>
        <filter val="Id2152"/>
        <filter val="Id2153"/>
        <filter val="Id2154"/>
        <filter val="Id2155"/>
        <filter val="Id2156"/>
        <filter val="Id2157"/>
        <filter val="Id2158"/>
        <filter val="Id2159"/>
        <filter val="Id216"/>
        <filter val="Id2160"/>
        <filter val="Id2161"/>
        <filter val="Id2162"/>
        <filter val="Id2163"/>
        <filter val="Id2164"/>
        <filter val="Id2165"/>
        <filter val="Id2166"/>
        <filter val="Id2167"/>
        <filter val="Id2168"/>
        <filter val="Id2169"/>
        <filter val="Id217"/>
        <filter val="Id2170"/>
        <filter val="Id2171"/>
        <filter val="Id2172"/>
        <filter val="Id2173"/>
        <filter val="Id2174"/>
        <filter val="Id2175"/>
        <filter val="Id2176"/>
        <filter val="Id2177"/>
        <filter val="Id2178"/>
        <filter val="Id2179"/>
        <filter val="Id218"/>
        <filter val="Id2180"/>
        <filter val="Id2181"/>
        <filter val="Id2182"/>
        <filter val="Id2183"/>
        <filter val="Id2184"/>
        <filter val="Id2185"/>
        <filter val="Id2186"/>
        <filter val="Id2187"/>
        <filter val="Id2188"/>
        <filter val="Id2189"/>
        <filter val="Id219"/>
        <filter val="Id2190"/>
        <filter val="Id2191"/>
        <filter val="Id2192"/>
        <filter val="Id2193"/>
        <filter val="Id2194"/>
        <filter val="Id2195"/>
        <filter val="Id2196"/>
        <filter val="Id2197"/>
        <filter val="Id2198"/>
        <filter val="Id2199"/>
        <filter val="Id22"/>
        <filter val="Id220"/>
        <filter val="Id2200"/>
        <filter val="Id2201"/>
        <filter val="Id2202"/>
        <filter val="Id2203"/>
        <filter val="Id2204"/>
        <filter val="Id2205"/>
        <filter val="Id2206"/>
        <filter val="Id2207"/>
        <filter val="Id2208"/>
        <filter val="Id2209"/>
        <filter val="Id221"/>
        <filter val="Id2210"/>
        <filter val="Id2211"/>
        <filter val="Id2212"/>
        <filter val="Id2213"/>
        <filter val="Id2214"/>
        <filter val="Id2215"/>
        <filter val="Id2216"/>
        <filter val="Id2217"/>
        <filter val="Id2218"/>
        <filter val="Id2219"/>
        <filter val="Id222"/>
        <filter val="Id2220"/>
        <filter val="Id2221"/>
        <filter val="Id2222"/>
        <filter val="Id2223"/>
        <filter val="Id2224"/>
        <filter val="Id2225"/>
        <filter val="Id2226"/>
        <filter val="Id2227"/>
        <filter val="Id2228"/>
        <filter val="Id2229"/>
        <filter val="Id223"/>
        <filter val="Id2230"/>
        <filter val="Id2231"/>
        <filter val="Id2232"/>
        <filter val="Id2233"/>
        <filter val="Id2234"/>
        <filter val="Id2235"/>
        <filter val="Id2236"/>
        <filter val="Id2237"/>
        <filter val="Id2238"/>
        <filter val="Id2239"/>
        <filter val="Id224"/>
        <filter val="Id2240"/>
        <filter val="Id2241"/>
        <filter val="Id2242"/>
        <filter val="Id2243"/>
        <filter val="Id2244"/>
        <filter val="Id2245"/>
        <filter val="Id2246"/>
        <filter val="Id2247"/>
        <filter val="Id2248"/>
        <filter val="Id2249"/>
        <filter val="Id225"/>
        <filter val="Id2250"/>
        <filter val="Id2251"/>
        <filter val="Id2252"/>
        <filter val="Id2253"/>
        <filter val="Id2254"/>
        <filter val="Id2255"/>
        <filter val="Id2256"/>
        <filter val="Id2257"/>
        <filter val="Id2258"/>
        <filter val="Id2259"/>
        <filter val="Id226"/>
        <filter val="Id2260"/>
        <filter val="Id2261"/>
        <filter val="Id2262"/>
        <filter val="Id2263"/>
        <filter val="Id2264"/>
        <filter val="Id2265"/>
        <filter val="Id2266"/>
        <filter val="Id2267"/>
        <filter val="Id2268"/>
        <filter val="Id2269"/>
        <filter val="Id227"/>
        <filter val="Id2270"/>
        <filter val="Id2271"/>
        <filter val="Id2272"/>
        <filter val="Id2273"/>
        <filter val="Id2274"/>
        <filter val="Id2275"/>
        <filter val="Id2276"/>
        <filter val="Id2277"/>
        <filter val="Id2278"/>
        <filter val="Id2279"/>
        <filter val="Id228"/>
        <filter val="Id2280"/>
        <filter val="Id2281"/>
        <filter val="Id2282"/>
        <filter val="Id2283"/>
        <filter val="Id2284"/>
        <filter val="Id2285"/>
        <filter val="Id2286"/>
        <filter val="Id2287"/>
        <filter val="Id2288"/>
        <filter val="Id2289"/>
        <filter val="Id229"/>
        <filter val="Id2290"/>
        <filter val="Id2291"/>
        <filter val="Id2292"/>
        <filter val="Id2293"/>
        <filter val="Id2294"/>
        <filter val="Id2295"/>
        <filter val="Id2296"/>
        <filter val="Id2297"/>
        <filter val="Id2298"/>
        <filter val="Id2299"/>
        <filter val="Id23"/>
        <filter val="Id230"/>
        <filter val="Id2300"/>
        <filter val="Id2301"/>
        <filter val="Id2302"/>
        <filter val="Id2303"/>
        <filter val="Id2304"/>
        <filter val="Id2305"/>
        <filter val="Id2306"/>
        <filter val="Id2307"/>
        <filter val="Id2308"/>
        <filter val="Id2309"/>
        <filter val="Id231"/>
        <filter val="Id2310"/>
        <filter val="Id2311"/>
        <filter val="Id2312"/>
        <filter val="Id2313"/>
        <filter val="Id2314"/>
        <filter val="Id2315"/>
        <filter val="Id2316"/>
        <filter val="Id2317"/>
        <filter val="Id2318"/>
        <filter val="Id2319"/>
        <filter val="Id232"/>
        <filter val="Id2320"/>
        <filter val="Id2321"/>
        <filter val="Id2322"/>
        <filter val="Id2323"/>
        <filter val="Id2324"/>
        <filter val="Id2325"/>
        <filter val="Id2326"/>
        <filter val="Id2327"/>
        <filter val="Id2328"/>
        <filter val="Id2329"/>
        <filter val="Id233"/>
        <filter val="Id2330"/>
        <filter val="Id2331"/>
        <filter val="Id2332"/>
        <filter val="Id2333"/>
        <filter val="Id2334"/>
        <filter val="Id2335"/>
        <filter val="Id234"/>
        <filter val="Id235"/>
        <filter val="Id236"/>
        <filter val="Id237"/>
        <filter val="Id238"/>
        <filter val="Id239"/>
        <filter val="Id24"/>
        <filter val="Id240"/>
        <filter val="Id241"/>
        <filter val="Id242"/>
        <filter val="Id243"/>
        <filter val="Id244"/>
        <filter val="id2444"/>
        <filter val="Id245"/>
        <filter val="Id246"/>
        <filter val="Id247"/>
        <filter val="Id248"/>
        <filter val="Id249"/>
        <filter val="Id25"/>
        <filter val="Id250"/>
        <filter val="Id251"/>
        <filter val="Id252"/>
        <filter val="Id253"/>
        <filter val="Id254"/>
        <filter val="Id255"/>
        <filter val="Id256"/>
        <filter val="Id257"/>
        <filter val="Id258"/>
        <filter val="Id259"/>
        <filter val="Id26"/>
        <filter val="Id260"/>
        <filter val="Id261"/>
        <filter val="Id262"/>
        <filter val="Id263"/>
        <filter val="Id264"/>
        <filter val="Id265"/>
        <filter val="Id266"/>
        <filter val="Id267"/>
        <filter val="Id268"/>
        <filter val="Id269"/>
        <filter val="Id27"/>
        <filter val="Id270"/>
        <filter val="Id271"/>
        <filter val="Id272"/>
        <filter val="Id273"/>
        <filter val="Id274"/>
        <filter val="Id275"/>
        <filter val="Id276"/>
        <filter val="Id277"/>
        <filter val="Id278"/>
        <filter val="Id279"/>
        <filter val="Id28"/>
        <filter val="Id280"/>
        <filter val="Id281"/>
        <filter val="Id282"/>
        <filter val="Id283"/>
        <filter val="Id284"/>
        <filter val="Id285"/>
        <filter val="Id286"/>
        <filter val="Id287"/>
        <filter val="Id288"/>
        <filter val="Id289"/>
        <filter val="Id29"/>
        <filter val="Id290"/>
        <filter val="Id291"/>
        <filter val="Id292"/>
        <filter val="Id293"/>
        <filter val="Id294"/>
        <filter val="Id295"/>
        <filter val="Id296"/>
        <filter val="Id297"/>
        <filter val="Id298"/>
        <filter val="Id299"/>
        <filter val="Id3"/>
        <filter val="Id30"/>
        <filter val="Id300"/>
        <filter val="Id301"/>
        <filter val="Id302"/>
        <filter val="Id303"/>
        <filter val="Id304"/>
        <filter val="Id305"/>
        <filter val="Id306"/>
        <filter val="Id307"/>
        <filter val="Id308"/>
        <filter val="Id309"/>
        <filter val="Id31"/>
        <filter val="Id310"/>
        <filter val="Id311"/>
        <filter val="Id312"/>
        <filter val="Id313"/>
        <filter val="Id314"/>
        <filter val="Id315"/>
        <filter val="Id316"/>
        <filter val="Id317"/>
        <filter val="Id318"/>
        <filter val="Id319"/>
        <filter val="Id32"/>
        <filter val="Id320"/>
        <filter val="Id321"/>
        <filter val="Id322"/>
        <filter val="Id323"/>
        <filter val="Id324"/>
        <filter val="Id325"/>
        <filter val="Id326"/>
        <filter val="Id327"/>
        <filter val="Id328"/>
        <filter val="Id329"/>
        <filter val="Id33"/>
        <filter val="Id330"/>
        <filter val="Id331"/>
        <filter val="Id332"/>
        <filter val="Id333"/>
        <filter val="Id334"/>
        <filter val="Id335"/>
        <filter val="Id336"/>
        <filter val="Id337"/>
        <filter val="Id338"/>
        <filter val="Id339"/>
        <filter val="Id34"/>
        <filter val="Id340"/>
        <filter val="Id341"/>
        <filter val="Id342"/>
        <filter val="Id343"/>
        <filter val="Id344"/>
        <filter val="id3444"/>
        <filter val="Id345"/>
        <filter val="Id346"/>
        <filter val="Id347"/>
        <filter val="Id348"/>
        <filter val="Id349"/>
        <filter val="Id35"/>
        <filter val="Id350"/>
        <filter val="Id351"/>
        <filter val="Id352"/>
        <filter val="Id353"/>
        <filter val="Id354"/>
        <filter val="Id355"/>
        <filter val="Id356"/>
        <filter val="Id357"/>
        <filter val="Id358"/>
        <filter val="Id359"/>
        <filter val="Id36"/>
        <filter val="Id360"/>
        <filter val="Id361"/>
        <filter val="Id362"/>
        <filter val="Id363"/>
        <filter val="Id364"/>
        <filter val="Id365"/>
        <filter val="Id366"/>
        <filter val="Id367"/>
        <filter val="Id368"/>
        <filter val="Id369"/>
        <filter val="Id37"/>
        <filter val="Id370"/>
        <filter val="Id371"/>
        <filter val="Id372"/>
        <filter val="Id373"/>
        <filter val="Id374"/>
        <filter val="Id375"/>
        <filter val="Id376"/>
        <filter val="Id377"/>
        <filter val="Id378"/>
        <filter val="Id379"/>
        <filter val="Id38"/>
        <filter val="Id380"/>
        <filter val="Id381"/>
        <filter val="Id382"/>
        <filter val="Id383"/>
        <filter val="Id384"/>
        <filter val="Id385"/>
        <filter val="Id386"/>
        <filter val="Id387"/>
        <filter val="Id388"/>
        <filter val="Id389"/>
        <filter val="Id39"/>
        <filter val="Id390"/>
        <filter val="Id391"/>
        <filter val="Id392"/>
        <filter val="Id393"/>
        <filter val="Id394"/>
        <filter val="Id395"/>
        <filter val="Id396"/>
        <filter val="Id397"/>
        <filter val="Id398"/>
        <filter val="Id399"/>
        <filter val="Id4"/>
        <filter val="Id40"/>
        <filter val="Id400"/>
        <filter val="Id401"/>
        <filter val="Id402"/>
        <filter val="Id403"/>
        <filter val="Id404"/>
        <filter val="Id405"/>
        <filter val="Id406"/>
        <filter val="Id407"/>
        <filter val="Id408"/>
        <filter val="Id409"/>
        <filter val="Id41"/>
        <filter val="Id410"/>
        <filter val="Id411"/>
        <filter val="Id412"/>
        <filter val="Id413"/>
        <filter val="Id414"/>
        <filter val="Id415"/>
        <filter val="Id416"/>
        <filter val="Id417"/>
        <filter val="Id418"/>
        <filter val="Id419"/>
        <filter val="Id42"/>
        <filter val="Id420"/>
        <filter val="Id421"/>
        <filter val="Id422"/>
        <filter val="Id423"/>
        <filter val="Id424"/>
        <filter val="Id425"/>
        <filter val="Id426"/>
        <filter val="Id427"/>
        <filter val="Id428"/>
        <filter val="Id429"/>
        <filter val="Id43"/>
        <filter val="Id430"/>
        <filter val="Id431"/>
        <filter val="Id432"/>
        <filter val="Id433"/>
        <filter val="Id434"/>
        <filter val="Id435"/>
        <filter val="Id436"/>
        <filter val="Id437"/>
        <filter val="Id438"/>
        <filter val="Id439"/>
        <filter val="Id44"/>
        <filter val="Id440"/>
        <filter val="Id441"/>
        <filter val="Id442"/>
        <filter val="Id443"/>
        <filter val="Id444"/>
        <filter val="Id445"/>
        <filter val="Id446"/>
        <filter val="Id447"/>
        <filter val="Id448"/>
        <filter val="Id449"/>
        <filter val="Id45"/>
        <filter val="Id450"/>
        <filter val="Id451"/>
        <filter val="Id452"/>
        <filter val="Id453"/>
        <filter val="Id454"/>
        <filter val="Id455"/>
        <filter val="Id456"/>
        <filter val="Id457"/>
        <filter val="Id458"/>
        <filter val="Id459"/>
        <filter val="Id46"/>
        <filter val="Id460"/>
        <filter val="Id461"/>
        <filter val="Id462"/>
        <filter val="Id463"/>
        <filter val="Id464"/>
        <filter val="Id465"/>
        <filter val="Id466"/>
        <filter val="Id467"/>
        <filter val="Id468"/>
        <filter val="Id469"/>
        <filter val="Id47"/>
        <filter val="Id470"/>
        <filter val="Id471"/>
        <filter val="Id472"/>
        <filter val="Id473"/>
        <filter val="Id474"/>
        <filter val="Id475"/>
        <filter val="Id476"/>
        <filter val="Id477"/>
        <filter val="Id478"/>
        <filter val="Id479"/>
        <filter val="Id48"/>
        <filter val="Id480"/>
        <filter val="Id481"/>
        <filter val="Id482"/>
        <filter val="Id483"/>
        <filter val="Id484"/>
        <filter val="Id485"/>
        <filter val="Id486"/>
        <filter val="Id487"/>
        <filter val="Id488"/>
        <filter val="Id489"/>
        <filter val="Id49"/>
        <filter val="Id490"/>
        <filter val="Id491"/>
        <filter val="Id492"/>
        <filter val="Id493"/>
        <filter val="Id494"/>
        <filter val="Id495"/>
        <filter val="Id496"/>
        <filter val="Id497"/>
        <filter val="Id498"/>
        <filter val="Id499"/>
        <filter val="Id5"/>
        <filter val="Id50"/>
        <filter val="Id500"/>
        <filter val="Id501"/>
        <filter val="Id502"/>
        <filter val="Id503"/>
        <filter val="Id504"/>
        <filter val="Id505"/>
        <filter val="Id506"/>
        <filter val="Id507"/>
        <filter val="Id508"/>
        <filter val="Id509"/>
        <filter val="Id51"/>
        <filter val="Id510"/>
        <filter val="Id511"/>
        <filter val="Id512"/>
        <filter val="Id513"/>
        <filter val="Id514"/>
        <filter val="Id515"/>
        <filter val="Id516"/>
        <filter val="Id517"/>
        <filter val="Id518"/>
        <filter val="Id519"/>
        <filter val="Id52"/>
        <filter val="Id520"/>
        <filter val="Id521"/>
        <filter val="Id522"/>
        <filter val="Id523"/>
        <filter val="Id524"/>
        <filter val="Id525"/>
        <filter val="Id526"/>
        <filter val="Id527"/>
        <filter val="Id528"/>
        <filter val="Id529"/>
        <filter val="Id53"/>
        <filter val="Id530"/>
        <filter val="Id531"/>
        <filter val="Id532"/>
        <filter val="Id533"/>
        <filter val="Id534"/>
        <filter val="Id535"/>
        <filter val="Id536"/>
        <filter val="Id537"/>
        <filter val="Id538"/>
        <filter val="Id539"/>
        <filter val="Id54"/>
        <filter val="Id540"/>
        <filter val="Id541"/>
        <filter val="Id542"/>
        <filter val="Id543"/>
        <filter val="Id544"/>
        <filter val="Id545"/>
        <filter val="Id546"/>
        <filter val="Id547"/>
        <filter val="Id548"/>
        <filter val="Id549"/>
        <filter val="Id55"/>
        <filter val="Id550"/>
        <filter val="Id551"/>
        <filter val="Id552"/>
        <filter val="Id553"/>
        <filter val="Id554"/>
        <filter val="Id555"/>
        <filter val="Id556"/>
        <filter val="Id557"/>
        <filter val="Id558"/>
        <filter val="Id559"/>
        <filter val="Id56"/>
        <filter val="Id560"/>
        <filter val="Id561"/>
        <filter val="Id562"/>
        <filter val="Id563"/>
        <filter val="Id564"/>
        <filter val="Id565"/>
        <filter val="Id566"/>
        <filter val="Id567"/>
        <filter val="Id568"/>
        <filter val="Id569"/>
        <filter val="Id57"/>
        <filter val="Id570"/>
        <filter val="Id571"/>
        <filter val="Id572"/>
        <filter val="Id573"/>
        <filter val="Id574"/>
        <filter val="Id575"/>
        <filter val="Id576"/>
        <filter val="Id577"/>
        <filter val="Id578"/>
        <filter val="Id579"/>
        <filter val="Id58"/>
        <filter val="Id580"/>
        <filter val="Id581"/>
        <filter val="Id582"/>
        <filter val="Id583"/>
        <filter val="Id584"/>
        <filter val="Id585"/>
        <filter val="Id586"/>
        <filter val="Id587"/>
        <filter val="Id588"/>
        <filter val="Id589"/>
        <filter val="Id59"/>
        <filter val="Id590"/>
        <filter val="Id591"/>
        <filter val="Id592"/>
        <filter val="Id593"/>
        <filter val="Id594"/>
        <filter val="Id595"/>
        <filter val="Id596"/>
        <filter val="Id597"/>
        <filter val="Id598"/>
        <filter val="Id599"/>
        <filter val="Id6"/>
        <filter val="Id60"/>
        <filter val="Id600"/>
        <filter val="Id601"/>
        <filter val="Id602"/>
        <filter val="Id603"/>
        <filter val="Id604"/>
        <filter val="Id605"/>
        <filter val="Id606"/>
        <filter val="Id607"/>
        <filter val="Id608"/>
        <filter val="Id609"/>
        <filter val="Id61"/>
        <filter val="Id610"/>
        <filter val="Id611"/>
        <filter val="Id612"/>
        <filter val="Id613"/>
        <filter val="Id614"/>
        <filter val="Id615"/>
        <filter val="Id616"/>
        <filter val="Id617"/>
        <filter val="Id618"/>
        <filter val="Id619"/>
        <filter val="Id62"/>
        <filter val="Id620"/>
        <filter val="Id621"/>
        <filter val="Id622"/>
        <filter val="Id623"/>
        <filter val="Id624"/>
        <filter val="Id625"/>
        <filter val="Id626"/>
        <filter val="Id627"/>
        <filter val="Id628"/>
        <filter val="Id629"/>
        <filter val="Id63"/>
        <filter val="Id630"/>
        <filter val="Id631"/>
        <filter val="Id632"/>
        <filter val="Id633"/>
        <filter val="Id634"/>
        <filter val="Id635"/>
        <filter val="Id636"/>
        <filter val="Id637"/>
        <filter val="Id638"/>
        <filter val="Id639"/>
        <filter val="Id64"/>
        <filter val="Id640"/>
        <filter val="Id641"/>
        <filter val="Id642"/>
        <filter val="Id643"/>
        <filter val="Id644"/>
        <filter val="Id645"/>
        <filter val="Id646"/>
        <filter val="Id647"/>
        <filter val="Id648"/>
        <filter val="Id649"/>
        <filter val="Id65"/>
        <filter val="Id650"/>
        <filter val="Id651"/>
        <filter val="Id652"/>
        <filter val="Id653"/>
        <filter val="Id654"/>
        <filter val="Id655"/>
        <filter val="Id656"/>
        <filter val="Id657"/>
        <filter val="Id658"/>
        <filter val="Id659"/>
        <filter val="Id66"/>
        <filter val="Id660"/>
        <filter val="Id661"/>
        <filter val="Id662"/>
        <filter val="Id663"/>
        <filter val="Id664"/>
        <filter val="Id665"/>
        <filter val="Id666"/>
        <filter val="Id667"/>
        <filter val="Id668"/>
        <filter val="Id669"/>
        <filter val="Id67"/>
        <filter val="Id670"/>
        <filter val="Id671"/>
        <filter val="Id672"/>
        <filter val="Id673"/>
        <filter val="Id674"/>
        <filter val="Id675"/>
        <filter val="Id676"/>
        <filter val="Id677"/>
        <filter val="Id678"/>
        <filter val="Id679"/>
        <filter val="Id68"/>
        <filter val="Id680"/>
        <filter val="Id681"/>
        <filter val="Id682"/>
        <filter val="Id683"/>
        <filter val="Id684"/>
        <filter val="Id685"/>
        <filter val="Id686"/>
        <filter val="Id687"/>
        <filter val="Id688"/>
        <filter val="Id689"/>
        <filter val="Id69"/>
        <filter val="Id690"/>
        <filter val="Id691"/>
        <filter val="Id692"/>
        <filter val="Id693"/>
        <filter val="Id694"/>
        <filter val="Id695"/>
        <filter val="Id696"/>
        <filter val="Id697"/>
        <filter val="Id698"/>
        <filter val="Id699"/>
        <filter val="Id7"/>
        <filter val="Id70"/>
        <filter val="Id700"/>
        <filter val="Id701"/>
        <filter val="Id702"/>
        <filter val="Id703"/>
        <filter val="Id704"/>
        <filter val="Id705"/>
        <filter val="Id706"/>
        <filter val="Id707"/>
        <filter val="Id708"/>
        <filter val="Id709"/>
        <filter val="Id71"/>
        <filter val="Id710"/>
        <filter val="Id711"/>
        <filter val="Id712"/>
        <filter val="Id713"/>
        <filter val="Id714"/>
        <filter val="Id715"/>
        <filter val="Id716"/>
        <filter val="Id717"/>
        <filter val="Id718"/>
        <filter val="Id719"/>
        <filter val="Id72"/>
        <filter val="Id720"/>
        <filter val="Id721"/>
        <filter val="Id722"/>
        <filter val="Id723"/>
        <filter val="Id724"/>
        <filter val="Id725"/>
        <filter val="Id726"/>
        <filter val="Id727"/>
        <filter val="Id728"/>
        <filter val="Id729"/>
        <filter val="Id73"/>
        <filter val="Id730"/>
        <filter val="Id731"/>
        <filter val="Id732"/>
        <filter val="Id733"/>
        <filter val="Id734"/>
        <filter val="Id735"/>
        <filter val="Id736"/>
        <filter val="Id737"/>
        <filter val="Id738"/>
        <filter val="Id739"/>
        <filter val="Id74"/>
        <filter val="Id740"/>
        <filter val="Id741"/>
        <filter val="Id742"/>
        <filter val="Id743"/>
        <filter val="Id744"/>
        <filter val="Id745"/>
        <filter val="Id746"/>
        <filter val="Id747"/>
        <filter val="Id748"/>
        <filter val="Id749"/>
        <filter val="Id75"/>
        <filter val="Id750"/>
        <filter val="Id751"/>
        <filter val="Id752"/>
        <filter val="Id753"/>
        <filter val="Id754"/>
        <filter val="Id755"/>
        <filter val="Id756"/>
        <filter val="Id757"/>
        <filter val="Id758"/>
        <filter val="Id759"/>
        <filter val="Id76"/>
        <filter val="Id760"/>
        <filter val="Id761"/>
        <filter val="Id762"/>
        <filter val="Id763"/>
        <filter val="Id764"/>
        <filter val="Id765"/>
        <filter val="Id766"/>
        <filter val="Id767"/>
        <filter val="Id768"/>
        <filter val="Id769"/>
        <filter val="Id77"/>
        <filter val="Id770"/>
        <filter val="Id771"/>
        <filter val="Id772"/>
        <filter val="Id773"/>
        <filter val="Id774"/>
        <filter val="Id775"/>
        <filter val="Id776"/>
        <filter val="Id777"/>
        <filter val="Id778"/>
        <filter val="Id779"/>
        <filter val="Id78"/>
        <filter val="Id780"/>
        <filter val="Id781"/>
        <filter val="Id782"/>
        <filter val="Id783"/>
        <filter val="Id784"/>
        <filter val="Id785"/>
        <filter val="Id786"/>
        <filter val="Id787"/>
        <filter val="Id788"/>
        <filter val="Id789"/>
        <filter val="Id79"/>
        <filter val="Id790"/>
        <filter val="Id791"/>
        <filter val="Id792"/>
        <filter val="Id793"/>
        <filter val="Id794"/>
        <filter val="Id795"/>
        <filter val="Id796"/>
        <filter val="Id797"/>
        <filter val="Id798"/>
        <filter val="Id799"/>
        <filter val="Id8"/>
        <filter val="Id80"/>
        <filter val="Id800"/>
        <filter val="Id801"/>
        <filter val="Id802"/>
        <filter val="Id803"/>
        <filter val="Id804"/>
        <filter val="Id805"/>
        <filter val="Id806"/>
        <filter val="Id807"/>
        <filter val="Id808"/>
        <filter val="Id809"/>
        <filter val="Id81"/>
        <filter val="Id810"/>
        <filter val="Id811"/>
        <filter val="Id812"/>
        <filter val="Id813"/>
        <filter val="Id814"/>
        <filter val="Id815"/>
        <filter val="Id816"/>
        <filter val="Id817"/>
        <filter val="Id818"/>
        <filter val="Id819"/>
        <filter val="Id82"/>
        <filter val="Id820"/>
        <filter val="Id821"/>
        <filter val="Id822"/>
        <filter val="Id823"/>
        <filter val="Id824"/>
        <filter val="Id825"/>
        <filter val="Id826"/>
        <filter val="Id827"/>
        <filter val="Id828"/>
        <filter val="Id829"/>
        <filter val="Id83"/>
        <filter val="Id830"/>
        <filter val="Id831"/>
        <filter val="Id832"/>
        <filter val="Id833"/>
        <filter val="Id834"/>
        <filter val="Id835"/>
        <filter val="Id836"/>
        <filter val="Id837"/>
        <filter val="Id838"/>
        <filter val="Id839"/>
        <filter val="Id84"/>
        <filter val="Id840"/>
        <filter val="Id841"/>
        <filter val="Id842"/>
        <filter val="Id843"/>
        <filter val="Id844"/>
        <filter val="Id845"/>
        <filter val="Id846"/>
        <filter val="Id847"/>
        <filter val="Id848"/>
        <filter val="Id849"/>
        <filter val="Id85"/>
        <filter val="Id850"/>
        <filter val="Id851"/>
        <filter val="Id852"/>
        <filter val="Id853"/>
        <filter val="Id854"/>
        <filter val="Id855"/>
        <filter val="Id856"/>
        <filter val="Id857"/>
        <filter val="Id858"/>
        <filter val="Id859"/>
        <filter val="Id86"/>
        <filter val="Id860"/>
        <filter val="Id861"/>
        <filter val="Id862"/>
        <filter val="Id863"/>
        <filter val="Id864"/>
        <filter val="Id865"/>
        <filter val="Id866"/>
        <filter val="Id867"/>
        <filter val="Id868"/>
        <filter val="Id869"/>
        <filter val="Id87"/>
        <filter val="Id870"/>
        <filter val="Id871"/>
        <filter val="Id872"/>
        <filter val="Id873"/>
        <filter val="Id874"/>
        <filter val="Id875"/>
        <filter val="Id876"/>
        <filter val="Id877"/>
        <filter val="Id878"/>
        <filter val="Id879"/>
        <filter val="Id88"/>
        <filter val="Id880"/>
        <filter val="Id881"/>
        <filter val="Id882"/>
        <filter val="Id883"/>
        <filter val="Id884"/>
        <filter val="Id885"/>
        <filter val="Id886"/>
        <filter val="Id887"/>
        <filter val="Id888"/>
        <filter val="Id889"/>
        <filter val="Id89"/>
        <filter val="Id890"/>
        <filter val="Id891"/>
        <filter val="Id892"/>
        <filter val="Id893"/>
        <filter val="Id894"/>
        <filter val="Id895"/>
        <filter val="Id896"/>
        <filter val="Id897"/>
        <filter val="Id898"/>
        <filter val="Id899"/>
        <filter val="Id9"/>
        <filter val="Id90"/>
        <filter val="Id900"/>
        <filter val="Id901"/>
        <filter val="Id902"/>
        <filter val="Id903"/>
        <filter val="Id904"/>
        <filter val="Id905"/>
        <filter val="Id906"/>
        <filter val="Id907"/>
        <filter val="Id908"/>
        <filter val="Id909"/>
        <filter val="Id91"/>
        <filter val="Id910"/>
        <filter val="Id911"/>
        <filter val="Id912"/>
        <filter val="Id913"/>
        <filter val="Id914"/>
        <filter val="Id915"/>
        <filter val="Id916"/>
        <filter val="Id917"/>
        <filter val="Id918"/>
        <filter val="Id919"/>
        <filter val="Id92"/>
        <filter val="Id920"/>
        <filter val="Id921"/>
        <filter val="Id922"/>
        <filter val="Id923"/>
        <filter val="Id924"/>
        <filter val="Id925"/>
        <filter val="Id926"/>
        <filter val="Id927"/>
        <filter val="Id928"/>
        <filter val="Id929"/>
        <filter val="Id93"/>
        <filter val="Id930"/>
        <filter val="Id931"/>
        <filter val="Id932"/>
        <filter val="Id933"/>
        <filter val="Id934"/>
        <filter val="Id935"/>
        <filter val="Id936"/>
        <filter val="Id937"/>
        <filter val="Id938"/>
        <filter val="Id939"/>
        <filter val="Id94"/>
        <filter val="Id940"/>
        <filter val="Id941"/>
        <filter val="Id942"/>
        <filter val="Id943"/>
        <filter val="Id944"/>
        <filter val="Id945"/>
        <filter val="Id946"/>
        <filter val="Id947"/>
        <filter val="Id948"/>
        <filter val="Id949"/>
        <filter val="Id95"/>
        <filter val="Id950"/>
        <filter val="Id951"/>
        <filter val="Id952"/>
        <filter val="Id953"/>
        <filter val="Id954"/>
        <filter val="Id955"/>
        <filter val="Id956"/>
        <filter val="Id957"/>
        <filter val="Id958"/>
        <filter val="Id959"/>
        <filter val="Id96"/>
        <filter val="Id960"/>
        <filter val="Id961"/>
        <filter val="Id962"/>
        <filter val="Id963"/>
        <filter val="Id964"/>
        <filter val="Id965"/>
        <filter val="Id966"/>
        <filter val="Id967"/>
        <filter val="Id968"/>
        <filter val="Id969"/>
        <filter val="Id97"/>
        <filter val="Id970"/>
        <filter val="Id971"/>
        <filter val="Id972"/>
        <filter val="Id973"/>
        <filter val="Id974"/>
        <filter val="Id975"/>
        <filter val="Id976"/>
        <filter val="Id977"/>
        <filter val="Id978"/>
        <filter val="Id979"/>
        <filter val="Id98"/>
        <filter val="Id980"/>
        <filter val="Id981"/>
        <filter val="Id982"/>
        <filter val="Id983"/>
        <filter val="Id984"/>
        <filter val="Id985"/>
        <filter val="Id986"/>
        <filter val="Id987"/>
        <filter val="Id988"/>
        <filter val="Id989"/>
        <filter val="Id99"/>
        <filter val="Id990"/>
        <filter val="Id991"/>
        <filter val="Id992"/>
        <filter val="Id993"/>
        <filter val="Id994"/>
        <filter val="Id995"/>
        <filter val="Id996"/>
        <filter val="Id997"/>
        <filter val="Id998"/>
        <filter val="Id999"/>
      </filters>
    </filterColumn>
    <sortState xmlns:xlrd2="http://schemas.microsoft.com/office/spreadsheetml/2017/richdata2" ref="A2:I2344">
      <sortCondition ref="A1:A2344"/>
    </sortState>
  </autoFilter>
  <phoneticPr fontId="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4410C-C1B4-4EEB-98A5-90D2FD9600CE}">
  <dimension ref="A1:CB2346"/>
  <sheetViews>
    <sheetView topLeftCell="BC1" workbookViewId="0">
      <selection activeCell="AE27" sqref="AE27"/>
    </sheetView>
  </sheetViews>
  <sheetFormatPr defaultRowHeight="14.4" x14ac:dyDescent="0.3"/>
  <cols>
    <col min="1" max="1" width="12.5546875" bestFit="1" customWidth="1"/>
    <col min="2" max="2" width="5" bestFit="1" customWidth="1"/>
    <col min="3" max="3" width="7.21875" bestFit="1" customWidth="1"/>
    <col min="4" max="4" width="5.21875" bestFit="1" customWidth="1"/>
    <col min="5" max="5" width="8.5546875" bestFit="1" customWidth="1"/>
    <col min="6" max="6" width="9" bestFit="1" customWidth="1"/>
    <col min="7" max="7" width="12.5546875" bestFit="1" customWidth="1"/>
    <col min="8" max="9" width="8.33203125" bestFit="1" customWidth="1"/>
    <col min="28" max="28" width="11.33203125" bestFit="1" customWidth="1"/>
    <col min="29" max="29" width="7" bestFit="1" customWidth="1"/>
    <col min="30" max="30" width="6.6640625" bestFit="1" customWidth="1"/>
    <col min="31" max="31" width="11" bestFit="1" customWidth="1"/>
    <col min="32" max="32" width="14.5546875" bestFit="1" customWidth="1"/>
    <col min="33" max="33" width="13.109375" bestFit="1" customWidth="1"/>
    <col min="34" max="34" width="23" bestFit="1" customWidth="1"/>
    <col min="35" max="35" width="7.21875" bestFit="1" customWidth="1"/>
    <col min="54" max="54" width="8.88671875" style="8"/>
    <col min="56" max="64" width="9.77734375" customWidth="1"/>
  </cols>
  <sheetData>
    <row r="1" spans="1:80" ht="15.6" x14ac:dyDescent="0.3">
      <c r="A1" s="3" t="s">
        <v>0</v>
      </c>
      <c r="B1" s="3" t="s">
        <v>1</v>
      </c>
      <c r="C1" s="3" t="s">
        <v>2</v>
      </c>
      <c r="D1" s="3" t="s">
        <v>3</v>
      </c>
      <c r="E1" s="3" t="s">
        <v>4</v>
      </c>
      <c r="F1" s="3" t="s">
        <v>5</v>
      </c>
      <c r="G1" s="3" t="s">
        <v>6</v>
      </c>
      <c r="H1" s="3" t="s">
        <v>7</v>
      </c>
      <c r="I1" s="3" t="s">
        <v>8</v>
      </c>
      <c r="AB1" s="4" t="s">
        <v>0</v>
      </c>
      <c r="AC1" s="4" t="s">
        <v>2373</v>
      </c>
      <c r="AD1" s="4" t="s">
        <v>2374</v>
      </c>
      <c r="AE1" s="4" t="s">
        <v>2375</v>
      </c>
      <c r="AF1" s="4" t="s">
        <v>2376</v>
      </c>
      <c r="AG1" s="4" t="s">
        <v>2377</v>
      </c>
      <c r="AH1" s="4" t="s">
        <v>2378</v>
      </c>
      <c r="AI1" s="4" t="s">
        <v>2379</v>
      </c>
      <c r="BD1" s="3" t="s">
        <v>0</v>
      </c>
      <c r="BE1" s="3" t="s">
        <v>1</v>
      </c>
      <c r="BF1" s="3" t="s">
        <v>2</v>
      </c>
      <c r="BG1" s="3" t="s">
        <v>3</v>
      </c>
      <c r="BH1" s="3" t="s">
        <v>4</v>
      </c>
      <c r="BI1" s="3" t="s">
        <v>5</v>
      </c>
      <c r="BJ1" s="3" t="s">
        <v>6</v>
      </c>
      <c r="BK1" s="3" t="s">
        <v>7</v>
      </c>
      <c r="BL1" s="3" t="s">
        <v>8</v>
      </c>
      <c r="CB1" s="4" t="s">
        <v>2379</v>
      </c>
    </row>
    <row r="2" spans="1:80" x14ac:dyDescent="0.3">
      <c r="A2" t="s">
        <v>9</v>
      </c>
      <c r="B2">
        <v>1992</v>
      </c>
      <c r="C2" t="s">
        <v>10</v>
      </c>
      <c r="D2">
        <v>9</v>
      </c>
      <c r="E2">
        <v>0</v>
      </c>
      <c r="F2">
        <v>563.84</v>
      </c>
      <c r="G2" t="s">
        <v>11</v>
      </c>
      <c r="H2" t="s">
        <v>12</v>
      </c>
      <c r="I2" t="s">
        <v>13</v>
      </c>
      <c r="AB2" t="s">
        <v>2372</v>
      </c>
      <c r="AC2">
        <v>47.41</v>
      </c>
      <c r="AD2">
        <v>7.47</v>
      </c>
      <c r="AE2" t="s">
        <v>2380</v>
      </c>
      <c r="AF2" t="s">
        <v>2380</v>
      </c>
      <c r="AG2" t="s">
        <v>2380</v>
      </c>
      <c r="AH2" t="s">
        <v>2381</v>
      </c>
      <c r="AI2" t="s">
        <v>2382</v>
      </c>
      <c r="BD2" t="s">
        <v>9</v>
      </c>
      <c r="BE2">
        <v>1992</v>
      </c>
      <c r="BF2" t="s">
        <v>10</v>
      </c>
      <c r="BG2">
        <v>9</v>
      </c>
      <c r="BH2">
        <v>0</v>
      </c>
      <c r="BI2">
        <v>563.84</v>
      </c>
      <c r="BJ2" t="s">
        <v>11</v>
      </c>
      <c r="BK2" t="s">
        <v>12</v>
      </c>
      <c r="BL2" t="s">
        <v>13</v>
      </c>
      <c r="CB2" t="s">
        <v>2382</v>
      </c>
    </row>
    <row r="3" spans="1:80" x14ac:dyDescent="0.3">
      <c r="A3" t="s">
        <v>14</v>
      </c>
      <c r="B3">
        <v>1992</v>
      </c>
      <c r="C3" t="s">
        <v>15</v>
      </c>
      <c r="D3">
        <v>30</v>
      </c>
      <c r="E3">
        <v>0</v>
      </c>
      <c r="F3">
        <v>570.62</v>
      </c>
      <c r="G3" t="s">
        <v>11</v>
      </c>
      <c r="H3" t="s">
        <v>16</v>
      </c>
      <c r="I3" t="s">
        <v>13</v>
      </c>
      <c r="AB3" t="s">
        <v>2371</v>
      </c>
      <c r="AC3">
        <v>30.36</v>
      </c>
      <c r="AD3">
        <v>5.77</v>
      </c>
      <c r="AE3" t="s">
        <v>2380</v>
      </c>
      <c r="AF3" t="s">
        <v>2380</v>
      </c>
      <c r="AG3" t="s">
        <v>2380</v>
      </c>
      <c r="AH3" t="s">
        <v>2381</v>
      </c>
      <c r="AI3" t="s">
        <v>2382</v>
      </c>
      <c r="BD3" t="s">
        <v>14</v>
      </c>
      <c r="BE3">
        <v>1992</v>
      </c>
      <c r="BF3" t="s">
        <v>15</v>
      </c>
      <c r="BG3">
        <v>30</v>
      </c>
      <c r="BH3">
        <v>0</v>
      </c>
      <c r="BI3">
        <v>570.62</v>
      </c>
      <c r="BJ3" t="s">
        <v>11</v>
      </c>
      <c r="BK3" t="s">
        <v>16</v>
      </c>
      <c r="BL3" t="s">
        <v>13</v>
      </c>
      <c r="CB3" t="s">
        <v>2382</v>
      </c>
    </row>
    <row r="4" spans="1:80" x14ac:dyDescent="0.3">
      <c r="A4" t="s">
        <v>17</v>
      </c>
      <c r="B4">
        <v>1993</v>
      </c>
      <c r="C4" t="s">
        <v>18</v>
      </c>
      <c r="D4">
        <v>30</v>
      </c>
      <c r="E4">
        <v>0</v>
      </c>
      <c r="F4">
        <v>600</v>
      </c>
      <c r="G4" t="s">
        <v>11</v>
      </c>
      <c r="H4" t="s">
        <v>16</v>
      </c>
      <c r="I4" t="s">
        <v>13</v>
      </c>
      <c r="AB4" t="s">
        <v>2370</v>
      </c>
      <c r="AC4">
        <v>34.484999999999999</v>
      </c>
      <c r="AD4">
        <v>11.87</v>
      </c>
      <c r="AE4" t="s">
        <v>2382</v>
      </c>
      <c r="AF4" t="s">
        <v>2380</v>
      </c>
      <c r="AG4" t="s">
        <v>2380</v>
      </c>
      <c r="AH4">
        <v>2</v>
      </c>
      <c r="AI4" t="s">
        <v>2382</v>
      </c>
      <c r="BD4" t="s">
        <v>17</v>
      </c>
      <c r="BE4">
        <v>1993</v>
      </c>
      <c r="BF4" t="s">
        <v>18</v>
      </c>
      <c r="BG4">
        <v>30</v>
      </c>
      <c r="BH4">
        <v>0</v>
      </c>
      <c r="BI4">
        <v>600</v>
      </c>
      <c r="BJ4" t="s">
        <v>11</v>
      </c>
      <c r="BK4" t="s">
        <v>16</v>
      </c>
      <c r="BL4" t="s">
        <v>13</v>
      </c>
      <c r="BN4" s="32" t="s">
        <v>4724</v>
      </c>
      <c r="BO4" s="32"/>
      <c r="BP4" s="32"/>
      <c r="BQ4" s="32"/>
      <c r="BR4" s="32"/>
      <c r="BS4" s="32"/>
      <c r="BT4" s="32"/>
      <c r="BU4" s="32"/>
      <c r="BV4" s="32"/>
      <c r="BW4" s="32"/>
      <c r="CB4" t="s">
        <v>2382</v>
      </c>
    </row>
    <row r="5" spans="1:80" x14ac:dyDescent="0.3">
      <c r="A5" t="s">
        <v>19</v>
      </c>
      <c r="B5">
        <v>1992</v>
      </c>
      <c r="C5" t="s">
        <v>20</v>
      </c>
      <c r="D5">
        <v>13</v>
      </c>
      <c r="E5">
        <v>0</v>
      </c>
      <c r="F5">
        <v>604.54</v>
      </c>
      <c r="G5" t="s">
        <v>12</v>
      </c>
      <c r="H5" t="s">
        <v>12</v>
      </c>
      <c r="I5" t="s">
        <v>13</v>
      </c>
      <c r="AB5" t="s">
        <v>2369</v>
      </c>
      <c r="AC5">
        <v>38.094999999999999</v>
      </c>
      <c r="AD5">
        <v>6.05</v>
      </c>
      <c r="AE5" t="s">
        <v>2380</v>
      </c>
      <c r="AF5" t="s">
        <v>2380</v>
      </c>
      <c r="AG5" t="s">
        <v>2380</v>
      </c>
      <c r="AH5" t="s">
        <v>2381</v>
      </c>
      <c r="AI5" t="s">
        <v>2382</v>
      </c>
      <c r="BD5" t="s">
        <v>19</v>
      </c>
      <c r="BE5">
        <v>1992</v>
      </c>
      <c r="BF5" t="s">
        <v>20</v>
      </c>
      <c r="BG5">
        <v>13</v>
      </c>
      <c r="BH5">
        <v>0</v>
      </c>
      <c r="BI5">
        <v>604.54</v>
      </c>
      <c r="BJ5" t="s">
        <v>12</v>
      </c>
      <c r="BK5" t="s">
        <v>12</v>
      </c>
      <c r="BL5" t="s">
        <v>13</v>
      </c>
      <c r="BN5" s="32"/>
      <c r="BO5" s="32"/>
      <c r="BP5" s="32"/>
      <c r="BQ5" s="32"/>
      <c r="BR5" s="32"/>
      <c r="BS5" s="32"/>
      <c r="BT5" s="32"/>
      <c r="BU5" s="32"/>
      <c r="BV5" s="32"/>
      <c r="BW5" s="32"/>
      <c r="CB5" t="s">
        <v>2382</v>
      </c>
    </row>
    <row r="6" spans="1:80" x14ac:dyDescent="0.3">
      <c r="A6" t="s">
        <v>21</v>
      </c>
      <c r="B6">
        <v>1998</v>
      </c>
      <c r="C6" t="s">
        <v>10</v>
      </c>
      <c r="D6">
        <v>27</v>
      </c>
      <c r="E6">
        <v>0</v>
      </c>
      <c r="F6">
        <v>637.26</v>
      </c>
      <c r="G6" t="s">
        <v>12</v>
      </c>
      <c r="H6" t="s">
        <v>12</v>
      </c>
      <c r="I6" t="s">
        <v>13</v>
      </c>
      <c r="L6" s="34" t="s">
        <v>4720</v>
      </c>
      <c r="M6" s="34"/>
      <c r="N6" s="34"/>
      <c r="O6" s="34"/>
      <c r="P6" s="34"/>
      <c r="Q6" s="34"/>
      <c r="R6" s="34"/>
      <c r="S6" s="34"/>
      <c r="T6" s="34"/>
      <c r="U6" s="34"/>
      <c r="V6" s="34"/>
      <c r="W6" s="34"/>
      <c r="X6" s="34"/>
      <c r="Y6" s="34"/>
      <c r="AB6" t="s">
        <v>2368</v>
      </c>
      <c r="AC6">
        <v>35.53</v>
      </c>
      <c r="AD6">
        <v>5.45</v>
      </c>
      <c r="AE6" t="s">
        <v>2380</v>
      </c>
      <c r="AF6" t="s">
        <v>2380</v>
      </c>
      <c r="AG6" t="s">
        <v>2380</v>
      </c>
      <c r="AH6" t="s">
        <v>2381</v>
      </c>
      <c r="AI6" t="s">
        <v>2382</v>
      </c>
      <c r="AK6" s="34" t="s">
        <v>4720</v>
      </c>
      <c r="AL6" s="34"/>
      <c r="AM6" s="34"/>
      <c r="AN6" s="34"/>
      <c r="AO6" s="34"/>
      <c r="AP6" s="34"/>
      <c r="AQ6" s="34"/>
      <c r="AR6" s="34"/>
      <c r="AS6" s="34"/>
      <c r="AT6" s="34"/>
      <c r="AU6" s="34"/>
      <c r="AV6" s="34"/>
      <c r="AW6" s="34"/>
      <c r="AX6" s="34"/>
      <c r="BD6" t="s">
        <v>21</v>
      </c>
      <c r="BE6">
        <v>1998</v>
      </c>
      <c r="BF6" t="s">
        <v>10</v>
      </c>
      <c r="BG6">
        <v>27</v>
      </c>
      <c r="BH6">
        <v>0</v>
      </c>
      <c r="BI6">
        <v>637.26</v>
      </c>
      <c r="BJ6" t="s">
        <v>12</v>
      </c>
      <c r="BK6" t="s">
        <v>12</v>
      </c>
      <c r="BL6" t="s">
        <v>13</v>
      </c>
      <c r="CB6" t="s">
        <v>2382</v>
      </c>
    </row>
    <row r="7" spans="1:80" x14ac:dyDescent="0.3">
      <c r="A7" t="s">
        <v>22</v>
      </c>
      <c r="B7">
        <v>2001</v>
      </c>
      <c r="C7" t="s">
        <v>15</v>
      </c>
      <c r="D7">
        <v>20</v>
      </c>
      <c r="E7">
        <v>0</v>
      </c>
      <c r="F7">
        <v>646.14</v>
      </c>
      <c r="G7" t="s">
        <v>12</v>
      </c>
      <c r="H7" t="s">
        <v>12</v>
      </c>
      <c r="I7" t="s">
        <v>23</v>
      </c>
      <c r="L7" s="34"/>
      <c r="M7" s="34"/>
      <c r="N7" s="34"/>
      <c r="O7" s="34"/>
      <c r="P7" s="34"/>
      <c r="Q7" s="34"/>
      <c r="R7" s="34"/>
      <c r="S7" s="34"/>
      <c r="T7" s="34"/>
      <c r="U7" s="34"/>
      <c r="V7" s="34"/>
      <c r="W7" s="34"/>
      <c r="X7" s="34"/>
      <c r="Y7" s="34"/>
      <c r="AB7" t="s">
        <v>2367</v>
      </c>
      <c r="AC7">
        <v>32.799999999999997</v>
      </c>
      <c r="AD7">
        <v>6.59</v>
      </c>
      <c r="AE7" t="s">
        <v>2380</v>
      </c>
      <c r="AF7" t="s">
        <v>2380</v>
      </c>
      <c r="AG7" t="s">
        <v>2380</v>
      </c>
      <c r="AH7" t="s">
        <v>2381</v>
      </c>
      <c r="AI7" t="s">
        <v>2382</v>
      </c>
      <c r="AK7" s="34"/>
      <c r="AL7" s="34"/>
      <c r="AM7" s="34"/>
      <c r="AN7" s="34"/>
      <c r="AO7" s="34"/>
      <c r="AP7" s="34"/>
      <c r="AQ7" s="34"/>
      <c r="AR7" s="34"/>
      <c r="AS7" s="34"/>
      <c r="AT7" s="34"/>
      <c r="AU7" s="34"/>
      <c r="AV7" s="34"/>
      <c r="AW7" s="34"/>
      <c r="AX7" s="34"/>
      <c r="BD7" t="s">
        <v>22</v>
      </c>
      <c r="BE7">
        <v>2001</v>
      </c>
      <c r="BF7" t="s">
        <v>15</v>
      </c>
      <c r="BG7">
        <v>20</v>
      </c>
      <c r="BH7">
        <v>0</v>
      </c>
      <c r="BI7">
        <v>646.14</v>
      </c>
      <c r="BJ7" t="s">
        <v>12</v>
      </c>
      <c r="BK7" t="s">
        <v>12</v>
      </c>
      <c r="BL7" t="s">
        <v>23</v>
      </c>
      <c r="BN7" s="33" t="s">
        <v>4726</v>
      </c>
      <c r="BO7" s="33"/>
      <c r="BP7" s="33"/>
      <c r="BR7" s="33" t="s">
        <v>4727</v>
      </c>
      <c r="BS7" s="33"/>
      <c r="BT7" s="33"/>
      <c r="BU7" s="33"/>
      <c r="BV7" s="33"/>
      <c r="CB7" t="s">
        <v>2382</v>
      </c>
    </row>
    <row r="8" spans="1:80" x14ac:dyDescent="0.3">
      <c r="A8" t="s">
        <v>24</v>
      </c>
      <c r="B8">
        <v>1993</v>
      </c>
      <c r="C8" t="s">
        <v>18</v>
      </c>
      <c r="D8">
        <v>1</v>
      </c>
      <c r="E8">
        <v>0</v>
      </c>
      <c r="F8">
        <v>650</v>
      </c>
      <c r="G8" t="s">
        <v>12</v>
      </c>
      <c r="H8" t="s">
        <v>12</v>
      </c>
      <c r="I8" t="s">
        <v>13</v>
      </c>
      <c r="L8" s="34"/>
      <c r="M8" s="34"/>
      <c r="N8" s="34"/>
      <c r="O8" s="34"/>
      <c r="P8" s="34"/>
      <c r="Q8" s="34"/>
      <c r="R8" s="34"/>
      <c r="S8" s="34"/>
      <c r="T8" s="34"/>
      <c r="U8" s="34"/>
      <c r="V8" s="34"/>
      <c r="W8" s="34"/>
      <c r="X8" s="34"/>
      <c r="Y8" s="34"/>
      <c r="AB8" t="s">
        <v>2366</v>
      </c>
      <c r="AC8">
        <v>36.4</v>
      </c>
      <c r="AD8">
        <v>6.07</v>
      </c>
      <c r="AE8" t="s">
        <v>2380</v>
      </c>
      <c r="AF8" t="s">
        <v>2380</v>
      </c>
      <c r="AG8" t="s">
        <v>2380</v>
      </c>
      <c r="AH8" t="s">
        <v>2381</v>
      </c>
      <c r="AI8" t="s">
        <v>2382</v>
      </c>
      <c r="AK8" s="34"/>
      <c r="AL8" s="34"/>
      <c r="AM8" s="34"/>
      <c r="AN8" s="34"/>
      <c r="AO8" s="34"/>
      <c r="AP8" s="34"/>
      <c r="AQ8" s="34"/>
      <c r="AR8" s="34"/>
      <c r="AS8" s="34"/>
      <c r="AT8" s="34"/>
      <c r="AU8" s="34"/>
      <c r="AV8" s="34"/>
      <c r="AW8" s="34"/>
      <c r="AX8" s="34"/>
      <c r="BD8" t="s">
        <v>24</v>
      </c>
      <c r="BE8">
        <v>1993</v>
      </c>
      <c r="BF8" t="s">
        <v>18</v>
      </c>
      <c r="BG8">
        <v>1</v>
      </c>
      <c r="BH8">
        <v>0</v>
      </c>
      <c r="BI8">
        <v>650</v>
      </c>
      <c r="BJ8" t="s">
        <v>12</v>
      </c>
      <c r="BK8" t="s">
        <v>12</v>
      </c>
      <c r="BL8" t="s">
        <v>13</v>
      </c>
      <c r="CB8" t="s">
        <v>2382</v>
      </c>
    </row>
    <row r="9" spans="1:80" x14ac:dyDescent="0.3">
      <c r="A9" t="s">
        <v>25</v>
      </c>
      <c r="B9">
        <v>1995</v>
      </c>
      <c r="C9" t="s">
        <v>10</v>
      </c>
      <c r="D9">
        <v>4</v>
      </c>
      <c r="E9">
        <v>0</v>
      </c>
      <c r="F9">
        <v>650</v>
      </c>
      <c r="G9" t="s">
        <v>12</v>
      </c>
      <c r="H9" t="s">
        <v>12</v>
      </c>
      <c r="I9" t="s">
        <v>13</v>
      </c>
      <c r="AB9" t="s">
        <v>2365</v>
      </c>
      <c r="AC9">
        <v>36.96</v>
      </c>
      <c r="AD9">
        <v>7.93</v>
      </c>
      <c r="AE9" t="s">
        <v>2380</v>
      </c>
      <c r="AF9" t="s">
        <v>2380</v>
      </c>
      <c r="AG9" t="s">
        <v>2380</v>
      </c>
      <c r="AH9">
        <v>3</v>
      </c>
      <c r="AI9" t="s">
        <v>2382</v>
      </c>
      <c r="BD9" t="s">
        <v>25</v>
      </c>
      <c r="BE9">
        <v>1995</v>
      </c>
      <c r="BF9" t="s">
        <v>10</v>
      </c>
      <c r="BG9">
        <v>4</v>
      </c>
      <c r="BH9">
        <v>0</v>
      </c>
      <c r="BI9">
        <v>650</v>
      </c>
      <c r="BJ9" t="s">
        <v>12</v>
      </c>
      <c r="BK9" t="s">
        <v>12</v>
      </c>
      <c r="BL9" t="s">
        <v>13</v>
      </c>
      <c r="CB9" t="s">
        <v>2382</v>
      </c>
    </row>
    <row r="10" spans="1:80" x14ac:dyDescent="0.3">
      <c r="A10" t="s">
        <v>26</v>
      </c>
      <c r="B10">
        <v>2002</v>
      </c>
      <c r="C10" t="s">
        <v>15</v>
      </c>
      <c r="D10">
        <v>29</v>
      </c>
      <c r="E10">
        <v>0</v>
      </c>
      <c r="F10">
        <v>668</v>
      </c>
      <c r="G10" t="s">
        <v>12</v>
      </c>
      <c r="H10" t="s">
        <v>11</v>
      </c>
      <c r="I10" t="s">
        <v>23</v>
      </c>
      <c r="AB10" t="s">
        <v>2364</v>
      </c>
      <c r="AC10">
        <v>41.14</v>
      </c>
      <c r="AD10">
        <v>9.58</v>
      </c>
      <c r="AE10" t="s">
        <v>2382</v>
      </c>
      <c r="AF10" t="s">
        <v>2380</v>
      </c>
      <c r="AG10" t="s">
        <v>2383</v>
      </c>
      <c r="AH10">
        <v>1</v>
      </c>
      <c r="AI10" t="s">
        <v>2382</v>
      </c>
      <c r="BD10" t="s">
        <v>26</v>
      </c>
      <c r="BE10">
        <v>2002</v>
      </c>
      <c r="BF10" t="s">
        <v>15</v>
      </c>
      <c r="BG10">
        <v>29</v>
      </c>
      <c r="BH10">
        <v>0</v>
      </c>
      <c r="BI10">
        <v>668</v>
      </c>
      <c r="BJ10" t="s">
        <v>12</v>
      </c>
      <c r="BK10" t="s">
        <v>11</v>
      </c>
      <c r="BL10" t="s">
        <v>23</v>
      </c>
      <c r="CB10" t="s">
        <v>2382</v>
      </c>
    </row>
    <row r="11" spans="1:80" x14ac:dyDescent="0.3">
      <c r="A11" t="s">
        <v>27</v>
      </c>
      <c r="B11">
        <v>1997</v>
      </c>
      <c r="C11" t="s">
        <v>15</v>
      </c>
      <c r="D11">
        <v>9</v>
      </c>
      <c r="E11">
        <v>0</v>
      </c>
      <c r="F11">
        <v>670</v>
      </c>
      <c r="G11" t="s">
        <v>12</v>
      </c>
      <c r="H11" t="s">
        <v>12</v>
      </c>
      <c r="I11" t="s">
        <v>13</v>
      </c>
      <c r="L11">
        <f>COUNTIF(A1:I2344,G13)</f>
        <v>15</v>
      </c>
      <c r="AB11" t="s">
        <v>2363</v>
      </c>
      <c r="AC11">
        <v>38.06</v>
      </c>
      <c r="AD11">
        <v>10.79</v>
      </c>
      <c r="AE11" t="s">
        <v>2380</v>
      </c>
      <c r="AF11" t="s">
        <v>2380</v>
      </c>
      <c r="AG11" t="s">
        <v>2380</v>
      </c>
      <c r="AH11" t="s">
        <v>2381</v>
      </c>
      <c r="AI11" t="s">
        <v>2382</v>
      </c>
      <c r="AK11">
        <f>COUNTIF(AB1:AI2336,"?")</f>
        <v>2</v>
      </c>
      <c r="AM11" s="35" t="s">
        <v>4722</v>
      </c>
      <c r="AN11" s="35"/>
      <c r="AO11" s="35"/>
      <c r="AP11" s="35"/>
      <c r="AQ11" s="35"/>
      <c r="AR11" s="35"/>
      <c r="AS11" s="35"/>
      <c r="BD11" t="s">
        <v>27</v>
      </c>
      <c r="BE11">
        <v>1997</v>
      </c>
      <c r="BF11" t="s">
        <v>15</v>
      </c>
      <c r="BG11">
        <v>9</v>
      </c>
      <c r="BH11">
        <v>0</v>
      </c>
      <c r="BI11">
        <v>670</v>
      </c>
      <c r="BJ11" t="s">
        <v>12</v>
      </c>
      <c r="BK11" t="s">
        <v>12</v>
      </c>
      <c r="BL11" t="s">
        <v>13</v>
      </c>
      <c r="CB11" t="s">
        <v>2382</v>
      </c>
    </row>
    <row r="12" spans="1:80" x14ac:dyDescent="0.3">
      <c r="A12" t="s">
        <v>28</v>
      </c>
      <c r="B12">
        <v>2001</v>
      </c>
      <c r="C12" t="s">
        <v>20</v>
      </c>
      <c r="D12">
        <v>12</v>
      </c>
      <c r="E12">
        <v>0</v>
      </c>
      <c r="F12">
        <v>687.54</v>
      </c>
      <c r="G12" t="s">
        <v>12</v>
      </c>
      <c r="H12" t="s">
        <v>11</v>
      </c>
      <c r="I12" t="s">
        <v>13</v>
      </c>
      <c r="N12" s="35" t="s">
        <v>4721</v>
      </c>
      <c r="O12" s="35"/>
      <c r="P12" s="35"/>
      <c r="Q12" s="35"/>
      <c r="R12" s="35"/>
      <c r="S12" s="35"/>
      <c r="T12" s="35"/>
      <c r="AB12" t="s">
        <v>2362</v>
      </c>
      <c r="AC12">
        <v>37.700000000000003</v>
      </c>
      <c r="AD12">
        <v>5.96</v>
      </c>
      <c r="AE12" t="s">
        <v>2382</v>
      </c>
      <c r="AF12" t="s">
        <v>2380</v>
      </c>
      <c r="AG12" t="s">
        <v>2380</v>
      </c>
      <c r="AH12">
        <v>2</v>
      </c>
      <c r="AI12" t="s">
        <v>2382</v>
      </c>
      <c r="AM12" s="35"/>
      <c r="AN12" s="35"/>
      <c r="AO12" s="35"/>
      <c r="AP12" s="35"/>
      <c r="AQ12" s="35"/>
      <c r="AR12" s="35"/>
      <c r="AS12" s="35"/>
      <c r="BD12" t="s">
        <v>28</v>
      </c>
      <c r="BE12">
        <v>2001</v>
      </c>
      <c r="BF12" t="s">
        <v>20</v>
      </c>
      <c r="BG12">
        <v>12</v>
      </c>
      <c r="BH12">
        <v>0</v>
      </c>
      <c r="BI12">
        <v>687.54</v>
      </c>
      <c r="BJ12" t="s">
        <v>12</v>
      </c>
      <c r="BK12" t="s">
        <v>11</v>
      </c>
      <c r="BL12" t="s">
        <v>13</v>
      </c>
      <c r="CB12" t="s">
        <v>2382</v>
      </c>
    </row>
    <row r="13" spans="1:80" x14ac:dyDescent="0.3">
      <c r="A13" t="s">
        <v>29</v>
      </c>
      <c r="B13">
        <v>1999</v>
      </c>
      <c r="C13" t="s">
        <v>30</v>
      </c>
      <c r="D13">
        <v>26</v>
      </c>
      <c r="E13">
        <v>0</v>
      </c>
      <c r="F13">
        <v>700</v>
      </c>
      <c r="G13" t="s">
        <v>31</v>
      </c>
      <c r="H13" t="s">
        <v>12</v>
      </c>
      <c r="I13" t="s">
        <v>13</v>
      </c>
      <c r="N13" s="35"/>
      <c r="O13" s="35"/>
      <c r="P13" s="35"/>
      <c r="Q13" s="35"/>
      <c r="R13" s="35"/>
      <c r="S13" s="35"/>
      <c r="T13" s="35"/>
      <c r="AB13" t="s">
        <v>2361</v>
      </c>
      <c r="AC13">
        <v>42.13</v>
      </c>
      <c r="AD13">
        <v>11.9</v>
      </c>
      <c r="AE13" t="s">
        <v>2380</v>
      </c>
      <c r="AF13" t="s">
        <v>2380</v>
      </c>
      <c r="AG13" t="s">
        <v>2380</v>
      </c>
      <c r="AH13" t="s">
        <v>2381</v>
      </c>
      <c r="AI13" t="s">
        <v>2382</v>
      </c>
      <c r="BD13" t="s">
        <v>29</v>
      </c>
      <c r="BE13">
        <v>1999</v>
      </c>
      <c r="BF13" t="s">
        <v>30</v>
      </c>
      <c r="BG13">
        <v>26</v>
      </c>
      <c r="BH13">
        <v>0</v>
      </c>
      <c r="BI13">
        <v>700</v>
      </c>
      <c r="BJ13" s="10" t="s">
        <v>4731</v>
      </c>
      <c r="BK13" t="s">
        <v>12</v>
      </c>
      <c r="BL13" t="s">
        <v>13</v>
      </c>
      <c r="BN13" s="32" t="s">
        <v>4728</v>
      </c>
      <c r="BO13" s="32"/>
      <c r="BP13" s="32"/>
      <c r="BQ13" s="32"/>
      <c r="BR13" s="32"/>
      <c r="BS13" s="32"/>
      <c r="BT13" s="32"/>
      <c r="BU13" s="32"/>
      <c r="BV13" s="32"/>
      <c r="BW13" s="32"/>
      <c r="BX13" s="32"/>
      <c r="BY13" s="32"/>
      <c r="BZ13" s="32"/>
      <c r="CB13" t="s">
        <v>2382</v>
      </c>
    </row>
    <row r="14" spans="1:80" x14ac:dyDescent="0.3">
      <c r="A14" t="s">
        <v>32</v>
      </c>
      <c r="B14">
        <v>1999</v>
      </c>
      <c r="C14" t="s">
        <v>30</v>
      </c>
      <c r="D14">
        <v>14</v>
      </c>
      <c r="E14">
        <v>0</v>
      </c>
      <c r="F14">
        <v>722.99</v>
      </c>
      <c r="G14" t="s">
        <v>12</v>
      </c>
      <c r="H14" t="s">
        <v>16</v>
      </c>
      <c r="I14" t="s">
        <v>13</v>
      </c>
      <c r="AB14" t="s">
        <v>2360</v>
      </c>
      <c r="AC14">
        <v>40.92</v>
      </c>
      <c r="AD14">
        <v>8.41</v>
      </c>
      <c r="AE14" t="s">
        <v>2380</v>
      </c>
      <c r="AF14" t="s">
        <v>2380</v>
      </c>
      <c r="AG14" t="s">
        <v>2380</v>
      </c>
      <c r="AH14" t="s">
        <v>2381</v>
      </c>
      <c r="AI14" t="s">
        <v>2382</v>
      </c>
      <c r="BD14" t="s">
        <v>32</v>
      </c>
      <c r="BE14">
        <v>1999</v>
      </c>
      <c r="BF14" t="s">
        <v>30</v>
      </c>
      <c r="BG14">
        <v>14</v>
      </c>
      <c r="BH14">
        <v>0</v>
      </c>
      <c r="BI14">
        <v>722.99</v>
      </c>
      <c r="BJ14" t="s">
        <v>12</v>
      </c>
      <c r="BK14" t="s">
        <v>16</v>
      </c>
      <c r="BL14" t="s">
        <v>13</v>
      </c>
      <c r="BN14" s="32"/>
      <c r="BO14" s="32"/>
      <c r="BP14" s="32"/>
      <c r="BQ14" s="32"/>
      <c r="BR14" s="32"/>
      <c r="BS14" s="32"/>
      <c r="BT14" s="32"/>
      <c r="BU14" s="32"/>
      <c r="BV14" s="32"/>
      <c r="BW14" s="32"/>
      <c r="BX14" s="32"/>
      <c r="BY14" s="32"/>
      <c r="BZ14" s="32"/>
      <c r="CB14" t="s">
        <v>2382</v>
      </c>
    </row>
    <row r="15" spans="1:80" x14ac:dyDescent="0.3">
      <c r="A15" t="s">
        <v>33</v>
      </c>
      <c r="B15">
        <v>2002</v>
      </c>
      <c r="C15" t="s">
        <v>31</v>
      </c>
      <c r="D15">
        <v>19</v>
      </c>
      <c r="E15">
        <v>0</v>
      </c>
      <c r="F15">
        <v>750</v>
      </c>
      <c r="G15" t="s">
        <v>12</v>
      </c>
      <c r="H15" t="s">
        <v>16</v>
      </c>
      <c r="I15" t="s">
        <v>23</v>
      </c>
      <c r="AB15" t="s">
        <v>2359</v>
      </c>
      <c r="AC15">
        <v>40.564999999999998</v>
      </c>
      <c r="AD15">
        <v>7.02</v>
      </c>
      <c r="AE15" t="s">
        <v>2380</v>
      </c>
      <c r="AF15" t="s">
        <v>2380</v>
      </c>
      <c r="AG15" t="s">
        <v>2380</v>
      </c>
      <c r="AH15" t="s">
        <v>2381</v>
      </c>
      <c r="AI15" t="s">
        <v>2382</v>
      </c>
      <c r="BD15" t="s">
        <v>33</v>
      </c>
      <c r="BE15">
        <v>2002</v>
      </c>
      <c r="BF15" s="9" t="s">
        <v>4725</v>
      </c>
      <c r="BG15">
        <v>19</v>
      </c>
      <c r="BH15">
        <v>0</v>
      </c>
      <c r="BI15">
        <v>750</v>
      </c>
      <c r="BJ15" t="s">
        <v>12</v>
      </c>
      <c r="BK15" t="s">
        <v>16</v>
      </c>
      <c r="BL15" t="s">
        <v>23</v>
      </c>
      <c r="BN15" s="32"/>
      <c r="BO15" s="32"/>
      <c r="BP15" s="32"/>
      <c r="BQ15" s="32"/>
      <c r="BR15" s="32"/>
      <c r="BS15" s="32"/>
      <c r="BT15" s="32"/>
      <c r="BU15" s="32"/>
      <c r="BV15" s="32"/>
      <c r="BW15" s="32"/>
      <c r="BX15" s="32"/>
      <c r="BY15" s="32"/>
      <c r="BZ15" s="32"/>
      <c r="CB15" t="s">
        <v>2382</v>
      </c>
    </row>
    <row r="16" spans="1:80" x14ac:dyDescent="0.3">
      <c r="A16" t="s">
        <v>34</v>
      </c>
      <c r="B16">
        <v>1993</v>
      </c>
      <c r="C16" t="s">
        <v>35</v>
      </c>
      <c r="D16">
        <v>9</v>
      </c>
      <c r="E16">
        <v>0</v>
      </c>
      <c r="F16">
        <v>760</v>
      </c>
      <c r="G16" t="s">
        <v>12</v>
      </c>
      <c r="H16" t="s">
        <v>16</v>
      </c>
      <c r="I16" t="s">
        <v>13</v>
      </c>
      <c r="AB16" t="s">
        <v>2358</v>
      </c>
      <c r="AC16">
        <v>36.384999999999998</v>
      </c>
      <c r="AD16">
        <v>7.59</v>
      </c>
      <c r="AE16" t="s">
        <v>2382</v>
      </c>
      <c r="AF16" t="s">
        <v>2380</v>
      </c>
      <c r="AG16" t="s">
        <v>2380</v>
      </c>
      <c r="AH16">
        <v>2</v>
      </c>
      <c r="AI16" t="s">
        <v>2382</v>
      </c>
      <c r="BD16" t="s">
        <v>34</v>
      </c>
      <c r="BE16">
        <v>1993</v>
      </c>
      <c r="BF16" t="s">
        <v>35</v>
      </c>
      <c r="BG16">
        <v>9</v>
      </c>
      <c r="BH16">
        <v>0</v>
      </c>
      <c r="BI16">
        <v>760</v>
      </c>
      <c r="BJ16" t="s">
        <v>12</v>
      </c>
      <c r="BK16" t="s">
        <v>16</v>
      </c>
      <c r="BL16" t="s">
        <v>13</v>
      </c>
      <c r="CB16" t="s">
        <v>2382</v>
      </c>
    </row>
    <row r="17" spans="1:80" ht="15.6" x14ac:dyDescent="0.3">
      <c r="A17" t="s">
        <v>36</v>
      </c>
      <c r="B17">
        <v>1996</v>
      </c>
      <c r="C17" t="s">
        <v>37</v>
      </c>
      <c r="D17">
        <v>22</v>
      </c>
      <c r="E17">
        <v>0</v>
      </c>
      <c r="F17">
        <v>760</v>
      </c>
      <c r="G17" t="s">
        <v>12</v>
      </c>
      <c r="H17" t="s">
        <v>12</v>
      </c>
      <c r="I17" t="s">
        <v>13</v>
      </c>
      <c r="M17" s="32" t="s">
        <v>4723</v>
      </c>
      <c r="N17" s="32"/>
      <c r="O17" s="32"/>
      <c r="P17" s="32"/>
      <c r="Q17" s="32"/>
      <c r="AB17" t="s">
        <v>2357</v>
      </c>
      <c r="AC17">
        <v>39.9</v>
      </c>
      <c r="AD17">
        <v>11.32</v>
      </c>
      <c r="AE17" t="s">
        <v>2380</v>
      </c>
      <c r="AF17" t="s">
        <v>2380</v>
      </c>
      <c r="AG17" t="s">
        <v>2380</v>
      </c>
      <c r="AH17" t="s">
        <v>2381</v>
      </c>
      <c r="AI17" t="s">
        <v>2382</v>
      </c>
      <c r="BD17" t="s">
        <v>36</v>
      </c>
      <c r="BE17">
        <v>1996</v>
      </c>
      <c r="BF17" t="s">
        <v>37</v>
      </c>
      <c r="BG17">
        <v>22</v>
      </c>
      <c r="BH17">
        <v>0</v>
      </c>
      <c r="BI17">
        <v>760</v>
      </c>
      <c r="BJ17" t="s">
        <v>12</v>
      </c>
      <c r="BK17" t="s">
        <v>12</v>
      </c>
      <c r="BL17" t="s">
        <v>13</v>
      </c>
      <c r="BM17" s="3" t="s">
        <v>4729</v>
      </c>
      <c r="BN17" s="3"/>
      <c r="BS17" s="3" t="s">
        <v>7</v>
      </c>
      <c r="BX17" s="3" t="s">
        <v>4735</v>
      </c>
      <c r="CB17" t="s">
        <v>2382</v>
      </c>
    </row>
    <row r="18" spans="1:80" x14ac:dyDescent="0.3">
      <c r="A18" t="s">
        <v>38</v>
      </c>
      <c r="B18">
        <v>1993</v>
      </c>
      <c r="C18" t="s">
        <v>18</v>
      </c>
      <c r="D18">
        <v>28</v>
      </c>
      <c r="E18">
        <v>0</v>
      </c>
      <c r="F18">
        <v>770</v>
      </c>
      <c r="G18" t="s">
        <v>12</v>
      </c>
      <c r="H18" t="s">
        <v>12</v>
      </c>
      <c r="I18" t="s">
        <v>13</v>
      </c>
      <c r="M18" s="32"/>
      <c r="N18" s="32"/>
      <c r="O18" s="32"/>
      <c r="P18" s="32"/>
      <c r="Q18" s="32"/>
      <c r="AB18" t="s">
        <v>2356</v>
      </c>
      <c r="AC18">
        <v>33.799999999999997</v>
      </c>
      <c r="AD18">
        <v>7.67</v>
      </c>
      <c r="AE18" t="s">
        <v>2380</v>
      </c>
      <c r="AF18" t="s">
        <v>2380</v>
      </c>
      <c r="AG18" t="s">
        <v>2380</v>
      </c>
      <c r="AH18">
        <v>3</v>
      </c>
      <c r="AI18" t="s">
        <v>2382</v>
      </c>
      <c r="BD18" t="s">
        <v>38</v>
      </c>
      <c r="BE18">
        <v>1993</v>
      </c>
      <c r="BF18" t="s">
        <v>18</v>
      </c>
      <c r="BG18">
        <v>28</v>
      </c>
      <c r="BH18">
        <v>0</v>
      </c>
      <c r="BI18">
        <v>770</v>
      </c>
      <c r="BJ18" t="s">
        <v>12</v>
      </c>
      <c r="BK18" t="s">
        <v>12</v>
      </c>
      <c r="BL18" t="s">
        <v>13</v>
      </c>
      <c r="BN18" t="s">
        <v>4730</v>
      </c>
      <c r="BO18">
        <f>COUNTIF($BJ$2:$BJ$2344,BJ2344)</f>
        <v>309</v>
      </c>
      <c r="BS18" t="s">
        <v>4730</v>
      </c>
      <c r="BT18">
        <f>COUNTIF($BK$2:$BK$2344,BK14)</f>
        <v>734</v>
      </c>
      <c r="BX18" t="s">
        <v>4736</v>
      </c>
      <c r="BY18">
        <f>COUNTIF(CB2:CB2336,CB6)</f>
        <v>488</v>
      </c>
      <c r="CB18" t="s">
        <v>2382</v>
      </c>
    </row>
    <row r="19" spans="1:80" x14ac:dyDescent="0.3">
      <c r="A19" t="s">
        <v>39</v>
      </c>
      <c r="B19">
        <v>1996</v>
      </c>
      <c r="C19" t="s">
        <v>31</v>
      </c>
      <c r="D19">
        <v>18</v>
      </c>
      <c r="E19">
        <v>0</v>
      </c>
      <c r="F19">
        <v>770.38</v>
      </c>
      <c r="G19" t="s">
        <v>12</v>
      </c>
      <c r="H19" t="s">
        <v>31</v>
      </c>
      <c r="I19" t="s">
        <v>23</v>
      </c>
      <c r="AB19" t="s">
        <v>2355</v>
      </c>
      <c r="AC19">
        <v>36.765000000000001</v>
      </c>
      <c r="AD19">
        <v>7.29</v>
      </c>
      <c r="AE19" t="s">
        <v>2382</v>
      </c>
      <c r="AF19" t="s">
        <v>2380</v>
      </c>
      <c r="AG19" t="s">
        <v>2383</v>
      </c>
      <c r="AH19">
        <v>1</v>
      </c>
      <c r="AI19" t="s">
        <v>2382</v>
      </c>
      <c r="BD19" t="s">
        <v>39</v>
      </c>
      <c r="BE19">
        <v>1996</v>
      </c>
      <c r="BF19" s="9" t="s">
        <v>4725</v>
      </c>
      <c r="BG19">
        <v>18</v>
      </c>
      <c r="BH19">
        <v>0</v>
      </c>
      <c r="BI19">
        <v>770.38</v>
      </c>
      <c r="BJ19" t="s">
        <v>12</v>
      </c>
      <c r="BK19" s="10" t="s">
        <v>4731</v>
      </c>
      <c r="BL19" t="s">
        <v>23</v>
      </c>
      <c r="BN19" t="s">
        <v>4731</v>
      </c>
      <c r="BO19">
        <f>COUNTIF($BJ$2:$BJ$2344,BJ2)</f>
        <v>1339</v>
      </c>
      <c r="BS19" t="s">
        <v>4731</v>
      </c>
      <c r="BT19">
        <f>COUNTIF($BK$2:$BK$2344,BK10)</f>
        <v>812</v>
      </c>
      <c r="BX19" t="s">
        <v>4737</v>
      </c>
      <c r="BY19">
        <f>COUNTIF(CB2:CB2336,CB2325)</f>
        <v>1847</v>
      </c>
      <c r="CB19" t="s">
        <v>2382</v>
      </c>
    </row>
    <row r="20" spans="1:80" x14ac:dyDescent="0.3">
      <c r="A20" t="s">
        <v>40</v>
      </c>
      <c r="B20">
        <v>1995</v>
      </c>
      <c r="C20" t="s">
        <v>30</v>
      </c>
      <c r="D20">
        <v>7</v>
      </c>
      <c r="E20">
        <v>0</v>
      </c>
      <c r="F20">
        <v>773.54</v>
      </c>
      <c r="G20" t="s">
        <v>12</v>
      </c>
      <c r="H20" t="s">
        <v>11</v>
      </c>
      <c r="I20" t="s">
        <v>13</v>
      </c>
      <c r="AB20" t="s">
        <v>2354</v>
      </c>
      <c r="AC20">
        <v>36.954999999999998</v>
      </c>
      <c r="AD20">
        <v>4.72</v>
      </c>
      <c r="AE20" t="s">
        <v>2382</v>
      </c>
      <c r="AF20" t="s">
        <v>2380</v>
      </c>
      <c r="AG20" t="s">
        <v>2380</v>
      </c>
      <c r="AH20">
        <v>1</v>
      </c>
      <c r="AI20" t="s">
        <v>2382</v>
      </c>
      <c r="BD20" t="s">
        <v>40</v>
      </c>
      <c r="BE20">
        <v>1995</v>
      </c>
      <c r="BF20" t="s">
        <v>30</v>
      </c>
      <c r="BG20">
        <v>7</v>
      </c>
      <c r="BH20">
        <v>0</v>
      </c>
      <c r="BI20">
        <v>773.54</v>
      </c>
      <c r="BJ20" t="s">
        <v>12</v>
      </c>
      <c r="BK20" t="s">
        <v>11</v>
      </c>
      <c r="BL20" t="s">
        <v>13</v>
      </c>
      <c r="BN20" t="s">
        <v>4732</v>
      </c>
      <c r="BO20">
        <f>COUNTIF($BJ$2:$BJ$2344,BJ12)</f>
        <v>694</v>
      </c>
      <c r="BS20" t="s">
        <v>4732</v>
      </c>
      <c r="BT20">
        <f>COUNTIF($BK$2:$BK$2344,BK13)</f>
        <v>796</v>
      </c>
      <c r="CB20" t="s">
        <v>2382</v>
      </c>
    </row>
    <row r="21" spans="1:80" x14ac:dyDescent="0.3">
      <c r="A21" t="s">
        <v>41</v>
      </c>
      <c r="B21">
        <v>2004</v>
      </c>
      <c r="C21" t="s">
        <v>37</v>
      </c>
      <c r="D21">
        <v>7</v>
      </c>
      <c r="E21">
        <v>0</v>
      </c>
      <c r="F21">
        <v>830.52</v>
      </c>
      <c r="G21" t="s">
        <v>12</v>
      </c>
      <c r="H21" t="s">
        <v>11</v>
      </c>
      <c r="I21" t="s">
        <v>42</v>
      </c>
      <c r="AB21" t="s">
        <v>2353</v>
      </c>
      <c r="AC21">
        <v>42.9</v>
      </c>
      <c r="AD21">
        <v>11.41</v>
      </c>
      <c r="AE21" t="s">
        <v>2380</v>
      </c>
      <c r="AF21" t="s">
        <v>2380</v>
      </c>
      <c r="AG21" t="s">
        <v>2380</v>
      </c>
      <c r="AH21" t="s">
        <v>2381</v>
      </c>
      <c r="AI21" t="s">
        <v>2382</v>
      </c>
      <c r="BD21" t="s">
        <v>41</v>
      </c>
      <c r="BE21">
        <v>2004</v>
      </c>
      <c r="BF21" t="s">
        <v>37</v>
      </c>
      <c r="BG21">
        <v>7</v>
      </c>
      <c r="BH21">
        <v>0</v>
      </c>
      <c r="BI21">
        <v>830.52</v>
      </c>
      <c r="BJ21" t="s">
        <v>12</v>
      </c>
      <c r="BK21" t="s">
        <v>11</v>
      </c>
      <c r="BL21" t="s">
        <v>42</v>
      </c>
      <c r="CB21" t="s">
        <v>2382</v>
      </c>
    </row>
    <row r="22" spans="1:80" x14ac:dyDescent="0.3">
      <c r="A22" t="s">
        <v>43</v>
      </c>
      <c r="B22">
        <v>2000</v>
      </c>
      <c r="C22" t="s">
        <v>15</v>
      </c>
      <c r="D22">
        <v>18</v>
      </c>
      <c r="E22">
        <v>0</v>
      </c>
      <c r="F22">
        <v>865.41</v>
      </c>
      <c r="G22" t="s">
        <v>12</v>
      </c>
      <c r="H22" t="s">
        <v>16</v>
      </c>
      <c r="I22" t="s">
        <v>13</v>
      </c>
      <c r="AB22" t="s">
        <v>2352</v>
      </c>
      <c r="AC22">
        <v>36.299999999999997</v>
      </c>
      <c r="AD22">
        <v>11.5</v>
      </c>
      <c r="AE22" t="s">
        <v>2382</v>
      </c>
      <c r="AF22" t="s">
        <v>2380</v>
      </c>
      <c r="AG22" t="s">
        <v>2380</v>
      </c>
      <c r="AH22">
        <v>2</v>
      </c>
      <c r="AI22" t="s">
        <v>2382</v>
      </c>
      <c r="BD22" t="s">
        <v>43</v>
      </c>
      <c r="BE22">
        <v>2000</v>
      </c>
      <c r="BF22" t="s">
        <v>15</v>
      </c>
      <c r="BG22">
        <v>18</v>
      </c>
      <c r="BH22">
        <v>0</v>
      </c>
      <c r="BI22">
        <v>865.41</v>
      </c>
      <c r="BJ22" t="s">
        <v>12</v>
      </c>
      <c r="BK22" t="s">
        <v>16</v>
      </c>
      <c r="BL22" t="s">
        <v>13</v>
      </c>
      <c r="BN22" t="s">
        <v>4733</v>
      </c>
      <c r="BS22" t="s">
        <v>4734</v>
      </c>
      <c r="BX22" s="31" t="s">
        <v>4738</v>
      </c>
      <c r="BY22" s="31"/>
      <c r="BZ22" s="31"/>
      <c r="CA22" s="31"/>
      <c r="CB22" t="s">
        <v>2382</v>
      </c>
    </row>
    <row r="23" spans="1:80" x14ac:dyDescent="0.3">
      <c r="A23" t="s">
        <v>44</v>
      </c>
      <c r="B23">
        <v>1993</v>
      </c>
      <c r="C23" t="s">
        <v>15</v>
      </c>
      <c r="D23">
        <v>27</v>
      </c>
      <c r="E23">
        <v>0</v>
      </c>
      <c r="F23">
        <v>896.21</v>
      </c>
      <c r="G23" t="s">
        <v>12</v>
      </c>
      <c r="H23" t="s">
        <v>16</v>
      </c>
      <c r="I23" t="s">
        <v>13</v>
      </c>
      <c r="AB23" t="s">
        <v>2351</v>
      </c>
      <c r="AC23">
        <v>32.200000000000003</v>
      </c>
      <c r="AD23">
        <v>6.22</v>
      </c>
      <c r="AE23" t="s">
        <v>2382</v>
      </c>
      <c r="AF23" t="s">
        <v>2380</v>
      </c>
      <c r="AG23" t="s">
        <v>2380</v>
      </c>
      <c r="AH23">
        <v>2</v>
      </c>
      <c r="AI23" t="s">
        <v>2382</v>
      </c>
      <c r="BD23" t="s">
        <v>44</v>
      </c>
      <c r="BE23">
        <v>1993</v>
      </c>
      <c r="BF23" t="s">
        <v>15</v>
      </c>
      <c r="BG23">
        <v>27</v>
      </c>
      <c r="BH23">
        <v>0</v>
      </c>
      <c r="BI23">
        <v>896.21</v>
      </c>
      <c r="BJ23" t="s">
        <v>12</v>
      </c>
      <c r="BK23" t="s">
        <v>16</v>
      </c>
      <c r="BL23" t="s">
        <v>13</v>
      </c>
      <c r="CB23" t="s">
        <v>2382</v>
      </c>
    </row>
    <row r="24" spans="1:80" x14ac:dyDescent="0.3">
      <c r="A24" t="s">
        <v>45</v>
      </c>
      <c r="B24">
        <v>1994</v>
      </c>
      <c r="C24" t="s">
        <v>37</v>
      </c>
      <c r="D24">
        <v>30</v>
      </c>
      <c r="E24">
        <v>0</v>
      </c>
      <c r="F24">
        <v>915.07</v>
      </c>
      <c r="G24" t="s">
        <v>12</v>
      </c>
      <c r="H24" t="s">
        <v>16</v>
      </c>
      <c r="I24" t="s">
        <v>13</v>
      </c>
      <c r="AB24" t="s">
        <v>2350</v>
      </c>
      <c r="AC24">
        <v>31.3</v>
      </c>
      <c r="AD24">
        <v>11.38</v>
      </c>
      <c r="AE24" t="s">
        <v>2380</v>
      </c>
      <c r="AF24" t="s">
        <v>2380</v>
      </c>
      <c r="AG24" t="s">
        <v>2380</v>
      </c>
      <c r="AH24">
        <v>3</v>
      </c>
      <c r="AI24" t="s">
        <v>2382</v>
      </c>
      <c r="BD24" t="s">
        <v>45</v>
      </c>
      <c r="BE24">
        <v>1994</v>
      </c>
      <c r="BF24" t="s">
        <v>37</v>
      </c>
      <c r="BG24">
        <v>30</v>
      </c>
      <c r="BH24">
        <v>0</v>
      </c>
      <c r="BI24">
        <v>915.07</v>
      </c>
      <c r="BJ24" t="s">
        <v>12</v>
      </c>
      <c r="BK24" t="s">
        <v>16</v>
      </c>
      <c r="BL24" t="s">
        <v>13</v>
      </c>
      <c r="CB24" t="s">
        <v>2382</v>
      </c>
    </row>
    <row r="25" spans="1:80" ht="14.4" customHeight="1" x14ac:dyDescent="0.3">
      <c r="A25" t="s">
        <v>46</v>
      </c>
      <c r="B25">
        <v>1995</v>
      </c>
      <c r="C25" t="s">
        <v>37</v>
      </c>
      <c r="D25">
        <v>28</v>
      </c>
      <c r="E25">
        <v>0</v>
      </c>
      <c r="F25">
        <v>928.59</v>
      </c>
      <c r="G25" t="s">
        <v>12</v>
      </c>
      <c r="H25" t="s">
        <v>16</v>
      </c>
      <c r="I25" t="s">
        <v>13</v>
      </c>
      <c r="AB25" t="s">
        <v>2349</v>
      </c>
      <c r="AC25">
        <v>41.8</v>
      </c>
      <c r="AD25">
        <v>7.89</v>
      </c>
      <c r="AE25" t="s">
        <v>2382</v>
      </c>
      <c r="AF25" t="s">
        <v>2380</v>
      </c>
      <c r="AG25" t="s">
        <v>2380</v>
      </c>
      <c r="AH25">
        <v>2</v>
      </c>
      <c r="AI25" t="s">
        <v>2382</v>
      </c>
      <c r="BD25" t="s">
        <v>46</v>
      </c>
      <c r="BE25">
        <v>1995</v>
      </c>
      <c r="BF25" t="s">
        <v>37</v>
      </c>
      <c r="BG25">
        <v>28</v>
      </c>
      <c r="BH25">
        <v>0</v>
      </c>
      <c r="BI25">
        <v>928.59</v>
      </c>
      <c r="BJ25" t="s">
        <v>12</v>
      </c>
      <c r="BK25" t="s">
        <v>16</v>
      </c>
      <c r="BL25" t="s">
        <v>13</v>
      </c>
      <c r="BN25" s="32" t="s">
        <v>4739</v>
      </c>
      <c r="BO25" s="32"/>
      <c r="BP25" s="32"/>
      <c r="BQ25" s="32"/>
      <c r="BR25" s="32"/>
      <c r="BS25" s="32"/>
      <c r="BT25" s="32"/>
      <c r="BU25" s="32"/>
      <c r="BV25" s="32"/>
      <c r="BW25" s="32"/>
      <c r="BX25" s="32"/>
      <c r="BY25" s="32"/>
      <c r="CB25" t="s">
        <v>2382</v>
      </c>
    </row>
    <row r="26" spans="1:80" x14ac:dyDescent="0.3">
      <c r="A26" t="s">
        <v>47</v>
      </c>
      <c r="B26">
        <v>2001</v>
      </c>
      <c r="C26" t="s">
        <v>35</v>
      </c>
      <c r="D26">
        <v>19</v>
      </c>
      <c r="E26">
        <v>0</v>
      </c>
      <c r="F26">
        <v>964.71</v>
      </c>
      <c r="G26" t="s">
        <v>12</v>
      </c>
      <c r="H26" t="s">
        <v>11</v>
      </c>
      <c r="I26" t="s">
        <v>13</v>
      </c>
      <c r="AB26" t="s">
        <v>2348</v>
      </c>
      <c r="AC26">
        <v>35.090000000000003</v>
      </c>
      <c r="AD26">
        <v>4.38</v>
      </c>
      <c r="AE26" t="s">
        <v>2382</v>
      </c>
      <c r="AF26" t="s">
        <v>2380</v>
      </c>
      <c r="AG26" t="s">
        <v>2380</v>
      </c>
      <c r="AH26">
        <v>2</v>
      </c>
      <c r="AI26" t="s">
        <v>2382</v>
      </c>
      <c r="BD26" t="s">
        <v>47</v>
      </c>
      <c r="BE26">
        <v>2001</v>
      </c>
      <c r="BF26" t="s">
        <v>35</v>
      </c>
      <c r="BG26">
        <v>19</v>
      </c>
      <c r="BH26">
        <v>0</v>
      </c>
      <c r="BI26">
        <v>964.71</v>
      </c>
      <c r="BJ26" t="s">
        <v>12</v>
      </c>
      <c r="BK26" t="s">
        <v>11</v>
      </c>
      <c r="BL26" t="s">
        <v>13</v>
      </c>
      <c r="BN26" s="32"/>
      <c r="BO26" s="32"/>
      <c r="BP26" s="32"/>
      <c r="BQ26" s="32"/>
      <c r="BR26" s="32"/>
      <c r="BS26" s="32"/>
      <c r="BT26" s="32"/>
      <c r="BU26" s="32"/>
      <c r="BV26" s="32"/>
      <c r="BW26" s="32"/>
      <c r="BX26" s="32"/>
      <c r="BY26" s="32"/>
      <c r="CB26" t="s">
        <v>2382</v>
      </c>
    </row>
    <row r="27" spans="1:80" x14ac:dyDescent="0.3">
      <c r="A27" t="s">
        <v>48</v>
      </c>
      <c r="B27">
        <v>1994</v>
      </c>
      <c r="C27" t="s">
        <v>15</v>
      </c>
      <c r="D27">
        <v>22</v>
      </c>
      <c r="E27">
        <v>0</v>
      </c>
      <c r="F27">
        <v>1006.65</v>
      </c>
      <c r="G27" t="s">
        <v>12</v>
      </c>
      <c r="H27" t="s">
        <v>11</v>
      </c>
      <c r="I27" t="s">
        <v>13</v>
      </c>
      <c r="AB27" t="s">
        <v>2347</v>
      </c>
      <c r="AC27">
        <v>33.880000000000003</v>
      </c>
      <c r="AD27">
        <v>7.01</v>
      </c>
      <c r="AE27" t="s">
        <v>2380</v>
      </c>
      <c r="AF27" t="s">
        <v>2380</v>
      </c>
      <c r="AG27" t="s">
        <v>2380</v>
      </c>
      <c r="AH27">
        <v>3</v>
      </c>
      <c r="AI27" t="s">
        <v>2382</v>
      </c>
      <c r="BD27" t="s">
        <v>48</v>
      </c>
      <c r="BE27">
        <v>1994</v>
      </c>
      <c r="BF27" t="s">
        <v>15</v>
      </c>
      <c r="BG27">
        <v>22</v>
      </c>
      <c r="BH27">
        <v>0</v>
      </c>
      <c r="BI27">
        <v>1006.65</v>
      </c>
      <c r="BJ27" t="s">
        <v>12</v>
      </c>
      <c r="BK27" t="s">
        <v>11</v>
      </c>
      <c r="BL27" t="s">
        <v>13</v>
      </c>
      <c r="CB27" t="s">
        <v>2382</v>
      </c>
    </row>
    <row r="28" spans="1:80" x14ac:dyDescent="0.3">
      <c r="A28" t="s">
        <v>49</v>
      </c>
      <c r="B28">
        <v>2000</v>
      </c>
      <c r="C28" t="s">
        <v>37</v>
      </c>
      <c r="D28">
        <v>9</v>
      </c>
      <c r="E28">
        <v>0</v>
      </c>
      <c r="F28">
        <v>1012</v>
      </c>
      <c r="G28" t="s">
        <v>12</v>
      </c>
      <c r="H28" t="s">
        <v>11</v>
      </c>
      <c r="I28" t="s">
        <v>13</v>
      </c>
      <c r="AB28" t="s">
        <v>2346</v>
      </c>
      <c r="AC28">
        <v>30.875</v>
      </c>
      <c r="AD28">
        <v>11.88</v>
      </c>
      <c r="AE28" t="s">
        <v>2380</v>
      </c>
      <c r="AF28" t="s">
        <v>2380</v>
      </c>
      <c r="AG28" t="s">
        <v>2380</v>
      </c>
      <c r="AH28" t="s">
        <v>2381</v>
      </c>
      <c r="AI28" t="s">
        <v>2382</v>
      </c>
      <c r="BD28" t="s">
        <v>49</v>
      </c>
      <c r="BE28">
        <v>2000</v>
      </c>
      <c r="BF28" t="s">
        <v>37</v>
      </c>
      <c r="BG28">
        <v>9</v>
      </c>
      <c r="BH28">
        <v>0</v>
      </c>
      <c r="BI28">
        <v>1012</v>
      </c>
      <c r="BJ28" t="s">
        <v>12</v>
      </c>
      <c r="BK28" t="s">
        <v>11</v>
      </c>
      <c r="BL28" t="s">
        <v>13</v>
      </c>
      <c r="BN28" s="33" t="s">
        <v>4741</v>
      </c>
      <c r="BO28" s="33"/>
      <c r="BP28" s="33"/>
      <c r="BQ28" s="33"/>
      <c r="BR28" s="33"/>
      <c r="BS28" s="33"/>
      <c r="BT28" s="33"/>
      <c r="CB28" t="s">
        <v>2382</v>
      </c>
    </row>
    <row r="29" spans="1:80" x14ac:dyDescent="0.3">
      <c r="A29" t="s">
        <v>50</v>
      </c>
      <c r="B29">
        <v>1999</v>
      </c>
      <c r="C29" t="s">
        <v>35</v>
      </c>
      <c r="D29">
        <v>5</v>
      </c>
      <c r="E29">
        <v>0</v>
      </c>
      <c r="F29">
        <v>1019</v>
      </c>
      <c r="G29" t="s">
        <v>12</v>
      </c>
      <c r="H29" t="s">
        <v>11</v>
      </c>
      <c r="I29" t="s">
        <v>13</v>
      </c>
      <c r="AB29" t="s">
        <v>2345</v>
      </c>
      <c r="AC29">
        <v>36.86</v>
      </c>
      <c r="AD29">
        <v>5.19</v>
      </c>
      <c r="AE29" t="s">
        <v>2382</v>
      </c>
      <c r="AF29" t="s">
        <v>2380</v>
      </c>
      <c r="AG29" t="s">
        <v>2383</v>
      </c>
      <c r="AH29">
        <v>1</v>
      </c>
      <c r="AI29" t="s">
        <v>2382</v>
      </c>
      <c r="BD29" t="s">
        <v>50</v>
      </c>
      <c r="BE29">
        <v>1999</v>
      </c>
      <c r="BF29" t="s">
        <v>35</v>
      </c>
      <c r="BG29">
        <v>5</v>
      </c>
      <c r="BH29">
        <v>0</v>
      </c>
      <c r="BI29">
        <v>1019</v>
      </c>
      <c r="BJ29" t="s">
        <v>12</v>
      </c>
      <c r="BK29" t="s">
        <v>11</v>
      </c>
      <c r="BL29" t="s">
        <v>13</v>
      </c>
      <c r="CB29" t="s">
        <v>2382</v>
      </c>
    </row>
    <row r="30" spans="1:80" x14ac:dyDescent="0.3">
      <c r="A30" t="s">
        <v>51</v>
      </c>
      <c r="B30">
        <v>1995</v>
      </c>
      <c r="C30" t="s">
        <v>37</v>
      </c>
      <c r="D30">
        <v>5</v>
      </c>
      <c r="E30">
        <v>0</v>
      </c>
      <c r="F30">
        <v>1033.74</v>
      </c>
      <c r="G30" t="s">
        <v>12</v>
      </c>
      <c r="H30" t="s">
        <v>16</v>
      </c>
      <c r="I30" t="s">
        <v>13</v>
      </c>
      <c r="AB30" t="s">
        <v>2344</v>
      </c>
      <c r="AC30">
        <v>35.86</v>
      </c>
      <c r="AD30">
        <v>6.74</v>
      </c>
      <c r="AE30" t="s">
        <v>2382</v>
      </c>
      <c r="AF30" t="s">
        <v>2380</v>
      </c>
      <c r="AG30" t="s">
        <v>2380</v>
      </c>
      <c r="AH30">
        <v>2</v>
      </c>
      <c r="AI30" t="s">
        <v>2382</v>
      </c>
      <c r="BD30" t="s">
        <v>51</v>
      </c>
      <c r="BE30">
        <v>1995</v>
      </c>
      <c r="BF30" t="s">
        <v>37</v>
      </c>
      <c r="BG30">
        <v>5</v>
      </c>
      <c r="BH30">
        <v>0</v>
      </c>
      <c r="BI30">
        <v>1033.74</v>
      </c>
      <c r="BJ30" t="s">
        <v>12</v>
      </c>
      <c r="BK30" t="s">
        <v>16</v>
      </c>
      <c r="BL30" t="s">
        <v>13</v>
      </c>
      <c r="CB30" t="s">
        <v>2382</v>
      </c>
    </row>
    <row r="31" spans="1:80" x14ac:dyDescent="0.3">
      <c r="A31" t="s">
        <v>52</v>
      </c>
      <c r="B31">
        <v>1994</v>
      </c>
      <c r="C31" t="s">
        <v>15</v>
      </c>
      <c r="D31">
        <v>17</v>
      </c>
      <c r="E31">
        <v>0</v>
      </c>
      <c r="F31">
        <v>1044</v>
      </c>
      <c r="G31" t="s">
        <v>12</v>
      </c>
      <c r="H31" t="s">
        <v>11</v>
      </c>
      <c r="I31" t="s">
        <v>13</v>
      </c>
      <c r="AB31" t="s">
        <v>2343</v>
      </c>
      <c r="AC31">
        <v>37.049999999999997</v>
      </c>
      <c r="AD31">
        <v>8.44</v>
      </c>
      <c r="AE31" t="s">
        <v>2380</v>
      </c>
      <c r="AF31" t="s">
        <v>2380</v>
      </c>
      <c r="AG31" t="s">
        <v>2380</v>
      </c>
      <c r="AH31" t="s">
        <v>2381</v>
      </c>
      <c r="AI31" t="s">
        <v>2382</v>
      </c>
      <c r="BD31" t="s">
        <v>52</v>
      </c>
      <c r="BE31">
        <v>1994</v>
      </c>
      <c r="BF31" t="s">
        <v>15</v>
      </c>
      <c r="BG31">
        <v>17</v>
      </c>
      <c r="BH31">
        <v>0</v>
      </c>
      <c r="BI31">
        <v>1044</v>
      </c>
      <c r="BJ31" t="s">
        <v>12</v>
      </c>
      <c r="BK31" t="s">
        <v>11</v>
      </c>
      <c r="BL31" t="s">
        <v>13</v>
      </c>
      <c r="CB31" t="s">
        <v>2382</v>
      </c>
    </row>
    <row r="32" spans="1:80" x14ac:dyDescent="0.3">
      <c r="A32" t="s">
        <v>53</v>
      </c>
      <c r="B32">
        <v>2002</v>
      </c>
      <c r="C32" t="s">
        <v>10</v>
      </c>
      <c r="D32">
        <v>20</v>
      </c>
      <c r="E32">
        <v>0</v>
      </c>
      <c r="F32">
        <v>1047</v>
      </c>
      <c r="G32" t="s">
        <v>12</v>
      </c>
      <c r="H32" t="s">
        <v>16</v>
      </c>
      <c r="I32" t="s">
        <v>13</v>
      </c>
      <c r="AB32" t="s">
        <v>2342</v>
      </c>
      <c r="AC32">
        <v>43.89</v>
      </c>
      <c r="AD32">
        <v>8.7100000000000009</v>
      </c>
      <c r="AE32" t="s">
        <v>2380</v>
      </c>
      <c r="AF32" t="s">
        <v>2380</v>
      </c>
      <c r="AG32" t="s">
        <v>2380</v>
      </c>
      <c r="AH32" t="s">
        <v>2381</v>
      </c>
      <c r="AI32" t="s">
        <v>2382</v>
      </c>
      <c r="BD32" t="s">
        <v>53</v>
      </c>
      <c r="BE32">
        <v>2002</v>
      </c>
      <c r="BF32" t="s">
        <v>10</v>
      </c>
      <c r="BG32">
        <v>20</v>
      </c>
      <c r="BH32">
        <v>0</v>
      </c>
      <c r="BI32">
        <v>1047</v>
      </c>
      <c r="BJ32" t="s">
        <v>12</v>
      </c>
      <c r="BK32" t="s">
        <v>16</v>
      </c>
      <c r="BL32" t="s">
        <v>13</v>
      </c>
      <c r="CB32" t="s">
        <v>2382</v>
      </c>
    </row>
    <row r="33" spans="1:80" x14ac:dyDescent="0.3">
      <c r="A33" t="s">
        <v>54</v>
      </c>
      <c r="B33">
        <v>2002</v>
      </c>
      <c r="C33" t="s">
        <v>10</v>
      </c>
      <c r="D33">
        <v>1</v>
      </c>
      <c r="E33">
        <v>0</v>
      </c>
      <c r="F33">
        <v>1049</v>
      </c>
      <c r="G33" t="s">
        <v>12</v>
      </c>
      <c r="H33" t="s">
        <v>11</v>
      </c>
      <c r="I33" t="s">
        <v>23</v>
      </c>
      <c r="AB33" t="s">
        <v>2341</v>
      </c>
      <c r="AC33">
        <v>42.35</v>
      </c>
      <c r="AD33">
        <v>5.08</v>
      </c>
      <c r="AE33" t="s">
        <v>2382</v>
      </c>
      <c r="AF33" t="s">
        <v>2380</v>
      </c>
      <c r="AG33" t="s">
        <v>2380</v>
      </c>
      <c r="AH33" t="s">
        <v>2381</v>
      </c>
      <c r="AI33" t="s">
        <v>2382</v>
      </c>
      <c r="BD33" t="s">
        <v>54</v>
      </c>
      <c r="BE33">
        <v>2002</v>
      </c>
      <c r="BF33" t="s">
        <v>10</v>
      </c>
      <c r="BG33">
        <v>1</v>
      </c>
      <c r="BH33">
        <v>0</v>
      </c>
      <c r="BI33">
        <v>1049</v>
      </c>
      <c r="BJ33" t="s">
        <v>12</v>
      </c>
      <c r="BK33" t="s">
        <v>11</v>
      </c>
      <c r="BL33" t="s">
        <v>23</v>
      </c>
      <c r="CB33" t="s">
        <v>2382</v>
      </c>
    </row>
    <row r="34" spans="1:80" x14ac:dyDescent="0.3">
      <c r="A34" t="s">
        <v>55</v>
      </c>
      <c r="B34">
        <v>1995</v>
      </c>
      <c r="C34" t="s">
        <v>18</v>
      </c>
      <c r="D34">
        <v>1</v>
      </c>
      <c r="E34">
        <v>0</v>
      </c>
      <c r="F34">
        <v>1056</v>
      </c>
      <c r="G34" t="s">
        <v>12</v>
      </c>
      <c r="H34" t="s">
        <v>11</v>
      </c>
      <c r="I34" t="s">
        <v>13</v>
      </c>
      <c r="AB34" t="s">
        <v>2340</v>
      </c>
      <c r="AC34">
        <v>31.35</v>
      </c>
      <c r="AD34">
        <v>6.86</v>
      </c>
      <c r="AE34" t="s">
        <v>2380</v>
      </c>
      <c r="AF34" t="s">
        <v>2380</v>
      </c>
      <c r="AG34" t="s">
        <v>2380</v>
      </c>
      <c r="AH34" t="s">
        <v>2381</v>
      </c>
      <c r="AI34" t="s">
        <v>2382</v>
      </c>
      <c r="BD34" t="s">
        <v>55</v>
      </c>
      <c r="BE34">
        <v>1995</v>
      </c>
      <c r="BF34" t="s">
        <v>18</v>
      </c>
      <c r="BG34">
        <v>1</v>
      </c>
      <c r="BH34">
        <v>0</v>
      </c>
      <c r="BI34">
        <v>1056</v>
      </c>
      <c r="BJ34" t="s">
        <v>12</v>
      </c>
      <c r="BK34" t="s">
        <v>11</v>
      </c>
      <c r="BL34" t="s">
        <v>13</v>
      </c>
      <c r="CB34" t="s">
        <v>2382</v>
      </c>
    </row>
    <row r="35" spans="1:80" x14ac:dyDescent="0.3">
      <c r="A35" t="s">
        <v>56</v>
      </c>
      <c r="B35">
        <v>1993</v>
      </c>
      <c r="C35" t="s">
        <v>20</v>
      </c>
      <c r="D35">
        <v>28</v>
      </c>
      <c r="E35">
        <v>0</v>
      </c>
      <c r="F35">
        <v>1068</v>
      </c>
      <c r="G35" t="s">
        <v>12</v>
      </c>
      <c r="H35" t="s">
        <v>16</v>
      </c>
      <c r="I35" t="s">
        <v>13</v>
      </c>
      <c r="AB35" t="s">
        <v>2339</v>
      </c>
      <c r="AC35">
        <v>47.6</v>
      </c>
      <c r="AD35">
        <v>5.95</v>
      </c>
      <c r="AE35" t="s">
        <v>2382</v>
      </c>
      <c r="AF35" t="s">
        <v>2380</v>
      </c>
      <c r="AG35" t="s">
        <v>2380</v>
      </c>
      <c r="AH35" t="s">
        <v>2381</v>
      </c>
      <c r="AI35" t="s">
        <v>2382</v>
      </c>
      <c r="BD35" t="s">
        <v>56</v>
      </c>
      <c r="BE35">
        <v>1993</v>
      </c>
      <c r="BF35" t="s">
        <v>20</v>
      </c>
      <c r="BG35">
        <v>28</v>
      </c>
      <c r="BH35">
        <v>0</v>
      </c>
      <c r="BI35">
        <v>1068</v>
      </c>
      <c r="BJ35" t="s">
        <v>12</v>
      </c>
      <c r="BK35" t="s">
        <v>16</v>
      </c>
      <c r="BL35" t="s">
        <v>13</v>
      </c>
      <c r="CB35" t="s">
        <v>2382</v>
      </c>
    </row>
    <row r="36" spans="1:80" x14ac:dyDescent="0.3">
      <c r="A36" t="s">
        <v>57</v>
      </c>
      <c r="B36">
        <v>2004</v>
      </c>
      <c r="C36" t="s">
        <v>35</v>
      </c>
      <c r="D36">
        <v>24</v>
      </c>
      <c r="E36">
        <v>0</v>
      </c>
      <c r="F36">
        <v>1070</v>
      </c>
      <c r="G36" t="s">
        <v>12</v>
      </c>
      <c r="H36" t="s">
        <v>12</v>
      </c>
      <c r="I36" t="s">
        <v>13</v>
      </c>
      <c r="AB36" t="s">
        <v>2338</v>
      </c>
      <c r="AC36">
        <v>46.2</v>
      </c>
      <c r="AD36">
        <v>6.09</v>
      </c>
      <c r="AE36" t="s">
        <v>2380</v>
      </c>
      <c r="AF36" t="s">
        <v>2380</v>
      </c>
      <c r="AG36" t="s">
        <v>2383</v>
      </c>
      <c r="AH36">
        <v>1</v>
      </c>
      <c r="AI36" t="s">
        <v>2382</v>
      </c>
      <c r="BD36" t="s">
        <v>57</v>
      </c>
      <c r="BE36">
        <v>2004</v>
      </c>
      <c r="BF36" t="s">
        <v>35</v>
      </c>
      <c r="BG36">
        <v>24</v>
      </c>
      <c r="BH36">
        <v>0</v>
      </c>
      <c r="BI36">
        <v>1070</v>
      </c>
      <c r="BJ36" t="s">
        <v>12</v>
      </c>
      <c r="BK36" t="s">
        <v>12</v>
      </c>
      <c r="BL36" t="s">
        <v>13</v>
      </c>
      <c r="CB36" t="s">
        <v>2382</v>
      </c>
    </row>
    <row r="37" spans="1:80" x14ac:dyDescent="0.3">
      <c r="A37" t="s">
        <v>58</v>
      </c>
      <c r="B37">
        <v>1997</v>
      </c>
      <c r="C37" t="s">
        <v>35</v>
      </c>
      <c r="D37">
        <v>13</v>
      </c>
      <c r="E37">
        <v>0</v>
      </c>
      <c r="F37">
        <v>1071</v>
      </c>
      <c r="G37" t="s">
        <v>12</v>
      </c>
      <c r="H37" t="s">
        <v>12</v>
      </c>
      <c r="I37" t="s">
        <v>13</v>
      </c>
      <c r="AB37" t="s">
        <v>2337</v>
      </c>
      <c r="AC37">
        <v>32.015000000000001</v>
      </c>
      <c r="AD37">
        <v>11.75</v>
      </c>
      <c r="AE37" t="s">
        <v>2380</v>
      </c>
      <c r="AF37" t="s">
        <v>2380</v>
      </c>
      <c r="AG37" t="s">
        <v>2380</v>
      </c>
      <c r="AH37" t="s">
        <v>2381</v>
      </c>
      <c r="AI37" t="s">
        <v>2382</v>
      </c>
      <c r="BD37" t="s">
        <v>58</v>
      </c>
      <c r="BE37">
        <v>1997</v>
      </c>
      <c r="BF37" t="s">
        <v>35</v>
      </c>
      <c r="BG37">
        <v>13</v>
      </c>
      <c r="BH37">
        <v>0</v>
      </c>
      <c r="BI37">
        <v>1071</v>
      </c>
      <c r="BJ37" t="s">
        <v>12</v>
      </c>
      <c r="BK37" t="s">
        <v>12</v>
      </c>
      <c r="BL37" t="s">
        <v>13</v>
      </c>
      <c r="CB37" t="s">
        <v>2382</v>
      </c>
    </row>
    <row r="38" spans="1:80" x14ac:dyDescent="0.3">
      <c r="A38" t="s">
        <v>59</v>
      </c>
      <c r="B38">
        <v>1998</v>
      </c>
      <c r="C38" t="s">
        <v>30</v>
      </c>
      <c r="D38">
        <v>26</v>
      </c>
      <c r="E38">
        <v>0</v>
      </c>
      <c r="F38">
        <v>1082</v>
      </c>
      <c r="G38" t="s">
        <v>12</v>
      </c>
      <c r="H38" t="s">
        <v>11</v>
      </c>
      <c r="I38" t="s">
        <v>13</v>
      </c>
      <c r="AB38" t="s">
        <v>2336</v>
      </c>
      <c r="AC38">
        <v>40.564999999999998</v>
      </c>
      <c r="AD38">
        <v>7.37</v>
      </c>
      <c r="AE38" t="s">
        <v>2380</v>
      </c>
      <c r="AF38" t="s">
        <v>2380</v>
      </c>
      <c r="AG38" t="s">
        <v>2380</v>
      </c>
      <c r="AH38" t="s">
        <v>2381</v>
      </c>
      <c r="AI38" t="s">
        <v>2382</v>
      </c>
      <c r="BD38" t="s">
        <v>59</v>
      </c>
      <c r="BE38">
        <v>1998</v>
      </c>
      <c r="BF38" t="s">
        <v>30</v>
      </c>
      <c r="BG38">
        <v>26</v>
      </c>
      <c r="BH38">
        <v>0</v>
      </c>
      <c r="BI38">
        <v>1082</v>
      </c>
      <c r="BJ38" t="s">
        <v>12</v>
      </c>
      <c r="BK38" t="s">
        <v>11</v>
      </c>
      <c r="BL38" t="s">
        <v>13</v>
      </c>
      <c r="CB38" t="s">
        <v>2382</v>
      </c>
    </row>
    <row r="39" spans="1:80" x14ac:dyDescent="0.3">
      <c r="A39" t="s">
        <v>60</v>
      </c>
      <c r="B39">
        <v>2002</v>
      </c>
      <c r="C39" t="s">
        <v>35</v>
      </c>
      <c r="D39">
        <v>13</v>
      </c>
      <c r="E39">
        <v>0</v>
      </c>
      <c r="F39">
        <v>1086</v>
      </c>
      <c r="G39" t="s">
        <v>12</v>
      </c>
      <c r="H39" t="s">
        <v>12</v>
      </c>
      <c r="I39" t="s">
        <v>13</v>
      </c>
      <c r="AB39" t="s">
        <v>2335</v>
      </c>
      <c r="AC39">
        <v>32.450000000000003</v>
      </c>
      <c r="AD39">
        <v>11.91</v>
      </c>
      <c r="AE39" t="s">
        <v>2380</v>
      </c>
      <c r="AF39" t="s">
        <v>2380</v>
      </c>
      <c r="AG39" t="s">
        <v>2380</v>
      </c>
      <c r="AH39" t="s">
        <v>2381</v>
      </c>
      <c r="AI39" t="s">
        <v>2382</v>
      </c>
      <c r="BD39" t="s">
        <v>60</v>
      </c>
      <c r="BE39">
        <v>2002</v>
      </c>
      <c r="BF39" t="s">
        <v>35</v>
      </c>
      <c r="BG39">
        <v>13</v>
      </c>
      <c r="BH39">
        <v>0</v>
      </c>
      <c r="BI39">
        <v>1086</v>
      </c>
      <c r="BJ39" t="s">
        <v>12</v>
      </c>
      <c r="BK39" t="s">
        <v>12</v>
      </c>
      <c r="BL39" t="s">
        <v>13</v>
      </c>
      <c r="CB39" t="s">
        <v>2382</v>
      </c>
    </row>
    <row r="40" spans="1:80" x14ac:dyDescent="0.3">
      <c r="A40" t="s">
        <v>61</v>
      </c>
      <c r="B40">
        <v>2004</v>
      </c>
      <c r="C40" t="s">
        <v>15</v>
      </c>
      <c r="D40">
        <v>12</v>
      </c>
      <c r="E40">
        <v>0</v>
      </c>
      <c r="F40">
        <v>1121.8699999999999</v>
      </c>
      <c r="G40" t="s">
        <v>12</v>
      </c>
      <c r="H40" t="s">
        <v>16</v>
      </c>
      <c r="I40" t="s">
        <v>13</v>
      </c>
      <c r="AB40" t="s">
        <v>2334</v>
      </c>
      <c r="AC40">
        <v>34.96</v>
      </c>
      <c r="AD40">
        <v>6.52</v>
      </c>
      <c r="AE40" t="s">
        <v>2380</v>
      </c>
      <c r="AF40" t="s">
        <v>2380</v>
      </c>
      <c r="AG40" t="s">
        <v>2380</v>
      </c>
      <c r="AH40" t="s">
        <v>2381</v>
      </c>
      <c r="AI40" t="s">
        <v>2382</v>
      </c>
      <c r="BD40" t="s">
        <v>61</v>
      </c>
      <c r="BE40">
        <v>2004</v>
      </c>
      <c r="BF40" t="s">
        <v>15</v>
      </c>
      <c r="BG40">
        <v>12</v>
      </c>
      <c r="BH40">
        <v>0</v>
      </c>
      <c r="BI40">
        <v>1121.8699999999999</v>
      </c>
      <c r="BJ40" t="s">
        <v>12</v>
      </c>
      <c r="BK40" t="s">
        <v>16</v>
      </c>
      <c r="BL40" t="s">
        <v>13</v>
      </c>
      <c r="CB40" t="s">
        <v>2382</v>
      </c>
    </row>
    <row r="41" spans="1:80" x14ac:dyDescent="0.3">
      <c r="A41" t="s">
        <v>62</v>
      </c>
      <c r="B41">
        <v>2004</v>
      </c>
      <c r="C41" t="s">
        <v>18</v>
      </c>
      <c r="D41">
        <v>14</v>
      </c>
      <c r="E41">
        <v>0</v>
      </c>
      <c r="F41">
        <v>1131.51</v>
      </c>
      <c r="G41" t="s">
        <v>12</v>
      </c>
      <c r="H41" t="s">
        <v>16</v>
      </c>
      <c r="I41" t="s">
        <v>13</v>
      </c>
      <c r="AB41" t="s">
        <v>2333</v>
      </c>
      <c r="AC41">
        <v>35.5</v>
      </c>
      <c r="AD41">
        <v>5.14</v>
      </c>
      <c r="AE41" t="s">
        <v>2380</v>
      </c>
      <c r="AF41" t="s">
        <v>2380</v>
      </c>
      <c r="AG41" t="s">
        <v>2383</v>
      </c>
      <c r="AH41">
        <v>1</v>
      </c>
      <c r="AI41" t="s">
        <v>2382</v>
      </c>
      <c r="BD41" t="s">
        <v>62</v>
      </c>
      <c r="BE41">
        <v>2004</v>
      </c>
      <c r="BF41" t="s">
        <v>18</v>
      </c>
      <c r="BG41">
        <v>14</v>
      </c>
      <c r="BH41">
        <v>0</v>
      </c>
      <c r="BI41">
        <v>1131.51</v>
      </c>
      <c r="BJ41" t="s">
        <v>12</v>
      </c>
      <c r="BK41" t="s">
        <v>16</v>
      </c>
      <c r="BL41" t="s">
        <v>13</v>
      </c>
      <c r="CB41" t="s">
        <v>2382</v>
      </c>
    </row>
    <row r="42" spans="1:80" x14ac:dyDescent="0.3">
      <c r="A42" t="s">
        <v>63</v>
      </c>
      <c r="B42">
        <v>2002</v>
      </c>
      <c r="C42" t="s">
        <v>10</v>
      </c>
      <c r="D42">
        <v>19</v>
      </c>
      <c r="E42">
        <v>0</v>
      </c>
      <c r="F42">
        <v>1132</v>
      </c>
      <c r="G42" t="s">
        <v>12</v>
      </c>
      <c r="H42" t="s">
        <v>16</v>
      </c>
      <c r="I42" t="s">
        <v>13</v>
      </c>
      <c r="AB42" t="s">
        <v>2332</v>
      </c>
      <c r="AC42">
        <v>52.58</v>
      </c>
      <c r="AD42">
        <v>4.1900000000000004</v>
      </c>
      <c r="AE42" t="s">
        <v>2380</v>
      </c>
      <c r="AF42" t="s">
        <v>2382</v>
      </c>
      <c r="AG42" t="s">
        <v>2380</v>
      </c>
      <c r="AH42">
        <v>1</v>
      </c>
      <c r="AI42" t="s">
        <v>2382</v>
      </c>
      <c r="BD42" t="s">
        <v>63</v>
      </c>
      <c r="BE42">
        <v>2002</v>
      </c>
      <c r="BF42" t="s">
        <v>10</v>
      </c>
      <c r="BG42">
        <v>19</v>
      </c>
      <c r="BH42">
        <v>0</v>
      </c>
      <c r="BI42">
        <v>1132</v>
      </c>
      <c r="BJ42" t="s">
        <v>12</v>
      </c>
      <c r="BK42" t="s">
        <v>16</v>
      </c>
      <c r="BL42" t="s">
        <v>13</v>
      </c>
      <c r="CB42" t="s">
        <v>2382</v>
      </c>
    </row>
    <row r="43" spans="1:80" x14ac:dyDescent="0.3">
      <c r="A43" t="s">
        <v>64</v>
      </c>
      <c r="B43">
        <v>2004</v>
      </c>
      <c r="C43" t="s">
        <v>37</v>
      </c>
      <c r="D43">
        <v>6</v>
      </c>
      <c r="E43">
        <v>0</v>
      </c>
      <c r="F43">
        <v>1135</v>
      </c>
      <c r="G43" t="s">
        <v>12</v>
      </c>
      <c r="H43" t="s">
        <v>12</v>
      </c>
      <c r="I43" t="s">
        <v>13</v>
      </c>
      <c r="AB43" t="s">
        <v>2331</v>
      </c>
      <c r="AC43">
        <v>35.200000000000003</v>
      </c>
      <c r="AD43">
        <v>11.68</v>
      </c>
      <c r="AE43" t="s">
        <v>2382</v>
      </c>
      <c r="AF43" t="s">
        <v>2380</v>
      </c>
      <c r="AG43" t="s">
        <v>2380</v>
      </c>
      <c r="AH43" t="s">
        <v>2381</v>
      </c>
      <c r="AI43" t="s">
        <v>2382</v>
      </c>
      <c r="BD43" t="s">
        <v>64</v>
      </c>
      <c r="BE43">
        <v>2004</v>
      </c>
      <c r="BF43" t="s">
        <v>37</v>
      </c>
      <c r="BG43">
        <v>6</v>
      </c>
      <c r="BH43">
        <v>0</v>
      </c>
      <c r="BI43">
        <v>1135</v>
      </c>
      <c r="BJ43" t="s">
        <v>12</v>
      </c>
      <c r="BK43" t="s">
        <v>12</v>
      </c>
      <c r="BL43" t="s">
        <v>13</v>
      </c>
      <c r="CB43" t="s">
        <v>2382</v>
      </c>
    </row>
    <row r="44" spans="1:80" x14ac:dyDescent="0.3">
      <c r="A44" t="s">
        <v>65</v>
      </c>
      <c r="B44">
        <v>2004</v>
      </c>
      <c r="C44" t="s">
        <v>18</v>
      </c>
      <c r="D44">
        <v>11</v>
      </c>
      <c r="E44">
        <v>0</v>
      </c>
      <c r="F44">
        <v>1135.94</v>
      </c>
      <c r="G44" t="s">
        <v>12</v>
      </c>
      <c r="H44" t="s">
        <v>12</v>
      </c>
      <c r="I44" t="s">
        <v>13</v>
      </c>
      <c r="AB44" t="s">
        <v>2330</v>
      </c>
      <c r="AC44">
        <v>38.06</v>
      </c>
      <c r="AD44">
        <v>6.98</v>
      </c>
      <c r="AE44" t="s">
        <v>2380</v>
      </c>
      <c r="AF44" t="s">
        <v>2380</v>
      </c>
      <c r="AG44" t="s">
        <v>2380</v>
      </c>
      <c r="AH44" t="s">
        <v>2381</v>
      </c>
      <c r="AI44" t="s">
        <v>2382</v>
      </c>
      <c r="BD44" t="s">
        <v>65</v>
      </c>
      <c r="BE44">
        <v>2004</v>
      </c>
      <c r="BF44" t="s">
        <v>18</v>
      </c>
      <c r="BG44">
        <v>11</v>
      </c>
      <c r="BH44">
        <v>0</v>
      </c>
      <c r="BI44">
        <v>1135.94</v>
      </c>
      <c r="BJ44" t="s">
        <v>12</v>
      </c>
      <c r="BK44" t="s">
        <v>12</v>
      </c>
      <c r="BL44" t="s">
        <v>13</v>
      </c>
      <c r="CB44" t="s">
        <v>2382</v>
      </c>
    </row>
    <row r="45" spans="1:80" x14ac:dyDescent="0.3">
      <c r="A45" t="s">
        <v>66</v>
      </c>
      <c r="B45">
        <v>2004</v>
      </c>
      <c r="C45" t="s">
        <v>15</v>
      </c>
      <c r="D45">
        <v>28</v>
      </c>
      <c r="E45">
        <v>0</v>
      </c>
      <c r="F45">
        <v>1136.4000000000001</v>
      </c>
      <c r="G45" t="s">
        <v>12</v>
      </c>
      <c r="H45" t="s">
        <v>12</v>
      </c>
      <c r="I45" t="s">
        <v>13</v>
      </c>
      <c r="AB45" t="s">
        <v>2329</v>
      </c>
      <c r="AC45">
        <v>34.21</v>
      </c>
      <c r="AD45">
        <v>8.34</v>
      </c>
      <c r="AE45" t="s">
        <v>2380</v>
      </c>
      <c r="AF45" t="s">
        <v>2380</v>
      </c>
      <c r="AG45" t="s">
        <v>2380</v>
      </c>
      <c r="AH45" t="s">
        <v>2381</v>
      </c>
      <c r="AI45" t="s">
        <v>2382</v>
      </c>
      <c r="BD45" t="s">
        <v>66</v>
      </c>
      <c r="BE45">
        <v>2004</v>
      </c>
      <c r="BF45" t="s">
        <v>15</v>
      </c>
      <c r="BG45">
        <v>28</v>
      </c>
      <c r="BH45">
        <v>0</v>
      </c>
      <c r="BI45">
        <v>1136.4000000000001</v>
      </c>
      <c r="BJ45" t="s">
        <v>12</v>
      </c>
      <c r="BK45" t="s">
        <v>12</v>
      </c>
      <c r="BL45" t="s">
        <v>13</v>
      </c>
      <c r="CB45" t="s">
        <v>2382</v>
      </c>
    </row>
    <row r="46" spans="1:80" x14ac:dyDescent="0.3">
      <c r="A46" t="s">
        <v>67</v>
      </c>
      <c r="B46">
        <v>2002</v>
      </c>
      <c r="C46" t="s">
        <v>35</v>
      </c>
      <c r="D46">
        <v>11</v>
      </c>
      <c r="E46">
        <v>0</v>
      </c>
      <c r="F46">
        <v>1137</v>
      </c>
      <c r="G46" t="s">
        <v>12</v>
      </c>
      <c r="H46" t="s">
        <v>16</v>
      </c>
      <c r="I46" t="s">
        <v>13</v>
      </c>
      <c r="AB46" t="s">
        <v>2328</v>
      </c>
      <c r="AC46">
        <v>38.94</v>
      </c>
      <c r="AD46">
        <v>8.49</v>
      </c>
      <c r="AE46" t="s">
        <v>2382</v>
      </c>
      <c r="AF46" t="s">
        <v>2380</v>
      </c>
      <c r="AG46" t="s">
        <v>2380</v>
      </c>
      <c r="AH46">
        <v>1</v>
      </c>
      <c r="AI46" t="s">
        <v>2382</v>
      </c>
      <c r="BD46" t="s">
        <v>67</v>
      </c>
      <c r="BE46">
        <v>2002</v>
      </c>
      <c r="BF46" t="s">
        <v>35</v>
      </c>
      <c r="BG46">
        <v>11</v>
      </c>
      <c r="BH46">
        <v>0</v>
      </c>
      <c r="BI46">
        <v>1137</v>
      </c>
      <c r="BJ46" t="s">
        <v>12</v>
      </c>
      <c r="BK46" t="s">
        <v>16</v>
      </c>
      <c r="BL46" t="s">
        <v>13</v>
      </c>
      <c r="CB46" t="s">
        <v>2382</v>
      </c>
    </row>
    <row r="47" spans="1:80" x14ac:dyDescent="0.3">
      <c r="A47" t="s">
        <v>31</v>
      </c>
      <c r="B47">
        <v>2004</v>
      </c>
      <c r="C47" t="s">
        <v>15</v>
      </c>
      <c r="D47">
        <v>6</v>
      </c>
      <c r="E47">
        <v>0</v>
      </c>
      <c r="F47">
        <v>1137.01</v>
      </c>
      <c r="G47" t="s">
        <v>12</v>
      </c>
      <c r="H47" t="s">
        <v>16</v>
      </c>
      <c r="I47" t="s">
        <v>13</v>
      </c>
      <c r="AB47" t="s">
        <v>2327</v>
      </c>
      <c r="AC47">
        <v>30.21</v>
      </c>
      <c r="AD47">
        <v>5.34</v>
      </c>
      <c r="AE47" t="s">
        <v>2382</v>
      </c>
      <c r="AF47" t="s">
        <v>2380</v>
      </c>
      <c r="AG47" t="s">
        <v>2380</v>
      </c>
      <c r="AH47">
        <v>1</v>
      </c>
      <c r="AI47" t="s">
        <v>2382</v>
      </c>
      <c r="BD47" t="s">
        <v>31</v>
      </c>
      <c r="BE47">
        <v>2004</v>
      </c>
      <c r="BF47" t="s">
        <v>15</v>
      </c>
      <c r="BG47">
        <v>6</v>
      </c>
      <c r="BH47">
        <v>0</v>
      </c>
      <c r="BI47">
        <v>1137.01</v>
      </c>
      <c r="BJ47" t="s">
        <v>12</v>
      </c>
      <c r="BK47" t="s">
        <v>16</v>
      </c>
      <c r="BL47" t="s">
        <v>13</v>
      </c>
      <c r="CB47" t="s">
        <v>2382</v>
      </c>
    </row>
    <row r="48" spans="1:80" x14ac:dyDescent="0.3">
      <c r="A48" t="s">
        <v>68</v>
      </c>
      <c r="B48">
        <v>2004</v>
      </c>
      <c r="C48" t="s">
        <v>37</v>
      </c>
      <c r="D48">
        <v>15</v>
      </c>
      <c r="E48">
        <v>0</v>
      </c>
      <c r="F48">
        <v>1137.01</v>
      </c>
      <c r="G48" t="s">
        <v>12</v>
      </c>
      <c r="H48" t="s">
        <v>16</v>
      </c>
      <c r="I48" t="s">
        <v>13</v>
      </c>
      <c r="AB48" t="s">
        <v>2326</v>
      </c>
      <c r="AC48">
        <v>33.630000000000003</v>
      </c>
      <c r="AD48">
        <v>4.43</v>
      </c>
      <c r="AE48" t="s">
        <v>2382</v>
      </c>
      <c r="AF48" t="s">
        <v>2380</v>
      </c>
      <c r="AG48" t="s">
        <v>2380</v>
      </c>
      <c r="AH48">
        <v>2</v>
      </c>
      <c r="AI48" t="s">
        <v>2382</v>
      </c>
      <c r="BD48" t="s">
        <v>68</v>
      </c>
      <c r="BE48">
        <v>2004</v>
      </c>
      <c r="BF48" t="s">
        <v>37</v>
      </c>
      <c r="BG48">
        <v>15</v>
      </c>
      <c r="BH48">
        <v>0</v>
      </c>
      <c r="BI48">
        <v>1137.01</v>
      </c>
      <c r="BJ48" t="s">
        <v>12</v>
      </c>
      <c r="BK48" t="s">
        <v>16</v>
      </c>
      <c r="BL48" t="s">
        <v>13</v>
      </c>
      <c r="CB48" t="s">
        <v>2382</v>
      </c>
    </row>
    <row r="49" spans="1:80" x14ac:dyDescent="0.3">
      <c r="A49" t="s">
        <v>69</v>
      </c>
      <c r="B49">
        <v>2004</v>
      </c>
      <c r="C49" t="s">
        <v>15</v>
      </c>
      <c r="D49">
        <v>27</v>
      </c>
      <c r="E49">
        <v>0</v>
      </c>
      <c r="F49">
        <v>1137.47</v>
      </c>
      <c r="G49" t="s">
        <v>12</v>
      </c>
      <c r="H49" t="s">
        <v>11</v>
      </c>
      <c r="I49" t="s">
        <v>13</v>
      </c>
      <c r="AB49" t="s">
        <v>2325</v>
      </c>
      <c r="AC49">
        <v>40.369999999999997</v>
      </c>
      <c r="AD49">
        <v>4.47</v>
      </c>
      <c r="AE49" t="s">
        <v>2380</v>
      </c>
      <c r="AF49" t="s">
        <v>2380</v>
      </c>
      <c r="AG49" t="s">
        <v>2380</v>
      </c>
      <c r="AH49" t="s">
        <v>2381</v>
      </c>
      <c r="AI49" t="s">
        <v>2382</v>
      </c>
      <c r="BD49" t="s">
        <v>69</v>
      </c>
      <c r="BE49">
        <v>2004</v>
      </c>
      <c r="BF49" t="s">
        <v>15</v>
      </c>
      <c r="BG49">
        <v>27</v>
      </c>
      <c r="BH49">
        <v>0</v>
      </c>
      <c r="BI49">
        <v>1137.47</v>
      </c>
      <c r="BJ49" t="s">
        <v>12</v>
      </c>
      <c r="BK49" t="s">
        <v>11</v>
      </c>
      <c r="BL49" t="s">
        <v>13</v>
      </c>
      <c r="CB49" t="s">
        <v>2382</v>
      </c>
    </row>
    <row r="50" spans="1:80" x14ac:dyDescent="0.3">
      <c r="A50" t="s">
        <v>70</v>
      </c>
      <c r="B50">
        <v>2001</v>
      </c>
      <c r="C50" t="s">
        <v>37</v>
      </c>
      <c r="D50">
        <v>25</v>
      </c>
      <c r="E50">
        <v>0</v>
      </c>
      <c r="F50">
        <v>1141</v>
      </c>
      <c r="G50" t="s">
        <v>12</v>
      </c>
      <c r="H50" t="s">
        <v>16</v>
      </c>
      <c r="I50" t="s">
        <v>13</v>
      </c>
      <c r="AB50" t="s">
        <v>2324</v>
      </c>
      <c r="AC50">
        <v>53.09</v>
      </c>
      <c r="AD50">
        <v>4.82</v>
      </c>
      <c r="AE50" t="s">
        <v>2382</v>
      </c>
      <c r="AF50" t="s">
        <v>2380</v>
      </c>
      <c r="AG50" t="s">
        <v>2380</v>
      </c>
      <c r="AH50">
        <v>2</v>
      </c>
      <c r="AI50" t="s">
        <v>2382</v>
      </c>
      <c r="BD50" t="s">
        <v>70</v>
      </c>
      <c r="BE50">
        <v>2001</v>
      </c>
      <c r="BF50" t="s">
        <v>37</v>
      </c>
      <c r="BG50">
        <v>25</v>
      </c>
      <c r="BH50">
        <v>0</v>
      </c>
      <c r="BI50">
        <v>1141</v>
      </c>
      <c r="BJ50" t="s">
        <v>12</v>
      </c>
      <c r="BK50" t="s">
        <v>16</v>
      </c>
      <c r="BL50" t="s">
        <v>13</v>
      </c>
      <c r="CB50" t="s">
        <v>2382</v>
      </c>
    </row>
    <row r="51" spans="1:80" x14ac:dyDescent="0.3">
      <c r="A51" t="s">
        <v>71</v>
      </c>
      <c r="B51">
        <v>2004</v>
      </c>
      <c r="C51" t="s">
        <v>20</v>
      </c>
      <c r="D51">
        <v>12</v>
      </c>
      <c r="E51">
        <v>0</v>
      </c>
      <c r="F51">
        <v>1141.45</v>
      </c>
      <c r="G51" t="s">
        <v>12</v>
      </c>
      <c r="H51" t="s">
        <v>12</v>
      </c>
      <c r="I51" t="s">
        <v>13</v>
      </c>
      <c r="AB51" t="s">
        <v>2323</v>
      </c>
      <c r="AC51">
        <v>31.79</v>
      </c>
      <c r="AD51">
        <v>5.51</v>
      </c>
      <c r="AE51" t="s">
        <v>2382</v>
      </c>
      <c r="AF51" t="s">
        <v>2380</v>
      </c>
      <c r="AG51" t="s">
        <v>2380</v>
      </c>
      <c r="AH51">
        <v>2</v>
      </c>
      <c r="AI51" t="s">
        <v>2382</v>
      </c>
      <c r="BD51" t="s">
        <v>71</v>
      </c>
      <c r="BE51">
        <v>2004</v>
      </c>
      <c r="BF51" t="s">
        <v>20</v>
      </c>
      <c r="BG51">
        <v>12</v>
      </c>
      <c r="BH51">
        <v>0</v>
      </c>
      <c r="BI51">
        <v>1141.45</v>
      </c>
      <c r="BJ51" t="s">
        <v>12</v>
      </c>
      <c r="BK51" t="s">
        <v>12</v>
      </c>
      <c r="BL51" t="s">
        <v>13</v>
      </c>
      <c r="CB51" t="s">
        <v>2382</v>
      </c>
    </row>
    <row r="52" spans="1:80" x14ac:dyDescent="0.3">
      <c r="A52" t="s">
        <v>72</v>
      </c>
      <c r="B52">
        <v>2002</v>
      </c>
      <c r="C52" t="s">
        <v>37</v>
      </c>
      <c r="D52">
        <v>1</v>
      </c>
      <c r="E52">
        <v>0</v>
      </c>
      <c r="F52">
        <v>1142</v>
      </c>
      <c r="G52" t="s">
        <v>12</v>
      </c>
      <c r="H52" t="s">
        <v>11</v>
      </c>
      <c r="I52" t="s">
        <v>42</v>
      </c>
      <c r="AB52" t="s">
        <v>2322</v>
      </c>
      <c r="AC52">
        <v>41.895000000000003</v>
      </c>
      <c r="AD52">
        <v>10.87</v>
      </c>
      <c r="AE52" t="s">
        <v>2382</v>
      </c>
      <c r="AF52" t="s">
        <v>2380</v>
      </c>
      <c r="AG52" t="s">
        <v>2380</v>
      </c>
      <c r="AH52">
        <v>1</v>
      </c>
      <c r="AI52" t="s">
        <v>2382</v>
      </c>
      <c r="BD52" t="s">
        <v>72</v>
      </c>
      <c r="BE52">
        <v>2002</v>
      </c>
      <c r="BF52" t="s">
        <v>37</v>
      </c>
      <c r="BG52">
        <v>1</v>
      </c>
      <c r="BH52">
        <v>0</v>
      </c>
      <c r="BI52">
        <v>1142</v>
      </c>
      <c r="BJ52" t="s">
        <v>12</v>
      </c>
      <c r="BK52" t="s">
        <v>11</v>
      </c>
      <c r="BL52" t="s">
        <v>42</v>
      </c>
      <c r="CB52" t="s">
        <v>2382</v>
      </c>
    </row>
    <row r="53" spans="1:80" x14ac:dyDescent="0.3">
      <c r="A53" t="s">
        <v>73</v>
      </c>
      <c r="B53">
        <v>2004</v>
      </c>
      <c r="C53" t="s">
        <v>18</v>
      </c>
      <c r="D53">
        <v>10</v>
      </c>
      <c r="E53">
        <v>0</v>
      </c>
      <c r="F53">
        <v>1146.8</v>
      </c>
      <c r="G53" t="s">
        <v>11</v>
      </c>
      <c r="H53" t="s">
        <v>11</v>
      </c>
      <c r="I53" t="s">
        <v>13</v>
      </c>
      <c r="AB53" t="s">
        <v>2321</v>
      </c>
      <c r="AC53">
        <v>31.16</v>
      </c>
      <c r="AD53">
        <v>9.34</v>
      </c>
      <c r="AE53" t="s">
        <v>2380</v>
      </c>
      <c r="AF53" t="s">
        <v>2380</v>
      </c>
      <c r="AG53" t="s">
        <v>2380</v>
      </c>
      <c r="AH53" t="s">
        <v>2381</v>
      </c>
      <c r="AI53" t="s">
        <v>2382</v>
      </c>
      <c r="BD53" t="s">
        <v>73</v>
      </c>
      <c r="BE53">
        <v>2004</v>
      </c>
      <c r="BF53" t="s">
        <v>18</v>
      </c>
      <c r="BG53">
        <v>10</v>
      </c>
      <c r="BH53">
        <v>0</v>
      </c>
      <c r="BI53">
        <v>1146.8</v>
      </c>
      <c r="BJ53" t="s">
        <v>11</v>
      </c>
      <c r="BK53" t="s">
        <v>11</v>
      </c>
      <c r="BL53" t="s">
        <v>13</v>
      </c>
      <c r="CB53" t="s">
        <v>2382</v>
      </c>
    </row>
    <row r="54" spans="1:80" x14ac:dyDescent="0.3">
      <c r="A54" t="s">
        <v>74</v>
      </c>
      <c r="B54">
        <v>2003</v>
      </c>
      <c r="C54" t="s">
        <v>18</v>
      </c>
      <c r="D54">
        <v>12</v>
      </c>
      <c r="E54">
        <v>0</v>
      </c>
      <c r="F54">
        <v>1149</v>
      </c>
      <c r="G54" t="s">
        <v>11</v>
      </c>
      <c r="H54" t="s">
        <v>16</v>
      </c>
      <c r="I54" t="s">
        <v>23</v>
      </c>
      <c r="AB54" t="s">
        <v>2320</v>
      </c>
      <c r="AC54">
        <v>34.104999999999997</v>
      </c>
      <c r="AD54">
        <v>5.03</v>
      </c>
      <c r="AE54" t="s">
        <v>2382</v>
      </c>
      <c r="AF54" t="s">
        <v>2380</v>
      </c>
      <c r="AG54" t="s">
        <v>2383</v>
      </c>
      <c r="AH54">
        <v>1</v>
      </c>
      <c r="AI54" t="s">
        <v>2382</v>
      </c>
      <c r="BD54" t="s">
        <v>74</v>
      </c>
      <c r="BE54">
        <v>2003</v>
      </c>
      <c r="BF54" t="s">
        <v>18</v>
      </c>
      <c r="BG54">
        <v>12</v>
      </c>
      <c r="BH54">
        <v>0</v>
      </c>
      <c r="BI54">
        <v>1149</v>
      </c>
      <c r="BJ54" t="s">
        <v>11</v>
      </c>
      <c r="BK54" t="s">
        <v>16</v>
      </c>
      <c r="BL54" t="s">
        <v>23</v>
      </c>
      <c r="CB54" t="s">
        <v>2382</v>
      </c>
    </row>
    <row r="55" spans="1:80" x14ac:dyDescent="0.3">
      <c r="A55" t="s">
        <v>75</v>
      </c>
      <c r="B55">
        <v>2004</v>
      </c>
      <c r="C55" t="s">
        <v>10</v>
      </c>
      <c r="D55">
        <v>18</v>
      </c>
      <c r="E55">
        <v>0</v>
      </c>
      <c r="F55">
        <v>1149.4000000000001</v>
      </c>
      <c r="G55" t="s">
        <v>11</v>
      </c>
      <c r="H55" t="s">
        <v>11</v>
      </c>
      <c r="I55" t="s">
        <v>13</v>
      </c>
      <c r="AB55" t="s">
        <v>2319</v>
      </c>
      <c r="AC55">
        <v>51.93</v>
      </c>
      <c r="AD55">
        <v>11.05</v>
      </c>
      <c r="AE55" t="s">
        <v>2380</v>
      </c>
      <c r="AF55" t="s">
        <v>2380</v>
      </c>
      <c r="AG55" t="s">
        <v>2380</v>
      </c>
      <c r="AH55" t="s">
        <v>2381</v>
      </c>
      <c r="AI55" t="s">
        <v>2382</v>
      </c>
      <c r="BD55" t="s">
        <v>75</v>
      </c>
      <c r="BE55">
        <v>2004</v>
      </c>
      <c r="BF55" t="s">
        <v>10</v>
      </c>
      <c r="BG55">
        <v>18</v>
      </c>
      <c r="BH55">
        <v>0</v>
      </c>
      <c r="BI55">
        <v>1149.4000000000001</v>
      </c>
      <c r="BJ55" t="s">
        <v>11</v>
      </c>
      <c r="BK55" t="s">
        <v>11</v>
      </c>
      <c r="BL55" t="s">
        <v>13</v>
      </c>
      <c r="CB55" t="s">
        <v>2382</v>
      </c>
    </row>
    <row r="56" spans="1:80" x14ac:dyDescent="0.3">
      <c r="A56" t="s">
        <v>76</v>
      </c>
      <c r="B56">
        <v>1994</v>
      </c>
      <c r="C56" t="s">
        <v>10</v>
      </c>
      <c r="D56">
        <v>26</v>
      </c>
      <c r="E56">
        <v>0</v>
      </c>
      <c r="F56">
        <v>1158.32</v>
      </c>
      <c r="G56" t="s">
        <v>11</v>
      </c>
      <c r="H56" t="s">
        <v>16</v>
      </c>
      <c r="I56" t="s">
        <v>13</v>
      </c>
      <c r="AB56" t="s">
        <v>2318</v>
      </c>
      <c r="AC56">
        <v>38.950000000000003</v>
      </c>
      <c r="AD56">
        <v>11.95</v>
      </c>
      <c r="AE56" t="s">
        <v>2380</v>
      </c>
      <c r="AF56" t="s">
        <v>2380</v>
      </c>
      <c r="AG56" t="s">
        <v>2380</v>
      </c>
      <c r="AH56" t="s">
        <v>2381</v>
      </c>
      <c r="AI56" t="s">
        <v>2382</v>
      </c>
      <c r="BD56" t="s">
        <v>76</v>
      </c>
      <c r="BE56">
        <v>1994</v>
      </c>
      <c r="BF56" t="s">
        <v>10</v>
      </c>
      <c r="BG56">
        <v>26</v>
      </c>
      <c r="BH56">
        <v>0</v>
      </c>
      <c r="BI56">
        <v>1158.32</v>
      </c>
      <c r="BJ56" t="s">
        <v>11</v>
      </c>
      <c r="BK56" t="s">
        <v>16</v>
      </c>
      <c r="BL56" t="s">
        <v>13</v>
      </c>
      <c r="CB56" t="s">
        <v>2382</v>
      </c>
    </row>
    <row r="57" spans="1:80" x14ac:dyDescent="0.3">
      <c r="A57" t="s">
        <v>77</v>
      </c>
      <c r="B57">
        <v>2004</v>
      </c>
      <c r="C57" t="s">
        <v>15</v>
      </c>
      <c r="D57">
        <v>11</v>
      </c>
      <c r="E57">
        <v>0</v>
      </c>
      <c r="F57">
        <v>1163.46</v>
      </c>
      <c r="G57" t="s">
        <v>11</v>
      </c>
      <c r="H57" t="s">
        <v>12</v>
      </c>
      <c r="I57" t="s">
        <v>13</v>
      </c>
      <c r="AB57" t="s">
        <v>2317</v>
      </c>
      <c r="AC57">
        <v>36.630000000000003</v>
      </c>
      <c r="AD57">
        <v>7.72</v>
      </c>
      <c r="AE57" t="s">
        <v>2382</v>
      </c>
      <c r="AF57" t="s">
        <v>2380</v>
      </c>
      <c r="AG57" t="s">
        <v>2380</v>
      </c>
      <c r="AH57">
        <v>1</v>
      </c>
      <c r="AI57" t="s">
        <v>2382</v>
      </c>
      <c r="BD57" t="s">
        <v>77</v>
      </c>
      <c r="BE57">
        <v>2004</v>
      </c>
      <c r="BF57" t="s">
        <v>15</v>
      </c>
      <c r="BG57">
        <v>11</v>
      </c>
      <c r="BH57">
        <v>0</v>
      </c>
      <c r="BI57">
        <v>1163.46</v>
      </c>
      <c r="BJ57" t="s">
        <v>11</v>
      </c>
      <c r="BK57" t="s">
        <v>12</v>
      </c>
      <c r="BL57" t="s">
        <v>13</v>
      </c>
      <c r="CB57" t="s">
        <v>2382</v>
      </c>
    </row>
    <row r="58" spans="1:80" x14ac:dyDescent="0.3">
      <c r="A58" t="s">
        <v>78</v>
      </c>
      <c r="B58">
        <v>2002</v>
      </c>
      <c r="C58" t="s">
        <v>18</v>
      </c>
      <c r="D58">
        <v>11</v>
      </c>
      <c r="E58">
        <v>0</v>
      </c>
      <c r="F58">
        <v>1165</v>
      </c>
      <c r="G58" t="s">
        <v>11</v>
      </c>
      <c r="H58" t="s">
        <v>12</v>
      </c>
      <c r="I58" t="s">
        <v>23</v>
      </c>
      <c r="AB58" t="s">
        <v>2316</v>
      </c>
      <c r="AC58">
        <v>34.200000000000003</v>
      </c>
      <c r="AD58">
        <v>5.75</v>
      </c>
      <c r="AE58" t="s">
        <v>2380</v>
      </c>
      <c r="AF58" t="s">
        <v>2380</v>
      </c>
      <c r="AG58" t="s">
        <v>2380</v>
      </c>
      <c r="AH58">
        <v>2</v>
      </c>
      <c r="AI58" t="s">
        <v>2382</v>
      </c>
      <c r="BD58" t="s">
        <v>78</v>
      </c>
      <c r="BE58">
        <v>2002</v>
      </c>
      <c r="BF58" t="s">
        <v>18</v>
      </c>
      <c r="BG58">
        <v>11</v>
      </c>
      <c r="BH58">
        <v>0</v>
      </c>
      <c r="BI58">
        <v>1165</v>
      </c>
      <c r="BJ58" t="s">
        <v>11</v>
      </c>
      <c r="BK58" t="s">
        <v>12</v>
      </c>
      <c r="BL58" t="s">
        <v>23</v>
      </c>
      <c r="CB58" t="s">
        <v>2382</v>
      </c>
    </row>
    <row r="59" spans="1:80" x14ac:dyDescent="0.3">
      <c r="A59" t="s">
        <v>79</v>
      </c>
      <c r="B59">
        <v>2001</v>
      </c>
      <c r="C59" t="s">
        <v>15</v>
      </c>
      <c r="D59">
        <v>12</v>
      </c>
      <c r="E59">
        <v>0</v>
      </c>
      <c r="F59">
        <v>1167</v>
      </c>
      <c r="G59" t="s">
        <v>11</v>
      </c>
      <c r="H59" t="s">
        <v>16</v>
      </c>
      <c r="I59" t="s">
        <v>13</v>
      </c>
      <c r="AB59" t="s">
        <v>2315</v>
      </c>
      <c r="AC59">
        <v>50.63</v>
      </c>
      <c r="AD59">
        <v>11.89</v>
      </c>
      <c r="AE59" t="s">
        <v>2380</v>
      </c>
      <c r="AF59" t="s">
        <v>2380</v>
      </c>
      <c r="AG59" t="s">
        <v>2380</v>
      </c>
      <c r="AH59" t="s">
        <v>2381</v>
      </c>
      <c r="AI59" t="s">
        <v>2382</v>
      </c>
      <c r="BD59" t="s">
        <v>79</v>
      </c>
      <c r="BE59">
        <v>2001</v>
      </c>
      <c r="BF59" t="s">
        <v>15</v>
      </c>
      <c r="BG59">
        <v>12</v>
      </c>
      <c r="BH59">
        <v>0</v>
      </c>
      <c r="BI59">
        <v>1167</v>
      </c>
      <c r="BJ59" t="s">
        <v>11</v>
      </c>
      <c r="BK59" t="s">
        <v>16</v>
      </c>
      <c r="BL59" t="s">
        <v>13</v>
      </c>
      <c r="CB59" t="s">
        <v>2382</v>
      </c>
    </row>
    <row r="60" spans="1:80" x14ac:dyDescent="0.3">
      <c r="A60" t="s">
        <v>80</v>
      </c>
      <c r="B60">
        <v>1996</v>
      </c>
      <c r="C60" t="s">
        <v>35</v>
      </c>
      <c r="D60">
        <v>11</v>
      </c>
      <c r="E60">
        <v>0</v>
      </c>
      <c r="F60">
        <v>1178</v>
      </c>
      <c r="G60" t="s">
        <v>11</v>
      </c>
      <c r="H60" t="s">
        <v>12</v>
      </c>
      <c r="I60" t="s">
        <v>13</v>
      </c>
      <c r="AB60" t="s">
        <v>2314</v>
      </c>
      <c r="AC60">
        <v>36.479999999999997</v>
      </c>
      <c r="AD60">
        <v>6.2</v>
      </c>
      <c r="AE60" t="s">
        <v>2380</v>
      </c>
      <c r="AF60" t="s">
        <v>2380</v>
      </c>
      <c r="AG60" t="s">
        <v>2380</v>
      </c>
      <c r="AH60" t="s">
        <v>2381</v>
      </c>
      <c r="AI60" t="s">
        <v>2382</v>
      </c>
      <c r="BD60" t="s">
        <v>80</v>
      </c>
      <c r="BE60">
        <v>1996</v>
      </c>
      <c r="BF60" t="s">
        <v>35</v>
      </c>
      <c r="BG60">
        <v>11</v>
      </c>
      <c r="BH60">
        <v>0</v>
      </c>
      <c r="BI60">
        <v>1178</v>
      </c>
      <c r="BJ60" t="s">
        <v>11</v>
      </c>
      <c r="BK60" t="s">
        <v>12</v>
      </c>
      <c r="BL60" t="s">
        <v>13</v>
      </c>
      <c r="CB60" t="s">
        <v>2382</v>
      </c>
    </row>
    <row r="61" spans="1:80" x14ac:dyDescent="0.3">
      <c r="A61" t="s">
        <v>81</v>
      </c>
      <c r="B61">
        <v>1997</v>
      </c>
      <c r="C61" t="s">
        <v>18</v>
      </c>
      <c r="D61">
        <v>28</v>
      </c>
      <c r="E61">
        <v>0</v>
      </c>
      <c r="F61">
        <v>1178.07</v>
      </c>
      <c r="G61" t="s">
        <v>11</v>
      </c>
      <c r="H61" t="s">
        <v>11</v>
      </c>
      <c r="I61" t="s">
        <v>13</v>
      </c>
      <c r="AB61" t="s">
        <v>2313</v>
      </c>
      <c r="AC61">
        <v>54.82</v>
      </c>
      <c r="AD61">
        <v>10.61</v>
      </c>
      <c r="AE61" t="s">
        <v>2380</v>
      </c>
      <c r="AF61" t="s">
        <v>2380</v>
      </c>
      <c r="AG61" t="s">
        <v>2380</v>
      </c>
      <c r="AH61" t="s">
        <v>2381</v>
      </c>
      <c r="AI61" t="s">
        <v>2382</v>
      </c>
      <c r="BD61" t="s">
        <v>81</v>
      </c>
      <c r="BE61">
        <v>1997</v>
      </c>
      <c r="BF61" t="s">
        <v>18</v>
      </c>
      <c r="BG61">
        <v>28</v>
      </c>
      <c r="BH61">
        <v>0</v>
      </c>
      <c r="BI61">
        <v>1178.07</v>
      </c>
      <c r="BJ61" t="s">
        <v>11</v>
      </c>
      <c r="BK61" t="s">
        <v>11</v>
      </c>
      <c r="BL61" t="s">
        <v>13</v>
      </c>
      <c r="CB61" t="s">
        <v>2382</v>
      </c>
    </row>
    <row r="62" spans="1:80" x14ac:dyDescent="0.3">
      <c r="A62" t="s">
        <v>82</v>
      </c>
      <c r="B62">
        <v>2002</v>
      </c>
      <c r="C62" t="s">
        <v>35</v>
      </c>
      <c r="D62">
        <v>26</v>
      </c>
      <c r="E62">
        <v>0</v>
      </c>
      <c r="F62">
        <v>1191</v>
      </c>
      <c r="G62" t="s">
        <v>11</v>
      </c>
      <c r="H62" t="s">
        <v>16</v>
      </c>
      <c r="I62" t="s">
        <v>13</v>
      </c>
      <c r="AB62" t="s">
        <v>2312</v>
      </c>
      <c r="AC62">
        <v>38.06</v>
      </c>
      <c r="AD62">
        <v>6.04</v>
      </c>
      <c r="AE62" t="s">
        <v>2380</v>
      </c>
      <c r="AF62" t="s">
        <v>2380</v>
      </c>
      <c r="AG62" t="s">
        <v>2383</v>
      </c>
      <c r="AH62">
        <v>1</v>
      </c>
      <c r="AI62" t="s">
        <v>2382</v>
      </c>
      <c r="BD62" t="s">
        <v>82</v>
      </c>
      <c r="BE62">
        <v>2002</v>
      </c>
      <c r="BF62" t="s">
        <v>35</v>
      </c>
      <c r="BG62">
        <v>26</v>
      </c>
      <c r="BH62">
        <v>0</v>
      </c>
      <c r="BI62">
        <v>1191</v>
      </c>
      <c r="BJ62" t="s">
        <v>11</v>
      </c>
      <c r="BK62" t="s">
        <v>16</v>
      </c>
      <c r="BL62" t="s">
        <v>13</v>
      </c>
      <c r="CB62" t="s">
        <v>2382</v>
      </c>
    </row>
    <row r="63" spans="1:80" x14ac:dyDescent="0.3">
      <c r="A63" t="s">
        <v>83</v>
      </c>
      <c r="B63">
        <v>1999</v>
      </c>
      <c r="C63" t="s">
        <v>18</v>
      </c>
      <c r="D63">
        <v>28</v>
      </c>
      <c r="E63">
        <v>0</v>
      </c>
      <c r="F63">
        <v>1200</v>
      </c>
      <c r="G63" t="s">
        <v>11</v>
      </c>
      <c r="H63" t="s">
        <v>12</v>
      </c>
      <c r="I63" t="s">
        <v>23</v>
      </c>
      <c r="AB63" t="s">
        <v>2311</v>
      </c>
      <c r="AC63">
        <v>51.48</v>
      </c>
      <c r="AD63">
        <v>9.33</v>
      </c>
      <c r="AE63" t="s">
        <v>2382</v>
      </c>
      <c r="AF63" t="s">
        <v>2380</v>
      </c>
      <c r="AG63" t="s">
        <v>2380</v>
      </c>
      <c r="AH63" t="s">
        <v>2381</v>
      </c>
      <c r="AI63" t="s">
        <v>2382</v>
      </c>
      <c r="BD63" t="s">
        <v>83</v>
      </c>
      <c r="BE63">
        <v>1999</v>
      </c>
      <c r="BF63" t="s">
        <v>18</v>
      </c>
      <c r="BG63">
        <v>28</v>
      </c>
      <c r="BH63">
        <v>0</v>
      </c>
      <c r="BI63">
        <v>1200</v>
      </c>
      <c r="BJ63" t="s">
        <v>11</v>
      </c>
      <c r="BK63" t="s">
        <v>12</v>
      </c>
      <c r="BL63" t="s">
        <v>23</v>
      </c>
      <c r="CB63" t="s">
        <v>2382</v>
      </c>
    </row>
    <row r="64" spans="1:80" x14ac:dyDescent="0.3">
      <c r="A64" t="s">
        <v>84</v>
      </c>
      <c r="B64">
        <v>1992</v>
      </c>
      <c r="C64" t="s">
        <v>37</v>
      </c>
      <c r="D64">
        <v>6</v>
      </c>
      <c r="E64">
        <v>0</v>
      </c>
      <c r="F64">
        <v>1200.55</v>
      </c>
      <c r="G64" t="s">
        <v>11</v>
      </c>
      <c r="H64" t="s">
        <v>12</v>
      </c>
      <c r="I64" t="s">
        <v>13</v>
      </c>
      <c r="AB64" t="s">
        <v>2310</v>
      </c>
      <c r="AC64">
        <v>52.06</v>
      </c>
      <c r="AD64">
        <v>11.47</v>
      </c>
      <c r="AE64" t="s">
        <v>2380</v>
      </c>
      <c r="AF64" t="s">
        <v>2380</v>
      </c>
      <c r="AG64" t="s">
        <v>2380</v>
      </c>
      <c r="AH64" t="s">
        <v>2381</v>
      </c>
      <c r="AI64" t="s">
        <v>2382</v>
      </c>
      <c r="BD64" t="s">
        <v>84</v>
      </c>
      <c r="BE64">
        <v>1992</v>
      </c>
      <c r="BF64" t="s">
        <v>37</v>
      </c>
      <c r="BG64">
        <v>6</v>
      </c>
      <c r="BH64">
        <v>0</v>
      </c>
      <c r="BI64">
        <v>1200.55</v>
      </c>
      <c r="BJ64" t="s">
        <v>11</v>
      </c>
      <c r="BK64" t="s">
        <v>12</v>
      </c>
      <c r="BL64" t="s">
        <v>13</v>
      </c>
      <c r="CB64" t="s">
        <v>2382</v>
      </c>
    </row>
    <row r="65" spans="1:80" x14ac:dyDescent="0.3">
      <c r="A65" t="s">
        <v>85</v>
      </c>
      <c r="B65">
        <v>2004</v>
      </c>
      <c r="C65" t="s">
        <v>18</v>
      </c>
      <c r="D65">
        <v>2</v>
      </c>
      <c r="E65">
        <v>0</v>
      </c>
      <c r="F65">
        <v>1210</v>
      </c>
      <c r="G65" t="s">
        <v>11</v>
      </c>
      <c r="H65" t="s">
        <v>16</v>
      </c>
      <c r="I65" t="s">
        <v>13</v>
      </c>
      <c r="AB65" t="s">
        <v>2309</v>
      </c>
      <c r="AC65">
        <v>30.684999999999999</v>
      </c>
      <c r="AD65">
        <v>7.02</v>
      </c>
      <c r="AE65" t="s">
        <v>2382</v>
      </c>
      <c r="AF65" t="s">
        <v>2380</v>
      </c>
      <c r="AG65" t="s">
        <v>2380</v>
      </c>
      <c r="AH65" t="s">
        <v>2381</v>
      </c>
      <c r="AI65" t="s">
        <v>2382</v>
      </c>
      <c r="BD65" t="s">
        <v>85</v>
      </c>
      <c r="BE65">
        <v>2004</v>
      </c>
      <c r="BF65" t="s">
        <v>18</v>
      </c>
      <c r="BG65">
        <v>2</v>
      </c>
      <c r="BH65">
        <v>0</v>
      </c>
      <c r="BI65">
        <v>1210</v>
      </c>
      <c r="BJ65" t="s">
        <v>11</v>
      </c>
      <c r="BK65" t="s">
        <v>16</v>
      </c>
      <c r="BL65" t="s">
        <v>13</v>
      </c>
      <c r="CB65" t="s">
        <v>2382</v>
      </c>
    </row>
    <row r="66" spans="1:80" x14ac:dyDescent="0.3">
      <c r="A66" t="s">
        <v>86</v>
      </c>
      <c r="B66">
        <v>1996</v>
      </c>
      <c r="C66" t="s">
        <v>15</v>
      </c>
      <c r="D66">
        <v>4</v>
      </c>
      <c r="E66">
        <v>0</v>
      </c>
      <c r="F66">
        <v>1220</v>
      </c>
      <c r="G66" t="s">
        <v>11</v>
      </c>
      <c r="H66" t="s">
        <v>12</v>
      </c>
      <c r="I66" t="s">
        <v>23</v>
      </c>
      <c r="AB66" t="s">
        <v>2308</v>
      </c>
      <c r="AC66">
        <v>36.08</v>
      </c>
      <c r="AD66">
        <v>8.8000000000000007</v>
      </c>
      <c r="AE66" t="s">
        <v>2382</v>
      </c>
      <c r="AF66" t="s">
        <v>2380</v>
      </c>
      <c r="AG66" t="s">
        <v>2380</v>
      </c>
      <c r="AH66">
        <v>1</v>
      </c>
      <c r="AI66" t="s">
        <v>2382</v>
      </c>
      <c r="BD66" t="s">
        <v>86</v>
      </c>
      <c r="BE66">
        <v>1996</v>
      </c>
      <c r="BF66" t="s">
        <v>15</v>
      </c>
      <c r="BG66">
        <v>4</v>
      </c>
      <c r="BH66">
        <v>0</v>
      </c>
      <c r="BI66">
        <v>1220</v>
      </c>
      <c r="BJ66" t="s">
        <v>11</v>
      </c>
      <c r="BK66" t="s">
        <v>12</v>
      </c>
      <c r="BL66" t="s">
        <v>23</v>
      </c>
      <c r="CB66" t="s">
        <v>2382</v>
      </c>
    </row>
    <row r="67" spans="1:80" x14ac:dyDescent="0.3">
      <c r="A67" t="s">
        <v>87</v>
      </c>
      <c r="B67">
        <v>2004</v>
      </c>
      <c r="C67" t="s">
        <v>10</v>
      </c>
      <c r="D67">
        <v>9</v>
      </c>
      <c r="E67">
        <v>0</v>
      </c>
      <c r="F67">
        <v>1224</v>
      </c>
      <c r="G67" t="s">
        <v>11</v>
      </c>
      <c r="H67" t="s">
        <v>16</v>
      </c>
      <c r="I67" t="s">
        <v>13</v>
      </c>
      <c r="AB67" t="s">
        <v>2307</v>
      </c>
      <c r="AC67">
        <v>54.99</v>
      </c>
      <c r="AD67">
        <v>8.68</v>
      </c>
      <c r="AE67" t="s">
        <v>2380</v>
      </c>
      <c r="AF67" t="s">
        <v>2380</v>
      </c>
      <c r="AG67" t="s">
        <v>2380</v>
      </c>
      <c r="AH67">
        <v>2</v>
      </c>
      <c r="AI67" t="s">
        <v>2382</v>
      </c>
      <c r="BD67" t="s">
        <v>87</v>
      </c>
      <c r="BE67">
        <v>2004</v>
      </c>
      <c r="BF67" t="s">
        <v>10</v>
      </c>
      <c r="BG67">
        <v>9</v>
      </c>
      <c r="BH67">
        <v>0</v>
      </c>
      <c r="BI67">
        <v>1224</v>
      </c>
      <c r="BJ67" t="s">
        <v>11</v>
      </c>
      <c r="BK67" t="s">
        <v>16</v>
      </c>
      <c r="BL67" t="s">
        <v>13</v>
      </c>
      <c r="CB67" t="s">
        <v>2382</v>
      </c>
    </row>
    <row r="68" spans="1:80" x14ac:dyDescent="0.3">
      <c r="A68" t="s">
        <v>88</v>
      </c>
      <c r="B68">
        <v>2004</v>
      </c>
      <c r="C68" t="s">
        <v>37</v>
      </c>
      <c r="D68">
        <v>16</v>
      </c>
      <c r="E68">
        <v>0</v>
      </c>
      <c r="F68">
        <v>1228</v>
      </c>
      <c r="G68" t="s">
        <v>11</v>
      </c>
      <c r="H68" t="s">
        <v>16</v>
      </c>
      <c r="I68" t="s">
        <v>23</v>
      </c>
      <c r="AB68" t="s">
        <v>2306</v>
      </c>
      <c r="AC68">
        <v>35.97</v>
      </c>
      <c r="AD68">
        <v>6.12</v>
      </c>
      <c r="AE68" t="s">
        <v>2380</v>
      </c>
      <c r="AF68" t="s">
        <v>2380</v>
      </c>
      <c r="AG68" t="s">
        <v>2383</v>
      </c>
      <c r="AH68">
        <v>1</v>
      </c>
      <c r="AI68" t="s">
        <v>2382</v>
      </c>
      <c r="BD68" t="s">
        <v>88</v>
      </c>
      <c r="BE68">
        <v>2004</v>
      </c>
      <c r="BF68" t="s">
        <v>37</v>
      </c>
      <c r="BG68">
        <v>16</v>
      </c>
      <c r="BH68">
        <v>0</v>
      </c>
      <c r="BI68">
        <v>1228</v>
      </c>
      <c r="BJ68" t="s">
        <v>11</v>
      </c>
      <c r="BK68" t="s">
        <v>16</v>
      </c>
      <c r="BL68" t="s">
        <v>23</v>
      </c>
      <c r="CB68" t="s">
        <v>2382</v>
      </c>
    </row>
    <row r="69" spans="1:80" x14ac:dyDescent="0.3">
      <c r="A69" t="s">
        <v>89</v>
      </c>
      <c r="B69">
        <v>1998</v>
      </c>
      <c r="C69" t="s">
        <v>10</v>
      </c>
      <c r="D69">
        <v>13</v>
      </c>
      <c r="E69">
        <v>0</v>
      </c>
      <c r="F69">
        <v>1234</v>
      </c>
      <c r="G69" t="s">
        <v>11</v>
      </c>
      <c r="H69" t="s">
        <v>16</v>
      </c>
      <c r="I69" t="s">
        <v>13</v>
      </c>
      <c r="AB69" t="s">
        <v>2305</v>
      </c>
      <c r="AC69">
        <v>45.54</v>
      </c>
      <c r="AD69">
        <v>5.4</v>
      </c>
      <c r="AE69" t="s">
        <v>2382</v>
      </c>
      <c r="AF69" t="s">
        <v>2380</v>
      </c>
      <c r="AG69" t="s">
        <v>2383</v>
      </c>
      <c r="AH69">
        <v>1</v>
      </c>
      <c r="AI69" t="s">
        <v>2382</v>
      </c>
      <c r="BD69" t="s">
        <v>89</v>
      </c>
      <c r="BE69">
        <v>1998</v>
      </c>
      <c r="BF69" t="s">
        <v>10</v>
      </c>
      <c r="BG69">
        <v>13</v>
      </c>
      <c r="BH69">
        <v>0</v>
      </c>
      <c r="BI69">
        <v>1234</v>
      </c>
      <c r="BJ69" t="s">
        <v>11</v>
      </c>
      <c r="BK69" t="s">
        <v>16</v>
      </c>
      <c r="BL69" t="s">
        <v>13</v>
      </c>
      <c r="CB69" t="s">
        <v>2382</v>
      </c>
    </row>
    <row r="70" spans="1:80" x14ac:dyDescent="0.3">
      <c r="A70" t="s">
        <v>90</v>
      </c>
      <c r="B70">
        <v>2002</v>
      </c>
      <c r="C70" t="s">
        <v>30</v>
      </c>
      <c r="D70">
        <v>12</v>
      </c>
      <c r="E70">
        <v>0</v>
      </c>
      <c r="F70">
        <v>1237</v>
      </c>
      <c r="G70" t="s">
        <v>11</v>
      </c>
      <c r="H70" t="s">
        <v>11</v>
      </c>
      <c r="I70" t="s">
        <v>13</v>
      </c>
      <c r="AB70" t="s">
        <v>2304</v>
      </c>
      <c r="AC70">
        <v>35.53</v>
      </c>
      <c r="AD70">
        <v>4.3600000000000003</v>
      </c>
      <c r="AE70" t="s">
        <v>2382</v>
      </c>
      <c r="AF70" t="s">
        <v>2380</v>
      </c>
      <c r="AG70" t="s">
        <v>2380</v>
      </c>
      <c r="AH70" t="s">
        <v>2381</v>
      </c>
      <c r="AI70" t="s">
        <v>2382</v>
      </c>
      <c r="BD70" t="s">
        <v>90</v>
      </c>
      <c r="BE70">
        <v>2002</v>
      </c>
      <c r="BF70" t="s">
        <v>30</v>
      </c>
      <c r="BG70">
        <v>12</v>
      </c>
      <c r="BH70">
        <v>0</v>
      </c>
      <c r="BI70">
        <v>1237</v>
      </c>
      <c r="BJ70" t="s">
        <v>11</v>
      </c>
      <c r="BK70" t="s">
        <v>11</v>
      </c>
      <c r="BL70" t="s">
        <v>13</v>
      </c>
      <c r="CB70" t="s">
        <v>2382</v>
      </c>
    </row>
    <row r="71" spans="1:80" x14ac:dyDescent="0.3">
      <c r="A71" t="s">
        <v>91</v>
      </c>
      <c r="B71">
        <v>1998</v>
      </c>
      <c r="C71" t="s">
        <v>37</v>
      </c>
      <c r="D71">
        <v>11</v>
      </c>
      <c r="E71">
        <v>0</v>
      </c>
      <c r="F71">
        <v>1240</v>
      </c>
      <c r="G71" t="s">
        <v>11</v>
      </c>
      <c r="H71" t="s">
        <v>16</v>
      </c>
      <c r="I71" t="s">
        <v>23</v>
      </c>
      <c r="AB71" t="s">
        <v>2303</v>
      </c>
      <c r="AC71">
        <v>30.8</v>
      </c>
      <c r="AD71">
        <v>9.77</v>
      </c>
      <c r="AE71" t="s">
        <v>2380</v>
      </c>
      <c r="AF71" t="s">
        <v>2380</v>
      </c>
      <c r="AG71" t="s">
        <v>2380</v>
      </c>
      <c r="AH71" t="s">
        <v>2381</v>
      </c>
      <c r="AI71" t="s">
        <v>2382</v>
      </c>
      <c r="BD71" t="s">
        <v>91</v>
      </c>
      <c r="BE71">
        <v>1998</v>
      </c>
      <c r="BF71" t="s">
        <v>37</v>
      </c>
      <c r="BG71">
        <v>11</v>
      </c>
      <c r="BH71">
        <v>0</v>
      </c>
      <c r="BI71">
        <v>1240</v>
      </c>
      <c r="BJ71" t="s">
        <v>11</v>
      </c>
      <c r="BK71" t="s">
        <v>16</v>
      </c>
      <c r="BL71" t="s">
        <v>23</v>
      </c>
      <c r="CB71" t="s">
        <v>2382</v>
      </c>
    </row>
    <row r="72" spans="1:80" x14ac:dyDescent="0.3">
      <c r="A72" t="s">
        <v>92</v>
      </c>
      <c r="B72">
        <v>2002</v>
      </c>
      <c r="C72" t="s">
        <v>10</v>
      </c>
      <c r="D72">
        <v>1</v>
      </c>
      <c r="E72">
        <v>0</v>
      </c>
      <c r="F72">
        <v>1241</v>
      </c>
      <c r="G72" t="s">
        <v>11</v>
      </c>
      <c r="H72" t="s">
        <v>11</v>
      </c>
      <c r="I72" t="s">
        <v>13</v>
      </c>
      <c r="AB72" t="s">
        <v>2302</v>
      </c>
      <c r="AC72">
        <v>38.39</v>
      </c>
      <c r="AD72">
        <v>4.25</v>
      </c>
      <c r="AE72" t="s">
        <v>2380</v>
      </c>
      <c r="AF72" t="s">
        <v>2380</v>
      </c>
      <c r="AG72" t="s">
        <v>2380</v>
      </c>
      <c r="AH72">
        <v>1</v>
      </c>
      <c r="AI72" t="s">
        <v>2382</v>
      </c>
      <c r="BD72" t="s">
        <v>92</v>
      </c>
      <c r="BE72">
        <v>2002</v>
      </c>
      <c r="BF72" t="s">
        <v>10</v>
      </c>
      <c r="BG72">
        <v>1</v>
      </c>
      <c r="BH72">
        <v>0</v>
      </c>
      <c r="BI72">
        <v>1241</v>
      </c>
      <c r="BJ72" t="s">
        <v>11</v>
      </c>
      <c r="BK72" t="s">
        <v>11</v>
      </c>
      <c r="BL72" t="s">
        <v>13</v>
      </c>
      <c r="CB72" t="s">
        <v>2382</v>
      </c>
    </row>
    <row r="73" spans="1:80" x14ac:dyDescent="0.3">
      <c r="A73" t="s">
        <v>93</v>
      </c>
      <c r="B73">
        <v>2003</v>
      </c>
      <c r="C73" t="s">
        <v>35</v>
      </c>
      <c r="D73">
        <v>2</v>
      </c>
      <c r="E73">
        <v>0</v>
      </c>
      <c r="F73">
        <v>1241.57</v>
      </c>
      <c r="G73" t="s">
        <v>11</v>
      </c>
      <c r="H73" t="s">
        <v>11</v>
      </c>
      <c r="I73" t="s">
        <v>42</v>
      </c>
      <c r="AB73" t="s">
        <v>2301</v>
      </c>
      <c r="AC73">
        <v>32.299999999999997</v>
      </c>
      <c r="AD73">
        <v>4.76</v>
      </c>
      <c r="AE73" t="s">
        <v>2380</v>
      </c>
      <c r="AF73" t="s">
        <v>2380</v>
      </c>
      <c r="AG73" t="s">
        <v>2380</v>
      </c>
      <c r="AH73">
        <v>2</v>
      </c>
      <c r="AI73" t="s">
        <v>2382</v>
      </c>
      <c r="BD73" t="s">
        <v>93</v>
      </c>
      <c r="BE73">
        <v>2003</v>
      </c>
      <c r="BF73" t="s">
        <v>35</v>
      </c>
      <c r="BG73">
        <v>2</v>
      </c>
      <c r="BH73">
        <v>0</v>
      </c>
      <c r="BI73">
        <v>1241.57</v>
      </c>
      <c r="BJ73" t="s">
        <v>11</v>
      </c>
      <c r="BK73" t="s">
        <v>11</v>
      </c>
      <c r="BL73" t="s">
        <v>42</v>
      </c>
      <c r="CB73" t="s">
        <v>2382</v>
      </c>
    </row>
    <row r="74" spans="1:80" x14ac:dyDescent="0.3">
      <c r="A74" t="s">
        <v>94</v>
      </c>
      <c r="B74">
        <v>2003</v>
      </c>
      <c r="C74" t="s">
        <v>20</v>
      </c>
      <c r="D74">
        <v>15</v>
      </c>
      <c r="E74">
        <v>0</v>
      </c>
      <c r="F74">
        <v>1242.26</v>
      </c>
      <c r="G74" t="s">
        <v>11</v>
      </c>
      <c r="H74" t="s">
        <v>16</v>
      </c>
      <c r="I74" t="s">
        <v>42</v>
      </c>
      <c r="AB74" t="s">
        <v>2300</v>
      </c>
      <c r="AC74">
        <v>48.8</v>
      </c>
      <c r="AD74">
        <v>6.22</v>
      </c>
      <c r="AE74" t="s">
        <v>2382</v>
      </c>
      <c r="AF74" t="s">
        <v>2380</v>
      </c>
      <c r="AG74" t="s">
        <v>2380</v>
      </c>
      <c r="AH74">
        <v>2</v>
      </c>
      <c r="AI74" t="s">
        <v>2382</v>
      </c>
      <c r="BD74" t="s">
        <v>94</v>
      </c>
      <c r="BE74">
        <v>2003</v>
      </c>
      <c r="BF74" t="s">
        <v>20</v>
      </c>
      <c r="BG74">
        <v>15</v>
      </c>
      <c r="BH74">
        <v>0</v>
      </c>
      <c r="BI74">
        <v>1242.26</v>
      </c>
      <c r="BJ74" t="s">
        <v>11</v>
      </c>
      <c r="BK74" t="s">
        <v>16</v>
      </c>
      <c r="BL74" t="s">
        <v>42</v>
      </c>
      <c r="CB74" t="s">
        <v>2382</v>
      </c>
    </row>
    <row r="75" spans="1:80" x14ac:dyDescent="0.3">
      <c r="A75" t="s">
        <v>95</v>
      </c>
      <c r="B75">
        <v>2003</v>
      </c>
      <c r="C75" t="s">
        <v>20</v>
      </c>
      <c r="D75">
        <v>8</v>
      </c>
      <c r="E75">
        <v>0</v>
      </c>
      <c r="F75">
        <v>1242.82</v>
      </c>
      <c r="G75" t="s">
        <v>11</v>
      </c>
      <c r="H75" t="s">
        <v>16</v>
      </c>
      <c r="I75" t="s">
        <v>42</v>
      </c>
      <c r="AB75" t="s">
        <v>2299</v>
      </c>
      <c r="AC75">
        <v>45.5</v>
      </c>
      <c r="AD75">
        <v>7.96</v>
      </c>
      <c r="AE75" t="s">
        <v>2380</v>
      </c>
      <c r="AF75" t="s">
        <v>2380</v>
      </c>
      <c r="AG75" t="s">
        <v>2380</v>
      </c>
      <c r="AH75" t="s">
        <v>2381</v>
      </c>
      <c r="AI75" t="s">
        <v>2382</v>
      </c>
      <c r="BD75" t="s">
        <v>95</v>
      </c>
      <c r="BE75">
        <v>2003</v>
      </c>
      <c r="BF75" t="s">
        <v>20</v>
      </c>
      <c r="BG75">
        <v>8</v>
      </c>
      <c r="BH75">
        <v>0</v>
      </c>
      <c r="BI75">
        <v>1242.82</v>
      </c>
      <c r="BJ75" t="s">
        <v>11</v>
      </c>
      <c r="BK75" t="s">
        <v>16</v>
      </c>
      <c r="BL75" t="s">
        <v>42</v>
      </c>
      <c r="CB75" t="s">
        <v>2382</v>
      </c>
    </row>
    <row r="76" spans="1:80" x14ac:dyDescent="0.3">
      <c r="A76" t="s">
        <v>96</v>
      </c>
      <c r="B76">
        <v>2003</v>
      </c>
      <c r="C76" t="s">
        <v>20</v>
      </c>
      <c r="D76">
        <v>15</v>
      </c>
      <c r="E76">
        <v>0</v>
      </c>
      <c r="F76">
        <v>1252.4100000000001</v>
      </c>
      <c r="G76" t="s">
        <v>11</v>
      </c>
      <c r="H76" t="s">
        <v>12</v>
      </c>
      <c r="I76" t="s">
        <v>42</v>
      </c>
      <c r="AB76" t="s">
        <v>2298</v>
      </c>
      <c r="AC76">
        <v>53.61</v>
      </c>
      <c r="AD76">
        <v>10.92</v>
      </c>
      <c r="AE76" t="s">
        <v>2382</v>
      </c>
      <c r="AF76" t="s">
        <v>2380</v>
      </c>
      <c r="AG76" t="s">
        <v>2380</v>
      </c>
      <c r="AH76">
        <v>1</v>
      </c>
      <c r="AI76" t="s">
        <v>2382</v>
      </c>
      <c r="BD76" t="s">
        <v>96</v>
      </c>
      <c r="BE76">
        <v>2003</v>
      </c>
      <c r="BF76" t="s">
        <v>20</v>
      </c>
      <c r="BG76">
        <v>15</v>
      </c>
      <c r="BH76">
        <v>0</v>
      </c>
      <c r="BI76">
        <v>1252.4100000000001</v>
      </c>
      <c r="BJ76" t="s">
        <v>11</v>
      </c>
      <c r="BK76" t="s">
        <v>12</v>
      </c>
      <c r="BL76" t="s">
        <v>42</v>
      </c>
      <c r="CB76" t="s">
        <v>2382</v>
      </c>
    </row>
    <row r="77" spans="1:80" x14ac:dyDescent="0.3">
      <c r="A77" t="s">
        <v>97</v>
      </c>
      <c r="B77">
        <v>1997</v>
      </c>
      <c r="C77" t="s">
        <v>15</v>
      </c>
      <c r="D77">
        <v>4</v>
      </c>
      <c r="E77">
        <v>0</v>
      </c>
      <c r="F77">
        <v>1253</v>
      </c>
      <c r="G77" t="s">
        <v>11</v>
      </c>
      <c r="H77" t="s">
        <v>11</v>
      </c>
      <c r="I77" t="s">
        <v>13</v>
      </c>
      <c r="AB77" t="s">
        <v>2297</v>
      </c>
      <c r="AC77">
        <v>36.19</v>
      </c>
      <c r="AD77">
        <v>11.51</v>
      </c>
      <c r="AE77" t="s">
        <v>2382</v>
      </c>
      <c r="AF77" t="s">
        <v>2380</v>
      </c>
      <c r="AG77" t="s">
        <v>2380</v>
      </c>
      <c r="AH77">
        <v>1</v>
      </c>
      <c r="AI77" t="s">
        <v>2382</v>
      </c>
      <c r="BD77" t="s">
        <v>97</v>
      </c>
      <c r="BE77">
        <v>1997</v>
      </c>
      <c r="BF77" t="s">
        <v>15</v>
      </c>
      <c r="BG77">
        <v>4</v>
      </c>
      <c r="BH77">
        <v>0</v>
      </c>
      <c r="BI77">
        <v>1253</v>
      </c>
      <c r="BJ77" t="s">
        <v>11</v>
      </c>
      <c r="BK77" t="s">
        <v>11</v>
      </c>
      <c r="BL77" t="s">
        <v>13</v>
      </c>
      <c r="CB77" t="s">
        <v>2382</v>
      </c>
    </row>
    <row r="78" spans="1:80" x14ac:dyDescent="0.3">
      <c r="A78" t="s">
        <v>98</v>
      </c>
      <c r="B78">
        <v>2003</v>
      </c>
      <c r="C78" t="s">
        <v>30</v>
      </c>
      <c r="D78">
        <v>10</v>
      </c>
      <c r="E78">
        <v>0</v>
      </c>
      <c r="F78">
        <v>1253.94</v>
      </c>
      <c r="G78" t="s">
        <v>11</v>
      </c>
      <c r="H78" t="s">
        <v>11</v>
      </c>
      <c r="I78" t="s">
        <v>42</v>
      </c>
      <c r="AB78" t="s">
        <v>2296</v>
      </c>
      <c r="AC78">
        <v>34.6</v>
      </c>
      <c r="AD78">
        <v>5.99</v>
      </c>
      <c r="AE78" t="s">
        <v>2382</v>
      </c>
      <c r="AF78" t="s">
        <v>2380</v>
      </c>
      <c r="AG78" t="s">
        <v>2380</v>
      </c>
      <c r="AH78" t="s">
        <v>2381</v>
      </c>
      <c r="AI78" t="s">
        <v>2382</v>
      </c>
      <c r="BD78" t="s">
        <v>98</v>
      </c>
      <c r="BE78">
        <v>2003</v>
      </c>
      <c r="BF78" t="s">
        <v>30</v>
      </c>
      <c r="BG78">
        <v>10</v>
      </c>
      <c r="BH78">
        <v>0</v>
      </c>
      <c r="BI78">
        <v>1253.94</v>
      </c>
      <c r="BJ78" t="s">
        <v>11</v>
      </c>
      <c r="BK78" t="s">
        <v>11</v>
      </c>
      <c r="BL78" t="s">
        <v>42</v>
      </c>
      <c r="CB78" t="s">
        <v>2382</v>
      </c>
    </row>
    <row r="79" spans="1:80" x14ac:dyDescent="0.3">
      <c r="A79" t="s">
        <v>99</v>
      </c>
      <c r="B79">
        <v>2003</v>
      </c>
      <c r="C79" t="s">
        <v>37</v>
      </c>
      <c r="D79">
        <v>13</v>
      </c>
      <c r="E79">
        <v>0</v>
      </c>
      <c r="F79">
        <v>1256.3</v>
      </c>
      <c r="G79" t="s">
        <v>11</v>
      </c>
      <c r="H79" t="s">
        <v>12</v>
      </c>
      <c r="I79" t="s">
        <v>42</v>
      </c>
      <c r="AB79" t="s">
        <v>2295</v>
      </c>
      <c r="AC79">
        <v>54.12</v>
      </c>
      <c r="AD79">
        <v>11.57</v>
      </c>
      <c r="AE79" t="s">
        <v>2380</v>
      </c>
      <c r="AF79" t="s">
        <v>2380</v>
      </c>
      <c r="AG79" t="s">
        <v>2380</v>
      </c>
      <c r="AH79" t="s">
        <v>2381</v>
      </c>
      <c r="AI79" t="s">
        <v>2382</v>
      </c>
      <c r="BD79" t="s">
        <v>99</v>
      </c>
      <c r="BE79">
        <v>2003</v>
      </c>
      <c r="BF79" t="s">
        <v>37</v>
      </c>
      <c r="BG79">
        <v>13</v>
      </c>
      <c r="BH79">
        <v>0</v>
      </c>
      <c r="BI79">
        <v>1256.3</v>
      </c>
      <c r="BJ79" t="s">
        <v>11</v>
      </c>
      <c r="BK79" t="s">
        <v>12</v>
      </c>
      <c r="BL79" t="s">
        <v>42</v>
      </c>
      <c r="CB79" t="s">
        <v>2382</v>
      </c>
    </row>
    <row r="80" spans="1:80" x14ac:dyDescent="0.3">
      <c r="A80" t="s">
        <v>100</v>
      </c>
      <c r="B80">
        <v>2003</v>
      </c>
      <c r="C80" t="s">
        <v>37</v>
      </c>
      <c r="D80">
        <v>30</v>
      </c>
      <c r="E80">
        <v>0</v>
      </c>
      <c r="F80">
        <v>1261.44</v>
      </c>
      <c r="G80" t="s">
        <v>11</v>
      </c>
      <c r="H80" t="s">
        <v>12</v>
      </c>
      <c r="I80" t="s">
        <v>42</v>
      </c>
      <c r="AB80" t="s">
        <v>2294</v>
      </c>
      <c r="AC80">
        <v>48.82</v>
      </c>
      <c r="AD80">
        <v>6.67</v>
      </c>
      <c r="AE80" t="s">
        <v>2382</v>
      </c>
      <c r="AF80" t="s">
        <v>2380</v>
      </c>
      <c r="AG80" t="s">
        <v>2380</v>
      </c>
      <c r="AH80" t="s">
        <v>2381</v>
      </c>
      <c r="AI80" t="s">
        <v>2382</v>
      </c>
      <c r="BD80" t="s">
        <v>100</v>
      </c>
      <c r="BE80">
        <v>2003</v>
      </c>
      <c r="BF80" t="s">
        <v>37</v>
      </c>
      <c r="BG80">
        <v>30</v>
      </c>
      <c r="BH80">
        <v>0</v>
      </c>
      <c r="BI80">
        <v>1261.44</v>
      </c>
      <c r="BJ80" t="s">
        <v>11</v>
      </c>
      <c r="BK80" t="s">
        <v>12</v>
      </c>
      <c r="BL80" t="s">
        <v>42</v>
      </c>
      <c r="CB80" t="s">
        <v>2382</v>
      </c>
    </row>
    <row r="81" spans="1:80" x14ac:dyDescent="0.3">
      <c r="A81" t="s">
        <v>101</v>
      </c>
      <c r="B81">
        <v>2003</v>
      </c>
      <c r="C81" t="s">
        <v>35</v>
      </c>
      <c r="D81">
        <v>15</v>
      </c>
      <c r="E81">
        <v>0</v>
      </c>
      <c r="F81">
        <v>1261.8599999999999</v>
      </c>
      <c r="G81" t="s">
        <v>11</v>
      </c>
      <c r="H81" t="s">
        <v>12</v>
      </c>
      <c r="I81" t="s">
        <v>42</v>
      </c>
      <c r="AB81" t="s">
        <v>2293</v>
      </c>
      <c r="AC81">
        <v>51.01</v>
      </c>
      <c r="AD81">
        <v>9.1999999999999993</v>
      </c>
      <c r="AE81" t="s">
        <v>2380</v>
      </c>
      <c r="AF81" t="s">
        <v>2380</v>
      </c>
      <c r="AG81" t="s">
        <v>2380</v>
      </c>
      <c r="AH81" t="s">
        <v>2381</v>
      </c>
      <c r="AI81" t="s">
        <v>2382</v>
      </c>
      <c r="BD81" t="s">
        <v>101</v>
      </c>
      <c r="BE81">
        <v>2003</v>
      </c>
      <c r="BF81" t="s">
        <v>35</v>
      </c>
      <c r="BG81">
        <v>15</v>
      </c>
      <c r="BH81">
        <v>0</v>
      </c>
      <c r="BI81">
        <v>1261.8599999999999</v>
      </c>
      <c r="BJ81" t="s">
        <v>11</v>
      </c>
      <c r="BK81" t="s">
        <v>12</v>
      </c>
      <c r="BL81" t="s">
        <v>42</v>
      </c>
      <c r="CB81" t="s">
        <v>2382</v>
      </c>
    </row>
    <row r="82" spans="1:80" x14ac:dyDescent="0.3">
      <c r="A82" t="s">
        <v>102</v>
      </c>
      <c r="B82">
        <v>2003</v>
      </c>
      <c r="C82" t="s">
        <v>15</v>
      </c>
      <c r="D82">
        <v>21</v>
      </c>
      <c r="E82">
        <v>0</v>
      </c>
      <c r="F82">
        <v>1263.25</v>
      </c>
      <c r="G82" t="s">
        <v>11</v>
      </c>
      <c r="H82" t="s">
        <v>12</v>
      </c>
      <c r="I82" t="s">
        <v>42</v>
      </c>
      <c r="AB82" t="s">
        <v>2292</v>
      </c>
      <c r="AC82">
        <v>45.65</v>
      </c>
      <c r="AD82">
        <v>5.1100000000000003</v>
      </c>
      <c r="AE82" t="s">
        <v>2382</v>
      </c>
      <c r="AF82" t="s">
        <v>2380</v>
      </c>
      <c r="AG82" t="s">
        <v>2380</v>
      </c>
      <c r="AH82">
        <v>1</v>
      </c>
      <c r="AI82" t="s">
        <v>2382</v>
      </c>
      <c r="BD82" t="s">
        <v>102</v>
      </c>
      <c r="BE82">
        <v>2003</v>
      </c>
      <c r="BF82" t="s">
        <v>15</v>
      </c>
      <c r="BG82">
        <v>21</v>
      </c>
      <c r="BH82">
        <v>0</v>
      </c>
      <c r="BI82">
        <v>1263.25</v>
      </c>
      <c r="BJ82" t="s">
        <v>11</v>
      </c>
      <c r="BK82" t="s">
        <v>12</v>
      </c>
      <c r="BL82" t="s">
        <v>42</v>
      </c>
      <c r="CB82" t="s">
        <v>2382</v>
      </c>
    </row>
    <row r="83" spans="1:80" x14ac:dyDescent="0.3">
      <c r="A83" t="s">
        <v>103</v>
      </c>
      <c r="B83">
        <v>2002</v>
      </c>
      <c r="C83" t="s">
        <v>30</v>
      </c>
      <c r="D83">
        <v>4</v>
      </c>
      <c r="E83">
        <v>0</v>
      </c>
      <c r="F83">
        <v>1267</v>
      </c>
      <c r="G83" t="s">
        <v>11</v>
      </c>
      <c r="H83" t="s">
        <v>16</v>
      </c>
      <c r="I83" t="s">
        <v>13</v>
      </c>
      <c r="AB83" t="s">
        <v>2291</v>
      </c>
      <c r="AC83">
        <v>52.9</v>
      </c>
      <c r="AD83">
        <v>5.34</v>
      </c>
      <c r="AE83" t="s">
        <v>2380</v>
      </c>
      <c r="AF83" t="s">
        <v>2380</v>
      </c>
      <c r="AG83" t="s">
        <v>2380</v>
      </c>
      <c r="AH83" t="s">
        <v>2381</v>
      </c>
      <c r="AI83" t="s">
        <v>2382</v>
      </c>
      <c r="BD83" t="s">
        <v>103</v>
      </c>
      <c r="BE83">
        <v>2002</v>
      </c>
      <c r="BF83" t="s">
        <v>30</v>
      </c>
      <c r="BG83">
        <v>4</v>
      </c>
      <c r="BH83">
        <v>0</v>
      </c>
      <c r="BI83">
        <v>1267</v>
      </c>
      <c r="BJ83" t="s">
        <v>11</v>
      </c>
      <c r="BK83" t="s">
        <v>16</v>
      </c>
      <c r="BL83" t="s">
        <v>13</v>
      </c>
      <c r="CB83" t="s">
        <v>2382</v>
      </c>
    </row>
    <row r="84" spans="1:80" x14ac:dyDescent="0.3">
      <c r="A84" t="s">
        <v>104</v>
      </c>
      <c r="B84">
        <v>1997</v>
      </c>
      <c r="C84" t="s">
        <v>37</v>
      </c>
      <c r="D84">
        <v>26</v>
      </c>
      <c r="E84">
        <v>0</v>
      </c>
      <c r="F84">
        <v>1276</v>
      </c>
      <c r="G84" t="s">
        <v>11</v>
      </c>
      <c r="H84" t="s">
        <v>11</v>
      </c>
      <c r="I84" t="s">
        <v>23</v>
      </c>
      <c r="AB84" t="s">
        <v>2290</v>
      </c>
      <c r="AC84">
        <v>45.41</v>
      </c>
      <c r="AD84">
        <v>4.03</v>
      </c>
      <c r="AE84" t="s">
        <v>2382</v>
      </c>
      <c r="AF84" t="s">
        <v>2380</v>
      </c>
      <c r="AG84" t="s">
        <v>2380</v>
      </c>
      <c r="AH84">
        <v>1</v>
      </c>
      <c r="AI84" t="s">
        <v>2382</v>
      </c>
      <c r="BD84" t="s">
        <v>104</v>
      </c>
      <c r="BE84">
        <v>1997</v>
      </c>
      <c r="BF84" t="s">
        <v>37</v>
      </c>
      <c r="BG84">
        <v>26</v>
      </c>
      <c r="BH84">
        <v>0</v>
      </c>
      <c r="BI84">
        <v>1276</v>
      </c>
      <c r="BJ84" t="s">
        <v>11</v>
      </c>
      <c r="BK84" t="s">
        <v>11</v>
      </c>
      <c r="BL84" t="s">
        <v>23</v>
      </c>
      <c r="CB84" t="s">
        <v>2382</v>
      </c>
    </row>
    <row r="85" spans="1:80" x14ac:dyDescent="0.3">
      <c r="A85" t="s">
        <v>105</v>
      </c>
      <c r="B85">
        <v>2004</v>
      </c>
      <c r="C85" t="s">
        <v>20</v>
      </c>
      <c r="D85">
        <v>30</v>
      </c>
      <c r="E85">
        <v>0</v>
      </c>
      <c r="F85">
        <v>1283</v>
      </c>
      <c r="G85" t="s">
        <v>11</v>
      </c>
      <c r="H85" t="s">
        <v>16</v>
      </c>
      <c r="I85" t="s">
        <v>13</v>
      </c>
      <c r="AB85" t="s">
        <v>2289</v>
      </c>
      <c r="AC85">
        <v>49.41</v>
      </c>
      <c r="AD85">
        <v>4.2300000000000004</v>
      </c>
      <c r="AE85" t="s">
        <v>2382</v>
      </c>
      <c r="AF85" t="s">
        <v>2380</v>
      </c>
      <c r="AG85" t="s">
        <v>2383</v>
      </c>
      <c r="AH85">
        <v>1</v>
      </c>
      <c r="AI85" t="s">
        <v>2382</v>
      </c>
      <c r="BD85" t="s">
        <v>105</v>
      </c>
      <c r="BE85">
        <v>2004</v>
      </c>
      <c r="BF85" t="s">
        <v>20</v>
      </c>
      <c r="BG85">
        <v>30</v>
      </c>
      <c r="BH85">
        <v>0</v>
      </c>
      <c r="BI85">
        <v>1283</v>
      </c>
      <c r="BJ85" t="s">
        <v>11</v>
      </c>
      <c r="BK85" t="s">
        <v>16</v>
      </c>
      <c r="BL85" t="s">
        <v>13</v>
      </c>
      <c r="CB85" t="s">
        <v>2382</v>
      </c>
    </row>
    <row r="86" spans="1:80" x14ac:dyDescent="0.3">
      <c r="A86" t="s">
        <v>106</v>
      </c>
      <c r="B86">
        <v>2004</v>
      </c>
      <c r="C86" t="s">
        <v>10</v>
      </c>
      <c r="D86">
        <v>28</v>
      </c>
      <c r="E86">
        <v>0</v>
      </c>
      <c r="F86">
        <v>1285</v>
      </c>
      <c r="G86" t="s">
        <v>11</v>
      </c>
      <c r="H86" t="s">
        <v>12</v>
      </c>
      <c r="I86" t="s">
        <v>13</v>
      </c>
      <c r="AB86" t="s">
        <v>2288</v>
      </c>
      <c r="AC86">
        <v>31.824999999999999</v>
      </c>
      <c r="AD86">
        <v>4.0599999999999996</v>
      </c>
      <c r="AE86" t="s">
        <v>2380</v>
      </c>
      <c r="AF86" t="s">
        <v>2380</v>
      </c>
      <c r="AG86" t="s">
        <v>2380</v>
      </c>
      <c r="AH86">
        <v>2</v>
      </c>
      <c r="AI86" t="s">
        <v>2382</v>
      </c>
      <c r="BD86" t="s">
        <v>106</v>
      </c>
      <c r="BE86">
        <v>2004</v>
      </c>
      <c r="BF86" t="s">
        <v>10</v>
      </c>
      <c r="BG86">
        <v>28</v>
      </c>
      <c r="BH86">
        <v>0</v>
      </c>
      <c r="BI86">
        <v>1285</v>
      </c>
      <c r="BJ86" t="s">
        <v>11</v>
      </c>
      <c r="BK86" t="s">
        <v>12</v>
      </c>
      <c r="BL86" t="s">
        <v>13</v>
      </c>
      <c r="CB86" t="s">
        <v>2382</v>
      </c>
    </row>
    <row r="87" spans="1:80" x14ac:dyDescent="0.3">
      <c r="A87" t="s">
        <v>107</v>
      </c>
      <c r="B87">
        <v>2000</v>
      </c>
      <c r="C87" t="s">
        <v>18</v>
      </c>
      <c r="D87">
        <v>26</v>
      </c>
      <c r="E87">
        <v>0</v>
      </c>
      <c r="F87">
        <v>1286</v>
      </c>
      <c r="G87" t="s">
        <v>11</v>
      </c>
      <c r="H87" t="s">
        <v>11</v>
      </c>
      <c r="I87" t="s">
        <v>13</v>
      </c>
      <c r="AB87" t="s">
        <v>2287</v>
      </c>
      <c r="AC87">
        <v>51.28</v>
      </c>
      <c r="AD87">
        <v>4.68</v>
      </c>
      <c r="AE87" t="s">
        <v>2380</v>
      </c>
      <c r="AF87" t="s">
        <v>2380</v>
      </c>
      <c r="AG87" t="s">
        <v>2380</v>
      </c>
      <c r="AH87">
        <v>2</v>
      </c>
      <c r="AI87" t="s">
        <v>2382</v>
      </c>
      <c r="BD87" t="s">
        <v>107</v>
      </c>
      <c r="BE87">
        <v>2000</v>
      </c>
      <c r="BF87" t="s">
        <v>18</v>
      </c>
      <c r="BG87">
        <v>26</v>
      </c>
      <c r="BH87">
        <v>0</v>
      </c>
      <c r="BI87">
        <v>1286</v>
      </c>
      <c r="BJ87" t="s">
        <v>11</v>
      </c>
      <c r="BK87" t="s">
        <v>11</v>
      </c>
      <c r="BL87" t="s">
        <v>13</v>
      </c>
      <c r="CB87" t="s">
        <v>2382</v>
      </c>
    </row>
    <row r="88" spans="1:80" x14ac:dyDescent="0.3">
      <c r="A88" t="s">
        <v>108</v>
      </c>
      <c r="B88">
        <v>1998</v>
      </c>
      <c r="C88" t="s">
        <v>18</v>
      </c>
      <c r="D88">
        <v>4</v>
      </c>
      <c r="E88">
        <v>0</v>
      </c>
      <c r="F88">
        <v>1290.93</v>
      </c>
      <c r="G88" t="s">
        <v>11</v>
      </c>
      <c r="H88" t="s">
        <v>11</v>
      </c>
      <c r="I88" t="s">
        <v>13</v>
      </c>
      <c r="AB88" t="s">
        <v>2286</v>
      </c>
      <c r="AC88">
        <v>34.96</v>
      </c>
      <c r="AD88">
        <v>4.34</v>
      </c>
      <c r="AE88" t="s">
        <v>2380</v>
      </c>
      <c r="AF88" t="s">
        <v>2380</v>
      </c>
      <c r="AG88" t="s">
        <v>2383</v>
      </c>
      <c r="AH88">
        <v>1</v>
      </c>
      <c r="AI88" t="s">
        <v>2382</v>
      </c>
      <c r="BD88" t="s">
        <v>108</v>
      </c>
      <c r="BE88">
        <v>1998</v>
      </c>
      <c r="BF88" t="s">
        <v>18</v>
      </c>
      <c r="BG88">
        <v>4</v>
      </c>
      <c r="BH88">
        <v>0</v>
      </c>
      <c r="BI88">
        <v>1290.93</v>
      </c>
      <c r="BJ88" t="s">
        <v>11</v>
      </c>
      <c r="BK88" t="s">
        <v>11</v>
      </c>
      <c r="BL88" t="s">
        <v>13</v>
      </c>
      <c r="CB88" t="s">
        <v>2382</v>
      </c>
    </row>
    <row r="89" spans="1:80" x14ac:dyDescent="0.3">
      <c r="A89" t="s">
        <v>109</v>
      </c>
      <c r="B89">
        <v>2001</v>
      </c>
      <c r="C89" t="s">
        <v>15</v>
      </c>
      <c r="D89">
        <v>29</v>
      </c>
      <c r="E89">
        <v>0</v>
      </c>
      <c r="F89">
        <v>1293</v>
      </c>
      <c r="G89" t="s">
        <v>11</v>
      </c>
      <c r="H89" t="s">
        <v>12</v>
      </c>
      <c r="I89" t="s">
        <v>23</v>
      </c>
      <c r="AB89" t="s">
        <v>2285</v>
      </c>
      <c r="AC89">
        <v>33.11</v>
      </c>
      <c r="AD89">
        <v>10.51</v>
      </c>
      <c r="AE89" t="s">
        <v>2380</v>
      </c>
      <c r="AF89" t="s">
        <v>2380</v>
      </c>
      <c r="AG89" t="s">
        <v>2380</v>
      </c>
      <c r="AH89" t="s">
        <v>2381</v>
      </c>
      <c r="AI89" t="s">
        <v>2382</v>
      </c>
      <c r="BD89" t="s">
        <v>109</v>
      </c>
      <c r="BE89">
        <v>2001</v>
      </c>
      <c r="BF89" t="s">
        <v>15</v>
      </c>
      <c r="BG89">
        <v>29</v>
      </c>
      <c r="BH89">
        <v>0</v>
      </c>
      <c r="BI89">
        <v>1293</v>
      </c>
      <c r="BJ89" t="s">
        <v>11</v>
      </c>
      <c r="BK89" t="s">
        <v>12</v>
      </c>
      <c r="BL89" t="s">
        <v>23</v>
      </c>
      <c r="CB89" t="s">
        <v>2382</v>
      </c>
    </row>
    <row r="90" spans="1:80" x14ac:dyDescent="0.3">
      <c r="A90" t="s">
        <v>110</v>
      </c>
      <c r="B90">
        <v>2002</v>
      </c>
      <c r="C90" t="s">
        <v>30</v>
      </c>
      <c r="D90">
        <v>10</v>
      </c>
      <c r="E90">
        <v>0</v>
      </c>
      <c r="F90">
        <v>1304</v>
      </c>
      <c r="G90" t="s">
        <v>11</v>
      </c>
      <c r="H90" t="s">
        <v>11</v>
      </c>
      <c r="I90" t="s">
        <v>23</v>
      </c>
      <c r="AB90" t="s">
        <v>2284</v>
      </c>
      <c r="AC90">
        <v>54.74</v>
      </c>
      <c r="AD90">
        <v>5.84</v>
      </c>
      <c r="AE90" t="s">
        <v>2382</v>
      </c>
      <c r="AF90" t="s">
        <v>2380</v>
      </c>
      <c r="AG90" t="s">
        <v>2383</v>
      </c>
      <c r="AH90">
        <v>1</v>
      </c>
      <c r="AI90" t="s">
        <v>2382</v>
      </c>
      <c r="BD90" t="s">
        <v>110</v>
      </c>
      <c r="BE90">
        <v>2002</v>
      </c>
      <c r="BF90" t="s">
        <v>30</v>
      </c>
      <c r="BG90">
        <v>10</v>
      </c>
      <c r="BH90">
        <v>0</v>
      </c>
      <c r="BI90">
        <v>1304</v>
      </c>
      <c r="BJ90" t="s">
        <v>11</v>
      </c>
      <c r="BK90" t="s">
        <v>11</v>
      </c>
      <c r="BL90" t="s">
        <v>23</v>
      </c>
      <c r="CB90" t="s">
        <v>2382</v>
      </c>
    </row>
    <row r="91" spans="1:80" x14ac:dyDescent="0.3">
      <c r="A91" t="s">
        <v>111</v>
      </c>
      <c r="B91">
        <v>1999</v>
      </c>
      <c r="C91" t="s">
        <v>30</v>
      </c>
      <c r="D91">
        <v>2</v>
      </c>
      <c r="E91">
        <v>0</v>
      </c>
      <c r="F91">
        <v>1304</v>
      </c>
      <c r="G91" t="s">
        <v>11</v>
      </c>
      <c r="H91" t="s">
        <v>11</v>
      </c>
      <c r="I91" t="s">
        <v>13</v>
      </c>
      <c r="AB91" t="s">
        <v>2283</v>
      </c>
      <c r="AC91">
        <v>32.56</v>
      </c>
      <c r="AD91">
        <v>5.41</v>
      </c>
      <c r="AE91" t="s">
        <v>2380</v>
      </c>
      <c r="AF91" t="s">
        <v>2380</v>
      </c>
      <c r="AG91" t="s">
        <v>2383</v>
      </c>
      <c r="AH91">
        <v>1</v>
      </c>
      <c r="AI91" t="s">
        <v>2382</v>
      </c>
      <c r="BD91" t="s">
        <v>111</v>
      </c>
      <c r="BE91">
        <v>1999</v>
      </c>
      <c r="BF91" t="s">
        <v>30</v>
      </c>
      <c r="BG91">
        <v>2</v>
      </c>
      <c r="BH91">
        <v>0</v>
      </c>
      <c r="BI91">
        <v>1304</v>
      </c>
      <c r="BJ91" t="s">
        <v>11</v>
      </c>
      <c r="BK91" t="s">
        <v>11</v>
      </c>
      <c r="BL91" t="s">
        <v>13</v>
      </c>
      <c r="CB91" t="s">
        <v>2382</v>
      </c>
    </row>
    <row r="92" spans="1:80" x14ac:dyDescent="0.3">
      <c r="A92" t="s">
        <v>112</v>
      </c>
      <c r="B92">
        <v>2002</v>
      </c>
      <c r="C92" t="s">
        <v>37</v>
      </c>
      <c r="D92">
        <v>13</v>
      </c>
      <c r="E92">
        <v>0</v>
      </c>
      <c r="F92">
        <v>1315</v>
      </c>
      <c r="G92" t="s">
        <v>11</v>
      </c>
      <c r="H92" t="s">
        <v>11</v>
      </c>
      <c r="I92" t="s">
        <v>13</v>
      </c>
      <c r="AB92" t="s">
        <v>2282</v>
      </c>
      <c r="AC92">
        <v>39.049999999999997</v>
      </c>
      <c r="AD92">
        <v>6.06</v>
      </c>
      <c r="AE92" t="s">
        <v>2380</v>
      </c>
      <c r="AF92" t="s">
        <v>2380</v>
      </c>
      <c r="AG92" t="s">
        <v>2380</v>
      </c>
      <c r="AH92">
        <v>1</v>
      </c>
      <c r="AI92" t="s">
        <v>2382</v>
      </c>
      <c r="BD92" t="s">
        <v>112</v>
      </c>
      <c r="BE92">
        <v>2002</v>
      </c>
      <c r="BF92" t="s">
        <v>37</v>
      </c>
      <c r="BG92">
        <v>13</v>
      </c>
      <c r="BH92">
        <v>0</v>
      </c>
      <c r="BI92">
        <v>1315</v>
      </c>
      <c r="BJ92" t="s">
        <v>11</v>
      </c>
      <c r="BK92" t="s">
        <v>11</v>
      </c>
      <c r="BL92" t="s">
        <v>13</v>
      </c>
      <c r="CB92" t="s">
        <v>2382</v>
      </c>
    </row>
    <row r="93" spans="1:80" x14ac:dyDescent="0.3">
      <c r="A93" t="s">
        <v>113</v>
      </c>
      <c r="B93">
        <v>1999</v>
      </c>
      <c r="C93" t="s">
        <v>37</v>
      </c>
      <c r="D93">
        <v>14</v>
      </c>
      <c r="E93">
        <v>0</v>
      </c>
      <c r="F93">
        <v>1329.17</v>
      </c>
      <c r="G93" t="s">
        <v>11</v>
      </c>
      <c r="H93" t="s">
        <v>12</v>
      </c>
      <c r="I93" t="s">
        <v>13</v>
      </c>
      <c r="AB93" t="s">
        <v>2281</v>
      </c>
      <c r="AC93">
        <v>42.75</v>
      </c>
      <c r="AD93">
        <v>4.22</v>
      </c>
      <c r="AE93" t="s">
        <v>2380</v>
      </c>
      <c r="AF93" t="s">
        <v>2380</v>
      </c>
      <c r="AG93" t="s">
        <v>2380</v>
      </c>
      <c r="AH93" t="s">
        <v>2381</v>
      </c>
      <c r="AI93" t="s">
        <v>2382</v>
      </c>
      <c r="BD93" t="s">
        <v>113</v>
      </c>
      <c r="BE93">
        <v>1999</v>
      </c>
      <c r="BF93" t="s">
        <v>37</v>
      </c>
      <c r="BG93">
        <v>14</v>
      </c>
      <c r="BH93">
        <v>0</v>
      </c>
      <c r="BI93">
        <v>1329.17</v>
      </c>
      <c r="BJ93" t="s">
        <v>11</v>
      </c>
      <c r="BK93" t="s">
        <v>12</v>
      </c>
      <c r="BL93" t="s">
        <v>13</v>
      </c>
      <c r="CB93" t="s">
        <v>2382</v>
      </c>
    </row>
    <row r="94" spans="1:80" x14ac:dyDescent="0.3">
      <c r="A94" t="s">
        <v>114</v>
      </c>
      <c r="B94">
        <v>1998</v>
      </c>
      <c r="C94" t="s">
        <v>10</v>
      </c>
      <c r="D94">
        <v>12</v>
      </c>
      <c r="E94">
        <v>0</v>
      </c>
      <c r="F94">
        <v>1332.61</v>
      </c>
      <c r="G94" t="s">
        <v>11</v>
      </c>
      <c r="H94" t="s">
        <v>12</v>
      </c>
      <c r="I94" t="s">
        <v>13</v>
      </c>
      <c r="AB94" t="s">
        <v>2280</v>
      </c>
      <c r="AC94">
        <v>50.58</v>
      </c>
      <c r="AD94">
        <v>5.12</v>
      </c>
      <c r="AE94" t="s">
        <v>2380</v>
      </c>
      <c r="AF94" t="s">
        <v>2380</v>
      </c>
      <c r="AG94" t="s">
        <v>2380</v>
      </c>
      <c r="AH94">
        <v>2</v>
      </c>
      <c r="AI94" t="s">
        <v>2382</v>
      </c>
      <c r="BD94" t="s">
        <v>114</v>
      </c>
      <c r="BE94">
        <v>1998</v>
      </c>
      <c r="BF94" t="s">
        <v>10</v>
      </c>
      <c r="BG94">
        <v>12</v>
      </c>
      <c r="BH94">
        <v>0</v>
      </c>
      <c r="BI94">
        <v>1332.61</v>
      </c>
      <c r="BJ94" t="s">
        <v>11</v>
      </c>
      <c r="BK94" t="s">
        <v>12</v>
      </c>
      <c r="BL94" t="s">
        <v>13</v>
      </c>
      <c r="CB94" t="s">
        <v>2382</v>
      </c>
    </row>
    <row r="95" spans="1:80" x14ac:dyDescent="0.3">
      <c r="A95" t="s">
        <v>115</v>
      </c>
      <c r="B95">
        <v>1995</v>
      </c>
      <c r="C95" t="s">
        <v>10</v>
      </c>
      <c r="D95">
        <v>30</v>
      </c>
      <c r="E95">
        <v>0</v>
      </c>
      <c r="F95">
        <v>1338</v>
      </c>
      <c r="G95" t="s">
        <v>11</v>
      </c>
      <c r="H95" t="s">
        <v>12</v>
      </c>
      <c r="I95" t="s">
        <v>23</v>
      </c>
      <c r="AB95" t="s">
        <v>2279</v>
      </c>
      <c r="AC95">
        <v>30.495000000000001</v>
      </c>
      <c r="AD95">
        <v>4.57</v>
      </c>
      <c r="AE95" t="s">
        <v>2382</v>
      </c>
      <c r="AF95" t="s">
        <v>2380</v>
      </c>
      <c r="AG95" t="s">
        <v>2380</v>
      </c>
      <c r="AH95" t="s">
        <v>2381</v>
      </c>
      <c r="AI95" t="s">
        <v>2382</v>
      </c>
      <c r="BD95" t="s">
        <v>115</v>
      </c>
      <c r="BE95">
        <v>1995</v>
      </c>
      <c r="BF95" t="s">
        <v>10</v>
      </c>
      <c r="BG95">
        <v>30</v>
      </c>
      <c r="BH95">
        <v>0</v>
      </c>
      <c r="BI95">
        <v>1338</v>
      </c>
      <c r="BJ95" t="s">
        <v>11</v>
      </c>
      <c r="BK95" t="s">
        <v>12</v>
      </c>
      <c r="BL95" t="s">
        <v>23</v>
      </c>
      <c r="CB95" t="s">
        <v>2382</v>
      </c>
    </row>
    <row r="96" spans="1:80" x14ac:dyDescent="0.3">
      <c r="A96" t="s">
        <v>116</v>
      </c>
      <c r="B96">
        <v>1997</v>
      </c>
      <c r="C96" t="s">
        <v>15</v>
      </c>
      <c r="D96">
        <v>7</v>
      </c>
      <c r="E96">
        <v>0</v>
      </c>
      <c r="F96">
        <v>1341.16</v>
      </c>
      <c r="G96" t="s">
        <v>11</v>
      </c>
      <c r="H96" t="s">
        <v>11</v>
      </c>
      <c r="I96" t="s">
        <v>23</v>
      </c>
      <c r="AB96" t="s">
        <v>2278</v>
      </c>
      <c r="AC96">
        <v>48.31</v>
      </c>
      <c r="AD96">
        <v>9.58</v>
      </c>
      <c r="AE96" t="s">
        <v>2382</v>
      </c>
      <c r="AF96" t="s">
        <v>2380</v>
      </c>
      <c r="AG96" t="s">
        <v>2380</v>
      </c>
      <c r="AH96">
        <v>2</v>
      </c>
      <c r="AI96" t="s">
        <v>2382</v>
      </c>
      <c r="BD96" t="s">
        <v>116</v>
      </c>
      <c r="BE96">
        <v>1997</v>
      </c>
      <c r="BF96" t="s">
        <v>15</v>
      </c>
      <c r="BG96">
        <v>7</v>
      </c>
      <c r="BH96">
        <v>0</v>
      </c>
      <c r="BI96">
        <v>1341.16</v>
      </c>
      <c r="BJ96" t="s">
        <v>11</v>
      </c>
      <c r="BK96" t="s">
        <v>11</v>
      </c>
      <c r="BL96" t="s">
        <v>23</v>
      </c>
      <c r="CB96" t="s">
        <v>2382</v>
      </c>
    </row>
    <row r="97" spans="1:80" x14ac:dyDescent="0.3">
      <c r="A97" t="s">
        <v>117</v>
      </c>
      <c r="B97">
        <v>1998</v>
      </c>
      <c r="C97" t="s">
        <v>30</v>
      </c>
      <c r="D97">
        <v>3</v>
      </c>
      <c r="E97">
        <v>0</v>
      </c>
      <c r="F97">
        <v>1359</v>
      </c>
      <c r="G97" t="s">
        <v>11</v>
      </c>
      <c r="H97" t="s">
        <v>16</v>
      </c>
      <c r="I97" t="s">
        <v>13</v>
      </c>
      <c r="AB97" t="s">
        <v>2277</v>
      </c>
      <c r="AC97">
        <v>48.99</v>
      </c>
      <c r="AD97">
        <v>9.7799999999999994</v>
      </c>
      <c r="AE97" t="s">
        <v>2382</v>
      </c>
      <c r="AF97" t="s">
        <v>2380</v>
      </c>
      <c r="AG97" t="s">
        <v>2380</v>
      </c>
      <c r="AH97">
        <v>1</v>
      </c>
      <c r="AI97" t="s">
        <v>2382</v>
      </c>
      <c r="BD97" t="s">
        <v>117</v>
      </c>
      <c r="BE97">
        <v>1998</v>
      </c>
      <c r="BF97" t="s">
        <v>30</v>
      </c>
      <c r="BG97">
        <v>3</v>
      </c>
      <c r="BH97">
        <v>0</v>
      </c>
      <c r="BI97">
        <v>1359</v>
      </c>
      <c r="BJ97" t="s">
        <v>11</v>
      </c>
      <c r="BK97" t="s">
        <v>16</v>
      </c>
      <c r="BL97" t="s">
        <v>13</v>
      </c>
      <c r="CB97" t="s">
        <v>2382</v>
      </c>
    </row>
    <row r="98" spans="1:80" x14ac:dyDescent="0.3">
      <c r="A98" t="s">
        <v>118</v>
      </c>
      <c r="B98">
        <v>2002</v>
      </c>
      <c r="C98" t="s">
        <v>35</v>
      </c>
      <c r="D98">
        <v>15</v>
      </c>
      <c r="E98">
        <v>0</v>
      </c>
      <c r="F98">
        <v>1382</v>
      </c>
      <c r="G98" t="s">
        <v>11</v>
      </c>
      <c r="H98" t="s">
        <v>16</v>
      </c>
      <c r="I98" t="s">
        <v>13</v>
      </c>
      <c r="AB98" t="s">
        <v>2276</v>
      </c>
      <c r="AC98">
        <v>38.39</v>
      </c>
      <c r="AD98">
        <v>4.1100000000000003</v>
      </c>
      <c r="AE98" t="s">
        <v>2382</v>
      </c>
      <c r="AF98" t="s">
        <v>2380</v>
      </c>
      <c r="AG98" t="s">
        <v>2380</v>
      </c>
      <c r="AH98" t="s">
        <v>2381</v>
      </c>
      <c r="AI98" t="s">
        <v>2382</v>
      </c>
      <c r="BD98" t="s">
        <v>118</v>
      </c>
      <c r="BE98">
        <v>2002</v>
      </c>
      <c r="BF98" t="s">
        <v>35</v>
      </c>
      <c r="BG98">
        <v>15</v>
      </c>
      <c r="BH98">
        <v>0</v>
      </c>
      <c r="BI98">
        <v>1382</v>
      </c>
      <c r="BJ98" t="s">
        <v>11</v>
      </c>
      <c r="BK98" t="s">
        <v>16</v>
      </c>
      <c r="BL98" t="s">
        <v>13</v>
      </c>
      <c r="CB98" t="s">
        <v>2382</v>
      </c>
    </row>
    <row r="99" spans="1:80" x14ac:dyDescent="0.3">
      <c r="A99" t="s">
        <v>119</v>
      </c>
      <c r="B99">
        <v>1999</v>
      </c>
      <c r="C99" t="s">
        <v>10</v>
      </c>
      <c r="D99">
        <v>6</v>
      </c>
      <c r="E99">
        <v>0</v>
      </c>
      <c r="F99">
        <v>1389</v>
      </c>
      <c r="G99" t="s">
        <v>11</v>
      </c>
      <c r="H99" t="s">
        <v>11</v>
      </c>
      <c r="I99" t="s">
        <v>13</v>
      </c>
      <c r="AB99" t="s">
        <v>2275</v>
      </c>
      <c r="AC99">
        <v>44.34</v>
      </c>
      <c r="AD99">
        <v>4.0199999999999996</v>
      </c>
      <c r="AE99" t="s">
        <v>2382</v>
      </c>
      <c r="AF99" t="s">
        <v>2380</v>
      </c>
      <c r="AG99" t="s">
        <v>2380</v>
      </c>
      <c r="AH99">
        <v>2</v>
      </c>
      <c r="AI99" t="s">
        <v>2382</v>
      </c>
      <c r="BD99" t="s">
        <v>119</v>
      </c>
      <c r="BE99">
        <v>1999</v>
      </c>
      <c r="BF99" t="s">
        <v>10</v>
      </c>
      <c r="BG99">
        <v>6</v>
      </c>
      <c r="BH99">
        <v>0</v>
      </c>
      <c r="BI99">
        <v>1389</v>
      </c>
      <c r="BJ99" t="s">
        <v>11</v>
      </c>
      <c r="BK99" t="s">
        <v>11</v>
      </c>
      <c r="BL99" t="s">
        <v>13</v>
      </c>
      <c r="CB99" t="s">
        <v>2382</v>
      </c>
    </row>
    <row r="100" spans="1:80" x14ac:dyDescent="0.3">
      <c r="A100" t="s">
        <v>120</v>
      </c>
      <c r="B100">
        <v>2002</v>
      </c>
      <c r="C100" t="s">
        <v>15</v>
      </c>
      <c r="D100">
        <v>14</v>
      </c>
      <c r="E100">
        <v>0</v>
      </c>
      <c r="F100">
        <v>1390</v>
      </c>
      <c r="G100" t="s">
        <v>11</v>
      </c>
      <c r="H100" t="s">
        <v>11</v>
      </c>
      <c r="I100" t="s">
        <v>13</v>
      </c>
      <c r="AB100" t="s">
        <v>2274</v>
      </c>
      <c r="AC100">
        <v>41.51</v>
      </c>
      <c r="AD100">
        <v>6.92</v>
      </c>
      <c r="AE100" t="s">
        <v>2380</v>
      </c>
      <c r="AF100" t="s">
        <v>2380</v>
      </c>
      <c r="AG100" t="s">
        <v>2380</v>
      </c>
      <c r="AH100" t="s">
        <v>2381</v>
      </c>
      <c r="AI100" t="s">
        <v>2382</v>
      </c>
      <c r="BD100" t="s">
        <v>120</v>
      </c>
      <c r="BE100">
        <v>2002</v>
      </c>
      <c r="BF100" t="s">
        <v>15</v>
      </c>
      <c r="BG100">
        <v>14</v>
      </c>
      <c r="BH100">
        <v>0</v>
      </c>
      <c r="BI100">
        <v>1390</v>
      </c>
      <c r="BJ100" t="s">
        <v>11</v>
      </c>
      <c r="BK100" t="s">
        <v>11</v>
      </c>
      <c r="BL100" t="s">
        <v>13</v>
      </c>
      <c r="CB100" t="s">
        <v>2382</v>
      </c>
    </row>
    <row r="101" spans="1:80" x14ac:dyDescent="0.3">
      <c r="A101" t="s">
        <v>121</v>
      </c>
      <c r="B101">
        <v>2002</v>
      </c>
      <c r="C101" t="s">
        <v>30</v>
      </c>
      <c r="D101">
        <v>22</v>
      </c>
      <c r="E101">
        <v>0</v>
      </c>
      <c r="F101">
        <v>1391.53</v>
      </c>
      <c r="G101" t="s">
        <v>11</v>
      </c>
      <c r="H101" t="s">
        <v>16</v>
      </c>
      <c r="I101" t="s">
        <v>13</v>
      </c>
      <c r="AB101" t="s">
        <v>2273</v>
      </c>
      <c r="AC101">
        <v>48.2</v>
      </c>
      <c r="AD101">
        <v>4.84</v>
      </c>
      <c r="AE101" t="s">
        <v>2380</v>
      </c>
      <c r="AF101" t="s">
        <v>2380</v>
      </c>
      <c r="AG101" t="s">
        <v>2380</v>
      </c>
      <c r="AH101" t="s">
        <v>2381</v>
      </c>
      <c r="AI101" t="s">
        <v>2382</v>
      </c>
      <c r="BD101" t="s">
        <v>121</v>
      </c>
      <c r="BE101">
        <v>2002</v>
      </c>
      <c r="BF101" t="s">
        <v>30</v>
      </c>
      <c r="BG101">
        <v>22</v>
      </c>
      <c r="BH101">
        <v>0</v>
      </c>
      <c r="BI101">
        <v>1391.53</v>
      </c>
      <c r="BJ101" t="s">
        <v>11</v>
      </c>
      <c r="BK101" t="s">
        <v>16</v>
      </c>
      <c r="BL101" t="s">
        <v>13</v>
      </c>
      <c r="CB101" t="s">
        <v>2382</v>
      </c>
    </row>
    <row r="102" spans="1:80" x14ac:dyDescent="0.3">
      <c r="A102" t="s">
        <v>122</v>
      </c>
      <c r="B102">
        <v>1998</v>
      </c>
      <c r="C102" t="s">
        <v>20</v>
      </c>
      <c r="D102">
        <v>5</v>
      </c>
      <c r="E102">
        <v>0</v>
      </c>
      <c r="F102">
        <v>1400.44</v>
      </c>
      <c r="G102" t="s">
        <v>11</v>
      </c>
      <c r="H102" t="s">
        <v>11</v>
      </c>
      <c r="I102" t="s">
        <v>13</v>
      </c>
      <c r="AB102" t="s">
        <v>2272</v>
      </c>
      <c r="AC102">
        <v>35.75</v>
      </c>
      <c r="AD102">
        <v>8</v>
      </c>
      <c r="AE102" t="s">
        <v>2382</v>
      </c>
      <c r="AF102" t="s">
        <v>2380</v>
      </c>
      <c r="AG102" t="s">
        <v>2380</v>
      </c>
      <c r="AH102" t="s">
        <v>2381</v>
      </c>
      <c r="AI102" t="s">
        <v>2382</v>
      </c>
      <c r="BD102" t="s">
        <v>122</v>
      </c>
      <c r="BE102">
        <v>1998</v>
      </c>
      <c r="BF102" t="s">
        <v>20</v>
      </c>
      <c r="BG102">
        <v>5</v>
      </c>
      <c r="BH102">
        <v>0</v>
      </c>
      <c r="BI102">
        <v>1400.44</v>
      </c>
      <c r="BJ102" t="s">
        <v>11</v>
      </c>
      <c r="BK102" t="s">
        <v>11</v>
      </c>
      <c r="BL102" t="s">
        <v>13</v>
      </c>
      <c r="CB102" t="s">
        <v>2382</v>
      </c>
    </row>
    <row r="103" spans="1:80" x14ac:dyDescent="0.3">
      <c r="A103" t="s">
        <v>123</v>
      </c>
      <c r="B103">
        <v>1997</v>
      </c>
      <c r="C103" t="s">
        <v>37</v>
      </c>
      <c r="D103">
        <v>27</v>
      </c>
      <c r="E103">
        <v>0</v>
      </c>
      <c r="F103">
        <v>1402</v>
      </c>
      <c r="G103" t="s">
        <v>11</v>
      </c>
      <c r="H103" t="s">
        <v>12</v>
      </c>
      <c r="I103" t="s">
        <v>42</v>
      </c>
      <c r="AB103" t="s">
        <v>2271</v>
      </c>
      <c r="AC103">
        <v>53.81</v>
      </c>
      <c r="AD103">
        <v>8.77</v>
      </c>
      <c r="AE103" t="s">
        <v>2382</v>
      </c>
      <c r="AF103" t="s">
        <v>2380</v>
      </c>
      <c r="AG103" t="s">
        <v>2380</v>
      </c>
      <c r="AH103" t="s">
        <v>2381</v>
      </c>
      <c r="AI103" t="s">
        <v>2382</v>
      </c>
      <c r="BD103" t="s">
        <v>123</v>
      </c>
      <c r="BE103">
        <v>1997</v>
      </c>
      <c r="BF103" t="s">
        <v>37</v>
      </c>
      <c r="BG103">
        <v>27</v>
      </c>
      <c r="BH103">
        <v>0</v>
      </c>
      <c r="BI103">
        <v>1402</v>
      </c>
      <c r="BJ103" t="s">
        <v>11</v>
      </c>
      <c r="BK103" t="s">
        <v>12</v>
      </c>
      <c r="BL103" t="s">
        <v>42</v>
      </c>
      <c r="CB103" t="s">
        <v>2382</v>
      </c>
    </row>
    <row r="104" spans="1:80" x14ac:dyDescent="0.3">
      <c r="A104" t="s">
        <v>124</v>
      </c>
      <c r="B104">
        <v>1996</v>
      </c>
      <c r="C104" t="s">
        <v>18</v>
      </c>
      <c r="D104">
        <v>23</v>
      </c>
      <c r="E104">
        <v>0</v>
      </c>
      <c r="F104">
        <v>1417</v>
      </c>
      <c r="G104" t="s">
        <v>11</v>
      </c>
      <c r="H104" t="s">
        <v>12</v>
      </c>
      <c r="I104" t="s">
        <v>13</v>
      </c>
      <c r="AB104" t="s">
        <v>2270</v>
      </c>
      <c r="AC104">
        <v>49.48</v>
      </c>
      <c r="AD104">
        <v>4.96</v>
      </c>
      <c r="AE104" t="s">
        <v>2380</v>
      </c>
      <c r="AF104" t="s">
        <v>2380</v>
      </c>
      <c r="AG104" t="s">
        <v>2383</v>
      </c>
      <c r="AH104">
        <v>1</v>
      </c>
      <c r="AI104" t="s">
        <v>2382</v>
      </c>
      <c r="BD104" t="s">
        <v>124</v>
      </c>
      <c r="BE104">
        <v>1996</v>
      </c>
      <c r="BF104" t="s">
        <v>18</v>
      </c>
      <c r="BG104">
        <v>23</v>
      </c>
      <c r="BH104">
        <v>0</v>
      </c>
      <c r="BI104">
        <v>1417</v>
      </c>
      <c r="BJ104" t="s">
        <v>11</v>
      </c>
      <c r="BK104" t="s">
        <v>12</v>
      </c>
      <c r="BL104" t="s">
        <v>13</v>
      </c>
      <c r="CB104" t="s">
        <v>2382</v>
      </c>
    </row>
    <row r="105" spans="1:80" x14ac:dyDescent="0.3">
      <c r="A105" t="s">
        <v>125</v>
      </c>
      <c r="B105">
        <v>2001</v>
      </c>
      <c r="C105" t="s">
        <v>35</v>
      </c>
      <c r="D105">
        <v>23</v>
      </c>
      <c r="E105">
        <v>0</v>
      </c>
      <c r="F105">
        <v>1421</v>
      </c>
      <c r="G105" t="s">
        <v>11</v>
      </c>
      <c r="H105" t="s">
        <v>11</v>
      </c>
      <c r="I105" t="s">
        <v>13</v>
      </c>
      <c r="AB105" t="s">
        <v>2269</v>
      </c>
      <c r="AC105">
        <v>34.1</v>
      </c>
      <c r="AD105">
        <v>4.43</v>
      </c>
      <c r="AE105" t="s">
        <v>2382</v>
      </c>
      <c r="AF105" t="s">
        <v>2380</v>
      </c>
      <c r="AG105" t="s">
        <v>2380</v>
      </c>
      <c r="AH105" t="s">
        <v>2381</v>
      </c>
      <c r="AI105" t="s">
        <v>2382</v>
      </c>
      <c r="BD105" t="s">
        <v>125</v>
      </c>
      <c r="BE105">
        <v>2001</v>
      </c>
      <c r="BF105" t="s">
        <v>35</v>
      </c>
      <c r="BG105">
        <v>23</v>
      </c>
      <c r="BH105">
        <v>0</v>
      </c>
      <c r="BI105">
        <v>1421</v>
      </c>
      <c r="BJ105" t="s">
        <v>11</v>
      </c>
      <c r="BK105" t="s">
        <v>11</v>
      </c>
      <c r="BL105" t="s">
        <v>13</v>
      </c>
      <c r="CB105" t="s">
        <v>2382</v>
      </c>
    </row>
    <row r="106" spans="1:80" x14ac:dyDescent="0.3">
      <c r="A106" t="s">
        <v>126</v>
      </c>
      <c r="B106">
        <v>1997</v>
      </c>
      <c r="C106" t="s">
        <v>30</v>
      </c>
      <c r="D106">
        <v>5</v>
      </c>
      <c r="E106">
        <v>0</v>
      </c>
      <c r="F106">
        <v>1422</v>
      </c>
      <c r="G106" t="s">
        <v>11</v>
      </c>
      <c r="H106" t="s">
        <v>11</v>
      </c>
      <c r="I106" t="s">
        <v>13</v>
      </c>
      <c r="AB106" t="s">
        <v>2268</v>
      </c>
      <c r="AC106">
        <v>35.299999999999997</v>
      </c>
      <c r="AD106">
        <v>5.82</v>
      </c>
      <c r="AE106" t="s">
        <v>2382</v>
      </c>
      <c r="AF106" t="s">
        <v>2380</v>
      </c>
      <c r="AG106" t="s">
        <v>2383</v>
      </c>
      <c r="AH106">
        <v>1</v>
      </c>
      <c r="AI106" t="s">
        <v>2382</v>
      </c>
      <c r="BD106" t="s">
        <v>126</v>
      </c>
      <c r="BE106">
        <v>1997</v>
      </c>
      <c r="BF106" t="s">
        <v>30</v>
      </c>
      <c r="BG106">
        <v>5</v>
      </c>
      <c r="BH106">
        <v>0</v>
      </c>
      <c r="BI106">
        <v>1422</v>
      </c>
      <c r="BJ106" t="s">
        <v>11</v>
      </c>
      <c r="BK106" t="s">
        <v>11</v>
      </c>
      <c r="BL106" t="s">
        <v>13</v>
      </c>
      <c r="CB106" t="s">
        <v>2382</v>
      </c>
    </row>
    <row r="107" spans="1:80" x14ac:dyDescent="0.3">
      <c r="A107" t="s">
        <v>127</v>
      </c>
      <c r="B107">
        <v>2000</v>
      </c>
      <c r="C107" t="s">
        <v>20</v>
      </c>
      <c r="D107">
        <v>1</v>
      </c>
      <c r="E107">
        <v>0</v>
      </c>
      <c r="F107">
        <v>1438</v>
      </c>
      <c r="G107" t="s">
        <v>11</v>
      </c>
      <c r="H107" t="s">
        <v>11</v>
      </c>
      <c r="I107" t="s">
        <v>13</v>
      </c>
      <c r="AB107" t="s">
        <v>2267</v>
      </c>
      <c r="AC107">
        <v>43.83</v>
      </c>
      <c r="AD107">
        <v>6.03</v>
      </c>
      <c r="AE107" t="s">
        <v>2382</v>
      </c>
      <c r="AF107" t="s">
        <v>2380</v>
      </c>
      <c r="AG107" t="s">
        <v>2380</v>
      </c>
      <c r="AH107">
        <v>2</v>
      </c>
      <c r="AI107" t="s">
        <v>2382</v>
      </c>
      <c r="BD107" t="s">
        <v>127</v>
      </c>
      <c r="BE107">
        <v>2000</v>
      </c>
      <c r="BF107" t="s">
        <v>20</v>
      </c>
      <c r="BG107">
        <v>1</v>
      </c>
      <c r="BH107">
        <v>0</v>
      </c>
      <c r="BI107">
        <v>1438</v>
      </c>
      <c r="BJ107" t="s">
        <v>11</v>
      </c>
      <c r="BK107" t="s">
        <v>11</v>
      </c>
      <c r="BL107" t="s">
        <v>13</v>
      </c>
      <c r="CB107" t="s">
        <v>2382</v>
      </c>
    </row>
    <row r="108" spans="1:80" x14ac:dyDescent="0.3">
      <c r="A108" t="s">
        <v>128</v>
      </c>
      <c r="B108">
        <v>1997</v>
      </c>
      <c r="C108" t="s">
        <v>18</v>
      </c>
      <c r="D108">
        <v>19</v>
      </c>
      <c r="E108">
        <v>0</v>
      </c>
      <c r="F108">
        <v>1445</v>
      </c>
      <c r="G108" t="s">
        <v>11</v>
      </c>
      <c r="H108" t="s">
        <v>16</v>
      </c>
      <c r="I108" t="s">
        <v>13</v>
      </c>
      <c r="AB108" t="s">
        <v>2266</v>
      </c>
      <c r="AC108">
        <v>50.07</v>
      </c>
      <c r="AD108">
        <v>9.27</v>
      </c>
      <c r="AE108" t="s">
        <v>2380</v>
      </c>
      <c r="AF108" t="s">
        <v>2380</v>
      </c>
      <c r="AG108" t="s">
        <v>2380</v>
      </c>
      <c r="AH108" t="s">
        <v>2381</v>
      </c>
      <c r="AI108" t="s">
        <v>2382</v>
      </c>
      <c r="BD108" t="s">
        <v>128</v>
      </c>
      <c r="BE108">
        <v>1997</v>
      </c>
      <c r="BF108" t="s">
        <v>18</v>
      </c>
      <c r="BG108">
        <v>19</v>
      </c>
      <c r="BH108">
        <v>0</v>
      </c>
      <c r="BI108">
        <v>1445</v>
      </c>
      <c r="BJ108" t="s">
        <v>11</v>
      </c>
      <c r="BK108" t="s">
        <v>16</v>
      </c>
      <c r="BL108" t="s">
        <v>13</v>
      </c>
      <c r="CB108" t="s">
        <v>2382</v>
      </c>
    </row>
    <row r="109" spans="1:80" x14ac:dyDescent="0.3">
      <c r="A109" t="s">
        <v>129</v>
      </c>
      <c r="B109">
        <v>2003</v>
      </c>
      <c r="C109" t="s">
        <v>18</v>
      </c>
      <c r="D109">
        <v>20</v>
      </c>
      <c r="E109">
        <v>0</v>
      </c>
      <c r="F109">
        <v>1467</v>
      </c>
      <c r="G109" t="s">
        <v>11</v>
      </c>
      <c r="H109" t="s">
        <v>11</v>
      </c>
      <c r="I109" t="s">
        <v>13</v>
      </c>
      <c r="AB109" t="s">
        <v>2265</v>
      </c>
      <c r="AC109">
        <v>32.774999999999999</v>
      </c>
      <c r="AD109">
        <v>5.53</v>
      </c>
      <c r="AE109" t="s">
        <v>2380</v>
      </c>
      <c r="AF109" t="s">
        <v>2380</v>
      </c>
      <c r="AG109" t="s">
        <v>2380</v>
      </c>
      <c r="AH109" t="s">
        <v>2381</v>
      </c>
      <c r="AI109" t="s">
        <v>2382</v>
      </c>
      <c r="BD109" t="s">
        <v>129</v>
      </c>
      <c r="BE109">
        <v>2003</v>
      </c>
      <c r="BF109" t="s">
        <v>18</v>
      </c>
      <c r="BG109">
        <v>20</v>
      </c>
      <c r="BH109">
        <v>0</v>
      </c>
      <c r="BI109">
        <v>1467</v>
      </c>
      <c r="BJ109" t="s">
        <v>11</v>
      </c>
      <c r="BK109" t="s">
        <v>11</v>
      </c>
      <c r="BL109" t="s">
        <v>13</v>
      </c>
      <c r="CB109" t="s">
        <v>2382</v>
      </c>
    </row>
    <row r="110" spans="1:80" x14ac:dyDescent="0.3">
      <c r="A110" t="s">
        <v>130</v>
      </c>
      <c r="B110">
        <v>1998</v>
      </c>
      <c r="C110" t="s">
        <v>30</v>
      </c>
      <c r="D110">
        <v>7</v>
      </c>
      <c r="E110">
        <v>0</v>
      </c>
      <c r="F110">
        <v>1477</v>
      </c>
      <c r="G110" t="s">
        <v>11</v>
      </c>
      <c r="H110" t="s">
        <v>16</v>
      </c>
      <c r="I110" t="s">
        <v>13</v>
      </c>
      <c r="AB110" t="s">
        <v>2264</v>
      </c>
      <c r="AC110">
        <v>34.104999999999997</v>
      </c>
      <c r="AD110">
        <v>5.07</v>
      </c>
      <c r="AE110" t="s">
        <v>2380</v>
      </c>
      <c r="AF110" t="s">
        <v>2380</v>
      </c>
      <c r="AG110" t="s">
        <v>2380</v>
      </c>
      <c r="AH110">
        <v>1</v>
      </c>
      <c r="AI110" t="s">
        <v>2382</v>
      </c>
      <c r="BD110" t="s">
        <v>130</v>
      </c>
      <c r="BE110">
        <v>1998</v>
      </c>
      <c r="BF110" t="s">
        <v>30</v>
      </c>
      <c r="BG110">
        <v>7</v>
      </c>
      <c r="BH110">
        <v>0</v>
      </c>
      <c r="BI110">
        <v>1477</v>
      </c>
      <c r="BJ110" t="s">
        <v>11</v>
      </c>
      <c r="BK110" t="s">
        <v>16</v>
      </c>
      <c r="BL110" t="s">
        <v>13</v>
      </c>
      <c r="CB110" t="s">
        <v>2382</v>
      </c>
    </row>
    <row r="111" spans="1:80" x14ac:dyDescent="0.3">
      <c r="A111" t="s">
        <v>131</v>
      </c>
      <c r="B111">
        <v>1997</v>
      </c>
      <c r="C111" t="s">
        <v>18</v>
      </c>
      <c r="D111">
        <v>9</v>
      </c>
      <c r="E111">
        <v>0</v>
      </c>
      <c r="F111">
        <v>1481</v>
      </c>
      <c r="G111" t="s">
        <v>11</v>
      </c>
      <c r="H111" t="s">
        <v>16</v>
      </c>
      <c r="I111" t="s">
        <v>23</v>
      </c>
      <c r="AB111" t="s">
        <v>2263</v>
      </c>
      <c r="AC111">
        <v>48.93</v>
      </c>
      <c r="AD111">
        <v>11.17</v>
      </c>
      <c r="AE111" t="s">
        <v>2382</v>
      </c>
      <c r="AF111" t="s">
        <v>2380</v>
      </c>
      <c r="AG111" t="s">
        <v>2380</v>
      </c>
      <c r="AH111">
        <v>1</v>
      </c>
      <c r="AI111" t="s">
        <v>2382</v>
      </c>
      <c r="BD111" t="s">
        <v>131</v>
      </c>
      <c r="BE111">
        <v>1997</v>
      </c>
      <c r="BF111" t="s">
        <v>18</v>
      </c>
      <c r="BG111">
        <v>9</v>
      </c>
      <c r="BH111">
        <v>0</v>
      </c>
      <c r="BI111">
        <v>1481</v>
      </c>
      <c r="BJ111" t="s">
        <v>11</v>
      </c>
      <c r="BK111" t="s">
        <v>16</v>
      </c>
      <c r="BL111" t="s">
        <v>23</v>
      </c>
      <c r="CB111" t="s">
        <v>2382</v>
      </c>
    </row>
    <row r="112" spans="1:80" x14ac:dyDescent="0.3">
      <c r="A112" t="s">
        <v>132</v>
      </c>
      <c r="B112">
        <v>1995</v>
      </c>
      <c r="C112" t="s">
        <v>37</v>
      </c>
      <c r="D112">
        <v>7</v>
      </c>
      <c r="E112">
        <v>0</v>
      </c>
      <c r="F112">
        <v>1493</v>
      </c>
      <c r="G112" t="s">
        <v>11</v>
      </c>
      <c r="H112" t="s">
        <v>12</v>
      </c>
      <c r="I112" t="s">
        <v>13</v>
      </c>
      <c r="AB112" t="s">
        <v>2262</v>
      </c>
      <c r="AC112">
        <v>37.07</v>
      </c>
      <c r="AD112">
        <v>6.14</v>
      </c>
      <c r="AE112" t="s">
        <v>2382</v>
      </c>
      <c r="AF112" t="s">
        <v>2380</v>
      </c>
      <c r="AG112" t="s">
        <v>2380</v>
      </c>
      <c r="AH112" t="s">
        <v>2381</v>
      </c>
      <c r="AI112" t="s">
        <v>2382</v>
      </c>
      <c r="BD112" t="s">
        <v>132</v>
      </c>
      <c r="BE112">
        <v>1995</v>
      </c>
      <c r="BF112" t="s">
        <v>37</v>
      </c>
      <c r="BG112">
        <v>7</v>
      </c>
      <c r="BH112">
        <v>0</v>
      </c>
      <c r="BI112">
        <v>1493</v>
      </c>
      <c r="BJ112" t="s">
        <v>11</v>
      </c>
      <c r="BK112" t="s">
        <v>12</v>
      </c>
      <c r="BL112" t="s">
        <v>13</v>
      </c>
      <c r="CB112" t="s">
        <v>2382</v>
      </c>
    </row>
    <row r="113" spans="1:80" x14ac:dyDescent="0.3">
      <c r="A113" t="s">
        <v>133</v>
      </c>
      <c r="B113">
        <v>1998</v>
      </c>
      <c r="C113" t="s">
        <v>18</v>
      </c>
      <c r="D113">
        <v>19</v>
      </c>
      <c r="E113">
        <v>0</v>
      </c>
      <c r="F113">
        <v>1497</v>
      </c>
      <c r="G113" t="s">
        <v>11</v>
      </c>
      <c r="H113" t="s">
        <v>11</v>
      </c>
      <c r="I113" t="s">
        <v>13</v>
      </c>
      <c r="AB113" t="s">
        <v>2261</v>
      </c>
      <c r="AC113">
        <v>51.51</v>
      </c>
      <c r="AD113">
        <v>6.26</v>
      </c>
      <c r="AE113" t="s">
        <v>2382</v>
      </c>
      <c r="AF113" t="s">
        <v>2380</v>
      </c>
      <c r="AG113" t="s">
        <v>2383</v>
      </c>
      <c r="AH113">
        <v>1</v>
      </c>
      <c r="AI113" t="s">
        <v>2382</v>
      </c>
      <c r="BD113" t="s">
        <v>133</v>
      </c>
      <c r="BE113">
        <v>1998</v>
      </c>
      <c r="BF113" t="s">
        <v>18</v>
      </c>
      <c r="BG113">
        <v>19</v>
      </c>
      <c r="BH113">
        <v>0</v>
      </c>
      <c r="BI113">
        <v>1497</v>
      </c>
      <c r="BJ113" t="s">
        <v>11</v>
      </c>
      <c r="BK113" t="s">
        <v>11</v>
      </c>
      <c r="BL113" t="s">
        <v>13</v>
      </c>
      <c r="CB113" t="s">
        <v>2382</v>
      </c>
    </row>
    <row r="114" spans="1:80" x14ac:dyDescent="0.3">
      <c r="A114" t="s">
        <v>134</v>
      </c>
      <c r="B114">
        <v>2001</v>
      </c>
      <c r="C114" t="s">
        <v>35</v>
      </c>
      <c r="D114">
        <v>25</v>
      </c>
      <c r="E114">
        <v>0</v>
      </c>
      <c r="F114">
        <v>1515.34</v>
      </c>
      <c r="G114" t="s">
        <v>11</v>
      </c>
      <c r="H114" t="s">
        <v>12</v>
      </c>
      <c r="I114" t="s">
        <v>13</v>
      </c>
      <c r="AB114" t="s">
        <v>2260</v>
      </c>
      <c r="AC114">
        <v>34.799999999999997</v>
      </c>
      <c r="AD114">
        <v>4.72</v>
      </c>
      <c r="AE114" t="s">
        <v>2382</v>
      </c>
      <c r="AF114" t="s">
        <v>2380</v>
      </c>
      <c r="AG114" t="s">
        <v>2380</v>
      </c>
      <c r="AH114" t="s">
        <v>2381</v>
      </c>
      <c r="AI114" t="s">
        <v>2382</v>
      </c>
      <c r="BD114" t="s">
        <v>134</v>
      </c>
      <c r="BE114">
        <v>2001</v>
      </c>
      <c r="BF114" t="s">
        <v>35</v>
      </c>
      <c r="BG114">
        <v>25</v>
      </c>
      <c r="BH114">
        <v>0</v>
      </c>
      <c r="BI114">
        <v>1515.34</v>
      </c>
      <c r="BJ114" t="s">
        <v>11</v>
      </c>
      <c r="BK114" t="s">
        <v>12</v>
      </c>
      <c r="BL114" t="s">
        <v>13</v>
      </c>
      <c r="CB114" t="s">
        <v>2382</v>
      </c>
    </row>
    <row r="115" spans="1:80" x14ac:dyDescent="0.3">
      <c r="A115" t="s">
        <v>135</v>
      </c>
      <c r="B115">
        <v>2001</v>
      </c>
      <c r="C115" t="s">
        <v>10</v>
      </c>
      <c r="D115">
        <v>7</v>
      </c>
      <c r="E115">
        <v>0</v>
      </c>
      <c r="F115">
        <v>1526.31</v>
      </c>
      <c r="G115" t="s">
        <v>11</v>
      </c>
      <c r="H115" t="s">
        <v>12</v>
      </c>
      <c r="I115" t="s">
        <v>42</v>
      </c>
      <c r="AB115" t="s">
        <v>2259</v>
      </c>
      <c r="AC115">
        <v>36.67</v>
      </c>
      <c r="AD115">
        <v>5.18</v>
      </c>
      <c r="AE115" t="s">
        <v>2380</v>
      </c>
      <c r="AF115" t="s">
        <v>2380</v>
      </c>
      <c r="AG115" t="s">
        <v>2380</v>
      </c>
      <c r="AH115">
        <v>1</v>
      </c>
      <c r="AI115" t="s">
        <v>2382</v>
      </c>
      <c r="BD115" t="s">
        <v>135</v>
      </c>
      <c r="BE115">
        <v>2001</v>
      </c>
      <c r="BF115" t="s">
        <v>10</v>
      </c>
      <c r="BG115">
        <v>7</v>
      </c>
      <c r="BH115">
        <v>0</v>
      </c>
      <c r="BI115">
        <v>1526.31</v>
      </c>
      <c r="BJ115" t="s">
        <v>11</v>
      </c>
      <c r="BK115" t="s">
        <v>12</v>
      </c>
      <c r="BL115" t="s">
        <v>42</v>
      </c>
      <c r="CB115" t="s">
        <v>2382</v>
      </c>
    </row>
    <row r="116" spans="1:80" x14ac:dyDescent="0.3">
      <c r="A116" t="s">
        <v>136</v>
      </c>
      <c r="B116">
        <v>2001</v>
      </c>
      <c r="C116" t="s">
        <v>18</v>
      </c>
      <c r="D116">
        <v>2</v>
      </c>
      <c r="E116">
        <v>0</v>
      </c>
      <c r="F116">
        <v>1532.47</v>
      </c>
      <c r="G116" t="s">
        <v>11</v>
      </c>
      <c r="H116" t="s">
        <v>11</v>
      </c>
      <c r="I116" t="s">
        <v>13</v>
      </c>
      <c r="AB116" t="s">
        <v>2258</v>
      </c>
      <c r="AC116">
        <v>30.9</v>
      </c>
      <c r="AD116">
        <v>9.4</v>
      </c>
      <c r="AE116" t="s">
        <v>2380</v>
      </c>
      <c r="AF116" t="s">
        <v>2380</v>
      </c>
      <c r="AG116" t="s">
        <v>2380</v>
      </c>
      <c r="AH116">
        <v>2</v>
      </c>
      <c r="AI116" t="s">
        <v>2382</v>
      </c>
      <c r="BD116" t="s">
        <v>136</v>
      </c>
      <c r="BE116">
        <v>2001</v>
      </c>
      <c r="BF116" t="s">
        <v>18</v>
      </c>
      <c r="BG116">
        <v>2</v>
      </c>
      <c r="BH116">
        <v>0</v>
      </c>
      <c r="BI116">
        <v>1532.47</v>
      </c>
      <c r="BJ116" t="s">
        <v>11</v>
      </c>
      <c r="BK116" t="s">
        <v>11</v>
      </c>
      <c r="BL116" t="s">
        <v>13</v>
      </c>
      <c r="CB116" t="s">
        <v>2382</v>
      </c>
    </row>
    <row r="117" spans="1:80" x14ac:dyDescent="0.3">
      <c r="A117" t="s">
        <v>137</v>
      </c>
      <c r="B117">
        <v>2001</v>
      </c>
      <c r="C117" t="s">
        <v>30</v>
      </c>
      <c r="D117">
        <v>5</v>
      </c>
      <c r="E117">
        <v>0</v>
      </c>
      <c r="F117">
        <v>1534.3</v>
      </c>
      <c r="G117" t="s">
        <v>11</v>
      </c>
      <c r="H117" t="s">
        <v>11</v>
      </c>
      <c r="I117" t="s">
        <v>13</v>
      </c>
      <c r="AB117" t="s">
        <v>2257</v>
      </c>
      <c r="AC117">
        <v>30.495000000000001</v>
      </c>
      <c r="AD117">
        <v>6.29</v>
      </c>
      <c r="AE117" t="s">
        <v>2380</v>
      </c>
      <c r="AF117" t="s">
        <v>2380</v>
      </c>
      <c r="AG117" t="s">
        <v>2380</v>
      </c>
      <c r="AH117" t="s">
        <v>2381</v>
      </c>
      <c r="AI117" t="s">
        <v>2382</v>
      </c>
      <c r="BD117" t="s">
        <v>137</v>
      </c>
      <c r="BE117">
        <v>2001</v>
      </c>
      <c r="BF117" t="s">
        <v>30</v>
      </c>
      <c r="BG117">
        <v>5</v>
      </c>
      <c r="BH117">
        <v>0</v>
      </c>
      <c r="BI117">
        <v>1534.3</v>
      </c>
      <c r="BJ117" t="s">
        <v>11</v>
      </c>
      <c r="BK117" t="s">
        <v>11</v>
      </c>
      <c r="BL117" t="s">
        <v>13</v>
      </c>
      <c r="CB117" t="s">
        <v>2382</v>
      </c>
    </row>
    <row r="118" spans="1:80" x14ac:dyDescent="0.3">
      <c r="A118" t="s">
        <v>138</v>
      </c>
      <c r="B118">
        <v>1992</v>
      </c>
      <c r="C118" t="s">
        <v>20</v>
      </c>
      <c r="D118">
        <v>22</v>
      </c>
      <c r="E118">
        <v>0</v>
      </c>
      <c r="F118">
        <v>1566.88</v>
      </c>
      <c r="G118" t="s">
        <v>11</v>
      </c>
      <c r="H118" t="s">
        <v>16</v>
      </c>
      <c r="I118" t="s">
        <v>13</v>
      </c>
      <c r="AB118" t="s">
        <v>2256</v>
      </c>
      <c r="AC118">
        <v>44.88</v>
      </c>
      <c r="AD118">
        <v>6.04</v>
      </c>
      <c r="AE118" t="s">
        <v>2380</v>
      </c>
      <c r="AF118" t="s">
        <v>2380</v>
      </c>
      <c r="AG118" t="s">
        <v>2383</v>
      </c>
      <c r="AH118">
        <v>1</v>
      </c>
      <c r="AI118" t="s">
        <v>2382</v>
      </c>
      <c r="BD118" t="s">
        <v>138</v>
      </c>
      <c r="BE118">
        <v>1992</v>
      </c>
      <c r="BF118" t="s">
        <v>20</v>
      </c>
      <c r="BG118">
        <v>22</v>
      </c>
      <c r="BH118">
        <v>0</v>
      </c>
      <c r="BI118">
        <v>1566.88</v>
      </c>
      <c r="BJ118" t="s">
        <v>11</v>
      </c>
      <c r="BK118" t="s">
        <v>16</v>
      </c>
      <c r="BL118" t="s">
        <v>13</v>
      </c>
      <c r="CB118" t="s">
        <v>2382</v>
      </c>
    </row>
    <row r="119" spans="1:80" x14ac:dyDescent="0.3">
      <c r="A119" t="s">
        <v>139</v>
      </c>
      <c r="B119">
        <v>2004</v>
      </c>
      <c r="C119" t="s">
        <v>15</v>
      </c>
      <c r="D119">
        <v>19</v>
      </c>
      <c r="E119">
        <v>0</v>
      </c>
      <c r="F119">
        <v>1607.51</v>
      </c>
      <c r="G119" t="s">
        <v>11</v>
      </c>
      <c r="H119" t="s">
        <v>12</v>
      </c>
      <c r="I119" t="s">
        <v>13</v>
      </c>
      <c r="AB119" t="s">
        <v>2255</v>
      </c>
      <c r="AC119">
        <v>44.32</v>
      </c>
      <c r="AD119">
        <v>10.55</v>
      </c>
      <c r="AE119" t="s">
        <v>2380</v>
      </c>
      <c r="AF119" t="s">
        <v>2380</v>
      </c>
      <c r="AG119" t="s">
        <v>2380</v>
      </c>
      <c r="AH119" t="s">
        <v>2381</v>
      </c>
      <c r="AI119" t="s">
        <v>2382</v>
      </c>
      <c r="BD119" t="s">
        <v>139</v>
      </c>
      <c r="BE119">
        <v>2004</v>
      </c>
      <c r="BF119" t="s">
        <v>15</v>
      </c>
      <c r="BG119">
        <v>19</v>
      </c>
      <c r="BH119">
        <v>0</v>
      </c>
      <c r="BI119">
        <v>1607.51</v>
      </c>
      <c r="BJ119" t="s">
        <v>11</v>
      </c>
      <c r="BK119" t="s">
        <v>12</v>
      </c>
      <c r="BL119" t="s">
        <v>13</v>
      </c>
      <c r="CB119" t="s">
        <v>2382</v>
      </c>
    </row>
    <row r="120" spans="1:80" x14ac:dyDescent="0.3">
      <c r="A120" t="s">
        <v>140</v>
      </c>
      <c r="B120">
        <v>2004</v>
      </c>
      <c r="C120" t="s">
        <v>10</v>
      </c>
      <c r="D120">
        <v>22</v>
      </c>
      <c r="E120">
        <v>0</v>
      </c>
      <c r="F120">
        <v>1615.77</v>
      </c>
      <c r="G120" t="s">
        <v>11</v>
      </c>
      <c r="H120" t="s">
        <v>16</v>
      </c>
      <c r="I120" t="s">
        <v>13</v>
      </c>
      <c r="AB120" t="s">
        <v>2254</v>
      </c>
      <c r="AC120">
        <v>46.39</v>
      </c>
      <c r="AD120">
        <v>5.09</v>
      </c>
      <c r="AE120" t="s">
        <v>2380</v>
      </c>
      <c r="AF120" t="s">
        <v>2380</v>
      </c>
      <c r="AG120" t="s">
        <v>2380</v>
      </c>
      <c r="AH120" t="s">
        <v>2381</v>
      </c>
      <c r="AI120" t="s">
        <v>2382</v>
      </c>
      <c r="BD120" t="s">
        <v>140</v>
      </c>
      <c r="BE120">
        <v>2004</v>
      </c>
      <c r="BF120" t="s">
        <v>10</v>
      </c>
      <c r="BG120">
        <v>22</v>
      </c>
      <c r="BH120">
        <v>0</v>
      </c>
      <c r="BI120">
        <v>1615.77</v>
      </c>
      <c r="BJ120" t="s">
        <v>11</v>
      </c>
      <c r="BK120" t="s">
        <v>16</v>
      </c>
      <c r="BL120" t="s">
        <v>13</v>
      </c>
      <c r="CB120" t="s">
        <v>2382</v>
      </c>
    </row>
    <row r="121" spans="1:80" x14ac:dyDescent="0.3">
      <c r="A121" t="s">
        <v>141</v>
      </c>
      <c r="B121">
        <v>1995</v>
      </c>
      <c r="C121" t="s">
        <v>35</v>
      </c>
      <c r="D121">
        <v>5</v>
      </c>
      <c r="E121">
        <v>0</v>
      </c>
      <c r="F121">
        <v>1617.16</v>
      </c>
      <c r="G121" t="s">
        <v>11</v>
      </c>
      <c r="H121" t="s">
        <v>16</v>
      </c>
      <c r="I121" t="s">
        <v>13</v>
      </c>
      <c r="AB121" t="s">
        <v>2253</v>
      </c>
      <c r="AC121">
        <v>42.13</v>
      </c>
      <c r="AD121">
        <v>5.2</v>
      </c>
      <c r="AE121" t="s">
        <v>2382</v>
      </c>
      <c r="AF121" t="s">
        <v>2380</v>
      </c>
      <c r="AG121" t="s">
        <v>2380</v>
      </c>
      <c r="AH121">
        <v>1</v>
      </c>
      <c r="AI121" t="s">
        <v>2382</v>
      </c>
      <c r="BD121" t="s">
        <v>141</v>
      </c>
      <c r="BE121">
        <v>1995</v>
      </c>
      <c r="BF121" t="s">
        <v>35</v>
      </c>
      <c r="BG121">
        <v>5</v>
      </c>
      <c r="BH121">
        <v>0</v>
      </c>
      <c r="BI121">
        <v>1617.16</v>
      </c>
      <c r="BJ121" t="s">
        <v>11</v>
      </c>
      <c r="BK121" t="s">
        <v>16</v>
      </c>
      <c r="BL121" t="s">
        <v>13</v>
      </c>
      <c r="CB121" t="s">
        <v>2382</v>
      </c>
    </row>
    <row r="122" spans="1:80" x14ac:dyDescent="0.3">
      <c r="A122" t="s">
        <v>142</v>
      </c>
      <c r="B122">
        <v>2003</v>
      </c>
      <c r="C122" t="s">
        <v>20</v>
      </c>
      <c r="D122">
        <v>14</v>
      </c>
      <c r="E122">
        <v>0</v>
      </c>
      <c r="F122">
        <v>1621.34</v>
      </c>
      <c r="G122" t="s">
        <v>11</v>
      </c>
      <c r="H122" t="s">
        <v>11</v>
      </c>
      <c r="I122" t="s">
        <v>23</v>
      </c>
      <c r="AB122" t="s">
        <v>2252</v>
      </c>
      <c r="AC122">
        <v>30.78</v>
      </c>
      <c r="AD122">
        <v>8.4499999999999993</v>
      </c>
      <c r="AE122" t="s">
        <v>2382</v>
      </c>
      <c r="AF122" t="s">
        <v>2380</v>
      </c>
      <c r="AG122" t="s">
        <v>2380</v>
      </c>
      <c r="AH122" t="s">
        <v>2381</v>
      </c>
      <c r="AI122" t="s">
        <v>2382</v>
      </c>
      <c r="BD122" t="s">
        <v>142</v>
      </c>
      <c r="BE122">
        <v>2003</v>
      </c>
      <c r="BF122" t="s">
        <v>20</v>
      </c>
      <c r="BG122">
        <v>14</v>
      </c>
      <c r="BH122">
        <v>0</v>
      </c>
      <c r="BI122">
        <v>1621.34</v>
      </c>
      <c r="BJ122" t="s">
        <v>11</v>
      </c>
      <c r="BK122" t="s">
        <v>11</v>
      </c>
      <c r="BL122" t="s">
        <v>23</v>
      </c>
      <c r="CB122" t="s">
        <v>2382</v>
      </c>
    </row>
    <row r="123" spans="1:80" x14ac:dyDescent="0.3">
      <c r="A123" t="s">
        <v>143</v>
      </c>
      <c r="B123">
        <v>2004</v>
      </c>
      <c r="C123" t="s">
        <v>35</v>
      </c>
      <c r="D123">
        <v>21</v>
      </c>
      <c r="E123">
        <v>0</v>
      </c>
      <c r="F123">
        <v>1621.88</v>
      </c>
      <c r="G123" t="s">
        <v>11</v>
      </c>
      <c r="H123" t="s">
        <v>11</v>
      </c>
      <c r="I123" t="s">
        <v>13</v>
      </c>
      <c r="AB123" t="s">
        <v>2251</v>
      </c>
      <c r="AC123">
        <v>31.35</v>
      </c>
      <c r="AD123">
        <v>9.5399999999999991</v>
      </c>
      <c r="AE123" t="s">
        <v>2380</v>
      </c>
      <c r="AF123" t="s">
        <v>2380</v>
      </c>
      <c r="AG123" t="s">
        <v>2380</v>
      </c>
      <c r="AH123" t="s">
        <v>2381</v>
      </c>
      <c r="AI123" t="s">
        <v>2382</v>
      </c>
      <c r="BD123" t="s">
        <v>143</v>
      </c>
      <c r="BE123">
        <v>2004</v>
      </c>
      <c r="BF123" t="s">
        <v>35</v>
      </c>
      <c r="BG123">
        <v>21</v>
      </c>
      <c r="BH123">
        <v>0</v>
      </c>
      <c r="BI123">
        <v>1621.88</v>
      </c>
      <c r="BJ123" t="s">
        <v>11</v>
      </c>
      <c r="BK123" t="s">
        <v>11</v>
      </c>
      <c r="BL123" t="s">
        <v>13</v>
      </c>
      <c r="CB123" t="s">
        <v>2382</v>
      </c>
    </row>
    <row r="124" spans="1:80" x14ac:dyDescent="0.3">
      <c r="A124" t="s">
        <v>144</v>
      </c>
      <c r="B124">
        <v>2004</v>
      </c>
      <c r="C124" t="s">
        <v>10</v>
      </c>
      <c r="D124">
        <v>25</v>
      </c>
      <c r="E124">
        <v>0</v>
      </c>
      <c r="F124">
        <v>1622.19</v>
      </c>
      <c r="G124" t="s">
        <v>11</v>
      </c>
      <c r="H124" t="s">
        <v>16</v>
      </c>
      <c r="I124" t="s">
        <v>13</v>
      </c>
      <c r="AB124" t="s">
        <v>2250</v>
      </c>
      <c r="AC124">
        <v>41.46</v>
      </c>
      <c r="AD124">
        <v>4.99</v>
      </c>
      <c r="AE124" t="s">
        <v>2382</v>
      </c>
      <c r="AF124" t="s">
        <v>2380</v>
      </c>
      <c r="AG124" t="s">
        <v>2380</v>
      </c>
      <c r="AH124">
        <v>2</v>
      </c>
      <c r="AI124" t="s">
        <v>2382</v>
      </c>
      <c r="BD124" t="s">
        <v>144</v>
      </c>
      <c r="BE124">
        <v>2004</v>
      </c>
      <c r="BF124" t="s">
        <v>10</v>
      </c>
      <c r="BG124">
        <v>25</v>
      </c>
      <c r="BH124">
        <v>0</v>
      </c>
      <c r="BI124">
        <v>1622.19</v>
      </c>
      <c r="BJ124" t="s">
        <v>11</v>
      </c>
      <c r="BK124" t="s">
        <v>16</v>
      </c>
      <c r="BL124" t="s">
        <v>13</v>
      </c>
      <c r="CB124" t="s">
        <v>2382</v>
      </c>
    </row>
    <row r="125" spans="1:80" x14ac:dyDescent="0.3">
      <c r="A125" t="s">
        <v>145</v>
      </c>
      <c r="B125">
        <v>2003</v>
      </c>
      <c r="C125" t="s">
        <v>20</v>
      </c>
      <c r="D125">
        <v>9</v>
      </c>
      <c r="E125">
        <v>0</v>
      </c>
      <c r="F125">
        <v>1625.43</v>
      </c>
      <c r="G125" t="s">
        <v>11</v>
      </c>
      <c r="H125" t="s">
        <v>12</v>
      </c>
      <c r="I125" t="s">
        <v>23</v>
      </c>
      <c r="AB125" t="s">
        <v>2249</v>
      </c>
      <c r="AC125">
        <v>48</v>
      </c>
      <c r="AD125">
        <v>10.54</v>
      </c>
      <c r="AE125" t="s">
        <v>2380</v>
      </c>
      <c r="AF125" t="s">
        <v>2380</v>
      </c>
      <c r="AG125" t="s">
        <v>2380</v>
      </c>
      <c r="AH125" t="s">
        <v>2381</v>
      </c>
      <c r="AI125" t="s">
        <v>2382</v>
      </c>
      <c r="BD125" t="s">
        <v>145</v>
      </c>
      <c r="BE125">
        <v>2003</v>
      </c>
      <c r="BF125" t="s">
        <v>20</v>
      </c>
      <c r="BG125">
        <v>9</v>
      </c>
      <c r="BH125">
        <v>0</v>
      </c>
      <c r="BI125">
        <v>1625.43</v>
      </c>
      <c r="BJ125" t="s">
        <v>11</v>
      </c>
      <c r="BK125" t="s">
        <v>12</v>
      </c>
      <c r="BL125" t="s">
        <v>23</v>
      </c>
      <c r="CB125" t="s">
        <v>2382</v>
      </c>
    </row>
    <row r="126" spans="1:80" x14ac:dyDescent="0.3">
      <c r="A126" t="s">
        <v>146</v>
      </c>
      <c r="B126">
        <v>2003</v>
      </c>
      <c r="C126" t="s">
        <v>30</v>
      </c>
      <c r="D126">
        <v>4</v>
      </c>
      <c r="E126">
        <v>0</v>
      </c>
      <c r="F126">
        <v>1627.28</v>
      </c>
      <c r="G126" t="s">
        <v>11</v>
      </c>
      <c r="H126" t="s">
        <v>11</v>
      </c>
      <c r="I126" t="s">
        <v>23</v>
      </c>
      <c r="AB126" t="s">
        <v>2248</v>
      </c>
      <c r="AC126">
        <v>49.13</v>
      </c>
      <c r="AD126">
        <v>4.54</v>
      </c>
      <c r="AE126" t="s">
        <v>2380</v>
      </c>
      <c r="AF126" t="s">
        <v>2380</v>
      </c>
      <c r="AG126" t="s">
        <v>2380</v>
      </c>
      <c r="AH126" t="s">
        <v>2381</v>
      </c>
      <c r="AI126" t="s">
        <v>2382</v>
      </c>
      <c r="BD126" t="s">
        <v>146</v>
      </c>
      <c r="BE126">
        <v>2003</v>
      </c>
      <c r="BF126" t="s">
        <v>30</v>
      </c>
      <c r="BG126">
        <v>4</v>
      </c>
      <c r="BH126">
        <v>0</v>
      </c>
      <c r="BI126">
        <v>1627.28</v>
      </c>
      <c r="BJ126" t="s">
        <v>11</v>
      </c>
      <c r="BK126" t="s">
        <v>11</v>
      </c>
      <c r="BL126" t="s">
        <v>23</v>
      </c>
      <c r="CB126" t="s">
        <v>2382</v>
      </c>
    </row>
    <row r="127" spans="1:80" x14ac:dyDescent="0.3">
      <c r="A127" t="s">
        <v>147</v>
      </c>
      <c r="B127">
        <v>2003</v>
      </c>
      <c r="C127" t="s">
        <v>10</v>
      </c>
      <c r="D127">
        <v>17</v>
      </c>
      <c r="E127">
        <v>0</v>
      </c>
      <c r="F127">
        <v>1628.47</v>
      </c>
      <c r="G127" t="s">
        <v>11</v>
      </c>
      <c r="H127" t="s">
        <v>16</v>
      </c>
      <c r="I127" t="s">
        <v>23</v>
      </c>
      <c r="AB127" t="s">
        <v>2247</v>
      </c>
      <c r="AC127">
        <v>37.799999999999997</v>
      </c>
      <c r="AD127">
        <v>6.29</v>
      </c>
      <c r="AE127" t="s">
        <v>2380</v>
      </c>
      <c r="AF127" t="s">
        <v>2380</v>
      </c>
      <c r="AG127" t="s">
        <v>2380</v>
      </c>
      <c r="AH127">
        <v>1</v>
      </c>
      <c r="AI127" t="s">
        <v>2382</v>
      </c>
      <c r="BD127" t="s">
        <v>147</v>
      </c>
      <c r="BE127">
        <v>2003</v>
      </c>
      <c r="BF127" t="s">
        <v>10</v>
      </c>
      <c r="BG127">
        <v>17</v>
      </c>
      <c r="BH127">
        <v>0</v>
      </c>
      <c r="BI127">
        <v>1628.47</v>
      </c>
      <c r="BJ127" t="s">
        <v>11</v>
      </c>
      <c r="BK127" t="s">
        <v>16</v>
      </c>
      <c r="BL127" t="s">
        <v>23</v>
      </c>
      <c r="CB127" t="s">
        <v>2382</v>
      </c>
    </row>
    <row r="128" spans="1:80" x14ac:dyDescent="0.3">
      <c r="A128" t="s">
        <v>148</v>
      </c>
      <c r="B128">
        <v>2004</v>
      </c>
      <c r="C128" t="s">
        <v>37</v>
      </c>
      <c r="D128">
        <v>4</v>
      </c>
      <c r="E128">
        <v>0</v>
      </c>
      <c r="F128">
        <v>1629.83</v>
      </c>
      <c r="G128" t="s">
        <v>11</v>
      </c>
      <c r="H128" t="s">
        <v>11</v>
      </c>
      <c r="I128" t="s">
        <v>13</v>
      </c>
      <c r="AB128" t="s">
        <v>2246</v>
      </c>
      <c r="AC128">
        <v>38.299999999999997</v>
      </c>
      <c r="AD128">
        <v>9.51</v>
      </c>
      <c r="AE128" t="s">
        <v>2380</v>
      </c>
      <c r="AF128" t="s">
        <v>2380</v>
      </c>
      <c r="AG128" t="s">
        <v>2380</v>
      </c>
      <c r="AH128" t="s">
        <v>2381</v>
      </c>
      <c r="AI128" t="s">
        <v>2382</v>
      </c>
      <c r="BD128" t="s">
        <v>148</v>
      </c>
      <c r="BE128">
        <v>2004</v>
      </c>
      <c r="BF128" t="s">
        <v>37</v>
      </c>
      <c r="BG128">
        <v>4</v>
      </c>
      <c r="BH128">
        <v>0</v>
      </c>
      <c r="BI128">
        <v>1629.83</v>
      </c>
      <c r="BJ128" t="s">
        <v>11</v>
      </c>
      <c r="BK128" t="s">
        <v>11</v>
      </c>
      <c r="BL128" t="s">
        <v>13</v>
      </c>
      <c r="CB128" t="s">
        <v>2382</v>
      </c>
    </row>
    <row r="129" spans="1:80" x14ac:dyDescent="0.3">
      <c r="A129" t="s">
        <v>149</v>
      </c>
      <c r="B129">
        <v>2004</v>
      </c>
      <c r="C129" t="s">
        <v>30</v>
      </c>
      <c r="D129">
        <v>5</v>
      </c>
      <c r="E129">
        <v>0</v>
      </c>
      <c r="F129">
        <v>1631.67</v>
      </c>
      <c r="G129" t="s">
        <v>11</v>
      </c>
      <c r="H129" t="s">
        <v>12</v>
      </c>
      <c r="I129" t="s">
        <v>13</v>
      </c>
      <c r="AB129" t="s">
        <v>2245</v>
      </c>
      <c r="AC129">
        <v>32.774999999999999</v>
      </c>
      <c r="AD129">
        <v>4.72</v>
      </c>
      <c r="AE129" t="s">
        <v>2380</v>
      </c>
      <c r="AF129" t="s">
        <v>2380</v>
      </c>
      <c r="AG129" t="s">
        <v>2380</v>
      </c>
      <c r="AH129" t="s">
        <v>2381</v>
      </c>
      <c r="AI129" t="s">
        <v>2382</v>
      </c>
      <c r="BD129" t="s">
        <v>149</v>
      </c>
      <c r="BE129">
        <v>2004</v>
      </c>
      <c r="BF129" t="s">
        <v>30</v>
      </c>
      <c r="BG129">
        <v>5</v>
      </c>
      <c r="BH129">
        <v>0</v>
      </c>
      <c r="BI129">
        <v>1631.67</v>
      </c>
      <c r="BJ129" t="s">
        <v>11</v>
      </c>
      <c r="BK129" t="s">
        <v>12</v>
      </c>
      <c r="BL129" t="s">
        <v>13</v>
      </c>
      <c r="CB129" t="s">
        <v>2382</v>
      </c>
    </row>
    <row r="130" spans="1:80" x14ac:dyDescent="0.3">
      <c r="A130" t="s">
        <v>150</v>
      </c>
      <c r="B130">
        <v>2004</v>
      </c>
      <c r="C130" t="s">
        <v>10</v>
      </c>
      <c r="D130">
        <v>9</v>
      </c>
      <c r="E130">
        <v>0</v>
      </c>
      <c r="F130">
        <v>1631.82</v>
      </c>
      <c r="G130" t="s">
        <v>11</v>
      </c>
      <c r="H130" t="s">
        <v>16</v>
      </c>
      <c r="I130" t="s">
        <v>13</v>
      </c>
      <c r="AB130" t="s">
        <v>2244</v>
      </c>
      <c r="AC130">
        <v>34.200000000000003</v>
      </c>
      <c r="AD130">
        <v>5.91</v>
      </c>
      <c r="AE130" t="s">
        <v>2382</v>
      </c>
      <c r="AF130" t="s">
        <v>2380</v>
      </c>
      <c r="AG130" t="s">
        <v>2380</v>
      </c>
      <c r="AH130" t="s">
        <v>2381</v>
      </c>
      <c r="AI130" t="s">
        <v>2382</v>
      </c>
      <c r="BD130" t="s">
        <v>150</v>
      </c>
      <c r="BE130">
        <v>2004</v>
      </c>
      <c r="BF130" t="s">
        <v>10</v>
      </c>
      <c r="BG130">
        <v>9</v>
      </c>
      <c r="BH130">
        <v>0</v>
      </c>
      <c r="BI130">
        <v>1631.82</v>
      </c>
      <c r="BJ130" t="s">
        <v>11</v>
      </c>
      <c r="BK130" t="s">
        <v>16</v>
      </c>
      <c r="BL130" t="s">
        <v>13</v>
      </c>
      <c r="CB130" t="s">
        <v>2382</v>
      </c>
    </row>
    <row r="131" spans="1:80" x14ac:dyDescent="0.3">
      <c r="A131" t="s">
        <v>151</v>
      </c>
      <c r="B131">
        <v>2003</v>
      </c>
      <c r="C131" t="s">
        <v>37</v>
      </c>
      <c r="D131">
        <v>3</v>
      </c>
      <c r="E131">
        <v>0</v>
      </c>
      <c r="F131">
        <v>1632.04</v>
      </c>
      <c r="G131" t="s">
        <v>11</v>
      </c>
      <c r="H131" t="s">
        <v>11</v>
      </c>
      <c r="I131" t="s">
        <v>23</v>
      </c>
      <c r="AB131" t="s">
        <v>2243</v>
      </c>
      <c r="AC131">
        <v>30.2</v>
      </c>
      <c r="AD131">
        <v>9.58</v>
      </c>
      <c r="AE131" t="s">
        <v>2380</v>
      </c>
      <c r="AF131" t="s">
        <v>2380</v>
      </c>
      <c r="AG131" t="s">
        <v>2380</v>
      </c>
      <c r="AH131" t="s">
        <v>2381</v>
      </c>
      <c r="AI131" t="s">
        <v>2382</v>
      </c>
      <c r="BD131" t="s">
        <v>151</v>
      </c>
      <c r="BE131">
        <v>2003</v>
      </c>
      <c r="BF131" t="s">
        <v>37</v>
      </c>
      <c r="BG131">
        <v>3</v>
      </c>
      <c r="BH131">
        <v>0</v>
      </c>
      <c r="BI131">
        <v>1632.04</v>
      </c>
      <c r="BJ131" t="s">
        <v>11</v>
      </c>
      <c r="BK131" t="s">
        <v>11</v>
      </c>
      <c r="BL131" t="s">
        <v>23</v>
      </c>
      <c r="CB131" t="s">
        <v>2382</v>
      </c>
    </row>
    <row r="132" spans="1:80" x14ac:dyDescent="0.3">
      <c r="A132" t="s">
        <v>152</v>
      </c>
      <c r="B132">
        <v>2003</v>
      </c>
      <c r="C132" t="s">
        <v>20</v>
      </c>
      <c r="D132">
        <v>16</v>
      </c>
      <c r="E132">
        <v>0</v>
      </c>
      <c r="F132">
        <v>1632.56</v>
      </c>
      <c r="G132" t="s">
        <v>11</v>
      </c>
      <c r="H132" t="s">
        <v>11</v>
      </c>
      <c r="I132" t="s">
        <v>23</v>
      </c>
      <c r="AB132" t="s">
        <v>2242</v>
      </c>
      <c r="AC132">
        <v>48.32</v>
      </c>
      <c r="AD132">
        <v>5.77</v>
      </c>
      <c r="AE132" t="s">
        <v>2380</v>
      </c>
      <c r="AF132" t="s">
        <v>2380</v>
      </c>
      <c r="AG132" t="s">
        <v>2380</v>
      </c>
      <c r="AH132" t="s">
        <v>2381</v>
      </c>
      <c r="AI132" t="s">
        <v>2382</v>
      </c>
      <c r="BD132" t="s">
        <v>152</v>
      </c>
      <c r="BE132">
        <v>2003</v>
      </c>
      <c r="BF132" t="s">
        <v>20</v>
      </c>
      <c r="BG132">
        <v>16</v>
      </c>
      <c r="BH132">
        <v>0</v>
      </c>
      <c r="BI132">
        <v>1632.56</v>
      </c>
      <c r="BJ132" t="s">
        <v>11</v>
      </c>
      <c r="BK132" t="s">
        <v>11</v>
      </c>
      <c r="BL132" t="s">
        <v>23</v>
      </c>
      <c r="CB132" t="s">
        <v>2382</v>
      </c>
    </row>
    <row r="133" spans="1:80" x14ac:dyDescent="0.3">
      <c r="A133" t="s">
        <v>153</v>
      </c>
      <c r="B133">
        <v>2004</v>
      </c>
      <c r="C133" t="s">
        <v>30</v>
      </c>
      <c r="D133">
        <v>13</v>
      </c>
      <c r="E133">
        <v>0</v>
      </c>
      <c r="F133">
        <v>1633.04</v>
      </c>
      <c r="G133" t="s">
        <v>11</v>
      </c>
      <c r="H133" t="s">
        <v>11</v>
      </c>
      <c r="I133" t="s">
        <v>13</v>
      </c>
      <c r="AB133" t="s">
        <v>2241</v>
      </c>
      <c r="AC133">
        <v>44.86</v>
      </c>
      <c r="AD133">
        <v>4.38</v>
      </c>
      <c r="AE133" t="s">
        <v>2382</v>
      </c>
      <c r="AF133" t="s">
        <v>2380</v>
      </c>
      <c r="AG133" t="s">
        <v>2380</v>
      </c>
      <c r="AH133" t="s">
        <v>2381</v>
      </c>
      <c r="AI133" t="s">
        <v>2382</v>
      </c>
      <c r="BD133" t="s">
        <v>153</v>
      </c>
      <c r="BE133">
        <v>2004</v>
      </c>
      <c r="BF133" t="s">
        <v>30</v>
      </c>
      <c r="BG133">
        <v>13</v>
      </c>
      <c r="BH133">
        <v>0</v>
      </c>
      <c r="BI133">
        <v>1633.04</v>
      </c>
      <c r="BJ133" t="s">
        <v>11</v>
      </c>
      <c r="BK133" t="s">
        <v>11</v>
      </c>
      <c r="BL133" t="s">
        <v>13</v>
      </c>
      <c r="CB133" t="s">
        <v>2382</v>
      </c>
    </row>
    <row r="134" spans="1:80" x14ac:dyDescent="0.3">
      <c r="A134" t="s">
        <v>154</v>
      </c>
      <c r="B134">
        <v>2004</v>
      </c>
      <c r="C134" t="s">
        <v>35</v>
      </c>
      <c r="D134">
        <v>8</v>
      </c>
      <c r="E134">
        <v>0</v>
      </c>
      <c r="F134">
        <v>1633.96</v>
      </c>
      <c r="G134" t="s">
        <v>11</v>
      </c>
      <c r="H134" t="s">
        <v>16</v>
      </c>
      <c r="I134" t="s">
        <v>13</v>
      </c>
      <c r="AB134" t="s">
        <v>2240</v>
      </c>
      <c r="AC134">
        <v>52.15</v>
      </c>
      <c r="AD134">
        <v>5.65</v>
      </c>
      <c r="AE134" t="s">
        <v>2380</v>
      </c>
      <c r="AF134" t="s">
        <v>2380</v>
      </c>
      <c r="AG134" t="s">
        <v>2380</v>
      </c>
      <c r="AH134">
        <v>1</v>
      </c>
      <c r="AI134" t="s">
        <v>2382</v>
      </c>
      <c r="BD134" t="s">
        <v>154</v>
      </c>
      <c r="BE134">
        <v>2004</v>
      </c>
      <c r="BF134" t="s">
        <v>35</v>
      </c>
      <c r="BG134">
        <v>8</v>
      </c>
      <c r="BH134">
        <v>0</v>
      </c>
      <c r="BI134">
        <v>1633.96</v>
      </c>
      <c r="BJ134" t="s">
        <v>11</v>
      </c>
      <c r="BK134" t="s">
        <v>16</v>
      </c>
      <c r="BL134" t="s">
        <v>13</v>
      </c>
      <c r="CB134" t="s">
        <v>2382</v>
      </c>
    </row>
    <row r="135" spans="1:80" x14ac:dyDescent="0.3">
      <c r="A135" t="s">
        <v>155</v>
      </c>
      <c r="B135">
        <v>2004</v>
      </c>
      <c r="C135" t="s">
        <v>18</v>
      </c>
      <c r="D135">
        <v>13</v>
      </c>
      <c r="E135">
        <v>0</v>
      </c>
      <c r="F135">
        <v>1634.57</v>
      </c>
      <c r="G135" t="s">
        <v>11</v>
      </c>
      <c r="H135" t="s">
        <v>11</v>
      </c>
      <c r="I135" t="s">
        <v>13</v>
      </c>
      <c r="AB135" t="s">
        <v>2239</v>
      </c>
      <c r="AC135">
        <v>41.12</v>
      </c>
      <c r="AD135">
        <v>7.54</v>
      </c>
      <c r="AE135" t="s">
        <v>2382</v>
      </c>
      <c r="AF135" t="s">
        <v>2380</v>
      </c>
      <c r="AG135" t="s">
        <v>2380</v>
      </c>
      <c r="AH135" t="s">
        <v>2381</v>
      </c>
      <c r="AI135" t="s">
        <v>2382</v>
      </c>
      <c r="BD135" t="s">
        <v>155</v>
      </c>
      <c r="BE135">
        <v>2004</v>
      </c>
      <c r="BF135" t="s">
        <v>18</v>
      </c>
      <c r="BG135">
        <v>13</v>
      </c>
      <c r="BH135">
        <v>0</v>
      </c>
      <c r="BI135">
        <v>1634.57</v>
      </c>
      <c r="BJ135" t="s">
        <v>11</v>
      </c>
      <c r="BK135" t="s">
        <v>11</v>
      </c>
      <c r="BL135" t="s">
        <v>13</v>
      </c>
      <c r="CB135" t="s">
        <v>2382</v>
      </c>
    </row>
    <row r="136" spans="1:80" x14ac:dyDescent="0.3">
      <c r="A136" t="s">
        <v>156</v>
      </c>
      <c r="B136">
        <v>2003</v>
      </c>
      <c r="C136" t="s">
        <v>30</v>
      </c>
      <c r="D136">
        <v>30</v>
      </c>
      <c r="E136">
        <v>0</v>
      </c>
      <c r="F136">
        <v>1635.73</v>
      </c>
      <c r="G136" t="s">
        <v>11</v>
      </c>
      <c r="H136" t="s">
        <v>12</v>
      </c>
      <c r="I136" t="s">
        <v>23</v>
      </c>
      <c r="AB136" t="s">
        <v>2238</v>
      </c>
      <c r="AC136">
        <v>38.39</v>
      </c>
      <c r="AD136">
        <v>5.1100000000000003</v>
      </c>
      <c r="AE136" t="s">
        <v>2382</v>
      </c>
      <c r="AF136" t="s">
        <v>2380</v>
      </c>
      <c r="AG136" t="s">
        <v>2380</v>
      </c>
      <c r="AH136">
        <v>1</v>
      </c>
      <c r="AI136" t="s">
        <v>2382</v>
      </c>
      <c r="BD136" t="s">
        <v>156</v>
      </c>
      <c r="BE136">
        <v>2003</v>
      </c>
      <c r="BF136" t="s">
        <v>30</v>
      </c>
      <c r="BG136">
        <v>30</v>
      </c>
      <c r="BH136">
        <v>0</v>
      </c>
      <c r="BI136">
        <v>1635.73</v>
      </c>
      <c r="BJ136" t="s">
        <v>11</v>
      </c>
      <c r="BK136" t="s">
        <v>12</v>
      </c>
      <c r="BL136" t="s">
        <v>23</v>
      </c>
      <c r="CB136" t="s">
        <v>2382</v>
      </c>
    </row>
    <row r="137" spans="1:80" x14ac:dyDescent="0.3">
      <c r="A137" t="s">
        <v>157</v>
      </c>
      <c r="B137">
        <v>2003</v>
      </c>
      <c r="C137" t="s">
        <v>20</v>
      </c>
      <c r="D137">
        <v>16</v>
      </c>
      <c r="E137">
        <v>0</v>
      </c>
      <c r="F137">
        <v>1639.56</v>
      </c>
      <c r="G137" t="s">
        <v>11</v>
      </c>
      <c r="H137" t="s">
        <v>11</v>
      </c>
      <c r="I137" t="s">
        <v>23</v>
      </c>
      <c r="AB137" t="s">
        <v>2237</v>
      </c>
      <c r="AC137">
        <v>46.85</v>
      </c>
      <c r="AD137">
        <v>4.25</v>
      </c>
      <c r="AE137" t="s">
        <v>2380</v>
      </c>
      <c r="AF137" t="s">
        <v>2380</v>
      </c>
      <c r="AG137" t="s">
        <v>2383</v>
      </c>
      <c r="AH137">
        <v>1</v>
      </c>
      <c r="AI137" t="s">
        <v>2382</v>
      </c>
      <c r="BD137" t="s">
        <v>157</v>
      </c>
      <c r="BE137">
        <v>2003</v>
      </c>
      <c r="BF137" t="s">
        <v>20</v>
      </c>
      <c r="BG137">
        <v>16</v>
      </c>
      <c r="BH137">
        <v>0</v>
      </c>
      <c r="BI137">
        <v>1639.56</v>
      </c>
      <c r="BJ137" t="s">
        <v>11</v>
      </c>
      <c r="BK137" t="s">
        <v>11</v>
      </c>
      <c r="BL137" t="s">
        <v>23</v>
      </c>
      <c r="CB137" t="s">
        <v>2382</v>
      </c>
    </row>
    <row r="138" spans="1:80" x14ac:dyDescent="0.3">
      <c r="A138" t="s">
        <v>158</v>
      </c>
      <c r="B138">
        <v>2003</v>
      </c>
      <c r="C138" t="s">
        <v>35</v>
      </c>
      <c r="D138">
        <v>21</v>
      </c>
      <c r="E138">
        <v>0</v>
      </c>
      <c r="F138">
        <v>1639.56</v>
      </c>
      <c r="G138" t="s">
        <v>11</v>
      </c>
      <c r="H138" t="s">
        <v>11</v>
      </c>
      <c r="I138" t="s">
        <v>23</v>
      </c>
      <c r="AB138" t="s">
        <v>2236</v>
      </c>
      <c r="AC138">
        <v>42.24</v>
      </c>
      <c r="AD138">
        <v>5.55</v>
      </c>
      <c r="AE138" t="s">
        <v>2380</v>
      </c>
      <c r="AF138" t="s">
        <v>2382</v>
      </c>
      <c r="AG138" t="s">
        <v>2380</v>
      </c>
      <c r="AH138">
        <v>1</v>
      </c>
      <c r="AI138" t="s">
        <v>2382</v>
      </c>
      <c r="BD138" t="s">
        <v>158</v>
      </c>
      <c r="BE138">
        <v>2003</v>
      </c>
      <c r="BF138" t="s">
        <v>35</v>
      </c>
      <c r="BG138">
        <v>21</v>
      </c>
      <c r="BH138">
        <v>0</v>
      </c>
      <c r="BI138">
        <v>1639.56</v>
      </c>
      <c r="BJ138" t="s">
        <v>11</v>
      </c>
      <c r="BK138" t="s">
        <v>11</v>
      </c>
      <c r="BL138" t="s">
        <v>23</v>
      </c>
      <c r="CB138" t="s">
        <v>2382</v>
      </c>
    </row>
    <row r="139" spans="1:80" x14ac:dyDescent="0.3">
      <c r="A139" t="s">
        <v>159</v>
      </c>
      <c r="B139">
        <v>2003</v>
      </c>
      <c r="C139" t="s">
        <v>30</v>
      </c>
      <c r="D139">
        <v>30</v>
      </c>
      <c r="E139">
        <v>0</v>
      </c>
      <c r="F139">
        <v>1646.43</v>
      </c>
      <c r="G139" t="s">
        <v>11</v>
      </c>
      <c r="H139" t="s">
        <v>16</v>
      </c>
      <c r="I139" t="s">
        <v>23</v>
      </c>
      <c r="AB139" t="s">
        <v>2235</v>
      </c>
      <c r="AC139">
        <v>34.39</v>
      </c>
      <c r="AD139">
        <v>5.78</v>
      </c>
      <c r="AE139" t="s">
        <v>2380</v>
      </c>
      <c r="AF139" t="s">
        <v>2380</v>
      </c>
      <c r="AG139" t="s">
        <v>2380</v>
      </c>
      <c r="AH139" t="s">
        <v>2381</v>
      </c>
      <c r="AI139" t="s">
        <v>2382</v>
      </c>
      <c r="BD139" t="s">
        <v>159</v>
      </c>
      <c r="BE139">
        <v>2003</v>
      </c>
      <c r="BF139" t="s">
        <v>30</v>
      </c>
      <c r="BG139">
        <v>30</v>
      </c>
      <c r="BH139">
        <v>0</v>
      </c>
      <c r="BI139">
        <v>1646.43</v>
      </c>
      <c r="BJ139" t="s">
        <v>11</v>
      </c>
      <c r="BK139" t="s">
        <v>16</v>
      </c>
      <c r="BL139" t="s">
        <v>23</v>
      </c>
      <c r="CB139" t="s">
        <v>2382</v>
      </c>
    </row>
    <row r="140" spans="1:80" x14ac:dyDescent="0.3">
      <c r="A140" t="s">
        <v>160</v>
      </c>
      <c r="B140">
        <v>2000</v>
      </c>
      <c r="C140" t="s">
        <v>37</v>
      </c>
      <c r="D140">
        <v>23</v>
      </c>
      <c r="E140">
        <v>0</v>
      </c>
      <c r="F140">
        <v>1665</v>
      </c>
      <c r="G140" t="s">
        <v>11</v>
      </c>
      <c r="H140" t="s">
        <v>11</v>
      </c>
      <c r="I140" t="s">
        <v>13</v>
      </c>
      <c r="AB140" t="s">
        <v>2234</v>
      </c>
      <c r="AC140">
        <v>42.89</v>
      </c>
      <c r="AD140">
        <v>5.28</v>
      </c>
      <c r="AE140" t="s">
        <v>2382</v>
      </c>
      <c r="AF140" t="s">
        <v>2380</v>
      </c>
      <c r="AG140" t="s">
        <v>2380</v>
      </c>
      <c r="AH140" t="s">
        <v>2381</v>
      </c>
      <c r="AI140" t="s">
        <v>2382</v>
      </c>
      <c r="BD140" t="s">
        <v>160</v>
      </c>
      <c r="BE140">
        <v>2000</v>
      </c>
      <c r="BF140" t="s">
        <v>37</v>
      </c>
      <c r="BG140">
        <v>23</v>
      </c>
      <c r="BH140">
        <v>0</v>
      </c>
      <c r="BI140">
        <v>1665</v>
      </c>
      <c r="BJ140" t="s">
        <v>11</v>
      </c>
      <c r="BK140" t="s">
        <v>11</v>
      </c>
      <c r="BL140" t="s">
        <v>13</v>
      </c>
      <c r="CB140" t="s">
        <v>2382</v>
      </c>
    </row>
    <row r="141" spans="1:80" x14ac:dyDescent="0.3">
      <c r="A141" t="s">
        <v>161</v>
      </c>
      <c r="B141">
        <v>2000</v>
      </c>
      <c r="C141" t="s">
        <v>18</v>
      </c>
      <c r="D141">
        <v>10</v>
      </c>
      <c r="E141">
        <v>0</v>
      </c>
      <c r="F141">
        <v>1674.63</v>
      </c>
      <c r="G141" t="s">
        <v>11</v>
      </c>
      <c r="H141" t="s">
        <v>11</v>
      </c>
      <c r="I141" t="s">
        <v>13</v>
      </c>
      <c r="AB141" t="s">
        <v>2233</v>
      </c>
      <c r="AC141">
        <v>36.299999999999997</v>
      </c>
      <c r="AD141">
        <v>5.39</v>
      </c>
      <c r="AE141" t="s">
        <v>2380</v>
      </c>
      <c r="AF141" t="s">
        <v>2380</v>
      </c>
      <c r="AG141" t="s">
        <v>2380</v>
      </c>
      <c r="AH141" t="s">
        <v>2381</v>
      </c>
      <c r="AI141" t="s">
        <v>2382</v>
      </c>
      <c r="BD141" t="s">
        <v>161</v>
      </c>
      <c r="BE141">
        <v>2000</v>
      </c>
      <c r="BF141" t="s">
        <v>18</v>
      </c>
      <c r="BG141">
        <v>10</v>
      </c>
      <c r="BH141">
        <v>0</v>
      </c>
      <c r="BI141">
        <v>1674.63</v>
      </c>
      <c r="BJ141" t="s">
        <v>11</v>
      </c>
      <c r="BK141" t="s">
        <v>11</v>
      </c>
      <c r="BL141" t="s">
        <v>13</v>
      </c>
      <c r="CB141" t="s">
        <v>2382</v>
      </c>
    </row>
    <row r="142" spans="1:80" x14ac:dyDescent="0.3">
      <c r="A142" t="s">
        <v>162</v>
      </c>
      <c r="B142">
        <v>2000</v>
      </c>
      <c r="C142" t="s">
        <v>37</v>
      </c>
      <c r="D142">
        <v>21</v>
      </c>
      <c r="E142">
        <v>0</v>
      </c>
      <c r="F142">
        <v>1682.6</v>
      </c>
      <c r="G142" t="s">
        <v>11</v>
      </c>
      <c r="H142" t="s">
        <v>11</v>
      </c>
      <c r="I142" t="s">
        <v>42</v>
      </c>
      <c r="AB142" t="s">
        <v>2232</v>
      </c>
      <c r="AC142">
        <v>35.200000000000003</v>
      </c>
      <c r="AD142">
        <v>8.01</v>
      </c>
      <c r="AE142" t="s">
        <v>2382</v>
      </c>
      <c r="AF142" t="s">
        <v>2380</v>
      </c>
      <c r="AG142" t="s">
        <v>2380</v>
      </c>
      <c r="AH142">
        <v>1</v>
      </c>
      <c r="AI142" t="s">
        <v>2382</v>
      </c>
      <c r="BD142" t="s">
        <v>162</v>
      </c>
      <c r="BE142">
        <v>2000</v>
      </c>
      <c r="BF142" t="s">
        <v>37</v>
      </c>
      <c r="BG142">
        <v>21</v>
      </c>
      <c r="BH142">
        <v>0</v>
      </c>
      <c r="BI142">
        <v>1682.6</v>
      </c>
      <c r="BJ142" t="s">
        <v>11</v>
      </c>
      <c r="BK142" t="s">
        <v>11</v>
      </c>
      <c r="BL142" t="s">
        <v>42</v>
      </c>
      <c r="CB142" t="s">
        <v>2382</v>
      </c>
    </row>
    <row r="143" spans="1:80" x14ac:dyDescent="0.3">
      <c r="A143" t="s">
        <v>163</v>
      </c>
      <c r="B143">
        <v>2004</v>
      </c>
      <c r="C143" t="s">
        <v>15</v>
      </c>
      <c r="D143">
        <v>17</v>
      </c>
      <c r="E143">
        <v>0</v>
      </c>
      <c r="F143">
        <v>1694.8</v>
      </c>
      <c r="G143" t="s">
        <v>11</v>
      </c>
      <c r="H143" t="s">
        <v>11</v>
      </c>
      <c r="I143" t="s">
        <v>164</v>
      </c>
      <c r="AB143" t="s">
        <v>2231</v>
      </c>
      <c r="AC143">
        <v>53.62</v>
      </c>
      <c r="AD143">
        <v>5.21</v>
      </c>
      <c r="AE143" t="s">
        <v>2380</v>
      </c>
      <c r="AF143" t="s">
        <v>2380</v>
      </c>
      <c r="AG143" t="s">
        <v>2380</v>
      </c>
      <c r="AH143" t="s">
        <v>2381</v>
      </c>
      <c r="AI143" t="s">
        <v>2382</v>
      </c>
      <c r="BD143" t="s">
        <v>163</v>
      </c>
      <c r="BE143">
        <v>2004</v>
      </c>
      <c r="BF143" t="s">
        <v>15</v>
      </c>
      <c r="BG143">
        <v>17</v>
      </c>
      <c r="BH143">
        <v>0</v>
      </c>
      <c r="BI143">
        <v>1694.8</v>
      </c>
      <c r="BJ143" t="s">
        <v>11</v>
      </c>
      <c r="BK143" t="s">
        <v>11</v>
      </c>
      <c r="BL143" t="s">
        <v>164</v>
      </c>
      <c r="CB143" t="s">
        <v>2382</v>
      </c>
    </row>
    <row r="144" spans="1:80" x14ac:dyDescent="0.3">
      <c r="A144" t="s">
        <v>165</v>
      </c>
      <c r="B144">
        <v>2004</v>
      </c>
      <c r="C144" t="s">
        <v>30</v>
      </c>
      <c r="D144">
        <v>10</v>
      </c>
      <c r="E144">
        <v>0</v>
      </c>
      <c r="F144">
        <v>1702.46</v>
      </c>
      <c r="G144" t="s">
        <v>11</v>
      </c>
      <c r="H144" t="s">
        <v>12</v>
      </c>
      <c r="I144" t="s">
        <v>166</v>
      </c>
      <c r="AB144" t="s">
        <v>2230</v>
      </c>
      <c r="AC144">
        <v>36.67</v>
      </c>
      <c r="AD144">
        <v>6.27</v>
      </c>
      <c r="AE144" t="s">
        <v>2380</v>
      </c>
      <c r="AF144" t="s">
        <v>2380</v>
      </c>
      <c r="AG144" t="s">
        <v>2380</v>
      </c>
      <c r="AH144" t="s">
        <v>2381</v>
      </c>
      <c r="AI144" t="s">
        <v>2382</v>
      </c>
      <c r="BD144" t="s">
        <v>165</v>
      </c>
      <c r="BE144">
        <v>2004</v>
      </c>
      <c r="BF144" t="s">
        <v>30</v>
      </c>
      <c r="BG144">
        <v>10</v>
      </c>
      <c r="BH144">
        <v>0</v>
      </c>
      <c r="BI144">
        <v>1702.46</v>
      </c>
      <c r="BJ144" t="s">
        <v>11</v>
      </c>
      <c r="BK144" t="s">
        <v>12</v>
      </c>
      <c r="BL144" t="s">
        <v>166</v>
      </c>
      <c r="CB144" t="s">
        <v>2382</v>
      </c>
    </row>
    <row r="145" spans="1:80" x14ac:dyDescent="0.3">
      <c r="A145" t="s">
        <v>167</v>
      </c>
      <c r="B145">
        <v>2004</v>
      </c>
      <c r="C145" t="s">
        <v>15</v>
      </c>
      <c r="D145">
        <v>7</v>
      </c>
      <c r="E145">
        <v>0</v>
      </c>
      <c r="F145">
        <v>1704.57</v>
      </c>
      <c r="G145" t="s">
        <v>11</v>
      </c>
      <c r="H145" t="s">
        <v>16</v>
      </c>
      <c r="I145" t="s">
        <v>168</v>
      </c>
      <c r="AB145" t="s">
        <v>2229</v>
      </c>
      <c r="AC145">
        <v>33.4</v>
      </c>
      <c r="AD145">
        <v>10.73</v>
      </c>
      <c r="AE145" t="s">
        <v>2382</v>
      </c>
      <c r="AF145" t="s">
        <v>2380</v>
      </c>
      <c r="AG145" t="s">
        <v>2380</v>
      </c>
      <c r="AH145">
        <v>1</v>
      </c>
      <c r="AI145" t="s">
        <v>2382</v>
      </c>
      <c r="BD145" t="s">
        <v>167</v>
      </c>
      <c r="BE145">
        <v>2004</v>
      </c>
      <c r="BF145" t="s">
        <v>15</v>
      </c>
      <c r="BG145">
        <v>7</v>
      </c>
      <c r="BH145">
        <v>0</v>
      </c>
      <c r="BI145">
        <v>1704.57</v>
      </c>
      <c r="BJ145" t="s">
        <v>11</v>
      </c>
      <c r="BK145" t="s">
        <v>16</v>
      </c>
      <c r="BL145" t="s">
        <v>168</v>
      </c>
      <c r="CB145" t="s">
        <v>2382</v>
      </c>
    </row>
    <row r="146" spans="1:80" x14ac:dyDescent="0.3">
      <c r="A146" t="s">
        <v>169</v>
      </c>
      <c r="B146">
        <v>2004</v>
      </c>
      <c r="C146" t="s">
        <v>30</v>
      </c>
      <c r="D146">
        <v>14</v>
      </c>
      <c r="E146">
        <v>0</v>
      </c>
      <c r="F146">
        <v>1704.7</v>
      </c>
      <c r="G146" t="s">
        <v>11</v>
      </c>
      <c r="H146" t="s">
        <v>12</v>
      </c>
      <c r="I146" t="s">
        <v>170</v>
      </c>
      <c r="AB146" t="s">
        <v>2228</v>
      </c>
      <c r="AC146">
        <v>42.71</v>
      </c>
      <c r="AD146">
        <v>10.52</v>
      </c>
      <c r="AE146" t="s">
        <v>2380</v>
      </c>
      <c r="AF146" t="s">
        <v>2380</v>
      </c>
      <c r="AG146" t="s">
        <v>2380</v>
      </c>
      <c r="AH146" t="s">
        <v>2381</v>
      </c>
      <c r="AI146" t="s">
        <v>2382</v>
      </c>
      <c r="BD146" t="s">
        <v>169</v>
      </c>
      <c r="BE146">
        <v>2004</v>
      </c>
      <c r="BF146" t="s">
        <v>30</v>
      </c>
      <c r="BG146">
        <v>14</v>
      </c>
      <c r="BH146">
        <v>0</v>
      </c>
      <c r="BI146">
        <v>1704.7</v>
      </c>
      <c r="BJ146" t="s">
        <v>11</v>
      </c>
      <c r="BK146" t="s">
        <v>12</v>
      </c>
      <c r="BL146" t="s">
        <v>170</v>
      </c>
      <c r="CB146" t="s">
        <v>2382</v>
      </c>
    </row>
    <row r="147" spans="1:80" x14ac:dyDescent="0.3">
      <c r="A147" t="s">
        <v>171</v>
      </c>
      <c r="B147">
        <v>2004</v>
      </c>
      <c r="C147" t="s">
        <v>30</v>
      </c>
      <c r="D147">
        <v>6</v>
      </c>
      <c r="E147">
        <v>0</v>
      </c>
      <c r="F147">
        <v>1705.62</v>
      </c>
      <c r="G147" t="s">
        <v>11</v>
      </c>
      <c r="H147" t="s">
        <v>11</v>
      </c>
      <c r="I147" t="s">
        <v>164</v>
      </c>
      <c r="AB147" t="s">
        <v>2227</v>
      </c>
      <c r="AC147">
        <v>41.52</v>
      </c>
      <c r="AD147">
        <v>11.82</v>
      </c>
      <c r="AE147" t="s">
        <v>2382</v>
      </c>
      <c r="AF147" t="s">
        <v>2380</v>
      </c>
      <c r="AG147" t="s">
        <v>2380</v>
      </c>
      <c r="AH147">
        <v>2</v>
      </c>
      <c r="AI147" t="s">
        <v>2382</v>
      </c>
      <c r="BD147" t="s">
        <v>171</v>
      </c>
      <c r="BE147">
        <v>2004</v>
      </c>
      <c r="BF147" t="s">
        <v>30</v>
      </c>
      <c r="BG147">
        <v>6</v>
      </c>
      <c r="BH147">
        <v>0</v>
      </c>
      <c r="BI147">
        <v>1705.62</v>
      </c>
      <c r="BJ147" t="s">
        <v>11</v>
      </c>
      <c r="BK147" t="s">
        <v>11</v>
      </c>
      <c r="BL147" t="s">
        <v>164</v>
      </c>
      <c r="CB147" t="s">
        <v>2382</v>
      </c>
    </row>
    <row r="148" spans="1:80" x14ac:dyDescent="0.3">
      <c r="A148" t="s">
        <v>172</v>
      </c>
      <c r="B148">
        <v>2004</v>
      </c>
      <c r="C148" t="s">
        <v>37</v>
      </c>
      <c r="D148">
        <v>17</v>
      </c>
      <c r="E148">
        <v>0</v>
      </c>
      <c r="F148">
        <v>1708</v>
      </c>
      <c r="G148" t="s">
        <v>12</v>
      </c>
      <c r="H148" t="s">
        <v>11</v>
      </c>
      <c r="I148" t="s">
        <v>168</v>
      </c>
      <c r="AB148" t="s">
        <v>2226</v>
      </c>
      <c r="AC148">
        <v>39.4</v>
      </c>
      <c r="AD148">
        <v>6.76</v>
      </c>
      <c r="AE148" t="s">
        <v>2380</v>
      </c>
      <c r="AF148" t="s">
        <v>2380</v>
      </c>
      <c r="AG148" t="s">
        <v>2380</v>
      </c>
      <c r="AH148" t="s">
        <v>2381</v>
      </c>
      <c r="AI148" t="s">
        <v>2382</v>
      </c>
      <c r="BD148" t="s">
        <v>172</v>
      </c>
      <c r="BE148">
        <v>2004</v>
      </c>
      <c r="BF148" t="s">
        <v>37</v>
      </c>
      <c r="BG148">
        <v>17</v>
      </c>
      <c r="BH148">
        <v>0</v>
      </c>
      <c r="BI148">
        <v>1708</v>
      </c>
      <c r="BJ148" t="s">
        <v>12</v>
      </c>
      <c r="BK148" t="s">
        <v>11</v>
      </c>
      <c r="BL148" t="s">
        <v>168</v>
      </c>
      <c r="CB148" t="s">
        <v>2382</v>
      </c>
    </row>
    <row r="149" spans="1:80" x14ac:dyDescent="0.3">
      <c r="A149" t="s">
        <v>173</v>
      </c>
      <c r="B149">
        <v>2004</v>
      </c>
      <c r="C149" t="s">
        <v>30</v>
      </c>
      <c r="D149">
        <v>12</v>
      </c>
      <c r="E149">
        <v>0</v>
      </c>
      <c r="F149">
        <v>1708.93</v>
      </c>
      <c r="G149" t="s">
        <v>12</v>
      </c>
      <c r="H149" t="s">
        <v>16</v>
      </c>
      <c r="I149" t="s">
        <v>166</v>
      </c>
      <c r="AB149" t="s">
        <v>2225</v>
      </c>
      <c r="AC149">
        <v>46.45</v>
      </c>
      <c r="AD149">
        <v>5.62</v>
      </c>
      <c r="AE149" t="s">
        <v>2380</v>
      </c>
      <c r="AF149" t="s">
        <v>2380</v>
      </c>
      <c r="AG149" t="s">
        <v>2380</v>
      </c>
      <c r="AH149" t="s">
        <v>2381</v>
      </c>
      <c r="AI149" t="s">
        <v>2382</v>
      </c>
      <c r="BD149" t="s">
        <v>173</v>
      </c>
      <c r="BE149">
        <v>2004</v>
      </c>
      <c r="BF149" t="s">
        <v>30</v>
      </c>
      <c r="BG149">
        <v>12</v>
      </c>
      <c r="BH149">
        <v>0</v>
      </c>
      <c r="BI149">
        <v>1708.93</v>
      </c>
      <c r="BJ149" t="s">
        <v>12</v>
      </c>
      <c r="BK149" t="s">
        <v>16</v>
      </c>
      <c r="BL149" t="s">
        <v>166</v>
      </c>
      <c r="CB149" t="s">
        <v>2382</v>
      </c>
    </row>
    <row r="150" spans="1:80" x14ac:dyDescent="0.3">
      <c r="A150" t="s">
        <v>174</v>
      </c>
      <c r="B150">
        <v>2004</v>
      </c>
      <c r="C150" t="s">
        <v>20</v>
      </c>
      <c r="D150">
        <v>19</v>
      </c>
      <c r="E150">
        <v>1</v>
      </c>
      <c r="F150">
        <v>1711.03</v>
      </c>
      <c r="G150" t="s">
        <v>12</v>
      </c>
      <c r="H150" t="s">
        <v>12</v>
      </c>
      <c r="I150" t="s">
        <v>13</v>
      </c>
      <c r="AB150" t="s">
        <v>2224</v>
      </c>
      <c r="AC150">
        <v>35.75</v>
      </c>
      <c r="AD150">
        <v>4.1900000000000004</v>
      </c>
      <c r="AE150" t="s">
        <v>2380</v>
      </c>
      <c r="AF150" t="s">
        <v>2380</v>
      </c>
      <c r="AG150" t="s">
        <v>2380</v>
      </c>
      <c r="AH150" t="s">
        <v>2381</v>
      </c>
      <c r="AI150" t="s">
        <v>2382</v>
      </c>
      <c r="BD150" t="s">
        <v>174</v>
      </c>
      <c r="BE150">
        <v>2004</v>
      </c>
      <c r="BF150" t="s">
        <v>20</v>
      </c>
      <c r="BG150">
        <v>19</v>
      </c>
      <c r="BH150">
        <v>1</v>
      </c>
      <c r="BI150">
        <v>1711.03</v>
      </c>
      <c r="BJ150" t="s">
        <v>12</v>
      </c>
      <c r="BK150" t="s">
        <v>12</v>
      </c>
      <c r="BL150" t="s">
        <v>13</v>
      </c>
      <c r="CB150" t="s">
        <v>2382</v>
      </c>
    </row>
    <row r="151" spans="1:80" x14ac:dyDescent="0.3">
      <c r="A151" t="s">
        <v>175</v>
      </c>
      <c r="B151">
        <v>2004</v>
      </c>
      <c r="C151" t="s">
        <v>20</v>
      </c>
      <c r="D151">
        <v>21</v>
      </c>
      <c r="E151">
        <v>0</v>
      </c>
      <c r="F151">
        <v>1712.23</v>
      </c>
      <c r="G151" t="s">
        <v>12</v>
      </c>
      <c r="H151" t="s">
        <v>16</v>
      </c>
      <c r="I151" t="s">
        <v>168</v>
      </c>
      <c r="AB151" t="s">
        <v>2223</v>
      </c>
      <c r="AC151">
        <v>26.07</v>
      </c>
      <c r="AD151">
        <v>5.32</v>
      </c>
      <c r="AE151" t="s">
        <v>2380</v>
      </c>
      <c r="AF151" t="s">
        <v>2380</v>
      </c>
      <c r="AG151" t="s">
        <v>2380</v>
      </c>
      <c r="AH151" t="s">
        <v>2381</v>
      </c>
      <c r="AI151" t="s">
        <v>2382</v>
      </c>
      <c r="BD151" t="s">
        <v>175</v>
      </c>
      <c r="BE151">
        <v>2004</v>
      </c>
      <c r="BF151" t="s">
        <v>20</v>
      </c>
      <c r="BG151">
        <v>21</v>
      </c>
      <c r="BH151">
        <v>0</v>
      </c>
      <c r="BI151">
        <v>1712.23</v>
      </c>
      <c r="BJ151" t="s">
        <v>12</v>
      </c>
      <c r="BK151" t="s">
        <v>16</v>
      </c>
      <c r="BL151" t="s">
        <v>168</v>
      </c>
      <c r="CB151" t="s">
        <v>2382</v>
      </c>
    </row>
    <row r="152" spans="1:80" x14ac:dyDescent="0.3">
      <c r="A152" t="s">
        <v>176</v>
      </c>
      <c r="B152">
        <v>2004</v>
      </c>
      <c r="C152" t="s">
        <v>18</v>
      </c>
      <c r="D152">
        <v>10</v>
      </c>
      <c r="E152">
        <v>1</v>
      </c>
      <c r="F152">
        <v>1719.44</v>
      </c>
      <c r="G152" t="s">
        <v>12</v>
      </c>
      <c r="H152" t="s">
        <v>12</v>
      </c>
      <c r="I152" t="s">
        <v>13</v>
      </c>
      <c r="AB152" t="s">
        <v>2222</v>
      </c>
      <c r="AC152">
        <v>36.54</v>
      </c>
      <c r="AD152">
        <v>4.46</v>
      </c>
      <c r="AE152" t="s">
        <v>2382</v>
      </c>
      <c r="AF152" t="s">
        <v>2380</v>
      </c>
      <c r="AG152" t="s">
        <v>2380</v>
      </c>
      <c r="AH152">
        <v>1</v>
      </c>
      <c r="AI152" t="s">
        <v>2382</v>
      </c>
      <c r="BD152" t="s">
        <v>176</v>
      </c>
      <c r="BE152">
        <v>2004</v>
      </c>
      <c r="BF152" t="s">
        <v>18</v>
      </c>
      <c r="BG152">
        <v>10</v>
      </c>
      <c r="BH152">
        <v>1</v>
      </c>
      <c r="BI152">
        <v>1719.44</v>
      </c>
      <c r="BJ152" t="s">
        <v>12</v>
      </c>
      <c r="BK152" t="s">
        <v>12</v>
      </c>
      <c r="BL152" t="s">
        <v>13</v>
      </c>
      <c r="CB152" t="s">
        <v>2382</v>
      </c>
    </row>
    <row r="153" spans="1:80" x14ac:dyDescent="0.3">
      <c r="A153" t="s">
        <v>177</v>
      </c>
      <c r="B153">
        <v>2004</v>
      </c>
      <c r="C153" t="s">
        <v>20</v>
      </c>
      <c r="D153">
        <v>11</v>
      </c>
      <c r="E153">
        <v>1</v>
      </c>
      <c r="F153">
        <v>1720.35</v>
      </c>
      <c r="G153" t="s">
        <v>12</v>
      </c>
      <c r="H153" t="s">
        <v>12</v>
      </c>
      <c r="I153" t="s">
        <v>13</v>
      </c>
      <c r="AB153" t="s">
        <v>2221</v>
      </c>
      <c r="AC153">
        <v>51.64</v>
      </c>
      <c r="AD153">
        <v>5.65</v>
      </c>
      <c r="AE153" t="s">
        <v>2380</v>
      </c>
      <c r="AF153" t="s">
        <v>2380</v>
      </c>
      <c r="AG153" t="s">
        <v>2380</v>
      </c>
      <c r="AH153" t="s">
        <v>2381</v>
      </c>
      <c r="AI153" t="s">
        <v>2382</v>
      </c>
      <c r="BD153" t="s">
        <v>177</v>
      </c>
      <c r="BE153">
        <v>2004</v>
      </c>
      <c r="BF153" t="s">
        <v>20</v>
      </c>
      <c r="BG153">
        <v>11</v>
      </c>
      <c r="BH153">
        <v>1</v>
      </c>
      <c r="BI153">
        <v>1720.35</v>
      </c>
      <c r="BJ153" t="s">
        <v>12</v>
      </c>
      <c r="BK153" t="s">
        <v>12</v>
      </c>
      <c r="BL153" t="s">
        <v>13</v>
      </c>
      <c r="CB153" t="s">
        <v>2382</v>
      </c>
    </row>
    <row r="154" spans="1:80" x14ac:dyDescent="0.3">
      <c r="A154" t="s">
        <v>178</v>
      </c>
      <c r="B154">
        <v>2004</v>
      </c>
      <c r="C154" t="s">
        <v>37</v>
      </c>
      <c r="D154">
        <v>21</v>
      </c>
      <c r="E154">
        <v>1</v>
      </c>
      <c r="F154">
        <v>1725.55</v>
      </c>
      <c r="G154" t="s">
        <v>12</v>
      </c>
      <c r="H154" t="s">
        <v>11</v>
      </c>
      <c r="I154" t="s">
        <v>13</v>
      </c>
      <c r="AB154" t="s">
        <v>2220</v>
      </c>
      <c r="AC154">
        <v>42.83</v>
      </c>
      <c r="AD154">
        <v>6.04</v>
      </c>
      <c r="AE154" t="s">
        <v>2380</v>
      </c>
      <c r="AF154" t="s">
        <v>2380</v>
      </c>
      <c r="AG154" t="s">
        <v>2380</v>
      </c>
      <c r="AH154">
        <v>2</v>
      </c>
      <c r="AI154" t="s">
        <v>2382</v>
      </c>
      <c r="BD154" t="s">
        <v>178</v>
      </c>
      <c r="BE154">
        <v>2004</v>
      </c>
      <c r="BF154" t="s">
        <v>37</v>
      </c>
      <c r="BG154">
        <v>21</v>
      </c>
      <c r="BH154">
        <v>1</v>
      </c>
      <c r="BI154">
        <v>1725.55</v>
      </c>
      <c r="BJ154" t="s">
        <v>12</v>
      </c>
      <c r="BK154" t="s">
        <v>11</v>
      </c>
      <c r="BL154" t="s">
        <v>13</v>
      </c>
      <c r="CB154" t="s">
        <v>2382</v>
      </c>
    </row>
    <row r="155" spans="1:80" x14ac:dyDescent="0.3">
      <c r="A155" t="s">
        <v>179</v>
      </c>
      <c r="B155">
        <v>2004</v>
      </c>
      <c r="C155" t="s">
        <v>20</v>
      </c>
      <c r="D155">
        <v>9</v>
      </c>
      <c r="E155">
        <v>1</v>
      </c>
      <c r="F155">
        <v>1727.54</v>
      </c>
      <c r="G155" t="s">
        <v>12</v>
      </c>
      <c r="H155" t="s">
        <v>16</v>
      </c>
      <c r="I155" t="s">
        <v>13</v>
      </c>
      <c r="AB155" t="s">
        <v>2219</v>
      </c>
      <c r="AC155">
        <v>40.15</v>
      </c>
      <c r="AD155">
        <v>5.76</v>
      </c>
      <c r="AE155" t="s">
        <v>2380</v>
      </c>
      <c r="AF155" t="s">
        <v>2380</v>
      </c>
      <c r="AG155" t="s">
        <v>2380</v>
      </c>
      <c r="AH155">
        <v>1</v>
      </c>
      <c r="AI155" t="s">
        <v>2382</v>
      </c>
      <c r="BD155" t="s">
        <v>179</v>
      </c>
      <c r="BE155">
        <v>2004</v>
      </c>
      <c r="BF155" t="s">
        <v>20</v>
      </c>
      <c r="BG155">
        <v>9</v>
      </c>
      <c r="BH155">
        <v>1</v>
      </c>
      <c r="BI155">
        <v>1727.54</v>
      </c>
      <c r="BJ155" t="s">
        <v>12</v>
      </c>
      <c r="BK155" t="s">
        <v>16</v>
      </c>
      <c r="BL155" t="s">
        <v>13</v>
      </c>
      <c r="CB155" t="s">
        <v>2382</v>
      </c>
    </row>
    <row r="156" spans="1:80" x14ac:dyDescent="0.3">
      <c r="A156" t="s">
        <v>180</v>
      </c>
      <c r="B156">
        <v>2003</v>
      </c>
      <c r="C156" t="s">
        <v>15</v>
      </c>
      <c r="D156">
        <v>21</v>
      </c>
      <c r="E156">
        <v>0</v>
      </c>
      <c r="F156">
        <v>1727.79</v>
      </c>
      <c r="G156" t="s">
        <v>12</v>
      </c>
      <c r="H156" t="s">
        <v>12</v>
      </c>
      <c r="I156" t="s">
        <v>42</v>
      </c>
      <c r="AB156" t="s">
        <v>2218</v>
      </c>
      <c r="AC156">
        <v>27.8</v>
      </c>
      <c r="AD156">
        <v>4.3600000000000003</v>
      </c>
      <c r="AE156" t="s">
        <v>2380</v>
      </c>
      <c r="AF156" t="s">
        <v>2380</v>
      </c>
      <c r="AG156" t="s">
        <v>2383</v>
      </c>
      <c r="AH156">
        <v>1</v>
      </c>
      <c r="AI156" t="s">
        <v>2382</v>
      </c>
      <c r="BD156" t="s">
        <v>180</v>
      </c>
      <c r="BE156">
        <v>2003</v>
      </c>
      <c r="BF156" t="s">
        <v>15</v>
      </c>
      <c r="BG156">
        <v>21</v>
      </c>
      <c r="BH156">
        <v>0</v>
      </c>
      <c r="BI156">
        <v>1727.79</v>
      </c>
      <c r="BJ156" t="s">
        <v>12</v>
      </c>
      <c r="BK156" t="s">
        <v>12</v>
      </c>
      <c r="BL156" t="s">
        <v>42</v>
      </c>
      <c r="CB156" t="s">
        <v>2382</v>
      </c>
    </row>
    <row r="157" spans="1:80" x14ac:dyDescent="0.3">
      <c r="A157" t="s">
        <v>181</v>
      </c>
      <c r="B157">
        <v>2003</v>
      </c>
      <c r="C157" t="s">
        <v>20</v>
      </c>
      <c r="D157">
        <v>1</v>
      </c>
      <c r="E157">
        <v>0</v>
      </c>
      <c r="F157">
        <v>1728.9</v>
      </c>
      <c r="G157" t="s">
        <v>12</v>
      </c>
      <c r="H157" t="s">
        <v>11</v>
      </c>
      <c r="I157" t="s">
        <v>42</v>
      </c>
      <c r="AB157" t="s">
        <v>2217</v>
      </c>
      <c r="AC157">
        <v>45.81</v>
      </c>
      <c r="AD157">
        <v>4.76</v>
      </c>
      <c r="AE157" t="s">
        <v>2382</v>
      </c>
      <c r="AF157" t="s">
        <v>2380</v>
      </c>
      <c r="AG157" t="s">
        <v>2383</v>
      </c>
      <c r="AH157">
        <v>1</v>
      </c>
      <c r="AI157" t="s">
        <v>2382</v>
      </c>
      <c r="BD157" t="s">
        <v>181</v>
      </c>
      <c r="BE157">
        <v>2003</v>
      </c>
      <c r="BF157" t="s">
        <v>20</v>
      </c>
      <c r="BG157">
        <v>1</v>
      </c>
      <c r="BH157">
        <v>0</v>
      </c>
      <c r="BI157">
        <v>1728.9</v>
      </c>
      <c r="BJ157" t="s">
        <v>12</v>
      </c>
      <c r="BK157" t="s">
        <v>11</v>
      </c>
      <c r="BL157" t="s">
        <v>42</v>
      </c>
      <c r="CB157" t="s">
        <v>2382</v>
      </c>
    </row>
    <row r="158" spans="1:80" x14ac:dyDescent="0.3">
      <c r="A158" t="s">
        <v>182</v>
      </c>
      <c r="B158">
        <v>2003</v>
      </c>
      <c r="C158" t="s">
        <v>15</v>
      </c>
      <c r="D158">
        <v>9</v>
      </c>
      <c r="E158">
        <v>0</v>
      </c>
      <c r="F158">
        <v>1731.68</v>
      </c>
      <c r="G158" t="s">
        <v>12</v>
      </c>
      <c r="H158" t="s">
        <v>11</v>
      </c>
      <c r="I158" t="s">
        <v>42</v>
      </c>
      <c r="AB158" t="s">
        <v>2216</v>
      </c>
      <c r="AC158">
        <v>34.43</v>
      </c>
      <c r="AD158">
        <v>10.82</v>
      </c>
      <c r="AE158" t="s">
        <v>2382</v>
      </c>
      <c r="AF158" t="s">
        <v>2380</v>
      </c>
      <c r="AG158" t="s">
        <v>2380</v>
      </c>
      <c r="AH158">
        <v>1</v>
      </c>
      <c r="AI158" t="s">
        <v>2382</v>
      </c>
      <c r="BD158" t="s">
        <v>182</v>
      </c>
      <c r="BE158">
        <v>2003</v>
      </c>
      <c r="BF158" t="s">
        <v>15</v>
      </c>
      <c r="BG158">
        <v>9</v>
      </c>
      <c r="BH158">
        <v>0</v>
      </c>
      <c r="BI158">
        <v>1731.68</v>
      </c>
      <c r="BJ158" t="s">
        <v>12</v>
      </c>
      <c r="BK158" t="s">
        <v>11</v>
      </c>
      <c r="BL158" t="s">
        <v>42</v>
      </c>
      <c r="CB158" t="s">
        <v>2382</v>
      </c>
    </row>
    <row r="159" spans="1:80" x14ac:dyDescent="0.3">
      <c r="A159" t="s">
        <v>183</v>
      </c>
      <c r="B159">
        <v>2003</v>
      </c>
      <c r="C159" t="s">
        <v>15</v>
      </c>
      <c r="D159">
        <v>14</v>
      </c>
      <c r="E159">
        <v>0</v>
      </c>
      <c r="F159">
        <v>1737.38</v>
      </c>
      <c r="G159" t="s">
        <v>12</v>
      </c>
      <c r="H159" t="s">
        <v>11</v>
      </c>
      <c r="I159" t="s">
        <v>42</v>
      </c>
      <c r="AB159" t="s">
        <v>2215</v>
      </c>
      <c r="AC159">
        <v>41.33</v>
      </c>
      <c r="AD159">
        <v>4.01</v>
      </c>
      <c r="AE159" t="s">
        <v>2382</v>
      </c>
      <c r="AF159" t="s">
        <v>2380</v>
      </c>
      <c r="AG159" t="s">
        <v>2380</v>
      </c>
      <c r="AH159" t="s">
        <v>2381</v>
      </c>
      <c r="AI159" t="s">
        <v>2382</v>
      </c>
      <c r="BD159" t="s">
        <v>183</v>
      </c>
      <c r="BE159">
        <v>2003</v>
      </c>
      <c r="BF159" t="s">
        <v>15</v>
      </c>
      <c r="BG159">
        <v>14</v>
      </c>
      <c r="BH159">
        <v>0</v>
      </c>
      <c r="BI159">
        <v>1737.38</v>
      </c>
      <c r="BJ159" t="s">
        <v>12</v>
      </c>
      <c r="BK159" t="s">
        <v>11</v>
      </c>
      <c r="BL159" t="s">
        <v>42</v>
      </c>
      <c r="CB159" t="s">
        <v>2382</v>
      </c>
    </row>
    <row r="160" spans="1:80" x14ac:dyDescent="0.3">
      <c r="A160" t="s">
        <v>184</v>
      </c>
      <c r="B160">
        <v>2003</v>
      </c>
      <c r="C160" t="s">
        <v>10</v>
      </c>
      <c r="D160">
        <v>25</v>
      </c>
      <c r="E160">
        <v>0</v>
      </c>
      <c r="F160">
        <v>1743.21</v>
      </c>
      <c r="G160" t="s">
        <v>12</v>
      </c>
      <c r="H160" t="s">
        <v>16</v>
      </c>
      <c r="I160" t="s">
        <v>42</v>
      </c>
      <c r="AB160" t="s">
        <v>2214</v>
      </c>
      <c r="AC160">
        <v>31.92</v>
      </c>
      <c r="AD160">
        <v>5.12</v>
      </c>
      <c r="AE160" t="s">
        <v>2382</v>
      </c>
      <c r="AF160" t="s">
        <v>2380</v>
      </c>
      <c r="AG160" t="s">
        <v>2380</v>
      </c>
      <c r="AH160">
        <v>1</v>
      </c>
      <c r="AI160" t="s">
        <v>2382</v>
      </c>
      <c r="BD160" t="s">
        <v>184</v>
      </c>
      <c r="BE160">
        <v>2003</v>
      </c>
      <c r="BF160" t="s">
        <v>10</v>
      </c>
      <c r="BG160">
        <v>25</v>
      </c>
      <c r="BH160">
        <v>0</v>
      </c>
      <c r="BI160">
        <v>1743.21</v>
      </c>
      <c r="BJ160" t="s">
        <v>12</v>
      </c>
      <c r="BK160" t="s">
        <v>16</v>
      </c>
      <c r="BL160" t="s">
        <v>42</v>
      </c>
      <c r="CB160" t="s">
        <v>2382</v>
      </c>
    </row>
    <row r="161" spans="1:80" x14ac:dyDescent="0.3">
      <c r="A161" t="s">
        <v>185</v>
      </c>
      <c r="B161">
        <v>2003</v>
      </c>
      <c r="C161" t="s">
        <v>10</v>
      </c>
      <c r="D161">
        <v>28</v>
      </c>
      <c r="E161">
        <v>0</v>
      </c>
      <c r="F161">
        <v>1744.47</v>
      </c>
      <c r="G161" t="s">
        <v>12</v>
      </c>
      <c r="H161" t="s">
        <v>16</v>
      </c>
      <c r="I161" t="s">
        <v>42</v>
      </c>
      <c r="AB161" t="s">
        <v>2213</v>
      </c>
      <c r="AC161">
        <v>39.799999999999997</v>
      </c>
      <c r="AD161">
        <v>10.54</v>
      </c>
      <c r="AE161" t="s">
        <v>2382</v>
      </c>
      <c r="AF161" t="s">
        <v>2380</v>
      </c>
      <c r="AG161" t="s">
        <v>2380</v>
      </c>
      <c r="AH161">
        <v>2</v>
      </c>
      <c r="AI161" t="s">
        <v>2382</v>
      </c>
      <c r="BD161" t="s">
        <v>185</v>
      </c>
      <c r="BE161">
        <v>2003</v>
      </c>
      <c r="BF161" t="s">
        <v>10</v>
      </c>
      <c r="BG161">
        <v>28</v>
      </c>
      <c r="BH161">
        <v>0</v>
      </c>
      <c r="BI161">
        <v>1744.47</v>
      </c>
      <c r="BJ161" t="s">
        <v>12</v>
      </c>
      <c r="BK161" t="s">
        <v>16</v>
      </c>
      <c r="BL161" t="s">
        <v>42</v>
      </c>
      <c r="CB161" t="s">
        <v>2382</v>
      </c>
    </row>
    <row r="162" spans="1:80" x14ac:dyDescent="0.3">
      <c r="A162" t="s">
        <v>186</v>
      </c>
      <c r="B162">
        <v>2003</v>
      </c>
      <c r="C162" t="s">
        <v>20</v>
      </c>
      <c r="D162">
        <v>26</v>
      </c>
      <c r="E162">
        <v>0</v>
      </c>
      <c r="F162">
        <v>1748.77</v>
      </c>
      <c r="G162" t="s">
        <v>12</v>
      </c>
      <c r="H162" t="s">
        <v>16</v>
      </c>
      <c r="I162" t="s">
        <v>42</v>
      </c>
      <c r="AB162" t="s">
        <v>2212</v>
      </c>
      <c r="AC162">
        <v>42.82</v>
      </c>
      <c r="AD162">
        <v>4.21</v>
      </c>
      <c r="AE162" t="s">
        <v>2380</v>
      </c>
      <c r="AF162" t="s">
        <v>2380</v>
      </c>
      <c r="AG162" t="s">
        <v>2380</v>
      </c>
      <c r="AH162" t="s">
        <v>2381</v>
      </c>
      <c r="AI162" t="s">
        <v>2382</v>
      </c>
      <c r="BD162" t="s">
        <v>186</v>
      </c>
      <c r="BE162">
        <v>2003</v>
      </c>
      <c r="BF162" t="s">
        <v>20</v>
      </c>
      <c r="BG162">
        <v>26</v>
      </c>
      <c r="BH162">
        <v>0</v>
      </c>
      <c r="BI162">
        <v>1748.77</v>
      </c>
      <c r="BJ162" t="s">
        <v>12</v>
      </c>
      <c r="BK162" t="s">
        <v>16</v>
      </c>
      <c r="BL162" t="s">
        <v>42</v>
      </c>
      <c r="CB162" t="s">
        <v>2382</v>
      </c>
    </row>
    <row r="163" spans="1:80" x14ac:dyDescent="0.3">
      <c r="A163" t="s">
        <v>187</v>
      </c>
      <c r="B163">
        <v>1998</v>
      </c>
      <c r="C163" t="s">
        <v>37</v>
      </c>
      <c r="D163">
        <v>7</v>
      </c>
      <c r="E163">
        <v>0</v>
      </c>
      <c r="F163">
        <v>1756.6</v>
      </c>
      <c r="G163" t="s">
        <v>12</v>
      </c>
      <c r="H163" t="s">
        <v>12</v>
      </c>
      <c r="I163" t="s">
        <v>13</v>
      </c>
      <c r="AB163" t="s">
        <v>2211</v>
      </c>
      <c r="AC163">
        <v>33.630000000000003</v>
      </c>
      <c r="AD163">
        <v>5.42</v>
      </c>
      <c r="AE163" t="s">
        <v>2380</v>
      </c>
      <c r="AF163" t="s">
        <v>2380</v>
      </c>
      <c r="AG163" t="s">
        <v>2380</v>
      </c>
      <c r="AH163" t="s">
        <v>2381</v>
      </c>
      <c r="AI163" t="s">
        <v>2382</v>
      </c>
      <c r="BD163" t="s">
        <v>187</v>
      </c>
      <c r="BE163">
        <v>1998</v>
      </c>
      <c r="BF163" t="s">
        <v>37</v>
      </c>
      <c r="BG163">
        <v>7</v>
      </c>
      <c r="BH163">
        <v>0</v>
      </c>
      <c r="BI163">
        <v>1756.6</v>
      </c>
      <c r="BJ163" t="s">
        <v>12</v>
      </c>
      <c r="BK163" t="s">
        <v>12</v>
      </c>
      <c r="BL163" t="s">
        <v>13</v>
      </c>
      <c r="CB163" t="s">
        <v>2382</v>
      </c>
    </row>
    <row r="164" spans="1:80" x14ac:dyDescent="0.3">
      <c r="A164" t="s">
        <v>188</v>
      </c>
      <c r="B164">
        <v>2003</v>
      </c>
      <c r="C164" t="s">
        <v>15</v>
      </c>
      <c r="D164">
        <v>19</v>
      </c>
      <c r="E164">
        <v>0</v>
      </c>
      <c r="F164">
        <v>1759.34</v>
      </c>
      <c r="G164" t="s">
        <v>12</v>
      </c>
      <c r="H164" t="s">
        <v>16</v>
      </c>
      <c r="I164" t="s">
        <v>42</v>
      </c>
      <c r="AB164" t="s">
        <v>2210</v>
      </c>
      <c r="AC164">
        <v>37.07</v>
      </c>
      <c r="AD164">
        <v>4.28</v>
      </c>
      <c r="AE164" t="s">
        <v>2380</v>
      </c>
      <c r="AF164" t="s">
        <v>2382</v>
      </c>
      <c r="AG164" t="s">
        <v>2380</v>
      </c>
      <c r="AH164">
        <v>1</v>
      </c>
      <c r="AI164" t="s">
        <v>2382</v>
      </c>
      <c r="BD164" t="s">
        <v>188</v>
      </c>
      <c r="BE164">
        <v>2003</v>
      </c>
      <c r="BF164" t="s">
        <v>15</v>
      </c>
      <c r="BG164">
        <v>19</v>
      </c>
      <c r="BH164">
        <v>0</v>
      </c>
      <c r="BI164">
        <v>1759.34</v>
      </c>
      <c r="BJ164" t="s">
        <v>12</v>
      </c>
      <c r="BK164" t="s">
        <v>16</v>
      </c>
      <c r="BL164" t="s">
        <v>42</v>
      </c>
      <c r="CB164" t="s">
        <v>2382</v>
      </c>
    </row>
    <row r="165" spans="1:80" x14ac:dyDescent="0.3">
      <c r="A165" t="s">
        <v>189</v>
      </c>
      <c r="B165">
        <v>2002</v>
      </c>
      <c r="C165" t="s">
        <v>30</v>
      </c>
      <c r="D165">
        <v>13</v>
      </c>
      <c r="E165">
        <v>0</v>
      </c>
      <c r="F165">
        <v>1769.53</v>
      </c>
      <c r="G165" t="s">
        <v>12</v>
      </c>
      <c r="H165" t="s">
        <v>12</v>
      </c>
      <c r="I165" t="s">
        <v>23</v>
      </c>
      <c r="AB165" t="s">
        <v>2209</v>
      </c>
      <c r="AC165">
        <v>35.625</v>
      </c>
      <c r="AD165">
        <v>8.9</v>
      </c>
      <c r="AE165" t="s">
        <v>2380</v>
      </c>
      <c r="AF165" t="s">
        <v>2380</v>
      </c>
      <c r="AG165" t="s">
        <v>2380</v>
      </c>
      <c r="AH165" t="s">
        <v>2381</v>
      </c>
      <c r="AI165" t="s">
        <v>2382</v>
      </c>
      <c r="BD165" t="s">
        <v>189</v>
      </c>
      <c r="BE165">
        <v>2002</v>
      </c>
      <c r="BF165" t="s">
        <v>30</v>
      </c>
      <c r="BG165">
        <v>13</v>
      </c>
      <c r="BH165">
        <v>0</v>
      </c>
      <c r="BI165">
        <v>1769.53</v>
      </c>
      <c r="BJ165" t="s">
        <v>12</v>
      </c>
      <c r="BK165" t="s">
        <v>12</v>
      </c>
      <c r="BL165" t="s">
        <v>23</v>
      </c>
      <c r="CB165" t="s">
        <v>2382</v>
      </c>
    </row>
    <row r="166" spans="1:80" x14ac:dyDescent="0.3">
      <c r="A166" t="s">
        <v>190</v>
      </c>
      <c r="B166">
        <v>1999</v>
      </c>
      <c r="C166" t="s">
        <v>20</v>
      </c>
      <c r="D166">
        <v>25</v>
      </c>
      <c r="E166">
        <v>0</v>
      </c>
      <c r="F166">
        <v>1815.88</v>
      </c>
      <c r="G166" t="s">
        <v>12</v>
      </c>
      <c r="H166" t="s">
        <v>12</v>
      </c>
      <c r="I166" t="s">
        <v>13</v>
      </c>
      <c r="AB166" t="s">
        <v>2208</v>
      </c>
      <c r="AC166">
        <v>42.69</v>
      </c>
      <c r="AD166">
        <v>4.8899999999999997</v>
      </c>
      <c r="AE166" t="s">
        <v>2380</v>
      </c>
      <c r="AF166" t="s">
        <v>2380</v>
      </c>
      <c r="AG166" t="s">
        <v>2383</v>
      </c>
      <c r="AH166">
        <v>1</v>
      </c>
      <c r="AI166" t="s">
        <v>2382</v>
      </c>
      <c r="BD166" t="s">
        <v>190</v>
      </c>
      <c r="BE166">
        <v>1999</v>
      </c>
      <c r="BF166" t="s">
        <v>20</v>
      </c>
      <c r="BG166">
        <v>25</v>
      </c>
      <c r="BH166">
        <v>0</v>
      </c>
      <c r="BI166">
        <v>1815.88</v>
      </c>
      <c r="BJ166" t="s">
        <v>12</v>
      </c>
      <c r="BK166" t="s">
        <v>12</v>
      </c>
      <c r="BL166" t="s">
        <v>13</v>
      </c>
      <c r="CB166" t="s">
        <v>2382</v>
      </c>
    </row>
    <row r="167" spans="1:80" x14ac:dyDescent="0.3">
      <c r="A167" t="s">
        <v>191</v>
      </c>
      <c r="B167">
        <v>2004</v>
      </c>
      <c r="C167" t="s">
        <v>35</v>
      </c>
      <c r="D167">
        <v>19</v>
      </c>
      <c r="E167">
        <v>0</v>
      </c>
      <c r="F167">
        <v>1822.54</v>
      </c>
      <c r="G167" t="s">
        <v>12</v>
      </c>
      <c r="H167" t="s">
        <v>16</v>
      </c>
      <c r="I167" t="s">
        <v>23</v>
      </c>
      <c r="AB167" t="s">
        <v>2207</v>
      </c>
      <c r="AC167">
        <v>37.869999999999997</v>
      </c>
      <c r="AD167">
        <v>4.29</v>
      </c>
      <c r="AE167" t="s">
        <v>2382</v>
      </c>
      <c r="AF167" t="s">
        <v>2380</v>
      </c>
      <c r="AG167" t="s">
        <v>2383</v>
      </c>
      <c r="AH167">
        <v>1</v>
      </c>
      <c r="AI167" t="s">
        <v>2382</v>
      </c>
      <c r="BD167" t="s">
        <v>191</v>
      </c>
      <c r="BE167">
        <v>2004</v>
      </c>
      <c r="BF167" t="s">
        <v>35</v>
      </c>
      <c r="BG167">
        <v>19</v>
      </c>
      <c r="BH167">
        <v>0</v>
      </c>
      <c r="BI167">
        <v>1822.54</v>
      </c>
      <c r="BJ167" t="s">
        <v>12</v>
      </c>
      <c r="BK167" t="s">
        <v>16</v>
      </c>
      <c r="BL167" t="s">
        <v>23</v>
      </c>
      <c r="CB167" t="s">
        <v>2382</v>
      </c>
    </row>
    <row r="168" spans="1:80" x14ac:dyDescent="0.3">
      <c r="A168" t="s">
        <v>192</v>
      </c>
      <c r="B168">
        <v>1999</v>
      </c>
      <c r="C168" t="s">
        <v>15</v>
      </c>
      <c r="D168">
        <v>17</v>
      </c>
      <c r="E168">
        <v>0</v>
      </c>
      <c r="F168">
        <v>1824.29</v>
      </c>
      <c r="G168" t="s">
        <v>12</v>
      </c>
      <c r="H168" t="s">
        <v>12</v>
      </c>
      <c r="I168" t="s">
        <v>13</v>
      </c>
      <c r="AB168" t="s">
        <v>2206</v>
      </c>
      <c r="AC168">
        <v>40.61</v>
      </c>
      <c r="AD168">
        <v>8</v>
      </c>
      <c r="AE168" t="s">
        <v>2382</v>
      </c>
      <c r="AF168" t="s">
        <v>2380</v>
      </c>
      <c r="AG168" t="s">
        <v>2380</v>
      </c>
      <c r="AH168">
        <v>1</v>
      </c>
      <c r="AI168" t="s">
        <v>2382</v>
      </c>
      <c r="BD168" t="s">
        <v>192</v>
      </c>
      <c r="BE168">
        <v>1999</v>
      </c>
      <c r="BF168" t="s">
        <v>15</v>
      </c>
      <c r="BG168">
        <v>17</v>
      </c>
      <c r="BH168">
        <v>0</v>
      </c>
      <c r="BI168">
        <v>1824.29</v>
      </c>
      <c r="BJ168" t="s">
        <v>12</v>
      </c>
      <c r="BK168" t="s">
        <v>12</v>
      </c>
      <c r="BL168" t="s">
        <v>13</v>
      </c>
      <c r="CB168" t="s">
        <v>2382</v>
      </c>
    </row>
    <row r="169" spans="1:80" x14ac:dyDescent="0.3">
      <c r="A169" t="s">
        <v>193</v>
      </c>
      <c r="B169">
        <v>1999</v>
      </c>
      <c r="C169" t="s">
        <v>37</v>
      </c>
      <c r="D169">
        <v>1</v>
      </c>
      <c r="E169">
        <v>0</v>
      </c>
      <c r="F169">
        <v>1826.84</v>
      </c>
      <c r="G169" t="s">
        <v>12</v>
      </c>
      <c r="H169" t="s">
        <v>11</v>
      </c>
      <c r="I169" t="s">
        <v>42</v>
      </c>
      <c r="AB169" t="s">
        <v>2205</v>
      </c>
      <c r="AC169">
        <v>30.78</v>
      </c>
      <c r="AD169">
        <v>4.67</v>
      </c>
      <c r="AE169" t="s">
        <v>2382</v>
      </c>
      <c r="AF169" t="s">
        <v>2380</v>
      </c>
      <c r="AG169" t="s">
        <v>2380</v>
      </c>
      <c r="AH169" t="s">
        <v>2381</v>
      </c>
      <c r="AI169" t="s">
        <v>2382</v>
      </c>
      <c r="BD169" t="s">
        <v>193</v>
      </c>
      <c r="BE169">
        <v>1999</v>
      </c>
      <c r="BF169" t="s">
        <v>37</v>
      </c>
      <c r="BG169">
        <v>1</v>
      </c>
      <c r="BH169">
        <v>0</v>
      </c>
      <c r="BI169">
        <v>1826.84</v>
      </c>
      <c r="BJ169" t="s">
        <v>12</v>
      </c>
      <c r="BK169" t="s">
        <v>11</v>
      </c>
      <c r="BL169" t="s">
        <v>42</v>
      </c>
      <c r="CB169" t="s">
        <v>2382</v>
      </c>
    </row>
    <row r="170" spans="1:80" x14ac:dyDescent="0.3">
      <c r="A170" t="s">
        <v>194</v>
      </c>
      <c r="B170">
        <v>2003</v>
      </c>
      <c r="C170" t="s">
        <v>35</v>
      </c>
      <c r="D170">
        <v>11</v>
      </c>
      <c r="E170">
        <v>1</v>
      </c>
      <c r="F170">
        <v>1832.09</v>
      </c>
      <c r="G170" t="s">
        <v>12</v>
      </c>
      <c r="H170" t="s">
        <v>12</v>
      </c>
      <c r="I170" t="s">
        <v>42</v>
      </c>
      <c r="AB170" t="s">
        <v>2204</v>
      </c>
      <c r="AC170">
        <v>49.49</v>
      </c>
      <c r="AD170">
        <v>4.5</v>
      </c>
      <c r="AE170" t="s">
        <v>2380</v>
      </c>
      <c r="AF170" t="s">
        <v>2380</v>
      </c>
      <c r="AG170" t="s">
        <v>2380</v>
      </c>
      <c r="AH170" t="s">
        <v>2381</v>
      </c>
      <c r="AI170" t="s">
        <v>2382</v>
      </c>
      <c r="BD170" t="s">
        <v>194</v>
      </c>
      <c r="BE170">
        <v>2003</v>
      </c>
      <c r="BF170" t="s">
        <v>35</v>
      </c>
      <c r="BG170">
        <v>11</v>
      </c>
      <c r="BH170">
        <v>1</v>
      </c>
      <c r="BI170">
        <v>1832.09</v>
      </c>
      <c r="BJ170" t="s">
        <v>12</v>
      </c>
      <c r="BK170" t="s">
        <v>12</v>
      </c>
      <c r="BL170" t="s">
        <v>42</v>
      </c>
      <c r="CB170" t="s">
        <v>2382</v>
      </c>
    </row>
    <row r="171" spans="1:80" x14ac:dyDescent="0.3">
      <c r="A171" t="s">
        <v>195</v>
      </c>
      <c r="B171">
        <v>2003</v>
      </c>
      <c r="C171" t="s">
        <v>35</v>
      </c>
      <c r="D171">
        <v>4</v>
      </c>
      <c r="E171">
        <v>1</v>
      </c>
      <c r="F171">
        <v>1837.24</v>
      </c>
      <c r="G171" t="s">
        <v>12</v>
      </c>
      <c r="H171" t="s">
        <v>11</v>
      </c>
      <c r="I171" t="s">
        <v>42</v>
      </c>
      <c r="AB171" t="s">
        <v>2203</v>
      </c>
      <c r="AC171">
        <v>37.619999999999997</v>
      </c>
      <c r="AD171">
        <v>6.32</v>
      </c>
      <c r="AE171" t="s">
        <v>2382</v>
      </c>
      <c r="AF171" t="s">
        <v>2382</v>
      </c>
      <c r="AG171" t="s">
        <v>2380</v>
      </c>
      <c r="AH171">
        <v>2</v>
      </c>
      <c r="AI171" t="s">
        <v>2382</v>
      </c>
      <c r="BD171" t="s">
        <v>195</v>
      </c>
      <c r="BE171">
        <v>2003</v>
      </c>
      <c r="BF171" t="s">
        <v>35</v>
      </c>
      <c r="BG171">
        <v>4</v>
      </c>
      <c r="BH171">
        <v>1</v>
      </c>
      <c r="BI171">
        <v>1837.24</v>
      </c>
      <c r="BJ171" t="s">
        <v>12</v>
      </c>
      <c r="BK171" t="s">
        <v>11</v>
      </c>
      <c r="BL171" t="s">
        <v>42</v>
      </c>
      <c r="CB171" t="s">
        <v>2382</v>
      </c>
    </row>
    <row r="172" spans="1:80" x14ac:dyDescent="0.3">
      <c r="A172" t="s">
        <v>196</v>
      </c>
      <c r="B172">
        <v>1999</v>
      </c>
      <c r="C172" t="s">
        <v>30</v>
      </c>
      <c r="D172">
        <v>12</v>
      </c>
      <c r="E172">
        <v>0</v>
      </c>
      <c r="F172">
        <v>1837.28</v>
      </c>
      <c r="G172" t="s">
        <v>12</v>
      </c>
      <c r="H172" t="s">
        <v>11</v>
      </c>
      <c r="I172" t="s">
        <v>13</v>
      </c>
      <c r="AB172" t="s">
        <v>2202</v>
      </c>
      <c r="AC172">
        <v>36.08</v>
      </c>
      <c r="AD172">
        <v>6.1</v>
      </c>
      <c r="AE172" t="s">
        <v>2382</v>
      </c>
      <c r="AF172" t="s">
        <v>2380</v>
      </c>
      <c r="AG172" t="s">
        <v>2380</v>
      </c>
      <c r="AH172">
        <v>1</v>
      </c>
      <c r="AI172" t="s">
        <v>2382</v>
      </c>
      <c r="BD172" t="s">
        <v>196</v>
      </c>
      <c r="BE172">
        <v>1999</v>
      </c>
      <c r="BF172" t="s">
        <v>30</v>
      </c>
      <c r="BG172">
        <v>12</v>
      </c>
      <c r="BH172">
        <v>0</v>
      </c>
      <c r="BI172">
        <v>1837.28</v>
      </c>
      <c r="BJ172" t="s">
        <v>12</v>
      </c>
      <c r="BK172" t="s">
        <v>11</v>
      </c>
      <c r="BL172" t="s">
        <v>13</v>
      </c>
      <c r="CB172" t="s">
        <v>2382</v>
      </c>
    </row>
    <row r="173" spans="1:80" x14ac:dyDescent="0.3">
      <c r="A173" t="s">
        <v>197</v>
      </c>
      <c r="B173">
        <v>2003</v>
      </c>
      <c r="C173" t="s">
        <v>10</v>
      </c>
      <c r="D173">
        <v>20</v>
      </c>
      <c r="E173">
        <v>1</v>
      </c>
      <c r="F173">
        <v>1842.52</v>
      </c>
      <c r="G173" t="s">
        <v>12</v>
      </c>
      <c r="H173" t="s">
        <v>11</v>
      </c>
      <c r="I173" t="s">
        <v>42</v>
      </c>
      <c r="AB173" t="s">
        <v>2201</v>
      </c>
      <c r="AC173">
        <v>33.5</v>
      </c>
      <c r="AD173">
        <v>5.4</v>
      </c>
      <c r="AE173" t="s">
        <v>2380</v>
      </c>
      <c r="AF173" t="s">
        <v>2380</v>
      </c>
      <c r="AG173" t="s">
        <v>2380</v>
      </c>
      <c r="AH173" t="s">
        <v>2381</v>
      </c>
      <c r="AI173" t="s">
        <v>2382</v>
      </c>
      <c r="BD173" t="s">
        <v>197</v>
      </c>
      <c r="BE173">
        <v>2003</v>
      </c>
      <c r="BF173" t="s">
        <v>10</v>
      </c>
      <c r="BG173">
        <v>20</v>
      </c>
      <c r="BH173">
        <v>1</v>
      </c>
      <c r="BI173">
        <v>1842.52</v>
      </c>
      <c r="BJ173" t="s">
        <v>12</v>
      </c>
      <c r="BK173" t="s">
        <v>11</v>
      </c>
      <c r="BL173" t="s">
        <v>42</v>
      </c>
      <c r="CB173" t="s">
        <v>2382</v>
      </c>
    </row>
    <row r="174" spans="1:80" x14ac:dyDescent="0.3">
      <c r="A174" t="s">
        <v>198</v>
      </c>
      <c r="B174">
        <v>1994</v>
      </c>
      <c r="C174" t="s">
        <v>30</v>
      </c>
      <c r="D174">
        <v>6</v>
      </c>
      <c r="E174">
        <v>0</v>
      </c>
      <c r="F174">
        <v>1850.55</v>
      </c>
      <c r="G174" t="s">
        <v>12</v>
      </c>
      <c r="H174" t="s">
        <v>11</v>
      </c>
      <c r="I174" t="s">
        <v>23</v>
      </c>
      <c r="AB174" t="s">
        <v>2200</v>
      </c>
      <c r="AC174">
        <v>47.46</v>
      </c>
      <c r="AD174">
        <v>6.24</v>
      </c>
      <c r="AE174" t="s">
        <v>2382</v>
      </c>
      <c r="AF174" t="s">
        <v>2380</v>
      </c>
      <c r="AG174" t="s">
        <v>2380</v>
      </c>
      <c r="AH174">
        <v>1</v>
      </c>
      <c r="AI174" t="s">
        <v>2382</v>
      </c>
      <c r="BD174" t="s">
        <v>198</v>
      </c>
      <c r="BE174">
        <v>1994</v>
      </c>
      <c r="BF174" t="s">
        <v>30</v>
      </c>
      <c r="BG174">
        <v>6</v>
      </c>
      <c r="BH174">
        <v>0</v>
      </c>
      <c r="BI174">
        <v>1850.55</v>
      </c>
      <c r="BJ174" t="s">
        <v>12</v>
      </c>
      <c r="BK174" t="s">
        <v>11</v>
      </c>
      <c r="BL174" t="s">
        <v>23</v>
      </c>
      <c r="CB174" t="s">
        <v>2382</v>
      </c>
    </row>
    <row r="175" spans="1:80" x14ac:dyDescent="0.3">
      <c r="A175" t="s">
        <v>199</v>
      </c>
      <c r="B175">
        <v>2004</v>
      </c>
      <c r="C175" t="s">
        <v>30</v>
      </c>
      <c r="D175">
        <v>27</v>
      </c>
      <c r="E175">
        <v>0</v>
      </c>
      <c r="F175">
        <v>1863.45</v>
      </c>
      <c r="G175" t="s">
        <v>12</v>
      </c>
      <c r="H175" t="s">
        <v>16</v>
      </c>
      <c r="I175" t="s">
        <v>200</v>
      </c>
      <c r="AB175" t="s">
        <v>2199</v>
      </c>
      <c r="AC175">
        <v>49.24</v>
      </c>
      <c r="AD175">
        <v>4.45</v>
      </c>
      <c r="AE175" t="s">
        <v>2380</v>
      </c>
      <c r="AF175" t="s">
        <v>2380</v>
      </c>
      <c r="AG175" t="s">
        <v>2380</v>
      </c>
      <c r="AH175" t="s">
        <v>2381</v>
      </c>
      <c r="AI175" t="s">
        <v>2382</v>
      </c>
      <c r="BD175" t="s">
        <v>199</v>
      </c>
      <c r="BE175">
        <v>2004</v>
      </c>
      <c r="BF175" t="s">
        <v>30</v>
      </c>
      <c r="BG175">
        <v>27</v>
      </c>
      <c r="BH175">
        <v>0</v>
      </c>
      <c r="BI175">
        <v>1863.45</v>
      </c>
      <c r="BJ175" t="s">
        <v>12</v>
      </c>
      <c r="BK175" t="s">
        <v>16</v>
      </c>
      <c r="BL175" t="s">
        <v>200</v>
      </c>
      <c r="CB175" t="s">
        <v>2382</v>
      </c>
    </row>
    <row r="176" spans="1:80" x14ac:dyDescent="0.3">
      <c r="A176" t="s">
        <v>201</v>
      </c>
      <c r="B176">
        <v>1996</v>
      </c>
      <c r="C176" t="s">
        <v>10</v>
      </c>
      <c r="D176">
        <v>2</v>
      </c>
      <c r="E176">
        <v>0</v>
      </c>
      <c r="F176">
        <v>1865.98</v>
      </c>
      <c r="G176" t="s">
        <v>12</v>
      </c>
      <c r="H176" t="s">
        <v>12</v>
      </c>
      <c r="I176" t="s">
        <v>23</v>
      </c>
      <c r="AB176" t="s">
        <v>2198</v>
      </c>
      <c r="AC176">
        <v>54.4</v>
      </c>
      <c r="AD176">
        <v>5.22</v>
      </c>
      <c r="AE176" t="s">
        <v>2380</v>
      </c>
      <c r="AF176" t="s">
        <v>2380</v>
      </c>
      <c r="AG176" t="s">
        <v>2380</v>
      </c>
      <c r="AH176">
        <v>1</v>
      </c>
      <c r="AI176" t="s">
        <v>2382</v>
      </c>
      <c r="BD176" t="s">
        <v>201</v>
      </c>
      <c r="BE176">
        <v>1996</v>
      </c>
      <c r="BF176" t="s">
        <v>10</v>
      </c>
      <c r="BG176">
        <v>2</v>
      </c>
      <c r="BH176">
        <v>0</v>
      </c>
      <c r="BI176">
        <v>1865.98</v>
      </c>
      <c r="BJ176" t="s">
        <v>12</v>
      </c>
      <c r="BK176" t="s">
        <v>12</v>
      </c>
      <c r="BL176" t="s">
        <v>23</v>
      </c>
      <c r="CB176" t="s">
        <v>2382</v>
      </c>
    </row>
    <row r="177" spans="1:80" x14ac:dyDescent="0.3">
      <c r="A177" t="s">
        <v>202</v>
      </c>
      <c r="B177">
        <v>2002</v>
      </c>
      <c r="C177" t="s">
        <v>20</v>
      </c>
      <c r="D177">
        <v>22</v>
      </c>
      <c r="E177">
        <v>0</v>
      </c>
      <c r="F177">
        <v>1875.34</v>
      </c>
      <c r="G177" t="s">
        <v>12</v>
      </c>
      <c r="H177" t="s">
        <v>11</v>
      </c>
      <c r="I177" t="s">
        <v>42</v>
      </c>
      <c r="AB177" t="s">
        <v>2197</v>
      </c>
      <c r="AC177">
        <v>35.53</v>
      </c>
      <c r="AD177">
        <v>4.6100000000000003</v>
      </c>
      <c r="AE177" t="s">
        <v>2380</v>
      </c>
      <c r="AF177" t="s">
        <v>2380</v>
      </c>
      <c r="AG177" t="s">
        <v>2380</v>
      </c>
      <c r="AH177">
        <v>1</v>
      </c>
      <c r="AI177" t="s">
        <v>2382</v>
      </c>
      <c r="BD177" t="s">
        <v>202</v>
      </c>
      <c r="BE177">
        <v>2002</v>
      </c>
      <c r="BF177" t="s">
        <v>20</v>
      </c>
      <c r="BG177">
        <v>22</v>
      </c>
      <c r="BH177">
        <v>0</v>
      </c>
      <c r="BI177">
        <v>1875.34</v>
      </c>
      <c r="BJ177" t="s">
        <v>12</v>
      </c>
      <c r="BK177" t="s">
        <v>11</v>
      </c>
      <c r="BL177" t="s">
        <v>42</v>
      </c>
      <c r="CB177" t="s">
        <v>2382</v>
      </c>
    </row>
    <row r="178" spans="1:80" x14ac:dyDescent="0.3">
      <c r="A178" t="s">
        <v>203</v>
      </c>
      <c r="B178">
        <v>2002</v>
      </c>
      <c r="C178" t="s">
        <v>37</v>
      </c>
      <c r="D178">
        <v>29</v>
      </c>
      <c r="E178">
        <v>0</v>
      </c>
      <c r="F178">
        <v>1877.93</v>
      </c>
      <c r="G178" t="s">
        <v>12</v>
      </c>
      <c r="H178" t="s">
        <v>16</v>
      </c>
      <c r="I178" t="s">
        <v>13</v>
      </c>
      <c r="AB178" t="s">
        <v>2196</v>
      </c>
      <c r="AC178">
        <v>39.729999999999997</v>
      </c>
      <c r="AD178">
        <v>6.24</v>
      </c>
      <c r="AE178" t="s">
        <v>2380</v>
      </c>
      <c r="AF178" t="s">
        <v>2380</v>
      </c>
      <c r="AG178" t="s">
        <v>2380</v>
      </c>
      <c r="AH178" t="s">
        <v>2381</v>
      </c>
      <c r="AI178" t="s">
        <v>2382</v>
      </c>
      <c r="BD178" t="s">
        <v>203</v>
      </c>
      <c r="BE178">
        <v>2002</v>
      </c>
      <c r="BF178" t="s">
        <v>37</v>
      </c>
      <c r="BG178">
        <v>29</v>
      </c>
      <c r="BH178">
        <v>0</v>
      </c>
      <c r="BI178">
        <v>1877.93</v>
      </c>
      <c r="BJ178" t="s">
        <v>12</v>
      </c>
      <c r="BK178" t="s">
        <v>16</v>
      </c>
      <c r="BL178" t="s">
        <v>13</v>
      </c>
      <c r="CB178" t="s">
        <v>2382</v>
      </c>
    </row>
    <row r="179" spans="1:80" x14ac:dyDescent="0.3">
      <c r="A179" t="s">
        <v>204</v>
      </c>
      <c r="B179">
        <v>2002</v>
      </c>
      <c r="C179" t="s">
        <v>35</v>
      </c>
      <c r="D179">
        <v>29</v>
      </c>
      <c r="E179">
        <v>0</v>
      </c>
      <c r="F179">
        <v>1880.07</v>
      </c>
      <c r="G179" t="s">
        <v>12</v>
      </c>
      <c r="H179" t="s">
        <v>11</v>
      </c>
      <c r="I179" t="s">
        <v>13</v>
      </c>
      <c r="AB179" t="s">
        <v>2195</v>
      </c>
      <c r="AC179">
        <v>35.68</v>
      </c>
      <c r="AD179">
        <v>10.039999999999999</v>
      </c>
      <c r="AE179" t="s">
        <v>2380</v>
      </c>
      <c r="AF179" t="s">
        <v>2380</v>
      </c>
      <c r="AG179" t="s">
        <v>2380</v>
      </c>
      <c r="AH179" t="s">
        <v>2381</v>
      </c>
      <c r="AI179" t="s">
        <v>2382</v>
      </c>
      <c r="BD179" t="s">
        <v>204</v>
      </c>
      <c r="BE179">
        <v>2002</v>
      </c>
      <c r="BF179" t="s">
        <v>35</v>
      </c>
      <c r="BG179">
        <v>29</v>
      </c>
      <c r="BH179">
        <v>0</v>
      </c>
      <c r="BI179">
        <v>1880.07</v>
      </c>
      <c r="BJ179" t="s">
        <v>12</v>
      </c>
      <c r="BK179" t="s">
        <v>11</v>
      </c>
      <c r="BL179" t="s">
        <v>13</v>
      </c>
      <c r="CB179" t="s">
        <v>2382</v>
      </c>
    </row>
    <row r="180" spans="1:80" x14ac:dyDescent="0.3">
      <c r="A180" t="s">
        <v>205</v>
      </c>
      <c r="B180">
        <v>2002</v>
      </c>
      <c r="C180" t="s">
        <v>35</v>
      </c>
      <c r="D180">
        <v>21</v>
      </c>
      <c r="E180">
        <v>0</v>
      </c>
      <c r="F180">
        <v>1880.49</v>
      </c>
      <c r="G180" t="s">
        <v>12</v>
      </c>
      <c r="H180" t="s">
        <v>16</v>
      </c>
      <c r="I180" t="s">
        <v>42</v>
      </c>
      <c r="AB180" t="s">
        <v>2194</v>
      </c>
      <c r="AC180">
        <v>48.86</v>
      </c>
      <c r="AD180">
        <v>6.09</v>
      </c>
      <c r="AE180" t="s">
        <v>2380</v>
      </c>
      <c r="AF180" t="s">
        <v>2380</v>
      </c>
      <c r="AG180" t="s">
        <v>2380</v>
      </c>
      <c r="AH180" t="s">
        <v>2381</v>
      </c>
      <c r="AI180" t="s">
        <v>2382</v>
      </c>
      <c r="BD180" t="s">
        <v>205</v>
      </c>
      <c r="BE180">
        <v>2002</v>
      </c>
      <c r="BF180" t="s">
        <v>35</v>
      </c>
      <c r="BG180">
        <v>21</v>
      </c>
      <c r="BH180">
        <v>0</v>
      </c>
      <c r="BI180">
        <v>1880.49</v>
      </c>
      <c r="BJ180" t="s">
        <v>12</v>
      </c>
      <c r="BK180" t="s">
        <v>16</v>
      </c>
      <c r="BL180" t="s">
        <v>42</v>
      </c>
      <c r="CB180" t="s">
        <v>2382</v>
      </c>
    </row>
    <row r="181" spans="1:80" x14ac:dyDescent="0.3">
      <c r="A181" t="s">
        <v>206</v>
      </c>
      <c r="B181">
        <v>2001</v>
      </c>
      <c r="C181" t="s">
        <v>35</v>
      </c>
      <c r="D181">
        <v>10</v>
      </c>
      <c r="E181">
        <v>0</v>
      </c>
      <c r="F181">
        <v>1906.36</v>
      </c>
      <c r="G181" t="s">
        <v>12</v>
      </c>
      <c r="H181" t="s">
        <v>16</v>
      </c>
      <c r="I181" t="s">
        <v>23</v>
      </c>
      <c r="AB181" t="s">
        <v>2193</v>
      </c>
      <c r="AC181">
        <v>34.799999999999997</v>
      </c>
      <c r="AD181">
        <v>11.4</v>
      </c>
      <c r="AE181" t="s">
        <v>2382</v>
      </c>
      <c r="AF181" t="s">
        <v>2380</v>
      </c>
      <c r="AG181" t="s">
        <v>2383</v>
      </c>
      <c r="AH181">
        <v>1</v>
      </c>
      <c r="AI181" t="s">
        <v>2380</v>
      </c>
      <c r="BD181" t="s">
        <v>206</v>
      </c>
      <c r="BE181">
        <v>2001</v>
      </c>
      <c r="BF181" t="s">
        <v>35</v>
      </c>
      <c r="BG181">
        <v>10</v>
      </c>
      <c r="BH181">
        <v>0</v>
      </c>
      <c r="BI181">
        <v>1906.36</v>
      </c>
      <c r="BJ181" t="s">
        <v>12</v>
      </c>
      <c r="BK181" t="s">
        <v>16</v>
      </c>
      <c r="BL181" t="s">
        <v>23</v>
      </c>
      <c r="CB181" t="s">
        <v>2380</v>
      </c>
    </row>
    <row r="182" spans="1:80" x14ac:dyDescent="0.3">
      <c r="A182" t="s">
        <v>207</v>
      </c>
      <c r="B182">
        <v>1994</v>
      </c>
      <c r="C182" t="s">
        <v>37</v>
      </c>
      <c r="D182">
        <v>6</v>
      </c>
      <c r="E182">
        <v>0</v>
      </c>
      <c r="F182">
        <v>1908.9</v>
      </c>
      <c r="G182" t="s">
        <v>12</v>
      </c>
      <c r="H182" t="s">
        <v>12</v>
      </c>
      <c r="I182" t="s">
        <v>13</v>
      </c>
      <c r="AB182" t="s">
        <v>2192</v>
      </c>
      <c r="AC182">
        <v>32.49</v>
      </c>
      <c r="AD182">
        <v>4.29</v>
      </c>
      <c r="AE182" t="s">
        <v>2380</v>
      </c>
      <c r="AF182" t="s">
        <v>2380</v>
      </c>
      <c r="AG182" t="s">
        <v>2383</v>
      </c>
      <c r="AH182">
        <v>1</v>
      </c>
      <c r="AI182" t="s">
        <v>2382</v>
      </c>
      <c r="BD182" t="s">
        <v>207</v>
      </c>
      <c r="BE182">
        <v>1994</v>
      </c>
      <c r="BF182" t="s">
        <v>37</v>
      </c>
      <c r="BG182">
        <v>6</v>
      </c>
      <c r="BH182">
        <v>0</v>
      </c>
      <c r="BI182">
        <v>1908.9</v>
      </c>
      <c r="BJ182" t="s">
        <v>12</v>
      </c>
      <c r="BK182" t="s">
        <v>12</v>
      </c>
      <c r="BL182" t="s">
        <v>13</v>
      </c>
      <c r="CB182" t="s">
        <v>2382</v>
      </c>
    </row>
    <row r="183" spans="1:80" x14ac:dyDescent="0.3">
      <c r="A183" t="s">
        <v>208</v>
      </c>
      <c r="B183">
        <v>2001</v>
      </c>
      <c r="C183" t="s">
        <v>35</v>
      </c>
      <c r="D183">
        <v>3</v>
      </c>
      <c r="E183">
        <v>0</v>
      </c>
      <c r="F183">
        <v>1909.53</v>
      </c>
      <c r="G183" t="s">
        <v>12</v>
      </c>
      <c r="H183" t="s">
        <v>12</v>
      </c>
      <c r="I183" t="s">
        <v>23</v>
      </c>
      <c r="AB183" t="s">
        <v>2191</v>
      </c>
      <c r="AC183">
        <v>39</v>
      </c>
      <c r="AD183">
        <v>5.7</v>
      </c>
      <c r="AE183" t="s">
        <v>2380</v>
      </c>
      <c r="AF183" t="s">
        <v>2380</v>
      </c>
      <c r="AG183" t="s">
        <v>2380</v>
      </c>
      <c r="AH183">
        <v>2</v>
      </c>
      <c r="AI183" t="s">
        <v>2382</v>
      </c>
      <c r="BD183" t="s">
        <v>208</v>
      </c>
      <c r="BE183">
        <v>2001</v>
      </c>
      <c r="BF183" t="s">
        <v>35</v>
      </c>
      <c r="BG183">
        <v>3</v>
      </c>
      <c r="BH183">
        <v>0</v>
      </c>
      <c r="BI183">
        <v>1909.53</v>
      </c>
      <c r="BJ183" t="s">
        <v>12</v>
      </c>
      <c r="BK183" t="s">
        <v>12</v>
      </c>
      <c r="BL183" t="s">
        <v>23</v>
      </c>
      <c r="CB183" t="s">
        <v>2382</v>
      </c>
    </row>
    <row r="184" spans="1:80" x14ac:dyDescent="0.3">
      <c r="A184" t="s">
        <v>209</v>
      </c>
      <c r="B184">
        <v>2001</v>
      </c>
      <c r="C184" t="s">
        <v>30</v>
      </c>
      <c r="D184">
        <v>9</v>
      </c>
      <c r="E184">
        <v>0</v>
      </c>
      <c r="F184">
        <v>1917.32</v>
      </c>
      <c r="G184" t="s">
        <v>12</v>
      </c>
      <c r="H184" t="s">
        <v>11</v>
      </c>
      <c r="I184" t="s">
        <v>23</v>
      </c>
      <c r="AB184" t="s">
        <v>2190</v>
      </c>
      <c r="AC184">
        <v>35.299999999999997</v>
      </c>
      <c r="AD184">
        <v>6.09</v>
      </c>
      <c r="AE184" t="s">
        <v>2380</v>
      </c>
      <c r="AF184" t="s">
        <v>2380</v>
      </c>
      <c r="AG184" t="s">
        <v>2380</v>
      </c>
      <c r="AH184">
        <v>1</v>
      </c>
      <c r="AI184" t="s">
        <v>2382</v>
      </c>
      <c r="BD184" t="s">
        <v>209</v>
      </c>
      <c r="BE184">
        <v>2001</v>
      </c>
      <c r="BF184" t="s">
        <v>30</v>
      </c>
      <c r="BG184">
        <v>9</v>
      </c>
      <c r="BH184">
        <v>0</v>
      </c>
      <c r="BI184">
        <v>1917.32</v>
      </c>
      <c r="BJ184" t="s">
        <v>12</v>
      </c>
      <c r="BK184" t="s">
        <v>11</v>
      </c>
      <c r="BL184" t="s">
        <v>23</v>
      </c>
      <c r="CB184" t="s">
        <v>2382</v>
      </c>
    </row>
    <row r="185" spans="1:80" x14ac:dyDescent="0.3">
      <c r="A185" t="s">
        <v>210</v>
      </c>
      <c r="B185">
        <v>2002</v>
      </c>
      <c r="C185" t="s">
        <v>20</v>
      </c>
      <c r="D185">
        <v>7</v>
      </c>
      <c r="E185">
        <v>1</v>
      </c>
      <c r="F185">
        <v>1964.78</v>
      </c>
      <c r="G185" t="s">
        <v>12</v>
      </c>
      <c r="H185" t="s">
        <v>16</v>
      </c>
      <c r="I185" t="s">
        <v>42</v>
      </c>
      <c r="AB185" t="s">
        <v>2189</v>
      </c>
      <c r="AC185">
        <v>33.42</v>
      </c>
      <c r="AD185">
        <v>10.67</v>
      </c>
      <c r="AE185" t="s">
        <v>2380</v>
      </c>
      <c r="AF185" t="s">
        <v>2380</v>
      </c>
      <c r="AG185" t="s">
        <v>2380</v>
      </c>
      <c r="AH185" t="s">
        <v>2381</v>
      </c>
      <c r="AI185" t="s">
        <v>2382</v>
      </c>
      <c r="BD185" t="s">
        <v>210</v>
      </c>
      <c r="BE185">
        <v>2002</v>
      </c>
      <c r="BF185" t="s">
        <v>20</v>
      </c>
      <c r="BG185">
        <v>7</v>
      </c>
      <c r="BH185">
        <v>1</v>
      </c>
      <c r="BI185">
        <v>1964.78</v>
      </c>
      <c r="BJ185" t="s">
        <v>12</v>
      </c>
      <c r="BK185" t="s">
        <v>16</v>
      </c>
      <c r="BL185" t="s">
        <v>42</v>
      </c>
      <c r="CB185" t="s">
        <v>2382</v>
      </c>
    </row>
    <row r="186" spans="1:80" x14ac:dyDescent="0.3">
      <c r="A186" t="s">
        <v>211</v>
      </c>
      <c r="B186">
        <v>2002</v>
      </c>
      <c r="C186" t="s">
        <v>10</v>
      </c>
      <c r="D186">
        <v>29</v>
      </c>
      <c r="E186">
        <v>0</v>
      </c>
      <c r="F186">
        <v>1967.02</v>
      </c>
      <c r="G186" t="s">
        <v>12</v>
      </c>
      <c r="H186" t="s">
        <v>11</v>
      </c>
      <c r="I186" t="s">
        <v>168</v>
      </c>
      <c r="AB186" t="s">
        <v>2188</v>
      </c>
      <c r="AC186">
        <v>37.18</v>
      </c>
      <c r="AD186">
        <v>6.75</v>
      </c>
      <c r="AE186" t="s">
        <v>2382</v>
      </c>
      <c r="AF186" t="s">
        <v>2380</v>
      </c>
      <c r="AG186" t="s">
        <v>2380</v>
      </c>
      <c r="AH186">
        <v>2</v>
      </c>
      <c r="AI186" t="s">
        <v>2382</v>
      </c>
      <c r="BD186" t="s">
        <v>211</v>
      </c>
      <c r="BE186">
        <v>2002</v>
      </c>
      <c r="BF186" t="s">
        <v>10</v>
      </c>
      <c r="BG186">
        <v>29</v>
      </c>
      <c r="BH186">
        <v>0</v>
      </c>
      <c r="BI186">
        <v>1967.02</v>
      </c>
      <c r="BJ186" t="s">
        <v>12</v>
      </c>
      <c r="BK186" t="s">
        <v>11</v>
      </c>
      <c r="BL186" t="s">
        <v>168</v>
      </c>
      <c r="CB186" t="s">
        <v>2382</v>
      </c>
    </row>
    <row r="187" spans="1:80" x14ac:dyDescent="0.3">
      <c r="A187" t="s">
        <v>212</v>
      </c>
      <c r="B187">
        <v>1998</v>
      </c>
      <c r="C187" t="s">
        <v>20</v>
      </c>
      <c r="D187">
        <v>28</v>
      </c>
      <c r="E187">
        <v>0</v>
      </c>
      <c r="F187">
        <v>1969.61</v>
      </c>
      <c r="G187" t="s">
        <v>12</v>
      </c>
      <c r="H187" t="s">
        <v>12</v>
      </c>
      <c r="I187" t="s">
        <v>42</v>
      </c>
      <c r="AB187" t="s">
        <v>2187</v>
      </c>
      <c r="AC187">
        <v>33.33</v>
      </c>
      <c r="AD187">
        <v>9.26</v>
      </c>
      <c r="AE187" t="s">
        <v>2382</v>
      </c>
      <c r="AF187" t="s">
        <v>2380</v>
      </c>
      <c r="AG187" t="s">
        <v>2380</v>
      </c>
      <c r="AH187">
        <v>2</v>
      </c>
      <c r="AI187" t="s">
        <v>2380</v>
      </c>
      <c r="BD187" t="s">
        <v>212</v>
      </c>
      <c r="BE187">
        <v>1998</v>
      </c>
      <c r="BF187" t="s">
        <v>20</v>
      </c>
      <c r="BG187">
        <v>28</v>
      </c>
      <c r="BH187">
        <v>0</v>
      </c>
      <c r="BI187">
        <v>1969.61</v>
      </c>
      <c r="BJ187" t="s">
        <v>12</v>
      </c>
      <c r="BK187" t="s">
        <v>12</v>
      </c>
      <c r="BL187" t="s">
        <v>42</v>
      </c>
      <c r="CB187" t="s">
        <v>2380</v>
      </c>
    </row>
    <row r="188" spans="1:80" x14ac:dyDescent="0.3">
      <c r="A188" t="s">
        <v>213</v>
      </c>
      <c r="B188">
        <v>1998</v>
      </c>
      <c r="C188" t="s">
        <v>37</v>
      </c>
      <c r="D188">
        <v>5</v>
      </c>
      <c r="E188">
        <v>0</v>
      </c>
      <c r="F188">
        <v>1972.95</v>
      </c>
      <c r="G188" t="s">
        <v>12</v>
      </c>
      <c r="H188" t="s">
        <v>16</v>
      </c>
      <c r="I188" t="s">
        <v>42</v>
      </c>
      <c r="AB188" t="s">
        <v>2186</v>
      </c>
      <c r="AC188">
        <v>53.21</v>
      </c>
      <c r="AD188">
        <v>4.2699999999999996</v>
      </c>
      <c r="AE188" t="s">
        <v>2380</v>
      </c>
      <c r="AF188" t="s">
        <v>2380</v>
      </c>
      <c r="AG188" t="s">
        <v>2380</v>
      </c>
      <c r="AH188">
        <v>1</v>
      </c>
      <c r="AI188" t="s">
        <v>2382</v>
      </c>
      <c r="BD188" t="s">
        <v>213</v>
      </c>
      <c r="BE188">
        <v>1998</v>
      </c>
      <c r="BF188" t="s">
        <v>37</v>
      </c>
      <c r="BG188">
        <v>5</v>
      </c>
      <c r="BH188">
        <v>0</v>
      </c>
      <c r="BI188">
        <v>1972.95</v>
      </c>
      <c r="BJ188" t="s">
        <v>12</v>
      </c>
      <c r="BK188" t="s">
        <v>16</v>
      </c>
      <c r="BL188" t="s">
        <v>42</v>
      </c>
      <c r="CB188" t="s">
        <v>2382</v>
      </c>
    </row>
    <row r="189" spans="1:80" x14ac:dyDescent="0.3">
      <c r="A189" t="s">
        <v>214</v>
      </c>
      <c r="B189">
        <v>1998</v>
      </c>
      <c r="C189" t="s">
        <v>20</v>
      </c>
      <c r="D189">
        <v>29</v>
      </c>
      <c r="E189">
        <v>0</v>
      </c>
      <c r="F189">
        <v>1977.82</v>
      </c>
      <c r="G189" t="s">
        <v>12</v>
      </c>
      <c r="H189" t="s">
        <v>16</v>
      </c>
      <c r="I189" t="s">
        <v>42</v>
      </c>
      <c r="AB189" t="s">
        <v>2185</v>
      </c>
      <c r="AC189">
        <v>38.729999999999997</v>
      </c>
      <c r="AD189">
        <v>11.51</v>
      </c>
      <c r="AE189" t="s">
        <v>2380</v>
      </c>
      <c r="AF189" t="s">
        <v>2380</v>
      </c>
      <c r="AG189" t="s">
        <v>2380</v>
      </c>
      <c r="AH189">
        <v>2</v>
      </c>
      <c r="AI189" t="s">
        <v>2382</v>
      </c>
      <c r="BD189" t="s">
        <v>214</v>
      </c>
      <c r="BE189">
        <v>1998</v>
      </c>
      <c r="BF189" t="s">
        <v>20</v>
      </c>
      <c r="BG189">
        <v>29</v>
      </c>
      <c r="BH189">
        <v>0</v>
      </c>
      <c r="BI189">
        <v>1977.82</v>
      </c>
      <c r="BJ189" t="s">
        <v>12</v>
      </c>
      <c r="BK189" t="s">
        <v>16</v>
      </c>
      <c r="BL189" t="s">
        <v>42</v>
      </c>
      <c r="CB189" t="s">
        <v>2382</v>
      </c>
    </row>
    <row r="190" spans="1:80" x14ac:dyDescent="0.3">
      <c r="A190" t="s">
        <v>215</v>
      </c>
      <c r="B190">
        <v>2002</v>
      </c>
      <c r="C190" t="s">
        <v>10</v>
      </c>
      <c r="D190">
        <v>16</v>
      </c>
      <c r="E190">
        <v>1</v>
      </c>
      <c r="F190">
        <v>1980.07</v>
      </c>
      <c r="G190" t="s">
        <v>12</v>
      </c>
      <c r="H190" t="s">
        <v>12</v>
      </c>
      <c r="I190" t="s">
        <v>42</v>
      </c>
      <c r="AB190" t="s">
        <v>2184</v>
      </c>
      <c r="AC190">
        <v>29.73</v>
      </c>
      <c r="AD190">
        <v>7.22</v>
      </c>
      <c r="AE190" t="s">
        <v>2380</v>
      </c>
      <c r="AF190" t="s">
        <v>2380</v>
      </c>
      <c r="AG190" t="s">
        <v>2380</v>
      </c>
      <c r="AH190" t="s">
        <v>2381</v>
      </c>
      <c r="AI190" t="s">
        <v>2382</v>
      </c>
      <c r="BD190" t="s">
        <v>215</v>
      </c>
      <c r="BE190">
        <v>2002</v>
      </c>
      <c r="BF190" t="s">
        <v>10</v>
      </c>
      <c r="BG190">
        <v>16</v>
      </c>
      <c r="BH190">
        <v>1</v>
      </c>
      <c r="BI190">
        <v>1980.07</v>
      </c>
      <c r="BJ190" t="s">
        <v>12</v>
      </c>
      <c r="BK190" t="s">
        <v>12</v>
      </c>
      <c r="BL190" t="s">
        <v>42</v>
      </c>
      <c r="CB190" t="s">
        <v>2382</v>
      </c>
    </row>
    <row r="191" spans="1:80" x14ac:dyDescent="0.3">
      <c r="A191" t="s">
        <v>216</v>
      </c>
      <c r="B191">
        <v>1998</v>
      </c>
      <c r="C191" t="s">
        <v>30</v>
      </c>
      <c r="D191">
        <v>29</v>
      </c>
      <c r="E191">
        <v>0</v>
      </c>
      <c r="F191">
        <v>1981.58</v>
      </c>
      <c r="G191" t="s">
        <v>12</v>
      </c>
      <c r="H191" t="s">
        <v>16</v>
      </c>
      <c r="I191" t="s">
        <v>13</v>
      </c>
      <c r="AB191" t="s">
        <v>2183</v>
      </c>
      <c r="AC191">
        <v>34.700000000000003</v>
      </c>
      <c r="AD191">
        <v>4.37</v>
      </c>
      <c r="AE191" t="s">
        <v>2380</v>
      </c>
      <c r="AF191" t="s">
        <v>2380</v>
      </c>
      <c r="AG191" t="s">
        <v>2383</v>
      </c>
      <c r="AH191">
        <v>1</v>
      </c>
      <c r="AI191" t="s">
        <v>2382</v>
      </c>
      <c r="BD191" t="s">
        <v>216</v>
      </c>
      <c r="BE191">
        <v>1998</v>
      </c>
      <c r="BF191" t="s">
        <v>30</v>
      </c>
      <c r="BG191">
        <v>29</v>
      </c>
      <c r="BH191">
        <v>0</v>
      </c>
      <c r="BI191">
        <v>1981.58</v>
      </c>
      <c r="BJ191" t="s">
        <v>12</v>
      </c>
      <c r="BK191" t="s">
        <v>16</v>
      </c>
      <c r="BL191" t="s">
        <v>13</v>
      </c>
      <c r="CB191" t="s">
        <v>2382</v>
      </c>
    </row>
    <row r="192" spans="1:80" x14ac:dyDescent="0.3">
      <c r="A192" t="s">
        <v>217</v>
      </c>
      <c r="B192">
        <v>2002</v>
      </c>
      <c r="C192" t="s">
        <v>20</v>
      </c>
      <c r="D192">
        <v>29</v>
      </c>
      <c r="E192">
        <v>0</v>
      </c>
      <c r="F192">
        <v>1984.45</v>
      </c>
      <c r="G192" t="s">
        <v>12</v>
      </c>
      <c r="H192" t="s">
        <v>12</v>
      </c>
      <c r="I192" t="s">
        <v>168</v>
      </c>
      <c r="AB192" t="s">
        <v>2182</v>
      </c>
      <c r="AC192">
        <v>38.28</v>
      </c>
      <c r="AD192">
        <v>11.56</v>
      </c>
      <c r="AE192" t="s">
        <v>2382</v>
      </c>
      <c r="AF192" t="s">
        <v>2380</v>
      </c>
      <c r="AG192" t="s">
        <v>2380</v>
      </c>
      <c r="AH192">
        <v>1</v>
      </c>
      <c r="AI192" t="s">
        <v>2382</v>
      </c>
      <c r="BD192" t="s">
        <v>217</v>
      </c>
      <c r="BE192">
        <v>2002</v>
      </c>
      <c r="BF192" t="s">
        <v>20</v>
      </c>
      <c r="BG192">
        <v>29</v>
      </c>
      <c r="BH192">
        <v>0</v>
      </c>
      <c r="BI192">
        <v>1984.45</v>
      </c>
      <c r="BJ192" t="s">
        <v>12</v>
      </c>
      <c r="BK192" t="s">
        <v>12</v>
      </c>
      <c r="BL192" t="s">
        <v>168</v>
      </c>
      <c r="CB192" t="s">
        <v>2382</v>
      </c>
    </row>
    <row r="193" spans="1:80" x14ac:dyDescent="0.3">
      <c r="A193" t="s">
        <v>218</v>
      </c>
      <c r="B193">
        <v>1998</v>
      </c>
      <c r="C193" t="s">
        <v>20</v>
      </c>
      <c r="D193">
        <v>14</v>
      </c>
      <c r="E193">
        <v>0</v>
      </c>
      <c r="F193">
        <v>1986.93</v>
      </c>
      <c r="G193" t="s">
        <v>12</v>
      </c>
      <c r="H193" t="s">
        <v>11</v>
      </c>
      <c r="I193" t="s">
        <v>13</v>
      </c>
      <c r="AB193" t="s">
        <v>2181</v>
      </c>
      <c r="AC193">
        <v>33.57</v>
      </c>
      <c r="AD193">
        <v>8.82</v>
      </c>
      <c r="AE193" t="s">
        <v>2382</v>
      </c>
      <c r="AF193" t="s">
        <v>2380</v>
      </c>
      <c r="AG193" t="s">
        <v>2380</v>
      </c>
      <c r="AH193" t="s">
        <v>2381</v>
      </c>
      <c r="AI193" t="s">
        <v>2382</v>
      </c>
      <c r="BD193" t="s">
        <v>218</v>
      </c>
      <c r="BE193">
        <v>1998</v>
      </c>
      <c r="BF193" t="s">
        <v>20</v>
      </c>
      <c r="BG193">
        <v>14</v>
      </c>
      <c r="BH193">
        <v>0</v>
      </c>
      <c r="BI193">
        <v>1986.93</v>
      </c>
      <c r="BJ193" t="s">
        <v>12</v>
      </c>
      <c r="BK193" t="s">
        <v>11</v>
      </c>
      <c r="BL193" t="s">
        <v>13</v>
      </c>
      <c r="CB193" t="s">
        <v>2382</v>
      </c>
    </row>
    <row r="194" spans="1:80" x14ac:dyDescent="0.3">
      <c r="A194" t="s">
        <v>219</v>
      </c>
      <c r="B194">
        <v>2001</v>
      </c>
      <c r="C194" t="s">
        <v>35</v>
      </c>
      <c r="D194">
        <v>14</v>
      </c>
      <c r="E194">
        <v>0</v>
      </c>
      <c r="F194">
        <v>2007.95</v>
      </c>
      <c r="G194" t="s">
        <v>12</v>
      </c>
      <c r="H194" t="s">
        <v>11</v>
      </c>
      <c r="I194" t="s">
        <v>42</v>
      </c>
      <c r="AB194" t="s">
        <v>2180</v>
      </c>
      <c r="AC194">
        <v>52.06</v>
      </c>
      <c r="AD194">
        <v>4.6900000000000004</v>
      </c>
      <c r="AE194" t="s">
        <v>2380</v>
      </c>
      <c r="AF194" t="s">
        <v>2380</v>
      </c>
      <c r="AG194" t="s">
        <v>2380</v>
      </c>
      <c r="AH194">
        <v>1</v>
      </c>
      <c r="AI194" t="s">
        <v>2382</v>
      </c>
      <c r="BD194" t="s">
        <v>219</v>
      </c>
      <c r="BE194">
        <v>2001</v>
      </c>
      <c r="BF194" t="s">
        <v>35</v>
      </c>
      <c r="BG194">
        <v>14</v>
      </c>
      <c r="BH194">
        <v>0</v>
      </c>
      <c r="BI194">
        <v>2007.95</v>
      </c>
      <c r="BJ194" t="s">
        <v>12</v>
      </c>
      <c r="BK194" t="s">
        <v>11</v>
      </c>
      <c r="BL194" t="s">
        <v>42</v>
      </c>
      <c r="CB194" t="s">
        <v>2382</v>
      </c>
    </row>
    <row r="195" spans="1:80" x14ac:dyDescent="0.3">
      <c r="A195" t="s">
        <v>220</v>
      </c>
      <c r="B195">
        <v>2001</v>
      </c>
      <c r="C195" t="s">
        <v>10</v>
      </c>
      <c r="D195">
        <v>1</v>
      </c>
      <c r="E195">
        <v>0</v>
      </c>
      <c r="F195">
        <v>2020.18</v>
      </c>
      <c r="G195" t="s">
        <v>12</v>
      </c>
      <c r="H195" t="s">
        <v>16</v>
      </c>
      <c r="I195" t="s">
        <v>42</v>
      </c>
      <c r="AB195" t="s">
        <v>2179</v>
      </c>
      <c r="AC195">
        <v>38.17</v>
      </c>
      <c r="AD195">
        <v>4.53</v>
      </c>
      <c r="AE195" t="s">
        <v>2380</v>
      </c>
      <c r="AF195" t="s">
        <v>2382</v>
      </c>
      <c r="AG195" t="s">
        <v>2380</v>
      </c>
      <c r="AH195">
        <v>1</v>
      </c>
      <c r="AI195" t="s">
        <v>2382</v>
      </c>
      <c r="BD195" t="s">
        <v>220</v>
      </c>
      <c r="BE195">
        <v>2001</v>
      </c>
      <c r="BF195" t="s">
        <v>10</v>
      </c>
      <c r="BG195">
        <v>1</v>
      </c>
      <c r="BH195">
        <v>0</v>
      </c>
      <c r="BI195">
        <v>2020.18</v>
      </c>
      <c r="BJ195" t="s">
        <v>12</v>
      </c>
      <c r="BK195" t="s">
        <v>16</v>
      </c>
      <c r="BL195" t="s">
        <v>42</v>
      </c>
      <c r="CB195" t="s">
        <v>2382</v>
      </c>
    </row>
    <row r="196" spans="1:80" x14ac:dyDescent="0.3">
      <c r="A196" t="s">
        <v>221</v>
      </c>
      <c r="B196">
        <v>2001</v>
      </c>
      <c r="C196" t="s">
        <v>20</v>
      </c>
      <c r="D196">
        <v>6</v>
      </c>
      <c r="E196">
        <v>0</v>
      </c>
      <c r="F196">
        <v>2020.55</v>
      </c>
      <c r="G196" t="s">
        <v>12</v>
      </c>
      <c r="H196" t="s">
        <v>11</v>
      </c>
      <c r="I196" t="s">
        <v>13</v>
      </c>
      <c r="AB196" t="s">
        <v>2178</v>
      </c>
      <c r="AC196">
        <v>36.954999999999998</v>
      </c>
      <c r="AD196">
        <v>5.84</v>
      </c>
      <c r="AE196" t="s">
        <v>2380</v>
      </c>
      <c r="AF196" t="s">
        <v>2380</v>
      </c>
      <c r="AG196" t="s">
        <v>2383</v>
      </c>
      <c r="AH196">
        <v>1</v>
      </c>
      <c r="AI196" t="s">
        <v>2382</v>
      </c>
      <c r="BD196" t="s">
        <v>221</v>
      </c>
      <c r="BE196">
        <v>2001</v>
      </c>
      <c r="BF196" t="s">
        <v>20</v>
      </c>
      <c r="BG196">
        <v>6</v>
      </c>
      <c r="BH196">
        <v>0</v>
      </c>
      <c r="BI196">
        <v>2020.55</v>
      </c>
      <c r="BJ196" t="s">
        <v>12</v>
      </c>
      <c r="BK196" t="s">
        <v>11</v>
      </c>
      <c r="BL196" t="s">
        <v>13</v>
      </c>
      <c r="CB196" t="s">
        <v>2382</v>
      </c>
    </row>
    <row r="197" spans="1:80" x14ac:dyDescent="0.3">
      <c r="A197" t="s">
        <v>222</v>
      </c>
      <c r="B197">
        <v>2001</v>
      </c>
      <c r="C197" t="s">
        <v>35</v>
      </c>
      <c r="D197">
        <v>4</v>
      </c>
      <c r="E197">
        <v>0</v>
      </c>
      <c r="F197">
        <v>2026.97</v>
      </c>
      <c r="G197" t="s">
        <v>12</v>
      </c>
      <c r="H197" t="s">
        <v>11</v>
      </c>
      <c r="I197" t="s">
        <v>13</v>
      </c>
      <c r="AB197" t="s">
        <v>2177</v>
      </c>
      <c r="AC197">
        <v>34.4</v>
      </c>
      <c r="AD197">
        <v>4.9000000000000004</v>
      </c>
      <c r="AE197" t="s">
        <v>2380</v>
      </c>
      <c r="AF197" t="s">
        <v>2380</v>
      </c>
      <c r="AG197" t="s">
        <v>2383</v>
      </c>
      <c r="AH197">
        <v>1</v>
      </c>
      <c r="AI197" t="s">
        <v>2382</v>
      </c>
      <c r="BD197" t="s">
        <v>222</v>
      </c>
      <c r="BE197">
        <v>2001</v>
      </c>
      <c r="BF197" t="s">
        <v>35</v>
      </c>
      <c r="BG197">
        <v>4</v>
      </c>
      <c r="BH197">
        <v>0</v>
      </c>
      <c r="BI197">
        <v>2026.97</v>
      </c>
      <c r="BJ197" t="s">
        <v>12</v>
      </c>
      <c r="BK197" t="s">
        <v>11</v>
      </c>
      <c r="BL197" t="s">
        <v>13</v>
      </c>
      <c r="CB197" t="s">
        <v>2382</v>
      </c>
    </row>
    <row r="198" spans="1:80" x14ac:dyDescent="0.3">
      <c r="A198" t="s">
        <v>223</v>
      </c>
      <c r="B198">
        <v>2000</v>
      </c>
      <c r="C198" t="s">
        <v>20</v>
      </c>
      <c r="D198">
        <v>2</v>
      </c>
      <c r="E198">
        <v>0</v>
      </c>
      <c r="F198">
        <v>2045.69</v>
      </c>
      <c r="G198" t="s">
        <v>12</v>
      </c>
      <c r="H198" t="s">
        <v>12</v>
      </c>
      <c r="I198" t="s">
        <v>23</v>
      </c>
      <c r="AB198" t="s">
        <v>2176</v>
      </c>
      <c r="AC198">
        <v>31.73</v>
      </c>
      <c r="AD198">
        <v>4.3</v>
      </c>
      <c r="AE198" t="s">
        <v>2380</v>
      </c>
      <c r="AF198" t="s">
        <v>2380</v>
      </c>
      <c r="AG198" t="s">
        <v>2380</v>
      </c>
      <c r="AH198" t="s">
        <v>2381</v>
      </c>
      <c r="AI198" t="s">
        <v>2382</v>
      </c>
      <c r="BD198" t="s">
        <v>223</v>
      </c>
      <c r="BE198">
        <v>2000</v>
      </c>
      <c r="BF198" t="s">
        <v>20</v>
      </c>
      <c r="BG198">
        <v>2</v>
      </c>
      <c r="BH198">
        <v>0</v>
      </c>
      <c r="BI198">
        <v>2045.69</v>
      </c>
      <c r="BJ198" t="s">
        <v>12</v>
      </c>
      <c r="BK198" t="s">
        <v>12</v>
      </c>
      <c r="BL198" t="s">
        <v>23</v>
      </c>
      <c r="CB198" t="s">
        <v>2382</v>
      </c>
    </row>
    <row r="199" spans="1:80" x14ac:dyDescent="0.3">
      <c r="A199" t="s">
        <v>224</v>
      </c>
      <c r="B199">
        <v>2000</v>
      </c>
      <c r="C199" t="s">
        <v>10</v>
      </c>
      <c r="D199">
        <v>26</v>
      </c>
      <c r="E199">
        <v>0</v>
      </c>
      <c r="F199">
        <v>2055.3200000000002</v>
      </c>
      <c r="G199" t="s">
        <v>12</v>
      </c>
      <c r="H199" t="s">
        <v>12</v>
      </c>
      <c r="I199" t="s">
        <v>23</v>
      </c>
      <c r="AB199" t="s">
        <v>2175</v>
      </c>
      <c r="AC199">
        <v>36.64</v>
      </c>
      <c r="AD199">
        <v>11.34</v>
      </c>
      <c r="AE199" t="s">
        <v>2380</v>
      </c>
      <c r="AF199" t="s">
        <v>2380</v>
      </c>
      <c r="AG199" t="s">
        <v>2380</v>
      </c>
      <c r="AH199" t="s">
        <v>2381</v>
      </c>
      <c r="AI199" t="s">
        <v>2382</v>
      </c>
      <c r="BD199" t="s">
        <v>224</v>
      </c>
      <c r="BE199">
        <v>2000</v>
      </c>
      <c r="BF199" t="s">
        <v>10</v>
      </c>
      <c r="BG199">
        <v>26</v>
      </c>
      <c r="BH199">
        <v>0</v>
      </c>
      <c r="BI199">
        <v>2055.3200000000002</v>
      </c>
      <c r="BJ199" t="s">
        <v>12</v>
      </c>
      <c r="BK199" t="s">
        <v>12</v>
      </c>
      <c r="BL199" t="s">
        <v>23</v>
      </c>
      <c r="CB199" t="s">
        <v>2382</v>
      </c>
    </row>
    <row r="200" spans="1:80" x14ac:dyDescent="0.3">
      <c r="A200" t="s">
        <v>225</v>
      </c>
      <c r="B200">
        <v>2004</v>
      </c>
      <c r="C200" t="s">
        <v>18</v>
      </c>
      <c r="D200">
        <v>12</v>
      </c>
      <c r="E200">
        <v>0</v>
      </c>
      <c r="F200">
        <v>2094.1</v>
      </c>
      <c r="G200" t="s">
        <v>12</v>
      </c>
      <c r="H200" t="s">
        <v>11</v>
      </c>
      <c r="I200" t="s">
        <v>200</v>
      </c>
      <c r="AB200" t="s">
        <v>2174</v>
      </c>
      <c r="AC200">
        <v>36.85</v>
      </c>
      <c r="AD200">
        <v>5.88</v>
      </c>
      <c r="AE200" t="s">
        <v>2380</v>
      </c>
      <c r="AF200" t="s">
        <v>2382</v>
      </c>
      <c r="AG200" t="s">
        <v>2380</v>
      </c>
      <c r="AH200">
        <v>1</v>
      </c>
      <c r="AI200" t="s">
        <v>2382</v>
      </c>
      <c r="BD200" t="s">
        <v>225</v>
      </c>
      <c r="BE200">
        <v>2004</v>
      </c>
      <c r="BF200" t="s">
        <v>18</v>
      </c>
      <c r="BG200">
        <v>12</v>
      </c>
      <c r="BH200">
        <v>0</v>
      </c>
      <c r="BI200">
        <v>2094.1</v>
      </c>
      <c r="BJ200" t="s">
        <v>12</v>
      </c>
      <c r="BK200" t="s">
        <v>11</v>
      </c>
      <c r="BL200" t="s">
        <v>200</v>
      </c>
      <c r="CB200" t="s">
        <v>2382</v>
      </c>
    </row>
    <row r="201" spans="1:80" x14ac:dyDescent="0.3">
      <c r="A201" t="s">
        <v>226</v>
      </c>
      <c r="B201">
        <v>2001</v>
      </c>
      <c r="C201" t="s">
        <v>35</v>
      </c>
      <c r="D201">
        <v>14</v>
      </c>
      <c r="E201">
        <v>0</v>
      </c>
      <c r="F201">
        <v>2102.2600000000002</v>
      </c>
      <c r="G201" t="s">
        <v>12</v>
      </c>
      <c r="H201" t="s">
        <v>11</v>
      </c>
      <c r="I201" t="s">
        <v>166</v>
      </c>
      <c r="AB201" t="s">
        <v>2173</v>
      </c>
      <c r="AC201">
        <v>33.33</v>
      </c>
      <c r="AD201">
        <v>5.01</v>
      </c>
      <c r="AE201" t="s">
        <v>2382</v>
      </c>
      <c r="AF201" t="s">
        <v>2380</v>
      </c>
      <c r="AG201" t="s">
        <v>2383</v>
      </c>
      <c r="AH201">
        <v>1</v>
      </c>
      <c r="AI201" t="s">
        <v>2382</v>
      </c>
      <c r="BD201" t="s">
        <v>226</v>
      </c>
      <c r="BE201">
        <v>2001</v>
      </c>
      <c r="BF201" t="s">
        <v>35</v>
      </c>
      <c r="BG201">
        <v>14</v>
      </c>
      <c r="BH201">
        <v>0</v>
      </c>
      <c r="BI201">
        <v>2102.2600000000002</v>
      </c>
      <c r="BJ201" t="s">
        <v>12</v>
      </c>
      <c r="BK201" t="s">
        <v>11</v>
      </c>
      <c r="BL201" t="s">
        <v>166</v>
      </c>
      <c r="CB201" t="s">
        <v>2382</v>
      </c>
    </row>
    <row r="202" spans="1:80" x14ac:dyDescent="0.3">
      <c r="A202" t="s">
        <v>227</v>
      </c>
      <c r="B202">
        <v>2001</v>
      </c>
      <c r="C202" t="s">
        <v>18</v>
      </c>
      <c r="D202">
        <v>22</v>
      </c>
      <c r="E202">
        <v>1</v>
      </c>
      <c r="F202">
        <v>2103.08</v>
      </c>
      <c r="G202" t="s">
        <v>12</v>
      </c>
      <c r="H202" t="s">
        <v>11</v>
      </c>
      <c r="I202" t="s">
        <v>42</v>
      </c>
      <c r="AB202" t="s">
        <v>2172</v>
      </c>
      <c r="AC202">
        <v>39.14</v>
      </c>
      <c r="AD202">
        <v>4.4000000000000004</v>
      </c>
      <c r="AE202" t="s">
        <v>2380</v>
      </c>
      <c r="AF202" t="s">
        <v>2380</v>
      </c>
      <c r="AG202" t="s">
        <v>2383</v>
      </c>
      <c r="AH202">
        <v>1</v>
      </c>
      <c r="AI202" t="s">
        <v>2382</v>
      </c>
      <c r="BD202" t="s">
        <v>227</v>
      </c>
      <c r="BE202">
        <v>2001</v>
      </c>
      <c r="BF202" t="s">
        <v>18</v>
      </c>
      <c r="BG202">
        <v>22</v>
      </c>
      <c r="BH202">
        <v>1</v>
      </c>
      <c r="BI202">
        <v>2103.08</v>
      </c>
      <c r="BJ202" t="s">
        <v>12</v>
      </c>
      <c r="BK202" t="s">
        <v>11</v>
      </c>
      <c r="BL202" t="s">
        <v>42</v>
      </c>
      <c r="CB202" t="s">
        <v>2382</v>
      </c>
    </row>
    <row r="203" spans="1:80" x14ac:dyDescent="0.3">
      <c r="A203" t="s">
        <v>228</v>
      </c>
      <c r="B203">
        <v>2001</v>
      </c>
      <c r="C203" t="s">
        <v>15</v>
      </c>
      <c r="D203">
        <v>28</v>
      </c>
      <c r="E203">
        <v>0</v>
      </c>
      <c r="F203">
        <v>2104.11</v>
      </c>
      <c r="G203" t="s">
        <v>11</v>
      </c>
      <c r="H203" t="s">
        <v>16</v>
      </c>
      <c r="I203" t="s">
        <v>168</v>
      </c>
      <c r="AB203" t="s">
        <v>2171</v>
      </c>
      <c r="AC203">
        <v>32.9</v>
      </c>
      <c r="AD203">
        <v>6.26</v>
      </c>
      <c r="AE203" t="s">
        <v>2382</v>
      </c>
      <c r="AF203" t="s">
        <v>2380</v>
      </c>
      <c r="AG203" t="s">
        <v>2380</v>
      </c>
      <c r="AH203" t="s">
        <v>2381</v>
      </c>
      <c r="AI203" t="s">
        <v>2382</v>
      </c>
      <c r="BD203" t="s">
        <v>228</v>
      </c>
      <c r="BE203">
        <v>2001</v>
      </c>
      <c r="BF203" t="s">
        <v>15</v>
      </c>
      <c r="BG203">
        <v>28</v>
      </c>
      <c r="BH203">
        <v>0</v>
      </c>
      <c r="BI203">
        <v>2104.11</v>
      </c>
      <c r="BJ203" t="s">
        <v>11</v>
      </c>
      <c r="BK203" t="s">
        <v>16</v>
      </c>
      <c r="BL203" t="s">
        <v>168</v>
      </c>
      <c r="CB203" t="s">
        <v>2382</v>
      </c>
    </row>
    <row r="204" spans="1:80" x14ac:dyDescent="0.3">
      <c r="A204" t="s">
        <v>229</v>
      </c>
      <c r="B204">
        <v>1989</v>
      </c>
      <c r="C204" t="s">
        <v>10</v>
      </c>
      <c r="D204">
        <v>21</v>
      </c>
      <c r="E204">
        <v>3</v>
      </c>
      <c r="F204">
        <v>2106.2600000000002</v>
      </c>
      <c r="G204" t="s">
        <v>11</v>
      </c>
      <c r="H204" t="s">
        <v>11</v>
      </c>
      <c r="I204" t="s">
        <v>13</v>
      </c>
      <c r="AB204" t="s">
        <v>2170</v>
      </c>
      <c r="AC204">
        <v>29.78</v>
      </c>
      <c r="AD204">
        <v>10.27</v>
      </c>
      <c r="AE204" t="s">
        <v>2382</v>
      </c>
      <c r="AF204" t="s">
        <v>2380</v>
      </c>
      <c r="AG204" t="s">
        <v>2383</v>
      </c>
      <c r="AH204">
        <v>1</v>
      </c>
      <c r="AI204" t="s">
        <v>2382</v>
      </c>
      <c r="BD204" t="s">
        <v>229</v>
      </c>
      <c r="BE204">
        <v>1989</v>
      </c>
      <c r="BF204" t="s">
        <v>10</v>
      </c>
      <c r="BG204">
        <v>21</v>
      </c>
      <c r="BH204">
        <v>3</v>
      </c>
      <c r="BI204">
        <v>2106.2600000000002</v>
      </c>
      <c r="BJ204" t="s">
        <v>11</v>
      </c>
      <c r="BK204" t="s">
        <v>11</v>
      </c>
      <c r="BL204" t="s">
        <v>13</v>
      </c>
      <c r="CB204" t="s">
        <v>2382</v>
      </c>
    </row>
    <row r="205" spans="1:80" x14ac:dyDescent="0.3">
      <c r="A205" t="s">
        <v>230</v>
      </c>
      <c r="B205">
        <v>2003</v>
      </c>
      <c r="C205" t="s">
        <v>20</v>
      </c>
      <c r="D205">
        <v>30</v>
      </c>
      <c r="E205">
        <v>0</v>
      </c>
      <c r="F205">
        <v>2117.34</v>
      </c>
      <c r="G205" t="s">
        <v>11</v>
      </c>
      <c r="H205" t="s">
        <v>12</v>
      </c>
      <c r="I205" t="s">
        <v>23</v>
      </c>
      <c r="AB205" t="s">
        <v>2169</v>
      </c>
      <c r="AC205">
        <v>32.78</v>
      </c>
      <c r="AD205">
        <v>5.27</v>
      </c>
      <c r="AE205" t="s">
        <v>2380</v>
      </c>
      <c r="AF205" t="s">
        <v>2380</v>
      </c>
      <c r="AG205" t="s">
        <v>2380</v>
      </c>
      <c r="AH205" t="s">
        <v>2381</v>
      </c>
      <c r="AI205" t="s">
        <v>2382</v>
      </c>
      <c r="BD205" t="s">
        <v>230</v>
      </c>
      <c r="BE205">
        <v>2003</v>
      </c>
      <c r="BF205" t="s">
        <v>20</v>
      </c>
      <c r="BG205">
        <v>30</v>
      </c>
      <c r="BH205">
        <v>0</v>
      </c>
      <c r="BI205">
        <v>2117.34</v>
      </c>
      <c r="BJ205" t="s">
        <v>11</v>
      </c>
      <c r="BK205" t="s">
        <v>12</v>
      </c>
      <c r="BL205" t="s">
        <v>23</v>
      </c>
      <c r="CB205" t="s">
        <v>2382</v>
      </c>
    </row>
    <row r="206" spans="1:80" x14ac:dyDescent="0.3">
      <c r="A206" t="s">
        <v>231</v>
      </c>
      <c r="B206">
        <v>2004</v>
      </c>
      <c r="C206" t="s">
        <v>15</v>
      </c>
      <c r="D206">
        <v>4</v>
      </c>
      <c r="E206">
        <v>0</v>
      </c>
      <c r="F206">
        <v>2118.61</v>
      </c>
      <c r="G206" t="s">
        <v>11</v>
      </c>
      <c r="H206" t="s">
        <v>16</v>
      </c>
      <c r="I206" t="s">
        <v>23</v>
      </c>
      <c r="AB206" t="s">
        <v>2168</v>
      </c>
      <c r="AC206">
        <v>41.65</v>
      </c>
      <c r="AD206">
        <v>10.73</v>
      </c>
      <c r="AE206" t="s">
        <v>2382</v>
      </c>
      <c r="AF206" t="s">
        <v>2380</v>
      </c>
      <c r="AG206" t="s">
        <v>2380</v>
      </c>
      <c r="AH206" t="s">
        <v>2381</v>
      </c>
      <c r="AI206" t="s">
        <v>2382</v>
      </c>
      <c r="BD206" t="s">
        <v>231</v>
      </c>
      <c r="BE206">
        <v>2004</v>
      </c>
      <c r="BF206" t="s">
        <v>15</v>
      </c>
      <c r="BG206">
        <v>4</v>
      </c>
      <c r="BH206">
        <v>0</v>
      </c>
      <c r="BI206">
        <v>2118.61</v>
      </c>
      <c r="BJ206" t="s">
        <v>11</v>
      </c>
      <c r="BK206" t="s">
        <v>16</v>
      </c>
      <c r="BL206" t="s">
        <v>23</v>
      </c>
      <c r="CB206" t="s">
        <v>2382</v>
      </c>
    </row>
    <row r="207" spans="1:80" x14ac:dyDescent="0.3">
      <c r="A207" t="s">
        <v>232</v>
      </c>
      <c r="B207">
        <v>2003</v>
      </c>
      <c r="C207" t="s">
        <v>35</v>
      </c>
      <c r="D207">
        <v>30</v>
      </c>
      <c r="E207">
        <v>0</v>
      </c>
      <c r="F207">
        <v>2128.4299999999998</v>
      </c>
      <c r="G207" t="s">
        <v>11</v>
      </c>
      <c r="H207" t="s">
        <v>16</v>
      </c>
      <c r="I207" t="s">
        <v>23</v>
      </c>
      <c r="AB207" t="s">
        <v>2167</v>
      </c>
      <c r="AC207">
        <v>50.79</v>
      </c>
      <c r="AD207">
        <v>4.45</v>
      </c>
      <c r="AE207" t="s">
        <v>2380</v>
      </c>
      <c r="AF207" t="s">
        <v>2380</v>
      </c>
      <c r="AG207" t="s">
        <v>2380</v>
      </c>
      <c r="AH207">
        <v>1</v>
      </c>
      <c r="AI207" t="s">
        <v>2382</v>
      </c>
      <c r="BD207" t="s">
        <v>232</v>
      </c>
      <c r="BE207">
        <v>2003</v>
      </c>
      <c r="BF207" t="s">
        <v>35</v>
      </c>
      <c r="BG207">
        <v>30</v>
      </c>
      <c r="BH207">
        <v>0</v>
      </c>
      <c r="BI207">
        <v>2128.4299999999998</v>
      </c>
      <c r="BJ207" t="s">
        <v>11</v>
      </c>
      <c r="BK207" t="s">
        <v>16</v>
      </c>
      <c r="BL207" t="s">
        <v>23</v>
      </c>
      <c r="CB207" t="s">
        <v>2382</v>
      </c>
    </row>
    <row r="208" spans="1:80" x14ac:dyDescent="0.3">
      <c r="A208" t="s">
        <v>233</v>
      </c>
      <c r="B208">
        <v>2003</v>
      </c>
      <c r="C208" t="s">
        <v>30</v>
      </c>
      <c r="D208">
        <v>22</v>
      </c>
      <c r="E208">
        <v>0</v>
      </c>
      <c r="F208">
        <v>2130.6799999999998</v>
      </c>
      <c r="G208" t="s">
        <v>11</v>
      </c>
      <c r="H208" t="s">
        <v>12</v>
      </c>
      <c r="I208" t="s">
        <v>23</v>
      </c>
      <c r="AB208" t="s">
        <v>2166</v>
      </c>
      <c r="AC208">
        <v>35.43</v>
      </c>
      <c r="AD208">
        <v>5.25</v>
      </c>
      <c r="AE208" t="s">
        <v>2382</v>
      </c>
      <c r="AF208" t="s">
        <v>2380</v>
      </c>
      <c r="AG208" t="s">
        <v>2380</v>
      </c>
      <c r="AH208" t="s">
        <v>2381</v>
      </c>
      <c r="AI208" t="s">
        <v>2382</v>
      </c>
      <c r="BD208" t="s">
        <v>233</v>
      </c>
      <c r="BE208">
        <v>2003</v>
      </c>
      <c r="BF208" t="s">
        <v>30</v>
      </c>
      <c r="BG208">
        <v>22</v>
      </c>
      <c r="BH208">
        <v>0</v>
      </c>
      <c r="BI208">
        <v>2130.6799999999998</v>
      </c>
      <c r="BJ208" t="s">
        <v>11</v>
      </c>
      <c r="BK208" t="s">
        <v>12</v>
      </c>
      <c r="BL208" t="s">
        <v>23</v>
      </c>
      <c r="CB208" t="s">
        <v>2382</v>
      </c>
    </row>
    <row r="209" spans="1:80" x14ac:dyDescent="0.3">
      <c r="A209" t="s">
        <v>234</v>
      </c>
      <c r="B209">
        <v>2003</v>
      </c>
      <c r="C209" t="s">
        <v>20</v>
      </c>
      <c r="D209">
        <v>1</v>
      </c>
      <c r="E209">
        <v>0</v>
      </c>
      <c r="F209">
        <v>2134.9</v>
      </c>
      <c r="G209" t="s">
        <v>11</v>
      </c>
      <c r="H209" t="s">
        <v>12</v>
      </c>
      <c r="I209" t="s">
        <v>23</v>
      </c>
      <c r="AB209" t="s">
        <v>2165</v>
      </c>
      <c r="AC209">
        <v>35.25</v>
      </c>
      <c r="AD209">
        <v>9.51</v>
      </c>
      <c r="AE209" t="s">
        <v>2380</v>
      </c>
      <c r="AF209" t="s">
        <v>2380</v>
      </c>
      <c r="AG209" t="s">
        <v>2380</v>
      </c>
      <c r="AH209" t="s">
        <v>2381</v>
      </c>
      <c r="AI209" t="s">
        <v>2382</v>
      </c>
      <c r="BD209" t="s">
        <v>234</v>
      </c>
      <c r="BE209">
        <v>2003</v>
      </c>
      <c r="BF209" t="s">
        <v>20</v>
      </c>
      <c r="BG209">
        <v>1</v>
      </c>
      <c r="BH209">
        <v>0</v>
      </c>
      <c r="BI209">
        <v>2134.9</v>
      </c>
      <c r="BJ209" t="s">
        <v>11</v>
      </c>
      <c r="BK209" t="s">
        <v>12</v>
      </c>
      <c r="BL209" t="s">
        <v>23</v>
      </c>
      <c r="CB209" t="s">
        <v>2382</v>
      </c>
    </row>
    <row r="210" spans="1:80" x14ac:dyDescent="0.3">
      <c r="A210" t="s">
        <v>235</v>
      </c>
      <c r="B210">
        <v>2003</v>
      </c>
      <c r="C210" t="s">
        <v>20</v>
      </c>
      <c r="D210">
        <v>26</v>
      </c>
      <c r="E210">
        <v>0</v>
      </c>
      <c r="F210">
        <v>2136.88</v>
      </c>
      <c r="G210" t="s">
        <v>11</v>
      </c>
      <c r="H210" t="s">
        <v>11</v>
      </c>
      <c r="I210" t="s">
        <v>23</v>
      </c>
      <c r="AB210" t="s">
        <v>2164</v>
      </c>
      <c r="AC210">
        <v>36.85</v>
      </c>
      <c r="AD210">
        <v>11.12</v>
      </c>
      <c r="AE210" t="s">
        <v>2380</v>
      </c>
      <c r="AF210" t="s">
        <v>2380</v>
      </c>
      <c r="AG210" t="s">
        <v>2380</v>
      </c>
      <c r="AH210" t="s">
        <v>2381</v>
      </c>
      <c r="AI210" t="s">
        <v>2382</v>
      </c>
      <c r="BD210" t="s">
        <v>235</v>
      </c>
      <c r="BE210">
        <v>2003</v>
      </c>
      <c r="BF210" t="s">
        <v>20</v>
      </c>
      <c r="BG210">
        <v>26</v>
      </c>
      <c r="BH210">
        <v>0</v>
      </c>
      <c r="BI210">
        <v>2136.88</v>
      </c>
      <c r="BJ210" t="s">
        <v>11</v>
      </c>
      <c r="BK210" t="s">
        <v>11</v>
      </c>
      <c r="BL210" t="s">
        <v>23</v>
      </c>
      <c r="CB210" t="s">
        <v>2382</v>
      </c>
    </row>
    <row r="211" spans="1:80" x14ac:dyDescent="0.3">
      <c r="A211" t="s">
        <v>236</v>
      </c>
      <c r="B211">
        <v>1997</v>
      </c>
      <c r="C211" t="s">
        <v>20</v>
      </c>
      <c r="D211">
        <v>3</v>
      </c>
      <c r="E211">
        <v>0</v>
      </c>
      <c r="F211">
        <v>2137.65</v>
      </c>
      <c r="G211" t="s">
        <v>12</v>
      </c>
      <c r="H211" t="s">
        <v>16</v>
      </c>
      <c r="I211" t="s">
        <v>13</v>
      </c>
      <c r="AB211" t="s">
        <v>2163</v>
      </c>
      <c r="AC211">
        <v>31.02</v>
      </c>
      <c r="AD211">
        <v>4.5599999999999996</v>
      </c>
      <c r="AE211" t="s">
        <v>2380</v>
      </c>
      <c r="AF211" t="s">
        <v>2382</v>
      </c>
      <c r="AG211" t="s">
        <v>2380</v>
      </c>
      <c r="AH211">
        <v>1</v>
      </c>
      <c r="AI211" t="s">
        <v>2382</v>
      </c>
      <c r="BD211" t="s">
        <v>236</v>
      </c>
      <c r="BE211">
        <v>1997</v>
      </c>
      <c r="BF211" t="s">
        <v>20</v>
      </c>
      <c r="BG211">
        <v>3</v>
      </c>
      <c r="BH211">
        <v>0</v>
      </c>
      <c r="BI211">
        <v>2137.65</v>
      </c>
      <c r="BJ211" t="s">
        <v>12</v>
      </c>
      <c r="BK211" t="s">
        <v>16</v>
      </c>
      <c r="BL211" t="s">
        <v>13</v>
      </c>
      <c r="CB211" t="s">
        <v>2382</v>
      </c>
    </row>
    <row r="212" spans="1:80" x14ac:dyDescent="0.3">
      <c r="A212" t="s">
        <v>237</v>
      </c>
      <c r="B212">
        <v>2003</v>
      </c>
      <c r="C212" t="s">
        <v>35</v>
      </c>
      <c r="D212">
        <v>19</v>
      </c>
      <c r="E212">
        <v>0</v>
      </c>
      <c r="F212">
        <v>2138.0700000000002</v>
      </c>
      <c r="G212" t="s">
        <v>11</v>
      </c>
      <c r="H212" t="s">
        <v>16</v>
      </c>
      <c r="I212" t="s">
        <v>23</v>
      </c>
      <c r="AB212" t="s">
        <v>2162</v>
      </c>
      <c r="AC212">
        <v>35.6</v>
      </c>
      <c r="AD212">
        <v>4.0199999999999996</v>
      </c>
      <c r="AE212" t="s">
        <v>2382</v>
      </c>
      <c r="AF212" t="s">
        <v>2382</v>
      </c>
      <c r="AG212" t="s">
        <v>2380</v>
      </c>
      <c r="AH212">
        <v>2</v>
      </c>
      <c r="AI212" t="s">
        <v>2382</v>
      </c>
      <c r="BD212" t="s">
        <v>237</v>
      </c>
      <c r="BE212">
        <v>2003</v>
      </c>
      <c r="BF212" t="s">
        <v>35</v>
      </c>
      <c r="BG212">
        <v>19</v>
      </c>
      <c r="BH212">
        <v>0</v>
      </c>
      <c r="BI212">
        <v>2138.0700000000002</v>
      </c>
      <c r="BJ212" t="s">
        <v>11</v>
      </c>
      <c r="BK212" t="s">
        <v>16</v>
      </c>
      <c r="BL212" t="s">
        <v>23</v>
      </c>
      <c r="CB212" t="s">
        <v>2382</v>
      </c>
    </row>
    <row r="213" spans="1:80" x14ac:dyDescent="0.3">
      <c r="A213" t="s">
        <v>238</v>
      </c>
      <c r="B213">
        <v>2004</v>
      </c>
      <c r="C213" t="s">
        <v>37</v>
      </c>
      <c r="D213">
        <v>4</v>
      </c>
      <c r="E213">
        <v>0</v>
      </c>
      <c r="F213">
        <v>2144.85</v>
      </c>
      <c r="G213" t="s">
        <v>11</v>
      </c>
      <c r="H213" t="s">
        <v>16</v>
      </c>
      <c r="I213" t="s">
        <v>42</v>
      </c>
      <c r="AB213" t="s">
        <v>2161</v>
      </c>
      <c r="AC213">
        <v>34.39</v>
      </c>
      <c r="AD213">
        <v>8.7200000000000006</v>
      </c>
      <c r="AE213" t="s">
        <v>2380</v>
      </c>
      <c r="AF213" t="s">
        <v>2380</v>
      </c>
      <c r="AG213" t="s">
        <v>2380</v>
      </c>
      <c r="AH213" t="s">
        <v>2381</v>
      </c>
      <c r="AI213" t="s">
        <v>2382</v>
      </c>
      <c r="BD213" t="s">
        <v>238</v>
      </c>
      <c r="BE213">
        <v>2004</v>
      </c>
      <c r="BF213" t="s">
        <v>37</v>
      </c>
      <c r="BG213">
        <v>4</v>
      </c>
      <c r="BH213">
        <v>0</v>
      </c>
      <c r="BI213">
        <v>2144.85</v>
      </c>
      <c r="BJ213" t="s">
        <v>11</v>
      </c>
      <c r="BK213" t="s">
        <v>16</v>
      </c>
      <c r="BL213" t="s">
        <v>42</v>
      </c>
      <c r="CB213" t="s">
        <v>2382</v>
      </c>
    </row>
    <row r="214" spans="1:80" x14ac:dyDescent="0.3">
      <c r="A214" t="s">
        <v>239</v>
      </c>
      <c r="B214">
        <v>2000</v>
      </c>
      <c r="C214" t="s">
        <v>30</v>
      </c>
      <c r="D214">
        <v>27</v>
      </c>
      <c r="E214">
        <v>0</v>
      </c>
      <c r="F214">
        <v>2150.4699999999998</v>
      </c>
      <c r="G214" t="s">
        <v>11</v>
      </c>
      <c r="H214" t="s">
        <v>12</v>
      </c>
      <c r="I214" t="s">
        <v>42</v>
      </c>
      <c r="AB214" t="s">
        <v>2160</v>
      </c>
      <c r="AC214">
        <v>29.06</v>
      </c>
      <c r="AD214">
        <v>6.25</v>
      </c>
      <c r="AE214" t="s">
        <v>2382</v>
      </c>
      <c r="AF214" t="s">
        <v>2380</v>
      </c>
      <c r="AG214" t="s">
        <v>2380</v>
      </c>
      <c r="AH214">
        <v>1</v>
      </c>
      <c r="AI214" t="s">
        <v>2382</v>
      </c>
      <c r="BD214" t="s">
        <v>239</v>
      </c>
      <c r="BE214">
        <v>2000</v>
      </c>
      <c r="BF214" t="s">
        <v>30</v>
      </c>
      <c r="BG214">
        <v>27</v>
      </c>
      <c r="BH214">
        <v>0</v>
      </c>
      <c r="BI214">
        <v>2150.4699999999998</v>
      </c>
      <c r="BJ214" t="s">
        <v>11</v>
      </c>
      <c r="BK214" t="s">
        <v>12</v>
      </c>
      <c r="BL214" t="s">
        <v>42</v>
      </c>
      <c r="CB214" t="s">
        <v>2382</v>
      </c>
    </row>
    <row r="215" spans="1:80" x14ac:dyDescent="0.3">
      <c r="A215" t="s">
        <v>240</v>
      </c>
      <c r="B215">
        <v>2000</v>
      </c>
      <c r="C215" t="s">
        <v>37</v>
      </c>
      <c r="D215">
        <v>22</v>
      </c>
      <c r="E215">
        <v>0</v>
      </c>
      <c r="F215">
        <v>2154.36</v>
      </c>
      <c r="G215" t="s">
        <v>11</v>
      </c>
      <c r="H215" t="s">
        <v>11</v>
      </c>
      <c r="I215" t="s">
        <v>42</v>
      </c>
      <c r="AB215" t="s">
        <v>2159</v>
      </c>
      <c r="AC215">
        <v>35.799999999999997</v>
      </c>
      <c r="AD215">
        <v>7.32</v>
      </c>
      <c r="AE215" t="s">
        <v>2380</v>
      </c>
      <c r="AF215" t="s">
        <v>2380</v>
      </c>
      <c r="AG215" t="s">
        <v>2380</v>
      </c>
      <c r="AH215">
        <v>2</v>
      </c>
      <c r="AI215" t="s">
        <v>2382</v>
      </c>
      <c r="BD215" t="s">
        <v>240</v>
      </c>
      <c r="BE215">
        <v>2000</v>
      </c>
      <c r="BF215" t="s">
        <v>37</v>
      </c>
      <c r="BG215">
        <v>22</v>
      </c>
      <c r="BH215">
        <v>0</v>
      </c>
      <c r="BI215">
        <v>2154.36</v>
      </c>
      <c r="BJ215" t="s">
        <v>11</v>
      </c>
      <c r="BK215" t="s">
        <v>11</v>
      </c>
      <c r="BL215" t="s">
        <v>42</v>
      </c>
      <c r="CB215" t="s">
        <v>2382</v>
      </c>
    </row>
    <row r="216" spans="1:80" x14ac:dyDescent="0.3">
      <c r="A216" t="s">
        <v>241</v>
      </c>
      <c r="B216">
        <v>2000</v>
      </c>
      <c r="C216" t="s">
        <v>15</v>
      </c>
      <c r="D216">
        <v>29</v>
      </c>
      <c r="E216">
        <v>0</v>
      </c>
      <c r="F216">
        <v>2155.6799999999998</v>
      </c>
      <c r="G216" t="s">
        <v>11</v>
      </c>
      <c r="H216" t="s">
        <v>12</v>
      </c>
      <c r="I216" t="s">
        <v>13</v>
      </c>
      <c r="AB216" t="s">
        <v>2158</v>
      </c>
      <c r="AC216">
        <v>49.8</v>
      </c>
      <c r="AD216">
        <v>4.24</v>
      </c>
      <c r="AE216" t="s">
        <v>2380</v>
      </c>
      <c r="AF216" t="s">
        <v>2380</v>
      </c>
      <c r="AG216" t="s">
        <v>2380</v>
      </c>
      <c r="AH216">
        <v>1</v>
      </c>
      <c r="AI216" t="s">
        <v>2382</v>
      </c>
      <c r="BD216" t="s">
        <v>241</v>
      </c>
      <c r="BE216">
        <v>2000</v>
      </c>
      <c r="BF216" t="s">
        <v>15</v>
      </c>
      <c r="BG216">
        <v>29</v>
      </c>
      <c r="BH216">
        <v>0</v>
      </c>
      <c r="BI216">
        <v>2155.6799999999998</v>
      </c>
      <c r="BJ216" t="s">
        <v>11</v>
      </c>
      <c r="BK216" t="s">
        <v>12</v>
      </c>
      <c r="BL216" t="s">
        <v>13</v>
      </c>
      <c r="CB216" t="s">
        <v>2382</v>
      </c>
    </row>
    <row r="217" spans="1:80" x14ac:dyDescent="0.3">
      <c r="A217" t="s">
        <v>242</v>
      </c>
      <c r="B217">
        <v>2000</v>
      </c>
      <c r="C217" t="s">
        <v>30</v>
      </c>
      <c r="D217">
        <v>10</v>
      </c>
      <c r="E217">
        <v>0</v>
      </c>
      <c r="F217">
        <v>2156.75</v>
      </c>
      <c r="G217" t="s">
        <v>11</v>
      </c>
      <c r="H217" t="s">
        <v>11</v>
      </c>
      <c r="I217" t="s">
        <v>13</v>
      </c>
      <c r="AB217" t="s">
        <v>2157</v>
      </c>
      <c r="AC217">
        <v>35.71</v>
      </c>
      <c r="AD217">
        <v>6.84</v>
      </c>
      <c r="AE217" t="s">
        <v>2380</v>
      </c>
      <c r="AF217" t="s">
        <v>2380</v>
      </c>
      <c r="AG217" t="s">
        <v>2380</v>
      </c>
      <c r="AH217">
        <v>2</v>
      </c>
      <c r="AI217" t="s">
        <v>2382</v>
      </c>
      <c r="BD217" t="s">
        <v>242</v>
      </c>
      <c r="BE217">
        <v>2000</v>
      </c>
      <c r="BF217" t="s">
        <v>30</v>
      </c>
      <c r="BG217">
        <v>10</v>
      </c>
      <c r="BH217">
        <v>0</v>
      </c>
      <c r="BI217">
        <v>2156.75</v>
      </c>
      <c r="BJ217" t="s">
        <v>11</v>
      </c>
      <c r="BK217" t="s">
        <v>11</v>
      </c>
      <c r="BL217" t="s">
        <v>13</v>
      </c>
      <c r="CB217" t="s">
        <v>2382</v>
      </c>
    </row>
    <row r="218" spans="1:80" x14ac:dyDescent="0.3">
      <c r="A218" t="s">
        <v>243</v>
      </c>
      <c r="B218">
        <v>2000</v>
      </c>
      <c r="C218" t="s">
        <v>35</v>
      </c>
      <c r="D218">
        <v>23</v>
      </c>
      <c r="E218">
        <v>0</v>
      </c>
      <c r="F218">
        <v>2166.73</v>
      </c>
      <c r="G218" t="s">
        <v>11</v>
      </c>
      <c r="H218" t="s">
        <v>11</v>
      </c>
      <c r="I218" t="s">
        <v>42</v>
      </c>
      <c r="AB218" t="s">
        <v>2156</v>
      </c>
      <c r="AC218">
        <v>30.8</v>
      </c>
      <c r="AD218">
        <v>5.23</v>
      </c>
      <c r="AE218" t="s">
        <v>2382</v>
      </c>
      <c r="AF218" t="s">
        <v>2380</v>
      </c>
      <c r="AG218" t="s">
        <v>2380</v>
      </c>
      <c r="AH218">
        <v>1</v>
      </c>
      <c r="AI218" t="s">
        <v>2382</v>
      </c>
      <c r="BD218" t="s">
        <v>243</v>
      </c>
      <c r="BE218">
        <v>2000</v>
      </c>
      <c r="BF218" t="s">
        <v>35</v>
      </c>
      <c r="BG218">
        <v>23</v>
      </c>
      <c r="BH218">
        <v>0</v>
      </c>
      <c r="BI218">
        <v>2166.73</v>
      </c>
      <c r="BJ218" t="s">
        <v>11</v>
      </c>
      <c r="BK218" t="s">
        <v>11</v>
      </c>
      <c r="BL218" t="s">
        <v>42</v>
      </c>
      <c r="CB218" t="s">
        <v>2382</v>
      </c>
    </row>
    <row r="219" spans="1:80" x14ac:dyDescent="0.3">
      <c r="A219" t="s">
        <v>244</v>
      </c>
      <c r="B219">
        <v>1994</v>
      </c>
      <c r="C219" t="s">
        <v>20</v>
      </c>
      <c r="D219">
        <v>27</v>
      </c>
      <c r="E219">
        <v>0</v>
      </c>
      <c r="F219">
        <v>2170.08</v>
      </c>
      <c r="G219" t="s">
        <v>11</v>
      </c>
      <c r="H219" t="s">
        <v>11</v>
      </c>
      <c r="I219" t="s">
        <v>13</v>
      </c>
      <c r="AB219" t="s">
        <v>2155</v>
      </c>
      <c r="AC219">
        <v>33.69</v>
      </c>
      <c r="AD219">
        <v>9.68</v>
      </c>
      <c r="AE219" t="s">
        <v>2380</v>
      </c>
      <c r="AF219" t="s">
        <v>2380</v>
      </c>
      <c r="AG219" t="s">
        <v>2380</v>
      </c>
      <c r="AH219" t="s">
        <v>2381</v>
      </c>
      <c r="AI219" t="s">
        <v>2382</v>
      </c>
      <c r="BD219" t="s">
        <v>244</v>
      </c>
      <c r="BE219">
        <v>1994</v>
      </c>
      <c r="BF219" t="s">
        <v>20</v>
      </c>
      <c r="BG219">
        <v>27</v>
      </c>
      <c r="BH219">
        <v>0</v>
      </c>
      <c r="BI219">
        <v>2170.08</v>
      </c>
      <c r="BJ219" t="s">
        <v>11</v>
      </c>
      <c r="BK219" t="s">
        <v>11</v>
      </c>
      <c r="BL219" t="s">
        <v>13</v>
      </c>
      <c r="CB219" t="s">
        <v>2382</v>
      </c>
    </row>
    <row r="220" spans="1:80" x14ac:dyDescent="0.3">
      <c r="A220" t="s">
        <v>245</v>
      </c>
      <c r="B220">
        <v>1991</v>
      </c>
      <c r="C220" t="s">
        <v>30</v>
      </c>
      <c r="D220">
        <v>16</v>
      </c>
      <c r="E220">
        <v>3</v>
      </c>
      <c r="F220">
        <v>2193.1999999999998</v>
      </c>
      <c r="G220" t="s">
        <v>11</v>
      </c>
      <c r="H220" t="s">
        <v>11</v>
      </c>
      <c r="I220" t="s">
        <v>23</v>
      </c>
      <c r="AB220" t="s">
        <v>2154</v>
      </c>
      <c r="AC220">
        <v>42.27</v>
      </c>
      <c r="AD220">
        <v>6.05</v>
      </c>
      <c r="AE220" t="s">
        <v>2382</v>
      </c>
      <c r="AF220" t="s">
        <v>2380</v>
      </c>
      <c r="AG220" t="s">
        <v>2380</v>
      </c>
      <c r="AH220">
        <v>1</v>
      </c>
      <c r="AI220" t="s">
        <v>2382</v>
      </c>
      <c r="BD220" t="s">
        <v>245</v>
      </c>
      <c r="BE220">
        <v>1991</v>
      </c>
      <c r="BF220" t="s">
        <v>30</v>
      </c>
      <c r="BG220">
        <v>16</v>
      </c>
      <c r="BH220">
        <v>3</v>
      </c>
      <c r="BI220">
        <v>2193.1999999999998</v>
      </c>
      <c r="BJ220" t="s">
        <v>11</v>
      </c>
      <c r="BK220" t="s">
        <v>11</v>
      </c>
      <c r="BL220" t="s">
        <v>23</v>
      </c>
      <c r="CB220" t="s">
        <v>2382</v>
      </c>
    </row>
    <row r="221" spans="1:80" x14ac:dyDescent="0.3">
      <c r="A221" t="s">
        <v>246</v>
      </c>
      <c r="B221">
        <v>2004</v>
      </c>
      <c r="C221" t="s">
        <v>30</v>
      </c>
      <c r="D221">
        <v>7</v>
      </c>
      <c r="E221">
        <v>0</v>
      </c>
      <c r="F221">
        <v>2196.4699999999998</v>
      </c>
      <c r="G221" t="s">
        <v>11</v>
      </c>
      <c r="H221" t="s">
        <v>12</v>
      </c>
      <c r="I221" t="s">
        <v>247</v>
      </c>
      <c r="AB221" t="s">
        <v>2153</v>
      </c>
      <c r="AC221">
        <v>53.25</v>
      </c>
      <c r="AD221">
        <v>6.11</v>
      </c>
      <c r="AE221" t="s">
        <v>2382</v>
      </c>
      <c r="AF221" t="s">
        <v>2380</v>
      </c>
      <c r="AG221" t="s">
        <v>2383</v>
      </c>
      <c r="AH221">
        <v>1</v>
      </c>
      <c r="AI221" t="s">
        <v>2382</v>
      </c>
      <c r="BD221" t="s">
        <v>246</v>
      </c>
      <c r="BE221">
        <v>2004</v>
      </c>
      <c r="BF221" t="s">
        <v>30</v>
      </c>
      <c r="BG221">
        <v>7</v>
      </c>
      <c r="BH221">
        <v>0</v>
      </c>
      <c r="BI221">
        <v>2196.4699999999998</v>
      </c>
      <c r="BJ221" t="s">
        <v>11</v>
      </c>
      <c r="BK221" t="s">
        <v>12</v>
      </c>
      <c r="BL221" t="s">
        <v>247</v>
      </c>
      <c r="CB221" t="s">
        <v>2382</v>
      </c>
    </row>
    <row r="222" spans="1:80" x14ac:dyDescent="0.3">
      <c r="A222" t="s">
        <v>248</v>
      </c>
      <c r="B222">
        <v>2004</v>
      </c>
      <c r="C222" t="s">
        <v>20</v>
      </c>
      <c r="D222">
        <v>3</v>
      </c>
      <c r="E222">
        <v>0</v>
      </c>
      <c r="F222">
        <v>2198.19</v>
      </c>
      <c r="G222" t="s">
        <v>11</v>
      </c>
      <c r="H222" t="s">
        <v>16</v>
      </c>
      <c r="I222" t="s">
        <v>249</v>
      </c>
      <c r="AB222" t="s">
        <v>2152</v>
      </c>
      <c r="AC222">
        <v>26.8</v>
      </c>
      <c r="AD222">
        <v>10.93</v>
      </c>
      <c r="AE222" t="s">
        <v>2382</v>
      </c>
      <c r="AF222" t="s">
        <v>2380</v>
      </c>
      <c r="AG222" t="s">
        <v>2380</v>
      </c>
      <c r="AH222" t="s">
        <v>2381</v>
      </c>
      <c r="AI222" t="s">
        <v>2380</v>
      </c>
      <c r="BD222" t="s">
        <v>248</v>
      </c>
      <c r="BE222">
        <v>2004</v>
      </c>
      <c r="BF222" t="s">
        <v>20</v>
      </c>
      <c r="BG222">
        <v>3</v>
      </c>
      <c r="BH222">
        <v>0</v>
      </c>
      <c r="BI222">
        <v>2198.19</v>
      </c>
      <c r="BJ222" t="s">
        <v>11</v>
      </c>
      <c r="BK222" t="s">
        <v>16</v>
      </c>
      <c r="BL222" t="s">
        <v>249</v>
      </c>
      <c r="CB222" t="s">
        <v>2380</v>
      </c>
    </row>
    <row r="223" spans="1:80" x14ac:dyDescent="0.3">
      <c r="A223" t="s">
        <v>250</v>
      </c>
      <c r="B223">
        <v>2004</v>
      </c>
      <c r="C223" t="s">
        <v>20</v>
      </c>
      <c r="D223">
        <v>12</v>
      </c>
      <c r="E223">
        <v>0</v>
      </c>
      <c r="F223">
        <v>2200.83</v>
      </c>
      <c r="G223" t="s">
        <v>11</v>
      </c>
      <c r="H223" t="s">
        <v>11</v>
      </c>
      <c r="I223" t="s">
        <v>247</v>
      </c>
      <c r="AB223" t="s">
        <v>2151</v>
      </c>
      <c r="AC223">
        <v>28.5</v>
      </c>
      <c r="AD223">
        <v>5.12</v>
      </c>
      <c r="AE223" t="s">
        <v>2380</v>
      </c>
      <c r="AF223" t="s">
        <v>2380</v>
      </c>
      <c r="AG223" t="s">
        <v>2380</v>
      </c>
      <c r="AH223">
        <v>1</v>
      </c>
      <c r="AI223" t="s">
        <v>2382</v>
      </c>
      <c r="BD223" t="s">
        <v>250</v>
      </c>
      <c r="BE223">
        <v>2004</v>
      </c>
      <c r="BF223" t="s">
        <v>20</v>
      </c>
      <c r="BG223">
        <v>12</v>
      </c>
      <c r="BH223">
        <v>0</v>
      </c>
      <c r="BI223">
        <v>2200.83</v>
      </c>
      <c r="BJ223" t="s">
        <v>11</v>
      </c>
      <c r="BK223" t="s">
        <v>11</v>
      </c>
      <c r="BL223" t="s">
        <v>247</v>
      </c>
      <c r="CB223" t="s">
        <v>2382</v>
      </c>
    </row>
    <row r="224" spans="1:80" x14ac:dyDescent="0.3">
      <c r="A224" t="s">
        <v>251</v>
      </c>
      <c r="B224">
        <v>2004</v>
      </c>
      <c r="C224" t="s">
        <v>10</v>
      </c>
      <c r="D224">
        <v>27</v>
      </c>
      <c r="E224">
        <v>1</v>
      </c>
      <c r="F224">
        <v>2201.1</v>
      </c>
      <c r="G224" t="s">
        <v>11</v>
      </c>
      <c r="H224" t="s">
        <v>12</v>
      </c>
      <c r="I224" t="s">
        <v>13</v>
      </c>
      <c r="AB224" t="s">
        <v>2150</v>
      </c>
      <c r="AC224">
        <v>22.895</v>
      </c>
      <c r="AD224">
        <v>5.72</v>
      </c>
      <c r="AE224" t="s">
        <v>2380</v>
      </c>
      <c r="AF224" t="s">
        <v>2380</v>
      </c>
      <c r="AG224" t="s">
        <v>2380</v>
      </c>
      <c r="AH224" t="s">
        <v>2381</v>
      </c>
      <c r="AI224" t="s">
        <v>2382</v>
      </c>
      <c r="BD224" t="s">
        <v>251</v>
      </c>
      <c r="BE224">
        <v>2004</v>
      </c>
      <c r="BF224" t="s">
        <v>10</v>
      </c>
      <c r="BG224">
        <v>27</v>
      </c>
      <c r="BH224">
        <v>1</v>
      </c>
      <c r="BI224">
        <v>2201.1</v>
      </c>
      <c r="BJ224" t="s">
        <v>11</v>
      </c>
      <c r="BK224" t="s">
        <v>12</v>
      </c>
      <c r="BL224" t="s">
        <v>13</v>
      </c>
      <c r="CB224" t="s">
        <v>2382</v>
      </c>
    </row>
    <row r="225" spans="1:80" x14ac:dyDescent="0.3">
      <c r="A225" t="s">
        <v>252</v>
      </c>
      <c r="B225">
        <v>2004</v>
      </c>
      <c r="C225" t="s">
        <v>35</v>
      </c>
      <c r="D225">
        <v>6</v>
      </c>
      <c r="E225">
        <v>0</v>
      </c>
      <c r="F225">
        <v>2203.4699999999998</v>
      </c>
      <c r="G225" t="s">
        <v>11</v>
      </c>
      <c r="H225" t="s">
        <v>11</v>
      </c>
      <c r="I225" t="s">
        <v>247</v>
      </c>
      <c r="AB225" t="s">
        <v>2149</v>
      </c>
      <c r="AC225">
        <v>34.06</v>
      </c>
      <c r="AD225">
        <v>11.83</v>
      </c>
      <c r="AE225" t="s">
        <v>2382</v>
      </c>
      <c r="AF225" t="s">
        <v>2380</v>
      </c>
      <c r="AG225" t="s">
        <v>2380</v>
      </c>
      <c r="AH225">
        <v>1</v>
      </c>
      <c r="AI225" t="s">
        <v>2382</v>
      </c>
      <c r="BD225" t="s">
        <v>252</v>
      </c>
      <c r="BE225">
        <v>2004</v>
      </c>
      <c r="BF225" t="s">
        <v>35</v>
      </c>
      <c r="BG225">
        <v>6</v>
      </c>
      <c r="BH225">
        <v>0</v>
      </c>
      <c r="BI225">
        <v>2203.4699999999998</v>
      </c>
      <c r="BJ225" t="s">
        <v>11</v>
      </c>
      <c r="BK225" t="s">
        <v>11</v>
      </c>
      <c r="BL225" t="s">
        <v>247</v>
      </c>
      <c r="CB225" t="s">
        <v>2382</v>
      </c>
    </row>
    <row r="226" spans="1:80" x14ac:dyDescent="0.3">
      <c r="A226" t="s">
        <v>253</v>
      </c>
      <c r="B226">
        <v>2004</v>
      </c>
      <c r="C226" t="s">
        <v>37</v>
      </c>
      <c r="D226">
        <v>28</v>
      </c>
      <c r="E226">
        <v>0</v>
      </c>
      <c r="F226">
        <v>2203.7399999999998</v>
      </c>
      <c r="G226" t="s">
        <v>11</v>
      </c>
      <c r="H226" t="s">
        <v>11</v>
      </c>
      <c r="I226" t="s">
        <v>247</v>
      </c>
      <c r="AB226" t="s">
        <v>2148</v>
      </c>
      <c r="AC226">
        <v>36.409999999999997</v>
      </c>
      <c r="AD226">
        <v>4.55</v>
      </c>
      <c r="AE226" t="s">
        <v>2380</v>
      </c>
      <c r="AF226" t="s">
        <v>2380</v>
      </c>
      <c r="AG226" t="s">
        <v>2380</v>
      </c>
      <c r="AH226" t="s">
        <v>2381</v>
      </c>
      <c r="AI226" t="s">
        <v>2382</v>
      </c>
      <c r="BD226" t="s">
        <v>253</v>
      </c>
      <c r="BE226">
        <v>2004</v>
      </c>
      <c r="BF226" t="s">
        <v>37</v>
      </c>
      <c r="BG226">
        <v>28</v>
      </c>
      <c r="BH226">
        <v>0</v>
      </c>
      <c r="BI226">
        <v>2203.7399999999998</v>
      </c>
      <c r="BJ226" t="s">
        <v>11</v>
      </c>
      <c r="BK226" t="s">
        <v>11</v>
      </c>
      <c r="BL226" t="s">
        <v>247</v>
      </c>
      <c r="CB226" t="s">
        <v>2382</v>
      </c>
    </row>
    <row r="227" spans="1:80" x14ac:dyDescent="0.3">
      <c r="A227" t="s">
        <v>254</v>
      </c>
      <c r="B227">
        <v>2004</v>
      </c>
      <c r="C227" t="s">
        <v>15</v>
      </c>
      <c r="D227">
        <v>13</v>
      </c>
      <c r="E227">
        <v>0</v>
      </c>
      <c r="F227">
        <v>2205.98</v>
      </c>
      <c r="G227" t="s">
        <v>11</v>
      </c>
      <c r="H227" t="s">
        <v>12</v>
      </c>
      <c r="I227" t="s">
        <v>247</v>
      </c>
      <c r="AB227" t="s">
        <v>2147</v>
      </c>
      <c r="AC227">
        <v>52.3</v>
      </c>
      <c r="AD227">
        <v>4.87</v>
      </c>
      <c r="AE227" t="s">
        <v>2382</v>
      </c>
      <c r="AF227" t="s">
        <v>2380</v>
      </c>
      <c r="AG227" t="s">
        <v>2383</v>
      </c>
      <c r="AH227">
        <v>1</v>
      </c>
      <c r="AI227" t="s">
        <v>2382</v>
      </c>
      <c r="BD227" t="s">
        <v>254</v>
      </c>
      <c r="BE227">
        <v>2004</v>
      </c>
      <c r="BF227" t="s">
        <v>15</v>
      </c>
      <c r="BG227">
        <v>13</v>
      </c>
      <c r="BH227">
        <v>0</v>
      </c>
      <c r="BI227">
        <v>2205.98</v>
      </c>
      <c r="BJ227" t="s">
        <v>11</v>
      </c>
      <c r="BK227" t="s">
        <v>12</v>
      </c>
      <c r="BL227" t="s">
        <v>247</v>
      </c>
      <c r="CB227" t="s">
        <v>2382</v>
      </c>
    </row>
    <row r="228" spans="1:80" x14ac:dyDescent="0.3">
      <c r="A228" t="s">
        <v>255</v>
      </c>
      <c r="B228">
        <v>2004</v>
      </c>
      <c r="C228" t="s">
        <v>35</v>
      </c>
      <c r="D228">
        <v>6</v>
      </c>
      <c r="E228">
        <v>0</v>
      </c>
      <c r="F228">
        <v>2207.6999999999998</v>
      </c>
      <c r="G228" t="s">
        <v>11</v>
      </c>
      <c r="H228" t="s">
        <v>11</v>
      </c>
      <c r="I228" t="s">
        <v>247</v>
      </c>
      <c r="AB228" t="s">
        <v>2146</v>
      </c>
      <c r="AC228">
        <v>52.66</v>
      </c>
      <c r="AD228">
        <v>4.45</v>
      </c>
      <c r="AE228" t="s">
        <v>2380</v>
      </c>
      <c r="AF228" t="s">
        <v>2380</v>
      </c>
      <c r="AG228" t="s">
        <v>2380</v>
      </c>
      <c r="AH228">
        <v>1</v>
      </c>
      <c r="AI228" t="s">
        <v>2382</v>
      </c>
      <c r="BD228" t="s">
        <v>255</v>
      </c>
      <c r="BE228">
        <v>2004</v>
      </c>
      <c r="BF228" t="s">
        <v>35</v>
      </c>
      <c r="BG228">
        <v>6</v>
      </c>
      <c r="BH228">
        <v>0</v>
      </c>
      <c r="BI228">
        <v>2207.6999999999998</v>
      </c>
      <c r="BJ228" t="s">
        <v>11</v>
      </c>
      <c r="BK228" t="s">
        <v>11</v>
      </c>
      <c r="BL228" t="s">
        <v>247</v>
      </c>
      <c r="CB228" t="s">
        <v>2382</v>
      </c>
    </row>
    <row r="229" spans="1:80" x14ac:dyDescent="0.3">
      <c r="A229" t="s">
        <v>256</v>
      </c>
      <c r="B229">
        <v>2004</v>
      </c>
      <c r="C229" t="s">
        <v>10</v>
      </c>
      <c r="D229">
        <v>27</v>
      </c>
      <c r="E229">
        <v>0</v>
      </c>
      <c r="F229">
        <v>2211.13</v>
      </c>
      <c r="G229" t="s">
        <v>11</v>
      </c>
      <c r="H229" t="s">
        <v>11</v>
      </c>
      <c r="I229" t="s">
        <v>247</v>
      </c>
      <c r="AB229" t="s">
        <v>2145</v>
      </c>
      <c r="AC229">
        <v>29.57</v>
      </c>
      <c r="AD229">
        <v>9.42</v>
      </c>
      <c r="AE229" t="s">
        <v>2382</v>
      </c>
      <c r="AF229" t="s">
        <v>2380</v>
      </c>
      <c r="AG229" t="s">
        <v>2380</v>
      </c>
      <c r="AH229" t="s">
        <v>2381</v>
      </c>
      <c r="AI229" t="s">
        <v>2382</v>
      </c>
      <c r="BD229" t="s">
        <v>256</v>
      </c>
      <c r="BE229">
        <v>2004</v>
      </c>
      <c r="BF229" t="s">
        <v>10</v>
      </c>
      <c r="BG229">
        <v>27</v>
      </c>
      <c r="BH229">
        <v>0</v>
      </c>
      <c r="BI229">
        <v>2211.13</v>
      </c>
      <c r="BJ229" t="s">
        <v>11</v>
      </c>
      <c r="BK229" t="s">
        <v>11</v>
      </c>
      <c r="BL229" t="s">
        <v>247</v>
      </c>
      <c r="CB229" t="s">
        <v>2382</v>
      </c>
    </row>
    <row r="230" spans="1:80" x14ac:dyDescent="0.3">
      <c r="A230" t="s">
        <v>257</v>
      </c>
      <c r="B230">
        <v>1994</v>
      </c>
      <c r="C230" t="s">
        <v>15</v>
      </c>
      <c r="D230">
        <v>17</v>
      </c>
      <c r="E230">
        <v>0</v>
      </c>
      <c r="F230">
        <v>2213.21</v>
      </c>
      <c r="G230" t="s">
        <v>11</v>
      </c>
      <c r="H230" t="s">
        <v>11</v>
      </c>
      <c r="I230" t="s">
        <v>13</v>
      </c>
      <c r="AB230" t="s">
        <v>2144</v>
      </c>
      <c r="AC230">
        <v>36.99</v>
      </c>
      <c r="AD230">
        <v>5.37</v>
      </c>
      <c r="AE230" t="s">
        <v>2382</v>
      </c>
      <c r="AF230" t="s">
        <v>2380</v>
      </c>
      <c r="AG230" t="s">
        <v>2383</v>
      </c>
      <c r="AH230">
        <v>1</v>
      </c>
      <c r="AI230" t="s">
        <v>2382</v>
      </c>
      <c r="BD230" t="s">
        <v>257</v>
      </c>
      <c r="BE230">
        <v>1994</v>
      </c>
      <c r="BF230" t="s">
        <v>15</v>
      </c>
      <c r="BG230">
        <v>17</v>
      </c>
      <c r="BH230">
        <v>0</v>
      </c>
      <c r="BI230">
        <v>2213.21</v>
      </c>
      <c r="BJ230" t="s">
        <v>11</v>
      </c>
      <c r="BK230" t="s">
        <v>11</v>
      </c>
      <c r="BL230" t="s">
        <v>13</v>
      </c>
      <c r="CB230" t="s">
        <v>2382</v>
      </c>
    </row>
    <row r="231" spans="1:80" x14ac:dyDescent="0.3">
      <c r="A231" t="s">
        <v>258</v>
      </c>
      <c r="B231">
        <v>2004</v>
      </c>
      <c r="C231" t="s">
        <v>18</v>
      </c>
      <c r="D231">
        <v>13</v>
      </c>
      <c r="E231">
        <v>0</v>
      </c>
      <c r="F231">
        <v>2217.4699999999998</v>
      </c>
      <c r="G231" t="s">
        <v>11</v>
      </c>
      <c r="H231" t="s">
        <v>16</v>
      </c>
      <c r="I231" t="s">
        <v>247</v>
      </c>
      <c r="AB231" t="s">
        <v>2143</v>
      </c>
      <c r="AC231">
        <v>31.4</v>
      </c>
      <c r="AD231">
        <v>4.5999999999999996</v>
      </c>
      <c r="AE231" t="s">
        <v>2382</v>
      </c>
      <c r="AF231" t="s">
        <v>2380</v>
      </c>
      <c r="AG231" t="s">
        <v>2380</v>
      </c>
      <c r="AH231">
        <v>1</v>
      </c>
      <c r="AI231" t="s">
        <v>2382</v>
      </c>
      <c r="BD231" t="s">
        <v>258</v>
      </c>
      <c r="BE231">
        <v>2004</v>
      </c>
      <c r="BF231" t="s">
        <v>18</v>
      </c>
      <c r="BG231">
        <v>13</v>
      </c>
      <c r="BH231">
        <v>0</v>
      </c>
      <c r="BI231">
        <v>2217.4699999999998</v>
      </c>
      <c r="BJ231" t="s">
        <v>11</v>
      </c>
      <c r="BK231" t="s">
        <v>16</v>
      </c>
      <c r="BL231" t="s">
        <v>247</v>
      </c>
      <c r="CB231" t="s">
        <v>2382</v>
      </c>
    </row>
    <row r="232" spans="1:80" x14ac:dyDescent="0.3">
      <c r="A232" t="s">
        <v>259</v>
      </c>
      <c r="B232">
        <v>2004</v>
      </c>
      <c r="C232" t="s">
        <v>20</v>
      </c>
      <c r="D232">
        <v>25</v>
      </c>
      <c r="E232">
        <v>0</v>
      </c>
      <c r="F232">
        <v>2217.6</v>
      </c>
      <c r="G232" t="s">
        <v>11</v>
      </c>
      <c r="H232" t="s">
        <v>16</v>
      </c>
      <c r="I232" t="s">
        <v>247</v>
      </c>
      <c r="AB232" t="s">
        <v>2142</v>
      </c>
      <c r="AC232">
        <v>34.9</v>
      </c>
      <c r="AD232">
        <v>6.22</v>
      </c>
      <c r="AE232" t="s">
        <v>2380</v>
      </c>
      <c r="AF232" t="s">
        <v>2380</v>
      </c>
      <c r="AG232" t="s">
        <v>2383</v>
      </c>
      <c r="AH232">
        <v>1</v>
      </c>
      <c r="AI232" t="s">
        <v>2382</v>
      </c>
      <c r="BD232" t="s">
        <v>259</v>
      </c>
      <c r="BE232">
        <v>2004</v>
      </c>
      <c r="BF232" t="s">
        <v>20</v>
      </c>
      <c r="BG232">
        <v>25</v>
      </c>
      <c r="BH232">
        <v>0</v>
      </c>
      <c r="BI232">
        <v>2217.6</v>
      </c>
      <c r="BJ232" t="s">
        <v>11</v>
      </c>
      <c r="BK232" t="s">
        <v>16</v>
      </c>
      <c r="BL232" t="s">
        <v>247</v>
      </c>
      <c r="CB232" t="s">
        <v>2382</v>
      </c>
    </row>
    <row r="233" spans="1:80" x14ac:dyDescent="0.3">
      <c r="A233" t="s">
        <v>260</v>
      </c>
      <c r="B233">
        <v>2004</v>
      </c>
      <c r="C233" t="s">
        <v>30</v>
      </c>
      <c r="D233">
        <v>12</v>
      </c>
      <c r="E233">
        <v>1</v>
      </c>
      <c r="F233">
        <v>2219.4499999999998</v>
      </c>
      <c r="G233" t="s">
        <v>11</v>
      </c>
      <c r="H233" t="s">
        <v>16</v>
      </c>
      <c r="I233" t="s">
        <v>13</v>
      </c>
      <c r="AB233" t="s">
        <v>2141</v>
      </c>
      <c r="AC233">
        <v>31.13</v>
      </c>
      <c r="AD233">
        <v>4.5199999999999996</v>
      </c>
      <c r="AE233" t="s">
        <v>2382</v>
      </c>
      <c r="AF233" t="s">
        <v>2380</v>
      </c>
      <c r="AG233" t="s">
        <v>2380</v>
      </c>
      <c r="AH233">
        <v>1</v>
      </c>
      <c r="AI233" t="s">
        <v>2382</v>
      </c>
      <c r="BD233" t="s">
        <v>260</v>
      </c>
      <c r="BE233">
        <v>2004</v>
      </c>
      <c r="BF233" t="s">
        <v>30</v>
      </c>
      <c r="BG233">
        <v>12</v>
      </c>
      <c r="BH233">
        <v>1</v>
      </c>
      <c r="BI233">
        <v>2219.4499999999998</v>
      </c>
      <c r="BJ233" t="s">
        <v>11</v>
      </c>
      <c r="BK233" t="s">
        <v>16</v>
      </c>
      <c r="BL233" t="s">
        <v>13</v>
      </c>
      <c r="CB233" t="s">
        <v>2382</v>
      </c>
    </row>
    <row r="234" spans="1:80" x14ac:dyDescent="0.3">
      <c r="A234" t="s">
        <v>261</v>
      </c>
      <c r="B234">
        <v>2003</v>
      </c>
      <c r="C234" t="s">
        <v>30</v>
      </c>
      <c r="D234">
        <v>10</v>
      </c>
      <c r="E234">
        <v>1</v>
      </c>
      <c r="F234">
        <v>2221.56</v>
      </c>
      <c r="G234" t="s">
        <v>11</v>
      </c>
      <c r="H234" t="s">
        <v>12</v>
      </c>
      <c r="I234" t="s">
        <v>23</v>
      </c>
      <c r="AB234" t="s">
        <v>2140</v>
      </c>
      <c r="AC234">
        <v>34.799999999999997</v>
      </c>
      <c r="AD234">
        <v>6.18</v>
      </c>
      <c r="AE234" t="s">
        <v>2380</v>
      </c>
      <c r="AF234" t="s">
        <v>2380</v>
      </c>
      <c r="AG234" t="s">
        <v>2383</v>
      </c>
      <c r="AH234">
        <v>1</v>
      </c>
      <c r="AI234" t="s">
        <v>2382</v>
      </c>
      <c r="BD234" t="s">
        <v>261</v>
      </c>
      <c r="BE234">
        <v>2003</v>
      </c>
      <c r="BF234" t="s">
        <v>30</v>
      </c>
      <c r="BG234">
        <v>10</v>
      </c>
      <c r="BH234">
        <v>1</v>
      </c>
      <c r="BI234">
        <v>2221.56</v>
      </c>
      <c r="BJ234" t="s">
        <v>11</v>
      </c>
      <c r="BK234" t="s">
        <v>12</v>
      </c>
      <c r="BL234" t="s">
        <v>23</v>
      </c>
      <c r="CB234" t="s">
        <v>2382</v>
      </c>
    </row>
    <row r="235" spans="1:80" x14ac:dyDescent="0.3">
      <c r="A235" t="s">
        <v>262</v>
      </c>
      <c r="B235">
        <v>2000</v>
      </c>
      <c r="C235" t="s">
        <v>18</v>
      </c>
      <c r="D235">
        <v>30</v>
      </c>
      <c r="E235">
        <v>0</v>
      </c>
      <c r="F235">
        <v>2250.84</v>
      </c>
      <c r="G235" t="s">
        <v>11</v>
      </c>
      <c r="H235" t="s">
        <v>11</v>
      </c>
      <c r="I235" t="s">
        <v>170</v>
      </c>
      <c r="AB235" t="s">
        <v>2139</v>
      </c>
      <c r="AC235">
        <v>31.68</v>
      </c>
      <c r="AD235">
        <v>4.4000000000000004</v>
      </c>
      <c r="AE235" t="s">
        <v>2380</v>
      </c>
      <c r="AF235" t="s">
        <v>2380</v>
      </c>
      <c r="AG235" t="s">
        <v>2380</v>
      </c>
      <c r="AH235" t="s">
        <v>2381</v>
      </c>
      <c r="AI235" t="s">
        <v>2382</v>
      </c>
      <c r="BD235" t="s">
        <v>262</v>
      </c>
      <c r="BE235">
        <v>2000</v>
      </c>
      <c r="BF235" t="s">
        <v>18</v>
      </c>
      <c r="BG235">
        <v>30</v>
      </c>
      <c r="BH235">
        <v>0</v>
      </c>
      <c r="BI235">
        <v>2250.84</v>
      </c>
      <c r="BJ235" t="s">
        <v>11</v>
      </c>
      <c r="BK235" t="s">
        <v>11</v>
      </c>
      <c r="BL235" t="s">
        <v>170</v>
      </c>
      <c r="CB235" t="s">
        <v>2382</v>
      </c>
    </row>
    <row r="236" spans="1:80" x14ac:dyDescent="0.3">
      <c r="A236" t="s">
        <v>263</v>
      </c>
      <c r="B236">
        <v>2000</v>
      </c>
      <c r="C236" t="s">
        <v>30</v>
      </c>
      <c r="D236">
        <v>11</v>
      </c>
      <c r="E236">
        <v>0</v>
      </c>
      <c r="F236">
        <v>2254.8000000000002</v>
      </c>
      <c r="G236" t="s">
        <v>11</v>
      </c>
      <c r="H236" t="s">
        <v>12</v>
      </c>
      <c r="I236" t="s">
        <v>168</v>
      </c>
      <c r="AB236" t="s">
        <v>2138</v>
      </c>
      <c r="AC236">
        <v>33.534999999999997</v>
      </c>
      <c r="AD236">
        <v>6.23</v>
      </c>
      <c r="AE236" t="s">
        <v>2380</v>
      </c>
      <c r="AF236" t="s">
        <v>2382</v>
      </c>
      <c r="AG236" t="s">
        <v>2380</v>
      </c>
      <c r="AH236">
        <v>1</v>
      </c>
      <c r="AI236" t="s">
        <v>2382</v>
      </c>
      <c r="BD236" t="s">
        <v>263</v>
      </c>
      <c r="BE236">
        <v>2000</v>
      </c>
      <c r="BF236" t="s">
        <v>30</v>
      </c>
      <c r="BG236">
        <v>11</v>
      </c>
      <c r="BH236">
        <v>0</v>
      </c>
      <c r="BI236">
        <v>2254.8000000000002</v>
      </c>
      <c r="BJ236" t="s">
        <v>11</v>
      </c>
      <c r="BK236" t="s">
        <v>12</v>
      </c>
      <c r="BL236" t="s">
        <v>168</v>
      </c>
      <c r="CB236" t="s">
        <v>2382</v>
      </c>
    </row>
    <row r="237" spans="1:80" x14ac:dyDescent="0.3">
      <c r="A237" t="s">
        <v>264</v>
      </c>
      <c r="B237">
        <v>2002</v>
      </c>
      <c r="C237" t="s">
        <v>10</v>
      </c>
      <c r="D237">
        <v>15</v>
      </c>
      <c r="E237">
        <v>0</v>
      </c>
      <c r="F237">
        <v>2257.48</v>
      </c>
      <c r="G237" t="s">
        <v>11</v>
      </c>
      <c r="H237" t="s">
        <v>16</v>
      </c>
      <c r="I237" t="s">
        <v>23</v>
      </c>
      <c r="AB237" t="s">
        <v>2137</v>
      </c>
      <c r="AC237">
        <v>31.92</v>
      </c>
      <c r="AD237">
        <v>5.33</v>
      </c>
      <c r="AE237" t="s">
        <v>2382</v>
      </c>
      <c r="AF237" t="s">
        <v>2380</v>
      </c>
      <c r="AG237" t="s">
        <v>2380</v>
      </c>
      <c r="AH237" t="s">
        <v>2381</v>
      </c>
      <c r="AI237" t="s">
        <v>2382</v>
      </c>
      <c r="BD237" t="s">
        <v>264</v>
      </c>
      <c r="BE237">
        <v>2002</v>
      </c>
      <c r="BF237" t="s">
        <v>10</v>
      </c>
      <c r="BG237">
        <v>15</v>
      </c>
      <c r="BH237">
        <v>0</v>
      </c>
      <c r="BI237">
        <v>2257.48</v>
      </c>
      <c r="BJ237" t="s">
        <v>11</v>
      </c>
      <c r="BK237" t="s">
        <v>16</v>
      </c>
      <c r="BL237" t="s">
        <v>23</v>
      </c>
      <c r="CB237" t="s">
        <v>2382</v>
      </c>
    </row>
    <row r="238" spans="1:80" x14ac:dyDescent="0.3">
      <c r="A238" t="s">
        <v>265</v>
      </c>
      <c r="B238">
        <v>2002</v>
      </c>
      <c r="C238" t="s">
        <v>15</v>
      </c>
      <c r="D238">
        <v>12</v>
      </c>
      <c r="E238">
        <v>0</v>
      </c>
      <c r="F238">
        <v>2261.5700000000002</v>
      </c>
      <c r="G238" t="s">
        <v>11</v>
      </c>
      <c r="H238" t="s">
        <v>16</v>
      </c>
      <c r="I238" t="s">
        <v>23</v>
      </c>
      <c r="AB238" t="s">
        <v>2136</v>
      </c>
      <c r="AC238">
        <v>32.700000000000003</v>
      </c>
      <c r="AD238">
        <v>4.09</v>
      </c>
      <c r="AE238" t="s">
        <v>2380</v>
      </c>
      <c r="AF238" t="s">
        <v>2380</v>
      </c>
      <c r="AG238" t="s">
        <v>2380</v>
      </c>
      <c r="AH238">
        <v>1</v>
      </c>
      <c r="AI238" t="s">
        <v>2382</v>
      </c>
      <c r="BD238" t="s">
        <v>265</v>
      </c>
      <c r="BE238">
        <v>2002</v>
      </c>
      <c r="BF238" t="s">
        <v>15</v>
      </c>
      <c r="BG238">
        <v>12</v>
      </c>
      <c r="BH238">
        <v>0</v>
      </c>
      <c r="BI238">
        <v>2261.5700000000002</v>
      </c>
      <c r="BJ238" t="s">
        <v>11</v>
      </c>
      <c r="BK238" t="s">
        <v>16</v>
      </c>
      <c r="BL238" t="s">
        <v>23</v>
      </c>
      <c r="CB238" t="s">
        <v>2382</v>
      </c>
    </row>
    <row r="239" spans="1:80" x14ac:dyDescent="0.3">
      <c r="A239" t="s">
        <v>266</v>
      </c>
      <c r="B239">
        <v>1991</v>
      </c>
      <c r="C239" t="s">
        <v>18</v>
      </c>
      <c r="D239">
        <v>16</v>
      </c>
      <c r="E239">
        <v>3</v>
      </c>
      <c r="F239">
        <v>2277.7199999999998</v>
      </c>
      <c r="G239" t="s">
        <v>11</v>
      </c>
      <c r="H239" t="s">
        <v>16</v>
      </c>
      <c r="I239" t="s">
        <v>13</v>
      </c>
      <c r="AB239" t="s">
        <v>2135</v>
      </c>
      <c r="AC239">
        <v>41.25</v>
      </c>
      <c r="AD239">
        <v>5.19</v>
      </c>
      <c r="AE239" t="s">
        <v>2380</v>
      </c>
      <c r="AF239" t="s">
        <v>2380</v>
      </c>
      <c r="AG239" t="s">
        <v>2380</v>
      </c>
      <c r="AH239" t="s">
        <v>2381</v>
      </c>
      <c r="AI239" t="s">
        <v>2382</v>
      </c>
      <c r="BD239" t="s">
        <v>266</v>
      </c>
      <c r="BE239">
        <v>1991</v>
      </c>
      <c r="BF239" t="s">
        <v>18</v>
      </c>
      <c r="BG239">
        <v>16</v>
      </c>
      <c r="BH239">
        <v>3</v>
      </c>
      <c r="BI239">
        <v>2277.7199999999998</v>
      </c>
      <c r="BJ239" t="s">
        <v>11</v>
      </c>
      <c r="BK239" t="s">
        <v>16</v>
      </c>
      <c r="BL239" t="s">
        <v>13</v>
      </c>
      <c r="CB239" t="s">
        <v>2382</v>
      </c>
    </row>
    <row r="240" spans="1:80" x14ac:dyDescent="0.3">
      <c r="A240" t="s">
        <v>267</v>
      </c>
      <c r="B240">
        <v>1989</v>
      </c>
      <c r="C240" t="s">
        <v>37</v>
      </c>
      <c r="D240">
        <v>5</v>
      </c>
      <c r="E240">
        <v>3</v>
      </c>
      <c r="F240">
        <v>2295.2399999999998</v>
      </c>
      <c r="G240" t="s">
        <v>11</v>
      </c>
      <c r="H240" t="s">
        <v>16</v>
      </c>
      <c r="I240" t="s">
        <v>13</v>
      </c>
      <c r="AB240" t="s">
        <v>2134</v>
      </c>
      <c r="AC240">
        <v>33.11</v>
      </c>
      <c r="AD240">
        <v>4.12</v>
      </c>
      <c r="AE240" t="s">
        <v>2380</v>
      </c>
      <c r="AF240" t="s">
        <v>2380</v>
      </c>
      <c r="AG240" t="s">
        <v>2383</v>
      </c>
      <c r="AH240">
        <v>1</v>
      </c>
      <c r="AI240" t="s">
        <v>2382</v>
      </c>
      <c r="BD240" t="s">
        <v>267</v>
      </c>
      <c r="BE240">
        <v>1989</v>
      </c>
      <c r="BF240" t="s">
        <v>37</v>
      </c>
      <c r="BG240">
        <v>5</v>
      </c>
      <c r="BH240">
        <v>3</v>
      </c>
      <c r="BI240">
        <v>2295.2399999999998</v>
      </c>
      <c r="BJ240" t="s">
        <v>11</v>
      </c>
      <c r="BK240" t="s">
        <v>16</v>
      </c>
      <c r="BL240" t="s">
        <v>13</v>
      </c>
      <c r="CB240" t="s">
        <v>2382</v>
      </c>
    </row>
    <row r="241" spans="1:80" x14ac:dyDescent="0.3">
      <c r="A241" t="s">
        <v>268</v>
      </c>
      <c r="B241">
        <v>1996</v>
      </c>
      <c r="C241" t="s">
        <v>15</v>
      </c>
      <c r="D241">
        <v>28</v>
      </c>
      <c r="E241">
        <v>0</v>
      </c>
      <c r="F241">
        <v>2302.3000000000002</v>
      </c>
      <c r="G241" t="s">
        <v>16</v>
      </c>
      <c r="H241" t="s">
        <v>11</v>
      </c>
      <c r="I241" t="s">
        <v>42</v>
      </c>
      <c r="AB241" t="s">
        <v>2133</v>
      </c>
      <c r="AC241">
        <v>36.159999999999997</v>
      </c>
      <c r="AD241">
        <v>5.0999999999999996</v>
      </c>
      <c r="AE241" t="s">
        <v>2380</v>
      </c>
      <c r="AF241" t="s">
        <v>2380</v>
      </c>
      <c r="AG241" t="s">
        <v>2380</v>
      </c>
      <c r="AH241">
        <v>1</v>
      </c>
      <c r="AI241" t="s">
        <v>2382</v>
      </c>
      <c r="BD241" t="s">
        <v>268</v>
      </c>
      <c r="BE241">
        <v>1996</v>
      </c>
      <c r="BF241" t="s">
        <v>15</v>
      </c>
      <c r="BG241">
        <v>28</v>
      </c>
      <c r="BH241">
        <v>0</v>
      </c>
      <c r="BI241">
        <v>2302.3000000000002</v>
      </c>
      <c r="BJ241" t="s">
        <v>16</v>
      </c>
      <c r="BK241" t="s">
        <v>11</v>
      </c>
      <c r="BL241" t="s">
        <v>42</v>
      </c>
      <c r="CB241" t="s">
        <v>2382</v>
      </c>
    </row>
    <row r="242" spans="1:80" x14ac:dyDescent="0.3">
      <c r="A242" t="s">
        <v>269</v>
      </c>
      <c r="B242">
        <v>2004</v>
      </c>
      <c r="C242" t="s">
        <v>20</v>
      </c>
      <c r="D242">
        <v>6</v>
      </c>
      <c r="E242">
        <v>2</v>
      </c>
      <c r="F242">
        <v>2304</v>
      </c>
      <c r="G242" t="s">
        <v>11</v>
      </c>
      <c r="H242" t="s">
        <v>12</v>
      </c>
      <c r="I242" t="s">
        <v>13</v>
      </c>
      <c r="AB242" t="s">
        <v>2132</v>
      </c>
      <c r="AC242">
        <v>33.72</v>
      </c>
      <c r="AD242">
        <v>6.21</v>
      </c>
      <c r="AE242" t="s">
        <v>2382</v>
      </c>
      <c r="AF242" t="s">
        <v>2380</v>
      </c>
      <c r="AG242" t="s">
        <v>2383</v>
      </c>
      <c r="AH242">
        <v>1</v>
      </c>
      <c r="AI242" t="s">
        <v>2382</v>
      </c>
      <c r="BD242" t="s">
        <v>269</v>
      </c>
      <c r="BE242">
        <v>2004</v>
      </c>
      <c r="BF242" t="s">
        <v>20</v>
      </c>
      <c r="BG242">
        <v>6</v>
      </c>
      <c r="BH242">
        <v>2</v>
      </c>
      <c r="BI242">
        <v>2304</v>
      </c>
      <c r="BJ242" t="s">
        <v>11</v>
      </c>
      <c r="BK242" t="s">
        <v>12</v>
      </c>
      <c r="BL242" t="s">
        <v>13</v>
      </c>
      <c r="CB242" t="s">
        <v>2382</v>
      </c>
    </row>
    <row r="243" spans="1:80" x14ac:dyDescent="0.3">
      <c r="A243" t="s">
        <v>270</v>
      </c>
      <c r="B243">
        <v>1996</v>
      </c>
      <c r="C243" t="s">
        <v>30</v>
      </c>
      <c r="D243">
        <v>17</v>
      </c>
      <c r="E243">
        <v>0</v>
      </c>
      <c r="F243">
        <v>2322.62</v>
      </c>
      <c r="G243" t="s">
        <v>11</v>
      </c>
      <c r="H243" t="s">
        <v>16</v>
      </c>
      <c r="I243" t="s">
        <v>13</v>
      </c>
      <c r="AB243" t="s">
        <v>2130</v>
      </c>
      <c r="AC243">
        <v>37.74</v>
      </c>
      <c r="AD243">
        <v>9.5299999999999994</v>
      </c>
      <c r="AE243" t="s">
        <v>2382</v>
      </c>
      <c r="AF243" t="s">
        <v>2380</v>
      </c>
      <c r="AG243" t="s">
        <v>2380</v>
      </c>
      <c r="AH243">
        <v>1</v>
      </c>
      <c r="AI243" t="s">
        <v>2382</v>
      </c>
      <c r="BD243" t="s">
        <v>270</v>
      </c>
      <c r="BE243">
        <v>1996</v>
      </c>
      <c r="BF243" t="s">
        <v>30</v>
      </c>
      <c r="BG243">
        <v>17</v>
      </c>
      <c r="BH243">
        <v>0</v>
      </c>
      <c r="BI243">
        <v>2322.62</v>
      </c>
      <c r="BJ243" t="s">
        <v>11</v>
      </c>
      <c r="BK243" t="s">
        <v>16</v>
      </c>
      <c r="BL243" t="s">
        <v>13</v>
      </c>
      <c r="CB243" t="s">
        <v>2382</v>
      </c>
    </row>
    <row r="244" spans="1:80" x14ac:dyDescent="0.3">
      <c r="A244" t="s">
        <v>271</v>
      </c>
      <c r="B244">
        <v>2003</v>
      </c>
      <c r="C244" t="s">
        <v>15</v>
      </c>
      <c r="D244">
        <v>18</v>
      </c>
      <c r="E244">
        <v>1</v>
      </c>
      <c r="F244">
        <v>2331.52</v>
      </c>
      <c r="G244" t="s">
        <v>11</v>
      </c>
      <c r="H244" t="s">
        <v>12</v>
      </c>
      <c r="I244" t="s">
        <v>42</v>
      </c>
      <c r="AB244" t="s">
        <v>2129</v>
      </c>
      <c r="AC244">
        <v>48.75</v>
      </c>
      <c r="AD244">
        <v>4.6399999999999997</v>
      </c>
      <c r="AE244" t="s">
        <v>2382</v>
      </c>
      <c r="AF244" t="s">
        <v>2380</v>
      </c>
      <c r="AG244" t="s">
        <v>2380</v>
      </c>
      <c r="AH244">
        <v>1</v>
      </c>
      <c r="AI244" t="s">
        <v>2382</v>
      </c>
      <c r="BD244" t="s">
        <v>271</v>
      </c>
      <c r="BE244">
        <v>2003</v>
      </c>
      <c r="BF244" t="s">
        <v>15</v>
      </c>
      <c r="BG244">
        <v>18</v>
      </c>
      <c r="BH244">
        <v>1</v>
      </c>
      <c r="BI244">
        <v>2331.52</v>
      </c>
      <c r="BJ244" t="s">
        <v>11</v>
      </c>
      <c r="BK244" t="s">
        <v>12</v>
      </c>
      <c r="BL244" t="s">
        <v>42</v>
      </c>
      <c r="CB244" t="s">
        <v>2382</v>
      </c>
    </row>
    <row r="245" spans="1:80" x14ac:dyDescent="0.3">
      <c r="A245" t="s">
        <v>272</v>
      </c>
      <c r="B245">
        <v>1998</v>
      </c>
      <c r="C245" t="s">
        <v>37</v>
      </c>
      <c r="D245">
        <v>21</v>
      </c>
      <c r="E245">
        <v>0</v>
      </c>
      <c r="F245">
        <v>2352.9699999999998</v>
      </c>
      <c r="G245" t="s">
        <v>12</v>
      </c>
      <c r="H245" t="s">
        <v>12</v>
      </c>
      <c r="I245" t="s">
        <v>23</v>
      </c>
      <c r="AB245" t="s">
        <v>2128</v>
      </c>
      <c r="AC245">
        <v>31.065000000000001</v>
      </c>
      <c r="AD245">
        <v>5.05</v>
      </c>
      <c r="AE245" t="s">
        <v>2380</v>
      </c>
      <c r="AF245" t="s">
        <v>2380</v>
      </c>
      <c r="AG245" t="s">
        <v>2380</v>
      </c>
      <c r="AH245">
        <v>1</v>
      </c>
      <c r="AI245" t="s">
        <v>2382</v>
      </c>
      <c r="BD245" t="s">
        <v>272</v>
      </c>
      <c r="BE245">
        <v>1998</v>
      </c>
      <c r="BF245" t="s">
        <v>37</v>
      </c>
      <c r="BG245">
        <v>21</v>
      </c>
      <c r="BH245">
        <v>0</v>
      </c>
      <c r="BI245">
        <v>2352.9699999999998</v>
      </c>
      <c r="BJ245" t="s">
        <v>12</v>
      </c>
      <c r="BK245" t="s">
        <v>12</v>
      </c>
      <c r="BL245" t="s">
        <v>23</v>
      </c>
      <c r="CB245" t="s">
        <v>2382</v>
      </c>
    </row>
    <row r="246" spans="1:80" x14ac:dyDescent="0.3">
      <c r="A246" t="s">
        <v>273</v>
      </c>
      <c r="B246">
        <v>2002</v>
      </c>
      <c r="C246" t="s">
        <v>15</v>
      </c>
      <c r="D246">
        <v>5</v>
      </c>
      <c r="E246">
        <v>1</v>
      </c>
      <c r="F246">
        <v>2362.23</v>
      </c>
      <c r="G246" t="s">
        <v>11</v>
      </c>
      <c r="H246" t="s">
        <v>16</v>
      </c>
      <c r="I246" t="s">
        <v>23</v>
      </c>
      <c r="AB246" t="s">
        <v>2127</v>
      </c>
      <c r="AC246">
        <v>23.55</v>
      </c>
      <c r="AD246">
        <v>10.38</v>
      </c>
      <c r="AE246" t="s">
        <v>2380</v>
      </c>
      <c r="AF246" t="s">
        <v>2380</v>
      </c>
      <c r="AG246" t="s">
        <v>2380</v>
      </c>
      <c r="AH246" t="s">
        <v>2381</v>
      </c>
      <c r="AI246" t="s">
        <v>2382</v>
      </c>
      <c r="BD246" t="s">
        <v>273</v>
      </c>
      <c r="BE246">
        <v>2002</v>
      </c>
      <c r="BF246" t="s">
        <v>15</v>
      </c>
      <c r="BG246">
        <v>5</v>
      </c>
      <c r="BH246">
        <v>1</v>
      </c>
      <c r="BI246">
        <v>2362.23</v>
      </c>
      <c r="BJ246" t="s">
        <v>11</v>
      </c>
      <c r="BK246" t="s">
        <v>16</v>
      </c>
      <c r="BL246" t="s">
        <v>23</v>
      </c>
      <c r="CB246" t="s">
        <v>2382</v>
      </c>
    </row>
    <row r="247" spans="1:80" x14ac:dyDescent="0.3">
      <c r="A247" t="s">
        <v>274</v>
      </c>
      <c r="B247">
        <v>1988</v>
      </c>
      <c r="C247" t="s">
        <v>30</v>
      </c>
      <c r="D247">
        <v>12</v>
      </c>
      <c r="E247">
        <v>3</v>
      </c>
      <c r="F247">
        <v>2373.3000000000002</v>
      </c>
      <c r="G247" t="s">
        <v>11</v>
      </c>
      <c r="H247" t="s">
        <v>11</v>
      </c>
      <c r="I247" t="s">
        <v>13</v>
      </c>
      <c r="AB247" t="s">
        <v>2126</v>
      </c>
      <c r="AC247">
        <v>30.18</v>
      </c>
      <c r="AD247">
        <v>8.31</v>
      </c>
      <c r="AE247" t="s">
        <v>2382</v>
      </c>
      <c r="AF247" t="s">
        <v>2380</v>
      </c>
      <c r="AG247" t="s">
        <v>2380</v>
      </c>
      <c r="AH247">
        <v>1</v>
      </c>
      <c r="AI247" t="s">
        <v>2382</v>
      </c>
      <c r="BD247" t="s">
        <v>274</v>
      </c>
      <c r="BE247">
        <v>1988</v>
      </c>
      <c r="BF247" t="s">
        <v>30</v>
      </c>
      <c r="BG247">
        <v>12</v>
      </c>
      <c r="BH247">
        <v>3</v>
      </c>
      <c r="BI247">
        <v>2373.3000000000002</v>
      </c>
      <c r="BJ247" t="s">
        <v>11</v>
      </c>
      <c r="BK247" t="s">
        <v>11</v>
      </c>
      <c r="BL247" t="s">
        <v>13</v>
      </c>
      <c r="CB247" t="s">
        <v>2382</v>
      </c>
    </row>
    <row r="248" spans="1:80" x14ac:dyDescent="0.3">
      <c r="A248" t="s">
        <v>275</v>
      </c>
      <c r="B248">
        <v>1999</v>
      </c>
      <c r="C248" t="s">
        <v>30</v>
      </c>
      <c r="D248">
        <v>17</v>
      </c>
      <c r="E248">
        <v>0</v>
      </c>
      <c r="F248">
        <v>2395.17</v>
      </c>
      <c r="G248" t="s">
        <v>11</v>
      </c>
      <c r="H248" t="s">
        <v>16</v>
      </c>
      <c r="I248" t="s">
        <v>276</v>
      </c>
      <c r="AB248" t="s">
        <v>2125</v>
      </c>
      <c r="AC248">
        <v>29.94</v>
      </c>
      <c r="AD248">
        <v>7.59</v>
      </c>
      <c r="AE248" t="s">
        <v>2380</v>
      </c>
      <c r="AF248" t="s">
        <v>2380</v>
      </c>
      <c r="AG248" t="s">
        <v>2380</v>
      </c>
      <c r="AH248" t="s">
        <v>2381</v>
      </c>
      <c r="AI248" t="s">
        <v>2382</v>
      </c>
      <c r="BD248" t="s">
        <v>275</v>
      </c>
      <c r="BE248">
        <v>1999</v>
      </c>
      <c r="BF248" t="s">
        <v>30</v>
      </c>
      <c r="BG248">
        <v>17</v>
      </c>
      <c r="BH248">
        <v>0</v>
      </c>
      <c r="BI248">
        <v>2395.17</v>
      </c>
      <c r="BJ248" t="s">
        <v>11</v>
      </c>
      <c r="BK248" t="s">
        <v>16</v>
      </c>
      <c r="BL248" t="s">
        <v>276</v>
      </c>
      <c r="CB248" t="s">
        <v>2382</v>
      </c>
    </row>
    <row r="249" spans="1:80" x14ac:dyDescent="0.3">
      <c r="A249" t="s">
        <v>277</v>
      </c>
      <c r="B249">
        <v>1999</v>
      </c>
      <c r="C249" t="s">
        <v>35</v>
      </c>
      <c r="D249">
        <v>10</v>
      </c>
      <c r="E249">
        <v>0</v>
      </c>
      <c r="F249">
        <v>2396.1</v>
      </c>
      <c r="G249" t="s">
        <v>11</v>
      </c>
      <c r="H249" t="s">
        <v>16</v>
      </c>
      <c r="I249" t="s">
        <v>166</v>
      </c>
      <c r="AB249" t="s">
        <v>2124</v>
      </c>
      <c r="AC249">
        <v>31.4</v>
      </c>
      <c r="AD249">
        <v>5.49</v>
      </c>
      <c r="AE249" t="s">
        <v>2380</v>
      </c>
      <c r="AF249" t="s">
        <v>2380</v>
      </c>
      <c r="AG249" t="s">
        <v>2380</v>
      </c>
      <c r="AH249" t="s">
        <v>2381</v>
      </c>
      <c r="AI249" t="s">
        <v>2382</v>
      </c>
      <c r="BD249" t="s">
        <v>277</v>
      </c>
      <c r="BE249">
        <v>1999</v>
      </c>
      <c r="BF249" t="s">
        <v>35</v>
      </c>
      <c r="BG249">
        <v>10</v>
      </c>
      <c r="BH249">
        <v>0</v>
      </c>
      <c r="BI249">
        <v>2396.1</v>
      </c>
      <c r="BJ249" t="s">
        <v>11</v>
      </c>
      <c r="BK249" t="s">
        <v>16</v>
      </c>
      <c r="BL249" t="s">
        <v>166</v>
      </c>
      <c r="CB249" t="s">
        <v>2382</v>
      </c>
    </row>
    <row r="250" spans="1:80" x14ac:dyDescent="0.3">
      <c r="A250" t="s">
        <v>278</v>
      </c>
      <c r="B250">
        <v>2001</v>
      </c>
      <c r="C250" t="s">
        <v>18</v>
      </c>
      <c r="D250">
        <v>3</v>
      </c>
      <c r="E250">
        <v>0</v>
      </c>
      <c r="F250">
        <v>2404.73</v>
      </c>
      <c r="G250" t="s">
        <v>11</v>
      </c>
      <c r="H250" t="s">
        <v>12</v>
      </c>
      <c r="I250" t="s">
        <v>23</v>
      </c>
      <c r="AB250" t="s">
        <v>2123</v>
      </c>
      <c r="AC250">
        <v>53.06</v>
      </c>
      <c r="AD250">
        <v>11.68</v>
      </c>
      <c r="AE250" t="s">
        <v>2380</v>
      </c>
      <c r="AF250" t="s">
        <v>2380</v>
      </c>
      <c r="AG250" t="s">
        <v>2380</v>
      </c>
      <c r="AH250" t="s">
        <v>2381</v>
      </c>
      <c r="AI250" t="s">
        <v>2382</v>
      </c>
      <c r="BD250" t="s">
        <v>278</v>
      </c>
      <c r="BE250">
        <v>2001</v>
      </c>
      <c r="BF250" t="s">
        <v>18</v>
      </c>
      <c r="BG250">
        <v>3</v>
      </c>
      <c r="BH250">
        <v>0</v>
      </c>
      <c r="BI250">
        <v>2404.73</v>
      </c>
      <c r="BJ250" t="s">
        <v>11</v>
      </c>
      <c r="BK250" t="s">
        <v>12</v>
      </c>
      <c r="BL250" t="s">
        <v>23</v>
      </c>
      <c r="CB250" t="s">
        <v>2382</v>
      </c>
    </row>
    <row r="251" spans="1:80" x14ac:dyDescent="0.3">
      <c r="A251" t="s">
        <v>279</v>
      </c>
      <c r="B251">
        <v>1999</v>
      </c>
      <c r="C251" t="s">
        <v>15</v>
      </c>
      <c r="D251">
        <v>12</v>
      </c>
      <c r="E251">
        <v>1</v>
      </c>
      <c r="F251">
        <v>2416.96</v>
      </c>
      <c r="G251" t="s">
        <v>11</v>
      </c>
      <c r="H251" t="s">
        <v>11</v>
      </c>
      <c r="I251" t="s">
        <v>42</v>
      </c>
      <c r="AB251" t="s">
        <v>2122</v>
      </c>
      <c r="AC251">
        <v>30.25</v>
      </c>
      <c r="AD251">
        <v>4.1900000000000004</v>
      </c>
      <c r="AE251" t="s">
        <v>2380</v>
      </c>
      <c r="AF251" t="s">
        <v>2380</v>
      </c>
      <c r="AG251" t="s">
        <v>2380</v>
      </c>
      <c r="AH251">
        <v>2</v>
      </c>
      <c r="AI251" t="s">
        <v>2382</v>
      </c>
      <c r="BD251" t="s">
        <v>279</v>
      </c>
      <c r="BE251">
        <v>1999</v>
      </c>
      <c r="BF251" t="s">
        <v>15</v>
      </c>
      <c r="BG251">
        <v>12</v>
      </c>
      <c r="BH251">
        <v>1</v>
      </c>
      <c r="BI251">
        <v>2416.96</v>
      </c>
      <c r="BJ251" t="s">
        <v>11</v>
      </c>
      <c r="BK251" t="s">
        <v>11</v>
      </c>
      <c r="BL251" t="s">
        <v>42</v>
      </c>
      <c r="CB251" t="s">
        <v>2382</v>
      </c>
    </row>
    <row r="252" spans="1:80" x14ac:dyDescent="0.3">
      <c r="A252" t="s">
        <v>280</v>
      </c>
      <c r="B252">
        <v>1999</v>
      </c>
      <c r="C252" t="s">
        <v>15</v>
      </c>
      <c r="D252">
        <v>21</v>
      </c>
      <c r="E252">
        <v>1</v>
      </c>
      <c r="F252">
        <v>2438.06</v>
      </c>
      <c r="G252" t="s">
        <v>11</v>
      </c>
      <c r="H252" t="s">
        <v>11</v>
      </c>
      <c r="I252" t="s">
        <v>13</v>
      </c>
      <c r="AB252" t="s">
        <v>2121</v>
      </c>
      <c r="AC252">
        <v>46.68</v>
      </c>
      <c r="AD252">
        <v>4.01</v>
      </c>
      <c r="AE252" t="s">
        <v>2380</v>
      </c>
      <c r="AF252" t="s">
        <v>2380</v>
      </c>
      <c r="AG252" t="s">
        <v>2380</v>
      </c>
      <c r="AH252" t="s">
        <v>2381</v>
      </c>
      <c r="AI252" t="s">
        <v>2382</v>
      </c>
      <c r="BD252" t="s">
        <v>280</v>
      </c>
      <c r="BE252">
        <v>1999</v>
      </c>
      <c r="BF252" t="s">
        <v>15</v>
      </c>
      <c r="BG252">
        <v>21</v>
      </c>
      <c r="BH252">
        <v>1</v>
      </c>
      <c r="BI252">
        <v>2438.06</v>
      </c>
      <c r="BJ252" t="s">
        <v>11</v>
      </c>
      <c r="BK252" t="s">
        <v>11</v>
      </c>
      <c r="BL252" t="s">
        <v>13</v>
      </c>
      <c r="CB252" t="s">
        <v>2382</v>
      </c>
    </row>
    <row r="253" spans="1:80" x14ac:dyDescent="0.3">
      <c r="A253" t="s">
        <v>281</v>
      </c>
      <c r="B253">
        <v>2002</v>
      </c>
      <c r="C253" t="s">
        <v>10</v>
      </c>
      <c r="D253">
        <v>29</v>
      </c>
      <c r="E253">
        <v>0</v>
      </c>
      <c r="F253">
        <v>2457.21</v>
      </c>
      <c r="G253" t="s">
        <v>11</v>
      </c>
      <c r="H253" t="s">
        <v>16</v>
      </c>
      <c r="I253" t="s">
        <v>247</v>
      </c>
      <c r="AB253" t="s">
        <v>2120</v>
      </c>
      <c r="AC253">
        <v>30.4</v>
      </c>
      <c r="AD253">
        <v>5.91</v>
      </c>
      <c r="AE253" t="s">
        <v>2380</v>
      </c>
      <c r="AF253" t="s">
        <v>2382</v>
      </c>
      <c r="AG253" t="s">
        <v>2380</v>
      </c>
      <c r="AH253">
        <v>2</v>
      </c>
      <c r="AI253" t="s">
        <v>2382</v>
      </c>
      <c r="BD253" t="s">
        <v>281</v>
      </c>
      <c r="BE253">
        <v>2002</v>
      </c>
      <c r="BF253" t="s">
        <v>10</v>
      </c>
      <c r="BG253">
        <v>29</v>
      </c>
      <c r="BH253">
        <v>0</v>
      </c>
      <c r="BI253">
        <v>2457.21</v>
      </c>
      <c r="BJ253" t="s">
        <v>11</v>
      </c>
      <c r="BK253" t="s">
        <v>16</v>
      </c>
      <c r="BL253" t="s">
        <v>247</v>
      </c>
      <c r="CB253" t="s">
        <v>2382</v>
      </c>
    </row>
    <row r="254" spans="1:80" x14ac:dyDescent="0.3">
      <c r="A254" t="s">
        <v>282</v>
      </c>
      <c r="B254">
        <v>1998</v>
      </c>
      <c r="C254" t="s">
        <v>15</v>
      </c>
      <c r="D254">
        <v>19</v>
      </c>
      <c r="E254">
        <v>0</v>
      </c>
      <c r="F254">
        <v>2457.5</v>
      </c>
      <c r="G254" t="s">
        <v>11</v>
      </c>
      <c r="H254" t="s">
        <v>16</v>
      </c>
      <c r="I254" t="s">
        <v>42</v>
      </c>
      <c r="AB254" t="s">
        <v>2119</v>
      </c>
      <c r="AC254">
        <v>30.2</v>
      </c>
      <c r="AD254">
        <v>4.47</v>
      </c>
      <c r="AE254" t="s">
        <v>2382</v>
      </c>
      <c r="AF254" t="s">
        <v>2380</v>
      </c>
      <c r="AG254" t="s">
        <v>2383</v>
      </c>
      <c r="AH254">
        <v>1</v>
      </c>
      <c r="AI254" t="s">
        <v>2382</v>
      </c>
      <c r="BD254" t="s">
        <v>282</v>
      </c>
      <c r="BE254">
        <v>1998</v>
      </c>
      <c r="BF254" t="s">
        <v>15</v>
      </c>
      <c r="BG254">
        <v>19</v>
      </c>
      <c r="BH254">
        <v>0</v>
      </c>
      <c r="BI254">
        <v>2457.5</v>
      </c>
      <c r="BJ254" t="s">
        <v>11</v>
      </c>
      <c r="BK254" t="s">
        <v>16</v>
      </c>
      <c r="BL254" t="s">
        <v>42</v>
      </c>
      <c r="CB254" t="s">
        <v>2382</v>
      </c>
    </row>
    <row r="255" spans="1:80" x14ac:dyDescent="0.3">
      <c r="A255" t="s">
        <v>283</v>
      </c>
      <c r="B255">
        <v>2002</v>
      </c>
      <c r="C255" t="s">
        <v>10</v>
      </c>
      <c r="D255">
        <v>11</v>
      </c>
      <c r="E255">
        <v>0</v>
      </c>
      <c r="F255">
        <v>2459.7199999999998</v>
      </c>
      <c r="G255" t="s">
        <v>11</v>
      </c>
      <c r="H255" t="s">
        <v>11</v>
      </c>
      <c r="I255" t="s">
        <v>247</v>
      </c>
      <c r="AB255" t="s">
        <v>2118</v>
      </c>
      <c r="AC255">
        <v>51.18</v>
      </c>
      <c r="AD255">
        <v>4.5599999999999996</v>
      </c>
      <c r="AE255" t="s">
        <v>2382</v>
      </c>
      <c r="AF255" t="s">
        <v>2382</v>
      </c>
      <c r="AG255" t="s">
        <v>2380</v>
      </c>
      <c r="AH255">
        <v>2</v>
      </c>
      <c r="AI255" t="s">
        <v>2382</v>
      </c>
      <c r="BD255" t="s">
        <v>283</v>
      </c>
      <c r="BE255">
        <v>2002</v>
      </c>
      <c r="BF255" t="s">
        <v>10</v>
      </c>
      <c r="BG255">
        <v>11</v>
      </c>
      <c r="BH255">
        <v>0</v>
      </c>
      <c r="BI255">
        <v>2459.7199999999998</v>
      </c>
      <c r="BJ255" t="s">
        <v>11</v>
      </c>
      <c r="BK255" t="s">
        <v>11</v>
      </c>
      <c r="BL255" t="s">
        <v>247</v>
      </c>
      <c r="CB255" t="s">
        <v>2382</v>
      </c>
    </row>
    <row r="256" spans="1:80" x14ac:dyDescent="0.3">
      <c r="A256" t="s">
        <v>284</v>
      </c>
      <c r="B256">
        <v>1998</v>
      </c>
      <c r="C256" t="s">
        <v>35</v>
      </c>
      <c r="D256">
        <v>17</v>
      </c>
      <c r="E256">
        <v>0</v>
      </c>
      <c r="F256">
        <v>2464.62</v>
      </c>
      <c r="G256" t="s">
        <v>11</v>
      </c>
      <c r="H256" t="s">
        <v>12</v>
      </c>
      <c r="I256" t="s">
        <v>13</v>
      </c>
      <c r="AB256" t="s">
        <v>2117</v>
      </c>
      <c r="AC256">
        <v>22.18</v>
      </c>
      <c r="AD256">
        <v>9.9</v>
      </c>
      <c r="AE256" t="s">
        <v>2380</v>
      </c>
      <c r="AF256" t="s">
        <v>2380</v>
      </c>
      <c r="AG256" t="s">
        <v>2380</v>
      </c>
      <c r="AH256" t="s">
        <v>2381</v>
      </c>
      <c r="AI256" t="s">
        <v>2382</v>
      </c>
      <c r="BD256" t="s">
        <v>284</v>
      </c>
      <c r="BE256">
        <v>1998</v>
      </c>
      <c r="BF256" t="s">
        <v>35</v>
      </c>
      <c r="BG256">
        <v>17</v>
      </c>
      <c r="BH256">
        <v>0</v>
      </c>
      <c r="BI256">
        <v>2464.62</v>
      </c>
      <c r="BJ256" t="s">
        <v>11</v>
      </c>
      <c r="BK256" t="s">
        <v>12</v>
      </c>
      <c r="BL256" t="s">
        <v>13</v>
      </c>
      <c r="CB256" t="s">
        <v>2382</v>
      </c>
    </row>
    <row r="257" spans="1:80" x14ac:dyDescent="0.3">
      <c r="A257" t="s">
        <v>285</v>
      </c>
      <c r="B257">
        <v>1998</v>
      </c>
      <c r="C257" t="s">
        <v>10</v>
      </c>
      <c r="D257">
        <v>2</v>
      </c>
      <c r="E257">
        <v>0</v>
      </c>
      <c r="F257">
        <v>2473.33</v>
      </c>
      <c r="G257" t="s">
        <v>11</v>
      </c>
      <c r="H257" t="s">
        <v>12</v>
      </c>
      <c r="I257" t="s">
        <v>13</v>
      </c>
      <c r="AB257" t="s">
        <v>2116</v>
      </c>
      <c r="AC257">
        <v>31.92</v>
      </c>
      <c r="AD257">
        <v>5.1100000000000003</v>
      </c>
      <c r="AE257" t="s">
        <v>2380</v>
      </c>
      <c r="AF257" t="s">
        <v>2380</v>
      </c>
      <c r="AG257" t="s">
        <v>2383</v>
      </c>
      <c r="AH257">
        <v>1</v>
      </c>
      <c r="AI257" t="s">
        <v>2382</v>
      </c>
      <c r="BD257" t="s">
        <v>285</v>
      </c>
      <c r="BE257">
        <v>1998</v>
      </c>
      <c r="BF257" t="s">
        <v>10</v>
      </c>
      <c r="BG257">
        <v>2</v>
      </c>
      <c r="BH257">
        <v>0</v>
      </c>
      <c r="BI257">
        <v>2473.33</v>
      </c>
      <c r="BJ257" t="s">
        <v>11</v>
      </c>
      <c r="BK257" t="s">
        <v>12</v>
      </c>
      <c r="BL257" t="s">
        <v>13</v>
      </c>
      <c r="CB257" t="s">
        <v>2382</v>
      </c>
    </row>
    <row r="258" spans="1:80" x14ac:dyDescent="0.3">
      <c r="A258" t="s">
        <v>286</v>
      </c>
      <c r="B258">
        <v>1998</v>
      </c>
      <c r="C258" t="s">
        <v>18</v>
      </c>
      <c r="D258">
        <v>20</v>
      </c>
      <c r="E258">
        <v>0</v>
      </c>
      <c r="F258">
        <v>2480.98</v>
      </c>
      <c r="G258" t="s">
        <v>11</v>
      </c>
      <c r="H258" t="s">
        <v>11</v>
      </c>
      <c r="I258" t="s">
        <v>13</v>
      </c>
      <c r="AB258" t="s">
        <v>2115</v>
      </c>
      <c r="AC258">
        <v>31.73</v>
      </c>
      <c r="AD258">
        <v>5.73</v>
      </c>
      <c r="AE258" t="s">
        <v>2380</v>
      </c>
      <c r="AF258" t="s">
        <v>2382</v>
      </c>
      <c r="AG258" t="s">
        <v>2380</v>
      </c>
      <c r="AH258">
        <v>1</v>
      </c>
      <c r="AI258" t="s">
        <v>2382</v>
      </c>
      <c r="BD258" t="s">
        <v>286</v>
      </c>
      <c r="BE258">
        <v>1998</v>
      </c>
      <c r="BF258" t="s">
        <v>18</v>
      </c>
      <c r="BG258">
        <v>20</v>
      </c>
      <c r="BH258">
        <v>0</v>
      </c>
      <c r="BI258">
        <v>2480.98</v>
      </c>
      <c r="BJ258" t="s">
        <v>11</v>
      </c>
      <c r="BK258" t="s">
        <v>11</v>
      </c>
      <c r="BL258" t="s">
        <v>13</v>
      </c>
      <c r="CB258" t="s">
        <v>2382</v>
      </c>
    </row>
    <row r="259" spans="1:80" x14ac:dyDescent="0.3">
      <c r="A259" t="s">
        <v>287</v>
      </c>
      <c r="B259">
        <v>1995</v>
      </c>
      <c r="C259" t="s">
        <v>15</v>
      </c>
      <c r="D259">
        <v>6</v>
      </c>
      <c r="E259">
        <v>0</v>
      </c>
      <c r="F259">
        <v>2483.7399999999998</v>
      </c>
      <c r="G259" t="s">
        <v>12</v>
      </c>
      <c r="H259" t="s">
        <v>11</v>
      </c>
      <c r="I259" t="s">
        <v>13</v>
      </c>
      <c r="AB259" t="s">
        <v>2114</v>
      </c>
      <c r="AC259">
        <v>45.52</v>
      </c>
      <c r="AD259">
        <v>6.04</v>
      </c>
      <c r="AE259" t="s">
        <v>2380</v>
      </c>
      <c r="AF259" t="s">
        <v>2380</v>
      </c>
      <c r="AG259" t="s">
        <v>2383</v>
      </c>
      <c r="AH259">
        <v>1</v>
      </c>
      <c r="AI259" t="s">
        <v>2382</v>
      </c>
      <c r="BD259" t="s">
        <v>287</v>
      </c>
      <c r="BE259">
        <v>1995</v>
      </c>
      <c r="BF259" t="s">
        <v>15</v>
      </c>
      <c r="BG259">
        <v>6</v>
      </c>
      <c r="BH259">
        <v>0</v>
      </c>
      <c r="BI259">
        <v>2483.7399999999998</v>
      </c>
      <c r="BJ259" t="s">
        <v>12</v>
      </c>
      <c r="BK259" t="s">
        <v>11</v>
      </c>
      <c r="BL259" t="s">
        <v>13</v>
      </c>
      <c r="CB259" t="s">
        <v>2382</v>
      </c>
    </row>
    <row r="260" spans="1:80" x14ac:dyDescent="0.3">
      <c r="A260" t="s">
        <v>288</v>
      </c>
      <c r="B260">
        <v>1995</v>
      </c>
      <c r="C260" t="s">
        <v>37</v>
      </c>
      <c r="D260">
        <v>14</v>
      </c>
      <c r="E260">
        <v>0</v>
      </c>
      <c r="F260">
        <v>2494.02</v>
      </c>
      <c r="G260" t="s">
        <v>12</v>
      </c>
      <c r="H260" t="s">
        <v>16</v>
      </c>
      <c r="I260" t="s">
        <v>42</v>
      </c>
      <c r="AB260" t="s">
        <v>2113</v>
      </c>
      <c r="AC260">
        <v>52.81</v>
      </c>
      <c r="AD260">
        <v>5.19</v>
      </c>
      <c r="AE260" t="s">
        <v>2380</v>
      </c>
      <c r="AF260" t="s">
        <v>2380</v>
      </c>
      <c r="AG260" t="s">
        <v>2383</v>
      </c>
      <c r="AH260">
        <v>1</v>
      </c>
      <c r="AI260" t="s">
        <v>2382</v>
      </c>
      <c r="BD260" t="s">
        <v>288</v>
      </c>
      <c r="BE260">
        <v>1995</v>
      </c>
      <c r="BF260" t="s">
        <v>37</v>
      </c>
      <c r="BG260">
        <v>14</v>
      </c>
      <c r="BH260">
        <v>0</v>
      </c>
      <c r="BI260">
        <v>2494.02</v>
      </c>
      <c r="BJ260" t="s">
        <v>12</v>
      </c>
      <c r="BK260" t="s">
        <v>16</v>
      </c>
      <c r="BL260" t="s">
        <v>42</v>
      </c>
      <c r="CB260" t="s">
        <v>2382</v>
      </c>
    </row>
    <row r="261" spans="1:80" x14ac:dyDescent="0.3">
      <c r="A261" t="s">
        <v>289</v>
      </c>
      <c r="B261">
        <v>1995</v>
      </c>
      <c r="C261" t="s">
        <v>10</v>
      </c>
      <c r="D261">
        <v>9</v>
      </c>
      <c r="E261">
        <v>0</v>
      </c>
      <c r="F261">
        <v>2497.04</v>
      </c>
      <c r="G261" t="s">
        <v>12</v>
      </c>
      <c r="H261" t="s">
        <v>12</v>
      </c>
      <c r="I261" t="s">
        <v>13</v>
      </c>
      <c r="AB261" t="s">
        <v>2112</v>
      </c>
      <c r="AC261">
        <v>33.58</v>
      </c>
      <c r="AD261">
        <v>5.56</v>
      </c>
      <c r="AE261" t="s">
        <v>2380</v>
      </c>
      <c r="AF261" t="s">
        <v>2380</v>
      </c>
      <c r="AG261" t="s">
        <v>2380</v>
      </c>
      <c r="AH261">
        <v>1</v>
      </c>
      <c r="AI261" t="s">
        <v>2382</v>
      </c>
      <c r="BD261" t="s">
        <v>289</v>
      </c>
      <c r="BE261">
        <v>1995</v>
      </c>
      <c r="BF261" t="s">
        <v>10</v>
      </c>
      <c r="BG261">
        <v>9</v>
      </c>
      <c r="BH261">
        <v>0</v>
      </c>
      <c r="BI261">
        <v>2497.04</v>
      </c>
      <c r="BJ261" t="s">
        <v>12</v>
      </c>
      <c r="BK261" t="s">
        <v>12</v>
      </c>
      <c r="BL261" t="s">
        <v>13</v>
      </c>
      <c r="CB261" t="s">
        <v>2382</v>
      </c>
    </row>
    <row r="262" spans="1:80" x14ac:dyDescent="0.3">
      <c r="A262" t="s">
        <v>290</v>
      </c>
      <c r="B262">
        <v>1995</v>
      </c>
      <c r="C262" t="s">
        <v>37</v>
      </c>
      <c r="D262">
        <v>15</v>
      </c>
      <c r="E262">
        <v>0</v>
      </c>
      <c r="F262">
        <v>2498.41</v>
      </c>
      <c r="G262" t="s">
        <v>12</v>
      </c>
      <c r="H262" t="s">
        <v>12</v>
      </c>
      <c r="I262" t="s">
        <v>13</v>
      </c>
      <c r="AB262" t="s">
        <v>2111</v>
      </c>
      <c r="AC262">
        <v>30.684999999999999</v>
      </c>
      <c r="AD262">
        <v>8.23</v>
      </c>
      <c r="AE262" t="s">
        <v>2380</v>
      </c>
      <c r="AF262" t="s">
        <v>2380</v>
      </c>
      <c r="AG262" t="s">
        <v>2380</v>
      </c>
      <c r="AH262" t="s">
        <v>2381</v>
      </c>
      <c r="AI262" t="s">
        <v>2382</v>
      </c>
      <c r="BD262" t="s">
        <v>290</v>
      </c>
      <c r="BE262">
        <v>1995</v>
      </c>
      <c r="BF262" t="s">
        <v>37</v>
      </c>
      <c r="BG262">
        <v>15</v>
      </c>
      <c r="BH262">
        <v>0</v>
      </c>
      <c r="BI262">
        <v>2498.41</v>
      </c>
      <c r="BJ262" t="s">
        <v>12</v>
      </c>
      <c r="BK262" t="s">
        <v>12</v>
      </c>
      <c r="BL262" t="s">
        <v>13</v>
      </c>
      <c r="CB262" t="s">
        <v>2382</v>
      </c>
    </row>
    <row r="263" spans="1:80" x14ac:dyDescent="0.3">
      <c r="A263" t="s">
        <v>291</v>
      </c>
      <c r="B263">
        <v>2004</v>
      </c>
      <c r="C263" t="s">
        <v>20</v>
      </c>
      <c r="D263">
        <v>6</v>
      </c>
      <c r="E263">
        <v>0</v>
      </c>
      <c r="F263">
        <v>2500.9299999999998</v>
      </c>
      <c r="G263" t="s">
        <v>11</v>
      </c>
      <c r="H263" t="s">
        <v>11</v>
      </c>
      <c r="I263" t="s">
        <v>23</v>
      </c>
      <c r="AB263" t="s">
        <v>2110</v>
      </c>
      <c r="AC263">
        <v>37.524999999999999</v>
      </c>
      <c r="AD263">
        <v>9.0299999999999994</v>
      </c>
      <c r="AE263" t="s">
        <v>2382</v>
      </c>
      <c r="AF263" t="s">
        <v>2380</v>
      </c>
      <c r="AG263" t="s">
        <v>2380</v>
      </c>
      <c r="AH263">
        <v>2</v>
      </c>
      <c r="AI263" t="s">
        <v>2380</v>
      </c>
      <c r="BD263" t="s">
        <v>291</v>
      </c>
      <c r="BE263">
        <v>2004</v>
      </c>
      <c r="BF263" t="s">
        <v>20</v>
      </c>
      <c r="BG263">
        <v>6</v>
      </c>
      <c r="BH263">
        <v>0</v>
      </c>
      <c r="BI263">
        <v>2500.9299999999998</v>
      </c>
      <c r="BJ263" t="s">
        <v>11</v>
      </c>
      <c r="BK263" t="s">
        <v>11</v>
      </c>
      <c r="BL263" t="s">
        <v>23</v>
      </c>
      <c r="CB263" t="s">
        <v>2380</v>
      </c>
    </row>
    <row r="264" spans="1:80" x14ac:dyDescent="0.3">
      <c r="A264" t="s">
        <v>292</v>
      </c>
      <c r="B264">
        <v>1991</v>
      </c>
      <c r="C264" t="s">
        <v>35</v>
      </c>
      <c r="D264">
        <v>5</v>
      </c>
      <c r="E264">
        <v>3</v>
      </c>
      <c r="F264">
        <v>2510.79</v>
      </c>
      <c r="G264" t="s">
        <v>11</v>
      </c>
      <c r="H264" t="s">
        <v>16</v>
      </c>
      <c r="I264" t="s">
        <v>13</v>
      </c>
      <c r="AB264" t="s">
        <v>2109</v>
      </c>
      <c r="AC264">
        <v>34.5</v>
      </c>
      <c r="AD264">
        <v>4.07</v>
      </c>
      <c r="AE264" t="s">
        <v>2382</v>
      </c>
      <c r="AF264" t="s">
        <v>2380</v>
      </c>
      <c r="AG264" t="s">
        <v>2380</v>
      </c>
      <c r="AH264" t="s">
        <v>2381</v>
      </c>
      <c r="AI264" t="s">
        <v>2382</v>
      </c>
      <c r="BD264" t="s">
        <v>292</v>
      </c>
      <c r="BE264">
        <v>1991</v>
      </c>
      <c r="BF264" t="s">
        <v>35</v>
      </c>
      <c r="BG264">
        <v>5</v>
      </c>
      <c r="BH264">
        <v>3</v>
      </c>
      <c r="BI264">
        <v>2510.79</v>
      </c>
      <c r="BJ264" t="s">
        <v>11</v>
      </c>
      <c r="BK264" t="s">
        <v>16</v>
      </c>
      <c r="BL264" t="s">
        <v>13</v>
      </c>
      <c r="CB264" t="s">
        <v>2382</v>
      </c>
    </row>
    <row r="265" spans="1:80" x14ac:dyDescent="0.3">
      <c r="A265" t="s">
        <v>293</v>
      </c>
      <c r="B265">
        <v>1997</v>
      </c>
      <c r="C265" t="s">
        <v>15</v>
      </c>
      <c r="D265">
        <v>2</v>
      </c>
      <c r="E265">
        <v>0</v>
      </c>
      <c r="F265">
        <v>2523.17</v>
      </c>
      <c r="G265" t="s">
        <v>12</v>
      </c>
      <c r="H265" t="s">
        <v>16</v>
      </c>
      <c r="I265" t="s">
        <v>23</v>
      </c>
      <c r="AB265" t="s">
        <v>2108</v>
      </c>
      <c r="AC265">
        <v>28.16</v>
      </c>
      <c r="AD265">
        <v>5.77</v>
      </c>
      <c r="AE265" t="s">
        <v>2380</v>
      </c>
      <c r="AF265" t="s">
        <v>2380</v>
      </c>
      <c r="AG265" t="s">
        <v>2380</v>
      </c>
      <c r="AH265">
        <v>2</v>
      </c>
      <c r="AI265" t="s">
        <v>2382</v>
      </c>
      <c r="BD265" t="s">
        <v>293</v>
      </c>
      <c r="BE265">
        <v>1997</v>
      </c>
      <c r="BF265" t="s">
        <v>15</v>
      </c>
      <c r="BG265">
        <v>2</v>
      </c>
      <c r="BH265">
        <v>0</v>
      </c>
      <c r="BI265">
        <v>2523.17</v>
      </c>
      <c r="BJ265" t="s">
        <v>12</v>
      </c>
      <c r="BK265" t="s">
        <v>16</v>
      </c>
      <c r="BL265" t="s">
        <v>23</v>
      </c>
      <c r="CB265" t="s">
        <v>2382</v>
      </c>
    </row>
    <row r="266" spans="1:80" x14ac:dyDescent="0.3">
      <c r="A266" t="s">
        <v>294</v>
      </c>
      <c r="B266">
        <v>2000</v>
      </c>
      <c r="C266" t="s">
        <v>35</v>
      </c>
      <c r="D266">
        <v>25</v>
      </c>
      <c r="E266">
        <v>0</v>
      </c>
      <c r="F266">
        <v>2527.8200000000002</v>
      </c>
      <c r="G266" t="s">
        <v>11</v>
      </c>
      <c r="H266" t="s">
        <v>12</v>
      </c>
      <c r="I266" t="s">
        <v>23</v>
      </c>
      <c r="AB266" t="s">
        <v>2107</v>
      </c>
      <c r="AC266">
        <v>30.02</v>
      </c>
      <c r="AD266">
        <v>5.98</v>
      </c>
      <c r="AE266" t="s">
        <v>2380</v>
      </c>
      <c r="AF266" t="s">
        <v>2380</v>
      </c>
      <c r="AG266" t="s">
        <v>2383</v>
      </c>
      <c r="AH266">
        <v>1</v>
      </c>
      <c r="AI266" t="s">
        <v>2382</v>
      </c>
      <c r="BD266" t="s">
        <v>294</v>
      </c>
      <c r="BE266">
        <v>2000</v>
      </c>
      <c r="BF266" t="s">
        <v>35</v>
      </c>
      <c r="BG266">
        <v>25</v>
      </c>
      <c r="BH266">
        <v>0</v>
      </c>
      <c r="BI266">
        <v>2527.8200000000002</v>
      </c>
      <c r="BJ266" t="s">
        <v>11</v>
      </c>
      <c r="BK266" t="s">
        <v>12</v>
      </c>
      <c r="BL266" t="s">
        <v>23</v>
      </c>
      <c r="CB266" t="s">
        <v>2382</v>
      </c>
    </row>
    <row r="267" spans="1:80" x14ac:dyDescent="0.3">
      <c r="A267" t="s">
        <v>295</v>
      </c>
      <c r="B267">
        <v>1997</v>
      </c>
      <c r="C267" t="s">
        <v>10</v>
      </c>
      <c r="D267">
        <v>28</v>
      </c>
      <c r="E267">
        <v>0</v>
      </c>
      <c r="F267">
        <v>2534.39</v>
      </c>
      <c r="G267" t="s">
        <v>12</v>
      </c>
      <c r="H267" t="s">
        <v>12</v>
      </c>
      <c r="I267" t="s">
        <v>23</v>
      </c>
      <c r="AB267" t="s">
        <v>2106</v>
      </c>
      <c r="AC267">
        <v>37.82</v>
      </c>
      <c r="AD267">
        <v>6.01</v>
      </c>
      <c r="AE267" t="s">
        <v>2380</v>
      </c>
      <c r="AF267" t="s">
        <v>2380</v>
      </c>
      <c r="AG267" t="s">
        <v>2380</v>
      </c>
      <c r="AH267" t="s">
        <v>2381</v>
      </c>
      <c r="AI267" t="s">
        <v>2382</v>
      </c>
      <c r="BD267" t="s">
        <v>295</v>
      </c>
      <c r="BE267">
        <v>1997</v>
      </c>
      <c r="BF267" t="s">
        <v>10</v>
      </c>
      <c r="BG267">
        <v>28</v>
      </c>
      <c r="BH267">
        <v>0</v>
      </c>
      <c r="BI267">
        <v>2534.39</v>
      </c>
      <c r="BJ267" t="s">
        <v>12</v>
      </c>
      <c r="BK267" t="s">
        <v>12</v>
      </c>
      <c r="BL267" t="s">
        <v>23</v>
      </c>
      <c r="CB267" t="s">
        <v>2382</v>
      </c>
    </row>
    <row r="268" spans="1:80" x14ac:dyDescent="0.3">
      <c r="A268" t="s">
        <v>296</v>
      </c>
      <c r="B268">
        <v>1990</v>
      </c>
      <c r="C268" t="s">
        <v>37</v>
      </c>
      <c r="D268">
        <v>1</v>
      </c>
      <c r="E268">
        <v>3</v>
      </c>
      <c r="F268">
        <v>2540.39</v>
      </c>
      <c r="G268" t="s">
        <v>11</v>
      </c>
      <c r="H268" t="s">
        <v>11</v>
      </c>
      <c r="I268" t="s">
        <v>13</v>
      </c>
      <c r="AB268" t="s">
        <v>2105</v>
      </c>
      <c r="AC268">
        <v>33.14</v>
      </c>
      <c r="AD268">
        <v>5.67</v>
      </c>
      <c r="AE268" t="s">
        <v>2382</v>
      </c>
      <c r="AF268" t="s">
        <v>2380</v>
      </c>
      <c r="AG268" t="s">
        <v>2380</v>
      </c>
      <c r="AH268" t="s">
        <v>2381</v>
      </c>
      <c r="AI268" t="s">
        <v>2382</v>
      </c>
      <c r="BD268" t="s">
        <v>296</v>
      </c>
      <c r="BE268">
        <v>1990</v>
      </c>
      <c r="BF268" t="s">
        <v>37</v>
      </c>
      <c r="BG268">
        <v>1</v>
      </c>
      <c r="BH268">
        <v>3</v>
      </c>
      <c r="BI268">
        <v>2540.39</v>
      </c>
      <c r="BJ268" t="s">
        <v>11</v>
      </c>
      <c r="BK268" t="s">
        <v>11</v>
      </c>
      <c r="BL268" t="s">
        <v>13</v>
      </c>
      <c r="CB268" t="s">
        <v>2382</v>
      </c>
    </row>
    <row r="269" spans="1:80" x14ac:dyDescent="0.3">
      <c r="A269" t="s">
        <v>297</v>
      </c>
      <c r="B269">
        <v>1991</v>
      </c>
      <c r="C269" t="s">
        <v>15</v>
      </c>
      <c r="D269">
        <v>17</v>
      </c>
      <c r="E269">
        <v>3</v>
      </c>
      <c r="F269">
        <v>2545.6799999999998</v>
      </c>
      <c r="G269" t="s">
        <v>11</v>
      </c>
      <c r="H269" t="s">
        <v>16</v>
      </c>
      <c r="I269" t="s">
        <v>13</v>
      </c>
      <c r="AB269" t="s">
        <v>2104</v>
      </c>
      <c r="AC269">
        <v>25.14</v>
      </c>
      <c r="AD269">
        <v>6.02</v>
      </c>
      <c r="AE269" t="s">
        <v>2382</v>
      </c>
      <c r="AF269" t="s">
        <v>2380</v>
      </c>
      <c r="AG269" t="s">
        <v>2383</v>
      </c>
      <c r="AH269">
        <v>1</v>
      </c>
      <c r="AI269" t="s">
        <v>2382</v>
      </c>
      <c r="BD269" t="s">
        <v>297</v>
      </c>
      <c r="BE269">
        <v>1991</v>
      </c>
      <c r="BF269" t="s">
        <v>15</v>
      </c>
      <c r="BG269">
        <v>17</v>
      </c>
      <c r="BH269">
        <v>3</v>
      </c>
      <c r="BI269">
        <v>2545.6799999999998</v>
      </c>
      <c r="BJ269" t="s">
        <v>11</v>
      </c>
      <c r="BK269" t="s">
        <v>16</v>
      </c>
      <c r="BL269" t="s">
        <v>13</v>
      </c>
      <c r="CB269" t="s">
        <v>2382</v>
      </c>
    </row>
    <row r="270" spans="1:80" x14ac:dyDescent="0.3">
      <c r="A270" t="s">
        <v>298</v>
      </c>
      <c r="B270">
        <v>2002</v>
      </c>
      <c r="C270" t="s">
        <v>37</v>
      </c>
      <c r="D270">
        <v>11</v>
      </c>
      <c r="E270">
        <v>2</v>
      </c>
      <c r="F270">
        <v>2566.4699999999998</v>
      </c>
      <c r="G270" t="s">
        <v>11</v>
      </c>
      <c r="H270" t="s">
        <v>12</v>
      </c>
      <c r="I270" t="s">
        <v>13</v>
      </c>
      <c r="AB270" t="s">
        <v>2103</v>
      </c>
      <c r="AC270">
        <v>20.18</v>
      </c>
      <c r="AD270">
        <v>11.19</v>
      </c>
      <c r="AE270" t="s">
        <v>2380</v>
      </c>
      <c r="AF270" t="s">
        <v>2380</v>
      </c>
      <c r="AG270" t="s">
        <v>2380</v>
      </c>
      <c r="AH270" t="s">
        <v>2381</v>
      </c>
      <c r="AI270" t="s">
        <v>2382</v>
      </c>
      <c r="BD270" t="s">
        <v>298</v>
      </c>
      <c r="BE270">
        <v>2002</v>
      </c>
      <c r="BF270" t="s">
        <v>37</v>
      </c>
      <c r="BG270">
        <v>11</v>
      </c>
      <c r="BH270">
        <v>2</v>
      </c>
      <c r="BI270">
        <v>2566.4699999999998</v>
      </c>
      <c r="BJ270" t="s">
        <v>11</v>
      </c>
      <c r="BK270" t="s">
        <v>12</v>
      </c>
      <c r="BL270" t="s">
        <v>13</v>
      </c>
      <c r="CB270" t="s">
        <v>2382</v>
      </c>
    </row>
    <row r="271" spans="1:80" x14ac:dyDescent="0.3">
      <c r="A271" t="s">
        <v>299</v>
      </c>
      <c r="B271">
        <v>2002</v>
      </c>
      <c r="C271" t="s">
        <v>10</v>
      </c>
      <c r="D271">
        <v>20</v>
      </c>
      <c r="E271">
        <v>0</v>
      </c>
      <c r="F271">
        <v>2585.04</v>
      </c>
      <c r="G271" t="s">
        <v>11</v>
      </c>
      <c r="H271" t="s">
        <v>11</v>
      </c>
      <c r="I271" t="s">
        <v>300</v>
      </c>
      <c r="AB271" t="s">
        <v>2102</v>
      </c>
      <c r="AC271">
        <v>44.36</v>
      </c>
      <c r="AD271">
        <v>5.1100000000000003</v>
      </c>
      <c r="AE271" t="s">
        <v>2380</v>
      </c>
      <c r="AF271" t="s">
        <v>2380</v>
      </c>
      <c r="AG271" t="s">
        <v>2380</v>
      </c>
      <c r="AH271" t="s">
        <v>2381</v>
      </c>
      <c r="AI271" t="s">
        <v>2382</v>
      </c>
      <c r="BD271" t="s">
        <v>299</v>
      </c>
      <c r="BE271">
        <v>2002</v>
      </c>
      <c r="BF271" t="s">
        <v>10</v>
      </c>
      <c r="BG271">
        <v>20</v>
      </c>
      <c r="BH271">
        <v>0</v>
      </c>
      <c r="BI271">
        <v>2585.04</v>
      </c>
      <c r="BJ271" t="s">
        <v>11</v>
      </c>
      <c r="BK271" t="s">
        <v>11</v>
      </c>
      <c r="BL271" t="s">
        <v>300</v>
      </c>
      <c r="CB271" t="s">
        <v>2382</v>
      </c>
    </row>
    <row r="272" spans="1:80" x14ac:dyDescent="0.3">
      <c r="A272" t="s">
        <v>301</v>
      </c>
      <c r="B272">
        <v>2001</v>
      </c>
      <c r="C272" t="s">
        <v>37</v>
      </c>
      <c r="D272">
        <v>15</v>
      </c>
      <c r="E272">
        <v>1</v>
      </c>
      <c r="F272">
        <v>2585.27</v>
      </c>
      <c r="G272" t="s">
        <v>11</v>
      </c>
      <c r="H272" t="s">
        <v>12</v>
      </c>
      <c r="I272" t="s">
        <v>42</v>
      </c>
      <c r="AB272" t="s">
        <v>2101</v>
      </c>
      <c r="AC272">
        <v>23.82</v>
      </c>
      <c r="AD272">
        <v>10.85</v>
      </c>
      <c r="AE272" t="s">
        <v>2382</v>
      </c>
      <c r="AF272" t="s">
        <v>2380</v>
      </c>
      <c r="AG272" t="s">
        <v>2380</v>
      </c>
      <c r="AH272" t="s">
        <v>2381</v>
      </c>
      <c r="AI272" t="s">
        <v>2382</v>
      </c>
      <c r="BD272" t="s">
        <v>301</v>
      </c>
      <c r="BE272">
        <v>2001</v>
      </c>
      <c r="BF272" t="s">
        <v>37</v>
      </c>
      <c r="BG272">
        <v>15</v>
      </c>
      <c r="BH272">
        <v>1</v>
      </c>
      <c r="BI272">
        <v>2585.27</v>
      </c>
      <c r="BJ272" t="s">
        <v>11</v>
      </c>
      <c r="BK272" t="s">
        <v>12</v>
      </c>
      <c r="BL272" t="s">
        <v>42</v>
      </c>
      <c r="CB272" t="s">
        <v>2382</v>
      </c>
    </row>
    <row r="273" spans="1:80" x14ac:dyDescent="0.3">
      <c r="A273" t="s">
        <v>302</v>
      </c>
      <c r="B273">
        <v>2001</v>
      </c>
      <c r="C273" t="s">
        <v>10</v>
      </c>
      <c r="D273">
        <v>28</v>
      </c>
      <c r="E273">
        <v>0</v>
      </c>
      <c r="F273">
        <v>2585.85</v>
      </c>
      <c r="G273" t="s">
        <v>11</v>
      </c>
      <c r="H273" t="s">
        <v>11</v>
      </c>
      <c r="I273" t="s">
        <v>247</v>
      </c>
      <c r="AB273" t="s">
        <v>2100</v>
      </c>
      <c r="AC273">
        <v>45</v>
      </c>
      <c r="AD273">
        <v>5.24</v>
      </c>
      <c r="AE273" t="s">
        <v>2382</v>
      </c>
      <c r="AF273" t="s">
        <v>2380</v>
      </c>
      <c r="AG273" t="s">
        <v>2380</v>
      </c>
      <c r="AH273">
        <v>1</v>
      </c>
      <c r="AI273" t="s">
        <v>2382</v>
      </c>
      <c r="BD273" t="s">
        <v>302</v>
      </c>
      <c r="BE273">
        <v>2001</v>
      </c>
      <c r="BF273" t="s">
        <v>10</v>
      </c>
      <c r="BG273">
        <v>28</v>
      </c>
      <c r="BH273">
        <v>0</v>
      </c>
      <c r="BI273">
        <v>2585.85</v>
      </c>
      <c r="BJ273" t="s">
        <v>11</v>
      </c>
      <c r="BK273" t="s">
        <v>11</v>
      </c>
      <c r="BL273" t="s">
        <v>247</v>
      </c>
      <c r="CB273" t="s">
        <v>2382</v>
      </c>
    </row>
    <row r="274" spans="1:80" x14ac:dyDescent="0.3">
      <c r="A274" t="s">
        <v>303</v>
      </c>
      <c r="B274">
        <v>2001</v>
      </c>
      <c r="C274" t="s">
        <v>35</v>
      </c>
      <c r="D274">
        <v>26</v>
      </c>
      <c r="E274">
        <v>1</v>
      </c>
      <c r="F274">
        <v>2597.7800000000002</v>
      </c>
      <c r="G274" t="s">
        <v>11</v>
      </c>
      <c r="H274" t="s">
        <v>16</v>
      </c>
      <c r="I274" t="s">
        <v>42</v>
      </c>
      <c r="AB274" t="s">
        <v>2099</v>
      </c>
      <c r="AC274">
        <v>26.62</v>
      </c>
      <c r="AD274">
        <v>10.08</v>
      </c>
      <c r="AE274" t="s">
        <v>2380</v>
      </c>
      <c r="AF274" t="s">
        <v>2380</v>
      </c>
      <c r="AG274" t="s">
        <v>2380</v>
      </c>
      <c r="AH274" t="s">
        <v>2381</v>
      </c>
      <c r="AI274" t="s">
        <v>2382</v>
      </c>
      <c r="BD274" t="s">
        <v>303</v>
      </c>
      <c r="BE274">
        <v>2001</v>
      </c>
      <c r="BF274" t="s">
        <v>35</v>
      </c>
      <c r="BG274">
        <v>26</v>
      </c>
      <c r="BH274">
        <v>1</v>
      </c>
      <c r="BI274">
        <v>2597.7800000000002</v>
      </c>
      <c r="BJ274" t="s">
        <v>11</v>
      </c>
      <c r="BK274" t="s">
        <v>16</v>
      </c>
      <c r="BL274" t="s">
        <v>42</v>
      </c>
      <c r="CB274" t="s">
        <v>2382</v>
      </c>
    </row>
    <row r="275" spans="1:80" x14ac:dyDescent="0.3">
      <c r="A275" t="s">
        <v>304</v>
      </c>
      <c r="B275">
        <v>1997</v>
      </c>
      <c r="C275" t="s">
        <v>35</v>
      </c>
      <c r="D275">
        <v>26</v>
      </c>
      <c r="E275">
        <v>0</v>
      </c>
      <c r="F275">
        <v>2632.99</v>
      </c>
      <c r="G275" t="s">
        <v>11</v>
      </c>
      <c r="H275" t="s">
        <v>16</v>
      </c>
      <c r="I275" t="s">
        <v>42</v>
      </c>
      <c r="AB275" t="s">
        <v>2098</v>
      </c>
      <c r="AC275">
        <v>32.67</v>
      </c>
      <c r="AD275">
        <v>10.97</v>
      </c>
      <c r="AE275" t="s">
        <v>2382</v>
      </c>
      <c r="AF275" t="s">
        <v>2380</v>
      </c>
      <c r="AG275" t="s">
        <v>2380</v>
      </c>
      <c r="AH275" t="s">
        <v>2381</v>
      </c>
      <c r="AI275" t="s">
        <v>2382</v>
      </c>
      <c r="BD275" t="s">
        <v>304</v>
      </c>
      <c r="BE275">
        <v>1997</v>
      </c>
      <c r="BF275" t="s">
        <v>35</v>
      </c>
      <c r="BG275">
        <v>26</v>
      </c>
      <c r="BH275">
        <v>0</v>
      </c>
      <c r="BI275">
        <v>2632.99</v>
      </c>
      <c r="BJ275" t="s">
        <v>11</v>
      </c>
      <c r="BK275" t="s">
        <v>16</v>
      </c>
      <c r="BL275" t="s">
        <v>42</v>
      </c>
      <c r="CB275" t="s">
        <v>2382</v>
      </c>
    </row>
    <row r="276" spans="1:80" x14ac:dyDescent="0.3">
      <c r="A276" t="s">
        <v>305</v>
      </c>
      <c r="B276">
        <v>2000</v>
      </c>
      <c r="C276" t="s">
        <v>18</v>
      </c>
      <c r="D276">
        <v>24</v>
      </c>
      <c r="E276">
        <v>1</v>
      </c>
      <c r="F276">
        <v>2639.04</v>
      </c>
      <c r="G276" t="s">
        <v>11</v>
      </c>
      <c r="H276" t="s">
        <v>11</v>
      </c>
      <c r="I276" t="s">
        <v>23</v>
      </c>
      <c r="AB276" t="s">
        <v>2097</v>
      </c>
      <c r="AC276">
        <v>44.44</v>
      </c>
      <c r="AD276">
        <v>4.9000000000000004</v>
      </c>
      <c r="AE276" t="s">
        <v>2382</v>
      </c>
      <c r="AF276" t="s">
        <v>2380</v>
      </c>
      <c r="AG276" t="s">
        <v>2380</v>
      </c>
      <c r="AH276">
        <v>1</v>
      </c>
      <c r="AI276" t="s">
        <v>2382</v>
      </c>
      <c r="BD276" t="s">
        <v>305</v>
      </c>
      <c r="BE276">
        <v>2000</v>
      </c>
      <c r="BF276" t="s">
        <v>18</v>
      </c>
      <c r="BG276">
        <v>24</v>
      </c>
      <c r="BH276">
        <v>1</v>
      </c>
      <c r="BI276">
        <v>2639.04</v>
      </c>
      <c r="BJ276" t="s">
        <v>11</v>
      </c>
      <c r="BK276" t="s">
        <v>11</v>
      </c>
      <c r="BL276" t="s">
        <v>23</v>
      </c>
      <c r="CB276" t="s">
        <v>2382</v>
      </c>
    </row>
    <row r="277" spans="1:80" x14ac:dyDescent="0.3">
      <c r="A277" t="s">
        <v>306</v>
      </c>
      <c r="B277">
        <v>2000</v>
      </c>
      <c r="C277" t="s">
        <v>30</v>
      </c>
      <c r="D277">
        <v>9</v>
      </c>
      <c r="E277">
        <v>1</v>
      </c>
      <c r="F277">
        <v>2643.27</v>
      </c>
      <c r="G277" t="s">
        <v>11</v>
      </c>
      <c r="H277" t="s">
        <v>16</v>
      </c>
      <c r="I277" t="s">
        <v>23</v>
      </c>
      <c r="AB277" t="s">
        <v>2096</v>
      </c>
      <c r="AC277">
        <v>28.31</v>
      </c>
      <c r="AD277">
        <v>5.33</v>
      </c>
      <c r="AE277" t="s">
        <v>2380</v>
      </c>
      <c r="AF277" t="s">
        <v>2380</v>
      </c>
      <c r="AG277" t="s">
        <v>2380</v>
      </c>
      <c r="AH277" t="s">
        <v>2381</v>
      </c>
      <c r="AI277" t="s">
        <v>2382</v>
      </c>
      <c r="BD277" t="s">
        <v>306</v>
      </c>
      <c r="BE277">
        <v>2000</v>
      </c>
      <c r="BF277" t="s">
        <v>30</v>
      </c>
      <c r="BG277">
        <v>9</v>
      </c>
      <c r="BH277">
        <v>1</v>
      </c>
      <c r="BI277">
        <v>2643.27</v>
      </c>
      <c r="BJ277" t="s">
        <v>11</v>
      </c>
      <c r="BK277" t="s">
        <v>16</v>
      </c>
      <c r="BL277" t="s">
        <v>23</v>
      </c>
      <c r="CB277" t="s">
        <v>2382</v>
      </c>
    </row>
    <row r="278" spans="1:80" x14ac:dyDescent="0.3">
      <c r="A278" t="s">
        <v>307</v>
      </c>
      <c r="B278">
        <v>1996</v>
      </c>
      <c r="C278" t="s">
        <v>35</v>
      </c>
      <c r="D278">
        <v>5</v>
      </c>
      <c r="E278">
        <v>0</v>
      </c>
      <c r="F278">
        <v>2680.95</v>
      </c>
      <c r="G278" t="s">
        <v>12</v>
      </c>
      <c r="H278" t="s">
        <v>11</v>
      </c>
      <c r="I278" t="s">
        <v>23</v>
      </c>
      <c r="AB278" t="s">
        <v>2095</v>
      </c>
      <c r="AC278">
        <v>25.05</v>
      </c>
      <c r="AD278">
        <v>4.6100000000000003</v>
      </c>
      <c r="AE278" t="s">
        <v>2380</v>
      </c>
      <c r="AF278" t="s">
        <v>2380</v>
      </c>
      <c r="AG278" t="s">
        <v>2380</v>
      </c>
      <c r="AH278">
        <v>2</v>
      </c>
      <c r="AI278" t="s">
        <v>2382</v>
      </c>
      <c r="BD278" t="s">
        <v>307</v>
      </c>
      <c r="BE278">
        <v>1996</v>
      </c>
      <c r="BF278" t="s">
        <v>35</v>
      </c>
      <c r="BG278">
        <v>5</v>
      </c>
      <c r="BH278">
        <v>0</v>
      </c>
      <c r="BI278">
        <v>2680.95</v>
      </c>
      <c r="BJ278" t="s">
        <v>12</v>
      </c>
      <c r="BK278" t="s">
        <v>11</v>
      </c>
      <c r="BL278" t="s">
        <v>23</v>
      </c>
      <c r="CB278" t="s">
        <v>2382</v>
      </c>
    </row>
    <row r="279" spans="1:80" x14ac:dyDescent="0.3">
      <c r="A279" t="s">
        <v>308</v>
      </c>
      <c r="B279">
        <v>1994</v>
      </c>
      <c r="C279" t="s">
        <v>20</v>
      </c>
      <c r="D279">
        <v>17</v>
      </c>
      <c r="E279">
        <v>0</v>
      </c>
      <c r="F279">
        <v>2684.69</v>
      </c>
      <c r="G279" t="s">
        <v>11</v>
      </c>
      <c r="H279" t="s">
        <v>11</v>
      </c>
      <c r="I279" t="s">
        <v>13</v>
      </c>
      <c r="AB279" t="s">
        <v>2094</v>
      </c>
      <c r="AC279">
        <v>28.34</v>
      </c>
      <c r="AD279">
        <v>8.18</v>
      </c>
      <c r="AE279" t="s">
        <v>2380</v>
      </c>
      <c r="AF279" t="s">
        <v>2380</v>
      </c>
      <c r="AG279" t="s">
        <v>2380</v>
      </c>
      <c r="AH279" t="s">
        <v>2381</v>
      </c>
      <c r="AI279" t="s">
        <v>2382</v>
      </c>
      <c r="BD279" t="s">
        <v>308</v>
      </c>
      <c r="BE279">
        <v>1994</v>
      </c>
      <c r="BF279" t="s">
        <v>20</v>
      </c>
      <c r="BG279">
        <v>17</v>
      </c>
      <c r="BH279">
        <v>0</v>
      </c>
      <c r="BI279">
        <v>2684.69</v>
      </c>
      <c r="BJ279" t="s">
        <v>11</v>
      </c>
      <c r="BK279" t="s">
        <v>11</v>
      </c>
      <c r="BL279" t="s">
        <v>13</v>
      </c>
      <c r="CB279" t="s">
        <v>2382</v>
      </c>
    </row>
    <row r="280" spans="1:80" x14ac:dyDescent="0.3">
      <c r="A280" t="s">
        <v>309</v>
      </c>
      <c r="B280">
        <v>1994</v>
      </c>
      <c r="C280" t="s">
        <v>37</v>
      </c>
      <c r="D280">
        <v>2</v>
      </c>
      <c r="E280">
        <v>0</v>
      </c>
      <c r="F280">
        <v>2689.5</v>
      </c>
      <c r="G280" t="s">
        <v>12</v>
      </c>
      <c r="H280" t="s">
        <v>11</v>
      </c>
      <c r="I280" t="s">
        <v>13</v>
      </c>
      <c r="AB280" t="s">
        <v>2093</v>
      </c>
      <c r="AC280">
        <v>17.765000000000001</v>
      </c>
      <c r="AD280">
        <v>5.62</v>
      </c>
      <c r="AE280" t="s">
        <v>2380</v>
      </c>
      <c r="AF280" t="s">
        <v>2380</v>
      </c>
      <c r="AG280" t="s">
        <v>2380</v>
      </c>
      <c r="AH280" t="s">
        <v>2381</v>
      </c>
      <c r="AI280" t="s">
        <v>2382</v>
      </c>
      <c r="BD280" t="s">
        <v>309</v>
      </c>
      <c r="BE280">
        <v>1994</v>
      </c>
      <c r="BF280" t="s">
        <v>37</v>
      </c>
      <c r="BG280">
        <v>2</v>
      </c>
      <c r="BH280">
        <v>0</v>
      </c>
      <c r="BI280">
        <v>2689.5</v>
      </c>
      <c r="BJ280" t="s">
        <v>12</v>
      </c>
      <c r="BK280" t="s">
        <v>11</v>
      </c>
      <c r="BL280" t="s">
        <v>13</v>
      </c>
      <c r="CB280" t="s">
        <v>2382</v>
      </c>
    </row>
    <row r="281" spans="1:80" x14ac:dyDescent="0.3">
      <c r="A281" t="s">
        <v>310</v>
      </c>
      <c r="B281">
        <v>1999</v>
      </c>
      <c r="C281" t="s">
        <v>18</v>
      </c>
      <c r="D281">
        <v>11</v>
      </c>
      <c r="E281">
        <v>0</v>
      </c>
      <c r="F281">
        <v>2690.11</v>
      </c>
      <c r="G281" t="s">
        <v>11</v>
      </c>
      <c r="H281" t="s">
        <v>11</v>
      </c>
      <c r="I281" t="s">
        <v>23</v>
      </c>
      <c r="AB281" t="s">
        <v>2092</v>
      </c>
      <c r="AC281">
        <v>36.119999999999997</v>
      </c>
      <c r="AD281">
        <v>5.82</v>
      </c>
      <c r="AE281" t="s">
        <v>2380</v>
      </c>
      <c r="AF281" t="s">
        <v>2380</v>
      </c>
      <c r="AG281" t="s">
        <v>2380</v>
      </c>
      <c r="AH281" t="s">
        <v>2381</v>
      </c>
      <c r="AI281" t="s">
        <v>2382</v>
      </c>
      <c r="BD281" t="s">
        <v>310</v>
      </c>
      <c r="BE281">
        <v>1999</v>
      </c>
      <c r="BF281" t="s">
        <v>18</v>
      </c>
      <c r="BG281">
        <v>11</v>
      </c>
      <c r="BH281">
        <v>0</v>
      </c>
      <c r="BI281">
        <v>2690.11</v>
      </c>
      <c r="BJ281" t="s">
        <v>11</v>
      </c>
      <c r="BK281" t="s">
        <v>11</v>
      </c>
      <c r="BL281" t="s">
        <v>23</v>
      </c>
      <c r="CB281" t="s">
        <v>2382</v>
      </c>
    </row>
    <row r="282" spans="1:80" x14ac:dyDescent="0.3">
      <c r="A282" t="s">
        <v>311</v>
      </c>
      <c r="B282">
        <v>1996</v>
      </c>
      <c r="C282" t="s">
        <v>18</v>
      </c>
      <c r="D282">
        <v>13</v>
      </c>
      <c r="E282">
        <v>0</v>
      </c>
      <c r="F282">
        <v>2699.57</v>
      </c>
      <c r="G282" t="s">
        <v>11</v>
      </c>
      <c r="H282" t="s">
        <v>16</v>
      </c>
      <c r="I282" t="s">
        <v>23</v>
      </c>
      <c r="AB282" t="s">
        <v>2091</v>
      </c>
      <c r="AC282">
        <v>23.19</v>
      </c>
      <c r="AD282">
        <v>7.66</v>
      </c>
      <c r="AE282" t="s">
        <v>2380</v>
      </c>
      <c r="AF282" t="s">
        <v>2380</v>
      </c>
      <c r="AG282" t="s">
        <v>2380</v>
      </c>
      <c r="AH282" t="s">
        <v>2381</v>
      </c>
      <c r="AI282" t="s">
        <v>2382</v>
      </c>
      <c r="BD282" t="s">
        <v>311</v>
      </c>
      <c r="BE282">
        <v>1996</v>
      </c>
      <c r="BF282" t="s">
        <v>18</v>
      </c>
      <c r="BG282">
        <v>13</v>
      </c>
      <c r="BH282">
        <v>0</v>
      </c>
      <c r="BI282">
        <v>2699.57</v>
      </c>
      <c r="BJ282" t="s">
        <v>11</v>
      </c>
      <c r="BK282" t="s">
        <v>16</v>
      </c>
      <c r="BL282" t="s">
        <v>23</v>
      </c>
      <c r="CB282" t="s">
        <v>2382</v>
      </c>
    </row>
    <row r="283" spans="1:80" x14ac:dyDescent="0.3">
      <c r="A283" t="s">
        <v>312</v>
      </c>
      <c r="B283">
        <v>2003</v>
      </c>
      <c r="C283" t="s">
        <v>10</v>
      </c>
      <c r="D283">
        <v>17</v>
      </c>
      <c r="E283">
        <v>1</v>
      </c>
      <c r="F283">
        <v>2709.11</v>
      </c>
      <c r="G283" t="s">
        <v>11</v>
      </c>
      <c r="H283" t="s">
        <v>11</v>
      </c>
      <c r="I283" t="s">
        <v>23</v>
      </c>
      <c r="AB283" t="s">
        <v>2090</v>
      </c>
      <c r="AC283">
        <v>35.99</v>
      </c>
      <c r="AD283">
        <v>4.2300000000000004</v>
      </c>
      <c r="AE283" t="s">
        <v>2380</v>
      </c>
      <c r="AF283" t="s">
        <v>2380</v>
      </c>
      <c r="AG283" t="s">
        <v>2380</v>
      </c>
      <c r="AH283" t="s">
        <v>2381</v>
      </c>
      <c r="AI283" t="s">
        <v>2382</v>
      </c>
      <c r="BD283" t="s">
        <v>312</v>
      </c>
      <c r="BE283">
        <v>2003</v>
      </c>
      <c r="BF283" t="s">
        <v>10</v>
      </c>
      <c r="BG283">
        <v>17</v>
      </c>
      <c r="BH283">
        <v>1</v>
      </c>
      <c r="BI283">
        <v>2709.11</v>
      </c>
      <c r="BJ283" t="s">
        <v>11</v>
      </c>
      <c r="BK283" t="s">
        <v>11</v>
      </c>
      <c r="BL283" t="s">
        <v>23</v>
      </c>
      <c r="CB283" t="s">
        <v>2382</v>
      </c>
    </row>
    <row r="284" spans="1:80" x14ac:dyDescent="0.3">
      <c r="A284" t="s">
        <v>313</v>
      </c>
      <c r="B284">
        <v>2003</v>
      </c>
      <c r="C284" t="s">
        <v>15</v>
      </c>
      <c r="D284">
        <v>21</v>
      </c>
      <c r="E284">
        <v>1</v>
      </c>
      <c r="F284">
        <v>2709.24</v>
      </c>
      <c r="G284" t="s">
        <v>11</v>
      </c>
      <c r="H284" t="s">
        <v>11</v>
      </c>
      <c r="I284" t="s">
        <v>23</v>
      </c>
      <c r="AB284" t="s">
        <v>2089</v>
      </c>
      <c r="AC284">
        <v>30.25</v>
      </c>
      <c r="AD284">
        <v>5.58</v>
      </c>
      <c r="AE284" t="s">
        <v>2380</v>
      </c>
      <c r="AF284" t="s">
        <v>2380</v>
      </c>
      <c r="AG284" t="s">
        <v>2383</v>
      </c>
      <c r="AH284">
        <v>1</v>
      </c>
      <c r="AI284" t="s">
        <v>2382</v>
      </c>
      <c r="BD284" t="s">
        <v>313</v>
      </c>
      <c r="BE284">
        <v>2003</v>
      </c>
      <c r="BF284" t="s">
        <v>15</v>
      </c>
      <c r="BG284">
        <v>21</v>
      </c>
      <c r="BH284">
        <v>1</v>
      </c>
      <c r="BI284">
        <v>2709.24</v>
      </c>
      <c r="BJ284" t="s">
        <v>11</v>
      </c>
      <c r="BK284" t="s">
        <v>11</v>
      </c>
      <c r="BL284" t="s">
        <v>23</v>
      </c>
      <c r="CB284" t="s">
        <v>2382</v>
      </c>
    </row>
    <row r="285" spans="1:80" x14ac:dyDescent="0.3">
      <c r="A285" t="s">
        <v>314</v>
      </c>
      <c r="B285">
        <v>2003</v>
      </c>
      <c r="C285" t="s">
        <v>30</v>
      </c>
      <c r="D285">
        <v>1</v>
      </c>
      <c r="E285">
        <v>1</v>
      </c>
      <c r="F285">
        <v>2710.83</v>
      </c>
      <c r="G285" t="s">
        <v>11</v>
      </c>
      <c r="H285" t="s">
        <v>12</v>
      </c>
      <c r="I285" t="s">
        <v>23</v>
      </c>
      <c r="AB285" t="s">
        <v>2088</v>
      </c>
      <c r="AC285">
        <v>26.24</v>
      </c>
      <c r="AD285">
        <v>6.26</v>
      </c>
      <c r="AE285" t="s">
        <v>2382</v>
      </c>
      <c r="AF285" t="s">
        <v>2380</v>
      </c>
      <c r="AG285" t="s">
        <v>2380</v>
      </c>
      <c r="AH285" t="s">
        <v>2381</v>
      </c>
      <c r="AI285" t="s">
        <v>2382</v>
      </c>
      <c r="BD285" t="s">
        <v>314</v>
      </c>
      <c r="BE285">
        <v>2003</v>
      </c>
      <c r="BF285" t="s">
        <v>30</v>
      </c>
      <c r="BG285">
        <v>1</v>
      </c>
      <c r="BH285">
        <v>1</v>
      </c>
      <c r="BI285">
        <v>2710.83</v>
      </c>
      <c r="BJ285" t="s">
        <v>11</v>
      </c>
      <c r="BK285" t="s">
        <v>12</v>
      </c>
      <c r="BL285" t="s">
        <v>23</v>
      </c>
      <c r="CB285" t="s">
        <v>2382</v>
      </c>
    </row>
    <row r="286" spans="1:80" x14ac:dyDescent="0.3">
      <c r="A286" t="s">
        <v>315</v>
      </c>
      <c r="B286">
        <v>2003</v>
      </c>
      <c r="C286" t="s">
        <v>35</v>
      </c>
      <c r="D286">
        <v>6</v>
      </c>
      <c r="E286">
        <v>1</v>
      </c>
      <c r="F286">
        <v>2719.28</v>
      </c>
      <c r="G286" t="s">
        <v>11</v>
      </c>
      <c r="H286" t="s">
        <v>11</v>
      </c>
      <c r="I286" t="s">
        <v>23</v>
      </c>
      <c r="AB286" t="s">
        <v>2087</v>
      </c>
      <c r="AC286">
        <v>31.36</v>
      </c>
      <c r="AD286">
        <v>10.6</v>
      </c>
      <c r="AE286" t="s">
        <v>2382</v>
      </c>
      <c r="AF286" t="s">
        <v>2380</v>
      </c>
      <c r="AG286" t="s">
        <v>2380</v>
      </c>
      <c r="AH286" t="s">
        <v>2381</v>
      </c>
      <c r="AI286" t="s">
        <v>2382</v>
      </c>
      <c r="BD286" t="s">
        <v>315</v>
      </c>
      <c r="BE286">
        <v>2003</v>
      </c>
      <c r="BF286" t="s">
        <v>35</v>
      </c>
      <c r="BG286">
        <v>6</v>
      </c>
      <c r="BH286">
        <v>1</v>
      </c>
      <c r="BI286">
        <v>2719.28</v>
      </c>
      <c r="BJ286" t="s">
        <v>11</v>
      </c>
      <c r="BK286" t="s">
        <v>11</v>
      </c>
      <c r="BL286" t="s">
        <v>23</v>
      </c>
      <c r="CB286" t="s">
        <v>2382</v>
      </c>
    </row>
    <row r="287" spans="1:80" x14ac:dyDescent="0.3">
      <c r="A287" t="s">
        <v>316</v>
      </c>
      <c r="B287">
        <v>1997</v>
      </c>
      <c r="C287" t="s">
        <v>37</v>
      </c>
      <c r="D287">
        <v>30</v>
      </c>
      <c r="E287">
        <v>0</v>
      </c>
      <c r="F287">
        <v>2721.32</v>
      </c>
      <c r="G287" t="s">
        <v>16</v>
      </c>
      <c r="H287" t="s">
        <v>12</v>
      </c>
      <c r="I287" t="s">
        <v>276</v>
      </c>
      <c r="AB287" t="s">
        <v>2086</v>
      </c>
      <c r="AC287">
        <v>25.69</v>
      </c>
      <c r="AD287">
        <v>4.78</v>
      </c>
      <c r="AE287" t="s">
        <v>2382</v>
      </c>
      <c r="AF287" t="s">
        <v>2380</v>
      </c>
      <c r="AG287" t="s">
        <v>2380</v>
      </c>
      <c r="AH287" t="s">
        <v>2381</v>
      </c>
      <c r="AI287" t="s">
        <v>2382</v>
      </c>
      <c r="BD287" t="s">
        <v>316</v>
      </c>
      <c r="BE287">
        <v>1997</v>
      </c>
      <c r="BF287" t="s">
        <v>37</v>
      </c>
      <c r="BG287">
        <v>30</v>
      </c>
      <c r="BH287">
        <v>0</v>
      </c>
      <c r="BI287">
        <v>2721.32</v>
      </c>
      <c r="BJ287" t="s">
        <v>16</v>
      </c>
      <c r="BK287" t="s">
        <v>12</v>
      </c>
      <c r="BL287" t="s">
        <v>276</v>
      </c>
      <c r="CB287" t="s">
        <v>2382</v>
      </c>
    </row>
    <row r="288" spans="1:80" x14ac:dyDescent="0.3">
      <c r="A288" t="s">
        <v>317</v>
      </c>
      <c r="B288">
        <v>1988</v>
      </c>
      <c r="C288" t="s">
        <v>35</v>
      </c>
      <c r="D288">
        <v>20</v>
      </c>
      <c r="E288">
        <v>3</v>
      </c>
      <c r="F288">
        <v>2726.06</v>
      </c>
      <c r="G288" t="s">
        <v>11</v>
      </c>
      <c r="H288" t="s">
        <v>11</v>
      </c>
      <c r="I288" t="s">
        <v>13</v>
      </c>
      <c r="AB288" t="s">
        <v>2085</v>
      </c>
      <c r="AC288">
        <v>25.46</v>
      </c>
      <c r="AD288">
        <v>6.03</v>
      </c>
      <c r="AE288" t="s">
        <v>2380</v>
      </c>
      <c r="AF288" t="s">
        <v>2380</v>
      </c>
      <c r="AG288" t="s">
        <v>2380</v>
      </c>
      <c r="AH288">
        <v>2</v>
      </c>
      <c r="AI288" t="s">
        <v>2382</v>
      </c>
      <c r="BD288" t="s">
        <v>317</v>
      </c>
      <c r="BE288">
        <v>1988</v>
      </c>
      <c r="BF288" t="s">
        <v>35</v>
      </c>
      <c r="BG288">
        <v>20</v>
      </c>
      <c r="BH288">
        <v>3</v>
      </c>
      <c r="BI288">
        <v>2726.06</v>
      </c>
      <c r="BJ288" t="s">
        <v>11</v>
      </c>
      <c r="BK288" t="s">
        <v>11</v>
      </c>
      <c r="BL288" t="s">
        <v>13</v>
      </c>
      <c r="CB288" t="s">
        <v>2382</v>
      </c>
    </row>
    <row r="289" spans="1:80" x14ac:dyDescent="0.3">
      <c r="A289" t="s">
        <v>318</v>
      </c>
      <c r="B289">
        <v>1997</v>
      </c>
      <c r="C289" t="s">
        <v>37</v>
      </c>
      <c r="D289">
        <v>6</v>
      </c>
      <c r="E289">
        <v>0</v>
      </c>
      <c r="F289">
        <v>2727.4</v>
      </c>
      <c r="G289" t="s">
        <v>12</v>
      </c>
      <c r="H289" t="s">
        <v>12</v>
      </c>
      <c r="I289" t="s">
        <v>168</v>
      </c>
      <c r="AB289" t="s">
        <v>2084</v>
      </c>
      <c r="AC289">
        <v>31.83</v>
      </c>
      <c r="AD289">
        <v>11.55</v>
      </c>
      <c r="AE289" t="s">
        <v>2382</v>
      </c>
      <c r="AF289" t="s">
        <v>2380</v>
      </c>
      <c r="AG289" t="s">
        <v>2380</v>
      </c>
      <c r="AH289">
        <v>1</v>
      </c>
      <c r="AI289" t="s">
        <v>2382</v>
      </c>
      <c r="BD289" t="s">
        <v>318</v>
      </c>
      <c r="BE289">
        <v>1997</v>
      </c>
      <c r="BF289" t="s">
        <v>37</v>
      </c>
      <c r="BG289">
        <v>6</v>
      </c>
      <c r="BH289">
        <v>0</v>
      </c>
      <c r="BI289">
        <v>2727.4</v>
      </c>
      <c r="BJ289" t="s">
        <v>12</v>
      </c>
      <c r="BK289" t="s">
        <v>12</v>
      </c>
      <c r="BL289" t="s">
        <v>168</v>
      </c>
      <c r="CB289" t="s">
        <v>2382</v>
      </c>
    </row>
    <row r="290" spans="1:80" x14ac:dyDescent="0.3">
      <c r="A290" t="s">
        <v>319</v>
      </c>
      <c r="B290">
        <v>2003</v>
      </c>
      <c r="C290" t="s">
        <v>30</v>
      </c>
      <c r="D290">
        <v>3</v>
      </c>
      <c r="E290">
        <v>1</v>
      </c>
      <c r="F290">
        <v>2730.11</v>
      </c>
      <c r="G290" t="s">
        <v>11</v>
      </c>
      <c r="H290" t="s">
        <v>12</v>
      </c>
      <c r="I290" t="s">
        <v>23</v>
      </c>
      <c r="AB290" t="s">
        <v>2083</v>
      </c>
      <c r="AC290">
        <v>24.43</v>
      </c>
      <c r="AD290">
        <v>7.59</v>
      </c>
      <c r="AE290" t="s">
        <v>2382</v>
      </c>
      <c r="AF290" t="s">
        <v>2380</v>
      </c>
      <c r="AG290" t="s">
        <v>2380</v>
      </c>
      <c r="AH290">
        <v>1</v>
      </c>
      <c r="AI290" t="s">
        <v>2382</v>
      </c>
      <c r="BD290" t="s">
        <v>319</v>
      </c>
      <c r="BE290">
        <v>2003</v>
      </c>
      <c r="BF290" t="s">
        <v>30</v>
      </c>
      <c r="BG290">
        <v>3</v>
      </c>
      <c r="BH290">
        <v>1</v>
      </c>
      <c r="BI290">
        <v>2730.11</v>
      </c>
      <c r="BJ290" t="s">
        <v>11</v>
      </c>
      <c r="BK290" t="s">
        <v>12</v>
      </c>
      <c r="BL290" t="s">
        <v>23</v>
      </c>
      <c r="CB290" t="s">
        <v>2382</v>
      </c>
    </row>
    <row r="291" spans="1:80" x14ac:dyDescent="0.3">
      <c r="A291" t="s">
        <v>320</v>
      </c>
      <c r="B291">
        <v>2000</v>
      </c>
      <c r="C291" t="s">
        <v>30</v>
      </c>
      <c r="D291">
        <v>17</v>
      </c>
      <c r="E291">
        <v>0</v>
      </c>
      <c r="F291">
        <v>2731.91</v>
      </c>
      <c r="G291" t="s">
        <v>11</v>
      </c>
      <c r="H291" t="s">
        <v>12</v>
      </c>
      <c r="I291" t="s">
        <v>247</v>
      </c>
      <c r="AB291" t="s">
        <v>2082</v>
      </c>
      <c r="AC291">
        <v>41.9</v>
      </c>
      <c r="AD291">
        <v>4.26</v>
      </c>
      <c r="AE291" t="s">
        <v>2380</v>
      </c>
      <c r="AF291" t="s">
        <v>2380</v>
      </c>
      <c r="AG291" t="s">
        <v>2380</v>
      </c>
      <c r="AH291" t="s">
        <v>2381</v>
      </c>
      <c r="AI291" t="s">
        <v>2382</v>
      </c>
      <c r="BD291" t="s">
        <v>320</v>
      </c>
      <c r="BE291">
        <v>2000</v>
      </c>
      <c r="BF291" t="s">
        <v>30</v>
      </c>
      <c r="BG291">
        <v>17</v>
      </c>
      <c r="BH291">
        <v>0</v>
      </c>
      <c r="BI291">
        <v>2731.91</v>
      </c>
      <c r="BJ291" t="s">
        <v>11</v>
      </c>
      <c r="BK291" t="s">
        <v>12</v>
      </c>
      <c r="BL291" t="s">
        <v>247</v>
      </c>
      <c r="CB291" t="s">
        <v>2382</v>
      </c>
    </row>
    <row r="292" spans="1:80" x14ac:dyDescent="0.3">
      <c r="A292" t="s">
        <v>321</v>
      </c>
      <c r="B292">
        <v>2000</v>
      </c>
      <c r="C292" t="s">
        <v>37</v>
      </c>
      <c r="D292">
        <v>3</v>
      </c>
      <c r="E292">
        <v>0</v>
      </c>
      <c r="F292">
        <v>2741.95</v>
      </c>
      <c r="G292" t="s">
        <v>11</v>
      </c>
      <c r="H292" t="s">
        <v>12</v>
      </c>
      <c r="I292" t="s">
        <v>247</v>
      </c>
      <c r="AB292" t="s">
        <v>2081</v>
      </c>
      <c r="AC292">
        <v>22.88</v>
      </c>
      <c r="AD292">
        <v>5.9</v>
      </c>
      <c r="AE292" t="s">
        <v>2382</v>
      </c>
      <c r="AF292" t="s">
        <v>2380</v>
      </c>
      <c r="AG292" t="s">
        <v>2383</v>
      </c>
      <c r="AH292">
        <v>1</v>
      </c>
      <c r="AI292" t="s">
        <v>2382</v>
      </c>
      <c r="BD292" t="s">
        <v>321</v>
      </c>
      <c r="BE292">
        <v>2000</v>
      </c>
      <c r="BF292" t="s">
        <v>37</v>
      </c>
      <c r="BG292">
        <v>3</v>
      </c>
      <c r="BH292">
        <v>0</v>
      </c>
      <c r="BI292">
        <v>2741.95</v>
      </c>
      <c r="BJ292" t="s">
        <v>11</v>
      </c>
      <c r="BK292" t="s">
        <v>12</v>
      </c>
      <c r="BL292" t="s">
        <v>247</v>
      </c>
      <c r="CB292" t="s">
        <v>2382</v>
      </c>
    </row>
    <row r="293" spans="1:80" x14ac:dyDescent="0.3">
      <c r="A293" t="s">
        <v>322</v>
      </c>
      <c r="B293">
        <v>2000</v>
      </c>
      <c r="C293" t="s">
        <v>37</v>
      </c>
      <c r="D293">
        <v>11</v>
      </c>
      <c r="E293">
        <v>0</v>
      </c>
      <c r="F293">
        <v>2755.02</v>
      </c>
      <c r="G293" t="s">
        <v>11</v>
      </c>
      <c r="H293" t="s">
        <v>16</v>
      </c>
      <c r="I293" t="s">
        <v>247</v>
      </c>
      <c r="AB293" t="s">
        <v>2080</v>
      </c>
      <c r="AC293">
        <v>29.734999999999999</v>
      </c>
      <c r="AD293">
        <v>7.79</v>
      </c>
      <c r="AE293" t="s">
        <v>2380</v>
      </c>
      <c r="AF293" t="s">
        <v>2380</v>
      </c>
      <c r="AG293" t="s">
        <v>2380</v>
      </c>
      <c r="AH293" t="s">
        <v>2381</v>
      </c>
      <c r="AI293" t="s">
        <v>2380</v>
      </c>
      <c r="BD293" t="s">
        <v>322</v>
      </c>
      <c r="BE293">
        <v>2000</v>
      </c>
      <c r="BF293" t="s">
        <v>37</v>
      </c>
      <c r="BG293">
        <v>11</v>
      </c>
      <c r="BH293">
        <v>0</v>
      </c>
      <c r="BI293">
        <v>2755.02</v>
      </c>
      <c r="BJ293" t="s">
        <v>11</v>
      </c>
      <c r="BK293" t="s">
        <v>16</v>
      </c>
      <c r="BL293" t="s">
        <v>247</v>
      </c>
      <c r="CB293" t="s">
        <v>2380</v>
      </c>
    </row>
    <row r="294" spans="1:80" x14ac:dyDescent="0.3">
      <c r="A294" t="s">
        <v>323</v>
      </c>
      <c r="B294">
        <v>1997</v>
      </c>
      <c r="C294" t="s">
        <v>35</v>
      </c>
      <c r="D294">
        <v>10</v>
      </c>
      <c r="E294">
        <v>0</v>
      </c>
      <c r="F294">
        <v>2758.99</v>
      </c>
      <c r="G294" t="s">
        <v>11</v>
      </c>
      <c r="H294" t="s">
        <v>16</v>
      </c>
      <c r="I294" t="s">
        <v>23</v>
      </c>
      <c r="AB294" t="s">
        <v>2079</v>
      </c>
      <c r="AC294">
        <v>40.74</v>
      </c>
      <c r="AD294">
        <v>5.28</v>
      </c>
      <c r="AE294" t="s">
        <v>2380</v>
      </c>
      <c r="AF294" t="s">
        <v>2380</v>
      </c>
      <c r="AG294" t="s">
        <v>2383</v>
      </c>
      <c r="AH294">
        <v>1</v>
      </c>
      <c r="AI294" t="s">
        <v>2382</v>
      </c>
      <c r="BD294" t="s">
        <v>323</v>
      </c>
      <c r="BE294">
        <v>1997</v>
      </c>
      <c r="BF294" t="s">
        <v>35</v>
      </c>
      <c r="BG294">
        <v>10</v>
      </c>
      <c r="BH294">
        <v>0</v>
      </c>
      <c r="BI294">
        <v>2758.99</v>
      </c>
      <c r="BJ294" t="s">
        <v>11</v>
      </c>
      <c r="BK294" t="s">
        <v>16</v>
      </c>
      <c r="BL294" t="s">
        <v>23</v>
      </c>
      <c r="CB294" t="s">
        <v>2382</v>
      </c>
    </row>
    <row r="295" spans="1:80" x14ac:dyDescent="0.3">
      <c r="A295" t="s">
        <v>324</v>
      </c>
      <c r="B295">
        <v>2004</v>
      </c>
      <c r="C295" t="s">
        <v>15</v>
      </c>
      <c r="D295">
        <v>14</v>
      </c>
      <c r="E295">
        <v>0</v>
      </c>
      <c r="F295">
        <v>2773.46</v>
      </c>
      <c r="G295" t="s">
        <v>11</v>
      </c>
      <c r="H295" t="s">
        <v>16</v>
      </c>
      <c r="I295" t="s">
        <v>300</v>
      </c>
      <c r="AB295" t="s">
        <v>2078</v>
      </c>
      <c r="AC295">
        <v>24.14</v>
      </c>
      <c r="AD295">
        <v>5.87</v>
      </c>
      <c r="AE295" t="s">
        <v>2380</v>
      </c>
      <c r="AF295" t="s">
        <v>2380</v>
      </c>
      <c r="AG295" t="s">
        <v>2380</v>
      </c>
      <c r="AH295">
        <v>2</v>
      </c>
      <c r="AI295" t="s">
        <v>2382</v>
      </c>
      <c r="BD295" t="s">
        <v>324</v>
      </c>
      <c r="BE295">
        <v>2004</v>
      </c>
      <c r="BF295" t="s">
        <v>15</v>
      </c>
      <c r="BG295">
        <v>14</v>
      </c>
      <c r="BH295">
        <v>0</v>
      </c>
      <c r="BI295">
        <v>2773.46</v>
      </c>
      <c r="BJ295" t="s">
        <v>11</v>
      </c>
      <c r="BK295" t="s">
        <v>16</v>
      </c>
      <c r="BL295" t="s">
        <v>300</v>
      </c>
      <c r="CB295" t="s">
        <v>2382</v>
      </c>
    </row>
    <row r="296" spans="1:80" x14ac:dyDescent="0.3">
      <c r="A296" t="s">
        <v>31</v>
      </c>
      <c r="B296">
        <v>1999</v>
      </c>
      <c r="C296" t="s">
        <v>18</v>
      </c>
      <c r="D296">
        <v>9</v>
      </c>
      <c r="E296">
        <v>1</v>
      </c>
      <c r="F296">
        <v>2775.19</v>
      </c>
      <c r="G296" t="s">
        <v>11</v>
      </c>
      <c r="H296" t="s">
        <v>16</v>
      </c>
      <c r="I296" t="s">
        <v>23</v>
      </c>
      <c r="AB296" t="s">
        <v>2077</v>
      </c>
      <c r="AC296">
        <v>25.15</v>
      </c>
      <c r="AD296">
        <v>9.08</v>
      </c>
      <c r="AE296" t="s">
        <v>2382</v>
      </c>
      <c r="AF296" t="s">
        <v>2380</v>
      </c>
      <c r="AG296" t="s">
        <v>2380</v>
      </c>
      <c r="AH296">
        <v>1</v>
      </c>
      <c r="AI296" t="s">
        <v>2382</v>
      </c>
      <c r="BD296" t="s">
        <v>31</v>
      </c>
      <c r="BE296">
        <v>1999</v>
      </c>
      <c r="BF296" t="s">
        <v>18</v>
      </c>
      <c r="BG296">
        <v>9</v>
      </c>
      <c r="BH296">
        <v>1</v>
      </c>
      <c r="BI296">
        <v>2775.19</v>
      </c>
      <c r="BJ296" t="s">
        <v>11</v>
      </c>
      <c r="BK296" t="s">
        <v>16</v>
      </c>
      <c r="BL296" t="s">
        <v>23</v>
      </c>
      <c r="CB296" t="s">
        <v>2382</v>
      </c>
    </row>
    <row r="297" spans="1:80" x14ac:dyDescent="0.3">
      <c r="A297" t="s">
        <v>325</v>
      </c>
      <c r="B297">
        <v>1999</v>
      </c>
      <c r="C297" t="s">
        <v>35</v>
      </c>
      <c r="D297">
        <v>29</v>
      </c>
      <c r="E297">
        <v>1</v>
      </c>
      <c r="F297">
        <v>2775.19</v>
      </c>
      <c r="G297" t="s">
        <v>11</v>
      </c>
      <c r="H297" t="s">
        <v>16</v>
      </c>
      <c r="I297" t="s">
        <v>23</v>
      </c>
      <c r="AB297" t="s">
        <v>2076</v>
      </c>
      <c r="AC297">
        <v>28.71</v>
      </c>
      <c r="AD297">
        <v>5.2</v>
      </c>
      <c r="AE297" t="s">
        <v>2380</v>
      </c>
      <c r="AF297" t="s">
        <v>2380</v>
      </c>
      <c r="AG297" t="s">
        <v>2380</v>
      </c>
      <c r="AH297">
        <v>1</v>
      </c>
      <c r="AI297" t="s">
        <v>2382</v>
      </c>
      <c r="BD297" t="s">
        <v>325</v>
      </c>
      <c r="BE297">
        <v>1999</v>
      </c>
      <c r="BF297" t="s">
        <v>35</v>
      </c>
      <c r="BG297">
        <v>29</v>
      </c>
      <c r="BH297">
        <v>1</v>
      </c>
      <c r="BI297">
        <v>2775.19</v>
      </c>
      <c r="BJ297" t="s">
        <v>11</v>
      </c>
      <c r="BK297" t="s">
        <v>16</v>
      </c>
      <c r="BL297" t="s">
        <v>23</v>
      </c>
      <c r="CB297" t="s">
        <v>2382</v>
      </c>
    </row>
    <row r="298" spans="1:80" x14ac:dyDescent="0.3">
      <c r="A298" t="s">
        <v>326</v>
      </c>
      <c r="B298">
        <v>1999</v>
      </c>
      <c r="C298" t="s">
        <v>30</v>
      </c>
      <c r="D298">
        <v>24</v>
      </c>
      <c r="E298">
        <v>1</v>
      </c>
      <c r="F298">
        <v>2789.06</v>
      </c>
      <c r="G298" t="s">
        <v>11</v>
      </c>
      <c r="H298" t="s">
        <v>12</v>
      </c>
      <c r="I298" t="s">
        <v>23</v>
      </c>
      <c r="AB298" t="s">
        <v>2075</v>
      </c>
      <c r="AC298">
        <v>23</v>
      </c>
      <c r="AD298">
        <v>5.48</v>
      </c>
      <c r="AE298" t="s">
        <v>2380</v>
      </c>
      <c r="AF298" t="s">
        <v>2380</v>
      </c>
      <c r="AG298" t="s">
        <v>2380</v>
      </c>
      <c r="AH298" t="s">
        <v>2381</v>
      </c>
      <c r="AI298" t="s">
        <v>2382</v>
      </c>
      <c r="BD298" t="s">
        <v>326</v>
      </c>
      <c r="BE298">
        <v>1999</v>
      </c>
      <c r="BF298" t="s">
        <v>30</v>
      </c>
      <c r="BG298">
        <v>24</v>
      </c>
      <c r="BH298">
        <v>1</v>
      </c>
      <c r="BI298">
        <v>2789.06</v>
      </c>
      <c r="BJ298" t="s">
        <v>11</v>
      </c>
      <c r="BK298" t="s">
        <v>12</v>
      </c>
      <c r="BL298" t="s">
        <v>23</v>
      </c>
      <c r="CB298" t="s">
        <v>2382</v>
      </c>
    </row>
    <row r="299" spans="1:80" x14ac:dyDescent="0.3">
      <c r="A299" t="s">
        <v>327</v>
      </c>
      <c r="B299">
        <v>2004</v>
      </c>
      <c r="C299" t="s">
        <v>35</v>
      </c>
      <c r="D299">
        <v>4</v>
      </c>
      <c r="E299">
        <v>2</v>
      </c>
      <c r="F299">
        <v>2801.26</v>
      </c>
      <c r="G299" t="s">
        <v>11</v>
      </c>
      <c r="H299" t="s">
        <v>12</v>
      </c>
      <c r="I299" t="s">
        <v>13</v>
      </c>
      <c r="AB299" t="s">
        <v>2074</v>
      </c>
      <c r="AC299">
        <v>36.86</v>
      </c>
      <c r="AD299">
        <v>11.95</v>
      </c>
      <c r="AE299" t="s">
        <v>2380</v>
      </c>
      <c r="AF299" t="s">
        <v>2380</v>
      </c>
      <c r="AG299" t="s">
        <v>2380</v>
      </c>
      <c r="AH299" t="s">
        <v>2381</v>
      </c>
      <c r="AI299" t="s">
        <v>2380</v>
      </c>
      <c r="BD299" t="s">
        <v>327</v>
      </c>
      <c r="BE299">
        <v>2004</v>
      </c>
      <c r="BF299" t="s">
        <v>35</v>
      </c>
      <c r="BG299">
        <v>4</v>
      </c>
      <c r="BH299">
        <v>2</v>
      </c>
      <c r="BI299">
        <v>2801.26</v>
      </c>
      <c r="BJ299" t="s">
        <v>11</v>
      </c>
      <c r="BK299" t="s">
        <v>12</v>
      </c>
      <c r="BL299" t="s">
        <v>13</v>
      </c>
      <c r="CB299" t="s">
        <v>2380</v>
      </c>
    </row>
    <row r="300" spans="1:80" x14ac:dyDescent="0.3">
      <c r="A300" t="s">
        <v>328</v>
      </c>
      <c r="B300">
        <v>2003</v>
      </c>
      <c r="C300" t="s">
        <v>20</v>
      </c>
      <c r="D300">
        <v>23</v>
      </c>
      <c r="E300">
        <v>2</v>
      </c>
      <c r="F300">
        <v>2803.7</v>
      </c>
      <c r="G300" t="s">
        <v>11</v>
      </c>
      <c r="H300" t="s">
        <v>16</v>
      </c>
      <c r="I300" t="s">
        <v>23</v>
      </c>
      <c r="AB300" t="s">
        <v>2073</v>
      </c>
      <c r="AC300">
        <v>24.25</v>
      </c>
      <c r="AD300">
        <v>8.6999999999999993</v>
      </c>
      <c r="AE300" t="s">
        <v>2382</v>
      </c>
      <c r="AF300" t="s">
        <v>2380</v>
      </c>
      <c r="AG300" t="s">
        <v>2380</v>
      </c>
      <c r="AH300">
        <v>1</v>
      </c>
      <c r="AI300" t="s">
        <v>2382</v>
      </c>
      <c r="BD300" t="s">
        <v>328</v>
      </c>
      <c r="BE300">
        <v>2003</v>
      </c>
      <c r="BF300" t="s">
        <v>20</v>
      </c>
      <c r="BG300">
        <v>23</v>
      </c>
      <c r="BH300">
        <v>2</v>
      </c>
      <c r="BI300">
        <v>2803.7</v>
      </c>
      <c r="BJ300" t="s">
        <v>11</v>
      </c>
      <c r="BK300" t="s">
        <v>16</v>
      </c>
      <c r="BL300" t="s">
        <v>23</v>
      </c>
      <c r="CB300" t="s">
        <v>2382</v>
      </c>
    </row>
    <row r="301" spans="1:80" x14ac:dyDescent="0.3">
      <c r="A301" t="s">
        <v>329</v>
      </c>
      <c r="B301">
        <v>2000</v>
      </c>
      <c r="C301" t="s">
        <v>37</v>
      </c>
      <c r="D301">
        <v>1</v>
      </c>
      <c r="E301">
        <v>0</v>
      </c>
      <c r="F301">
        <v>2819.51</v>
      </c>
      <c r="G301" t="s">
        <v>11</v>
      </c>
      <c r="H301" t="s">
        <v>12</v>
      </c>
      <c r="I301" t="s">
        <v>42</v>
      </c>
      <c r="AB301" t="s">
        <v>2072</v>
      </c>
      <c r="AC301">
        <v>23.85</v>
      </c>
      <c r="AD301">
        <v>7.84</v>
      </c>
      <c r="AE301" t="s">
        <v>2380</v>
      </c>
      <c r="AF301" t="s">
        <v>2380</v>
      </c>
      <c r="AG301" t="s">
        <v>2380</v>
      </c>
      <c r="AH301" t="s">
        <v>2381</v>
      </c>
      <c r="AI301" t="s">
        <v>2382</v>
      </c>
      <c r="BD301" t="s">
        <v>329</v>
      </c>
      <c r="BE301">
        <v>2000</v>
      </c>
      <c r="BF301" t="s">
        <v>37</v>
      </c>
      <c r="BG301">
        <v>1</v>
      </c>
      <c r="BH301">
        <v>0</v>
      </c>
      <c r="BI301">
        <v>2819.51</v>
      </c>
      <c r="BJ301" t="s">
        <v>11</v>
      </c>
      <c r="BK301" t="s">
        <v>12</v>
      </c>
      <c r="BL301" t="s">
        <v>42</v>
      </c>
      <c r="CB301" t="s">
        <v>2382</v>
      </c>
    </row>
    <row r="302" spans="1:80" x14ac:dyDescent="0.3">
      <c r="A302" t="s">
        <v>330</v>
      </c>
      <c r="B302">
        <v>1998</v>
      </c>
      <c r="C302" t="s">
        <v>15</v>
      </c>
      <c r="D302">
        <v>15</v>
      </c>
      <c r="E302">
        <v>0</v>
      </c>
      <c r="F302">
        <v>2842.76</v>
      </c>
      <c r="G302" t="s">
        <v>11</v>
      </c>
      <c r="H302" t="s">
        <v>12</v>
      </c>
      <c r="I302" t="s">
        <v>23</v>
      </c>
      <c r="AB302" t="s">
        <v>2071</v>
      </c>
      <c r="AC302">
        <v>40.020000000000003</v>
      </c>
      <c r="AD302">
        <v>5.19</v>
      </c>
      <c r="AE302" t="s">
        <v>2382</v>
      </c>
      <c r="AF302" t="s">
        <v>2380</v>
      </c>
      <c r="AG302" t="s">
        <v>2380</v>
      </c>
      <c r="AH302">
        <v>1</v>
      </c>
      <c r="AI302" t="s">
        <v>2382</v>
      </c>
      <c r="BD302" t="s">
        <v>330</v>
      </c>
      <c r="BE302">
        <v>1998</v>
      </c>
      <c r="BF302" t="s">
        <v>15</v>
      </c>
      <c r="BG302">
        <v>15</v>
      </c>
      <c r="BH302">
        <v>0</v>
      </c>
      <c r="BI302">
        <v>2842.76</v>
      </c>
      <c r="BJ302" t="s">
        <v>11</v>
      </c>
      <c r="BK302" t="s">
        <v>12</v>
      </c>
      <c r="BL302" t="s">
        <v>23</v>
      </c>
      <c r="CB302" t="s">
        <v>2382</v>
      </c>
    </row>
    <row r="303" spans="1:80" x14ac:dyDescent="0.3">
      <c r="A303" t="s">
        <v>331</v>
      </c>
      <c r="B303">
        <v>1998</v>
      </c>
      <c r="C303" t="s">
        <v>18</v>
      </c>
      <c r="D303">
        <v>17</v>
      </c>
      <c r="E303">
        <v>0</v>
      </c>
      <c r="F303">
        <v>2850.68</v>
      </c>
      <c r="G303" t="s">
        <v>11</v>
      </c>
      <c r="H303" t="s">
        <v>12</v>
      </c>
      <c r="I303" t="s">
        <v>23</v>
      </c>
      <c r="AB303" t="s">
        <v>2070</v>
      </c>
      <c r="AC303">
        <v>19.170000000000002</v>
      </c>
      <c r="AD303">
        <v>8.41</v>
      </c>
      <c r="AE303" t="s">
        <v>2380</v>
      </c>
      <c r="AF303" t="s">
        <v>2380</v>
      </c>
      <c r="AG303" t="s">
        <v>2380</v>
      </c>
      <c r="AH303" t="s">
        <v>2381</v>
      </c>
      <c r="AI303" t="s">
        <v>2382</v>
      </c>
      <c r="BD303" t="s">
        <v>331</v>
      </c>
      <c r="BE303">
        <v>1998</v>
      </c>
      <c r="BF303" t="s">
        <v>18</v>
      </c>
      <c r="BG303">
        <v>17</v>
      </c>
      <c r="BH303">
        <v>0</v>
      </c>
      <c r="BI303">
        <v>2850.68</v>
      </c>
      <c r="BJ303" t="s">
        <v>11</v>
      </c>
      <c r="BK303" t="s">
        <v>12</v>
      </c>
      <c r="BL303" t="s">
        <v>23</v>
      </c>
      <c r="CB303" t="s">
        <v>2382</v>
      </c>
    </row>
    <row r="304" spans="1:80" x14ac:dyDescent="0.3">
      <c r="A304" t="s">
        <v>332</v>
      </c>
      <c r="B304">
        <v>1998</v>
      </c>
      <c r="C304" t="s">
        <v>20</v>
      </c>
      <c r="D304">
        <v>4</v>
      </c>
      <c r="E304">
        <v>0</v>
      </c>
      <c r="F304">
        <v>2855.44</v>
      </c>
      <c r="G304" t="s">
        <v>11</v>
      </c>
      <c r="H304" t="s">
        <v>12</v>
      </c>
      <c r="I304" t="s">
        <v>23</v>
      </c>
      <c r="AB304" t="s">
        <v>2069</v>
      </c>
      <c r="AC304">
        <v>43.53</v>
      </c>
      <c r="AD304">
        <v>5.86</v>
      </c>
      <c r="AE304" t="s">
        <v>2382</v>
      </c>
      <c r="AF304" t="s">
        <v>2382</v>
      </c>
      <c r="AG304" t="s">
        <v>2380</v>
      </c>
      <c r="AH304">
        <v>2</v>
      </c>
      <c r="AI304" t="s">
        <v>2382</v>
      </c>
      <c r="BD304" t="s">
        <v>332</v>
      </c>
      <c r="BE304">
        <v>1998</v>
      </c>
      <c r="BF304" t="s">
        <v>20</v>
      </c>
      <c r="BG304">
        <v>4</v>
      </c>
      <c r="BH304">
        <v>0</v>
      </c>
      <c r="BI304">
        <v>2855.44</v>
      </c>
      <c r="BJ304" t="s">
        <v>11</v>
      </c>
      <c r="BK304" t="s">
        <v>12</v>
      </c>
      <c r="BL304" t="s">
        <v>23</v>
      </c>
      <c r="CB304" t="s">
        <v>2382</v>
      </c>
    </row>
    <row r="305" spans="1:80" x14ac:dyDescent="0.3">
      <c r="A305" t="s">
        <v>333</v>
      </c>
      <c r="B305">
        <v>1993</v>
      </c>
      <c r="C305" t="s">
        <v>15</v>
      </c>
      <c r="D305">
        <v>1</v>
      </c>
      <c r="E305">
        <v>0</v>
      </c>
      <c r="F305">
        <v>2866.09</v>
      </c>
      <c r="G305" t="s">
        <v>12</v>
      </c>
      <c r="H305" t="s">
        <v>12</v>
      </c>
      <c r="I305" t="s">
        <v>42</v>
      </c>
      <c r="AB305" t="s">
        <v>2068</v>
      </c>
      <c r="AC305">
        <v>46.06</v>
      </c>
      <c r="AD305">
        <v>4.18</v>
      </c>
      <c r="AE305" t="s">
        <v>2380</v>
      </c>
      <c r="AF305" t="s">
        <v>2382</v>
      </c>
      <c r="AG305" t="s">
        <v>2380</v>
      </c>
      <c r="AH305">
        <v>1</v>
      </c>
      <c r="AI305" t="s">
        <v>2382</v>
      </c>
      <c r="BD305" t="s">
        <v>333</v>
      </c>
      <c r="BE305">
        <v>1993</v>
      </c>
      <c r="BF305" t="s">
        <v>15</v>
      </c>
      <c r="BG305">
        <v>1</v>
      </c>
      <c r="BH305">
        <v>0</v>
      </c>
      <c r="BI305">
        <v>2866.09</v>
      </c>
      <c r="BJ305" t="s">
        <v>12</v>
      </c>
      <c r="BK305" t="s">
        <v>12</v>
      </c>
      <c r="BL305" t="s">
        <v>42</v>
      </c>
      <c r="CB305" t="s">
        <v>2382</v>
      </c>
    </row>
    <row r="306" spans="1:80" x14ac:dyDescent="0.3">
      <c r="A306" t="s">
        <v>334</v>
      </c>
      <c r="B306">
        <v>1993</v>
      </c>
      <c r="C306" t="s">
        <v>35</v>
      </c>
      <c r="D306">
        <v>12</v>
      </c>
      <c r="E306">
        <v>0</v>
      </c>
      <c r="F306">
        <v>2867.12</v>
      </c>
      <c r="G306" t="s">
        <v>16</v>
      </c>
      <c r="H306" t="s">
        <v>12</v>
      </c>
      <c r="I306" t="s">
        <v>13</v>
      </c>
      <c r="AB306" t="s">
        <v>2067</v>
      </c>
      <c r="AC306">
        <v>29.92</v>
      </c>
      <c r="AD306">
        <v>11.99</v>
      </c>
      <c r="AE306" t="s">
        <v>2382</v>
      </c>
      <c r="AF306" t="s">
        <v>2380</v>
      </c>
      <c r="AG306" t="s">
        <v>2380</v>
      </c>
      <c r="AH306">
        <v>2</v>
      </c>
      <c r="AI306" t="s">
        <v>2382</v>
      </c>
      <c r="BD306" t="s">
        <v>334</v>
      </c>
      <c r="BE306">
        <v>1993</v>
      </c>
      <c r="BF306" t="s">
        <v>35</v>
      </c>
      <c r="BG306">
        <v>12</v>
      </c>
      <c r="BH306">
        <v>0</v>
      </c>
      <c r="BI306">
        <v>2867.12</v>
      </c>
      <c r="BJ306" t="s">
        <v>16</v>
      </c>
      <c r="BK306" t="s">
        <v>12</v>
      </c>
      <c r="BL306" t="s">
        <v>13</v>
      </c>
      <c r="CB306" t="s">
        <v>2382</v>
      </c>
    </row>
    <row r="307" spans="1:80" x14ac:dyDescent="0.3">
      <c r="A307" t="s">
        <v>335</v>
      </c>
      <c r="B307">
        <v>1996</v>
      </c>
      <c r="C307" t="s">
        <v>18</v>
      </c>
      <c r="D307">
        <v>21</v>
      </c>
      <c r="E307">
        <v>0</v>
      </c>
      <c r="F307">
        <v>2897.32</v>
      </c>
      <c r="G307" t="s">
        <v>12</v>
      </c>
      <c r="H307" t="s">
        <v>12</v>
      </c>
      <c r="I307" t="s">
        <v>168</v>
      </c>
      <c r="AB307" t="s">
        <v>2066</v>
      </c>
      <c r="AC307">
        <v>28.46</v>
      </c>
      <c r="AD307">
        <v>4.8499999999999996</v>
      </c>
      <c r="AE307" t="s">
        <v>2382</v>
      </c>
      <c r="AF307" t="s">
        <v>2380</v>
      </c>
      <c r="AG307" t="s">
        <v>2380</v>
      </c>
      <c r="AH307">
        <v>1</v>
      </c>
      <c r="AI307" t="s">
        <v>2382</v>
      </c>
      <c r="BD307" t="s">
        <v>335</v>
      </c>
      <c r="BE307">
        <v>1996</v>
      </c>
      <c r="BF307" t="s">
        <v>18</v>
      </c>
      <c r="BG307">
        <v>21</v>
      </c>
      <c r="BH307">
        <v>0</v>
      </c>
      <c r="BI307">
        <v>2897.32</v>
      </c>
      <c r="BJ307" t="s">
        <v>12</v>
      </c>
      <c r="BK307" t="s">
        <v>12</v>
      </c>
      <c r="BL307" t="s">
        <v>168</v>
      </c>
      <c r="CB307" t="s">
        <v>2382</v>
      </c>
    </row>
    <row r="308" spans="1:80" x14ac:dyDescent="0.3">
      <c r="A308" t="s">
        <v>336</v>
      </c>
      <c r="B308">
        <v>2000</v>
      </c>
      <c r="C308" t="s">
        <v>10</v>
      </c>
      <c r="D308">
        <v>14</v>
      </c>
      <c r="E308">
        <v>0</v>
      </c>
      <c r="F308">
        <v>2897.46</v>
      </c>
      <c r="G308" t="s">
        <v>11</v>
      </c>
      <c r="H308" t="s">
        <v>16</v>
      </c>
      <c r="I308" t="s">
        <v>23</v>
      </c>
      <c r="AB308" t="s">
        <v>2065</v>
      </c>
      <c r="AC308">
        <v>24.56</v>
      </c>
      <c r="AD308">
        <v>6.18</v>
      </c>
      <c r="AE308" t="s">
        <v>2382</v>
      </c>
      <c r="AF308" t="s">
        <v>2380</v>
      </c>
      <c r="AG308" t="s">
        <v>2383</v>
      </c>
      <c r="AH308">
        <v>1</v>
      </c>
      <c r="AI308" t="s">
        <v>2382</v>
      </c>
      <c r="BD308" t="s">
        <v>336</v>
      </c>
      <c r="BE308">
        <v>2000</v>
      </c>
      <c r="BF308" t="s">
        <v>10</v>
      </c>
      <c r="BG308">
        <v>14</v>
      </c>
      <c r="BH308">
        <v>0</v>
      </c>
      <c r="BI308">
        <v>2897.46</v>
      </c>
      <c r="BJ308" t="s">
        <v>11</v>
      </c>
      <c r="BK308" t="s">
        <v>16</v>
      </c>
      <c r="BL308" t="s">
        <v>23</v>
      </c>
      <c r="CB308" t="s">
        <v>2382</v>
      </c>
    </row>
    <row r="309" spans="1:80" x14ac:dyDescent="0.3">
      <c r="A309" t="s">
        <v>337</v>
      </c>
      <c r="B309">
        <v>1999</v>
      </c>
      <c r="C309" t="s">
        <v>15</v>
      </c>
      <c r="D309">
        <v>1</v>
      </c>
      <c r="E309">
        <v>0</v>
      </c>
      <c r="F309">
        <v>2899.49</v>
      </c>
      <c r="G309" t="s">
        <v>11</v>
      </c>
      <c r="H309" t="s">
        <v>11</v>
      </c>
      <c r="I309" t="s">
        <v>247</v>
      </c>
      <c r="AB309" t="s">
        <v>2064</v>
      </c>
      <c r="AC309">
        <v>41.19</v>
      </c>
      <c r="AD309">
        <v>6.37</v>
      </c>
      <c r="AE309" t="s">
        <v>2380</v>
      </c>
      <c r="AF309" t="s">
        <v>2380</v>
      </c>
      <c r="AG309" t="s">
        <v>2380</v>
      </c>
      <c r="AH309" t="s">
        <v>2381</v>
      </c>
      <c r="AI309" t="s">
        <v>2382</v>
      </c>
      <c r="BD309" t="s">
        <v>337</v>
      </c>
      <c r="BE309">
        <v>1999</v>
      </c>
      <c r="BF309" t="s">
        <v>15</v>
      </c>
      <c r="BG309">
        <v>1</v>
      </c>
      <c r="BH309">
        <v>0</v>
      </c>
      <c r="BI309">
        <v>2899.49</v>
      </c>
      <c r="BJ309" t="s">
        <v>11</v>
      </c>
      <c r="BK309" t="s">
        <v>11</v>
      </c>
      <c r="BL309" t="s">
        <v>247</v>
      </c>
      <c r="CB309" t="s">
        <v>2382</v>
      </c>
    </row>
    <row r="310" spans="1:80" x14ac:dyDescent="0.3">
      <c r="A310" t="s">
        <v>338</v>
      </c>
      <c r="B310">
        <v>1996</v>
      </c>
      <c r="C310" t="s">
        <v>37</v>
      </c>
      <c r="D310">
        <v>24</v>
      </c>
      <c r="E310">
        <v>1</v>
      </c>
      <c r="F310">
        <v>2902.91</v>
      </c>
      <c r="G310" t="s">
        <v>11</v>
      </c>
      <c r="H310" t="s">
        <v>11</v>
      </c>
      <c r="I310" t="s">
        <v>13</v>
      </c>
      <c r="AB310" t="s">
        <v>2063</v>
      </c>
      <c r="AC310">
        <v>18.63</v>
      </c>
      <c r="AD310">
        <v>9.81</v>
      </c>
      <c r="AE310" t="s">
        <v>2382</v>
      </c>
      <c r="AF310" t="s">
        <v>2380</v>
      </c>
      <c r="AG310" t="s">
        <v>2380</v>
      </c>
      <c r="AH310">
        <v>2</v>
      </c>
      <c r="AI310" t="s">
        <v>2382</v>
      </c>
      <c r="BD310" t="s">
        <v>338</v>
      </c>
      <c r="BE310">
        <v>1996</v>
      </c>
      <c r="BF310" t="s">
        <v>37</v>
      </c>
      <c r="BG310">
        <v>24</v>
      </c>
      <c r="BH310">
        <v>1</v>
      </c>
      <c r="BI310">
        <v>2902.91</v>
      </c>
      <c r="BJ310" t="s">
        <v>11</v>
      </c>
      <c r="BK310" t="s">
        <v>11</v>
      </c>
      <c r="BL310" t="s">
        <v>13</v>
      </c>
      <c r="CB310" t="s">
        <v>2382</v>
      </c>
    </row>
    <row r="311" spans="1:80" x14ac:dyDescent="0.3">
      <c r="A311" t="s">
        <v>339</v>
      </c>
      <c r="B311">
        <v>1996</v>
      </c>
      <c r="C311" t="s">
        <v>18</v>
      </c>
      <c r="D311">
        <v>13</v>
      </c>
      <c r="E311">
        <v>1</v>
      </c>
      <c r="F311">
        <v>2904.09</v>
      </c>
      <c r="G311" t="s">
        <v>11</v>
      </c>
      <c r="H311" t="s">
        <v>11</v>
      </c>
      <c r="I311" t="s">
        <v>42</v>
      </c>
      <c r="AB311" t="s">
        <v>2062</v>
      </c>
      <c r="AC311">
        <v>26.26</v>
      </c>
      <c r="AD311">
        <v>11.8</v>
      </c>
      <c r="AE311" t="s">
        <v>2382</v>
      </c>
      <c r="AF311" t="s">
        <v>2380</v>
      </c>
      <c r="AG311" t="s">
        <v>2380</v>
      </c>
      <c r="AH311">
        <v>1</v>
      </c>
      <c r="AI311" t="s">
        <v>2382</v>
      </c>
      <c r="BD311" t="s">
        <v>339</v>
      </c>
      <c r="BE311">
        <v>1996</v>
      </c>
      <c r="BF311" t="s">
        <v>18</v>
      </c>
      <c r="BG311">
        <v>13</v>
      </c>
      <c r="BH311">
        <v>1</v>
      </c>
      <c r="BI311">
        <v>2904.09</v>
      </c>
      <c r="BJ311" t="s">
        <v>11</v>
      </c>
      <c r="BK311" t="s">
        <v>11</v>
      </c>
      <c r="BL311" t="s">
        <v>42</v>
      </c>
      <c r="CB311" t="s">
        <v>2382</v>
      </c>
    </row>
    <row r="312" spans="1:80" x14ac:dyDescent="0.3">
      <c r="A312" t="s">
        <v>340</v>
      </c>
      <c r="B312">
        <v>2003</v>
      </c>
      <c r="C312" t="s">
        <v>18</v>
      </c>
      <c r="D312">
        <v>5</v>
      </c>
      <c r="E312">
        <v>2</v>
      </c>
      <c r="F312">
        <v>2913.57</v>
      </c>
      <c r="G312" t="s">
        <v>11</v>
      </c>
      <c r="H312" t="s">
        <v>11</v>
      </c>
      <c r="I312" t="s">
        <v>42</v>
      </c>
      <c r="AB312" t="s">
        <v>2061</v>
      </c>
      <c r="AC312">
        <v>22.37</v>
      </c>
      <c r="AD312">
        <v>5.86</v>
      </c>
      <c r="AE312" t="s">
        <v>2382</v>
      </c>
      <c r="AF312" t="s">
        <v>2380</v>
      </c>
      <c r="AG312" t="s">
        <v>2383</v>
      </c>
      <c r="AH312">
        <v>1</v>
      </c>
      <c r="AI312" t="s">
        <v>2382</v>
      </c>
      <c r="BD312" t="s">
        <v>340</v>
      </c>
      <c r="BE312">
        <v>2003</v>
      </c>
      <c r="BF312" t="s">
        <v>18</v>
      </c>
      <c r="BG312">
        <v>5</v>
      </c>
      <c r="BH312">
        <v>2</v>
      </c>
      <c r="BI312">
        <v>2913.57</v>
      </c>
      <c r="BJ312" t="s">
        <v>11</v>
      </c>
      <c r="BK312" t="s">
        <v>11</v>
      </c>
      <c r="BL312" t="s">
        <v>42</v>
      </c>
      <c r="CB312" t="s">
        <v>2382</v>
      </c>
    </row>
    <row r="313" spans="1:80" x14ac:dyDescent="0.3">
      <c r="A313" t="s">
        <v>341</v>
      </c>
      <c r="B313">
        <v>1996</v>
      </c>
      <c r="C313" t="s">
        <v>18</v>
      </c>
      <c r="D313">
        <v>30</v>
      </c>
      <c r="E313">
        <v>1</v>
      </c>
      <c r="F313">
        <v>2927.06</v>
      </c>
      <c r="G313" t="s">
        <v>11</v>
      </c>
      <c r="H313" t="s">
        <v>11</v>
      </c>
      <c r="I313" t="s">
        <v>13</v>
      </c>
      <c r="AB313" t="s">
        <v>2060</v>
      </c>
      <c r="AC313">
        <v>39.619999999999997</v>
      </c>
      <c r="AD313">
        <v>4.28</v>
      </c>
      <c r="AE313" t="s">
        <v>2380</v>
      </c>
      <c r="AF313" t="s">
        <v>2380</v>
      </c>
      <c r="AG313" t="s">
        <v>2380</v>
      </c>
      <c r="AH313">
        <v>1</v>
      </c>
      <c r="AI313" t="s">
        <v>2382</v>
      </c>
      <c r="BD313" t="s">
        <v>341</v>
      </c>
      <c r="BE313">
        <v>1996</v>
      </c>
      <c r="BF313" t="s">
        <v>18</v>
      </c>
      <c r="BG313">
        <v>30</v>
      </c>
      <c r="BH313">
        <v>1</v>
      </c>
      <c r="BI313">
        <v>2927.06</v>
      </c>
      <c r="BJ313" t="s">
        <v>11</v>
      </c>
      <c r="BK313" t="s">
        <v>11</v>
      </c>
      <c r="BL313" t="s">
        <v>13</v>
      </c>
      <c r="CB313" t="s">
        <v>2382</v>
      </c>
    </row>
    <row r="314" spans="1:80" x14ac:dyDescent="0.3">
      <c r="A314" t="s">
        <v>342</v>
      </c>
      <c r="B314">
        <v>2002</v>
      </c>
      <c r="C314" t="s">
        <v>20</v>
      </c>
      <c r="D314">
        <v>30</v>
      </c>
      <c r="E314">
        <v>0</v>
      </c>
      <c r="F314">
        <v>2943.41</v>
      </c>
      <c r="G314" t="s">
        <v>11</v>
      </c>
      <c r="H314" t="s">
        <v>12</v>
      </c>
      <c r="I314" t="s">
        <v>23</v>
      </c>
      <c r="AB314" t="s">
        <v>2059</v>
      </c>
      <c r="AC314">
        <v>18.329999999999998</v>
      </c>
      <c r="AD314">
        <v>4.16</v>
      </c>
      <c r="AE314" t="s">
        <v>2382</v>
      </c>
      <c r="AF314" t="s">
        <v>2380</v>
      </c>
      <c r="AG314" t="s">
        <v>2380</v>
      </c>
      <c r="AH314" t="s">
        <v>2381</v>
      </c>
      <c r="AI314" t="s">
        <v>2382</v>
      </c>
      <c r="BD314" t="s">
        <v>342</v>
      </c>
      <c r="BE314">
        <v>2002</v>
      </c>
      <c r="BF314" t="s">
        <v>20</v>
      </c>
      <c r="BG314">
        <v>30</v>
      </c>
      <c r="BH314">
        <v>0</v>
      </c>
      <c r="BI314">
        <v>2943.41</v>
      </c>
      <c r="BJ314" t="s">
        <v>11</v>
      </c>
      <c r="BK314" t="s">
        <v>12</v>
      </c>
      <c r="BL314" t="s">
        <v>23</v>
      </c>
      <c r="CB314" t="s">
        <v>2382</v>
      </c>
    </row>
    <row r="315" spans="1:80" x14ac:dyDescent="0.3">
      <c r="A315" t="s">
        <v>343</v>
      </c>
      <c r="B315">
        <v>1995</v>
      </c>
      <c r="C315" t="s">
        <v>20</v>
      </c>
      <c r="D315">
        <v>24</v>
      </c>
      <c r="E315">
        <v>0</v>
      </c>
      <c r="F315">
        <v>2974.13</v>
      </c>
      <c r="G315" t="s">
        <v>11</v>
      </c>
      <c r="H315" t="s">
        <v>16</v>
      </c>
      <c r="I315" t="s">
        <v>42</v>
      </c>
      <c r="AB315" t="s">
        <v>2058</v>
      </c>
      <c r="AC315">
        <v>17.11</v>
      </c>
      <c r="AD315">
        <v>4.9800000000000004</v>
      </c>
      <c r="AE315" t="s">
        <v>2382</v>
      </c>
      <c r="AF315" t="s">
        <v>2380</v>
      </c>
      <c r="AG315" t="s">
        <v>2383</v>
      </c>
      <c r="AH315">
        <v>1</v>
      </c>
      <c r="AI315" t="s">
        <v>2382</v>
      </c>
      <c r="BD315" t="s">
        <v>343</v>
      </c>
      <c r="BE315">
        <v>1995</v>
      </c>
      <c r="BF315" t="s">
        <v>20</v>
      </c>
      <c r="BG315">
        <v>24</v>
      </c>
      <c r="BH315">
        <v>0</v>
      </c>
      <c r="BI315">
        <v>2974.13</v>
      </c>
      <c r="BJ315" t="s">
        <v>11</v>
      </c>
      <c r="BK315" t="s">
        <v>16</v>
      </c>
      <c r="BL315" t="s">
        <v>42</v>
      </c>
      <c r="CB315" t="s">
        <v>2382</v>
      </c>
    </row>
    <row r="316" spans="1:80" x14ac:dyDescent="0.3">
      <c r="A316" t="s">
        <v>344</v>
      </c>
      <c r="B316">
        <v>1987</v>
      </c>
      <c r="C316" t="s">
        <v>18</v>
      </c>
      <c r="D316">
        <v>18</v>
      </c>
      <c r="E316">
        <v>3</v>
      </c>
      <c r="F316">
        <v>2979.52</v>
      </c>
      <c r="G316" t="s">
        <v>11</v>
      </c>
      <c r="H316" t="s">
        <v>12</v>
      </c>
      <c r="I316" t="s">
        <v>13</v>
      </c>
      <c r="AB316" t="s">
        <v>2057</v>
      </c>
      <c r="AC316">
        <v>43.5</v>
      </c>
      <c r="AD316">
        <v>6.38</v>
      </c>
      <c r="AE316" t="s">
        <v>2380</v>
      </c>
      <c r="AF316" t="s">
        <v>2382</v>
      </c>
      <c r="AG316" t="s">
        <v>2380</v>
      </c>
      <c r="AH316">
        <v>1</v>
      </c>
      <c r="AI316" t="s">
        <v>2382</v>
      </c>
      <c r="BD316" t="s">
        <v>344</v>
      </c>
      <c r="BE316">
        <v>1987</v>
      </c>
      <c r="BF316" t="s">
        <v>18</v>
      </c>
      <c r="BG316">
        <v>18</v>
      </c>
      <c r="BH316">
        <v>3</v>
      </c>
      <c r="BI316">
        <v>2979.52</v>
      </c>
      <c r="BJ316" t="s">
        <v>11</v>
      </c>
      <c r="BK316" t="s">
        <v>12</v>
      </c>
      <c r="BL316" t="s">
        <v>13</v>
      </c>
      <c r="CB316" t="s">
        <v>2382</v>
      </c>
    </row>
    <row r="317" spans="1:80" x14ac:dyDescent="0.3">
      <c r="A317" t="s">
        <v>345</v>
      </c>
      <c r="B317">
        <v>1991</v>
      </c>
      <c r="C317" t="s">
        <v>15</v>
      </c>
      <c r="D317">
        <v>20</v>
      </c>
      <c r="E317">
        <v>3</v>
      </c>
      <c r="F317">
        <v>2985.67</v>
      </c>
      <c r="G317" t="s">
        <v>11</v>
      </c>
      <c r="H317" t="s">
        <v>11</v>
      </c>
      <c r="I317" t="s">
        <v>13</v>
      </c>
      <c r="AB317" t="s">
        <v>2056</v>
      </c>
      <c r="AC317">
        <v>25.364999999999998</v>
      </c>
      <c r="AD317">
        <v>5.19</v>
      </c>
      <c r="AE317" t="s">
        <v>2380</v>
      </c>
      <c r="AF317" t="s">
        <v>2380</v>
      </c>
      <c r="AG317" t="s">
        <v>2380</v>
      </c>
      <c r="AH317">
        <v>2</v>
      </c>
      <c r="AI317" t="s">
        <v>2380</v>
      </c>
      <c r="BD317" t="s">
        <v>345</v>
      </c>
      <c r="BE317">
        <v>1991</v>
      </c>
      <c r="BF317" t="s">
        <v>15</v>
      </c>
      <c r="BG317">
        <v>20</v>
      </c>
      <c r="BH317">
        <v>3</v>
      </c>
      <c r="BI317">
        <v>2985.67</v>
      </c>
      <c r="BJ317" t="s">
        <v>11</v>
      </c>
      <c r="BK317" t="s">
        <v>11</v>
      </c>
      <c r="BL317" t="s">
        <v>13</v>
      </c>
      <c r="CB317" t="s">
        <v>2380</v>
      </c>
    </row>
    <row r="318" spans="1:80" x14ac:dyDescent="0.3">
      <c r="A318" t="s">
        <v>346</v>
      </c>
      <c r="B318">
        <v>2002</v>
      </c>
      <c r="C318" t="s">
        <v>30</v>
      </c>
      <c r="D318">
        <v>15</v>
      </c>
      <c r="E318">
        <v>0</v>
      </c>
      <c r="F318">
        <v>3012.22</v>
      </c>
      <c r="G318" t="s">
        <v>11</v>
      </c>
      <c r="H318" t="s">
        <v>12</v>
      </c>
      <c r="I318" t="s">
        <v>23</v>
      </c>
      <c r="AB318" t="s">
        <v>2055</v>
      </c>
      <c r="AC318">
        <v>28.594999999999999</v>
      </c>
      <c r="AD318">
        <v>10.210000000000001</v>
      </c>
      <c r="AE318" t="s">
        <v>2380</v>
      </c>
      <c r="AF318" t="s">
        <v>2380</v>
      </c>
      <c r="AG318" t="s">
        <v>2380</v>
      </c>
      <c r="AH318" t="s">
        <v>2381</v>
      </c>
      <c r="AI318" t="s">
        <v>2380</v>
      </c>
      <c r="BD318" t="s">
        <v>346</v>
      </c>
      <c r="BE318">
        <v>2002</v>
      </c>
      <c r="BF318" t="s">
        <v>30</v>
      </c>
      <c r="BG318">
        <v>15</v>
      </c>
      <c r="BH318">
        <v>0</v>
      </c>
      <c r="BI318">
        <v>3012.22</v>
      </c>
      <c r="BJ318" t="s">
        <v>11</v>
      </c>
      <c r="BK318" t="s">
        <v>12</v>
      </c>
      <c r="BL318" t="s">
        <v>23</v>
      </c>
      <c r="CB318" t="s">
        <v>2380</v>
      </c>
    </row>
    <row r="319" spans="1:80" x14ac:dyDescent="0.3">
      <c r="A319" t="s">
        <v>347</v>
      </c>
      <c r="B319">
        <v>1988</v>
      </c>
      <c r="C319" t="s">
        <v>20</v>
      </c>
      <c r="D319">
        <v>28</v>
      </c>
      <c r="E319">
        <v>3</v>
      </c>
      <c r="F319">
        <v>3018.04</v>
      </c>
      <c r="G319" t="s">
        <v>11</v>
      </c>
      <c r="H319" t="s">
        <v>11</v>
      </c>
      <c r="I319" t="s">
        <v>23</v>
      </c>
      <c r="AB319" t="s">
        <v>2054</v>
      </c>
      <c r="AC319">
        <v>29.83</v>
      </c>
      <c r="AD319">
        <v>9.6999999999999993</v>
      </c>
      <c r="AE319" t="s">
        <v>2382</v>
      </c>
      <c r="AF319" t="s">
        <v>2380</v>
      </c>
      <c r="AG319" t="s">
        <v>2383</v>
      </c>
      <c r="AH319">
        <v>1</v>
      </c>
      <c r="AI319" t="s">
        <v>2382</v>
      </c>
      <c r="BD319" t="s">
        <v>347</v>
      </c>
      <c r="BE319">
        <v>1988</v>
      </c>
      <c r="BF319" t="s">
        <v>20</v>
      </c>
      <c r="BG319">
        <v>28</v>
      </c>
      <c r="BH319">
        <v>3</v>
      </c>
      <c r="BI319">
        <v>3018.04</v>
      </c>
      <c r="BJ319" t="s">
        <v>11</v>
      </c>
      <c r="BK319" t="s">
        <v>11</v>
      </c>
      <c r="BL319" t="s">
        <v>23</v>
      </c>
      <c r="CB319" t="s">
        <v>2382</v>
      </c>
    </row>
    <row r="320" spans="1:80" x14ac:dyDescent="0.3">
      <c r="A320" t="s">
        <v>348</v>
      </c>
      <c r="B320">
        <v>1997</v>
      </c>
      <c r="C320" t="s">
        <v>30</v>
      </c>
      <c r="D320">
        <v>19</v>
      </c>
      <c r="E320">
        <v>0</v>
      </c>
      <c r="F320">
        <v>3021.81</v>
      </c>
      <c r="G320" t="s">
        <v>11</v>
      </c>
      <c r="H320" t="s">
        <v>12</v>
      </c>
      <c r="I320" t="s">
        <v>23</v>
      </c>
      <c r="AB320" t="s">
        <v>2053</v>
      </c>
      <c r="AC320">
        <v>24.7</v>
      </c>
      <c r="AD320">
        <v>10.25</v>
      </c>
      <c r="AE320" t="s">
        <v>2380</v>
      </c>
      <c r="AF320" t="s">
        <v>2380</v>
      </c>
      <c r="AG320" t="s">
        <v>2380</v>
      </c>
      <c r="AH320">
        <v>3</v>
      </c>
      <c r="AI320" t="s">
        <v>2380</v>
      </c>
      <c r="BD320" t="s">
        <v>348</v>
      </c>
      <c r="BE320">
        <v>1997</v>
      </c>
      <c r="BF320" t="s">
        <v>30</v>
      </c>
      <c r="BG320">
        <v>19</v>
      </c>
      <c r="BH320">
        <v>0</v>
      </c>
      <c r="BI320">
        <v>3021.81</v>
      </c>
      <c r="BJ320" t="s">
        <v>11</v>
      </c>
      <c r="BK320" t="s">
        <v>12</v>
      </c>
      <c r="BL320" t="s">
        <v>23</v>
      </c>
      <c r="CB320" t="s">
        <v>2380</v>
      </c>
    </row>
    <row r="321" spans="1:80" x14ac:dyDescent="0.3">
      <c r="A321" t="s">
        <v>349</v>
      </c>
      <c r="B321">
        <v>1998</v>
      </c>
      <c r="C321" t="s">
        <v>20</v>
      </c>
      <c r="D321">
        <v>15</v>
      </c>
      <c r="E321">
        <v>0</v>
      </c>
      <c r="F321">
        <v>3044.21</v>
      </c>
      <c r="G321" t="s">
        <v>11</v>
      </c>
      <c r="H321" t="s">
        <v>12</v>
      </c>
      <c r="I321" t="s">
        <v>247</v>
      </c>
      <c r="AB321" t="s">
        <v>2052</v>
      </c>
      <c r="AC321">
        <v>17.940000000000001</v>
      </c>
      <c r="AD321">
        <v>9.77</v>
      </c>
      <c r="AE321" t="s">
        <v>2380</v>
      </c>
      <c r="AF321" t="s">
        <v>2380</v>
      </c>
      <c r="AG321" t="s">
        <v>2380</v>
      </c>
      <c r="AH321" t="s">
        <v>2381</v>
      </c>
      <c r="AI321" t="s">
        <v>2382</v>
      </c>
      <c r="BD321" t="s">
        <v>349</v>
      </c>
      <c r="BE321">
        <v>1998</v>
      </c>
      <c r="BF321" t="s">
        <v>20</v>
      </c>
      <c r="BG321">
        <v>15</v>
      </c>
      <c r="BH321">
        <v>0</v>
      </c>
      <c r="BI321">
        <v>3044.21</v>
      </c>
      <c r="BJ321" t="s">
        <v>11</v>
      </c>
      <c r="BK321" t="s">
        <v>12</v>
      </c>
      <c r="BL321" t="s">
        <v>247</v>
      </c>
      <c r="CB321" t="s">
        <v>2382</v>
      </c>
    </row>
    <row r="322" spans="1:80" x14ac:dyDescent="0.3">
      <c r="A322" t="s">
        <v>350</v>
      </c>
      <c r="B322">
        <v>1998</v>
      </c>
      <c r="C322" t="s">
        <v>35</v>
      </c>
      <c r="D322">
        <v>9</v>
      </c>
      <c r="E322">
        <v>0</v>
      </c>
      <c r="F322">
        <v>3046.06</v>
      </c>
      <c r="G322" t="s">
        <v>11</v>
      </c>
      <c r="H322" t="s">
        <v>16</v>
      </c>
      <c r="I322" t="s">
        <v>249</v>
      </c>
      <c r="AB322" t="s">
        <v>2051</v>
      </c>
      <c r="AC322">
        <v>21.08</v>
      </c>
      <c r="AD322">
        <v>4.83</v>
      </c>
      <c r="AE322" t="s">
        <v>2380</v>
      </c>
      <c r="AF322" t="s">
        <v>2380</v>
      </c>
      <c r="AG322" t="s">
        <v>2383</v>
      </c>
      <c r="AH322">
        <v>1</v>
      </c>
      <c r="AI322" t="s">
        <v>2382</v>
      </c>
      <c r="BD322" t="s">
        <v>350</v>
      </c>
      <c r="BE322">
        <v>1998</v>
      </c>
      <c r="BF322" t="s">
        <v>35</v>
      </c>
      <c r="BG322">
        <v>9</v>
      </c>
      <c r="BH322">
        <v>0</v>
      </c>
      <c r="BI322">
        <v>3046.06</v>
      </c>
      <c r="BJ322" t="s">
        <v>11</v>
      </c>
      <c r="BK322" t="s">
        <v>16</v>
      </c>
      <c r="BL322" t="s">
        <v>249</v>
      </c>
      <c r="CB322" t="s">
        <v>2382</v>
      </c>
    </row>
    <row r="323" spans="1:80" x14ac:dyDescent="0.3">
      <c r="A323" t="s">
        <v>351</v>
      </c>
      <c r="B323">
        <v>1997</v>
      </c>
      <c r="C323" t="s">
        <v>30</v>
      </c>
      <c r="D323">
        <v>22</v>
      </c>
      <c r="E323">
        <v>0</v>
      </c>
      <c r="F323">
        <v>3051.73</v>
      </c>
      <c r="G323" t="s">
        <v>11</v>
      </c>
      <c r="H323" t="s">
        <v>11</v>
      </c>
      <c r="I323" t="s">
        <v>42</v>
      </c>
      <c r="AB323" t="s">
        <v>2050</v>
      </c>
      <c r="AC323">
        <v>37.715000000000003</v>
      </c>
      <c r="AD323">
        <v>10.86</v>
      </c>
      <c r="AE323" t="s">
        <v>2382</v>
      </c>
      <c r="AF323" t="s">
        <v>2380</v>
      </c>
      <c r="AG323" t="s">
        <v>2380</v>
      </c>
      <c r="AH323" t="s">
        <v>2381</v>
      </c>
      <c r="AI323" t="s">
        <v>2380</v>
      </c>
      <c r="BD323" t="s">
        <v>351</v>
      </c>
      <c r="BE323">
        <v>1997</v>
      </c>
      <c r="BF323" t="s">
        <v>30</v>
      </c>
      <c r="BG323">
        <v>22</v>
      </c>
      <c r="BH323">
        <v>0</v>
      </c>
      <c r="BI323">
        <v>3051.73</v>
      </c>
      <c r="BJ323" t="s">
        <v>11</v>
      </c>
      <c r="BK323" t="s">
        <v>11</v>
      </c>
      <c r="BL323" t="s">
        <v>42</v>
      </c>
      <c r="CB323" t="s">
        <v>2380</v>
      </c>
    </row>
    <row r="324" spans="1:80" x14ac:dyDescent="0.3">
      <c r="A324" t="s">
        <v>352</v>
      </c>
      <c r="B324">
        <v>2002</v>
      </c>
      <c r="C324" t="s">
        <v>18</v>
      </c>
      <c r="D324">
        <v>21</v>
      </c>
      <c r="E324">
        <v>2</v>
      </c>
      <c r="F324">
        <v>3056.39</v>
      </c>
      <c r="G324" t="s">
        <v>11</v>
      </c>
      <c r="H324" t="s">
        <v>12</v>
      </c>
      <c r="I324" t="s">
        <v>13</v>
      </c>
      <c r="AB324" t="s">
        <v>2049</v>
      </c>
      <c r="AC324">
        <v>22.39</v>
      </c>
      <c r="AD324">
        <v>9.5299999999999994</v>
      </c>
      <c r="AE324" t="s">
        <v>2382</v>
      </c>
      <c r="AF324" t="s">
        <v>2380</v>
      </c>
      <c r="AG324" t="s">
        <v>2380</v>
      </c>
      <c r="AH324" t="s">
        <v>2381</v>
      </c>
      <c r="AI324" t="s">
        <v>2382</v>
      </c>
      <c r="BD324" t="s">
        <v>352</v>
      </c>
      <c r="BE324">
        <v>2002</v>
      </c>
      <c r="BF324" t="s">
        <v>18</v>
      </c>
      <c r="BG324">
        <v>21</v>
      </c>
      <c r="BH324">
        <v>2</v>
      </c>
      <c r="BI324">
        <v>3056.39</v>
      </c>
      <c r="BJ324" t="s">
        <v>11</v>
      </c>
      <c r="BK324" t="s">
        <v>12</v>
      </c>
      <c r="BL324" t="s">
        <v>13</v>
      </c>
      <c r="CB324" t="s">
        <v>2382</v>
      </c>
    </row>
    <row r="325" spans="1:80" x14ac:dyDescent="0.3">
      <c r="A325" t="s">
        <v>353</v>
      </c>
      <c r="B325">
        <v>1994</v>
      </c>
      <c r="C325" t="s">
        <v>20</v>
      </c>
      <c r="D325">
        <v>26</v>
      </c>
      <c r="E325">
        <v>0</v>
      </c>
      <c r="F325">
        <v>3062.51</v>
      </c>
      <c r="G325" t="s">
        <v>12</v>
      </c>
      <c r="H325" t="s">
        <v>16</v>
      </c>
      <c r="I325" t="s">
        <v>23</v>
      </c>
      <c r="AB325" t="s">
        <v>2048</v>
      </c>
      <c r="AC325">
        <v>28.78</v>
      </c>
      <c r="AD325">
        <v>5.68</v>
      </c>
      <c r="AE325" t="s">
        <v>2380</v>
      </c>
      <c r="AF325" t="s">
        <v>2380</v>
      </c>
      <c r="AG325" t="s">
        <v>2380</v>
      </c>
      <c r="AH325" t="s">
        <v>2381</v>
      </c>
      <c r="AI325" t="s">
        <v>2382</v>
      </c>
      <c r="BD325" t="s">
        <v>353</v>
      </c>
      <c r="BE325">
        <v>1994</v>
      </c>
      <c r="BF325" t="s">
        <v>20</v>
      </c>
      <c r="BG325">
        <v>26</v>
      </c>
      <c r="BH325">
        <v>0</v>
      </c>
      <c r="BI325">
        <v>3062.51</v>
      </c>
      <c r="BJ325" t="s">
        <v>12</v>
      </c>
      <c r="BK325" t="s">
        <v>16</v>
      </c>
      <c r="BL325" t="s">
        <v>23</v>
      </c>
      <c r="CB325" t="s">
        <v>2382</v>
      </c>
    </row>
    <row r="326" spans="1:80" x14ac:dyDescent="0.3">
      <c r="A326" t="s">
        <v>354</v>
      </c>
      <c r="B326">
        <v>1989</v>
      </c>
      <c r="C326" t="s">
        <v>37</v>
      </c>
      <c r="D326">
        <v>1</v>
      </c>
      <c r="E326">
        <v>3</v>
      </c>
      <c r="F326">
        <v>3065.49</v>
      </c>
      <c r="G326" t="s">
        <v>11</v>
      </c>
      <c r="H326" t="s">
        <v>16</v>
      </c>
      <c r="I326" t="s">
        <v>23</v>
      </c>
      <c r="AB326" t="s">
        <v>2047</v>
      </c>
      <c r="AC326">
        <v>18.329999999999998</v>
      </c>
      <c r="AD326">
        <v>5.57</v>
      </c>
      <c r="AE326" t="s">
        <v>2382</v>
      </c>
      <c r="AF326" t="s">
        <v>2380</v>
      </c>
      <c r="AG326" t="s">
        <v>2380</v>
      </c>
      <c r="AH326" t="s">
        <v>2381</v>
      </c>
      <c r="AI326" t="s">
        <v>2382</v>
      </c>
      <c r="BD326" t="s">
        <v>354</v>
      </c>
      <c r="BE326">
        <v>1989</v>
      </c>
      <c r="BF326" t="s">
        <v>37</v>
      </c>
      <c r="BG326">
        <v>1</v>
      </c>
      <c r="BH326">
        <v>3</v>
      </c>
      <c r="BI326">
        <v>3065.49</v>
      </c>
      <c r="BJ326" t="s">
        <v>11</v>
      </c>
      <c r="BK326" t="s">
        <v>16</v>
      </c>
      <c r="BL326" t="s">
        <v>23</v>
      </c>
      <c r="CB326" t="s">
        <v>2382</v>
      </c>
    </row>
    <row r="327" spans="1:80" x14ac:dyDescent="0.3">
      <c r="A327" t="s">
        <v>355</v>
      </c>
      <c r="B327">
        <v>1995</v>
      </c>
      <c r="C327" t="s">
        <v>20</v>
      </c>
      <c r="D327">
        <v>10</v>
      </c>
      <c r="E327">
        <v>0</v>
      </c>
      <c r="F327">
        <v>3070.81</v>
      </c>
      <c r="G327" t="s">
        <v>12</v>
      </c>
      <c r="H327" t="s">
        <v>16</v>
      </c>
      <c r="I327" t="s">
        <v>356</v>
      </c>
      <c r="AB327" t="s">
        <v>2046</v>
      </c>
      <c r="AC327">
        <v>26.39</v>
      </c>
      <c r="AD327">
        <v>4.58</v>
      </c>
      <c r="AE327" t="s">
        <v>2382</v>
      </c>
      <c r="AF327" t="s">
        <v>2380</v>
      </c>
      <c r="AG327" t="s">
        <v>2380</v>
      </c>
      <c r="AH327">
        <v>1</v>
      </c>
      <c r="AI327" t="s">
        <v>2382</v>
      </c>
      <c r="BD327" t="s">
        <v>355</v>
      </c>
      <c r="BE327">
        <v>1995</v>
      </c>
      <c r="BF327" t="s">
        <v>20</v>
      </c>
      <c r="BG327">
        <v>10</v>
      </c>
      <c r="BH327">
        <v>0</v>
      </c>
      <c r="BI327">
        <v>3070.81</v>
      </c>
      <c r="BJ327" t="s">
        <v>12</v>
      </c>
      <c r="BK327" t="s">
        <v>16</v>
      </c>
      <c r="BL327" t="s">
        <v>356</v>
      </c>
      <c r="CB327" t="s">
        <v>2382</v>
      </c>
    </row>
    <row r="328" spans="1:80" x14ac:dyDescent="0.3">
      <c r="A328" t="s">
        <v>357</v>
      </c>
      <c r="B328">
        <v>2001</v>
      </c>
      <c r="C328" t="s">
        <v>37</v>
      </c>
      <c r="D328">
        <v>13</v>
      </c>
      <c r="E328">
        <v>2</v>
      </c>
      <c r="F328">
        <v>3077.1</v>
      </c>
      <c r="G328" t="s">
        <v>11</v>
      </c>
      <c r="H328" t="s">
        <v>16</v>
      </c>
      <c r="I328" t="s">
        <v>23</v>
      </c>
      <c r="AB328" t="s">
        <v>2045</v>
      </c>
      <c r="AC328">
        <v>19.260000000000002</v>
      </c>
      <c r="AD328">
        <v>8.9600000000000009</v>
      </c>
      <c r="AE328" t="s">
        <v>2382</v>
      </c>
      <c r="AF328" t="s">
        <v>2380</v>
      </c>
      <c r="AG328" t="s">
        <v>2380</v>
      </c>
      <c r="AH328">
        <v>1</v>
      </c>
      <c r="AI328" t="s">
        <v>2382</v>
      </c>
      <c r="BD328" t="s">
        <v>357</v>
      </c>
      <c r="BE328">
        <v>2001</v>
      </c>
      <c r="BF328" t="s">
        <v>37</v>
      </c>
      <c r="BG328">
        <v>13</v>
      </c>
      <c r="BH328">
        <v>2</v>
      </c>
      <c r="BI328">
        <v>3077.1</v>
      </c>
      <c r="BJ328" t="s">
        <v>11</v>
      </c>
      <c r="BK328" t="s">
        <v>16</v>
      </c>
      <c r="BL328" t="s">
        <v>23</v>
      </c>
      <c r="CB328" t="s">
        <v>2382</v>
      </c>
    </row>
    <row r="329" spans="1:80" x14ac:dyDescent="0.3">
      <c r="A329" t="s">
        <v>358</v>
      </c>
      <c r="B329">
        <v>1987</v>
      </c>
      <c r="C329" t="s">
        <v>35</v>
      </c>
      <c r="D329">
        <v>1</v>
      </c>
      <c r="E329">
        <v>3</v>
      </c>
      <c r="F329">
        <v>3088.06</v>
      </c>
      <c r="G329" t="s">
        <v>11</v>
      </c>
      <c r="H329" t="s">
        <v>11</v>
      </c>
      <c r="I329" t="s">
        <v>13</v>
      </c>
      <c r="AB329" t="s">
        <v>2044</v>
      </c>
      <c r="AC329">
        <v>26.92</v>
      </c>
      <c r="AD329">
        <v>6.09</v>
      </c>
      <c r="AE329" t="s">
        <v>2380</v>
      </c>
      <c r="AF329" t="s">
        <v>2380</v>
      </c>
      <c r="AG329" t="s">
        <v>2380</v>
      </c>
      <c r="AH329" t="s">
        <v>2381</v>
      </c>
      <c r="AI329" t="s">
        <v>2382</v>
      </c>
      <c r="BD329" t="s">
        <v>358</v>
      </c>
      <c r="BE329">
        <v>1987</v>
      </c>
      <c r="BF329" t="s">
        <v>35</v>
      </c>
      <c r="BG329">
        <v>1</v>
      </c>
      <c r="BH329">
        <v>3</v>
      </c>
      <c r="BI329">
        <v>3088.06</v>
      </c>
      <c r="BJ329" t="s">
        <v>11</v>
      </c>
      <c r="BK329" t="s">
        <v>11</v>
      </c>
      <c r="BL329" t="s">
        <v>13</v>
      </c>
      <c r="CB329" t="s">
        <v>2382</v>
      </c>
    </row>
    <row r="330" spans="1:80" x14ac:dyDescent="0.3">
      <c r="A330" t="s">
        <v>359</v>
      </c>
      <c r="B330">
        <v>1999</v>
      </c>
      <c r="C330" t="s">
        <v>18</v>
      </c>
      <c r="D330">
        <v>25</v>
      </c>
      <c r="E330">
        <v>0</v>
      </c>
      <c r="F330">
        <v>3128.35</v>
      </c>
      <c r="G330" t="s">
        <v>11</v>
      </c>
      <c r="H330" t="s">
        <v>12</v>
      </c>
      <c r="I330" t="s">
        <v>300</v>
      </c>
      <c r="AB330" t="s">
        <v>2043</v>
      </c>
      <c r="AC330">
        <v>19.73</v>
      </c>
      <c r="AD330">
        <v>4.3600000000000003</v>
      </c>
      <c r="AE330" t="s">
        <v>2380</v>
      </c>
      <c r="AF330" t="s">
        <v>2380</v>
      </c>
      <c r="AG330" t="s">
        <v>2380</v>
      </c>
      <c r="AH330" t="s">
        <v>2381</v>
      </c>
      <c r="AI330" t="s">
        <v>2382</v>
      </c>
      <c r="BD330" t="s">
        <v>359</v>
      </c>
      <c r="BE330">
        <v>1999</v>
      </c>
      <c r="BF330" t="s">
        <v>18</v>
      </c>
      <c r="BG330">
        <v>25</v>
      </c>
      <c r="BH330">
        <v>0</v>
      </c>
      <c r="BI330">
        <v>3128.35</v>
      </c>
      <c r="BJ330" t="s">
        <v>11</v>
      </c>
      <c r="BK330" t="s">
        <v>12</v>
      </c>
      <c r="BL330" t="s">
        <v>300</v>
      </c>
      <c r="CB330" t="s">
        <v>2382</v>
      </c>
    </row>
    <row r="331" spans="1:80" x14ac:dyDescent="0.3">
      <c r="A331" t="s">
        <v>360</v>
      </c>
      <c r="B331">
        <v>1994</v>
      </c>
      <c r="C331" t="s">
        <v>10</v>
      </c>
      <c r="D331">
        <v>10</v>
      </c>
      <c r="E331">
        <v>0</v>
      </c>
      <c r="F331">
        <v>3161.45</v>
      </c>
      <c r="G331" t="s">
        <v>11</v>
      </c>
      <c r="H331" t="s">
        <v>16</v>
      </c>
      <c r="I331" t="s">
        <v>42</v>
      </c>
      <c r="AB331" t="s">
        <v>2042</v>
      </c>
      <c r="AC331">
        <v>23.56</v>
      </c>
      <c r="AD331">
        <v>11.74</v>
      </c>
      <c r="AE331" t="s">
        <v>2382</v>
      </c>
      <c r="AF331" t="s">
        <v>2380</v>
      </c>
      <c r="AG331" t="s">
        <v>2380</v>
      </c>
      <c r="AH331" t="s">
        <v>2381</v>
      </c>
      <c r="AI331" t="s">
        <v>2382</v>
      </c>
      <c r="BD331" t="s">
        <v>360</v>
      </c>
      <c r="BE331">
        <v>1994</v>
      </c>
      <c r="BF331" t="s">
        <v>10</v>
      </c>
      <c r="BG331">
        <v>10</v>
      </c>
      <c r="BH331">
        <v>0</v>
      </c>
      <c r="BI331">
        <v>3161.45</v>
      </c>
      <c r="BJ331" t="s">
        <v>11</v>
      </c>
      <c r="BK331" t="s">
        <v>16</v>
      </c>
      <c r="BL331" t="s">
        <v>42</v>
      </c>
      <c r="CB331" t="s">
        <v>2382</v>
      </c>
    </row>
    <row r="332" spans="1:80" x14ac:dyDescent="0.3">
      <c r="A332" t="s">
        <v>361</v>
      </c>
      <c r="B332">
        <v>1993</v>
      </c>
      <c r="C332" t="s">
        <v>20</v>
      </c>
      <c r="D332">
        <v>25</v>
      </c>
      <c r="E332">
        <v>0</v>
      </c>
      <c r="F332">
        <v>3162.02</v>
      </c>
      <c r="G332" t="s">
        <v>11</v>
      </c>
      <c r="H332" t="s">
        <v>12</v>
      </c>
      <c r="I332" t="s">
        <v>13</v>
      </c>
      <c r="AB332" t="s">
        <v>2041</v>
      </c>
      <c r="AC332">
        <v>37.67</v>
      </c>
      <c r="AD332">
        <v>5.89</v>
      </c>
      <c r="AE332" t="s">
        <v>2380</v>
      </c>
      <c r="AF332" t="s">
        <v>2380</v>
      </c>
      <c r="AG332" t="s">
        <v>2380</v>
      </c>
      <c r="AH332">
        <v>1</v>
      </c>
      <c r="AI332" t="s">
        <v>2382</v>
      </c>
      <c r="BD332" t="s">
        <v>361</v>
      </c>
      <c r="BE332">
        <v>1993</v>
      </c>
      <c r="BF332" t="s">
        <v>20</v>
      </c>
      <c r="BG332">
        <v>25</v>
      </c>
      <c r="BH332">
        <v>0</v>
      </c>
      <c r="BI332">
        <v>3162.02</v>
      </c>
      <c r="BJ332" t="s">
        <v>11</v>
      </c>
      <c r="BK332" t="s">
        <v>12</v>
      </c>
      <c r="BL332" t="s">
        <v>13</v>
      </c>
      <c r="CB332" t="s">
        <v>2382</v>
      </c>
    </row>
    <row r="333" spans="1:80" x14ac:dyDescent="0.3">
      <c r="A333" t="s">
        <v>362</v>
      </c>
      <c r="B333">
        <v>2001</v>
      </c>
      <c r="C333" t="s">
        <v>35</v>
      </c>
      <c r="D333">
        <v>29</v>
      </c>
      <c r="E333">
        <v>1</v>
      </c>
      <c r="F333">
        <v>3167.46</v>
      </c>
      <c r="G333" t="s">
        <v>11</v>
      </c>
      <c r="H333" t="s">
        <v>12</v>
      </c>
      <c r="I333" t="s">
        <v>247</v>
      </c>
      <c r="AB333" t="s">
        <v>2040</v>
      </c>
      <c r="AC333">
        <v>18.73</v>
      </c>
      <c r="AD333">
        <v>10.64</v>
      </c>
      <c r="AE333" t="s">
        <v>2380</v>
      </c>
      <c r="AF333" t="s">
        <v>2380</v>
      </c>
      <c r="AG333" t="s">
        <v>2380</v>
      </c>
      <c r="AH333">
        <v>2</v>
      </c>
      <c r="AI333" t="s">
        <v>2382</v>
      </c>
      <c r="BD333" t="s">
        <v>362</v>
      </c>
      <c r="BE333">
        <v>2001</v>
      </c>
      <c r="BF333" t="s">
        <v>35</v>
      </c>
      <c r="BG333">
        <v>29</v>
      </c>
      <c r="BH333">
        <v>1</v>
      </c>
      <c r="BI333">
        <v>3167.46</v>
      </c>
      <c r="BJ333" t="s">
        <v>11</v>
      </c>
      <c r="BK333" t="s">
        <v>12</v>
      </c>
      <c r="BL333" t="s">
        <v>247</v>
      </c>
      <c r="CB333" t="s">
        <v>2382</v>
      </c>
    </row>
    <row r="334" spans="1:80" x14ac:dyDescent="0.3">
      <c r="A334" t="s">
        <v>363</v>
      </c>
      <c r="B334">
        <v>1994</v>
      </c>
      <c r="C334" t="s">
        <v>37</v>
      </c>
      <c r="D334">
        <v>25</v>
      </c>
      <c r="E334">
        <v>0</v>
      </c>
      <c r="F334">
        <v>3171.61</v>
      </c>
      <c r="G334" t="s">
        <v>11</v>
      </c>
      <c r="H334" t="s">
        <v>12</v>
      </c>
      <c r="I334" t="s">
        <v>13</v>
      </c>
      <c r="AB334" t="s">
        <v>2039</v>
      </c>
      <c r="AC334">
        <v>33.090000000000003</v>
      </c>
      <c r="AD334">
        <v>6.06</v>
      </c>
      <c r="AE334" t="s">
        <v>2380</v>
      </c>
      <c r="AF334" t="s">
        <v>2380</v>
      </c>
      <c r="AG334" t="s">
        <v>2383</v>
      </c>
      <c r="AH334">
        <v>1</v>
      </c>
      <c r="AI334" t="s">
        <v>2382</v>
      </c>
      <c r="BD334" t="s">
        <v>363</v>
      </c>
      <c r="BE334">
        <v>1994</v>
      </c>
      <c r="BF334" t="s">
        <v>37</v>
      </c>
      <c r="BG334">
        <v>25</v>
      </c>
      <c r="BH334">
        <v>0</v>
      </c>
      <c r="BI334">
        <v>3171.61</v>
      </c>
      <c r="BJ334" t="s">
        <v>11</v>
      </c>
      <c r="BK334" t="s">
        <v>12</v>
      </c>
      <c r="BL334" t="s">
        <v>13</v>
      </c>
      <c r="CB334" t="s">
        <v>2382</v>
      </c>
    </row>
    <row r="335" spans="1:80" x14ac:dyDescent="0.3">
      <c r="A335" t="s">
        <v>364</v>
      </c>
      <c r="B335">
        <v>1994</v>
      </c>
      <c r="C335" t="s">
        <v>10</v>
      </c>
      <c r="D335">
        <v>6</v>
      </c>
      <c r="E335">
        <v>0</v>
      </c>
      <c r="F335">
        <v>3172.02</v>
      </c>
      <c r="G335" t="s">
        <v>11</v>
      </c>
      <c r="H335" t="s">
        <v>16</v>
      </c>
      <c r="I335" t="s">
        <v>42</v>
      </c>
      <c r="AB335" t="s">
        <v>2038</v>
      </c>
      <c r="AC335">
        <v>18.329999999999998</v>
      </c>
      <c r="AD335">
        <v>7.46</v>
      </c>
      <c r="AE335" t="s">
        <v>2382</v>
      </c>
      <c r="AF335" t="s">
        <v>2380</v>
      </c>
      <c r="AG335" t="s">
        <v>2380</v>
      </c>
      <c r="AH335">
        <v>1</v>
      </c>
      <c r="AI335" t="s">
        <v>2382</v>
      </c>
      <c r="BD335" t="s">
        <v>364</v>
      </c>
      <c r="BE335">
        <v>1994</v>
      </c>
      <c r="BF335" t="s">
        <v>10</v>
      </c>
      <c r="BG335">
        <v>6</v>
      </c>
      <c r="BH335">
        <v>0</v>
      </c>
      <c r="BI335">
        <v>3172.02</v>
      </c>
      <c r="BJ335" t="s">
        <v>11</v>
      </c>
      <c r="BK335" t="s">
        <v>16</v>
      </c>
      <c r="BL335" t="s">
        <v>42</v>
      </c>
      <c r="CB335" t="s">
        <v>2382</v>
      </c>
    </row>
    <row r="336" spans="1:80" x14ac:dyDescent="0.3">
      <c r="A336" t="s">
        <v>365</v>
      </c>
      <c r="B336">
        <v>1996</v>
      </c>
      <c r="C336" t="s">
        <v>35</v>
      </c>
      <c r="D336">
        <v>14</v>
      </c>
      <c r="E336">
        <v>0</v>
      </c>
      <c r="F336">
        <v>3176.29</v>
      </c>
      <c r="G336" t="s">
        <v>11</v>
      </c>
      <c r="H336" t="s">
        <v>11</v>
      </c>
      <c r="I336" t="s">
        <v>23</v>
      </c>
      <c r="AB336" t="s">
        <v>2037</v>
      </c>
      <c r="AC336">
        <v>27.74</v>
      </c>
      <c r="AD336">
        <v>4.68</v>
      </c>
      <c r="AE336" t="s">
        <v>2382</v>
      </c>
      <c r="AF336" t="s">
        <v>2380</v>
      </c>
      <c r="AG336" t="s">
        <v>2380</v>
      </c>
      <c r="AH336">
        <v>2</v>
      </c>
      <c r="AI336" t="s">
        <v>2382</v>
      </c>
      <c r="BD336" t="s">
        <v>365</v>
      </c>
      <c r="BE336">
        <v>1996</v>
      </c>
      <c r="BF336" t="s">
        <v>35</v>
      </c>
      <c r="BG336">
        <v>14</v>
      </c>
      <c r="BH336">
        <v>0</v>
      </c>
      <c r="BI336">
        <v>3176.29</v>
      </c>
      <c r="BJ336" t="s">
        <v>11</v>
      </c>
      <c r="BK336" t="s">
        <v>11</v>
      </c>
      <c r="BL336" t="s">
        <v>23</v>
      </c>
      <c r="CB336" t="s">
        <v>2382</v>
      </c>
    </row>
    <row r="337" spans="1:80" x14ac:dyDescent="0.3">
      <c r="A337" t="s">
        <v>366</v>
      </c>
      <c r="B337">
        <v>1996</v>
      </c>
      <c r="C337" t="s">
        <v>10</v>
      </c>
      <c r="D337">
        <v>3</v>
      </c>
      <c r="E337">
        <v>0</v>
      </c>
      <c r="F337">
        <v>3176.82</v>
      </c>
      <c r="G337" t="s">
        <v>11</v>
      </c>
      <c r="H337" t="s">
        <v>16</v>
      </c>
      <c r="I337" t="s">
        <v>23</v>
      </c>
      <c r="AB337" t="s">
        <v>2036</v>
      </c>
      <c r="AC337">
        <v>24.2</v>
      </c>
      <c r="AD337">
        <v>6.15</v>
      </c>
      <c r="AE337" t="s">
        <v>2380</v>
      </c>
      <c r="AF337" t="s">
        <v>2380</v>
      </c>
      <c r="AG337" t="s">
        <v>2380</v>
      </c>
      <c r="AH337">
        <v>1</v>
      </c>
      <c r="AI337" t="s">
        <v>2382</v>
      </c>
      <c r="BD337" t="s">
        <v>366</v>
      </c>
      <c r="BE337">
        <v>1996</v>
      </c>
      <c r="BF337" t="s">
        <v>10</v>
      </c>
      <c r="BG337">
        <v>3</v>
      </c>
      <c r="BH337">
        <v>0</v>
      </c>
      <c r="BI337">
        <v>3176.82</v>
      </c>
      <c r="BJ337" t="s">
        <v>11</v>
      </c>
      <c r="BK337" t="s">
        <v>16</v>
      </c>
      <c r="BL337" t="s">
        <v>23</v>
      </c>
      <c r="CB337" t="s">
        <v>2382</v>
      </c>
    </row>
    <row r="338" spans="1:80" x14ac:dyDescent="0.3">
      <c r="A338" t="s">
        <v>367</v>
      </c>
      <c r="B338">
        <v>2000</v>
      </c>
      <c r="C338" t="s">
        <v>20</v>
      </c>
      <c r="D338">
        <v>23</v>
      </c>
      <c r="E338">
        <v>0</v>
      </c>
      <c r="F338">
        <v>3179.96</v>
      </c>
      <c r="G338" t="s">
        <v>11</v>
      </c>
      <c r="H338" t="s">
        <v>11</v>
      </c>
      <c r="I338" t="s">
        <v>23</v>
      </c>
      <c r="AB338" t="s">
        <v>2035</v>
      </c>
      <c r="AC338">
        <v>22.03</v>
      </c>
      <c r="AD338">
        <v>4.28</v>
      </c>
      <c r="AE338" t="s">
        <v>2382</v>
      </c>
      <c r="AF338" t="s">
        <v>2380</v>
      </c>
      <c r="AG338" t="s">
        <v>2380</v>
      </c>
      <c r="AH338" t="s">
        <v>2381</v>
      </c>
      <c r="AI338" t="s">
        <v>2382</v>
      </c>
      <c r="BD338" t="s">
        <v>367</v>
      </c>
      <c r="BE338">
        <v>2000</v>
      </c>
      <c r="BF338" t="s">
        <v>20</v>
      </c>
      <c r="BG338">
        <v>23</v>
      </c>
      <c r="BH338">
        <v>0</v>
      </c>
      <c r="BI338">
        <v>3179.96</v>
      </c>
      <c r="BJ338" t="s">
        <v>11</v>
      </c>
      <c r="BK338" t="s">
        <v>11</v>
      </c>
      <c r="BL338" t="s">
        <v>23</v>
      </c>
      <c r="CB338" t="s">
        <v>2382</v>
      </c>
    </row>
    <row r="339" spans="1:80" x14ac:dyDescent="0.3">
      <c r="A339" t="s">
        <v>368</v>
      </c>
      <c r="B339">
        <v>2001</v>
      </c>
      <c r="C339" t="s">
        <v>20</v>
      </c>
      <c r="D339">
        <v>2</v>
      </c>
      <c r="E339">
        <v>2</v>
      </c>
      <c r="F339">
        <v>3180.51</v>
      </c>
      <c r="G339" t="s">
        <v>11</v>
      </c>
      <c r="H339" t="s">
        <v>11</v>
      </c>
      <c r="I339" t="s">
        <v>13</v>
      </c>
      <c r="AB339" t="s">
        <v>2034</v>
      </c>
      <c r="AC339">
        <v>26.885000000000002</v>
      </c>
      <c r="AD339">
        <v>9.86</v>
      </c>
      <c r="AE339" t="s">
        <v>2380</v>
      </c>
      <c r="AF339" t="s">
        <v>2380</v>
      </c>
      <c r="AG339" t="s">
        <v>2380</v>
      </c>
      <c r="AH339">
        <v>3</v>
      </c>
      <c r="AI339" t="s">
        <v>2382</v>
      </c>
      <c r="BD339" t="s">
        <v>368</v>
      </c>
      <c r="BE339">
        <v>2001</v>
      </c>
      <c r="BF339" t="s">
        <v>20</v>
      </c>
      <c r="BG339">
        <v>2</v>
      </c>
      <c r="BH339">
        <v>2</v>
      </c>
      <c r="BI339">
        <v>3180.51</v>
      </c>
      <c r="BJ339" t="s">
        <v>11</v>
      </c>
      <c r="BK339" t="s">
        <v>11</v>
      </c>
      <c r="BL339" t="s">
        <v>13</v>
      </c>
      <c r="CB339" t="s">
        <v>2382</v>
      </c>
    </row>
    <row r="340" spans="1:80" x14ac:dyDescent="0.3">
      <c r="A340" t="s">
        <v>369</v>
      </c>
      <c r="B340">
        <v>1996</v>
      </c>
      <c r="C340" t="s">
        <v>37</v>
      </c>
      <c r="D340">
        <v>11</v>
      </c>
      <c r="E340">
        <v>0</v>
      </c>
      <c r="F340">
        <v>3201.25</v>
      </c>
      <c r="G340" t="s">
        <v>11</v>
      </c>
      <c r="H340" t="s">
        <v>12</v>
      </c>
      <c r="I340" t="s">
        <v>23</v>
      </c>
      <c r="AB340" t="s">
        <v>2033</v>
      </c>
      <c r="AC340">
        <v>16.36</v>
      </c>
      <c r="AD340">
        <v>11.19</v>
      </c>
      <c r="AE340" t="s">
        <v>2380</v>
      </c>
      <c r="AF340" t="s">
        <v>2380</v>
      </c>
      <c r="AG340" t="s">
        <v>2380</v>
      </c>
      <c r="AH340" t="s">
        <v>2381</v>
      </c>
      <c r="AI340" t="s">
        <v>2382</v>
      </c>
      <c r="BD340" t="s">
        <v>369</v>
      </c>
      <c r="BE340">
        <v>1996</v>
      </c>
      <c r="BF340" t="s">
        <v>37</v>
      </c>
      <c r="BG340">
        <v>11</v>
      </c>
      <c r="BH340">
        <v>0</v>
      </c>
      <c r="BI340">
        <v>3201.25</v>
      </c>
      <c r="BJ340" t="s">
        <v>11</v>
      </c>
      <c r="BK340" t="s">
        <v>12</v>
      </c>
      <c r="BL340" t="s">
        <v>23</v>
      </c>
      <c r="CB340" t="s">
        <v>2382</v>
      </c>
    </row>
    <row r="341" spans="1:80" x14ac:dyDescent="0.3">
      <c r="A341" t="s">
        <v>370</v>
      </c>
      <c r="B341">
        <v>1997</v>
      </c>
      <c r="C341" t="s">
        <v>10</v>
      </c>
      <c r="D341">
        <v>5</v>
      </c>
      <c r="E341">
        <v>0</v>
      </c>
      <c r="F341">
        <v>3206.49</v>
      </c>
      <c r="G341" t="s">
        <v>11</v>
      </c>
      <c r="H341" t="s">
        <v>12</v>
      </c>
      <c r="I341" t="s">
        <v>247</v>
      </c>
      <c r="AB341" t="s">
        <v>2032</v>
      </c>
      <c r="AC341">
        <v>32.299999999999997</v>
      </c>
      <c r="AD341">
        <v>4.8899999999999997</v>
      </c>
      <c r="AE341" t="s">
        <v>2382</v>
      </c>
      <c r="AF341" t="s">
        <v>2380</v>
      </c>
      <c r="AG341" t="s">
        <v>2383</v>
      </c>
      <c r="AH341">
        <v>1</v>
      </c>
      <c r="AI341" t="s">
        <v>2380</v>
      </c>
      <c r="BD341" t="s">
        <v>370</v>
      </c>
      <c r="BE341">
        <v>1997</v>
      </c>
      <c r="BF341" t="s">
        <v>10</v>
      </c>
      <c r="BG341">
        <v>5</v>
      </c>
      <c r="BH341">
        <v>0</v>
      </c>
      <c r="BI341">
        <v>3206.49</v>
      </c>
      <c r="BJ341" t="s">
        <v>11</v>
      </c>
      <c r="BK341" t="s">
        <v>12</v>
      </c>
      <c r="BL341" t="s">
        <v>247</v>
      </c>
      <c r="CB341" t="s">
        <v>2380</v>
      </c>
    </row>
    <row r="342" spans="1:80" x14ac:dyDescent="0.3">
      <c r="A342" t="s">
        <v>371</v>
      </c>
      <c r="B342">
        <v>1997</v>
      </c>
      <c r="C342" t="s">
        <v>30</v>
      </c>
      <c r="D342">
        <v>22</v>
      </c>
      <c r="E342">
        <v>1</v>
      </c>
      <c r="F342">
        <v>3208.79</v>
      </c>
      <c r="G342" t="s">
        <v>11</v>
      </c>
      <c r="H342" t="s">
        <v>12</v>
      </c>
      <c r="I342" t="s">
        <v>42</v>
      </c>
      <c r="AB342" t="s">
        <v>2031</v>
      </c>
      <c r="AC342">
        <v>16.05</v>
      </c>
      <c r="AD342">
        <v>4.3499999999999996</v>
      </c>
      <c r="AE342" t="s">
        <v>2382</v>
      </c>
      <c r="AF342" t="s">
        <v>2380</v>
      </c>
      <c r="AG342" t="s">
        <v>2380</v>
      </c>
      <c r="AH342" t="s">
        <v>2381</v>
      </c>
      <c r="AI342" t="s">
        <v>2382</v>
      </c>
      <c r="BD342" t="s">
        <v>371</v>
      </c>
      <c r="BE342">
        <v>1997</v>
      </c>
      <c r="BF342" t="s">
        <v>30</v>
      </c>
      <c r="BG342">
        <v>22</v>
      </c>
      <c r="BH342">
        <v>1</v>
      </c>
      <c r="BI342">
        <v>3208.79</v>
      </c>
      <c r="BJ342" t="s">
        <v>11</v>
      </c>
      <c r="BK342" t="s">
        <v>12</v>
      </c>
      <c r="BL342" t="s">
        <v>42</v>
      </c>
      <c r="CB342" t="s">
        <v>2382</v>
      </c>
    </row>
    <row r="343" spans="1:80" x14ac:dyDescent="0.3">
      <c r="A343" t="s">
        <v>372</v>
      </c>
      <c r="B343">
        <v>1997</v>
      </c>
      <c r="C343" t="s">
        <v>10</v>
      </c>
      <c r="D343">
        <v>6</v>
      </c>
      <c r="E343">
        <v>0</v>
      </c>
      <c r="F343">
        <v>3213.62</v>
      </c>
      <c r="G343" t="s">
        <v>11</v>
      </c>
      <c r="H343" t="s">
        <v>11</v>
      </c>
      <c r="I343" t="s">
        <v>247</v>
      </c>
      <c r="AB343" t="s">
        <v>2030</v>
      </c>
      <c r="AC343">
        <v>29.07</v>
      </c>
      <c r="AD343">
        <v>8.66</v>
      </c>
      <c r="AE343" t="s">
        <v>2382</v>
      </c>
      <c r="AF343" t="s">
        <v>2380</v>
      </c>
      <c r="AG343" t="s">
        <v>2380</v>
      </c>
      <c r="AH343">
        <v>2</v>
      </c>
      <c r="AI343" t="s">
        <v>2382</v>
      </c>
      <c r="BD343" t="s">
        <v>372</v>
      </c>
      <c r="BE343">
        <v>1997</v>
      </c>
      <c r="BF343" t="s">
        <v>10</v>
      </c>
      <c r="BG343">
        <v>6</v>
      </c>
      <c r="BH343">
        <v>0</v>
      </c>
      <c r="BI343">
        <v>3213.62</v>
      </c>
      <c r="BJ343" t="s">
        <v>11</v>
      </c>
      <c r="BK343" t="s">
        <v>11</v>
      </c>
      <c r="BL343" t="s">
        <v>247</v>
      </c>
      <c r="CB343" t="s">
        <v>2382</v>
      </c>
    </row>
    <row r="344" spans="1:80" x14ac:dyDescent="0.3">
      <c r="A344" t="s">
        <v>373</v>
      </c>
      <c r="B344">
        <v>1997</v>
      </c>
      <c r="C344" t="s">
        <v>35</v>
      </c>
      <c r="D344">
        <v>2</v>
      </c>
      <c r="E344">
        <v>1</v>
      </c>
      <c r="F344">
        <v>3227.12</v>
      </c>
      <c r="G344" t="s">
        <v>11</v>
      </c>
      <c r="H344" t="s">
        <v>12</v>
      </c>
      <c r="I344" t="s">
        <v>13</v>
      </c>
      <c r="AB344" t="s">
        <v>2029</v>
      </c>
      <c r="AC344">
        <v>17.43</v>
      </c>
      <c r="AD344">
        <v>8.64</v>
      </c>
      <c r="AE344" t="s">
        <v>2380</v>
      </c>
      <c r="AF344" t="s">
        <v>2380</v>
      </c>
      <c r="AG344" t="s">
        <v>2380</v>
      </c>
      <c r="AH344" t="s">
        <v>2381</v>
      </c>
      <c r="AI344" t="s">
        <v>2382</v>
      </c>
      <c r="BD344" t="s">
        <v>373</v>
      </c>
      <c r="BE344">
        <v>1997</v>
      </c>
      <c r="BF344" t="s">
        <v>35</v>
      </c>
      <c r="BG344">
        <v>2</v>
      </c>
      <c r="BH344">
        <v>1</v>
      </c>
      <c r="BI344">
        <v>3227.12</v>
      </c>
      <c r="BJ344" t="s">
        <v>11</v>
      </c>
      <c r="BK344" t="s">
        <v>12</v>
      </c>
      <c r="BL344" t="s">
        <v>13</v>
      </c>
      <c r="CB344" t="s">
        <v>2382</v>
      </c>
    </row>
    <row r="345" spans="1:80" x14ac:dyDescent="0.3">
      <c r="A345" t="s">
        <v>374</v>
      </c>
      <c r="B345">
        <v>1997</v>
      </c>
      <c r="C345" t="s">
        <v>20</v>
      </c>
      <c r="D345">
        <v>2</v>
      </c>
      <c r="E345">
        <v>1</v>
      </c>
      <c r="F345">
        <v>3238.44</v>
      </c>
      <c r="G345" t="s">
        <v>11</v>
      </c>
      <c r="H345" t="s">
        <v>12</v>
      </c>
      <c r="I345" t="s">
        <v>13</v>
      </c>
      <c r="AB345" t="s">
        <v>2028</v>
      </c>
      <c r="AC345">
        <v>19.329999999999998</v>
      </c>
      <c r="AD345">
        <v>4.2699999999999996</v>
      </c>
      <c r="AE345" t="s">
        <v>2380</v>
      </c>
      <c r="AF345" t="s">
        <v>2380</v>
      </c>
      <c r="AG345" t="s">
        <v>2380</v>
      </c>
      <c r="AH345" t="s">
        <v>2381</v>
      </c>
      <c r="AI345" t="s">
        <v>2382</v>
      </c>
      <c r="BD345" t="s">
        <v>374</v>
      </c>
      <c r="BE345">
        <v>1997</v>
      </c>
      <c r="BF345" t="s">
        <v>20</v>
      </c>
      <c r="BG345">
        <v>2</v>
      </c>
      <c r="BH345">
        <v>1</v>
      </c>
      <c r="BI345">
        <v>3238.44</v>
      </c>
      <c r="BJ345" t="s">
        <v>11</v>
      </c>
      <c r="BK345" t="s">
        <v>12</v>
      </c>
      <c r="BL345" t="s">
        <v>13</v>
      </c>
      <c r="CB345" t="s">
        <v>2382</v>
      </c>
    </row>
    <row r="346" spans="1:80" x14ac:dyDescent="0.3">
      <c r="A346" t="s">
        <v>375</v>
      </c>
      <c r="B346">
        <v>1991</v>
      </c>
      <c r="C346" t="s">
        <v>15</v>
      </c>
      <c r="D346">
        <v>13</v>
      </c>
      <c r="E346">
        <v>0</v>
      </c>
      <c r="F346">
        <v>3260.2</v>
      </c>
      <c r="G346" t="s">
        <v>12</v>
      </c>
      <c r="H346" t="s">
        <v>11</v>
      </c>
      <c r="I346" t="s">
        <v>42</v>
      </c>
      <c r="AB346" t="s">
        <v>2027</v>
      </c>
      <c r="AC346">
        <v>30.52</v>
      </c>
      <c r="AD346">
        <v>4.21</v>
      </c>
      <c r="AE346" t="s">
        <v>2380</v>
      </c>
      <c r="AF346" t="s">
        <v>2380</v>
      </c>
      <c r="AG346" t="s">
        <v>2380</v>
      </c>
      <c r="AH346">
        <v>1</v>
      </c>
      <c r="AI346" t="s">
        <v>2382</v>
      </c>
      <c r="BD346" t="s">
        <v>375</v>
      </c>
      <c r="BE346">
        <v>1991</v>
      </c>
      <c r="BF346" t="s">
        <v>15</v>
      </c>
      <c r="BG346">
        <v>13</v>
      </c>
      <c r="BH346">
        <v>0</v>
      </c>
      <c r="BI346">
        <v>3260.2</v>
      </c>
      <c r="BJ346" t="s">
        <v>12</v>
      </c>
      <c r="BK346" t="s">
        <v>11</v>
      </c>
      <c r="BL346" t="s">
        <v>42</v>
      </c>
      <c r="CB346" t="s">
        <v>2382</v>
      </c>
    </row>
    <row r="347" spans="1:80" x14ac:dyDescent="0.3">
      <c r="A347" t="s">
        <v>376</v>
      </c>
      <c r="B347">
        <v>1994</v>
      </c>
      <c r="C347" t="s">
        <v>30</v>
      </c>
      <c r="D347">
        <v>2</v>
      </c>
      <c r="E347">
        <v>0</v>
      </c>
      <c r="F347">
        <v>3268.85</v>
      </c>
      <c r="G347" t="s">
        <v>12</v>
      </c>
      <c r="H347" t="s">
        <v>16</v>
      </c>
      <c r="I347" t="s">
        <v>168</v>
      </c>
      <c r="AB347" t="s">
        <v>2026</v>
      </c>
      <c r="AC347">
        <v>39.21</v>
      </c>
      <c r="AD347">
        <v>5.04</v>
      </c>
      <c r="AE347" t="s">
        <v>2380</v>
      </c>
      <c r="AF347" t="s">
        <v>2380</v>
      </c>
      <c r="AG347" t="s">
        <v>2383</v>
      </c>
      <c r="AH347">
        <v>1</v>
      </c>
      <c r="AI347" t="s">
        <v>2382</v>
      </c>
      <c r="BD347" t="s">
        <v>376</v>
      </c>
      <c r="BE347">
        <v>1994</v>
      </c>
      <c r="BF347" t="s">
        <v>30</v>
      </c>
      <c r="BG347">
        <v>2</v>
      </c>
      <c r="BH347">
        <v>0</v>
      </c>
      <c r="BI347">
        <v>3268.85</v>
      </c>
      <c r="BJ347" t="s">
        <v>12</v>
      </c>
      <c r="BK347" t="s">
        <v>16</v>
      </c>
      <c r="BL347" t="s">
        <v>168</v>
      </c>
      <c r="CB347" t="s">
        <v>2382</v>
      </c>
    </row>
    <row r="348" spans="1:80" x14ac:dyDescent="0.3">
      <c r="A348" t="s">
        <v>377</v>
      </c>
      <c r="B348">
        <v>1994</v>
      </c>
      <c r="C348" t="s">
        <v>10</v>
      </c>
      <c r="D348">
        <v>1</v>
      </c>
      <c r="E348">
        <v>1</v>
      </c>
      <c r="F348">
        <v>3277.16</v>
      </c>
      <c r="G348" t="s">
        <v>11</v>
      </c>
      <c r="H348" t="s">
        <v>12</v>
      </c>
      <c r="I348" t="s">
        <v>42</v>
      </c>
      <c r="AB348" t="s">
        <v>2025</v>
      </c>
      <c r="AC348">
        <v>26.98</v>
      </c>
      <c r="AD348">
        <v>5.21</v>
      </c>
      <c r="AE348" t="s">
        <v>2382</v>
      </c>
      <c r="AF348" t="s">
        <v>2380</v>
      </c>
      <c r="AG348" t="s">
        <v>2380</v>
      </c>
      <c r="AH348">
        <v>2</v>
      </c>
      <c r="AI348" t="s">
        <v>2382</v>
      </c>
      <c r="BD348" t="s">
        <v>377</v>
      </c>
      <c r="BE348">
        <v>1994</v>
      </c>
      <c r="BF348" t="s">
        <v>10</v>
      </c>
      <c r="BG348">
        <v>1</v>
      </c>
      <c r="BH348">
        <v>1</v>
      </c>
      <c r="BI348">
        <v>3277.16</v>
      </c>
      <c r="BJ348" t="s">
        <v>11</v>
      </c>
      <c r="BK348" t="s">
        <v>12</v>
      </c>
      <c r="BL348" t="s">
        <v>42</v>
      </c>
      <c r="CB348" t="s">
        <v>2382</v>
      </c>
    </row>
    <row r="349" spans="1:80" x14ac:dyDescent="0.3">
      <c r="A349" t="s">
        <v>378</v>
      </c>
      <c r="B349">
        <v>2001</v>
      </c>
      <c r="C349" t="s">
        <v>37</v>
      </c>
      <c r="D349">
        <v>6</v>
      </c>
      <c r="E349">
        <v>2</v>
      </c>
      <c r="F349">
        <v>3279.87</v>
      </c>
      <c r="G349" t="s">
        <v>11</v>
      </c>
      <c r="H349" t="s">
        <v>16</v>
      </c>
      <c r="I349" t="s">
        <v>356</v>
      </c>
      <c r="AB349" t="s">
        <v>2024</v>
      </c>
      <c r="AC349">
        <v>25.84</v>
      </c>
      <c r="AD349">
        <v>8.83</v>
      </c>
      <c r="AE349" t="s">
        <v>2380</v>
      </c>
      <c r="AF349" t="s">
        <v>2380</v>
      </c>
      <c r="AG349" t="s">
        <v>2380</v>
      </c>
      <c r="AH349" t="s">
        <v>2381</v>
      </c>
      <c r="AI349" t="s">
        <v>2380</v>
      </c>
      <c r="BD349" t="s">
        <v>378</v>
      </c>
      <c r="BE349">
        <v>2001</v>
      </c>
      <c r="BF349" t="s">
        <v>37</v>
      </c>
      <c r="BG349">
        <v>6</v>
      </c>
      <c r="BH349">
        <v>2</v>
      </c>
      <c r="BI349">
        <v>3279.87</v>
      </c>
      <c r="BJ349" t="s">
        <v>11</v>
      </c>
      <c r="BK349" t="s">
        <v>16</v>
      </c>
      <c r="BL349" t="s">
        <v>356</v>
      </c>
      <c r="CB349" t="s">
        <v>2380</v>
      </c>
    </row>
    <row r="350" spans="1:80" x14ac:dyDescent="0.3">
      <c r="A350" t="s">
        <v>379</v>
      </c>
      <c r="B350">
        <v>2003</v>
      </c>
      <c r="C350" t="s">
        <v>10</v>
      </c>
      <c r="D350">
        <v>3</v>
      </c>
      <c r="E350">
        <v>0</v>
      </c>
      <c r="F350">
        <v>3280.22</v>
      </c>
      <c r="G350" t="s">
        <v>11</v>
      </c>
      <c r="H350" t="s">
        <v>12</v>
      </c>
      <c r="I350" t="s">
        <v>42</v>
      </c>
      <c r="AB350" t="s">
        <v>2023</v>
      </c>
      <c r="AC350">
        <v>28.31</v>
      </c>
      <c r="AD350">
        <v>8.4700000000000006</v>
      </c>
      <c r="AE350" t="s">
        <v>2382</v>
      </c>
      <c r="AF350" t="s">
        <v>2380</v>
      </c>
      <c r="AG350" t="s">
        <v>2380</v>
      </c>
      <c r="AH350">
        <v>2</v>
      </c>
      <c r="AI350" t="s">
        <v>2382</v>
      </c>
      <c r="BD350" t="s">
        <v>379</v>
      </c>
      <c r="BE350">
        <v>2003</v>
      </c>
      <c r="BF350" t="s">
        <v>10</v>
      </c>
      <c r="BG350">
        <v>3</v>
      </c>
      <c r="BH350">
        <v>0</v>
      </c>
      <c r="BI350">
        <v>3280.22</v>
      </c>
      <c r="BJ350" t="s">
        <v>11</v>
      </c>
      <c r="BK350" t="s">
        <v>12</v>
      </c>
      <c r="BL350" t="s">
        <v>42</v>
      </c>
      <c r="CB350" t="s">
        <v>2382</v>
      </c>
    </row>
    <row r="351" spans="1:80" x14ac:dyDescent="0.3">
      <c r="A351" t="s">
        <v>380</v>
      </c>
      <c r="B351">
        <v>1996</v>
      </c>
      <c r="C351" t="s">
        <v>15</v>
      </c>
      <c r="D351">
        <v>17</v>
      </c>
      <c r="E351">
        <v>1</v>
      </c>
      <c r="F351">
        <v>3292.53</v>
      </c>
      <c r="G351" t="s">
        <v>11</v>
      </c>
      <c r="H351" t="s">
        <v>11</v>
      </c>
      <c r="I351" t="s">
        <v>23</v>
      </c>
      <c r="AB351" t="s">
        <v>2022</v>
      </c>
      <c r="AC351">
        <v>23.94</v>
      </c>
      <c r="AD351">
        <v>4.2</v>
      </c>
      <c r="AE351" t="s">
        <v>2380</v>
      </c>
      <c r="AF351" t="s">
        <v>2380</v>
      </c>
      <c r="AG351" t="s">
        <v>2380</v>
      </c>
      <c r="AH351" t="s">
        <v>2381</v>
      </c>
      <c r="AI351" t="s">
        <v>2382</v>
      </c>
      <c r="BD351" t="s">
        <v>380</v>
      </c>
      <c r="BE351">
        <v>1996</v>
      </c>
      <c r="BF351" t="s">
        <v>15</v>
      </c>
      <c r="BG351">
        <v>17</v>
      </c>
      <c r="BH351">
        <v>1</v>
      </c>
      <c r="BI351">
        <v>3292.53</v>
      </c>
      <c r="BJ351" t="s">
        <v>11</v>
      </c>
      <c r="BK351" t="s">
        <v>11</v>
      </c>
      <c r="BL351" t="s">
        <v>23</v>
      </c>
      <c r="CB351" t="s">
        <v>2382</v>
      </c>
    </row>
    <row r="352" spans="1:80" x14ac:dyDescent="0.3">
      <c r="A352" t="s">
        <v>381</v>
      </c>
      <c r="B352">
        <v>2003</v>
      </c>
      <c r="C352" t="s">
        <v>30</v>
      </c>
      <c r="D352">
        <v>5</v>
      </c>
      <c r="E352">
        <v>0</v>
      </c>
      <c r="F352">
        <v>3300.7</v>
      </c>
      <c r="G352" t="s">
        <v>11</v>
      </c>
      <c r="H352" t="s">
        <v>11</v>
      </c>
      <c r="I352" t="s">
        <v>200</v>
      </c>
      <c r="AB352" t="s">
        <v>2021</v>
      </c>
      <c r="AC352">
        <v>20.03</v>
      </c>
      <c r="AD352">
        <v>6.14</v>
      </c>
      <c r="AE352" t="s">
        <v>2382</v>
      </c>
      <c r="AF352" t="s">
        <v>2380</v>
      </c>
      <c r="AG352" t="s">
        <v>2380</v>
      </c>
      <c r="AH352" t="s">
        <v>2381</v>
      </c>
      <c r="AI352" t="s">
        <v>2382</v>
      </c>
      <c r="BD352" t="s">
        <v>381</v>
      </c>
      <c r="BE352">
        <v>2003</v>
      </c>
      <c r="BF352" t="s">
        <v>30</v>
      </c>
      <c r="BG352">
        <v>5</v>
      </c>
      <c r="BH352">
        <v>0</v>
      </c>
      <c r="BI352">
        <v>3300.7</v>
      </c>
      <c r="BJ352" t="s">
        <v>11</v>
      </c>
      <c r="BK352" t="s">
        <v>11</v>
      </c>
      <c r="BL352" t="s">
        <v>200</v>
      </c>
      <c r="CB352" t="s">
        <v>2382</v>
      </c>
    </row>
    <row r="353" spans="1:80" x14ac:dyDescent="0.3">
      <c r="A353" t="s">
        <v>382</v>
      </c>
      <c r="B353">
        <v>2003</v>
      </c>
      <c r="C353" t="s">
        <v>15</v>
      </c>
      <c r="D353">
        <v>18</v>
      </c>
      <c r="E353">
        <v>0</v>
      </c>
      <c r="F353">
        <v>3308.46</v>
      </c>
      <c r="G353" t="s">
        <v>11</v>
      </c>
      <c r="H353" t="s">
        <v>16</v>
      </c>
      <c r="I353" t="s">
        <v>300</v>
      </c>
      <c r="AB353" t="s">
        <v>2020</v>
      </c>
      <c r="AC353">
        <v>41.42</v>
      </c>
      <c r="AD353">
        <v>6.07</v>
      </c>
      <c r="AE353" t="s">
        <v>2380</v>
      </c>
      <c r="AF353" t="s">
        <v>2380</v>
      </c>
      <c r="AG353" t="s">
        <v>2380</v>
      </c>
      <c r="AH353" t="s">
        <v>2381</v>
      </c>
      <c r="AI353" t="s">
        <v>2380</v>
      </c>
      <c r="BD353" t="s">
        <v>382</v>
      </c>
      <c r="BE353">
        <v>2003</v>
      </c>
      <c r="BF353" t="s">
        <v>15</v>
      </c>
      <c r="BG353">
        <v>18</v>
      </c>
      <c r="BH353">
        <v>0</v>
      </c>
      <c r="BI353">
        <v>3308.46</v>
      </c>
      <c r="BJ353" t="s">
        <v>11</v>
      </c>
      <c r="BK353" t="s">
        <v>16</v>
      </c>
      <c r="BL353" t="s">
        <v>300</v>
      </c>
      <c r="CB353" t="s">
        <v>2380</v>
      </c>
    </row>
    <row r="354" spans="1:80" x14ac:dyDescent="0.3">
      <c r="A354" t="s">
        <v>383</v>
      </c>
      <c r="B354">
        <v>1997</v>
      </c>
      <c r="C354" t="s">
        <v>18</v>
      </c>
      <c r="D354">
        <v>20</v>
      </c>
      <c r="E354">
        <v>1</v>
      </c>
      <c r="F354">
        <v>3309.79</v>
      </c>
      <c r="G354" t="s">
        <v>12</v>
      </c>
      <c r="H354" t="s">
        <v>12</v>
      </c>
      <c r="I354" t="s">
        <v>356</v>
      </c>
      <c r="AB354" t="s">
        <v>2019</v>
      </c>
      <c r="AC354">
        <v>36.67</v>
      </c>
      <c r="AD354">
        <v>10.210000000000001</v>
      </c>
      <c r="AE354" t="s">
        <v>2380</v>
      </c>
      <c r="AF354" t="s">
        <v>2380</v>
      </c>
      <c r="AG354" t="s">
        <v>2380</v>
      </c>
      <c r="AH354" t="s">
        <v>2381</v>
      </c>
      <c r="AI354" t="s">
        <v>2380</v>
      </c>
      <c r="BD354" t="s">
        <v>383</v>
      </c>
      <c r="BE354">
        <v>1997</v>
      </c>
      <c r="BF354" t="s">
        <v>18</v>
      </c>
      <c r="BG354">
        <v>20</v>
      </c>
      <c r="BH354">
        <v>1</v>
      </c>
      <c r="BI354">
        <v>3309.79</v>
      </c>
      <c r="BJ354" t="s">
        <v>12</v>
      </c>
      <c r="BK354" t="s">
        <v>12</v>
      </c>
      <c r="BL354" t="s">
        <v>356</v>
      </c>
      <c r="CB354" t="s">
        <v>2380</v>
      </c>
    </row>
    <row r="355" spans="1:80" x14ac:dyDescent="0.3">
      <c r="A355" t="s">
        <v>384</v>
      </c>
      <c r="B355">
        <v>1991</v>
      </c>
      <c r="C355" t="s">
        <v>20</v>
      </c>
      <c r="D355">
        <v>1</v>
      </c>
      <c r="E355">
        <v>3</v>
      </c>
      <c r="F355">
        <v>3342.79</v>
      </c>
      <c r="G355" t="s">
        <v>11</v>
      </c>
      <c r="H355" t="s">
        <v>16</v>
      </c>
      <c r="I355" t="s">
        <v>13</v>
      </c>
      <c r="AB355" t="s">
        <v>2018</v>
      </c>
      <c r="AC355">
        <v>27.645</v>
      </c>
      <c r="AD355">
        <v>4.6900000000000004</v>
      </c>
      <c r="AE355" t="s">
        <v>2380</v>
      </c>
      <c r="AF355" t="s">
        <v>2380</v>
      </c>
      <c r="AG355" t="s">
        <v>2380</v>
      </c>
      <c r="AH355" t="s">
        <v>2381</v>
      </c>
      <c r="AI355" t="s">
        <v>2380</v>
      </c>
      <c r="BD355" t="s">
        <v>384</v>
      </c>
      <c r="BE355">
        <v>1991</v>
      </c>
      <c r="BF355" t="s">
        <v>20</v>
      </c>
      <c r="BG355">
        <v>1</v>
      </c>
      <c r="BH355">
        <v>3</v>
      </c>
      <c r="BI355">
        <v>3342.79</v>
      </c>
      <c r="BJ355" t="s">
        <v>11</v>
      </c>
      <c r="BK355" t="s">
        <v>16</v>
      </c>
      <c r="BL355" t="s">
        <v>13</v>
      </c>
      <c r="CB355" t="s">
        <v>2380</v>
      </c>
    </row>
    <row r="356" spans="1:80" x14ac:dyDescent="0.3">
      <c r="A356" t="s">
        <v>385</v>
      </c>
      <c r="B356">
        <v>1993</v>
      </c>
      <c r="C356" t="s">
        <v>37</v>
      </c>
      <c r="D356">
        <v>28</v>
      </c>
      <c r="E356">
        <v>0</v>
      </c>
      <c r="F356">
        <v>3353.28</v>
      </c>
      <c r="G356" t="s">
        <v>11</v>
      </c>
      <c r="H356" t="s">
        <v>16</v>
      </c>
      <c r="I356" t="s">
        <v>42</v>
      </c>
      <c r="AB356" t="s">
        <v>2017</v>
      </c>
      <c r="AC356">
        <v>22.72</v>
      </c>
      <c r="AD356">
        <v>5.71</v>
      </c>
      <c r="AE356" t="s">
        <v>2380</v>
      </c>
      <c r="AF356" t="s">
        <v>2380</v>
      </c>
      <c r="AG356" t="s">
        <v>2380</v>
      </c>
      <c r="AH356" t="s">
        <v>2381</v>
      </c>
      <c r="AI356" t="s">
        <v>2382</v>
      </c>
      <c r="BD356" t="s">
        <v>385</v>
      </c>
      <c r="BE356">
        <v>1993</v>
      </c>
      <c r="BF356" t="s">
        <v>37</v>
      </c>
      <c r="BG356">
        <v>28</v>
      </c>
      <c r="BH356">
        <v>0</v>
      </c>
      <c r="BI356">
        <v>3353.28</v>
      </c>
      <c r="BJ356" t="s">
        <v>11</v>
      </c>
      <c r="BK356" t="s">
        <v>16</v>
      </c>
      <c r="BL356" t="s">
        <v>42</v>
      </c>
      <c r="CB356" t="s">
        <v>2382</v>
      </c>
    </row>
    <row r="357" spans="1:80" x14ac:dyDescent="0.3">
      <c r="A357" t="s">
        <v>386</v>
      </c>
      <c r="B357">
        <v>1995</v>
      </c>
      <c r="C357" t="s">
        <v>18</v>
      </c>
      <c r="D357">
        <v>23</v>
      </c>
      <c r="E357">
        <v>0</v>
      </c>
      <c r="F357">
        <v>3353.47</v>
      </c>
      <c r="G357" t="s">
        <v>11</v>
      </c>
      <c r="H357" t="s">
        <v>12</v>
      </c>
      <c r="I357" t="s">
        <v>23</v>
      </c>
      <c r="AB357" t="s">
        <v>2016</v>
      </c>
      <c r="AC357">
        <v>36.520000000000003</v>
      </c>
      <c r="AD357">
        <v>9.07</v>
      </c>
      <c r="AE357" t="s">
        <v>2382</v>
      </c>
      <c r="AF357" t="s">
        <v>2380</v>
      </c>
      <c r="AG357" t="s">
        <v>2383</v>
      </c>
      <c r="AH357">
        <v>1</v>
      </c>
      <c r="AI357" t="s">
        <v>2380</v>
      </c>
      <c r="BD357" t="s">
        <v>386</v>
      </c>
      <c r="BE357">
        <v>1995</v>
      </c>
      <c r="BF357" t="s">
        <v>18</v>
      </c>
      <c r="BG357">
        <v>23</v>
      </c>
      <c r="BH357">
        <v>0</v>
      </c>
      <c r="BI357">
        <v>3353.47</v>
      </c>
      <c r="BJ357" t="s">
        <v>11</v>
      </c>
      <c r="BK357" t="s">
        <v>12</v>
      </c>
      <c r="BL357" t="s">
        <v>23</v>
      </c>
      <c r="CB357" t="s">
        <v>2380</v>
      </c>
    </row>
    <row r="358" spans="1:80" x14ac:dyDescent="0.3">
      <c r="A358" t="s">
        <v>387</v>
      </c>
      <c r="B358">
        <v>1993</v>
      </c>
      <c r="C358" t="s">
        <v>37</v>
      </c>
      <c r="D358">
        <v>7</v>
      </c>
      <c r="E358">
        <v>0</v>
      </c>
      <c r="F358">
        <v>3366.67</v>
      </c>
      <c r="G358" t="s">
        <v>11</v>
      </c>
      <c r="H358" t="s">
        <v>11</v>
      </c>
      <c r="I358" t="s">
        <v>13</v>
      </c>
      <c r="AB358" t="s">
        <v>2015</v>
      </c>
      <c r="AC358">
        <v>33.96</v>
      </c>
      <c r="AD358">
        <v>4.99</v>
      </c>
      <c r="AE358" t="s">
        <v>2380</v>
      </c>
      <c r="AF358" t="s">
        <v>2380</v>
      </c>
      <c r="AG358" t="s">
        <v>2380</v>
      </c>
      <c r="AH358" t="s">
        <v>2381</v>
      </c>
      <c r="AI358" t="s">
        <v>2382</v>
      </c>
      <c r="BD358" t="s">
        <v>387</v>
      </c>
      <c r="BE358">
        <v>1993</v>
      </c>
      <c r="BF358" t="s">
        <v>37</v>
      </c>
      <c r="BG358">
        <v>7</v>
      </c>
      <c r="BH358">
        <v>0</v>
      </c>
      <c r="BI358">
        <v>3366.67</v>
      </c>
      <c r="BJ358" t="s">
        <v>11</v>
      </c>
      <c r="BK358" t="s">
        <v>11</v>
      </c>
      <c r="BL358" t="s">
        <v>13</v>
      </c>
      <c r="CB358" t="s">
        <v>2382</v>
      </c>
    </row>
    <row r="359" spans="1:80" x14ac:dyDescent="0.3">
      <c r="A359" t="s">
        <v>388</v>
      </c>
      <c r="B359">
        <v>1996</v>
      </c>
      <c r="C359" t="s">
        <v>30</v>
      </c>
      <c r="D359">
        <v>14</v>
      </c>
      <c r="E359">
        <v>1</v>
      </c>
      <c r="F359">
        <v>3378.91</v>
      </c>
      <c r="G359" t="s">
        <v>11</v>
      </c>
      <c r="H359" t="s">
        <v>16</v>
      </c>
      <c r="I359" t="s">
        <v>42</v>
      </c>
      <c r="AB359" t="s">
        <v>2014</v>
      </c>
      <c r="AC359">
        <v>26.695</v>
      </c>
      <c r="AD359">
        <v>8.31</v>
      </c>
      <c r="AE359" t="s">
        <v>2380</v>
      </c>
      <c r="AF359" t="s">
        <v>2380</v>
      </c>
      <c r="AG359" t="s">
        <v>2380</v>
      </c>
      <c r="AH359" t="s">
        <v>2381</v>
      </c>
      <c r="AI359" t="s">
        <v>2382</v>
      </c>
      <c r="BD359" t="s">
        <v>388</v>
      </c>
      <c r="BE359">
        <v>1996</v>
      </c>
      <c r="BF359" t="s">
        <v>30</v>
      </c>
      <c r="BG359">
        <v>14</v>
      </c>
      <c r="BH359">
        <v>1</v>
      </c>
      <c r="BI359">
        <v>3378.91</v>
      </c>
      <c r="BJ359" t="s">
        <v>11</v>
      </c>
      <c r="BK359" t="s">
        <v>16</v>
      </c>
      <c r="BL359" t="s">
        <v>42</v>
      </c>
      <c r="CB359" t="s">
        <v>2382</v>
      </c>
    </row>
    <row r="360" spans="1:80" x14ac:dyDescent="0.3">
      <c r="A360" t="s">
        <v>389</v>
      </c>
      <c r="B360">
        <v>1996</v>
      </c>
      <c r="C360" t="s">
        <v>15</v>
      </c>
      <c r="D360">
        <v>13</v>
      </c>
      <c r="E360">
        <v>0</v>
      </c>
      <c r="F360">
        <v>3385.4</v>
      </c>
      <c r="G360" t="s">
        <v>11</v>
      </c>
      <c r="H360" t="s">
        <v>11</v>
      </c>
      <c r="I360" t="s">
        <v>247</v>
      </c>
      <c r="AB360" t="s">
        <v>2013</v>
      </c>
      <c r="AC360">
        <v>18.45</v>
      </c>
      <c r="AD360">
        <v>5.07</v>
      </c>
      <c r="AE360" t="s">
        <v>2382</v>
      </c>
      <c r="AF360" t="s">
        <v>2380</v>
      </c>
      <c r="AG360" t="s">
        <v>2380</v>
      </c>
      <c r="AH360" t="s">
        <v>2381</v>
      </c>
      <c r="AI360" t="s">
        <v>2382</v>
      </c>
      <c r="BD360" t="s">
        <v>389</v>
      </c>
      <c r="BE360">
        <v>1996</v>
      </c>
      <c r="BF360" t="s">
        <v>15</v>
      </c>
      <c r="BG360">
        <v>13</v>
      </c>
      <c r="BH360">
        <v>0</v>
      </c>
      <c r="BI360">
        <v>3385.4</v>
      </c>
      <c r="BJ360" t="s">
        <v>11</v>
      </c>
      <c r="BK360" t="s">
        <v>11</v>
      </c>
      <c r="BL360" t="s">
        <v>247</v>
      </c>
      <c r="CB360" t="s">
        <v>2382</v>
      </c>
    </row>
    <row r="361" spans="1:80" x14ac:dyDescent="0.3">
      <c r="A361" t="s">
        <v>390</v>
      </c>
      <c r="B361">
        <v>1996</v>
      </c>
      <c r="C361" t="s">
        <v>35</v>
      </c>
      <c r="D361">
        <v>10</v>
      </c>
      <c r="E361">
        <v>1</v>
      </c>
      <c r="F361">
        <v>3392.37</v>
      </c>
      <c r="G361" t="s">
        <v>11</v>
      </c>
      <c r="H361" t="s">
        <v>12</v>
      </c>
      <c r="I361" t="s">
        <v>13</v>
      </c>
      <c r="AB361" t="s">
        <v>2012</v>
      </c>
      <c r="AC361">
        <v>33.18</v>
      </c>
      <c r="AD361">
        <v>4.79</v>
      </c>
      <c r="AE361" t="s">
        <v>2380</v>
      </c>
      <c r="AF361" t="s">
        <v>2380</v>
      </c>
      <c r="AG361" t="s">
        <v>2380</v>
      </c>
      <c r="AH361" t="s">
        <v>2381</v>
      </c>
      <c r="AI361" t="s">
        <v>2382</v>
      </c>
      <c r="BD361" t="s">
        <v>390</v>
      </c>
      <c r="BE361">
        <v>1996</v>
      </c>
      <c r="BF361" t="s">
        <v>35</v>
      </c>
      <c r="BG361">
        <v>10</v>
      </c>
      <c r="BH361">
        <v>1</v>
      </c>
      <c r="BI361">
        <v>3392.37</v>
      </c>
      <c r="BJ361" t="s">
        <v>11</v>
      </c>
      <c r="BK361" t="s">
        <v>12</v>
      </c>
      <c r="BL361" t="s">
        <v>13</v>
      </c>
      <c r="CB361" t="s">
        <v>2382</v>
      </c>
    </row>
    <row r="362" spans="1:80" x14ac:dyDescent="0.3">
      <c r="A362" t="s">
        <v>391</v>
      </c>
      <c r="B362">
        <v>1996</v>
      </c>
      <c r="C362" t="s">
        <v>37</v>
      </c>
      <c r="D362">
        <v>27</v>
      </c>
      <c r="E362">
        <v>1</v>
      </c>
      <c r="F362">
        <v>3392.98</v>
      </c>
      <c r="G362" t="s">
        <v>11</v>
      </c>
      <c r="H362" t="s">
        <v>12</v>
      </c>
      <c r="I362" t="s">
        <v>13</v>
      </c>
      <c r="AB362" t="s">
        <v>2011</v>
      </c>
      <c r="AC362">
        <v>36.1</v>
      </c>
      <c r="AD362">
        <v>11.39</v>
      </c>
      <c r="AE362" t="s">
        <v>2382</v>
      </c>
      <c r="AF362" t="s">
        <v>2380</v>
      </c>
      <c r="AG362" t="s">
        <v>2380</v>
      </c>
      <c r="AH362">
        <v>2</v>
      </c>
      <c r="AI362" t="s">
        <v>2380</v>
      </c>
      <c r="BD362" t="s">
        <v>391</v>
      </c>
      <c r="BE362">
        <v>1996</v>
      </c>
      <c r="BF362" t="s">
        <v>37</v>
      </c>
      <c r="BG362">
        <v>27</v>
      </c>
      <c r="BH362">
        <v>1</v>
      </c>
      <c r="BI362">
        <v>3392.98</v>
      </c>
      <c r="BJ362" t="s">
        <v>11</v>
      </c>
      <c r="BK362" t="s">
        <v>12</v>
      </c>
      <c r="BL362" t="s">
        <v>13</v>
      </c>
      <c r="CB362" t="s">
        <v>2380</v>
      </c>
    </row>
    <row r="363" spans="1:80" x14ac:dyDescent="0.3">
      <c r="A363" t="s">
        <v>392</v>
      </c>
      <c r="B363">
        <v>2004</v>
      </c>
      <c r="C363" t="s">
        <v>10</v>
      </c>
      <c r="D363">
        <v>16</v>
      </c>
      <c r="E363">
        <v>2</v>
      </c>
      <c r="F363">
        <v>3393.36</v>
      </c>
      <c r="G363" t="s">
        <v>11</v>
      </c>
      <c r="H363" t="s">
        <v>11</v>
      </c>
      <c r="I363" t="s">
        <v>249</v>
      </c>
      <c r="AB363" t="s">
        <v>2010</v>
      </c>
      <c r="AC363">
        <v>22.77</v>
      </c>
      <c r="AD363">
        <v>6</v>
      </c>
      <c r="AE363" t="s">
        <v>2380</v>
      </c>
      <c r="AF363" t="s">
        <v>2380</v>
      </c>
      <c r="AG363" t="s">
        <v>2380</v>
      </c>
      <c r="AH363" t="s">
        <v>2381</v>
      </c>
      <c r="AI363" t="s">
        <v>2382</v>
      </c>
      <c r="BD363" t="s">
        <v>392</v>
      </c>
      <c r="BE363">
        <v>2004</v>
      </c>
      <c r="BF363" t="s">
        <v>10</v>
      </c>
      <c r="BG363">
        <v>16</v>
      </c>
      <c r="BH363">
        <v>2</v>
      </c>
      <c r="BI363">
        <v>3393.36</v>
      </c>
      <c r="BJ363" t="s">
        <v>11</v>
      </c>
      <c r="BK363" t="s">
        <v>11</v>
      </c>
      <c r="BL363" t="s">
        <v>249</v>
      </c>
      <c r="CB363" t="s">
        <v>2382</v>
      </c>
    </row>
    <row r="364" spans="1:80" x14ac:dyDescent="0.3">
      <c r="A364" t="s">
        <v>393</v>
      </c>
      <c r="B364">
        <v>1996</v>
      </c>
      <c r="C364" t="s">
        <v>30</v>
      </c>
      <c r="D364">
        <v>19</v>
      </c>
      <c r="E364">
        <v>1</v>
      </c>
      <c r="F364">
        <v>3410.32</v>
      </c>
      <c r="G364" t="s">
        <v>11</v>
      </c>
      <c r="H364" t="s">
        <v>11</v>
      </c>
      <c r="I364" t="s">
        <v>42</v>
      </c>
      <c r="AB364" t="s">
        <v>2009</v>
      </c>
      <c r="AC364">
        <v>21.24</v>
      </c>
      <c r="AD364">
        <v>5.13</v>
      </c>
      <c r="AE364" t="s">
        <v>2380</v>
      </c>
      <c r="AF364" t="s">
        <v>2380</v>
      </c>
      <c r="AG364" t="s">
        <v>2380</v>
      </c>
      <c r="AH364" t="s">
        <v>2381</v>
      </c>
      <c r="AI364" t="s">
        <v>2382</v>
      </c>
      <c r="BD364" t="s">
        <v>393</v>
      </c>
      <c r="BE364">
        <v>1996</v>
      </c>
      <c r="BF364" t="s">
        <v>30</v>
      </c>
      <c r="BG364">
        <v>19</v>
      </c>
      <c r="BH364">
        <v>1</v>
      </c>
      <c r="BI364">
        <v>3410.32</v>
      </c>
      <c r="BJ364" t="s">
        <v>11</v>
      </c>
      <c r="BK364" t="s">
        <v>11</v>
      </c>
      <c r="BL364" t="s">
        <v>42</v>
      </c>
      <c r="CB364" t="s">
        <v>2382</v>
      </c>
    </row>
    <row r="365" spans="1:80" x14ac:dyDescent="0.3">
      <c r="A365" t="s">
        <v>394</v>
      </c>
      <c r="B365">
        <v>2001</v>
      </c>
      <c r="C365" t="s">
        <v>30</v>
      </c>
      <c r="D365">
        <v>26</v>
      </c>
      <c r="E365">
        <v>0</v>
      </c>
      <c r="F365">
        <v>3434.38</v>
      </c>
      <c r="G365" t="s">
        <v>11</v>
      </c>
      <c r="H365" t="s">
        <v>11</v>
      </c>
      <c r="I365" t="s">
        <v>42</v>
      </c>
      <c r="AB365" t="s">
        <v>2008</v>
      </c>
      <c r="AC365">
        <v>17.600000000000001</v>
      </c>
      <c r="AD365">
        <v>5.26</v>
      </c>
      <c r="AE365" t="s">
        <v>2382</v>
      </c>
      <c r="AF365" t="s">
        <v>2380</v>
      </c>
      <c r="AG365" t="s">
        <v>2380</v>
      </c>
      <c r="AH365" t="s">
        <v>2381</v>
      </c>
      <c r="AI365" t="s">
        <v>2382</v>
      </c>
      <c r="BD365" t="s">
        <v>394</v>
      </c>
      <c r="BE365">
        <v>2001</v>
      </c>
      <c r="BF365" t="s">
        <v>30</v>
      </c>
      <c r="BG365">
        <v>26</v>
      </c>
      <c r="BH365">
        <v>0</v>
      </c>
      <c r="BI365">
        <v>3434.38</v>
      </c>
      <c r="BJ365" t="s">
        <v>11</v>
      </c>
      <c r="BK365" t="s">
        <v>11</v>
      </c>
      <c r="BL365" t="s">
        <v>42</v>
      </c>
      <c r="CB365" t="s">
        <v>2382</v>
      </c>
    </row>
    <row r="366" spans="1:80" x14ac:dyDescent="0.3">
      <c r="A366" t="s">
        <v>395</v>
      </c>
      <c r="B366">
        <v>1986</v>
      </c>
      <c r="C366" t="s">
        <v>35</v>
      </c>
      <c r="D366">
        <v>27</v>
      </c>
      <c r="E366">
        <v>3</v>
      </c>
      <c r="F366">
        <v>3436.5</v>
      </c>
      <c r="G366" t="s">
        <v>11</v>
      </c>
      <c r="H366" t="s">
        <v>16</v>
      </c>
      <c r="I366" t="s">
        <v>13</v>
      </c>
      <c r="AB366" t="s">
        <v>2007</v>
      </c>
      <c r="AC366">
        <v>26.29</v>
      </c>
      <c r="AD366">
        <v>6.84</v>
      </c>
      <c r="AE366" t="s">
        <v>2380</v>
      </c>
      <c r="AF366" t="s">
        <v>2380</v>
      </c>
      <c r="AG366" t="s">
        <v>2380</v>
      </c>
      <c r="AH366" t="s">
        <v>2381</v>
      </c>
      <c r="AI366" t="s">
        <v>2382</v>
      </c>
      <c r="BD366" t="s">
        <v>395</v>
      </c>
      <c r="BE366">
        <v>1986</v>
      </c>
      <c r="BF366" t="s">
        <v>35</v>
      </c>
      <c r="BG366">
        <v>27</v>
      </c>
      <c r="BH366">
        <v>3</v>
      </c>
      <c r="BI366">
        <v>3436.5</v>
      </c>
      <c r="BJ366" t="s">
        <v>11</v>
      </c>
      <c r="BK366" t="s">
        <v>16</v>
      </c>
      <c r="BL366" t="s">
        <v>13</v>
      </c>
      <c r="CB366" t="s">
        <v>2382</v>
      </c>
    </row>
    <row r="367" spans="1:80" x14ac:dyDescent="0.3">
      <c r="A367" t="s">
        <v>396</v>
      </c>
      <c r="B367">
        <v>2000</v>
      </c>
      <c r="C367" t="s">
        <v>18</v>
      </c>
      <c r="D367">
        <v>20</v>
      </c>
      <c r="E367">
        <v>3</v>
      </c>
      <c r="F367">
        <v>3443.06</v>
      </c>
      <c r="G367" t="s">
        <v>11</v>
      </c>
      <c r="H367" t="s">
        <v>16</v>
      </c>
      <c r="I367" t="s">
        <v>42</v>
      </c>
      <c r="AB367" t="s">
        <v>2006</v>
      </c>
      <c r="AC367">
        <v>35.31</v>
      </c>
      <c r="AD367">
        <v>9.0399999999999991</v>
      </c>
      <c r="AE367" t="s">
        <v>2380</v>
      </c>
      <c r="AF367" t="s">
        <v>2380</v>
      </c>
      <c r="AG367" t="s">
        <v>2380</v>
      </c>
      <c r="AH367" t="s">
        <v>2381</v>
      </c>
      <c r="AI367" t="s">
        <v>2380</v>
      </c>
      <c r="BD367" t="s">
        <v>396</v>
      </c>
      <c r="BE367">
        <v>2000</v>
      </c>
      <c r="BF367" t="s">
        <v>18</v>
      </c>
      <c r="BG367">
        <v>20</v>
      </c>
      <c r="BH367">
        <v>3</v>
      </c>
      <c r="BI367">
        <v>3443.06</v>
      </c>
      <c r="BJ367" t="s">
        <v>11</v>
      </c>
      <c r="BK367" t="s">
        <v>16</v>
      </c>
      <c r="BL367" t="s">
        <v>42</v>
      </c>
      <c r="CB367" t="s">
        <v>2380</v>
      </c>
    </row>
    <row r="368" spans="1:80" x14ac:dyDescent="0.3">
      <c r="A368" t="s">
        <v>397</v>
      </c>
      <c r="B368">
        <v>1987</v>
      </c>
      <c r="C368" t="s">
        <v>20</v>
      </c>
      <c r="D368">
        <v>14</v>
      </c>
      <c r="E368">
        <v>3</v>
      </c>
      <c r="F368">
        <v>3453.77</v>
      </c>
      <c r="G368" t="s">
        <v>11</v>
      </c>
      <c r="H368" t="s">
        <v>16</v>
      </c>
      <c r="I368" t="s">
        <v>42</v>
      </c>
      <c r="AB368" t="s">
        <v>2005</v>
      </c>
      <c r="AC368">
        <v>27.04</v>
      </c>
      <c r="AD368">
        <v>4.0999999999999996</v>
      </c>
      <c r="AE368" t="s">
        <v>2380</v>
      </c>
      <c r="AF368" t="s">
        <v>2380</v>
      </c>
      <c r="AG368" t="s">
        <v>2380</v>
      </c>
      <c r="AH368">
        <v>1</v>
      </c>
      <c r="AI368" t="s">
        <v>2382</v>
      </c>
      <c r="BD368" t="s">
        <v>397</v>
      </c>
      <c r="BE368">
        <v>1987</v>
      </c>
      <c r="BF368" t="s">
        <v>20</v>
      </c>
      <c r="BG368">
        <v>14</v>
      </c>
      <c r="BH368">
        <v>3</v>
      </c>
      <c r="BI368">
        <v>3453.77</v>
      </c>
      <c r="BJ368" t="s">
        <v>11</v>
      </c>
      <c r="BK368" t="s">
        <v>16</v>
      </c>
      <c r="BL368" t="s">
        <v>42</v>
      </c>
      <c r="CB368" t="s">
        <v>2382</v>
      </c>
    </row>
    <row r="369" spans="1:80" x14ac:dyDescent="0.3">
      <c r="A369" t="s">
        <v>398</v>
      </c>
      <c r="B369">
        <v>2003</v>
      </c>
      <c r="C369" t="s">
        <v>10</v>
      </c>
      <c r="D369">
        <v>29</v>
      </c>
      <c r="E369">
        <v>0</v>
      </c>
      <c r="F369">
        <v>3463.51</v>
      </c>
      <c r="G369" t="s">
        <v>11</v>
      </c>
      <c r="H369" t="s">
        <v>16</v>
      </c>
      <c r="I369" t="s">
        <v>200</v>
      </c>
      <c r="AB369" t="s">
        <v>2004</v>
      </c>
      <c r="AC369">
        <v>30.23</v>
      </c>
      <c r="AD369">
        <v>4.2300000000000004</v>
      </c>
      <c r="AE369" t="s">
        <v>2382</v>
      </c>
      <c r="AF369" t="s">
        <v>2380</v>
      </c>
      <c r="AG369" t="s">
        <v>2383</v>
      </c>
      <c r="AH369">
        <v>1</v>
      </c>
      <c r="AI369" t="s">
        <v>2382</v>
      </c>
      <c r="BD369" t="s">
        <v>398</v>
      </c>
      <c r="BE369">
        <v>2003</v>
      </c>
      <c r="BF369" t="s">
        <v>10</v>
      </c>
      <c r="BG369">
        <v>29</v>
      </c>
      <c r="BH369">
        <v>0</v>
      </c>
      <c r="BI369">
        <v>3463.51</v>
      </c>
      <c r="BJ369" t="s">
        <v>11</v>
      </c>
      <c r="BK369" t="s">
        <v>16</v>
      </c>
      <c r="BL369" t="s">
        <v>200</v>
      </c>
      <c r="CB369" t="s">
        <v>2382</v>
      </c>
    </row>
    <row r="370" spans="1:80" x14ac:dyDescent="0.3">
      <c r="A370" t="s">
        <v>399</v>
      </c>
      <c r="B370">
        <v>1993</v>
      </c>
      <c r="C370" t="s">
        <v>37</v>
      </c>
      <c r="D370">
        <v>12</v>
      </c>
      <c r="E370">
        <v>1</v>
      </c>
      <c r="F370">
        <v>3471.41</v>
      </c>
      <c r="G370" t="s">
        <v>11</v>
      </c>
      <c r="H370" t="s">
        <v>11</v>
      </c>
      <c r="I370" t="s">
        <v>13</v>
      </c>
      <c r="AB370" t="s">
        <v>2003</v>
      </c>
      <c r="AC370">
        <v>30.6</v>
      </c>
      <c r="AD370">
        <v>6.48</v>
      </c>
      <c r="AE370" t="s">
        <v>2382</v>
      </c>
      <c r="AF370" t="s">
        <v>2380</v>
      </c>
      <c r="AG370" t="s">
        <v>2383</v>
      </c>
      <c r="AH370">
        <v>1</v>
      </c>
      <c r="AI370" t="s">
        <v>2382</v>
      </c>
      <c r="BD370" t="s">
        <v>399</v>
      </c>
      <c r="BE370">
        <v>1993</v>
      </c>
      <c r="BF370" t="s">
        <v>37</v>
      </c>
      <c r="BG370">
        <v>12</v>
      </c>
      <c r="BH370">
        <v>1</v>
      </c>
      <c r="BI370">
        <v>3471.41</v>
      </c>
      <c r="BJ370" t="s">
        <v>11</v>
      </c>
      <c r="BK370" t="s">
        <v>11</v>
      </c>
      <c r="BL370" t="s">
        <v>13</v>
      </c>
      <c r="CB370" t="s">
        <v>2382</v>
      </c>
    </row>
    <row r="371" spans="1:80" x14ac:dyDescent="0.3">
      <c r="A371" t="s">
        <v>400</v>
      </c>
      <c r="B371">
        <v>2004</v>
      </c>
      <c r="C371" t="s">
        <v>18</v>
      </c>
      <c r="D371">
        <v>26</v>
      </c>
      <c r="E371">
        <v>3</v>
      </c>
      <c r="F371">
        <v>3481.87</v>
      </c>
      <c r="G371" t="s">
        <v>11</v>
      </c>
      <c r="H371" t="s">
        <v>12</v>
      </c>
      <c r="I371" t="s">
        <v>168</v>
      </c>
      <c r="AB371" t="s">
        <v>2002</v>
      </c>
      <c r="AC371">
        <v>26.8</v>
      </c>
      <c r="AD371">
        <v>5.53</v>
      </c>
      <c r="AE371" t="s">
        <v>2380</v>
      </c>
      <c r="AF371" t="s">
        <v>2380</v>
      </c>
      <c r="AG371" t="s">
        <v>2380</v>
      </c>
      <c r="AH371">
        <v>1</v>
      </c>
      <c r="AI371" t="s">
        <v>2382</v>
      </c>
      <c r="BD371" t="s">
        <v>400</v>
      </c>
      <c r="BE371">
        <v>2004</v>
      </c>
      <c r="BF371" t="s">
        <v>18</v>
      </c>
      <c r="BG371">
        <v>26</v>
      </c>
      <c r="BH371">
        <v>3</v>
      </c>
      <c r="BI371">
        <v>3481.87</v>
      </c>
      <c r="BJ371" t="s">
        <v>11</v>
      </c>
      <c r="BK371" t="s">
        <v>12</v>
      </c>
      <c r="BL371" t="s">
        <v>168</v>
      </c>
      <c r="CB371" t="s">
        <v>2382</v>
      </c>
    </row>
    <row r="372" spans="1:80" x14ac:dyDescent="0.3">
      <c r="A372" t="s">
        <v>401</v>
      </c>
      <c r="B372">
        <v>1996</v>
      </c>
      <c r="C372" t="s">
        <v>20</v>
      </c>
      <c r="D372">
        <v>19</v>
      </c>
      <c r="E372">
        <v>2</v>
      </c>
      <c r="F372">
        <v>3484.33</v>
      </c>
      <c r="G372" t="s">
        <v>12</v>
      </c>
      <c r="H372" t="s">
        <v>12</v>
      </c>
      <c r="I372" t="s">
        <v>42</v>
      </c>
      <c r="AB372" t="s">
        <v>2001</v>
      </c>
      <c r="AC372">
        <v>16.86</v>
      </c>
      <c r="AD372">
        <v>4.07</v>
      </c>
      <c r="AE372" t="s">
        <v>2382</v>
      </c>
      <c r="AF372" t="s">
        <v>2380</v>
      </c>
      <c r="AG372" t="s">
        <v>2380</v>
      </c>
      <c r="AH372" t="s">
        <v>2381</v>
      </c>
      <c r="AI372" t="s">
        <v>2382</v>
      </c>
      <c r="BD372" t="s">
        <v>401</v>
      </c>
      <c r="BE372">
        <v>1996</v>
      </c>
      <c r="BF372" t="s">
        <v>20</v>
      </c>
      <c r="BG372">
        <v>19</v>
      </c>
      <c r="BH372">
        <v>2</v>
      </c>
      <c r="BI372">
        <v>3484.33</v>
      </c>
      <c r="BJ372" t="s">
        <v>12</v>
      </c>
      <c r="BK372" t="s">
        <v>12</v>
      </c>
      <c r="BL372" t="s">
        <v>42</v>
      </c>
      <c r="CB372" t="s">
        <v>2382</v>
      </c>
    </row>
    <row r="373" spans="1:80" x14ac:dyDescent="0.3">
      <c r="A373" t="s">
        <v>402</v>
      </c>
      <c r="B373">
        <v>1996</v>
      </c>
      <c r="C373" t="s">
        <v>20</v>
      </c>
      <c r="D373">
        <v>18</v>
      </c>
      <c r="E373">
        <v>1</v>
      </c>
      <c r="F373">
        <v>3490.55</v>
      </c>
      <c r="G373" t="s">
        <v>16</v>
      </c>
      <c r="H373" t="s">
        <v>11</v>
      </c>
      <c r="I373" t="s">
        <v>164</v>
      </c>
      <c r="AB373" t="s">
        <v>2000</v>
      </c>
      <c r="AC373">
        <v>16.3</v>
      </c>
      <c r="AD373">
        <v>5.51</v>
      </c>
      <c r="AE373" t="s">
        <v>2380</v>
      </c>
      <c r="AF373" t="s">
        <v>2380</v>
      </c>
      <c r="AG373" t="s">
        <v>2380</v>
      </c>
      <c r="AH373">
        <v>1</v>
      </c>
      <c r="AI373" t="s">
        <v>2382</v>
      </c>
      <c r="BD373" t="s">
        <v>402</v>
      </c>
      <c r="BE373">
        <v>1996</v>
      </c>
      <c r="BF373" t="s">
        <v>20</v>
      </c>
      <c r="BG373">
        <v>18</v>
      </c>
      <c r="BH373">
        <v>1</v>
      </c>
      <c r="BI373">
        <v>3490.55</v>
      </c>
      <c r="BJ373" t="s">
        <v>16</v>
      </c>
      <c r="BK373" t="s">
        <v>11</v>
      </c>
      <c r="BL373" t="s">
        <v>164</v>
      </c>
      <c r="CB373" t="s">
        <v>2382</v>
      </c>
    </row>
    <row r="374" spans="1:80" x14ac:dyDescent="0.3">
      <c r="A374" t="s">
        <v>403</v>
      </c>
      <c r="B374">
        <v>1999</v>
      </c>
      <c r="C374" t="s">
        <v>20</v>
      </c>
      <c r="D374">
        <v>22</v>
      </c>
      <c r="E374">
        <v>2</v>
      </c>
      <c r="F374">
        <v>3500.61</v>
      </c>
      <c r="G374" t="s">
        <v>11</v>
      </c>
      <c r="H374" t="s">
        <v>11</v>
      </c>
      <c r="I374" t="s">
        <v>13</v>
      </c>
      <c r="AB374" t="s">
        <v>1999</v>
      </c>
      <c r="AC374">
        <v>29.81</v>
      </c>
      <c r="AD374">
        <v>11.66</v>
      </c>
      <c r="AE374" t="s">
        <v>2380</v>
      </c>
      <c r="AF374" t="s">
        <v>2380</v>
      </c>
      <c r="AG374" t="s">
        <v>2380</v>
      </c>
      <c r="AH374" t="s">
        <v>2381</v>
      </c>
      <c r="AI374" t="s">
        <v>2382</v>
      </c>
      <c r="BD374" t="s">
        <v>403</v>
      </c>
      <c r="BE374">
        <v>1999</v>
      </c>
      <c r="BF374" t="s">
        <v>20</v>
      </c>
      <c r="BG374">
        <v>22</v>
      </c>
      <c r="BH374">
        <v>2</v>
      </c>
      <c r="BI374">
        <v>3500.61</v>
      </c>
      <c r="BJ374" t="s">
        <v>11</v>
      </c>
      <c r="BK374" t="s">
        <v>11</v>
      </c>
      <c r="BL374" t="s">
        <v>13</v>
      </c>
      <c r="CB374" t="s">
        <v>2382</v>
      </c>
    </row>
    <row r="375" spans="1:80" x14ac:dyDescent="0.3">
      <c r="A375" t="s">
        <v>404</v>
      </c>
      <c r="B375">
        <v>1998</v>
      </c>
      <c r="C375" t="s">
        <v>20</v>
      </c>
      <c r="D375">
        <v>16</v>
      </c>
      <c r="E375">
        <v>2</v>
      </c>
      <c r="F375">
        <v>3537.7</v>
      </c>
      <c r="G375" t="s">
        <v>12</v>
      </c>
      <c r="H375" t="s">
        <v>12</v>
      </c>
      <c r="I375" t="s">
        <v>23</v>
      </c>
      <c r="AB375" t="s">
        <v>1998</v>
      </c>
      <c r="AC375">
        <v>16.329999999999998</v>
      </c>
      <c r="AD375">
        <v>7.26</v>
      </c>
      <c r="AE375" t="s">
        <v>2382</v>
      </c>
      <c r="AF375" t="s">
        <v>2380</v>
      </c>
      <c r="AG375" t="s">
        <v>2380</v>
      </c>
      <c r="AH375" t="s">
        <v>2381</v>
      </c>
      <c r="AI375" t="s">
        <v>2382</v>
      </c>
      <c r="BD375" t="s">
        <v>404</v>
      </c>
      <c r="BE375">
        <v>1998</v>
      </c>
      <c r="BF375" t="s">
        <v>20</v>
      </c>
      <c r="BG375">
        <v>16</v>
      </c>
      <c r="BH375">
        <v>2</v>
      </c>
      <c r="BI375">
        <v>3537.7</v>
      </c>
      <c r="BJ375" t="s">
        <v>12</v>
      </c>
      <c r="BK375" t="s">
        <v>12</v>
      </c>
      <c r="BL375" t="s">
        <v>23</v>
      </c>
      <c r="CB375" t="s">
        <v>2382</v>
      </c>
    </row>
    <row r="376" spans="1:80" x14ac:dyDescent="0.3">
      <c r="A376" t="s">
        <v>405</v>
      </c>
      <c r="B376">
        <v>2003</v>
      </c>
      <c r="C376" t="s">
        <v>35</v>
      </c>
      <c r="D376">
        <v>24</v>
      </c>
      <c r="E376">
        <v>0</v>
      </c>
      <c r="F376">
        <v>3538.9</v>
      </c>
      <c r="G376" t="s">
        <v>11</v>
      </c>
      <c r="H376" t="s">
        <v>11</v>
      </c>
      <c r="I376" t="s">
        <v>23</v>
      </c>
      <c r="AB376" t="s">
        <v>1997</v>
      </c>
      <c r="AC376">
        <v>16.37</v>
      </c>
      <c r="AD376">
        <v>4.79</v>
      </c>
      <c r="AE376" t="s">
        <v>2382</v>
      </c>
      <c r="AF376" t="s">
        <v>2380</v>
      </c>
      <c r="AG376" t="s">
        <v>2380</v>
      </c>
      <c r="AH376" t="s">
        <v>2381</v>
      </c>
      <c r="AI376" t="s">
        <v>2382</v>
      </c>
      <c r="BD376" t="s">
        <v>405</v>
      </c>
      <c r="BE376">
        <v>2003</v>
      </c>
      <c r="BF376" t="s">
        <v>35</v>
      </c>
      <c r="BG376">
        <v>24</v>
      </c>
      <c r="BH376">
        <v>0</v>
      </c>
      <c r="BI376">
        <v>3538.9</v>
      </c>
      <c r="BJ376" t="s">
        <v>11</v>
      </c>
      <c r="BK376" t="s">
        <v>11</v>
      </c>
      <c r="BL376" t="s">
        <v>23</v>
      </c>
      <c r="CB376" t="s">
        <v>2382</v>
      </c>
    </row>
    <row r="377" spans="1:80" x14ac:dyDescent="0.3">
      <c r="A377" t="s">
        <v>406</v>
      </c>
      <c r="B377">
        <v>1988</v>
      </c>
      <c r="C377" t="s">
        <v>37</v>
      </c>
      <c r="D377">
        <v>15</v>
      </c>
      <c r="E377">
        <v>3</v>
      </c>
      <c r="F377">
        <v>3540.12</v>
      </c>
      <c r="G377" t="s">
        <v>11</v>
      </c>
      <c r="H377" t="s">
        <v>16</v>
      </c>
      <c r="I377" t="s">
        <v>13</v>
      </c>
      <c r="AB377" t="s">
        <v>1996</v>
      </c>
      <c r="AC377">
        <v>22.42</v>
      </c>
      <c r="AD377">
        <v>4.68</v>
      </c>
      <c r="AE377" t="s">
        <v>2382</v>
      </c>
      <c r="AF377" t="s">
        <v>2380</v>
      </c>
      <c r="AG377" t="s">
        <v>2380</v>
      </c>
      <c r="AH377">
        <v>1</v>
      </c>
      <c r="AI377" t="s">
        <v>2380</v>
      </c>
      <c r="BD377" t="s">
        <v>406</v>
      </c>
      <c r="BE377">
        <v>1988</v>
      </c>
      <c r="BF377" t="s">
        <v>37</v>
      </c>
      <c r="BG377">
        <v>15</v>
      </c>
      <c r="BH377">
        <v>3</v>
      </c>
      <c r="BI377">
        <v>3540.12</v>
      </c>
      <c r="BJ377" t="s">
        <v>11</v>
      </c>
      <c r="BK377" t="s">
        <v>16</v>
      </c>
      <c r="BL377" t="s">
        <v>13</v>
      </c>
      <c r="CB377" t="s">
        <v>2380</v>
      </c>
    </row>
    <row r="378" spans="1:80" x14ac:dyDescent="0.3">
      <c r="A378" t="s">
        <v>407</v>
      </c>
      <c r="B378">
        <v>1992</v>
      </c>
      <c r="C378" t="s">
        <v>30</v>
      </c>
      <c r="D378">
        <v>22</v>
      </c>
      <c r="E378">
        <v>0</v>
      </c>
      <c r="F378">
        <v>3554.2</v>
      </c>
      <c r="G378" t="s">
        <v>11</v>
      </c>
      <c r="H378" t="s">
        <v>12</v>
      </c>
      <c r="I378" t="s">
        <v>42</v>
      </c>
      <c r="AB378" t="s">
        <v>1995</v>
      </c>
      <c r="AC378">
        <v>31.35</v>
      </c>
      <c r="AD378">
        <v>4.33</v>
      </c>
      <c r="AE378" t="s">
        <v>2382</v>
      </c>
      <c r="AF378" t="s">
        <v>2380</v>
      </c>
      <c r="AG378" t="s">
        <v>2383</v>
      </c>
      <c r="AH378">
        <v>1</v>
      </c>
      <c r="AI378" t="s">
        <v>2380</v>
      </c>
      <c r="BD378" t="s">
        <v>407</v>
      </c>
      <c r="BE378">
        <v>1992</v>
      </c>
      <c r="BF378" t="s">
        <v>30</v>
      </c>
      <c r="BG378">
        <v>22</v>
      </c>
      <c r="BH378">
        <v>0</v>
      </c>
      <c r="BI378">
        <v>3554.2</v>
      </c>
      <c r="BJ378" t="s">
        <v>11</v>
      </c>
      <c r="BK378" t="s">
        <v>12</v>
      </c>
      <c r="BL378" t="s">
        <v>42</v>
      </c>
      <c r="CB378" t="s">
        <v>2380</v>
      </c>
    </row>
    <row r="379" spans="1:80" x14ac:dyDescent="0.3">
      <c r="A379" t="s">
        <v>408</v>
      </c>
      <c r="B379">
        <v>1994</v>
      </c>
      <c r="C379" t="s">
        <v>20</v>
      </c>
      <c r="D379">
        <v>24</v>
      </c>
      <c r="E379">
        <v>0</v>
      </c>
      <c r="F379">
        <v>3556.92</v>
      </c>
      <c r="G379" t="s">
        <v>11</v>
      </c>
      <c r="H379" t="s">
        <v>12</v>
      </c>
      <c r="I379" t="s">
        <v>23</v>
      </c>
      <c r="AB379" t="s">
        <v>1994</v>
      </c>
      <c r="AC379">
        <v>31.9</v>
      </c>
      <c r="AD379">
        <v>11.89</v>
      </c>
      <c r="AE379" t="s">
        <v>2380</v>
      </c>
      <c r="AF379" t="s">
        <v>2380</v>
      </c>
      <c r="AG379" t="s">
        <v>2380</v>
      </c>
      <c r="AH379" t="s">
        <v>2381</v>
      </c>
      <c r="AI379" t="s">
        <v>2380</v>
      </c>
      <c r="BD379" t="s">
        <v>408</v>
      </c>
      <c r="BE379">
        <v>1994</v>
      </c>
      <c r="BF379" t="s">
        <v>20</v>
      </c>
      <c r="BG379">
        <v>24</v>
      </c>
      <c r="BH379">
        <v>0</v>
      </c>
      <c r="BI379">
        <v>3556.92</v>
      </c>
      <c r="BJ379" t="s">
        <v>11</v>
      </c>
      <c r="BK379" t="s">
        <v>12</v>
      </c>
      <c r="BL379" t="s">
        <v>23</v>
      </c>
      <c r="CB379" t="s">
        <v>2380</v>
      </c>
    </row>
    <row r="380" spans="1:80" x14ac:dyDescent="0.3">
      <c r="A380" t="s">
        <v>409</v>
      </c>
      <c r="B380">
        <v>1995</v>
      </c>
      <c r="C380" t="s">
        <v>37</v>
      </c>
      <c r="D380">
        <v>9</v>
      </c>
      <c r="E380">
        <v>0</v>
      </c>
      <c r="F380">
        <v>3558.62</v>
      </c>
      <c r="G380" t="s">
        <v>11</v>
      </c>
      <c r="H380" t="s">
        <v>12</v>
      </c>
      <c r="I380" t="s">
        <v>247</v>
      </c>
      <c r="AB380" t="s">
        <v>1993</v>
      </c>
      <c r="AC380">
        <v>30.6</v>
      </c>
      <c r="AD380">
        <v>5.24</v>
      </c>
      <c r="AE380" t="s">
        <v>2380</v>
      </c>
      <c r="AF380" t="s">
        <v>2380</v>
      </c>
      <c r="AG380" t="s">
        <v>2380</v>
      </c>
      <c r="AH380" t="s">
        <v>2381</v>
      </c>
      <c r="AI380" t="s">
        <v>2382</v>
      </c>
      <c r="BD380" t="s">
        <v>409</v>
      </c>
      <c r="BE380">
        <v>1995</v>
      </c>
      <c r="BF380" t="s">
        <v>37</v>
      </c>
      <c r="BG380">
        <v>9</v>
      </c>
      <c r="BH380">
        <v>0</v>
      </c>
      <c r="BI380">
        <v>3558.62</v>
      </c>
      <c r="BJ380" t="s">
        <v>11</v>
      </c>
      <c r="BK380" t="s">
        <v>12</v>
      </c>
      <c r="BL380" t="s">
        <v>247</v>
      </c>
      <c r="CB380" t="s">
        <v>2382</v>
      </c>
    </row>
    <row r="381" spans="1:80" x14ac:dyDescent="0.3">
      <c r="A381" t="s">
        <v>410</v>
      </c>
      <c r="B381">
        <v>1995</v>
      </c>
      <c r="C381" t="s">
        <v>18</v>
      </c>
      <c r="D381">
        <v>16</v>
      </c>
      <c r="E381">
        <v>1</v>
      </c>
      <c r="F381">
        <v>3561.89</v>
      </c>
      <c r="G381" t="s">
        <v>11</v>
      </c>
      <c r="H381" t="s">
        <v>16</v>
      </c>
      <c r="I381" t="s">
        <v>13</v>
      </c>
      <c r="AB381" t="s">
        <v>1992</v>
      </c>
      <c r="AC381">
        <v>28.975000000000001</v>
      </c>
      <c r="AD381">
        <v>7.63</v>
      </c>
      <c r="AE381" t="s">
        <v>2380</v>
      </c>
      <c r="AF381" t="s">
        <v>2380</v>
      </c>
      <c r="AG381" t="s">
        <v>2380</v>
      </c>
      <c r="AH381" t="s">
        <v>2381</v>
      </c>
      <c r="AI381" t="s">
        <v>2382</v>
      </c>
      <c r="BD381" t="s">
        <v>410</v>
      </c>
      <c r="BE381">
        <v>1995</v>
      </c>
      <c r="BF381" t="s">
        <v>18</v>
      </c>
      <c r="BG381">
        <v>16</v>
      </c>
      <c r="BH381">
        <v>1</v>
      </c>
      <c r="BI381">
        <v>3561.89</v>
      </c>
      <c r="BJ381" t="s">
        <v>11</v>
      </c>
      <c r="BK381" t="s">
        <v>16</v>
      </c>
      <c r="BL381" t="s">
        <v>13</v>
      </c>
      <c r="CB381" t="s">
        <v>2382</v>
      </c>
    </row>
    <row r="382" spans="1:80" x14ac:dyDescent="0.3">
      <c r="A382" t="s">
        <v>411</v>
      </c>
      <c r="B382">
        <v>1981</v>
      </c>
      <c r="C382" t="s">
        <v>37</v>
      </c>
      <c r="D382">
        <v>10</v>
      </c>
      <c r="E382">
        <v>1</v>
      </c>
      <c r="F382">
        <v>3562.87</v>
      </c>
      <c r="G382" t="s">
        <v>11</v>
      </c>
      <c r="H382" t="s">
        <v>16</v>
      </c>
      <c r="I382" t="s">
        <v>13</v>
      </c>
      <c r="AB382" t="s">
        <v>1991</v>
      </c>
      <c r="AC382">
        <v>24.86</v>
      </c>
      <c r="AD382">
        <v>8.92</v>
      </c>
      <c r="AE382" t="s">
        <v>2382</v>
      </c>
      <c r="AF382" t="s">
        <v>2380</v>
      </c>
      <c r="AG382" t="s">
        <v>2380</v>
      </c>
      <c r="AH382">
        <v>2</v>
      </c>
      <c r="AI382" t="s">
        <v>2380</v>
      </c>
      <c r="BD382" t="s">
        <v>411</v>
      </c>
      <c r="BE382">
        <v>1981</v>
      </c>
      <c r="BF382" t="s">
        <v>37</v>
      </c>
      <c r="BG382">
        <v>10</v>
      </c>
      <c r="BH382">
        <v>1</v>
      </c>
      <c r="BI382">
        <v>3562.87</v>
      </c>
      <c r="BJ382" t="s">
        <v>11</v>
      </c>
      <c r="BK382" t="s">
        <v>16</v>
      </c>
      <c r="BL382" t="s">
        <v>13</v>
      </c>
      <c r="CB382" t="s">
        <v>2380</v>
      </c>
    </row>
    <row r="383" spans="1:80" x14ac:dyDescent="0.3">
      <c r="A383" t="s">
        <v>412</v>
      </c>
      <c r="B383">
        <v>1988</v>
      </c>
      <c r="C383" t="s">
        <v>35</v>
      </c>
      <c r="D383">
        <v>18</v>
      </c>
      <c r="E383">
        <v>3</v>
      </c>
      <c r="F383">
        <v>3569.96</v>
      </c>
      <c r="G383" t="s">
        <v>11</v>
      </c>
      <c r="H383" t="s">
        <v>16</v>
      </c>
      <c r="I383" t="s">
        <v>23</v>
      </c>
      <c r="AB383" t="s">
        <v>1990</v>
      </c>
      <c r="AC383">
        <v>19.54</v>
      </c>
      <c r="AD383">
        <v>5.37</v>
      </c>
      <c r="AE383" t="s">
        <v>2380</v>
      </c>
      <c r="AF383" t="s">
        <v>2380</v>
      </c>
      <c r="AG383" t="s">
        <v>2380</v>
      </c>
      <c r="AH383" t="s">
        <v>2381</v>
      </c>
      <c r="AI383" t="s">
        <v>2382</v>
      </c>
      <c r="BD383" t="s">
        <v>412</v>
      </c>
      <c r="BE383">
        <v>1988</v>
      </c>
      <c r="BF383" t="s">
        <v>35</v>
      </c>
      <c r="BG383">
        <v>18</v>
      </c>
      <c r="BH383">
        <v>3</v>
      </c>
      <c r="BI383">
        <v>3569.96</v>
      </c>
      <c r="BJ383" t="s">
        <v>11</v>
      </c>
      <c r="BK383" t="s">
        <v>16</v>
      </c>
      <c r="BL383" t="s">
        <v>23</v>
      </c>
      <c r="CB383" t="s">
        <v>2382</v>
      </c>
    </row>
    <row r="384" spans="1:80" x14ac:dyDescent="0.3">
      <c r="A384" t="s">
        <v>413</v>
      </c>
      <c r="B384">
        <v>1995</v>
      </c>
      <c r="C384" t="s">
        <v>35</v>
      </c>
      <c r="D384">
        <v>23</v>
      </c>
      <c r="E384">
        <v>1</v>
      </c>
      <c r="F384">
        <v>3578</v>
      </c>
      <c r="G384" t="s">
        <v>11</v>
      </c>
      <c r="H384" t="s">
        <v>12</v>
      </c>
      <c r="I384" t="s">
        <v>42</v>
      </c>
      <c r="AB384" t="s">
        <v>1989</v>
      </c>
      <c r="AC384">
        <v>26.74</v>
      </c>
      <c r="AD384">
        <v>4.3099999999999996</v>
      </c>
      <c r="AE384" t="s">
        <v>2380</v>
      </c>
      <c r="AF384" t="s">
        <v>2380</v>
      </c>
      <c r="AG384" t="s">
        <v>2380</v>
      </c>
      <c r="AH384" t="s">
        <v>2381</v>
      </c>
      <c r="AI384" t="s">
        <v>2382</v>
      </c>
      <c r="BD384" t="s">
        <v>413</v>
      </c>
      <c r="BE384">
        <v>1995</v>
      </c>
      <c r="BF384" t="s">
        <v>35</v>
      </c>
      <c r="BG384">
        <v>23</v>
      </c>
      <c r="BH384">
        <v>1</v>
      </c>
      <c r="BI384">
        <v>3578</v>
      </c>
      <c r="BJ384" t="s">
        <v>11</v>
      </c>
      <c r="BK384" t="s">
        <v>12</v>
      </c>
      <c r="BL384" t="s">
        <v>42</v>
      </c>
      <c r="CB384" t="s">
        <v>2382</v>
      </c>
    </row>
    <row r="385" spans="1:80" x14ac:dyDescent="0.3">
      <c r="A385" t="s">
        <v>414</v>
      </c>
      <c r="B385">
        <v>2001</v>
      </c>
      <c r="C385" t="s">
        <v>15</v>
      </c>
      <c r="D385">
        <v>11</v>
      </c>
      <c r="E385">
        <v>2</v>
      </c>
      <c r="F385">
        <v>3579.83</v>
      </c>
      <c r="G385" t="s">
        <v>11</v>
      </c>
      <c r="H385" t="s">
        <v>11</v>
      </c>
      <c r="I385" t="s">
        <v>23</v>
      </c>
      <c r="AB385" t="s">
        <v>1988</v>
      </c>
      <c r="AC385">
        <v>22.99</v>
      </c>
      <c r="AD385">
        <v>10.46</v>
      </c>
      <c r="AE385" t="s">
        <v>2380</v>
      </c>
      <c r="AF385" t="s">
        <v>2380</v>
      </c>
      <c r="AG385" t="s">
        <v>2380</v>
      </c>
      <c r="AH385">
        <v>3</v>
      </c>
      <c r="AI385" t="s">
        <v>2382</v>
      </c>
      <c r="BD385" t="s">
        <v>414</v>
      </c>
      <c r="BE385">
        <v>2001</v>
      </c>
      <c r="BF385" t="s">
        <v>15</v>
      </c>
      <c r="BG385">
        <v>11</v>
      </c>
      <c r="BH385">
        <v>2</v>
      </c>
      <c r="BI385">
        <v>3579.83</v>
      </c>
      <c r="BJ385" t="s">
        <v>11</v>
      </c>
      <c r="BK385" t="s">
        <v>11</v>
      </c>
      <c r="BL385" t="s">
        <v>23</v>
      </c>
      <c r="CB385" t="s">
        <v>2382</v>
      </c>
    </row>
    <row r="386" spans="1:80" x14ac:dyDescent="0.3">
      <c r="A386" t="s">
        <v>415</v>
      </c>
      <c r="B386">
        <v>1986</v>
      </c>
      <c r="C386" t="s">
        <v>30</v>
      </c>
      <c r="D386">
        <v>27</v>
      </c>
      <c r="E386">
        <v>3</v>
      </c>
      <c r="F386">
        <v>3589.14</v>
      </c>
      <c r="G386" t="s">
        <v>11</v>
      </c>
      <c r="H386" t="s">
        <v>11</v>
      </c>
      <c r="I386" t="s">
        <v>13</v>
      </c>
      <c r="AB386" t="s">
        <v>1987</v>
      </c>
      <c r="AC386">
        <v>31.46</v>
      </c>
      <c r="AD386">
        <v>7.39</v>
      </c>
      <c r="AE386" t="s">
        <v>2380</v>
      </c>
      <c r="AF386" t="s">
        <v>2380</v>
      </c>
      <c r="AG386" t="s">
        <v>2380</v>
      </c>
      <c r="AH386" t="s">
        <v>2381</v>
      </c>
      <c r="AI386" t="s">
        <v>2380</v>
      </c>
      <c r="BD386" t="s">
        <v>415</v>
      </c>
      <c r="BE386">
        <v>1986</v>
      </c>
      <c r="BF386" t="s">
        <v>30</v>
      </c>
      <c r="BG386">
        <v>27</v>
      </c>
      <c r="BH386">
        <v>3</v>
      </c>
      <c r="BI386">
        <v>3589.14</v>
      </c>
      <c r="BJ386" t="s">
        <v>11</v>
      </c>
      <c r="BK386" t="s">
        <v>11</v>
      </c>
      <c r="BL386" t="s">
        <v>13</v>
      </c>
      <c r="CB386" t="s">
        <v>2380</v>
      </c>
    </row>
    <row r="387" spans="1:80" x14ac:dyDescent="0.3">
      <c r="A387" t="s">
        <v>416</v>
      </c>
      <c r="B387">
        <v>1999</v>
      </c>
      <c r="C387" t="s">
        <v>18</v>
      </c>
      <c r="D387">
        <v>6</v>
      </c>
      <c r="E387">
        <v>3</v>
      </c>
      <c r="F387">
        <v>3591.48</v>
      </c>
      <c r="G387" t="s">
        <v>11</v>
      </c>
      <c r="H387" t="s">
        <v>12</v>
      </c>
      <c r="I387" t="s">
        <v>42</v>
      </c>
      <c r="AB387" t="s">
        <v>1986</v>
      </c>
      <c r="AC387">
        <v>30.86</v>
      </c>
      <c r="AD387">
        <v>6.18</v>
      </c>
      <c r="AE387" t="s">
        <v>2380</v>
      </c>
      <c r="AF387" t="s">
        <v>2382</v>
      </c>
      <c r="AG387" t="s">
        <v>2380</v>
      </c>
      <c r="AH387">
        <v>2</v>
      </c>
      <c r="AI387" t="s">
        <v>2382</v>
      </c>
      <c r="BD387" t="s">
        <v>416</v>
      </c>
      <c r="BE387">
        <v>1999</v>
      </c>
      <c r="BF387" t="s">
        <v>18</v>
      </c>
      <c r="BG387">
        <v>6</v>
      </c>
      <c r="BH387">
        <v>3</v>
      </c>
      <c r="BI387">
        <v>3591.48</v>
      </c>
      <c r="BJ387" t="s">
        <v>11</v>
      </c>
      <c r="BK387" t="s">
        <v>12</v>
      </c>
      <c r="BL387" t="s">
        <v>42</v>
      </c>
      <c r="CB387" t="s">
        <v>2382</v>
      </c>
    </row>
    <row r="388" spans="1:80" x14ac:dyDescent="0.3">
      <c r="A388" t="s">
        <v>417</v>
      </c>
      <c r="B388">
        <v>1997</v>
      </c>
      <c r="C388" t="s">
        <v>15</v>
      </c>
      <c r="D388">
        <v>4</v>
      </c>
      <c r="E388">
        <v>1</v>
      </c>
      <c r="F388">
        <v>3594.17</v>
      </c>
      <c r="G388" t="s">
        <v>11</v>
      </c>
      <c r="H388" t="s">
        <v>11</v>
      </c>
      <c r="I388" t="s">
        <v>23</v>
      </c>
      <c r="AB388" t="s">
        <v>1985</v>
      </c>
      <c r="AC388">
        <v>31.96</v>
      </c>
      <c r="AD388">
        <v>8.86</v>
      </c>
      <c r="AE388" t="s">
        <v>2380</v>
      </c>
      <c r="AF388" t="s">
        <v>2380</v>
      </c>
      <c r="AG388" t="s">
        <v>2380</v>
      </c>
      <c r="AH388" t="s">
        <v>2381</v>
      </c>
      <c r="AI388" t="s">
        <v>2382</v>
      </c>
      <c r="BD388" t="s">
        <v>417</v>
      </c>
      <c r="BE388">
        <v>1997</v>
      </c>
      <c r="BF388" t="s">
        <v>15</v>
      </c>
      <c r="BG388">
        <v>4</v>
      </c>
      <c r="BH388">
        <v>1</v>
      </c>
      <c r="BI388">
        <v>3594.17</v>
      </c>
      <c r="BJ388" t="s">
        <v>11</v>
      </c>
      <c r="BK388" t="s">
        <v>11</v>
      </c>
      <c r="BL388" t="s">
        <v>23</v>
      </c>
      <c r="CB388" t="s">
        <v>2382</v>
      </c>
    </row>
    <row r="389" spans="1:80" x14ac:dyDescent="0.3">
      <c r="A389" t="s">
        <v>418</v>
      </c>
      <c r="B389">
        <v>1999</v>
      </c>
      <c r="C389" t="s">
        <v>35</v>
      </c>
      <c r="D389">
        <v>12</v>
      </c>
      <c r="E389">
        <v>3</v>
      </c>
      <c r="F389">
        <v>3597.6</v>
      </c>
      <c r="G389" t="s">
        <v>11</v>
      </c>
      <c r="H389" t="s">
        <v>11</v>
      </c>
      <c r="I389" t="s">
        <v>42</v>
      </c>
      <c r="AB389" t="s">
        <v>1984</v>
      </c>
      <c r="AC389">
        <v>23.76</v>
      </c>
      <c r="AD389">
        <v>10.96</v>
      </c>
      <c r="AE389" t="s">
        <v>2380</v>
      </c>
      <c r="AF389" t="s">
        <v>2380</v>
      </c>
      <c r="AG389" t="s">
        <v>2380</v>
      </c>
      <c r="AH389">
        <v>3</v>
      </c>
      <c r="AI389" t="s">
        <v>2382</v>
      </c>
      <c r="BD389" t="s">
        <v>418</v>
      </c>
      <c r="BE389">
        <v>1999</v>
      </c>
      <c r="BF389" t="s">
        <v>35</v>
      </c>
      <c r="BG389">
        <v>12</v>
      </c>
      <c r="BH389">
        <v>3</v>
      </c>
      <c r="BI389">
        <v>3597.6</v>
      </c>
      <c r="BJ389" t="s">
        <v>11</v>
      </c>
      <c r="BK389" t="s">
        <v>11</v>
      </c>
      <c r="BL389" t="s">
        <v>42</v>
      </c>
      <c r="CB389" t="s">
        <v>2382</v>
      </c>
    </row>
    <row r="390" spans="1:80" x14ac:dyDescent="0.3">
      <c r="A390" t="s">
        <v>419</v>
      </c>
      <c r="B390">
        <v>1988</v>
      </c>
      <c r="C390" t="s">
        <v>15</v>
      </c>
      <c r="D390">
        <v>4</v>
      </c>
      <c r="E390">
        <v>3</v>
      </c>
      <c r="F390">
        <v>3603.6</v>
      </c>
      <c r="G390" t="s">
        <v>11</v>
      </c>
      <c r="H390" t="s">
        <v>16</v>
      </c>
      <c r="I390" t="s">
        <v>13</v>
      </c>
      <c r="AB390" t="s">
        <v>1983</v>
      </c>
      <c r="AC390">
        <v>19.38</v>
      </c>
      <c r="AD390">
        <v>6.28</v>
      </c>
      <c r="AE390" t="s">
        <v>2380</v>
      </c>
      <c r="AF390" t="s">
        <v>2380</v>
      </c>
      <c r="AG390" t="s">
        <v>2380</v>
      </c>
      <c r="AH390" t="s">
        <v>2381</v>
      </c>
      <c r="AI390" t="s">
        <v>2382</v>
      </c>
      <c r="BD390" t="s">
        <v>419</v>
      </c>
      <c r="BE390">
        <v>1988</v>
      </c>
      <c r="BF390" t="s">
        <v>15</v>
      </c>
      <c r="BG390">
        <v>4</v>
      </c>
      <c r="BH390">
        <v>3</v>
      </c>
      <c r="BI390">
        <v>3603.6</v>
      </c>
      <c r="BJ390" t="s">
        <v>11</v>
      </c>
      <c r="BK390" t="s">
        <v>16</v>
      </c>
      <c r="BL390" t="s">
        <v>13</v>
      </c>
      <c r="CB390" t="s">
        <v>2382</v>
      </c>
    </row>
    <row r="391" spans="1:80" x14ac:dyDescent="0.3">
      <c r="A391" t="s">
        <v>420</v>
      </c>
      <c r="B391">
        <v>1990</v>
      </c>
      <c r="C391" t="s">
        <v>37</v>
      </c>
      <c r="D391">
        <v>11</v>
      </c>
      <c r="E391">
        <v>3</v>
      </c>
      <c r="F391">
        <v>3606.43</v>
      </c>
      <c r="G391" t="s">
        <v>11</v>
      </c>
      <c r="H391" t="s">
        <v>16</v>
      </c>
      <c r="I391" t="s">
        <v>13</v>
      </c>
      <c r="AB391" t="s">
        <v>1982</v>
      </c>
      <c r="AC391">
        <v>16.21</v>
      </c>
      <c r="AD391">
        <v>6.29</v>
      </c>
      <c r="AE391" t="s">
        <v>2382</v>
      </c>
      <c r="AF391" t="s">
        <v>2380</v>
      </c>
      <c r="AG391" t="s">
        <v>2380</v>
      </c>
      <c r="AH391">
        <v>1</v>
      </c>
      <c r="AI391" t="s">
        <v>2382</v>
      </c>
      <c r="BD391" t="s">
        <v>420</v>
      </c>
      <c r="BE391">
        <v>1990</v>
      </c>
      <c r="BF391" t="s">
        <v>37</v>
      </c>
      <c r="BG391">
        <v>11</v>
      </c>
      <c r="BH391">
        <v>3</v>
      </c>
      <c r="BI391">
        <v>3606.43</v>
      </c>
      <c r="BJ391" t="s">
        <v>11</v>
      </c>
      <c r="BK391" t="s">
        <v>16</v>
      </c>
      <c r="BL391" t="s">
        <v>13</v>
      </c>
      <c r="CB391" t="s">
        <v>2382</v>
      </c>
    </row>
    <row r="392" spans="1:80" x14ac:dyDescent="0.3">
      <c r="A392" t="s">
        <v>421</v>
      </c>
      <c r="B392">
        <v>1985</v>
      </c>
      <c r="C392" t="s">
        <v>18</v>
      </c>
      <c r="D392">
        <v>14</v>
      </c>
      <c r="E392">
        <v>3</v>
      </c>
      <c r="F392">
        <v>3622.13</v>
      </c>
      <c r="G392" t="s">
        <v>11</v>
      </c>
      <c r="H392" t="s">
        <v>16</v>
      </c>
      <c r="I392" t="s">
        <v>13</v>
      </c>
      <c r="AB392" t="s">
        <v>1981</v>
      </c>
      <c r="AC392">
        <v>32.54</v>
      </c>
      <c r="AD392">
        <v>4.0199999999999996</v>
      </c>
      <c r="AE392" t="s">
        <v>2380</v>
      </c>
      <c r="AF392" t="s">
        <v>2382</v>
      </c>
      <c r="AG392" t="s">
        <v>2380</v>
      </c>
      <c r="AH392">
        <v>1</v>
      </c>
      <c r="AI392" t="s">
        <v>2382</v>
      </c>
      <c r="BD392" t="s">
        <v>421</v>
      </c>
      <c r="BE392">
        <v>1985</v>
      </c>
      <c r="BF392" t="s">
        <v>18</v>
      </c>
      <c r="BG392">
        <v>14</v>
      </c>
      <c r="BH392">
        <v>3</v>
      </c>
      <c r="BI392">
        <v>3622.13</v>
      </c>
      <c r="BJ392" t="s">
        <v>11</v>
      </c>
      <c r="BK392" t="s">
        <v>16</v>
      </c>
      <c r="BL392" t="s">
        <v>13</v>
      </c>
      <c r="CB392" t="s">
        <v>2382</v>
      </c>
    </row>
    <row r="393" spans="1:80" x14ac:dyDescent="0.3">
      <c r="A393" t="s">
        <v>422</v>
      </c>
      <c r="B393">
        <v>1992</v>
      </c>
      <c r="C393" t="s">
        <v>15</v>
      </c>
      <c r="D393">
        <v>17</v>
      </c>
      <c r="E393">
        <v>0</v>
      </c>
      <c r="F393">
        <v>3645.09</v>
      </c>
      <c r="G393" t="s">
        <v>16</v>
      </c>
      <c r="H393" t="s">
        <v>11</v>
      </c>
      <c r="I393" t="s">
        <v>276</v>
      </c>
      <c r="AB393" t="s">
        <v>1980</v>
      </c>
      <c r="AC393">
        <v>36.765000000000001</v>
      </c>
      <c r="AD393">
        <v>11.95</v>
      </c>
      <c r="AE393" t="s">
        <v>2382</v>
      </c>
      <c r="AF393" t="s">
        <v>2380</v>
      </c>
      <c r="AG393" t="s">
        <v>2380</v>
      </c>
      <c r="AH393">
        <v>2</v>
      </c>
      <c r="AI393" t="s">
        <v>2380</v>
      </c>
      <c r="BD393" t="s">
        <v>422</v>
      </c>
      <c r="BE393">
        <v>1992</v>
      </c>
      <c r="BF393" t="s">
        <v>15</v>
      </c>
      <c r="BG393">
        <v>17</v>
      </c>
      <c r="BH393">
        <v>0</v>
      </c>
      <c r="BI393">
        <v>3645.09</v>
      </c>
      <c r="BJ393" t="s">
        <v>16</v>
      </c>
      <c r="BK393" t="s">
        <v>11</v>
      </c>
      <c r="BL393" t="s">
        <v>276</v>
      </c>
      <c r="CB393" t="s">
        <v>2380</v>
      </c>
    </row>
    <row r="394" spans="1:80" x14ac:dyDescent="0.3">
      <c r="A394" t="s">
        <v>423</v>
      </c>
      <c r="B394">
        <v>1990</v>
      </c>
      <c r="C394" t="s">
        <v>15</v>
      </c>
      <c r="D394">
        <v>8</v>
      </c>
      <c r="E394">
        <v>3</v>
      </c>
      <c r="F394">
        <v>3653.29</v>
      </c>
      <c r="G394" t="s">
        <v>11</v>
      </c>
      <c r="H394" t="s">
        <v>12</v>
      </c>
      <c r="I394" t="s">
        <v>42</v>
      </c>
      <c r="AB394" t="s">
        <v>1979</v>
      </c>
      <c r="AC394">
        <v>35.909999999999997</v>
      </c>
      <c r="AD394">
        <v>8.7100000000000009</v>
      </c>
      <c r="AE394" t="s">
        <v>2380</v>
      </c>
      <c r="AF394" t="s">
        <v>2380</v>
      </c>
      <c r="AG394" t="s">
        <v>2380</v>
      </c>
      <c r="AH394" t="s">
        <v>2381</v>
      </c>
      <c r="AI394" t="s">
        <v>2380</v>
      </c>
      <c r="BD394" t="s">
        <v>423</v>
      </c>
      <c r="BE394">
        <v>1990</v>
      </c>
      <c r="BF394" t="s">
        <v>15</v>
      </c>
      <c r="BG394">
        <v>8</v>
      </c>
      <c r="BH394">
        <v>3</v>
      </c>
      <c r="BI394">
        <v>3653.29</v>
      </c>
      <c r="BJ394" t="s">
        <v>11</v>
      </c>
      <c r="BK394" t="s">
        <v>12</v>
      </c>
      <c r="BL394" t="s">
        <v>42</v>
      </c>
      <c r="CB394" t="s">
        <v>2380</v>
      </c>
    </row>
    <row r="395" spans="1:80" x14ac:dyDescent="0.3">
      <c r="A395" t="s">
        <v>424</v>
      </c>
      <c r="B395">
        <v>1992</v>
      </c>
      <c r="C395" t="s">
        <v>20</v>
      </c>
      <c r="D395">
        <v>14</v>
      </c>
      <c r="E395">
        <v>1</v>
      </c>
      <c r="F395">
        <v>3659.35</v>
      </c>
      <c r="G395" t="s">
        <v>12</v>
      </c>
      <c r="H395" t="s">
        <v>16</v>
      </c>
      <c r="I395" t="s">
        <v>42</v>
      </c>
      <c r="AB395" t="s">
        <v>1978</v>
      </c>
      <c r="AC395">
        <v>32.06</v>
      </c>
      <c r="AD395">
        <v>4.67</v>
      </c>
      <c r="AE395" t="s">
        <v>2380</v>
      </c>
      <c r="AF395" t="s">
        <v>2382</v>
      </c>
      <c r="AG395" t="s">
        <v>2380</v>
      </c>
      <c r="AH395">
        <v>1</v>
      </c>
      <c r="AI395" t="s">
        <v>2382</v>
      </c>
      <c r="BD395" t="s">
        <v>424</v>
      </c>
      <c r="BE395">
        <v>1992</v>
      </c>
      <c r="BF395" t="s">
        <v>20</v>
      </c>
      <c r="BG395">
        <v>14</v>
      </c>
      <c r="BH395">
        <v>1</v>
      </c>
      <c r="BI395">
        <v>3659.35</v>
      </c>
      <c r="BJ395" t="s">
        <v>12</v>
      </c>
      <c r="BK395" t="s">
        <v>16</v>
      </c>
      <c r="BL395" t="s">
        <v>42</v>
      </c>
      <c r="CB395" t="s">
        <v>2382</v>
      </c>
    </row>
    <row r="396" spans="1:80" x14ac:dyDescent="0.3">
      <c r="A396" t="s">
        <v>425</v>
      </c>
      <c r="B396">
        <v>1984</v>
      </c>
      <c r="C396" t="s">
        <v>10</v>
      </c>
      <c r="D396">
        <v>6</v>
      </c>
      <c r="E396">
        <v>3</v>
      </c>
      <c r="F396">
        <v>3678.86</v>
      </c>
      <c r="G396" t="s">
        <v>11</v>
      </c>
      <c r="H396" t="s">
        <v>12</v>
      </c>
      <c r="I396" t="s">
        <v>13</v>
      </c>
      <c r="AB396" t="s">
        <v>1977</v>
      </c>
      <c r="AC396">
        <v>24.1</v>
      </c>
      <c r="AD396">
        <v>11.14</v>
      </c>
      <c r="AE396" t="s">
        <v>2382</v>
      </c>
      <c r="AF396" t="s">
        <v>2380</v>
      </c>
      <c r="AG396" t="s">
        <v>2380</v>
      </c>
      <c r="AH396">
        <v>1</v>
      </c>
      <c r="AI396" t="s">
        <v>2380</v>
      </c>
      <c r="BD396" t="s">
        <v>425</v>
      </c>
      <c r="BE396">
        <v>1984</v>
      </c>
      <c r="BF396" t="s">
        <v>10</v>
      </c>
      <c r="BG396">
        <v>6</v>
      </c>
      <c r="BH396">
        <v>3</v>
      </c>
      <c r="BI396">
        <v>3678.86</v>
      </c>
      <c r="BJ396" t="s">
        <v>11</v>
      </c>
      <c r="BK396" t="s">
        <v>12</v>
      </c>
      <c r="BL396" t="s">
        <v>13</v>
      </c>
      <c r="CB396" t="s">
        <v>2380</v>
      </c>
    </row>
    <row r="397" spans="1:80" x14ac:dyDescent="0.3">
      <c r="A397" t="s">
        <v>426</v>
      </c>
      <c r="B397">
        <v>2003</v>
      </c>
      <c r="C397" t="s">
        <v>10</v>
      </c>
      <c r="D397">
        <v>10</v>
      </c>
      <c r="E397">
        <v>0</v>
      </c>
      <c r="F397">
        <v>3688.35</v>
      </c>
      <c r="G397" t="s">
        <v>11</v>
      </c>
      <c r="H397" t="s">
        <v>11</v>
      </c>
      <c r="I397" t="s">
        <v>300</v>
      </c>
      <c r="AB397" t="s">
        <v>1976</v>
      </c>
      <c r="AC397">
        <v>27.1</v>
      </c>
      <c r="AD397">
        <v>9.0500000000000007</v>
      </c>
      <c r="AE397" t="s">
        <v>2380</v>
      </c>
      <c r="AF397" t="s">
        <v>2380</v>
      </c>
      <c r="AG397" t="s">
        <v>2380</v>
      </c>
      <c r="AH397">
        <v>2</v>
      </c>
      <c r="AI397" t="s">
        <v>2380</v>
      </c>
      <c r="BD397" t="s">
        <v>426</v>
      </c>
      <c r="BE397">
        <v>2003</v>
      </c>
      <c r="BF397" t="s">
        <v>10</v>
      </c>
      <c r="BG397">
        <v>10</v>
      </c>
      <c r="BH397">
        <v>0</v>
      </c>
      <c r="BI397">
        <v>3688.35</v>
      </c>
      <c r="BJ397" t="s">
        <v>11</v>
      </c>
      <c r="BK397" t="s">
        <v>11</v>
      </c>
      <c r="BL397" t="s">
        <v>300</v>
      </c>
      <c r="CB397" t="s">
        <v>2380</v>
      </c>
    </row>
    <row r="398" spans="1:80" x14ac:dyDescent="0.3">
      <c r="A398" t="s">
        <v>427</v>
      </c>
      <c r="B398">
        <v>1981</v>
      </c>
      <c r="C398" t="s">
        <v>30</v>
      </c>
      <c r="D398">
        <v>14</v>
      </c>
      <c r="E398">
        <v>1</v>
      </c>
      <c r="F398">
        <v>3688.38</v>
      </c>
      <c r="G398" t="s">
        <v>11</v>
      </c>
      <c r="H398" t="s">
        <v>11</v>
      </c>
      <c r="I398" t="s">
        <v>13</v>
      </c>
      <c r="AB398" t="s">
        <v>1975</v>
      </c>
      <c r="AC398">
        <v>24.42</v>
      </c>
      <c r="AD398">
        <v>11.31</v>
      </c>
      <c r="AE398" t="s">
        <v>2380</v>
      </c>
      <c r="AF398" t="s">
        <v>2380</v>
      </c>
      <c r="AG398" t="s">
        <v>2380</v>
      </c>
      <c r="AH398" t="s">
        <v>2381</v>
      </c>
      <c r="AI398" t="s">
        <v>2382</v>
      </c>
      <c r="BD398" t="s">
        <v>427</v>
      </c>
      <c r="BE398">
        <v>1981</v>
      </c>
      <c r="BF398" t="s">
        <v>30</v>
      </c>
      <c r="BG398">
        <v>14</v>
      </c>
      <c r="BH398">
        <v>1</v>
      </c>
      <c r="BI398">
        <v>3688.38</v>
      </c>
      <c r="BJ398" t="s">
        <v>11</v>
      </c>
      <c r="BK398" t="s">
        <v>11</v>
      </c>
      <c r="BL398" t="s">
        <v>13</v>
      </c>
      <c r="CB398" t="s">
        <v>2382</v>
      </c>
    </row>
    <row r="399" spans="1:80" x14ac:dyDescent="0.3">
      <c r="A399" t="s">
        <v>428</v>
      </c>
      <c r="B399">
        <v>1995</v>
      </c>
      <c r="C399" t="s">
        <v>37</v>
      </c>
      <c r="D399">
        <v>21</v>
      </c>
      <c r="E399">
        <v>2</v>
      </c>
      <c r="F399">
        <v>3693.43</v>
      </c>
      <c r="G399" t="s">
        <v>11</v>
      </c>
      <c r="H399" t="s">
        <v>12</v>
      </c>
      <c r="I399" t="s">
        <v>42</v>
      </c>
      <c r="AB399" t="s">
        <v>1974</v>
      </c>
      <c r="AC399">
        <v>26.695</v>
      </c>
      <c r="AD399">
        <v>4.68</v>
      </c>
      <c r="AE399" t="s">
        <v>2382</v>
      </c>
      <c r="AF399" t="s">
        <v>2380</v>
      </c>
      <c r="AG399" t="s">
        <v>2380</v>
      </c>
      <c r="AH399">
        <v>2</v>
      </c>
      <c r="AI399" t="s">
        <v>2382</v>
      </c>
      <c r="BD399" t="s">
        <v>428</v>
      </c>
      <c r="BE399">
        <v>1995</v>
      </c>
      <c r="BF399" t="s">
        <v>37</v>
      </c>
      <c r="BG399">
        <v>21</v>
      </c>
      <c r="BH399">
        <v>2</v>
      </c>
      <c r="BI399">
        <v>3693.43</v>
      </c>
      <c r="BJ399" t="s">
        <v>11</v>
      </c>
      <c r="BK399" t="s">
        <v>12</v>
      </c>
      <c r="BL399" t="s">
        <v>42</v>
      </c>
      <c r="CB399" t="s">
        <v>2382</v>
      </c>
    </row>
    <row r="400" spans="1:80" x14ac:dyDescent="0.3">
      <c r="A400" t="s">
        <v>429</v>
      </c>
      <c r="B400">
        <v>1988</v>
      </c>
      <c r="C400" t="s">
        <v>35</v>
      </c>
      <c r="D400">
        <v>18</v>
      </c>
      <c r="E400">
        <v>3</v>
      </c>
      <c r="F400">
        <v>3699.54</v>
      </c>
      <c r="G400" t="s">
        <v>11</v>
      </c>
      <c r="H400" t="s">
        <v>12</v>
      </c>
      <c r="I400" t="s">
        <v>13</v>
      </c>
      <c r="AB400" t="s">
        <v>1973</v>
      </c>
      <c r="AC400">
        <v>27.79</v>
      </c>
      <c r="AD400">
        <v>6.05</v>
      </c>
      <c r="AE400" t="s">
        <v>2382</v>
      </c>
      <c r="AF400" t="s">
        <v>2382</v>
      </c>
      <c r="AG400" t="s">
        <v>2380</v>
      </c>
      <c r="AH400">
        <v>1</v>
      </c>
      <c r="AI400" t="s">
        <v>2382</v>
      </c>
      <c r="BD400" t="s">
        <v>429</v>
      </c>
      <c r="BE400">
        <v>1988</v>
      </c>
      <c r="BF400" t="s">
        <v>35</v>
      </c>
      <c r="BG400">
        <v>18</v>
      </c>
      <c r="BH400">
        <v>3</v>
      </c>
      <c r="BI400">
        <v>3699.54</v>
      </c>
      <c r="BJ400" t="s">
        <v>11</v>
      </c>
      <c r="BK400" t="s">
        <v>12</v>
      </c>
      <c r="BL400" t="s">
        <v>13</v>
      </c>
      <c r="CB400" t="s">
        <v>2382</v>
      </c>
    </row>
    <row r="401" spans="1:80" x14ac:dyDescent="0.3">
      <c r="A401" t="s">
        <v>430</v>
      </c>
      <c r="B401">
        <v>1989</v>
      </c>
      <c r="C401" t="s">
        <v>30</v>
      </c>
      <c r="D401">
        <v>2</v>
      </c>
      <c r="E401">
        <v>0</v>
      </c>
      <c r="F401">
        <v>3704.35</v>
      </c>
      <c r="G401" t="s">
        <v>11</v>
      </c>
      <c r="H401" t="s">
        <v>11</v>
      </c>
      <c r="I401" t="s">
        <v>13</v>
      </c>
      <c r="AB401" t="s">
        <v>1972</v>
      </c>
      <c r="AC401">
        <v>32.68</v>
      </c>
      <c r="AD401">
        <v>4.68</v>
      </c>
      <c r="AE401" t="s">
        <v>2382</v>
      </c>
      <c r="AF401" t="s">
        <v>2380</v>
      </c>
      <c r="AG401" t="s">
        <v>2380</v>
      </c>
      <c r="AH401" t="s">
        <v>2381</v>
      </c>
      <c r="AI401" t="s">
        <v>2380</v>
      </c>
      <c r="BD401" t="s">
        <v>430</v>
      </c>
      <c r="BE401">
        <v>1989</v>
      </c>
      <c r="BF401" t="s">
        <v>30</v>
      </c>
      <c r="BG401">
        <v>2</v>
      </c>
      <c r="BH401">
        <v>0</v>
      </c>
      <c r="BI401">
        <v>3704.35</v>
      </c>
      <c r="BJ401" t="s">
        <v>11</v>
      </c>
      <c r="BK401" t="s">
        <v>11</v>
      </c>
      <c r="BL401" t="s">
        <v>13</v>
      </c>
      <c r="CB401" t="s">
        <v>2380</v>
      </c>
    </row>
    <row r="402" spans="1:80" x14ac:dyDescent="0.3">
      <c r="A402" t="s">
        <v>431</v>
      </c>
      <c r="B402">
        <v>2004</v>
      </c>
      <c r="C402" t="s">
        <v>15</v>
      </c>
      <c r="D402">
        <v>5</v>
      </c>
      <c r="E402">
        <v>0</v>
      </c>
      <c r="F402">
        <v>3722.23</v>
      </c>
      <c r="G402" t="s">
        <v>11</v>
      </c>
      <c r="H402" t="s">
        <v>11</v>
      </c>
      <c r="I402" t="s">
        <v>200</v>
      </c>
      <c r="AB402" t="s">
        <v>1971</v>
      </c>
      <c r="AC402">
        <v>26.4</v>
      </c>
      <c r="AD402">
        <v>9.5</v>
      </c>
      <c r="AE402" t="s">
        <v>2382</v>
      </c>
      <c r="AF402" t="s">
        <v>2380</v>
      </c>
      <c r="AG402" t="s">
        <v>2380</v>
      </c>
      <c r="AH402">
        <v>2</v>
      </c>
      <c r="AI402" t="s">
        <v>2380</v>
      </c>
      <c r="BD402" t="s">
        <v>431</v>
      </c>
      <c r="BE402">
        <v>2004</v>
      </c>
      <c r="BF402" t="s">
        <v>15</v>
      </c>
      <c r="BG402">
        <v>5</v>
      </c>
      <c r="BH402">
        <v>0</v>
      </c>
      <c r="BI402">
        <v>3722.23</v>
      </c>
      <c r="BJ402" t="s">
        <v>11</v>
      </c>
      <c r="BK402" t="s">
        <v>11</v>
      </c>
      <c r="BL402" t="s">
        <v>200</v>
      </c>
      <c r="CB402" t="s">
        <v>2380</v>
      </c>
    </row>
    <row r="403" spans="1:80" x14ac:dyDescent="0.3">
      <c r="A403" t="s">
        <v>432</v>
      </c>
      <c r="B403">
        <v>1986</v>
      </c>
      <c r="C403" t="s">
        <v>30</v>
      </c>
      <c r="D403">
        <v>1</v>
      </c>
      <c r="E403">
        <v>3</v>
      </c>
      <c r="F403">
        <v>3731.6</v>
      </c>
      <c r="G403" t="s">
        <v>11</v>
      </c>
      <c r="H403" t="s">
        <v>11</v>
      </c>
      <c r="I403" t="s">
        <v>13</v>
      </c>
      <c r="AB403" t="s">
        <v>1970</v>
      </c>
      <c r="AC403">
        <v>23.655000000000001</v>
      </c>
      <c r="AD403">
        <v>10.84</v>
      </c>
      <c r="AE403" t="s">
        <v>2382</v>
      </c>
      <c r="AF403" t="s">
        <v>2380</v>
      </c>
      <c r="AG403" t="s">
        <v>2383</v>
      </c>
      <c r="AH403">
        <v>1</v>
      </c>
      <c r="AI403" t="s">
        <v>2382</v>
      </c>
      <c r="BD403" t="s">
        <v>432</v>
      </c>
      <c r="BE403">
        <v>1986</v>
      </c>
      <c r="BF403" t="s">
        <v>30</v>
      </c>
      <c r="BG403">
        <v>1</v>
      </c>
      <c r="BH403">
        <v>3</v>
      </c>
      <c r="BI403">
        <v>3731.6</v>
      </c>
      <c r="BJ403" t="s">
        <v>11</v>
      </c>
      <c r="BK403" t="s">
        <v>11</v>
      </c>
      <c r="BL403" t="s">
        <v>13</v>
      </c>
      <c r="CB403" t="s">
        <v>2382</v>
      </c>
    </row>
    <row r="404" spans="1:80" x14ac:dyDescent="0.3">
      <c r="A404" t="s">
        <v>433</v>
      </c>
      <c r="B404">
        <v>1994</v>
      </c>
      <c r="C404" t="s">
        <v>35</v>
      </c>
      <c r="D404">
        <v>22</v>
      </c>
      <c r="E404">
        <v>0</v>
      </c>
      <c r="F404">
        <v>3732.63</v>
      </c>
      <c r="G404" t="s">
        <v>11</v>
      </c>
      <c r="H404" t="s">
        <v>12</v>
      </c>
      <c r="I404" t="s">
        <v>247</v>
      </c>
      <c r="AB404" t="s">
        <v>1969</v>
      </c>
      <c r="AC404">
        <v>27.36</v>
      </c>
      <c r="AD404">
        <v>5.88</v>
      </c>
      <c r="AE404" t="s">
        <v>2380</v>
      </c>
      <c r="AF404" t="s">
        <v>2380</v>
      </c>
      <c r="AG404" t="s">
        <v>2380</v>
      </c>
      <c r="AH404">
        <v>2</v>
      </c>
      <c r="AI404" t="s">
        <v>2380</v>
      </c>
      <c r="BD404" t="s">
        <v>433</v>
      </c>
      <c r="BE404">
        <v>1994</v>
      </c>
      <c r="BF404" t="s">
        <v>35</v>
      </c>
      <c r="BG404">
        <v>22</v>
      </c>
      <c r="BH404">
        <v>0</v>
      </c>
      <c r="BI404">
        <v>3732.63</v>
      </c>
      <c r="BJ404" t="s">
        <v>11</v>
      </c>
      <c r="BK404" t="s">
        <v>12</v>
      </c>
      <c r="BL404" t="s">
        <v>247</v>
      </c>
      <c r="CB404" t="s">
        <v>2380</v>
      </c>
    </row>
    <row r="405" spans="1:80" x14ac:dyDescent="0.3">
      <c r="A405" t="s">
        <v>434</v>
      </c>
      <c r="B405">
        <v>1993</v>
      </c>
      <c r="C405" t="s">
        <v>18</v>
      </c>
      <c r="D405">
        <v>22</v>
      </c>
      <c r="E405">
        <v>0</v>
      </c>
      <c r="F405">
        <v>3736.46</v>
      </c>
      <c r="G405" t="s">
        <v>11</v>
      </c>
      <c r="H405" t="s">
        <v>11</v>
      </c>
      <c r="I405" t="s">
        <v>23</v>
      </c>
      <c r="AB405" t="s">
        <v>1968</v>
      </c>
      <c r="AC405">
        <v>27.82</v>
      </c>
      <c r="AD405">
        <v>5.24</v>
      </c>
      <c r="AE405" t="s">
        <v>2382</v>
      </c>
      <c r="AF405" t="s">
        <v>2380</v>
      </c>
      <c r="AG405" t="s">
        <v>2380</v>
      </c>
      <c r="AH405" t="s">
        <v>2381</v>
      </c>
      <c r="AI405" t="s">
        <v>2382</v>
      </c>
      <c r="BD405" t="s">
        <v>434</v>
      </c>
      <c r="BE405">
        <v>1993</v>
      </c>
      <c r="BF405" t="s">
        <v>18</v>
      </c>
      <c r="BG405">
        <v>22</v>
      </c>
      <c r="BH405">
        <v>0</v>
      </c>
      <c r="BI405">
        <v>3736.46</v>
      </c>
      <c r="BJ405" t="s">
        <v>11</v>
      </c>
      <c r="BK405" t="s">
        <v>11</v>
      </c>
      <c r="BL405" t="s">
        <v>23</v>
      </c>
      <c r="CB405" t="s">
        <v>2382</v>
      </c>
    </row>
    <row r="406" spans="1:80" x14ac:dyDescent="0.3">
      <c r="A406" t="s">
        <v>435</v>
      </c>
      <c r="B406">
        <v>1986</v>
      </c>
      <c r="C406" t="s">
        <v>20</v>
      </c>
      <c r="D406">
        <v>9</v>
      </c>
      <c r="E406">
        <v>3</v>
      </c>
      <c r="F406">
        <v>3748.56</v>
      </c>
      <c r="G406" t="s">
        <v>11</v>
      </c>
      <c r="H406" t="s">
        <v>11</v>
      </c>
      <c r="I406" t="s">
        <v>13</v>
      </c>
      <c r="AB406" t="s">
        <v>1967</v>
      </c>
      <c r="AC406">
        <v>25.46</v>
      </c>
      <c r="AD406">
        <v>11.75</v>
      </c>
      <c r="AE406" t="s">
        <v>2380</v>
      </c>
      <c r="AF406" t="s">
        <v>2380</v>
      </c>
      <c r="AG406" t="s">
        <v>2380</v>
      </c>
      <c r="AH406" t="s">
        <v>2381</v>
      </c>
      <c r="AI406" t="s">
        <v>2380</v>
      </c>
      <c r="BD406" t="s">
        <v>435</v>
      </c>
      <c r="BE406">
        <v>1986</v>
      </c>
      <c r="BF406" t="s">
        <v>20</v>
      </c>
      <c r="BG406">
        <v>9</v>
      </c>
      <c r="BH406">
        <v>3</v>
      </c>
      <c r="BI406">
        <v>3748.56</v>
      </c>
      <c r="BJ406" t="s">
        <v>11</v>
      </c>
      <c r="BK406" t="s">
        <v>11</v>
      </c>
      <c r="BL406" t="s">
        <v>13</v>
      </c>
      <c r="CB406" t="s">
        <v>2380</v>
      </c>
    </row>
    <row r="407" spans="1:80" x14ac:dyDescent="0.3">
      <c r="A407" t="s">
        <v>436</v>
      </c>
      <c r="B407">
        <v>1991</v>
      </c>
      <c r="C407" t="s">
        <v>37</v>
      </c>
      <c r="D407">
        <v>28</v>
      </c>
      <c r="E407">
        <v>0</v>
      </c>
      <c r="F407">
        <v>3756.62</v>
      </c>
      <c r="G407" t="s">
        <v>11</v>
      </c>
      <c r="H407" t="s">
        <v>11</v>
      </c>
      <c r="I407" t="s">
        <v>13</v>
      </c>
      <c r="AB407" t="s">
        <v>1966</v>
      </c>
      <c r="AC407">
        <v>25.1</v>
      </c>
      <c r="AD407">
        <v>6.97</v>
      </c>
      <c r="AE407" t="s">
        <v>2380</v>
      </c>
      <c r="AF407" t="s">
        <v>2380</v>
      </c>
      <c r="AG407" t="s">
        <v>2380</v>
      </c>
      <c r="AH407" t="s">
        <v>2381</v>
      </c>
      <c r="AI407" t="s">
        <v>2382</v>
      </c>
      <c r="BD407" t="s">
        <v>436</v>
      </c>
      <c r="BE407">
        <v>1991</v>
      </c>
      <c r="BF407" t="s">
        <v>37</v>
      </c>
      <c r="BG407">
        <v>28</v>
      </c>
      <c r="BH407">
        <v>0</v>
      </c>
      <c r="BI407">
        <v>3756.62</v>
      </c>
      <c r="BJ407" t="s">
        <v>11</v>
      </c>
      <c r="BK407" t="s">
        <v>11</v>
      </c>
      <c r="BL407" t="s">
        <v>13</v>
      </c>
      <c r="CB407" t="s">
        <v>2382</v>
      </c>
    </row>
    <row r="408" spans="1:80" x14ac:dyDescent="0.3">
      <c r="A408" t="s">
        <v>437</v>
      </c>
      <c r="B408">
        <v>1991</v>
      </c>
      <c r="C408" t="s">
        <v>35</v>
      </c>
      <c r="D408">
        <v>25</v>
      </c>
      <c r="E408">
        <v>0</v>
      </c>
      <c r="F408">
        <v>3757.84</v>
      </c>
      <c r="G408" t="s">
        <v>11</v>
      </c>
      <c r="H408" t="s">
        <v>16</v>
      </c>
      <c r="I408" t="s">
        <v>13</v>
      </c>
      <c r="AB408" t="s">
        <v>1965</v>
      </c>
      <c r="AC408">
        <v>32.11</v>
      </c>
      <c r="AD408">
        <v>4.76</v>
      </c>
      <c r="AE408" t="s">
        <v>2380</v>
      </c>
      <c r="AF408" t="s">
        <v>2380</v>
      </c>
      <c r="AG408" t="s">
        <v>2380</v>
      </c>
      <c r="AH408">
        <v>2</v>
      </c>
      <c r="AI408" t="s">
        <v>2380</v>
      </c>
      <c r="BD408" t="s">
        <v>437</v>
      </c>
      <c r="BE408">
        <v>1991</v>
      </c>
      <c r="BF408" t="s">
        <v>35</v>
      </c>
      <c r="BG408">
        <v>25</v>
      </c>
      <c r="BH408">
        <v>0</v>
      </c>
      <c r="BI408">
        <v>3757.84</v>
      </c>
      <c r="BJ408" t="s">
        <v>11</v>
      </c>
      <c r="BK408" t="s">
        <v>16</v>
      </c>
      <c r="BL408" t="s">
        <v>13</v>
      </c>
      <c r="CB408" t="s">
        <v>2380</v>
      </c>
    </row>
    <row r="409" spans="1:80" x14ac:dyDescent="0.3">
      <c r="A409" t="s">
        <v>438</v>
      </c>
      <c r="B409">
        <v>1991</v>
      </c>
      <c r="C409" t="s">
        <v>37</v>
      </c>
      <c r="D409">
        <v>24</v>
      </c>
      <c r="E409">
        <v>0</v>
      </c>
      <c r="F409">
        <v>3761.29</v>
      </c>
      <c r="G409" t="s">
        <v>11</v>
      </c>
      <c r="H409" t="s">
        <v>12</v>
      </c>
      <c r="I409" t="s">
        <v>42</v>
      </c>
      <c r="AB409" t="s">
        <v>1964</v>
      </c>
      <c r="AC409">
        <v>29.8</v>
      </c>
      <c r="AD409">
        <v>8.24</v>
      </c>
      <c r="AE409" t="s">
        <v>2382</v>
      </c>
      <c r="AF409" t="s">
        <v>2380</v>
      </c>
      <c r="AG409" t="s">
        <v>2380</v>
      </c>
      <c r="AH409">
        <v>1</v>
      </c>
      <c r="AI409" t="s">
        <v>2382</v>
      </c>
      <c r="BD409" t="s">
        <v>438</v>
      </c>
      <c r="BE409">
        <v>1991</v>
      </c>
      <c r="BF409" t="s">
        <v>37</v>
      </c>
      <c r="BG409">
        <v>24</v>
      </c>
      <c r="BH409">
        <v>0</v>
      </c>
      <c r="BI409">
        <v>3761.29</v>
      </c>
      <c r="BJ409" t="s">
        <v>11</v>
      </c>
      <c r="BK409" t="s">
        <v>12</v>
      </c>
      <c r="BL409" t="s">
        <v>42</v>
      </c>
      <c r="CB409" t="s">
        <v>2382</v>
      </c>
    </row>
    <row r="410" spans="1:80" x14ac:dyDescent="0.3">
      <c r="A410" t="s">
        <v>439</v>
      </c>
      <c r="B410">
        <v>1994</v>
      </c>
      <c r="C410" t="s">
        <v>15</v>
      </c>
      <c r="D410">
        <v>21</v>
      </c>
      <c r="E410">
        <v>1</v>
      </c>
      <c r="F410">
        <v>3766.88</v>
      </c>
      <c r="G410" t="s">
        <v>11</v>
      </c>
      <c r="H410" t="s">
        <v>16</v>
      </c>
      <c r="I410" t="s">
        <v>13</v>
      </c>
      <c r="AB410" t="s">
        <v>1963</v>
      </c>
      <c r="AC410">
        <v>24.01</v>
      </c>
      <c r="AD410">
        <v>4.76</v>
      </c>
      <c r="AE410" t="s">
        <v>2380</v>
      </c>
      <c r="AF410" t="s">
        <v>2380</v>
      </c>
      <c r="AG410" t="s">
        <v>2380</v>
      </c>
      <c r="AH410">
        <v>1</v>
      </c>
      <c r="AI410" t="s">
        <v>2382</v>
      </c>
      <c r="BD410" t="s">
        <v>439</v>
      </c>
      <c r="BE410">
        <v>1994</v>
      </c>
      <c r="BF410" t="s">
        <v>15</v>
      </c>
      <c r="BG410">
        <v>21</v>
      </c>
      <c r="BH410">
        <v>1</v>
      </c>
      <c r="BI410">
        <v>3766.88</v>
      </c>
      <c r="BJ410" t="s">
        <v>11</v>
      </c>
      <c r="BK410" t="s">
        <v>16</v>
      </c>
      <c r="BL410" t="s">
        <v>13</v>
      </c>
      <c r="CB410" t="s">
        <v>2382</v>
      </c>
    </row>
    <row r="411" spans="1:80" x14ac:dyDescent="0.3">
      <c r="A411" t="s">
        <v>440</v>
      </c>
      <c r="B411">
        <v>1987</v>
      </c>
      <c r="C411" t="s">
        <v>37</v>
      </c>
      <c r="D411">
        <v>24</v>
      </c>
      <c r="E411">
        <v>3</v>
      </c>
      <c r="F411">
        <v>3773.23</v>
      </c>
      <c r="G411" t="s">
        <v>11</v>
      </c>
      <c r="H411" t="s">
        <v>12</v>
      </c>
      <c r="I411" t="s">
        <v>13</v>
      </c>
      <c r="AB411" t="s">
        <v>1962</v>
      </c>
      <c r="AC411">
        <v>23.21</v>
      </c>
      <c r="AD411">
        <v>6.03</v>
      </c>
      <c r="AE411" t="s">
        <v>2380</v>
      </c>
      <c r="AF411" t="s">
        <v>2380</v>
      </c>
      <c r="AG411" t="s">
        <v>2380</v>
      </c>
      <c r="AH411">
        <v>1</v>
      </c>
      <c r="AI411" t="s">
        <v>2380</v>
      </c>
      <c r="BD411" t="s">
        <v>440</v>
      </c>
      <c r="BE411">
        <v>1987</v>
      </c>
      <c r="BF411" t="s">
        <v>37</v>
      </c>
      <c r="BG411">
        <v>24</v>
      </c>
      <c r="BH411">
        <v>3</v>
      </c>
      <c r="BI411">
        <v>3773.23</v>
      </c>
      <c r="BJ411" t="s">
        <v>11</v>
      </c>
      <c r="BK411" t="s">
        <v>12</v>
      </c>
      <c r="BL411" t="s">
        <v>13</v>
      </c>
      <c r="CB411" t="s">
        <v>2380</v>
      </c>
    </row>
    <row r="412" spans="1:80" x14ac:dyDescent="0.3">
      <c r="A412" t="s">
        <v>441</v>
      </c>
      <c r="B412">
        <v>1981</v>
      </c>
      <c r="C412" t="s">
        <v>30</v>
      </c>
      <c r="D412">
        <v>13</v>
      </c>
      <c r="E412">
        <v>1</v>
      </c>
      <c r="F412">
        <v>3785.77</v>
      </c>
      <c r="G412" t="s">
        <v>11</v>
      </c>
      <c r="H412" t="s">
        <v>16</v>
      </c>
      <c r="I412" t="s">
        <v>13</v>
      </c>
      <c r="AB412" t="s">
        <v>1961</v>
      </c>
      <c r="AC412">
        <v>21.2</v>
      </c>
      <c r="AD412">
        <v>4.07</v>
      </c>
      <c r="AE412" t="s">
        <v>2382</v>
      </c>
      <c r="AF412" t="s">
        <v>2380</v>
      </c>
      <c r="AG412" t="s">
        <v>2380</v>
      </c>
      <c r="AH412">
        <v>1</v>
      </c>
      <c r="AI412" t="s">
        <v>2382</v>
      </c>
      <c r="BD412" t="s">
        <v>441</v>
      </c>
      <c r="BE412">
        <v>1981</v>
      </c>
      <c r="BF412" t="s">
        <v>30</v>
      </c>
      <c r="BG412">
        <v>13</v>
      </c>
      <c r="BH412">
        <v>1</v>
      </c>
      <c r="BI412">
        <v>3785.77</v>
      </c>
      <c r="BJ412" t="s">
        <v>11</v>
      </c>
      <c r="BK412" t="s">
        <v>16</v>
      </c>
      <c r="BL412" t="s">
        <v>13</v>
      </c>
      <c r="CB412" t="s">
        <v>2382</v>
      </c>
    </row>
    <row r="413" spans="1:80" x14ac:dyDescent="0.3">
      <c r="A413" t="s">
        <v>442</v>
      </c>
      <c r="B413">
        <v>1988</v>
      </c>
      <c r="C413" t="s">
        <v>35</v>
      </c>
      <c r="D413">
        <v>28</v>
      </c>
      <c r="E413">
        <v>3</v>
      </c>
      <c r="F413">
        <v>3793.55</v>
      </c>
      <c r="G413" t="s">
        <v>11</v>
      </c>
      <c r="H413" t="s">
        <v>12</v>
      </c>
      <c r="I413" t="s">
        <v>13</v>
      </c>
      <c r="AB413" t="s">
        <v>1960</v>
      </c>
      <c r="AC413">
        <v>28.215</v>
      </c>
      <c r="AD413">
        <v>8.26</v>
      </c>
      <c r="AE413" t="s">
        <v>2382</v>
      </c>
      <c r="AF413" t="s">
        <v>2380</v>
      </c>
      <c r="AG413" t="s">
        <v>2380</v>
      </c>
      <c r="AH413">
        <v>1</v>
      </c>
      <c r="AI413" t="s">
        <v>2382</v>
      </c>
      <c r="BD413" t="s">
        <v>442</v>
      </c>
      <c r="BE413">
        <v>1988</v>
      </c>
      <c r="BF413" t="s">
        <v>35</v>
      </c>
      <c r="BG413">
        <v>28</v>
      </c>
      <c r="BH413">
        <v>3</v>
      </c>
      <c r="BI413">
        <v>3793.55</v>
      </c>
      <c r="BJ413" t="s">
        <v>11</v>
      </c>
      <c r="BK413" t="s">
        <v>12</v>
      </c>
      <c r="BL413" t="s">
        <v>13</v>
      </c>
      <c r="CB413" t="s">
        <v>2382</v>
      </c>
    </row>
    <row r="414" spans="1:80" x14ac:dyDescent="0.3">
      <c r="A414" t="s">
        <v>443</v>
      </c>
      <c r="B414">
        <v>1999</v>
      </c>
      <c r="C414" t="s">
        <v>18</v>
      </c>
      <c r="D414">
        <v>24</v>
      </c>
      <c r="E414">
        <v>0</v>
      </c>
      <c r="F414">
        <v>3796.36</v>
      </c>
      <c r="G414" t="s">
        <v>11</v>
      </c>
      <c r="H414" t="s">
        <v>12</v>
      </c>
      <c r="I414" t="s">
        <v>23</v>
      </c>
      <c r="AB414" t="s">
        <v>1959</v>
      </c>
      <c r="AC414">
        <v>38.094999999999999</v>
      </c>
      <c r="AD414">
        <v>4.76</v>
      </c>
      <c r="AE414" t="s">
        <v>2380</v>
      </c>
      <c r="AF414" t="s">
        <v>2380</v>
      </c>
      <c r="AG414" t="s">
        <v>2380</v>
      </c>
      <c r="AH414">
        <v>1</v>
      </c>
      <c r="AI414" t="s">
        <v>2380</v>
      </c>
      <c r="BD414" t="s">
        <v>443</v>
      </c>
      <c r="BE414">
        <v>1999</v>
      </c>
      <c r="BF414" t="s">
        <v>18</v>
      </c>
      <c r="BG414">
        <v>24</v>
      </c>
      <c r="BH414">
        <v>0</v>
      </c>
      <c r="BI414">
        <v>3796.36</v>
      </c>
      <c r="BJ414" t="s">
        <v>11</v>
      </c>
      <c r="BK414" t="s">
        <v>12</v>
      </c>
      <c r="BL414" t="s">
        <v>23</v>
      </c>
      <c r="CB414" t="s">
        <v>2380</v>
      </c>
    </row>
    <row r="415" spans="1:80" x14ac:dyDescent="0.3">
      <c r="A415" t="s">
        <v>444</v>
      </c>
      <c r="B415">
        <v>1981</v>
      </c>
      <c r="C415" t="s">
        <v>20</v>
      </c>
      <c r="D415">
        <v>29</v>
      </c>
      <c r="E415">
        <v>1</v>
      </c>
      <c r="F415">
        <v>3797.2</v>
      </c>
      <c r="G415" t="s">
        <v>11</v>
      </c>
      <c r="H415" t="s">
        <v>12</v>
      </c>
      <c r="I415" t="s">
        <v>23</v>
      </c>
      <c r="AB415" t="s">
        <v>1958</v>
      </c>
      <c r="AC415">
        <v>22.61</v>
      </c>
      <c r="AD415">
        <v>6.13</v>
      </c>
      <c r="AE415" t="s">
        <v>2382</v>
      </c>
      <c r="AF415" t="s">
        <v>2380</v>
      </c>
      <c r="AG415" t="s">
        <v>2383</v>
      </c>
      <c r="AH415">
        <v>1</v>
      </c>
      <c r="AI415" t="s">
        <v>2382</v>
      </c>
      <c r="BD415" t="s">
        <v>444</v>
      </c>
      <c r="BE415">
        <v>1981</v>
      </c>
      <c r="BF415" t="s">
        <v>20</v>
      </c>
      <c r="BG415">
        <v>29</v>
      </c>
      <c r="BH415">
        <v>1</v>
      </c>
      <c r="BI415">
        <v>3797.2</v>
      </c>
      <c r="BJ415" t="s">
        <v>11</v>
      </c>
      <c r="BK415" t="s">
        <v>12</v>
      </c>
      <c r="BL415" t="s">
        <v>23</v>
      </c>
      <c r="CB415" t="s">
        <v>2382</v>
      </c>
    </row>
    <row r="416" spans="1:80" x14ac:dyDescent="0.3">
      <c r="A416" t="s">
        <v>445</v>
      </c>
      <c r="B416">
        <v>1994</v>
      </c>
      <c r="C416" t="s">
        <v>35</v>
      </c>
      <c r="D416">
        <v>12</v>
      </c>
      <c r="E416">
        <v>2</v>
      </c>
      <c r="F416">
        <v>3847.67</v>
      </c>
      <c r="G416" t="s">
        <v>12</v>
      </c>
      <c r="H416" t="s">
        <v>11</v>
      </c>
      <c r="I416" t="s">
        <v>42</v>
      </c>
      <c r="AB416" t="s">
        <v>1957</v>
      </c>
      <c r="AC416">
        <v>24.32</v>
      </c>
      <c r="AD416">
        <v>10.47</v>
      </c>
      <c r="AE416" t="s">
        <v>2382</v>
      </c>
      <c r="AF416" t="s">
        <v>2380</v>
      </c>
      <c r="AG416" t="s">
        <v>2380</v>
      </c>
      <c r="AH416">
        <v>2</v>
      </c>
      <c r="AI416" t="s">
        <v>2382</v>
      </c>
      <c r="BD416" t="s">
        <v>445</v>
      </c>
      <c r="BE416">
        <v>1994</v>
      </c>
      <c r="BF416" t="s">
        <v>35</v>
      </c>
      <c r="BG416">
        <v>12</v>
      </c>
      <c r="BH416">
        <v>2</v>
      </c>
      <c r="BI416">
        <v>3847.67</v>
      </c>
      <c r="BJ416" t="s">
        <v>12</v>
      </c>
      <c r="BK416" t="s">
        <v>11</v>
      </c>
      <c r="BL416" t="s">
        <v>42</v>
      </c>
      <c r="CB416" t="s">
        <v>2382</v>
      </c>
    </row>
    <row r="417" spans="1:80" x14ac:dyDescent="0.3">
      <c r="A417" t="s">
        <v>446</v>
      </c>
      <c r="B417">
        <v>1991</v>
      </c>
      <c r="C417" t="s">
        <v>35</v>
      </c>
      <c r="D417">
        <v>19</v>
      </c>
      <c r="E417">
        <v>0</v>
      </c>
      <c r="F417">
        <v>3857.76</v>
      </c>
      <c r="G417" t="s">
        <v>12</v>
      </c>
      <c r="H417" t="s">
        <v>16</v>
      </c>
      <c r="I417" t="s">
        <v>168</v>
      </c>
      <c r="AB417" t="s">
        <v>1956</v>
      </c>
      <c r="AC417">
        <v>20.96</v>
      </c>
      <c r="AD417">
        <v>4.04</v>
      </c>
      <c r="AE417" t="s">
        <v>2382</v>
      </c>
      <c r="AF417" t="s">
        <v>2380</v>
      </c>
      <c r="AG417" t="s">
        <v>2380</v>
      </c>
      <c r="AH417">
        <v>1</v>
      </c>
      <c r="AI417" t="s">
        <v>2382</v>
      </c>
      <c r="BD417" t="s">
        <v>446</v>
      </c>
      <c r="BE417">
        <v>1991</v>
      </c>
      <c r="BF417" t="s">
        <v>35</v>
      </c>
      <c r="BG417">
        <v>19</v>
      </c>
      <c r="BH417">
        <v>0</v>
      </c>
      <c r="BI417">
        <v>3857.76</v>
      </c>
      <c r="BJ417" t="s">
        <v>12</v>
      </c>
      <c r="BK417" t="s">
        <v>16</v>
      </c>
      <c r="BL417" t="s">
        <v>168</v>
      </c>
      <c r="CB417" t="s">
        <v>2382</v>
      </c>
    </row>
    <row r="418" spans="1:80" x14ac:dyDescent="0.3">
      <c r="A418" t="s">
        <v>447</v>
      </c>
      <c r="B418">
        <v>2001</v>
      </c>
      <c r="C418" t="s">
        <v>18</v>
      </c>
      <c r="D418">
        <v>6</v>
      </c>
      <c r="E418">
        <v>0</v>
      </c>
      <c r="F418">
        <v>3858.51</v>
      </c>
      <c r="G418" t="s">
        <v>11</v>
      </c>
      <c r="H418" t="s">
        <v>12</v>
      </c>
      <c r="I418" t="s">
        <v>200</v>
      </c>
      <c r="AB418" t="s">
        <v>1955</v>
      </c>
      <c r="AC418">
        <v>19.68</v>
      </c>
      <c r="AD418">
        <v>5.74</v>
      </c>
      <c r="AE418" t="s">
        <v>2380</v>
      </c>
      <c r="AF418" t="s">
        <v>2380</v>
      </c>
      <c r="AG418" t="s">
        <v>2380</v>
      </c>
      <c r="AH418" t="s">
        <v>2381</v>
      </c>
      <c r="AI418" t="s">
        <v>2382</v>
      </c>
      <c r="BD418" t="s">
        <v>447</v>
      </c>
      <c r="BE418">
        <v>2001</v>
      </c>
      <c r="BF418" t="s">
        <v>18</v>
      </c>
      <c r="BG418">
        <v>6</v>
      </c>
      <c r="BH418">
        <v>0</v>
      </c>
      <c r="BI418">
        <v>3858.51</v>
      </c>
      <c r="BJ418" t="s">
        <v>11</v>
      </c>
      <c r="BK418" t="s">
        <v>12</v>
      </c>
      <c r="BL418" t="s">
        <v>200</v>
      </c>
      <c r="CB418" t="s">
        <v>2382</v>
      </c>
    </row>
    <row r="419" spans="1:80" x14ac:dyDescent="0.3">
      <c r="A419" t="s">
        <v>448</v>
      </c>
      <c r="B419">
        <v>2001</v>
      </c>
      <c r="C419" t="s">
        <v>37</v>
      </c>
      <c r="D419">
        <v>18</v>
      </c>
      <c r="E419">
        <v>3</v>
      </c>
      <c r="F419">
        <v>3861.21</v>
      </c>
      <c r="G419" t="s">
        <v>11</v>
      </c>
      <c r="H419" t="s">
        <v>11</v>
      </c>
      <c r="I419" t="s">
        <v>168</v>
      </c>
      <c r="AB419" t="s">
        <v>1954</v>
      </c>
      <c r="AC419">
        <v>18.100000000000001</v>
      </c>
      <c r="AD419">
        <v>6.33</v>
      </c>
      <c r="AE419" t="s">
        <v>2380</v>
      </c>
      <c r="AF419" t="s">
        <v>2380</v>
      </c>
      <c r="AG419" t="s">
        <v>2380</v>
      </c>
      <c r="AH419">
        <v>1</v>
      </c>
      <c r="AI419" t="s">
        <v>2382</v>
      </c>
      <c r="BD419" t="s">
        <v>448</v>
      </c>
      <c r="BE419">
        <v>2001</v>
      </c>
      <c r="BF419" t="s">
        <v>37</v>
      </c>
      <c r="BG419">
        <v>18</v>
      </c>
      <c r="BH419">
        <v>3</v>
      </c>
      <c r="BI419">
        <v>3861.21</v>
      </c>
      <c r="BJ419" t="s">
        <v>11</v>
      </c>
      <c r="BK419" t="s">
        <v>11</v>
      </c>
      <c r="BL419" t="s">
        <v>168</v>
      </c>
      <c r="CB419" t="s">
        <v>2382</v>
      </c>
    </row>
    <row r="420" spans="1:80" x14ac:dyDescent="0.3">
      <c r="A420" t="s">
        <v>449</v>
      </c>
      <c r="B420">
        <v>1990</v>
      </c>
      <c r="C420" t="s">
        <v>18</v>
      </c>
      <c r="D420">
        <v>24</v>
      </c>
      <c r="E420">
        <v>0</v>
      </c>
      <c r="F420">
        <v>3866.86</v>
      </c>
      <c r="G420" t="s">
        <v>16</v>
      </c>
      <c r="H420" t="s">
        <v>16</v>
      </c>
      <c r="I420" t="s">
        <v>23</v>
      </c>
      <c r="AB420" t="s">
        <v>1953</v>
      </c>
      <c r="AC420">
        <v>29.64</v>
      </c>
      <c r="AD420">
        <v>4.28</v>
      </c>
      <c r="AE420" t="s">
        <v>2382</v>
      </c>
      <c r="AF420" t="s">
        <v>2380</v>
      </c>
      <c r="AG420" t="s">
        <v>2380</v>
      </c>
      <c r="AH420" t="s">
        <v>2381</v>
      </c>
      <c r="AI420" t="s">
        <v>2380</v>
      </c>
      <c r="BD420" t="s">
        <v>449</v>
      </c>
      <c r="BE420">
        <v>1990</v>
      </c>
      <c r="BF420" t="s">
        <v>18</v>
      </c>
      <c r="BG420">
        <v>24</v>
      </c>
      <c r="BH420">
        <v>0</v>
      </c>
      <c r="BI420">
        <v>3866.86</v>
      </c>
      <c r="BJ420" t="s">
        <v>16</v>
      </c>
      <c r="BK420" t="s">
        <v>16</v>
      </c>
      <c r="BL420" t="s">
        <v>23</v>
      </c>
      <c r="CB420" t="s">
        <v>2380</v>
      </c>
    </row>
    <row r="421" spans="1:80" x14ac:dyDescent="0.3">
      <c r="A421" t="s">
        <v>450</v>
      </c>
      <c r="B421">
        <v>1991</v>
      </c>
      <c r="C421" t="s">
        <v>10</v>
      </c>
      <c r="D421">
        <v>25</v>
      </c>
      <c r="E421">
        <v>1</v>
      </c>
      <c r="F421">
        <v>3875.73</v>
      </c>
      <c r="G421" t="s">
        <v>11</v>
      </c>
      <c r="H421" t="s">
        <v>12</v>
      </c>
      <c r="I421" t="s">
        <v>13</v>
      </c>
      <c r="AB421" t="s">
        <v>1952</v>
      </c>
      <c r="AC421">
        <v>25.3</v>
      </c>
      <c r="AD421">
        <v>9.4700000000000006</v>
      </c>
      <c r="AE421" t="s">
        <v>2382</v>
      </c>
      <c r="AF421" t="s">
        <v>2380</v>
      </c>
      <c r="AG421" t="s">
        <v>2380</v>
      </c>
      <c r="AH421">
        <v>2</v>
      </c>
      <c r="AI421" t="s">
        <v>2382</v>
      </c>
      <c r="BD421" t="s">
        <v>450</v>
      </c>
      <c r="BE421">
        <v>1991</v>
      </c>
      <c r="BF421" t="s">
        <v>10</v>
      </c>
      <c r="BG421">
        <v>25</v>
      </c>
      <c r="BH421">
        <v>1</v>
      </c>
      <c r="BI421">
        <v>3875.73</v>
      </c>
      <c r="BJ421" t="s">
        <v>11</v>
      </c>
      <c r="BK421" t="s">
        <v>12</v>
      </c>
      <c r="BL421" t="s">
        <v>13</v>
      </c>
      <c r="CB421" t="s">
        <v>2382</v>
      </c>
    </row>
    <row r="422" spans="1:80" x14ac:dyDescent="0.3">
      <c r="A422" t="s">
        <v>451</v>
      </c>
      <c r="B422">
        <v>1996</v>
      </c>
      <c r="C422" t="s">
        <v>37</v>
      </c>
      <c r="D422">
        <v>23</v>
      </c>
      <c r="E422">
        <v>2</v>
      </c>
      <c r="F422">
        <v>3877.3</v>
      </c>
      <c r="G422" t="s">
        <v>16</v>
      </c>
      <c r="H422" t="s">
        <v>12</v>
      </c>
      <c r="I422" t="s">
        <v>23</v>
      </c>
      <c r="AB422" t="s">
        <v>1951</v>
      </c>
      <c r="AC422">
        <v>27.6</v>
      </c>
      <c r="AD422">
        <v>4.8499999999999996</v>
      </c>
      <c r="AE422" t="s">
        <v>2382</v>
      </c>
      <c r="AF422" t="s">
        <v>2380</v>
      </c>
      <c r="AG422" t="s">
        <v>2380</v>
      </c>
      <c r="AH422" t="s">
        <v>2381</v>
      </c>
      <c r="AI422" t="s">
        <v>2380</v>
      </c>
      <c r="BD422" t="s">
        <v>451</v>
      </c>
      <c r="BE422">
        <v>1996</v>
      </c>
      <c r="BF422" t="s">
        <v>37</v>
      </c>
      <c r="BG422">
        <v>23</v>
      </c>
      <c r="BH422">
        <v>2</v>
      </c>
      <c r="BI422">
        <v>3877.3</v>
      </c>
      <c r="BJ422" t="s">
        <v>16</v>
      </c>
      <c r="BK422" t="s">
        <v>12</v>
      </c>
      <c r="BL422" t="s">
        <v>23</v>
      </c>
      <c r="CB422" t="s">
        <v>2380</v>
      </c>
    </row>
    <row r="423" spans="1:80" x14ac:dyDescent="0.3">
      <c r="A423" t="s">
        <v>452</v>
      </c>
      <c r="B423">
        <v>2004</v>
      </c>
      <c r="C423" t="s">
        <v>10</v>
      </c>
      <c r="D423">
        <v>13</v>
      </c>
      <c r="E423">
        <v>0</v>
      </c>
      <c r="F423">
        <v>3889.2</v>
      </c>
      <c r="G423" t="s">
        <v>11</v>
      </c>
      <c r="H423" t="s">
        <v>11</v>
      </c>
      <c r="I423" t="s">
        <v>23</v>
      </c>
      <c r="AB423" t="s">
        <v>1950</v>
      </c>
      <c r="AC423">
        <v>27.645</v>
      </c>
      <c r="AD423">
        <v>11.03</v>
      </c>
      <c r="AE423" t="s">
        <v>2382</v>
      </c>
      <c r="AF423" t="s">
        <v>2380</v>
      </c>
      <c r="AG423" t="s">
        <v>2380</v>
      </c>
      <c r="AH423">
        <v>1</v>
      </c>
      <c r="AI423" t="s">
        <v>2382</v>
      </c>
      <c r="BD423" t="s">
        <v>452</v>
      </c>
      <c r="BE423">
        <v>2004</v>
      </c>
      <c r="BF423" t="s">
        <v>10</v>
      </c>
      <c r="BG423">
        <v>13</v>
      </c>
      <c r="BH423">
        <v>0</v>
      </c>
      <c r="BI423">
        <v>3889.2</v>
      </c>
      <c r="BJ423" t="s">
        <v>11</v>
      </c>
      <c r="BK423" t="s">
        <v>11</v>
      </c>
      <c r="BL423" t="s">
        <v>23</v>
      </c>
      <c r="CB423" t="s">
        <v>2382</v>
      </c>
    </row>
    <row r="424" spans="1:80" x14ac:dyDescent="0.3">
      <c r="A424" t="s">
        <v>453</v>
      </c>
      <c r="B424">
        <v>1993</v>
      </c>
      <c r="C424" t="s">
        <v>20</v>
      </c>
      <c r="D424">
        <v>14</v>
      </c>
      <c r="E424">
        <v>0</v>
      </c>
      <c r="F424">
        <v>3898.35</v>
      </c>
      <c r="G424" t="s">
        <v>11</v>
      </c>
      <c r="H424" t="s">
        <v>11</v>
      </c>
      <c r="I424" t="s">
        <v>23</v>
      </c>
      <c r="AB424" t="s">
        <v>1949</v>
      </c>
      <c r="AC424">
        <v>27.6</v>
      </c>
      <c r="AD424">
        <v>5.22</v>
      </c>
      <c r="AE424" t="s">
        <v>2380</v>
      </c>
      <c r="AF424" t="s">
        <v>2380</v>
      </c>
      <c r="AG424" t="s">
        <v>2380</v>
      </c>
      <c r="AH424">
        <v>2</v>
      </c>
      <c r="AI424" t="s">
        <v>2382</v>
      </c>
      <c r="BD424" t="s">
        <v>453</v>
      </c>
      <c r="BE424">
        <v>1993</v>
      </c>
      <c r="BF424" t="s">
        <v>20</v>
      </c>
      <c r="BG424">
        <v>14</v>
      </c>
      <c r="BH424">
        <v>0</v>
      </c>
      <c r="BI424">
        <v>3898.35</v>
      </c>
      <c r="BJ424" t="s">
        <v>11</v>
      </c>
      <c r="BK424" t="s">
        <v>11</v>
      </c>
      <c r="BL424" t="s">
        <v>23</v>
      </c>
      <c r="CB424" t="s">
        <v>2382</v>
      </c>
    </row>
    <row r="425" spans="1:80" x14ac:dyDescent="0.3">
      <c r="A425" t="s">
        <v>454</v>
      </c>
      <c r="B425">
        <v>1981</v>
      </c>
      <c r="C425" t="s">
        <v>35</v>
      </c>
      <c r="D425">
        <v>27</v>
      </c>
      <c r="E425">
        <v>1</v>
      </c>
      <c r="F425">
        <v>3902.07</v>
      </c>
      <c r="G425" t="s">
        <v>11</v>
      </c>
      <c r="H425" t="s">
        <v>11</v>
      </c>
      <c r="I425" t="s">
        <v>13</v>
      </c>
      <c r="AB425" t="s">
        <v>1948</v>
      </c>
      <c r="AC425">
        <v>25.08</v>
      </c>
      <c r="AD425">
        <v>9.52</v>
      </c>
      <c r="AE425" t="s">
        <v>2382</v>
      </c>
      <c r="AF425" t="s">
        <v>2380</v>
      </c>
      <c r="AG425" t="s">
        <v>2380</v>
      </c>
      <c r="AH425">
        <v>2</v>
      </c>
      <c r="AI425" t="s">
        <v>2380</v>
      </c>
      <c r="BD425" t="s">
        <v>454</v>
      </c>
      <c r="BE425">
        <v>1981</v>
      </c>
      <c r="BF425" t="s">
        <v>35</v>
      </c>
      <c r="BG425">
        <v>27</v>
      </c>
      <c r="BH425">
        <v>1</v>
      </c>
      <c r="BI425">
        <v>3902.07</v>
      </c>
      <c r="BJ425" t="s">
        <v>11</v>
      </c>
      <c r="BK425" t="s">
        <v>11</v>
      </c>
      <c r="BL425" t="s">
        <v>13</v>
      </c>
      <c r="CB425" t="s">
        <v>2380</v>
      </c>
    </row>
    <row r="426" spans="1:80" x14ac:dyDescent="0.3">
      <c r="A426" t="s">
        <v>455</v>
      </c>
      <c r="B426">
        <v>1997</v>
      </c>
      <c r="C426" t="s">
        <v>15</v>
      </c>
      <c r="D426">
        <v>24</v>
      </c>
      <c r="E426">
        <v>3</v>
      </c>
      <c r="F426">
        <v>3906.13</v>
      </c>
      <c r="G426" t="s">
        <v>12</v>
      </c>
      <c r="H426" t="s">
        <v>12</v>
      </c>
      <c r="I426" t="s">
        <v>42</v>
      </c>
      <c r="AB426" t="s">
        <v>1947</v>
      </c>
      <c r="AC426">
        <v>30.02</v>
      </c>
      <c r="AD426">
        <v>11.09</v>
      </c>
      <c r="AE426" t="s">
        <v>2380</v>
      </c>
      <c r="AF426" t="s">
        <v>2380</v>
      </c>
      <c r="AG426" t="s">
        <v>2380</v>
      </c>
      <c r="AH426" t="s">
        <v>2381</v>
      </c>
      <c r="AI426" t="s">
        <v>2380</v>
      </c>
      <c r="BD426" t="s">
        <v>455</v>
      </c>
      <c r="BE426">
        <v>1997</v>
      </c>
      <c r="BF426" t="s">
        <v>15</v>
      </c>
      <c r="BG426">
        <v>24</v>
      </c>
      <c r="BH426">
        <v>3</v>
      </c>
      <c r="BI426">
        <v>3906.13</v>
      </c>
      <c r="BJ426" t="s">
        <v>12</v>
      </c>
      <c r="BK426" t="s">
        <v>12</v>
      </c>
      <c r="BL426" t="s">
        <v>42</v>
      </c>
      <c r="CB426" t="s">
        <v>2380</v>
      </c>
    </row>
    <row r="427" spans="1:80" x14ac:dyDescent="0.3">
      <c r="A427" t="s">
        <v>456</v>
      </c>
      <c r="B427">
        <v>1985</v>
      </c>
      <c r="C427" t="s">
        <v>10</v>
      </c>
      <c r="D427">
        <v>5</v>
      </c>
      <c r="E427">
        <v>3</v>
      </c>
      <c r="F427">
        <v>3910.44</v>
      </c>
      <c r="G427" t="s">
        <v>11</v>
      </c>
      <c r="H427" t="s">
        <v>11</v>
      </c>
      <c r="I427" t="s">
        <v>13</v>
      </c>
      <c r="AB427" t="s">
        <v>1946</v>
      </c>
      <c r="AC427">
        <v>27.36</v>
      </c>
      <c r="AD427">
        <v>9.4499999999999993</v>
      </c>
      <c r="AE427" t="s">
        <v>2382</v>
      </c>
      <c r="AF427" t="s">
        <v>2380</v>
      </c>
      <c r="AG427" t="s">
        <v>2380</v>
      </c>
      <c r="AH427">
        <v>2</v>
      </c>
      <c r="AI427" t="s">
        <v>2382</v>
      </c>
      <c r="BD427" t="s">
        <v>456</v>
      </c>
      <c r="BE427">
        <v>1985</v>
      </c>
      <c r="BF427" t="s">
        <v>10</v>
      </c>
      <c r="BG427">
        <v>5</v>
      </c>
      <c r="BH427">
        <v>3</v>
      </c>
      <c r="BI427">
        <v>3910.44</v>
      </c>
      <c r="BJ427" t="s">
        <v>11</v>
      </c>
      <c r="BK427" t="s">
        <v>11</v>
      </c>
      <c r="BL427" t="s">
        <v>13</v>
      </c>
      <c r="CB427" t="s">
        <v>2382</v>
      </c>
    </row>
    <row r="428" spans="1:80" x14ac:dyDescent="0.3">
      <c r="A428" t="s">
        <v>457</v>
      </c>
      <c r="B428">
        <v>2000</v>
      </c>
      <c r="C428" t="s">
        <v>10</v>
      </c>
      <c r="D428">
        <v>10</v>
      </c>
      <c r="E428">
        <v>2</v>
      </c>
      <c r="F428">
        <v>3925.76</v>
      </c>
      <c r="G428" t="s">
        <v>11</v>
      </c>
      <c r="H428" t="s">
        <v>11</v>
      </c>
      <c r="I428" t="s">
        <v>247</v>
      </c>
      <c r="AB428" t="s">
        <v>1945</v>
      </c>
      <c r="AC428">
        <v>22.2</v>
      </c>
      <c r="AD428">
        <v>5.51</v>
      </c>
      <c r="AE428" t="s">
        <v>2380</v>
      </c>
      <c r="AF428" t="s">
        <v>2380</v>
      </c>
      <c r="AG428" t="s">
        <v>2380</v>
      </c>
      <c r="AH428" t="s">
        <v>2381</v>
      </c>
      <c r="AI428" t="s">
        <v>2382</v>
      </c>
      <c r="BD428" t="s">
        <v>457</v>
      </c>
      <c r="BE428">
        <v>2000</v>
      </c>
      <c r="BF428" t="s">
        <v>10</v>
      </c>
      <c r="BG428">
        <v>10</v>
      </c>
      <c r="BH428">
        <v>2</v>
      </c>
      <c r="BI428">
        <v>3925.76</v>
      </c>
      <c r="BJ428" t="s">
        <v>11</v>
      </c>
      <c r="BK428" t="s">
        <v>11</v>
      </c>
      <c r="BL428" t="s">
        <v>247</v>
      </c>
      <c r="CB428" t="s">
        <v>2382</v>
      </c>
    </row>
    <row r="429" spans="1:80" x14ac:dyDescent="0.3">
      <c r="A429" t="s">
        <v>458</v>
      </c>
      <c r="B429">
        <v>2002</v>
      </c>
      <c r="C429" t="s">
        <v>18</v>
      </c>
      <c r="D429">
        <v>15</v>
      </c>
      <c r="E429">
        <v>0</v>
      </c>
      <c r="F429">
        <v>3931.51</v>
      </c>
      <c r="G429" t="s">
        <v>11</v>
      </c>
      <c r="H429" t="s">
        <v>12</v>
      </c>
      <c r="I429" t="s">
        <v>42</v>
      </c>
      <c r="AB429" t="s">
        <v>1944</v>
      </c>
      <c r="AC429">
        <v>25.71</v>
      </c>
      <c r="AD429">
        <v>4.18</v>
      </c>
      <c r="AE429" t="s">
        <v>2380</v>
      </c>
      <c r="AF429" t="s">
        <v>2382</v>
      </c>
      <c r="AG429" t="s">
        <v>2380</v>
      </c>
      <c r="AH429">
        <v>1</v>
      </c>
      <c r="AI429" t="s">
        <v>2382</v>
      </c>
      <c r="BD429" t="s">
        <v>458</v>
      </c>
      <c r="BE429">
        <v>2002</v>
      </c>
      <c r="BF429" t="s">
        <v>18</v>
      </c>
      <c r="BG429">
        <v>15</v>
      </c>
      <c r="BH429">
        <v>0</v>
      </c>
      <c r="BI429">
        <v>3931.51</v>
      </c>
      <c r="BJ429" t="s">
        <v>11</v>
      </c>
      <c r="BK429" t="s">
        <v>12</v>
      </c>
      <c r="BL429" t="s">
        <v>42</v>
      </c>
      <c r="CB429" t="s">
        <v>2382</v>
      </c>
    </row>
    <row r="430" spans="1:80" x14ac:dyDescent="0.3">
      <c r="A430" t="s">
        <v>459</v>
      </c>
      <c r="B430">
        <v>1988</v>
      </c>
      <c r="C430" t="s">
        <v>37</v>
      </c>
      <c r="D430">
        <v>24</v>
      </c>
      <c r="E430">
        <v>0</v>
      </c>
      <c r="F430">
        <v>3935.18</v>
      </c>
      <c r="G430" t="s">
        <v>12</v>
      </c>
      <c r="H430" t="s">
        <v>16</v>
      </c>
      <c r="I430" t="s">
        <v>13</v>
      </c>
      <c r="AB430" t="s">
        <v>1943</v>
      </c>
      <c r="AC430">
        <v>41.91</v>
      </c>
      <c r="AD430">
        <v>5.98</v>
      </c>
      <c r="AE430" t="s">
        <v>2382</v>
      </c>
      <c r="AF430" t="s">
        <v>2380</v>
      </c>
      <c r="AG430" t="s">
        <v>2380</v>
      </c>
      <c r="AH430">
        <v>1</v>
      </c>
      <c r="AI430" t="s">
        <v>2380</v>
      </c>
      <c r="BD430" t="s">
        <v>459</v>
      </c>
      <c r="BE430">
        <v>1988</v>
      </c>
      <c r="BF430" t="s">
        <v>37</v>
      </c>
      <c r="BG430">
        <v>24</v>
      </c>
      <c r="BH430">
        <v>0</v>
      </c>
      <c r="BI430">
        <v>3935.18</v>
      </c>
      <c r="BJ430" t="s">
        <v>12</v>
      </c>
      <c r="BK430" t="s">
        <v>16</v>
      </c>
      <c r="BL430" t="s">
        <v>13</v>
      </c>
      <c r="CB430" t="s">
        <v>2380</v>
      </c>
    </row>
    <row r="431" spans="1:80" x14ac:dyDescent="0.3">
      <c r="A431" t="s">
        <v>460</v>
      </c>
      <c r="B431">
        <v>1993</v>
      </c>
      <c r="C431" t="s">
        <v>20</v>
      </c>
      <c r="D431">
        <v>29</v>
      </c>
      <c r="E431">
        <v>0</v>
      </c>
      <c r="F431">
        <v>3943.6</v>
      </c>
      <c r="G431" t="s">
        <v>11</v>
      </c>
      <c r="H431" t="s">
        <v>12</v>
      </c>
      <c r="I431" t="s">
        <v>247</v>
      </c>
      <c r="AB431" t="s">
        <v>1942</v>
      </c>
      <c r="AC431">
        <v>25.85</v>
      </c>
      <c r="AD431">
        <v>10.16</v>
      </c>
      <c r="AE431" t="s">
        <v>2380</v>
      </c>
      <c r="AF431" t="s">
        <v>2380</v>
      </c>
      <c r="AG431" t="s">
        <v>2380</v>
      </c>
      <c r="AH431" t="s">
        <v>2381</v>
      </c>
      <c r="AI431" t="s">
        <v>2382</v>
      </c>
      <c r="BD431" t="s">
        <v>460</v>
      </c>
      <c r="BE431">
        <v>1993</v>
      </c>
      <c r="BF431" t="s">
        <v>20</v>
      </c>
      <c r="BG431">
        <v>29</v>
      </c>
      <c r="BH431">
        <v>0</v>
      </c>
      <c r="BI431">
        <v>3943.6</v>
      </c>
      <c r="BJ431" t="s">
        <v>11</v>
      </c>
      <c r="BK431" t="s">
        <v>12</v>
      </c>
      <c r="BL431" t="s">
        <v>247</v>
      </c>
      <c r="CB431" t="s">
        <v>2382</v>
      </c>
    </row>
    <row r="432" spans="1:80" x14ac:dyDescent="0.3">
      <c r="A432" t="s">
        <v>461</v>
      </c>
      <c r="B432">
        <v>1993</v>
      </c>
      <c r="C432" t="s">
        <v>15</v>
      </c>
      <c r="D432">
        <v>11</v>
      </c>
      <c r="E432">
        <v>1</v>
      </c>
      <c r="F432">
        <v>3947.41</v>
      </c>
      <c r="G432" t="s">
        <v>11</v>
      </c>
      <c r="H432" t="s">
        <v>11</v>
      </c>
      <c r="I432" t="s">
        <v>13</v>
      </c>
      <c r="AB432" t="s">
        <v>1941</v>
      </c>
      <c r="AC432">
        <v>23.844999999999999</v>
      </c>
      <c r="AD432">
        <v>11.71</v>
      </c>
      <c r="AE432" t="s">
        <v>2380</v>
      </c>
      <c r="AF432" t="s">
        <v>2380</v>
      </c>
      <c r="AG432" t="s">
        <v>2380</v>
      </c>
      <c r="AH432">
        <v>2</v>
      </c>
      <c r="AI432" t="s">
        <v>2382</v>
      </c>
      <c r="BD432" t="s">
        <v>461</v>
      </c>
      <c r="BE432">
        <v>1993</v>
      </c>
      <c r="BF432" t="s">
        <v>15</v>
      </c>
      <c r="BG432">
        <v>11</v>
      </c>
      <c r="BH432">
        <v>1</v>
      </c>
      <c r="BI432">
        <v>3947.41</v>
      </c>
      <c r="BJ432" t="s">
        <v>11</v>
      </c>
      <c r="BK432" t="s">
        <v>11</v>
      </c>
      <c r="BL432" t="s">
        <v>13</v>
      </c>
      <c r="CB432" t="s">
        <v>2382</v>
      </c>
    </row>
    <row r="433" spans="1:80" x14ac:dyDescent="0.3">
      <c r="A433" t="s">
        <v>462</v>
      </c>
      <c r="B433">
        <v>1999</v>
      </c>
      <c r="C433" t="s">
        <v>10</v>
      </c>
      <c r="D433">
        <v>10</v>
      </c>
      <c r="E433">
        <v>0</v>
      </c>
      <c r="F433">
        <v>3955.98</v>
      </c>
      <c r="G433" t="s">
        <v>11</v>
      </c>
      <c r="H433" t="s">
        <v>12</v>
      </c>
      <c r="I433" t="s">
        <v>300</v>
      </c>
      <c r="AB433" t="s">
        <v>1940</v>
      </c>
      <c r="AC433">
        <v>30.59</v>
      </c>
      <c r="AD433">
        <v>5.23</v>
      </c>
      <c r="AE433" t="s">
        <v>2380</v>
      </c>
      <c r="AF433" t="s">
        <v>2380</v>
      </c>
      <c r="AG433" t="s">
        <v>2383</v>
      </c>
      <c r="AH433">
        <v>1</v>
      </c>
      <c r="AI433" t="s">
        <v>2380</v>
      </c>
      <c r="BD433" t="s">
        <v>462</v>
      </c>
      <c r="BE433">
        <v>1999</v>
      </c>
      <c r="BF433" t="s">
        <v>10</v>
      </c>
      <c r="BG433">
        <v>10</v>
      </c>
      <c r="BH433">
        <v>0</v>
      </c>
      <c r="BI433">
        <v>3955.98</v>
      </c>
      <c r="BJ433" t="s">
        <v>11</v>
      </c>
      <c r="BK433" t="s">
        <v>12</v>
      </c>
      <c r="BL433" t="s">
        <v>300</v>
      </c>
      <c r="CB433" t="s">
        <v>2380</v>
      </c>
    </row>
    <row r="434" spans="1:80" x14ac:dyDescent="0.3">
      <c r="A434" t="s">
        <v>463</v>
      </c>
      <c r="B434">
        <v>1995</v>
      </c>
      <c r="C434" t="s">
        <v>10</v>
      </c>
      <c r="D434">
        <v>11</v>
      </c>
      <c r="E434">
        <v>1</v>
      </c>
      <c r="F434">
        <v>3956.07</v>
      </c>
      <c r="G434" t="s">
        <v>11</v>
      </c>
      <c r="H434" t="s">
        <v>11</v>
      </c>
      <c r="I434" t="s">
        <v>23</v>
      </c>
      <c r="AB434" t="s">
        <v>1939</v>
      </c>
      <c r="AC434">
        <v>24.795000000000002</v>
      </c>
      <c r="AD434">
        <v>6.85</v>
      </c>
      <c r="AE434" t="s">
        <v>2380</v>
      </c>
      <c r="AF434" t="s">
        <v>2380</v>
      </c>
      <c r="AG434" t="s">
        <v>2380</v>
      </c>
      <c r="AH434" t="s">
        <v>2381</v>
      </c>
      <c r="AI434" t="s">
        <v>2382</v>
      </c>
      <c r="BD434" t="s">
        <v>463</v>
      </c>
      <c r="BE434">
        <v>1995</v>
      </c>
      <c r="BF434" t="s">
        <v>10</v>
      </c>
      <c r="BG434">
        <v>11</v>
      </c>
      <c r="BH434">
        <v>1</v>
      </c>
      <c r="BI434">
        <v>3956.07</v>
      </c>
      <c r="BJ434" t="s">
        <v>11</v>
      </c>
      <c r="BK434" t="s">
        <v>11</v>
      </c>
      <c r="BL434" t="s">
        <v>23</v>
      </c>
      <c r="CB434" t="s">
        <v>2382</v>
      </c>
    </row>
    <row r="435" spans="1:80" x14ac:dyDescent="0.3">
      <c r="A435" t="s">
        <v>464</v>
      </c>
      <c r="B435">
        <v>1990</v>
      </c>
      <c r="C435" t="s">
        <v>10</v>
      </c>
      <c r="D435">
        <v>29</v>
      </c>
      <c r="E435">
        <v>0</v>
      </c>
      <c r="F435">
        <v>3972.92</v>
      </c>
      <c r="G435" t="s">
        <v>11</v>
      </c>
      <c r="H435" t="s">
        <v>12</v>
      </c>
      <c r="I435" t="s">
        <v>13</v>
      </c>
      <c r="AB435" t="s">
        <v>1938</v>
      </c>
      <c r="AC435">
        <v>24.13</v>
      </c>
      <c r="AD435">
        <v>7.05</v>
      </c>
      <c r="AE435" t="s">
        <v>2382</v>
      </c>
      <c r="AF435" t="s">
        <v>2380</v>
      </c>
      <c r="AG435" t="s">
        <v>2380</v>
      </c>
      <c r="AH435">
        <v>2</v>
      </c>
      <c r="AI435" t="s">
        <v>2382</v>
      </c>
      <c r="BD435" t="s">
        <v>464</v>
      </c>
      <c r="BE435">
        <v>1990</v>
      </c>
      <c r="BF435" t="s">
        <v>10</v>
      </c>
      <c r="BG435">
        <v>29</v>
      </c>
      <c r="BH435">
        <v>0</v>
      </c>
      <c r="BI435">
        <v>3972.92</v>
      </c>
      <c r="BJ435" t="s">
        <v>11</v>
      </c>
      <c r="BK435" t="s">
        <v>12</v>
      </c>
      <c r="BL435" t="s">
        <v>13</v>
      </c>
      <c r="CB435" t="s">
        <v>2382</v>
      </c>
    </row>
    <row r="436" spans="1:80" x14ac:dyDescent="0.3">
      <c r="A436" t="s">
        <v>465</v>
      </c>
      <c r="B436">
        <v>1996</v>
      </c>
      <c r="C436" t="s">
        <v>35</v>
      </c>
      <c r="D436">
        <v>17</v>
      </c>
      <c r="E436">
        <v>2</v>
      </c>
      <c r="F436">
        <v>3981.98</v>
      </c>
      <c r="G436" t="s">
        <v>11</v>
      </c>
      <c r="H436" t="s">
        <v>11</v>
      </c>
      <c r="I436" t="s">
        <v>13</v>
      </c>
      <c r="AB436" t="s">
        <v>1937</v>
      </c>
      <c r="AC436">
        <v>25.84</v>
      </c>
      <c r="AD436">
        <v>11.64</v>
      </c>
      <c r="AE436" t="s">
        <v>2380</v>
      </c>
      <c r="AF436" t="s">
        <v>2380</v>
      </c>
      <c r="AG436" t="s">
        <v>2380</v>
      </c>
      <c r="AH436">
        <v>2</v>
      </c>
      <c r="AI436" t="s">
        <v>2382</v>
      </c>
      <c r="BD436" t="s">
        <v>465</v>
      </c>
      <c r="BE436">
        <v>1996</v>
      </c>
      <c r="BF436" t="s">
        <v>35</v>
      </c>
      <c r="BG436">
        <v>17</v>
      </c>
      <c r="BH436">
        <v>2</v>
      </c>
      <c r="BI436">
        <v>3981.98</v>
      </c>
      <c r="BJ436" t="s">
        <v>11</v>
      </c>
      <c r="BK436" t="s">
        <v>11</v>
      </c>
      <c r="BL436" t="s">
        <v>13</v>
      </c>
      <c r="CB436" t="s">
        <v>2382</v>
      </c>
    </row>
    <row r="437" spans="1:80" x14ac:dyDescent="0.3">
      <c r="A437" t="s">
        <v>466</v>
      </c>
      <c r="B437">
        <v>1996</v>
      </c>
      <c r="C437" t="s">
        <v>20</v>
      </c>
      <c r="D437">
        <v>8</v>
      </c>
      <c r="E437">
        <v>2</v>
      </c>
      <c r="F437">
        <v>3987.93</v>
      </c>
      <c r="G437" t="s">
        <v>11</v>
      </c>
      <c r="H437" t="s">
        <v>11</v>
      </c>
      <c r="I437" t="s">
        <v>42</v>
      </c>
      <c r="AB437" t="s">
        <v>1936</v>
      </c>
      <c r="AC437">
        <v>28</v>
      </c>
      <c r="AD437">
        <v>10.52</v>
      </c>
      <c r="AE437" t="s">
        <v>2380</v>
      </c>
      <c r="AF437" t="s">
        <v>2380</v>
      </c>
      <c r="AG437" t="s">
        <v>2380</v>
      </c>
      <c r="AH437" t="s">
        <v>2381</v>
      </c>
      <c r="AI437" t="s">
        <v>2382</v>
      </c>
      <c r="BD437" t="s">
        <v>466</v>
      </c>
      <c r="BE437">
        <v>1996</v>
      </c>
      <c r="BF437" t="s">
        <v>20</v>
      </c>
      <c r="BG437">
        <v>8</v>
      </c>
      <c r="BH437">
        <v>2</v>
      </c>
      <c r="BI437">
        <v>3987.93</v>
      </c>
      <c r="BJ437" t="s">
        <v>11</v>
      </c>
      <c r="BK437" t="s">
        <v>11</v>
      </c>
      <c r="BL437" t="s">
        <v>42</v>
      </c>
      <c r="CB437" t="s">
        <v>2382</v>
      </c>
    </row>
    <row r="438" spans="1:80" x14ac:dyDescent="0.3">
      <c r="A438" t="s">
        <v>467</v>
      </c>
      <c r="B438">
        <v>1990</v>
      </c>
      <c r="C438" t="s">
        <v>15</v>
      </c>
      <c r="D438">
        <v>22</v>
      </c>
      <c r="E438">
        <v>0</v>
      </c>
      <c r="F438">
        <v>3989.84</v>
      </c>
      <c r="G438" t="s">
        <v>11</v>
      </c>
      <c r="H438" t="s">
        <v>11</v>
      </c>
      <c r="I438" t="s">
        <v>42</v>
      </c>
      <c r="AB438" t="s">
        <v>1935</v>
      </c>
      <c r="AC438">
        <v>34.1</v>
      </c>
      <c r="AD438">
        <v>4.01</v>
      </c>
      <c r="AE438" t="s">
        <v>2382</v>
      </c>
      <c r="AF438" t="s">
        <v>2380</v>
      </c>
      <c r="AG438" t="s">
        <v>2383</v>
      </c>
      <c r="AH438">
        <v>1</v>
      </c>
      <c r="AI438" t="s">
        <v>2380</v>
      </c>
      <c r="BD438" t="s">
        <v>467</v>
      </c>
      <c r="BE438">
        <v>1990</v>
      </c>
      <c r="BF438" t="s">
        <v>15</v>
      </c>
      <c r="BG438">
        <v>22</v>
      </c>
      <c r="BH438">
        <v>0</v>
      </c>
      <c r="BI438">
        <v>3989.84</v>
      </c>
      <c r="BJ438" t="s">
        <v>11</v>
      </c>
      <c r="BK438" t="s">
        <v>11</v>
      </c>
      <c r="BL438" t="s">
        <v>42</v>
      </c>
      <c r="CB438" t="s">
        <v>2380</v>
      </c>
    </row>
    <row r="439" spans="1:80" x14ac:dyDescent="0.3">
      <c r="A439" t="s">
        <v>468</v>
      </c>
      <c r="B439">
        <v>1990</v>
      </c>
      <c r="C439" t="s">
        <v>15</v>
      </c>
      <c r="D439">
        <v>1</v>
      </c>
      <c r="E439">
        <v>0</v>
      </c>
      <c r="F439">
        <v>3994.18</v>
      </c>
      <c r="G439" t="s">
        <v>11</v>
      </c>
      <c r="H439" t="s">
        <v>11</v>
      </c>
      <c r="I439" t="s">
        <v>13</v>
      </c>
      <c r="AB439" t="s">
        <v>1934</v>
      </c>
      <c r="AC439">
        <v>26.125</v>
      </c>
      <c r="AD439">
        <v>8.56</v>
      </c>
      <c r="AE439" t="s">
        <v>2382</v>
      </c>
      <c r="AF439" t="s">
        <v>2380</v>
      </c>
      <c r="AG439" t="s">
        <v>2380</v>
      </c>
      <c r="AH439">
        <v>1</v>
      </c>
      <c r="AI439" t="s">
        <v>2382</v>
      </c>
      <c r="BD439" t="s">
        <v>468</v>
      </c>
      <c r="BE439">
        <v>1990</v>
      </c>
      <c r="BF439" t="s">
        <v>15</v>
      </c>
      <c r="BG439">
        <v>1</v>
      </c>
      <c r="BH439">
        <v>0</v>
      </c>
      <c r="BI439">
        <v>3994.18</v>
      </c>
      <c r="BJ439" t="s">
        <v>11</v>
      </c>
      <c r="BK439" t="s">
        <v>11</v>
      </c>
      <c r="BL439" t="s">
        <v>13</v>
      </c>
      <c r="CB439" t="s">
        <v>2382</v>
      </c>
    </row>
    <row r="440" spans="1:80" x14ac:dyDescent="0.3">
      <c r="A440" t="s">
        <v>469</v>
      </c>
      <c r="B440">
        <v>1989</v>
      </c>
      <c r="C440" t="s">
        <v>10</v>
      </c>
      <c r="D440">
        <v>10</v>
      </c>
      <c r="E440">
        <v>3</v>
      </c>
      <c r="F440">
        <v>4002.36</v>
      </c>
      <c r="G440" t="s">
        <v>11</v>
      </c>
      <c r="H440" t="s">
        <v>16</v>
      </c>
      <c r="I440" t="s">
        <v>13</v>
      </c>
      <c r="AB440" t="s">
        <v>1933</v>
      </c>
      <c r="AC440">
        <v>25.6</v>
      </c>
      <c r="AD440">
        <v>10.5</v>
      </c>
      <c r="AE440" t="s">
        <v>2380</v>
      </c>
      <c r="AF440" t="s">
        <v>2380</v>
      </c>
      <c r="AG440" t="s">
        <v>2380</v>
      </c>
      <c r="AH440">
        <v>2</v>
      </c>
      <c r="AI440" t="s">
        <v>2382</v>
      </c>
      <c r="BD440" t="s">
        <v>469</v>
      </c>
      <c r="BE440">
        <v>1989</v>
      </c>
      <c r="BF440" t="s">
        <v>10</v>
      </c>
      <c r="BG440">
        <v>10</v>
      </c>
      <c r="BH440">
        <v>3</v>
      </c>
      <c r="BI440">
        <v>4002.36</v>
      </c>
      <c r="BJ440" t="s">
        <v>11</v>
      </c>
      <c r="BK440" t="s">
        <v>16</v>
      </c>
      <c r="BL440" t="s">
        <v>13</v>
      </c>
      <c r="CB440" t="s">
        <v>2382</v>
      </c>
    </row>
    <row r="441" spans="1:80" x14ac:dyDescent="0.3">
      <c r="A441" t="s">
        <v>470</v>
      </c>
      <c r="B441">
        <v>2000</v>
      </c>
      <c r="C441" t="s">
        <v>20</v>
      </c>
      <c r="D441">
        <v>13</v>
      </c>
      <c r="E441">
        <v>3</v>
      </c>
      <c r="F441">
        <v>4005.42</v>
      </c>
      <c r="G441" t="s">
        <v>11</v>
      </c>
      <c r="H441" t="s">
        <v>16</v>
      </c>
      <c r="I441" t="s">
        <v>164</v>
      </c>
      <c r="AB441" t="s">
        <v>1932</v>
      </c>
      <c r="AC441">
        <v>24.32</v>
      </c>
      <c r="AD441">
        <v>6.39</v>
      </c>
      <c r="AE441" t="s">
        <v>2380</v>
      </c>
      <c r="AF441" t="s">
        <v>2380</v>
      </c>
      <c r="AG441" t="s">
        <v>2380</v>
      </c>
      <c r="AH441" t="s">
        <v>2381</v>
      </c>
      <c r="AI441" t="s">
        <v>2380</v>
      </c>
      <c r="BD441" t="s">
        <v>470</v>
      </c>
      <c r="BE441">
        <v>2000</v>
      </c>
      <c r="BF441" t="s">
        <v>20</v>
      </c>
      <c r="BG441">
        <v>13</v>
      </c>
      <c r="BH441">
        <v>3</v>
      </c>
      <c r="BI441">
        <v>4005.42</v>
      </c>
      <c r="BJ441" t="s">
        <v>11</v>
      </c>
      <c r="BK441" t="s">
        <v>16</v>
      </c>
      <c r="BL441" t="s">
        <v>164</v>
      </c>
      <c r="CB441" t="s">
        <v>2380</v>
      </c>
    </row>
    <row r="442" spans="1:80" x14ac:dyDescent="0.3">
      <c r="A442" t="s">
        <v>471</v>
      </c>
      <c r="B442">
        <v>1992</v>
      </c>
      <c r="C442" t="s">
        <v>37</v>
      </c>
      <c r="D442">
        <v>11</v>
      </c>
      <c r="E442">
        <v>1</v>
      </c>
      <c r="F442">
        <v>4032.24</v>
      </c>
      <c r="G442" t="s">
        <v>12</v>
      </c>
      <c r="H442" t="s">
        <v>12</v>
      </c>
      <c r="I442" t="s">
        <v>23</v>
      </c>
      <c r="AB442" t="s">
        <v>1931</v>
      </c>
      <c r="AC442">
        <v>22.88</v>
      </c>
      <c r="AD442">
        <v>5.71</v>
      </c>
      <c r="AE442" t="s">
        <v>2382</v>
      </c>
      <c r="AF442" t="s">
        <v>2380</v>
      </c>
      <c r="AG442" t="s">
        <v>2383</v>
      </c>
      <c r="AH442">
        <v>1</v>
      </c>
      <c r="AI442" t="s">
        <v>2382</v>
      </c>
      <c r="BD442" t="s">
        <v>471</v>
      </c>
      <c r="BE442">
        <v>1992</v>
      </c>
      <c r="BF442" t="s">
        <v>37</v>
      </c>
      <c r="BG442">
        <v>11</v>
      </c>
      <c r="BH442">
        <v>1</v>
      </c>
      <c r="BI442">
        <v>4032.24</v>
      </c>
      <c r="BJ442" t="s">
        <v>12</v>
      </c>
      <c r="BK442" t="s">
        <v>12</v>
      </c>
      <c r="BL442" t="s">
        <v>23</v>
      </c>
      <c r="CB442" t="s">
        <v>2382</v>
      </c>
    </row>
    <row r="443" spans="1:80" x14ac:dyDescent="0.3">
      <c r="A443" t="s">
        <v>472</v>
      </c>
      <c r="B443">
        <v>1984</v>
      </c>
      <c r="C443" t="s">
        <v>10</v>
      </c>
      <c r="D443">
        <v>7</v>
      </c>
      <c r="E443">
        <v>3</v>
      </c>
      <c r="F443">
        <v>4038.41</v>
      </c>
      <c r="G443" t="s">
        <v>11</v>
      </c>
      <c r="H443" t="s">
        <v>16</v>
      </c>
      <c r="I443" t="s">
        <v>13</v>
      </c>
      <c r="AB443" t="s">
        <v>1930</v>
      </c>
      <c r="AC443">
        <v>24.984999999999999</v>
      </c>
      <c r="AD443">
        <v>4.43</v>
      </c>
      <c r="AE443" t="s">
        <v>2382</v>
      </c>
      <c r="AF443" t="s">
        <v>2380</v>
      </c>
      <c r="AG443" t="s">
        <v>2383</v>
      </c>
      <c r="AH443">
        <v>1</v>
      </c>
      <c r="AI443" t="s">
        <v>2380</v>
      </c>
      <c r="BD443" t="s">
        <v>472</v>
      </c>
      <c r="BE443">
        <v>1984</v>
      </c>
      <c r="BF443" t="s">
        <v>10</v>
      </c>
      <c r="BG443">
        <v>7</v>
      </c>
      <c r="BH443">
        <v>3</v>
      </c>
      <c r="BI443">
        <v>4038.41</v>
      </c>
      <c r="BJ443" t="s">
        <v>11</v>
      </c>
      <c r="BK443" t="s">
        <v>16</v>
      </c>
      <c r="BL443" t="s">
        <v>13</v>
      </c>
      <c r="CB443" t="s">
        <v>2380</v>
      </c>
    </row>
    <row r="444" spans="1:80" x14ac:dyDescent="0.3">
      <c r="A444" t="s">
        <v>473</v>
      </c>
      <c r="B444">
        <v>1983</v>
      </c>
      <c r="C444" t="s">
        <v>15</v>
      </c>
      <c r="D444">
        <v>10</v>
      </c>
      <c r="E444">
        <v>3</v>
      </c>
      <c r="F444">
        <v>4039.9</v>
      </c>
      <c r="G444" t="s">
        <v>11</v>
      </c>
      <c r="H444" t="s">
        <v>16</v>
      </c>
      <c r="I444" t="s">
        <v>13</v>
      </c>
      <c r="AB444" t="s">
        <v>1929</v>
      </c>
      <c r="AC444">
        <v>33.1</v>
      </c>
      <c r="AD444">
        <v>5.52</v>
      </c>
      <c r="AE444" t="s">
        <v>2380</v>
      </c>
      <c r="AF444" t="s">
        <v>2380</v>
      </c>
      <c r="AG444" t="s">
        <v>2383</v>
      </c>
      <c r="AH444">
        <v>1</v>
      </c>
      <c r="AI444" t="s">
        <v>2380</v>
      </c>
      <c r="BD444" t="s">
        <v>473</v>
      </c>
      <c r="BE444">
        <v>1983</v>
      </c>
      <c r="BF444" t="s">
        <v>15</v>
      </c>
      <c r="BG444">
        <v>10</v>
      </c>
      <c r="BH444">
        <v>3</v>
      </c>
      <c r="BI444">
        <v>4039.9</v>
      </c>
      <c r="BJ444" t="s">
        <v>11</v>
      </c>
      <c r="BK444" t="s">
        <v>16</v>
      </c>
      <c r="BL444" t="s">
        <v>13</v>
      </c>
      <c r="CB444" t="s">
        <v>2380</v>
      </c>
    </row>
    <row r="445" spans="1:80" x14ac:dyDescent="0.3">
      <c r="A445" t="s">
        <v>474</v>
      </c>
      <c r="B445">
        <v>1993</v>
      </c>
      <c r="C445" t="s">
        <v>30</v>
      </c>
      <c r="D445">
        <v>26</v>
      </c>
      <c r="E445">
        <v>1</v>
      </c>
      <c r="F445">
        <v>4040.56</v>
      </c>
      <c r="G445" t="s">
        <v>12</v>
      </c>
      <c r="H445" t="s">
        <v>12</v>
      </c>
      <c r="I445" t="s">
        <v>164</v>
      </c>
      <c r="AB445" t="s">
        <v>1928</v>
      </c>
      <c r="AC445">
        <v>27.83</v>
      </c>
      <c r="AD445">
        <v>9.1999999999999993</v>
      </c>
      <c r="AE445" t="s">
        <v>2382</v>
      </c>
      <c r="AF445" t="s">
        <v>2380</v>
      </c>
      <c r="AG445" t="s">
        <v>2380</v>
      </c>
      <c r="AH445">
        <v>1</v>
      </c>
      <c r="AI445" t="s">
        <v>2382</v>
      </c>
      <c r="BD445" t="s">
        <v>474</v>
      </c>
      <c r="BE445">
        <v>1993</v>
      </c>
      <c r="BF445" t="s">
        <v>30</v>
      </c>
      <c r="BG445">
        <v>26</v>
      </c>
      <c r="BH445">
        <v>1</v>
      </c>
      <c r="BI445">
        <v>4040.56</v>
      </c>
      <c r="BJ445" t="s">
        <v>12</v>
      </c>
      <c r="BK445" t="s">
        <v>12</v>
      </c>
      <c r="BL445" t="s">
        <v>164</v>
      </c>
      <c r="CB445" t="s">
        <v>2382</v>
      </c>
    </row>
    <row r="446" spans="1:80" x14ac:dyDescent="0.3">
      <c r="A446" t="s">
        <v>475</v>
      </c>
      <c r="B446">
        <v>1988</v>
      </c>
      <c r="C446" t="s">
        <v>15</v>
      </c>
      <c r="D446">
        <v>30</v>
      </c>
      <c r="E446">
        <v>3</v>
      </c>
      <c r="F446">
        <v>4047.94</v>
      </c>
      <c r="G446" t="s">
        <v>11</v>
      </c>
      <c r="H446" t="s">
        <v>16</v>
      </c>
      <c r="I446" t="s">
        <v>13</v>
      </c>
      <c r="AB446" t="s">
        <v>1927</v>
      </c>
      <c r="AC446">
        <v>30.875</v>
      </c>
      <c r="AD446">
        <v>10.97</v>
      </c>
      <c r="AE446" t="s">
        <v>2382</v>
      </c>
      <c r="AF446" t="s">
        <v>2380</v>
      </c>
      <c r="AG446" t="s">
        <v>2380</v>
      </c>
      <c r="AH446">
        <v>2</v>
      </c>
      <c r="AI446" t="s">
        <v>2380</v>
      </c>
      <c r="BD446" t="s">
        <v>475</v>
      </c>
      <c r="BE446">
        <v>1988</v>
      </c>
      <c r="BF446" t="s">
        <v>15</v>
      </c>
      <c r="BG446">
        <v>30</v>
      </c>
      <c r="BH446">
        <v>3</v>
      </c>
      <c r="BI446">
        <v>4047.94</v>
      </c>
      <c r="BJ446" t="s">
        <v>11</v>
      </c>
      <c r="BK446" t="s">
        <v>16</v>
      </c>
      <c r="BL446" t="s">
        <v>13</v>
      </c>
      <c r="CB446" t="s">
        <v>2380</v>
      </c>
    </row>
    <row r="447" spans="1:80" x14ac:dyDescent="0.3">
      <c r="A447" t="s">
        <v>476</v>
      </c>
      <c r="B447">
        <v>1993</v>
      </c>
      <c r="C447" t="s">
        <v>35</v>
      </c>
      <c r="D447">
        <v>13</v>
      </c>
      <c r="E447">
        <v>2</v>
      </c>
      <c r="F447">
        <v>4058.12</v>
      </c>
      <c r="G447" t="s">
        <v>11</v>
      </c>
      <c r="H447" t="s">
        <v>16</v>
      </c>
      <c r="I447" t="s">
        <v>13</v>
      </c>
      <c r="AB447" t="s">
        <v>1926</v>
      </c>
      <c r="AC447">
        <v>27.265000000000001</v>
      </c>
      <c r="AD447">
        <v>4.25</v>
      </c>
      <c r="AE447" t="s">
        <v>2380</v>
      </c>
      <c r="AF447" t="s">
        <v>2380</v>
      </c>
      <c r="AG447" t="s">
        <v>2383</v>
      </c>
      <c r="AH447">
        <v>1</v>
      </c>
      <c r="AI447" t="s">
        <v>2380</v>
      </c>
      <c r="BD447" t="s">
        <v>476</v>
      </c>
      <c r="BE447">
        <v>1993</v>
      </c>
      <c r="BF447" t="s">
        <v>35</v>
      </c>
      <c r="BG447">
        <v>13</v>
      </c>
      <c r="BH447">
        <v>2</v>
      </c>
      <c r="BI447">
        <v>4058.12</v>
      </c>
      <c r="BJ447" t="s">
        <v>11</v>
      </c>
      <c r="BK447" t="s">
        <v>16</v>
      </c>
      <c r="BL447" t="s">
        <v>13</v>
      </c>
      <c r="CB447" t="s">
        <v>2380</v>
      </c>
    </row>
    <row r="448" spans="1:80" x14ac:dyDescent="0.3">
      <c r="A448" t="s">
        <v>477</v>
      </c>
      <c r="B448">
        <v>1995</v>
      </c>
      <c r="C448" t="s">
        <v>20</v>
      </c>
      <c r="D448">
        <v>14</v>
      </c>
      <c r="E448">
        <v>2</v>
      </c>
      <c r="F448">
        <v>4058.71</v>
      </c>
      <c r="G448" t="s">
        <v>12</v>
      </c>
      <c r="H448" t="s">
        <v>12</v>
      </c>
      <c r="I448" t="s">
        <v>23</v>
      </c>
      <c r="AB448" t="s">
        <v>1925</v>
      </c>
      <c r="AC448">
        <v>26.7</v>
      </c>
      <c r="AD448">
        <v>5.23</v>
      </c>
      <c r="AE448" t="s">
        <v>2380</v>
      </c>
      <c r="AF448" t="s">
        <v>2380</v>
      </c>
      <c r="AG448" t="s">
        <v>2383</v>
      </c>
      <c r="AH448">
        <v>1</v>
      </c>
      <c r="AI448" t="s">
        <v>2382</v>
      </c>
      <c r="BD448" t="s">
        <v>477</v>
      </c>
      <c r="BE448">
        <v>1995</v>
      </c>
      <c r="BF448" t="s">
        <v>20</v>
      </c>
      <c r="BG448">
        <v>14</v>
      </c>
      <c r="BH448">
        <v>2</v>
      </c>
      <c r="BI448">
        <v>4058.71</v>
      </c>
      <c r="BJ448" t="s">
        <v>12</v>
      </c>
      <c r="BK448" t="s">
        <v>12</v>
      </c>
      <c r="BL448" t="s">
        <v>23</v>
      </c>
      <c r="CB448" t="s">
        <v>2382</v>
      </c>
    </row>
    <row r="449" spans="1:80" x14ac:dyDescent="0.3">
      <c r="A449" t="s">
        <v>478</v>
      </c>
      <c r="B449">
        <v>1983</v>
      </c>
      <c r="C449" t="s">
        <v>20</v>
      </c>
      <c r="D449">
        <v>16</v>
      </c>
      <c r="E449">
        <v>3</v>
      </c>
      <c r="F449">
        <v>4070.42</v>
      </c>
      <c r="G449" t="s">
        <v>11</v>
      </c>
      <c r="H449" t="s">
        <v>16</v>
      </c>
      <c r="I449" t="s">
        <v>13</v>
      </c>
      <c r="AB449" t="s">
        <v>1924</v>
      </c>
      <c r="AC449">
        <v>29.925000000000001</v>
      </c>
      <c r="AD449">
        <v>5.96</v>
      </c>
      <c r="AE449" t="s">
        <v>2382</v>
      </c>
      <c r="AF449" t="s">
        <v>2380</v>
      </c>
      <c r="AG449" t="s">
        <v>2383</v>
      </c>
      <c r="AH449">
        <v>1</v>
      </c>
      <c r="AI449" t="s">
        <v>2382</v>
      </c>
      <c r="BD449" t="s">
        <v>478</v>
      </c>
      <c r="BE449">
        <v>1983</v>
      </c>
      <c r="BF449" t="s">
        <v>20</v>
      </c>
      <c r="BG449">
        <v>16</v>
      </c>
      <c r="BH449">
        <v>3</v>
      </c>
      <c r="BI449">
        <v>4070.42</v>
      </c>
      <c r="BJ449" t="s">
        <v>11</v>
      </c>
      <c r="BK449" t="s">
        <v>16</v>
      </c>
      <c r="BL449" t="s">
        <v>13</v>
      </c>
      <c r="CB449" t="s">
        <v>2382</v>
      </c>
    </row>
    <row r="450" spans="1:80" x14ac:dyDescent="0.3">
      <c r="A450" t="s">
        <v>479</v>
      </c>
      <c r="B450">
        <v>2002</v>
      </c>
      <c r="C450" t="s">
        <v>37</v>
      </c>
      <c r="D450">
        <v>18</v>
      </c>
      <c r="E450">
        <v>0</v>
      </c>
      <c r="F450">
        <v>4070.51</v>
      </c>
      <c r="G450" t="s">
        <v>11</v>
      </c>
      <c r="H450" t="s">
        <v>16</v>
      </c>
      <c r="I450" t="s">
        <v>23</v>
      </c>
      <c r="AB450" t="s">
        <v>1923</v>
      </c>
      <c r="AC450">
        <v>19.95</v>
      </c>
      <c r="AD450">
        <v>4.29</v>
      </c>
      <c r="AE450" t="s">
        <v>2382</v>
      </c>
      <c r="AF450" t="s">
        <v>2380</v>
      </c>
      <c r="AG450" t="s">
        <v>2380</v>
      </c>
      <c r="AH450">
        <v>2</v>
      </c>
      <c r="AI450" t="s">
        <v>2382</v>
      </c>
      <c r="BD450" t="s">
        <v>479</v>
      </c>
      <c r="BE450">
        <v>2002</v>
      </c>
      <c r="BF450" t="s">
        <v>37</v>
      </c>
      <c r="BG450">
        <v>18</v>
      </c>
      <c r="BH450">
        <v>0</v>
      </c>
      <c r="BI450">
        <v>4070.51</v>
      </c>
      <c r="BJ450" t="s">
        <v>11</v>
      </c>
      <c r="BK450" t="s">
        <v>16</v>
      </c>
      <c r="BL450" t="s">
        <v>23</v>
      </c>
      <c r="CB450" t="s">
        <v>2382</v>
      </c>
    </row>
    <row r="451" spans="1:80" x14ac:dyDescent="0.3">
      <c r="A451" t="s">
        <v>480</v>
      </c>
      <c r="B451">
        <v>1990</v>
      </c>
      <c r="C451" t="s">
        <v>30</v>
      </c>
      <c r="D451">
        <v>1</v>
      </c>
      <c r="E451">
        <v>1</v>
      </c>
      <c r="F451">
        <v>4074.45</v>
      </c>
      <c r="G451" t="s">
        <v>12</v>
      </c>
      <c r="H451" t="s">
        <v>11</v>
      </c>
      <c r="I451" t="s">
        <v>13</v>
      </c>
      <c r="AB451" t="s">
        <v>1922</v>
      </c>
      <c r="AC451">
        <v>24.225000000000001</v>
      </c>
      <c r="AD451">
        <v>4.09</v>
      </c>
      <c r="AE451" t="s">
        <v>2380</v>
      </c>
      <c r="AF451" t="s">
        <v>2380</v>
      </c>
      <c r="AG451" t="s">
        <v>2380</v>
      </c>
      <c r="AH451" t="s">
        <v>2381</v>
      </c>
      <c r="AI451" t="s">
        <v>2380</v>
      </c>
      <c r="BD451" t="s">
        <v>480</v>
      </c>
      <c r="BE451">
        <v>1990</v>
      </c>
      <c r="BF451" t="s">
        <v>30</v>
      </c>
      <c r="BG451">
        <v>1</v>
      </c>
      <c r="BH451">
        <v>1</v>
      </c>
      <c r="BI451">
        <v>4074.45</v>
      </c>
      <c r="BJ451" t="s">
        <v>12</v>
      </c>
      <c r="BK451" t="s">
        <v>11</v>
      </c>
      <c r="BL451" t="s">
        <v>13</v>
      </c>
      <c r="CB451" t="s">
        <v>2380</v>
      </c>
    </row>
    <row r="452" spans="1:80" x14ac:dyDescent="0.3">
      <c r="A452" t="s">
        <v>481</v>
      </c>
      <c r="B452">
        <v>1990</v>
      </c>
      <c r="C452" t="s">
        <v>30</v>
      </c>
      <c r="D452">
        <v>14</v>
      </c>
      <c r="E452">
        <v>1</v>
      </c>
      <c r="F452">
        <v>4076.5</v>
      </c>
      <c r="G452" t="s">
        <v>11</v>
      </c>
      <c r="H452" t="s">
        <v>12</v>
      </c>
      <c r="I452" t="s">
        <v>42</v>
      </c>
      <c r="AB452" t="s">
        <v>1921</v>
      </c>
      <c r="AC452">
        <v>28.12</v>
      </c>
      <c r="AD452">
        <v>4.88</v>
      </c>
      <c r="AE452" t="s">
        <v>2380</v>
      </c>
      <c r="AF452" t="s">
        <v>2380</v>
      </c>
      <c r="AG452" t="s">
        <v>2380</v>
      </c>
      <c r="AH452" t="s">
        <v>2381</v>
      </c>
      <c r="AI452" t="s">
        <v>2382</v>
      </c>
      <c r="BD452" t="s">
        <v>481</v>
      </c>
      <c r="BE452">
        <v>1990</v>
      </c>
      <c r="BF452" t="s">
        <v>30</v>
      </c>
      <c r="BG452">
        <v>14</v>
      </c>
      <c r="BH452">
        <v>1</v>
      </c>
      <c r="BI452">
        <v>4076.5</v>
      </c>
      <c r="BJ452" t="s">
        <v>11</v>
      </c>
      <c r="BK452" t="s">
        <v>12</v>
      </c>
      <c r="BL452" t="s">
        <v>42</v>
      </c>
      <c r="CB452" t="s">
        <v>2382</v>
      </c>
    </row>
    <row r="453" spans="1:80" x14ac:dyDescent="0.3">
      <c r="A453" t="s">
        <v>482</v>
      </c>
      <c r="B453">
        <v>1994</v>
      </c>
      <c r="C453" t="s">
        <v>35</v>
      </c>
      <c r="D453">
        <v>21</v>
      </c>
      <c r="E453">
        <v>1</v>
      </c>
      <c r="F453">
        <v>4133.6400000000003</v>
      </c>
      <c r="G453" t="s">
        <v>11</v>
      </c>
      <c r="H453" t="s">
        <v>12</v>
      </c>
      <c r="I453" t="s">
        <v>23</v>
      </c>
      <c r="AB453" t="s">
        <v>1920</v>
      </c>
      <c r="AC453">
        <v>23.21</v>
      </c>
      <c r="AD453">
        <v>6.76</v>
      </c>
      <c r="AE453" t="s">
        <v>2380</v>
      </c>
      <c r="AF453" t="s">
        <v>2380</v>
      </c>
      <c r="AG453" t="s">
        <v>2380</v>
      </c>
      <c r="AH453" t="s">
        <v>2381</v>
      </c>
      <c r="AI453" t="s">
        <v>2382</v>
      </c>
      <c r="BD453" t="s">
        <v>482</v>
      </c>
      <c r="BE453">
        <v>1994</v>
      </c>
      <c r="BF453" t="s">
        <v>35</v>
      </c>
      <c r="BG453">
        <v>21</v>
      </c>
      <c r="BH453">
        <v>1</v>
      </c>
      <c r="BI453">
        <v>4133.6400000000003</v>
      </c>
      <c r="BJ453" t="s">
        <v>11</v>
      </c>
      <c r="BK453" t="s">
        <v>12</v>
      </c>
      <c r="BL453" t="s">
        <v>23</v>
      </c>
      <c r="CB453" t="s">
        <v>2382</v>
      </c>
    </row>
    <row r="454" spans="1:80" x14ac:dyDescent="0.3">
      <c r="A454" t="s">
        <v>483</v>
      </c>
      <c r="B454">
        <v>1991</v>
      </c>
      <c r="C454" t="s">
        <v>35</v>
      </c>
      <c r="D454">
        <v>6</v>
      </c>
      <c r="E454">
        <v>0</v>
      </c>
      <c r="F454">
        <v>4134.08</v>
      </c>
      <c r="G454" t="s">
        <v>11</v>
      </c>
      <c r="H454" t="s">
        <v>16</v>
      </c>
      <c r="I454" t="s">
        <v>23</v>
      </c>
      <c r="AB454" t="s">
        <v>1919</v>
      </c>
      <c r="AC454">
        <v>23.98</v>
      </c>
      <c r="AD454">
        <v>10.67</v>
      </c>
      <c r="AE454" t="s">
        <v>2380</v>
      </c>
      <c r="AF454" t="s">
        <v>2380</v>
      </c>
      <c r="AG454" t="s">
        <v>2380</v>
      </c>
      <c r="AH454" t="s">
        <v>2381</v>
      </c>
      <c r="AI454" t="s">
        <v>2380</v>
      </c>
      <c r="BD454" t="s">
        <v>483</v>
      </c>
      <c r="BE454">
        <v>1991</v>
      </c>
      <c r="BF454" t="s">
        <v>35</v>
      </c>
      <c r="BG454">
        <v>6</v>
      </c>
      <c r="BH454">
        <v>0</v>
      </c>
      <c r="BI454">
        <v>4134.08</v>
      </c>
      <c r="BJ454" t="s">
        <v>11</v>
      </c>
      <c r="BK454" t="s">
        <v>16</v>
      </c>
      <c r="BL454" t="s">
        <v>23</v>
      </c>
      <c r="CB454" t="s">
        <v>2380</v>
      </c>
    </row>
    <row r="455" spans="1:80" x14ac:dyDescent="0.3">
      <c r="A455" t="s">
        <v>484</v>
      </c>
      <c r="B455">
        <v>1992</v>
      </c>
      <c r="C455" t="s">
        <v>18</v>
      </c>
      <c r="D455">
        <v>18</v>
      </c>
      <c r="E455">
        <v>0</v>
      </c>
      <c r="F455">
        <v>4137.5200000000004</v>
      </c>
      <c r="G455" t="s">
        <v>11</v>
      </c>
      <c r="H455" t="s">
        <v>12</v>
      </c>
      <c r="I455" t="s">
        <v>247</v>
      </c>
      <c r="AB455" t="s">
        <v>1918</v>
      </c>
      <c r="AC455">
        <v>30</v>
      </c>
      <c r="AD455">
        <v>6.21</v>
      </c>
      <c r="AE455" t="s">
        <v>2380</v>
      </c>
      <c r="AF455" t="s">
        <v>2380</v>
      </c>
      <c r="AG455" t="s">
        <v>2380</v>
      </c>
      <c r="AH455" t="s">
        <v>2381</v>
      </c>
      <c r="AI455" t="s">
        <v>2382</v>
      </c>
      <c r="BD455" t="s">
        <v>484</v>
      </c>
      <c r="BE455">
        <v>1992</v>
      </c>
      <c r="BF455" t="s">
        <v>18</v>
      </c>
      <c r="BG455">
        <v>18</v>
      </c>
      <c r="BH455">
        <v>0</v>
      </c>
      <c r="BI455">
        <v>4137.5200000000004</v>
      </c>
      <c r="BJ455" t="s">
        <v>11</v>
      </c>
      <c r="BK455" t="s">
        <v>12</v>
      </c>
      <c r="BL455" t="s">
        <v>247</v>
      </c>
      <c r="CB455" t="s">
        <v>2382</v>
      </c>
    </row>
    <row r="456" spans="1:80" x14ac:dyDescent="0.3">
      <c r="A456" t="s">
        <v>485</v>
      </c>
      <c r="B456">
        <v>1992</v>
      </c>
      <c r="C456" t="s">
        <v>18</v>
      </c>
      <c r="D456">
        <v>28</v>
      </c>
      <c r="E456">
        <v>1</v>
      </c>
      <c r="F456">
        <v>4149.74</v>
      </c>
      <c r="G456" t="s">
        <v>11</v>
      </c>
      <c r="H456" t="s">
        <v>16</v>
      </c>
      <c r="I456" t="s">
        <v>42</v>
      </c>
      <c r="AB456" t="s">
        <v>1917</v>
      </c>
      <c r="AC456">
        <v>17.350000000000001</v>
      </c>
      <c r="AD456">
        <v>5.03</v>
      </c>
      <c r="AE456" t="s">
        <v>2382</v>
      </c>
      <c r="AF456" t="s">
        <v>2380</v>
      </c>
      <c r="AG456" t="s">
        <v>2380</v>
      </c>
      <c r="AH456" t="s">
        <v>2381</v>
      </c>
      <c r="AI456" t="s">
        <v>2382</v>
      </c>
      <c r="BD456" t="s">
        <v>485</v>
      </c>
      <c r="BE456">
        <v>1992</v>
      </c>
      <c r="BF456" t="s">
        <v>18</v>
      </c>
      <c r="BG456">
        <v>28</v>
      </c>
      <c r="BH456">
        <v>1</v>
      </c>
      <c r="BI456">
        <v>4149.74</v>
      </c>
      <c r="BJ456" t="s">
        <v>11</v>
      </c>
      <c r="BK456" t="s">
        <v>16</v>
      </c>
      <c r="BL456" t="s">
        <v>42</v>
      </c>
      <c r="CB456" t="s">
        <v>2382</v>
      </c>
    </row>
    <row r="457" spans="1:80" x14ac:dyDescent="0.3">
      <c r="A457" t="s">
        <v>486</v>
      </c>
      <c r="B457">
        <v>1992</v>
      </c>
      <c r="C457" t="s">
        <v>35</v>
      </c>
      <c r="D457">
        <v>4</v>
      </c>
      <c r="E457">
        <v>1</v>
      </c>
      <c r="F457">
        <v>4151.03</v>
      </c>
      <c r="G457" t="s">
        <v>11</v>
      </c>
      <c r="H457" t="s">
        <v>11</v>
      </c>
      <c r="I457" t="s">
        <v>13</v>
      </c>
      <c r="AB457" t="s">
        <v>1916</v>
      </c>
      <c r="AC457">
        <v>22.704999999999998</v>
      </c>
      <c r="AD457">
        <v>5.27</v>
      </c>
      <c r="AE457" t="s">
        <v>2380</v>
      </c>
      <c r="AF457" t="s">
        <v>2380</v>
      </c>
      <c r="AG457" t="s">
        <v>2380</v>
      </c>
      <c r="AH457" t="s">
        <v>2381</v>
      </c>
      <c r="AI457" t="s">
        <v>2380</v>
      </c>
      <c r="BD457" t="s">
        <v>486</v>
      </c>
      <c r="BE457">
        <v>1992</v>
      </c>
      <c r="BF457" t="s">
        <v>35</v>
      </c>
      <c r="BG457">
        <v>4</v>
      </c>
      <c r="BH457">
        <v>1</v>
      </c>
      <c r="BI457">
        <v>4151.03</v>
      </c>
      <c r="BJ457" t="s">
        <v>11</v>
      </c>
      <c r="BK457" t="s">
        <v>11</v>
      </c>
      <c r="BL457" t="s">
        <v>13</v>
      </c>
      <c r="CB457" t="s">
        <v>2380</v>
      </c>
    </row>
    <row r="458" spans="1:80" x14ac:dyDescent="0.3">
      <c r="A458" t="s">
        <v>487</v>
      </c>
      <c r="B458">
        <v>1998</v>
      </c>
      <c r="C458" t="s">
        <v>15</v>
      </c>
      <c r="D458">
        <v>26</v>
      </c>
      <c r="E458">
        <v>0</v>
      </c>
      <c r="F458">
        <v>4154.97</v>
      </c>
      <c r="G458" t="s">
        <v>11</v>
      </c>
      <c r="H458" t="s">
        <v>16</v>
      </c>
      <c r="I458" t="s">
        <v>23</v>
      </c>
      <c r="AB458" t="s">
        <v>1915</v>
      </c>
      <c r="AC458">
        <v>25.41</v>
      </c>
      <c r="AD458">
        <v>10.53</v>
      </c>
      <c r="AE458" t="s">
        <v>2382</v>
      </c>
      <c r="AF458" t="s">
        <v>2380</v>
      </c>
      <c r="AG458" t="s">
        <v>2380</v>
      </c>
      <c r="AH458">
        <v>1</v>
      </c>
      <c r="AI458" t="s">
        <v>2382</v>
      </c>
      <c r="BD458" t="s">
        <v>487</v>
      </c>
      <c r="BE458">
        <v>1998</v>
      </c>
      <c r="BF458" t="s">
        <v>15</v>
      </c>
      <c r="BG458">
        <v>26</v>
      </c>
      <c r="BH458">
        <v>0</v>
      </c>
      <c r="BI458">
        <v>4154.97</v>
      </c>
      <c r="BJ458" t="s">
        <v>11</v>
      </c>
      <c r="BK458" t="s">
        <v>16</v>
      </c>
      <c r="BL458" t="s">
        <v>23</v>
      </c>
      <c r="CB458" t="s">
        <v>2382</v>
      </c>
    </row>
    <row r="459" spans="1:80" x14ac:dyDescent="0.3">
      <c r="A459" t="s">
        <v>488</v>
      </c>
      <c r="B459">
        <v>1984</v>
      </c>
      <c r="C459" t="s">
        <v>20</v>
      </c>
      <c r="D459">
        <v>16</v>
      </c>
      <c r="E459">
        <v>3</v>
      </c>
      <c r="F459">
        <v>4163.21</v>
      </c>
      <c r="G459" t="s">
        <v>11</v>
      </c>
      <c r="H459" t="s">
        <v>11</v>
      </c>
      <c r="I459" t="s">
        <v>23</v>
      </c>
      <c r="AB459" t="s">
        <v>1914</v>
      </c>
      <c r="AC459">
        <v>18.23</v>
      </c>
      <c r="AD459">
        <v>5.78</v>
      </c>
      <c r="AE459" t="s">
        <v>2380</v>
      </c>
      <c r="AF459" t="s">
        <v>2380</v>
      </c>
      <c r="AG459" t="s">
        <v>2383</v>
      </c>
      <c r="AH459">
        <v>1</v>
      </c>
      <c r="AI459" t="s">
        <v>2382</v>
      </c>
      <c r="BD459" t="s">
        <v>488</v>
      </c>
      <c r="BE459">
        <v>1984</v>
      </c>
      <c r="BF459" t="s">
        <v>20</v>
      </c>
      <c r="BG459">
        <v>16</v>
      </c>
      <c r="BH459">
        <v>3</v>
      </c>
      <c r="BI459">
        <v>4163.21</v>
      </c>
      <c r="BJ459" t="s">
        <v>11</v>
      </c>
      <c r="BK459" t="s">
        <v>11</v>
      </c>
      <c r="BL459" t="s">
        <v>23</v>
      </c>
      <c r="CB459" t="s">
        <v>2382</v>
      </c>
    </row>
    <row r="460" spans="1:80" x14ac:dyDescent="0.3">
      <c r="A460" t="s">
        <v>489</v>
      </c>
      <c r="B460">
        <v>1989</v>
      </c>
      <c r="C460" t="s">
        <v>18</v>
      </c>
      <c r="D460">
        <v>25</v>
      </c>
      <c r="E460">
        <v>0</v>
      </c>
      <c r="F460">
        <v>4185.1000000000004</v>
      </c>
      <c r="G460" t="s">
        <v>11</v>
      </c>
      <c r="H460" t="s">
        <v>12</v>
      </c>
      <c r="I460" t="s">
        <v>13</v>
      </c>
      <c r="AB460" t="s">
        <v>1913</v>
      </c>
      <c r="AC460">
        <v>24.7</v>
      </c>
      <c r="AD460">
        <v>4.3600000000000003</v>
      </c>
      <c r="AE460" t="s">
        <v>2380</v>
      </c>
      <c r="AF460" t="s">
        <v>2380</v>
      </c>
      <c r="AG460" t="s">
        <v>2383</v>
      </c>
      <c r="AH460">
        <v>1</v>
      </c>
      <c r="AI460" t="s">
        <v>2382</v>
      </c>
      <c r="BD460" t="s">
        <v>489</v>
      </c>
      <c r="BE460">
        <v>1989</v>
      </c>
      <c r="BF460" t="s">
        <v>18</v>
      </c>
      <c r="BG460">
        <v>25</v>
      </c>
      <c r="BH460">
        <v>0</v>
      </c>
      <c r="BI460">
        <v>4185.1000000000004</v>
      </c>
      <c r="BJ460" t="s">
        <v>11</v>
      </c>
      <c r="BK460" t="s">
        <v>12</v>
      </c>
      <c r="BL460" t="s">
        <v>13</v>
      </c>
      <c r="CB460" t="s">
        <v>2382</v>
      </c>
    </row>
    <row r="461" spans="1:80" x14ac:dyDescent="0.3">
      <c r="A461" t="s">
        <v>490</v>
      </c>
      <c r="B461">
        <v>1995</v>
      </c>
      <c r="C461" t="s">
        <v>37</v>
      </c>
      <c r="D461">
        <v>3</v>
      </c>
      <c r="E461">
        <v>0</v>
      </c>
      <c r="F461">
        <v>4188.7299999999996</v>
      </c>
      <c r="G461" t="s">
        <v>11</v>
      </c>
      <c r="H461" t="s">
        <v>11</v>
      </c>
      <c r="I461" t="s">
        <v>200</v>
      </c>
      <c r="AB461" t="s">
        <v>1912</v>
      </c>
      <c r="AC461">
        <v>37.4</v>
      </c>
      <c r="AD461">
        <v>9.7200000000000006</v>
      </c>
      <c r="AE461" t="s">
        <v>2382</v>
      </c>
      <c r="AF461" t="s">
        <v>2380</v>
      </c>
      <c r="AG461" t="s">
        <v>2383</v>
      </c>
      <c r="AH461">
        <v>1</v>
      </c>
      <c r="AI461" t="s">
        <v>2380</v>
      </c>
      <c r="BD461" t="s">
        <v>490</v>
      </c>
      <c r="BE461">
        <v>1995</v>
      </c>
      <c r="BF461" t="s">
        <v>37</v>
      </c>
      <c r="BG461">
        <v>3</v>
      </c>
      <c r="BH461">
        <v>0</v>
      </c>
      <c r="BI461">
        <v>4188.7299999999996</v>
      </c>
      <c r="BJ461" t="s">
        <v>11</v>
      </c>
      <c r="BK461" t="s">
        <v>11</v>
      </c>
      <c r="BL461" t="s">
        <v>200</v>
      </c>
      <c r="CB461" t="s">
        <v>2380</v>
      </c>
    </row>
    <row r="462" spans="1:80" x14ac:dyDescent="0.3">
      <c r="A462" t="s">
        <v>491</v>
      </c>
      <c r="B462">
        <v>1997</v>
      </c>
      <c r="C462" t="s">
        <v>20</v>
      </c>
      <c r="D462">
        <v>6</v>
      </c>
      <c r="E462">
        <v>2</v>
      </c>
      <c r="F462">
        <v>4189.1099999999997</v>
      </c>
      <c r="G462" t="s">
        <v>11</v>
      </c>
      <c r="H462" t="s">
        <v>11</v>
      </c>
      <c r="I462" t="s">
        <v>23</v>
      </c>
      <c r="AB462" t="s">
        <v>1911</v>
      </c>
      <c r="AC462">
        <v>26.885000000000002</v>
      </c>
      <c r="AD462">
        <v>5.18</v>
      </c>
      <c r="AE462" t="s">
        <v>2380</v>
      </c>
      <c r="AF462" t="s">
        <v>2380</v>
      </c>
      <c r="AG462" t="s">
        <v>2383</v>
      </c>
      <c r="AH462">
        <v>1</v>
      </c>
      <c r="AI462" t="s">
        <v>2382</v>
      </c>
      <c r="BD462" t="s">
        <v>491</v>
      </c>
      <c r="BE462">
        <v>1997</v>
      </c>
      <c r="BF462" t="s">
        <v>20</v>
      </c>
      <c r="BG462">
        <v>6</v>
      </c>
      <c r="BH462">
        <v>2</v>
      </c>
      <c r="BI462">
        <v>4189.1099999999997</v>
      </c>
      <c r="BJ462" t="s">
        <v>11</v>
      </c>
      <c r="BK462" t="s">
        <v>11</v>
      </c>
      <c r="BL462" t="s">
        <v>23</v>
      </c>
      <c r="CB462" t="s">
        <v>2382</v>
      </c>
    </row>
    <row r="463" spans="1:80" x14ac:dyDescent="0.3">
      <c r="A463" t="s">
        <v>492</v>
      </c>
      <c r="B463">
        <v>1998</v>
      </c>
      <c r="C463" t="s">
        <v>30</v>
      </c>
      <c r="D463">
        <v>14</v>
      </c>
      <c r="E463">
        <v>3</v>
      </c>
      <c r="F463">
        <v>4234.93</v>
      </c>
      <c r="G463" t="s">
        <v>11</v>
      </c>
      <c r="H463" t="s">
        <v>16</v>
      </c>
      <c r="I463" t="s">
        <v>42</v>
      </c>
      <c r="AB463" t="s">
        <v>1910</v>
      </c>
      <c r="AC463">
        <v>25.27</v>
      </c>
      <c r="AD463">
        <v>5.29</v>
      </c>
      <c r="AE463" t="s">
        <v>2380</v>
      </c>
      <c r="AF463" t="s">
        <v>2380</v>
      </c>
      <c r="AG463" t="s">
        <v>2383</v>
      </c>
      <c r="AH463">
        <v>1</v>
      </c>
      <c r="AI463" t="s">
        <v>2382</v>
      </c>
      <c r="BD463" t="s">
        <v>492</v>
      </c>
      <c r="BE463">
        <v>1998</v>
      </c>
      <c r="BF463" t="s">
        <v>30</v>
      </c>
      <c r="BG463">
        <v>14</v>
      </c>
      <c r="BH463">
        <v>3</v>
      </c>
      <c r="BI463">
        <v>4234.93</v>
      </c>
      <c r="BJ463" t="s">
        <v>11</v>
      </c>
      <c r="BK463" t="s">
        <v>16</v>
      </c>
      <c r="BL463" t="s">
        <v>42</v>
      </c>
      <c r="CB463" t="s">
        <v>2382</v>
      </c>
    </row>
    <row r="464" spans="1:80" x14ac:dyDescent="0.3">
      <c r="A464" t="s">
        <v>493</v>
      </c>
      <c r="B464">
        <v>1992</v>
      </c>
      <c r="C464" t="s">
        <v>18</v>
      </c>
      <c r="D464">
        <v>27</v>
      </c>
      <c r="E464">
        <v>1</v>
      </c>
      <c r="F464">
        <v>4237.13</v>
      </c>
      <c r="G464" t="s">
        <v>12</v>
      </c>
      <c r="H464" t="s">
        <v>16</v>
      </c>
      <c r="I464" t="s">
        <v>168</v>
      </c>
      <c r="AB464" t="s">
        <v>1909</v>
      </c>
      <c r="AC464">
        <v>23.655000000000001</v>
      </c>
      <c r="AD464">
        <v>4.8600000000000003</v>
      </c>
      <c r="AE464" t="s">
        <v>2382</v>
      </c>
      <c r="AF464" t="s">
        <v>2380</v>
      </c>
      <c r="AG464" t="s">
        <v>2380</v>
      </c>
      <c r="AH464" t="s">
        <v>2381</v>
      </c>
      <c r="AI464" t="s">
        <v>2382</v>
      </c>
      <c r="BD464" t="s">
        <v>493</v>
      </c>
      <c r="BE464">
        <v>1992</v>
      </c>
      <c r="BF464" t="s">
        <v>18</v>
      </c>
      <c r="BG464">
        <v>27</v>
      </c>
      <c r="BH464">
        <v>1</v>
      </c>
      <c r="BI464">
        <v>4237.13</v>
      </c>
      <c r="BJ464" t="s">
        <v>12</v>
      </c>
      <c r="BK464" t="s">
        <v>16</v>
      </c>
      <c r="BL464" t="s">
        <v>168</v>
      </c>
      <c r="CB464" t="s">
        <v>2382</v>
      </c>
    </row>
    <row r="465" spans="1:80" x14ac:dyDescent="0.3">
      <c r="A465" t="s">
        <v>494</v>
      </c>
      <c r="B465">
        <v>1991</v>
      </c>
      <c r="C465" t="s">
        <v>15</v>
      </c>
      <c r="D465">
        <v>3</v>
      </c>
      <c r="E465">
        <v>1</v>
      </c>
      <c r="F465">
        <v>4239.8900000000003</v>
      </c>
      <c r="G465" t="s">
        <v>11</v>
      </c>
      <c r="H465" t="s">
        <v>11</v>
      </c>
      <c r="I465" t="s">
        <v>23</v>
      </c>
      <c r="AB465" t="s">
        <v>1908</v>
      </c>
      <c r="AC465">
        <v>55.05</v>
      </c>
      <c r="AD465">
        <v>7.66</v>
      </c>
      <c r="AE465" t="s">
        <v>2380</v>
      </c>
      <c r="AF465" t="s">
        <v>2380</v>
      </c>
      <c r="AG465" t="s">
        <v>2380</v>
      </c>
      <c r="AH465" t="s">
        <v>2381</v>
      </c>
      <c r="AI465" t="s">
        <v>2380</v>
      </c>
      <c r="BD465" t="s">
        <v>494</v>
      </c>
      <c r="BE465">
        <v>1991</v>
      </c>
      <c r="BF465" t="s">
        <v>15</v>
      </c>
      <c r="BG465">
        <v>3</v>
      </c>
      <c r="BH465">
        <v>1</v>
      </c>
      <c r="BI465">
        <v>4239.8900000000003</v>
      </c>
      <c r="BJ465" t="s">
        <v>11</v>
      </c>
      <c r="BK465" t="s">
        <v>11</v>
      </c>
      <c r="BL465" t="s">
        <v>23</v>
      </c>
      <c r="CB465" t="s">
        <v>2380</v>
      </c>
    </row>
    <row r="466" spans="1:80" x14ac:dyDescent="0.3">
      <c r="A466" t="s">
        <v>495</v>
      </c>
      <c r="B466">
        <v>1991</v>
      </c>
      <c r="C466" t="s">
        <v>30</v>
      </c>
      <c r="D466">
        <v>1</v>
      </c>
      <c r="E466">
        <v>1</v>
      </c>
      <c r="F466">
        <v>4243.59</v>
      </c>
      <c r="G466" t="s">
        <v>12</v>
      </c>
      <c r="H466" t="s">
        <v>16</v>
      </c>
      <c r="I466" t="s">
        <v>23</v>
      </c>
      <c r="AB466" t="s">
        <v>1907</v>
      </c>
      <c r="AC466">
        <v>24.89</v>
      </c>
      <c r="AD466">
        <v>6.1</v>
      </c>
      <c r="AE466" t="s">
        <v>2382</v>
      </c>
      <c r="AF466" t="s">
        <v>2380</v>
      </c>
      <c r="AG466" t="s">
        <v>2383</v>
      </c>
      <c r="AH466">
        <v>1</v>
      </c>
      <c r="AI466" t="s">
        <v>2382</v>
      </c>
      <c r="BD466" t="s">
        <v>495</v>
      </c>
      <c r="BE466">
        <v>1991</v>
      </c>
      <c r="BF466" t="s">
        <v>30</v>
      </c>
      <c r="BG466">
        <v>1</v>
      </c>
      <c r="BH466">
        <v>1</v>
      </c>
      <c r="BI466">
        <v>4243.59</v>
      </c>
      <c r="BJ466" t="s">
        <v>12</v>
      </c>
      <c r="BK466" t="s">
        <v>16</v>
      </c>
      <c r="BL466" t="s">
        <v>23</v>
      </c>
      <c r="CB466" t="s">
        <v>2382</v>
      </c>
    </row>
    <row r="467" spans="1:80" x14ac:dyDescent="0.3">
      <c r="A467" t="s">
        <v>496</v>
      </c>
      <c r="B467">
        <v>1982</v>
      </c>
      <c r="C467" t="s">
        <v>18</v>
      </c>
      <c r="D467">
        <v>16</v>
      </c>
      <c r="E467">
        <v>3</v>
      </c>
      <c r="F467">
        <v>4250.24</v>
      </c>
      <c r="G467" t="s">
        <v>11</v>
      </c>
      <c r="H467" t="s">
        <v>12</v>
      </c>
      <c r="I467" t="s">
        <v>13</v>
      </c>
      <c r="AB467" t="s">
        <v>1906</v>
      </c>
      <c r="AC467">
        <v>18.715</v>
      </c>
      <c r="AD467">
        <v>4.4400000000000004</v>
      </c>
      <c r="AE467" t="s">
        <v>2380</v>
      </c>
      <c r="AF467" t="s">
        <v>2380</v>
      </c>
      <c r="AG467" t="s">
        <v>2380</v>
      </c>
      <c r="AH467" t="s">
        <v>2381</v>
      </c>
      <c r="AI467" t="s">
        <v>2380</v>
      </c>
      <c r="BD467" t="s">
        <v>496</v>
      </c>
      <c r="BE467">
        <v>1982</v>
      </c>
      <c r="BF467" t="s">
        <v>18</v>
      </c>
      <c r="BG467">
        <v>16</v>
      </c>
      <c r="BH467">
        <v>3</v>
      </c>
      <c r="BI467">
        <v>4250.24</v>
      </c>
      <c r="BJ467" t="s">
        <v>11</v>
      </c>
      <c r="BK467" t="s">
        <v>12</v>
      </c>
      <c r="BL467" t="s">
        <v>13</v>
      </c>
      <c r="CB467" t="s">
        <v>2380</v>
      </c>
    </row>
    <row r="468" spans="1:80" x14ac:dyDescent="0.3">
      <c r="A468" t="s">
        <v>497</v>
      </c>
      <c r="B468">
        <v>1995</v>
      </c>
      <c r="C468" t="s">
        <v>37</v>
      </c>
      <c r="D468">
        <v>14</v>
      </c>
      <c r="E468">
        <v>3</v>
      </c>
      <c r="F468">
        <v>4260.74</v>
      </c>
      <c r="G468" t="s">
        <v>12</v>
      </c>
      <c r="H468" t="s">
        <v>11</v>
      </c>
      <c r="I468" t="s">
        <v>42</v>
      </c>
      <c r="AB468" t="s">
        <v>1905</v>
      </c>
      <c r="AC468">
        <v>28.12</v>
      </c>
      <c r="AD468">
        <v>6.15</v>
      </c>
      <c r="AE468" t="s">
        <v>2380</v>
      </c>
      <c r="AF468" t="s">
        <v>2380</v>
      </c>
      <c r="AG468" t="s">
        <v>2380</v>
      </c>
      <c r="AH468" t="s">
        <v>2381</v>
      </c>
      <c r="AI468" t="s">
        <v>2382</v>
      </c>
      <c r="BD468" t="s">
        <v>497</v>
      </c>
      <c r="BE468">
        <v>1995</v>
      </c>
      <c r="BF468" t="s">
        <v>37</v>
      </c>
      <c r="BG468">
        <v>14</v>
      </c>
      <c r="BH468">
        <v>3</v>
      </c>
      <c r="BI468">
        <v>4260.74</v>
      </c>
      <c r="BJ468" t="s">
        <v>12</v>
      </c>
      <c r="BK468" t="s">
        <v>11</v>
      </c>
      <c r="BL468" t="s">
        <v>42</v>
      </c>
      <c r="CB468" t="s">
        <v>2382</v>
      </c>
    </row>
    <row r="469" spans="1:80" x14ac:dyDescent="0.3">
      <c r="A469" t="s">
        <v>498</v>
      </c>
      <c r="B469">
        <v>1983</v>
      </c>
      <c r="C469" t="s">
        <v>15</v>
      </c>
      <c r="D469">
        <v>20</v>
      </c>
      <c r="E469">
        <v>3</v>
      </c>
      <c r="F469">
        <v>4265.01</v>
      </c>
      <c r="G469" t="s">
        <v>11</v>
      </c>
      <c r="H469" t="s">
        <v>16</v>
      </c>
      <c r="I469" t="s">
        <v>23</v>
      </c>
      <c r="AB469" t="s">
        <v>1904</v>
      </c>
      <c r="AC469">
        <v>26.6</v>
      </c>
      <c r="AD469">
        <v>4.53</v>
      </c>
      <c r="AE469" t="s">
        <v>2380</v>
      </c>
      <c r="AF469" t="s">
        <v>2380</v>
      </c>
      <c r="AG469" t="s">
        <v>2380</v>
      </c>
      <c r="AH469" t="s">
        <v>2381</v>
      </c>
      <c r="AI469" t="s">
        <v>2382</v>
      </c>
      <c r="BD469" t="s">
        <v>498</v>
      </c>
      <c r="BE469">
        <v>1983</v>
      </c>
      <c r="BF469" t="s">
        <v>15</v>
      </c>
      <c r="BG469">
        <v>20</v>
      </c>
      <c r="BH469">
        <v>3</v>
      </c>
      <c r="BI469">
        <v>4265.01</v>
      </c>
      <c r="BJ469" t="s">
        <v>11</v>
      </c>
      <c r="BK469" t="s">
        <v>16</v>
      </c>
      <c r="BL469" t="s">
        <v>23</v>
      </c>
      <c r="CB469" t="s">
        <v>2382</v>
      </c>
    </row>
    <row r="470" spans="1:80" x14ac:dyDescent="0.3">
      <c r="A470" t="s">
        <v>499</v>
      </c>
      <c r="B470">
        <v>1992</v>
      </c>
      <c r="C470" t="s">
        <v>18</v>
      </c>
      <c r="D470">
        <v>18</v>
      </c>
      <c r="E470">
        <v>2</v>
      </c>
      <c r="F470">
        <v>4266.17</v>
      </c>
      <c r="G470" t="s">
        <v>12</v>
      </c>
      <c r="H470" t="s">
        <v>11</v>
      </c>
      <c r="I470" t="s">
        <v>13</v>
      </c>
      <c r="AB470" t="s">
        <v>1903</v>
      </c>
      <c r="AC470">
        <v>30.114999999999998</v>
      </c>
      <c r="AD470">
        <v>5.48</v>
      </c>
      <c r="AE470" t="s">
        <v>2380</v>
      </c>
      <c r="AF470" t="s">
        <v>2382</v>
      </c>
      <c r="AG470" t="s">
        <v>2380</v>
      </c>
      <c r="AH470">
        <v>1</v>
      </c>
      <c r="AI470" t="s">
        <v>2380</v>
      </c>
      <c r="BD470" t="s">
        <v>499</v>
      </c>
      <c r="BE470">
        <v>1992</v>
      </c>
      <c r="BF470" t="s">
        <v>18</v>
      </c>
      <c r="BG470">
        <v>18</v>
      </c>
      <c r="BH470">
        <v>2</v>
      </c>
      <c r="BI470">
        <v>4266.17</v>
      </c>
      <c r="BJ470" t="s">
        <v>12</v>
      </c>
      <c r="BK470" t="s">
        <v>11</v>
      </c>
      <c r="BL470" t="s">
        <v>13</v>
      </c>
      <c r="CB470" t="s">
        <v>2380</v>
      </c>
    </row>
    <row r="471" spans="1:80" x14ac:dyDescent="0.3">
      <c r="A471" t="s">
        <v>500</v>
      </c>
      <c r="B471">
        <v>2003</v>
      </c>
      <c r="C471" t="s">
        <v>18</v>
      </c>
      <c r="D471">
        <v>8</v>
      </c>
      <c r="E471">
        <v>0</v>
      </c>
      <c r="F471">
        <v>4278.55</v>
      </c>
      <c r="G471" t="s">
        <v>11</v>
      </c>
      <c r="H471" t="s">
        <v>16</v>
      </c>
      <c r="I471" t="s">
        <v>300</v>
      </c>
      <c r="AB471" t="s">
        <v>1902</v>
      </c>
      <c r="AC471">
        <v>24.605</v>
      </c>
      <c r="AD471">
        <v>5.48</v>
      </c>
      <c r="AE471" t="s">
        <v>2380</v>
      </c>
      <c r="AF471" t="s">
        <v>2380</v>
      </c>
      <c r="AG471" t="s">
        <v>2380</v>
      </c>
      <c r="AH471" t="s">
        <v>2381</v>
      </c>
      <c r="AI471" t="s">
        <v>2382</v>
      </c>
      <c r="BD471" t="s">
        <v>500</v>
      </c>
      <c r="BE471">
        <v>2003</v>
      </c>
      <c r="BF471" t="s">
        <v>18</v>
      </c>
      <c r="BG471">
        <v>8</v>
      </c>
      <c r="BH471">
        <v>0</v>
      </c>
      <c r="BI471">
        <v>4278.55</v>
      </c>
      <c r="BJ471" t="s">
        <v>11</v>
      </c>
      <c r="BK471" t="s">
        <v>16</v>
      </c>
      <c r="BL471" t="s">
        <v>300</v>
      </c>
      <c r="CB471" t="s">
        <v>2382</v>
      </c>
    </row>
    <row r="472" spans="1:80" x14ac:dyDescent="0.3">
      <c r="A472" t="s">
        <v>501</v>
      </c>
      <c r="B472">
        <v>2000</v>
      </c>
      <c r="C472" t="s">
        <v>15</v>
      </c>
      <c r="D472">
        <v>25</v>
      </c>
      <c r="E472">
        <v>3</v>
      </c>
      <c r="F472">
        <v>4296.2700000000004</v>
      </c>
      <c r="G472" t="s">
        <v>11</v>
      </c>
      <c r="H472" t="s">
        <v>12</v>
      </c>
      <c r="I472" t="s">
        <v>23</v>
      </c>
      <c r="AB472" t="s">
        <v>1901</v>
      </c>
      <c r="AC472">
        <v>29.6</v>
      </c>
      <c r="AD472">
        <v>8.1</v>
      </c>
      <c r="AE472" t="s">
        <v>2380</v>
      </c>
      <c r="AF472" t="s">
        <v>2380</v>
      </c>
      <c r="AG472" t="s">
        <v>2380</v>
      </c>
      <c r="AH472" t="s">
        <v>2381</v>
      </c>
      <c r="AI472" t="s">
        <v>2380</v>
      </c>
      <c r="BD472" t="s">
        <v>501</v>
      </c>
      <c r="BE472">
        <v>2000</v>
      </c>
      <c r="BF472" t="s">
        <v>15</v>
      </c>
      <c r="BG472">
        <v>25</v>
      </c>
      <c r="BH472">
        <v>3</v>
      </c>
      <c r="BI472">
        <v>4296.2700000000004</v>
      </c>
      <c r="BJ472" t="s">
        <v>11</v>
      </c>
      <c r="BK472" t="s">
        <v>12</v>
      </c>
      <c r="BL472" t="s">
        <v>23</v>
      </c>
      <c r="CB472" t="s">
        <v>2380</v>
      </c>
    </row>
    <row r="473" spans="1:80" x14ac:dyDescent="0.3">
      <c r="A473" t="s">
        <v>502</v>
      </c>
      <c r="B473">
        <v>1988</v>
      </c>
      <c r="C473" t="s">
        <v>30</v>
      </c>
      <c r="D473">
        <v>19</v>
      </c>
      <c r="E473">
        <v>0</v>
      </c>
      <c r="F473">
        <v>4320.41</v>
      </c>
      <c r="G473" t="s">
        <v>11</v>
      </c>
      <c r="H473" t="s">
        <v>16</v>
      </c>
      <c r="I473" t="s">
        <v>23</v>
      </c>
      <c r="AB473" t="s">
        <v>1900</v>
      </c>
      <c r="AC473">
        <v>24.42</v>
      </c>
      <c r="AD473">
        <v>7.16</v>
      </c>
      <c r="AE473" t="s">
        <v>2380</v>
      </c>
      <c r="AF473" t="s">
        <v>2380</v>
      </c>
      <c r="AG473" t="s">
        <v>2380</v>
      </c>
      <c r="AH473" t="s">
        <v>2381</v>
      </c>
      <c r="AI473" t="s">
        <v>2382</v>
      </c>
      <c r="BD473" t="s">
        <v>502</v>
      </c>
      <c r="BE473">
        <v>1988</v>
      </c>
      <c r="BF473" t="s">
        <v>30</v>
      </c>
      <c r="BG473">
        <v>19</v>
      </c>
      <c r="BH473">
        <v>0</v>
      </c>
      <c r="BI473">
        <v>4320.41</v>
      </c>
      <c r="BJ473" t="s">
        <v>11</v>
      </c>
      <c r="BK473" t="s">
        <v>16</v>
      </c>
      <c r="BL473" t="s">
        <v>23</v>
      </c>
      <c r="CB473" t="s">
        <v>2382</v>
      </c>
    </row>
    <row r="474" spans="1:80" x14ac:dyDescent="0.3">
      <c r="A474" t="s">
        <v>503</v>
      </c>
      <c r="B474">
        <v>1994</v>
      </c>
      <c r="C474" t="s">
        <v>15</v>
      </c>
      <c r="D474">
        <v>2</v>
      </c>
      <c r="E474">
        <v>1</v>
      </c>
      <c r="F474">
        <v>4337.74</v>
      </c>
      <c r="G474" t="s">
        <v>11</v>
      </c>
      <c r="H474" t="s">
        <v>16</v>
      </c>
      <c r="I474" t="s">
        <v>247</v>
      </c>
      <c r="AB474" t="s">
        <v>1899</v>
      </c>
      <c r="AC474">
        <v>20.9</v>
      </c>
      <c r="AD474">
        <v>4.55</v>
      </c>
      <c r="AE474" t="s">
        <v>2382</v>
      </c>
      <c r="AF474" t="s">
        <v>2380</v>
      </c>
      <c r="AG474" t="s">
        <v>2383</v>
      </c>
      <c r="AH474">
        <v>1</v>
      </c>
      <c r="AI474" t="s">
        <v>2382</v>
      </c>
      <c r="BD474" t="s">
        <v>503</v>
      </c>
      <c r="BE474">
        <v>1994</v>
      </c>
      <c r="BF474" t="s">
        <v>15</v>
      </c>
      <c r="BG474">
        <v>2</v>
      </c>
      <c r="BH474">
        <v>1</v>
      </c>
      <c r="BI474">
        <v>4337.74</v>
      </c>
      <c r="BJ474" t="s">
        <v>11</v>
      </c>
      <c r="BK474" t="s">
        <v>16</v>
      </c>
      <c r="BL474" t="s">
        <v>247</v>
      </c>
      <c r="CB474" t="s">
        <v>2382</v>
      </c>
    </row>
    <row r="475" spans="1:80" x14ac:dyDescent="0.3">
      <c r="A475" t="s">
        <v>504</v>
      </c>
      <c r="B475">
        <v>1994</v>
      </c>
      <c r="C475" t="s">
        <v>37</v>
      </c>
      <c r="D475">
        <v>26</v>
      </c>
      <c r="E475">
        <v>2</v>
      </c>
      <c r="F475">
        <v>4340.4399999999996</v>
      </c>
      <c r="G475" t="s">
        <v>11</v>
      </c>
      <c r="H475" t="s">
        <v>16</v>
      </c>
      <c r="I475" t="s">
        <v>13</v>
      </c>
      <c r="AB475" t="s">
        <v>1898</v>
      </c>
      <c r="AC475">
        <v>22.895</v>
      </c>
      <c r="AD475">
        <v>6.03</v>
      </c>
      <c r="AE475" t="s">
        <v>2380</v>
      </c>
      <c r="AF475" t="s">
        <v>2380</v>
      </c>
      <c r="AG475" t="s">
        <v>2380</v>
      </c>
      <c r="AH475" t="s">
        <v>2381</v>
      </c>
      <c r="AI475" t="s">
        <v>2382</v>
      </c>
      <c r="BD475" t="s">
        <v>504</v>
      </c>
      <c r="BE475">
        <v>1994</v>
      </c>
      <c r="BF475" t="s">
        <v>37</v>
      </c>
      <c r="BG475">
        <v>26</v>
      </c>
      <c r="BH475">
        <v>2</v>
      </c>
      <c r="BI475">
        <v>4340.4399999999996</v>
      </c>
      <c r="BJ475" t="s">
        <v>11</v>
      </c>
      <c r="BK475" t="s">
        <v>16</v>
      </c>
      <c r="BL475" t="s">
        <v>13</v>
      </c>
      <c r="CB475" t="s">
        <v>2382</v>
      </c>
    </row>
    <row r="476" spans="1:80" x14ac:dyDescent="0.3">
      <c r="A476" t="s">
        <v>505</v>
      </c>
      <c r="B476">
        <v>1991</v>
      </c>
      <c r="C476" t="s">
        <v>18</v>
      </c>
      <c r="D476">
        <v>1</v>
      </c>
      <c r="E476">
        <v>0</v>
      </c>
      <c r="F476">
        <v>4347.0200000000004</v>
      </c>
      <c r="G476" t="s">
        <v>11</v>
      </c>
      <c r="H476" t="s">
        <v>16</v>
      </c>
      <c r="I476" t="s">
        <v>247</v>
      </c>
      <c r="AB476" t="s">
        <v>1897</v>
      </c>
      <c r="AC476">
        <v>28.3</v>
      </c>
      <c r="AD476">
        <v>5.47</v>
      </c>
      <c r="AE476" t="s">
        <v>2382</v>
      </c>
      <c r="AF476" t="s">
        <v>2380</v>
      </c>
      <c r="AG476" t="s">
        <v>2383</v>
      </c>
      <c r="AH476">
        <v>1</v>
      </c>
      <c r="AI476" t="s">
        <v>2382</v>
      </c>
      <c r="BD476" t="s">
        <v>505</v>
      </c>
      <c r="BE476">
        <v>1991</v>
      </c>
      <c r="BF476" t="s">
        <v>18</v>
      </c>
      <c r="BG476">
        <v>1</v>
      </c>
      <c r="BH476">
        <v>0</v>
      </c>
      <c r="BI476">
        <v>4347.0200000000004</v>
      </c>
      <c r="BJ476" t="s">
        <v>11</v>
      </c>
      <c r="BK476" t="s">
        <v>16</v>
      </c>
      <c r="BL476" t="s">
        <v>247</v>
      </c>
      <c r="CB476" t="s">
        <v>2382</v>
      </c>
    </row>
    <row r="477" spans="1:80" x14ac:dyDescent="0.3">
      <c r="A477" t="s">
        <v>506</v>
      </c>
      <c r="B477">
        <v>1994</v>
      </c>
      <c r="C477" t="s">
        <v>15</v>
      </c>
      <c r="D477">
        <v>1</v>
      </c>
      <c r="E477">
        <v>2</v>
      </c>
      <c r="F477">
        <v>4349.46</v>
      </c>
      <c r="G477" t="s">
        <v>11</v>
      </c>
      <c r="H477" t="s">
        <v>11</v>
      </c>
      <c r="I477" t="s">
        <v>13</v>
      </c>
      <c r="AB477" t="s">
        <v>1895</v>
      </c>
      <c r="AC477">
        <v>54.3</v>
      </c>
      <c r="AD477">
        <v>4.1500000000000004</v>
      </c>
      <c r="AE477" t="s">
        <v>2382</v>
      </c>
      <c r="AF477" t="s">
        <v>2380</v>
      </c>
      <c r="AG477" t="s">
        <v>2380</v>
      </c>
      <c r="AH477">
        <v>1</v>
      </c>
      <c r="AI477" t="s">
        <v>2380</v>
      </c>
      <c r="BD477" t="s">
        <v>506</v>
      </c>
      <c r="BE477">
        <v>1994</v>
      </c>
      <c r="BF477" t="s">
        <v>15</v>
      </c>
      <c r="BG477">
        <v>1</v>
      </c>
      <c r="BH477">
        <v>2</v>
      </c>
      <c r="BI477">
        <v>4349.46</v>
      </c>
      <c r="BJ477" t="s">
        <v>11</v>
      </c>
      <c r="BK477" t="s">
        <v>11</v>
      </c>
      <c r="BL477" t="s">
        <v>13</v>
      </c>
      <c r="CB477" t="s">
        <v>2380</v>
      </c>
    </row>
    <row r="478" spans="1:80" x14ac:dyDescent="0.3">
      <c r="A478" t="s">
        <v>507</v>
      </c>
      <c r="B478">
        <v>1991</v>
      </c>
      <c r="C478" t="s">
        <v>20</v>
      </c>
      <c r="D478">
        <v>13</v>
      </c>
      <c r="E478">
        <v>1</v>
      </c>
      <c r="F478">
        <v>4350.51</v>
      </c>
      <c r="G478" t="s">
        <v>11</v>
      </c>
      <c r="H478" t="s">
        <v>11</v>
      </c>
      <c r="I478" t="s">
        <v>13</v>
      </c>
      <c r="AB478" t="s">
        <v>1894</v>
      </c>
      <c r="AC478">
        <v>33.344999999999999</v>
      </c>
      <c r="AD478">
        <v>11.32</v>
      </c>
      <c r="AE478" t="s">
        <v>2382</v>
      </c>
      <c r="AF478" t="s">
        <v>2380</v>
      </c>
      <c r="AG478" t="s">
        <v>2380</v>
      </c>
      <c r="AH478">
        <v>1</v>
      </c>
      <c r="AI478" t="s">
        <v>2380</v>
      </c>
      <c r="BD478" t="s">
        <v>507</v>
      </c>
      <c r="BE478">
        <v>1991</v>
      </c>
      <c r="BF478" t="s">
        <v>20</v>
      </c>
      <c r="BG478">
        <v>13</v>
      </c>
      <c r="BH478">
        <v>1</v>
      </c>
      <c r="BI478">
        <v>4350.51</v>
      </c>
      <c r="BJ478" t="s">
        <v>11</v>
      </c>
      <c r="BK478" t="s">
        <v>11</v>
      </c>
      <c r="BL478" t="s">
        <v>13</v>
      </c>
      <c r="CB478" t="s">
        <v>2380</v>
      </c>
    </row>
    <row r="479" spans="1:80" x14ac:dyDescent="0.3">
      <c r="A479" t="s">
        <v>508</v>
      </c>
      <c r="B479">
        <v>1990</v>
      </c>
      <c r="C479" t="s">
        <v>35</v>
      </c>
      <c r="D479">
        <v>28</v>
      </c>
      <c r="E479">
        <v>0</v>
      </c>
      <c r="F479">
        <v>4357.04</v>
      </c>
      <c r="G479" t="s">
        <v>11</v>
      </c>
      <c r="H479" t="s">
        <v>12</v>
      </c>
      <c r="I479" t="s">
        <v>23</v>
      </c>
      <c r="AB479" t="s">
        <v>1893</v>
      </c>
      <c r="AC479">
        <v>33</v>
      </c>
      <c r="AD479">
        <v>9.51</v>
      </c>
      <c r="AE479" t="s">
        <v>2382</v>
      </c>
      <c r="AF479" t="s">
        <v>2380</v>
      </c>
      <c r="AG479" t="s">
        <v>2380</v>
      </c>
      <c r="AH479" t="s">
        <v>2381</v>
      </c>
      <c r="AI479" t="s">
        <v>2380</v>
      </c>
      <c r="BD479" t="s">
        <v>508</v>
      </c>
      <c r="BE479">
        <v>1990</v>
      </c>
      <c r="BF479" t="s">
        <v>35</v>
      </c>
      <c r="BG479">
        <v>28</v>
      </c>
      <c r="BH479">
        <v>0</v>
      </c>
      <c r="BI479">
        <v>4357.04</v>
      </c>
      <c r="BJ479" t="s">
        <v>11</v>
      </c>
      <c r="BK479" t="s">
        <v>12</v>
      </c>
      <c r="BL479" t="s">
        <v>23</v>
      </c>
      <c r="CB479" t="s">
        <v>2380</v>
      </c>
    </row>
    <row r="480" spans="1:80" x14ac:dyDescent="0.3">
      <c r="A480" t="s">
        <v>509</v>
      </c>
      <c r="B480">
        <v>1997</v>
      </c>
      <c r="C480" t="s">
        <v>15</v>
      </c>
      <c r="D480">
        <v>29</v>
      </c>
      <c r="E480">
        <v>3</v>
      </c>
      <c r="F480">
        <v>4391.6499999999996</v>
      </c>
      <c r="G480" t="s">
        <v>11</v>
      </c>
      <c r="H480" t="s">
        <v>11</v>
      </c>
      <c r="I480" t="s">
        <v>42</v>
      </c>
      <c r="AB480" t="s">
        <v>1892</v>
      </c>
      <c r="AC480">
        <v>28.024999999999999</v>
      </c>
      <c r="AD480">
        <v>7.67</v>
      </c>
      <c r="AE480" t="s">
        <v>2382</v>
      </c>
      <c r="AF480" t="s">
        <v>2380</v>
      </c>
      <c r="AG480" t="s">
        <v>2380</v>
      </c>
      <c r="AH480">
        <v>1</v>
      </c>
      <c r="AI480" t="s">
        <v>2382</v>
      </c>
      <c r="BD480" t="s">
        <v>509</v>
      </c>
      <c r="BE480">
        <v>1997</v>
      </c>
      <c r="BF480" t="s">
        <v>15</v>
      </c>
      <c r="BG480">
        <v>29</v>
      </c>
      <c r="BH480">
        <v>3</v>
      </c>
      <c r="BI480">
        <v>4391.6499999999996</v>
      </c>
      <c r="BJ480" t="s">
        <v>11</v>
      </c>
      <c r="BK480" t="s">
        <v>11</v>
      </c>
      <c r="BL480" t="s">
        <v>42</v>
      </c>
      <c r="CB480" t="s">
        <v>2382</v>
      </c>
    </row>
    <row r="481" spans="1:80" x14ac:dyDescent="0.3">
      <c r="A481" t="s">
        <v>510</v>
      </c>
      <c r="B481">
        <v>1982</v>
      </c>
      <c r="C481" t="s">
        <v>18</v>
      </c>
      <c r="D481">
        <v>29</v>
      </c>
      <c r="E481">
        <v>3</v>
      </c>
      <c r="F481">
        <v>4392.7</v>
      </c>
      <c r="G481" t="s">
        <v>11</v>
      </c>
      <c r="H481" t="s">
        <v>11</v>
      </c>
      <c r="I481" t="s">
        <v>13</v>
      </c>
      <c r="AB481" t="s">
        <v>1891</v>
      </c>
      <c r="AC481">
        <v>28.69</v>
      </c>
      <c r="AD481">
        <v>6.23</v>
      </c>
      <c r="AE481" t="s">
        <v>2380</v>
      </c>
      <c r="AF481" t="s">
        <v>2380</v>
      </c>
      <c r="AG481" t="s">
        <v>2380</v>
      </c>
      <c r="AH481">
        <v>1</v>
      </c>
      <c r="AI481" t="s">
        <v>2382</v>
      </c>
      <c r="BD481" t="s">
        <v>510</v>
      </c>
      <c r="BE481">
        <v>1982</v>
      </c>
      <c r="BF481" t="s">
        <v>18</v>
      </c>
      <c r="BG481">
        <v>29</v>
      </c>
      <c r="BH481">
        <v>3</v>
      </c>
      <c r="BI481">
        <v>4392.7</v>
      </c>
      <c r="BJ481" t="s">
        <v>11</v>
      </c>
      <c r="BK481" t="s">
        <v>11</v>
      </c>
      <c r="BL481" t="s">
        <v>13</v>
      </c>
      <c r="CB481" t="s">
        <v>2382</v>
      </c>
    </row>
    <row r="482" spans="1:80" x14ac:dyDescent="0.3">
      <c r="A482" t="s">
        <v>511</v>
      </c>
      <c r="B482">
        <v>1988</v>
      </c>
      <c r="C482" t="s">
        <v>10</v>
      </c>
      <c r="D482">
        <v>18</v>
      </c>
      <c r="E482">
        <v>3</v>
      </c>
      <c r="F482">
        <v>4397.3100000000004</v>
      </c>
      <c r="G482" t="s">
        <v>11</v>
      </c>
      <c r="H482" t="s">
        <v>11</v>
      </c>
      <c r="I482" t="s">
        <v>13</v>
      </c>
      <c r="AB482" t="s">
        <v>1890</v>
      </c>
      <c r="AC482">
        <v>40.28</v>
      </c>
      <c r="AD482">
        <v>8.9</v>
      </c>
      <c r="AE482" t="s">
        <v>2380</v>
      </c>
      <c r="AF482" t="s">
        <v>2380</v>
      </c>
      <c r="AG482" t="s">
        <v>2380</v>
      </c>
      <c r="AH482" t="s">
        <v>2381</v>
      </c>
      <c r="AI482" t="s">
        <v>2380</v>
      </c>
      <c r="BD482" t="s">
        <v>511</v>
      </c>
      <c r="BE482">
        <v>1988</v>
      </c>
      <c r="BF482" t="s">
        <v>10</v>
      </c>
      <c r="BG482">
        <v>18</v>
      </c>
      <c r="BH482">
        <v>3</v>
      </c>
      <c r="BI482">
        <v>4397.3100000000004</v>
      </c>
      <c r="BJ482" t="s">
        <v>11</v>
      </c>
      <c r="BK482" t="s">
        <v>11</v>
      </c>
      <c r="BL482" t="s">
        <v>13</v>
      </c>
      <c r="CB482" t="s">
        <v>2380</v>
      </c>
    </row>
    <row r="483" spans="1:80" x14ac:dyDescent="0.3">
      <c r="A483" t="s">
        <v>512</v>
      </c>
      <c r="B483">
        <v>1986</v>
      </c>
      <c r="C483" t="s">
        <v>35</v>
      </c>
      <c r="D483">
        <v>11</v>
      </c>
      <c r="E483">
        <v>0</v>
      </c>
      <c r="F483">
        <v>4399.7299999999996</v>
      </c>
      <c r="G483" t="s">
        <v>12</v>
      </c>
      <c r="H483" t="s">
        <v>11</v>
      </c>
      <c r="I483" t="s">
        <v>13</v>
      </c>
      <c r="AB483" t="s">
        <v>1889</v>
      </c>
      <c r="AC483">
        <v>37.299999999999997</v>
      </c>
      <c r="AD483">
        <v>7.79</v>
      </c>
      <c r="AE483" t="s">
        <v>2382</v>
      </c>
      <c r="AF483" t="s">
        <v>2380</v>
      </c>
      <c r="AG483" t="s">
        <v>2380</v>
      </c>
      <c r="AH483" t="s">
        <v>2381</v>
      </c>
      <c r="AI483" t="s">
        <v>2380</v>
      </c>
      <c r="BD483" t="s">
        <v>512</v>
      </c>
      <c r="BE483">
        <v>1986</v>
      </c>
      <c r="BF483" t="s">
        <v>35</v>
      </c>
      <c r="BG483">
        <v>11</v>
      </c>
      <c r="BH483">
        <v>0</v>
      </c>
      <c r="BI483">
        <v>4399.7299999999996</v>
      </c>
      <c r="BJ483" t="s">
        <v>12</v>
      </c>
      <c r="BK483" t="s">
        <v>11</v>
      </c>
      <c r="BL483" t="s">
        <v>13</v>
      </c>
      <c r="CB483" t="s">
        <v>2380</v>
      </c>
    </row>
    <row r="484" spans="1:80" x14ac:dyDescent="0.3">
      <c r="A484" t="s">
        <v>513</v>
      </c>
      <c r="B484">
        <v>1986</v>
      </c>
      <c r="C484" t="s">
        <v>10</v>
      </c>
      <c r="D484">
        <v>13</v>
      </c>
      <c r="E484">
        <v>0</v>
      </c>
      <c r="F484">
        <v>4402.2299999999996</v>
      </c>
      <c r="G484" t="s">
        <v>11</v>
      </c>
      <c r="H484" t="s">
        <v>11</v>
      </c>
      <c r="I484" t="s">
        <v>42</v>
      </c>
      <c r="AB484" t="s">
        <v>1888</v>
      </c>
      <c r="AC484">
        <v>54.47</v>
      </c>
      <c r="AD484">
        <v>4.49</v>
      </c>
      <c r="AE484" t="s">
        <v>2382</v>
      </c>
      <c r="AF484" t="s">
        <v>2380</v>
      </c>
      <c r="AG484" t="s">
        <v>2380</v>
      </c>
      <c r="AH484">
        <v>2</v>
      </c>
      <c r="AI484" t="s">
        <v>2380</v>
      </c>
      <c r="BD484" t="s">
        <v>513</v>
      </c>
      <c r="BE484">
        <v>1986</v>
      </c>
      <c r="BF484" t="s">
        <v>10</v>
      </c>
      <c r="BG484">
        <v>13</v>
      </c>
      <c r="BH484">
        <v>0</v>
      </c>
      <c r="BI484">
        <v>4402.2299999999996</v>
      </c>
      <c r="BJ484" t="s">
        <v>11</v>
      </c>
      <c r="BK484" t="s">
        <v>11</v>
      </c>
      <c r="BL484" t="s">
        <v>42</v>
      </c>
      <c r="CB484" t="s">
        <v>2380</v>
      </c>
    </row>
    <row r="485" spans="1:80" x14ac:dyDescent="0.3">
      <c r="A485" t="s">
        <v>514</v>
      </c>
      <c r="B485">
        <v>1988</v>
      </c>
      <c r="C485" t="s">
        <v>20</v>
      </c>
      <c r="D485">
        <v>16</v>
      </c>
      <c r="E485">
        <v>0</v>
      </c>
      <c r="F485">
        <v>4415.16</v>
      </c>
      <c r="G485" t="s">
        <v>11</v>
      </c>
      <c r="H485" t="s">
        <v>16</v>
      </c>
      <c r="I485" t="s">
        <v>13</v>
      </c>
      <c r="AB485" t="s">
        <v>1887</v>
      </c>
      <c r="AC485">
        <v>38.06</v>
      </c>
      <c r="AD485">
        <v>5.24</v>
      </c>
      <c r="AE485" t="s">
        <v>2382</v>
      </c>
      <c r="AF485" t="s">
        <v>2380</v>
      </c>
      <c r="AG485" t="s">
        <v>2383</v>
      </c>
      <c r="AH485">
        <v>1</v>
      </c>
      <c r="AI485" t="s">
        <v>2380</v>
      </c>
      <c r="BD485" t="s">
        <v>514</v>
      </c>
      <c r="BE485">
        <v>1988</v>
      </c>
      <c r="BF485" t="s">
        <v>20</v>
      </c>
      <c r="BG485">
        <v>16</v>
      </c>
      <c r="BH485">
        <v>0</v>
      </c>
      <c r="BI485">
        <v>4415.16</v>
      </c>
      <c r="BJ485" t="s">
        <v>11</v>
      </c>
      <c r="BK485" t="s">
        <v>16</v>
      </c>
      <c r="BL485" t="s">
        <v>13</v>
      </c>
      <c r="CB485" t="s">
        <v>2380</v>
      </c>
    </row>
    <row r="486" spans="1:80" x14ac:dyDescent="0.3">
      <c r="A486" t="s">
        <v>515</v>
      </c>
      <c r="B486">
        <v>1992</v>
      </c>
      <c r="C486" t="s">
        <v>35</v>
      </c>
      <c r="D486">
        <v>15</v>
      </c>
      <c r="E486">
        <v>0</v>
      </c>
      <c r="F486">
        <v>4420.95</v>
      </c>
      <c r="G486" t="s">
        <v>11</v>
      </c>
      <c r="H486" t="s">
        <v>12</v>
      </c>
      <c r="I486" t="s">
        <v>516</v>
      </c>
      <c r="AB486" t="s">
        <v>1886</v>
      </c>
      <c r="AC486">
        <v>51.47</v>
      </c>
      <c r="AD486">
        <v>9.6</v>
      </c>
      <c r="AE486" t="s">
        <v>2380</v>
      </c>
      <c r="AF486" t="s">
        <v>2380</v>
      </c>
      <c r="AG486" t="s">
        <v>2380</v>
      </c>
      <c r="AH486" t="s">
        <v>2381</v>
      </c>
      <c r="AI486" t="s">
        <v>2380</v>
      </c>
      <c r="BD486" t="s">
        <v>515</v>
      </c>
      <c r="BE486">
        <v>1992</v>
      </c>
      <c r="BF486" t="s">
        <v>35</v>
      </c>
      <c r="BG486">
        <v>15</v>
      </c>
      <c r="BH486">
        <v>0</v>
      </c>
      <c r="BI486">
        <v>4420.95</v>
      </c>
      <c r="BJ486" t="s">
        <v>11</v>
      </c>
      <c r="BK486" t="s">
        <v>12</v>
      </c>
      <c r="BL486" t="s">
        <v>516</v>
      </c>
      <c r="CB486" t="s">
        <v>2380</v>
      </c>
    </row>
    <row r="487" spans="1:80" x14ac:dyDescent="0.3">
      <c r="A487" t="s">
        <v>517</v>
      </c>
      <c r="B487">
        <v>1994</v>
      </c>
      <c r="C487" t="s">
        <v>30</v>
      </c>
      <c r="D487">
        <v>29</v>
      </c>
      <c r="E487">
        <v>2</v>
      </c>
      <c r="F487">
        <v>4428.8900000000003</v>
      </c>
      <c r="G487" t="s">
        <v>12</v>
      </c>
      <c r="H487" t="s">
        <v>16</v>
      </c>
      <c r="I487" t="s">
        <v>356</v>
      </c>
      <c r="AB487" t="s">
        <v>1885</v>
      </c>
      <c r="AC487">
        <v>29.8</v>
      </c>
      <c r="AD487">
        <v>5.78</v>
      </c>
      <c r="AE487" t="s">
        <v>2382</v>
      </c>
      <c r="AF487" t="s">
        <v>2380</v>
      </c>
      <c r="AG487" t="s">
        <v>2380</v>
      </c>
      <c r="AH487" t="s">
        <v>2381</v>
      </c>
      <c r="AI487" t="s">
        <v>2380</v>
      </c>
      <c r="BD487" t="s">
        <v>517</v>
      </c>
      <c r="BE487">
        <v>1994</v>
      </c>
      <c r="BF487" t="s">
        <v>30</v>
      </c>
      <c r="BG487">
        <v>29</v>
      </c>
      <c r="BH487">
        <v>2</v>
      </c>
      <c r="BI487">
        <v>4428.8900000000003</v>
      </c>
      <c r="BJ487" t="s">
        <v>12</v>
      </c>
      <c r="BK487" t="s">
        <v>16</v>
      </c>
      <c r="BL487" t="s">
        <v>356</v>
      </c>
      <c r="CB487" t="s">
        <v>2380</v>
      </c>
    </row>
    <row r="488" spans="1:80" x14ac:dyDescent="0.3">
      <c r="A488" t="s">
        <v>518</v>
      </c>
      <c r="B488">
        <v>1993</v>
      </c>
      <c r="C488" t="s">
        <v>20</v>
      </c>
      <c r="D488">
        <v>4</v>
      </c>
      <c r="E488">
        <v>2</v>
      </c>
      <c r="F488">
        <v>4433.3900000000003</v>
      </c>
      <c r="G488" t="s">
        <v>11</v>
      </c>
      <c r="H488" t="s">
        <v>12</v>
      </c>
      <c r="I488" t="s">
        <v>23</v>
      </c>
      <c r="AB488" t="s">
        <v>1884</v>
      </c>
      <c r="AC488">
        <v>49.77</v>
      </c>
      <c r="AD488">
        <v>7.02</v>
      </c>
      <c r="AE488" t="s">
        <v>2380</v>
      </c>
      <c r="AF488" t="s">
        <v>2380</v>
      </c>
      <c r="AG488" t="s">
        <v>2380</v>
      </c>
      <c r="AH488" t="s">
        <v>2381</v>
      </c>
      <c r="AI488" t="s">
        <v>2380</v>
      </c>
      <c r="BD488" t="s">
        <v>518</v>
      </c>
      <c r="BE488">
        <v>1993</v>
      </c>
      <c r="BF488" t="s">
        <v>20</v>
      </c>
      <c r="BG488">
        <v>4</v>
      </c>
      <c r="BH488">
        <v>2</v>
      </c>
      <c r="BI488">
        <v>4433.3900000000003</v>
      </c>
      <c r="BJ488" t="s">
        <v>11</v>
      </c>
      <c r="BK488" t="s">
        <v>12</v>
      </c>
      <c r="BL488" t="s">
        <v>23</v>
      </c>
      <c r="CB488" t="s">
        <v>2380</v>
      </c>
    </row>
    <row r="489" spans="1:80" x14ac:dyDescent="0.3">
      <c r="A489" t="s">
        <v>519</v>
      </c>
      <c r="B489">
        <v>1993</v>
      </c>
      <c r="C489" t="s">
        <v>30</v>
      </c>
      <c r="D489">
        <v>23</v>
      </c>
      <c r="E489">
        <v>2</v>
      </c>
      <c r="F489">
        <v>4433.92</v>
      </c>
      <c r="G489" t="s">
        <v>11</v>
      </c>
      <c r="H489" t="s">
        <v>11</v>
      </c>
      <c r="I489" t="s">
        <v>23</v>
      </c>
      <c r="AB489" t="s">
        <v>1883</v>
      </c>
      <c r="AC489">
        <v>25.555</v>
      </c>
      <c r="AD489">
        <v>4.09</v>
      </c>
      <c r="AE489" t="s">
        <v>2382</v>
      </c>
      <c r="AF489" t="s">
        <v>2380</v>
      </c>
      <c r="AG489" t="s">
        <v>2380</v>
      </c>
      <c r="AH489" t="s">
        <v>2381</v>
      </c>
      <c r="AI489" t="s">
        <v>2382</v>
      </c>
      <c r="BD489" t="s">
        <v>519</v>
      </c>
      <c r="BE489">
        <v>1993</v>
      </c>
      <c r="BF489" t="s">
        <v>30</v>
      </c>
      <c r="BG489">
        <v>23</v>
      </c>
      <c r="BH489">
        <v>2</v>
      </c>
      <c r="BI489">
        <v>4433.92</v>
      </c>
      <c r="BJ489" t="s">
        <v>11</v>
      </c>
      <c r="BK489" t="s">
        <v>11</v>
      </c>
      <c r="BL489" t="s">
        <v>23</v>
      </c>
      <c r="CB489" t="s">
        <v>2382</v>
      </c>
    </row>
    <row r="490" spans="1:80" x14ac:dyDescent="0.3">
      <c r="A490" t="s">
        <v>520</v>
      </c>
      <c r="B490">
        <v>1994</v>
      </c>
      <c r="C490" t="s">
        <v>37</v>
      </c>
      <c r="D490">
        <v>8</v>
      </c>
      <c r="E490">
        <v>2</v>
      </c>
      <c r="F490">
        <v>4435.09</v>
      </c>
      <c r="G490" t="s">
        <v>12</v>
      </c>
      <c r="H490" t="s">
        <v>11</v>
      </c>
      <c r="I490" t="s">
        <v>168</v>
      </c>
      <c r="AB490" t="s">
        <v>1882</v>
      </c>
      <c r="AC490">
        <v>29.64</v>
      </c>
      <c r="AD490">
        <v>4.93</v>
      </c>
      <c r="AE490" t="s">
        <v>2380</v>
      </c>
      <c r="AF490" t="s">
        <v>2380</v>
      </c>
      <c r="AG490" t="s">
        <v>2383</v>
      </c>
      <c r="AH490">
        <v>1</v>
      </c>
      <c r="AI490" t="s">
        <v>2380</v>
      </c>
      <c r="BD490" t="s">
        <v>520</v>
      </c>
      <c r="BE490">
        <v>1994</v>
      </c>
      <c r="BF490" t="s">
        <v>37</v>
      </c>
      <c r="BG490">
        <v>8</v>
      </c>
      <c r="BH490">
        <v>2</v>
      </c>
      <c r="BI490">
        <v>4435.09</v>
      </c>
      <c r="BJ490" t="s">
        <v>12</v>
      </c>
      <c r="BK490" t="s">
        <v>11</v>
      </c>
      <c r="BL490" t="s">
        <v>168</v>
      </c>
      <c r="CB490" t="s">
        <v>2380</v>
      </c>
    </row>
    <row r="491" spans="1:80" x14ac:dyDescent="0.3">
      <c r="A491" t="s">
        <v>521</v>
      </c>
      <c r="B491">
        <v>1994</v>
      </c>
      <c r="C491" t="s">
        <v>37</v>
      </c>
      <c r="D491">
        <v>24</v>
      </c>
      <c r="E491">
        <v>2</v>
      </c>
      <c r="F491">
        <v>4438.26</v>
      </c>
      <c r="G491" t="s">
        <v>11</v>
      </c>
      <c r="H491" t="s">
        <v>12</v>
      </c>
      <c r="I491" t="s">
        <v>356</v>
      </c>
      <c r="AB491" t="s">
        <v>1881</v>
      </c>
      <c r="AC491">
        <v>53.93</v>
      </c>
      <c r="AD491">
        <v>5.34</v>
      </c>
      <c r="AE491" t="s">
        <v>2382</v>
      </c>
      <c r="AF491" t="s">
        <v>2380</v>
      </c>
      <c r="AG491" t="s">
        <v>2380</v>
      </c>
      <c r="AH491">
        <v>2</v>
      </c>
      <c r="AI491" t="s">
        <v>2380</v>
      </c>
      <c r="BD491" t="s">
        <v>521</v>
      </c>
      <c r="BE491">
        <v>1994</v>
      </c>
      <c r="BF491" t="s">
        <v>37</v>
      </c>
      <c r="BG491">
        <v>24</v>
      </c>
      <c r="BH491">
        <v>2</v>
      </c>
      <c r="BI491">
        <v>4438.26</v>
      </c>
      <c r="BJ491" t="s">
        <v>11</v>
      </c>
      <c r="BK491" t="s">
        <v>12</v>
      </c>
      <c r="BL491" t="s">
        <v>356</v>
      </c>
      <c r="CB491" t="s">
        <v>2380</v>
      </c>
    </row>
    <row r="492" spans="1:80" x14ac:dyDescent="0.3">
      <c r="A492" t="s">
        <v>522</v>
      </c>
      <c r="B492">
        <v>1991</v>
      </c>
      <c r="C492" t="s">
        <v>20</v>
      </c>
      <c r="D492">
        <v>3</v>
      </c>
      <c r="E492">
        <v>1</v>
      </c>
      <c r="F492">
        <v>4441.21</v>
      </c>
      <c r="G492" t="s">
        <v>16</v>
      </c>
      <c r="H492" t="s">
        <v>11</v>
      </c>
      <c r="I492" t="s">
        <v>276</v>
      </c>
      <c r="AB492" t="s">
        <v>1880</v>
      </c>
      <c r="AC492">
        <v>28.024999999999999</v>
      </c>
      <c r="AD492">
        <v>5.65</v>
      </c>
      <c r="AE492" t="s">
        <v>2380</v>
      </c>
      <c r="AF492" t="s">
        <v>2380</v>
      </c>
      <c r="AG492" t="s">
        <v>2380</v>
      </c>
      <c r="AH492">
        <v>1</v>
      </c>
      <c r="AI492" t="s">
        <v>2382</v>
      </c>
      <c r="BD492" t="s">
        <v>522</v>
      </c>
      <c r="BE492">
        <v>1991</v>
      </c>
      <c r="BF492" t="s">
        <v>20</v>
      </c>
      <c r="BG492">
        <v>3</v>
      </c>
      <c r="BH492">
        <v>1</v>
      </c>
      <c r="BI492">
        <v>4441.21</v>
      </c>
      <c r="BJ492" t="s">
        <v>16</v>
      </c>
      <c r="BK492" t="s">
        <v>11</v>
      </c>
      <c r="BL492" t="s">
        <v>276</v>
      </c>
      <c r="CB492" t="s">
        <v>2382</v>
      </c>
    </row>
    <row r="493" spans="1:80" x14ac:dyDescent="0.3">
      <c r="A493" t="s">
        <v>523</v>
      </c>
      <c r="B493">
        <v>1994</v>
      </c>
      <c r="C493" t="s">
        <v>18</v>
      </c>
      <c r="D493">
        <v>28</v>
      </c>
      <c r="E493">
        <v>3</v>
      </c>
      <c r="F493">
        <v>4449.46</v>
      </c>
      <c r="G493" t="s">
        <v>16</v>
      </c>
      <c r="H493" t="s">
        <v>11</v>
      </c>
      <c r="I493" t="s">
        <v>13</v>
      </c>
      <c r="AB493" t="s">
        <v>1879</v>
      </c>
      <c r="AC493">
        <v>27.5</v>
      </c>
      <c r="AD493">
        <v>4.49</v>
      </c>
      <c r="AE493" t="s">
        <v>2380</v>
      </c>
      <c r="AF493" t="s">
        <v>2380</v>
      </c>
      <c r="AG493" t="s">
        <v>2380</v>
      </c>
      <c r="AH493" t="s">
        <v>2381</v>
      </c>
      <c r="AI493" t="s">
        <v>2380</v>
      </c>
      <c r="BD493" t="s">
        <v>523</v>
      </c>
      <c r="BE493">
        <v>1994</v>
      </c>
      <c r="BF493" t="s">
        <v>18</v>
      </c>
      <c r="BG493">
        <v>28</v>
      </c>
      <c r="BH493">
        <v>3</v>
      </c>
      <c r="BI493">
        <v>4449.46</v>
      </c>
      <c r="BJ493" t="s">
        <v>16</v>
      </c>
      <c r="BK493" t="s">
        <v>11</v>
      </c>
      <c r="BL493" t="s">
        <v>13</v>
      </c>
      <c r="CB493" t="s">
        <v>2380</v>
      </c>
    </row>
    <row r="494" spans="1:80" x14ac:dyDescent="0.3">
      <c r="A494" t="s">
        <v>524</v>
      </c>
      <c r="B494">
        <v>1990</v>
      </c>
      <c r="C494" t="s">
        <v>35</v>
      </c>
      <c r="D494">
        <v>8</v>
      </c>
      <c r="E494">
        <v>1</v>
      </c>
      <c r="F494">
        <v>4454.3999999999996</v>
      </c>
      <c r="G494" t="s">
        <v>11</v>
      </c>
      <c r="H494" t="s">
        <v>12</v>
      </c>
      <c r="I494" t="s">
        <v>23</v>
      </c>
      <c r="AB494" t="s">
        <v>1878</v>
      </c>
      <c r="AC494">
        <v>21.8</v>
      </c>
      <c r="AD494">
        <v>10.55</v>
      </c>
      <c r="AE494" t="s">
        <v>2380</v>
      </c>
      <c r="AF494" t="s">
        <v>2380</v>
      </c>
      <c r="AG494" t="s">
        <v>2380</v>
      </c>
      <c r="AH494" t="s">
        <v>2381</v>
      </c>
      <c r="AI494" t="s">
        <v>2382</v>
      </c>
      <c r="BD494" t="s">
        <v>524</v>
      </c>
      <c r="BE494">
        <v>1990</v>
      </c>
      <c r="BF494" t="s">
        <v>35</v>
      </c>
      <c r="BG494">
        <v>8</v>
      </c>
      <c r="BH494">
        <v>1</v>
      </c>
      <c r="BI494">
        <v>4454.3999999999996</v>
      </c>
      <c r="BJ494" t="s">
        <v>11</v>
      </c>
      <c r="BK494" t="s">
        <v>12</v>
      </c>
      <c r="BL494" t="s">
        <v>23</v>
      </c>
      <c r="CB494" t="s">
        <v>2382</v>
      </c>
    </row>
    <row r="495" spans="1:80" x14ac:dyDescent="0.3">
      <c r="A495" t="s">
        <v>525</v>
      </c>
      <c r="B495">
        <v>1990</v>
      </c>
      <c r="C495" t="s">
        <v>10</v>
      </c>
      <c r="D495">
        <v>15</v>
      </c>
      <c r="E495">
        <v>1</v>
      </c>
      <c r="F495">
        <v>4462.72</v>
      </c>
      <c r="G495" t="s">
        <v>11</v>
      </c>
      <c r="H495" t="s">
        <v>12</v>
      </c>
      <c r="I495" t="s">
        <v>23</v>
      </c>
      <c r="AB495" t="s">
        <v>1877</v>
      </c>
      <c r="AC495">
        <v>26.41</v>
      </c>
      <c r="AD495">
        <v>4.92</v>
      </c>
      <c r="AE495" t="s">
        <v>2382</v>
      </c>
      <c r="AF495" t="s">
        <v>2380</v>
      </c>
      <c r="AG495" t="s">
        <v>2383</v>
      </c>
      <c r="AH495">
        <v>1</v>
      </c>
      <c r="AI495" t="s">
        <v>2382</v>
      </c>
      <c r="BD495" t="s">
        <v>525</v>
      </c>
      <c r="BE495">
        <v>1990</v>
      </c>
      <c r="BF495" t="s">
        <v>10</v>
      </c>
      <c r="BG495">
        <v>15</v>
      </c>
      <c r="BH495">
        <v>1</v>
      </c>
      <c r="BI495">
        <v>4462.72</v>
      </c>
      <c r="BJ495" t="s">
        <v>11</v>
      </c>
      <c r="BK495" t="s">
        <v>12</v>
      </c>
      <c r="BL495" t="s">
        <v>23</v>
      </c>
      <c r="CB495" t="s">
        <v>2382</v>
      </c>
    </row>
    <row r="496" spans="1:80" x14ac:dyDescent="0.3">
      <c r="A496" t="s">
        <v>526</v>
      </c>
      <c r="B496">
        <v>1991</v>
      </c>
      <c r="C496" t="s">
        <v>10</v>
      </c>
      <c r="D496">
        <v>4</v>
      </c>
      <c r="E496">
        <v>2</v>
      </c>
      <c r="F496">
        <v>4463.21</v>
      </c>
      <c r="G496" t="s">
        <v>12</v>
      </c>
      <c r="H496" t="s">
        <v>12</v>
      </c>
      <c r="I496" t="s">
        <v>13</v>
      </c>
      <c r="AB496" t="s">
        <v>1876</v>
      </c>
      <c r="AC496">
        <v>27.835000000000001</v>
      </c>
      <c r="AD496">
        <v>5.9</v>
      </c>
      <c r="AE496" t="s">
        <v>2382</v>
      </c>
      <c r="AF496" t="s">
        <v>2380</v>
      </c>
      <c r="AG496" t="s">
        <v>2380</v>
      </c>
      <c r="AH496">
        <v>1</v>
      </c>
      <c r="AI496" t="s">
        <v>2382</v>
      </c>
      <c r="BD496" t="s">
        <v>526</v>
      </c>
      <c r="BE496">
        <v>1991</v>
      </c>
      <c r="BF496" t="s">
        <v>10</v>
      </c>
      <c r="BG496">
        <v>4</v>
      </c>
      <c r="BH496">
        <v>2</v>
      </c>
      <c r="BI496">
        <v>4463.21</v>
      </c>
      <c r="BJ496" t="s">
        <v>12</v>
      </c>
      <c r="BK496" t="s">
        <v>12</v>
      </c>
      <c r="BL496" t="s">
        <v>13</v>
      </c>
      <c r="CB496" t="s">
        <v>2382</v>
      </c>
    </row>
    <row r="497" spans="1:80" x14ac:dyDescent="0.3">
      <c r="A497" t="s">
        <v>527</v>
      </c>
      <c r="B497">
        <v>1999</v>
      </c>
      <c r="C497" t="s">
        <v>15</v>
      </c>
      <c r="D497">
        <v>20</v>
      </c>
      <c r="E497">
        <v>3</v>
      </c>
      <c r="F497">
        <v>4466.62</v>
      </c>
      <c r="G497" t="s">
        <v>11</v>
      </c>
      <c r="H497" t="s">
        <v>11</v>
      </c>
      <c r="I497" t="s">
        <v>23</v>
      </c>
      <c r="AB497" t="s">
        <v>1875</v>
      </c>
      <c r="AC497">
        <v>51.74</v>
      </c>
      <c r="AD497">
        <v>4.9800000000000004</v>
      </c>
      <c r="AE497" t="s">
        <v>2382</v>
      </c>
      <c r="AF497" t="s">
        <v>2380</v>
      </c>
      <c r="AG497" t="s">
        <v>2380</v>
      </c>
      <c r="AH497">
        <v>2</v>
      </c>
      <c r="AI497" t="s">
        <v>2380</v>
      </c>
      <c r="BD497" t="s">
        <v>527</v>
      </c>
      <c r="BE497">
        <v>1999</v>
      </c>
      <c r="BF497" t="s">
        <v>15</v>
      </c>
      <c r="BG497">
        <v>20</v>
      </c>
      <c r="BH497">
        <v>3</v>
      </c>
      <c r="BI497">
        <v>4466.62</v>
      </c>
      <c r="BJ497" t="s">
        <v>11</v>
      </c>
      <c r="BK497" t="s">
        <v>11</v>
      </c>
      <c r="BL497" t="s">
        <v>23</v>
      </c>
      <c r="CB497" t="s">
        <v>2380</v>
      </c>
    </row>
    <row r="498" spans="1:80" x14ac:dyDescent="0.3">
      <c r="A498" t="s">
        <v>528</v>
      </c>
      <c r="B498">
        <v>2004</v>
      </c>
      <c r="C498" t="s">
        <v>10</v>
      </c>
      <c r="D498">
        <v>18</v>
      </c>
      <c r="E498">
        <v>0</v>
      </c>
      <c r="F498">
        <v>4468.25</v>
      </c>
      <c r="G498" t="s">
        <v>11</v>
      </c>
      <c r="H498" t="s">
        <v>11</v>
      </c>
      <c r="I498" t="s">
        <v>23</v>
      </c>
      <c r="AB498" t="s">
        <v>1874</v>
      </c>
      <c r="AC498">
        <v>23.37</v>
      </c>
      <c r="AD498">
        <v>5.8</v>
      </c>
      <c r="AE498" t="s">
        <v>2380</v>
      </c>
      <c r="AF498" t="s">
        <v>2380</v>
      </c>
      <c r="AG498" t="s">
        <v>2380</v>
      </c>
      <c r="AH498" t="s">
        <v>2381</v>
      </c>
      <c r="AI498" t="s">
        <v>2382</v>
      </c>
      <c r="BD498" t="s">
        <v>528</v>
      </c>
      <c r="BE498">
        <v>2004</v>
      </c>
      <c r="BF498" t="s">
        <v>10</v>
      </c>
      <c r="BG498">
        <v>18</v>
      </c>
      <c r="BH498">
        <v>0</v>
      </c>
      <c r="BI498">
        <v>4468.25</v>
      </c>
      <c r="BJ498" t="s">
        <v>11</v>
      </c>
      <c r="BK498" t="s">
        <v>11</v>
      </c>
      <c r="BL498" t="s">
        <v>23</v>
      </c>
      <c r="CB498" t="s">
        <v>2382</v>
      </c>
    </row>
    <row r="499" spans="1:80" x14ac:dyDescent="0.3">
      <c r="A499" t="s">
        <v>529</v>
      </c>
      <c r="B499">
        <v>1992</v>
      </c>
      <c r="C499" t="s">
        <v>10</v>
      </c>
      <c r="D499">
        <v>12</v>
      </c>
      <c r="E499">
        <v>0</v>
      </c>
      <c r="F499">
        <v>4488.58</v>
      </c>
      <c r="G499" t="s">
        <v>11</v>
      </c>
      <c r="H499" t="s">
        <v>12</v>
      </c>
      <c r="I499" t="s">
        <v>23</v>
      </c>
      <c r="AB499" t="s">
        <v>1873</v>
      </c>
      <c r="AC499">
        <v>29.7</v>
      </c>
      <c r="AD499">
        <v>6.21</v>
      </c>
      <c r="AE499" t="s">
        <v>2382</v>
      </c>
      <c r="AF499" t="s">
        <v>2380</v>
      </c>
      <c r="AG499" t="s">
        <v>2383</v>
      </c>
      <c r="AH499">
        <v>1</v>
      </c>
      <c r="AI499" t="s">
        <v>2382</v>
      </c>
      <c r="BD499" t="s">
        <v>529</v>
      </c>
      <c r="BE499">
        <v>1992</v>
      </c>
      <c r="BF499" t="s">
        <v>10</v>
      </c>
      <c r="BG499">
        <v>12</v>
      </c>
      <c r="BH499">
        <v>0</v>
      </c>
      <c r="BI499">
        <v>4488.58</v>
      </c>
      <c r="BJ499" t="s">
        <v>11</v>
      </c>
      <c r="BK499" t="s">
        <v>12</v>
      </c>
      <c r="BL499" t="s">
        <v>23</v>
      </c>
      <c r="CB499" t="s">
        <v>2382</v>
      </c>
    </row>
    <row r="500" spans="1:80" x14ac:dyDescent="0.3">
      <c r="A500" t="s">
        <v>530</v>
      </c>
      <c r="B500">
        <v>1988</v>
      </c>
      <c r="C500" t="s">
        <v>18</v>
      </c>
      <c r="D500">
        <v>26</v>
      </c>
      <c r="E500">
        <v>0</v>
      </c>
      <c r="F500">
        <v>4500.34</v>
      </c>
      <c r="G500" t="s">
        <v>11</v>
      </c>
      <c r="H500" t="s">
        <v>16</v>
      </c>
      <c r="I500" t="s">
        <v>356</v>
      </c>
      <c r="AB500" t="s">
        <v>1872</v>
      </c>
      <c r="AC500">
        <v>20.045000000000002</v>
      </c>
      <c r="AD500">
        <v>6.17</v>
      </c>
      <c r="AE500" t="s">
        <v>2380</v>
      </c>
      <c r="AF500" t="s">
        <v>2380</v>
      </c>
      <c r="AG500" t="s">
        <v>2383</v>
      </c>
      <c r="AH500">
        <v>1</v>
      </c>
      <c r="AI500" t="s">
        <v>2382</v>
      </c>
      <c r="BD500" t="s">
        <v>530</v>
      </c>
      <c r="BE500">
        <v>1988</v>
      </c>
      <c r="BF500" t="s">
        <v>18</v>
      </c>
      <c r="BG500">
        <v>26</v>
      </c>
      <c r="BH500">
        <v>0</v>
      </c>
      <c r="BI500">
        <v>4500.34</v>
      </c>
      <c r="BJ500" t="s">
        <v>11</v>
      </c>
      <c r="BK500" t="s">
        <v>16</v>
      </c>
      <c r="BL500" t="s">
        <v>356</v>
      </c>
      <c r="CB500" t="s">
        <v>2382</v>
      </c>
    </row>
    <row r="501" spans="1:80" x14ac:dyDescent="0.3">
      <c r="A501" t="s">
        <v>531</v>
      </c>
      <c r="B501">
        <v>1997</v>
      </c>
      <c r="C501" t="s">
        <v>37</v>
      </c>
      <c r="D501">
        <v>13</v>
      </c>
      <c r="E501">
        <v>4</v>
      </c>
      <c r="F501">
        <v>4504.66</v>
      </c>
      <c r="G501" t="s">
        <v>16</v>
      </c>
      <c r="H501" t="s">
        <v>11</v>
      </c>
      <c r="I501" t="s">
        <v>13</v>
      </c>
      <c r="AB501" t="s">
        <v>1871</v>
      </c>
      <c r="AC501">
        <v>27.83</v>
      </c>
      <c r="AD501">
        <v>5.36</v>
      </c>
      <c r="AE501" t="s">
        <v>2380</v>
      </c>
      <c r="AF501" t="s">
        <v>2380</v>
      </c>
      <c r="AG501" t="s">
        <v>2380</v>
      </c>
      <c r="AH501">
        <v>2</v>
      </c>
      <c r="AI501" t="s">
        <v>2380</v>
      </c>
      <c r="BD501" t="s">
        <v>531</v>
      </c>
      <c r="BE501">
        <v>1997</v>
      </c>
      <c r="BF501" t="s">
        <v>37</v>
      </c>
      <c r="BG501">
        <v>13</v>
      </c>
      <c r="BH501">
        <v>4</v>
      </c>
      <c r="BI501">
        <v>4504.66</v>
      </c>
      <c r="BJ501" t="s">
        <v>16</v>
      </c>
      <c r="BK501" t="s">
        <v>11</v>
      </c>
      <c r="BL501" t="s">
        <v>13</v>
      </c>
      <c r="CB501" t="s">
        <v>2380</v>
      </c>
    </row>
    <row r="502" spans="1:80" x14ac:dyDescent="0.3">
      <c r="A502" t="s">
        <v>532</v>
      </c>
      <c r="B502">
        <v>1982</v>
      </c>
      <c r="C502" t="s">
        <v>20</v>
      </c>
      <c r="D502">
        <v>27</v>
      </c>
      <c r="E502">
        <v>3</v>
      </c>
      <c r="F502">
        <v>4511.41</v>
      </c>
      <c r="G502" t="s">
        <v>11</v>
      </c>
      <c r="H502" t="s">
        <v>12</v>
      </c>
      <c r="I502" t="s">
        <v>13</v>
      </c>
      <c r="AB502" t="s">
        <v>1870</v>
      </c>
      <c r="AC502">
        <v>28.93</v>
      </c>
      <c r="AD502">
        <v>5.2</v>
      </c>
      <c r="AE502" t="s">
        <v>2380</v>
      </c>
      <c r="AF502" t="s">
        <v>2380</v>
      </c>
      <c r="AG502" t="s">
        <v>2380</v>
      </c>
      <c r="AH502" t="s">
        <v>2381</v>
      </c>
      <c r="AI502" t="s">
        <v>2382</v>
      </c>
      <c r="BD502" t="s">
        <v>532</v>
      </c>
      <c r="BE502">
        <v>1982</v>
      </c>
      <c r="BF502" t="s">
        <v>20</v>
      </c>
      <c r="BG502">
        <v>27</v>
      </c>
      <c r="BH502">
        <v>3</v>
      </c>
      <c r="BI502">
        <v>4511.41</v>
      </c>
      <c r="BJ502" t="s">
        <v>11</v>
      </c>
      <c r="BK502" t="s">
        <v>12</v>
      </c>
      <c r="BL502" t="s">
        <v>13</v>
      </c>
      <c r="CB502" t="s">
        <v>2382</v>
      </c>
    </row>
    <row r="503" spans="1:80" x14ac:dyDescent="0.3">
      <c r="A503" t="s">
        <v>533</v>
      </c>
      <c r="B503">
        <v>1980</v>
      </c>
      <c r="C503" t="s">
        <v>18</v>
      </c>
      <c r="D503">
        <v>16</v>
      </c>
      <c r="E503">
        <v>2</v>
      </c>
      <c r="F503">
        <v>4515.71</v>
      </c>
      <c r="G503" t="s">
        <v>11</v>
      </c>
      <c r="H503" t="s">
        <v>12</v>
      </c>
      <c r="I503" t="s">
        <v>13</v>
      </c>
      <c r="AB503" t="s">
        <v>1869</v>
      </c>
      <c r="AC503">
        <v>33.82</v>
      </c>
      <c r="AD503">
        <v>5.42</v>
      </c>
      <c r="AE503" t="s">
        <v>2380</v>
      </c>
      <c r="AF503" t="s">
        <v>2380</v>
      </c>
      <c r="AG503" t="s">
        <v>2380</v>
      </c>
      <c r="AH503" t="s">
        <v>2381</v>
      </c>
      <c r="AI503" t="s">
        <v>2380</v>
      </c>
      <c r="BD503" t="s">
        <v>533</v>
      </c>
      <c r="BE503">
        <v>1980</v>
      </c>
      <c r="BF503" t="s">
        <v>18</v>
      </c>
      <c r="BG503">
        <v>16</v>
      </c>
      <c r="BH503">
        <v>2</v>
      </c>
      <c r="BI503">
        <v>4515.71</v>
      </c>
      <c r="BJ503" t="s">
        <v>11</v>
      </c>
      <c r="BK503" t="s">
        <v>12</v>
      </c>
      <c r="BL503" t="s">
        <v>13</v>
      </c>
      <c r="CB503" t="s">
        <v>2380</v>
      </c>
    </row>
    <row r="504" spans="1:80" x14ac:dyDescent="0.3">
      <c r="A504" t="s">
        <v>534</v>
      </c>
      <c r="B504">
        <v>2003</v>
      </c>
      <c r="C504" t="s">
        <v>37</v>
      </c>
      <c r="D504">
        <v>2</v>
      </c>
      <c r="E504">
        <v>0</v>
      </c>
      <c r="F504">
        <v>4518.3999999999996</v>
      </c>
      <c r="G504" t="s">
        <v>11</v>
      </c>
      <c r="H504" t="s">
        <v>12</v>
      </c>
      <c r="I504" t="s">
        <v>535</v>
      </c>
      <c r="AB504" t="s">
        <v>1868</v>
      </c>
      <c r="AC504">
        <v>20.234999999999999</v>
      </c>
      <c r="AD504">
        <v>6.84</v>
      </c>
      <c r="AE504" t="s">
        <v>2380</v>
      </c>
      <c r="AF504" t="s">
        <v>2380</v>
      </c>
      <c r="AG504" t="s">
        <v>2380</v>
      </c>
      <c r="AH504" t="s">
        <v>2381</v>
      </c>
      <c r="AI504" t="s">
        <v>2382</v>
      </c>
      <c r="BD504" t="s">
        <v>534</v>
      </c>
      <c r="BE504">
        <v>2003</v>
      </c>
      <c r="BF504" t="s">
        <v>37</v>
      </c>
      <c r="BG504">
        <v>2</v>
      </c>
      <c r="BH504">
        <v>0</v>
      </c>
      <c r="BI504">
        <v>4518.3999999999996</v>
      </c>
      <c r="BJ504" t="s">
        <v>11</v>
      </c>
      <c r="BK504" t="s">
        <v>12</v>
      </c>
      <c r="BL504" t="s">
        <v>535</v>
      </c>
      <c r="CB504" t="s">
        <v>2382</v>
      </c>
    </row>
    <row r="505" spans="1:80" x14ac:dyDescent="0.3">
      <c r="A505" t="s">
        <v>536</v>
      </c>
      <c r="B505">
        <v>1987</v>
      </c>
      <c r="C505" t="s">
        <v>30</v>
      </c>
      <c r="D505">
        <v>5</v>
      </c>
      <c r="E505">
        <v>3</v>
      </c>
      <c r="F505">
        <v>4518.7700000000004</v>
      </c>
      <c r="G505" t="s">
        <v>11</v>
      </c>
      <c r="H505" t="s">
        <v>12</v>
      </c>
      <c r="I505" t="s">
        <v>23</v>
      </c>
      <c r="AB505" t="s">
        <v>1867</v>
      </c>
      <c r="AC505">
        <v>49.2</v>
      </c>
      <c r="AD505">
        <v>10.9</v>
      </c>
      <c r="AE505" t="s">
        <v>2382</v>
      </c>
      <c r="AF505" t="s">
        <v>2380</v>
      </c>
      <c r="AG505" t="s">
        <v>2383</v>
      </c>
      <c r="AH505">
        <v>1</v>
      </c>
      <c r="AI505" t="s">
        <v>2380</v>
      </c>
      <c r="BD505" t="s">
        <v>536</v>
      </c>
      <c r="BE505">
        <v>1987</v>
      </c>
      <c r="BF505" t="s">
        <v>30</v>
      </c>
      <c r="BG505">
        <v>5</v>
      </c>
      <c r="BH505">
        <v>3</v>
      </c>
      <c r="BI505">
        <v>4518.7700000000004</v>
      </c>
      <c r="BJ505" t="s">
        <v>11</v>
      </c>
      <c r="BK505" t="s">
        <v>12</v>
      </c>
      <c r="BL505" t="s">
        <v>23</v>
      </c>
      <c r="CB505" t="s">
        <v>2380</v>
      </c>
    </row>
    <row r="506" spans="1:80" x14ac:dyDescent="0.3">
      <c r="A506" t="s">
        <v>537</v>
      </c>
      <c r="B506">
        <v>1988</v>
      </c>
      <c r="C506" t="s">
        <v>30</v>
      </c>
      <c r="D506">
        <v>21</v>
      </c>
      <c r="E506">
        <v>0</v>
      </c>
      <c r="F506">
        <v>4518.83</v>
      </c>
      <c r="G506" t="s">
        <v>11</v>
      </c>
      <c r="H506" t="s">
        <v>11</v>
      </c>
      <c r="I506" t="s">
        <v>356</v>
      </c>
      <c r="AB506" t="s">
        <v>1866</v>
      </c>
      <c r="AC506">
        <v>26.4</v>
      </c>
      <c r="AD506">
        <v>4.87</v>
      </c>
      <c r="AE506" t="s">
        <v>2382</v>
      </c>
      <c r="AF506" t="s">
        <v>2380</v>
      </c>
      <c r="AG506" t="s">
        <v>2380</v>
      </c>
      <c r="AH506" t="s">
        <v>2381</v>
      </c>
      <c r="AI506" t="s">
        <v>2382</v>
      </c>
      <c r="BD506" t="s">
        <v>537</v>
      </c>
      <c r="BE506">
        <v>1988</v>
      </c>
      <c r="BF506" t="s">
        <v>30</v>
      </c>
      <c r="BG506">
        <v>21</v>
      </c>
      <c r="BH506">
        <v>0</v>
      </c>
      <c r="BI506">
        <v>4518.83</v>
      </c>
      <c r="BJ506" t="s">
        <v>11</v>
      </c>
      <c r="BK506" t="s">
        <v>11</v>
      </c>
      <c r="BL506" t="s">
        <v>356</v>
      </c>
      <c r="CB506" t="s">
        <v>2382</v>
      </c>
    </row>
    <row r="507" spans="1:80" x14ac:dyDescent="0.3">
      <c r="A507" t="s">
        <v>538</v>
      </c>
      <c r="B507">
        <v>1992</v>
      </c>
      <c r="C507" t="s">
        <v>35</v>
      </c>
      <c r="D507">
        <v>13</v>
      </c>
      <c r="E507">
        <v>1</v>
      </c>
      <c r="F507">
        <v>4527.18</v>
      </c>
      <c r="G507" t="s">
        <v>11</v>
      </c>
      <c r="H507" t="s">
        <v>11</v>
      </c>
      <c r="I507" t="s">
        <v>23</v>
      </c>
      <c r="AB507" t="s">
        <v>1865</v>
      </c>
      <c r="AC507">
        <v>28.38</v>
      </c>
      <c r="AD507">
        <v>6.07</v>
      </c>
      <c r="AE507" t="s">
        <v>2380</v>
      </c>
      <c r="AF507" t="s">
        <v>2380</v>
      </c>
      <c r="AG507" t="s">
        <v>2380</v>
      </c>
      <c r="AH507">
        <v>1</v>
      </c>
      <c r="AI507" t="s">
        <v>2382</v>
      </c>
      <c r="BD507" t="s">
        <v>538</v>
      </c>
      <c r="BE507">
        <v>1992</v>
      </c>
      <c r="BF507" t="s">
        <v>35</v>
      </c>
      <c r="BG507">
        <v>13</v>
      </c>
      <c r="BH507">
        <v>1</v>
      </c>
      <c r="BI507">
        <v>4527.18</v>
      </c>
      <c r="BJ507" t="s">
        <v>11</v>
      </c>
      <c r="BK507" t="s">
        <v>11</v>
      </c>
      <c r="BL507" t="s">
        <v>23</v>
      </c>
      <c r="CB507" t="s">
        <v>2382</v>
      </c>
    </row>
    <row r="508" spans="1:80" x14ac:dyDescent="0.3">
      <c r="A508" t="s">
        <v>539</v>
      </c>
      <c r="B508">
        <v>1993</v>
      </c>
      <c r="C508" t="s">
        <v>18</v>
      </c>
      <c r="D508">
        <v>29</v>
      </c>
      <c r="E508">
        <v>2</v>
      </c>
      <c r="F508">
        <v>4529.4799999999996</v>
      </c>
      <c r="G508" t="s">
        <v>11</v>
      </c>
      <c r="H508" t="s">
        <v>16</v>
      </c>
      <c r="I508" t="s">
        <v>42</v>
      </c>
      <c r="AB508" t="s">
        <v>1864</v>
      </c>
      <c r="AC508">
        <v>24.64</v>
      </c>
      <c r="AD508">
        <v>4.33</v>
      </c>
      <c r="AE508" t="s">
        <v>2380</v>
      </c>
      <c r="AF508" t="s">
        <v>2380</v>
      </c>
      <c r="AG508" t="s">
        <v>2380</v>
      </c>
      <c r="AH508" t="s">
        <v>2381</v>
      </c>
      <c r="AI508" t="s">
        <v>2382</v>
      </c>
      <c r="BD508" t="s">
        <v>539</v>
      </c>
      <c r="BE508">
        <v>1993</v>
      </c>
      <c r="BF508" t="s">
        <v>18</v>
      </c>
      <c r="BG508">
        <v>29</v>
      </c>
      <c r="BH508">
        <v>2</v>
      </c>
      <c r="BI508">
        <v>4529.4799999999996</v>
      </c>
      <c r="BJ508" t="s">
        <v>11</v>
      </c>
      <c r="BK508" t="s">
        <v>16</v>
      </c>
      <c r="BL508" t="s">
        <v>42</v>
      </c>
      <c r="CB508" t="s">
        <v>2382</v>
      </c>
    </row>
    <row r="509" spans="1:80" x14ac:dyDescent="0.3">
      <c r="A509" t="s">
        <v>540</v>
      </c>
      <c r="B509">
        <v>1988</v>
      </c>
      <c r="C509" t="s">
        <v>18</v>
      </c>
      <c r="D509">
        <v>13</v>
      </c>
      <c r="E509">
        <v>1</v>
      </c>
      <c r="F509">
        <v>4536.26</v>
      </c>
      <c r="G509" t="s">
        <v>11</v>
      </c>
      <c r="H509" t="s">
        <v>11</v>
      </c>
      <c r="I509" t="s">
        <v>42</v>
      </c>
      <c r="AB509" t="s">
        <v>1863</v>
      </c>
      <c r="AC509">
        <v>39.71</v>
      </c>
      <c r="AD509">
        <v>5.83</v>
      </c>
      <c r="AE509" t="s">
        <v>2380</v>
      </c>
      <c r="AF509" t="s">
        <v>2380</v>
      </c>
      <c r="AG509" t="s">
        <v>2380</v>
      </c>
      <c r="AH509">
        <v>1</v>
      </c>
      <c r="AI509" t="s">
        <v>2380</v>
      </c>
      <c r="BD509" t="s">
        <v>540</v>
      </c>
      <c r="BE509">
        <v>1988</v>
      </c>
      <c r="BF509" t="s">
        <v>18</v>
      </c>
      <c r="BG509">
        <v>13</v>
      </c>
      <c r="BH509">
        <v>1</v>
      </c>
      <c r="BI509">
        <v>4536.26</v>
      </c>
      <c r="BJ509" t="s">
        <v>11</v>
      </c>
      <c r="BK509" t="s">
        <v>11</v>
      </c>
      <c r="BL509" t="s">
        <v>42</v>
      </c>
      <c r="CB509" t="s">
        <v>2380</v>
      </c>
    </row>
    <row r="510" spans="1:80" x14ac:dyDescent="0.3">
      <c r="A510" t="s">
        <v>541</v>
      </c>
      <c r="B510">
        <v>1990</v>
      </c>
      <c r="C510" t="s">
        <v>15</v>
      </c>
      <c r="D510">
        <v>17</v>
      </c>
      <c r="E510">
        <v>0</v>
      </c>
      <c r="F510">
        <v>4544.2299999999996</v>
      </c>
      <c r="G510" t="s">
        <v>11</v>
      </c>
      <c r="H510" t="s">
        <v>16</v>
      </c>
      <c r="I510" t="s">
        <v>247</v>
      </c>
      <c r="AB510" t="s">
        <v>1862</v>
      </c>
      <c r="AC510">
        <v>22.22</v>
      </c>
      <c r="AD510">
        <v>5.5</v>
      </c>
      <c r="AE510" t="s">
        <v>2380</v>
      </c>
      <c r="AF510" t="s">
        <v>2380</v>
      </c>
      <c r="AG510" t="s">
        <v>2380</v>
      </c>
      <c r="AH510" t="s">
        <v>2381</v>
      </c>
      <c r="AI510" t="s">
        <v>2382</v>
      </c>
      <c r="BD510" t="s">
        <v>541</v>
      </c>
      <c r="BE510">
        <v>1990</v>
      </c>
      <c r="BF510" t="s">
        <v>15</v>
      </c>
      <c r="BG510">
        <v>17</v>
      </c>
      <c r="BH510">
        <v>0</v>
      </c>
      <c r="BI510">
        <v>4544.2299999999996</v>
      </c>
      <c r="BJ510" t="s">
        <v>11</v>
      </c>
      <c r="BK510" t="s">
        <v>16</v>
      </c>
      <c r="BL510" t="s">
        <v>247</v>
      </c>
      <c r="CB510" t="s">
        <v>2382</v>
      </c>
    </row>
    <row r="511" spans="1:80" x14ac:dyDescent="0.3">
      <c r="A511" t="s">
        <v>542</v>
      </c>
      <c r="B511">
        <v>2004</v>
      </c>
      <c r="C511" t="s">
        <v>30</v>
      </c>
      <c r="D511">
        <v>22</v>
      </c>
      <c r="E511">
        <v>4</v>
      </c>
      <c r="F511">
        <v>4561.1899999999996</v>
      </c>
      <c r="G511" t="s">
        <v>11</v>
      </c>
      <c r="H511" t="s">
        <v>11</v>
      </c>
      <c r="I511" t="s">
        <v>247</v>
      </c>
      <c r="AB511" t="s">
        <v>1861</v>
      </c>
      <c r="AC511">
        <v>33.344999999999999</v>
      </c>
      <c r="AD511">
        <v>4.79</v>
      </c>
      <c r="AE511" t="s">
        <v>2380</v>
      </c>
      <c r="AF511" t="s">
        <v>2380</v>
      </c>
      <c r="AG511" t="s">
        <v>2383</v>
      </c>
      <c r="AH511">
        <v>1</v>
      </c>
      <c r="AI511" t="s">
        <v>2380</v>
      </c>
      <c r="BD511" t="s">
        <v>542</v>
      </c>
      <c r="BE511">
        <v>2004</v>
      </c>
      <c r="BF511" t="s">
        <v>30</v>
      </c>
      <c r="BG511">
        <v>22</v>
      </c>
      <c r="BH511">
        <v>4</v>
      </c>
      <c r="BI511">
        <v>4561.1899999999996</v>
      </c>
      <c r="BJ511" t="s">
        <v>11</v>
      </c>
      <c r="BK511" t="s">
        <v>11</v>
      </c>
      <c r="BL511" t="s">
        <v>247</v>
      </c>
      <c r="CB511" t="s">
        <v>2380</v>
      </c>
    </row>
    <row r="512" spans="1:80" x14ac:dyDescent="0.3">
      <c r="A512" t="s">
        <v>543</v>
      </c>
      <c r="B512">
        <v>1990</v>
      </c>
      <c r="C512" t="s">
        <v>20</v>
      </c>
      <c r="D512">
        <v>20</v>
      </c>
      <c r="E512">
        <v>1</v>
      </c>
      <c r="F512">
        <v>4562.84</v>
      </c>
      <c r="G512" t="s">
        <v>11</v>
      </c>
      <c r="H512" t="s">
        <v>11</v>
      </c>
      <c r="I512" t="s">
        <v>13</v>
      </c>
      <c r="AB512" t="s">
        <v>1860</v>
      </c>
      <c r="AC512">
        <v>24.42</v>
      </c>
      <c r="AD512">
        <v>5.81</v>
      </c>
      <c r="AE512" t="s">
        <v>2380</v>
      </c>
      <c r="AF512" t="s">
        <v>2380</v>
      </c>
      <c r="AG512" t="s">
        <v>2380</v>
      </c>
      <c r="AH512">
        <v>1</v>
      </c>
      <c r="AI512" t="s">
        <v>2382</v>
      </c>
      <c r="BD512" t="s">
        <v>543</v>
      </c>
      <c r="BE512">
        <v>1990</v>
      </c>
      <c r="BF512" t="s">
        <v>20</v>
      </c>
      <c r="BG512">
        <v>20</v>
      </c>
      <c r="BH512">
        <v>1</v>
      </c>
      <c r="BI512">
        <v>4562.84</v>
      </c>
      <c r="BJ512" t="s">
        <v>11</v>
      </c>
      <c r="BK512" t="s">
        <v>11</v>
      </c>
      <c r="BL512" t="s">
        <v>13</v>
      </c>
      <c r="CB512" t="s">
        <v>2382</v>
      </c>
    </row>
    <row r="513" spans="1:80" x14ac:dyDescent="0.3">
      <c r="A513" t="s">
        <v>544</v>
      </c>
      <c r="B513">
        <v>1996</v>
      </c>
      <c r="C513" t="s">
        <v>30</v>
      </c>
      <c r="D513">
        <v>25</v>
      </c>
      <c r="E513">
        <v>2</v>
      </c>
      <c r="F513">
        <v>4564.1899999999996</v>
      </c>
      <c r="G513" t="s">
        <v>11</v>
      </c>
      <c r="H513" t="s">
        <v>11</v>
      </c>
      <c r="I513" t="s">
        <v>247</v>
      </c>
      <c r="AB513" t="s">
        <v>1859</v>
      </c>
      <c r="AC513">
        <v>29.81</v>
      </c>
      <c r="AD513">
        <v>5.58</v>
      </c>
      <c r="AE513" t="s">
        <v>2380</v>
      </c>
      <c r="AF513" t="s">
        <v>2380</v>
      </c>
      <c r="AG513" t="s">
        <v>2380</v>
      </c>
      <c r="AH513" t="s">
        <v>2381</v>
      </c>
      <c r="AI513" t="s">
        <v>2382</v>
      </c>
      <c r="BD513" t="s">
        <v>544</v>
      </c>
      <c r="BE513">
        <v>1996</v>
      </c>
      <c r="BF513" t="s">
        <v>30</v>
      </c>
      <c r="BG513">
        <v>25</v>
      </c>
      <c r="BH513">
        <v>2</v>
      </c>
      <c r="BI513">
        <v>4564.1899999999996</v>
      </c>
      <c r="BJ513" t="s">
        <v>11</v>
      </c>
      <c r="BK513" t="s">
        <v>11</v>
      </c>
      <c r="BL513" t="s">
        <v>247</v>
      </c>
      <c r="CB513" t="s">
        <v>2382</v>
      </c>
    </row>
    <row r="514" spans="1:80" x14ac:dyDescent="0.3">
      <c r="A514" t="s">
        <v>545</v>
      </c>
      <c r="B514">
        <v>1989</v>
      </c>
      <c r="C514" t="s">
        <v>20</v>
      </c>
      <c r="D514">
        <v>18</v>
      </c>
      <c r="E514">
        <v>0</v>
      </c>
      <c r="F514">
        <v>4571.41</v>
      </c>
      <c r="G514" t="s">
        <v>11</v>
      </c>
      <c r="H514" t="s">
        <v>11</v>
      </c>
      <c r="I514" t="s">
        <v>23</v>
      </c>
      <c r="AB514" t="s">
        <v>1858</v>
      </c>
      <c r="AC514">
        <v>51.18</v>
      </c>
      <c r="AD514">
        <v>4.4000000000000004</v>
      </c>
      <c r="AE514" t="s">
        <v>2382</v>
      </c>
      <c r="AF514" t="s">
        <v>2380</v>
      </c>
      <c r="AG514" t="s">
        <v>2380</v>
      </c>
      <c r="AH514">
        <v>2</v>
      </c>
      <c r="AI514" t="s">
        <v>2380</v>
      </c>
      <c r="BD514" t="s">
        <v>545</v>
      </c>
      <c r="BE514">
        <v>1989</v>
      </c>
      <c r="BF514" t="s">
        <v>20</v>
      </c>
      <c r="BG514">
        <v>18</v>
      </c>
      <c r="BH514">
        <v>0</v>
      </c>
      <c r="BI514">
        <v>4571.41</v>
      </c>
      <c r="BJ514" t="s">
        <v>11</v>
      </c>
      <c r="BK514" t="s">
        <v>11</v>
      </c>
      <c r="BL514" t="s">
        <v>23</v>
      </c>
      <c r="CB514" t="s">
        <v>2380</v>
      </c>
    </row>
    <row r="515" spans="1:80" x14ac:dyDescent="0.3">
      <c r="A515" t="s">
        <v>546</v>
      </c>
      <c r="B515">
        <v>2000</v>
      </c>
      <c r="C515" t="s">
        <v>10</v>
      </c>
      <c r="D515">
        <v>2</v>
      </c>
      <c r="E515">
        <v>0</v>
      </c>
      <c r="F515">
        <v>4608.03</v>
      </c>
      <c r="G515" t="s">
        <v>11</v>
      </c>
      <c r="H515" t="s">
        <v>12</v>
      </c>
      <c r="I515" t="s">
        <v>42</v>
      </c>
      <c r="AB515" t="s">
        <v>1857</v>
      </c>
      <c r="AC515">
        <v>51.37</v>
      </c>
      <c r="AD515">
        <v>8.18</v>
      </c>
      <c r="AE515" t="s">
        <v>2382</v>
      </c>
      <c r="AF515" t="s">
        <v>2380</v>
      </c>
      <c r="AG515" t="s">
        <v>2380</v>
      </c>
      <c r="AH515" t="s">
        <v>2381</v>
      </c>
      <c r="AI515" t="s">
        <v>2380</v>
      </c>
      <c r="BD515" t="s">
        <v>546</v>
      </c>
      <c r="BE515">
        <v>2000</v>
      </c>
      <c r="BF515" t="s">
        <v>10</v>
      </c>
      <c r="BG515">
        <v>2</v>
      </c>
      <c r="BH515">
        <v>0</v>
      </c>
      <c r="BI515">
        <v>4608.03</v>
      </c>
      <c r="BJ515" t="s">
        <v>11</v>
      </c>
      <c r="BK515" t="s">
        <v>12</v>
      </c>
      <c r="BL515" t="s">
        <v>42</v>
      </c>
      <c r="CB515" t="s">
        <v>2380</v>
      </c>
    </row>
    <row r="516" spans="1:80" x14ac:dyDescent="0.3">
      <c r="A516" t="s">
        <v>547</v>
      </c>
      <c r="B516">
        <v>1998</v>
      </c>
      <c r="C516" t="s">
        <v>18</v>
      </c>
      <c r="D516">
        <v>29</v>
      </c>
      <c r="E516">
        <v>3</v>
      </c>
      <c r="F516">
        <v>4618.08</v>
      </c>
      <c r="G516" t="s">
        <v>11</v>
      </c>
      <c r="H516" t="s">
        <v>16</v>
      </c>
      <c r="I516" t="s">
        <v>23</v>
      </c>
      <c r="AB516" t="s">
        <v>1856</v>
      </c>
      <c r="AC516">
        <v>36.19</v>
      </c>
      <c r="AD516">
        <v>5.52</v>
      </c>
      <c r="AE516" t="s">
        <v>2382</v>
      </c>
      <c r="AF516" t="s">
        <v>2380</v>
      </c>
      <c r="AG516" t="s">
        <v>2380</v>
      </c>
      <c r="AH516" t="s">
        <v>2381</v>
      </c>
      <c r="AI516" t="s">
        <v>2380</v>
      </c>
      <c r="BD516" t="s">
        <v>547</v>
      </c>
      <c r="BE516">
        <v>1998</v>
      </c>
      <c r="BF516" t="s">
        <v>18</v>
      </c>
      <c r="BG516">
        <v>29</v>
      </c>
      <c r="BH516">
        <v>3</v>
      </c>
      <c r="BI516">
        <v>4618.08</v>
      </c>
      <c r="BJ516" t="s">
        <v>11</v>
      </c>
      <c r="BK516" t="s">
        <v>16</v>
      </c>
      <c r="BL516" t="s">
        <v>23</v>
      </c>
      <c r="CB516" t="s">
        <v>2380</v>
      </c>
    </row>
    <row r="517" spans="1:80" x14ac:dyDescent="0.3">
      <c r="A517" t="s">
        <v>548</v>
      </c>
      <c r="B517">
        <v>1985</v>
      </c>
      <c r="C517" t="s">
        <v>18</v>
      </c>
      <c r="D517">
        <v>22</v>
      </c>
      <c r="E517">
        <v>0</v>
      </c>
      <c r="F517">
        <v>4646.76</v>
      </c>
      <c r="G517" t="s">
        <v>16</v>
      </c>
      <c r="H517" t="s">
        <v>16</v>
      </c>
      <c r="I517" t="s">
        <v>42</v>
      </c>
      <c r="AB517" t="s">
        <v>1855</v>
      </c>
      <c r="AC517">
        <v>25.9</v>
      </c>
      <c r="AD517">
        <v>4.84</v>
      </c>
      <c r="AE517" t="s">
        <v>2380</v>
      </c>
      <c r="AF517" t="s">
        <v>2380</v>
      </c>
      <c r="AG517" t="s">
        <v>2380</v>
      </c>
      <c r="AH517" t="s">
        <v>2381</v>
      </c>
      <c r="AI517" t="s">
        <v>2382</v>
      </c>
      <c r="BD517" t="s">
        <v>548</v>
      </c>
      <c r="BE517">
        <v>1985</v>
      </c>
      <c r="BF517" t="s">
        <v>18</v>
      </c>
      <c r="BG517">
        <v>22</v>
      </c>
      <c r="BH517">
        <v>0</v>
      </c>
      <c r="BI517">
        <v>4646.76</v>
      </c>
      <c r="BJ517" t="s">
        <v>16</v>
      </c>
      <c r="BK517" t="s">
        <v>16</v>
      </c>
      <c r="BL517" t="s">
        <v>42</v>
      </c>
      <c r="CB517" t="s">
        <v>2382</v>
      </c>
    </row>
    <row r="518" spans="1:80" x14ac:dyDescent="0.3">
      <c r="A518" t="s">
        <v>549</v>
      </c>
      <c r="B518">
        <v>1996</v>
      </c>
      <c r="C518" t="s">
        <v>37</v>
      </c>
      <c r="D518">
        <v>25</v>
      </c>
      <c r="E518">
        <v>3</v>
      </c>
      <c r="F518">
        <v>4661.29</v>
      </c>
      <c r="G518" t="s">
        <v>11</v>
      </c>
      <c r="H518" t="s">
        <v>16</v>
      </c>
      <c r="I518" t="s">
        <v>356</v>
      </c>
      <c r="AB518" t="s">
        <v>1854</v>
      </c>
      <c r="AC518">
        <v>35.72</v>
      </c>
      <c r="AD518">
        <v>4.08</v>
      </c>
      <c r="AE518" t="s">
        <v>2380</v>
      </c>
      <c r="AF518" t="s">
        <v>2380</v>
      </c>
      <c r="AG518" t="s">
        <v>2383</v>
      </c>
      <c r="AH518">
        <v>1</v>
      </c>
      <c r="AI518" t="s">
        <v>2380</v>
      </c>
      <c r="BD518" t="s">
        <v>549</v>
      </c>
      <c r="BE518">
        <v>1996</v>
      </c>
      <c r="BF518" t="s">
        <v>37</v>
      </c>
      <c r="BG518">
        <v>25</v>
      </c>
      <c r="BH518">
        <v>3</v>
      </c>
      <c r="BI518">
        <v>4661.29</v>
      </c>
      <c r="BJ518" t="s">
        <v>11</v>
      </c>
      <c r="BK518" t="s">
        <v>16</v>
      </c>
      <c r="BL518" t="s">
        <v>356</v>
      </c>
      <c r="CB518" t="s">
        <v>2380</v>
      </c>
    </row>
    <row r="519" spans="1:80" x14ac:dyDescent="0.3">
      <c r="A519" t="s">
        <v>550</v>
      </c>
      <c r="B519">
        <v>1990</v>
      </c>
      <c r="C519" t="s">
        <v>35</v>
      </c>
      <c r="D519">
        <v>5</v>
      </c>
      <c r="E519">
        <v>1</v>
      </c>
      <c r="F519">
        <v>4667.6099999999997</v>
      </c>
      <c r="G519" t="s">
        <v>12</v>
      </c>
      <c r="H519" t="s">
        <v>12</v>
      </c>
      <c r="I519" t="s">
        <v>168</v>
      </c>
      <c r="AB519" t="s">
        <v>1853</v>
      </c>
      <c r="AC519">
        <v>27.94</v>
      </c>
      <c r="AD519">
        <v>4.4800000000000004</v>
      </c>
      <c r="AE519" t="s">
        <v>2380</v>
      </c>
      <c r="AF519" t="s">
        <v>2380</v>
      </c>
      <c r="AG519" t="s">
        <v>2383</v>
      </c>
      <c r="AH519">
        <v>1</v>
      </c>
      <c r="AI519" t="s">
        <v>2382</v>
      </c>
      <c r="BD519" t="s">
        <v>550</v>
      </c>
      <c r="BE519">
        <v>1990</v>
      </c>
      <c r="BF519" t="s">
        <v>35</v>
      </c>
      <c r="BG519">
        <v>5</v>
      </c>
      <c r="BH519">
        <v>1</v>
      </c>
      <c r="BI519">
        <v>4667.6099999999997</v>
      </c>
      <c r="BJ519" t="s">
        <v>12</v>
      </c>
      <c r="BK519" t="s">
        <v>12</v>
      </c>
      <c r="BL519" t="s">
        <v>168</v>
      </c>
      <c r="CB519" t="s">
        <v>2382</v>
      </c>
    </row>
    <row r="520" spans="1:80" x14ac:dyDescent="0.3">
      <c r="A520" t="s">
        <v>551</v>
      </c>
      <c r="B520">
        <v>1990</v>
      </c>
      <c r="C520" t="s">
        <v>20</v>
      </c>
      <c r="D520">
        <v>26</v>
      </c>
      <c r="E520">
        <v>2</v>
      </c>
      <c r="F520">
        <v>4670.6400000000003</v>
      </c>
      <c r="G520" t="s">
        <v>11</v>
      </c>
      <c r="H520" t="s">
        <v>11</v>
      </c>
      <c r="I520" t="s">
        <v>42</v>
      </c>
      <c r="AB520" t="s">
        <v>1852</v>
      </c>
      <c r="AC520">
        <v>27.1</v>
      </c>
      <c r="AD520">
        <v>5.73</v>
      </c>
      <c r="AE520" t="s">
        <v>2380</v>
      </c>
      <c r="AF520" t="s">
        <v>2380</v>
      </c>
      <c r="AG520" t="s">
        <v>2380</v>
      </c>
      <c r="AH520" t="s">
        <v>2381</v>
      </c>
      <c r="AI520" t="s">
        <v>2382</v>
      </c>
      <c r="BD520" t="s">
        <v>551</v>
      </c>
      <c r="BE520">
        <v>1990</v>
      </c>
      <c r="BF520" t="s">
        <v>20</v>
      </c>
      <c r="BG520">
        <v>26</v>
      </c>
      <c r="BH520">
        <v>2</v>
      </c>
      <c r="BI520">
        <v>4670.6400000000003</v>
      </c>
      <c r="BJ520" t="s">
        <v>11</v>
      </c>
      <c r="BK520" t="s">
        <v>11</v>
      </c>
      <c r="BL520" t="s">
        <v>42</v>
      </c>
      <c r="CB520" t="s">
        <v>2382</v>
      </c>
    </row>
    <row r="521" spans="1:80" x14ac:dyDescent="0.3">
      <c r="A521" t="s">
        <v>552</v>
      </c>
      <c r="B521">
        <v>1990</v>
      </c>
      <c r="C521" t="s">
        <v>10</v>
      </c>
      <c r="D521">
        <v>13</v>
      </c>
      <c r="E521">
        <v>2</v>
      </c>
      <c r="F521">
        <v>4673.3900000000003</v>
      </c>
      <c r="G521" t="s">
        <v>11</v>
      </c>
      <c r="H521" t="s">
        <v>16</v>
      </c>
      <c r="I521" t="s">
        <v>13</v>
      </c>
      <c r="AB521" t="s">
        <v>1851</v>
      </c>
      <c r="AC521">
        <v>18.3</v>
      </c>
      <c r="AD521">
        <v>5.46</v>
      </c>
      <c r="AE521" t="s">
        <v>2382</v>
      </c>
      <c r="AF521" t="s">
        <v>2380</v>
      </c>
      <c r="AG521" t="s">
        <v>2383</v>
      </c>
      <c r="AH521">
        <v>1</v>
      </c>
      <c r="AI521" t="s">
        <v>2382</v>
      </c>
      <c r="BD521" t="s">
        <v>552</v>
      </c>
      <c r="BE521">
        <v>1990</v>
      </c>
      <c r="BF521" t="s">
        <v>10</v>
      </c>
      <c r="BG521">
        <v>13</v>
      </c>
      <c r="BH521">
        <v>2</v>
      </c>
      <c r="BI521">
        <v>4673.3900000000003</v>
      </c>
      <c r="BJ521" t="s">
        <v>11</v>
      </c>
      <c r="BK521" t="s">
        <v>16</v>
      </c>
      <c r="BL521" t="s">
        <v>13</v>
      </c>
      <c r="CB521" t="s">
        <v>2382</v>
      </c>
    </row>
    <row r="522" spans="1:80" x14ac:dyDescent="0.3">
      <c r="A522" t="s">
        <v>553</v>
      </c>
      <c r="B522">
        <v>1979</v>
      </c>
      <c r="C522" t="s">
        <v>37</v>
      </c>
      <c r="D522">
        <v>18</v>
      </c>
      <c r="E522">
        <v>2</v>
      </c>
      <c r="F522">
        <v>4674.2</v>
      </c>
      <c r="G522" t="s">
        <v>11</v>
      </c>
      <c r="H522" t="s">
        <v>16</v>
      </c>
      <c r="I522" t="s">
        <v>13</v>
      </c>
      <c r="AB522" t="s">
        <v>1850</v>
      </c>
      <c r="AC522">
        <v>25.3</v>
      </c>
      <c r="AD522">
        <v>5.0199999999999996</v>
      </c>
      <c r="AE522" t="s">
        <v>2382</v>
      </c>
      <c r="AF522" t="s">
        <v>2380</v>
      </c>
      <c r="AG522" t="s">
        <v>2380</v>
      </c>
      <c r="AH522">
        <v>1</v>
      </c>
      <c r="AI522" t="s">
        <v>2382</v>
      </c>
      <c r="BD522" t="s">
        <v>553</v>
      </c>
      <c r="BE522">
        <v>1979</v>
      </c>
      <c r="BF522" t="s">
        <v>37</v>
      </c>
      <c r="BG522">
        <v>18</v>
      </c>
      <c r="BH522">
        <v>2</v>
      </c>
      <c r="BI522">
        <v>4674.2</v>
      </c>
      <c r="BJ522" t="s">
        <v>11</v>
      </c>
      <c r="BK522" t="s">
        <v>16</v>
      </c>
      <c r="BL522" t="s">
        <v>13</v>
      </c>
      <c r="CB522" t="s">
        <v>2382</v>
      </c>
    </row>
    <row r="523" spans="1:80" x14ac:dyDescent="0.3">
      <c r="A523" t="s">
        <v>554</v>
      </c>
      <c r="B523">
        <v>2003</v>
      </c>
      <c r="C523" t="s">
        <v>37</v>
      </c>
      <c r="D523">
        <v>4</v>
      </c>
      <c r="E523">
        <v>0</v>
      </c>
      <c r="F523">
        <v>4678.8</v>
      </c>
      <c r="G523" t="s">
        <v>11</v>
      </c>
      <c r="H523" t="s">
        <v>16</v>
      </c>
      <c r="I523" t="s">
        <v>300</v>
      </c>
      <c r="AB523" t="s">
        <v>1849</v>
      </c>
      <c r="AC523">
        <v>38.83</v>
      </c>
      <c r="AD523">
        <v>6.36</v>
      </c>
      <c r="AE523" t="s">
        <v>2380</v>
      </c>
      <c r="AF523" t="s">
        <v>2380</v>
      </c>
      <c r="AG523" t="s">
        <v>2380</v>
      </c>
      <c r="AH523">
        <v>1</v>
      </c>
      <c r="AI523" t="s">
        <v>2380</v>
      </c>
      <c r="BD523" t="s">
        <v>554</v>
      </c>
      <c r="BE523">
        <v>2003</v>
      </c>
      <c r="BF523" t="s">
        <v>37</v>
      </c>
      <c r="BG523">
        <v>4</v>
      </c>
      <c r="BH523">
        <v>0</v>
      </c>
      <c r="BI523">
        <v>4678.8</v>
      </c>
      <c r="BJ523" t="s">
        <v>11</v>
      </c>
      <c r="BK523" t="s">
        <v>16</v>
      </c>
      <c r="BL523" t="s">
        <v>300</v>
      </c>
      <c r="CB523" t="s">
        <v>2380</v>
      </c>
    </row>
    <row r="524" spans="1:80" x14ac:dyDescent="0.3">
      <c r="A524" t="s">
        <v>555</v>
      </c>
      <c r="B524">
        <v>1990</v>
      </c>
      <c r="C524" t="s">
        <v>20</v>
      </c>
      <c r="D524">
        <v>4</v>
      </c>
      <c r="E524">
        <v>2</v>
      </c>
      <c r="F524">
        <v>4686.3900000000003</v>
      </c>
      <c r="G524" t="s">
        <v>12</v>
      </c>
      <c r="H524" t="s">
        <v>12</v>
      </c>
      <c r="I524" t="s">
        <v>13</v>
      </c>
      <c r="AB524" t="s">
        <v>1848</v>
      </c>
      <c r="AC524">
        <v>27.6</v>
      </c>
      <c r="AD524">
        <v>5.36</v>
      </c>
      <c r="AE524" t="s">
        <v>2380</v>
      </c>
      <c r="AF524" t="s">
        <v>2380</v>
      </c>
      <c r="AG524" t="s">
        <v>2380</v>
      </c>
      <c r="AH524">
        <v>1</v>
      </c>
      <c r="AI524" t="s">
        <v>2380</v>
      </c>
      <c r="BD524" t="s">
        <v>555</v>
      </c>
      <c r="BE524">
        <v>1990</v>
      </c>
      <c r="BF524" t="s">
        <v>20</v>
      </c>
      <c r="BG524">
        <v>4</v>
      </c>
      <c r="BH524">
        <v>2</v>
      </c>
      <c r="BI524">
        <v>4686.3900000000003</v>
      </c>
      <c r="BJ524" t="s">
        <v>12</v>
      </c>
      <c r="BK524" t="s">
        <v>12</v>
      </c>
      <c r="BL524" t="s">
        <v>13</v>
      </c>
      <c r="CB524" t="s">
        <v>2380</v>
      </c>
    </row>
    <row r="525" spans="1:80" x14ac:dyDescent="0.3">
      <c r="A525" t="s">
        <v>556</v>
      </c>
      <c r="B525">
        <v>2003</v>
      </c>
      <c r="C525" t="s">
        <v>18</v>
      </c>
      <c r="D525">
        <v>22</v>
      </c>
      <c r="E525">
        <v>5</v>
      </c>
      <c r="F525">
        <v>4687.8</v>
      </c>
      <c r="G525" t="s">
        <v>11</v>
      </c>
      <c r="H525" t="s">
        <v>12</v>
      </c>
      <c r="I525" t="s">
        <v>42</v>
      </c>
      <c r="AB525" t="s">
        <v>1847</v>
      </c>
      <c r="AC525">
        <v>46.4</v>
      </c>
      <c r="AD525">
        <v>8.3699999999999992</v>
      </c>
      <c r="AE525" t="s">
        <v>2382</v>
      </c>
      <c r="AF525" t="s">
        <v>2380</v>
      </c>
      <c r="AG525" t="s">
        <v>2383</v>
      </c>
      <c r="AH525">
        <v>1</v>
      </c>
      <c r="AI525" t="s">
        <v>2380</v>
      </c>
      <c r="BD525" t="s">
        <v>556</v>
      </c>
      <c r="BE525">
        <v>2003</v>
      </c>
      <c r="BF525" t="s">
        <v>18</v>
      </c>
      <c r="BG525">
        <v>22</v>
      </c>
      <c r="BH525">
        <v>5</v>
      </c>
      <c r="BI525">
        <v>4687.8</v>
      </c>
      <c r="BJ525" t="s">
        <v>11</v>
      </c>
      <c r="BK525" t="s">
        <v>12</v>
      </c>
      <c r="BL525" t="s">
        <v>42</v>
      </c>
      <c r="CB525" t="s">
        <v>2380</v>
      </c>
    </row>
    <row r="526" spans="1:80" x14ac:dyDescent="0.3">
      <c r="A526" t="s">
        <v>557</v>
      </c>
      <c r="B526">
        <v>1977</v>
      </c>
      <c r="C526" t="s">
        <v>30</v>
      </c>
      <c r="D526">
        <v>4</v>
      </c>
      <c r="E526">
        <v>2</v>
      </c>
      <c r="F526">
        <v>4699.47</v>
      </c>
      <c r="G526" t="s">
        <v>11</v>
      </c>
      <c r="H526" t="s">
        <v>12</v>
      </c>
      <c r="I526" t="s">
        <v>13</v>
      </c>
      <c r="AB526" t="s">
        <v>1846</v>
      </c>
      <c r="AC526">
        <v>51.92</v>
      </c>
      <c r="AD526">
        <v>5.18</v>
      </c>
      <c r="AE526" t="s">
        <v>2382</v>
      </c>
      <c r="AF526" t="s">
        <v>2380</v>
      </c>
      <c r="AG526" t="s">
        <v>2383</v>
      </c>
      <c r="AH526">
        <v>1</v>
      </c>
      <c r="AI526" t="s">
        <v>2380</v>
      </c>
      <c r="BD526" t="s">
        <v>557</v>
      </c>
      <c r="BE526">
        <v>1977</v>
      </c>
      <c r="BF526" t="s">
        <v>30</v>
      </c>
      <c r="BG526">
        <v>4</v>
      </c>
      <c r="BH526">
        <v>2</v>
      </c>
      <c r="BI526">
        <v>4699.47</v>
      </c>
      <c r="BJ526" t="s">
        <v>11</v>
      </c>
      <c r="BK526" t="s">
        <v>12</v>
      </c>
      <c r="BL526" t="s">
        <v>13</v>
      </c>
      <c r="CB526" t="s">
        <v>2380</v>
      </c>
    </row>
    <row r="527" spans="1:80" x14ac:dyDescent="0.3">
      <c r="A527" t="s">
        <v>558</v>
      </c>
      <c r="B527">
        <v>1981</v>
      </c>
      <c r="C527" t="s">
        <v>35</v>
      </c>
      <c r="D527">
        <v>12</v>
      </c>
      <c r="E527">
        <v>1</v>
      </c>
      <c r="F527">
        <v>4712.12</v>
      </c>
      <c r="G527" t="s">
        <v>11</v>
      </c>
      <c r="H527" t="s">
        <v>12</v>
      </c>
      <c r="I527" t="s">
        <v>42</v>
      </c>
      <c r="AB527" t="s">
        <v>1845</v>
      </c>
      <c r="AC527">
        <v>32.395000000000003</v>
      </c>
      <c r="AD527">
        <v>5.68</v>
      </c>
      <c r="AE527" t="s">
        <v>2382</v>
      </c>
      <c r="AF527" t="s">
        <v>2380</v>
      </c>
      <c r="AG527" t="s">
        <v>2380</v>
      </c>
      <c r="AH527">
        <v>1</v>
      </c>
      <c r="AI527" t="s">
        <v>2380</v>
      </c>
      <c r="BD527" t="s">
        <v>558</v>
      </c>
      <c r="BE527">
        <v>1981</v>
      </c>
      <c r="BF527" t="s">
        <v>35</v>
      </c>
      <c r="BG527">
        <v>12</v>
      </c>
      <c r="BH527">
        <v>1</v>
      </c>
      <c r="BI527">
        <v>4712.12</v>
      </c>
      <c r="BJ527" t="s">
        <v>11</v>
      </c>
      <c r="BK527" t="s">
        <v>12</v>
      </c>
      <c r="BL527" t="s">
        <v>42</v>
      </c>
      <c r="CB527" t="s">
        <v>2380</v>
      </c>
    </row>
    <row r="528" spans="1:80" x14ac:dyDescent="0.3">
      <c r="A528" t="s">
        <v>559</v>
      </c>
      <c r="B528">
        <v>1992</v>
      </c>
      <c r="C528" t="s">
        <v>37</v>
      </c>
      <c r="D528">
        <v>9</v>
      </c>
      <c r="E528">
        <v>1</v>
      </c>
      <c r="F528">
        <v>4718.2</v>
      </c>
      <c r="G528" t="s">
        <v>11</v>
      </c>
      <c r="H528" t="s">
        <v>12</v>
      </c>
      <c r="I528" t="s">
        <v>247</v>
      </c>
      <c r="AB528" t="s">
        <v>1844</v>
      </c>
      <c r="AC528">
        <v>46.19</v>
      </c>
      <c r="AD528">
        <v>7.31</v>
      </c>
      <c r="AE528" t="s">
        <v>2382</v>
      </c>
      <c r="AF528" t="s">
        <v>2380</v>
      </c>
      <c r="AG528" t="s">
        <v>2383</v>
      </c>
      <c r="AH528">
        <v>1</v>
      </c>
      <c r="AI528" t="s">
        <v>2380</v>
      </c>
      <c r="BD528" t="s">
        <v>559</v>
      </c>
      <c r="BE528">
        <v>1992</v>
      </c>
      <c r="BF528" t="s">
        <v>37</v>
      </c>
      <c r="BG528">
        <v>9</v>
      </c>
      <c r="BH528">
        <v>1</v>
      </c>
      <c r="BI528">
        <v>4718.2</v>
      </c>
      <c r="BJ528" t="s">
        <v>11</v>
      </c>
      <c r="BK528" t="s">
        <v>12</v>
      </c>
      <c r="BL528" t="s">
        <v>247</v>
      </c>
      <c r="CB528" t="s">
        <v>2380</v>
      </c>
    </row>
    <row r="529" spans="1:80" x14ac:dyDescent="0.3">
      <c r="A529" t="s">
        <v>560</v>
      </c>
      <c r="B529">
        <v>1992</v>
      </c>
      <c r="C529" t="s">
        <v>20</v>
      </c>
      <c r="D529">
        <v>28</v>
      </c>
      <c r="E529">
        <v>1</v>
      </c>
      <c r="F529">
        <v>4719.5200000000004</v>
      </c>
      <c r="G529" t="s">
        <v>11</v>
      </c>
      <c r="H529" t="s">
        <v>11</v>
      </c>
      <c r="I529" t="s">
        <v>247</v>
      </c>
      <c r="AB529" t="s">
        <v>1843</v>
      </c>
      <c r="AC529">
        <v>27.93</v>
      </c>
      <c r="AD529">
        <v>4.67</v>
      </c>
      <c r="AE529" t="s">
        <v>2380</v>
      </c>
      <c r="AF529" t="s">
        <v>2380</v>
      </c>
      <c r="AG529" t="s">
        <v>2383</v>
      </c>
      <c r="AH529">
        <v>1</v>
      </c>
      <c r="AI529" t="s">
        <v>2380</v>
      </c>
      <c r="BD529" t="s">
        <v>560</v>
      </c>
      <c r="BE529">
        <v>1992</v>
      </c>
      <c r="BF529" t="s">
        <v>20</v>
      </c>
      <c r="BG529">
        <v>28</v>
      </c>
      <c r="BH529">
        <v>1</v>
      </c>
      <c r="BI529">
        <v>4719.5200000000004</v>
      </c>
      <c r="BJ529" t="s">
        <v>11</v>
      </c>
      <c r="BK529" t="s">
        <v>11</v>
      </c>
      <c r="BL529" t="s">
        <v>247</v>
      </c>
      <c r="CB529" t="s">
        <v>2380</v>
      </c>
    </row>
    <row r="530" spans="1:80" x14ac:dyDescent="0.3">
      <c r="A530" t="s">
        <v>561</v>
      </c>
      <c r="B530">
        <v>1994</v>
      </c>
      <c r="C530" t="s">
        <v>35</v>
      </c>
      <c r="D530">
        <v>12</v>
      </c>
      <c r="E530">
        <v>2</v>
      </c>
      <c r="F530">
        <v>4719.74</v>
      </c>
      <c r="G530" t="s">
        <v>11</v>
      </c>
      <c r="H530" t="s">
        <v>16</v>
      </c>
      <c r="I530" t="s">
        <v>23</v>
      </c>
      <c r="AB530" t="s">
        <v>1842</v>
      </c>
      <c r="AC530">
        <v>45.62</v>
      </c>
      <c r="AD530">
        <v>6.87</v>
      </c>
      <c r="AE530" t="s">
        <v>2380</v>
      </c>
      <c r="AF530" t="s">
        <v>2380</v>
      </c>
      <c r="AG530" t="s">
        <v>2380</v>
      </c>
      <c r="AH530" t="s">
        <v>2381</v>
      </c>
      <c r="AI530" t="s">
        <v>2380</v>
      </c>
      <c r="BD530" t="s">
        <v>561</v>
      </c>
      <c r="BE530">
        <v>1994</v>
      </c>
      <c r="BF530" t="s">
        <v>35</v>
      </c>
      <c r="BG530">
        <v>12</v>
      </c>
      <c r="BH530">
        <v>2</v>
      </c>
      <c r="BI530">
        <v>4719.74</v>
      </c>
      <c r="BJ530" t="s">
        <v>11</v>
      </c>
      <c r="BK530" t="s">
        <v>16</v>
      </c>
      <c r="BL530" t="s">
        <v>23</v>
      </c>
      <c r="CB530" t="s">
        <v>2380</v>
      </c>
    </row>
    <row r="531" spans="1:80" x14ac:dyDescent="0.3">
      <c r="A531" t="s">
        <v>562</v>
      </c>
      <c r="B531">
        <v>1980</v>
      </c>
      <c r="C531" t="s">
        <v>10</v>
      </c>
      <c r="D531">
        <v>2</v>
      </c>
      <c r="E531">
        <v>2</v>
      </c>
      <c r="F531">
        <v>4728.71</v>
      </c>
      <c r="G531" t="s">
        <v>11</v>
      </c>
      <c r="H531" t="s">
        <v>12</v>
      </c>
      <c r="I531" t="s">
        <v>23</v>
      </c>
      <c r="AB531" t="s">
        <v>1841</v>
      </c>
      <c r="AC531">
        <v>35.31</v>
      </c>
      <c r="AD531">
        <v>5.87</v>
      </c>
      <c r="AE531" t="s">
        <v>2380</v>
      </c>
      <c r="AF531" t="s">
        <v>2380</v>
      </c>
      <c r="AG531" t="s">
        <v>2383</v>
      </c>
      <c r="AH531">
        <v>1</v>
      </c>
      <c r="AI531" t="s">
        <v>2380</v>
      </c>
      <c r="BD531" t="s">
        <v>562</v>
      </c>
      <c r="BE531">
        <v>1980</v>
      </c>
      <c r="BF531" t="s">
        <v>10</v>
      </c>
      <c r="BG531">
        <v>2</v>
      </c>
      <c r="BH531">
        <v>2</v>
      </c>
      <c r="BI531">
        <v>4728.71</v>
      </c>
      <c r="BJ531" t="s">
        <v>11</v>
      </c>
      <c r="BK531" t="s">
        <v>12</v>
      </c>
      <c r="BL531" t="s">
        <v>23</v>
      </c>
      <c r="CB531" t="s">
        <v>2380</v>
      </c>
    </row>
    <row r="532" spans="1:80" x14ac:dyDescent="0.3">
      <c r="A532" t="s">
        <v>563</v>
      </c>
      <c r="B532">
        <v>1986</v>
      </c>
      <c r="C532" t="s">
        <v>20</v>
      </c>
      <c r="D532">
        <v>5</v>
      </c>
      <c r="E532">
        <v>3</v>
      </c>
      <c r="F532">
        <v>4734.6400000000003</v>
      </c>
      <c r="G532" t="s">
        <v>11</v>
      </c>
      <c r="H532" t="s">
        <v>16</v>
      </c>
      <c r="I532" t="s">
        <v>13</v>
      </c>
      <c r="AB532" t="s">
        <v>1840</v>
      </c>
      <c r="AC532">
        <v>30.4</v>
      </c>
      <c r="AD532">
        <v>4.07</v>
      </c>
      <c r="AE532" t="s">
        <v>2382</v>
      </c>
      <c r="AF532" t="s">
        <v>2380</v>
      </c>
      <c r="AG532" t="s">
        <v>2380</v>
      </c>
      <c r="AH532">
        <v>1</v>
      </c>
      <c r="AI532" t="s">
        <v>2380</v>
      </c>
      <c r="BD532" t="s">
        <v>563</v>
      </c>
      <c r="BE532">
        <v>1986</v>
      </c>
      <c r="BF532" t="s">
        <v>20</v>
      </c>
      <c r="BG532">
        <v>5</v>
      </c>
      <c r="BH532">
        <v>3</v>
      </c>
      <c r="BI532">
        <v>4734.6400000000003</v>
      </c>
      <c r="BJ532" t="s">
        <v>11</v>
      </c>
      <c r="BK532" t="s">
        <v>16</v>
      </c>
      <c r="BL532" t="s">
        <v>13</v>
      </c>
      <c r="CB532" t="s">
        <v>2380</v>
      </c>
    </row>
    <row r="533" spans="1:80" x14ac:dyDescent="0.3">
      <c r="A533" t="s">
        <v>564</v>
      </c>
      <c r="B533">
        <v>1991</v>
      </c>
      <c r="C533" t="s">
        <v>37</v>
      </c>
      <c r="D533">
        <v>12</v>
      </c>
      <c r="E533">
        <v>1</v>
      </c>
      <c r="F533">
        <v>4738.2700000000004</v>
      </c>
      <c r="G533" t="s">
        <v>11</v>
      </c>
      <c r="H533" t="s">
        <v>12</v>
      </c>
      <c r="I533" t="s">
        <v>23</v>
      </c>
      <c r="AB533" t="s">
        <v>1839</v>
      </c>
      <c r="AC533">
        <v>20.13</v>
      </c>
      <c r="AD533">
        <v>6.47</v>
      </c>
      <c r="AE533" t="s">
        <v>2380</v>
      </c>
      <c r="AF533" t="s">
        <v>2380</v>
      </c>
      <c r="AG533" t="s">
        <v>2383</v>
      </c>
      <c r="AH533">
        <v>1</v>
      </c>
      <c r="AI533" t="s">
        <v>2382</v>
      </c>
      <c r="BD533" t="s">
        <v>564</v>
      </c>
      <c r="BE533">
        <v>1991</v>
      </c>
      <c r="BF533" t="s">
        <v>37</v>
      </c>
      <c r="BG533">
        <v>12</v>
      </c>
      <c r="BH533">
        <v>1</v>
      </c>
      <c r="BI533">
        <v>4738.2700000000004</v>
      </c>
      <c r="BJ533" t="s">
        <v>11</v>
      </c>
      <c r="BK533" t="s">
        <v>12</v>
      </c>
      <c r="BL533" t="s">
        <v>23</v>
      </c>
      <c r="CB533" t="s">
        <v>2382</v>
      </c>
    </row>
    <row r="534" spans="1:80" x14ac:dyDescent="0.3">
      <c r="A534" t="s">
        <v>565</v>
      </c>
      <c r="B534">
        <v>2004</v>
      </c>
      <c r="C534" t="s">
        <v>15</v>
      </c>
      <c r="D534">
        <v>24</v>
      </c>
      <c r="E534">
        <v>0</v>
      </c>
      <c r="F534">
        <v>4740.78</v>
      </c>
      <c r="G534" t="s">
        <v>11</v>
      </c>
      <c r="H534" t="s">
        <v>12</v>
      </c>
      <c r="I534" t="s">
        <v>300</v>
      </c>
      <c r="AB534" t="s">
        <v>1838</v>
      </c>
      <c r="AC534">
        <v>23.655000000000001</v>
      </c>
      <c r="AD534">
        <v>5.14</v>
      </c>
      <c r="AE534" t="s">
        <v>2380</v>
      </c>
      <c r="AF534" t="s">
        <v>2380</v>
      </c>
      <c r="AG534" t="s">
        <v>2380</v>
      </c>
      <c r="AH534">
        <v>1</v>
      </c>
      <c r="AI534" t="s">
        <v>2382</v>
      </c>
      <c r="BD534" t="s">
        <v>565</v>
      </c>
      <c r="BE534">
        <v>2004</v>
      </c>
      <c r="BF534" t="s">
        <v>15</v>
      </c>
      <c r="BG534">
        <v>24</v>
      </c>
      <c r="BH534">
        <v>0</v>
      </c>
      <c r="BI534">
        <v>4740.78</v>
      </c>
      <c r="BJ534" t="s">
        <v>11</v>
      </c>
      <c r="BK534" t="s">
        <v>12</v>
      </c>
      <c r="BL534" t="s">
        <v>300</v>
      </c>
      <c r="CB534" t="s">
        <v>2382</v>
      </c>
    </row>
    <row r="535" spans="1:80" x14ac:dyDescent="0.3">
      <c r="A535" t="s">
        <v>566</v>
      </c>
      <c r="B535">
        <v>1987</v>
      </c>
      <c r="C535" t="s">
        <v>18</v>
      </c>
      <c r="D535">
        <v>5</v>
      </c>
      <c r="E535">
        <v>1</v>
      </c>
      <c r="F535">
        <v>4746.34</v>
      </c>
      <c r="G535" t="s">
        <v>11</v>
      </c>
      <c r="H535" t="s">
        <v>11</v>
      </c>
      <c r="I535" t="s">
        <v>42</v>
      </c>
      <c r="AB535" t="s">
        <v>1837</v>
      </c>
      <c r="AC535">
        <v>49.05</v>
      </c>
      <c r="AD535">
        <v>9.77</v>
      </c>
      <c r="AE535" t="s">
        <v>2382</v>
      </c>
      <c r="AF535" t="s">
        <v>2380</v>
      </c>
      <c r="AG535" t="s">
        <v>2380</v>
      </c>
      <c r="AH535" t="s">
        <v>2381</v>
      </c>
      <c r="AI535" t="s">
        <v>2380</v>
      </c>
      <c r="BD535" t="s">
        <v>566</v>
      </c>
      <c r="BE535">
        <v>1987</v>
      </c>
      <c r="BF535" t="s">
        <v>18</v>
      </c>
      <c r="BG535">
        <v>5</v>
      </c>
      <c r="BH535">
        <v>1</v>
      </c>
      <c r="BI535">
        <v>4746.34</v>
      </c>
      <c r="BJ535" t="s">
        <v>11</v>
      </c>
      <c r="BK535" t="s">
        <v>11</v>
      </c>
      <c r="BL535" t="s">
        <v>42</v>
      </c>
      <c r="CB535" t="s">
        <v>2380</v>
      </c>
    </row>
    <row r="536" spans="1:80" x14ac:dyDescent="0.3">
      <c r="A536" t="s">
        <v>567</v>
      </c>
      <c r="B536">
        <v>1987</v>
      </c>
      <c r="C536" t="s">
        <v>20</v>
      </c>
      <c r="D536">
        <v>2</v>
      </c>
      <c r="E536">
        <v>1</v>
      </c>
      <c r="F536">
        <v>4747.05</v>
      </c>
      <c r="G536" t="s">
        <v>11</v>
      </c>
      <c r="H536" t="s">
        <v>11</v>
      </c>
      <c r="I536" t="s">
        <v>13</v>
      </c>
      <c r="AB536" t="s">
        <v>1836</v>
      </c>
      <c r="AC536">
        <v>51.94</v>
      </c>
      <c r="AD536">
        <v>8.8000000000000007</v>
      </c>
      <c r="AE536" t="s">
        <v>2382</v>
      </c>
      <c r="AF536" t="s">
        <v>2380</v>
      </c>
      <c r="AG536" t="s">
        <v>2380</v>
      </c>
      <c r="AH536">
        <v>2</v>
      </c>
      <c r="AI536" t="s">
        <v>2380</v>
      </c>
      <c r="BD536" t="s">
        <v>567</v>
      </c>
      <c r="BE536">
        <v>1987</v>
      </c>
      <c r="BF536" t="s">
        <v>20</v>
      </c>
      <c r="BG536">
        <v>2</v>
      </c>
      <c r="BH536">
        <v>1</v>
      </c>
      <c r="BI536">
        <v>4747.05</v>
      </c>
      <c r="BJ536" t="s">
        <v>11</v>
      </c>
      <c r="BK536" t="s">
        <v>11</v>
      </c>
      <c r="BL536" t="s">
        <v>13</v>
      </c>
      <c r="CB536" t="s">
        <v>2380</v>
      </c>
    </row>
    <row r="537" spans="1:80" x14ac:dyDescent="0.3">
      <c r="A537" t="s">
        <v>568</v>
      </c>
      <c r="B537">
        <v>1987</v>
      </c>
      <c r="C537" t="s">
        <v>15</v>
      </c>
      <c r="D537">
        <v>22</v>
      </c>
      <c r="E537">
        <v>1</v>
      </c>
      <c r="F537">
        <v>4751.07</v>
      </c>
      <c r="G537" t="s">
        <v>12</v>
      </c>
      <c r="H537" t="s">
        <v>16</v>
      </c>
      <c r="I537" t="s">
        <v>42</v>
      </c>
      <c r="AB537" t="s">
        <v>1835</v>
      </c>
      <c r="AC537">
        <v>29.83</v>
      </c>
      <c r="AD537">
        <v>5.84</v>
      </c>
      <c r="AE537" t="s">
        <v>2380</v>
      </c>
      <c r="AF537" t="s">
        <v>2380</v>
      </c>
      <c r="AG537" t="s">
        <v>2380</v>
      </c>
      <c r="AH537">
        <v>1</v>
      </c>
      <c r="AI537" t="s">
        <v>2382</v>
      </c>
      <c r="BD537" t="s">
        <v>568</v>
      </c>
      <c r="BE537">
        <v>1987</v>
      </c>
      <c r="BF537" t="s">
        <v>15</v>
      </c>
      <c r="BG537">
        <v>22</v>
      </c>
      <c r="BH537">
        <v>1</v>
      </c>
      <c r="BI537">
        <v>4751.07</v>
      </c>
      <c r="BJ537" t="s">
        <v>12</v>
      </c>
      <c r="BK537" t="s">
        <v>16</v>
      </c>
      <c r="BL537" t="s">
        <v>42</v>
      </c>
      <c r="CB537" t="s">
        <v>2382</v>
      </c>
    </row>
    <row r="538" spans="1:80" x14ac:dyDescent="0.3">
      <c r="A538" t="s">
        <v>569</v>
      </c>
      <c r="B538">
        <v>1992</v>
      </c>
      <c r="C538" t="s">
        <v>35</v>
      </c>
      <c r="D538">
        <v>16</v>
      </c>
      <c r="E538">
        <v>2</v>
      </c>
      <c r="F538">
        <v>4753.6400000000003</v>
      </c>
      <c r="G538" t="s">
        <v>11</v>
      </c>
      <c r="H538" t="s">
        <v>12</v>
      </c>
      <c r="I538" t="s">
        <v>13</v>
      </c>
      <c r="AB538" t="s">
        <v>1834</v>
      </c>
      <c r="AC538">
        <v>22.6</v>
      </c>
      <c r="AD538">
        <v>10.43</v>
      </c>
      <c r="AE538" t="s">
        <v>2382</v>
      </c>
      <c r="AF538" t="s">
        <v>2380</v>
      </c>
      <c r="AG538" t="s">
        <v>2380</v>
      </c>
      <c r="AH538">
        <v>1</v>
      </c>
      <c r="AI538" t="s">
        <v>2382</v>
      </c>
      <c r="BD538" t="s">
        <v>569</v>
      </c>
      <c r="BE538">
        <v>1992</v>
      </c>
      <c r="BF538" t="s">
        <v>35</v>
      </c>
      <c r="BG538">
        <v>16</v>
      </c>
      <c r="BH538">
        <v>2</v>
      </c>
      <c r="BI538">
        <v>4753.6400000000003</v>
      </c>
      <c r="BJ538" t="s">
        <v>11</v>
      </c>
      <c r="BK538" t="s">
        <v>12</v>
      </c>
      <c r="BL538" t="s">
        <v>13</v>
      </c>
      <c r="CB538" t="s">
        <v>2382</v>
      </c>
    </row>
    <row r="539" spans="1:80" x14ac:dyDescent="0.3">
      <c r="A539" t="s">
        <v>570</v>
      </c>
      <c r="B539">
        <v>1987</v>
      </c>
      <c r="C539" t="s">
        <v>20</v>
      </c>
      <c r="D539">
        <v>27</v>
      </c>
      <c r="E539">
        <v>1</v>
      </c>
      <c r="F539">
        <v>4762.33</v>
      </c>
      <c r="G539" t="s">
        <v>12</v>
      </c>
      <c r="H539" t="s">
        <v>12</v>
      </c>
      <c r="I539" t="s">
        <v>42</v>
      </c>
      <c r="AB539" t="s">
        <v>1833</v>
      </c>
      <c r="AC539">
        <v>46.69</v>
      </c>
      <c r="AD539">
        <v>4.25</v>
      </c>
      <c r="AE539" t="s">
        <v>2382</v>
      </c>
      <c r="AF539" t="s">
        <v>2380</v>
      </c>
      <c r="AG539" t="s">
        <v>2380</v>
      </c>
      <c r="AH539">
        <v>1</v>
      </c>
      <c r="AI539" t="s">
        <v>2380</v>
      </c>
      <c r="BD539" t="s">
        <v>570</v>
      </c>
      <c r="BE539">
        <v>1987</v>
      </c>
      <c r="BF539" t="s">
        <v>20</v>
      </c>
      <c r="BG539">
        <v>27</v>
      </c>
      <c r="BH539">
        <v>1</v>
      </c>
      <c r="BI539">
        <v>4762.33</v>
      </c>
      <c r="BJ539" t="s">
        <v>12</v>
      </c>
      <c r="BK539" t="s">
        <v>12</v>
      </c>
      <c r="BL539" t="s">
        <v>42</v>
      </c>
      <c r="CB539" t="s">
        <v>2380</v>
      </c>
    </row>
    <row r="540" spans="1:80" x14ac:dyDescent="0.3">
      <c r="A540" t="s">
        <v>571</v>
      </c>
      <c r="B540">
        <v>1989</v>
      </c>
      <c r="C540" t="s">
        <v>35</v>
      </c>
      <c r="D540">
        <v>1</v>
      </c>
      <c r="E540">
        <v>1</v>
      </c>
      <c r="F540">
        <v>4766.0200000000004</v>
      </c>
      <c r="G540" t="s">
        <v>11</v>
      </c>
      <c r="H540" t="s">
        <v>12</v>
      </c>
      <c r="I540" t="s">
        <v>42</v>
      </c>
      <c r="AB540" t="s">
        <v>1832</v>
      </c>
      <c r="AC540">
        <v>28.49</v>
      </c>
      <c r="AD540">
        <v>4.8899999999999997</v>
      </c>
      <c r="AE540" t="s">
        <v>2380</v>
      </c>
      <c r="AF540" t="s">
        <v>2380</v>
      </c>
      <c r="AG540" t="s">
        <v>2380</v>
      </c>
      <c r="AH540" t="s">
        <v>2381</v>
      </c>
      <c r="AI540" t="s">
        <v>2382</v>
      </c>
      <c r="BD540" t="s">
        <v>571</v>
      </c>
      <c r="BE540">
        <v>1989</v>
      </c>
      <c r="BF540" t="s">
        <v>35</v>
      </c>
      <c r="BG540">
        <v>1</v>
      </c>
      <c r="BH540">
        <v>1</v>
      </c>
      <c r="BI540">
        <v>4766.0200000000004</v>
      </c>
      <c r="BJ540" t="s">
        <v>11</v>
      </c>
      <c r="BK540" t="s">
        <v>12</v>
      </c>
      <c r="BL540" t="s">
        <v>42</v>
      </c>
      <c r="CB540" t="s">
        <v>2382</v>
      </c>
    </row>
    <row r="541" spans="1:80" x14ac:dyDescent="0.3">
      <c r="A541" t="s">
        <v>572</v>
      </c>
      <c r="B541">
        <v>1989</v>
      </c>
      <c r="C541" t="s">
        <v>30</v>
      </c>
      <c r="D541">
        <v>9</v>
      </c>
      <c r="E541">
        <v>1</v>
      </c>
      <c r="F541">
        <v>4779.6000000000004</v>
      </c>
      <c r="G541" t="s">
        <v>11</v>
      </c>
      <c r="H541" t="s">
        <v>12</v>
      </c>
      <c r="I541" t="s">
        <v>13</v>
      </c>
      <c r="AB541" t="s">
        <v>1831</v>
      </c>
      <c r="AC541">
        <v>28.5</v>
      </c>
      <c r="AD541">
        <v>5.55</v>
      </c>
      <c r="AE541" t="s">
        <v>2382</v>
      </c>
      <c r="AF541" t="s">
        <v>2380</v>
      </c>
      <c r="AG541" t="s">
        <v>2380</v>
      </c>
      <c r="AH541">
        <v>1</v>
      </c>
      <c r="AI541" t="s">
        <v>2382</v>
      </c>
      <c r="BD541" t="s">
        <v>572</v>
      </c>
      <c r="BE541">
        <v>1989</v>
      </c>
      <c r="BF541" t="s">
        <v>30</v>
      </c>
      <c r="BG541">
        <v>9</v>
      </c>
      <c r="BH541">
        <v>1</v>
      </c>
      <c r="BI541">
        <v>4779.6000000000004</v>
      </c>
      <c r="BJ541" t="s">
        <v>11</v>
      </c>
      <c r="BK541" t="s">
        <v>12</v>
      </c>
      <c r="BL541" t="s">
        <v>13</v>
      </c>
      <c r="CB541" t="s">
        <v>2382</v>
      </c>
    </row>
    <row r="542" spans="1:80" x14ac:dyDescent="0.3">
      <c r="A542" t="s">
        <v>573</v>
      </c>
      <c r="B542">
        <v>1987</v>
      </c>
      <c r="C542" t="s">
        <v>18</v>
      </c>
      <c r="D542">
        <v>22</v>
      </c>
      <c r="E542">
        <v>3</v>
      </c>
      <c r="F542">
        <v>4787.42</v>
      </c>
      <c r="G542" t="s">
        <v>11</v>
      </c>
      <c r="H542" t="s">
        <v>12</v>
      </c>
      <c r="I542" t="s">
        <v>13</v>
      </c>
      <c r="AB542" t="s">
        <v>1830</v>
      </c>
      <c r="AC542">
        <v>24.4</v>
      </c>
      <c r="AD542">
        <v>4.5199999999999996</v>
      </c>
      <c r="AE542" t="s">
        <v>2380</v>
      </c>
      <c r="AF542" t="s">
        <v>2380</v>
      </c>
      <c r="AG542" t="s">
        <v>2380</v>
      </c>
      <c r="AH542">
        <v>1</v>
      </c>
      <c r="AI542" t="s">
        <v>2382</v>
      </c>
      <c r="BD542" t="s">
        <v>573</v>
      </c>
      <c r="BE542">
        <v>1987</v>
      </c>
      <c r="BF542" t="s">
        <v>18</v>
      </c>
      <c r="BG542">
        <v>22</v>
      </c>
      <c r="BH542">
        <v>3</v>
      </c>
      <c r="BI542">
        <v>4787.42</v>
      </c>
      <c r="BJ542" t="s">
        <v>11</v>
      </c>
      <c r="BK542" t="s">
        <v>12</v>
      </c>
      <c r="BL542" t="s">
        <v>13</v>
      </c>
      <c r="CB542" t="s">
        <v>2382</v>
      </c>
    </row>
    <row r="543" spans="1:80" x14ac:dyDescent="0.3">
      <c r="A543" t="s">
        <v>574</v>
      </c>
      <c r="B543">
        <v>1989</v>
      </c>
      <c r="C543" t="s">
        <v>30</v>
      </c>
      <c r="D543">
        <v>16</v>
      </c>
      <c r="E543">
        <v>1</v>
      </c>
      <c r="F543">
        <v>4795.66</v>
      </c>
      <c r="G543" t="s">
        <v>11</v>
      </c>
      <c r="H543" t="s">
        <v>16</v>
      </c>
      <c r="I543" t="s">
        <v>13</v>
      </c>
      <c r="AB543" t="s">
        <v>1829</v>
      </c>
      <c r="AC543">
        <v>29.15</v>
      </c>
      <c r="AD543">
        <v>4.45</v>
      </c>
      <c r="AE543" t="s">
        <v>2382</v>
      </c>
      <c r="AF543" t="s">
        <v>2380</v>
      </c>
      <c r="AG543" t="s">
        <v>2380</v>
      </c>
      <c r="AH543">
        <v>1</v>
      </c>
      <c r="AI543" t="s">
        <v>2382</v>
      </c>
      <c r="BD543" t="s">
        <v>574</v>
      </c>
      <c r="BE543">
        <v>1989</v>
      </c>
      <c r="BF543" t="s">
        <v>30</v>
      </c>
      <c r="BG543">
        <v>16</v>
      </c>
      <c r="BH543">
        <v>1</v>
      </c>
      <c r="BI543">
        <v>4795.66</v>
      </c>
      <c r="BJ543" t="s">
        <v>11</v>
      </c>
      <c r="BK543" t="s">
        <v>16</v>
      </c>
      <c r="BL543" t="s">
        <v>13</v>
      </c>
      <c r="CB543" t="s">
        <v>2382</v>
      </c>
    </row>
    <row r="544" spans="1:80" x14ac:dyDescent="0.3">
      <c r="A544" t="s">
        <v>575</v>
      </c>
      <c r="B544">
        <v>1978</v>
      </c>
      <c r="C544" t="s">
        <v>37</v>
      </c>
      <c r="D544">
        <v>3</v>
      </c>
      <c r="E544">
        <v>2</v>
      </c>
      <c r="F544">
        <v>4812.34</v>
      </c>
      <c r="G544" t="s">
        <v>11</v>
      </c>
      <c r="H544" t="s">
        <v>12</v>
      </c>
      <c r="I544" t="s">
        <v>13</v>
      </c>
      <c r="AB544" t="s">
        <v>1828</v>
      </c>
      <c r="AC544">
        <v>27.28</v>
      </c>
      <c r="AD544">
        <v>4.72</v>
      </c>
      <c r="AE544" t="s">
        <v>2380</v>
      </c>
      <c r="AF544" t="s">
        <v>2382</v>
      </c>
      <c r="AG544" t="s">
        <v>2380</v>
      </c>
      <c r="AH544">
        <v>1</v>
      </c>
      <c r="AI544" t="s">
        <v>2382</v>
      </c>
      <c r="BD544" t="s">
        <v>575</v>
      </c>
      <c r="BE544">
        <v>1978</v>
      </c>
      <c r="BF544" t="s">
        <v>37</v>
      </c>
      <c r="BG544">
        <v>3</v>
      </c>
      <c r="BH544">
        <v>2</v>
      </c>
      <c r="BI544">
        <v>4812.34</v>
      </c>
      <c r="BJ544" t="s">
        <v>11</v>
      </c>
      <c r="BK544" t="s">
        <v>12</v>
      </c>
      <c r="BL544" t="s">
        <v>13</v>
      </c>
      <c r="CB544" t="s">
        <v>2382</v>
      </c>
    </row>
    <row r="545" spans="1:80" x14ac:dyDescent="0.3">
      <c r="A545" t="s">
        <v>576</v>
      </c>
      <c r="B545">
        <v>1981</v>
      </c>
      <c r="C545" t="s">
        <v>10</v>
      </c>
      <c r="D545">
        <v>3</v>
      </c>
      <c r="E545">
        <v>1</v>
      </c>
      <c r="F545">
        <v>4827.1000000000004</v>
      </c>
      <c r="G545" t="s">
        <v>11</v>
      </c>
      <c r="H545" t="s">
        <v>16</v>
      </c>
      <c r="I545" t="s">
        <v>13</v>
      </c>
      <c r="AB545" t="s">
        <v>1827</v>
      </c>
      <c r="AC545">
        <v>32.229999999999997</v>
      </c>
      <c r="AD545">
        <v>4.6500000000000004</v>
      </c>
      <c r="AE545" t="s">
        <v>2382</v>
      </c>
      <c r="AF545" t="s">
        <v>2380</v>
      </c>
      <c r="AG545" t="s">
        <v>2383</v>
      </c>
      <c r="AH545">
        <v>1</v>
      </c>
      <c r="AI545" t="s">
        <v>2380</v>
      </c>
      <c r="BD545" t="s">
        <v>576</v>
      </c>
      <c r="BE545">
        <v>1981</v>
      </c>
      <c r="BF545" t="s">
        <v>10</v>
      </c>
      <c r="BG545">
        <v>3</v>
      </c>
      <c r="BH545">
        <v>1</v>
      </c>
      <c r="BI545">
        <v>4827.1000000000004</v>
      </c>
      <c r="BJ545" t="s">
        <v>11</v>
      </c>
      <c r="BK545" t="s">
        <v>16</v>
      </c>
      <c r="BL545" t="s">
        <v>13</v>
      </c>
      <c r="CB545" t="s">
        <v>2380</v>
      </c>
    </row>
    <row r="546" spans="1:80" x14ac:dyDescent="0.3">
      <c r="A546" t="s">
        <v>577</v>
      </c>
      <c r="B546">
        <v>1995</v>
      </c>
      <c r="C546" t="s">
        <v>30</v>
      </c>
      <c r="D546">
        <v>1</v>
      </c>
      <c r="E546">
        <v>3</v>
      </c>
      <c r="F546">
        <v>4827.8999999999996</v>
      </c>
      <c r="G546" t="s">
        <v>16</v>
      </c>
      <c r="H546" t="s">
        <v>11</v>
      </c>
      <c r="I546" t="s">
        <v>31</v>
      </c>
      <c r="AB546" t="s">
        <v>1826</v>
      </c>
      <c r="AC546">
        <v>44.2</v>
      </c>
      <c r="AD546">
        <v>11.34</v>
      </c>
      <c r="AE546" t="s">
        <v>2382</v>
      </c>
      <c r="AF546" t="s">
        <v>2380</v>
      </c>
      <c r="AG546" t="s">
        <v>2383</v>
      </c>
      <c r="AH546">
        <v>1</v>
      </c>
      <c r="AI546" t="s">
        <v>2380</v>
      </c>
      <c r="BD546" t="s">
        <v>577</v>
      </c>
      <c r="BE546">
        <v>1995</v>
      </c>
      <c r="BF546" t="s">
        <v>30</v>
      </c>
      <c r="BG546">
        <v>1</v>
      </c>
      <c r="BH546">
        <v>3</v>
      </c>
      <c r="BI546">
        <v>4827.8999999999996</v>
      </c>
      <c r="BJ546" t="s">
        <v>16</v>
      </c>
      <c r="BK546" t="s">
        <v>11</v>
      </c>
      <c r="BL546" s="10" t="s">
        <v>4740</v>
      </c>
      <c r="CB546" t="s">
        <v>2380</v>
      </c>
    </row>
    <row r="547" spans="1:80" x14ac:dyDescent="0.3">
      <c r="A547" t="s">
        <v>578</v>
      </c>
      <c r="B547">
        <v>2002</v>
      </c>
      <c r="C547" t="s">
        <v>18</v>
      </c>
      <c r="D547">
        <v>27</v>
      </c>
      <c r="E547">
        <v>5</v>
      </c>
      <c r="F547">
        <v>4830.63</v>
      </c>
      <c r="G547" t="s">
        <v>11</v>
      </c>
      <c r="H547" t="s">
        <v>16</v>
      </c>
      <c r="I547" t="s">
        <v>42</v>
      </c>
      <c r="AB547" t="s">
        <v>1825</v>
      </c>
      <c r="AC547">
        <v>29.734999999999999</v>
      </c>
      <c r="AD547">
        <v>4.53</v>
      </c>
      <c r="AE547" t="s">
        <v>2380</v>
      </c>
      <c r="AF547" t="s">
        <v>2380</v>
      </c>
      <c r="AG547" t="s">
        <v>2383</v>
      </c>
      <c r="AH547">
        <v>1</v>
      </c>
      <c r="AI547" t="s">
        <v>2380</v>
      </c>
      <c r="BD547" t="s">
        <v>578</v>
      </c>
      <c r="BE547">
        <v>2002</v>
      </c>
      <c r="BF547" t="s">
        <v>18</v>
      </c>
      <c r="BG547">
        <v>27</v>
      </c>
      <c r="BH547">
        <v>5</v>
      </c>
      <c r="BI547">
        <v>4830.63</v>
      </c>
      <c r="BJ547" t="s">
        <v>11</v>
      </c>
      <c r="BK547" t="s">
        <v>16</v>
      </c>
      <c r="BL547" t="s">
        <v>42</v>
      </c>
      <c r="CB547" t="s">
        <v>2380</v>
      </c>
    </row>
    <row r="548" spans="1:80" x14ac:dyDescent="0.3">
      <c r="A548" t="s">
        <v>579</v>
      </c>
      <c r="B548">
        <v>2000</v>
      </c>
      <c r="C548" t="s">
        <v>30</v>
      </c>
      <c r="D548">
        <v>11</v>
      </c>
      <c r="E548">
        <v>0</v>
      </c>
      <c r="F548">
        <v>4835.43</v>
      </c>
      <c r="G548" t="s">
        <v>11</v>
      </c>
      <c r="H548" t="s">
        <v>11</v>
      </c>
      <c r="I548" t="s">
        <v>300</v>
      </c>
      <c r="AB548" t="s">
        <v>1824</v>
      </c>
      <c r="AC548">
        <v>28.31</v>
      </c>
      <c r="AD548">
        <v>6.35</v>
      </c>
      <c r="AE548" t="s">
        <v>2380</v>
      </c>
      <c r="AF548" t="s">
        <v>2380</v>
      </c>
      <c r="AG548" t="s">
        <v>2380</v>
      </c>
      <c r="AH548" t="s">
        <v>2381</v>
      </c>
      <c r="AI548" t="s">
        <v>2382</v>
      </c>
      <c r="BD548" t="s">
        <v>579</v>
      </c>
      <c r="BE548">
        <v>2000</v>
      </c>
      <c r="BF548" t="s">
        <v>30</v>
      </c>
      <c r="BG548">
        <v>11</v>
      </c>
      <c r="BH548">
        <v>0</v>
      </c>
      <c r="BI548">
        <v>4835.43</v>
      </c>
      <c r="BJ548" t="s">
        <v>11</v>
      </c>
      <c r="BK548" t="s">
        <v>11</v>
      </c>
      <c r="BL548" t="s">
        <v>300</v>
      </c>
      <c r="CB548" t="s">
        <v>2382</v>
      </c>
    </row>
    <row r="549" spans="1:80" x14ac:dyDescent="0.3">
      <c r="A549" t="s">
        <v>580</v>
      </c>
      <c r="B549">
        <v>1992</v>
      </c>
      <c r="C549" t="s">
        <v>20</v>
      </c>
      <c r="D549">
        <v>10</v>
      </c>
      <c r="E549">
        <v>3</v>
      </c>
      <c r="F549">
        <v>4837.58</v>
      </c>
      <c r="G549" t="s">
        <v>12</v>
      </c>
      <c r="H549" t="s">
        <v>11</v>
      </c>
      <c r="I549" t="s">
        <v>13</v>
      </c>
      <c r="AB549" t="s">
        <v>1823</v>
      </c>
      <c r="AC549">
        <v>46.62</v>
      </c>
      <c r="AD549">
        <v>8.51</v>
      </c>
      <c r="AE549" t="s">
        <v>2380</v>
      </c>
      <c r="AF549" t="s">
        <v>2380</v>
      </c>
      <c r="AG549" t="s">
        <v>2380</v>
      </c>
      <c r="AH549" t="s">
        <v>2381</v>
      </c>
      <c r="AI549" t="s">
        <v>2380</v>
      </c>
      <c r="BD549" t="s">
        <v>580</v>
      </c>
      <c r="BE549">
        <v>1992</v>
      </c>
      <c r="BF549" t="s">
        <v>20</v>
      </c>
      <c r="BG549">
        <v>10</v>
      </c>
      <c r="BH549">
        <v>3</v>
      </c>
      <c r="BI549">
        <v>4837.58</v>
      </c>
      <c r="BJ549" t="s">
        <v>12</v>
      </c>
      <c r="BK549" t="s">
        <v>11</v>
      </c>
      <c r="BL549" t="s">
        <v>13</v>
      </c>
      <c r="CB549" t="s">
        <v>2380</v>
      </c>
    </row>
    <row r="550" spans="1:80" x14ac:dyDescent="0.3">
      <c r="A550" t="s">
        <v>581</v>
      </c>
      <c r="B550">
        <v>1984</v>
      </c>
      <c r="C550" t="s">
        <v>37</v>
      </c>
      <c r="D550">
        <v>15</v>
      </c>
      <c r="E550">
        <v>3</v>
      </c>
      <c r="F550">
        <v>4839.18</v>
      </c>
      <c r="G550" t="s">
        <v>11</v>
      </c>
      <c r="H550" t="s">
        <v>16</v>
      </c>
      <c r="I550" t="s">
        <v>23</v>
      </c>
      <c r="AB550" t="s">
        <v>1822</v>
      </c>
      <c r="AC550">
        <v>51.75</v>
      </c>
      <c r="AD550">
        <v>8.59</v>
      </c>
      <c r="AE550" t="s">
        <v>2382</v>
      </c>
      <c r="AF550" t="s">
        <v>2380</v>
      </c>
      <c r="AG550" t="s">
        <v>2380</v>
      </c>
      <c r="AH550">
        <v>1</v>
      </c>
      <c r="AI550" t="s">
        <v>2380</v>
      </c>
      <c r="BD550" t="s">
        <v>581</v>
      </c>
      <c r="BE550">
        <v>1984</v>
      </c>
      <c r="BF550" t="s">
        <v>37</v>
      </c>
      <c r="BG550">
        <v>15</v>
      </c>
      <c r="BH550">
        <v>3</v>
      </c>
      <c r="BI550">
        <v>4839.18</v>
      </c>
      <c r="BJ550" t="s">
        <v>11</v>
      </c>
      <c r="BK550" t="s">
        <v>16</v>
      </c>
      <c r="BL550" t="s">
        <v>23</v>
      </c>
      <c r="CB550" t="s">
        <v>2380</v>
      </c>
    </row>
    <row r="551" spans="1:80" x14ac:dyDescent="0.3">
      <c r="A551" t="s">
        <v>582</v>
      </c>
      <c r="B551">
        <v>1995</v>
      </c>
      <c r="C551" t="s">
        <v>20</v>
      </c>
      <c r="D551">
        <v>29</v>
      </c>
      <c r="E551">
        <v>0</v>
      </c>
      <c r="F551">
        <v>4840.95</v>
      </c>
      <c r="G551" t="s">
        <v>11</v>
      </c>
      <c r="H551" t="s">
        <v>16</v>
      </c>
      <c r="I551" t="s">
        <v>300</v>
      </c>
      <c r="AB551" t="s">
        <v>1821</v>
      </c>
      <c r="AC551">
        <v>25.7</v>
      </c>
      <c r="AD551">
        <v>4.13</v>
      </c>
      <c r="AE551" t="s">
        <v>2382</v>
      </c>
      <c r="AF551" t="s">
        <v>2380</v>
      </c>
      <c r="AG551" t="s">
        <v>2380</v>
      </c>
      <c r="AH551" t="s">
        <v>2381</v>
      </c>
      <c r="AI551" t="s">
        <v>2382</v>
      </c>
      <c r="BD551" t="s">
        <v>582</v>
      </c>
      <c r="BE551">
        <v>1995</v>
      </c>
      <c r="BF551" t="s">
        <v>20</v>
      </c>
      <c r="BG551">
        <v>29</v>
      </c>
      <c r="BH551">
        <v>0</v>
      </c>
      <c r="BI551">
        <v>4840.95</v>
      </c>
      <c r="BJ551" t="s">
        <v>11</v>
      </c>
      <c r="BK551" t="s">
        <v>16</v>
      </c>
      <c r="BL551" t="s">
        <v>300</v>
      </c>
      <c r="CB551" t="s">
        <v>2382</v>
      </c>
    </row>
    <row r="552" spans="1:80" x14ac:dyDescent="0.3">
      <c r="A552" t="s">
        <v>583</v>
      </c>
      <c r="B552">
        <v>1979</v>
      </c>
      <c r="C552" t="s">
        <v>30</v>
      </c>
      <c r="D552">
        <v>13</v>
      </c>
      <c r="E552">
        <v>2</v>
      </c>
      <c r="F552">
        <v>4843.79</v>
      </c>
      <c r="G552" t="s">
        <v>11</v>
      </c>
      <c r="H552" t="s">
        <v>12</v>
      </c>
      <c r="I552" t="s">
        <v>13</v>
      </c>
      <c r="AB552" t="s">
        <v>1820</v>
      </c>
      <c r="AC552">
        <v>31.79</v>
      </c>
      <c r="AD552">
        <v>4.55</v>
      </c>
      <c r="AE552" t="s">
        <v>2380</v>
      </c>
      <c r="AF552" t="s">
        <v>2380</v>
      </c>
      <c r="AG552" t="s">
        <v>2380</v>
      </c>
      <c r="AH552" t="s">
        <v>2381</v>
      </c>
      <c r="AI552" t="s">
        <v>2380</v>
      </c>
      <c r="BD552" t="s">
        <v>583</v>
      </c>
      <c r="BE552">
        <v>1979</v>
      </c>
      <c r="BF552" t="s">
        <v>30</v>
      </c>
      <c r="BG552">
        <v>13</v>
      </c>
      <c r="BH552">
        <v>2</v>
      </c>
      <c r="BI552">
        <v>4843.79</v>
      </c>
      <c r="BJ552" t="s">
        <v>11</v>
      </c>
      <c r="BK552" t="s">
        <v>12</v>
      </c>
      <c r="BL552" t="s">
        <v>13</v>
      </c>
      <c r="CB552" t="s">
        <v>2380</v>
      </c>
    </row>
    <row r="553" spans="1:80" x14ac:dyDescent="0.3">
      <c r="A553" t="s">
        <v>584</v>
      </c>
      <c r="B553">
        <v>1974</v>
      </c>
      <c r="C553" t="s">
        <v>20</v>
      </c>
      <c r="D553">
        <v>11</v>
      </c>
      <c r="E553">
        <v>0</v>
      </c>
      <c r="F553">
        <v>4844.67</v>
      </c>
      <c r="G553" t="s">
        <v>11</v>
      </c>
      <c r="H553" t="s">
        <v>11</v>
      </c>
      <c r="I553" t="s">
        <v>13</v>
      </c>
      <c r="AB553" t="s">
        <v>1819</v>
      </c>
      <c r="AC553">
        <v>24.795000000000002</v>
      </c>
      <c r="AD553">
        <v>4.5199999999999996</v>
      </c>
      <c r="AE553" t="s">
        <v>2380</v>
      </c>
      <c r="AF553" t="s">
        <v>2380</v>
      </c>
      <c r="AG553" t="s">
        <v>2380</v>
      </c>
      <c r="AH553" t="s">
        <v>2381</v>
      </c>
      <c r="AI553" t="s">
        <v>2382</v>
      </c>
      <c r="BD553" t="s">
        <v>584</v>
      </c>
      <c r="BE553">
        <v>1974</v>
      </c>
      <c r="BF553" t="s">
        <v>20</v>
      </c>
      <c r="BG553">
        <v>11</v>
      </c>
      <c r="BH553">
        <v>0</v>
      </c>
      <c r="BI553">
        <v>4844.67</v>
      </c>
      <c r="BJ553" t="s">
        <v>11</v>
      </c>
      <c r="BK553" t="s">
        <v>11</v>
      </c>
      <c r="BL553" t="s">
        <v>13</v>
      </c>
      <c r="CB553" t="s">
        <v>2382</v>
      </c>
    </row>
    <row r="554" spans="1:80" x14ac:dyDescent="0.3">
      <c r="A554" t="s">
        <v>585</v>
      </c>
      <c r="B554">
        <v>2001</v>
      </c>
      <c r="C554" t="s">
        <v>18</v>
      </c>
      <c r="D554">
        <v>7</v>
      </c>
      <c r="E554">
        <v>0</v>
      </c>
      <c r="F554">
        <v>4846.53</v>
      </c>
      <c r="G554" t="s">
        <v>11</v>
      </c>
      <c r="H554" t="s">
        <v>12</v>
      </c>
      <c r="I554" t="s">
        <v>300</v>
      </c>
      <c r="AB554" t="s">
        <v>1818</v>
      </c>
      <c r="AC554">
        <v>53.98</v>
      </c>
      <c r="AD554">
        <v>5.07</v>
      </c>
      <c r="AE554" t="s">
        <v>2380</v>
      </c>
      <c r="AF554" t="s">
        <v>2380</v>
      </c>
      <c r="AG554" t="s">
        <v>2383</v>
      </c>
      <c r="AH554">
        <v>1</v>
      </c>
      <c r="AI554" t="s">
        <v>2380</v>
      </c>
      <c r="BD554" t="s">
        <v>585</v>
      </c>
      <c r="BE554">
        <v>2001</v>
      </c>
      <c r="BF554" t="s">
        <v>18</v>
      </c>
      <c r="BG554">
        <v>7</v>
      </c>
      <c r="BH554">
        <v>0</v>
      </c>
      <c r="BI554">
        <v>4846.53</v>
      </c>
      <c r="BJ554" t="s">
        <v>11</v>
      </c>
      <c r="BK554" t="s">
        <v>12</v>
      </c>
      <c r="BL554" t="s">
        <v>300</v>
      </c>
      <c r="CB554" t="s">
        <v>2380</v>
      </c>
    </row>
    <row r="555" spans="1:80" x14ac:dyDescent="0.3">
      <c r="A555" t="s">
        <v>586</v>
      </c>
      <c r="B555">
        <v>1995</v>
      </c>
      <c r="C555" t="s">
        <v>30</v>
      </c>
      <c r="D555">
        <v>27</v>
      </c>
      <c r="E555">
        <v>3</v>
      </c>
      <c r="F555">
        <v>4846.92</v>
      </c>
      <c r="G555" t="s">
        <v>11</v>
      </c>
      <c r="H555" t="s">
        <v>12</v>
      </c>
      <c r="I555" t="s">
        <v>356</v>
      </c>
      <c r="AB555" t="s">
        <v>1817</v>
      </c>
      <c r="AC555">
        <v>41.325000000000003</v>
      </c>
      <c r="AD555">
        <v>4.04</v>
      </c>
      <c r="AE555" t="s">
        <v>2382</v>
      </c>
      <c r="AF555" t="s">
        <v>2380</v>
      </c>
      <c r="AG555" t="s">
        <v>2383</v>
      </c>
      <c r="AH555">
        <v>1</v>
      </c>
      <c r="AI555" t="s">
        <v>2380</v>
      </c>
      <c r="BD555" t="s">
        <v>586</v>
      </c>
      <c r="BE555">
        <v>1995</v>
      </c>
      <c r="BF555" t="s">
        <v>30</v>
      </c>
      <c r="BG555">
        <v>27</v>
      </c>
      <c r="BH555">
        <v>3</v>
      </c>
      <c r="BI555">
        <v>4846.92</v>
      </c>
      <c r="BJ555" t="s">
        <v>11</v>
      </c>
      <c r="BK555" t="s">
        <v>12</v>
      </c>
      <c r="BL555" t="s">
        <v>356</v>
      </c>
      <c r="CB555" t="s">
        <v>2380</v>
      </c>
    </row>
    <row r="556" spans="1:80" x14ac:dyDescent="0.3">
      <c r="A556" t="s">
        <v>587</v>
      </c>
      <c r="B556">
        <v>1989</v>
      </c>
      <c r="C556" t="s">
        <v>20</v>
      </c>
      <c r="D556">
        <v>1</v>
      </c>
      <c r="E556">
        <v>3</v>
      </c>
      <c r="F556">
        <v>4859.8900000000003</v>
      </c>
      <c r="G556" t="s">
        <v>11</v>
      </c>
      <c r="H556" t="s">
        <v>12</v>
      </c>
      <c r="I556" t="s">
        <v>42</v>
      </c>
      <c r="AB556" t="s">
        <v>1816</v>
      </c>
      <c r="AC556">
        <v>51.65</v>
      </c>
      <c r="AD556">
        <v>5.3</v>
      </c>
      <c r="AE556" t="s">
        <v>2382</v>
      </c>
      <c r="AF556" t="s">
        <v>2380</v>
      </c>
      <c r="AG556" t="s">
        <v>2380</v>
      </c>
      <c r="AH556" t="s">
        <v>2381</v>
      </c>
      <c r="AI556" t="s">
        <v>2380</v>
      </c>
      <c r="BD556" t="s">
        <v>587</v>
      </c>
      <c r="BE556">
        <v>1989</v>
      </c>
      <c r="BF556" t="s">
        <v>20</v>
      </c>
      <c r="BG556">
        <v>1</v>
      </c>
      <c r="BH556">
        <v>3</v>
      </c>
      <c r="BI556">
        <v>4859.8900000000003</v>
      </c>
      <c r="BJ556" t="s">
        <v>11</v>
      </c>
      <c r="BK556" t="s">
        <v>12</v>
      </c>
      <c r="BL556" t="s">
        <v>42</v>
      </c>
      <c r="CB556" t="s">
        <v>2380</v>
      </c>
    </row>
    <row r="557" spans="1:80" x14ac:dyDescent="0.3">
      <c r="A557" t="s">
        <v>588</v>
      </c>
      <c r="B557">
        <v>1997</v>
      </c>
      <c r="C557" t="s">
        <v>20</v>
      </c>
      <c r="D557">
        <v>29</v>
      </c>
      <c r="E557">
        <v>4</v>
      </c>
      <c r="F557">
        <v>4877.9799999999996</v>
      </c>
      <c r="G557" t="s">
        <v>11</v>
      </c>
      <c r="H557" t="s">
        <v>12</v>
      </c>
      <c r="I557" t="s">
        <v>23</v>
      </c>
      <c r="AB557" t="s">
        <v>1815</v>
      </c>
      <c r="AC557">
        <v>44.52</v>
      </c>
      <c r="AD557">
        <v>8.64</v>
      </c>
      <c r="AE557" t="s">
        <v>2382</v>
      </c>
      <c r="AF557" t="s">
        <v>2380</v>
      </c>
      <c r="AG557" t="s">
        <v>2383</v>
      </c>
      <c r="AH557">
        <v>1</v>
      </c>
      <c r="AI557" t="s">
        <v>2380</v>
      </c>
      <c r="BD557" t="s">
        <v>588</v>
      </c>
      <c r="BE557">
        <v>1997</v>
      </c>
      <c r="BF557" t="s">
        <v>20</v>
      </c>
      <c r="BG557">
        <v>29</v>
      </c>
      <c r="BH557">
        <v>4</v>
      </c>
      <c r="BI557">
        <v>4877.9799999999996</v>
      </c>
      <c r="BJ557" t="s">
        <v>11</v>
      </c>
      <c r="BK557" t="s">
        <v>12</v>
      </c>
      <c r="BL557" t="s">
        <v>23</v>
      </c>
      <c r="CB557" t="s">
        <v>2380</v>
      </c>
    </row>
    <row r="558" spans="1:80" x14ac:dyDescent="0.3">
      <c r="A558" t="s">
        <v>589</v>
      </c>
      <c r="B558">
        <v>1986</v>
      </c>
      <c r="C558" t="s">
        <v>30</v>
      </c>
      <c r="D558">
        <v>23</v>
      </c>
      <c r="E558">
        <v>0</v>
      </c>
      <c r="F558">
        <v>4883.87</v>
      </c>
      <c r="G558" t="s">
        <v>11</v>
      </c>
      <c r="H558" t="s">
        <v>16</v>
      </c>
      <c r="I558" t="s">
        <v>42</v>
      </c>
      <c r="AB558" t="s">
        <v>1814</v>
      </c>
      <c r="AC558">
        <v>53.29</v>
      </c>
      <c r="AD558">
        <v>4.03</v>
      </c>
      <c r="AE558" t="s">
        <v>2380</v>
      </c>
      <c r="AF558" t="s">
        <v>2380</v>
      </c>
      <c r="AG558" t="s">
        <v>2383</v>
      </c>
      <c r="AH558">
        <v>1</v>
      </c>
      <c r="AI558" t="s">
        <v>2380</v>
      </c>
      <c r="BD558" t="s">
        <v>589</v>
      </c>
      <c r="BE558">
        <v>1986</v>
      </c>
      <c r="BF558" t="s">
        <v>30</v>
      </c>
      <c r="BG558">
        <v>23</v>
      </c>
      <c r="BH558">
        <v>0</v>
      </c>
      <c r="BI558">
        <v>4883.87</v>
      </c>
      <c r="BJ558" t="s">
        <v>11</v>
      </c>
      <c r="BK558" t="s">
        <v>16</v>
      </c>
      <c r="BL558" t="s">
        <v>42</v>
      </c>
      <c r="CB558" t="s">
        <v>2380</v>
      </c>
    </row>
    <row r="559" spans="1:80" x14ac:dyDescent="0.3">
      <c r="A559" t="s">
        <v>590</v>
      </c>
      <c r="B559">
        <v>1986</v>
      </c>
      <c r="C559" t="s">
        <v>37</v>
      </c>
      <c r="D559">
        <v>27</v>
      </c>
      <c r="E559">
        <v>0</v>
      </c>
      <c r="F559">
        <v>4889.04</v>
      </c>
      <c r="G559" t="s">
        <v>11</v>
      </c>
      <c r="H559" t="s">
        <v>16</v>
      </c>
      <c r="I559" t="s">
        <v>13</v>
      </c>
      <c r="AB559" t="s">
        <v>1813</v>
      </c>
      <c r="AC559">
        <v>46.63</v>
      </c>
      <c r="AD559">
        <v>4.26</v>
      </c>
      <c r="AE559" t="s">
        <v>2382</v>
      </c>
      <c r="AF559" t="s">
        <v>2380</v>
      </c>
      <c r="AG559" t="s">
        <v>2380</v>
      </c>
      <c r="AH559">
        <v>2</v>
      </c>
      <c r="AI559" t="s">
        <v>2380</v>
      </c>
      <c r="BD559" t="s">
        <v>590</v>
      </c>
      <c r="BE559">
        <v>1986</v>
      </c>
      <c r="BF559" t="s">
        <v>37</v>
      </c>
      <c r="BG559">
        <v>27</v>
      </c>
      <c r="BH559">
        <v>0</v>
      </c>
      <c r="BI559">
        <v>4889.04</v>
      </c>
      <c r="BJ559" t="s">
        <v>11</v>
      </c>
      <c r="BK559" t="s">
        <v>16</v>
      </c>
      <c r="BL559" t="s">
        <v>13</v>
      </c>
      <c r="CB559" t="s">
        <v>2380</v>
      </c>
    </row>
    <row r="560" spans="1:80" x14ac:dyDescent="0.3">
      <c r="A560" t="s">
        <v>591</v>
      </c>
      <c r="B560">
        <v>1989</v>
      </c>
      <c r="C560" t="s">
        <v>10</v>
      </c>
      <c r="D560">
        <v>10</v>
      </c>
      <c r="E560">
        <v>2</v>
      </c>
      <c r="F560">
        <v>4890</v>
      </c>
      <c r="G560" t="s">
        <v>12</v>
      </c>
      <c r="H560" t="s">
        <v>11</v>
      </c>
      <c r="I560" t="s">
        <v>13</v>
      </c>
      <c r="AB560" t="s">
        <v>1812</v>
      </c>
      <c r="AC560">
        <v>28.88</v>
      </c>
      <c r="AD560">
        <v>5.35</v>
      </c>
      <c r="AE560" t="s">
        <v>2380</v>
      </c>
      <c r="AF560" t="s">
        <v>2380</v>
      </c>
      <c r="AG560" t="s">
        <v>2383</v>
      </c>
      <c r="AH560">
        <v>1</v>
      </c>
      <c r="AI560" t="s">
        <v>2382</v>
      </c>
      <c r="BD560" t="s">
        <v>591</v>
      </c>
      <c r="BE560">
        <v>1989</v>
      </c>
      <c r="BF560" t="s">
        <v>10</v>
      </c>
      <c r="BG560">
        <v>10</v>
      </c>
      <c r="BH560">
        <v>2</v>
      </c>
      <c r="BI560">
        <v>4890</v>
      </c>
      <c r="BJ560" t="s">
        <v>12</v>
      </c>
      <c r="BK560" t="s">
        <v>11</v>
      </c>
      <c r="BL560" t="s">
        <v>13</v>
      </c>
      <c r="CB560" t="s">
        <v>2382</v>
      </c>
    </row>
    <row r="561" spans="1:80" x14ac:dyDescent="0.3">
      <c r="A561" t="s">
        <v>592</v>
      </c>
      <c r="B561">
        <v>1990</v>
      </c>
      <c r="C561" t="s">
        <v>15</v>
      </c>
      <c r="D561">
        <v>28</v>
      </c>
      <c r="E561">
        <v>3</v>
      </c>
      <c r="F561">
        <v>4894.3900000000003</v>
      </c>
      <c r="G561" t="s">
        <v>11</v>
      </c>
      <c r="H561" t="s">
        <v>12</v>
      </c>
      <c r="I561" t="s">
        <v>13</v>
      </c>
      <c r="AB561" t="s">
        <v>1811</v>
      </c>
      <c r="AC561">
        <v>23.98</v>
      </c>
      <c r="AD561">
        <v>4.9000000000000004</v>
      </c>
      <c r="AE561" t="s">
        <v>2380</v>
      </c>
      <c r="AF561" t="s">
        <v>2380</v>
      </c>
      <c r="AG561" t="s">
        <v>2380</v>
      </c>
      <c r="AH561" t="s">
        <v>2381</v>
      </c>
      <c r="AI561" t="s">
        <v>31</v>
      </c>
      <c r="BD561" t="s">
        <v>592</v>
      </c>
      <c r="BE561">
        <v>1990</v>
      </c>
      <c r="BF561" t="s">
        <v>15</v>
      </c>
      <c r="BG561">
        <v>28</v>
      </c>
      <c r="BH561">
        <v>3</v>
      </c>
      <c r="BI561">
        <v>4894.3900000000003</v>
      </c>
      <c r="BJ561" t="s">
        <v>11</v>
      </c>
      <c r="BK561" t="s">
        <v>12</v>
      </c>
      <c r="BL561" t="s">
        <v>13</v>
      </c>
      <c r="CB561" s="9" t="s">
        <v>2380</v>
      </c>
    </row>
    <row r="562" spans="1:80" x14ac:dyDescent="0.3">
      <c r="A562" t="s">
        <v>593</v>
      </c>
      <c r="B562">
        <v>1988</v>
      </c>
      <c r="C562" t="s">
        <v>20</v>
      </c>
      <c r="D562">
        <v>23</v>
      </c>
      <c r="E562">
        <v>1</v>
      </c>
      <c r="F562">
        <v>4894.75</v>
      </c>
      <c r="G562" t="s">
        <v>12</v>
      </c>
      <c r="H562" t="s">
        <v>12</v>
      </c>
      <c r="I562" t="s">
        <v>23</v>
      </c>
      <c r="AB562" t="s">
        <v>1810</v>
      </c>
      <c r="AC562">
        <v>23.65</v>
      </c>
      <c r="AD562">
        <v>4.5</v>
      </c>
      <c r="AE562" t="s">
        <v>2380</v>
      </c>
      <c r="AF562" t="s">
        <v>2380</v>
      </c>
      <c r="AG562" t="s">
        <v>2380</v>
      </c>
      <c r="AH562" t="s">
        <v>2381</v>
      </c>
      <c r="AI562" t="s">
        <v>2380</v>
      </c>
      <c r="BD562" t="s">
        <v>593</v>
      </c>
      <c r="BE562">
        <v>1988</v>
      </c>
      <c r="BF562" t="s">
        <v>20</v>
      </c>
      <c r="BG562">
        <v>23</v>
      </c>
      <c r="BH562">
        <v>1</v>
      </c>
      <c r="BI562">
        <v>4894.75</v>
      </c>
      <c r="BJ562" t="s">
        <v>12</v>
      </c>
      <c r="BK562" t="s">
        <v>12</v>
      </c>
      <c r="BL562" t="s">
        <v>23</v>
      </c>
      <c r="CB562" t="s">
        <v>2380</v>
      </c>
    </row>
    <row r="563" spans="1:80" x14ac:dyDescent="0.3">
      <c r="A563" t="s">
        <v>594</v>
      </c>
      <c r="B563">
        <v>1993</v>
      </c>
      <c r="C563" t="s">
        <v>10</v>
      </c>
      <c r="D563">
        <v>10</v>
      </c>
      <c r="E563">
        <v>2</v>
      </c>
      <c r="F563">
        <v>4906.41</v>
      </c>
      <c r="G563" t="s">
        <v>11</v>
      </c>
      <c r="H563" t="s">
        <v>16</v>
      </c>
      <c r="I563" t="s">
        <v>23</v>
      </c>
      <c r="AB563" t="s">
        <v>1809</v>
      </c>
      <c r="AC563">
        <v>49.09</v>
      </c>
      <c r="AD563">
        <v>8.3800000000000008</v>
      </c>
      <c r="AE563" t="s">
        <v>2382</v>
      </c>
      <c r="AF563" t="s">
        <v>2380</v>
      </c>
      <c r="AG563" t="s">
        <v>2380</v>
      </c>
      <c r="AH563">
        <v>2</v>
      </c>
      <c r="AI563" t="s">
        <v>2380</v>
      </c>
      <c r="BD563" t="s">
        <v>594</v>
      </c>
      <c r="BE563">
        <v>1993</v>
      </c>
      <c r="BF563" t="s">
        <v>10</v>
      </c>
      <c r="BG563">
        <v>10</v>
      </c>
      <c r="BH563">
        <v>2</v>
      </c>
      <c r="BI563">
        <v>4906.41</v>
      </c>
      <c r="BJ563" t="s">
        <v>11</v>
      </c>
      <c r="BK563" t="s">
        <v>16</v>
      </c>
      <c r="BL563" t="s">
        <v>23</v>
      </c>
      <c r="CB563" t="s">
        <v>2380</v>
      </c>
    </row>
    <row r="564" spans="1:80" x14ac:dyDescent="0.3">
      <c r="A564" t="s">
        <v>595</v>
      </c>
      <c r="B564">
        <v>1981</v>
      </c>
      <c r="C564" t="s">
        <v>37</v>
      </c>
      <c r="D564">
        <v>18</v>
      </c>
      <c r="E564">
        <v>1</v>
      </c>
      <c r="F564">
        <v>4911.8900000000003</v>
      </c>
      <c r="G564" t="s">
        <v>11</v>
      </c>
      <c r="H564" t="s">
        <v>12</v>
      </c>
      <c r="I564" t="s">
        <v>13</v>
      </c>
      <c r="AB564" t="s">
        <v>1808</v>
      </c>
      <c r="AC564">
        <v>28.024999999999999</v>
      </c>
      <c r="AD564">
        <v>7.03</v>
      </c>
      <c r="AE564" t="s">
        <v>2380</v>
      </c>
      <c r="AF564" t="s">
        <v>2380</v>
      </c>
      <c r="AG564" t="s">
        <v>2380</v>
      </c>
      <c r="AH564" t="s">
        <v>2381</v>
      </c>
      <c r="AI564" t="s">
        <v>2382</v>
      </c>
      <c r="BD564" t="s">
        <v>595</v>
      </c>
      <c r="BE564">
        <v>1981</v>
      </c>
      <c r="BF564" t="s">
        <v>37</v>
      </c>
      <c r="BG564">
        <v>18</v>
      </c>
      <c r="BH564">
        <v>1</v>
      </c>
      <c r="BI564">
        <v>4911.8900000000003</v>
      </c>
      <c r="BJ564" t="s">
        <v>11</v>
      </c>
      <c r="BK564" t="s">
        <v>12</v>
      </c>
      <c r="BL564" t="s">
        <v>13</v>
      </c>
      <c r="CB564" t="s">
        <v>2382</v>
      </c>
    </row>
    <row r="565" spans="1:80" x14ac:dyDescent="0.3">
      <c r="A565" t="s">
        <v>596</v>
      </c>
      <c r="B565">
        <v>2002</v>
      </c>
      <c r="C565" t="s">
        <v>35</v>
      </c>
      <c r="D565">
        <v>21</v>
      </c>
      <c r="E565">
        <v>5</v>
      </c>
      <c r="F565">
        <v>4915.0600000000004</v>
      </c>
      <c r="G565" t="s">
        <v>11</v>
      </c>
      <c r="H565" t="s">
        <v>16</v>
      </c>
      <c r="I565" t="s">
        <v>356</v>
      </c>
      <c r="AB565" t="s">
        <v>1807</v>
      </c>
      <c r="AC565">
        <v>43.32</v>
      </c>
      <c r="AD565">
        <v>8.75</v>
      </c>
      <c r="AE565" t="s">
        <v>2382</v>
      </c>
      <c r="AF565" t="s">
        <v>2380</v>
      </c>
      <c r="AG565" t="s">
        <v>2383</v>
      </c>
      <c r="AH565">
        <v>1</v>
      </c>
      <c r="AI565" t="s">
        <v>2380</v>
      </c>
      <c r="BD565" t="s">
        <v>596</v>
      </c>
      <c r="BE565">
        <v>2002</v>
      </c>
      <c r="BF565" t="s">
        <v>35</v>
      </c>
      <c r="BG565">
        <v>21</v>
      </c>
      <c r="BH565">
        <v>5</v>
      </c>
      <c r="BI565">
        <v>4915.0600000000004</v>
      </c>
      <c r="BJ565" t="s">
        <v>11</v>
      </c>
      <c r="BK565" t="s">
        <v>16</v>
      </c>
      <c r="BL565" t="s">
        <v>356</v>
      </c>
      <c r="CB565" t="s">
        <v>2380</v>
      </c>
    </row>
    <row r="566" spans="1:80" x14ac:dyDescent="0.3">
      <c r="A566" t="s">
        <v>597</v>
      </c>
      <c r="B566">
        <v>1993</v>
      </c>
      <c r="C566" t="s">
        <v>35</v>
      </c>
      <c r="D566">
        <v>10</v>
      </c>
      <c r="E566">
        <v>2</v>
      </c>
      <c r="F566">
        <v>4922.92</v>
      </c>
      <c r="G566" t="s">
        <v>11</v>
      </c>
      <c r="H566" t="s">
        <v>11</v>
      </c>
      <c r="I566" t="s">
        <v>23</v>
      </c>
      <c r="AB566" t="s">
        <v>1806</v>
      </c>
      <c r="AC566">
        <v>45.92</v>
      </c>
      <c r="AD566">
        <v>9.51</v>
      </c>
      <c r="AE566" t="s">
        <v>2380</v>
      </c>
      <c r="AF566" t="s">
        <v>2380</v>
      </c>
      <c r="AG566" t="s">
        <v>2380</v>
      </c>
      <c r="AH566" t="s">
        <v>2381</v>
      </c>
      <c r="AI566" t="s">
        <v>2380</v>
      </c>
      <c r="BD566" t="s">
        <v>597</v>
      </c>
      <c r="BE566">
        <v>1993</v>
      </c>
      <c r="BF566" t="s">
        <v>35</v>
      </c>
      <c r="BG566">
        <v>10</v>
      </c>
      <c r="BH566">
        <v>2</v>
      </c>
      <c r="BI566">
        <v>4922.92</v>
      </c>
      <c r="BJ566" t="s">
        <v>11</v>
      </c>
      <c r="BK566" t="s">
        <v>11</v>
      </c>
      <c r="BL566" t="s">
        <v>23</v>
      </c>
      <c r="CB566" t="s">
        <v>2380</v>
      </c>
    </row>
    <row r="567" spans="1:80" x14ac:dyDescent="0.3">
      <c r="A567" t="s">
        <v>598</v>
      </c>
      <c r="B567">
        <v>1991</v>
      </c>
      <c r="C567" t="s">
        <v>35</v>
      </c>
      <c r="D567">
        <v>23</v>
      </c>
      <c r="E567">
        <v>2</v>
      </c>
      <c r="F567">
        <v>4931.6499999999996</v>
      </c>
      <c r="G567" t="s">
        <v>11</v>
      </c>
      <c r="H567" t="s">
        <v>12</v>
      </c>
      <c r="I567" t="s">
        <v>42</v>
      </c>
      <c r="AB567" t="s">
        <v>1805</v>
      </c>
      <c r="AC567">
        <v>44.03</v>
      </c>
      <c r="AD567">
        <v>9.36</v>
      </c>
      <c r="AE567" t="s">
        <v>2380</v>
      </c>
      <c r="AF567" t="s">
        <v>2380</v>
      </c>
      <c r="AG567" t="s">
        <v>2380</v>
      </c>
      <c r="AH567" t="s">
        <v>2381</v>
      </c>
      <c r="AI567" t="s">
        <v>2380</v>
      </c>
      <c r="BD567" t="s">
        <v>598</v>
      </c>
      <c r="BE567">
        <v>1991</v>
      </c>
      <c r="BF567" t="s">
        <v>35</v>
      </c>
      <c r="BG567">
        <v>23</v>
      </c>
      <c r="BH567">
        <v>2</v>
      </c>
      <c r="BI567">
        <v>4931.6499999999996</v>
      </c>
      <c r="BJ567" t="s">
        <v>11</v>
      </c>
      <c r="BK567" t="s">
        <v>12</v>
      </c>
      <c r="BL567" t="s">
        <v>42</v>
      </c>
      <c r="CB567" t="s">
        <v>2380</v>
      </c>
    </row>
    <row r="568" spans="1:80" x14ac:dyDescent="0.3">
      <c r="A568" t="s">
        <v>599</v>
      </c>
      <c r="B568">
        <v>1991</v>
      </c>
      <c r="C568" t="s">
        <v>15</v>
      </c>
      <c r="D568">
        <v>27</v>
      </c>
      <c r="E568">
        <v>2</v>
      </c>
      <c r="F568">
        <v>4934.71</v>
      </c>
      <c r="G568" t="s">
        <v>11</v>
      </c>
      <c r="H568" t="s">
        <v>12</v>
      </c>
      <c r="I568" t="s">
        <v>42</v>
      </c>
      <c r="AB568" t="s">
        <v>1804</v>
      </c>
      <c r="AC568">
        <v>24.6</v>
      </c>
      <c r="AD568">
        <v>4.8099999999999996</v>
      </c>
      <c r="AE568" t="s">
        <v>2380</v>
      </c>
      <c r="AF568" t="s">
        <v>2380</v>
      </c>
      <c r="AG568" t="s">
        <v>2380</v>
      </c>
      <c r="AH568" t="s">
        <v>2381</v>
      </c>
      <c r="AI568" t="s">
        <v>2382</v>
      </c>
      <c r="BD568" t="s">
        <v>599</v>
      </c>
      <c r="BE568">
        <v>1991</v>
      </c>
      <c r="BF568" t="s">
        <v>15</v>
      </c>
      <c r="BG568">
        <v>27</v>
      </c>
      <c r="BH568">
        <v>2</v>
      </c>
      <c r="BI568">
        <v>4934.71</v>
      </c>
      <c r="BJ568" t="s">
        <v>11</v>
      </c>
      <c r="BK568" t="s">
        <v>12</v>
      </c>
      <c r="BL568" t="s">
        <v>42</v>
      </c>
      <c r="CB568" t="s">
        <v>2382</v>
      </c>
    </row>
    <row r="569" spans="1:80" x14ac:dyDescent="0.3">
      <c r="A569" t="s">
        <v>600</v>
      </c>
      <c r="B569">
        <v>1974</v>
      </c>
      <c r="C569" t="s">
        <v>18</v>
      </c>
      <c r="D569">
        <v>26</v>
      </c>
      <c r="E569">
        <v>0</v>
      </c>
      <c r="F569">
        <v>4942.0600000000004</v>
      </c>
      <c r="G569" t="s">
        <v>11</v>
      </c>
      <c r="H569" t="s">
        <v>11</v>
      </c>
      <c r="I569" t="s">
        <v>13</v>
      </c>
      <c r="AB569" t="s">
        <v>1803</v>
      </c>
      <c r="AC569">
        <v>49.15</v>
      </c>
      <c r="AD569">
        <v>8.08</v>
      </c>
      <c r="AE569" t="s">
        <v>2380</v>
      </c>
      <c r="AF569" t="s">
        <v>2380</v>
      </c>
      <c r="AG569" t="s">
        <v>2380</v>
      </c>
      <c r="AH569" t="s">
        <v>2381</v>
      </c>
      <c r="AI569" t="s">
        <v>2380</v>
      </c>
      <c r="BD569" t="s">
        <v>600</v>
      </c>
      <c r="BE569">
        <v>1974</v>
      </c>
      <c r="BF569" t="s">
        <v>18</v>
      </c>
      <c r="BG569">
        <v>26</v>
      </c>
      <c r="BH569">
        <v>0</v>
      </c>
      <c r="BI569">
        <v>4942.0600000000004</v>
      </c>
      <c r="BJ569" t="s">
        <v>11</v>
      </c>
      <c r="BK569" t="s">
        <v>11</v>
      </c>
      <c r="BL569" t="s">
        <v>13</v>
      </c>
      <c r="CB569" t="s">
        <v>2380</v>
      </c>
    </row>
    <row r="570" spans="1:80" x14ac:dyDescent="0.3">
      <c r="A570" t="s">
        <v>601</v>
      </c>
      <c r="B570">
        <v>1991</v>
      </c>
      <c r="C570" t="s">
        <v>35</v>
      </c>
      <c r="D570">
        <v>30</v>
      </c>
      <c r="E570">
        <v>2</v>
      </c>
      <c r="F570">
        <v>4949.76</v>
      </c>
      <c r="G570" t="s">
        <v>11</v>
      </c>
      <c r="H570" t="s">
        <v>16</v>
      </c>
      <c r="I570" t="s">
        <v>13</v>
      </c>
      <c r="AB570" t="s">
        <v>1802</v>
      </c>
      <c r="AC570">
        <v>28.31</v>
      </c>
      <c r="AD570">
        <v>6.29</v>
      </c>
      <c r="AE570" t="s">
        <v>2380</v>
      </c>
      <c r="AF570" t="s">
        <v>2380</v>
      </c>
      <c r="AG570" t="s">
        <v>2383</v>
      </c>
      <c r="AH570">
        <v>1</v>
      </c>
      <c r="AI570" t="s">
        <v>2382</v>
      </c>
      <c r="BD570" t="s">
        <v>601</v>
      </c>
      <c r="BE570">
        <v>1991</v>
      </c>
      <c r="BF570" t="s">
        <v>35</v>
      </c>
      <c r="BG570">
        <v>30</v>
      </c>
      <c r="BH570">
        <v>2</v>
      </c>
      <c r="BI570">
        <v>4949.76</v>
      </c>
      <c r="BJ570" t="s">
        <v>11</v>
      </c>
      <c r="BK570" t="s">
        <v>16</v>
      </c>
      <c r="BL570" t="s">
        <v>13</v>
      </c>
      <c r="CB570" t="s">
        <v>2382</v>
      </c>
    </row>
    <row r="571" spans="1:80" x14ac:dyDescent="0.3">
      <c r="A571" t="s">
        <v>602</v>
      </c>
      <c r="B571">
        <v>1973</v>
      </c>
      <c r="C571" t="s">
        <v>15</v>
      </c>
      <c r="D571">
        <v>7</v>
      </c>
      <c r="E571">
        <v>0</v>
      </c>
      <c r="F571">
        <v>4985.22</v>
      </c>
      <c r="G571" t="s">
        <v>11</v>
      </c>
      <c r="H571" t="s">
        <v>12</v>
      </c>
      <c r="I571" t="s">
        <v>13</v>
      </c>
      <c r="AB571" t="s">
        <v>1801</v>
      </c>
      <c r="AC571">
        <v>22.99</v>
      </c>
      <c r="AD571">
        <v>6.29</v>
      </c>
      <c r="AE571" t="s">
        <v>2380</v>
      </c>
      <c r="AF571" t="s">
        <v>2380</v>
      </c>
      <c r="AG571" t="s">
        <v>2380</v>
      </c>
      <c r="AH571">
        <v>1</v>
      </c>
      <c r="AI571" t="s">
        <v>2382</v>
      </c>
      <c r="BD571" t="s">
        <v>602</v>
      </c>
      <c r="BE571">
        <v>1973</v>
      </c>
      <c r="BF571" t="s">
        <v>15</v>
      </c>
      <c r="BG571">
        <v>7</v>
      </c>
      <c r="BH571">
        <v>0</v>
      </c>
      <c r="BI571">
        <v>4985.22</v>
      </c>
      <c r="BJ571" t="s">
        <v>11</v>
      </c>
      <c r="BK571" t="s">
        <v>12</v>
      </c>
      <c r="BL571" t="s">
        <v>13</v>
      </c>
      <c r="CB571" t="s">
        <v>2382</v>
      </c>
    </row>
    <row r="572" spans="1:80" x14ac:dyDescent="0.3">
      <c r="A572" t="s">
        <v>603</v>
      </c>
      <c r="B572">
        <v>1988</v>
      </c>
      <c r="C572" t="s">
        <v>18</v>
      </c>
      <c r="D572">
        <v>24</v>
      </c>
      <c r="E572">
        <v>0</v>
      </c>
      <c r="F572">
        <v>4992.38</v>
      </c>
      <c r="G572" t="s">
        <v>11</v>
      </c>
      <c r="H572" t="s">
        <v>12</v>
      </c>
      <c r="I572" t="s">
        <v>247</v>
      </c>
      <c r="AB572" t="s">
        <v>1800</v>
      </c>
      <c r="AC572">
        <v>29.07</v>
      </c>
      <c r="AD572">
        <v>5.12</v>
      </c>
      <c r="AE572" t="s">
        <v>2380</v>
      </c>
      <c r="AF572" t="s">
        <v>2380</v>
      </c>
      <c r="AG572" t="s">
        <v>2383</v>
      </c>
      <c r="AH572">
        <v>1</v>
      </c>
      <c r="AI572" t="s">
        <v>2382</v>
      </c>
      <c r="BD572" t="s">
        <v>603</v>
      </c>
      <c r="BE572">
        <v>1988</v>
      </c>
      <c r="BF572" t="s">
        <v>18</v>
      </c>
      <c r="BG572">
        <v>24</v>
      </c>
      <c r="BH572">
        <v>0</v>
      </c>
      <c r="BI572">
        <v>4992.38</v>
      </c>
      <c r="BJ572" t="s">
        <v>11</v>
      </c>
      <c r="BK572" t="s">
        <v>12</v>
      </c>
      <c r="BL572" t="s">
        <v>247</v>
      </c>
      <c r="CB572" t="s">
        <v>2382</v>
      </c>
    </row>
    <row r="573" spans="1:80" x14ac:dyDescent="0.3">
      <c r="A573" t="s">
        <v>604</v>
      </c>
      <c r="B573">
        <v>2001</v>
      </c>
      <c r="C573" t="s">
        <v>37</v>
      </c>
      <c r="D573">
        <v>5</v>
      </c>
      <c r="E573">
        <v>0</v>
      </c>
      <c r="F573">
        <v>4999.04</v>
      </c>
      <c r="G573" t="s">
        <v>11</v>
      </c>
      <c r="H573" t="s">
        <v>11</v>
      </c>
      <c r="I573" t="s">
        <v>42</v>
      </c>
      <c r="AB573" t="s">
        <v>1799</v>
      </c>
      <c r="AC573">
        <v>42.02</v>
      </c>
      <c r="AD573">
        <v>9.9499999999999993</v>
      </c>
      <c r="AE573" t="s">
        <v>2382</v>
      </c>
      <c r="AF573" t="s">
        <v>2380</v>
      </c>
      <c r="AG573" t="s">
        <v>2383</v>
      </c>
      <c r="AH573">
        <v>1</v>
      </c>
      <c r="AI573" t="s">
        <v>2380</v>
      </c>
      <c r="BD573" t="s">
        <v>604</v>
      </c>
      <c r="BE573">
        <v>2001</v>
      </c>
      <c r="BF573" t="s">
        <v>37</v>
      </c>
      <c r="BG573">
        <v>5</v>
      </c>
      <c r="BH573">
        <v>0</v>
      </c>
      <c r="BI573">
        <v>4999.04</v>
      </c>
      <c r="BJ573" t="s">
        <v>11</v>
      </c>
      <c r="BK573" t="s">
        <v>11</v>
      </c>
      <c r="BL573" t="s">
        <v>42</v>
      </c>
      <c r="CB573" t="s">
        <v>2380</v>
      </c>
    </row>
    <row r="574" spans="1:80" x14ac:dyDescent="0.3">
      <c r="A574" t="s">
        <v>605</v>
      </c>
      <c r="B574">
        <v>1988</v>
      </c>
      <c r="C574" t="s">
        <v>20</v>
      </c>
      <c r="D574">
        <v>4</v>
      </c>
      <c r="E574">
        <v>1</v>
      </c>
      <c r="F574">
        <v>5002.78</v>
      </c>
      <c r="G574" t="s">
        <v>11</v>
      </c>
      <c r="H574" t="s">
        <v>11</v>
      </c>
      <c r="I574" t="s">
        <v>13</v>
      </c>
      <c r="AB574" t="s">
        <v>1798</v>
      </c>
      <c r="AC574">
        <v>49.07</v>
      </c>
      <c r="AD574">
        <v>9.08</v>
      </c>
      <c r="AE574" t="s">
        <v>2382</v>
      </c>
      <c r="AF574" t="s">
        <v>2380</v>
      </c>
      <c r="AG574" t="s">
        <v>2380</v>
      </c>
      <c r="AH574">
        <v>1</v>
      </c>
      <c r="AI574" t="s">
        <v>2380</v>
      </c>
      <c r="BD574" t="s">
        <v>605</v>
      </c>
      <c r="BE574">
        <v>1988</v>
      </c>
      <c r="BF574" t="s">
        <v>20</v>
      </c>
      <c r="BG574">
        <v>4</v>
      </c>
      <c r="BH574">
        <v>1</v>
      </c>
      <c r="BI574">
        <v>5002.78</v>
      </c>
      <c r="BJ574" t="s">
        <v>11</v>
      </c>
      <c r="BK574" t="s">
        <v>11</v>
      </c>
      <c r="BL574" t="s">
        <v>13</v>
      </c>
      <c r="CB574" t="s">
        <v>2380</v>
      </c>
    </row>
    <row r="575" spans="1:80" x14ac:dyDescent="0.3">
      <c r="A575" t="s">
        <v>606</v>
      </c>
      <c r="B575">
        <v>1977</v>
      </c>
      <c r="C575" t="s">
        <v>18</v>
      </c>
      <c r="D575">
        <v>9</v>
      </c>
      <c r="E575">
        <v>2</v>
      </c>
      <c r="F575">
        <v>5003.7700000000004</v>
      </c>
      <c r="G575" t="s">
        <v>11</v>
      </c>
      <c r="H575" t="s">
        <v>12</v>
      </c>
      <c r="I575" t="s">
        <v>13</v>
      </c>
      <c r="AB575" t="s">
        <v>1797</v>
      </c>
      <c r="AC575">
        <v>19.8</v>
      </c>
      <c r="AD575">
        <v>4.82</v>
      </c>
      <c r="AE575" t="s">
        <v>2380</v>
      </c>
      <c r="AF575" t="s">
        <v>2380</v>
      </c>
      <c r="AG575" t="s">
        <v>2380</v>
      </c>
      <c r="AH575" t="s">
        <v>2381</v>
      </c>
      <c r="AI575" t="s">
        <v>2382</v>
      </c>
      <c r="BD575" t="s">
        <v>606</v>
      </c>
      <c r="BE575">
        <v>1977</v>
      </c>
      <c r="BF575" t="s">
        <v>18</v>
      </c>
      <c r="BG575">
        <v>9</v>
      </c>
      <c r="BH575">
        <v>2</v>
      </c>
      <c r="BI575">
        <v>5003.7700000000004</v>
      </c>
      <c r="BJ575" t="s">
        <v>11</v>
      </c>
      <c r="BK575" t="s">
        <v>12</v>
      </c>
      <c r="BL575" t="s">
        <v>13</v>
      </c>
      <c r="CB575" t="s">
        <v>2382</v>
      </c>
    </row>
    <row r="576" spans="1:80" x14ac:dyDescent="0.3">
      <c r="A576" t="s">
        <v>607</v>
      </c>
      <c r="B576">
        <v>1988</v>
      </c>
      <c r="C576" t="s">
        <v>10</v>
      </c>
      <c r="D576">
        <v>8</v>
      </c>
      <c r="E576">
        <v>1</v>
      </c>
      <c r="F576">
        <v>5003.8500000000004</v>
      </c>
      <c r="G576" t="s">
        <v>11</v>
      </c>
      <c r="H576" t="s">
        <v>12</v>
      </c>
      <c r="I576" t="s">
        <v>42</v>
      </c>
      <c r="AB576" t="s">
        <v>1796</v>
      </c>
      <c r="AC576">
        <v>27.36</v>
      </c>
      <c r="AD576">
        <v>4.6500000000000004</v>
      </c>
      <c r="AE576" t="s">
        <v>2380</v>
      </c>
      <c r="AF576" t="s">
        <v>2382</v>
      </c>
      <c r="AG576" t="s">
        <v>2380</v>
      </c>
      <c r="AH576">
        <v>1</v>
      </c>
      <c r="AI576" t="s">
        <v>2382</v>
      </c>
      <c r="BD576" t="s">
        <v>607</v>
      </c>
      <c r="BE576">
        <v>1988</v>
      </c>
      <c r="BF576" t="s">
        <v>10</v>
      </c>
      <c r="BG576">
        <v>8</v>
      </c>
      <c r="BH576">
        <v>1</v>
      </c>
      <c r="BI576">
        <v>5003.8500000000004</v>
      </c>
      <c r="BJ576" t="s">
        <v>11</v>
      </c>
      <c r="BK576" t="s">
        <v>12</v>
      </c>
      <c r="BL576" t="s">
        <v>42</v>
      </c>
      <c r="CB576" t="s">
        <v>2382</v>
      </c>
    </row>
    <row r="577" spans="1:80" x14ac:dyDescent="0.3">
      <c r="A577" t="s">
        <v>608</v>
      </c>
      <c r="B577">
        <v>1988</v>
      </c>
      <c r="C577" t="s">
        <v>15</v>
      </c>
      <c r="D577">
        <v>9</v>
      </c>
      <c r="E577">
        <v>1</v>
      </c>
      <c r="F577">
        <v>5012.47</v>
      </c>
      <c r="G577" t="s">
        <v>11</v>
      </c>
      <c r="H577" t="s">
        <v>12</v>
      </c>
      <c r="I577" t="s">
        <v>42</v>
      </c>
      <c r="AB577" t="s">
        <v>1795</v>
      </c>
      <c r="AC577">
        <v>42.95</v>
      </c>
      <c r="AD577">
        <v>5.16</v>
      </c>
      <c r="AE577" t="s">
        <v>2382</v>
      </c>
      <c r="AF577" t="s">
        <v>2380</v>
      </c>
      <c r="AG577" t="s">
        <v>2380</v>
      </c>
      <c r="AH577">
        <v>1</v>
      </c>
      <c r="AI577" t="s">
        <v>2380</v>
      </c>
      <c r="BD577" t="s">
        <v>608</v>
      </c>
      <c r="BE577">
        <v>1988</v>
      </c>
      <c r="BF577" t="s">
        <v>15</v>
      </c>
      <c r="BG577">
        <v>9</v>
      </c>
      <c r="BH577">
        <v>1</v>
      </c>
      <c r="BI577">
        <v>5012.47</v>
      </c>
      <c r="BJ577" t="s">
        <v>11</v>
      </c>
      <c r="BK577" t="s">
        <v>12</v>
      </c>
      <c r="BL577" t="s">
        <v>42</v>
      </c>
      <c r="CB577" t="s">
        <v>2380</v>
      </c>
    </row>
    <row r="578" spans="1:80" x14ac:dyDescent="0.3">
      <c r="A578" t="s">
        <v>609</v>
      </c>
      <c r="B578">
        <v>1985</v>
      </c>
      <c r="C578" t="s">
        <v>30</v>
      </c>
      <c r="D578">
        <v>28</v>
      </c>
      <c r="E578">
        <v>0</v>
      </c>
      <c r="F578">
        <v>5028.1499999999996</v>
      </c>
      <c r="G578" t="s">
        <v>16</v>
      </c>
      <c r="H578" t="s">
        <v>11</v>
      </c>
      <c r="I578" t="s">
        <v>23</v>
      </c>
      <c r="AB578" t="s">
        <v>1794</v>
      </c>
      <c r="AC578">
        <v>42.66</v>
      </c>
      <c r="AD578">
        <v>10.44</v>
      </c>
      <c r="AE578" t="s">
        <v>2380</v>
      </c>
      <c r="AF578" t="s">
        <v>2380</v>
      </c>
      <c r="AG578" t="s">
        <v>2380</v>
      </c>
      <c r="AH578" t="s">
        <v>2381</v>
      </c>
      <c r="AI578" t="s">
        <v>2380</v>
      </c>
      <c r="BD578" t="s">
        <v>609</v>
      </c>
      <c r="BE578">
        <v>1985</v>
      </c>
      <c r="BF578" t="s">
        <v>30</v>
      </c>
      <c r="BG578">
        <v>28</v>
      </c>
      <c r="BH578">
        <v>0</v>
      </c>
      <c r="BI578">
        <v>5028.1499999999996</v>
      </c>
      <c r="BJ578" t="s">
        <v>16</v>
      </c>
      <c r="BK578" t="s">
        <v>11</v>
      </c>
      <c r="BL578" t="s">
        <v>23</v>
      </c>
      <c r="CB578" t="s">
        <v>2380</v>
      </c>
    </row>
    <row r="579" spans="1:80" x14ac:dyDescent="0.3">
      <c r="A579" t="s">
        <v>610</v>
      </c>
      <c r="B579">
        <v>1991</v>
      </c>
      <c r="C579" t="s">
        <v>20</v>
      </c>
      <c r="D579">
        <v>10</v>
      </c>
      <c r="E579">
        <v>2</v>
      </c>
      <c r="F579">
        <v>5031.2700000000004</v>
      </c>
      <c r="G579" t="s">
        <v>12</v>
      </c>
      <c r="H579" t="s">
        <v>16</v>
      </c>
      <c r="I579" t="s">
        <v>168</v>
      </c>
      <c r="AB579" t="s">
        <v>1793</v>
      </c>
      <c r="AC579">
        <v>33.630000000000003</v>
      </c>
      <c r="AD579">
        <v>5.69</v>
      </c>
      <c r="AE579" t="s">
        <v>2380</v>
      </c>
      <c r="AF579" t="s">
        <v>2380</v>
      </c>
      <c r="AG579" t="s">
        <v>2380</v>
      </c>
      <c r="AH579">
        <v>1</v>
      </c>
      <c r="AI579" t="s">
        <v>2380</v>
      </c>
      <c r="BD579" t="s">
        <v>610</v>
      </c>
      <c r="BE579">
        <v>1991</v>
      </c>
      <c r="BF579" t="s">
        <v>20</v>
      </c>
      <c r="BG579">
        <v>10</v>
      </c>
      <c r="BH579">
        <v>2</v>
      </c>
      <c r="BI579">
        <v>5031.2700000000004</v>
      </c>
      <c r="BJ579" t="s">
        <v>12</v>
      </c>
      <c r="BK579" t="s">
        <v>16</v>
      </c>
      <c r="BL579" t="s">
        <v>168</v>
      </c>
      <c r="CB579" t="s">
        <v>2380</v>
      </c>
    </row>
    <row r="580" spans="1:80" x14ac:dyDescent="0.3">
      <c r="A580" t="s">
        <v>611</v>
      </c>
      <c r="B580">
        <v>1986</v>
      </c>
      <c r="C580" t="s">
        <v>18</v>
      </c>
      <c r="D580">
        <v>29</v>
      </c>
      <c r="E580">
        <v>3</v>
      </c>
      <c r="F580">
        <v>5034.1000000000004</v>
      </c>
      <c r="G580" t="s">
        <v>11</v>
      </c>
      <c r="H580" t="s">
        <v>11</v>
      </c>
      <c r="I580" t="s">
        <v>13</v>
      </c>
      <c r="AB580" t="s">
        <v>1792</v>
      </c>
      <c r="AC580">
        <v>26.84</v>
      </c>
      <c r="AD580">
        <v>6.5</v>
      </c>
      <c r="AE580" t="s">
        <v>2380</v>
      </c>
      <c r="AF580" t="s">
        <v>2380</v>
      </c>
      <c r="AG580" t="s">
        <v>2380</v>
      </c>
      <c r="AH580" t="s">
        <v>2381</v>
      </c>
      <c r="AI580" t="s">
        <v>2382</v>
      </c>
      <c r="BD580" t="s">
        <v>611</v>
      </c>
      <c r="BE580">
        <v>1986</v>
      </c>
      <c r="BF580" t="s">
        <v>18</v>
      </c>
      <c r="BG580">
        <v>29</v>
      </c>
      <c r="BH580">
        <v>3</v>
      </c>
      <c r="BI580">
        <v>5034.1000000000004</v>
      </c>
      <c r="BJ580" t="s">
        <v>11</v>
      </c>
      <c r="BK580" t="s">
        <v>11</v>
      </c>
      <c r="BL580" t="s">
        <v>13</v>
      </c>
      <c r="CB580" t="s">
        <v>2382</v>
      </c>
    </row>
    <row r="581" spans="1:80" x14ac:dyDescent="0.3">
      <c r="A581" t="s">
        <v>612</v>
      </c>
      <c r="B581">
        <v>1997</v>
      </c>
      <c r="C581" t="s">
        <v>30</v>
      </c>
      <c r="D581">
        <v>4</v>
      </c>
      <c r="E581">
        <v>0</v>
      </c>
      <c r="F581">
        <v>5038.57</v>
      </c>
      <c r="G581" t="s">
        <v>11</v>
      </c>
      <c r="H581" t="s">
        <v>11</v>
      </c>
      <c r="I581" t="s">
        <v>200</v>
      </c>
      <c r="AB581" t="s">
        <v>1791</v>
      </c>
      <c r="AC581">
        <v>28.3</v>
      </c>
      <c r="AD581">
        <v>5.73</v>
      </c>
      <c r="AE581" t="s">
        <v>2380</v>
      </c>
      <c r="AF581" t="s">
        <v>2380</v>
      </c>
      <c r="AG581" t="s">
        <v>2383</v>
      </c>
      <c r="AH581">
        <v>1</v>
      </c>
      <c r="AI581" t="s">
        <v>2382</v>
      </c>
      <c r="BD581" t="s">
        <v>612</v>
      </c>
      <c r="BE581">
        <v>1997</v>
      </c>
      <c r="BF581" t="s">
        <v>30</v>
      </c>
      <c r="BG581">
        <v>4</v>
      </c>
      <c r="BH581">
        <v>0</v>
      </c>
      <c r="BI581">
        <v>5038.57</v>
      </c>
      <c r="BJ581" t="s">
        <v>11</v>
      </c>
      <c r="BK581" t="s">
        <v>11</v>
      </c>
      <c r="BL581" t="s">
        <v>200</v>
      </c>
      <c r="CB581" t="s">
        <v>2382</v>
      </c>
    </row>
    <row r="582" spans="1:80" x14ac:dyDescent="0.3">
      <c r="A582" t="s">
        <v>613</v>
      </c>
      <c r="B582">
        <v>2001</v>
      </c>
      <c r="C582" t="s">
        <v>37</v>
      </c>
      <c r="D582">
        <v>16</v>
      </c>
      <c r="E582">
        <v>0</v>
      </c>
      <c r="F582">
        <v>5043.13</v>
      </c>
      <c r="G582" t="s">
        <v>11</v>
      </c>
      <c r="H582" t="s">
        <v>12</v>
      </c>
      <c r="I582" t="s">
        <v>42</v>
      </c>
      <c r="AB582" t="s">
        <v>1790</v>
      </c>
      <c r="AC582">
        <v>27.06</v>
      </c>
      <c r="AD582">
        <v>5.74</v>
      </c>
      <c r="AE582" t="s">
        <v>2382</v>
      </c>
      <c r="AF582" t="s">
        <v>2380</v>
      </c>
      <c r="AG582" t="s">
        <v>2380</v>
      </c>
      <c r="AH582" t="s">
        <v>2381</v>
      </c>
      <c r="AI582" t="s">
        <v>2382</v>
      </c>
      <c r="BD582" t="s">
        <v>613</v>
      </c>
      <c r="BE582">
        <v>2001</v>
      </c>
      <c r="BF582" t="s">
        <v>37</v>
      </c>
      <c r="BG582">
        <v>16</v>
      </c>
      <c r="BH582">
        <v>0</v>
      </c>
      <c r="BI582">
        <v>5043.13</v>
      </c>
      <c r="BJ582" t="s">
        <v>11</v>
      </c>
      <c r="BK582" t="s">
        <v>12</v>
      </c>
      <c r="BL582" t="s">
        <v>42</v>
      </c>
      <c r="CB582" t="s">
        <v>2382</v>
      </c>
    </row>
    <row r="583" spans="1:80" x14ac:dyDescent="0.3">
      <c r="A583" t="s">
        <v>614</v>
      </c>
      <c r="B583">
        <v>1997</v>
      </c>
      <c r="C583" t="s">
        <v>10</v>
      </c>
      <c r="D583">
        <v>29</v>
      </c>
      <c r="E583">
        <v>0</v>
      </c>
      <c r="F583">
        <v>5045.1499999999996</v>
      </c>
      <c r="G583" t="s">
        <v>11</v>
      </c>
      <c r="H583" t="s">
        <v>11</v>
      </c>
      <c r="I583" t="s">
        <v>23</v>
      </c>
      <c r="AB583" t="s">
        <v>1789</v>
      </c>
      <c r="AC583">
        <v>47.13</v>
      </c>
      <c r="AD583">
        <v>8.6999999999999993</v>
      </c>
      <c r="AE583" t="s">
        <v>2380</v>
      </c>
      <c r="AF583" t="s">
        <v>2380</v>
      </c>
      <c r="AG583" t="s">
        <v>2380</v>
      </c>
      <c r="AH583" t="s">
        <v>2381</v>
      </c>
      <c r="AI583" t="s">
        <v>2380</v>
      </c>
      <c r="BD583" t="s">
        <v>614</v>
      </c>
      <c r="BE583">
        <v>1997</v>
      </c>
      <c r="BF583" t="s">
        <v>10</v>
      </c>
      <c r="BG583">
        <v>29</v>
      </c>
      <c r="BH583">
        <v>0</v>
      </c>
      <c r="BI583">
        <v>5045.1499999999996</v>
      </c>
      <c r="BJ583" t="s">
        <v>11</v>
      </c>
      <c r="BK583" t="s">
        <v>11</v>
      </c>
      <c r="BL583" t="s">
        <v>23</v>
      </c>
      <c r="CB583" t="s">
        <v>2380</v>
      </c>
    </row>
    <row r="584" spans="1:80" x14ac:dyDescent="0.3">
      <c r="A584" t="s">
        <v>615</v>
      </c>
      <c r="B584">
        <v>1980</v>
      </c>
      <c r="C584" t="s">
        <v>20</v>
      </c>
      <c r="D584">
        <v>7</v>
      </c>
      <c r="E584">
        <v>2</v>
      </c>
      <c r="F584">
        <v>5054.05</v>
      </c>
      <c r="G584" t="s">
        <v>11</v>
      </c>
      <c r="H584" t="s">
        <v>11</v>
      </c>
      <c r="I584" t="s">
        <v>13</v>
      </c>
      <c r="AB584" t="s">
        <v>1788</v>
      </c>
      <c r="AC584">
        <v>51.72</v>
      </c>
      <c r="AD584">
        <v>5.09</v>
      </c>
      <c r="AE584" t="s">
        <v>2380</v>
      </c>
      <c r="AF584" t="s">
        <v>2380</v>
      </c>
      <c r="AG584" t="s">
        <v>2380</v>
      </c>
      <c r="AH584" t="s">
        <v>2381</v>
      </c>
      <c r="AI584" t="s">
        <v>2380</v>
      </c>
      <c r="BD584" t="s">
        <v>615</v>
      </c>
      <c r="BE584">
        <v>1980</v>
      </c>
      <c r="BF584" t="s">
        <v>20</v>
      </c>
      <c r="BG584">
        <v>7</v>
      </c>
      <c r="BH584">
        <v>2</v>
      </c>
      <c r="BI584">
        <v>5054.05</v>
      </c>
      <c r="BJ584" t="s">
        <v>11</v>
      </c>
      <c r="BK584" t="s">
        <v>11</v>
      </c>
      <c r="BL584" t="s">
        <v>13</v>
      </c>
      <c r="CB584" t="s">
        <v>2380</v>
      </c>
    </row>
    <row r="585" spans="1:80" x14ac:dyDescent="0.3">
      <c r="A585" t="s">
        <v>616</v>
      </c>
      <c r="B585">
        <v>1993</v>
      </c>
      <c r="C585" t="s">
        <v>18</v>
      </c>
      <c r="D585">
        <v>11</v>
      </c>
      <c r="E585">
        <v>0</v>
      </c>
      <c r="F585">
        <v>5059.5600000000004</v>
      </c>
      <c r="G585" t="s">
        <v>11</v>
      </c>
      <c r="H585" t="s">
        <v>16</v>
      </c>
      <c r="I585" t="s">
        <v>300</v>
      </c>
      <c r="AB585" t="s">
        <v>1787</v>
      </c>
      <c r="AC585">
        <v>48.59</v>
      </c>
      <c r="AD585">
        <v>5.57</v>
      </c>
      <c r="AE585" t="s">
        <v>2380</v>
      </c>
      <c r="AF585" t="s">
        <v>2380</v>
      </c>
      <c r="AG585" t="s">
        <v>2380</v>
      </c>
      <c r="AH585" t="s">
        <v>2381</v>
      </c>
      <c r="AI585" t="s">
        <v>2380</v>
      </c>
      <c r="BD585" t="s">
        <v>616</v>
      </c>
      <c r="BE585">
        <v>1993</v>
      </c>
      <c r="BF585" t="s">
        <v>18</v>
      </c>
      <c r="BG585">
        <v>11</v>
      </c>
      <c r="BH585">
        <v>0</v>
      </c>
      <c r="BI585">
        <v>5059.5600000000004</v>
      </c>
      <c r="BJ585" t="s">
        <v>11</v>
      </c>
      <c r="BK585" t="s">
        <v>16</v>
      </c>
      <c r="BL585" t="s">
        <v>300</v>
      </c>
      <c r="CB585" t="s">
        <v>2380</v>
      </c>
    </row>
    <row r="586" spans="1:80" x14ac:dyDescent="0.3">
      <c r="A586" t="s">
        <v>617</v>
      </c>
      <c r="B586">
        <v>1978</v>
      </c>
      <c r="C586" t="s">
        <v>15</v>
      </c>
      <c r="D586">
        <v>22</v>
      </c>
      <c r="E586">
        <v>2</v>
      </c>
      <c r="F586">
        <v>5077.1899999999996</v>
      </c>
      <c r="G586" t="s">
        <v>11</v>
      </c>
      <c r="H586" t="s">
        <v>12</v>
      </c>
      <c r="I586" t="s">
        <v>23</v>
      </c>
      <c r="AB586" t="s">
        <v>1786</v>
      </c>
      <c r="AC586">
        <v>45.18</v>
      </c>
      <c r="AD586">
        <v>10.87</v>
      </c>
      <c r="AE586" t="s">
        <v>2380</v>
      </c>
      <c r="AF586" t="s">
        <v>2380</v>
      </c>
      <c r="AG586" t="s">
        <v>2380</v>
      </c>
      <c r="AH586" t="s">
        <v>2381</v>
      </c>
      <c r="AI586" t="s">
        <v>2380</v>
      </c>
      <c r="BD586" t="s">
        <v>617</v>
      </c>
      <c r="BE586">
        <v>1978</v>
      </c>
      <c r="BF586" t="s">
        <v>15</v>
      </c>
      <c r="BG586">
        <v>22</v>
      </c>
      <c r="BH586">
        <v>2</v>
      </c>
      <c r="BI586">
        <v>5077.1899999999996</v>
      </c>
      <c r="BJ586" t="s">
        <v>11</v>
      </c>
      <c r="BK586" t="s">
        <v>12</v>
      </c>
      <c r="BL586" t="s">
        <v>23</v>
      </c>
      <c r="CB586" t="s">
        <v>2380</v>
      </c>
    </row>
    <row r="587" spans="1:80" x14ac:dyDescent="0.3">
      <c r="A587" t="s">
        <v>618</v>
      </c>
      <c r="B587">
        <v>1997</v>
      </c>
      <c r="C587" t="s">
        <v>10</v>
      </c>
      <c r="D587">
        <v>14</v>
      </c>
      <c r="E587">
        <v>5</v>
      </c>
      <c r="F587">
        <v>5080.1000000000004</v>
      </c>
      <c r="G587" t="s">
        <v>12</v>
      </c>
      <c r="H587" t="s">
        <v>11</v>
      </c>
      <c r="I587" t="s">
        <v>42</v>
      </c>
      <c r="AB587" t="s">
        <v>1785</v>
      </c>
      <c r="AC587">
        <v>27.9</v>
      </c>
      <c r="AD587">
        <v>6.02</v>
      </c>
      <c r="AE587" t="s">
        <v>2380</v>
      </c>
      <c r="AF587" t="s">
        <v>2380</v>
      </c>
      <c r="AG587" t="s">
        <v>2383</v>
      </c>
      <c r="AH587">
        <v>1</v>
      </c>
      <c r="AI587" t="s">
        <v>2382</v>
      </c>
      <c r="BD587" t="s">
        <v>618</v>
      </c>
      <c r="BE587">
        <v>1997</v>
      </c>
      <c r="BF587" t="s">
        <v>10</v>
      </c>
      <c r="BG587">
        <v>14</v>
      </c>
      <c r="BH587">
        <v>5</v>
      </c>
      <c r="BI587">
        <v>5080.1000000000004</v>
      </c>
      <c r="BJ587" t="s">
        <v>12</v>
      </c>
      <c r="BK587" t="s">
        <v>11</v>
      </c>
      <c r="BL587" t="s">
        <v>42</v>
      </c>
      <c r="CB587" t="s">
        <v>2382</v>
      </c>
    </row>
    <row r="588" spans="1:80" x14ac:dyDescent="0.3">
      <c r="A588" t="s">
        <v>619</v>
      </c>
      <c r="B588">
        <v>1999</v>
      </c>
      <c r="C588" t="s">
        <v>18</v>
      </c>
      <c r="D588">
        <v>19</v>
      </c>
      <c r="E588">
        <v>0</v>
      </c>
      <c r="F588">
        <v>5087.92</v>
      </c>
      <c r="G588" t="s">
        <v>11</v>
      </c>
      <c r="H588" t="s">
        <v>11</v>
      </c>
      <c r="I588" t="s">
        <v>535</v>
      </c>
      <c r="AB588" t="s">
        <v>1784</v>
      </c>
      <c r="AC588">
        <v>51.33</v>
      </c>
      <c r="AD588">
        <v>7</v>
      </c>
      <c r="AE588" t="s">
        <v>2380</v>
      </c>
      <c r="AF588" t="s">
        <v>2380</v>
      </c>
      <c r="AG588" t="s">
        <v>2380</v>
      </c>
      <c r="AH588" t="s">
        <v>2381</v>
      </c>
      <c r="AI588" t="s">
        <v>2380</v>
      </c>
      <c r="BD588" t="s">
        <v>619</v>
      </c>
      <c r="BE588">
        <v>1999</v>
      </c>
      <c r="BF588" t="s">
        <v>18</v>
      </c>
      <c r="BG588">
        <v>19</v>
      </c>
      <c r="BH588">
        <v>0</v>
      </c>
      <c r="BI588">
        <v>5087.92</v>
      </c>
      <c r="BJ588" t="s">
        <v>11</v>
      </c>
      <c r="BK588" t="s">
        <v>11</v>
      </c>
      <c r="BL588" t="s">
        <v>535</v>
      </c>
      <c r="CB588" t="s">
        <v>2380</v>
      </c>
    </row>
    <row r="589" spans="1:80" x14ac:dyDescent="0.3">
      <c r="A589" t="s">
        <v>620</v>
      </c>
      <c r="B589">
        <v>1987</v>
      </c>
      <c r="C589" t="s">
        <v>15</v>
      </c>
      <c r="D589">
        <v>18</v>
      </c>
      <c r="E589">
        <v>1</v>
      </c>
      <c r="F589">
        <v>5116.5</v>
      </c>
      <c r="G589" t="s">
        <v>11</v>
      </c>
      <c r="H589" t="s">
        <v>11</v>
      </c>
      <c r="I589" t="s">
        <v>23</v>
      </c>
      <c r="AB589" t="s">
        <v>1783</v>
      </c>
      <c r="AC589">
        <v>30.59</v>
      </c>
      <c r="AD589">
        <v>5.56</v>
      </c>
      <c r="AE589" t="s">
        <v>2382</v>
      </c>
      <c r="AF589" t="s">
        <v>2380</v>
      </c>
      <c r="AG589" t="s">
        <v>2380</v>
      </c>
      <c r="AH589">
        <v>1</v>
      </c>
      <c r="AI589" t="s">
        <v>2380</v>
      </c>
      <c r="BD589" t="s">
        <v>620</v>
      </c>
      <c r="BE589">
        <v>1987</v>
      </c>
      <c r="BF589" t="s">
        <v>15</v>
      </c>
      <c r="BG589">
        <v>18</v>
      </c>
      <c r="BH589">
        <v>1</v>
      </c>
      <c r="BI589">
        <v>5116.5</v>
      </c>
      <c r="BJ589" t="s">
        <v>11</v>
      </c>
      <c r="BK589" t="s">
        <v>11</v>
      </c>
      <c r="BL589" t="s">
        <v>23</v>
      </c>
      <c r="CB589" t="s">
        <v>2380</v>
      </c>
    </row>
    <row r="590" spans="1:80" x14ac:dyDescent="0.3">
      <c r="A590" t="s">
        <v>621</v>
      </c>
      <c r="B590">
        <v>1988</v>
      </c>
      <c r="C590" t="s">
        <v>15</v>
      </c>
      <c r="D590">
        <v>1</v>
      </c>
      <c r="E590">
        <v>2</v>
      </c>
      <c r="F590">
        <v>5124.1899999999996</v>
      </c>
      <c r="G590" t="s">
        <v>11</v>
      </c>
      <c r="H590" t="s">
        <v>12</v>
      </c>
      <c r="I590" t="s">
        <v>13</v>
      </c>
      <c r="AB590" t="s">
        <v>1782</v>
      </c>
      <c r="AC590">
        <v>39.229999999999997</v>
      </c>
      <c r="AD590">
        <v>8.4499999999999993</v>
      </c>
      <c r="AE590" t="s">
        <v>2380</v>
      </c>
      <c r="AF590" t="s">
        <v>2380</v>
      </c>
      <c r="AG590" t="s">
        <v>2380</v>
      </c>
      <c r="AH590" t="s">
        <v>2381</v>
      </c>
      <c r="AI590" t="s">
        <v>2380</v>
      </c>
      <c r="BD590" t="s">
        <v>621</v>
      </c>
      <c r="BE590">
        <v>1988</v>
      </c>
      <c r="BF590" t="s">
        <v>15</v>
      </c>
      <c r="BG590">
        <v>1</v>
      </c>
      <c r="BH590">
        <v>2</v>
      </c>
      <c r="BI590">
        <v>5124.1899999999996</v>
      </c>
      <c r="BJ590" t="s">
        <v>11</v>
      </c>
      <c r="BK590" t="s">
        <v>12</v>
      </c>
      <c r="BL590" t="s">
        <v>13</v>
      </c>
      <c r="CB590" t="s">
        <v>2380</v>
      </c>
    </row>
    <row r="591" spans="1:80" x14ac:dyDescent="0.3">
      <c r="A591" t="s">
        <v>622</v>
      </c>
      <c r="B591">
        <v>1987</v>
      </c>
      <c r="C591" t="s">
        <v>20</v>
      </c>
      <c r="D591">
        <v>13</v>
      </c>
      <c r="E591">
        <v>1</v>
      </c>
      <c r="F591">
        <v>5125.22</v>
      </c>
      <c r="G591" t="s">
        <v>16</v>
      </c>
      <c r="H591" t="s">
        <v>11</v>
      </c>
      <c r="I591" t="s">
        <v>23</v>
      </c>
      <c r="AB591" t="s">
        <v>1781</v>
      </c>
      <c r="AC591">
        <v>19.094999999999999</v>
      </c>
      <c r="AD591">
        <v>6.19</v>
      </c>
      <c r="AE591" t="s">
        <v>2380</v>
      </c>
      <c r="AF591" t="s">
        <v>2380</v>
      </c>
      <c r="AG591" t="s">
        <v>2380</v>
      </c>
      <c r="AH591" t="s">
        <v>2381</v>
      </c>
      <c r="AI591" t="s">
        <v>2382</v>
      </c>
      <c r="BD591" t="s">
        <v>622</v>
      </c>
      <c r="BE591">
        <v>1987</v>
      </c>
      <c r="BF591" t="s">
        <v>20</v>
      </c>
      <c r="BG591">
        <v>13</v>
      </c>
      <c r="BH591">
        <v>1</v>
      </c>
      <c r="BI591">
        <v>5125.22</v>
      </c>
      <c r="BJ591" t="s">
        <v>16</v>
      </c>
      <c r="BK591" t="s">
        <v>11</v>
      </c>
      <c r="BL591" t="s">
        <v>23</v>
      </c>
      <c r="CB591" t="s">
        <v>2382</v>
      </c>
    </row>
    <row r="592" spans="1:80" x14ac:dyDescent="0.3">
      <c r="A592" t="s">
        <v>623</v>
      </c>
      <c r="B592">
        <v>1988</v>
      </c>
      <c r="C592" t="s">
        <v>20</v>
      </c>
      <c r="D592">
        <v>15</v>
      </c>
      <c r="E592">
        <v>3</v>
      </c>
      <c r="F592">
        <v>5136.75</v>
      </c>
      <c r="G592" t="s">
        <v>11</v>
      </c>
      <c r="H592" t="s">
        <v>16</v>
      </c>
      <c r="I592" t="s">
        <v>13</v>
      </c>
      <c r="AB592" t="s">
        <v>1780</v>
      </c>
      <c r="AC592">
        <v>49.72</v>
      </c>
      <c r="AD592">
        <v>7.71</v>
      </c>
      <c r="AE592" t="s">
        <v>2380</v>
      </c>
      <c r="AF592" t="s">
        <v>2380</v>
      </c>
      <c r="AG592" t="s">
        <v>2380</v>
      </c>
      <c r="AH592" t="s">
        <v>2381</v>
      </c>
      <c r="AI592" t="s">
        <v>2380</v>
      </c>
      <c r="BD592" t="s">
        <v>623</v>
      </c>
      <c r="BE592">
        <v>1988</v>
      </c>
      <c r="BF592" t="s">
        <v>20</v>
      </c>
      <c r="BG592">
        <v>15</v>
      </c>
      <c r="BH592">
        <v>3</v>
      </c>
      <c r="BI592">
        <v>5136.75</v>
      </c>
      <c r="BJ592" t="s">
        <v>11</v>
      </c>
      <c r="BK592" t="s">
        <v>16</v>
      </c>
      <c r="BL592" t="s">
        <v>13</v>
      </c>
      <c r="CB592" t="s">
        <v>2380</v>
      </c>
    </row>
    <row r="593" spans="1:80" x14ac:dyDescent="0.3">
      <c r="A593" t="s">
        <v>624</v>
      </c>
      <c r="B593">
        <v>1993</v>
      </c>
      <c r="C593" t="s">
        <v>30</v>
      </c>
      <c r="D593">
        <v>10</v>
      </c>
      <c r="E593">
        <v>3</v>
      </c>
      <c r="F593">
        <v>5138.26</v>
      </c>
      <c r="G593" t="s">
        <v>11</v>
      </c>
      <c r="H593" t="s">
        <v>11</v>
      </c>
      <c r="I593" t="s">
        <v>13</v>
      </c>
      <c r="AB593" t="s">
        <v>1779</v>
      </c>
      <c r="AC593">
        <v>21.754999999999999</v>
      </c>
      <c r="AD593">
        <v>4.63</v>
      </c>
      <c r="AE593" t="s">
        <v>2380</v>
      </c>
      <c r="AF593" t="s">
        <v>2380</v>
      </c>
      <c r="AG593" t="s">
        <v>2383</v>
      </c>
      <c r="AH593">
        <v>1</v>
      </c>
      <c r="AI593" t="s">
        <v>2382</v>
      </c>
      <c r="BD593" t="s">
        <v>624</v>
      </c>
      <c r="BE593">
        <v>1993</v>
      </c>
      <c r="BF593" t="s">
        <v>30</v>
      </c>
      <c r="BG593">
        <v>10</v>
      </c>
      <c r="BH593">
        <v>3</v>
      </c>
      <c r="BI593">
        <v>5138.26</v>
      </c>
      <c r="BJ593" t="s">
        <v>11</v>
      </c>
      <c r="BK593" t="s">
        <v>11</v>
      </c>
      <c r="BL593" t="s">
        <v>13</v>
      </c>
      <c r="CB593" t="s">
        <v>2382</v>
      </c>
    </row>
    <row r="594" spans="1:80" x14ac:dyDescent="0.3">
      <c r="A594" t="s">
        <v>625</v>
      </c>
      <c r="B594">
        <v>1984</v>
      </c>
      <c r="C594" t="s">
        <v>35</v>
      </c>
      <c r="D594">
        <v>22</v>
      </c>
      <c r="E594">
        <v>3</v>
      </c>
      <c r="F594">
        <v>5144.18</v>
      </c>
      <c r="G594" t="s">
        <v>11</v>
      </c>
      <c r="H594" t="s">
        <v>16</v>
      </c>
      <c r="I594" t="s">
        <v>13</v>
      </c>
      <c r="AB594" t="s">
        <v>1778</v>
      </c>
      <c r="AC594">
        <v>48.39</v>
      </c>
      <c r="AD594">
        <v>4.6100000000000003</v>
      </c>
      <c r="AE594" t="s">
        <v>2380</v>
      </c>
      <c r="AF594" t="s">
        <v>2380</v>
      </c>
      <c r="AG594" t="s">
        <v>2380</v>
      </c>
      <c r="AH594" t="s">
        <v>2381</v>
      </c>
      <c r="AI594" t="s">
        <v>2380</v>
      </c>
      <c r="BD594" t="s">
        <v>625</v>
      </c>
      <c r="BE594">
        <v>1984</v>
      </c>
      <c r="BF594" t="s">
        <v>35</v>
      </c>
      <c r="BG594">
        <v>22</v>
      </c>
      <c r="BH594">
        <v>3</v>
      </c>
      <c r="BI594">
        <v>5144.18</v>
      </c>
      <c r="BJ594" t="s">
        <v>11</v>
      </c>
      <c r="BK594" t="s">
        <v>16</v>
      </c>
      <c r="BL594" t="s">
        <v>13</v>
      </c>
      <c r="CB594" t="s">
        <v>2380</v>
      </c>
    </row>
    <row r="595" spans="1:80" x14ac:dyDescent="0.3">
      <c r="A595" t="s">
        <v>626</v>
      </c>
      <c r="B595">
        <v>1990</v>
      </c>
      <c r="C595" t="s">
        <v>35</v>
      </c>
      <c r="D595">
        <v>22</v>
      </c>
      <c r="E595">
        <v>1</v>
      </c>
      <c r="F595">
        <v>5148.55</v>
      </c>
      <c r="G595" t="s">
        <v>11</v>
      </c>
      <c r="H595" t="s">
        <v>11</v>
      </c>
      <c r="I595" t="s">
        <v>247</v>
      </c>
      <c r="AB595" t="s">
        <v>1777</v>
      </c>
      <c r="AC595">
        <v>47.15</v>
      </c>
      <c r="AD595">
        <v>9.5299999999999994</v>
      </c>
      <c r="AE595" t="s">
        <v>2382</v>
      </c>
      <c r="AF595" t="s">
        <v>2380</v>
      </c>
      <c r="AG595" t="s">
        <v>2380</v>
      </c>
      <c r="AH595">
        <v>1</v>
      </c>
      <c r="AI595" t="s">
        <v>2380</v>
      </c>
      <c r="BD595" t="s">
        <v>626</v>
      </c>
      <c r="BE595">
        <v>1990</v>
      </c>
      <c r="BF595" t="s">
        <v>35</v>
      </c>
      <c r="BG595">
        <v>22</v>
      </c>
      <c r="BH595">
        <v>1</v>
      </c>
      <c r="BI595">
        <v>5148.55</v>
      </c>
      <c r="BJ595" t="s">
        <v>11</v>
      </c>
      <c r="BK595" t="s">
        <v>11</v>
      </c>
      <c r="BL595" t="s">
        <v>247</v>
      </c>
      <c r="CB595" t="s">
        <v>2380</v>
      </c>
    </row>
    <row r="596" spans="1:80" x14ac:dyDescent="0.3">
      <c r="A596" t="s">
        <v>627</v>
      </c>
      <c r="B596">
        <v>1990</v>
      </c>
      <c r="C596" t="s">
        <v>37</v>
      </c>
      <c r="D596">
        <v>9</v>
      </c>
      <c r="E596">
        <v>2</v>
      </c>
      <c r="F596">
        <v>5152.13</v>
      </c>
      <c r="G596" t="s">
        <v>11</v>
      </c>
      <c r="H596" t="s">
        <v>11</v>
      </c>
      <c r="I596" t="s">
        <v>42</v>
      </c>
      <c r="AB596" t="s">
        <v>1776</v>
      </c>
      <c r="AC596">
        <v>47.59</v>
      </c>
      <c r="AD596">
        <v>11.43</v>
      </c>
      <c r="AE596" t="s">
        <v>2382</v>
      </c>
      <c r="AF596" t="s">
        <v>2380</v>
      </c>
      <c r="AG596" t="s">
        <v>2380</v>
      </c>
      <c r="AH596">
        <v>2</v>
      </c>
      <c r="AI596" t="s">
        <v>2380</v>
      </c>
      <c r="BD596" t="s">
        <v>627</v>
      </c>
      <c r="BE596">
        <v>1990</v>
      </c>
      <c r="BF596" t="s">
        <v>37</v>
      </c>
      <c r="BG596">
        <v>9</v>
      </c>
      <c r="BH596">
        <v>2</v>
      </c>
      <c r="BI596">
        <v>5152.13</v>
      </c>
      <c r="BJ596" t="s">
        <v>11</v>
      </c>
      <c r="BK596" t="s">
        <v>11</v>
      </c>
      <c r="BL596" t="s">
        <v>42</v>
      </c>
      <c r="CB596" t="s">
        <v>2380</v>
      </c>
    </row>
    <row r="597" spans="1:80" x14ac:dyDescent="0.3">
      <c r="A597" t="s">
        <v>628</v>
      </c>
      <c r="B597">
        <v>1991</v>
      </c>
      <c r="C597" t="s">
        <v>35</v>
      </c>
      <c r="D597">
        <v>29</v>
      </c>
      <c r="E597">
        <v>3</v>
      </c>
      <c r="F597">
        <v>5166.96</v>
      </c>
      <c r="G597" t="s">
        <v>11</v>
      </c>
      <c r="H597" t="s">
        <v>11</v>
      </c>
      <c r="I597" t="s">
        <v>23</v>
      </c>
      <c r="AB597" t="s">
        <v>1775</v>
      </c>
      <c r="AC597">
        <v>39.81</v>
      </c>
      <c r="AD597">
        <v>7.65</v>
      </c>
      <c r="AE597" t="s">
        <v>2382</v>
      </c>
      <c r="AF597" t="s">
        <v>2380</v>
      </c>
      <c r="AG597" t="s">
        <v>2383</v>
      </c>
      <c r="AH597">
        <v>1</v>
      </c>
      <c r="AI597" t="s">
        <v>2380</v>
      </c>
      <c r="BD597" t="s">
        <v>628</v>
      </c>
      <c r="BE597">
        <v>1991</v>
      </c>
      <c r="BF597" t="s">
        <v>35</v>
      </c>
      <c r="BG597">
        <v>29</v>
      </c>
      <c r="BH597">
        <v>3</v>
      </c>
      <c r="BI597">
        <v>5166.96</v>
      </c>
      <c r="BJ597" t="s">
        <v>11</v>
      </c>
      <c r="BK597" t="s">
        <v>11</v>
      </c>
      <c r="BL597" t="s">
        <v>23</v>
      </c>
      <c r="CB597" t="s">
        <v>2380</v>
      </c>
    </row>
    <row r="598" spans="1:80" x14ac:dyDescent="0.3">
      <c r="A598" t="s">
        <v>629</v>
      </c>
      <c r="B598">
        <v>1984</v>
      </c>
      <c r="C598" t="s">
        <v>37</v>
      </c>
      <c r="D598">
        <v>16</v>
      </c>
      <c r="E598">
        <v>3</v>
      </c>
      <c r="F598">
        <v>5177.12</v>
      </c>
      <c r="G598" t="s">
        <v>11</v>
      </c>
      <c r="H598" t="s">
        <v>16</v>
      </c>
      <c r="I598" t="s">
        <v>13</v>
      </c>
      <c r="AB598" t="s">
        <v>1774</v>
      </c>
      <c r="AC598">
        <v>31.02</v>
      </c>
      <c r="AD598">
        <v>5.87</v>
      </c>
      <c r="AE598" t="s">
        <v>2382</v>
      </c>
      <c r="AF598" t="s">
        <v>2380</v>
      </c>
      <c r="AG598" t="s">
        <v>2380</v>
      </c>
      <c r="AH598" t="s">
        <v>2381</v>
      </c>
      <c r="AI598" t="s">
        <v>2380</v>
      </c>
      <c r="BD598" t="s">
        <v>629</v>
      </c>
      <c r="BE598">
        <v>1984</v>
      </c>
      <c r="BF598" t="s">
        <v>37</v>
      </c>
      <c r="BG598">
        <v>16</v>
      </c>
      <c r="BH598">
        <v>3</v>
      </c>
      <c r="BI598">
        <v>5177.12</v>
      </c>
      <c r="BJ598" t="s">
        <v>11</v>
      </c>
      <c r="BK598" t="s">
        <v>16</v>
      </c>
      <c r="BL598" t="s">
        <v>13</v>
      </c>
      <c r="CB598" t="s">
        <v>2380</v>
      </c>
    </row>
    <row r="599" spans="1:80" x14ac:dyDescent="0.3">
      <c r="A599" t="s">
        <v>630</v>
      </c>
      <c r="B599">
        <v>1979</v>
      </c>
      <c r="C599" t="s">
        <v>20</v>
      </c>
      <c r="D599">
        <v>12</v>
      </c>
      <c r="E599">
        <v>2</v>
      </c>
      <c r="F599">
        <v>5195.58</v>
      </c>
      <c r="G599" t="s">
        <v>11</v>
      </c>
      <c r="H599" t="s">
        <v>11</v>
      </c>
      <c r="I599" t="s">
        <v>13</v>
      </c>
      <c r="AB599" t="s">
        <v>1773</v>
      </c>
      <c r="AC599">
        <v>24.75</v>
      </c>
      <c r="AD599">
        <v>4.3600000000000003</v>
      </c>
      <c r="AE599" t="s">
        <v>2382</v>
      </c>
      <c r="AF599" t="s">
        <v>2380</v>
      </c>
      <c r="AG599" t="s">
        <v>2380</v>
      </c>
      <c r="AH599">
        <v>1</v>
      </c>
      <c r="AI599" t="s">
        <v>2382</v>
      </c>
      <c r="BD599" t="s">
        <v>630</v>
      </c>
      <c r="BE599">
        <v>1979</v>
      </c>
      <c r="BF599" t="s">
        <v>20</v>
      </c>
      <c r="BG599">
        <v>12</v>
      </c>
      <c r="BH599">
        <v>2</v>
      </c>
      <c r="BI599">
        <v>5195.58</v>
      </c>
      <c r="BJ599" t="s">
        <v>11</v>
      </c>
      <c r="BK599" t="s">
        <v>11</v>
      </c>
      <c r="BL599" t="s">
        <v>13</v>
      </c>
      <c r="CB599" t="s">
        <v>2382</v>
      </c>
    </row>
    <row r="600" spans="1:80" x14ac:dyDescent="0.3">
      <c r="A600" t="s">
        <v>631</v>
      </c>
      <c r="B600">
        <v>2004</v>
      </c>
      <c r="C600" t="s">
        <v>18</v>
      </c>
      <c r="D600">
        <v>6</v>
      </c>
      <c r="E600">
        <v>0</v>
      </c>
      <c r="F600">
        <v>5198.6899999999996</v>
      </c>
      <c r="G600" t="s">
        <v>11</v>
      </c>
      <c r="H600" t="s">
        <v>11</v>
      </c>
      <c r="I600" t="s">
        <v>632</v>
      </c>
      <c r="AB600" t="s">
        <v>1772</v>
      </c>
      <c r="AC600">
        <v>30.114999999999998</v>
      </c>
      <c r="AD600">
        <v>10.119999999999999</v>
      </c>
      <c r="AE600" t="s">
        <v>2380</v>
      </c>
      <c r="AF600" t="s">
        <v>2380</v>
      </c>
      <c r="AG600" t="s">
        <v>2380</v>
      </c>
      <c r="AH600">
        <v>3</v>
      </c>
      <c r="AI600" t="s">
        <v>2380</v>
      </c>
      <c r="BD600" t="s">
        <v>631</v>
      </c>
      <c r="BE600">
        <v>2004</v>
      </c>
      <c r="BF600" t="s">
        <v>18</v>
      </c>
      <c r="BG600">
        <v>6</v>
      </c>
      <c r="BH600">
        <v>0</v>
      </c>
      <c r="BI600">
        <v>5198.6899999999996</v>
      </c>
      <c r="BJ600" t="s">
        <v>11</v>
      </c>
      <c r="BK600" t="s">
        <v>11</v>
      </c>
      <c r="BL600" t="s">
        <v>632</v>
      </c>
      <c r="CB600" t="s">
        <v>2380</v>
      </c>
    </row>
    <row r="601" spans="1:80" x14ac:dyDescent="0.3">
      <c r="A601" t="s">
        <v>633</v>
      </c>
      <c r="B601">
        <v>1983</v>
      </c>
      <c r="C601" t="s">
        <v>37</v>
      </c>
      <c r="D601">
        <v>24</v>
      </c>
      <c r="E601">
        <v>3</v>
      </c>
      <c r="F601">
        <v>5207.97</v>
      </c>
      <c r="G601" t="s">
        <v>11</v>
      </c>
      <c r="H601" t="s">
        <v>11</v>
      </c>
      <c r="I601" t="s">
        <v>23</v>
      </c>
      <c r="AB601" t="s">
        <v>1771</v>
      </c>
      <c r="AC601">
        <v>26.03</v>
      </c>
      <c r="AD601">
        <v>4.01</v>
      </c>
      <c r="AE601" t="s">
        <v>2380</v>
      </c>
      <c r="AF601" t="s">
        <v>2380</v>
      </c>
      <c r="AG601" t="s">
        <v>2383</v>
      </c>
      <c r="AH601">
        <v>1</v>
      </c>
      <c r="AI601" t="s">
        <v>2382</v>
      </c>
      <c r="BD601" t="s">
        <v>633</v>
      </c>
      <c r="BE601">
        <v>1983</v>
      </c>
      <c r="BF601" t="s">
        <v>37</v>
      </c>
      <c r="BG601">
        <v>24</v>
      </c>
      <c r="BH601">
        <v>3</v>
      </c>
      <c r="BI601">
        <v>5207.97</v>
      </c>
      <c r="BJ601" t="s">
        <v>11</v>
      </c>
      <c r="BK601" t="s">
        <v>11</v>
      </c>
      <c r="BL601" t="s">
        <v>23</v>
      </c>
      <c r="CB601" t="s">
        <v>2382</v>
      </c>
    </row>
    <row r="602" spans="1:80" x14ac:dyDescent="0.3">
      <c r="A602" t="s">
        <v>634</v>
      </c>
      <c r="B602">
        <v>1993</v>
      </c>
      <c r="C602" t="s">
        <v>18</v>
      </c>
      <c r="D602">
        <v>17</v>
      </c>
      <c r="E602">
        <v>3</v>
      </c>
      <c r="F602">
        <v>5209.58</v>
      </c>
      <c r="G602" t="s">
        <v>12</v>
      </c>
      <c r="H602" t="s">
        <v>12</v>
      </c>
      <c r="I602" t="s">
        <v>356</v>
      </c>
      <c r="AB602" t="s">
        <v>1770</v>
      </c>
      <c r="AC602">
        <v>20.045000000000002</v>
      </c>
      <c r="AD602">
        <v>4.7699999999999996</v>
      </c>
      <c r="AE602" t="s">
        <v>2382</v>
      </c>
      <c r="AF602" t="s">
        <v>2380</v>
      </c>
      <c r="AG602" t="s">
        <v>2380</v>
      </c>
      <c r="AH602">
        <v>1</v>
      </c>
      <c r="AI602" t="s">
        <v>2382</v>
      </c>
      <c r="BD602" t="s">
        <v>634</v>
      </c>
      <c r="BE602">
        <v>1993</v>
      </c>
      <c r="BF602" t="s">
        <v>18</v>
      </c>
      <c r="BG602">
        <v>17</v>
      </c>
      <c r="BH602">
        <v>3</v>
      </c>
      <c r="BI602">
        <v>5209.58</v>
      </c>
      <c r="BJ602" t="s">
        <v>12</v>
      </c>
      <c r="BK602" t="s">
        <v>12</v>
      </c>
      <c r="BL602" t="s">
        <v>356</v>
      </c>
      <c r="CB602" t="s">
        <v>2382</v>
      </c>
    </row>
    <row r="603" spans="1:80" x14ac:dyDescent="0.3">
      <c r="A603" t="s">
        <v>635</v>
      </c>
      <c r="B603">
        <v>1999</v>
      </c>
      <c r="C603" t="s">
        <v>30</v>
      </c>
      <c r="D603">
        <v>1</v>
      </c>
      <c r="E603">
        <v>0</v>
      </c>
      <c r="F603">
        <v>5213.22</v>
      </c>
      <c r="G603" t="s">
        <v>11</v>
      </c>
      <c r="H603" t="s">
        <v>16</v>
      </c>
      <c r="I603" t="s">
        <v>23</v>
      </c>
      <c r="AB603" t="s">
        <v>1769</v>
      </c>
      <c r="AC603">
        <v>40.24</v>
      </c>
      <c r="AD603">
        <v>6.83</v>
      </c>
      <c r="AE603" t="s">
        <v>2380</v>
      </c>
      <c r="AF603" t="s">
        <v>2380</v>
      </c>
      <c r="AG603" t="s">
        <v>2380</v>
      </c>
      <c r="AH603" t="s">
        <v>2381</v>
      </c>
      <c r="AI603" t="s">
        <v>2380</v>
      </c>
      <c r="BD603" t="s">
        <v>635</v>
      </c>
      <c r="BE603">
        <v>1999</v>
      </c>
      <c r="BF603" t="s">
        <v>30</v>
      </c>
      <c r="BG603">
        <v>1</v>
      </c>
      <c r="BH603">
        <v>0</v>
      </c>
      <c r="BI603">
        <v>5213.22</v>
      </c>
      <c r="BJ603" t="s">
        <v>11</v>
      </c>
      <c r="BK603" t="s">
        <v>16</v>
      </c>
      <c r="BL603" t="s">
        <v>23</v>
      </c>
      <c r="CB603" t="s">
        <v>2380</v>
      </c>
    </row>
    <row r="604" spans="1:80" x14ac:dyDescent="0.3">
      <c r="A604" t="s">
        <v>636</v>
      </c>
      <c r="B604">
        <v>1995</v>
      </c>
      <c r="C604" t="s">
        <v>18</v>
      </c>
      <c r="D604">
        <v>6</v>
      </c>
      <c r="E604">
        <v>0</v>
      </c>
      <c r="F604">
        <v>5216.4799999999996</v>
      </c>
      <c r="G604" t="s">
        <v>11</v>
      </c>
      <c r="H604" t="s">
        <v>11</v>
      </c>
      <c r="I604" t="s">
        <v>200</v>
      </c>
      <c r="AB604" t="s">
        <v>1768</v>
      </c>
      <c r="AC604">
        <v>43.15</v>
      </c>
      <c r="AD604">
        <v>6.14</v>
      </c>
      <c r="AE604" t="s">
        <v>2382</v>
      </c>
      <c r="AF604" t="s">
        <v>2380</v>
      </c>
      <c r="AG604" t="s">
        <v>2383</v>
      </c>
      <c r="AH604">
        <v>1</v>
      </c>
      <c r="AI604" t="s">
        <v>2380</v>
      </c>
      <c r="BD604" t="s">
        <v>636</v>
      </c>
      <c r="BE604">
        <v>1995</v>
      </c>
      <c r="BF604" t="s">
        <v>18</v>
      </c>
      <c r="BG604">
        <v>6</v>
      </c>
      <c r="BH604">
        <v>0</v>
      </c>
      <c r="BI604">
        <v>5216.4799999999996</v>
      </c>
      <c r="BJ604" t="s">
        <v>11</v>
      </c>
      <c r="BK604" t="s">
        <v>11</v>
      </c>
      <c r="BL604" t="s">
        <v>200</v>
      </c>
      <c r="CB604" t="s">
        <v>2380</v>
      </c>
    </row>
    <row r="605" spans="1:80" x14ac:dyDescent="0.3">
      <c r="A605" t="s">
        <v>637</v>
      </c>
      <c r="B605">
        <v>1987</v>
      </c>
      <c r="C605" t="s">
        <v>18</v>
      </c>
      <c r="D605">
        <v>29</v>
      </c>
      <c r="E605">
        <v>0</v>
      </c>
      <c r="F605">
        <v>5227.99</v>
      </c>
      <c r="G605" t="s">
        <v>11</v>
      </c>
      <c r="H605" t="s">
        <v>16</v>
      </c>
      <c r="I605" t="s">
        <v>247</v>
      </c>
      <c r="AB605" t="s">
        <v>1767</v>
      </c>
      <c r="AC605">
        <v>27.7</v>
      </c>
      <c r="AD605">
        <v>5.6</v>
      </c>
      <c r="AE605" t="s">
        <v>2380</v>
      </c>
      <c r="AF605" t="s">
        <v>2380</v>
      </c>
      <c r="AG605" t="s">
        <v>2383</v>
      </c>
      <c r="AH605">
        <v>1</v>
      </c>
      <c r="AI605" t="s">
        <v>2382</v>
      </c>
      <c r="BD605" t="s">
        <v>637</v>
      </c>
      <c r="BE605">
        <v>1987</v>
      </c>
      <c r="BF605" t="s">
        <v>18</v>
      </c>
      <c r="BG605">
        <v>29</v>
      </c>
      <c r="BH605">
        <v>0</v>
      </c>
      <c r="BI605">
        <v>5227.99</v>
      </c>
      <c r="BJ605" t="s">
        <v>11</v>
      </c>
      <c r="BK605" t="s">
        <v>16</v>
      </c>
      <c r="BL605" t="s">
        <v>247</v>
      </c>
      <c r="CB605" t="s">
        <v>2382</v>
      </c>
    </row>
    <row r="606" spans="1:80" x14ac:dyDescent="0.3">
      <c r="A606" t="s">
        <v>638</v>
      </c>
      <c r="B606">
        <v>1987</v>
      </c>
      <c r="C606" t="s">
        <v>30</v>
      </c>
      <c r="D606">
        <v>26</v>
      </c>
      <c r="E606">
        <v>1</v>
      </c>
      <c r="F606">
        <v>5240.7700000000004</v>
      </c>
      <c r="G606" t="s">
        <v>11</v>
      </c>
      <c r="H606" t="s">
        <v>11</v>
      </c>
      <c r="I606" t="s">
        <v>42</v>
      </c>
      <c r="AB606" t="s">
        <v>1766</v>
      </c>
      <c r="AC606">
        <v>45.68</v>
      </c>
      <c r="AD606">
        <v>4.8</v>
      </c>
      <c r="AE606" t="s">
        <v>2380</v>
      </c>
      <c r="AF606" t="s">
        <v>2380</v>
      </c>
      <c r="AG606" t="s">
        <v>2380</v>
      </c>
      <c r="AH606">
        <v>2</v>
      </c>
      <c r="AI606" t="s">
        <v>2380</v>
      </c>
      <c r="BD606" t="s">
        <v>638</v>
      </c>
      <c r="BE606">
        <v>1987</v>
      </c>
      <c r="BF606" t="s">
        <v>30</v>
      </c>
      <c r="BG606">
        <v>26</v>
      </c>
      <c r="BH606">
        <v>1</v>
      </c>
      <c r="BI606">
        <v>5240.7700000000004</v>
      </c>
      <c r="BJ606" t="s">
        <v>11</v>
      </c>
      <c r="BK606" t="s">
        <v>11</v>
      </c>
      <c r="BL606" t="s">
        <v>42</v>
      </c>
      <c r="CB606" t="s">
        <v>2380</v>
      </c>
    </row>
    <row r="607" spans="1:80" x14ac:dyDescent="0.3">
      <c r="A607" t="s">
        <v>639</v>
      </c>
      <c r="B607">
        <v>1987</v>
      </c>
      <c r="C607" t="s">
        <v>10</v>
      </c>
      <c r="D607">
        <v>5</v>
      </c>
      <c r="E607">
        <v>1</v>
      </c>
      <c r="F607">
        <v>5245.23</v>
      </c>
      <c r="G607" t="s">
        <v>11</v>
      </c>
      <c r="H607" t="s">
        <v>11</v>
      </c>
      <c r="I607" t="s">
        <v>13</v>
      </c>
      <c r="AB607" t="s">
        <v>1765</v>
      </c>
      <c r="AC607">
        <v>27.3</v>
      </c>
      <c r="AD607">
        <v>11.89</v>
      </c>
      <c r="AE607" t="s">
        <v>2380</v>
      </c>
      <c r="AF607" t="s">
        <v>2380</v>
      </c>
      <c r="AG607" t="s">
        <v>2380</v>
      </c>
      <c r="AH607" t="s">
        <v>2381</v>
      </c>
      <c r="AI607" t="s">
        <v>2382</v>
      </c>
      <c r="BD607" t="s">
        <v>639</v>
      </c>
      <c r="BE607">
        <v>1987</v>
      </c>
      <c r="BF607" t="s">
        <v>10</v>
      </c>
      <c r="BG607">
        <v>5</v>
      </c>
      <c r="BH607">
        <v>1</v>
      </c>
      <c r="BI607">
        <v>5245.23</v>
      </c>
      <c r="BJ607" t="s">
        <v>11</v>
      </c>
      <c r="BK607" t="s">
        <v>11</v>
      </c>
      <c r="BL607" t="s">
        <v>13</v>
      </c>
      <c r="CB607" t="s">
        <v>2382</v>
      </c>
    </row>
    <row r="608" spans="1:80" x14ac:dyDescent="0.3">
      <c r="A608" t="s">
        <v>640</v>
      </c>
      <c r="B608">
        <v>1987</v>
      </c>
      <c r="C608" t="s">
        <v>20</v>
      </c>
      <c r="D608">
        <v>9</v>
      </c>
      <c r="E608">
        <v>1</v>
      </c>
      <c r="F608">
        <v>5246.05</v>
      </c>
      <c r="G608" t="s">
        <v>11</v>
      </c>
      <c r="H608" t="s">
        <v>12</v>
      </c>
      <c r="I608" t="s">
        <v>42</v>
      </c>
      <c r="AB608" t="s">
        <v>1764</v>
      </c>
      <c r="AC608">
        <v>54.45</v>
      </c>
      <c r="AD608">
        <v>4.7300000000000004</v>
      </c>
      <c r="AE608" t="s">
        <v>2382</v>
      </c>
      <c r="AF608" t="s">
        <v>2380</v>
      </c>
      <c r="AG608" t="s">
        <v>2380</v>
      </c>
      <c r="AH608">
        <v>1</v>
      </c>
      <c r="AI608" t="s">
        <v>2380</v>
      </c>
      <c r="BD608" t="s">
        <v>640</v>
      </c>
      <c r="BE608">
        <v>1987</v>
      </c>
      <c r="BF608" t="s">
        <v>20</v>
      </c>
      <c r="BG608">
        <v>9</v>
      </c>
      <c r="BH608">
        <v>1</v>
      </c>
      <c r="BI608">
        <v>5246.05</v>
      </c>
      <c r="BJ608" t="s">
        <v>11</v>
      </c>
      <c r="BK608" t="s">
        <v>12</v>
      </c>
      <c r="BL608" t="s">
        <v>42</v>
      </c>
      <c r="CB608" t="s">
        <v>2380</v>
      </c>
    </row>
    <row r="609" spans="1:80" x14ac:dyDescent="0.3">
      <c r="A609" t="s">
        <v>641</v>
      </c>
      <c r="B609">
        <v>1990</v>
      </c>
      <c r="C609" t="s">
        <v>10</v>
      </c>
      <c r="D609">
        <v>6</v>
      </c>
      <c r="E609">
        <v>3</v>
      </c>
      <c r="F609">
        <v>5253.52</v>
      </c>
      <c r="G609" t="s">
        <v>12</v>
      </c>
      <c r="H609" t="s">
        <v>12</v>
      </c>
      <c r="I609" t="s">
        <v>42</v>
      </c>
      <c r="AB609" t="s">
        <v>1763</v>
      </c>
      <c r="AC609">
        <v>54.43</v>
      </c>
      <c r="AD609">
        <v>4.6100000000000003</v>
      </c>
      <c r="AE609" t="s">
        <v>2382</v>
      </c>
      <c r="AF609" t="s">
        <v>2380</v>
      </c>
      <c r="AG609" t="s">
        <v>2380</v>
      </c>
      <c r="AH609">
        <v>1</v>
      </c>
      <c r="AI609" t="s">
        <v>2380</v>
      </c>
      <c r="BD609" t="s">
        <v>641</v>
      </c>
      <c r="BE609">
        <v>1990</v>
      </c>
      <c r="BF609" t="s">
        <v>10</v>
      </c>
      <c r="BG609">
        <v>6</v>
      </c>
      <c r="BH609">
        <v>3</v>
      </c>
      <c r="BI609">
        <v>5253.52</v>
      </c>
      <c r="BJ609" t="s">
        <v>12</v>
      </c>
      <c r="BK609" t="s">
        <v>12</v>
      </c>
      <c r="BL609" t="s">
        <v>42</v>
      </c>
      <c r="CB609" t="s">
        <v>2380</v>
      </c>
    </row>
    <row r="610" spans="1:80" x14ac:dyDescent="0.3">
      <c r="A610" t="s">
        <v>642</v>
      </c>
      <c r="B610">
        <v>1989</v>
      </c>
      <c r="C610" t="s">
        <v>15</v>
      </c>
      <c r="D610">
        <v>25</v>
      </c>
      <c r="E610">
        <v>2</v>
      </c>
      <c r="F610">
        <v>5257.51</v>
      </c>
      <c r="G610" t="s">
        <v>11</v>
      </c>
      <c r="H610" t="s">
        <v>11</v>
      </c>
      <c r="I610" t="s">
        <v>23</v>
      </c>
      <c r="AB610" t="s">
        <v>1762</v>
      </c>
      <c r="AC610">
        <v>48.01</v>
      </c>
      <c r="AD610">
        <v>7.3</v>
      </c>
      <c r="AE610" t="s">
        <v>2380</v>
      </c>
      <c r="AF610" t="s">
        <v>2380</v>
      </c>
      <c r="AG610" t="s">
        <v>2380</v>
      </c>
      <c r="AH610" t="s">
        <v>2381</v>
      </c>
      <c r="AI610" t="s">
        <v>2380</v>
      </c>
      <c r="BD610" t="s">
        <v>642</v>
      </c>
      <c r="BE610">
        <v>1989</v>
      </c>
      <c r="BF610" t="s">
        <v>15</v>
      </c>
      <c r="BG610">
        <v>25</v>
      </c>
      <c r="BH610">
        <v>2</v>
      </c>
      <c r="BI610">
        <v>5257.51</v>
      </c>
      <c r="BJ610" t="s">
        <v>11</v>
      </c>
      <c r="BK610" t="s">
        <v>11</v>
      </c>
      <c r="BL610" t="s">
        <v>23</v>
      </c>
      <c r="CB610" t="s">
        <v>2380</v>
      </c>
    </row>
    <row r="611" spans="1:80" x14ac:dyDescent="0.3">
      <c r="A611" t="s">
        <v>643</v>
      </c>
      <c r="B611">
        <v>1989</v>
      </c>
      <c r="C611" t="s">
        <v>10</v>
      </c>
      <c r="D611">
        <v>19</v>
      </c>
      <c r="E611">
        <v>2</v>
      </c>
      <c r="F611">
        <v>5261.47</v>
      </c>
      <c r="G611" t="s">
        <v>11</v>
      </c>
      <c r="H611" t="s">
        <v>11</v>
      </c>
      <c r="I611" t="s">
        <v>23</v>
      </c>
      <c r="AB611" t="s">
        <v>1761</v>
      </c>
      <c r="AC611">
        <v>48.32</v>
      </c>
      <c r="AD611">
        <v>5.88</v>
      </c>
      <c r="AE611" t="s">
        <v>2380</v>
      </c>
      <c r="AF611" t="s">
        <v>2380</v>
      </c>
      <c r="AG611" t="s">
        <v>2380</v>
      </c>
      <c r="AH611" t="s">
        <v>2381</v>
      </c>
      <c r="AI611" t="s">
        <v>2380</v>
      </c>
      <c r="BD611" t="s">
        <v>643</v>
      </c>
      <c r="BE611">
        <v>1989</v>
      </c>
      <c r="BF611" t="s">
        <v>10</v>
      </c>
      <c r="BG611">
        <v>19</v>
      </c>
      <c r="BH611">
        <v>2</v>
      </c>
      <c r="BI611">
        <v>5261.47</v>
      </c>
      <c r="BJ611" t="s">
        <v>11</v>
      </c>
      <c r="BK611" t="s">
        <v>11</v>
      </c>
      <c r="BL611" t="s">
        <v>23</v>
      </c>
      <c r="CB611" t="s">
        <v>2380</v>
      </c>
    </row>
    <row r="612" spans="1:80" x14ac:dyDescent="0.3">
      <c r="A612" t="s">
        <v>644</v>
      </c>
      <c r="B612">
        <v>1986</v>
      </c>
      <c r="C612" t="s">
        <v>37</v>
      </c>
      <c r="D612">
        <v>25</v>
      </c>
      <c r="E612">
        <v>0</v>
      </c>
      <c r="F612">
        <v>5266.37</v>
      </c>
      <c r="G612" t="s">
        <v>11</v>
      </c>
      <c r="H612" t="s">
        <v>11</v>
      </c>
      <c r="I612" t="s">
        <v>23</v>
      </c>
      <c r="AB612" t="s">
        <v>1760</v>
      </c>
      <c r="AC612">
        <v>22.895</v>
      </c>
      <c r="AD612">
        <v>4.0599999999999996</v>
      </c>
      <c r="AE612" t="s">
        <v>2380</v>
      </c>
      <c r="AF612" t="s">
        <v>2380</v>
      </c>
      <c r="AG612" t="s">
        <v>2383</v>
      </c>
      <c r="AH612">
        <v>1</v>
      </c>
      <c r="AI612" t="s">
        <v>2382</v>
      </c>
      <c r="BD612" t="s">
        <v>644</v>
      </c>
      <c r="BE612">
        <v>1986</v>
      </c>
      <c r="BF612" t="s">
        <v>37</v>
      </c>
      <c r="BG612">
        <v>25</v>
      </c>
      <c r="BH612">
        <v>0</v>
      </c>
      <c r="BI612">
        <v>5266.37</v>
      </c>
      <c r="BJ612" t="s">
        <v>11</v>
      </c>
      <c r="BK612" t="s">
        <v>11</v>
      </c>
      <c r="BL612" t="s">
        <v>23</v>
      </c>
      <c r="CB612" t="s">
        <v>2382</v>
      </c>
    </row>
    <row r="613" spans="1:80" x14ac:dyDescent="0.3">
      <c r="A613" t="s">
        <v>645</v>
      </c>
      <c r="B613">
        <v>1986</v>
      </c>
      <c r="C613" t="s">
        <v>20</v>
      </c>
      <c r="D613">
        <v>20</v>
      </c>
      <c r="E613">
        <v>0</v>
      </c>
      <c r="F613">
        <v>5267.82</v>
      </c>
      <c r="G613" t="s">
        <v>11</v>
      </c>
      <c r="H613" t="s">
        <v>11</v>
      </c>
      <c r="I613" t="s">
        <v>23</v>
      </c>
      <c r="AB613" t="s">
        <v>1759</v>
      </c>
      <c r="AC613">
        <v>54.85</v>
      </c>
      <c r="AD613">
        <v>4.9000000000000004</v>
      </c>
      <c r="AE613" t="s">
        <v>2380</v>
      </c>
      <c r="AF613" t="s">
        <v>2380</v>
      </c>
      <c r="AG613" t="s">
        <v>2380</v>
      </c>
      <c r="AH613">
        <v>1</v>
      </c>
      <c r="AI613" t="s">
        <v>2380</v>
      </c>
      <c r="BD613" t="s">
        <v>645</v>
      </c>
      <c r="BE613">
        <v>1986</v>
      </c>
      <c r="BF613" t="s">
        <v>20</v>
      </c>
      <c r="BG613">
        <v>20</v>
      </c>
      <c r="BH613">
        <v>0</v>
      </c>
      <c r="BI613">
        <v>5267.82</v>
      </c>
      <c r="BJ613" t="s">
        <v>11</v>
      </c>
      <c r="BK613" t="s">
        <v>11</v>
      </c>
      <c r="BL613" t="s">
        <v>23</v>
      </c>
      <c r="CB613" t="s">
        <v>2380</v>
      </c>
    </row>
    <row r="614" spans="1:80" x14ac:dyDescent="0.3">
      <c r="A614" t="s">
        <v>646</v>
      </c>
      <c r="B614">
        <v>1986</v>
      </c>
      <c r="C614" t="s">
        <v>37</v>
      </c>
      <c r="D614">
        <v>20</v>
      </c>
      <c r="E614">
        <v>0</v>
      </c>
      <c r="F614">
        <v>5272.18</v>
      </c>
      <c r="G614" t="s">
        <v>11</v>
      </c>
      <c r="H614" t="s">
        <v>12</v>
      </c>
      <c r="I614" t="s">
        <v>23</v>
      </c>
      <c r="AB614" t="s">
        <v>1758</v>
      </c>
      <c r="AC614">
        <v>21.85</v>
      </c>
      <c r="AD614">
        <v>5.52</v>
      </c>
      <c r="AE614" t="s">
        <v>2380</v>
      </c>
      <c r="AF614" t="s">
        <v>2380</v>
      </c>
      <c r="AG614" t="s">
        <v>2383</v>
      </c>
      <c r="AH614">
        <v>1</v>
      </c>
      <c r="AI614" t="s">
        <v>2382</v>
      </c>
      <c r="BD614" t="s">
        <v>646</v>
      </c>
      <c r="BE614">
        <v>1986</v>
      </c>
      <c r="BF614" t="s">
        <v>37</v>
      </c>
      <c r="BG614">
        <v>20</v>
      </c>
      <c r="BH614">
        <v>0</v>
      </c>
      <c r="BI614">
        <v>5272.18</v>
      </c>
      <c r="BJ614" t="s">
        <v>11</v>
      </c>
      <c r="BK614" t="s">
        <v>12</v>
      </c>
      <c r="BL614" t="s">
        <v>23</v>
      </c>
      <c r="CB614" t="s">
        <v>2382</v>
      </c>
    </row>
    <row r="615" spans="1:80" x14ac:dyDescent="0.3">
      <c r="A615" t="s">
        <v>647</v>
      </c>
      <c r="B615">
        <v>1987</v>
      </c>
      <c r="C615" t="s">
        <v>20</v>
      </c>
      <c r="D615">
        <v>1</v>
      </c>
      <c r="E615">
        <v>3</v>
      </c>
      <c r="F615">
        <v>5275.86</v>
      </c>
      <c r="G615" t="s">
        <v>11</v>
      </c>
      <c r="H615" t="s">
        <v>11</v>
      </c>
      <c r="I615" t="s">
        <v>13</v>
      </c>
      <c r="AB615" t="s">
        <v>1757</v>
      </c>
      <c r="AC615">
        <v>51.86</v>
      </c>
      <c r="AD615">
        <v>5.2</v>
      </c>
      <c r="AE615" t="s">
        <v>2382</v>
      </c>
      <c r="AF615" t="s">
        <v>2380</v>
      </c>
      <c r="AG615" t="s">
        <v>2380</v>
      </c>
      <c r="AH615" t="s">
        <v>2381</v>
      </c>
      <c r="AI615" t="s">
        <v>2380</v>
      </c>
      <c r="BD615" t="s">
        <v>647</v>
      </c>
      <c r="BE615">
        <v>1987</v>
      </c>
      <c r="BF615" t="s">
        <v>20</v>
      </c>
      <c r="BG615">
        <v>1</v>
      </c>
      <c r="BH615">
        <v>3</v>
      </c>
      <c r="BI615">
        <v>5275.86</v>
      </c>
      <c r="BJ615" t="s">
        <v>11</v>
      </c>
      <c r="BK615" t="s">
        <v>11</v>
      </c>
      <c r="BL615" t="s">
        <v>13</v>
      </c>
      <c r="CB615" t="s">
        <v>2380</v>
      </c>
    </row>
    <row r="616" spans="1:80" x14ac:dyDescent="0.3">
      <c r="A616" t="s">
        <v>648</v>
      </c>
      <c r="B616">
        <v>1974</v>
      </c>
      <c r="C616" t="s">
        <v>15</v>
      </c>
      <c r="D616">
        <v>12</v>
      </c>
      <c r="E616">
        <v>0</v>
      </c>
      <c r="F616">
        <v>5291.71</v>
      </c>
      <c r="G616" t="s">
        <v>11</v>
      </c>
      <c r="H616" t="s">
        <v>11</v>
      </c>
      <c r="I616" t="s">
        <v>23</v>
      </c>
      <c r="AB616" t="s">
        <v>1756</v>
      </c>
      <c r="AC616">
        <v>39.049999999999997</v>
      </c>
      <c r="AD616">
        <v>7.59</v>
      </c>
      <c r="AE616" t="s">
        <v>2380</v>
      </c>
      <c r="AF616" t="s">
        <v>2380</v>
      </c>
      <c r="AG616" t="s">
        <v>2380</v>
      </c>
      <c r="AH616">
        <v>3</v>
      </c>
      <c r="AI616" t="s">
        <v>2380</v>
      </c>
      <c r="BD616" t="s">
        <v>648</v>
      </c>
      <c r="BE616">
        <v>1974</v>
      </c>
      <c r="BF616" t="s">
        <v>15</v>
      </c>
      <c r="BG616">
        <v>12</v>
      </c>
      <c r="BH616">
        <v>0</v>
      </c>
      <c r="BI616">
        <v>5291.71</v>
      </c>
      <c r="BJ616" t="s">
        <v>11</v>
      </c>
      <c r="BK616" t="s">
        <v>11</v>
      </c>
      <c r="BL616" t="s">
        <v>23</v>
      </c>
      <c r="CB616" t="s">
        <v>2380</v>
      </c>
    </row>
    <row r="617" spans="1:80" x14ac:dyDescent="0.3">
      <c r="A617" t="s">
        <v>649</v>
      </c>
      <c r="B617">
        <v>2004</v>
      </c>
      <c r="C617" t="s">
        <v>35</v>
      </c>
      <c r="D617">
        <v>22</v>
      </c>
      <c r="E617">
        <v>0</v>
      </c>
      <c r="F617">
        <v>5293.67</v>
      </c>
      <c r="G617" t="s">
        <v>11</v>
      </c>
      <c r="H617" t="s">
        <v>11</v>
      </c>
      <c r="I617" t="s">
        <v>632</v>
      </c>
      <c r="AB617" t="s">
        <v>1755</v>
      </c>
      <c r="AC617">
        <v>31.824999999999999</v>
      </c>
      <c r="AD617">
        <v>8.2799999999999994</v>
      </c>
      <c r="AE617" t="s">
        <v>2380</v>
      </c>
      <c r="AF617" t="s">
        <v>2380</v>
      </c>
      <c r="AG617" t="s">
        <v>2380</v>
      </c>
      <c r="AH617">
        <v>3</v>
      </c>
      <c r="AI617" t="s">
        <v>2380</v>
      </c>
      <c r="BD617" t="s">
        <v>649</v>
      </c>
      <c r="BE617">
        <v>2004</v>
      </c>
      <c r="BF617" t="s">
        <v>35</v>
      </c>
      <c r="BG617">
        <v>22</v>
      </c>
      <c r="BH617">
        <v>0</v>
      </c>
      <c r="BI617">
        <v>5293.67</v>
      </c>
      <c r="BJ617" t="s">
        <v>11</v>
      </c>
      <c r="BK617" t="s">
        <v>11</v>
      </c>
      <c r="BL617" t="s">
        <v>632</v>
      </c>
      <c r="CB617" t="s">
        <v>2380</v>
      </c>
    </row>
    <row r="618" spans="1:80" x14ac:dyDescent="0.3">
      <c r="A618" t="s">
        <v>650</v>
      </c>
      <c r="B618">
        <v>2000</v>
      </c>
      <c r="C618" t="s">
        <v>20</v>
      </c>
      <c r="D618">
        <v>9</v>
      </c>
      <c r="E618">
        <v>0</v>
      </c>
      <c r="F618">
        <v>5306.7</v>
      </c>
      <c r="G618" t="s">
        <v>11</v>
      </c>
      <c r="H618" t="s">
        <v>12</v>
      </c>
      <c r="I618" t="s">
        <v>23</v>
      </c>
      <c r="AB618" t="s">
        <v>1754</v>
      </c>
      <c r="AC618">
        <v>46.43</v>
      </c>
      <c r="AD618">
        <v>6.72</v>
      </c>
      <c r="AE618" t="s">
        <v>2380</v>
      </c>
      <c r="AF618" t="s">
        <v>2380</v>
      </c>
      <c r="AG618" t="s">
        <v>2380</v>
      </c>
      <c r="AH618" t="s">
        <v>2381</v>
      </c>
      <c r="AI618" t="s">
        <v>2380</v>
      </c>
      <c r="BD618" t="s">
        <v>650</v>
      </c>
      <c r="BE618">
        <v>2000</v>
      </c>
      <c r="BF618" t="s">
        <v>20</v>
      </c>
      <c r="BG618">
        <v>9</v>
      </c>
      <c r="BH618">
        <v>0</v>
      </c>
      <c r="BI618">
        <v>5306.7</v>
      </c>
      <c r="BJ618" t="s">
        <v>11</v>
      </c>
      <c r="BK618" t="s">
        <v>12</v>
      </c>
      <c r="BL618" t="s">
        <v>23</v>
      </c>
      <c r="CB618" t="s">
        <v>2380</v>
      </c>
    </row>
    <row r="619" spans="1:80" x14ac:dyDescent="0.3">
      <c r="A619" t="s">
        <v>651</v>
      </c>
      <c r="B619">
        <v>1994</v>
      </c>
      <c r="C619" t="s">
        <v>15</v>
      </c>
      <c r="D619">
        <v>13</v>
      </c>
      <c r="E619">
        <v>3</v>
      </c>
      <c r="F619">
        <v>5312.17</v>
      </c>
      <c r="G619" t="s">
        <v>11</v>
      </c>
      <c r="H619" t="s">
        <v>11</v>
      </c>
      <c r="I619" t="s">
        <v>23</v>
      </c>
      <c r="AB619" t="s">
        <v>1753</v>
      </c>
      <c r="AC619">
        <v>53.63</v>
      </c>
      <c r="AD619">
        <v>5.47</v>
      </c>
      <c r="AE619" t="s">
        <v>2382</v>
      </c>
      <c r="AF619" t="s">
        <v>2380</v>
      </c>
      <c r="AG619" t="s">
        <v>2380</v>
      </c>
      <c r="AH619">
        <v>1</v>
      </c>
      <c r="AI619" t="s">
        <v>2380</v>
      </c>
      <c r="BD619" t="s">
        <v>651</v>
      </c>
      <c r="BE619">
        <v>1994</v>
      </c>
      <c r="BF619" t="s">
        <v>15</v>
      </c>
      <c r="BG619">
        <v>13</v>
      </c>
      <c r="BH619">
        <v>3</v>
      </c>
      <c r="BI619">
        <v>5312.17</v>
      </c>
      <c r="BJ619" t="s">
        <v>11</v>
      </c>
      <c r="BK619" t="s">
        <v>11</v>
      </c>
      <c r="BL619" t="s">
        <v>23</v>
      </c>
      <c r="CB619" t="s">
        <v>2380</v>
      </c>
    </row>
    <row r="620" spans="1:80" x14ac:dyDescent="0.3">
      <c r="A620" t="s">
        <v>652</v>
      </c>
      <c r="B620">
        <v>1974</v>
      </c>
      <c r="C620" t="s">
        <v>20</v>
      </c>
      <c r="D620">
        <v>2</v>
      </c>
      <c r="E620">
        <v>0</v>
      </c>
      <c r="F620">
        <v>5322.24</v>
      </c>
      <c r="G620" t="s">
        <v>11</v>
      </c>
      <c r="H620" t="s">
        <v>16</v>
      </c>
      <c r="I620" t="s">
        <v>23</v>
      </c>
      <c r="AB620" t="s">
        <v>1752</v>
      </c>
      <c r="AC620">
        <v>48.7</v>
      </c>
      <c r="AD620">
        <v>4.71</v>
      </c>
      <c r="AE620" t="s">
        <v>2380</v>
      </c>
      <c r="AF620" t="s">
        <v>2380</v>
      </c>
      <c r="AG620" t="s">
        <v>2380</v>
      </c>
      <c r="AH620" t="s">
        <v>2381</v>
      </c>
      <c r="AI620" t="s">
        <v>2380</v>
      </c>
      <c r="BD620" t="s">
        <v>652</v>
      </c>
      <c r="BE620">
        <v>1974</v>
      </c>
      <c r="BF620" t="s">
        <v>20</v>
      </c>
      <c r="BG620">
        <v>2</v>
      </c>
      <c r="BH620">
        <v>0</v>
      </c>
      <c r="BI620">
        <v>5322.24</v>
      </c>
      <c r="BJ620" t="s">
        <v>11</v>
      </c>
      <c r="BK620" t="s">
        <v>16</v>
      </c>
      <c r="BL620" t="s">
        <v>23</v>
      </c>
      <c r="CB620" t="s">
        <v>2380</v>
      </c>
    </row>
    <row r="621" spans="1:80" x14ac:dyDescent="0.3">
      <c r="A621" t="s">
        <v>653</v>
      </c>
      <c r="B621">
        <v>1992</v>
      </c>
      <c r="C621" t="s">
        <v>18</v>
      </c>
      <c r="D621">
        <v>18</v>
      </c>
      <c r="E621">
        <v>3</v>
      </c>
      <c r="F621">
        <v>5325.65</v>
      </c>
      <c r="G621" t="s">
        <v>11</v>
      </c>
      <c r="H621" t="s">
        <v>16</v>
      </c>
      <c r="I621" t="s">
        <v>42</v>
      </c>
      <c r="AB621" t="s">
        <v>1751</v>
      </c>
      <c r="AC621">
        <v>48.81</v>
      </c>
      <c r="AD621">
        <v>5.49</v>
      </c>
      <c r="AE621" t="s">
        <v>2380</v>
      </c>
      <c r="AF621" t="s">
        <v>2380</v>
      </c>
      <c r="AG621" t="s">
        <v>2380</v>
      </c>
      <c r="AH621" t="s">
        <v>2381</v>
      </c>
      <c r="AI621" t="s">
        <v>2380</v>
      </c>
      <c r="BD621" t="s">
        <v>653</v>
      </c>
      <c r="BE621">
        <v>1992</v>
      </c>
      <c r="BF621" t="s">
        <v>18</v>
      </c>
      <c r="BG621">
        <v>18</v>
      </c>
      <c r="BH621">
        <v>3</v>
      </c>
      <c r="BI621">
        <v>5325.65</v>
      </c>
      <c r="BJ621" t="s">
        <v>11</v>
      </c>
      <c r="BK621" t="s">
        <v>16</v>
      </c>
      <c r="BL621" t="s">
        <v>42</v>
      </c>
      <c r="CB621" t="s">
        <v>2380</v>
      </c>
    </row>
    <row r="622" spans="1:80" x14ac:dyDescent="0.3">
      <c r="A622" t="s">
        <v>654</v>
      </c>
      <c r="B622">
        <v>1991</v>
      </c>
      <c r="C622" t="s">
        <v>35</v>
      </c>
      <c r="D622">
        <v>28</v>
      </c>
      <c r="E622">
        <v>2</v>
      </c>
      <c r="F622">
        <v>5327.4</v>
      </c>
      <c r="G622" t="s">
        <v>11</v>
      </c>
      <c r="H622" t="s">
        <v>16</v>
      </c>
      <c r="I622" t="s">
        <v>23</v>
      </c>
      <c r="AB622" t="s">
        <v>1750</v>
      </c>
      <c r="AC622">
        <v>47.53</v>
      </c>
      <c r="AD622">
        <v>4.72</v>
      </c>
      <c r="AE622" t="s">
        <v>2380</v>
      </c>
      <c r="AF622" t="s">
        <v>2380</v>
      </c>
      <c r="AG622" t="s">
        <v>2380</v>
      </c>
      <c r="AH622" t="s">
        <v>2381</v>
      </c>
      <c r="AI622" t="s">
        <v>2380</v>
      </c>
      <c r="BD622" t="s">
        <v>654</v>
      </c>
      <c r="BE622">
        <v>1991</v>
      </c>
      <c r="BF622" t="s">
        <v>35</v>
      </c>
      <c r="BG622">
        <v>28</v>
      </c>
      <c r="BH622">
        <v>2</v>
      </c>
      <c r="BI622">
        <v>5327.4</v>
      </c>
      <c r="BJ622" t="s">
        <v>11</v>
      </c>
      <c r="BK622" t="s">
        <v>16</v>
      </c>
      <c r="BL622" t="s">
        <v>23</v>
      </c>
      <c r="CB622" t="s">
        <v>2380</v>
      </c>
    </row>
    <row r="623" spans="1:80" x14ac:dyDescent="0.3">
      <c r="A623" t="s">
        <v>655</v>
      </c>
      <c r="B623">
        <v>1972</v>
      </c>
      <c r="C623" t="s">
        <v>30</v>
      </c>
      <c r="D623">
        <v>15</v>
      </c>
      <c r="E623">
        <v>0</v>
      </c>
      <c r="F623">
        <v>5344.81</v>
      </c>
      <c r="G623" t="s">
        <v>11</v>
      </c>
      <c r="H623" t="s">
        <v>12</v>
      </c>
      <c r="I623" t="s">
        <v>13</v>
      </c>
      <c r="AB623" t="s">
        <v>1749</v>
      </c>
      <c r="AC623">
        <v>36.85</v>
      </c>
      <c r="AD623">
        <v>6.7</v>
      </c>
      <c r="AE623" t="s">
        <v>2380</v>
      </c>
      <c r="AF623" t="s">
        <v>2380</v>
      </c>
      <c r="AG623" t="s">
        <v>2380</v>
      </c>
      <c r="AH623" t="s">
        <v>2381</v>
      </c>
      <c r="AI623" t="s">
        <v>2380</v>
      </c>
      <c r="BD623" t="s">
        <v>655</v>
      </c>
      <c r="BE623">
        <v>1972</v>
      </c>
      <c r="BF623" t="s">
        <v>30</v>
      </c>
      <c r="BG623">
        <v>15</v>
      </c>
      <c r="BH623">
        <v>0</v>
      </c>
      <c r="BI623">
        <v>5344.81</v>
      </c>
      <c r="BJ623" t="s">
        <v>11</v>
      </c>
      <c r="BK623" t="s">
        <v>12</v>
      </c>
      <c r="BL623" t="s">
        <v>13</v>
      </c>
      <c r="CB623" t="s">
        <v>2380</v>
      </c>
    </row>
    <row r="624" spans="1:80" x14ac:dyDescent="0.3">
      <c r="A624" t="s">
        <v>656</v>
      </c>
      <c r="B624">
        <v>1989</v>
      </c>
      <c r="C624" t="s">
        <v>15</v>
      </c>
      <c r="D624">
        <v>7</v>
      </c>
      <c r="E624">
        <v>1</v>
      </c>
      <c r="F624">
        <v>5354.07</v>
      </c>
      <c r="G624" t="s">
        <v>11</v>
      </c>
      <c r="H624" t="s">
        <v>12</v>
      </c>
      <c r="I624" t="s">
        <v>247</v>
      </c>
      <c r="AB624" t="s">
        <v>1748</v>
      </c>
      <c r="AC624">
        <v>29.3</v>
      </c>
      <c r="AD624">
        <v>5.5</v>
      </c>
      <c r="AE624" t="s">
        <v>2380</v>
      </c>
      <c r="AF624" t="s">
        <v>2380</v>
      </c>
      <c r="AG624" t="s">
        <v>2380</v>
      </c>
      <c r="AH624" t="s">
        <v>2381</v>
      </c>
      <c r="AI624" t="s">
        <v>2380</v>
      </c>
      <c r="BD624" t="s">
        <v>656</v>
      </c>
      <c r="BE624">
        <v>1989</v>
      </c>
      <c r="BF624" t="s">
        <v>15</v>
      </c>
      <c r="BG624">
        <v>7</v>
      </c>
      <c r="BH624">
        <v>1</v>
      </c>
      <c r="BI624">
        <v>5354.07</v>
      </c>
      <c r="BJ624" t="s">
        <v>11</v>
      </c>
      <c r="BK624" t="s">
        <v>12</v>
      </c>
      <c r="BL624" t="s">
        <v>247</v>
      </c>
      <c r="CB624" t="s">
        <v>2380</v>
      </c>
    </row>
    <row r="625" spans="1:80" x14ac:dyDescent="0.3">
      <c r="A625" t="s">
        <v>657</v>
      </c>
      <c r="B625">
        <v>1994</v>
      </c>
      <c r="C625" t="s">
        <v>30</v>
      </c>
      <c r="D625">
        <v>7</v>
      </c>
      <c r="E625">
        <v>0</v>
      </c>
      <c r="F625">
        <v>5364.66</v>
      </c>
      <c r="G625" t="s">
        <v>11</v>
      </c>
      <c r="H625" t="s">
        <v>16</v>
      </c>
      <c r="I625" t="s">
        <v>42</v>
      </c>
      <c r="AB625" t="s">
        <v>1747</v>
      </c>
      <c r="AC625">
        <v>19.3</v>
      </c>
      <c r="AD625">
        <v>4.46</v>
      </c>
      <c r="AE625" t="s">
        <v>2380</v>
      </c>
      <c r="AF625" t="s">
        <v>2380</v>
      </c>
      <c r="AG625" t="s">
        <v>2380</v>
      </c>
      <c r="AH625">
        <v>1</v>
      </c>
      <c r="AI625" t="s">
        <v>2382</v>
      </c>
      <c r="BD625" t="s">
        <v>657</v>
      </c>
      <c r="BE625">
        <v>1994</v>
      </c>
      <c r="BF625" t="s">
        <v>30</v>
      </c>
      <c r="BG625">
        <v>7</v>
      </c>
      <c r="BH625">
        <v>0</v>
      </c>
      <c r="BI625">
        <v>5364.66</v>
      </c>
      <c r="BJ625" t="s">
        <v>11</v>
      </c>
      <c r="BK625" t="s">
        <v>16</v>
      </c>
      <c r="BL625" t="s">
        <v>42</v>
      </c>
      <c r="CB625" t="s">
        <v>2382</v>
      </c>
    </row>
    <row r="626" spans="1:80" x14ac:dyDescent="0.3">
      <c r="A626" t="s">
        <v>658</v>
      </c>
      <c r="B626">
        <v>1986</v>
      </c>
      <c r="C626" t="s">
        <v>18</v>
      </c>
      <c r="D626">
        <v>1</v>
      </c>
      <c r="E626">
        <v>1</v>
      </c>
      <c r="F626">
        <v>5373.36</v>
      </c>
      <c r="G626" t="s">
        <v>11</v>
      </c>
      <c r="H626" t="s">
        <v>11</v>
      </c>
      <c r="I626" t="s">
        <v>23</v>
      </c>
      <c r="AB626" t="s">
        <v>1746</v>
      </c>
      <c r="AC626">
        <v>24.13</v>
      </c>
      <c r="AD626">
        <v>5.29</v>
      </c>
      <c r="AE626" t="s">
        <v>2382</v>
      </c>
      <c r="AF626" t="s">
        <v>2380</v>
      </c>
      <c r="AG626" t="s">
        <v>2383</v>
      </c>
      <c r="AH626">
        <v>1</v>
      </c>
      <c r="AI626" t="s">
        <v>2382</v>
      </c>
      <c r="BD626" t="s">
        <v>658</v>
      </c>
      <c r="BE626">
        <v>1986</v>
      </c>
      <c r="BF626" t="s">
        <v>18</v>
      </c>
      <c r="BG626">
        <v>1</v>
      </c>
      <c r="BH626">
        <v>1</v>
      </c>
      <c r="BI626">
        <v>5373.36</v>
      </c>
      <c r="BJ626" t="s">
        <v>11</v>
      </c>
      <c r="BK626" t="s">
        <v>11</v>
      </c>
      <c r="BL626" t="s">
        <v>23</v>
      </c>
      <c r="CB626" t="s">
        <v>2382</v>
      </c>
    </row>
    <row r="627" spans="1:80" x14ac:dyDescent="0.3">
      <c r="A627" t="s">
        <v>659</v>
      </c>
      <c r="B627">
        <v>1989</v>
      </c>
      <c r="C627" t="s">
        <v>15</v>
      </c>
      <c r="D627">
        <v>18</v>
      </c>
      <c r="E627">
        <v>2</v>
      </c>
      <c r="F627">
        <v>5375.04</v>
      </c>
      <c r="G627" t="s">
        <v>11</v>
      </c>
      <c r="H627" t="s">
        <v>16</v>
      </c>
      <c r="I627" t="s">
        <v>42</v>
      </c>
      <c r="AB627" t="s">
        <v>1745</v>
      </c>
      <c r="AC627">
        <v>46.7</v>
      </c>
      <c r="AD627">
        <v>10.99</v>
      </c>
      <c r="AE627" t="s">
        <v>2380</v>
      </c>
      <c r="AF627" t="s">
        <v>2380</v>
      </c>
      <c r="AG627" t="s">
        <v>2380</v>
      </c>
      <c r="AH627" t="s">
        <v>2381</v>
      </c>
      <c r="AI627" t="s">
        <v>2380</v>
      </c>
      <c r="BD627" t="s">
        <v>659</v>
      </c>
      <c r="BE627">
        <v>1989</v>
      </c>
      <c r="BF627" t="s">
        <v>15</v>
      </c>
      <c r="BG627">
        <v>18</v>
      </c>
      <c r="BH627">
        <v>2</v>
      </c>
      <c r="BI627">
        <v>5375.04</v>
      </c>
      <c r="BJ627" t="s">
        <v>11</v>
      </c>
      <c r="BK627" t="s">
        <v>16</v>
      </c>
      <c r="BL627" t="s">
        <v>42</v>
      </c>
      <c r="CB627" t="s">
        <v>2380</v>
      </c>
    </row>
    <row r="628" spans="1:80" x14ac:dyDescent="0.3">
      <c r="A628" t="s">
        <v>660</v>
      </c>
      <c r="B628">
        <v>1986</v>
      </c>
      <c r="C628" t="s">
        <v>10</v>
      </c>
      <c r="D628">
        <v>22</v>
      </c>
      <c r="E628">
        <v>1</v>
      </c>
      <c r="F628">
        <v>5377.46</v>
      </c>
      <c r="G628" t="s">
        <v>11</v>
      </c>
      <c r="H628" t="s">
        <v>12</v>
      </c>
      <c r="I628" t="s">
        <v>23</v>
      </c>
      <c r="AB628" t="s">
        <v>1744</v>
      </c>
      <c r="AC628">
        <v>45.27</v>
      </c>
      <c r="AD628">
        <v>5.2</v>
      </c>
      <c r="AE628" t="s">
        <v>2382</v>
      </c>
      <c r="AF628" t="s">
        <v>2380</v>
      </c>
      <c r="AG628" t="s">
        <v>2380</v>
      </c>
      <c r="AH628" t="s">
        <v>2381</v>
      </c>
      <c r="AI628" t="s">
        <v>2380</v>
      </c>
      <c r="BD628" t="s">
        <v>660</v>
      </c>
      <c r="BE628">
        <v>1986</v>
      </c>
      <c r="BF628" t="s">
        <v>10</v>
      </c>
      <c r="BG628">
        <v>22</v>
      </c>
      <c r="BH628">
        <v>1</v>
      </c>
      <c r="BI628">
        <v>5377.46</v>
      </c>
      <c r="BJ628" t="s">
        <v>11</v>
      </c>
      <c r="BK628" t="s">
        <v>12</v>
      </c>
      <c r="BL628" t="s">
        <v>23</v>
      </c>
      <c r="CB628" t="s">
        <v>2380</v>
      </c>
    </row>
    <row r="629" spans="1:80" x14ac:dyDescent="0.3">
      <c r="A629" t="s">
        <v>661</v>
      </c>
      <c r="B629">
        <v>1984</v>
      </c>
      <c r="C629" t="s">
        <v>18</v>
      </c>
      <c r="D629">
        <v>1</v>
      </c>
      <c r="E629">
        <v>0</v>
      </c>
      <c r="F629">
        <v>5383.54</v>
      </c>
      <c r="G629" t="s">
        <v>11</v>
      </c>
      <c r="H629" t="s">
        <v>12</v>
      </c>
      <c r="I629" t="s">
        <v>42</v>
      </c>
      <c r="AB629" t="s">
        <v>1743</v>
      </c>
      <c r="AC629">
        <v>44.29</v>
      </c>
      <c r="AD629">
        <v>9.66</v>
      </c>
      <c r="AE629" t="s">
        <v>2380</v>
      </c>
      <c r="AF629" t="s">
        <v>2380</v>
      </c>
      <c r="AG629" t="s">
        <v>2380</v>
      </c>
      <c r="AH629">
        <v>2</v>
      </c>
      <c r="AI629" t="s">
        <v>2380</v>
      </c>
      <c r="BD629" t="s">
        <v>661</v>
      </c>
      <c r="BE629">
        <v>1984</v>
      </c>
      <c r="BF629" t="s">
        <v>18</v>
      </c>
      <c r="BG629">
        <v>1</v>
      </c>
      <c r="BH629">
        <v>0</v>
      </c>
      <c r="BI629">
        <v>5383.54</v>
      </c>
      <c r="BJ629" t="s">
        <v>11</v>
      </c>
      <c r="BK629" t="s">
        <v>12</v>
      </c>
      <c r="BL629" t="s">
        <v>42</v>
      </c>
      <c r="CB629" t="s">
        <v>2380</v>
      </c>
    </row>
    <row r="630" spans="1:80" x14ac:dyDescent="0.3">
      <c r="A630" t="s">
        <v>662</v>
      </c>
      <c r="B630">
        <v>1988</v>
      </c>
      <c r="C630" t="s">
        <v>35</v>
      </c>
      <c r="D630">
        <v>8</v>
      </c>
      <c r="E630">
        <v>1</v>
      </c>
      <c r="F630">
        <v>5385.34</v>
      </c>
      <c r="G630" t="s">
        <v>11</v>
      </c>
      <c r="H630" t="s">
        <v>12</v>
      </c>
      <c r="I630" t="s">
        <v>23</v>
      </c>
      <c r="AB630" t="s">
        <v>1742</v>
      </c>
      <c r="AC630">
        <v>54.59</v>
      </c>
      <c r="AD630">
        <v>4.22</v>
      </c>
      <c r="AE630" t="s">
        <v>2382</v>
      </c>
      <c r="AF630" t="s">
        <v>2380</v>
      </c>
      <c r="AG630" t="s">
        <v>2380</v>
      </c>
      <c r="AH630">
        <v>1</v>
      </c>
      <c r="AI630" t="s">
        <v>2380</v>
      </c>
      <c r="BD630" t="s">
        <v>662</v>
      </c>
      <c r="BE630">
        <v>1988</v>
      </c>
      <c r="BF630" t="s">
        <v>35</v>
      </c>
      <c r="BG630">
        <v>8</v>
      </c>
      <c r="BH630">
        <v>1</v>
      </c>
      <c r="BI630">
        <v>5385.34</v>
      </c>
      <c r="BJ630" t="s">
        <v>11</v>
      </c>
      <c r="BK630" t="s">
        <v>12</v>
      </c>
      <c r="BL630" t="s">
        <v>23</v>
      </c>
      <c r="CB630" t="s">
        <v>2380</v>
      </c>
    </row>
    <row r="631" spans="1:80" x14ac:dyDescent="0.3">
      <c r="A631" t="s">
        <v>663</v>
      </c>
      <c r="B631">
        <v>1989</v>
      </c>
      <c r="C631" t="s">
        <v>15</v>
      </c>
      <c r="D631">
        <v>6</v>
      </c>
      <c r="E631">
        <v>3</v>
      </c>
      <c r="F631">
        <v>5396.44</v>
      </c>
      <c r="G631" t="s">
        <v>11</v>
      </c>
      <c r="H631" t="s">
        <v>12</v>
      </c>
      <c r="I631" t="s">
        <v>13</v>
      </c>
      <c r="AB631" t="s">
        <v>1741</v>
      </c>
      <c r="AC631">
        <v>32.965000000000003</v>
      </c>
      <c r="AD631">
        <v>11.78</v>
      </c>
      <c r="AE631" t="s">
        <v>2380</v>
      </c>
      <c r="AF631" t="s">
        <v>2380</v>
      </c>
      <c r="AG631" t="s">
        <v>2380</v>
      </c>
      <c r="AH631" t="s">
        <v>2381</v>
      </c>
      <c r="AI631" t="s">
        <v>2380</v>
      </c>
      <c r="BD631" t="s">
        <v>663</v>
      </c>
      <c r="BE631">
        <v>1989</v>
      </c>
      <c r="BF631" t="s">
        <v>15</v>
      </c>
      <c r="BG631">
        <v>6</v>
      </c>
      <c r="BH631">
        <v>3</v>
      </c>
      <c r="BI631">
        <v>5396.44</v>
      </c>
      <c r="BJ631" t="s">
        <v>11</v>
      </c>
      <c r="BK631" t="s">
        <v>12</v>
      </c>
      <c r="BL631" t="s">
        <v>13</v>
      </c>
      <c r="CB631" t="s">
        <v>2380</v>
      </c>
    </row>
    <row r="632" spans="1:80" x14ac:dyDescent="0.3">
      <c r="A632" t="s">
        <v>664</v>
      </c>
      <c r="B632">
        <v>1984</v>
      </c>
      <c r="C632" t="s">
        <v>20</v>
      </c>
      <c r="D632">
        <v>3</v>
      </c>
      <c r="E632">
        <v>0</v>
      </c>
      <c r="F632">
        <v>5397.62</v>
      </c>
      <c r="G632" t="s">
        <v>11</v>
      </c>
      <c r="H632" t="s">
        <v>11</v>
      </c>
      <c r="I632" t="s">
        <v>13</v>
      </c>
      <c r="AB632" t="s">
        <v>1740</v>
      </c>
      <c r="AC632">
        <v>38.049999999999997</v>
      </c>
      <c r="AD632">
        <v>9.6199999999999992</v>
      </c>
      <c r="AE632" t="s">
        <v>2380</v>
      </c>
      <c r="AF632" t="s">
        <v>2380</v>
      </c>
      <c r="AG632" t="s">
        <v>2380</v>
      </c>
      <c r="AH632" t="s">
        <v>2381</v>
      </c>
      <c r="AI632" t="s">
        <v>2380</v>
      </c>
      <c r="BD632" t="s">
        <v>664</v>
      </c>
      <c r="BE632">
        <v>1984</v>
      </c>
      <c r="BF632" t="s">
        <v>20</v>
      </c>
      <c r="BG632">
        <v>3</v>
      </c>
      <c r="BH632">
        <v>0</v>
      </c>
      <c r="BI632">
        <v>5397.62</v>
      </c>
      <c r="BJ632" t="s">
        <v>11</v>
      </c>
      <c r="BK632" t="s">
        <v>11</v>
      </c>
      <c r="BL632" t="s">
        <v>13</v>
      </c>
      <c r="CB632" t="s">
        <v>2380</v>
      </c>
    </row>
    <row r="633" spans="1:80" x14ac:dyDescent="0.3">
      <c r="A633" t="s">
        <v>665</v>
      </c>
      <c r="B633">
        <v>1984</v>
      </c>
      <c r="C633" t="s">
        <v>35</v>
      </c>
      <c r="D633">
        <v>1</v>
      </c>
      <c r="E633">
        <v>0</v>
      </c>
      <c r="F633">
        <v>5400.98</v>
      </c>
      <c r="G633" t="s">
        <v>11</v>
      </c>
      <c r="H633" t="s">
        <v>11</v>
      </c>
      <c r="I633" t="s">
        <v>13</v>
      </c>
      <c r="AB633" t="s">
        <v>1739</v>
      </c>
      <c r="AC633">
        <v>46.14</v>
      </c>
      <c r="AD633">
        <v>10.78</v>
      </c>
      <c r="AE633" t="s">
        <v>2380</v>
      </c>
      <c r="AF633" t="s">
        <v>2380</v>
      </c>
      <c r="AG633" t="s">
        <v>2380</v>
      </c>
      <c r="AH633" t="s">
        <v>2381</v>
      </c>
      <c r="AI633" t="s">
        <v>2380</v>
      </c>
      <c r="BD633" t="s">
        <v>665</v>
      </c>
      <c r="BE633">
        <v>1984</v>
      </c>
      <c r="BF633" t="s">
        <v>35</v>
      </c>
      <c r="BG633">
        <v>1</v>
      </c>
      <c r="BH633">
        <v>0</v>
      </c>
      <c r="BI633">
        <v>5400.98</v>
      </c>
      <c r="BJ633" t="s">
        <v>11</v>
      </c>
      <c r="BK633" t="s">
        <v>11</v>
      </c>
      <c r="BL633" t="s">
        <v>13</v>
      </c>
      <c r="CB633" t="s">
        <v>2380</v>
      </c>
    </row>
    <row r="634" spans="1:80" x14ac:dyDescent="0.3">
      <c r="A634" t="s">
        <v>666</v>
      </c>
      <c r="B634">
        <v>1985</v>
      </c>
      <c r="C634" t="s">
        <v>30</v>
      </c>
      <c r="D634">
        <v>23</v>
      </c>
      <c r="E634">
        <v>3</v>
      </c>
      <c r="F634">
        <v>5402.89</v>
      </c>
      <c r="G634" t="s">
        <v>11</v>
      </c>
      <c r="H634" t="s">
        <v>16</v>
      </c>
      <c r="I634" t="s">
        <v>13</v>
      </c>
      <c r="AB634" t="s">
        <v>1738</v>
      </c>
      <c r="AC634">
        <v>41.325000000000003</v>
      </c>
      <c r="AD634">
        <v>5.1100000000000003</v>
      </c>
      <c r="AE634" t="s">
        <v>2382</v>
      </c>
      <c r="AF634" t="s">
        <v>2380</v>
      </c>
      <c r="AG634" t="s">
        <v>2380</v>
      </c>
      <c r="AH634">
        <v>2</v>
      </c>
      <c r="AI634" t="s">
        <v>2380</v>
      </c>
      <c r="BD634" t="s">
        <v>666</v>
      </c>
      <c r="BE634">
        <v>1985</v>
      </c>
      <c r="BF634" t="s">
        <v>30</v>
      </c>
      <c r="BG634">
        <v>23</v>
      </c>
      <c r="BH634">
        <v>3</v>
      </c>
      <c r="BI634">
        <v>5402.89</v>
      </c>
      <c r="BJ634" t="s">
        <v>11</v>
      </c>
      <c r="BK634" t="s">
        <v>16</v>
      </c>
      <c r="BL634" t="s">
        <v>13</v>
      </c>
      <c r="CB634" t="s">
        <v>2380</v>
      </c>
    </row>
    <row r="635" spans="1:80" x14ac:dyDescent="0.3">
      <c r="A635" t="s">
        <v>667</v>
      </c>
      <c r="B635">
        <v>1975</v>
      </c>
      <c r="C635" t="s">
        <v>20</v>
      </c>
      <c r="D635">
        <v>27</v>
      </c>
      <c r="E635">
        <v>1</v>
      </c>
      <c r="F635">
        <v>5411.99</v>
      </c>
      <c r="G635" t="s">
        <v>11</v>
      </c>
      <c r="H635" t="s">
        <v>12</v>
      </c>
      <c r="I635" t="s">
        <v>23</v>
      </c>
      <c r="AB635" t="s">
        <v>1737</v>
      </c>
      <c r="AC635">
        <v>44.64</v>
      </c>
      <c r="AD635">
        <v>7.18</v>
      </c>
      <c r="AE635" t="s">
        <v>2380</v>
      </c>
      <c r="AF635" t="s">
        <v>2380</v>
      </c>
      <c r="AG635" t="s">
        <v>2380</v>
      </c>
      <c r="AH635" t="s">
        <v>2381</v>
      </c>
      <c r="AI635" t="s">
        <v>2380</v>
      </c>
      <c r="BD635" t="s">
        <v>667</v>
      </c>
      <c r="BE635">
        <v>1975</v>
      </c>
      <c r="BF635" t="s">
        <v>20</v>
      </c>
      <c r="BG635">
        <v>27</v>
      </c>
      <c r="BH635">
        <v>1</v>
      </c>
      <c r="BI635">
        <v>5411.99</v>
      </c>
      <c r="BJ635" t="s">
        <v>11</v>
      </c>
      <c r="BK635" t="s">
        <v>12</v>
      </c>
      <c r="BL635" t="s">
        <v>23</v>
      </c>
      <c r="CB635" t="s">
        <v>2380</v>
      </c>
    </row>
    <row r="636" spans="1:80" x14ac:dyDescent="0.3">
      <c r="A636" t="s">
        <v>668</v>
      </c>
      <c r="B636">
        <v>1982</v>
      </c>
      <c r="C636" t="s">
        <v>20</v>
      </c>
      <c r="D636">
        <v>27</v>
      </c>
      <c r="E636">
        <v>0</v>
      </c>
      <c r="F636">
        <v>5415.66</v>
      </c>
      <c r="G636" t="s">
        <v>11</v>
      </c>
      <c r="H636" t="s">
        <v>12</v>
      </c>
      <c r="I636" t="s">
        <v>13</v>
      </c>
      <c r="AB636" t="s">
        <v>1736</v>
      </c>
      <c r="AC636">
        <v>25.175000000000001</v>
      </c>
      <c r="AD636">
        <v>4.96</v>
      </c>
      <c r="AE636" t="s">
        <v>2380</v>
      </c>
      <c r="AF636" t="s">
        <v>2382</v>
      </c>
      <c r="AG636" t="s">
        <v>2380</v>
      </c>
      <c r="AH636">
        <v>1</v>
      </c>
      <c r="AI636" t="s">
        <v>31</v>
      </c>
      <c r="BD636" t="s">
        <v>668</v>
      </c>
      <c r="BE636">
        <v>1982</v>
      </c>
      <c r="BF636" t="s">
        <v>20</v>
      </c>
      <c r="BG636">
        <v>27</v>
      </c>
      <c r="BH636">
        <v>0</v>
      </c>
      <c r="BI636">
        <v>5415.66</v>
      </c>
      <c r="BJ636" t="s">
        <v>11</v>
      </c>
      <c r="BK636" t="s">
        <v>12</v>
      </c>
      <c r="BL636" t="s">
        <v>13</v>
      </c>
      <c r="CB636" s="9" t="s">
        <v>2380</v>
      </c>
    </row>
    <row r="637" spans="1:80" x14ac:dyDescent="0.3">
      <c r="A637" t="s">
        <v>669</v>
      </c>
      <c r="B637">
        <v>1991</v>
      </c>
      <c r="C637" t="s">
        <v>10</v>
      </c>
      <c r="D637">
        <v>6</v>
      </c>
      <c r="E637">
        <v>3</v>
      </c>
      <c r="F637">
        <v>5425.02</v>
      </c>
      <c r="G637" t="s">
        <v>11</v>
      </c>
      <c r="H637" t="s">
        <v>16</v>
      </c>
      <c r="I637" t="s">
        <v>23</v>
      </c>
      <c r="AB637" t="s">
        <v>1735</v>
      </c>
      <c r="AC637">
        <v>43.11</v>
      </c>
      <c r="AD637">
        <v>4.67</v>
      </c>
      <c r="AE637" t="s">
        <v>2382</v>
      </c>
      <c r="AF637" t="s">
        <v>2380</v>
      </c>
      <c r="AG637" t="s">
        <v>2380</v>
      </c>
      <c r="AH637" t="s">
        <v>2381</v>
      </c>
      <c r="AI637" t="s">
        <v>2380</v>
      </c>
      <c r="BD637" t="s">
        <v>669</v>
      </c>
      <c r="BE637">
        <v>1991</v>
      </c>
      <c r="BF637" t="s">
        <v>10</v>
      </c>
      <c r="BG637">
        <v>6</v>
      </c>
      <c r="BH637">
        <v>3</v>
      </c>
      <c r="BI637">
        <v>5425.02</v>
      </c>
      <c r="BJ637" t="s">
        <v>11</v>
      </c>
      <c r="BK637" t="s">
        <v>16</v>
      </c>
      <c r="BL637" t="s">
        <v>23</v>
      </c>
      <c r="CB637" t="s">
        <v>2380</v>
      </c>
    </row>
    <row r="638" spans="1:80" x14ac:dyDescent="0.3">
      <c r="A638" t="s">
        <v>670</v>
      </c>
      <c r="B638">
        <v>1992</v>
      </c>
      <c r="C638" t="s">
        <v>20</v>
      </c>
      <c r="D638">
        <v>17</v>
      </c>
      <c r="E638">
        <v>3</v>
      </c>
      <c r="F638">
        <v>5428.73</v>
      </c>
      <c r="G638" t="s">
        <v>12</v>
      </c>
      <c r="H638" t="s">
        <v>16</v>
      </c>
      <c r="I638" t="s">
        <v>356</v>
      </c>
      <c r="AB638" t="s">
        <v>1734</v>
      </c>
      <c r="AC638">
        <v>53.32</v>
      </c>
      <c r="AD638">
        <v>5.0599999999999996</v>
      </c>
      <c r="AE638" t="s">
        <v>2380</v>
      </c>
      <c r="AF638" t="s">
        <v>2380</v>
      </c>
      <c r="AG638" t="s">
        <v>2380</v>
      </c>
      <c r="AH638" t="s">
        <v>2381</v>
      </c>
      <c r="AI638" t="s">
        <v>2380</v>
      </c>
      <c r="BD638" t="s">
        <v>670</v>
      </c>
      <c r="BE638">
        <v>1992</v>
      </c>
      <c r="BF638" t="s">
        <v>20</v>
      </c>
      <c r="BG638">
        <v>17</v>
      </c>
      <c r="BH638">
        <v>3</v>
      </c>
      <c r="BI638">
        <v>5428.73</v>
      </c>
      <c r="BJ638" t="s">
        <v>12</v>
      </c>
      <c r="BK638" t="s">
        <v>16</v>
      </c>
      <c r="BL638" t="s">
        <v>356</v>
      </c>
      <c r="CB638" t="s">
        <v>2380</v>
      </c>
    </row>
    <row r="639" spans="1:80" x14ac:dyDescent="0.3">
      <c r="A639" t="s">
        <v>671</v>
      </c>
      <c r="B639">
        <v>1978</v>
      </c>
      <c r="C639" t="s">
        <v>18</v>
      </c>
      <c r="D639">
        <v>8</v>
      </c>
      <c r="E639">
        <v>2</v>
      </c>
      <c r="F639">
        <v>5428.98</v>
      </c>
      <c r="G639" t="s">
        <v>11</v>
      </c>
      <c r="H639" t="s">
        <v>11</v>
      </c>
      <c r="I639" t="s">
        <v>23</v>
      </c>
      <c r="AB639" t="s">
        <v>1733</v>
      </c>
      <c r="AC639">
        <v>38.04</v>
      </c>
      <c r="AD639">
        <v>5.0199999999999996</v>
      </c>
      <c r="AE639" t="s">
        <v>2382</v>
      </c>
      <c r="AF639" t="s">
        <v>2380</v>
      </c>
      <c r="AG639" t="s">
        <v>2380</v>
      </c>
      <c r="AH639">
        <v>1</v>
      </c>
      <c r="AI639" t="s">
        <v>2380</v>
      </c>
      <c r="BD639" t="s">
        <v>671</v>
      </c>
      <c r="BE639">
        <v>1978</v>
      </c>
      <c r="BF639" t="s">
        <v>18</v>
      </c>
      <c r="BG639">
        <v>8</v>
      </c>
      <c r="BH639">
        <v>2</v>
      </c>
      <c r="BI639">
        <v>5428.98</v>
      </c>
      <c r="BJ639" t="s">
        <v>11</v>
      </c>
      <c r="BK639" t="s">
        <v>11</v>
      </c>
      <c r="BL639" t="s">
        <v>23</v>
      </c>
      <c r="CB639" t="s">
        <v>2380</v>
      </c>
    </row>
    <row r="640" spans="1:80" x14ac:dyDescent="0.3">
      <c r="A640" t="s">
        <v>672</v>
      </c>
      <c r="B640">
        <v>1982</v>
      </c>
      <c r="C640" t="s">
        <v>35</v>
      </c>
      <c r="D640">
        <v>25</v>
      </c>
      <c r="E640">
        <v>0</v>
      </c>
      <c r="F640">
        <v>5438.75</v>
      </c>
      <c r="G640" t="s">
        <v>12</v>
      </c>
      <c r="H640" t="s">
        <v>11</v>
      </c>
      <c r="I640" t="s">
        <v>13</v>
      </c>
      <c r="AB640" t="s">
        <v>1732</v>
      </c>
      <c r="AC640">
        <v>37.9</v>
      </c>
      <c r="AD640">
        <v>7.76</v>
      </c>
      <c r="AE640" t="s">
        <v>2380</v>
      </c>
      <c r="AF640" t="s">
        <v>2380</v>
      </c>
      <c r="AG640" t="s">
        <v>2380</v>
      </c>
      <c r="AH640" t="s">
        <v>2381</v>
      </c>
      <c r="AI640" t="s">
        <v>2380</v>
      </c>
      <c r="BD640" t="s">
        <v>672</v>
      </c>
      <c r="BE640">
        <v>1982</v>
      </c>
      <c r="BF640" t="s">
        <v>35</v>
      </c>
      <c r="BG640">
        <v>25</v>
      </c>
      <c r="BH640">
        <v>0</v>
      </c>
      <c r="BI640">
        <v>5438.75</v>
      </c>
      <c r="BJ640" t="s">
        <v>12</v>
      </c>
      <c r="BK640" t="s">
        <v>11</v>
      </c>
      <c r="BL640" t="s">
        <v>13</v>
      </c>
      <c r="CB640" t="s">
        <v>2380</v>
      </c>
    </row>
    <row r="641" spans="1:80" x14ac:dyDescent="0.3">
      <c r="A641" t="s">
        <v>673</v>
      </c>
      <c r="B641">
        <v>1986</v>
      </c>
      <c r="C641" t="s">
        <v>30</v>
      </c>
      <c r="D641">
        <v>25</v>
      </c>
      <c r="E641">
        <v>0</v>
      </c>
      <c r="F641">
        <v>5458.05</v>
      </c>
      <c r="G641" t="s">
        <v>11</v>
      </c>
      <c r="H641" t="s">
        <v>11</v>
      </c>
      <c r="I641" t="s">
        <v>247</v>
      </c>
      <c r="AB641" t="s">
        <v>1731</v>
      </c>
      <c r="AC641">
        <v>39.6</v>
      </c>
      <c r="AD641">
        <v>9.32</v>
      </c>
      <c r="AE641" t="s">
        <v>2380</v>
      </c>
      <c r="AF641" t="s">
        <v>2380</v>
      </c>
      <c r="AG641" t="s">
        <v>2380</v>
      </c>
      <c r="AH641" t="s">
        <v>2381</v>
      </c>
      <c r="AI641" t="s">
        <v>2380</v>
      </c>
      <c r="BD641" t="s">
        <v>673</v>
      </c>
      <c r="BE641">
        <v>1986</v>
      </c>
      <c r="BF641" t="s">
        <v>30</v>
      </c>
      <c r="BG641">
        <v>25</v>
      </c>
      <c r="BH641">
        <v>0</v>
      </c>
      <c r="BI641">
        <v>5458.05</v>
      </c>
      <c r="BJ641" t="s">
        <v>11</v>
      </c>
      <c r="BK641" t="s">
        <v>11</v>
      </c>
      <c r="BL641" t="s">
        <v>247</v>
      </c>
      <c r="CB641" t="s">
        <v>2380</v>
      </c>
    </row>
    <row r="642" spans="1:80" x14ac:dyDescent="0.3">
      <c r="A642" t="s">
        <v>674</v>
      </c>
      <c r="B642">
        <v>1973</v>
      </c>
      <c r="C642" t="s">
        <v>37</v>
      </c>
      <c r="D642">
        <v>24</v>
      </c>
      <c r="E642">
        <v>0</v>
      </c>
      <c r="F642">
        <v>5466.88</v>
      </c>
      <c r="G642" t="s">
        <v>11</v>
      </c>
      <c r="H642" t="s">
        <v>11</v>
      </c>
      <c r="I642" t="s">
        <v>13</v>
      </c>
      <c r="AB642" t="s">
        <v>1730</v>
      </c>
      <c r="AC642">
        <v>50.92</v>
      </c>
      <c r="AD642">
        <v>5.31</v>
      </c>
      <c r="AE642" t="s">
        <v>2382</v>
      </c>
      <c r="AF642" t="s">
        <v>2380</v>
      </c>
      <c r="AG642" t="s">
        <v>2380</v>
      </c>
      <c r="AH642">
        <v>1</v>
      </c>
      <c r="AI642" t="s">
        <v>2380</v>
      </c>
      <c r="BD642" t="s">
        <v>674</v>
      </c>
      <c r="BE642">
        <v>1973</v>
      </c>
      <c r="BF642" t="s">
        <v>37</v>
      </c>
      <c r="BG642">
        <v>24</v>
      </c>
      <c r="BH642">
        <v>0</v>
      </c>
      <c r="BI642">
        <v>5466.88</v>
      </c>
      <c r="BJ642" t="s">
        <v>11</v>
      </c>
      <c r="BK642" t="s">
        <v>11</v>
      </c>
      <c r="BL642" t="s">
        <v>13</v>
      </c>
      <c r="CB642" t="s">
        <v>2380</v>
      </c>
    </row>
    <row r="643" spans="1:80" x14ac:dyDescent="0.3">
      <c r="A643" t="s">
        <v>675</v>
      </c>
      <c r="B643">
        <v>1986</v>
      </c>
      <c r="C643" t="s">
        <v>30</v>
      </c>
      <c r="D643">
        <v>2</v>
      </c>
      <c r="E643">
        <v>0</v>
      </c>
      <c r="F643">
        <v>5469.01</v>
      </c>
      <c r="G643" t="s">
        <v>11</v>
      </c>
      <c r="H643" t="s">
        <v>11</v>
      </c>
      <c r="I643" t="s">
        <v>247</v>
      </c>
      <c r="AB643" t="s">
        <v>1729</v>
      </c>
      <c r="AC643">
        <v>21.85</v>
      </c>
      <c r="AD643">
        <v>5.56</v>
      </c>
      <c r="AE643" t="s">
        <v>2382</v>
      </c>
      <c r="AF643" t="s">
        <v>2380</v>
      </c>
      <c r="AG643" t="s">
        <v>2380</v>
      </c>
      <c r="AH643" t="s">
        <v>2381</v>
      </c>
      <c r="AI643" t="s">
        <v>2382</v>
      </c>
      <c r="BD643" t="s">
        <v>675</v>
      </c>
      <c r="BE643">
        <v>1986</v>
      </c>
      <c r="BF643" t="s">
        <v>30</v>
      </c>
      <c r="BG643">
        <v>2</v>
      </c>
      <c r="BH643">
        <v>0</v>
      </c>
      <c r="BI643">
        <v>5469.01</v>
      </c>
      <c r="BJ643" t="s">
        <v>11</v>
      </c>
      <c r="BK643" t="s">
        <v>11</v>
      </c>
      <c r="BL643" t="s">
        <v>247</v>
      </c>
      <c r="CB643" t="s">
        <v>2382</v>
      </c>
    </row>
    <row r="644" spans="1:80" x14ac:dyDescent="0.3">
      <c r="A644" t="s">
        <v>676</v>
      </c>
      <c r="B644">
        <v>1986</v>
      </c>
      <c r="C644" t="s">
        <v>10</v>
      </c>
      <c r="D644">
        <v>12</v>
      </c>
      <c r="E644">
        <v>1</v>
      </c>
      <c r="F644">
        <v>5472.45</v>
      </c>
      <c r="G644" t="s">
        <v>11</v>
      </c>
      <c r="H644" t="s">
        <v>12</v>
      </c>
      <c r="I644" t="s">
        <v>42</v>
      </c>
      <c r="AB644" t="s">
        <v>1728</v>
      </c>
      <c r="AC644">
        <v>36.08</v>
      </c>
      <c r="AD644">
        <v>7.11</v>
      </c>
      <c r="AE644" t="s">
        <v>2382</v>
      </c>
      <c r="AF644" t="s">
        <v>2380</v>
      </c>
      <c r="AG644" t="s">
        <v>2383</v>
      </c>
      <c r="AH644">
        <v>1</v>
      </c>
      <c r="AI644" t="s">
        <v>2380</v>
      </c>
      <c r="BD644" t="s">
        <v>676</v>
      </c>
      <c r="BE644">
        <v>1986</v>
      </c>
      <c r="BF644" t="s">
        <v>10</v>
      </c>
      <c r="BG644">
        <v>12</v>
      </c>
      <c r="BH644">
        <v>1</v>
      </c>
      <c r="BI644">
        <v>5472.45</v>
      </c>
      <c r="BJ644" t="s">
        <v>11</v>
      </c>
      <c r="BK644" t="s">
        <v>12</v>
      </c>
      <c r="BL644" t="s">
        <v>42</v>
      </c>
      <c r="CB644" t="s">
        <v>2380</v>
      </c>
    </row>
    <row r="645" spans="1:80" x14ac:dyDescent="0.3">
      <c r="A645" t="s">
        <v>677</v>
      </c>
      <c r="B645">
        <v>1986</v>
      </c>
      <c r="C645" t="s">
        <v>20</v>
      </c>
      <c r="D645">
        <v>30</v>
      </c>
      <c r="E645">
        <v>1</v>
      </c>
      <c r="F645">
        <v>5478.04</v>
      </c>
      <c r="G645" t="s">
        <v>11</v>
      </c>
      <c r="H645" t="s">
        <v>12</v>
      </c>
      <c r="I645" t="s">
        <v>13</v>
      </c>
      <c r="AB645" t="s">
        <v>1727</v>
      </c>
      <c r="AC645">
        <v>40.44</v>
      </c>
      <c r="AD645">
        <v>5.13</v>
      </c>
      <c r="AE645" t="s">
        <v>2382</v>
      </c>
      <c r="AF645" t="s">
        <v>2380</v>
      </c>
      <c r="AG645" t="s">
        <v>2383</v>
      </c>
      <c r="AH645">
        <v>1</v>
      </c>
      <c r="AI645" t="s">
        <v>2380</v>
      </c>
      <c r="BD645" t="s">
        <v>677</v>
      </c>
      <c r="BE645">
        <v>1986</v>
      </c>
      <c r="BF645" t="s">
        <v>20</v>
      </c>
      <c r="BG645">
        <v>30</v>
      </c>
      <c r="BH645">
        <v>1</v>
      </c>
      <c r="BI645">
        <v>5478.04</v>
      </c>
      <c r="BJ645" t="s">
        <v>11</v>
      </c>
      <c r="BK645" t="s">
        <v>12</v>
      </c>
      <c r="BL645" t="s">
        <v>13</v>
      </c>
      <c r="CB645" t="s">
        <v>2380</v>
      </c>
    </row>
    <row r="646" spans="1:80" x14ac:dyDescent="0.3">
      <c r="A646" t="s">
        <v>678</v>
      </c>
      <c r="B646">
        <v>1984</v>
      </c>
      <c r="C646" t="s">
        <v>35</v>
      </c>
      <c r="D646">
        <v>26</v>
      </c>
      <c r="E646">
        <v>1</v>
      </c>
      <c r="F646">
        <v>5484.47</v>
      </c>
      <c r="G646" t="s">
        <v>11</v>
      </c>
      <c r="H646" t="s">
        <v>11</v>
      </c>
      <c r="I646" t="s">
        <v>13</v>
      </c>
      <c r="AB646" t="s">
        <v>1726</v>
      </c>
      <c r="AC646">
        <v>38.094999999999999</v>
      </c>
      <c r="AD646">
        <v>10.199999999999999</v>
      </c>
      <c r="AE646" t="s">
        <v>2380</v>
      </c>
      <c r="AF646" t="s">
        <v>2380</v>
      </c>
      <c r="AG646" t="s">
        <v>2380</v>
      </c>
      <c r="AH646" t="s">
        <v>2381</v>
      </c>
      <c r="AI646" t="s">
        <v>2380</v>
      </c>
      <c r="BD646" t="s">
        <v>678</v>
      </c>
      <c r="BE646">
        <v>1984</v>
      </c>
      <c r="BF646" t="s">
        <v>35</v>
      </c>
      <c r="BG646">
        <v>26</v>
      </c>
      <c r="BH646">
        <v>1</v>
      </c>
      <c r="BI646">
        <v>5484.47</v>
      </c>
      <c r="BJ646" t="s">
        <v>11</v>
      </c>
      <c r="BK646" t="s">
        <v>11</v>
      </c>
      <c r="BL646" t="s">
        <v>13</v>
      </c>
      <c r="CB646" t="s">
        <v>2380</v>
      </c>
    </row>
    <row r="647" spans="1:80" x14ac:dyDescent="0.3">
      <c r="A647" t="s">
        <v>679</v>
      </c>
      <c r="B647">
        <v>1984</v>
      </c>
      <c r="C647" t="s">
        <v>35</v>
      </c>
      <c r="D647">
        <v>17</v>
      </c>
      <c r="E647">
        <v>1</v>
      </c>
      <c r="F647">
        <v>5488.26</v>
      </c>
      <c r="G647" t="s">
        <v>11</v>
      </c>
      <c r="H647" t="s">
        <v>12</v>
      </c>
      <c r="I647" t="s">
        <v>42</v>
      </c>
      <c r="AB647" t="s">
        <v>1725</v>
      </c>
      <c r="AC647">
        <v>44.95</v>
      </c>
      <c r="AD647">
        <v>10.4</v>
      </c>
      <c r="AE647" t="s">
        <v>2380</v>
      </c>
      <c r="AF647" t="s">
        <v>2380</v>
      </c>
      <c r="AG647" t="s">
        <v>2380</v>
      </c>
      <c r="AH647" t="s">
        <v>2381</v>
      </c>
      <c r="AI647" t="s">
        <v>2380</v>
      </c>
      <c r="BD647" t="s">
        <v>679</v>
      </c>
      <c r="BE647">
        <v>1984</v>
      </c>
      <c r="BF647" t="s">
        <v>35</v>
      </c>
      <c r="BG647">
        <v>17</v>
      </c>
      <c r="BH647">
        <v>1</v>
      </c>
      <c r="BI647">
        <v>5488.26</v>
      </c>
      <c r="BJ647" t="s">
        <v>11</v>
      </c>
      <c r="BK647" t="s">
        <v>12</v>
      </c>
      <c r="BL647" t="s">
        <v>42</v>
      </c>
      <c r="CB647" t="s">
        <v>2380</v>
      </c>
    </row>
    <row r="648" spans="1:80" x14ac:dyDescent="0.3">
      <c r="A648" t="s">
        <v>680</v>
      </c>
      <c r="B648">
        <v>1988</v>
      </c>
      <c r="C648" t="s">
        <v>10</v>
      </c>
      <c r="D648">
        <v>29</v>
      </c>
      <c r="E648">
        <v>3</v>
      </c>
      <c r="F648">
        <v>5503.36</v>
      </c>
      <c r="G648" t="s">
        <v>11</v>
      </c>
      <c r="H648" t="s">
        <v>11</v>
      </c>
      <c r="I648" t="s">
        <v>23</v>
      </c>
      <c r="AB648" t="s">
        <v>1724</v>
      </c>
      <c r="AC648">
        <v>35.54</v>
      </c>
      <c r="AD648">
        <v>10.67</v>
      </c>
      <c r="AE648" t="s">
        <v>2380</v>
      </c>
      <c r="AF648" t="s">
        <v>2380</v>
      </c>
      <c r="AG648" t="s">
        <v>2380</v>
      </c>
      <c r="AH648" t="s">
        <v>2381</v>
      </c>
      <c r="AI648" t="s">
        <v>2380</v>
      </c>
      <c r="BD648" t="s">
        <v>680</v>
      </c>
      <c r="BE648">
        <v>1988</v>
      </c>
      <c r="BF648" t="s">
        <v>10</v>
      </c>
      <c r="BG648">
        <v>29</v>
      </c>
      <c r="BH648">
        <v>3</v>
      </c>
      <c r="BI648">
        <v>5503.36</v>
      </c>
      <c r="BJ648" t="s">
        <v>11</v>
      </c>
      <c r="BK648" t="s">
        <v>11</v>
      </c>
      <c r="BL648" t="s">
        <v>23</v>
      </c>
      <c r="CB648" t="s">
        <v>2380</v>
      </c>
    </row>
    <row r="649" spans="1:80" x14ac:dyDescent="0.3">
      <c r="A649" t="s">
        <v>681</v>
      </c>
      <c r="B649">
        <v>1981</v>
      </c>
      <c r="C649" t="s">
        <v>15</v>
      </c>
      <c r="D649">
        <v>7</v>
      </c>
      <c r="E649">
        <v>1</v>
      </c>
      <c r="F649">
        <v>5539.4</v>
      </c>
      <c r="G649" t="s">
        <v>11</v>
      </c>
      <c r="H649" t="s">
        <v>11</v>
      </c>
      <c r="I649" t="s">
        <v>13</v>
      </c>
      <c r="AB649" t="s">
        <v>1723</v>
      </c>
      <c r="AC649">
        <v>39.799999999999997</v>
      </c>
      <c r="AD649">
        <v>4.6500000000000004</v>
      </c>
      <c r="AE649" t="s">
        <v>2382</v>
      </c>
      <c r="AF649" t="s">
        <v>2380</v>
      </c>
      <c r="AG649" t="s">
        <v>2380</v>
      </c>
      <c r="AH649">
        <v>2</v>
      </c>
      <c r="AI649" t="s">
        <v>2380</v>
      </c>
      <c r="BD649" t="s">
        <v>681</v>
      </c>
      <c r="BE649">
        <v>1981</v>
      </c>
      <c r="BF649" t="s">
        <v>15</v>
      </c>
      <c r="BG649">
        <v>7</v>
      </c>
      <c r="BH649">
        <v>1</v>
      </c>
      <c r="BI649">
        <v>5539.4</v>
      </c>
      <c r="BJ649" t="s">
        <v>11</v>
      </c>
      <c r="BK649" t="s">
        <v>11</v>
      </c>
      <c r="BL649" t="s">
        <v>13</v>
      </c>
      <c r="CB649" t="s">
        <v>2380</v>
      </c>
    </row>
    <row r="650" spans="1:80" x14ac:dyDescent="0.3">
      <c r="A650" t="s">
        <v>682</v>
      </c>
      <c r="B650">
        <v>1980</v>
      </c>
      <c r="C650" t="s">
        <v>30</v>
      </c>
      <c r="D650">
        <v>7</v>
      </c>
      <c r="E650">
        <v>2</v>
      </c>
      <c r="F650">
        <v>5540.35</v>
      </c>
      <c r="G650" t="s">
        <v>11</v>
      </c>
      <c r="H650" t="s">
        <v>11</v>
      </c>
      <c r="I650" t="s">
        <v>23</v>
      </c>
      <c r="AB650" t="s">
        <v>1722</v>
      </c>
      <c r="AC650">
        <v>33.659999999999997</v>
      </c>
      <c r="AD650">
        <v>5.65</v>
      </c>
      <c r="AE650" t="s">
        <v>2382</v>
      </c>
      <c r="AF650" t="s">
        <v>2380</v>
      </c>
      <c r="AG650" t="s">
        <v>2380</v>
      </c>
      <c r="AH650">
        <v>2</v>
      </c>
      <c r="AI650" t="s">
        <v>2380</v>
      </c>
      <c r="BD650" t="s">
        <v>682</v>
      </c>
      <c r="BE650">
        <v>1980</v>
      </c>
      <c r="BF650" t="s">
        <v>30</v>
      </c>
      <c r="BG650">
        <v>7</v>
      </c>
      <c r="BH650">
        <v>2</v>
      </c>
      <c r="BI650">
        <v>5540.35</v>
      </c>
      <c r="BJ650" t="s">
        <v>11</v>
      </c>
      <c r="BK650" t="s">
        <v>11</v>
      </c>
      <c r="BL650" t="s">
        <v>23</v>
      </c>
      <c r="CB650" t="s">
        <v>2380</v>
      </c>
    </row>
    <row r="651" spans="1:80" x14ac:dyDescent="0.3">
      <c r="A651" t="s">
        <v>683</v>
      </c>
      <c r="B651">
        <v>1999</v>
      </c>
      <c r="C651" t="s">
        <v>20</v>
      </c>
      <c r="D651">
        <v>22</v>
      </c>
      <c r="E651">
        <v>0</v>
      </c>
      <c r="F651">
        <v>5552.61</v>
      </c>
      <c r="G651" t="s">
        <v>11</v>
      </c>
      <c r="H651" t="s">
        <v>12</v>
      </c>
      <c r="I651" t="s">
        <v>535</v>
      </c>
      <c r="AB651" t="s">
        <v>1721</v>
      </c>
      <c r="AC651">
        <v>35.5</v>
      </c>
      <c r="AD651">
        <v>11.97</v>
      </c>
      <c r="AE651" t="s">
        <v>2380</v>
      </c>
      <c r="AF651" t="s">
        <v>2380</v>
      </c>
      <c r="AG651" t="s">
        <v>2380</v>
      </c>
      <c r="AH651" t="s">
        <v>2381</v>
      </c>
      <c r="AI651" t="s">
        <v>2380</v>
      </c>
      <c r="BD651" t="s">
        <v>683</v>
      </c>
      <c r="BE651">
        <v>1999</v>
      </c>
      <c r="BF651" t="s">
        <v>20</v>
      </c>
      <c r="BG651">
        <v>22</v>
      </c>
      <c r="BH651">
        <v>0</v>
      </c>
      <c r="BI651">
        <v>5552.61</v>
      </c>
      <c r="BJ651" t="s">
        <v>11</v>
      </c>
      <c r="BK651" t="s">
        <v>12</v>
      </c>
      <c r="BL651" t="s">
        <v>535</v>
      </c>
      <c r="CB651" t="s">
        <v>2380</v>
      </c>
    </row>
    <row r="652" spans="1:80" x14ac:dyDescent="0.3">
      <c r="A652" t="s">
        <v>684</v>
      </c>
      <c r="B652">
        <v>1974</v>
      </c>
      <c r="C652" t="s">
        <v>20</v>
      </c>
      <c r="D652">
        <v>18</v>
      </c>
      <c r="E652">
        <v>0</v>
      </c>
      <c r="F652">
        <v>5576.35</v>
      </c>
      <c r="G652" t="s">
        <v>11</v>
      </c>
      <c r="H652" t="s">
        <v>12</v>
      </c>
      <c r="I652" t="s">
        <v>13</v>
      </c>
      <c r="AB652" t="s">
        <v>1720</v>
      </c>
      <c r="AC652">
        <v>41.63</v>
      </c>
      <c r="AD652">
        <v>6.71</v>
      </c>
      <c r="AE652" t="s">
        <v>2380</v>
      </c>
      <c r="AF652" t="s">
        <v>2380</v>
      </c>
      <c r="AG652" t="s">
        <v>2380</v>
      </c>
      <c r="AH652" t="s">
        <v>2381</v>
      </c>
      <c r="AI652" t="s">
        <v>2380</v>
      </c>
      <c r="BD652" t="s">
        <v>684</v>
      </c>
      <c r="BE652">
        <v>1974</v>
      </c>
      <c r="BF652" t="s">
        <v>20</v>
      </c>
      <c r="BG652">
        <v>18</v>
      </c>
      <c r="BH652">
        <v>0</v>
      </c>
      <c r="BI652">
        <v>5576.35</v>
      </c>
      <c r="BJ652" t="s">
        <v>11</v>
      </c>
      <c r="BK652" t="s">
        <v>12</v>
      </c>
      <c r="BL652" t="s">
        <v>13</v>
      </c>
      <c r="CB652" t="s">
        <v>2380</v>
      </c>
    </row>
    <row r="653" spans="1:80" x14ac:dyDescent="0.3">
      <c r="A653" t="s">
        <v>685</v>
      </c>
      <c r="B653">
        <v>1985</v>
      </c>
      <c r="C653" t="s">
        <v>20</v>
      </c>
      <c r="D653">
        <v>5</v>
      </c>
      <c r="E653">
        <v>3</v>
      </c>
      <c r="F653">
        <v>5582.95</v>
      </c>
      <c r="G653" t="s">
        <v>11</v>
      </c>
      <c r="H653" t="s">
        <v>16</v>
      </c>
      <c r="I653" t="s">
        <v>23</v>
      </c>
      <c r="AB653" t="s">
        <v>1719</v>
      </c>
      <c r="AC653">
        <v>46.49</v>
      </c>
      <c r="AD653">
        <v>11.92</v>
      </c>
      <c r="AE653" t="s">
        <v>2380</v>
      </c>
      <c r="AF653" t="s">
        <v>2380</v>
      </c>
      <c r="AG653" t="s">
        <v>2380</v>
      </c>
      <c r="AH653" t="s">
        <v>2381</v>
      </c>
      <c r="AI653" t="s">
        <v>2380</v>
      </c>
      <c r="BD653" t="s">
        <v>685</v>
      </c>
      <c r="BE653">
        <v>1985</v>
      </c>
      <c r="BF653" t="s">
        <v>20</v>
      </c>
      <c r="BG653">
        <v>5</v>
      </c>
      <c r="BH653">
        <v>3</v>
      </c>
      <c r="BI653">
        <v>5582.95</v>
      </c>
      <c r="BJ653" t="s">
        <v>11</v>
      </c>
      <c r="BK653" t="s">
        <v>16</v>
      </c>
      <c r="BL653" t="s">
        <v>23</v>
      </c>
      <c r="CB653" t="s">
        <v>2380</v>
      </c>
    </row>
    <row r="654" spans="1:80" x14ac:dyDescent="0.3">
      <c r="A654" t="s">
        <v>686</v>
      </c>
      <c r="B654">
        <v>1986</v>
      </c>
      <c r="C654" t="s">
        <v>15</v>
      </c>
      <c r="D654">
        <v>21</v>
      </c>
      <c r="E654">
        <v>2</v>
      </c>
      <c r="F654">
        <v>5584.31</v>
      </c>
      <c r="G654" t="s">
        <v>12</v>
      </c>
      <c r="H654" t="s">
        <v>16</v>
      </c>
      <c r="I654" t="s">
        <v>13</v>
      </c>
      <c r="AB654" t="s">
        <v>1718</v>
      </c>
      <c r="AC654">
        <v>43.29</v>
      </c>
      <c r="AD654">
        <v>5.35</v>
      </c>
      <c r="AE654" t="s">
        <v>2380</v>
      </c>
      <c r="AF654" t="s">
        <v>2380</v>
      </c>
      <c r="AG654" t="s">
        <v>2380</v>
      </c>
      <c r="AH654">
        <v>2</v>
      </c>
      <c r="AI654" t="s">
        <v>2380</v>
      </c>
      <c r="BD654" t="s">
        <v>686</v>
      </c>
      <c r="BE654">
        <v>1986</v>
      </c>
      <c r="BF654" t="s">
        <v>15</v>
      </c>
      <c r="BG654">
        <v>21</v>
      </c>
      <c r="BH654">
        <v>2</v>
      </c>
      <c r="BI654">
        <v>5584.31</v>
      </c>
      <c r="BJ654" t="s">
        <v>12</v>
      </c>
      <c r="BK654" t="s">
        <v>16</v>
      </c>
      <c r="BL654" t="s">
        <v>13</v>
      </c>
      <c r="CB654" t="s">
        <v>2380</v>
      </c>
    </row>
    <row r="655" spans="1:80" x14ac:dyDescent="0.3">
      <c r="A655" t="s">
        <v>687</v>
      </c>
      <c r="B655">
        <v>1983</v>
      </c>
      <c r="C655" t="s">
        <v>37</v>
      </c>
      <c r="D655">
        <v>3</v>
      </c>
      <c r="E655">
        <v>3</v>
      </c>
      <c r="F655">
        <v>5587.59</v>
      </c>
      <c r="G655" t="s">
        <v>11</v>
      </c>
      <c r="H655" t="s">
        <v>16</v>
      </c>
      <c r="I655" t="s">
        <v>13</v>
      </c>
      <c r="AB655" t="s">
        <v>1717</v>
      </c>
      <c r="AC655">
        <v>43.08</v>
      </c>
      <c r="AD655">
        <v>8.9600000000000009</v>
      </c>
      <c r="AE655" t="s">
        <v>2382</v>
      </c>
      <c r="AF655" t="s">
        <v>2380</v>
      </c>
      <c r="AG655" t="s">
        <v>2380</v>
      </c>
      <c r="AH655">
        <v>1</v>
      </c>
      <c r="AI655" t="s">
        <v>2380</v>
      </c>
      <c r="BD655" t="s">
        <v>687</v>
      </c>
      <c r="BE655">
        <v>1983</v>
      </c>
      <c r="BF655" t="s">
        <v>37</v>
      </c>
      <c r="BG655">
        <v>3</v>
      </c>
      <c r="BH655">
        <v>3</v>
      </c>
      <c r="BI655">
        <v>5587.59</v>
      </c>
      <c r="BJ655" t="s">
        <v>11</v>
      </c>
      <c r="BK655" t="s">
        <v>16</v>
      </c>
      <c r="BL655" t="s">
        <v>13</v>
      </c>
      <c r="CB655" t="s">
        <v>2380</v>
      </c>
    </row>
    <row r="656" spans="1:80" x14ac:dyDescent="0.3">
      <c r="A656" t="s">
        <v>688</v>
      </c>
      <c r="B656">
        <v>1988</v>
      </c>
      <c r="C656" t="s">
        <v>15</v>
      </c>
      <c r="D656">
        <v>18</v>
      </c>
      <c r="E656">
        <v>1</v>
      </c>
      <c r="F656">
        <v>5594.85</v>
      </c>
      <c r="G656" t="s">
        <v>11</v>
      </c>
      <c r="H656" t="s">
        <v>12</v>
      </c>
      <c r="I656" t="s">
        <v>247</v>
      </c>
      <c r="AB656" t="s">
        <v>1716</v>
      </c>
      <c r="AC656">
        <v>39.07</v>
      </c>
      <c r="AD656">
        <v>11.93</v>
      </c>
      <c r="AE656" t="s">
        <v>2380</v>
      </c>
      <c r="AF656" t="s">
        <v>2380</v>
      </c>
      <c r="AG656" t="s">
        <v>2380</v>
      </c>
      <c r="AH656" t="s">
        <v>2381</v>
      </c>
      <c r="AI656" t="s">
        <v>2380</v>
      </c>
      <c r="BD656" t="s">
        <v>688</v>
      </c>
      <c r="BE656">
        <v>1988</v>
      </c>
      <c r="BF656" t="s">
        <v>15</v>
      </c>
      <c r="BG656">
        <v>18</v>
      </c>
      <c r="BH656">
        <v>1</v>
      </c>
      <c r="BI656">
        <v>5594.85</v>
      </c>
      <c r="BJ656" t="s">
        <v>11</v>
      </c>
      <c r="BK656" t="s">
        <v>12</v>
      </c>
      <c r="BL656" t="s">
        <v>247</v>
      </c>
      <c r="CB656" t="s">
        <v>2380</v>
      </c>
    </row>
    <row r="657" spans="1:80" x14ac:dyDescent="0.3">
      <c r="A657" t="s">
        <v>689</v>
      </c>
      <c r="B657">
        <v>1978</v>
      </c>
      <c r="C657" t="s">
        <v>20</v>
      </c>
      <c r="D657">
        <v>11</v>
      </c>
      <c r="E657">
        <v>2</v>
      </c>
      <c r="F657">
        <v>5612.83</v>
      </c>
      <c r="G657" t="s">
        <v>11</v>
      </c>
      <c r="H657" t="s">
        <v>12</v>
      </c>
      <c r="I657" t="s">
        <v>13</v>
      </c>
      <c r="AB657" t="s">
        <v>1715</v>
      </c>
      <c r="AC657">
        <v>41.3</v>
      </c>
      <c r="AD657">
        <v>9.59</v>
      </c>
      <c r="AE657" t="s">
        <v>2380</v>
      </c>
      <c r="AF657" t="s">
        <v>2380</v>
      </c>
      <c r="AG657" t="s">
        <v>2380</v>
      </c>
      <c r="AH657" t="s">
        <v>2381</v>
      </c>
      <c r="AI657" t="s">
        <v>2380</v>
      </c>
      <c r="BD657" t="s">
        <v>689</v>
      </c>
      <c r="BE657">
        <v>1978</v>
      </c>
      <c r="BF657" t="s">
        <v>20</v>
      </c>
      <c r="BG657">
        <v>11</v>
      </c>
      <c r="BH657">
        <v>2</v>
      </c>
      <c r="BI657">
        <v>5612.83</v>
      </c>
      <c r="BJ657" t="s">
        <v>11</v>
      </c>
      <c r="BK657" t="s">
        <v>12</v>
      </c>
      <c r="BL657" t="s">
        <v>13</v>
      </c>
      <c r="CB657" t="s">
        <v>2380</v>
      </c>
    </row>
    <row r="658" spans="1:80" x14ac:dyDescent="0.3">
      <c r="A658" t="s">
        <v>690</v>
      </c>
      <c r="B658">
        <v>1994</v>
      </c>
      <c r="C658" t="s">
        <v>15</v>
      </c>
      <c r="D658">
        <v>15</v>
      </c>
      <c r="E658">
        <v>5</v>
      </c>
      <c r="F658">
        <v>5615.37</v>
      </c>
      <c r="G658" t="s">
        <v>11</v>
      </c>
      <c r="H658" t="s">
        <v>12</v>
      </c>
      <c r="I658" t="s">
        <v>42</v>
      </c>
      <c r="AB658" t="s">
        <v>1714</v>
      </c>
      <c r="AC658">
        <v>42.95</v>
      </c>
      <c r="AD658">
        <v>11.88</v>
      </c>
      <c r="AE658" t="s">
        <v>2382</v>
      </c>
      <c r="AF658" t="s">
        <v>2380</v>
      </c>
      <c r="AG658" t="s">
        <v>2380</v>
      </c>
      <c r="AH658">
        <v>2</v>
      </c>
      <c r="AI658" t="s">
        <v>2380</v>
      </c>
      <c r="BD658" t="s">
        <v>690</v>
      </c>
      <c r="BE658">
        <v>1994</v>
      </c>
      <c r="BF658" t="s">
        <v>15</v>
      </c>
      <c r="BG658">
        <v>15</v>
      </c>
      <c r="BH658">
        <v>5</v>
      </c>
      <c r="BI658">
        <v>5615.37</v>
      </c>
      <c r="BJ658" t="s">
        <v>11</v>
      </c>
      <c r="BK658" t="s">
        <v>12</v>
      </c>
      <c r="BL658" t="s">
        <v>42</v>
      </c>
      <c r="CB658" t="s">
        <v>2380</v>
      </c>
    </row>
    <row r="659" spans="1:80" x14ac:dyDescent="0.3">
      <c r="A659" t="s">
        <v>691</v>
      </c>
      <c r="B659">
        <v>1987</v>
      </c>
      <c r="C659" t="s">
        <v>30</v>
      </c>
      <c r="D659">
        <v>9</v>
      </c>
      <c r="E659">
        <v>1</v>
      </c>
      <c r="F659">
        <v>5630.46</v>
      </c>
      <c r="G659" t="s">
        <v>11</v>
      </c>
      <c r="H659" t="s">
        <v>12</v>
      </c>
      <c r="I659" t="s">
        <v>23</v>
      </c>
      <c r="AB659" t="s">
        <v>1713</v>
      </c>
      <c r="AC659">
        <v>46.96</v>
      </c>
      <c r="AD659">
        <v>4.6399999999999997</v>
      </c>
      <c r="AE659" t="s">
        <v>2380</v>
      </c>
      <c r="AF659" t="s">
        <v>2380</v>
      </c>
      <c r="AG659" t="s">
        <v>2383</v>
      </c>
      <c r="AH659">
        <v>1</v>
      </c>
      <c r="AI659" t="s">
        <v>2380</v>
      </c>
      <c r="BD659" t="s">
        <v>691</v>
      </c>
      <c r="BE659">
        <v>1987</v>
      </c>
      <c r="BF659" t="s">
        <v>30</v>
      </c>
      <c r="BG659">
        <v>9</v>
      </c>
      <c r="BH659">
        <v>1</v>
      </c>
      <c r="BI659">
        <v>5630.46</v>
      </c>
      <c r="BJ659" t="s">
        <v>11</v>
      </c>
      <c r="BK659" t="s">
        <v>12</v>
      </c>
      <c r="BL659" t="s">
        <v>23</v>
      </c>
      <c r="CB659" t="s">
        <v>2380</v>
      </c>
    </row>
    <row r="660" spans="1:80" x14ac:dyDescent="0.3">
      <c r="A660" t="s">
        <v>692</v>
      </c>
      <c r="B660">
        <v>1983</v>
      </c>
      <c r="C660" t="s">
        <v>18</v>
      </c>
      <c r="D660">
        <v>8</v>
      </c>
      <c r="E660">
        <v>0</v>
      </c>
      <c r="F660">
        <v>5649.72</v>
      </c>
      <c r="G660" t="s">
        <v>11</v>
      </c>
      <c r="H660" t="s">
        <v>12</v>
      </c>
      <c r="I660" t="s">
        <v>42</v>
      </c>
      <c r="AB660" t="s">
        <v>1712</v>
      </c>
      <c r="AC660">
        <v>30.495000000000001</v>
      </c>
      <c r="AD660">
        <v>9.5299999999999994</v>
      </c>
      <c r="AE660" t="s">
        <v>2380</v>
      </c>
      <c r="AF660" t="s">
        <v>2380</v>
      </c>
      <c r="AG660" t="s">
        <v>2380</v>
      </c>
      <c r="AH660" t="s">
        <v>2381</v>
      </c>
      <c r="AI660" t="s">
        <v>2380</v>
      </c>
      <c r="BD660" t="s">
        <v>692</v>
      </c>
      <c r="BE660">
        <v>1983</v>
      </c>
      <c r="BF660" t="s">
        <v>18</v>
      </c>
      <c r="BG660">
        <v>8</v>
      </c>
      <c r="BH660">
        <v>0</v>
      </c>
      <c r="BI660">
        <v>5649.72</v>
      </c>
      <c r="BJ660" t="s">
        <v>11</v>
      </c>
      <c r="BK660" t="s">
        <v>12</v>
      </c>
      <c r="BL660" t="s">
        <v>42</v>
      </c>
      <c r="CB660" t="s">
        <v>2380</v>
      </c>
    </row>
    <row r="661" spans="1:80" x14ac:dyDescent="0.3">
      <c r="A661" t="s">
        <v>693</v>
      </c>
      <c r="B661">
        <v>1978</v>
      </c>
      <c r="C661" t="s">
        <v>20</v>
      </c>
      <c r="D661">
        <v>27</v>
      </c>
      <c r="E661">
        <v>2</v>
      </c>
      <c r="F661">
        <v>5650.14</v>
      </c>
      <c r="G661" t="s">
        <v>11</v>
      </c>
      <c r="H661" t="s">
        <v>16</v>
      </c>
      <c r="I661" t="s">
        <v>13</v>
      </c>
      <c r="AB661" t="s">
        <v>1711</v>
      </c>
      <c r="AC661">
        <v>17.954999999999998</v>
      </c>
      <c r="AD661">
        <v>5.29</v>
      </c>
      <c r="AE661" t="s">
        <v>2382</v>
      </c>
      <c r="AF661" t="s">
        <v>2380</v>
      </c>
      <c r="AG661" t="s">
        <v>2380</v>
      </c>
      <c r="AH661">
        <v>1</v>
      </c>
      <c r="AI661" t="s">
        <v>2382</v>
      </c>
      <c r="BD661" t="s">
        <v>693</v>
      </c>
      <c r="BE661">
        <v>1978</v>
      </c>
      <c r="BF661" t="s">
        <v>20</v>
      </c>
      <c r="BG661">
        <v>27</v>
      </c>
      <c r="BH661">
        <v>2</v>
      </c>
      <c r="BI661">
        <v>5650.14</v>
      </c>
      <c r="BJ661" t="s">
        <v>11</v>
      </c>
      <c r="BK661" t="s">
        <v>16</v>
      </c>
      <c r="BL661" t="s">
        <v>13</v>
      </c>
      <c r="CB661" t="s">
        <v>2382</v>
      </c>
    </row>
    <row r="662" spans="1:80" x14ac:dyDescent="0.3">
      <c r="A662" t="s">
        <v>694</v>
      </c>
      <c r="B662">
        <v>1983</v>
      </c>
      <c r="C662" t="s">
        <v>20</v>
      </c>
      <c r="D662">
        <v>3</v>
      </c>
      <c r="E662">
        <v>0</v>
      </c>
      <c r="F662">
        <v>5662.23</v>
      </c>
      <c r="G662" t="s">
        <v>11</v>
      </c>
      <c r="H662" t="s">
        <v>16</v>
      </c>
      <c r="I662" t="s">
        <v>13</v>
      </c>
      <c r="AB662" t="s">
        <v>1710</v>
      </c>
      <c r="AC662">
        <v>25.6</v>
      </c>
      <c r="AD662">
        <v>10.95</v>
      </c>
      <c r="AE662" t="s">
        <v>2380</v>
      </c>
      <c r="AF662" t="s">
        <v>2380</v>
      </c>
      <c r="AG662" t="s">
        <v>2380</v>
      </c>
      <c r="AH662">
        <v>3</v>
      </c>
      <c r="AI662" t="s">
        <v>2380</v>
      </c>
      <c r="BD662" t="s">
        <v>694</v>
      </c>
      <c r="BE662">
        <v>1983</v>
      </c>
      <c r="BF662" t="s">
        <v>20</v>
      </c>
      <c r="BG662">
        <v>3</v>
      </c>
      <c r="BH662">
        <v>0</v>
      </c>
      <c r="BI662">
        <v>5662.23</v>
      </c>
      <c r="BJ662" t="s">
        <v>11</v>
      </c>
      <c r="BK662" t="s">
        <v>16</v>
      </c>
      <c r="BL662" t="s">
        <v>13</v>
      </c>
      <c r="CB662" t="s">
        <v>2380</v>
      </c>
    </row>
    <row r="663" spans="1:80" x14ac:dyDescent="0.3">
      <c r="A663" t="s">
        <v>695</v>
      </c>
      <c r="B663">
        <v>1984</v>
      </c>
      <c r="C663" t="s">
        <v>35</v>
      </c>
      <c r="D663">
        <v>12</v>
      </c>
      <c r="E663">
        <v>3</v>
      </c>
      <c r="F663">
        <v>5679.13</v>
      </c>
      <c r="G663" t="s">
        <v>11</v>
      </c>
      <c r="H663" t="s">
        <v>11</v>
      </c>
      <c r="I663" t="s">
        <v>13</v>
      </c>
      <c r="AB663" t="s">
        <v>1709</v>
      </c>
      <c r="AC663">
        <v>34.21</v>
      </c>
      <c r="AD663">
        <v>9.17</v>
      </c>
      <c r="AE663" t="s">
        <v>2380</v>
      </c>
      <c r="AF663" t="s">
        <v>2380</v>
      </c>
      <c r="AG663" t="s">
        <v>2380</v>
      </c>
      <c r="AH663" t="s">
        <v>2381</v>
      </c>
      <c r="AI663" t="s">
        <v>2380</v>
      </c>
      <c r="BD663" t="s">
        <v>695</v>
      </c>
      <c r="BE663">
        <v>1984</v>
      </c>
      <c r="BF663" t="s">
        <v>35</v>
      </c>
      <c r="BG663">
        <v>12</v>
      </c>
      <c r="BH663">
        <v>3</v>
      </c>
      <c r="BI663">
        <v>5679.13</v>
      </c>
      <c r="BJ663" t="s">
        <v>11</v>
      </c>
      <c r="BK663" t="s">
        <v>11</v>
      </c>
      <c r="BL663" t="s">
        <v>13</v>
      </c>
      <c r="CB663" t="s">
        <v>2380</v>
      </c>
    </row>
    <row r="664" spans="1:80" x14ac:dyDescent="0.3">
      <c r="A664" t="s">
        <v>696</v>
      </c>
      <c r="B664">
        <v>1972</v>
      </c>
      <c r="C664" t="s">
        <v>37</v>
      </c>
      <c r="D664">
        <v>28</v>
      </c>
      <c r="E664">
        <v>0</v>
      </c>
      <c r="F664">
        <v>5690.79</v>
      </c>
      <c r="G664" t="s">
        <v>11</v>
      </c>
      <c r="H664" t="s">
        <v>16</v>
      </c>
      <c r="I664" t="s">
        <v>13</v>
      </c>
      <c r="AB664" t="s">
        <v>1708</v>
      </c>
      <c r="AC664">
        <v>39.74</v>
      </c>
      <c r="AD664">
        <v>7.39</v>
      </c>
      <c r="AE664" t="s">
        <v>2380</v>
      </c>
      <c r="AF664" t="s">
        <v>2380</v>
      </c>
      <c r="AG664" t="s">
        <v>2380</v>
      </c>
      <c r="AH664" t="s">
        <v>2381</v>
      </c>
      <c r="AI664" t="s">
        <v>2380</v>
      </c>
      <c r="BD664" t="s">
        <v>696</v>
      </c>
      <c r="BE664">
        <v>1972</v>
      </c>
      <c r="BF664" t="s">
        <v>37</v>
      </c>
      <c r="BG664">
        <v>28</v>
      </c>
      <c r="BH664">
        <v>0</v>
      </c>
      <c r="BI664">
        <v>5690.79</v>
      </c>
      <c r="BJ664" t="s">
        <v>11</v>
      </c>
      <c r="BK664" t="s">
        <v>16</v>
      </c>
      <c r="BL664" t="s">
        <v>13</v>
      </c>
      <c r="CB664" t="s">
        <v>2380</v>
      </c>
    </row>
    <row r="665" spans="1:80" x14ac:dyDescent="0.3">
      <c r="A665" t="s">
        <v>697</v>
      </c>
      <c r="B665">
        <v>1992</v>
      </c>
      <c r="C665" t="s">
        <v>15</v>
      </c>
      <c r="D665">
        <v>3</v>
      </c>
      <c r="E665">
        <v>3</v>
      </c>
      <c r="F665">
        <v>5693.43</v>
      </c>
      <c r="G665" t="s">
        <v>11</v>
      </c>
      <c r="H665" t="s">
        <v>12</v>
      </c>
      <c r="I665" t="s">
        <v>23</v>
      </c>
      <c r="AB665" t="s">
        <v>1707</v>
      </c>
      <c r="AC665">
        <v>49.53</v>
      </c>
      <c r="AD665">
        <v>9.1300000000000008</v>
      </c>
      <c r="AE665" t="s">
        <v>2382</v>
      </c>
      <c r="AF665" t="s">
        <v>2380</v>
      </c>
      <c r="AG665" t="s">
        <v>2380</v>
      </c>
      <c r="AH665" t="s">
        <v>2381</v>
      </c>
      <c r="AI665" t="s">
        <v>2380</v>
      </c>
      <c r="BD665" t="s">
        <v>697</v>
      </c>
      <c r="BE665">
        <v>1992</v>
      </c>
      <c r="BF665" t="s">
        <v>15</v>
      </c>
      <c r="BG665">
        <v>3</v>
      </c>
      <c r="BH665">
        <v>3</v>
      </c>
      <c r="BI665">
        <v>5693.43</v>
      </c>
      <c r="BJ665" t="s">
        <v>11</v>
      </c>
      <c r="BK665" t="s">
        <v>12</v>
      </c>
      <c r="BL665" t="s">
        <v>23</v>
      </c>
      <c r="CB665" t="s">
        <v>2380</v>
      </c>
    </row>
    <row r="666" spans="1:80" x14ac:dyDescent="0.3">
      <c r="A666" t="s">
        <v>698</v>
      </c>
      <c r="B666">
        <v>1974</v>
      </c>
      <c r="C666" t="s">
        <v>10</v>
      </c>
      <c r="D666">
        <v>6</v>
      </c>
      <c r="E666">
        <v>0</v>
      </c>
      <c r="F666">
        <v>5698.74</v>
      </c>
      <c r="G666" t="s">
        <v>11</v>
      </c>
      <c r="H666" t="s">
        <v>11</v>
      </c>
      <c r="I666" t="s">
        <v>23</v>
      </c>
      <c r="AB666" t="s">
        <v>1706</v>
      </c>
      <c r="AC666">
        <v>39.33</v>
      </c>
      <c r="AD666">
        <v>10.4</v>
      </c>
      <c r="AE666" t="s">
        <v>2380</v>
      </c>
      <c r="AF666" t="s">
        <v>2380</v>
      </c>
      <c r="AG666" t="s">
        <v>2380</v>
      </c>
      <c r="AH666">
        <v>3</v>
      </c>
      <c r="AI666" t="s">
        <v>2380</v>
      </c>
      <c r="BD666" t="s">
        <v>698</v>
      </c>
      <c r="BE666">
        <v>1974</v>
      </c>
      <c r="BF666" t="s">
        <v>10</v>
      </c>
      <c r="BG666">
        <v>6</v>
      </c>
      <c r="BH666">
        <v>0</v>
      </c>
      <c r="BI666">
        <v>5698.74</v>
      </c>
      <c r="BJ666" t="s">
        <v>11</v>
      </c>
      <c r="BK666" t="s">
        <v>11</v>
      </c>
      <c r="BL666" t="s">
        <v>23</v>
      </c>
      <c r="CB666" t="s">
        <v>2380</v>
      </c>
    </row>
    <row r="667" spans="1:80" x14ac:dyDescent="0.3">
      <c r="A667" t="s">
        <v>699</v>
      </c>
      <c r="B667">
        <v>1981</v>
      </c>
      <c r="C667" t="s">
        <v>18</v>
      </c>
      <c r="D667">
        <v>15</v>
      </c>
      <c r="E667">
        <v>0</v>
      </c>
      <c r="F667">
        <v>5699.84</v>
      </c>
      <c r="G667" t="s">
        <v>11</v>
      </c>
      <c r="H667" t="s">
        <v>12</v>
      </c>
      <c r="I667" t="s">
        <v>13</v>
      </c>
      <c r="AB667" t="s">
        <v>1705</v>
      </c>
      <c r="AC667">
        <v>39.979999999999997</v>
      </c>
      <c r="AD667">
        <v>9.4600000000000009</v>
      </c>
      <c r="AE667" t="s">
        <v>2382</v>
      </c>
      <c r="AF667" t="s">
        <v>2380</v>
      </c>
      <c r="AG667" t="s">
        <v>2380</v>
      </c>
      <c r="AH667">
        <v>2</v>
      </c>
      <c r="AI667" t="s">
        <v>2380</v>
      </c>
      <c r="BD667" t="s">
        <v>699</v>
      </c>
      <c r="BE667">
        <v>1981</v>
      </c>
      <c r="BF667" t="s">
        <v>18</v>
      </c>
      <c r="BG667">
        <v>15</v>
      </c>
      <c r="BH667">
        <v>0</v>
      </c>
      <c r="BI667">
        <v>5699.84</v>
      </c>
      <c r="BJ667" t="s">
        <v>11</v>
      </c>
      <c r="BK667" t="s">
        <v>12</v>
      </c>
      <c r="BL667" t="s">
        <v>13</v>
      </c>
      <c r="CB667" t="s">
        <v>2380</v>
      </c>
    </row>
    <row r="668" spans="1:80" x14ac:dyDescent="0.3">
      <c r="A668" t="s">
        <v>700</v>
      </c>
      <c r="B668">
        <v>1993</v>
      </c>
      <c r="C668" t="s">
        <v>15</v>
      </c>
      <c r="D668">
        <v>3</v>
      </c>
      <c r="E668">
        <v>4</v>
      </c>
      <c r="F668">
        <v>5708.87</v>
      </c>
      <c r="G668" t="s">
        <v>11</v>
      </c>
      <c r="H668" t="s">
        <v>16</v>
      </c>
      <c r="I668" t="s">
        <v>42</v>
      </c>
      <c r="AB668" t="s">
        <v>1704</v>
      </c>
      <c r="AC668">
        <v>46.51</v>
      </c>
      <c r="AD668">
        <v>8.69</v>
      </c>
      <c r="AE668" t="s">
        <v>2382</v>
      </c>
      <c r="AF668" t="s">
        <v>2380</v>
      </c>
      <c r="AG668" t="s">
        <v>2380</v>
      </c>
      <c r="AH668" t="s">
        <v>2381</v>
      </c>
      <c r="AI668" t="s">
        <v>2380</v>
      </c>
      <c r="BD668" t="s">
        <v>700</v>
      </c>
      <c r="BE668">
        <v>1993</v>
      </c>
      <c r="BF668" t="s">
        <v>15</v>
      </c>
      <c r="BG668">
        <v>3</v>
      </c>
      <c r="BH668">
        <v>4</v>
      </c>
      <c r="BI668">
        <v>5708.87</v>
      </c>
      <c r="BJ668" t="s">
        <v>11</v>
      </c>
      <c r="BK668" t="s">
        <v>16</v>
      </c>
      <c r="BL668" t="s">
        <v>42</v>
      </c>
      <c r="CB668" t="s">
        <v>2380</v>
      </c>
    </row>
    <row r="669" spans="1:80" x14ac:dyDescent="0.3">
      <c r="A669" t="s">
        <v>701</v>
      </c>
      <c r="B669">
        <v>1981</v>
      </c>
      <c r="C669" t="s">
        <v>35</v>
      </c>
      <c r="D669">
        <v>30</v>
      </c>
      <c r="E669">
        <v>0</v>
      </c>
      <c r="F669">
        <v>5709.16</v>
      </c>
      <c r="G669" t="s">
        <v>12</v>
      </c>
      <c r="H669" t="s">
        <v>12</v>
      </c>
      <c r="I669" t="s">
        <v>13</v>
      </c>
      <c r="AB669" t="s">
        <v>1703</v>
      </c>
      <c r="AC669">
        <v>43.58</v>
      </c>
      <c r="AD669">
        <v>4.2300000000000004</v>
      </c>
      <c r="AE669" t="s">
        <v>2380</v>
      </c>
      <c r="AF669" t="s">
        <v>2380</v>
      </c>
      <c r="AG669" t="s">
        <v>2383</v>
      </c>
      <c r="AH669">
        <v>1</v>
      </c>
      <c r="AI669" t="s">
        <v>2380</v>
      </c>
      <c r="BD669" t="s">
        <v>701</v>
      </c>
      <c r="BE669">
        <v>1981</v>
      </c>
      <c r="BF669" t="s">
        <v>35</v>
      </c>
      <c r="BG669">
        <v>30</v>
      </c>
      <c r="BH669">
        <v>0</v>
      </c>
      <c r="BI669">
        <v>5709.16</v>
      </c>
      <c r="BJ669" t="s">
        <v>12</v>
      </c>
      <c r="BK669" t="s">
        <v>12</v>
      </c>
      <c r="BL669" t="s">
        <v>13</v>
      </c>
      <c r="CB669" t="s">
        <v>2380</v>
      </c>
    </row>
    <row r="670" spans="1:80" x14ac:dyDescent="0.3">
      <c r="A670" t="s">
        <v>702</v>
      </c>
      <c r="B670">
        <v>1971</v>
      </c>
      <c r="C670" t="s">
        <v>30</v>
      </c>
      <c r="D670">
        <v>18</v>
      </c>
      <c r="E670">
        <v>0</v>
      </c>
      <c r="F670">
        <v>5720.38</v>
      </c>
      <c r="G670" t="s">
        <v>11</v>
      </c>
      <c r="H670" t="s">
        <v>16</v>
      </c>
      <c r="I670" t="s">
        <v>13</v>
      </c>
      <c r="AB670" t="s">
        <v>1702</v>
      </c>
      <c r="AC670">
        <v>42.28</v>
      </c>
      <c r="AD670">
        <v>9.16</v>
      </c>
      <c r="AE670" t="s">
        <v>2382</v>
      </c>
      <c r="AF670" t="s">
        <v>2380</v>
      </c>
      <c r="AG670" t="s">
        <v>2380</v>
      </c>
      <c r="AH670">
        <v>1</v>
      </c>
      <c r="AI670" t="s">
        <v>2380</v>
      </c>
      <c r="BD670" t="s">
        <v>702</v>
      </c>
      <c r="BE670">
        <v>1971</v>
      </c>
      <c r="BF670" t="s">
        <v>30</v>
      </c>
      <c r="BG670">
        <v>18</v>
      </c>
      <c r="BH670">
        <v>0</v>
      </c>
      <c r="BI670">
        <v>5720.38</v>
      </c>
      <c r="BJ670" t="s">
        <v>11</v>
      </c>
      <c r="BK670" t="s">
        <v>16</v>
      </c>
      <c r="BL670" t="s">
        <v>13</v>
      </c>
      <c r="CB670" t="s">
        <v>2380</v>
      </c>
    </row>
    <row r="671" spans="1:80" x14ac:dyDescent="0.3">
      <c r="A671" t="s">
        <v>703</v>
      </c>
      <c r="B671">
        <v>1987</v>
      </c>
      <c r="C671" t="s">
        <v>37</v>
      </c>
      <c r="D671">
        <v>19</v>
      </c>
      <c r="E671">
        <v>2</v>
      </c>
      <c r="F671">
        <v>5729.01</v>
      </c>
      <c r="G671" t="s">
        <v>16</v>
      </c>
      <c r="H671" t="s">
        <v>11</v>
      </c>
      <c r="I671" t="s">
        <v>23</v>
      </c>
      <c r="AB671" t="s">
        <v>1701</v>
      </c>
      <c r="AC671">
        <v>35.520000000000003</v>
      </c>
      <c r="AD671">
        <v>8.26</v>
      </c>
      <c r="AE671" t="s">
        <v>2380</v>
      </c>
      <c r="AF671" t="s">
        <v>2380</v>
      </c>
      <c r="AG671" t="s">
        <v>2380</v>
      </c>
      <c r="AH671" t="s">
        <v>2381</v>
      </c>
      <c r="AI671" t="s">
        <v>2380</v>
      </c>
      <c r="BD671" t="s">
        <v>703</v>
      </c>
      <c r="BE671">
        <v>1987</v>
      </c>
      <c r="BF671" t="s">
        <v>37</v>
      </c>
      <c r="BG671">
        <v>19</v>
      </c>
      <c r="BH671">
        <v>2</v>
      </c>
      <c r="BI671">
        <v>5729.01</v>
      </c>
      <c r="BJ671" t="s">
        <v>16</v>
      </c>
      <c r="BK671" t="s">
        <v>11</v>
      </c>
      <c r="BL671" t="s">
        <v>23</v>
      </c>
      <c r="CB671" t="s">
        <v>2380</v>
      </c>
    </row>
    <row r="672" spans="1:80" x14ac:dyDescent="0.3">
      <c r="A672" t="s">
        <v>704</v>
      </c>
      <c r="B672">
        <v>1972</v>
      </c>
      <c r="C672" t="s">
        <v>35</v>
      </c>
      <c r="D672">
        <v>21</v>
      </c>
      <c r="E672">
        <v>0</v>
      </c>
      <c r="F672">
        <v>5741.67</v>
      </c>
      <c r="G672" t="s">
        <v>11</v>
      </c>
      <c r="H672" t="s">
        <v>12</v>
      </c>
      <c r="I672" t="s">
        <v>13</v>
      </c>
      <c r="AB672" t="s">
        <v>1700</v>
      </c>
      <c r="AC672">
        <v>33.6</v>
      </c>
      <c r="AD672">
        <v>11.25</v>
      </c>
      <c r="AE672" t="s">
        <v>2380</v>
      </c>
      <c r="AF672" t="s">
        <v>2380</v>
      </c>
      <c r="AG672" t="s">
        <v>2380</v>
      </c>
      <c r="AH672" t="s">
        <v>2381</v>
      </c>
      <c r="AI672" t="s">
        <v>2380</v>
      </c>
      <c r="BD672" t="s">
        <v>704</v>
      </c>
      <c r="BE672">
        <v>1972</v>
      </c>
      <c r="BF672" t="s">
        <v>35</v>
      </c>
      <c r="BG672">
        <v>21</v>
      </c>
      <c r="BH672">
        <v>0</v>
      </c>
      <c r="BI672">
        <v>5741.67</v>
      </c>
      <c r="BJ672" t="s">
        <v>11</v>
      </c>
      <c r="BK672" t="s">
        <v>12</v>
      </c>
      <c r="BL672" t="s">
        <v>13</v>
      </c>
      <c r="CB672" t="s">
        <v>2380</v>
      </c>
    </row>
    <row r="673" spans="1:80" x14ac:dyDescent="0.3">
      <c r="A673" t="s">
        <v>705</v>
      </c>
      <c r="B673">
        <v>1993</v>
      </c>
      <c r="C673" t="s">
        <v>18</v>
      </c>
      <c r="D673">
        <v>10</v>
      </c>
      <c r="E673">
        <v>0</v>
      </c>
      <c r="F673">
        <v>5748.13</v>
      </c>
      <c r="G673" t="s">
        <v>11</v>
      </c>
      <c r="H673" t="s">
        <v>16</v>
      </c>
      <c r="I673" t="s">
        <v>300</v>
      </c>
      <c r="AB673" t="s">
        <v>1699</v>
      </c>
      <c r="AC673">
        <v>22.42</v>
      </c>
      <c r="AD673">
        <v>6.74</v>
      </c>
      <c r="AE673" t="s">
        <v>2380</v>
      </c>
      <c r="AF673" t="s">
        <v>2380</v>
      </c>
      <c r="AG673" t="s">
        <v>2380</v>
      </c>
      <c r="AH673" t="s">
        <v>2381</v>
      </c>
      <c r="AI673" t="s">
        <v>2382</v>
      </c>
      <c r="BD673" t="s">
        <v>705</v>
      </c>
      <c r="BE673">
        <v>1993</v>
      </c>
      <c r="BF673" t="s">
        <v>18</v>
      </c>
      <c r="BG673">
        <v>10</v>
      </c>
      <c r="BH673">
        <v>0</v>
      </c>
      <c r="BI673">
        <v>5748.13</v>
      </c>
      <c r="BJ673" t="s">
        <v>11</v>
      </c>
      <c r="BK673" t="s">
        <v>16</v>
      </c>
      <c r="BL673" t="s">
        <v>300</v>
      </c>
      <c r="CB673" t="s">
        <v>2382</v>
      </c>
    </row>
    <row r="674" spans="1:80" x14ac:dyDescent="0.3">
      <c r="A674" t="s">
        <v>706</v>
      </c>
      <c r="B674">
        <v>1983</v>
      </c>
      <c r="C674" t="s">
        <v>35</v>
      </c>
      <c r="D674">
        <v>30</v>
      </c>
      <c r="E674">
        <v>0</v>
      </c>
      <c r="F674">
        <v>5757.41</v>
      </c>
      <c r="G674" t="s">
        <v>11</v>
      </c>
      <c r="H674" t="s">
        <v>12</v>
      </c>
      <c r="I674" t="s">
        <v>166</v>
      </c>
      <c r="AB674" t="s">
        <v>1698</v>
      </c>
      <c r="AC674">
        <v>46.86</v>
      </c>
      <c r="AD674">
        <v>4.87</v>
      </c>
      <c r="AE674" t="s">
        <v>2380</v>
      </c>
      <c r="AF674" t="s">
        <v>2380</v>
      </c>
      <c r="AG674" t="s">
        <v>2380</v>
      </c>
      <c r="AH674" t="s">
        <v>2381</v>
      </c>
      <c r="AI674" t="s">
        <v>2380</v>
      </c>
      <c r="BD674" t="s">
        <v>706</v>
      </c>
      <c r="BE674">
        <v>1983</v>
      </c>
      <c r="BF674" t="s">
        <v>35</v>
      </c>
      <c r="BG674">
        <v>30</v>
      </c>
      <c r="BH674">
        <v>0</v>
      </c>
      <c r="BI674">
        <v>5757.41</v>
      </c>
      <c r="BJ674" t="s">
        <v>11</v>
      </c>
      <c r="BK674" t="s">
        <v>12</v>
      </c>
      <c r="BL674" t="s">
        <v>166</v>
      </c>
      <c r="CB674" t="s">
        <v>2380</v>
      </c>
    </row>
    <row r="675" spans="1:80" x14ac:dyDescent="0.3">
      <c r="A675" t="s">
        <v>707</v>
      </c>
      <c r="B675">
        <v>2004</v>
      </c>
      <c r="C675" t="s">
        <v>15</v>
      </c>
      <c r="D675">
        <v>1</v>
      </c>
      <c r="E675">
        <v>0</v>
      </c>
      <c r="F675">
        <v>5778.71</v>
      </c>
      <c r="G675" t="s">
        <v>11</v>
      </c>
      <c r="H675" t="s">
        <v>12</v>
      </c>
      <c r="I675" t="s">
        <v>632</v>
      </c>
      <c r="AB675" t="s">
        <v>1697</v>
      </c>
      <c r="AC675">
        <v>32.965000000000003</v>
      </c>
      <c r="AD675">
        <v>6.68</v>
      </c>
      <c r="AE675" t="s">
        <v>2380</v>
      </c>
      <c r="AF675" t="s">
        <v>2380</v>
      </c>
      <c r="AG675" t="s">
        <v>2380</v>
      </c>
      <c r="AH675">
        <v>3</v>
      </c>
      <c r="AI675" t="s">
        <v>2380</v>
      </c>
      <c r="BD675" t="s">
        <v>707</v>
      </c>
      <c r="BE675">
        <v>2004</v>
      </c>
      <c r="BF675" t="s">
        <v>15</v>
      </c>
      <c r="BG675">
        <v>1</v>
      </c>
      <c r="BH675">
        <v>0</v>
      </c>
      <c r="BI675">
        <v>5778.71</v>
      </c>
      <c r="BJ675" t="s">
        <v>11</v>
      </c>
      <c r="BK675" t="s">
        <v>12</v>
      </c>
      <c r="BL675" t="s">
        <v>632</v>
      </c>
      <c r="CB675" t="s">
        <v>2380</v>
      </c>
    </row>
    <row r="676" spans="1:80" x14ac:dyDescent="0.3">
      <c r="A676" t="s">
        <v>708</v>
      </c>
      <c r="B676">
        <v>1980</v>
      </c>
      <c r="C676" t="s">
        <v>20</v>
      </c>
      <c r="D676">
        <v>18</v>
      </c>
      <c r="E676">
        <v>2</v>
      </c>
      <c r="F676">
        <v>5807.06</v>
      </c>
      <c r="G676" t="s">
        <v>11</v>
      </c>
      <c r="H676" t="s">
        <v>12</v>
      </c>
      <c r="I676" t="s">
        <v>13</v>
      </c>
      <c r="AB676" t="s">
        <v>1696</v>
      </c>
      <c r="AC676">
        <v>39.340000000000003</v>
      </c>
      <c r="AD676">
        <v>5.0199999999999996</v>
      </c>
      <c r="AE676" t="s">
        <v>2382</v>
      </c>
      <c r="AF676" t="s">
        <v>2380</v>
      </c>
      <c r="AG676" t="s">
        <v>2383</v>
      </c>
      <c r="AH676">
        <v>1</v>
      </c>
      <c r="AI676" t="s">
        <v>2380</v>
      </c>
      <c r="BD676" t="s">
        <v>708</v>
      </c>
      <c r="BE676">
        <v>1980</v>
      </c>
      <c r="BF676" t="s">
        <v>20</v>
      </c>
      <c r="BG676">
        <v>18</v>
      </c>
      <c r="BH676">
        <v>2</v>
      </c>
      <c r="BI676">
        <v>5807.06</v>
      </c>
      <c r="BJ676" t="s">
        <v>11</v>
      </c>
      <c r="BK676" t="s">
        <v>12</v>
      </c>
      <c r="BL676" t="s">
        <v>13</v>
      </c>
      <c r="CB676" t="s">
        <v>2380</v>
      </c>
    </row>
    <row r="677" spans="1:80" x14ac:dyDescent="0.3">
      <c r="A677" t="s">
        <v>709</v>
      </c>
      <c r="B677">
        <v>1972</v>
      </c>
      <c r="C677" t="s">
        <v>15</v>
      </c>
      <c r="D677">
        <v>2</v>
      </c>
      <c r="E677">
        <v>0</v>
      </c>
      <c r="F677">
        <v>5812.9</v>
      </c>
      <c r="G677" t="s">
        <v>11</v>
      </c>
      <c r="H677" t="s">
        <v>11</v>
      </c>
      <c r="I677" t="s">
        <v>13</v>
      </c>
      <c r="AB677" t="s">
        <v>1695</v>
      </c>
      <c r="AC677">
        <v>47</v>
      </c>
      <c r="AD677">
        <v>10.64</v>
      </c>
      <c r="AE677" t="s">
        <v>2382</v>
      </c>
      <c r="AF677" t="s">
        <v>2380</v>
      </c>
      <c r="AG677" t="s">
        <v>2380</v>
      </c>
      <c r="AH677" t="s">
        <v>2381</v>
      </c>
      <c r="AI677" t="s">
        <v>2380</v>
      </c>
      <c r="BD677" t="s">
        <v>709</v>
      </c>
      <c r="BE677">
        <v>1972</v>
      </c>
      <c r="BF677" t="s">
        <v>15</v>
      </c>
      <c r="BG677">
        <v>2</v>
      </c>
      <c r="BH677">
        <v>0</v>
      </c>
      <c r="BI677">
        <v>5812.9</v>
      </c>
      <c r="BJ677" t="s">
        <v>11</v>
      </c>
      <c r="BK677" t="s">
        <v>11</v>
      </c>
      <c r="BL677" t="s">
        <v>13</v>
      </c>
      <c r="CB677" t="s">
        <v>2380</v>
      </c>
    </row>
    <row r="678" spans="1:80" x14ac:dyDescent="0.3">
      <c r="A678" t="s">
        <v>710</v>
      </c>
      <c r="B678">
        <v>2002</v>
      </c>
      <c r="C678" t="s">
        <v>10</v>
      </c>
      <c r="D678">
        <v>22</v>
      </c>
      <c r="E678">
        <v>0</v>
      </c>
      <c r="F678">
        <v>5816.58</v>
      </c>
      <c r="G678" t="s">
        <v>11</v>
      </c>
      <c r="H678" t="s">
        <v>11</v>
      </c>
      <c r="I678" t="s">
        <v>535</v>
      </c>
      <c r="AB678" t="s">
        <v>1694</v>
      </c>
      <c r="AC678">
        <v>36.71</v>
      </c>
      <c r="AD678">
        <v>8.74</v>
      </c>
      <c r="AE678" t="s">
        <v>2382</v>
      </c>
      <c r="AF678" t="s">
        <v>2380</v>
      </c>
      <c r="AG678" t="s">
        <v>2380</v>
      </c>
      <c r="AH678" t="s">
        <v>2381</v>
      </c>
      <c r="AI678" t="s">
        <v>2380</v>
      </c>
      <c r="BD678" t="s">
        <v>710</v>
      </c>
      <c r="BE678">
        <v>2002</v>
      </c>
      <c r="BF678" t="s">
        <v>10</v>
      </c>
      <c r="BG678">
        <v>22</v>
      </c>
      <c r="BH678">
        <v>0</v>
      </c>
      <c r="BI678">
        <v>5816.58</v>
      </c>
      <c r="BJ678" t="s">
        <v>11</v>
      </c>
      <c r="BK678" t="s">
        <v>11</v>
      </c>
      <c r="BL678" t="s">
        <v>535</v>
      </c>
      <c r="CB678" t="s">
        <v>2380</v>
      </c>
    </row>
    <row r="679" spans="1:80" x14ac:dyDescent="0.3">
      <c r="A679" t="s">
        <v>711</v>
      </c>
      <c r="B679">
        <v>1971</v>
      </c>
      <c r="C679" t="s">
        <v>20</v>
      </c>
      <c r="D679">
        <v>27</v>
      </c>
      <c r="E679">
        <v>0</v>
      </c>
      <c r="F679">
        <v>5832.6</v>
      </c>
      <c r="G679" t="s">
        <v>11</v>
      </c>
      <c r="H679" t="s">
        <v>12</v>
      </c>
      <c r="I679" t="s">
        <v>23</v>
      </c>
      <c r="AB679" t="s">
        <v>1693</v>
      </c>
      <c r="AC679">
        <v>53.48</v>
      </c>
      <c r="AD679">
        <v>5.64</v>
      </c>
      <c r="AE679" t="s">
        <v>2380</v>
      </c>
      <c r="AF679" t="s">
        <v>2380</v>
      </c>
      <c r="AG679" t="s">
        <v>2380</v>
      </c>
      <c r="AH679" t="s">
        <v>2381</v>
      </c>
      <c r="AI679" t="s">
        <v>2380</v>
      </c>
      <c r="BD679" t="s">
        <v>711</v>
      </c>
      <c r="BE679">
        <v>1971</v>
      </c>
      <c r="BF679" t="s">
        <v>20</v>
      </c>
      <c r="BG679">
        <v>27</v>
      </c>
      <c r="BH679">
        <v>0</v>
      </c>
      <c r="BI679">
        <v>5832.6</v>
      </c>
      <c r="BJ679" t="s">
        <v>11</v>
      </c>
      <c r="BK679" t="s">
        <v>12</v>
      </c>
      <c r="BL679" t="s">
        <v>23</v>
      </c>
      <c r="CB679" t="s">
        <v>2380</v>
      </c>
    </row>
    <row r="680" spans="1:80" x14ac:dyDescent="0.3">
      <c r="A680" t="s">
        <v>712</v>
      </c>
      <c r="B680">
        <v>1987</v>
      </c>
      <c r="C680" t="s">
        <v>10</v>
      </c>
      <c r="D680">
        <v>27</v>
      </c>
      <c r="E680">
        <v>2</v>
      </c>
      <c r="F680">
        <v>5836.52</v>
      </c>
      <c r="G680" t="s">
        <v>11</v>
      </c>
      <c r="H680" t="s">
        <v>12</v>
      </c>
      <c r="I680" t="s">
        <v>13</v>
      </c>
      <c r="AB680" t="s">
        <v>1692</v>
      </c>
      <c r="AC680">
        <v>35.5</v>
      </c>
      <c r="AD680">
        <v>10.37</v>
      </c>
      <c r="AE680" t="s">
        <v>2380</v>
      </c>
      <c r="AF680" t="s">
        <v>2380</v>
      </c>
      <c r="AG680" t="s">
        <v>2380</v>
      </c>
      <c r="AH680" t="s">
        <v>2381</v>
      </c>
      <c r="AI680" t="s">
        <v>2380</v>
      </c>
      <c r="BD680" t="s">
        <v>712</v>
      </c>
      <c r="BE680">
        <v>1987</v>
      </c>
      <c r="BF680" t="s">
        <v>10</v>
      </c>
      <c r="BG680">
        <v>27</v>
      </c>
      <c r="BH680">
        <v>2</v>
      </c>
      <c r="BI680">
        <v>5836.52</v>
      </c>
      <c r="BJ680" t="s">
        <v>11</v>
      </c>
      <c r="BK680" t="s">
        <v>12</v>
      </c>
      <c r="BL680" t="s">
        <v>13</v>
      </c>
      <c r="CB680" t="s">
        <v>2380</v>
      </c>
    </row>
    <row r="681" spans="1:80" x14ac:dyDescent="0.3">
      <c r="A681" t="s">
        <v>713</v>
      </c>
      <c r="B681">
        <v>1995</v>
      </c>
      <c r="C681" t="s">
        <v>35</v>
      </c>
      <c r="D681">
        <v>20</v>
      </c>
      <c r="E681">
        <v>0</v>
      </c>
      <c r="F681">
        <v>5843.99</v>
      </c>
      <c r="G681" t="s">
        <v>11</v>
      </c>
      <c r="H681" t="s">
        <v>11</v>
      </c>
      <c r="I681" t="s">
        <v>200</v>
      </c>
      <c r="AB681" t="s">
        <v>1691</v>
      </c>
      <c r="AC681">
        <v>36.979999999999997</v>
      </c>
      <c r="AD681">
        <v>9.56</v>
      </c>
      <c r="AE681" t="s">
        <v>2382</v>
      </c>
      <c r="AF681" t="s">
        <v>2380</v>
      </c>
      <c r="AG681" t="s">
        <v>2380</v>
      </c>
      <c r="AH681" t="s">
        <v>2381</v>
      </c>
      <c r="AI681" t="s">
        <v>2380</v>
      </c>
      <c r="BD681" t="s">
        <v>713</v>
      </c>
      <c r="BE681">
        <v>1995</v>
      </c>
      <c r="BF681" t="s">
        <v>35</v>
      </c>
      <c r="BG681">
        <v>20</v>
      </c>
      <c r="BH681">
        <v>0</v>
      </c>
      <c r="BI681">
        <v>5843.99</v>
      </c>
      <c r="BJ681" t="s">
        <v>11</v>
      </c>
      <c r="BK681" t="s">
        <v>11</v>
      </c>
      <c r="BL681" t="s">
        <v>200</v>
      </c>
      <c r="CB681" t="s">
        <v>2380</v>
      </c>
    </row>
    <row r="682" spans="1:80" x14ac:dyDescent="0.3">
      <c r="A682" t="s">
        <v>714</v>
      </c>
      <c r="B682">
        <v>1987</v>
      </c>
      <c r="C682" t="s">
        <v>20</v>
      </c>
      <c r="D682">
        <v>30</v>
      </c>
      <c r="E682">
        <v>2</v>
      </c>
      <c r="F682">
        <v>5846.92</v>
      </c>
      <c r="G682" t="s">
        <v>11</v>
      </c>
      <c r="H682" t="s">
        <v>11</v>
      </c>
      <c r="I682" t="s">
        <v>13</v>
      </c>
      <c r="AB682" t="s">
        <v>1690</v>
      </c>
      <c r="AC682">
        <v>32.395000000000003</v>
      </c>
      <c r="AD682">
        <v>8.23</v>
      </c>
      <c r="AE682" t="s">
        <v>2382</v>
      </c>
      <c r="AF682" t="s">
        <v>2380</v>
      </c>
      <c r="AG682" t="s">
        <v>2383</v>
      </c>
      <c r="AH682">
        <v>1</v>
      </c>
      <c r="AI682" t="s">
        <v>2380</v>
      </c>
      <c r="BD682" t="s">
        <v>714</v>
      </c>
      <c r="BE682">
        <v>1987</v>
      </c>
      <c r="BF682" t="s">
        <v>20</v>
      </c>
      <c r="BG682">
        <v>30</v>
      </c>
      <c r="BH682">
        <v>2</v>
      </c>
      <c r="BI682">
        <v>5846.92</v>
      </c>
      <c r="BJ682" t="s">
        <v>11</v>
      </c>
      <c r="BK682" t="s">
        <v>11</v>
      </c>
      <c r="BL682" t="s">
        <v>13</v>
      </c>
      <c r="CB682" t="s">
        <v>2380</v>
      </c>
    </row>
    <row r="683" spans="1:80" x14ac:dyDescent="0.3">
      <c r="A683" t="s">
        <v>715</v>
      </c>
      <c r="B683">
        <v>1985</v>
      </c>
      <c r="C683" t="s">
        <v>18</v>
      </c>
      <c r="D683">
        <v>18</v>
      </c>
      <c r="E683">
        <v>3</v>
      </c>
      <c r="F683">
        <v>5847.24</v>
      </c>
      <c r="G683" t="s">
        <v>11</v>
      </c>
      <c r="H683" t="s">
        <v>16</v>
      </c>
      <c r="I683" t="s">
        <v>13</v>
      </c>
      <c r="AB683" t="s">
        <v>1689</v>
      </c>
      <c r="AC683">
        <v>32.729999999999997</v>
      </c>
      <c r="AD683">
        <v>7.03</v>
      </c>
      <c r="AE683" t="s">
        <v>2380</v>
      </c>
      <c r="AF683" t="s">
        <v>2380</v>
      </c>
      <c r="AG683" t="s">
        <v>2380</v>
      </c>
      <c r="AH683" t="s">
        <v>2381</v>
      </c>
      <c r="AI683" t="s">
        <v>2380</v>
      </c>
      <c r="BD683" t="s">
        <v>715</v>
      </c>
      <c r="BE683">
        <v>1985</v>
      </c>
      <c r="BF683" t="s">
        <v>18</v>
      </c>
      <c r="BG683">
        <v>18</v>
      </c>
      <c r="BH683">
        <v>3</v>
      </c>
      <c r="BI683">
        <v>5847.24</v>
      </c>
      <c r="BJ683" t="s">
        <v>11</v>
      </c>
      <c r="BK683" t="s">
        <v>16</v>
      </c>
      <c r="BL683" t="s">
        <v>13</v>
      </c>
      <c r="CB683" t="s">
        <v>2380</v>
      </c>
    </row>
    <row r="684" spans="1:80" x14ac:dyDescent="0.3">
      <c r="A684" t="s">
        <v>716</v>
      </c>
      <c r="B684">
        <v>1984</v>
      </c>
      <c r="C684" t="s">
        <v>15</v>
      </c>
      <c r="D684">
        <v>22</v>
      </c>
      <c r="E684">
        <v>1</v>
      </c>
      <c r="F684">
        <v>5855.9</v>
      </c>
      <c r="G684" t="s">
        <v>11</v>
      </c>
      <c r="H684" t="s">
        <v>12</v>
      </c>
      <c r="I684" t="s">
        <v>23</v>
      </c>
      <c r="AB684" t="s">
        <v>1688</v>
      </c>
      <c r="AC684">
        <v>20.52</v>
      </c>
      <c r="AD684">
        <v>5.45</v>
      </c>
      <c r="AE684" t="s">
        <v>2380</v>
      </c>
      <c r="AF684" t="s">
        <v>2380</v>
      </c>
      <c r="AG684" t="s">
        <v>2380</v>
      </c>
      <c r="AH684">
        <v>1</v>
      </c>
      <c r="AI684" t="s">
        <v>2382</v>
      </c>
      <c r="BD684" t="s">
        <v>716</v>
      </c>
      <c r="BE684">
        <v>1984</v>
      </c>
      <c r="BF684" t="s">
        <v>15</v>
      </c>
      <c r="BG684">
        <v>22</v>
      </c>
      <c r="BH684">
        <v>1</v>
      </c>
      <c r="BI684">
        <v>5855.9</v>
      </c>
      <c r="BJ684" t="s">
        <v>11</v>
      </c>
      <c r="BK684" t="s">
        <v>12</v>
      </c>
      <c r="BL684" t="s">
        <v>23</v>
      </c>
      <c r="CB684" t="s">
        <v>2382</v>
      </c>
    </row>
    <row r="685" spans="1:80" x14ac:dyDescent="0.3">
      <c r="A685" t="s">
        <v>717</v>
      </c>
      <c r="B685">
        <v>1993</v>
      </c>
      <c r="C685" t="s">
        <v>37</v>
      </c>
      <c r="D685">
        <v>19</v>
      </c>
      <c r="E685">
        <v>0</v>
      </c>
      <c r="F685">
        <v>5877.02</v>
      </c>
      <c r="G685" t="s">
        <v>11</v>
      </c>
      <c r="H685" t="s">
        <v>11</v>
      </c>
      <c r="I685" t="s">
        <v>300</v>
      </c>
      <c r="AB685" t="s">
        <v>1687</v>
      </c>
      <c r="AC685">
        <v>51.72</v>
      </c>
      <c r="AD685">
        <v>5.76</v>
      </c>
      <c r="AE685" t="s">
        <v>2380</v>
      </c>
      <c r="AF685" t="s">
        <v>2380</v>
      </c>
      <c r="AG685" t="s">
        <v>2380</v>
      </c>
      <c r="AH685" t="s">
        <v>2381</v>
      </c>
      <c r="AI685" t="s">
        <v>2380</v>
      </c>
      <c r="BD685" t="s">
        <v>717</v>
      </c>
      <c r="BE685">
        <v>1993</v>
      </c>
      <c r="BF685" t="s">
        <v>37</v>
      </c>
      <c r="BG685">
        <v>19</v>
      </c>
      <c r="BH685">
        <v>0</v>
      </c>
      <c r="BI685">
        <v>5877.02</v>
      </c>
      <c r="BJ685" t="s">
        <v>11</v>
      </c>
      <c r="BK685" t="s">
        <v>11</v>
      </c>
      <c r="BL685" t="s">
        <v>300</v>
      </c>
      <c r="CB685" t="s">
        <v>2380</v>
      </c>
    </row>
    <row r="686" spans="1:80" x14ac:dyDescent="0.3">
      <c r="A686" t="s">
        <v>718</v>
      </c>
      <c r="B686">
        <v>1982</v>
      </c>
      <c r="C686" t="s">
        <v>10</v>
      </c>
      <c r="D686">
        <v>8</v>
      </c>
      <c r="E686">
        <v>0</v>
      </c>
      <c r="F686">
        <v>5910.94</v>
      </c>
      <c r="G686" t="s">
        <v>11</v>
      </c>
      <c r="H686" t="s">
        <v>16</v>
      </c>
      <c r="I686" t="s">
        <v>42</v>
      </c>
      <c r="AB686" t="s">
        <v>1686</v>
      </c>
      <c r="AC686">
        <v>50.2</v>
      </c>
      <c r="AD686">
        <v>5.4</v>
      </c>
      <c r="AE686" t="s">
        <v>2380</v>
      </c>
      <c r="AF686" t="s">
        <v>2380</v>
      </c>
      <c r="AG686" t="s">
        <v>2380</v>
      </c>
      <c r="AH686" t="s">
        <v>2381</v>
      </c>
      <c r="AI686" t="s">
        <v>2380</v>
      </c>
      <c r="BD686" t="s">
        <v>718</v>
      </c>
      <c r="BE686">
        <v>1982</v>
      </c>
      <c r="BF686" t="s">
        <v>10</v>
      </c>
      <c r="BG686">
        <v>8</v>
      </c>
      <c r="BH686">
        <v>0</v>
      </c>
      <c r="BI686">
        <v>5910.94</v>
      </c>
      <c r="BJ686" t="s">
        <v>11</v>
      </c>
      <c r="BK686" t="s">
        <v>16</v>
      </c>
      <c r="BL686" t="s">
        <v>42</v>
      </c>
      <c r="CB686" t="s">
        <v>2380</v>
      </c>
    </row>
    <row r="687" spans="1:80" x14ac:dyDescent="0.3">
      <c r="A687" t="s">
        <v>719</v>
      </c>
      <c r="B687">
        <v>1982</v>
      </c>
      <c r="C687" t="s">
        <v>30</v>
      </c>
      <c r="D687">
        <v>21</v>
      </c>
      <c r="E687">
        <v>0</v>
      </c>
      <c r="F687">
        <v>5920.1</v>
      </c>
      <c r="G687" t="s">
        <v>11</v>
      </c>
      <c r="H687" t="s">
        <v>16</v>
      </c>
      <c r="I687" t="s">
        <v>13</v>
      </c>
      <c r="AB687" t="s">
        <v>1685</v>
      </c>
      <c r="AC687">
        <v>25.52</v>
      </c>
      <c r="AD687">
        <v>6.35</v>
      </c>
      <c r="AE687" t="s">
        <v>2380</v>
      </c>
      <c r="AF687" t="s">
        <v>2380</v>
      </c>
      <c r="AG687" t="s">
        <v>2383</v>
      </c>
      <c r="AH687">
        <v>1</v>
      </c>
      <c r="AI687" t="s">
        <v>2380</v>
      </c>
      <c r="BD687" t="s">
        <v>719</v>
      </c>
      <c r="BE687">
        <v>1982</v>
      </c>
      <c r="BF687" t="s">
        <v>30</v>
      </c>
      <c r="BG687">
        <v>21</v>
      </c>
      <c r="BH687">
        <v>0</v>
      </c>
      <c r="BI687">
        <v>5920.1</v>
      </c>
      <c r="BJ687" t="s">
        <v>11</v>
      </c>
      <c r="BK687" t="s">
        <v>16</v>
      </c>
      <c r="BL687" t="s">
        <v>13</v>
      </c>
      <c r="CB687" t="s">
        <v>2380</v>
      </c>
    </row>
    <row r="688" spans="1:80" x14ac:dyDescent="0.3">
      <c r="A688" t="s">
        <v>720</v>
      </c>
      <c r="B688">
        <v>1987</v>
      </c>
      <c r="C688" t="s">
        <v>10</v>
      </c>
      <c r="D688">
        <v>29</v>
      </c>
      <c r="E688">
        <v>3</v>
      </c>
      <c r="F688">
        <v>5926.85</v>
      </c>
      <c r="G688" t="s">
        <v>12</v>
      </c>
      <c r="H688" t="s">
        <v>12</v>
      </c>
      <c r="I688" t="s">
        <v>42</v>
      </c>
      <c r="AB688" t="s">
        <v>1684</v>
      </c>
      <c r="AC688">
        <v>35.200000000000003</v>
      </c>
      <c r="AD688">
        <v>6.26</v>
      </c>
      <c r="AE688" t="s">
        <v>2382</v>
      </c>
      <c r="AF688" t="s">
        <v>2380</v>
      </c>
      <c r="AG688" t="s">
        <v>2380</v>
      </c>
      <c r="AH688">
        <v>2</v>
      </c>
      <c r="AI688" t="s">
        <v>2380</v>
      </c>
      <c r="BD688" t="s">
        <v>720</v>
      </c>
      <c r="BE688">
        <v>1987</v>
      </c>
      <c r="BF688" t="s">
        <v>10</v>
      </c>
      <c r="BG688">
        <v>29</v>
      </c>
      <c r="BH688">
        <v>3</v>
      </c>
      <c r="BI688">
        <v>5926.85</v>
      </c>
      <c r="BJ688" t="s">
        <v>12</v>
      </c>
      <c r="BK688" t="s">
        <v>12</v>
      </c>
      <c r="BL688" t="s">
        <v>42</v>
      </c>
      <c r="CB688" t="s">
        <v>2380</v>
      </c>
    </row>
    <row r="689" spans="1:80" x14ac:dyDescent="0.3">
      <c r="A689" t="s">
        <v>721</v>
      </c>
      <c r="B689">
        <v>1993</v>
      </c>
      <c r="C689" t="s">
        <v>35</v>
      </c>
      <c r="D689">
        <v>13</v>
      </c>
      <c r="E689">
        <v>0</v>
      </c>
      <c r="F689">
        <v>5926.93</v>
      </c>
      <c r="G689" t="s">
        <v>11</v>
      </c>
      <c r="H689" t="s">
        <v>11</v>
      </c>
      <c r="I689" t="s">
        <v>200</v>
      </c>
      <c r="AB689" t="s">
        <v>1683</v>
      </c>
      <c r="AC689">
        <v>41.26</v>
      </c>
      <c r="AD689">
        <v>5.97</v>
      </c>
      <c r="AE689" t="s">
        <v>2382</v>
      </c>
      <c r="AF689" t="s">
        <v>2380</v>
      </c>
      <c r="AG689" t="s">
        <v>2380</v>
      </c>
      <c r="AH689" t="s">
        <v>2381</v>
      </c>
      <c r="AI689" t="s">
        <v>2380</v>
      </c>
      <c r="BD689" t="s">
        <v>721</v>
      </c>
      <c r="BE689">
        <v>1993</v>
      </c>
      <c r="BF689" t="s">
        <v>35</v>
      </c>
      <c r="BG689">
        <v>13</v>
      </c>
      <c r="BH689">
        <v>0</v>
      </c>
      <c r="BI689">
        <v>5926.93</v>
      </c>
      <c r="BJ689" t="s">
        <v>11</v>
      </c>
      <c r="BK689" t="s">
        <v>11</v>
      </c>
      <c r="BL689" t="s">
        <v>200</v>
      </c>
      <c r="CB689" t="s">
        <v>2380</v>
      </c>
    </row>
    <row r="690" spans="1:80" x14ac:dyDescent="0.3">
      <c r="A690" t="s">
        <v>722</v>
      </c>
      <c r="B690">
        <v>1994</v>
      </c>
      <c r="C690" t="s">
        <v>10</v>
      </c>
      <c r="D690">
        <v>30</v>
      </c>
      <c r="E690">
        <v>0</v>
      </c>
      <c r="F690">
        <v>5927.65</v>
      </c>
      <c r="G690" t="s">
        <v>11</v>
      </c>
      <c r="H690" t="s">
        <v>16</v>
      </c>
      <c r="I690" t="s">
        <v>23</v>
      </c>
      <c r="AB690" t="s">
        <v>1682</v>
      </c>
      <c r="AC690">
        <v>17.195</v>
      </c>
      <c r="AD690">
        <v>5.29</v>
      </c>
      <c r="AE690" t="s">
        <v>2382</v>
      </c>
      <c r="AF690" t="s">
        <v>2380</v>
      </c>
      <c r="AG690" t="s">
        <v>2380</v>
      </c>
      <c r="AH690" t="s">
        <v>2381</v>
      </c>
      <c r="AI690" t="s">
        <v>2382</v>
      </c>
      <c r="BD690" t="s">
        <v>722</v>
      </c>
      <c r="BE690">
        <v>1994</v>
      </c>
      <c r="BF690" t="s">
        <v>10</v>
      </c>
      <c r="BG690">
        <v>30</v>
      </c>
      <c r="BH690">
        <v>0</v>
      </c>
      <c r="BI690">
        <v>5927.65</v>
      </c>
      <c r="BJ690" t="s">
        <v>11</v>
      </c>
      <c r="BK690" t="s">
        <v>16</v>
      </c>
      <c r="BL690" t="s">
        <v>23</v>
      </c>
      <c r="CB690" t="s">
        <v>2382</v>
      </c>
    </row>
    <row r="691" spans="1:80" x14ac:dyDescent="0.3">
      <c r="A691" t="s">
        <v>723</v>
      </c>
      <c r="B691">
        <v>1987</v>
      </c>
      <c r="C691" t="s">
        <v>10</v>
      </c>
      <c r="D691">
        <v>14</v>
      </c>
      <c r="E691">
        <v>3</v>
      </c>
      <c r="F691">
        <v>5934.38</v>
      </c>
      <c r="G691" t="s">
        <v>12</v>
      </c>
      <c r="H691" t="s">
        <v>11</v>
      </c>
      <c r="I691" t="s">
        <v>13</v>
      </c>
      <c r="AB691" t="s">
        <v>1681</v>
      </c>
      <c r="AC691">
        <v>23.085000000000001</v>
      </c>
      <c r="AD691">
        <v>4.2699999999999996</v>
      </c>
      <c r="AE691" t="s">
        <v>2382</v>
      </c>
      <c r="AF691" t="s">
        <v>2380</v>
      </c>
      <c r="AG691" t="s">
        <v>2380</v>
      </c>
      <c r="AH691">
        <v>2</v>
      </c>
      <c r="AI691" t="s">
        <v>2380</v>
      </c>
      <c r="BD691" t="s">
        <v>723</v>
      </c>
      <c r="BE691">
        <v>1987</v>
      </c>
      <c r="BF691" t="s">
        <v>10</v>
      </c>
      <c r="BG691">
        <v>14</v>
      </c>
      <c r="BH691">
        <v>3</v>
      </c>
      <c r="BI691">
        <v>5934.38</v>
      </c>
      <c r="BJ691" t="s">
        <v>12</v>
      </c>
      <c r="BK691" t="s">
        <v>11</v>
      </c>
      <c r="BL691" t="s">
        <v>13</v>
      </c>
      <c r="CB691" t="s">
        <v>2380</v>
      </c>
    </row>
    <row r="692" spans="1:80" x14ac:dyDescent="0.3">
      <c r="A692" t="s">
        <v>724</v>
      </c>
      <c r="B692">
        <v>2003</v>
      </c>
      <c r="C692" t="s">
        <v>35</v>
      </c>
      <c r="D692">
        <v>13</v>
      </c>
      <c r="E692">
        <v>0</v>
      </c>
      <c r="F692">
        <v>5957.35</v>
      </c>
      <c r="G692" t="s">
        <v>11</v>
      </c>
      <c r="H692" t="s">
        <v>11</v>
      </c>
      <c r="I692" t="s">
        <v>23</v>
      </c>
      <c r="AB692" t="s">
        <v>1680</v>
      </c>
      <c r="AC692">
        <v>21.66</v>
      </c>
      <c r="AD692">
        <v>5.2</v>
      </c>
      <c r="AE692" t="s">
        <v>2382</v>
      </c>
      <c r="AF692" t="s">
        <v>2380</v>
      </c>
      <c r="AG692" t="s">
        <v>2380</v>
      </c>
      <c r="AH692">
        <v>2</v>
      </c>
      <c r="AI692" t="s">
        <v>2380</v>
      </c>
      <c r="BD692" t="s">
        <v>724</v>
      </c>
      <c r="BE692">
        <v>2003</v>
      </c>
      <c r="BF692" t="s">
        <v>35</v>
      </c>
      <c r="BG692">
        <v>13</v>
      </c>
      <c r="BH692">
        <v>0</v>
      </c>
      <c r="BI692">
        <v>5957.35</v>
      </c>
      <c r="BJ692" t="s">
        <v>11</v>
      </c>
      <c r="BK692" t="s">
        <v>11</v>
      </c>
      <c r="BL692" t="s">
        <v>23</v>
      </c>
      <c r="CB692" t="s">
        <v>2380</v>
      </c>
    </row>
    <row r="693" spans="1:80" x14ac:dyDescent="0.3">
      <c r="A693" t="s">
        <v>725</v>
      </c>
      <c r="B693">
        <v>2004</v>
      </c>
      <c r="C693" t="s">
        <v>10</v>
      </c>
      <c r="D693">
        <v>15</v>
      </c>
      <c r="E693">
        <v>0</v>
      </c>
      <c r="F693">
        <v>5960.91</v>
      </c>
      <c r="G693" t="s">
        <v>11</v>
      </c>
      <c r="H693" t="s">
        <v>16</v>
      </c>
      <c r="I693" t="s">
        <v>535</v>
      </c>
      <c r="AB693" t="s">
        <v>1679</v>
      </c>
      <c r="AC693">
        <v>36.47</v>
      </c>
      <c r="AD693">
        <v>8.23</v>
      </c>
      <c r="AE693" t="s">
        <v>2382</v>
      </c>
      <c r="AF693" t="s">
        <v>2380</v>
      </c>
      <c r="AG693" t="s">
        <v>2380</v>
      </c>
      <c r="AH693" t="s">
        <v>2381</v>
      </c>
      <c r="AI693" t="s">
        <v>2380</v>
      </c>
      <c r="BD693" t="s">
        <v>725</v>
      </c>
      <c r="BE693">
        <v>2004</v>
      </c>
      <c r="BF693" t="s">
        <v>10</v>
      </c>
      <c r="BG693">
        <v>15</v>
      </c>
      <c r="BH693">
        <v>0</v>
      </c>
      <c r="BI693">
        <v>5960.91</v>
      </c>
      <c r="BJ693" t="s">
        <v>11</v>
      </c>
      <c r="BK693" t="s">
        <v>16</v>
      </c>
      <c r="BL693" t="s">
        <v>535</v>
      </c>
      <c r="CB693" t="s">
        <v>2380</v>
      </c>
    </row>
    <row r="694" spans="1:80" x14ac:dyDescent="0.3">
      <c r="A694" t="s">
        <v>726</v>
      </c>
      <c r="B694">
        <v>1980</v>
      </c>
      <c r="C694" t="s">
        <v>35</v>
      </c>
      <c r="D694">
        <v>5</v>
      </c>
      <c r="E694">
        <v>0</v>
      </c>
      <c r="F694">
        <v>5966.89</v>
      </c>
      <c r="G694" t="s">
        <v>11</v>
      </c>
      <c r="H694" t="s">
        <v>12</v>
      </c>
      <c r="I694" t="s">
        <v>13</v>
      </c>
      <c r="AB694" t="s">
        <v>1678</v>
      </c>
      <c r="AC694">
        <v>36.08</v>
      </c>
      <c r="AD694">
        <v>10.33</v>
      </c>
      <c r="AE694" t="s">
        <v>2382</v>
      </c>
      <c r="AF694" t="s">
        <v>2380</v>
      </c>
      <c r="AG694" t="s">
        <v>2380</v>
      </c>
      <c r="AH694" t="s">
        <v>2381</v>
      </c>
      <c r="AI694" t="s">
        <v>2380</v>
      </c>
      <c r="BD694" t="s">
        <v>726</v>
      </c>
      <c r="BE694">
        <v>1980</v>
      </c>
      <c r="BF694" t="s">
        <v>35</v>
      </c>
      <c r="BG694">
        <v>5</v>
      </c>
      <c r="BH694">
        <v>0</v>
      </c>
      <c r="BI694">
        <v>5966.89</v>
      </c>
      <c r="BJ694" t="s">
        <v>11</v>
      </c>
      <c r="BK694" t="s">
        <v>12</v>
      </c>
      <c r="BL694" t="s">
        <v>13</v>
      </c>
      <c r="CB694" t="s">
        <v>2380</v>
      </c>
    </row>
    <row r="695" spans="1:80" x14ac:dyDescent="0.3">
      <c r="A695" t="s">
        <v>727</v>
      </c>
      <c r="B695">
        <v>1980</v>
      </c>
      <c r="C695" t="s">
        <v>10</v>
      </c>
      <c r="D695">
        <v>21</v>
      </c>
      <c r="E695">
        <v>0</v>
      </c>
      <c r="F695">
        <v>5969.72</v>
      </c>
      <c r="G695" t="s">
        <v>12</v>
      </c>
      <c r="H695" t="s">
        <v>12</v>
      </c>
      <c r="I695" t="s">
        <v>42</v>
      </c>
      <c r="AB695" t="s">
        <v>1677</v>
      </c>
      <c r="AC695">
        <v>23.18</v>
      </c>
      <c r="AD695">
        <v>6.13</v>
      </c>
      <c r="AE695" t="s">
        <v>2380</v>
      </c>
      <c r="AF695" t="s">
        <v>2380</v>
      </c>
      <c r="AG695" t="s">
        <v>2380</v>
      </c>
      <c r="AH695" t="s">
        <v>2381</v>
      </c>
      <c r="AI695" t="s">
        <v>2380</v>
      </c>
      <c r="BD695" t="s">
        <v>727</v>
      </c>
      <c r="BE695">
        <v>1980</v>
      </c>
      <c r="BF695" t="s">
        <v>10</v>
      </c>
      <c r="BG695">
        <v>21</v>
      </c>
      <c r="BH695">
        <v>0</v>
      </c>
      <c r="BI695">
        <v>5969.72</v>
      </c>
      <c r="BJ695" t="s">
        <v>12</v>
      </c>
      <c r="BK695" t="s">
        <v>12</v>
      </c>
      <c r="BL695" t="s">
        <v>42</v>
      </c>
      <c r="CB695" t="s">
        <v>2380</v>
      </c>
    </row>
    <row r="696" spans="1:80" x14ac:dyDescent="0.3">
      <c r="A696" t="s">
        <v>728</v>
      </c>
      <c r="B696">
        <v>1989</v>
      </c>
      <c r="C696" t="s">
        <v>10</v>
      </c>
      <c r="D696">
        <v>22</v>
      </c>
      <c r="E696">
        <v>3</v>
      </c>
      <c r="F696">
        <v>5972.38</v>
      </c>
      <c r="G696" t="s">
        <v>11</v>
      </c>
      <c r="H696" t="s">
        <v>11</v>
      </c>
      <c r="I696" t="s">
        <v>42</v>
      </c>
      <c r="AB696" t="s">
        <v>1676</v>
      </c>
      <c r="AC696">
        <v>39.159999999999997</v>
      </c>
      <c r="AD696">
        <v>8.08</v>
      </c>
      <c r="AE696" t="s">
        <v>2380</v>
      </c>
      <c r="AF696" t="s">
        <v>2380</v>
      </c>
      <c r="AG696" t="s">
        <v>2380</v>
      </c>
      <c r="AH696">
        <v>3</v>
      </c>
      <c r="AI696" t="s">
        <v>2380</v>
      </c>
      <c r="BD696" t="s">
        <v>728</v>
      </c>
      <c r="BE696">
        <v>1989</v>
      </c>
      <c r="BF696" t="s">
        <v>10</v>
      </c>
      <c r="BG696">
        <v>22</v>
      </c>
      <c r="BH696">
        <v>3</v>
      </c>
      <c r="BI696">
        <v>5972.38</v>
      </c>
      <c r="BJ696" t="s">
        <v>11</v>
      </c>
      <c r="BK696" t="s">
        <v>11</v>
      </c>
      <c r="BL696" t="s">
        <v>42</v>
      </c>
      <c r="CB696" t="s">
        <v>2380</v>
      </c>
    </row>
    <row r="697" spans="1:80" x14ac:dyDescent="0.3">
      <c r="A697" t="s">
        <v>729</v>
      </c>
      <c r="B697">
        <v>1984</v>
      </c>
      <c r="C697" t="s">
        <v>20</v>
      </c>
      <c r="D697">
        <v>19</v>
      </c>
      <c r="E697">
        <v>1</v>
      </c>
      <c r="F697">
        <v>5974.38</v>
      </c>
      <c r="G697" t="s">
        <v>11</v>
      </c>
      <c r="H697" t="s">
        <v>12</v>
      </c>
      <c r="I697" t="s">
        <v>13</v>
      </c>
      <c r="AB697" t="s">
        <v>1675</v>
      </c>
      <c r="AC697">
        <v>38.19</v>
      </c>
      <c r="AD697">
        <v>10.49</v>
      </c>
      <c r="AE697" t="s">
        <v>2380</v>
      </c>
      <c r="AF697" t="s">
        <v>2380</v>
      </c>
      <c r="AG697" t="s">
        <v>2380</v>
      </c>
      <c r="AH697">
        <v>3</v>
      </c>
      <c r="AI697" t="s">
        <v>2380</v>
      </c>
      <c r="BD697" t="s">
        <v>729</v>
      </c>
      <c r="BE697">
        <v>1984</v>
      </c>
      <c r="BF697" t="s">
        <v>20</v>
      </c>
      <c r="BG697">
        <v>19</v>
      </c>
      <c r="BH697">
        <v>1</v>
      </c>
      <c r="BI697">
        <v>5974.38</v>
      </c>
      <c r="BJ697" t="s">
        <v>11</v>
      </c>
      <c r="BK697" t="s">
        <v>12</v>
      </c>
      <c r="BL697" t="s">
        <v>13</v>
      </c>
      <c r="CB697" t="s">
        <v>2380</v>
      </c>
    </row>
    <row r="698" spans="1:80" x14ac:dyDescent="0.3">
      <c r="A698" t="s">
        <v>730</v>
      </c>
      <c r="B698">
        <v>1984</v>
      </c>
      <c r="C698" t="s">
        <v>15</v>
      </c>
      <c r="D698">
        <v>11</v>
      </c>
      <c r="E698">
        <v>1</v>
      </c>
      <c r="F698">
        <v>5976.83</v>
      </c>
      <c r="G698" t="s">
        <v>11</v>
      </c>
      <c r="H698" t="s">
        <v>11</v>
      </c>
      <c r="I698" t="s">
        <v>13</v>
      </c>
      <c r="AB698" t="s">
        <v>1674</v>
      </c>
      <c r="AC698">
        <v>26.41</v>
      </c>
      <c r="AD698">
        <v>8.11</v>
      </c>
      <c r="AE698" t="s">
        <v>2380</v>
      </c>
      <c r="AF698" t="s">
        <v>2380</v>
      </c>
      <c r="AG698" t="s">
        <v>2380</v>
      </c>
      <c r="AH698">
        <v>3</v>
      </c>
      <c r="AI698" t="s">
        <v>2380</v>
      </c>
      <c r="BD698" t="s">
        <v>730</v>
      </c>
      <c r="BE698">
        <v>1984</v>
      </c>
      <c r="BF698" t="s">
        <v>15</v>
      </c>
      <c r="BG698">
        <v>11</v>
      </c>
      <c r="BH698">
        <v>1</v>
      </c>
      <c r="BI698">
        <v>5976.83</v>
      </c>
      <c r="BJ698" t="s">
        <v>11</v>
      </c>
      <c r="BK698" t="s">
        <v>11</v>
      </c>
      <c r="BL698" t="s">
        <v>13</v>
      </c>
      <c r="CB698" t="s">
        <v>2380</v>
      </c>
    </row>
    <row r="699" spans="1:80" x14ac:dyDescent="0.3">
      <c r="A699" t="s">
        <v>731</v>
      </c>
      <c r="B699">
        <v>1970</v>
      </c>
      <c r="C699" t="s">
        <v>18</v>
      </c>
      <c r="D699">
        <v>25</v>
      </c>
      <c r="E699">
        <v>0</v>
      </c>
      <c r="F699">
        <v>5979.66</v>
      </c>
      <c r="G699" t="s">
        <v>11</v>
      </c>
      <c r="H699" t="s">
        <v>12</v>
      </c>
      <c r="I699" t="s">
        <v>13</v>
      </c>
      <c r="AB699" t="s">
        <v>1673</v>
      </c>
      <c r="AC699">
        <v>28.785</v>
      </c>
      <c r="AD699">
        <v>6.6</v>
      </c>
      <c r="AE699" t="s">
        <v>2380</v>
      </c>
      <c r="AF699" t="s">
        <v>2380</v>
      </c>
      <c r="AG699" t="s">
        <v>2380</v>
      </c>
      <c r="AH699" t="s">
        <v>2381</v>
      </c>
      <c r="AI699" t="s">
        <v>2380</v>
      </c>
      <c r="BD699" t="s">
        <v>731</v>
      </c>
      <c r="BE699">
        <v>1970</v>
      </c>
      <c r="BF699" t="s">
        <v>18</v>
      </c>
      <c r="BG699">
        <v>25</v>
      </c>
      <c r="BH699">
        <v>0</v>
      </c>
      <c r="BI699">
        <v>5979.66</v>
      </c>
      <c r="BJ699" t="s">
        <v>11</v>
      </c>
      <c r="BK699" t="s">
        <v>12</v>
      </c>
      <c r="BL699" t="s">
        <v>13</v>
      </c>
      <c r="CB699" t="s">
        <v>2380</v>
      </c>
    </row>
    <row r="700" spans="1:80" x14ac:dyDescent="0.3">
      <c r="A700" t="s">
        <v>732</v>
      </c>
      <c r="B700">
        <v>1980</v>
      </c>
      <c r="C700" t="s">
        <v>37</v>
      </c>
      <c r="D700">
        <v>10</v>
      </c>
      <c r="E700">
        <v>0</v>
      </c>
      <c r="F700">
        <v>5979.73</v>
      </c>
      <c r="G700" t="s">
        <v>11</v>
      </c>
      <c r="H700" t="s">
        <v>11</v>
      </c>
      <c r="I700" t="s">
        <v>42</v>
      </c>
      <c r="AB700" t="s">
        <v>1672</v>
      </c>
      <c r="AC700">
        <v>26.695</v>
      </c>
      <c r="AD700">
        <v>10.14</v>
      </c>
      <c r="AE700" t="s">
        <v>2382</v>
      </c>
      <c r="AF700" t="s">
        <v>2380</v>
      </c>
      <c r="AG700" t="s">
        <v>2383</v>
      </c>
      <c r="AH700">
        <v>1</v>
      </c>
      <c r="AI700" t="s">
        <v>2380</v>
      </c>
      <c r="BD700" t="s">
        <v>732</v>
      </c>
      <c r="BE700">
        <v>1980</v>
      </c>
      <c r="BF700" t="s">
        <v>37</v>
      </c>
      <c r="BG700">
        <v>10</v>
      </c>
      <c r="BH700">
        <v>0</v>
      </c>
      <c r="BI700">
        <v>5979.73</v>
      </c>
      <c r="BJ700" t="s">
        <v>11</v>
      </c>
      <c r="BK700" t="s">
        <v>11</v>
      </c>
      <c r="BL700" t="s">
        <v>42</v>
      </c>
      <c r="CB700" t="s">
        <v>2380</v>
      </c>
    </row>
    <row r="701" spans="1:80" x14ac:dyDescent="0.3">
      <c r="A701" t="s">
        <v>733</v>
      </c>
      <c r="B701">
        <v>1974</v>
      </c>
      <c r="C701" t="s">
        <v>37</v>
      </c>
      <c r="D701">
        <v>11</v>
      </c>
      <c r="E701">
        <v>0</v>
      </c>
      <c r="F701">
        <v>5979.99</v>
      </c>
      <c r="G701" t="s">
        <v>11</v>
      </c>
      <c r="H701" t="s">
        <v>12</v>
      </c>
      <c r="I701" t="s">
        <v>13</v>
      </c>
      <c r="AB701" t="s">
        <v>1671</v>
      </c>
      <c r="AC701">
        <v>32.799999999999997</v>
      </c>
      <c r="AD701">
        <v>6.06</v>
      </c>
      <c r="AE701" t="s">
        <v>2382</v>
      </c>
      <c r="AF701" t="s">
        <v>2380</v>
      </c>
      <c r="AG701" t="s">
        <v>2380</v>
      </c>
      <c r="AH701">
        <v>1</v>
      </c>
      <c r="AI701" t="s">
        <v>2380</v>
      </c>
      <c r="BD701" t="s">
        <v>733</v>
      </c>
      <c r="BE701">
        <v>1974</v>
      </c>
      <c r="BF701" t="s">
        <v>37</v>
      </c>
      <c r="BG701">
        <v>11</v>
      </c>
      <c r="BH701">
        <v>0</v>
      </c>
      <c r="BI701">
        <v>5979.99</v>
      </c>
      <c r="BJ701" t="s">
        <v>11</v>
      </c>
      <c r="BK701" t="s">
        <v>12</v>
      </c>
      <c r="BL701" t="s">
        <v>13</v>
      </c>
      <c r="CB701" t="s">
        <v>2380</v>
      </c>
    </row>
    <row r="702" spans="1:80" x14ac:dyDescent="0.3">
      <c r="A702" t="s">
        <v>734</v>
      </c>
      <c r="B702">
        <v>1988</v>
      </c>
      <c r="C702" t="s">
        <v>18</v>
      </c>
      <c r="D702">
        <v>10</v>
      </c>
      <c r="E702">
        <v>2</v>
      </c>
      <c r="F702">
        <v>5989.52</v>
      </c>
      <c r="G702" t="s">
        <v>11</v>
      </c>
      <c r="H702" t="s">
        <v>16</v>
      </c>
      <c r="I702" t="s">
        <v>23</v>
      </c>
      <c r="AB702" t="s">
        <v>1670</v>
      </c>
      <c r="AC702">
        <v>35.869999999999997</v>
      </c>
      <c r="AD702">
        <v>9.91</v>
      </c>
      <c r="AE702" t="s">
        <v>2382</v>
      </c>
      <c r="AF702" t="s">
        <v>2380</v>
      </c>
      <c r="AG702" t="s">
        <v>2380</v>
      </c>
      <c r="AH702" t="s">
        <v>2381</v>
      </c>
      <c r="AI702" t="s">
        <v>2380</v>
      </c>
      <c r="BD702" t="s">
        <v>734</v>
      </c>
      <c r="BE702">
        <v>1988</v>
      </c>
      <c r="BF702" t="s">
        <v>18</v>
      </c>
      <c r="BG702">
        <v>10</v>
      </c>
      <c r="BH702">
        <v>2</v>
      </c>
      <c r="BI702">
        <v>5989.52</v>
      </c>
      <c r="BJ702" t="s">
        <v>11</v>
      </c>
      <c r="BK702" t="s">
        <v>16</v>
      </c>
      <c r="BL702" t="s">
        <v>23</v>
      </c>
      <c r="CB702" t="s">
        <v>2380</v>
      </c>
    </row>
    <row r="703" spans="1:80" x14ac:dyDescent="0.3">
      <c r="A703" t="s">
        <v>735</v>
      </c>
      <c r="B703">
        <v>1974</v>
      </c>
      <c r="C703" t="s">
        <v>35</v>
      </c>
      <c r="D703">
        <v>17</v>
      </c>
      <c r="E703">
        <v>0</v>
      </c>
      <c r="F703">
        <v>5990.17</v>
      </c>
      <c r="G703" t="s">
        <v>11</v>
      </c>
      <c r="H703" t="s">
        <v>11</v>
      </c>
      <c r="I703" t="s">
        <v>13</v>
      </c>
      <c r="AB703" t="s">
        <v>1669</v>
      </c>
      <c r="AC703">
        <v>21.66</v>
      </c>
      <c r="AD703">
        <v>4.1399999999999997</v>
      </c>
      <c r="AE703" t="s">
        <v>2382</v>
      </c>
      <c r="AF703" t="s">
        <v>2380</v>
      </c>
      <c r="AG703" t="s">
        <v>2380</v>
      </c>
      <c r="AH703">
        <v>2</v>
      </c>
      <c r="AI703" t="s">
        <v>2380</v>
      </c>
      <c r="BD703" t="s">
        <v>735</v>
      </c>
      <c r="BE703">
        <v>1974</v>
      </c>
      <c r="BF703" t="s">
        <v>35</v>
      </c>
      <c r="BG703">
        <v>17</v>
      </c>
      <c r="BH703">
        <v>0</v>
      </c>
      <c r="BI703">
        <v>5990.17</v>
      </c>
      <c r="BJ703" t="s">
        <v>11</v>
      </c>
      <c r="BK703" t="s">
        <v>11</v>
      </c>
      <c r="BL703" t="s">
        <v>13</v>
      </c>
      <c r="CB703" t="s">
        <v>2380</v>
      </c>
    </row>
    <row r="704" spans="1:80" x14ac:dyDescent="0.3">
      <c r="A704" t="s">
        <v>736</v>
      </c>
      <c r="B704">
        <v>1980</v>
      </c>
      <c r="C704" t="s">
        <v>35</v>
      </c>
      <c r="D704">
        <v>8</v>
      </c>
      <c r="E704">
        <v>2</v>
      </c>
      <c r="F704">
        <v>5993.62</v>
      </c>
      <c r="G704" t="s">
        <v>11</v>
      </c>
      <c r="H704" t="s">
        <v>12</v>
      </c>
      <c r="I704" t="s">
        <v>13</v>
      </c>
      <c r="AB704" t="s">
        <v>1668</v>
      </c>
      <c r="AC704">
        <v>37.72</v>
      </c>
      <c r="AD704">
        <v>4.38</v>
      </c>
      <c r="AE704" t="s">
        <v>2382</v>
      </c>
      <c r="AF704" t="s">
        <v>2380</v>
      </c>
      <c r="AG704" t="s">
        <v>2383</v>
      </c>
      <c r="AH704">
        <v>1</v>
      </c>
      <c r="AI704" t="s">
        <v>2380</v>
      </c>
      <c r="BD704" t="s">
        <v>736</v>
      </c>
      <c r="BE704">
        <v>1980</v>
      </c>
      <c r="BF704" t="s">
        <v>35</v>
      </c>
      <c r="BG704">
        <v>8</v>
      </c>
      <c r="BH704">
        <v>2</v>
      </c>
      <c r="BI704">
        <v>5993.62</v>
      </c>
      <c r="BJ704" t="s">
        <v>11</v>
      </c>
      <c r="BK704" t="s">
        <v>12</v>
      </c>
      <c r="BL704" t="s">
        <v>13</v>
      </c>
      <c r="CB704" t="s">
        <v>2380</v>
      </c>
    </row>
    <row r="705" spans="1:80" x14ac:dyDescent="0.3">
      <c r="A705" t="s">
        <v>737</v>
      </c>
      <c r="B705">
        <v>1989</v>
      </c>
      <c r="C705" t="s">
        <v>35</v>
      </c>
      <c r="D705">
        <v>16</v>
      </c>
      <c r="E705">
        <v>4</v>
      </c>
      <c r="F705">
        <v>6059.17</v>
      </c>
      <c r="G705" t="s">
        <v>11</v>
      </c>
      <c r="H705" t="s">
        <v>16</v>
      </c>
      <c r="I705" t="s">
        <v>42</v>
      </c>
      <c r="AB705" t="s">
        <v>1667</v>
      </c>
      <c r="AC705">
        <v>39.700000000000003</v>
      </c>
      <c r="AD705">
        <v>9.83</v>
      </c>
      <c r="AE705" t="s">
        <v>2380</v>
      </c>
      <c r="AF705" t="s">
        <v>2380</v>
      </c>
      <c r="AG705" t="s">
        <v>2380</v>
      </c>
      <c r="AH705">
        <v>3</v>
      </c>
      <c r="AI705" t="s">
        <v>2380</v>
      </c>
      <c r="BD705" t="s">
        <v>737</v>
      </c>
      <c r="BE705">
        <v>1989</v>
      </c>
      <c r="BF705" t="s">
        <v>35</v>
      </c>
      <c r="BG705">
        <v>16</v>
      </c>
      <c r="BH705">
        <v>4</v>
      </c>
      <c r="BI705">
        <v>6059.17</v>
      </c>
      <c r="BJ705" t="s">
        <v>11</v>
      </c>
      <c r="BK705" t="s">
        <v>16</v>
      </c>
      <c r="BL705" t="s">
        <v>42</v>
      </c>
      <c r="CB705" t="s">
        <v>2380</v>
      </c>
    </row>
    <row r="706" spans="1:80" x14ac:dyDescent="0.3">
      <c r="A706" t="s">
        <v>738</v>
      </c>
      <c r="B706">
        <v>1996</v>
      </c>
      <c r="C706" t="s">
        <v>10</v>
      </c>
      <c r="D706">
        <v>28</v>
      </c>
      <c r="E706">
        <v>0</v>
      </c>
      <c r="F706">
        <v>6061.8</v>
      </c>
      <c r="G706" t="s">
        <v>11</v>
      </c>
      <c r="H706" t="s">
        <v>12</v>
      </c>
      <c r="I706" t="s">
        <v>23</v>
      </c>
      <c r="AB706" t="s">
        <v>1666</v>
      </c>
      <c r="AC706">
        <v>35.97</v>
      </c>
      <c r="AD706">
        <v>11.08</v>
      </c>
      <c r="AE706" t="s">
        <v>2380</v>
      </c>
      <c r="AF706" t="s">
        <v>2380</v>
      </c>
      <c r="AG706" t="s">
        <v>2380</v>
      </c>
      <c r="AH706">
        <v>3</v>
      </c>
      <c r="AI706" t="s">
        <v>2380</v>
      </c>
      <c r="BD706" t="s">
        <v>738</v>
      </c>
      <c r="BE706">
        <v>1996</v>
      </c>
      <c r="BF706" t="s">
        <v>10</v>
      </c>
      <c r="BG706">
        <v>28</v>
      </c>
      <c r="BH706">
        <v>0</v>
      </c>
      <c r="BI706">
        <v>6061.8</v>
      </c>
      <c r="BJ706" t="s">
        <v>11</v>
      </c>
      <c r="BK706" t="s">
        <v>12</v>
      </c>
      <c r="BL706" t="s">
        <v>23</v>
      </c>
      <c r="CB706" t="s">
        <v>2380</v>
      </c>
    </row>
    <row r="707" spans="1:80" x14ac:dyDescent="0.3">
      <c r="A707" t="s">
        <v>739</v>
      </c>
      <c r="B707">
        <v>1994</v>
      </c>
      <c r="C707" t="s">
        <v>15</v>
      </c>
      <c r="D707">
        <v>8</v>
      </c>
      <c r="E707">
        <v>0</v>
      </c>
      <c r="F707">
        <v>6064.37</v>
      </c>
      <c r="G707" t="s">
        <v>11</v>
      </c>
      <c r="H707" t="s">
        <v>11</v>
      </c>
      <c r="I707" t="s">
        <v>42</v>
      </c>
      <c r="AB707" t="s">
        <v>1665</v>
      </c>
      <c r="AC707">
        <v>37.85</v>
      </c>
      <c r="AD707">
        <v>11.01</v>
      </c>
      <c r="AE707" t="s">
        <v>2380</v>
      </c>
      <c r="AF707" t="s">
        <v>2380</v>
      </c>
      <c r="AG707" t="s">
        <v>2380</v>
      </c>
      <c r="AH707" t="s">
        <v>2381</v>
      </c>
      <c r="AI707" t="s">
        <v>2380</v>
      </c>
      <c r="BD707" t="s">
        <v>739</v>
      </c>
      <c r="BE707">
        <v>1994</v>
      </c>
      <c r="BF707" t="s">
        <v>15</v>
      </c>
      <c r="BG707">
        <v>8</v>
      </c>
      <c r="BH707">
        <v>0</v>
      </c>
      <c r="BI707">
        <v>6064.37</v>
      </c>
      <c r="BJ707" t="s">
        <v>11</v>
      </c>
      <c r="BK707" t="s">
        <v>11</v>
      </c>
      <c r="BL707" t="s">
        <v>42</v>
      </c>
      <c r="CB707" t="s">
        <v>2380</v>
      </c>
    </row>
    <row r="708" spans="1:80" x14ac:dyDescent="0.3">
      <c r="A708" t="s">
        <v>740</v>
      </c>
      <c r="B708">
        <v>1984</v>
      </c>
      <c r="C708" t="s">
        <v>20</v>
      </c>
      <c r="D708">
        <v>21</v>
      </c>
      <c r="E708">
        <v>1</v>
      </c>
      <c r="F708">
        <v>6067.13</v>
      </c>
      <c r="G708" t="s">
        <v>12</v>
      </c>
      <c r="H708" t="s">
        <v>16</v>
      </c>
      <c r="I708" t="s">
        <v>168</v>
      </c>
      <c r="AB708" t="s">
        <v>1664</v>
      </c>
      <c r="AC708">
        <v>21.66</v>
      </c>
      <c r="AD708">
        <v>4.37</v>
      </c>
      <c r="AE708" t="s">
        <v>2380</v>
      </c>
      <c r="AF708" t="s">
        <v>2382</v>
      </c>
      <c r="AG708" t="s">
        <v>2380</v>
      </c>
      <c r="AH708">
        <v>1</v>
      </c>
      <c r="AI708" t="s">
        <v>2382</v>
      </c>
      <c r="BD708" t="s">
        <v>740</v>
      </c>
      <c r="BE708">
        <v>1984</v>
      </c>
      <c r="BF708" t="s">
        <v>20</v>
      </c>
      <c r="BG708">
        <v>21</v>
      </c>
      <c r="BH708">
        <v>1</v>
      </c>
      <c r="BI708">
        <v>6067.13</v>
      </c>
      <c r="BJ708" t="s">
        <v>12</v>
      </c>
      <c r="BK708" t="s">
        <v>16</v>
      </c>
      <c r="BL708" t="s">
        <v>168</v>
      </c>
      <c r="CB708" t="s">
        <v>2382</v>
      </c>
    </row>
    <row r="709" spans="1:80" x14ac:dyDescent="0.3">
      <c r="A709" t="s">
        <v>741</v>
      </c>
      <c r="B709">
        <v>1979</v>
      </c>
      <c r="C709" t="s">
        <v>35</v>
      </c>
      <c r="D709">
        <v>8</v>
      </c>
      <c r="E709">
        <v>2</v>
      </c>
      <c r="F709">
        <v>6074.37</v>
      </c>
      <c r="G709" t="s">
        <v>11</v>
      </c>
      <c r="H709" t="s">
        <v>11</v>
      </c>
      <c r="I709" t="s">
        <v>23</v>
      </c>
      <c r="AB709" t="s">
        <v>1663</v>
      </c>
      <c r="AC709">
        <v>39.369999999999997</v>
      </c>
      <c r="AD709">
        <v>5.91</v>
      </c>
      <c r="AE709" t="s">
        <v>2380</v>
      </c>
      <c r="AF709" t="s">
        <v>2380</v>
      </c>
      <c r="AG709" t="s">
        <v>2380</v>
      </c>
      <c r="AH709">
        <v>2</v>
      </c>
      <c r="AI709" t="s">
        <v>2380</v>
      </c>
      <c r="BD709" t="s">
        <v>741</v>
      </c>
      <c r="BE709">
        <v>1979</v>
      </c>
      <c r="BF709" t="s">
        <v>35</v>
      </c>
      <c r="BG709">
        <v>8</v>
      </c>
      <c r="BH709">
        <v>2</v>
      </c>
      <c r="BI709">
        <v>6074.37</v>
      </c>
      <c r="BJ709" t="s">
        <v>11</v>
      </c>
      <c r="BK709" t="s">
        <v>11</v>
      </c>
      <c r="BL709" t="s">
        <v>23</v>
      </c>
      <c r="CB709" t="s">
        <v>2380</v>
      </c>
    </row>
    <row r="710" spans="1:80" x14ac:dyDescent="0.3">
      <c r="A710" t="s">
        <v>742</v>
      </c>
      <c r="B710">
        <v>1984</v>
      </c>
      <c r="C710" t="s">
        <v>37</v>
      </c>
      <c r="D710">
        <v>14</v>
      </c>
      <c r="E710">
        <v>1</v>
      </c>
      <c r="F710">
        <v>6079.67</v>
      </c>
      <c r="G710" t="s">
        <v>16</v>
      </c>
      <c r="H710" t="s">
        <v>16</v>
      </c>
      <c r="I710" t="s">
        <v>276</v>
      </c>
      <c r="AB710" t="s">
        <v>1662</v>
      </c>
      <c r="AC710">
        <v>40.880000000000003</v>
      </c>
      <c r="AD710">
        <v>7.65</v>
      </c>
      <c r="AE710" t="s">
        <v>2380</v>
      </c>
      <c r="AF710" t="s">
        <v>2380</v>
      </c>
      <c r="AG710" t="s">
        <v>2380</v>
      </c>
      <c r="AH710" t="s">
        <v>2381</v>
      </c>
      <c r="AI710" t="s">
        <v>2380</v>
      </c>
      <c r="BD710" t="s">
        <v>742</v>
      </c>
      <c r="BE710">
        <v>1984</v>
      </c>
      <c r="BF710" t="s">
        <v>37</v>
      </c>
      <c r="BG710">
        <v>14</v>
      </c>
      <c r="BH710">
        <v>1</v>
      </c>
      <c r="BI710">
        <v>6079.67</v>
      </c>
      <c r="BJ710" t="s">
        <v>16</v>
      </c>
      <c r="BK710" t="s">
        <v>16</v>
      </c>
      <c r="BL710" t="s">
        <v>276</v>
      </c>
      <c r="CB710" t="s">
        <v>2380</v>
      </c>
    </row>
    <row r="711" spans="1:80" x14ac:dyDescent="0.3">
      <c r="A711" t="s">
        <v>743</v>
      </c>
      <c r="B711">
        <v>1984</v>
      </c>
      <c r="C711" t="s">
        <v>10</v>
      </c>
      <c r="D711">
        <v>25</v>
      </c>
      <c r="E711">
        <v>2</v>
      </c>
      <c r="F711">
        <v>6082.41</v>
      </c>
      <c r="G711" t="s">
        <v>16</v>
      </c>
      <c r="H711" t="s">
        <v>11</v>
      </c>
      <c r="I711" t="s">
        <v>42</v>
      </c>
      <c r="AB711" t="s">
        <v>1661</v>
      </c>
      <c r="AC711">
        <v>26.22</v>
      </c>
      <c r="AD711">
        <v>5.37</v>
      </c>
      <c r="AE711" t="s">
        <v>2382</v>
      </c>
      <c r="AF711" t="s">
        <v>2380</v>
      </c>
      <c r="AG711" t="s">
        <v>2380</v>
      </c>
      <c r="AH711">
        <v>2</v>
      </c>
      <c r="AI711" t="s">
        <v>2380</v>
      </c>
      <c r="BD711" t="s">
        <v>743</v>
      </c>
      <c r="BE711">
        <v>1984</v>
      </c>
      <c r="BF711" t="s">
        <v>10</v>
      </c>
      <c r="BG711">
        <v>25</v>
      </c>
      <c r="BH711">
        <v>2</v>
      </c>
      <c r="BI711">
        <v>6082.41</v>
      </c>
      <c r="BJ711" t="s">
        <v>16</v>
      </c>
      <c r="BK711" t="s">
        <v>11</v>
      </c>
      <c r="BL711" t="s">
        <v>42</v>
      </c>
      <c r="CB711" t="s">
        <v>2380</v>
      </c>
    </row>
    <row r="712" spans="1:80" x14ac:dyDescent="0.3">
      <c r="A712" t="s">
        <v>744</v>
      </c>
      <c r="B712">
        <v>1970</v>
      </c>
      <c r="C712" t="s">
        <v>18</v>
      </c>
      <c r="D712">
        <v>9</v>
      </c>
      <c r="E712">
        <v>0</v>
      </c>
      <c r="F712">
        <v>6098.38</v>
      </c>
      <c r="G712" t="s">
        <v>11</v>
      </c>
      <c r="H712" t="s">
        <v>11</v>
      </c>
      <c r="I712" t="s">
        <v>13</v>
      </c>
      <c r="AB712" t="s">
        <v>1660</v>
      </c>
      <c r="AC712">
        <v>25.08</v>
      </c>
      <c r="AD712">
        <v>5.75</v>
      </c>
      <c r="AE712" t="s">
        <v>2382</v>
      </c>
      <c r="AF712" t="s">
        <v>2380</v>
      </c>
      <c r="AG712" t="s">
        <v>2380</v>
      </c>
      <c r="AH712">
        <v>2</v>
      </c>
      <c r="AI712" t="s">
        <v>2380</v>
      </c>
      <c r="BD712" t="s">
        <v>744</v>
      </c>
      <c r="BE712">
        <v>1970</v>
      </c>
      <c r="BF712" t="s">
        <v>18</v>
      </c>
      <c r="BG712">
        <v>9</v>
      </c>
      <c r="BH712">
        <v>0</v>
      </c>
      <c r="BI712">
        <v>6098.38</v>
      </c>
      <c r="BJ712" t="s">
        <v>11</v>
      </c>
      <c r="BK712" t="s">
        <v>11</v>
      </c>
      <c r="BL712" t="s">
        <v>13</v>
      </c>
      <c r="CB712" t="s">
        <v>2380</v>
      </c>
    </row>
    <row r="713" spans="1:80" x14ac:dyDescent="0.3">
      <c r="A713" t="s">
        <v>745</v>
      </c>
      <c r="B713">
        <v>1995</v>
      </c>
      <c r="C713" t="s">
        <v>20</v>
      </c>
      <c r="D713">
        <v>9</v>
      </c>
      <c r="E713">
        <v>0</v>
      </c>
      <c r="F713">
        <v>6111.95</v>
      </c>
      <c r="G713" t="s">
        <v>11</v>
      </c>
      <c r="H713" t="s">
        <v>12</v>
      </c>
      <c r="I713" t="s">
        <v>535</v>
      </c>
      <c r="AB713" t="s">
        <v>1659</v>
      </c>
      <c r="AC713">
        <v>39.1</v>
      </c>
      <c r="AD713">
        <v>6.79</v>
      </c>
      <c r="AE713" t="s">
        <v>2382</v>
      </c>
      <c r="AF713" t="s">
        <v>2380</v>
      </c>
      <c r="AG713" t="s">
        <v>2380</v>
      </c>
      <c r="AH713">
        <v>2</v>
      </c>
      <c r="AI713" t="s">
        <v>2380</v>
      </c>
      <c r="BD713" t="s">
        <v>745</v>
      </c>
      <c r="BE713">
        <v>1995</v>
      </c>
      <c r="BF713" t="s">
        <v>20</v>
      </c>
      <c r="BG713">
        <v>9</v>
      </c>
      <c r="BH713">
        <v>0</v>
      </c>
      <c r="BI713">
        <v>6111.95</v>
      </c>
      <c r="BJ713" t="s">
        <v>11</v>
      </c>
      <c r="BK713" t="s">
        <v>12</v>
      </c>
      <c r="BL713" t="s">
        <v>535</v>
      </c>
      <c r="CB713" t="s">
        <v>2380</v>
      </c>
    </row>
    <row r="714" spans="1:80" x14ac:dyDescent="0.3">
      <c r="A714" t="s">
        <v>746</v>
      </c>
      <c r="B714">
        <v>1985</v>
      </c>
      <c r="C714" t="s">
        <v>10</v>
      </c>
      <c r="D714">
        <v>21</v>
      </c>
      <c r="E714">
        <v>1</v>
      </c>
      <c r="F714">
        <v>6112.35</v>
      </c>
      <c r="G714" t="s">
        <v>11</v>
      </c>
      <c r="H714" t="s">
        <v>16</v>
      </c>
      <c r="I714" t="s">
        <v>23</v>
      </c>
      <c r="AB714" t="s">
        <v>1658</v>
      </c>
      <c r="AC714">
        <v>37.905000000000001</v>
      </c>
      <c r="AD714">
        <v>7.03</v>
      </c>
      <c r="AE714" t="s">
        <v>2380</v>
      </c>
      <c r="AF714" t="s">
        <v>2380</v>
      </c>
      <c r="AG714" t="s">
        <v>2380</v>
      </c>
      <c r="AH714">
        <v>3</v>
      </c>
      <c r="AI714" t="s">
        <v>2380</v>
      </c>
      <c r="BD714" t="s">
        <v>746</v>
      </c>
      <c r="BE714">
        <v>1985</v>
      </c>
      <c r="BF714" t="s">
        <v>10</v>
      </c>
      <c r="BG714">
        <v>21</v>
      </c>
      <c r="BH714">
        <v>1</v>
      </c>
      <c r="BI714">
        <v>6112.35</v>
      </c>
      <c r="BJ714" t="s">
        <v>11</v>
      </c>
      <c r="BK714" t="s">
        <v>16</v>
      </c>
      <c r="BL714" t="s">
        <v>23</v>
      </c>
      <c r="CB714" t="s">
        <v>2380</v>
      </c>
    </row>
    <row r="715" spans="1:80" x14ac:dyDescent="0.3">
      <c r="A715" t="s">
        <v>747</v>
      </c>
      <c r="B715">
        <v>1991</v>
      </c>
      <c r="C715" t="s">
        <v>10</v>
      </c>
      <c r="D715">
        <v>25</v>
      </c>
      <c r="E715">
        <v>3</v>
      </c>
      <c r="F715">
        <v>6113.23</v>
      </c>
      <c r="G715" t="s">
        <v>11</v>
      </c>
      <c r="H715" t="s">
        <v>11</v>
      </c>
      <c r="I715" t="s">
        <v>247</v>
      </c>
      <c r="AB715" t="s">
        <v>1657</v>
      </c>
      <c r="AC715">
        <v>43.35</v>
      </c>
      <c r="AD715">
        <v>5.41</v>
      </c>
      <c r="AE715" t="s">
        <v>2382</v>
      </c>
      <c r="AF715" t="s">
        <v>2380</v>
      </c>
      <c r="AG715" t="s">
        <v>2383</v>
      </c>
      <c r="AH715">
        <v>1</v>
      </c>
      <c r="AI715" t="s">
        <v>2380</v>
      </c>
      <c r="BD715" t="s">
        <v>747</v>
      </c>
      <c r="BE715">
        <v>1991</v>
      </c>
      <c r="BF715" t="s">
        <v>10</v>
      </c>
      <c r="BG715">
        <v>25</v>
      </c>
      <c r="BH715">
        <v>3</v>
      </c>
      <c r="BI715">
        <v>6113.23</v>
      </c>
      <c r="BJ715" t="s">
        <v>11</v>
      </c>
      <c r="BK715" t="s">
        <v>11</v>
      </c>
      <c r="BL715" t="s">
        <v>247</v>
      </c>
      <c r="CB715" t="s">
        <v>2380</v>
      </c>
    </row>
    <row r="716" spans="1:80" x14ac:dyDescent="0.3">
      <c r="A716" t="s">
        <v>748</v>
      </c>
      <c r="B716">
        <v>1983</v>
      </c>
      <c r="C716" t="s">
        <v>35</v>
      </c>
      <c r="D716">
        <v>11</v>
      </c>
      <c r="E716">
        <v>1</v>
      </c>
      <c r="F716">
        <v>6117.49</v>
      </c>
      <c r="G716" t="s">
        <v>11</v>
      </c>
      <c r="H716" t="s">
        <v>12</v>
      </c>
      <c r="I716" t="s">
        <v>23</v>
      </c>
      <c r="AB716" t="s">
        <v>1656</v>
      </c>
      <c r="AC716">
        <v>36.15</v>
      </c>
      <c r="AD716">
        <v>8.0500000000000007</v>
      </c>
      <c r="AE716" t="s">
        <v>2380</v>
      </c>
      <c r="AF716" t="s">
        <v>2380</v>
      </c>
      <c r="AG716" t="s">
        <v>2380</v>
      </c>
      <c r="AH716" t="s">
        <v>2381</v>
      </c>
      <c r="AI716" t="s">
        <v>2380</v>
      </c>
      <c r="BD716" t="s">
        <v>748</v>
      </c>
      <c r="BE716">
        <v>1983</v>
      </c>
      <c r="BF716" t="s">
        <v>35</v>
      </c>
      <c r="BG716">
        <v>11</v>
      </c>
      <c r="BH716">
        <v>1</v>
      </c>
      <c r="BI716">
        <v>6117.49</v>
      </c>
      <c r="BJ716" t="s">
        <v>11</v>
      </c>
      <c r="BK716" t="s">
        <v>12</v>
      </c>
      <c r="BL716" t="s">
        <v>23</v>
      </c>
      <c r="CB716" t="s">
        <v>2380</v>
      </c>
    </row>
    <row r="717" spans="1:80" x14ac:dyDescent="0.3">
      <c r="A717" t="s">
        <v>749</v>
      </c>
      <c r="B717">
        <v>1983</v>
      </c>
      <c r="C717" t="s">
        <v>15</v>
      </c>
      <c r="D717">
        <v>16</v>
      </c>
      <c r="E717">
        <v>1</v>
      </c>
      <c r="F717">
        <v>6123.57</v>
      </c>
      <c r="G717" t="s">
        <v>12</v>
      </c>
      <c r="H717" t="s">
        <v>11</v>
      </c>
      <c r="I717" t="s">
        <v>23</v>
      </c>
      <c r="AB717" t="s">
        <v>1655</v>
      </c>
      <c r="AC717">
        <v>44.98</v>
      </c>
      <c r="AD717">
        <v>5.94</v>
      </c>
      <c r="AE717" t="s">
        <v>2380</v>
      </c>
      <c r="AF717" t="s">
        <v>2380</v>
      </c>
      <c r="AG717" t="s">
        <v>2380</v>
      </c>
      <c r="AH717">
        <v>1</v>
      </c>
      <c r="AI717" t="s">
        <v>2380</v>
      </c>
      <c r="BD717" t="s">
        <v>749</v>
      </c>
      <c r="BE717">
        <v>1983</v>
      </c>
      <c r="BF717" t="s">
        <v>15</v>
      </c>
      <c r="BG717">
        <v>16</v>
      </c>
      <c r="BH717">
        <v>1</v>
      </c>
      <c r="BI717">
        <v>6123.57</v>
      </c>
      <c r="BJ717" t="s">
        <v>12</v>
      </c>
      <c r="BK717" t="s">
        <v>11</v>
      </c>
      <c r="BL717" t="s">
        <v>23</v>
      </c>
      <c r="CB717" t="s">
        <v>2380</v>
      </c>
    </row>
    <row r="718" spans="1:80" x14ac:dyDescent="0.3">
      <c r="A718" t="s">
        <v>750</v>
      </c>
      <c r="B718">
        <v>1990</v>
      </c>
      <c r="C718" t="s">
        <v>35</v>
      </c>
      <c r="D718">
        <v>18</v>
      </c>
      <c r="E718">
        <v>3</v>
      </c>
      <c r="F718">
        <v>6128.8</v>
      </c>
      <c r="G718" t="s">
        <v>11</v>
      </c>
      <c r="H718" t="s">
        <v>12</v>
      </c>
      <c r="I718" t="s">
        <v>23</v>
      </c>
      <c r="AB718" t="s">
        <v>1654</v>
      </c>
      <c r="AC718">
        <v>38.28</v>
      </c>
      <c r="AD718">
        <v>5.51</v>
      </c>
      <c r="AE718" t="s">
        <v>2380</v>
      </c>
      <c r="AF718" t="s">
        <v>2382</v>
      </c>
      <c r="AG718" t="s">
        <v>2380</v>
      </c>
      <c r="AH718">
        <v>1</v>
      </c>
      <c r="AI718" t="s">
        <v>2380</v>
      </c>
      <c r="BD718" t="s">
        <v>750</v>
      </c>
      <c r="BE718">
        <v>1990</v>
      </c>
      <c r="BF718" t="s">
        <v>35</v>
      </c>
      <c r="BG718">
        <v>18</v>
      </c>
      <c r="BH718">
        <v>3</v>
      </c>
      <c r="BI718">
        <v>6128.8</v>
      </c>
      <c r="BJ718" t="s">
        <v>11</v>
      </c>
      <c r="BK718" t="s">
        <v>12</v>
      </c>
      <c r="BL718" t="s">
        <v>23</v>
      </c>
      <c r="CB718" t="s">
        <v>2380</v>
      </c>
    </row>
    <row r="719" spans="1:80" x14ac:dyDescent="0.3">
      <c r="A719" t="s">
        <v>751</v>
      </c>
      <c r="B719">
        <v>1969</v>
      </c>
      <c r="C719" t="s">
        <v>15</v>
      </c>
      <c r="D719">
        <v>9</v>
      </c>
      <c r="E719">
        <v>0</v>
      </c>
      <c r="F719">
        <v>6138.5</v>
      </c>
      <c r="G719" t="s">
        <v>11</v>
      </c>
      <c r="H719" t="s">
        <v>11</v>
      </c>
      <c r="I719" t="s">
        <v>42</v>
      </c>
      <c r="AB719" t="s">
        <v>1653</v>
      </c>
      <c r="AC719">
        <v>32.299999999999997</v>
      </c>
      <c r="AD719">
        <v>6.55</v>
      </c>
      <c r="AE719" t="s">
        <v>2382</v>
      </c>
      <c r="AF719" t="s">
        <v>2380</v>
      </c>
      <c r="AG719" t="s">
        <v>2380</v>
      </c>
      <c r="AH719">
        <v>2</v>
      </c>
      <c r="AI719" t="s">
        <v>2380</v>
      </c>
      <c r="BD719" t="s">
        <v>751</v>
      </c>
      <c r="BE719">
        <v>1969</v>
      </c>
      <c r="BF719" t="s">
        <v>15</v>
      </c>
      <c r="BG719">
        <v>9</v>
      </c>
      <c r="BH719">
        <v>0</v>
      </c>
      <c r="BI719">
        <v>6138.5</v>
      </c>
      <c r="BJ719" t="s">
        <v>11</v>
      </c>
      <c r="BK719" t="s">
        <v>11</v>
      </c>
      <c r="BL719" t="s">
        <v>42</v>
      </c>
      <c r="CB719" t="s">
        <v>2380</v>
      </c>
    </row>
    <row r="720" spans="1:80" x14ac:dyDescent="0.3">
      <c r="A720" t="s">
        <v>752</v>
      </c>
      <c r="B720">
        <v>1978</v>
      </c>
      <c r="C720" t="s">
        <v>20</v>
      </c>
      <c r="D720">
        <v>5</v>
      </c>
      <c r="E720">
        <v>2</v>
      </c>
      <c r="F720">
        <v>6138.58</v>
      </c>
      <c r="G720" t="s">
        <v>11</v>
      </c>
      <c r="H720" t="s">
        <v>16</v>
      </c>
      <c r="I720" t="s">
        <v>13</v>
      </c>
      <c r="AB720" t="s">
        <v>1652</v>
      </c>
      <c r="AC720">
        <v>39.51</v>
      </c>
      <c r="AD720">
        <v>5.79</v>
      </c>
      <c r="AE720" t="s">
        <v>2382</v>
      </c>
      <c r="AF720" t="s">
        <v>2380</v>
      </c>
      <c r="AG720" t="s">
        <v>2380</v>
      </c>
      <c r="AH720" t="s">
        <v>2381</v>
      </c>
      <c r="AI720" t="s">
        <v>2380</v>
      </c>
      <c r="BD720" t="s">
        <v>752</v>
      </c>
      <c r="BE720">
        <v>1978</v>
      </c>
      <c r="BF720" t="s">
        <v>20</v>
      </c>
      <c r="BG720">
        <v>5</v>
      </c>
      <c r="BH720">
        <v>2</v>
      </c>
      <c r="BI720">
        <v>6138.58</v>
      </c>
      <c r="BJ720" t="s">
        <v>11</v>
      </c>
      <c r="BK720" t="s">
        <v>16</v>
      </c>
      <c r="BL720" t="s">
        <v>13</v>
      </c>
      <c r="CB720" t="s">
        <v>2380</v>
      </c>
    </row>
    <row r="721" spans="1:80" x14ac:dyDescent="0.3">
      <c r="A721" t="s">
        <v>753</v>
      </c>
      <c r="B721">
        <v>1976</v>
      </c>
      <c r="C721" t="s">
        <v>30</v>
      </c>
      <c r="D721">
        <v>12</v>
      </c>
      <c r="E721">
        <v>2</v>
      </c>
      <c r="F721">
        <v>6139.14</v>
      </c>
      <c r="G721" t="s">
        <v>11</v>
      </c>
      <c r="H721" t="s">
        <v>12</v>
      </c>
      <c r="I721" t="s">
        <v>13</v>
      </c>
      <c r="AB721" t="s">
        <v>1651</v>
      </c>
      <c r="AC721">
        <v>50.46</v>
      </c>
      <c r="AD721">
        <v>4.5599999999999996</v>
      </c>
      <c r="AE721" t="s">
        <v>2380</v>
      </c>
      <c r="AF721" t="s">
        <v>2380</v>
      </c>
      <c r="AG721" t="s">
        <v>2380</v>
      </c>
      <c r="AH721" t="s">
        <v>2381</v>
      </c>
      <c r="AI721" t="s">
        <v>2380</v>
      </c>
      <c r="BD721" t="s">
        <v>753</v>
      </c>
      <c r="BE721">
        <v>1976</v>
      </c>
      <c r="BF721" t="s">
        <v>30</v>
      </c>
      <c r="BG721">
        <v>12</v>
      </c>
      <c r="BH721">
        <v>2</v>
      </c>
      <c r="BI721">
        <v>6139.14</v>
      </c>
      <c r="BJ721" t="s">
        <v>11</v>
      </c>
      <c r="BK721" t="s">
        <v>12</v>
      </c>
      <c r="BL721" t="s">
        <v>13</v>
      </c>
      <c r="CB721" t="s">
        <v>2380</v>
      </c>
    </row>
    <row r="722" spans="1:80" x14ac:dyDescent="0.3">
      <c r="A722" t="s">
        <v>754</v>
      </c>
      <c r="B722">
        <v>1970</v>
      </c>
      <c r="C722" t="s">
        <v>37</v>
      </c>
      <c r="D722">
        <v>14</v>
      </c>
      <c r="E722">
        <v>0</v>
      </c>
      <c r="F722">
        <v>6147.12</v>
      </c>
      <c r="G722" t="s">
        <v>11</v>
      </c>
      <c r="H722" t="s">
        <v>12</v>
      </c>
      <c r="I722" t="s">
        <v>23</v>
      </c>
      <c r="AB722" t="s">
        <v>1650</v>
      </c>
      <c r="AC722">
        <v>31.73</v>
      </c>
      <c r="AD722">
        <v>7</v>
      </c>
      <c r="AE722" t="s">
        <v>2380</v>
      </c>
      <c r="AF722" t="s">
        <v>2380</v>
      </c>
      <c r="AG722" t="s">
        <v>2380</v>
      </c>
      <c r="AH722" t="s">
        <v>2381</v>
      </c>
      <c r="AI722" t="s">
        <v>2380</v>
      </c>
      <c r="BD722" t="s">
        <v>754</v>
      </c>
      <c r="BE722">
        <v>1970</v>
      </c>
      <c r="BF722" t="s">
        <v>37</v>
      </c>
      <c r="BG722">
        <v>14</v>
      </c>
      <c r="BH722">
        <v>0</v>
      </c>
      <c r="BI722">
        <v>6147.12</v>
      </c>
      <c r="BJ722" t="s">
        <v>11</v>
      </c>
      <c r="BK722" t="s">
        <v>12</v>
      </c>
      <c r="BL722" t="s">
        <v>23</v>
      </c>
      <c r="CB722" t="s">
        <v>2380</v>
      </c>
    </row>
    <row r="723" spans="1:80" x14ac:dyDescent="0.3">
      <c r="A723" t="s">
        <v>755</v>
      </c>
      <c r="B723">
        <v>1973</v>
      </c>
      <c r="C723" t="s">
        <v>15</v>
      </c>
      <c r="D723">
        <v>6</v>
      </c>
      <c r="E723">
        <v>0</v>
      </c>
      <c r="F723">
        <v>6152.05</v>
      </c>
      <c r="G723" t="s">
        <v>11</v>
      </c>
      <c r="H723" t="s">
        <v>12</v>
      </c>
      <c r="I723" t="s">
        <v>13</v>
      </c>
      <c r="AB723" t="s">
        <v>1649</v>
      </c>
      <c r="AC723">
        <v>32.1</v>
      </c>
      <c r="AD723">
        <v>6.57</v>
      </c>
      <c r="AE723" t="s">
        <v>2382</v>
      </c>
      <c r="AF723" t="s">
        <v>2380</v>
      </c>
      <c r="AG723" t="s">
        <v>2383</v>
      </c>
      <c r="AH723">
        <v>1</v>
      </c>
      <c r="AI723" t="s">
        <v>2380</v>
      </c>
      <c r="BD723" t="s">
        <v>755</v>
      </c>
      <c r="BE723">
        <v>1973</v>
      </c>
      <c r="BF723" t="s">
        <v>15</v>
      </c>
      <c r="BG723">
        <v>6</v>
      </c>
      <c r="BH723">
        <v>0</v>
      </c>
      <c r="BI723">
        <v>6152.05</v>
      </c>
      <c r="BJ723" t="s">
        <v>11</v>
      </c>
      <c r="BK723" t="s">
        <v>12</v>
      </c>
      <c r="BL723" t="s">
        <v>13</v>
      </c>
      <c r="CB723" t="s">
        <v>2380</v>
      </c>
    </row>
    <row r="724" spans="1:80" x14ac:dyDescent="0.3">
      <c r="A724" t="s">
        <v>756</v>
      </c>
      <c r="B724">
        <v>1985</v>
      </c>
      <c r="C724" t="s">
        <v>37</v>
      </c>
      <c r="D724">
        <v>15</v>
      </c>
      <c r="E724">
        <v>3</v>
      </c>
      <c r="F724">
        <v>6159.57</v>
      </c>
      <c r="G724" t="s">
        <v>11</v>
      </c>
      <c r="H724" t="s">
        <v>16</v>
      </c>
      <c r="I724" t="s">
        <v>23</v>
      </c>
      <c r="AB724" t="s">
        <v>1648</v>
      </c>
      <c r="AC724">
        <v>27.83</v>
      </c>
      <c r="AD724">
        <v>11.61</v>
      </c>
      <c r="AE724" t="s">
        <v>2382</v>
      </c>
      <c r="AF724" t="s">
        <v>2380</v>
      </c>
      <c r="AG724" t="s">
        <v>2383</v>
      </c>
      <c r="AH724">
        <v>1</v>
      </c>
      <c r="AI724" t="s">
        <v>2380</v>
      </c>
      <c r="BD724" t="s">
        <v>756</v>
      </c>
      <c r="BE724">
        <v>1985</v>
      </c>
      <c r="BF724" t="s">
        <v>37</v>
      </c>
      <c r="BG724">
        <v>15</v>
      </c>
      <c r="BH724">
        <v>3</v>
      </c>
      <c r="BI724">
        <v>6159.57</v>
      </c>
      <c r="BJ724" t="s">
        <v>11</v>
      </c>
      <c r="BK724" t="s">
        <v>16</v>
      </c>
      <c r="BL724" t="s">
        <v>23</v>
      </c>
      <c r="CB724" t="s">
        <v>2380</v>
      </c>
    </row>
    <row r="725" spans="1:80" x14ac:dyDescent="0.3">
      <c r="A725" t="s">
        <v>757</v>
      </c>
      <c r="B725">
        <v>1984</v>
      </c>
      <c r="C725" t="s">
        <v>37</v>
      </c>
      <c r="D725">
        <v>6</v>
      </c>
      <c r="E725">
        <v>3</v>
      </c>
      <c r="F725">
        <v>6170.96</v>
      </c>
      <c r="G725" t="s">
        <v>11</v>
      </c>
      <c r="H725" t="s">
        <v>16</v>
      </c>
      <c r="I725" t="s">
        <v>13</v>
      </c>
      <c r="AB725" t="s">
        <v>1647</v>
      </c>
      <c r="AC725">
        <v>27.72</v>
      </c>
      <c r="AD725">
        <v>8.16</v>
      </c>
      <c r="AE725" t="s">
        <v>2382</v>
      </c>
      <c r="AF725" t="s">
        <v>2380</v>
      </c>
      <c r="AG725" t="s">
        <v>2383</v>
      </c>
      <c r="AH725">
        <v>1</v>
      </c>
      <c r="AI725" t="s">
        <v>2380</v>
      </c>
      <c r="BD725" t="s">
        <v>757</v>
      </c>
      <c r="BE725">
        <v>1984</v>
      </c>
      <c r="BF725" t="s">
        <v>37</v>
      </c>
      <c r="BG725">
        <v>6</v>
      </c>
      <c r="BH725">
        <v>3</v>
      </c>
      <c r="BI725">
        <v>6170.96</v>
      </c>
      <c r="BJ725" t="s">
        <v>11</v>
      </c>
      <c r="BK725" t="s">
        <v>16</v>
      </c>
      <c r="BL725" t="s">
        <v>13</v>
      </c>
      <c r="CB725" t="s">
        <v>2380</v>
      </c>
    </row>
    <row r="726" spans="1:80" x14ac:dyDescent="0.3">
      <c r="A726" t="s">
        <v>758</v>
      </c>
      <c r="B726">
        <v>1985</v>
      </c>
      <c r="C726" t="s">
        <v>35</v>
      </c>
      <c r="D726">
        <v>9</v>
      </c>
      <c r="E726">
        <v>3</v>
      </c>
      <c r="F726">
        <v>6183.32</v>
      </c>
      <c r="G726" t="s">
        <v>11</v>
      </c>
      <c r="H726" t="s">
        <v>11</v>
      </c>
      <c r="I726" t="s">
        <v>23</v>
      </c>
      <c r="AB726" t="s">
        <v>1646</v>
      </c>
      <c r="AC726">
        <v>36.765000000000001</v>
      </c>
      <c r="AD726">
        <v>4.4800000000000004</v>
      </c>
      <c r="AE726" t="s">
        <v>2382</v>
      </c>
      <c r="AF726" t="s">
        <v>2380</v>
      </c>
      <c r="AG726" t="s">
        <v>2380</v>
      </c>
      <c r="AH726">
        <v>2</v>
      </c>
      <c r="AI726" t="s">
        <v>2380</v>
      </c>
      <c r="BD726" t="s">
        <v>758</v>
      </c>
      <c r="BE726">
        <v>1985</v>
      </c>
      <c r="BF726" t="s">
        <v>35</v>
      </c>
      <c r="BG726">
        <v>9</v>
      </c>
      <c r="BH726">
        <v>3</v>
      </c>
      <c r="BI726">
        <v>6183.32</v>
      </c>
      <c r="BJ726" t="s">
        <v>11</v>
      </c>
      <c r="BK726" t="s">
        <v>11</v>
      </c>
      <c r="BL726" t="s">
        <v>23</v>
      </c>
      <c r="CB726" t="s">
        <v>2380</v>
      </c>
    </row>
    <row r="727" spans="1:80" x14ac:dyDescent="0.3">
      <c r="A727" t="s">
        <v>759</v>
      </c>
      <c r="B727">
        <v>1970</v>
      </c>
      <c r="C727" t="s">
        <v>37</v>
      </c>
      <c r="D727">
        <v>5</v>
      </c>
      <c r="E727">
        <v>0</v>
      </c>
      <c r="F727">
        <v>6183.46</v>
      </c>
      <c r="G727" t="s">
        <v>11</v>
      </c>
      <c r="H727" t="s">
        <v>11</v>
      </c>
      <c r="I727" t="s">
        <v>23</v>
      </c>
      <c r="AB727" t="s">
        <v>1645</v>
      </c>
      <c r="AC727">
        <v>48.36</v>
      </c>
      <c r="AD727">
        <v>4.08</v>
      </c>
      <c r="AE727" t="s">
        <v>2380</v>
      </c>
      <c r="AF727" t="s">
        <v>2380</v>
      </c>
      <c r="AG727" t="s">
        <v>2380</v>
      </c>
      <c r="AH727" t="s">
        <v>2381</v>
      </c>
      <c r="AI727" t="s">
        <v>2380</v>
      </c>
      <c r="BD727" t="s">
        <v>759</v>
      </c>
      <c r="BE727">
        <v>1970</v>
      </c>
      <c r="BF727" t="s">
        <v>37</v>
      </c>
      <c r="BG727">
        <v>5</v>
      </c>
      <c r="BH727">
        <v>0</v>
      </c>
      <c r="BI727">
        <v>6183.46</v>
      </c>
      <c r="BJ727" t="s">
        <v>11</v>
      </c>
      <c r="BK727" t="s">
        <v>11</v>
      </c>
      <c r="BL727" t="s">
        <v>23</v>
      </c>
      <c r="CB727" t="s">
        <v>2380</v>
      </c>
    </row>
    <row r="728" spans="1:80" x14ac:dyDescent="0.3">
      <c r="A728" t="s">
        <v>760</v>
      </c>
      <c r="B728">
        <v>1988</v>
      </c>
      <c r="C728" t="s">
        <v>15</v>
      </c>
      <c r="D728">
        <v>1</v>
      </c>
      <c r="E728">
        <v>3</v>
      </c>
      <c r="F728">
        <v>6184.3</v>
      </c>
      <c r="G728" t="s">
        <v>11</v>
      </c>
      <c r="H728" t="s">
        <v>12</v>
      </c>
      <c r="I728" t="s">
        <v>13</v>
      </c>
      <c r="AB728" t="s">
        <v>1644</v>
      </c>
      <c r="AC728">
        <v>31.445</v>
      </c>
      <c r="AD728">
        <v>4.4000000000000004</v>
      </c>
      <c r="AE728" t="s">
        <v>2382</v>
      </c>
      <c r="AF728" t="s">
        <v>2380</v>
      </c>
      <c r="AG728" t="s">
        <v>2380</v>
      </c>
      <c r="AH728">
        <v>2</v>
      </c>
      <c r="AI728" t="s">
        <v>2380</v>
      </c>
      <c r="BD728" t="s">
        <v>760</v>
      </c>
      <c r="BE728">
        <v>1988</v>
      </c>
      <c r="BF728" t="s">
        <v>15</v>
      </c>
      <c r="BG728">
        <v>1</v>
      </c>
      <c r="BH728">
        <v>3</v>
      </c>
      <c r="BI728">
        <v>6184.3</v>
      </c>
      <c r="BJ728" t="s">
        <v>11</v>
      </c>
      <c r="BK728" t="s">
        <v>12</v>
      </c>
      <c r="BL728" t="s">
        <v>13</v>
      </c>
      <c r="CB728" t="s">
        <v>2380</v>
      </c>
    </row>
    <row r="729" spans="1:80" x14ac:dyDescent="0.3">
      <c r="A729" t="s">
        <v>761</v>
      </c>
      <c r="B729">
        <v>1981</v>
      </c>
      <c r="C729" t="s">
        <v>15</v>
      </c>
      <c r="D729">
        <v>22</v>
      </c>
      <c r="E729">
        <v>0</v>
      </c>
      <c r="F729">
        <v>6185.32</v>
      </c>
      <c r="G729" t="s">
        <v>11</v>
      </c>
      <c r="H729" t="s">
        <v>16</v>
      </c>
      <c r="I729" t="s">
        <v>13</v>
      </c>
      <c r="AB729" t="s">
        <v>1643</v>
      </c>
      <c r="AC729">
        <v>27.55</v>
      </c>
      <c r="AD729">
        <v>9.02</v>
      </c>
      <c r="AE729" t="s">
        <v>2380</v>
      </c>
      <c r="AF729" t="s">
        <v>2380</v>
      </c>
      <c r="AG729" t="s">
        <v>2380</v>
      </c>
      <c r="AH729" t="s">
        <v>2381</v>
      </c>
      <c r="AI729" t="s">
        <v>2380</v>
      </c>
      <c r="BD729" t="s">
        <v>761</v>
      </c>
      <c r="BE729">
        <v>1981</v>
      </c>
      <c r="BF729" t="s">
        <v>15</v>
      </c>
      <c r="BG729">
        <v>22</v>
      </c>
      <c r="BH729">
        <v>0</v>
      </c>
      <c r="BI729">
        <v>6185.32</v>
      </c>
      <c r="BJ729" t="s">
        <v>11</v>
      </c>
      <c r="BK729" t="s">
        <v>16</v>
      </c>
      <c r="BL729" t="s">
        <v>13</v>
      </c>
      <c r="CB729" t="s">
        <v>2380</v>
      </c>
    </row>
    <row r="730" spans="1:80" x14ac:dyDescent="0.3">
      <c r="A730" t="s">
        <v>762</v>
      </c>
      <c r="B730">
        <v>1981</v>
      </c>
      <c r="C730" t="s">
        <v>37</v>
      </c>
      <c r="D730">
        <v>1</v>
      </c>
      <c r="E730">
        <v>0</v>
      </c>
      <c r="F730">
        <v>6186.13</v>
      </c>
      <c r="G730" t="s">
        <v>11</v>
      </c>
      <c r="H730" t="s">
        <v>12</v>
      </c>
      <c r="I730" t="s">
        <v>42</v>
      </c>
      <c r="AB730" t="s">
        <v>1642</v>
      </c>
      <c r="AC730">
        <v>33.11</v>
      </c>
      <c r="AD730">
        <v>8.06</v>
      </c>
      <c r="AE730" t="s">
        <v>2380</v>
      </c>
      <c r="AF730" t="s">
        <v>2380</v>
      </c>
      <c r="AG730" t="s">
        <v>2380</v>
      </c>
      <c r="AH730" t="s">
        <v>2381</v>
      </c>
      <c r="AI730" t="s">
        <v>2380</v>
      </c>
      <c r="BD730" t="s">
        <v>762</v>
      </c>
      <c r="BE730">
        <v>1981</v>
      </c>
      <c r="BF730" t="s">
        <v>37</v>
      </c>
      <c r="BG730">
        <v>1</v>
      </c>
      <c r="BH730">
        <v>0</v>
      </c>
      <c r="BI730">
        <v>6186.13</v>
      </c>
      <c r="BJ730" t="s">
        <v>11</v>
      </c>
      <c r="BK730" t="s">
        <v>12</v>
      </c>
      <c r="BL730" t="s">
        <v>42</v>
      </c>
      <c r="CB730" t="s">
        <v>2380</v>
      </c>
    </row>
    <row r="731" spans="1:80" x14ac:dyDescent="0.3">
      <c r="A731" t="s">
        <v>763</v>
      </c>
      <c r="B731">
        <v>1988</v>
      </c>
      <c r="C731" t="s">
        <v>37</v>
      </c>
      <c r="D731">
        <v>23</v>
      </c>
      <c r="E731">
        <v>3</v>
      </c>
      <c r="F731">
        <v>6196.45</v>
      </c>
      <c r="G731" t="s">
        <v>11</v>
      </c>
      <c r="H731" t="s">
        <v>16</v>
      </c>
      <c r="I731" t="s">
        <v>42</v>
      </c>
      <c r="AB731" t="s">
        <v>1641</v>
      </c>
      <c r="AC731">
        <v>36.85</v>
      </c>
      <c r="AD731">
        <v>6.21</v>
      </c>
      <c r="AE731" t="s">
        <v>2382</v>
      </c>
      <c r="AF731" t="s">
        <v>2380</v>
      </c>
      <c r="AG731" t="s">
        <v>2380</v>
      </c>
      <c r="AH731">
        <v>2</v>
      </c>
      <c r="AI731" t="s">
        <v>2380</v>
      </c>
      <c r="BD731" t="s">
        <v>763</v>
      </c>
      <c r="BE731">
        <v>1988</v>
      </c>
      <c r="BF731" t="s">
        <v>37</v>
      </c>
      <c r="BG731">
        <v>23</v>
      </c>
      <c r="BH731">
        <v>3</v>
      </c>
      <c r="BI731">
        <v>6196.45</v>
      </c>
      <c r="BJ731" t="s">
        <v>11</v>
      </c>
      <c r="BK731" t="s">
        <v>16</v>
      </c>
      <c r="BL731" t="s">
        <v>42</v>
      </c>
      <c r="CB731" t="s">
        <v>2380</v>
      </c>
    </row>
    <row r="732" spans="1:80" x14ac:dyDescent="0.3">
      <c r="A732" t="s">
        <v>764</v>
      </c>
      <c r="B732">
        <v>1985</v>
      </c>
      <c r="C732" t="s">
        <v>10</v>
      </c>
      <c r="D732">
        <v>22</v>
      </c>
      <c r="E732">
        <v>2</v>
      </c>
      <c r="F732">
        <v>6198.75</v>
      </c>
      <c r="G732" t="s">
        <v>11</v>
      </c>
      <c r="H732" t="s">
        <v>16</v>
      </c>
      <c r="I732" t="s">
        <v>23</v>
      </c>
      <c r="AB732" t="s">
        <v>1640</v>
      </c>
      <c r="AC732">
        <v>36.299999999999997</v>
      </c>
      <c r="AD732">
        <v>5.79</v>
      </c>
      <c r="AE732" t="s">
        <v>2382</v>
      </c>
      <c r="AF732" t="s">
        <v>2380</v>
      </c>
      <c r="AG732" t="s">
        <v>2380</v>
      </c>
      <c r="AH732">
        <v>2</v>
      </c>
      <c r="AI732" t="s">
        <v>2380</v>
      </c>
      <c r="BD732" t="s">
        <v>764</v>
      </c>
      <c r="BE732">
        <v>1985</v>
      </c>
      <c r="BF732" t="s">
        <v>10</v>
      </c>
      <c r="BG732">
        <v>22</v>
      </c>
      <c r="BH732">
        <v>2</v>
      </c>
      <c r="BI732">
        <v>6198.75</v>
      </c>
      <c r="BJ732" t="s">
        <v>11</v>
      </c>
      <c r="BK732" t="s">
        <v>16</v>
      </c>
      <c r="BL732" t="s">
        <v>23</v>
      </c>
      <c r="CB732" t="s">
        <v>2380</v>
      </c>
    </row>
    <row r="733" spans="1:80" x14ac:dyDescent="0.3">
      <c r="A733" t="s">
        <v>31</v>
      </c>
      <c r="B733">
        <v>1985</v>
      </c>
      <c r="C733" t="s">
        <v>30</v>
      </c>
      <c r="D733">
        <v>20</v>
      </c>
      <c r="E733">
        <v>2</v>
      </c>
      <c r="F733">
        <v>6203.9</v>
      </c>
      <c r="G733" t="s">
        <v>16</v>
      </c>
      <c r="H733" t="s">
        <v>11</v>
      </c>
      <c r="I733" t="s">
        <v>23</v>
      </c>
      <c r="AB733" t="s">
        <v>1639</v>
      </c>
      <c r="AC733">
        <v>45.34</v>
      </c>
      <c r="AD733">
        <v>5.69</v>
      </c>
      <c r="AE733" t="s">
        <v>2382</v>
      </c>
      <c r="AF733" t="s">
        <v>2380</v>
      </c>
      <c r="AG733" t="s">
        <v>2380</v>
      </c>
      <c r="AH733" t="s">
        <v>2381</v>
      </c>
      <c r="AI733" t="s">
        <v>2380</v>
      </c>
      <c r="BD733" t="s">
        <v>31</v>
      </c>
      <c r="BE733">
        <v>1985</v>
      </c>
      <c r="BF733" t="s">
        <v>30</v>
      </c>
      <c r="BG733">
        <v>20</v>
      </c>
      <c r="BH733">
        <v>2</v>
      </c>
      <c r="BI733">
        <v>6203.9</v>
      </c>
      <c r="BJ733" t="s">
        <v>16</v>
      </c>
      <c r="BK733" t="s">
        <v>11</v>
      </c>
      <c r="BL733" t="s">
        <v>23</v>
      </c>
      <c r="CB733" t="s">
        <v>2380</v>
      </c>
    </row>
    <row r="734" spans="1:80" x14ac:dyDescent="0.3">
      <c r="A734" t="s">
        <v>765</v>
      </c>
      <c r="B734">
        <v>1985</v>
      </c>
      <c r="C734" t="s">
        <v>20</v>
      </c>
      <c r="D734">
        <v>22</v>
      </c>
      <c r="E734">
        <v>2</v>
      </c>
      <c r="F734">
        <v>6203.9</v>
      </c>
      <c r="G734" t="s">
        <v>11</v>
      </c>
      <c r="H734" t="s">
        <v>11</v>
      </c>
      <c r="I734" t="s">
        <v>23</v>
      </c>
      <c r="AB734" t="s">
        <v>1638</v>
      </c>
      <c r="AC734">
        <v>31.8</v>
      </c>
      <c r="AD734">
        <v>5.36</v>
      </c>
      <c r="AE734" t="s">
        <v>2382</v>
      </c>
      <c r="AF734" t="s">
        <v>2380</v>
      </c>
      <c r="AG734" t="s">
        <v>2380</v>
      </c>
      <c r="AH734">
        <v>2</v>
      </c>
      <c r="AI734" t="s">
        <v>2380</v>
      </c>
      <c r="BD734" t="s">
        <v>765</v>
      </c>
      <c r="BE734">
        <v>1985</v>
      </c>
      <c r="BF734" t="s">
        <v>20</v>
      </c>
      <c r="BG734">
        <v>22</v>
      </c>
      <c r="BH734">
        <v>2</v>
      </c>
      <c r="BI734">
        <v>6203.9</v>
      </c>
      <c r="BJ734" t="s">
        <v>11</v>
      </c>
      <c r="BK734" t="s">
        <v>11</v>
      </c>
      <c r="BL734" t="s">
        <v>23</v>
      </c>
      <c r="CB734" t="s">
        <v>2380</v>
      </c>
    </row>
    <row r="735" spans="1:80" x14ac:dyDescent="0.3">
      <c r="A735" t="s">
        <v>766</v>
      </c>
      <c r="B735">
        <v>1999</v>
      </c>
      <c r="C735" t="s">
        <v>20</v>
      </c>
      <c r="D735">
        <v>10</v>
      </c>
      <c r="E735">
        <v>0</v>
      </c>
      <c r="F735">
        <v>6207.26</v>
      </c>
      <c r="G735" t="s">
        <v>11</v>
      </c>
      <c r="H735" t="s">
        <v>11</v>
      </c>
      <c r="I735" t="s">
        <v>535</v>
      </c>
      <c r="AB735" t="s">
        <v>1637</v>
      </c>
      <c r="AC735">
        <v>41.02</v>
      </c>
      <c r="AD735">
        <v>11.37</v>
      </c>
      <c r="AE735" t="s">
        <v>2380</v>
      </c>
      <c r="AF735" t="s">
        <v>2380</v>
      </c>
      <c r="AG735" t="s">
        <v>2380</v>
      </c>
      <c r="AH735" t="s">
        <v>2381</v>
      </c>
      <c r="AI735" t="s">
        <v>2380</v>
      </c>
      <c r="BD735" t="s">
        <v>766</v>
      </c>
      <c r="BE735">
        <v>1999</v>
      </c>
      <c r="BF735" t="s">
        <v>20</v>
      </c>
      <c r="BG735">
        <v>10</v>
      </c>
      <c r="BH735">
        <v>0</v>
      </c>
      <c r="BI735">
        <v>6207.26</v>
      </c>
      <c r="BJ735" t="s">
        <v>11</v>
      </c>
      <c r="BK735" t="s">
        <v>11</v>
      </c>
      <c r="BL735" t="s">
        <v>535</v>
      </c>
      <c r="CB735" t="s">
        <v>2380</v>
      </c>
    </row>
    <row r="736" spans="1:80" x14ac:dyDescent="0.3">
      <c r="A736" t="s">
        <v>767</v>
      </c>
      <c r="B736">
        <v>1992</v>
      </c>
      <c r="C736" t="s">
        <v>35</v>
      </c>
      <c r="D736">
        <v>12</v>
      </c>
      <c r="E736">
        <v>0</v>
      </c>
      <c r="F736">
        <v>6208.5</v>
      </c>
      <c r="G736" t="s">
        <v>11</v>
      </c>
      <c r="H736" t="s">
        <v>16</v>
      </c>
      <c r="I736" t="s">
        <v>300</v>
      </c>
      <c r="AB736" t="s">
        <v>1636</v>
      </c>
      <c r="AC736">
        <v>32.68</v>
      </c>
      <c r="AD736">
        <v>11.87</v>
      </c>
      <c r="AE736" t="s">
        <v>2380</v>
      </c>
      <c r="AF736" t="s">
        <v>2380</v>
      </c>
      <c r="AG736" t="s">
        <v>2380</v>
      </c>
      <c r="AH736" t="s">
        <v>2381</v>
      </c>
      <c r="AI736" t="s">
        <v>2380</v>
      </c>
      <c r="BD736" t="s">
        <v>767</v>
      </c>
      <c r="BE736">
        <v>1992</v>
      </c>
      <c r="BF736" t="s">
        <v>35</v>
      </c>
      <c r="BG736">
        <v>12</v>
      </c>
      <c r="BH736">
        <v>0</v>
      </c>
      <c r="BI736">
        <v>6208.5</v>
      </c>
      <c r="BJ736" t="s">
        <v>11</v>
      </c>
      <c r="BK736" t="s">
        <v>16</v>
      </c>
      <c r="BL736" t="s">
        <v>300</v>
      </c>
      <c r="CB736" t="s">
        <v>2380</v>
      </c>
    </row>
    <row r="737" spans="1:80" x14ac:dyDescent="0.3">
      <c r="A737" t="s">
        <v>768</v>
      </c>
      <c r="B737">
        <v>1972</v>
      </c>
      <c r="C737" t="s">
        <v>18</v>
      </c>
      <c r="D737">
        <v>29</v>
      </c>
      <c r="E737">
        <v>0</v>
      </c>
      <c r="F737">
        <v>6219.93</v>
      </c>
      <c r="G737" t="s">
        <v>11</v>
      </c>
      <c r="H737" t="s">
        <v>11</v>
      </c>
      <c r="I737" t="s">
        <v>13</v>
      </c>
      <c r="AB737" t="s">
        <v>1635</v>
      </c>
      <c r="AC737">
        <v>21.7</v>
      </c>
      <c r="AD737">
        <v>4.9000000000000004</v>
      </c>
      <c r="AE737" t="s">
        <v>2380</v>
      </c>
      <c r="AF737" t="s">
        <v>2380</v>
      </c>
      <c r="AG737" t="s">
        <v>2383</v>
      </c>
      <c r="AH737">
        <v>1</v>
      </c>
      <c r="AI737" t="s">
        <v>2382</v>
      </c>
      <c r="BD737" t="s">
        <v>768</v>
      </c>
      <c r="BE737">
        <v>1972</v>
      </c>
      <c r="BF737" t="s">
        <v>18</v>
      </c>
      <c r="BG737">
        <v>29</v>
      </c>
      <c r="BH737">
        <v>0</v>
      </c>
      <c r="BI737">
        <v>6219.93</v>
      </c>
      <c r="BJ737" t="s">
        <v>11</v>
      </c>
      <c r="BK737" t="s">
        <v>11</v>
      </c>
      <c r="BL737" t="s">
        <v>13</v>
      </c>
      <c r="CB737" t="s">
        <v>2382</v>
      </c>
    </row>
    <row r="738" spans="1:80" x14ac:dyDescent="0.3">
      <c r="A738" t="s">
        <v>769</v>
      </c>
      <c r="B738">
        <v>1978</v>
      </c>
      <c r="C738" t="s">
        <v>20</v>
      </c>
      <c r="D738">
        <v>19</v>
      </c>
      <c r="E738">
        <v>2</v>
      </c>
      <c r="F738">
        <v>6236.95</v>
      </c>
      <c r="G738" t="s">
        <v>11</v>
      </c>
      <c r="H738" t="s">
        <v>11</v>
      </c>
      <c r="I738" t="s">
        <v>13</v>
      </c>
      <c r="AB738" t="s">
        <v>1634</v>
      </c>
      <c r="AC738">
        <v>40.479999999999997</v>
      </c>
      <c r="AD738">
        <v>6.7</v>
      </c>
      <c r="AE738" t="s">
        <v>2380</v>
      </c>
      <c r="AF738" t="s">
        <v>2380</v>
      </c>
      <c r="AG738" t="s">
        <v>2380</v>
      </c>
      <c r="AH738">
        <v>3</v>
      </c>
      <c r="AI738" t="s">
        <v>2380</v>
      </c>
      <c r="BD738" t="s">
        <v>769</v>
      </c>
      <c r="BE738">
        <v>1978</v>
      </c>
      <c r="BF738" t="s">
        <v>20</v>
      </c>
      <c r="BG738">
        <v>19</v>
      </c>
      <c r="BH738">
        <v>2</v>
      </c>
      <c r="BI738">
        <v>6236.95</v>
      </c>
      <c r="BJ738" t="s">
        <v>11</v>
      </c>
      <c r="BK738" t="s">
        <v>11</v>
      </c>
      <c r="BL738" t="s">
        <v>13</v>
      </c>
      <c r="CB738" t="s">
        <v>2380</v>
      </c>
    </row>
    <row r="739" spans="1:80" x14ac:dyDescent="0.3">
      <c r="A739" t="s">
        <v>770</v>
      </c>
      <c r="B739">
        <v>1983</v>
      </c>
      <c r="C739" t="s">
        <v>35</v>
      </c>
      <c r="D739">
        <v>11</v>
      </c>
      <c r="E739">
        <v>1</v>
      </c>
      <c r="F739">
        <v>6238.3</v>
      </c>
      <c r="G739" t="s">
        <v>11</v>
      </c>
      <c r="H739" t="s">
        <v>16</v>
      </c>
      <c r="I739" t="s">
        <v>42</v>
      </c>
      <c r="AB739" t="s">
        <v>1633</v>
      </c>
      <c r="AC739">
        <v>34.5</v>
      </c>
      <c r="AD739">
        <v>10.3</v>
      </c>
      <c r="AE739" t="s">
        <v>2380</v>
      </c>
      <c r="AF739" t="s">
        <v>2380</v>
      </c>
      <c r="AG739" t="s">
        <v>2380</v>
      </c>
      <c r="AH739">
        <v>3</v>
      </c>
      <c r="AI739" t="s">
        <v>2380</v>
      </c>
      <c r="BD739" t="s">
        <v>770</v>
      </c>
      <c r="BE739">
        <v>1983</v>
      </c>
      <c r="BF739" t="s">
        <v>35</v>
      </c>
      <c r="BG739">
        <v>11</v>
      </c>
      <c r="BH739">
        <v>1</v>
      </c>
      <c r="BI739">
        <v>6238.3</v>
      </c>
      <c r="BJ739" t="s">
        <v>11</v>
      </c>
      <c r="BK739" t="s">
        <v>16</v>
      </c>
      <c r="BL739" t="s">
        <v>42</v>
      </c>
      <c r="CB739" t="s">
        <v>2380</v>
      </c>
    </row>
    <row r="740" spans="1:80" x14ac:dyDescent="0.3">
      <c r="A740" t="s">
        <v>771</v>
      </c>
      <c r="B740">
        <v>1979</v>
      </c>
      <c r="C740" t="s">
        <v>37</v>
      </c>
      <c r="D740">
        <v>10</v>
      </c>
      <c r="E740">
        <v>0</v>
      </c>
      <c r="F740">
        <v>6250.44</v>
      </c>
      <c r="G740" t="s">
        <v>11</v>
      </c>
      <c r="H740" t="s">
        <v>16</v>
      </c>
      <c r="I740" t="s">
        <v>42</v>
      </c>
      <c r="AB740" t="s">
        <v>1632</v>
      </c>
      <c r="AC740">
        <v>45.9</v>
      </c>
      <c r="AD740">
        <v>11.14</v>
      </c>
      <c r="AE740" t="s">
        <v>2382</v>
      </c>
      <c r="AF740" t="s">
        <v>2380</v>
      </c>
      <c r="AG740" t="s">
        <v>2380</v>
      </c>
      <c r="AH740">
        <v>1</v>
      </c>
      <c r="AI740" t="s">
        <v>2380</v>
      </c>
      <c r="BD740" t="s">
        <v>771</v>
      </c>
      <c r="BE740">
        <v>1979</v>
      </c>
      <c r="BF740" t="s">
        <v>37</v>
      </c>
      <c r="BG740">
        <v>10</v>
      </c>
      <c r="BH740">
        <v>0</v>
      </c>
      <c r="BI740">
        <v>6250.44</v>
      </c>
      <c r="BJ740" t="s">
        <v>11</v>
      </c>
      <c r="BK740" t="s">
        <v>16</v>
      </c>
      <c r="BL740" t="s">
        <v>42</v>
      </c>
      <c r="CB740" t="s">
        <v>2380</v>
      </c>
    </row>
    <row r="741" spans="1:80" x14ac:dyDescent="0.3">
      <c r="A741" t="s">
        <v>772</v>
      </c>
      <c r="B741">
        <v>1972</v>
      </c>
      <c r="C741" t="s">
        <v>15</v>
      </c>
      <c r="D741">
        <v>11</v>
      </c>
      <c r="E741">
        <v>0</v>
      </c>
      <c r="F741">
        <v>6253.85</v>
      </c>
      <c r="G741" t="s">
        <v>11</v>
      </c>
      <c r="H741" t="s">
        <v>11</v>
      </c>
      <c r="I741" t="s">
        <v>13</v>
      </c>
      <c r="AB741" t="s">
        <v>1631</v>
      </c>
      <c r="AC741">
        <v>33.479999999999997</v>
      </c>
      <c r="AD741">
        <v>4.74</v>
      </c>
      <c r="AE741" t="s">
        <v>2382</v>
      </c>
      <c r="AF741" t="s">
        <v>2380</v>
      </c>
      <c r="AG741" t="s">
        <v>2380</v>
      </c>
      <c r="AH741">
        <v>2</v>
      </c>
      <c r="AI741" t="s">
        <v>2380</v>
      </c>
      <c r="BD741" t="s">
        <v>772</v>
      </c>
      <c r="BE741">
        <v>1972</v>
      </c>
      <c r="BF741" t="s">
        <v>15</v>
      </c>
      <c r="BG741">
        <v>11</v>
      </c>
      <c r="BH741">
        <v>0</v>
      </c>
      <c r="BI741">
        <v>6253.85</v>
      </c>
      <c r="BJ741" t="s">
        <v>11</v>
      </c>
      <c r="BK741" t="s">
        <v>11</v>
      </c>
      <c r="BL741" t="s">
        <v>13</v>
      </c>
      <c r="CB741" t="s">
        <v>2380</v>
      </c>
    </row>
    <row r="742" spans="1:80" x14ac:dyDescent="0.3">
      <c r="A742" t="s">
        <v>773</v>
      </c>
      <c r="B742">
        <v>1972</v>
      </c>
      <c r="C742" t="s">
        <v>20</v>
      </c>
      <c r="D742">
        <v>8</v>
      </c>
      <c r="E742">
        <v>0</v>
      </c>
      <c r="F742">
        <v>6254.13</v>
      </c>
      <c r="G742" t="s">
        <v>11</v>
      </c>
      <c r="H742" t="s">
        <v>11</v>
      </c>
      <c r="I742" t="s">
        <v>23</v>
      </c>
      <c r="AB742" t="s">
        <v>1630</v>
      </c>
      <c r="AC742">
        <v>28.31</v>
      </c>
      <c r="AD742">
        <v>5.96</v>
      </c>
      <c r="AE742" t="s">
        <v>2382</v>
      </c>
      <c r="AF742" t="s">
        <v>2380</v>
      </c>
      <c r="AG742" t="s">
        <v>2380</v>
      </c>
      <c r="AH742">
        <v>2</v>
      </c>
      <c r="AI742" t="s">
        <v>2380</v>
      </c>
      <c r="BD742" t="s">
        <v>773</v>
      </c>
      <c r="BE742">
        <v>1972</v>
      </c>
      <c r="BF742" t="s">
        <v>20</v>
      </c>
      <c r="BG742">
        <v>8</v>
      </c>
      <c r="BH742">
        <v>0</v>
      </c>
      <c r="BI742">
        <v>6254.13</v>
      </c>
      <c r="BJ742" t="s">
        <v>11</v>
      </c>
      <c r="BK742" t="s">
        <v>11</v>
      </c>
      <c r="BL742" t="s">
        <v>23</v>
      </c>
      <c r="CB742" t="s">
        <v>2380</v>
      </c>
    </row>
    <row r="743" spans="1:80" x14ac:dyDescent="0.3">
      <c r="A743" t="s">
        <v>774</v>
      </c>
      <c r="B743">
        <v>1970</v>
      </c>
      <c r="C743" t="s">
        <v>37</v>
      </c>
      <c r="D743">
        <v>11</v>
      </c>
      <c r="E743">
        <v>0</v>
      </c>
      <c r="F743">
        <v>6255.38</v>
      </c>
      <c r="G743" t="s">
        <v>11</v>
      </c>
      <c r="H743" t="s">
        <v>11</v>
      </c>
      <c r="I743" t="s">
        <v>13</v>
      </c>
      <c r="AB743" t="s">
        <v>1629</v>
      </c>
      <c r="AC743">
        <v>21.565000000000001</v>
      </c>
      <c r="AD743">
        <v>4.95</v>
      </c>
      <c r="AE743" t="s">
        <v>2380</v>
      </c>
      <c r="AF743" t="s">
        <v>2382</v>
      </c>
      <c r="AG743" t="s">
        <v>2380</v>
      </c>
      <c r="AH743">
        <v>1</v>
      </c>
      <c r="AI743" t="s">
        <v>2382</v>
      </c>
      <c r="BD743" t="s">
        <v>774</v>
      </c>
      <c r="BE743">
        <v>1970</v>
      </c>
      <c r="BF743" t="s">
        <v>37</v>
      </c>
      <c r="BG743">
        <v>11</v>
      </c>
      <c r="BH743">
        <v>0</v>
      </c>
      <c r="BI743">
        <v>6255.38</v>
      </c>
      <c r="BJ743" t="s">
        <v>11</v>
      </c>
      <c r="BK743" t="s">
        <v>11</v>
      </c>
      <c r="BL743" t="s">
        <v>13</v>
      </c>
      <c r="CB743" t="s">
        <v>2382</v>
      </c>
    </row>
    <row r="744" spans="1:80" x14ac:dyDescent="0.3">
      <c r="A744" t="s">
        <v>775</v>
      </c>
      <c r="B744">
        <v>1995</v>
      </c>
      <c r="C744" t="s">
        <v>37</v>
      </c>
      <c r="D744">
        <v>17</v>
      </c>
      <c r="E744">
        <v>0</v>
      </c>
      <c r="F744">
        <v>6261.2</v>
      </c>
      <c r="G744" t="s">
        <v>11</v>
      </c>
      <c r="H744" t="s">
        <v>16</v>
      </c>
      <c r="I744" t="s">
        <v>535</v>
      </c>
      <c r="AB744" t="s">
        <v>1628</v>
      </c>
      <c r="AC744">
        <v>35.590000000000003</v>
      </c>
      <c r="AD744">
        <v>5.21</v>
      </c>
      <c r="AE744" t="s">
        <v>2382</v>
      </c>
      <c r="AF744" t="s">
        <v>2380</v>
      </c>
      <c r="AG744" t="s">
        <v>2383</v>
      </c>
      <c r="AH744">
        <v>1</v>
      </c>
      <c r="AI744" t="s">
        <v>2380</v>
      </c>
      <c r="BD744" t="s">
        <v>775</v>
      </c>
      <c r="BE744">
        <v>1995</v>
      </c>
      <c r="BF744" t="s">
        <v>37</v>
      </c>
      <c r="BG744">
        <v>17</v>
      </c>
      <c r="BH744">
        <v>0</v>
      </c>
      <c r="BI744">
        <v>6261.2</v>
      </c>
      <c r="BJ744" t="s">
        <v>11</v>
      </c>
      <c r="BK744" t="s">
        <v>16</v>
      </c>
      <c r="BL744" t="s">
        <v>535</v>
      </c>
      <c r="CB744" t="s">
        <v>2380</v>
      </c>
    </row>
    <row r="745" spans="1:80" x14ac:dyDescent="0.3">
      <c r="A745" t="s">
        <v>776</v>
      </c>
      <c r="B745">
        <v>1984</v>
      </c>
      <c r="C745" t="s">
        <v>20</v>
      </c>
      <c r="D745">
        <v>25</v>
      </c>
      <c r="E745">
        <v>3</v>
      </c>
      <c r="F745">
        <v>6269.33</v>
      </c>
      <c r="G745" t="s">
        <v>11</v>
      </c>
      <c r="H745" t="s">
        <v>16</v>
      </c>
      <c r="I745" t="s">
        <v>13</v>
      </c>
      <c r="AB745" t="s">
        <v>1627</v>
      </c>
      <c r="AC745">
        <v>43.44</v>
      </c>
      <c r="AD745">
        <v>4.8600000000000003</v>
      </c>
      <c r="AE745" t="s">
        <v>2382</v>
      </c>
      <c r="AF745" t="s">
        <v>2380</v>
      </c>
      <c r="AG745" t="s">
        <v>2380</v>
      </c>
      <c r="AH745" t="s">
        <v>2381</v>
      </c>
      <c r="AI745" t="s">
        <v>2380</v>
      </c>
      <c r="BD745" t="s">
        <v>776</v>
      </c>
      <c r="BE745">
        <v>1984</v>
      </c>
      <c r="BF745" t="s">
        <v>20</v>
      </c>
      <c r="BG745">
        <v>25</v>
      </c>
      <c r="BH745">
        <v>3</v>
      </c>
      <c r="BI745">
        <v>6269.33</v>
      </c>
      <c r="BJ745" t="s">
        <v>11</v>
      </c>
      <c r="BK745" t="s">
        <v>16</v>
      </c>
      <c r="BL745" t="s">
        <v>13</v>
      </c>
      <c r="CB745" t="s">
        <v>2380</v>
      </c>
    </row>
    <row r="746" spans="1:80" x14ac:dyDescent="0.3">
      <c r="A746" t="s">
        <v>777</v>
      </c>
      <c r="B746">
        <v>1981</v>
      </c>
      <c r="C746" t="s">
        <v>18</v>
      </c>
      <c r="D746">
        <v>30</v>
      </c>
      <c r="E746">
        <v>1</v>
      </c>
      <c r="F746">
        <v>6272.48</v>
      </c>
      <c r="G746" t="s">
        <v>16</v>
      </c>
      <c r="H746" t="s">
        <v>12</v>
      </c>
      <c r="I746" t="s">
        <v>13</v>
      </c>
      <c r="AB746" t="s">
        <v>1626</v>
      </c>
      <c r="AC746">
        <v>21.754999999999999</v>
      </c>
      <c r="AD746">
        <v>7.79</v>
      </c>
      <c r="AE746" t="s">
        <v>2382</v>
      </c>
      <c r="AF746" t="s">
        <v>2380</v>
      </c>
      <c r="AG746" t="s">
        <v>2380</v>
      </c>
      <c r="AH746" t="s">
        <v>2381</v>
      </c>
      <c r="AI746" t="s">
        <v>2380</v>
      </c>
      <c r="BD746" t="s">
        <v>777</v>
      </c>
      <c r="BE746">
        <v>1981</v>
      </c>
      <c r="BF746" t="s">
        <v>18</v>
      </c>
      <c r="BG746">
        <v>30</v>
      </c>
      <c r="BH746">
        <v>1</v>
      </c>
      <c r="BI746">
        <v>6272.48</v>
      </c>
      <c r="BJ746" t="s">
        <v>16</v>
      </c>
      <c r="BK746" t="s">
        <v>12</v>
      </c>
      <c r="BL746" t="s">
        <v>13</v>
      </c>
      <c r="CB746" t="s">
        <v>2380</v>
      </c>
    </row>
    <row r="747" spans="1:80" x14ac:dyDescent="0.3">
      <c r="A747" t="s">
        <v>778</v>
      </c>
      <c r="B747">
        <v>1993</v>
      </c>
      <c r="C747" t="s">
        <v>37</v>
      </c>
      <c r="D747">
        <v>16</v>
      </c>
      <c r="E747">
        <v>0</v>
      </c>
      <c r="F747">
        <v>6276.3</v>
      </c>
      <c r="G747" t="s">
        <v>11</v>
      </c>
      <c r="H747" t="s">
        <v>16</v>
      </c>
      <c r="I747" t="s">
        <v>200</v>
      </c>
      <c r="AB747" t="s">
        <v>1625</v>
      </c>
      <c r="AC747">
        <v>44.55</v>
      </c>
      <c r="AD747">
        <v>7.12</v>
      </c>
      <c r="AE747" t="s">
        <v>2382</v>
      </c>
      <c r="AF747" t="s">
        <v>2380</v>
      </c>
      <c r="AG747" t="s">
        <v>2380</v>
      </c>
      <c r="AH747">
        <v>1</v>
      </c>
      <c r="AI747" t="s">
        <v>2380</v>
      </c>
      <c r="BD747" t="s">
        <v>778</v>
      </c>
      <c r="BE747">
        <v>1993</v>
      </c>
      <c r="BF747" t="s">
        <v>37</v>
      </c>
      <c r="BG747">
        <v>16</v>
      </c>
      <c r="BH747">
        <v>0</v>
      </c>
      <c r="BI747">
        <v>6276.3</v>
      </c>
      <c r="BJ747" t="s">
        <v>11</v>
      </c>
      <c r="BK747" t="s">
        <v>16</v>
      </c>
      <c r="BL747" t="s">
        <v>200</v>
      </c>
      <c r="CB747" t="s">
        <v>2380</v>
      </c>
    </row>
    <row r="748" spans="1:80" x14ac:dyDescent="0.3">
      <c r="A748" t="s">
        <v>779</v>
      </c>
      <c r="B748">
        <v>1981</v>
      </c>
      <c r="C748" t="s">
        <v>15</v>
      </c>
      <c r="D748">
        <v>24</v>
      </c>
      <c r="E748">
        <v>1</v>
      </c>
      <c r="F748">
        <v>6282.24</v>
      </c>
      <c r="G748" t="s">
        <v>11</v>
      </c>
      <c r="H748" t="s">
        <v>16</v>
      </c>
      <c r="I748" t="s">
        <v>42</v>
      </c>
      <c r="AB748" t="s">
        <v>1624</v>
      </c>
      <c r="AC748">
        <v>43.32</v>
      </c>
      <c r="AD748">
        <v>4.67</v>
      </c>
      <c r="AE748" t="s">
        <v>2382</v>
      </c>
      <c r="AF748" t="s">
        <v>2380</v>
      </c>
      <c r="AG748" t="s">
        <v>2380</v>
      </c>
      <c r="AH748" t="s">
        <v>2381</v>
      </c>
      <c r="AI748" t="s">
        <v>2380</v>
      </c>
      <c r="BD748" t="s">
        <v>779</v>
      </c>
      <c r="BE748">
        <v>1981</v>
      </c>
      <c r="BF748" t="s">
        <v>15</v>
      </c>
      <c r="BG748">
        <v>24</v>
      </c>
      <c r="BH748">
        <v>1</v>
      </c>
      <c r="BI748">
        <v>6282.24</v>
      </c>
      <c r="BJ748" t="s">
        <v>11</v>
      </c>
      <c r="BK748" t="s">
        <v>16</v>
      </c>
      <c r="BL748" t="s">
        <v>42</v>
      </c>
      <c r="CB748" t="s">
        <v>2380</v>
      </c>
    </row>
    <row r="749" spans="1:80" x14ac:dyDescent="0.3">
      <c r="A749" t="s">
        <v>780</v>
      </c>
      <c r="B749">
        <v>1981</v>
      </c>
      <c r="C749" t="s">
        <v>35</v>
      </c>
      <c r="D749">
        <v>26</v>
      </c>
      <c r="E749">
        <v>1</v>
      </c>
      <c r="F749">
        <v>6289.75</v>
      </c>
      <c r="G749" t="s">
        <v>11</v>
      </c>
      <c r="H749" t="s">
        <v>12</v>
      </c>
      <c r="I749" t="s">
        <v>13</v>
      </c>
      <c r="AB749" t="s">
        <v>1623</v>
      </c>
      <c r="AC749">
        <v>31.23</v>
      </c>
      <c r="AD749">
        <v>9.1199999999999992</v>
      </c>
      <c r="AE749" t="s">
        <v>2382</v>
      </c>
      <c r="AF749" t="s">
        <v>2380</v>
      </c>
      <c r="AG749" t="s">
        <v>2383</v>
      </c>
      <c r="AH749">
        <v>1</v>
      </c>
      <c r="AI749" t="s">
        <v>2380</v>
      </c>
      <c r="BD749" t="s">
        <v>780</v>
      </c>
      <c r="BE749">
        <v>1981</v>
      </c>
      <c r="BF749" t="s">
        <v>35</v>
      </c>
      <c r="BG749">
        <v>26</v>
      </c>
      <c r="BH749">
        <v>1</v>
      </c>
      <c r="BI749">
        <v>6289.75</v>
      </c>
      <c r="BJ749" t="s">
        <v>11</v>
      </c>
      <c r="BK749" t="s">
        <v>12</v>
      </c>
      <c r="BL749" t="s">
        <v>13</v>
      </c>
      <c r="CB749" t="s">
        <v>2380</v>
      </c>
    </row>
    <row r="750" spans="1:80" x14ac:dyDescent="0.3">
      <c r="A750" t="s">
        <v>781</v>
      </c>
      <c r="B750">
        <v>1996</v>
      </c>
      <c r="C750" t="s">
        <v>10</v>
      </c>
      <c r="D750">
        <v>4</v>
      </c>
      <c r="E750">
        <v>0</v>
      </c>
      <c r="F750">
        <v>6293.63</v>
      </c>
      <c r="G750" t="s">
        <v>11</v>
      </c>
      <c r="H750" t="s">
        <v>12</v>
      </c>
      <c r="I750" t="s">
        <v>300</v>
      </c>
      <c r="AB750" t="s">
        <v>1622</v>
      </c>
      <c r="AC750">
        <v>42.81</v>
      </c>
      <c r="AD750">
        <v>4.1500000000000004</v>
      </c>
      <c r="AE750" t="s">
        <v>2380</v>
      </c>
      <c r="AF750" t="s">
        <v>2380</v>
      </c>
      <c r="AG750" t="s">
        <v>2380</v>
      </c>
      <c r="AH750">
        <v>1</v>
      </c>
      <c r="AI750" t="s">
        <v>2380</v>
      </c>
      <c r="BD750" t="s">
        <v>781</v>
      </c>
      <c r="BE750">
        <v>1996</v>
      </c>
      <c r="BF750" t="s">
        <v>10</v>
      </c>
      <c r="BG750">
        <v>4</v>
      </c>
      <c r="BH750">
        <v>0</v>
      </c>
      <c r="BI750">
        <v>6293.63</v>
      </c>
      <c r="BJ750" t="s">
        <v>11</v>
      </c>
      <c r="BK750" t="s">
        <v>12</v>
      </c>
      <c r="BL750" t="s">
        <v>300</v>
      </c>
      <c r="CB750" t="s">
        <v>2380</v>
      </c>
    </row>
    <row r="751" spans="1:80" x14ac:dyDescent="0.3">
      <c r="A751" t="s">
        <v>782</v>
      </c>
      <c r="B751">
        <v>1974</v>
      </c>
      <c r="C751" t="s">
        <v>20</v>
      </c>
      <c r="D751">
        <v>17</v>
      </c>
      <c r="E751">
        <v>0</v>
      </c>
      <c r="F751">
        <v>6302.23</v>
      </c>
      <c r="G751" t="s">
        <v>11</v>
      </c>
      <c r="H751" t="s">
        <v>16</v>
      </c>
      <c r="I751" t="s">
        <v>13</v>
      </c>
      <c r="AB751" t="s">
        <v>1621</v>
      </c>
      <c r="AC751">
        <v>35.909999999999997</v>
      </c>
      <c r="AD751">
        <v>6.72</v>
      </c>
      <c r="AE751" t="s">
        <v>2382</v>
      </c>
      <c r="AF751" t="s">
        <v>2380</v>
      </c>
      <c r="AG751" t="s">
        <v>2380</v>
      </c>
      <c r="AH751">
        <v>2</v>
      </c>
      <c r="AI751" t="s">
        <v>2380</v>
      </c>
      <c r="BD751" t="s">
        <v>782</v>
      </c>
      <c r="BE751">
        <v>1974</v>
      </c>
      <c r="BF751" t="s">
        <v>20</v>
      </c>
      <c r="BG751">
        <v>17</v>
      </c>
      <c r="BH751">
        <v>0</v>
      </c>
      <c r="BI751">
        <v>6302.23</v>
      </c>
      <c r="BJ751" t="s">
        <v>11</v>
      </c>
      <c r="BK751" t="s">
        <v>16</v>
      </c>
      <c r="BL751" t="s">
        <v>13</v>
      </c>
      <c r="CB751" t="s">
        <v>2380</v>
      </c>
    </row>
    <row r="752" spans="1:80" x14ac:dyDescent="0.3">
      <c r="A752" t="s">
        <v>783</v>
      </c>
      <c r="B752">
        <v>1969</v>
      </c>
      <c r="C752" t="s">
        <v>20</v>
      </c>
      <c r="D752">
        <v>4</v>
      </c>
      <c r="E752">
        <v>0</v>
      </c>
      <c r="F752">
        <v>6305.61</v>
      </c>
      <c r="G752" t="s">
        <v>11</v>
      </c>
      <c r="H752" t="s">
        <v>11</v>
      </c>
      <c r="I752" t="s">
        <v>23</v>
      </c>
      <c r="AB752" t="s">
        <v>1620</v>
      </c>
      <c r="AC752">
        <v>36.65</v>
      </c>
      <c r="AD752">
        <v>5.01</v>
      </c>
      <c r="AE752" t="s">
        <v>2382</v>
      </c>
      <c r="AF752" t="s">
        <v>2380</v>
      </c>
      <c r="AG752" t="s">
        <v>2383</v>
      </c>
      <c r="AH752">
        <v>1</v>
      </c>
      <c r="AI752" t="s">
        <v>2380</v>
      </c>
      <c r="BD752" t="s">
        <v>783</v>
      </c>
      <c r="BE752">
        <v>1969</v>
      </c>
      <c r="BF752" t="s">
        <v>20</v>
      </c>
      <c r="BG752">
        <v>4</v>
      </c>
      <c r="BH752">
        <v>0</v>
      </c>
      <c r="BI752">
        <v>6305.61</v>
      </c>
      <c r="BJ752" t="s">
        <v>11</v>
      </c>
      <c r="BK752" t="s">
        <v>11</v>
      </c>
      <c r="BL752" t="s">
        <v>23</v>
      </c>
      <c r="CB752" t="s">
        <v>2380</v>
      </c>
    </row>
    <row r="753" spans="1:80" x14ac:dyDescent="0.3">
      <c r="A753" t="s">
        <v>784</v>
      </c>
      <c r="B753">
        <v>2004</v>
      </c>
      <c r="C753" t="s">
        <v>10</v>
      </c>
      <c r="D753">
        <v>27</v>
      </c>
      <c r="E753">
        <v>0</v>
      </c>
      <c r="F753">
        <v>6311.11</v>
      </c>
      <c r="G753" t="s">
        <v>11</v>
      </c>
      <c r="H753" t="s">
        <v>11</v>
      </c>
      <c r="I753" t="s">
        <v>42</v>
      </c>
      <c r="AB753" t="s">
        <v>1619</v>
      </c>
      <c r="AC753">
        <v>22.04</v>
      </c>
      <c r="AD753">
        <v>10.9</v>
      </c>
      <c r="AE753" t="s">
        <v>2382</v>
      </c>
      <c r="AF753" t="s">
        <v>2380</v>
      </c>
      <c r="AG753" t="s">
        <v>2380</v>
      </c>
      <c r="AH753">
        <v>2</v>
      </c>
      <c r="AI753" t="s">
        <v>2380</v>
      </c>
      <c r="BD753" t="s">
        <v>784</v>
      </c>
      <c r="BE753">
        <v>2004</v>
      </c>
      <c r="BF753" t="s">
        <v>10</v>
      </c>
      <c r="BG753">
        <v>27</v>
      </c>
      <c r="BH753">
        <v>0</v>
      </c>
      <c r="BI753">
        <v>6311.11</v>
      </c>
      <c r="BJ753" t="s">
        <v>11</v>
      </c>
      <c r="BK753" t="s">
        <v>11</v>
      </c>
      <c r="BL753" t="s">
        <v>42</v>
      </c>
      <c r="CB753" t="s">
        <v>2380</v>
      </c>
    </row>
    <row r="754" spans="1:80" x14ac:dyDescent="0.3">
      <c r="A754" t="s">
        <v>785</v>
      </c>
      <c r="B754">
        <v>1985</v>
      </c>
      <c r="C754" t="s">
        <v>15</v>
      </c>
      <c r="D754">
        <v>19</v>
      </c>
      <c r="E754">
        <v>2</v>
      </c>
      <c r="F754">
        <v>6311.95</v>
      </c>
      <c r="G754" t="s">
        <v>11</v>
      </c>
      <c r="H754" t="s">
        <v>16</v>
      </c>
      <c r="I754" t="s">
        <v>42</v>
      </c>
      <c r="AB754" t="s">
        <v>1618</v>
      </c>
      <c r="AC754">
        <v>31.824999999999999</v>
      </c>
      <c r="AD754">
        <v>5.52</v>
      </c>
      <c r="AE754" t="s">
        <v>2382</v>
      </c>
      <c r="AF754" t="s">
        <v>2380</v>
      </c>
      <c r="AG754" t="s">
        <v>2380</v>
      </c>
      <c r="AH754">
        <v>1</v>
      </c>
      <c r="AI754" t="s">
        <v>2380</v>
      </c>
      <c r="BD754" t="s">
        <v>785</v>
      </c>
      <c r="BE754">
        <v>1985</v>
      </c>
      <c r="BF754" t="s">
        <v>15</v>
      </c>
      <c r="BG754">
        <v>19</v>
      </c>
      <c r="BH754">
        <v>2</v>
      </c>
      <c r="BI754">
        <v>6311.95</v>
      </c>
      <c r="BJ754" t="s">
        <v>11</v>
      </c>
      <c r="BK754" t="s">
        <v>16</v>
      </c>
      <c r="BL754" t="s">
        <v>42</v>
      </c>
      <c r="CB754" t="s">
        <v>2380</v>
      </c>
    </row>
    <row r="755" spans="1:80" x14ac:dyDescent="0.3">
      <c r="A755" t="s">
        <v>786</v>
      </c>
      <c r="B755">
        <v>1985</v>
      </c>
      <c r="C755" t="s">
        <v>30</v>
      </c>
      <c r="D755">
        <v>15</v>
      </c>
      <c r="E755">
        <v>2</v>
      </c>
      <c r="F755">
        <v>6313.76</v>
      </c>
      <c r="G755" t="s">
        <v>11</v>
      </c>
      <c r="H755" t="s">
        <v>16</v>
      </c>
      <c r="I755" t="s">
        <v>13</v>
      </c>
      <c r="AB755" t="s">
        <v>1617</v>
      </c>
      <c r="AC755">
        <v>53.58</v>
      </c>
      <c r="AD755">
        <v>4.55</v>
      </c>
      <c r="AE755" t="s">
        <v>2380</v>
      </c>
      <c r="AF755" t="s">
        <v>2380</v>
      </c>
      <c r="AG755" t="s">
        <v>2380</v>
      </c>
      <c r="AH755">
        <v>1</v>
      </c>
      <c r="AI755" t="s">
        <v>2380</v>
      </c>
      <c r="BD755" t="s">
        <v>786</v>
      </c>
      <c r="BE755">
        <v>1985</v>
      </c>
      <c r="BF755" t="s">
        <v>30</v>
      </c>
      <c r="BG755">
        <v>15</v>
      </c>
      <c r="BH755">
        <v>2</v>
      </c>
      <c r="BI755">
        <v>6313.76</v>
      </c>
      <c r="BJ755" t="s">
        <v>11</v>
      </c>
      <c r="BK755" t="s">
        <v>16</v>
      </c>
      <c r="BL755" t="s">
        <v>13</v>
      </c>
      <c r="CB755" t="s">
        <v>2380</v>
      </c>
    </row>
    <row r="756" spans="1:80" x14ac:dyDescent="0.3">
      <c r="A756" t="s">
        <v>787</v>
      </c>
      <c r="B756">
        <v>1990</v>
      </c>
      <c r="C756" t="s">
        <v>35</v>
      </c>
      <c r="D756">
        <v>13</v>
      </c>
      <c r="E756">
        <v>3</v>
      </c>
      <c r="F756">
        <v>6334.34</v>
      </c>
      <c r="G756" t="s">
        <v>11</v>
      </c>
      <c r="H756" t="s">
        <v>11</v>
      </c>
      <c r="I756" t="s">
        <v>247</v>
      </c>
      <c r="AB756" t="s">
        <v>1616</v>
      </c>
      <c r="AC756">
        <v>34.299999999999997</v>
      </c>
      <c r="AD756">
        <v>11.76</v>
      </c>
      <c r="AE756" t="s">
        <v>2380</v>
      </c>
      <c r="AF756" t="s">
        <v>2380</v>
      </c>
      <c r="AG756" t="s">
        <v>2380</v>
      </c>
      <c r="AH756" t="s">
        <v>2381</v>
      </c>
      <c r="AI756" t="s">
        <v>2380</v>
      </c>
      <c r="BD756" t="s">
        <v>787</v>
      </c>
      <c r="BE756">
        <v>1990</v>
      </c>
      <c r="BF756" t="s">
        <v>35</v>
      </c>
      <c r="BG756">
        <v>13</v>
      </c>
      <c r="BH756">
        <v>3</v>
      </c>
      <c r="BI756">
        <v>6334.34</v>
      </c>
      <c r="BJ756" t="s">
        <v>11</v>
      </c>
      <c r="BK756" t="s">
        <v>11</v>
      </c>
      <c r="BL756" t="s">
        <v>247</v>
      </c>
      <c r="CB756" t="s">
        <v>2380</v>
      </c>
    </row>
    <row r="757" spans="1:80" x14ac:dyDescent="0.3">
      <c r="A757" t="s">
        <v>788</v>
      </c>
      <c r="B757">
        <v>1986</v>
      </c>
      <c r="C757" t="s">
        <v>20</v>
      </c>
      <c r="D757">
        <v>25</v>
      </c>
      <c r="E757">
        <v>3</v>
      </c>
      <c r="F757">
        <v>6335.64</v>
      </c>
      <c r="G757" t="s">
        <v>11</v>
      </c>
      <c r="H757" t="s">
        <v>11</v>
      </c>
      <c r="I757" t="s">
        <v>13</v>
      </c>
      <c r="AB757" t="s">
        <v>1615</v>
      </c>
      <c r="AC757">
        <v>32.11</v>
      </c>
      <c r="AD757">
        <v>7.06</v>
      </c>
      <c r="AE757" t="s">
        <v>2380</v>
      </c>
      <c r="AF757" t="s">
        <v>2380</v>
      </c>
      <c r="AG757" t="s">
        <v>2380</v>
      </c>
      <c r="AH757" t="s">
        <v>2381</v>
      </c>
      <c r="AI757" t="s">
        <v>2380</v>
      </c>
      <c r="BD757" t="s">
        <v>788</v>
      </c>
      <c r="BE757">
        <v>1986</v>
      </c>
      <c r="BF757" t="s">
        <v>20</v>
      </c>
      <c r="BG757">
        <v>25</v>
      </c>
      <c r="BH757">
        <v>3</v>
      </c>
      <c r="BI757">
        <v>6335.64</v>
      </c>
      <c r="BJ757" t="s">
        <v>11</v>
      </c>
      <c r="BK757" t="s">
        <v>11</v>
      </c>
      <c r="BL757" t="s">
        <v>13</v>
      </c>
      <c r="CB757" t="s">
        <v>2380</v>
      </c>
    </row>
    <row r="758" spans="1:80" x14ac:dyDescent="0.3">
      <c r="A758" t="s">
        <v>789</v>
      </c>
      <c r="B758">
        <v>1983</v>
      </c>
      <c r="C758" t="s">
        <v>37</v>
      </c>
      <c r="D758">
        <v>21</v>
      </c>
      <c r="E758">
        <v>2</v>
      </c>
      <c r="F758">
        <v>6338.08</v>
      </c>
      <c r="G758" t="s">
        <v>11</v>
      </c>
      <c r="H758" t="s">
        <v>16</v>
      </c>
      <c r="I758" t="s">
        <v>13</v>
      </c>
      <c r="AB758" t="s">
        <v>1614</v>
      </c>
      <c r="AC758">
        <v>31.78</v>
      </c>
      <c r="AD758">
        <v>11.35</v>
      </c>
      <c r="AE758" t="s">
        <v>2382</v>
      </c>
      <c r="AF758" t="s">
        <v>2380</v>
      </c>
      <c r="AG758" t="s">
        <v>2383</v>
      </c>
      <c r="AH758">
        <v>1</v>
      </c>
      <c r="AI758" t="s">
        <v>2380</v>
      </c>
      <c r="BD758" t="s">
        <v>789</v>
      </c>
      <c r="BE758">
        <v>1983</v>
      </c>
      <c r="BF758" t="s">
        <v>37</v>
      </c>
      <c r="BG758">
        <v>21</v>
      </c>
      <c r="BH758">
        <v>2</v>
      </c>
      <c r="BI758">
        <v>6338.08</v>
      </c>
      <c r="BJ758" t="s">
        <v>11</v>
      </c>
      <c r="BK758" t="s">
        <v>16</v>
      </c>
      <c r="BL758" t="s">
        <v>13</v>
      </c>
      <c r="CB758" t="s">
        <v>2380</v>
      </c>
    </row>
    <row r="759" spans="1:80" x14ac:dyDescent="0.3">
      <c r="A759" t="s">
        <v>790</v>
      </c>
      <c r="B759">
        <v>1983</v>
      </c>
      <c r="C759" t="s">
        <v>35</v>
      </c>
      <c r="D759">
        <v>19</v>
      </c>
      <c r="E759">
        <v>2</v>
      </c>
      <c r="F759">
        <v>6356.27</v>
      </c>
      <c r="G759" t="s">
        <v>12</v>
      </c>
      <c r="H759" t="s">
        <v>11</v>
      </c>
      <c r="I759" t="s">
        <v>13</v>
      </c>
      <c r="AB759" t="s">
        <v>1613</v>
      </c>
      <c r="AC759">
        <v>46.89</v>
      </c>
      <c r="AD759">
        <v>5.52</v>
      </c>
      <c r="AE759" t="s">
        <v>2380</v>
      </c>
      <c r="AF759" t="s">
        <v>2380</v>
      </c>
      <c r="AG759" t="s">
        <v>2380</v>
      </c>
      <c r="AH759" t="s">
        <v>2381</v>
      </c>
      <c r="AI759" t="s">
        <v>2380</v>
      </c>
      <c r="BD759" t="s">
        <v>790</v>
      </c>
      <c r="BE759">
        <v>1983</v>
      </c>
      <c r="BF759" t="s">
        <v>35</v>
      </c>
      <c r="BG759">
        <v>19</v>
      </c>
      <c r="BH759">
        <v>2</v>
      </c>
      <c r="BI759">
        <v>6356.27</v>
      </c>
      <c r="BJ759" t="s">
        <v>12</v>
      </c>
      <c r="BK759" t="s">
        <v>11</v>
      </c>
      <c r="BL759" t="s">
        <v>13</v>
      </c>
      <c r="CB759" t="s">
        <v>2380</v>
      </c>
    </row>
    <row r="760" spans="1:80" x14ac:dyDescent="0.3">
      <c r="A760" t="s">
        <v>791</v>
      </c>
      <c r="B760">
        <v>1980</v>
      </c>
      <c r="C760" t="s">
        <v>37</v>
      </c>
      <c r="D760">
        <v>30</v>
      </c>
      <c r="E760">
        <v>0</v>
      </c>
      <c r="F760">
        <v>6358.78</v>
      </c>
      <c r="G760" t="s">
        <v>11</v>
      </c>
      <c r="H760" t="s">
        <v>16</v>
      </c>
      <c r="I760" t="s">
        <v>23</v>
      </c>
      <c r="AB760" t="s">
        <v>1612</v>
      </c>
      <c r="AC760">
        <v>39.35</v>
      </c>
      <c r="AD760">
        <v>7.86</v>
      </c>
      <c r="AE760" t="s">
        <v>2382</v>
      </c>
      <c r="AF760" t="s">
        <v>2380</v>
      </c>
      <c r="AG760" t="s">
        <v>2380</v>
      </c>
      <c r="AH760">
        <v>1</v>
      </c>
      <c r="AI760" t="s">
        <v>2380</v>
      </c>
      <c r="BD760" t="s">
        <v>791</v>
      </c>
      <c r="BE760">
        <v>1980</v>
      </c>
      <c r="BF760" t="s">
        <v>37</v>
      </c>
      <c r="BG760">
        <v>30</v>
      </c>
      <c r="BH760">
        <v>0</v>
      </c>
      <c r="BI760">
        <v>6358.78</v>
      </c>
      <c r="BJ760" t="s">
        <v>11</v>
      </c>
      <c r="BK760" t="s">
        <v>16</v>
      </c>
      <c r="BL760" t="s">
        <v>23</v>
      </c>
      <c r="CB760" t="s">
        <v>2380</v>
      </c>
    </row>
    <row r="761" spans="1:80" x14ac:dyDescent="0.3">
      <c r="A761" t="s">
        <v>792</v>
      </c>
      <c r="B761">
        <v>1989</v>
      </c>
      <c r="C761" t="s">
        <v>18</v>
      </c>
      <c r="D761">
        <v>24</v>
      </c>
      <c r="E761">
        <v>3</v>
      </c>
      <c r="F761">
        <v>6360.99</v>
      </c>
      <c r="G761" t="s">
        <v>11</v>
      </c>
      <c r="H761" t="s">
        <v>11</v>
      </c>
      <c r="I761" t="s">
        <v>23</v>
      </c>
      <c r="AB761" t="s">
        <v>1611</v>
      </c>
      <c r="AC761">
        <v>39.200000000000003</v>
      </c>
      <c r="AD761">
        <v>11.38</v>
      </c>
      <c r="AE761" t="s">
        <v>2380</v>
      </c>
      <c r="AF761" t="s">
        <v>2380</v>
      </c>
      <c r="AG761" t="s">
        <v>2380</v>
      </c>
      <c r="AH761" t="s">
        <v>2381</v>
      </c>
      <c r="AI761" t="s">
        <v>2380</v>
      </c>
      <c r="BD761" t="s">
        <v>792</v>
      </c>
      <c r="BE761">
        <v>1989</v>
      </c>
      <c r="BF761" t="s">
        <v>18</v>
      </c>
      <c r="BG761">
        <v>24</v>
      </c>
      <c r="BH761">
        <v>3</v>
      </c>
      <c r="BI761">
        <v>6360.99</v>
      </c>
      <c r="BJ761" t="s">
        <v>11</v>
      </c>
      <c r="BK761" t="s">
        <v>11</v>
      </c>
      <c r="BL761" t="s">
        <v>23</v>
      </c>
      <c r="CB761" t="s">
        <v>2380</v>
      </c>
    </row>
    <row r="762" spans="1:80" x14ac:dyDescent="0.3">
      <c r="A762" t="s">
        <v>793</v>
      </c>
      <c r="B762">
        <v>1996</v>
      </c>
      <c r="C762" t="s">
        <v>10</v>
      </c>
      <c r="D762">
        <v>7</v>
      </c>
      <c r="E762">
        <v>0</v>
      </c>
      <c r="F762">
        <v>6361.47</v>
      </c>
      <c r="G762" t="s">
        <v>11</v>
      </c>
      <c r="H762" t="s">
        <v>12</v>
      </c>
      <c r="I762" t="s">
        <v>300</v>
      </c>
      <c r="AB762" t="s">
        <v>1610</v>
      </c>
      <c r="AC762">
        <v>39.159999999999997</v>
      </c>
      <c r="AD762">
        <v>10.48</v>
      </c>
      <c r="AE762" t="s">
        <v>2380</v>
      </c>
      <c r="AF762" t="s">
        <v>2380</v>
      </c>
      <c r="AG762" t="s">
        <v>2380</v>
      </c>
      <c r="AH762" t="s">
        <v>2381</v>
      </c>
      <c r="AI762" t="s">
        <v>2380</v>
      </c>
      <c r="BD762" t="s">
        <v>793</v>
      </c>
      <c r="BE762">
        <v>1996</v>
      </c>
      <c r="BF762" t="s">
        <v>10</v>
      </c>
      <c r="BG762">
        <v>7</v>
      </c>
      <c r="BH762">
        <v>0</v>
      </c>
      <c r="BI762">
        <v>6361.47</v>
      </c>
      <c r="BJ762" t="s">
        <v>11</v>
      </c>
      <c r="BK762" t="s">
        <v>12</v>
      </c>
      <c r="BL762" t="s">
        <v>300</v>
      </c>
      <c r="CB762" t="s">
        <v>2380</v>
      </c>
    </row>
    <row r="763" spans="1:80" x14ac:dyDescent="0.3">
      <c r="A763" t="s">
        <v>794</v>
      </c>
      <c r="B763">
        <v>1970</v>
      </c>
      <c r="C763" t="s">
        <v>15</v>
      </c>
      <c r="D763">
        <v>9</v>
      </c>
      <c r="E763">
        <v>0</v>
      </c>
      <c r="F763">
        <v>6367.31</v>
      </c>
      <c r="G763" t="s">
        <v>11</v>
      </c>
      <c r="H763" t="s">
        <v>16</v>
      </c>
      <c r="I763" t="s">
        <v>13</v>
      </c>
      <c r="AB763" t="s">
        <v>1609</v>
      </c>
      <c r="AC763">
        <v>44.1</v>
      </c>
      <c r="AD763">
        <v>5.04</v>
      </c>
      <c r="AE763" t="s">
        <v>2382</v>
      </c>
      <c r="AF763" t="s">
        <v>2380</v>
      </c>
      <c r="AG763" t="s">
        <v>2380</v>
      </c>
      <c r="AH763" t="s">
        <v>2381</v>
      </c>
      <c r="AI763" t="s">
        <v>2380</v>
      </c>
      <c r="BD763" t="s">
        <v>794</v>
      </c>
      <c r="BE763">
        <v>1970</v>
      </c>
      <c r="BF763" t="s">
        <v>15</v>
      </c>
      <c r="BG763">
        <v>9</v>
      </c>
      <c r="BH763">
        <v>0</v>
      </c>
      <c r="BI763">
        <v>6367.31</v>
      </c>
      <c r="BJ763" t="s">
        <v>11</v>
      </c>
      <c r="BK763" t="s">
        <v>16</v>
      </c>
      <c r="BL763" t="s">
        <v>13</v>
      </c>
      <c r="CB763" t="s">
        <v>2380</v>
      </c>
    </row>
    <row r="764" spans="1:80" x14ac:dyDescent="0.3">
      <c r="A764" t="s">
        <v>795</v>
      </c>
      <c r="B764">
        <v>1984</v>
      </c>
      <c r="C764" t="s">
        <v>35</v>
      </c>
      <c r="D764">
        <v>13</v>
      </c>
      <c r="E764">
        <v>1</v>
      </c>
      <c r="F764">
        <v>6373.56</v>
      </c>
      <c r="G764" t="s">
        <v>11</v>
      </c>
      <c r="H764" t="s">
        <v>16</v>
      </c>
      <c r="I764" t="s">
        <v>23</v>
      </c>
      <c r="AB764" t="s">
        <v>1608</v>
      </c>
      <c r="AC764">
        <v>33.200000000000003</v>
      </c>
      <c r="AD764">
        <v>9.06</v>
      </c>
      <c r="AE764" t="s">
        <v>2380</v>
      </c>
      <c r="AF764" t="s">
        <v>2380</v>
      </c>
      <c r="AG764" t="s">
        <v>2380</v>
      </c>
      <c r="AH764" t="s">
        <v>2381</v>
      </c>
      <c r="AI764" t="s">
        <v>2380</v>
      </c>
      <c r="BD764" t="s">
        <v>795</v>
      </c>
      <c r="BE764">
        <v>1984</v>
      </c>
      <c r="BF764" t="s">
        <v>35</v>
      </c>
      <c r="BG764">
        <v>13</v>
      </c>
      <c r="BH764">
        <v>1</v>
      </c>
      <c r="BI764">
        <v>6373.56</v>
      </c>
      <c r="BJ764" t="s">
        <v>11</v>
      </c>
      <c r="BK764" t="s">
        <v>16</v>
      </c>
      <c r="BL764" t="s">
        <v>23</v>
      </c>
      <c r="CB764" t="s">
        <v>2380</v>
      </c>
    </row>
    <row r="765" spans="1:80" x14ac:dyDescent="0.3">
      <c r="A765" t="s">
        <v>796</v>
      </c>
      <c r="B765">
        <v>1976</v>
      </c>
      <c r="C765" t="s">
        <v>15</v>
      </c>
      <c r="D765">
        <v>18</v>
      </c>
      <c r="E765">
        <v>2</v>
      </c>
      <c r="F765">
        <v>6374.16</v>
      </c>
      <c r="G765" t="s">
        <v>11</v>
      </c>
      <c r="H765" t="s">
        <v>11</v>
      </c>
      <c r="I765" t="s">
        <v>13</v>
      </c>
      <c r="AB765" t="s">
        <v>1607</v>
      </c>
      <c r="AC765">
        <v>29.92</v>
      </c>
      <c r="AD765">
        <v>11.07</v>
      </c>
      <c r="AE765" t="s">
        <v>2380</v>
      </c>
      <c r="AF765" t="s">
        <v>2380</v>
      </c>
      <c r="AG765" t="s">
        <v>2380</v>
      </c>
      <c r="AH765" t="s">
        <v>2381</v>
      </c>
      <c r="AI765" t="s">
        <v>2380</v>
      </c>
      <c r="BD765" t="s">
        <v>796</v>
      </c>
      <c r="BE765">
        <v>1976</v>
      </c>
      <c r="BF765" t="s">
        <v>15</v>
      </c>
      <c r="BG765">
        <v>18</v>
      </c>
      <c r="BH765">
        <v>2</v>
      </c>
      <c r="BI765">
        <v>6374.16</v>
      </c>
      <c r="BJ765" t="s">
        <v>11</v>
      </c>
      <c r="BK765" t="s">
        <v>11</v>
      </c>
      <c r="BL765" t="s">
        <v>13</v>
      </c>
      <c r="CB765" t="s">
        <v>2380</v>
      </c>
    </row>
    <row r="766" spans="1:80" x14ac:dyDescent="0.3">
      <c r="A766" t="s">
        <v>797</v>
      </c>
      <c r="B766">
        <v>1982</v>
      </c>
      <c r="C766" t="s">
        <v>35</v>
      </c>
      <c r="D766">
        <v>6</v>
      </c>
      <c r="E766">
        <v>1</v>
      </c>
      <c r="F766">
        <v>6389.38</v>
      </c>
      <c r="G766" t="s">
        <v>16</v>
      </c>
      <c r="H766" t="s">
        <v>11</v>
      </c>
      <c r="I766" t="s">
        <v>23</v>
      </c>
      <c r="AB766" t="s">
        <v>1606</v>
      </c>
      <c r="AC766">
        <v>25</v>
      </c>
      <c r="AD766">
        <v>10.45</v>
      </c>
      <c r="AE766" t="s">
        <v>2380</v>
      </c>
      <c r="AF766" t="s">
        <v>2380</v>
      </c>
      <c r="AG766" t="s">
        <v>2380</v>
      </c>
      <c r="AH766" t="s">
        <v>2381</v>
      </c>
      <c r="AI766" t="s">
        <v>2380</v>
      </c>
      <c r="BD766" t="s">
        <v>797</v>
      </c>
      <c r="BE766">
        <v>1982</v>
      </c>
      <c r="BF766" t="s">
        <v>35</v>
      </c>
      <c r="BG766">
        <v>6</v>
      </c>
      <c r="BH766">
        <v>1</v>
      </c>
      <c r="BI766">
        <v>6389.38</v>
      </c>
      <c r="BJ766" t="s">
        <v>16</v>
      </c>
      <c r="BK766" t="s">
        <v>11</v>
      </c>
      <c r="BL766" t="s">
        <v>23</v>
      </c>
      <c r="CB766" t="s">
        <v>2380</v>
      </c>
    </row>
    <row r="767" spans="1:80" x14ac:dyDescent="0.3">
      <c r="A767" t="s">
        <v>798</v>
      </c>
      <c r="B767">
        <v>1997</v>
      </c>
      <c r="C767" t="s">
        <v>35</v>
      </c>
      <c r="D767">
        <v>16</v>
      </c>
      <c r="E767">
        <v>0</v>
      </c>
      <c r="F767">
        <v>6389.53</v>
      </c>
      <c r="G767" t="s">
        <v>11</v>
      </c>
      <c r="H767" t="s">
        <v>11</v>
      </c>
      <c r="I767" t="s">
        <v>300</v>
      </c>
      <c r="AB767" t="s">
        <v>1605</v>
      </c>
      <c r="AC767">
        <v>38.869999999999997</v>
      </c>
      <c r="AD767">
        <v>8.6300000000000008</v>
      </c>
      <c r="AE767" t="s">
        <v>2382</v>
      </c>
      <c r="AF767" t="s">
        <v>2380</v>
      </c>
      <c r="AG767" t="s">
        <v>2380</v>
      </c>
      <c r="AH767">
        <v>1</v>
      </c>
      <c r="AI767" t="s">
        <v>2380</v>
      </c>
      <c r="BD767" t="s">
        <v>798</v>
      </c>
      <c r="BE767">
        <v>1997</v>
      </c>
      <c r="BF767" t="s">
        <v>35</v>
      </c>
      <c r="BG767">
        <v>16</v>
      </c>
      <c r="BH767">
        <v>0</v>
      </c>
      <c r="BI767">
        <v>6389.53</v>
      </c>
      <c r="BJ767" t="s">
        <v>11</v>
      </c>
      <c r="BK767" t="s">
        <v>11</v>
      </c>
      <c r="BL767" t="s">
        <v>300</v>
      </c>
      <c r="CB767" t="s">
        <v>2380</v>
      </c>
    </row>
    <row r="768" spans="1:80" x14ac:dyDescent="0.3">
      <c r="A768" t="s">
        <v>799</v>
      </c>
      <c r="B768">
        <v>1982</v>
      </c>
      <c r="C768" t="s">
        <v>37</v>
      </c>
      <c r="D768">
        <v>28</v>
      </c>
      <c r="E768">
        <v>1</v>
      </c>
      <c r="F768">
        <v>6393.6</v>
      </c>
      <c r="G768" t="s">
        <v>11</v>
      </c>
      <c r="H768" t="s">
        <v>16</v>
      </c>
      <c r="I768" t="s">
        <v>23</v>
      </c>
      <c r="AB768" t="s">
        <v>1604</v>
      </c>
      <c r="AC768">
        <v>32.299999999999997</v>
      </c>
      <c r="AD768">
        <v>5.28</v>
      </c>
      <c r="AE768" t="s">
        <v>2382</v>
      </c>
      <c r="AF768" t="s">
        <v>2380</v>
      </c>
      <c r="AG768" t="s">
        <v>2380</v>
      </c>
      <c r="AH768">
        <v>2</v>
      </c>
      <c r="AI768" t="s">
        <v>2380</v>
      </c>
      <c r="BD768" t="s">
        <v>799</v>
      </c>
      <c r="BE768">
        <v>1982</v>
      </c>
      <c r="BF768" t="s">
        <v>37</v>
      </c>
      <c r="BG768">
        <v>28</v>
      </c>
      <c r="BH768">
        <v>1</v>
      </c>
      <c r="BI768">
        <v>6393.6</v>
      </c>
      <c r="BJ768" t="s">
        <v>11</v>
      </c>
      <c r="BK768" t="s">
        <v>16</v>
      </c>
      <c r="BL768" t="s">
        <v>23</v>
      </c>
      <c r="CB768" t="s">
        <v>2380</v>
      </c>
    </row>
    <row r="769" spans="1:80" x14ac:dyDescent="0.3">
      <c r="A769" t="s">
        <v>800</v>
      </c>
      <c r="B769">
        <v>1987</v>
      </c>
      <c r="C769" t="s">
        <v>20</v>
      </c>
      <c r="D769">
        <v>9</v>
      </c>
      <c r="E769">
        <v>2</v>
      </c>
      <c r="F769">
        <v>6402.29</v>
      </c>
      <c r="G769" t="s">
        <v>11</v>
      </c>
      <c r="H769" t="s">
        <v>12</v>
      </c>
      <c r="I769" t="s">
        <v>247</v>
      </c>
      <c r="AB769" t="s">
        <v>1603</v>
      </c>
      <c r="AC769">
        <v>31.16</v>
      </c>
      <c r="AD769">
        <v>7.49</v>
      </c>
      <c r="AE769" t="s">
        <v>2382</v>
      </c>
      <c r="AF769" t="s">
        <v>2380</v>
      </c>
      <c r="AG769" t="s">
        <v>2380</v>
      </c>
      <c r="AH769">
        <v>2</v>
      </c>
      <c r="AI769" t="s">
        <v>2380</v>
      </c>
      <c r="BD769" t="s">
        <v>800</v>
      </c>
      <c r="BE769">
        <v>1987</v>
      </c>
      <c r="BF769" t="s">
        <v>20</v>
      </c>
      <c r="BG769">
        <v>9</v>
      </c>
      <c r="BH769">
        <v>2</v>
      </c>
      <c r="BI769">
        <v>6402.29</v>
      </c>
      <c r="BJ769" t="s">
        <v>11</v>
      </c>
      <c r="BK769" t="s">
        <v>12</v>
      </c>
      <c r="BL769" t="s">
        <v>247</v>
      </c>
      <c r="CB769" t="s">
        <v>2380</v>
      </c>
    </row>
    <row r="770" spans="1:80" x14ac:dyDescent="0.3">
      <c r="A770" t="s">
        <v>801</v>
      </c>
      <c r="B770">
        <v>1985</v>
      </c>
      <c r="C770" t="s">
        <v>30</v>
      </c>
      <c r="D770">
        <v>10</v>
      </c>
      <c r="E770">
        <v>2</v>
      </c>
      <c r="F770">
        <v>6406.41</v>
      </c>
      <c r="G770" t="s">
        <v>16</v>
      </c>
      <c r="H770" t="s">
        <v>12</v>
      </c>
      <c r="I770" t="s">
        <v>276</v>
      </c>
      <c r="AB770" t="s">
        <v>1602</v>
      </c>
      <c r="AC770">
        <v>54.59</v>
      </c>
      <c r="AD770">
        <v>4.2699999999999996</v>
      </c>
      <c r="AE770" t="s">
        <v>2380</v>
      </c>
      <c r="AF770" t="s">
        <v>2380</v>
      </c>
      <c r="AG770" t="s">
        <v>2380</v>
      </c>
      <c r="AH770" t="s">
        <v>2381</v>
      </c>
      <c r="AI770" t="s">
        <v>2380</v>
      </c>
      <c r="BD770" t="s">
        <v>801</v>
      </c>
      <c r="BE770">
        <v>1985</v>
      </c>
      <c r="BF770" t="s">
        <v>30</v>
      </c>
      <c r="BG770">
        <v>10</v>
      </c>
      <c r="BH770">
        <v>2</v>
      </c>
      <c r="BI770">
        <v>6406.41</v>
      </c>
      <c r="BJ770" t="s">
        <v>16</v>
      </c>
      <c r="BK770" t="s">
        <v>12</v>
      </c>
      <c r="BL770" t="s">
        <v>276</v>
      </c>
      <c r="CB770" t="s">
        <v>2380</v>
      </c>
    </row>
    <row r="771" spans="1:80" x14ac:dyDescent="0.3">
      <c r="A771" t="s">
        <v>802</v>
      </c>
      <c r="B771">
        <v>1970</v>
      </c>
      <c r="C771" t="s">
        <v>35</v>
      </c>
      <c r="D771">
        <v>20</v>
      </c>
      <c r="E771">
        <v>0</v>
      </c>
      <c r="F771">
        <v>6407.05</v>
      </c>
      <c r="G771" t="s">
        <v>11</v>
      </c>
      <c r="H771" t="s">
        <v>16</v>
      </c>
      <c r="I771" t="s">
        <v>13</v>
      </c>
      <c r="AB771" t="s">
        <v>1601</v>
      </c>
      <c r="AC771">
        <v>21.09</v>
      </c>
      <c r="AD771">
        <v>9.2200000000000006</v>
      </c>
      <c r="AE771" t="s">
        <v>2382</v>
      </c>
      <c r="AF771" t="s">
        <v>2380</v>
      </c>
      <c r="AG771" t="s">
        <v>2380</v>
      </c>
      <c r="AH771">
        <v>2</v>
      </c>
      <c r="AI771" t="s">
        <v>2380</v>
      </c>
      <c r="BD771" t="s">
        <v>802</v>
      </c>
      <c r="BE771">
        <v>1970</v>
      </c>
      <c r="BF771" t="s">
        <v>35</v>
      </c>
      <c r="BG771">
        <v>20</v>
      </c>
      <c r="BH771">
        <v>0</v>
      </c>
      <c r="BI771">
        <v>6407.05</v>
      </c>
      <c r="BJ771" t="s">
        <v>11</v>
      </c>
      <c r="BK771" t="s">
        <v>16</v>
      </c>
      <c r="BL771" t="s">
        <v>13</v>
      </c>
      <c r="CB771" t="s">
        <v>2380</v>
      </c>
    </row>
    <row r="772" spans="1:80" x14ac:dyDescent="0.3">
      <c r="A772" t="s">
        <v>803</v>
      </c>
      <c r="B772">
        <v>1971</v>
      </c>
      <c r="C772" t="s">
        <v>35</v>
      </c>
      <c r="D772">
        <v>22</v>
      </c>
      <c r="E772">
        <v>0</v>
      </c>
      <c r="F772">
        <v>6412.34</v>
      </c>
      <c r="G772" t="s">
        <v>11</v>
      </c>
      <c r="H772" t="s">
        <v>12</v>
      </c>
      <c r="I772" t="s">
        <v>13</v>
      </c>
      <c r="AB772" t="s">
        <v>1600</v>
      </c>
      <c r="AC772">
        <v>52.41</v>
      </c>
      <c r="AD772">
        <v>5.99</v>
      </c>
      <c r="AE772" t="s">
        <v>2380</v>
      </c>
      <c r="AF772" t="s">
        <v>2380</v>
      </c>
      <c r="AG772" t="s">
        <v>2380</v>
      </c>
      <c r="AH772">
        <v>1</v>
      </c>
      <c r="AI772" t="s">
        <v>2380</v>
      </c>
      <c r="BD772" t="s">
        <v>803</v>
      </c>
      <c r="BE772">
        <v>1971</v>
      </c>
      <c r="BF772" t="s">
        <v>35</v>
      </c>
      <c r="BG772">
        <v>22</v>
      </c>
      <c r="BH772">
        <v>0</v>
      </c>
      <c r="BI772">
        <v>6412.34</v>
      </c>
      <c r="BJ772" t="s">
        <v>11</v>
      </c>
      <c r="BK772" t="s">
        <v>12</v>
      </c>
      <c r="BL772" t="s">
        <v>13</v>
      </c>
      <c r="CB772" t="s">
        <v>2380</v>
      </c>
    </row>
    <row r="773" spans="1:80" x14ac:dyDescent="0.3">
      <c r="A773" t="s">
        <v>804</v>
      </c>
      <c r="B773">
        <v>1987</v>
      </c>
      <c r="C773" t="s">
        <v>20</v>
      </c>
      <c r="D773">
        <v>4</v>
      </c>
      <c r="E773">
        <v>3</v>
      </c>
      <c r="F773">
        <v>6414.18</v>
      </c>
      <c r="G773" t="s">
        <v>11</v>
      </c>
      <c r="H773" t="s">
        <v>11</v>
      </c>
      <c r="I773" t="s">
        <v>42</v>
      </c>
      <c r="AB773" t="s">
        <v>1599</v>
      </c>
      <c r="AC773">
        <v>41.47</v>
      </c>
      <c r="AD773">
        <v>5.86</v>
      </c>
      <c r="AE773" t="s">
        <v>2382</v>
      </c>
      <c r="AF773" t="s">
        <v>2380</v>
      </c>
      <c r="AG773" t="s">
        <v>2380</v>
      </c>
      <c r="AH773">
        <v>2</v>
      </c>
      <c r="AI773" t="s">
        <v>2380</v>
      </c>
      <c r="BD773" t="s">
        <v>804</v>
      </c>
      <c r="BE773">
        <v>1987</v>
      </c>
      <c r="BF773" t="s">
        <v>20</v>
      </c>
      <c r="BG773">
        <v>4</v>
      </c>
      <c r="BH773">
        <v>3</v>
      </c>
      <c r="BI773">
        <v>6414.18</v>
      </c>
      <c r="BJ773" t="s">
        <v>11</v>
      </c>
      <c r="BK773" t="s">
        <v>11</v>
      </c>
      <c r="BL773" t="s">
        <v>42</v>
      </c>
      <c r="CB773" t="s">
        <v>2380</v>
      </c>
    </row>
    <row r="774" spans="1:80" x14ac:dyDescent="0.3">
      <c r="A774" t="s">
        <v>805</v>
      </c>
      <c r="B774">
        <v>1976</v>
      </c>
      <c r="C774" t="s">
        <v>30</v>
      </c>
      <c r="D774">
        <v>30</v>
      </c>
      <c r="E774">
        <v>2</v>
      </c>
      <c r="F774">
        <v>6417.28</v>
      </c>
      <c r="G774" t="s">
        <v>11</v>
      </c>
      <c r="H774" t="s">
        <v>12</v>
      </c>
      <c r="I774" t="s">
        <v>13</v>
      </c>
      <c r="AB774" t="s">
        <v>1598</v>
      </c>
      <c r="AC774">
        <v>33.1</v>
      </c>
      <c r="AD774">
        <v>5.19</v>
      </c>
      <c r="AE774" t="s">
        <v>2382</v>
      </c>
      <c r="AF774" t="s">
        <v>2380</v>
      </c>
      <c r="AG774" t="s">
        <v>2380</v>
      </c>
      <c r="AH774">
        <v>2</v>
      </c>
      <c r="AI774" t="s">
        <v>2380</v>
      </c>
      <c r="BD774" t="s">
        <v>805</v>
      </c>
      <c r="BE774">
        <v>1976</v>
      </c>
      <c r="BF774" t="s">
        <v>30</v>
      </c>
      <c r="BG774">
        <v>30</v>
      </c>
      <c r="BH774">
        <v>2</v>
      </c>
      <c r="BI774">
        <v>6417.28</v>
      </c>
      <c r="BJ774" t="s">
        <v>11</v>
      </c>
      <c r="BK774" t="s">
        <v>12</v>
      </c>
      <c r="BL774" t="s">
        <v>13</v>
      </c>
      <c r="CB774" t="s">
        <v>2380</v>
      </c>
    </row>
    <row r="775" spans="1:80" x14ac:dyDescent="0.3">
      <c r="A775" t="s">
        <v>806</v>
      </c>
      <c r="B775">
        <v>1975</v>
      </c>
      <c r="C775" t="s">
        <v>35</v>
      </c>
      <c r="D775">
        <v>5</v>
      </c>
      <c r="E775">
        <v>1</v>
      </c>
      <c r="F775">
        <v>6423.48</v>
      </c>
      <c r="G775" t="s">
        <v>11</v>
      </c>
      <c r="H775" t="s">
        <v>12</v>
      </c>
      <c r="I775" t="s">
        <v>13</v>
      </c>
      <c r="AB775" t="s">
        <v>1597</v>
      </c>
      <c r="AC775">
        <v>30.8</v>
      </c>
      <c r="AD775">
        <v>4.37</v>
      </c>
      <c r="AE775" t="s">
        <v>2382</v>
      </c>
      <c r="AF775" t="s">
        <v>2380</v>
      </c>
      <c r="AG775" t="s">
        <v>2380</v>
      </c>
      <c r="AH775">
        <v>2</v>
      </c>
      <c r="AI775" t="s">
        <v>2380</v>
      </c>
      <c r="BD775" t="s">
        <v>806</v>
      </c>
      <c r="BE775">
        <v>1975</v>
      </c>
      <c r="BF775" t="s">
        <v>35</v>
      </c>
      <c r="BG775">
        <v>5</v>
      </c>
      <c r="BH775">
        <v>1</v>
      </c>
      <c r="BI775">
        <v>6423.48</v>
      </c>
      <c r="BJ775" t="s">
        <v>11</v>
      </c>
      <c r="BK775" t="s">
        <v>12</v>
      </c>
      <c r="BL775" t="s">
        <v>13</v>
      </c>
      <c r="CB775" t="s">
        <v>2380</v>
      </c>
    </row>
    <row r="776" spans="1:80" x14ac:dyDescent="0.3">
      <c r="A776" t="s">
        <v>807</v>
      </c>
      <c r="B776">
        <v>1985</v>
      </c>
      <c r="C776" t="s">
        <v>10</v>
      </c>
      <c r="D776">
        <v>22</v>
      </c>
      <c r="E776">
        <v>3</v>
      </c>
      <c r="F776">
        <v>6435.62</v>
      </c>
      <c r="G776" t="s">
        <v>12</v>
      </c>
      <c r="H776" t="s">
        <v>11</v>
      </c>
      <c r="I776" t="s">
        <v>13</v>
      </c>
      <c r="AB776" t="s">
        <v>1596</v>
      </c>
      <c r="AC776">
        <v>42.06</v>
      </c>
      <c r="AD776">
        <v>5.32</v>
      </c>
      <c r="AE776" t="s">
        <v>2380</v>
      </c>
      <c r="AF776" t="s">
        <v>2380</v>
      </c>
      <c r="AG776" t="s">
        <v>2380</v>
      </c>
      <c r="AH776">
        <v>1</v>
      </c>
      <c r="AI776" t="s">
        <v>2380</v>
      </c>
      <c r="BD776" t="s">
        <v>807</v>
      </c>
      <c r="BE776">
        <v>1985</v>
      </c>
      <c r="BF776" t="s">
        <v>10</v>
      </c>
      <c r="BG776">
        <v>22</v>
      </c>
      <c r="BH776">
        <v>3</v>
      </c>
      <c r="BI776">
        <v>6435.62</v>
      </c>
      <c r="BJ776" t="s">
        <v>12</v>
      </c>
      <c r="BK776" t="s">
        <v>11</v>
      </c>
      <c r="BL776" t="s">
        <v>13</v>
      </c>
      <c r="CB776" t="s">
        <v>2380</v>
      </c>
    </row>
    <row r="777" spans="1:80" x14ac:dyDescent="0.3">
      <c r="A777" t="s">
        <v>808</v>
      </c>
      <c r="B777">
        <v>1984</v>
      </c>
      <c r="C777" t="s">
        <v>35</v>
      </c>
      <c r="D777">
        <v>26</v>
      </c>
      <c r="E777">
        <v>2</v>
      </c>
      <c r="F777">
        <v>6455.86</v>
      </c>
      <c r="G777" t="s">
        <v>12</v>
      </c>
      <c r="H777" t="s">
        <v>12</v>
      </c>
      <c r="I777" t="s">
        <v>23</v>
      </c>
      <c r="AB777" t="s">
        <v>1595</v>
      </c>
      <c r="AC777">
        <v>39.270000000000003</v>
      </c>
      <c r="AD777">
        <v>5.64</v>
      </c>
      <c r="AE777" t="s">
        <v>2380</v>
      </c>
      <c r="AF777" t="s">
        <v>2380</v>
      </c>
      <c r="AG777" t="s">
        <v>2383</v>
      </c>
      <c r="AH777">
        <v>1</v>
      </c>
      <c r="AI777" t="s">
        <v>2380</v>
      </c>
      <c r="BD777" t="s">
        <v>808</v>
      </c>
      <c r="BE777">
        <v>1984</v>
      </c>
      <c r="BF777" t="s">
        <v>35</v>
      </c>
      <c r="BG777">
        <v>26</v>
      </c>
      <c r="BH777">
        <v>2</v>
      </c>
      <c r="BI777">
        <v>6455.86</v>
      </c>
      <c r="BJ777" t="s">
        <v>12</v>
      </c>
      <c r="BK777" t="s">
        <v>12</v>
      </c>
      <c r="BL777" t="s">
        <v>23</v>
      </c>
      <c r="CB777" t="s">
        <v>2380</v>
      </c>
    </row>
    <row r="778" spans="1:80" x14ac:dyDescent="0.3">
      <c r="A778" t="s">
        <v>809</v>
      </c>
      <c r="B778">
        <v>1984</v>
      </c>
      <c r="C778" t="s">
        <v>15</v>
      </c>
      <c r="D778">
        <v>1</v>
      </c>
      <c r="E778">
        <v>2</v>
      </c>
      <c r="F778">
        <v>6457.84</v>
      </c>
      <c r="G778" t="s">
        <v>11</v>
      </c>
      <c r="H778" t="s">
        <v>12</v>
      </c>
      <c r="I778" t="s">
        <v>23</v>
      </c>
      <c r="AB778" t="s">
        <v>1594</v>
      </c>
      <c r="AC778">
        <v>30.71</v>
      </c>
      <c r="AD778">
        <v>5.59</v>
      </c>
      <c r="AE778" t="s">
        <v>2382</v>
      </c>
      <c r="AF778" t="s">
        <v>2380</v>
      </c>
      <c r="AG778" t="s">
        <v>2380</v>
      </c>
      <c r="AH778">
        <v>1</v>
      </c>
      <c r="AI778" t="s">
        <v>2380</v>
      </c>
      <c r="BD778" t="s">
        <v>809</v>
      </c>
      <c r="BE778">
        <v>1984</v>
      </c>
      <c r="BF778" t="s">
        <v>15</v>
      </c>
      <c r="BG778">
        <v>1</v>
      </c>
      <c r="BH778">
        <v>2</v>
      </c>
      <c r="BI778">
        <v>6457.84</v>
      </c>
      <c r="BJ778" t="s">
        <v>11</v>
      </c>
      <c r="BK778" t="s">
        <v>12</v>
      </c>
      <c r="BL778" t="s">
        <v>23</v>
      </c>
      <c r="CB778" t="s">
        <v>2380</v>
      </c>
    </row>
    <row r="779" spans="1:80" x14ac:dyDescent="0.3">
      <c r="A779" t="s">
        <v>810</v>
      </c>
      <c r="B779">
        <v>1981</v>
      </c>
      <c r="C779" t="s">
        <v>10</v>
      </c>
      <c r="D779">
        <v>27</v>
      </c>
      <c r="E779">
        <v>1</v>
      </c>
      <c r="F779">
        <v>6473.15</v>
      </c>
      <c r="G779" t="s">
        <v>11</v>
      </c>
      <c r="H779" t="s">
        <v>11</v>
      </c>
      <c r="I779" t="s">
        <v>13</v>
      </c>
      <c r="AB779" t="s">
        <v>1593</v>
      </c>
      <c r="AC779">
        <v>47.19</v>
      </c>
      <c r="AD779">
        <v>5.29</v>
      </c>
      <c r="AE779" t="s">
        <v>2380</v>
      </c>
      <c r="AF779" t="s">
        <v>2380</v>
      </c>
      <c r="AG779" t="s">
        <v>2380</v>
      </c>
      <c r="AH779" t="s">
        <v>2381</v>
      </c>
      <c r="AI779" t="s">
        <v>2380</v>
      </c>
      <c r="BD779" t="s">
        <v>810</v>
      </c>
      <c r="BE779">
        <v>1981</v>
      </c>
      <c r="BF779" t="s">
        <v>10</v>
      </c>
      <c r="BG779">
        <v>27</v>
      </c>
      <c r="BH779">
        <v>1</v>
      </c>
      <c r="BI779">
        <v>6473.15</v>
      </c>
      <c r="BJ779" t="s">
        <v>11</v>
      </c>
      <c r="BK779" t="s">
        <v>11</v>
      </c>
      <c r="BL779" t="s">
        <v>13</v>
      </c>
      <c r="CB779" t="s">
        <v>2380</v>
      </c>
    </row>
    <row r="780" spans="1:80" x14ac:dyDescent="0.3">
      <c r="A780" t="s">
        <v>811</v>
      </c>
      <c r="B780">
        <v>1980</v>
      </c>
      <c r="C780" t="s">
        <v>18</v>
      </c>
      <c r="D780">
        <v>8</v>
      </c>
      <c r="E780">
        <v>0</v>
      </c>
      <c r="F780">
        <v>6474.01</v>
      </c>
      <c r="G780" t="s">
        <v>11</v>
      </c>
      <c r="H780" t="s">
        <v>12</v>
      </c>
      <c r="I780" t="s">
        <v>42</v>
      </c>
      <c r="AB780" t="s">
        <v>1592</v>
      </c>
      <c r="AC780">
        <v>30.02</v>
      </c>
      <c r="AD780">
        <v>6.65</v>
      </c>
      <c r="AE780" t="s">
        <v>2380</v>
      </c>
      <c r="AF780" t="s">
        <v>2380</v>
      </c>
      <c r="AG780" t="s">
        <v>2380</v>
      </c>
      <c r="AH780" t="s">
        <v>2381</v>
      </c>
      <c r="AI780" t="s">
        <v>2380</v>
      </c>
      <c r="BD780" t="s">
        <v>811</v>
      </c>
      <c r="BE780">
        <v>1980</v>
      </c>
      <c r="BF780" t="s">
        <v>18</v>
      </c>
      <c r="BG780">
        <v>8</v>
      </c>
      <c r="BH780">
        <v>0</v>
      </c>
      <c r="BI780">
        <v>6474.01</v>
      </c>
      <c r="BJ780" t="s">
        <v>11</v>
      </c>
      <c r="BK780" t="s">
        <v>12</v>
      </c>
      <c r="BL780" t="s">
        <v>42</v>
      </c>
      <c r="CB780" t="s">
        <v>2380</v>
      </c>
    </row>
    <row r="781" spans="1:80" x14ac:dyDescent="0.3">
      <c r="A781" t="s">
        <v>812</v>
      </c>
      <c r="B781">
        <v>1970</v>
      </c>
      <c r="C781" t="s">
        <v>30</v>
      </c>
      <c r="D781">
        <v>1</v>
      </c>
      <c r="E781">
        <v>0</v>
      </c>
      <c r="F781">
        <v>6481.67</v>
      </c>
      <c r="G781" t="s">
        <v>11</v>
      </c>
      <c r="H781" t="s">
        <v>11</v>
      </c>
      <c r="I781" t="s">
        <v>13</v>
      </c>
      <c r="AB781" t="s">
        <v>1591</v>
      </c>
      <c r="AC781">
        <v>37.909999999999997</v>
      </c>
      <c r="AD781">
        <v>5.68</v>
      </c>
      <c r="AE781" t="s">
        <v>2382</v>
      </c>
      <c r="AF781" t="s">
        <v>2380</v>
      </c>
      <c r="AG781" t="s">
        <v>2380</v>
      </c>
      <c r="AH781" t="s">
        <v>2381</v>
      </c>
      <c r="AI781" t="s">
        <v>2380</v>
      </c>
      <c r="BD781" t="s">
        <v>812</v>
      </c>
      <c r="BE781">
        <v>1970</v>
      </c>
      <c r="BF781" t="s">
        <v>30</v>
      </c>
      <c r="BG781">
        <v>1</v>
      </c>
      <c r="BH781">
        <v>0</v>
      </c>
      <c r="BI781">
        <v>6481.67</v>
      </c>
      <c r="BJ781" t="s">
        <v>11</v>
      </c>
      <c r="BK781" t="s">
        <v>11</v>
      </c>
      <c r="BL781" t="s">
        <v>13</v>
      </c>
      <c r="CB781" t="s">
        <v>2380</v>
      </c>
    </row>
    <row r="782" spans="1:80" x14ac:dyDescent="0.3">
      <c r="A782" t="s">
        <v>813</v>
      </c>
      <c r="B782">
        <v>1982</v>
      </c>
      <c r="C782" t="s">
        <v>37</v>
      </c>
      <c r="D782">
        <v>9</v>
      </c>
      <c r="E782">
        <v>1</v>
      </c>
      <c r="F782">
        <v>6496.89</v>
      </c>
      <c r="G782" t="s">
        <v>11</v>
      </c>
      <c r="H782" t="s">
        <v>12</v>
      </c>
      <c r="I782" t="s">
        <v>42</v>
      </c>
      <c r="AB782" t="s">
        <v>1590</v>
      </c>
      <c r="AC782">
        <v>54.61</v>
      </c>
      <c r="AD782">
        <v>4.49</v>
      </c>
      <c r="AE782" t="s">
        <v>2380</v>
      </c>
      <c r="AF782" t="s">
        <v>2380</v>
      </c>
      <c r="AG782" t="s">
        <v>2380</v>
      </c>
      <c r="AH782" t="s">
        <v>2381</v>
      </c>
      <c r="AI782" t="s">
        <v>2380</v>
      </c>
      <c r="BD782" t="s">
        <v>813</v>
      </c>
      <c r="BE782">
        <v>1982</v>
      </c>
      <c r="BF782" t="s">
        <v>37</v>
      </c>
      <c r="BG782">
        <v>9</v>
      </c>
      <c r="BH782">
        <v>1</v>
      </c>
      <c r="BI782">
        <v>6496.89</v>
      </c>
      <c r="BJ782" t="s">
        <v>11</v>
      </c>
      <c r="BK782" t="s">
        <v>12</v>
      </c>
      <c r="BL782" t="s">
        <v>42</v>
      </c>
      <c r="CB782" t="s">
        <v>2380</v>
      </c>
    </row>
    <row r="783" spans="1:80" x14ac:dyDescent="0.3">
      <c r="A783" t="s">
        <v>814</v>
      </c>
      <c r="B783">
        <v>1982</v>
      </c>
      <c r="C783" t="s">
        <v>35</v>
      </c>
      <c r="D783">
        <v>28</v>
      </c>
      <c r="E783">
        <v>1</v>
      </c>
      <c r="F783">
        <v>6500.24</v>
      </c>
      <c r="G783" t="s">
        <v>11</v>
      </c>
      <c r="H783" t="s">
        <v>11</v>
      </c>
      <c r="I783" t="s">
        <v>13</v>
      </c>
      <c r="AB783" t="s">
        <v>1589</v>
      </c>
      <c r="AC783">
        <v>36.005000000000003</v>
      </c>
      <c r="AD783">
        <v>6.9</v>
      </c>
      <c r="AE783" t="s">
        <v>2380</v>
      </c>
      <c r="AF783" t="s">
        <v>2380</v>
      </c>
      <c r="AG783" t="s">
        <v>2380</v>
      </c>
      <c r="AH783" t="s">
        <v>2381</v>
      </c>
      <c r="AI783" t="s">
        <v>2380</v>
      </c>
      <c r="BD783" t="s">
        <v>814</v>
      </c>
      <c r="BE783">
        <v>1982</v>
      </c>
      <c r="BF783" t="s">
        <v>35</v>
      </c>
      <c r="BG783">
        <v>28</v>
      </c>
      <c r="BH783">
        <v>1</v>
      </c>
      <c r="BI783">
        <v>6500.24</v>
      </c>
      <c r="BJ783" t="s">
        <v>11</v>
      </c>
      <c r="BK783" t="s">
        <v>11</v>
      </c>
      <c r="BL783" t="s">
        <v>13</v>
      </c>
      <c r="CB783" t="s">
        <v>2380</v>
      </c>
    </row>
    <row r="784" spans="1:80" x14ac:dyDescent="0.3">
      <c r="A784" t="s">
        <v>815</v>
      </c>
      <c r="B784">
        <v>1994</v>
      </c>
      <c r="C784" t="s">
        <v>10</v>
      </c>
      <c r="D784">
        <v>7</v>
      </c>
      <c r="E784">
        <v>0</v>
      </c>
      <c r="F784">
        <v>6512.24</v>
      </c>
      <c r="G784" t="s">
        <v>11</v>
      </c>
      <c r="H784" t="s">
        <v>16</v>
      </c>
      <c r="I784" t="s">
        <v>300</v>
      </c>
      <c r="AB784" t="s">
        <v>1588</v>
      </c>
      <c r="AC784">
        <v>28.7</v>
      </c>
      <c r="AD784">
        <v>11.52</v>
      </c>
      <c r="AE784" t="s">
        <v>2380</v>
      </c>
      <c r="AF784" t="s">
        <v>2380</v>
      </c>
      <c r="AG784" t="s">
        <v>2380</v>
      </c>
      <c r="AH784" t="s">
        <v>2381</v>
      </c>
      <c r="AI784" t="s">
        <v>2380</v>
      </c>
      <c r="BD784" t="s">
        <v>815</v>
      </c>
      <c r="BE784">
        <v>1994</v>
      </c>
      <c r="BF784" t="s">
        <v>10</v>
      </c>
      <c r="BG784">
        <v>7</v>
      </c>
      <c r="BH784">
        <v>0</v>
      </c>
      <c r="BI784">
        <v>6512.24</v>
      </c>
      <c r="BJ784" t="s">
        <v>11</v>
      </c>
      <c r="BK784" t="s">
        <v>16</v>
      </c>
      <c r="BL784" t="s">
        <v>300</v>
      </c>
      <c r="CB784" t="s">
        <v>2380</v>
      </c>
    </row>
    <row r="785" spans="1:80" x14ac:dyDescent="0.3">
      <c r="A785" t="s">
        <v>816</v>
      </c>
      <c r="B785">
        <v>1976</v>
      </c>
      <c r="C785" t="s">
        <v>37</v>
      </c>
      <c r="D785">
        <v>23</v>
      </c>
      <c r="E785">
        <v>2</v>
      </c>
      <c r="F785">
        <v>6529.21</v>
      </c>
      <c r="G785" t="s">
        <v>11</v>
      </c>
      <c r="H785" t="s">
        <v>16</v>
      </c>
      <c r="I785" t="s">
        <v>13</v>
      </c>
      <c r="AB785" t="s">
        <v>1587</v>
      </c>
      <c r="AC785">
        <v>34.295000000000002</v>
      </c>
      <c r="AD785">
        <v>11.24</v>
      </c>
      <c r="AE785" t="s">
        <v>2380</v>
      </c>
      <c r="AF785" t="s">
        <v>2380</v>
      </c>
      <c r="AG785" t="s">
        <v>2380</v>
      </c>
      <c r="AH785" t="s">
        <v>2381</v>
      </c>
      <c r="AI785" t="s">
        <v>2380</v>
      </c>
      <c r="BD785" t="s">
        <v>816</v>
      </c>
      <c r="BE785">
        <v>1976</v>
      </c>
      <c r="BF785" t="s">
        <v>37</v>
      </c>
      <c r="BG785">
        <v>23</v>
      </c>
      <c r="BH785">
        <v>2</v>
      </c>
      <c r="BI785">
        <v>6529.21</v>
      </c>
      <c r="BJ785" t="s">
        <v>11</v>
      </c>
      <c r="BK785" t="s">
        <v>16</v>
      </c>
      <c r="BL785" t="s">
        <v>13</v>
      </c>
      <c r="CB785" t="s">
        <v>2380</v>
      </c>
    </row>
    <row r="786" spans="1:80" x14ac:dyDescent="0.3">
      <c r="A786" t="s">
        <v>817</v>
      </c>
      <c r="B786">
        <v>1982</v>
      </c>
      <c r="C786" t="s">
        <v>35</v>
      </c>
      <c r="D786">
        <v>12</v>
      </c>
      <c r="E786">
        <v>3</v>
      </c>
      <c r="F786">
        <v>6532.04</v>
      </c>
      <c r="G786" t="s">
        <v>11</v>
      </c>
      <c r="H786" t="s">
        <v>16</v>
      </c>
      <c r="I786" t="s">
        <v>13</v>
      </c>
      <c r="AB786" t="s">
        <v>1586</v>
      </c>
      <c r="AC786">
        <v>27.55</v>
      </c>
      <c r="AD786">
        <v>10.98</v>
      </c>
      <c r="AE786" t="s">
        <v>2380</v>
      </c>
      <c r="AF786" t="s">
        <v>2380</v>
      </c>
      <c r="AG786" t="s">
        <v>2380</v>
      </c>
      <c r="AH786" t="s">
        <v>2381</v>
      </c>
      <c r="AI786" t="s">
        <v>2380</v>
      </c>
      <c r="BD786" t="s">
        <v>817</v>
      </c>
      <c r="BE786">
        <v>1982</v>
      </c>
      <c r="BF786" t="s">
        <v>35</v>
      </c>
      <c r="BG786">
        <v>12</v>
      </c>
      <c r="BH786">
        <v>3</v>
      </c>
      <c r="BI786">
        <v>6532.04</v>
      </c>
      <c r="BJ786" t="s">
        <v>11</v>
      </c>
      <c r="BK786" t="s">
        <v>16</v>
      </c>
      <c r="BL786" t="s">
        <v>13</v>
      </c>
      <c r="CB786" t="s">
        <v>2380</v>
      </c>
    </row>
    <row r="787" spans="1:80" x14ac:dyDescent="0.3">
      <c r="A787" t="s">
        <v>818</v>
      </c>
      <c r="B787">
        <v>1982</v>
      </c>
      <c r="C787" t="s">
        <v>37</v>
      </c>
      <c r="D787">
        <v>2</v>
      </c>
      <c r="E787">
        <v>3</v>
      </c>
      <c r="F787">
        <v>6536.68</v>
      </c>
      <c r="G787" t="s">
        <v>11</v>
      </c>
      <c r="H787" t="s">
        <v>11</v>
      </c>
      <c r="I787" t="s">
        <v>23</v>
      </c>
      <c r="AB787" t="s">
        <v>1585</v>
      </c>
      <c r="AC787">
        <v>40.700000000000003</v>
      </c>
      <c r="AD787">
        <v>5.42</v>
      </c>
      <c r="AE787" t="s">
        <v>2380</v>
      </c>
      <c r="AF787" t="s">
        <v>2380</v>
      </c>
      <c r="AG787" t="s">
        <v>2380</v>
      </c>
      <c r="AH787" t="s">
        <v>2381</v>
      </c>
      <c r="AI787" t="s">
        <v>2380</v>
      </c>
      <c r="BD787" t="s">
        <v>818</v>
      </c>
      <c r="BE787">
        <v>1982</v>
      </c>
      <c r="BF787" t="s">
        <v>37</v>
      </c>
      <c r="BG787">
        <v>2</v>
      </c>
      <c r="BH787">
        <v>3</v>
      </c>
      <c r="BI787">
        <v>6536.68</v>
      </c>
      <c r="BJ787" t="s">
        <v>11</v>
      </c>
      <c r="BK787" t="s">
        <v>11</v>
      </c>
      <c r="BL787" t="s">
        <v>23</v>
      </c>
      <c r="CB787" t="s">
        <v>2380</v>
      </c>
    </row>
    <row r="788" spans="1:80" x14ac:dyDescent="0.3">
      <c r="A788" t="s">
        <v>819</v>
      </c>
      <c r="B788">
        <v>1969</v>
      </c>
      <c r="C788" t="s">
        <v>30</v>
      </c>
      <c r="D788">
        <v>3</v>
      </c>
      <c r="E788">
        <v>0</v>
      </c>
      <c r="F788">
        <v>6546.16</v>
      </c>
      <c r="G788" t="s">
        <v>11</v>
      </c>
      <c r="H788" t="s">
        <v>12</v>
      </c>
      <c r="I788" t="s">
        <v>13</v>
      </c>
      <c r="AB788" t="s">
        <v>1584</v>
      </c>
      <c r="AC788">
        <v>18.335000000000001</v>
      </c>
      <c r="AD788">
        <v>10.97</v>
      </c>
      <c r="AE788" t="s">
        <v>2380</v>
      </c>
      <c r="AF788" t="s">
        <v>2380</v>
      </c>
      <c r="AG788" t="s">
        <v>2380</v>
      </c>
      <c r="AH788" t="s">
        <v>2381</v>
      </c>
      <c r="AI788" t="s">
        <v>2380</v>
      </c>
      <c r="BD788" t="s">
        <v>819</v>
      </c>
      <c r="BE788">
        <v>1969</v>
      </c>
      <c r="BF788" t="s">
        <v>30</v>
      </c>
      <c r="BG788">
        <v>3</v>
      </c>
      <c r="BH788">
        <v>0</v>
      </c>
      <c r="BI788">
        <v>6546.16</v>
      </c>
      <c r="BJ788" t="s">
        <v>11</v>
      </c>
      <c r="BK788" t="s">
        <v>12</v>
      </c>
      <c r="BL788" t="s">
        <v>13</v>
      </c>
      <c r="CB788" t="s">
        <v>2380</v>
      </c>
    </row>
    <row r="789" spans="1:80" x14ac:dyDescent="0.3">
      <c r="A789" t="s">
        <v>820</v>
      </c>
      <c r="B789">
        <v>1986</v>
      </c>
      <c r="C789" t="s">
        <v>30</v>
      </c>
      <c r="D789">
        <v>18</v>
      </c>
      <c r="E789">
        <v>3</v>
      </c>
      <c r="F789">
        <v>6548.2</v>
      </c>
      <c r="G789" t="s">
        <v>11</v>
      </c>
      <c r="H789" t="s">
        <v>12</v>
      </c>
      <c r="I789" t="s">
        <v>23</v>
      </c>
      <c r="AB789" t="s">
        <v>1583</v>
      </c>
      <c r="AC789">
        <v>33.914999999999999</v>
      </c>
      <c r="AD789">
        <v>9.56</v>
      </c>
      <c r="AE789" t="s">
        <v>2382</v>
      </c>
      <c r="AF789" t="s">
        <v>2380</v>
      </c>
      <c r="AG789" t="s">
        <v>2380</v>
      </c>
      <c r="AH789">
        <v>2</v>
      </c>
      <c r="AI789" t="s">
        <v>2380</v>
      </c>
      <c r="BD789" t="s">
        <v>820</v>
      </c>
      <c r="BE789">
        <v>1986</v>
      </c>
      <c r="BF789" t="s">
        <v>30</v>
      </c>
      <c r="BG789">
        <v>18</v>
      </c>
      <c r="BH789">
        <v>3</v>
      </c>
      <c r="BI789">
        <v>6548.2</v>
      </c>
      <c r="BJ789" t="s">
        <v>11</v>
      </c>
      <c r="BK789" t="s">
        <v>12</v>
      </c>
      <c r="BL789" t="s">
        <v>23</v>
      </c>
      <c r="CB789" t="s">
        <v>2380</v>
      </c>
    </row>
    <row r="790" spans="1:80" x14ac:dyDescent="0.3">
      <c r="A790" t="s">
        <v>821</v>
      </c>
      <c r="B790">
        <v>1989</v>
      </c>
      <c r="C790" t="s">
        <v>35</v>
      </c>
      <c r="D790">
        <v>6</v>
      </c>
      <c r="E790">
        <v>3</v>
      </c>
      <c r="F790">
        <v>6551.75</v>
      </c>
      <c r="G790" t="s">
        <v>11</v>
      </c>
      <c r="H790" t="s">
        <v>11</v>
      </c>
      <c r="I790" t="s">
        <v>247</v>
      </c>
      <c r="AB790" t="s">
        <v>1582</v>
      </c>
      <c r="AC790">
        <v>33.534999999999997</v>
      </c>
      <c r="AD790">
        <v>9.4</v>
      </c>
      <c r="AE790" t="s">
        <v>2382</v>
      </c>
      <c r="AF790" t="s">
        <v>2380</v>
      </c>
      <c r="AG790" t="s">
        <v>2380</v>
      </c>
      <c r="AH790">
        <v>2</v>
      </c>
      <c r="AI790" t="s">
        <v>2380</v>
      </c>
      <c r="BD790" t="s">
        <v>821</v>
      </c>
      <c r="BE790">
        <v>1989</v>
      </c>
      <c r="BF790" t="s">
        <v>35</v>
      </c>
      <c r="BG790">
        <v>6</v>
      </c>
      <c r="BH790">
        <v>3</v>
      </c>
      <c r="BI790">
        <v>6551.75</v>
      </c>
      <c r="BJ790" t="s">
        <v>11</v>
      </c>
      <c r="BK790" t="s">
        <v>11</v>
      </c>
      <c r="BL790" t="s">
        <v>247</v>
      </c>
      <c r="CB790" t="s">
        <v>2380</v>
      </c>
    </row>
    <row r="791" spans="1:80" x14ac:dyDescent="0.3">
      <c r="A791" t="s">
        <v>822</v>
      </c>
      <c r="B791">
        <v>1968</v>
      </c>
      <c r="C791" t="s">
        <v>30</v>
      </c>
      <c r="D791">
        <v>11</v>
      </c>
      <c r="E791">
        <v>0</v>
      </c>
      <c r="F791">
        <v>6552.01</v>
      </c>
      <c r="G791" t="s">
        <v>12</v>
      </c>
      <c r="H791" t="s">
        <v>11</v>
      </c>
      <c r="I791" t="s">
        <v>13</v>
      </c>
      <c r="AB791" t="s">
        <v>1581</v>
      </c>
      <c r="AC791">
        <v>23.655000000000001</v>
      </c>
      <c r="AD791">
        <v>8.48</v>
      </c>
      <c r="AE791" t="s">
        <v>2382</v>
      </c>
      <c r="AF791" t="s">
        <v>2380</v>
      </c>
      <c r="AG791" t="s">
        <v>2380</v>
      </c>
      <c r="AH791">
        <v>2</v>
      </c>
      <c r="AI791" t="s">
        <v>2380</v>
      </c>
      <c r="BD791" t="s">
        <v>822</v>
      </c>
      <c r="BE791">
        <v>1968</v>
      </c>
      <c r="BF791" t="s">
        <v>30</v>
      </c>
      <c r="BG791">
        <v>11</v>
      </c>
      <c r="BH791">
        <v>0</v>
      </c>
      <c r="BI791">
        <v>6552.01</v>
      </c>
      <c r="BJ791" t="s">
        <v>12</v>
      </c>
      <c r="BK791" t="s">
        <v>11</v>
      </c>
      <c r="BL791" t="s">
        <v>13</v>
      </c>
      <c r="CB791" t="s">
        <v>2380</v>
      </c>
    </row>
    <row r="792" spans="1:80" x14ac:dyDescent="0.3">
      <c r="A792" t="s">
        <v>823</v>
      </c>
      <c r="B792">
        <v>1984</v>
      </c>
      <c r="C792" t="s">
        <v>20</v>
      </c>
      <c r="D792">
        <v>20</v>
      </c>
      <c r="E792">
        <v>1</v>
      </c>
      <c r="F792">
        <v>6555.07</v>
      </c>
      <c r="G792" t="s">
        <v>11</v>
      </c>
      <c r="H792" t="s">
        <v>11</v>
      </c>
      <c r="I792" t="s">
        <v>247</v>
      </c>
      <c r="AB792" t="s">
        <v>1580</v>
      </c>
      <c r="AC792">
        <v>28</v>
      </c>
      <c r="AD792">
        <v>5.57</v>
      </c>
      <c r="AE792" t="s">
        <v>2380</v>
      </c>
      <c r="AF792" t="s">
        <v>2380</v>
      </c>
      <c r="AG792" t="s">
        <v>2380</v>
      </c>
      <c r="AH792" t="s">
        <v>2381</v>
      </c>
      <c r="AI792" t="s">
        <v>2380</v>
      </c>
      <c r="BD792" t="s">
        <v>823</v>
      </c>
      <c r="BE792">
        <v>1984</v>
      </c>
      <c r="BF792" t="s">
        <v>20</v>
      </c>
      <c r="BG792">
        <v>20</v>
      </c>
      <c r="BH792">
        <v>1</v>
      </c>
      <c r="BI792">
        <v>6555.07</v>
      </c>
      <c r="BJ792" t="s">
        <v>11</v>
      </c>
      <c r="BK792" t="s">
        <v>11</v>
      </c>
      <c r="BL792" t="s">
        <v>247</v>
      </c>
      <c r="CB792" t="s">
        <v>2380</v>
      </c>
    </row>
    <row r="793" spans="1:80" x14ac:dyDescent="0.3">
      <c r="A793" t="s">
        <v>824</v>
      </c>
      <c r="B793">
        <v>1981</v>
      </c>
      <c r="C793" t="s">
        <v>10</v>
      </c>
      <c r="D793">
        <v>20</v>
      </c>
      <c r="E793">
        <v>0</v>
      </c>
      <c r="F793">
        <v>6571.02</v>
      </c>
      <c r="G793" t="s">
        <v>11</v>
      </c>
      <c r="H793" t="s">
        <v>16</v>
      </c>
      <c r="I793" t="s">
        <v>23</v>
      </c>
      <c r="AB793" t="s">
        <v>1579</v>
      </c>
      <c r="AC793">
        <v>30.23</v>
      </c>
      <c r="AD793">
        <v>6.94</v>
      </c>
      <c r="AE793" t="s">
        <v>2382</v>
      </c>
      <c r="AF793" t="s">
        <v>2380</v>
      </c>
      <c r="AG793" t="s">
        <v>2383</v>
      </c>
      <c r="AH793">
        <v>1</v>
      </c>
      <c r="AI793" t="s">
        <v>2380</v>
      </c>
      <c r="BD793" t="s">
        <v>824</v>
      </c>
      <c r="BE793">
        <v>1981</v>
      </c>
      <c r="BF793" t="s">
        <v>10</v>
      </c>
      <c r="BG793">
        <v>20</v>
      </c>
      <c r="BH793">
        <v>0</v>
      </c>
      <c r="BI793">
        <v>6571.02</v>
      </c>
      <c r="BJ793" t="s">
        <v>11</v>
      </c>
      <c r="BK793" t="s">
        <v>16</v>
      </c>
      <c r="BL793" t="s">
        <v>23</v>
      </c>
      <c r="CB793" t="s">
        <v>2380</v>
      </c>
    </row>
    <row r="794" spans="1:80" x14ac:dyDescent="0.3">
      <c r="A794" t="s">
        <v>825</v>
      </c>
      <c r="B794">
        <v>1984</v>
      </c>
      <c r="C794" t="s">
        <v>37</v>
      </c>
      <c r="D794">
        <v>5</v>
      </c>
      <c r="E794">
        <v>2</v>
      </c>
      <c r="F794">
        <v>6571.54</v>
      </c>
      <c r="G794" t="s">
        <v>11</v>
      </c>
      <c r="H794" t="s">
        <v>12</v>
      </c>
      <c r="I794" t="s">
        <v>42</v>
      </c>
      <c r="AB794" t="s">
        <v>1578</v>
      </c>
      <c r="AC794">
        <v>51.14</v>
      </c>
      <c r="AD794">
        <v>4.05</v>
      </c>
      <c r="AE794" t="s">
        <v>2380</v>
      </c>
      <c r="AF794" t="s">
        <v>2380</v>
      </c>
      <c r="AG794" t="s">
        <v>2380</v>
      </c>
      <c r="AH794">
        <v>1</v>
      </c>
      <c r="AI794" t="s">
        <v>2380</v>
      </c>
      <c r="BD794" t="s">
        <v>825</v>
      </c>
      <c r="BE794">
        <v>1984</v>
      </c>
      <c r="BF794" t="s">
        <v>37</v>
      </c>
      <c r="BG794">
        <v>5</v>
      </c>
      <c r="BH794">
        <v>2</v>
      </c>
      <c r="BI794">
        <v>6571.54</v>
      </c>
      <c r="BJ794" t="s">
        <v>11</v>
      </c>
      <c r="BK794" t="s">
        <v>12</v>
      </c>
      <c r="BL794" t="s">
        <v>42</v>
      </c>
      <c r="CB794" t="s">
        <v>2380</v>
      </c>
    </row>
    <row r="795" spans="1:80" x14ac:dyDescent="0.3">
      <c r="A795" t="s">
        <v>826</v>
      </c>
      <c r="B795">
        <v>1982</v>
      </c>
      <c r="C795" t="s">
        <v>15</v>
      </c>
      <c r="D795">
        <v>22</v>
      </c>
      <c r="E795">
        <v>2</v>
      </c>
      <c r="F795">
        <v>6593.51</v>
      </c>
      <c r="G795" t="s">
        <v>11</v>
      </c>
      <c r="H795" t="s">
        <v>16</v>
      </c>
      <c r="I795" t="s">
        <v>13</v>
      </c>
      <c r="AB795" t="s">
        <v>1577</v>
      </c>
      <c r="AC795">
        <v>24.32</v>
      </c>
      <c r="AD795">
        <v>10.220000000000001</v>
      </c>
      <c r="AE795" t="s">
        <v>2380</v>
      </c>
      <c r="AF795" t="s">
        <v>2380</v>
      </c>
      <c r="AG795" t="s">
        <v>2380</v>
      </c>
      <c r="AH795" t="s">
        <v>2381</v>
      </c>
      <c r="AI795" t="s">
        <v>2380</v>
      </c>
      <c r="BD795" t="s">
        <v>826</v>
      </c>
      <c r="BE795">
        <v>1982</v>
      </c>
      <c r="BF795" t="s">
        <v>15</v>
      </c>
      <c r="BG795">
        <v>22</v>
      </c>
      <c r="BH795">
        <v>2</v>
      </c>
      <c r="BI795">
        <v>6593.51</v>
      </c>
      <c r="BJ795" t="s">
        <v>11</v>
      </c>
      <c r="BK795" t="s">
        <v>16</v>
      </c>
      <c r="BL795" t="s">
        <v>13</v>
      </c>
      <c r="CB795" t="s">
        <v>2380</v>
      </c>
    </row>
    <row r="796" spans="1:80" x14ac:dyDescent="0.3">
      <c r="A796" t="s">
        <v>827</v>
      </c>
      <c r="B796">
        <v>1982</v>
      </c>
      <c r="C796" t="s">
        <v>30</v>
      </c>
      <c r="D796">
        <v>29</v>
      </c>
      <c r="E796">
        <v>1</v>
      </c>
      <c r="F796">
        <v>6600.21</v>
      </c>
      <c r="G796" t="s">
        <v>12</v>
      </c>
      <c r="H796" t="s">
        <v>11</v>
      </c>
      <c r="I796" t="s">
        <v>168</v>
      </c>
      <c r="AB796" t="s">
        <v>1576</v>
      </c>
      <c r="AC796">
        <v>38.06</v>
      </c>
      <c r="AD796">
        <v>9.24</v>
      </c>
      <c r="AE796" t="s">
        <v>2380</v>
      </c>
      <c r="AF796" t="s">
        <v>2380</v>
      </c>
      <c r="AG796" t="s">
        <v>2380</v>
      </c>
      <c r="AH796" t="s">
        <v>2381</v>
      </c>
      <c r="AI796" t="s">
        <v>2380</v>
      </c>
      <c r="BD796" t="s">
        <v>827</v>
      </c>
      <c r="BE796">
        <v>1982</v>
      </c>
      <c r="BF796" t="s">
        <v>30</v>
      </c>
      <c r="BG796">
        <v>29</v>
      </c>
      <c r="BH796">
        <v>1</v>
      </c>
      <c r="BI796">
        <v>6600.21</v>
      </c>
      <c r="BJ796" t="s">
        <v>12</v>
      </c>
      <c r="BK796" t="s">
        <v>11</v>
      </c>
      <c r="BL796" t="s">
        <v>168</v>
      </c>
      <c r="CB796" t="s">
        <v>2380</v>
      </c>
    </row>
    <row r="797" spans="1:80" x14ac:dyDescent="0.3">
      <c r="A797" t="s">
        <v>828</v>
      </c>
      <c r="B797">
        <v>1982</v>
      </c>
      <c r="C797" t="s">
        <v>15</v>
      </c>
      <c r="D797">
        <v>7</v>
      </c>
      <c r="E797">
        <v>2</v>
      </c>
      <c r="F797">
        <v>6600.36</v>
      </c>
      <c r="G797" t="s">
        <v>11</v>
      </c>
      <c r="H797" t="s">
        <v>12</v>
      </c>
      <c r="I797" t="s">
        <v>42</v>
      </c>
      <c r="AB797" t="s">
        <v>1575</v>
      </c>
      <c r="AC797">
        <v>37.700000000000003</v>
      </c>
      <c r="AD797">
        <v>8.6</v>
      </c>
      <c r="AE797" t="s">
        <v>2380</v>
      </c>
      <c r="AF797" t="s">
        <v>2380</v>
      </c>
      <c r="AG797" t="s">
        <v>2380</v>
      </c>
      <c r="AH797" t="s">
        <v>2381</v>
      </c>
      <c r="AI797" t="s">
        <v>2380</v>
      </c>
      <c r="BD797" t="s">
        <v>828</v>
      </c>
      <c r="BE797">
        <v>1982</v>
      </c>
      <c r="BF797" t="s">
        <v>15</v>
      </c>
      <c r="BG797">
        <v>7</v>
      </c>
      <c r="BH797">
        <v>2</v>
      </c>
      <c r="BI797">
        <v>6600.36</v>
      </c>
      <c r="BJ797" t="s">
        <v>11</v>
      </c>
      <c r="BK797" t="s">
        <v>12</v>
      </c>
      <c r="BL797" t="s">
        <v>42</v>
      </c>
      <c r="CB797" t="s">
        <v>2380</v>
      </c>
    </row>
    <row r="798" spans="1:80" x14ac:dyDescent="0.3">
      <c r="A798" t="s">
        <v>829</v>
      </c>
      <c r="B798">
        <v>1982</v>
      </c>
      <c r="C798" t="s">
        <v>35</v>
      </c>
      <c r="D798">
        <v>28</v>
      </c>
      <c r="E798">
        <v>1</v>
      </c>
      <c r="F798">
        <v>6610.11</v>
      </c>
      <c r="G798" t="s">
        <v>12</v>
      </c>
      <c r="H798" t="s">
        <v>11</v>
      </c>
      <c r="I798" t="s">
        <v>164</v>
      </c>
      <c r="AB798" t="s">
        <v>1574</v>
      </c>
      <c r="AC798">
        <v>44</v>
      </c>
      <c r="AD798">
        <v>9.32</v>
      </c>
      <c r="AE798" t="s">
        <v>2382</v>
      </c>
      <c r="AF798" t="s">
        <v>2380</v>
      </c>
      <c r="AG798" t="s">
        <v>2380</v>
      </c>
      <c r="AH798">
        <v>2</v>
      </c>
      <c r="AI798" t="s">
        <v>2380</v>
      </c>
      <c r="BD798" t="s">
        <v>829</v>
      </c>
      <c r="BE798">
        <v>1982</v>
      </c>
      <c r="BF798" t="s">
        <v>35</v>
      </c>
      <c r="BG798">
        <v>28</v>
      </c>
      <c r="BH798">
        <v>1</v>
      </c>
      <c r="BI798">
        <v>6610.11</v>
      </c>
      <c r="BJ798" t="s">
        <v>12</v>
      </c>
      <c r="BK798" t="s">
        <v>11</v>
      </c>
      <c r="BL798" t="s">
        <v>164</v>
      </c>
      <c r="CB798" t="s">
        <v>2380</v>
      </c>
    </row>
    <row r="799" spans="1:80" x14ac:dyDescent="0.3">
      <c r="A799" t="s">
        <v>830</v>
      </c>
      <c r="B799">
        <v>1973</v>
      </c>
      <c r="C799" t="s">
        <v>35</v>
      </c>
      <c r="D799">
        <v>29</v>
      </c>
      <c r="E799">
        <v>0</v>
      </c>
      <c r="F799">
        <v>6630.31</v>
      </c>
      <c r="G799" t="s">
        <v>11</v>
      </c>
      <c r="H799" t="s">
        <v>16</v>
      </c>
      <c r="I799" t="s">
        <v>13</v>
      </c>
      <c r="AB799" t="s">
        <v>1573</v>
      </c>
      <c r="AC799">
        <v>41.45</v>
      </c>
      <c r="AD799">
        <v>6.12</v>
      </c>
      <c r="AE799" t="s">
        <v>2382</v>
      </c>
      <c r="AF799" t="s">
        <v>2380</v>
      </c>
      <c r="AG799" t="s">
        <v>2380</v>
      </c>
      <c r="AH799" t="s">
        <v>2381</v>
      </c>
      <c r="AI799" t="s">
        <v>2380</v>
      </c>
      <c r="BD799" t="s">
        <v>830</v>
      </c>
      <c r="BE799">
        <v>1973</v>
      </c>
      <c r="BF799" t="s">
        <v>35</v>
      </c>
      <c r="BG799">
        <v>29</v>
      </c>
      <c r="BH799">
        <v>0</v>
      </c>
      <c r="BI799">
        <v>6630.31</v>
      </c>
      <c r="BJ799" t="s">
        <v>11</v>
      </c>
      <c r="BK799" t="s">
        <v>16</v>
      </c>
      <c r="BL799" t="s">
        <v>13</v>
      </c>
      <c r="CB799" t="s">
        <v>2380</v>
      </c>
    </row>
    <row r="800" spans="1:80" x14ac:dyDescent="0.3">
      <c r="A800" t="s">
        <v>831</v>
      </c>
      <c r="B800">
        <v>2003</v>
      </c>
      <c r="C800" t="s">
        <v>20</v>
      </c>
      <c r="D800">
        <v>4</v>
      </c>
      <c r="E800">
        <v>0</v>
      </c>
      <c r="F800">
        <v>6638.16</v>
      </c>
      <c r="G800" t="s">
        <v>11</v>
      </c>
      <c r="H800" t="s">
        <v>16</v>
      </c>
      <c r="I800" t="s">
        <v>23</v>
      </c>
      <c r="AB800" t="s">
        <v>1572</v>
      </c>
      <c r="AC800">
        <v>25.364999999999998</v>
      </c>
      <c r="AD800">
        <v>9.19</v>
      </c>
      <c r="AE800" t="s">
        <v>2382</v>
      </c>
      <c r="AF800" t="s">
        <v>2380</v>
      </c>
      <c r="AG800" t="s">
        <v>2380</v>
      </c>
      <c r="AH800" t="s">
        <v>2381</v>
      </c>
      <c r="AI800" t="s">
        <v>2380</v>
      </c>
      <c r="BD800" t="s">
        <v>831</v>
      </c>
      <c r="BE800">
        <v>2003</v>
      </c>
      <c r="BF800" t="s">
        <v>20</v>
      </c>
      <c r="BG800">
        <v>4</v>
      </c>
      <c r="BH800">
        <v>0</v>
      </c>
      <c r="BI800">
        <v>6638.16</v>
      </c>
      <c r="BJ800" t="s">
        <v>11</v>
      </c>
      <c r="BK800" t="s">
        <v>16</v>
      </c>
      <c r="BL800" t="s">
        <v>23</v>
      </c>
      <c r="CB800" t="s">
        <v>2380</v>
      </c>
    </row>
    <row r="801" spans="1:80" x14ac:dyDescent="0.3">
      <c r="A801" t="s">
        <v>832</v>
      </c>
      <c r="B801">
        <v>1990</v>
      </c>
      <c r="C801" t="s">
        <v>18</v>
      </c>
      <c r="D801">
        <v>6</v>
      </c>
      <c r="E801">
        <v>3</v>
      </c>
      <c r="F801">
        <v>6639.3</v>
      </c>
      <c r="G801" t="s">
        <v>11</v>
      </c>
      <c r="H801" t="s">
        <v>11</v>
      </c>
      <c r="I801" t="s">
        <v>300</v>
      </c>
      <c r="AB801" t="s">
        <v>1571</v>
      </c>
      <c r="AC801">
        <v>34.56</v>
      </c>
      <c r="AD801">
        <v>5.84</v>
      </c>
      <c r="AE801" t="s">
        <v>2382</v>
      </c>
      <c r="AF801" t="s">
        <v>2380</v>
      </c>
      <c r="AG801" t="s">
        <v>2383</v>
      </c>
      <c r="AH801">
        <v>1</v>
      </c>
      <c r="AI801" t="s">
        <v>2380</v>
      </c>
      <c r="BD801" t="s">
        <v>832</v>
      </c>
      <c r="BE801">
        <v>1990</v>
      </c>
      <c r="BF801" t="s">
        <v>18</v>
      </c>
      <c r="BG801">
        <v>6</v>
      </c>
      <c r="BH801">
        <v>3</v>
      </c>
      <c r="BI801">
        <v>6639.3</v>
      </c>
      <c r="BJ801" t="s">
        <v>11</v>
      </c>
      <c r="BK801" t="s">
        <v>11</v>
      </c>
      <c r="BL801" t="s">
        <v>300</v>
      </c>
      <c r="CB801" t="s">
        <v>2380</v>
      </c>
    </row>
    <row r="802" spans="1:80" x14ac:dyDescent="0.3">
      <c r="A802" t="s">
        <v>833</v>
      </c>
      <c r="B802">
        <v>1984</v>
      </c>
      <c r="C802" t="s">
        <v>30</v>
      </c>
      <c r="D802">
        <v>8</v>
      </c>
      <c r="E802">
        <v>2</v>
      </c>
      <c r="F802">
        <v>6640.54</v>
      </c>
      <c r="G802" t="s">
        <v>11</v>
      </c>
      <c r="H802" t="s">
        <v>12</v>
      </c>
      <c r="I802" t="s">
        <v>166</v>
      </c>
      <c r="AB802" t="s">
        <v>1570</v>
      </c>
      <c r="AC802">
        <v>28.2</v>
      </c>
      <c r="AD802">
        <v>7.19</v>
      </c>
      <c r="AE802" t="s">
        <v>2382</v>
      </c>
      <c r="AF802" t="s">
        <v>2380</v>
      </c>
      <c r="AG802" t="s">
        <v>2380</v>
      </c>
      <c r="AH802">
        <v>2</v>
      </c>
      <c r="AI802" t="s">
        <v>2380</v>
      </c>
      <c r="BD802" t="s">
        <v>833</v>
      </c>
      <c r="BE802">
        <v>1984</v>
      </c>
      <c r="BF802" t="s">
        <v>30</v>
      </c>
      <c r="BG802">
        <v>8</v>
      </c>
      <c r="BH802">
        <v>2</v>
      </c>
      <c r="BI802">
        <v>6640.54</v>
      </c>
      <c r="BJ802" t="s">
        <v>11</v>
      </c>
      <c r="BK802" t="s">
        <v>12</v>
      </c>
      <c r="BL802" t="s">
        <v>166</v>
      </c>
      <c r="CB802" t="s">
        <v>2380</v>
      </c>
    </row>
    <row r="803" spans="1:80" x14ac:dyDescent="0.3">
      <c r="A803" t="s">
        <v>834</v>
      </c>
      <c r="B803">
        <v>1970</v>
      </c>
      <c r="C803" t="s">
        <v>15</v>
      </c>
      <c r="D803">
        <v>8</v>
      </c>
      <c r="E803">
        <v>0</v>
      </c>
      <c r="F803">
        <v>6651.26</v>
      </c>
      <c r="G803" t="s">
        <v>11</v>
      </c>
      <c r="H803" t="s">
        <v>12</v>
      </c>
      <c r="I803" t="s">
        <v>13</v>
      </c>
      <c r="AB803" t="s">
        <v>1569</v>
      </c>
      <c r="AC803">
        <v>30.43</v>
      </c>
      <c r="AD803">
        <v>9.39</v>
      </c>
      <c r="AE803" t="s">
        <v>2380</v>
      </c>
      <c r="AF803" t="s">
        <v>2380</v>
      </c>
      <c r="AG803" t="s">
        <v>2380</v>
      </c>
      <c r="AH803" t="s">
        <v>2381</v>
      </c>
      <c r="AI803" t="s">
        <v>2380</v>
      </c>
      <c r="BD803" t="s">
        <v>834</v>
      </c>
      <c r="BE803">
        <v>1970</v>
      </c>
      <c r="BF803" t="s">
        <v>15</v>
      </c>
      <c r="BG803">
        <v>8</v>
      </c>
      <c r="BH803">
        <v>0</v>
      </c>
      <c r="BI803">
        <v>6651.26</v>
      </c>
      <c r="BJ803" t="s">
        <v>11</v>
      </c>
      <c r="BK803" t="s">
        <v>12</v>
      </c>
      <c r="BL803" t="s">
        <v>13</v>
      </c>
      <c r="CB803" t="s">
        <v>2380</v>
      </c>
    </row>
    <row r="804" spans="1:80" x14ac:dyDescent="0.3">
      <c r="A804" t="s">
        <v>835</v>
      </c>
      <c r="B804">
        <v>1984</v>
      </c>
      <c r="C804" t="s">
        <v>10</v>
      </c>
      <c r="D804">
        <v>1</v>
      </c>
      <c r="E804">
        <v>3</v>
      </c>
      <c r="F804">
        <v>6652.53</v>
      </c>
      <c r="G804" t="s">
        <v>12</v>
      </c>
      <c r="H804" t="s">
        <v>11</v>
      </c>
      <c r="I804" t="s">
        <v>13</v>
      </c>
      <c r="AB804" t="s">
        <v>1568</v>
      </c>
      <c r="AC804">
        <v>32.395000000000003</v>
      </c>
      <c r="AD804">
        <v>4.2699999999999996</v>
      </c>
      <c r="AE804" t="s">
        <v>2382</v>
      </c>
      <c r="AF804" t="s">
        <v>2380</v>
      </c>
      <c r="AG804" t="s">
        <v>2380</v>
      </c>
      <c r="AH804">
        <v>1</v>
      </c>
      <c r="AI804" t="s">
        <v>2380</v>
      </c>
      <c r="BD804" t="s">
        <v>835</v>
      </c>
      <c r="BE804">
        <v>1984</v>
      </c>
      <c r="BF804" t="s">
        <v>10</v>
      </c>
      <c r="BG804">
        <v>1</v>
      </c>
      <c r="BH804">
        <v>3</v>
      </c>
      <c r="BI804">
        <v>6652.53</v>
      </c>
      <c r="BJ804" t="s">
        <v>12</v>
      </c>
      <c r="BK804" t="s">
        <v>11</v>
      </c>
      <c r="BL804" t="s">
        <v>13</v>
      </c>
      <c r="CB804" t="s">
        <v>2380</v>
      </c>
    </row>
    <row r="805" spans="1:80" x14ac:dyDescent="0.3">
      <c r="A805" t="s">
        <v>836</v>
      </c>
      <c r="B805">
        <v>1989</v>
      </c>
      <c r="C805" t="s">
        <v>15</v>
      </c>
      <c r="D805">
        <v>19</v>
      </c>
      <c r="E805">
        <v>5</v>
      </c>
      <c r="F805">
        <v>6653.79</v>
      </c>
      <c r="G805" t="s">
        <v>11</v>
      </c>
      <c r="H805" t="s">
        <v>16</v>
      </c>
      <c r="I805" t="s">
        <v>13</v>
      </c>
      <c r="AB805" t="s">
        <v>1567</v>
      </c>
      <c r="AC805">
        <v>24.035</v>
      </c>
      <c r="AD805">
        <v>11.71</v>
      </c>
      <c r="AE805" t="s">
        <v>2380</v>
      </c>
      <c r="AF805" t="s">
        <v>2380</v>
      </c>
      <c r="AG805" t="s">
        <v>2380</v>
      </c>
      <c r="AH805" t="s">
        <v>2381</v>
      </c>
      <c r="AI805" t="s">
        <v>2380</v>
      </c>
      <c r="BD805" t="s">
        <v>836</v>
      </c>
      <c r="BE805">
        <v>1989</v>
      </c>
      <c r="BF805" t="s">
        <v>15</v>
      </c>
      <c r="BG805">
        <v>19</v>
      </c>
      <c r="BH805">
        <v>5</v>
      </c>
      <c r="BI805">
        <v>6653.79</v>
      </c>
      <c r="BJ805" t="s">
        <v>11</v>
      </c>
      <c r="BK805" t="s">
        <v>16</v>
      </c>
      <c r="BL805" t="s">
        <v>13</v>
      </c>
      <c r="CB805" t="s">
        <v>2380</v>
      </c>
    </row>
    <row r="806" spans="1:80" x14ac:dyDescent="0.3">
      <c r="A806" t="s">
        <v>837</v>
      </c>
      <c r="B806">
        <v>1982</v>
      </c>
      <c r="C806" t="s">
        <v>20</v>
      </c>
      <c r="D806">
        <v>27</v>
      </c>
      <c r="E806">
        <v>3</v>
      </c>
      <c r="F806">
        <v>6664.32</v>
      </c>
      <c r="G806" t="s">
        <v>11</v>
      </c>
      <c r="H806" t="s">
        <v>11</v>
      </c>
      <c r="I806" t="s">
        <v>13</v>
      </c>
      <c r="AB806" t="s">
        <v>1566</v>
      </c>
      <c r="AC806">
        <v>37.119999999999997</v>
      </c>
      <c r="AD806">
        <v>5.29</v>
      </c>
      <c r="AE806" t="s">
        <v>2380</v>
      </c>
      <c r="AF806" t="s">
        <v>2380</v>
      </c>
      <c r="AG806" t="s">
        <v>2380</v>
      </c>
      <c r="AH806">
        <v>2</v>
      </c>
      <c r="AI806" t="s">
        <v>2380</v>
      </c>
      <c r="BD806" t="s">
        <v>837</v>
      </c>
      <c r="BE806">
        <v>1982</v>
      </c>
      <c r="BF806" t="s">
        <v>20</v>
      </c>
      <c r="BG806">
        <v>27</v>
      </c>
      <c r="BH806">
        <v>3</v>
      </c>
      <c r="BI806">
        <v>6664.32</v>
      </c>
      <c r="BJ806" t="s">
        <v>11</v>
      </c>
      <c r="BK806" t="s">
        <v>11</v>
      </c>
      <c r="BL806" t="s">
        <v>13</v>
      </c>
      <c r="CB806" t="s">
        <v>2380</v>
      </c>
    </row>
    <row r="807" spans="1:80" x14ac:dyDescent="0.3">
      <c r="A807" t="s">
        <v>838</v>
      </c>
      <c r="B807">
        <v>1981</v>
      </c>
      <c r="C807" t="s">
        <v>20</v>
      </c>
      <c r="D807">
        <v>17</v>
      </c>
      <c r="E807">
        <v>1</v>
      </c>
      <c r="F807">
        <v>6664.69</v>
      </c>
      <c r="G807" t="s">
        <v>12</v>
      </c>
      <c r="H807" t="s">
        <v>16</v>
      </c>
      <c r="I807" t="s">
        <v>23</v>
      </c>
      <c r="AB807" t="s">
        <v>1565</v>
      </c>
      <c r="AC807">
        <v>34.840000000000003</v>
      </c>
      <c r="AD807">
        <v>6</v>
      </c>
      <c r="AE807" t="s">
        <v>2382</v>
      </c>
      <c r="AF807" t="s">
        <v>2380</v>
      </c>
      <c r="AG807" t="s">
        <v>2383</v>
      </c>
      <c r="AH807">
        <v>1</v>
      </c>
      <c r="AI807" t="s">
        <v>2380</v>
      </c>
      <c r="BD807" t="s">
        <v>838</v>
      </c>
      <c r="BE807">
        <v>1981</v>
      </c>
      <c r="BF807" t="s">
        <v>20</v>
      </c>
      <c r="BG807">
        <v>17</v>
      </c>
      <c r="BH807">
        <v>1</v>
      </c>
      <c r="BI807">
        <v>6664.69</v>
      </c>
      <c r="BJ807" t="s">
        <v>12</v>
      </c>
      <c r="BK807" t="s">
        <v>16</v>
      </c>
      <c r="BL807" t="s">
        <v>23</v>
      </c>
      <c r="CB807" t="s">
        <v>2380</v>
      </c>
    </row>
    <row r="808" spans="1:80" x14ac:dyDescent="0.3">
      <c r="A808" t="s">
        <v>839</v>
      </c>
      <c r="B808">
        <v>1989</v>
      </c>
      <c r="C808" t="s">
        <v>37</v>
      </c>
      <c r="D808">
        <v>20</v>
      </c>
      <c r="E808">
        <v>5</v>
      </c>
      <c r="F808">
        <v>6666.24</v>
      </c>
      <c r="G808" t="s">
        <v>12</v>
      </c>
      <c r="H808" t="s">
        <v>16</v>
      </c>
      <c r="I808" t="s">
        <v>42</v>
      </c>
      <c r="AB808" t="s">
        <v>1564</v>
      </c>
      <c r="AC808">
        <v>29.53</v>
      </c>
      <c r="AD808">
        <v>10.64</v>
      </c>
      <c r="AE808" t="s">
        <v>2380</v>
      </c>
      <c r="AF808" t="s">
        <v>2380</v>
      </c>
      <c r="AG808" t="s">
        <v>2380</v>
      </c>
      <c r="AH808" t="s">
        <v>2381</v>
      </c>
      <c r="AI808" t="s">
        <v>2380</v>
      </c>
      <c r="BD808" t="s">
        <v>839</v>
      </c>
      <c r="BE808">
        <v>1989</v>
      </c>
      <c r="BF808" t="s">
        <v>37</v>
      </c>
      <c r="BG808">
        <v>20</v>
      </c>
      <c r="BH808">
        <v>5</v>
      </c>
      <c r="BI808">
        <v>6666.24</v>
      </c>
      <c r="BJ808" t="s">
        <v>12</v>
      </c>
      <c r="BK808" t="s">
        <v>16</v>
      </c>
      <c r="BL808" t="s">
        <v>42</v>
      </c>
      <c r="CB808" t="s">
        <v>2380</v>
      </c>
    </row>
    <row r="809" spans="1:80" x14ac:dyDescent="0.3">
      <c r="A809" t="s">
        <v>840</v>
      </c>
      <c r="B809">
        <v>1985</v>
      </c>
      <c r="C809" t="s">
        <v>10</v>
      </c>
      <c r="D809">
        <v>9</v>
      </c>
      <c r="E809">
        <v>2</v>
      </c>
      <c r="F809">
        <v>6686.43</v>
      </c>
      <c r="G809" t="s">
        <v>11</v>
      </c>
      <c r="H809" t="s">
        <v>12</v>
      </c>
      <c r="I809" t="s">
        <v>23</v>
      </c>
      <c r="AB809" t="s">
        <v>1563</v>
      </c>
      <c r="AC809">
        <v>42.51</v>
      </c>
      <c r="AD809">
        <v>8.2100000000000009</v>
      </c>
      <c r="AE809" t="s">
        <v>2382</v>
      </c>
      <c r="AF809" t="s">
        <v>2380</v>
      </c>
      <c r="AG809" t="s">
        <v>2380</v>
      </c>
      <c r="AH809" t="s">
        <v>2381</v>
      </c>
      <c r="AI809" t="s">
        <v>2380</v>
      </c>
      <c r="BD809" t="s">
        <v>840</v>
      </c>
      <c r="BE809">
        <v>1985</v>
      </c>
      <c r="BF809" t="s">
        <v>10</v>
      </c>
      <c r="BG809">
        <v>9</v>
      </c>
      <c r="BH809">
        <v>2</v>
      </c>
      <c r="BI809">
        <v>6686.43</v>
      </c>
      <c r="BJ809" t="s">
        <v>11</v>
      </c>
      <c r="BK809" t="s">
        <v>12</v>
      </c>
      <c r="BL809" t="s">
        <v>23</v>
      </c>
      <c r="CB809" t="s">
        <v>2380</v>
      </c>
    </row>
    <row r="810" spans="1:80" x14ac:dyDescent="0.3">
      <c r="A810" t="s">
        <v>841</v>
      </c>
      <c r="B810">
        <v>1968</v>
      </c>
      <c r="C810" t="s">
        <v>10</v>
      </c>
      <c r="D810">
        <v>13</v>
      </c>
      <c r="E810">
        <v>0</v>
      </c>
      <c r="F810">
        <v>6700.56</v>
      </c>
      <c r="G810" t="s">
        <v>12</v>
      </c>
      <c r="H810" t="s">
        <v>16</v>
      </c>
      <c r="I810" t="s">
        <v>23</v>
      </c>
      <c r="AB810" t="s">
        <v>1562</v>
      </c>
      <c r="AC810">
        <v>38.14</v>
      </c>
      <c r="AD810">
        <v>5.58</v>
      </c>
      <c r="AE810" t="s">
        <v>2380</v>
      </c>
      <c r="AF810" t="s">
        <v>2380</v>
      </c>
      <c r="AG810" t="s">
        <v>2383</v>
      </c>
      <c r="AH810">
        <v>1</v>
      </c>
      <c r="AI810" t="s">
        <v>2380</v>
      </c>
      <c r="BD810" t="s">
        <v>841</v>
      </c>
      <c r="BE810">
        <v>1968</v>
      </c>
      <c r="BF810" t="s">
        <v>10</v>
      </c>
      <c r="BG810">
        <v>13</v>
      </c>
      <c r="BH810">
        <v>0</v>
      </c>
      <c r="BI810">
        <v>6700.56</v>
      </c>
      <c r="BJ810" t="s">
        <v>12</v>
      </c>
      <c r="BK810" t="s">
        <v>16</v>
      </c>
      <c r="BL810" t="s">
        <v>23</v>
      </c>
      <c r="CB810" t="s">
        <v>2380</v>
      </c>
    </row>
    <row r="811" spans="1:80" x14ac:dyDescent="0.3">
      <c r="A811" t="s">
        <v>842</v>
      </c>
      <c r="B811">
        <v>1971</v>
      </c>
      <c r="C811" t="s">
        <v>30</v>
      </c>
      <c r="D811">
        <v>12</v>
      </c>
      <c r="E811">
        <v>0</v>
      </c>
      <c r="F811">
        <v>6706.47</v>
      </c>
      <c r="G811" t="s">
        <v>11</v>
      </c>
      <c r="H811" t="s">
        <v>16</v>
      </c>
      <c r="I811" t="s">
        <v>13</v>
      </c>
      <c r="AB811" t="s">
        <v>1561</v>
      </c>
      <c r="AC811">
        <v>39.93</v>
      </c>
      <c r="AD811">
        <v>8.75</v>
      </c>
      <c r="AE811" t="s">
        <v>2380</v>
      </c>
      <c r="AF811" t="s">
        <v>2380</v>
      </c>
      <c r="AG811" t="s">
        <v>2380</v>
      </c>
      <c r="AH811" t="s">
        <v>2381</v>
      </c>
      <c r="AI811" t="s">
        <v>2380</v>
      </c>
      <c r="BD811" t="s">
        <v>842</v>
      </c>
      <c r="BE811">
        <v>1971</v>
      </c>
      <c r="BF811" t="s">
        <v>30</v>
      </c>
      <c r="BG811">
        <v>12</v>
      </c>
      <c r="BH811">
        <v>0</v>
      </c>
      <c r="BI811">
        <v>6706.47</v>
      </c>
      <c r="BJ811" t="s">
        <v>11</v>
      </c>
      <c r="BK811" t="s">
        <v>16</v>
      </c>
      <c r="BL811" t="s">
        <v>13</v>
      </c>
      <c r="CB811" t="s">
        <v>2380</v>
      </c>
    </row>
    <row r="812" spans="1:80" x14ac:dyDescent="0.3">
      <c r="A812" t="s">
        <v>843</v>
      </c>
      <c r="B812">
        <v>1983</v>
      </c>
      <c r="C812" t="s">
        <v>18</v>
      </c>
      <c r="D812">
        <v>12</v>
      </c>
      <c r="E812">
        <v>2</v>
      </c>
      <c r="F812">
        <v>6710.19</v>
      </c>
      <c r="G812" t="s">
        <v>12</v>
      </c>
      <c r="H812" t="s">
        <v>12</v>
      </c>
      <c r="I812" t="s">
        <v>23</v>
      </c>
      <c r="AB812" t="s">
        <v>1560</v>
      </c>
      <c r="AC812">
        <v>38.83</v>
      </c>
      <c r="AD812">
        <v>11.86</v>
      </c>
      <c r="AE812" t="s">
        <v>2380</v>
      </c>
      <c r="AF812" t="s">
        <v>2380</v>
      </c>
      <c r="AG812" t="s">
        <v>2380</v>
      </c>
      <c r="AH812" t="s">
        <v>2381</v>
      </c>
      <c r="AI812" t="s">
        <v>2380</v>
      </c>
      <c r="BD812" t="s">
        <v>843</v>
      </c>
      <c r="BE812">
        <v>1983</v>
      </c>
      <c r="BF812" t="s">
        <v>18</v>
      </c>
      <c r="BG812">
        <v>12</v>
      </c>
      <c r="BH812">
        <v>2</v>
      </c>
      <c r="BI812">
        <v>6710.19</v>
      </c>
      <c r="BJ812" t="s">
        <v>12</v>
      </c>
      <c r="BK812" t="s">
        <v>12</v>
      </c>
      <c r="BL812" t="s">
        <v>23</v>
      </c>
      <c r="CB812" t="s">
        <v>2380</v>
      </c>
    </row>
    <row r="813" spans="1:80" x14ac:dyDescent="0.3">
      <c r="A813" t="s">
        <v>844</v>
      </c>
      <c r="B813">
        <v>1994</v>
      </c>
      <c r="C813" t="s">
        <v>18</v>
      </c>
      <c r="D813">
        <v>13</v>
      </c>
      <c r="E813">
        <v>0</v>
      </c>
      <c r="F813">
        <v>6721.37</v>
      </c>
      <c r="G813" t="s">
        <v>11</v>
      </c>
      <c r="H813" t="s">
        <v>16</v>
      </c>
      <c r="I813" t="s">
        <v>23</v>
      </c>
      <c r="AB813" t="s">
        <v>1559</v>
      </c>
      <c r="AC813">
        <v>37.4</v>
      </c>
      <c r="AD813">
        <v>11.46</v>
      </c>
      <c r="AE813" t="s">
        <v>2380</v>
      </c>
      <c r="AF813" t="s">
        <v>2380</v>
      </c>
      <c r="AG813" t="s">
        <v>2380</v>
      </c>
      <c r="AH813" t="s">
        <v>2381</v>
      </c>
      <c r="AI813" t="s">
        <v>2380</v>
      </c>
      <c r="BD813" t="s">
        <v>844</v>
      </c>
      <c r="BE813">
        <v>1994</v>
      </c>
      <c r="BF813" t="s">
        <v>18</v>
      </c>
      <c r="BG813">
        <v>13</v>
      </c>
      <c r="BH813">
        <v>0</v>
      </c>
      <c r="BI813">
        <v>6721.37</v>
      </c>
      <c r="BJ813" t="s">
        <v>11</v>
      </c>
      <c r="BK813" t="s">
        <v>16</v>
      </c>
      <c r="BL813" t="s">
        <v>23</v>
      </c>
      <c r="CB813" t="s">
        <v>2380</v>
      </c>
    </row>
    <row r="814" spans="1:80" x14ac:dyDescent="0.3">
      <c r="A814" t="s">
        <v>845</v>
      </c>
      <c r="B814">
        <v>1978</v>
      </c>
      <c r="C814" t="s">
        <v>37</v>
      </c>
      <c r="D814">
        <v>21</v>
      </c>
      <c r="E814">
        <v>2</v>
      </c>
      <c r="F814">
        <v>6737.98</v>
      </c>
      <c r="G814" t="s">
        <v>11</v>
      </c>
      <c r="H814" t="s">
        <v>12</v>
      </c>
      <c r="I814" t="s">
        <v>13</v>
      </c>
      <c r="AB814" t="s">
        <v>1558</v>
      </c>
      <c r="AC814">
        <v>21.4</v>
      </c>
      <c r="AD814">
        <v>9.0299999999999994</v>
      </c>
      <c r="AE814" t="s">
        <v>2380</v>
      </c>
      <c r="AF814" t="s">
        <v>2380</v>
      </c>
      <c r="AG814" t="s">
        <v>2380</v>
      </c>
      <c r="AH814" t="s">
        <v>2381</v>
      </c>
      <c r="AI814" t="s">
        <v>2380</v>
      </c>
      <c r="BD814" t="s">
        <v>845</v>
      </c>
      <c r="BE814">
        <v>1978</v>
      </c>
      <c r="BF814" t="s">
        <v>37</v>
      </c>
      <c r="BG814">
        <v>21</v>
      </c>
      <c r="BH814">
        <v>2</v>
      </c>
      <c r="BI814">
        <v>6737.98</v>
      </c>
      <c r="BJ814" t="s">
        <v>11</v>
      </c>
      <c r="BK814" t="s">
        <v>12</v>
      </c>
      <c r="BL814" t="s">
        <v>13</v>
      </c>
      <c r="CB814" t="s">
        <v>2380</v>
      </c>
    </row>
    <row r="815" spans="1:80" x14ac:dyDescent="0.3">
      <c r="A815" t="s">
        <v>846</v>
      </c>
      <c r="B815">
        <v>1968</v>
      </c>
      <c r="C815" t="s">
        <v>10</v>
      </c>
      <c r="D815">
        <v>18</v>
      </c>
      <c r="E815">
        <v>0</v>
      </c>
      <c r="F815">
        <v>6738.84</v>
      </c>
      <c r="G815" t="s">
        <v>12</v>
      </c>
      <c r="H815" t="s">
        <v>16</v>
      </c>
      <c r="I815" t="s">
        <v>23</v>
      </c>
      <c r="AB815" t="s">
        <v>1557</v>
      </c>
      <c r="AC815">
        <v>38.380000000000003</v>
      </c>
      <c r="AD815">
        <v>8.26</v>
      </c>
      <c r="AE815" t="s">
        <v>2382</v>
      </c>
      <c r="AF815" t="s">
        <v>2380</v>
      </c>
      <c r="AG815" t="s">
        <v>2380</v>
      </c>
      <c r="AH815">
        <v>2</v>
      </c>
      <c r="AI815" t="s">
        <v>2380</v>
      </c>
      <c r="BD815" t="s">
        <v>846</v>
      </c>
      <c r="BE815">
        <v>1968</v>
      </c>
      <c r="BF815" t="s">
        <v>10</v>
      </c>
      <c r="BG815">
        <v>18</v>
      </c>
      <c r="BH815">
        <v>0</v>
      </c>
      <c r="BI815">
        <v>6738.84</v>
      </c>
      <c r="BJ815" t="s">
        <v>12</v>
      </c>
      <c r="BK815" t="s">
        <v>16</v>
      </c>
      <c r="BL815" t="s">
        <v>23</v>
      </c>
      <c r="CB815" t="s">
        <v>2380</v>
      </c>
    </row>
    <row r="816" spans="1:80" x14ac:dyDescent="0.3">
      <c r="A816" t="s">
        <v>847</v>
      </c>
      <c r="B816">
        <v>1986</v>
      </c>
      <c r="C816" t="s">
        <v>35</v>
      </c>
      <c r="D816">
        <v>7</v>
      </c>
      <c r="E816">
        <v>3</v>
      </c>
      <c r="F816">
        <v>6746.74</v>
      </c>
      <c r="G816" t="s">
        <v>12</v>
      </c>
      <c r="H816" t="s">
        <v>11</v>
      </c>
      <c r="I816" t="s">
        <v>168</v>
      </c>
      <c r="AB816" t="s">
        <v>1556</v>
      </c>
      <c r="AC816">
        <v>33.659999999999997</v>
      </c>
      <c r="AD816">
        <v>5.42</v>
      </c>
      <c r="AE816" t="s">
        <v>2382</v>
      </c>
      <c r="AF816" t="s">
        <v>2380</v>
      </c>
      <c r="AG816" t="s">
        <v>2380</v>
      </c>
      <c r="AH816">
        <v>2</v>
      </c>
      <c r="AI816" t="s">
        <v>2380</v>
      </c>
      <c r="BD816" t="s">
        <v>847</v>
      </c>
      <c r="BE816">
        <v>1986</v>
      </c>
      <c r="BF816" t="s">
        <v>35</v>
      </c>
      <c r="BG816">
        <v>7</v>
      </c>
      <c r="BH816">
        <v>3</v>
      </c>
      <c r="BI816">
        <v>6746.74</v>
      </c>
      <c r="BJ816" t="s">
        <v>12</v>
      </c>
      <c r="BK816" t="s">
        <v>11</v>
      </c>
      <c r="BL816" t="s">
        <v>168</v>
      </c>
      <c r="CB816" t="s">
        <v>2380</v>
      </c>
    </row>
    <row r="817" spans="1:80" x14ac:dyDescent="0.3">
      <c r="A817" t="s">
        <v>848</v>
      </c>
      <c r="B817">
        <v>1986</v>
      </c>
      <c r="C817" t="s">
        <v>18</v>
      </c>
      <c r="D817">
        <v>5</v>
      </c>
      <c r="E817">
        <v>3</v>
      </c>
      <c r="F817">
        <v>6748.59</v>
      </c>
      <c r="G817" t="s">
        <v>12</v>
      </c>
      <c r="H817" t="s">
        <v>16</v>
      </c>
      <c r="I817" t="s">
        <v>168</v>
      </c>
      <c r="AB817" t="s">
        <v>1555</v>
      </c>
      <c r="AC817">
        <v>31.79</v>
      </c>
      <c r="AD817">
        <v>11.33</v>
      </c>
      <c r="AE817" t="s">
        <v>2382</v>
      </c>
      <c r="AF817" t="s">
        <v>2380</v>
      </c>
      <c r="AG817" t="s">
        <v>2383</v>
      </c>
      <c r="AH817">
        <v>1</v>
      </c>
      <c r="AI817" t="s">
        <v>2380</v>
      </c>
      <c r="BD817" t="s">
        <v>848</v>
      </c>
      <c r="BE817">
        <v>1986</v>
      </c>
      <c r="BF817" t="s">
        <v>18</v>
      </c>
      <c r="BG817">
        <v>5</v>
      </c>
      <c r="BH817">
        <v>3</v>
      </c>
      <c r="BI817">
        <v>6748.59</v>
      </c>
      <c r="BJ817" t="s">
        <v>12</v>
      </c>
      <c r="BK817" t="s">
        <v>16</v>
      </c>
      <c r="BL817" t="s">
        <v>168</v>
      </c>
      <c r="CB817" t="s">
        <v>2380</v>
      </c>
    </row>
    <row r="818" spans="1:80" x14ac:dyDescent="0.3">
      <c r="A818" t="s">
        <v>849</v>
      </c>
      <c r="B818">
        <v>1970</v>
      </c>
      <c r="C818" t="s">
        <v>18</v>
      </c>
      <c r="D818">
        <v>17</v>
      </c>
      <c r="E818">
        <v>0</v>
      </c>
      <c r="F818">
        <v>6749.63</v>
      </c>
      <c r="G818" t="s">
        <v>11</v>
      </c>
      <c r="H818" t="s">
        <v>16</v>
      </c>
      <c r="I818" t="s">
        <v>13</v>
      </c>
      <c r="AB818" t="s">
        <v>1554</v>
      </c>
      <c r="AC818">
        <v>29.7</v>
      </c>
      <c r="AD818">
        <v>7.69</v>
      </c>
      <c r="AE818" t="s">
        <v>2382</v>
      </c>
      <c r="AF818" t="s">
        <v>2380</v>
      </c>
      <c r="AG818" t="s">
        <v>2383</v>
      </c>
      <c r="AH818">
        <v>1</v>
      </c>
      <c r="AI818" t="s">
        <v>2380</v>
      </c>
      <c r="BD818" t="s">
        <v>849</v>
      </c>
      <c r="BE818">
        <v>1970</v>
      </c>
      <c r="BF818" t="s">
        <v>18</v>
      </c>
      <c r="BG818">
        <v>17</v>
      </c>
      <c r="BH818">
        <v>0</v>
      </c>
      <c r="BI818">
        <v>6749.63</v>
      </c>
      <c r="BJ818" t="s">
        <v>11</v>
      </c>
      <c r="BK818" t="s">
        <v>16</v>
      </c>
      <c r="BL818" t="s">
        <v>13</v>
      </c>
      <c r="CB818" t="s">
        <v>2380</v>
      </c>
    </row>
    <row r="819" spans="1:80" x14ac:dyDescent="0.3">
      <c r="A819" t="s">
        <v>850</v>
      </c>
      <c r="B819">
        <v>1966</v>
      </c>
      <c r="C819" t="s">
        <v>30</v>
      </c>
      <c r="D819">
        <v>9</v>
      </c>
      <c r="E819">
        <v>0</v>
      </c>
      <c r="F819">
        <v>6750.27</v>
      </c>
      <c r="G819" t="s">
        <v>12</v>
      </c>
      <c r="H819" t="s">
        <v>11</v>
      </c>
      <c r="I819" t="s">
        <v>13</v>
      </c>
      <c r="AB819" t="s">
        <v>1553</v>
      </c>
      <c r="AC819">
        <v>25.46</v>
      </c>
      <c r="AD819">
        <v>8.77</v>
      </c>
      <c r="AE819" t="s">
        <v>2382</v>
      </c>
      <c r="AF819" t="s">
        <v>2380</v>
      </c>
      <c r="AG819" t="s">
        <v>2383</v>
      </c>
      <c r="AH819">
        <v>1</v>
      </c>
      <c r="AI819" t="s">
        <v>2380</v>
      </c>
      <c r="BD819" t="s">
        <v>850</v>
      </c>
      <c r="BE819">
        <v>1966</v>
      </c>
      <c r="BF819" t="s">
        <v>30</v>
      </c>
      <c r="BG819">
        <v>9</v>
      </c>
      <c r="BH819">
        <v>0</v>
      </c>
      <c r="BI819">
        <v>6750.27</v>
      </c>
      <c r="BJ819" t="s">
        <v>12</v>
      </c>
      <c r="BK819" t="s">
        <v>11</v>
      </c>
      <c r="BL819" t="s">
        <v>13</v>
      </c>
      <c r="CB819" t="s">
        <v>2380</v>
      </c>
    </row>
    <row r="820" spans="1:80" x14ac:dyDescent="0.3">
      <c r="A820" t="s">
        <v>851</v>
      </c>
      <c r="B820">
        <v>1988</v>
      </c>
      <c r="C820" t="s">
        <v>37</v>
      </c>
      <c r="D820">
        <v>10</v>
      </c>
      <c r="E820">
        <v>3</v>
      </c>
      <c r="F820">
        <v>6753.04</v>
      </c>
      <c r="G820" t="s">
        <v>11</v>
      </c>
      <c r="H820" t="s">
        <v>11</v>
      </c>
      <c r="I820" t="s">
        <v>247</v>
      </c>
      <c r="AB820" t="s">
        <v>1552</v>
      </c>
      <c r="AC820">
        <v>39.14</v>
      </c>
      <c r="AD820">
        <v>4.91</v>
      </c>
      <c r="AE820" t="s">
        <v>2380</v>
      </c>
      <c r="AF820" t="s">
        <v>2382</v>
      </c>
      <c r="AG820" t="s">
        <v>2380</v>
      </c>
      <c r="AH820">
        <v>1</v>
      </c>
      <c r="AI820" t="s">
        <v>2380</v>
      </c>
      <c r="BD820" t="s">
        <v>851</v>
      </c>
      <c r="BE820">
        <v>1988</v>
      </c>
      <c r="BF820" t="s">
        <v>37</v>
      </c>
      <c r="BG820">
        <v>10</v>
      </c>
      <c r="BH820">
        <v>3</v>
      </c>
      <c r="BI820">
        <v>6753.04</v>
      </c>
      <c r="BJ820" t="s">
        <v>11</v>
      </c>
      <c r="BK820" t="s">
        <v>11</v>
      </c>
      <c r="BL820" t="s">
        <v>247</v>
      </c>
      <c r="CB820" t="s">
        <v>2380</v>
      </c>
    </row>
    <row r="821" spans="1:80" x14ac:dyDescent="0.3">
      <c r="A821" t="s">
        <v>852</v>
      </c>
      <c r="B821">
        <v>1981</v>
      </c>
      <c r="C821" t="s">
        <v>20</v>
      </c>
      <c r="D821">
        <v>21</v>
      </c>
      <c r="E821">
        <v>1</v>
      </c>
      <c r="F821">
        <v>6770.19</v>
      </c>
      <c r="G821" t="s">
        <v>11</v>
      </c>
      <c r="H821" t="s">
        <v>12</v>
      </c>
      <c r="I821" t="s">
        <v>13</v>
      </c>
      <c r="AB821" t="s">
        <v>1551</v>
      </c>
      <c r="AC821">
        <v>41.2</v>
      </c>
      <c r="AD821">
        <v>4.95</v>
      </c>
      <c r="AE821" t="s">
        <v>2380</v>
      </c>
      <c r="AF821" t="s">
        <v>2380</v>
      </c>
      <c r="AG821" t="s">
        <v>2380</v>
      </c>
      <c r="AH821">
        <v>1</v>
      </c>
      <c r="AI821" t="s">
        <v>2380</v>
      </c>
      <c r="BD821" t="s">
        <v>852</v>
      </c>
      <c r="BE821">
        <v>1981</v>
      </c>
      <c r="BF821" t="s">
        <v>20</v>
      </c>
      <c r="BG821">
        <v>21</v>
      </c>
      <c r="BH821">
        <v>1</v>
      </c>
      <c r="BI821">
        <v>6770.19</v>
      </c>
      <c r="BJ821" t="s">
        <v>11</v>
      </c>
      <c r="BK821" t="s">
        <v>12</v>
      </c>
      <c r="BL821" t="s">
        <v>13</v>
      </c>
      <c r="CB821" t="s">
        <v>2380</v>
      </c>
    </row>
    <row r="822" spans="1:80" x14ac:dyDescent="0.3">
      <c r="A822" t="s">
        <v>853</v>
      </c>
      <c r="B822">
        <v>1981</v>
      </c>
      <c r="C822" t="s">
        <v>20</v>
      </c>
      <c r="D822">
        <v>3</v>
      </c>
      <c r="E822">
        <v>1</v>
      </c>
      <c r="F822">
        <v>6775.96</v>
      </c>
      <c r="G822" t="s">
        <v>11</v>
      </c>
      <c r="H822" t="s">
        <v>12</v>
      </c>
      <c r="I822" t="s">
        <v>42</v>
      </c>
      <c r="AB822" t="s">
        <v>1550</v>
      </c>
      <c r="AC822">
        <v>28.81</v>
      </c>
      <c r="AD822">
        <v>10.8</v>
      </c>
      <c r="AE822" t="s">
        <v>2382</v>
      </c>
      <c r="AF822" t="s">
        <v>2380</v>
      </c>
      <c r="AG822" t="s">
        <v>2383</v>
      </c>
      <c r="AH822">
        <v>1</v>
      </c>
      <c r="AI822" t="s">
        <v>2380</v>
      </c>
      <c r="BD822" t="s">
        <v>853</v>
      </c>
      <c r="BE822">
        <v>1981</v>
      </c>
      <c r="BF822" t="s">
        <v>20</v>
      </c>
      <c r="BG822">
        <v>3</v>
      </c>
      <c r="BH822">
        <v>1</v>
      </c>
      <c r="BI822">
        <v>6775.96</v>
      </c>
      <c r="BJ822" t="s">
        <v>11</v>
      </c>
      <c r="BK822" t="s">
        <v>12</v>
      </c>
      <c r="BL822" t="s">
        <v>42</v>
      </c>
      <c r="CB822" t="s">
        <v>2380</v>
      </c>
    </row>
    <row r="823" spans="1:80" x14ac:dyDescent="0.3">
      <c r="A823" t="s">
        <v>854</v>
      </c>
      <c r="B823">
        <v>1981</v>
      </c>
      <c r="C823" t="s">
        <v>37</v>
      </c>
      <c r="D823">
        <v>8</v>
      </c>
      <c r="E823">
        <v>1</v>
      </c>
      <c r="F823">
        <v>6781.35</v>
      </c>
      <c r="G823" t="s">
        <v>11</v>
      </c>
      <c r="H823" t="s">
        <v>16</v>
      </c>
      <c r="I823" t="s">
        <v>13</v>
      </c>
      <c r="AB823" t="s">
        <v>1549</v>
      </c>
      <c r="AC823">
        <v>37.409999999999997</v>
      </c>
      <c r="AD823">
        <v>7.21</v>
      </c>
      <c r="AE823" t="s">
        <v>2380</v>
      </c>
      <c r="AF823" t="s">
        <v>2380</v>
      </c>
      <c r="AG823" t="s">
        <v>2380</v>
      </c>
      <c r="AH823">
        <v>2</v>
      </c>
      <c r="AI823" t="s">
        <v>2380</v>
      </c>
      <c r="BD823" t="s">
        <v>854</v>
      </c>
      <c r="BE823">
        <v>1981</v>
      </c>
      <c r="BF823" t="s">
        <v>37</v>
      </c>
      <c r="BG823">
        <v>8</v>
      </c>
      <c r="BH823">
        <v>1</v>
      </c>
      <c r="BI823">
        <v>6781.35</v>
      </c>
      <c r="BJ823" t="s">
        <v>11</v>
      </c>
      <c r="BK823" t="s">
        <v>16</v>
      </c>
      <c r="BL823" t="s">
        <v>13</v>
      </c>
      <c r="CB823" t="s">
        <v>2380</v>
      </c>
    </row>
    <row r="824" spans="1:80" x14ac:dyDescent="0.3">
      <c r="A824" t="s">
        <v>855</v>
      </c>
      <c r="B824">
        <v>1980</v>
      </c>
      <c r="C824" t="s">
        <v>15</v>
      </c>
      <c r="D824">
        <v>23</v>
      </c>
      <c r="E824">
        <v>2</v>
      </c>
      <c r="F824">
        <v>6781.52</v>
      </c>
      <c r="G824" t="s">
        <v>11</v>
      </c>
      <c r="H824" t="s">
        <v>11</v>
      </c>
      <c r="I824" t="s">
        <v>13</v>
      </c>
      <c r="AB824" t="s">
        <v>1548</v>
      </c>
      <c r="AC824">
        <v>52.54</v>
      </c>
      <c r="AD824">
        <v>5.12</v>
      </c>
      <c r="AE824" t="s">
        <v>2380</v>
      </c>
      <c r="AF824" t="s">
        <v>2380</v>
      </c>
      <c r="AG824" t="s">
        <v>2383</v>
      </c>
      <c r="AH824">
        <v>1</v>
      </c>
      <c r="AI824" t="s">
        <v>2380</v>
      </c>
      <c r="BD824" t="s">
        <v>855</v>
      </c>
      <c r="BE824">
        <v>1980</v>
      </c>
      <c r="BF824" t="s">
        <v>15</v>
      </c>
      <c r="BG824">
        <v>23</v>
      </c>
      <c r="BH824">
        <v>2</v>
      </c>
      <c r="BI824">
        <v>6781.52</v>
      </c>
      <c r="BJ824" t="s">
        <v>11</v>
      </c>
      <c r="BK824" t="s">
        <v>11</v>
      </c>
      <c r="BL824" t="s">
        <v>13</v>
      </c>
      <c r="CB824" t="s">
        <v>2380</v>
      </c>
    </row>
    <row r="825" spans="1:80" x14ac:dyDescent="0.3">
      <c r="A825" t="s">
        <v>856</v>
      </c>
      <c r="B825">
        <v>1985</v>
      </c>
      <c r="C825" t="s">
        <v>30</v>
      </c>
      <c r="D825">
        <v>24</v>
      </c>
      <c r="E825">
        <v>3</v>
      </c>
      <c r="F825">
        <v>6796.86</v>
      </c>
      <c r="G825" t="s">
        <v>12</v>
      </c>
      <c r="H825" t="s">
        <v>12</v>
      </c>
      <c r="I825" t="s">
        <v>23</v>
      </c>
      <c r="AB825" t="s">
        <v>1547</v>
      </c>
      <c r="AC825">
        <v>17.29</v>
      </c>
      <c r="AD825">
        <v>4.62</v>
      </c>
      <c r="AE825" t="s">
        <v>2380</v>
      </c>
      <c r="AF825" t="s">
        <v>2382</v>
      </c>
      <c r="AG825" t="s">
        <v>2380</v>
      </c>
      <c r="AH825">
        <v>1</v>
      </c>
      <c r="AI825" t="s">
        <v>2382</v>
      </c>
      <c r="BD825" t="s">
        <v>856</v>
      </c>
      <c r="BE825">
        <v>1985</v>
      </c>
      <c r="BF825" t="s">
        <v>30</v>
      </c>
      <c r="BG825">
        <v>24</v>
      </c>
      <c r="BH825">
        <v>3</v>
      </c>
      <c r="BI825">
        <v>6796.86</v>
      </c>
      <c r="BJ825" t="s">
        <v>12</v>
      </c>
      <c r="BK825" t="s">
        <v>12</v>
      </c>
      <c r="BL825" t="s">
        <v>23</v>
      </c>
      <c r="CB825" t="s">
        <v>2382</v>
      </c>
    </row>
    <row r="826" spans="1:80" x14ac:dyDescent="0.3">
      <c r="A826" t="s">
        <v>857</v>
      </c>
      <c r="B826">
        <v>1991</v>
      </c>
      <c r="C826" t="s">
        <v>18</v>
      </c>
      <c r="D826">
        <v>29</v>
      </c>
      <c r="E826">
        <v>5</v>
      </c>
      <c r="F826">
        <v>6799.46</v>
      </c>
      <c r="G826" t="s">
        <v>16</v>
      </c>
      <c r="H826" t="s">
        <v>11</v>
      </c>
      <c r="I826" t="s">
        <v>276</v>
      </c>
      <c r="AB826" t="s">
        <v>1546</v>
      </c>
      <c r="AC826">
        <v>31.74</v>
      </c>
      <c r="AD826">
        <v>7.68</v>
      </c>
      <c r="AE826" t="s">
        <v>2382</v>
      </c>
      <c r="AF826" t="s">
        <v>2380</v>
      </c>
      <c r="AG826" t="s">
        <v>2380</v>
      </c>
      <c r="AH826" t="s">
        <v>2381</v>
      </c>
      <c r="AI826" t="s">
        <v>2380</v>
      </c>
      <c r="BD826" t="s">
        <v>857</v>
      </c>
      <c r="BE826">
        <v>1991</v>
      </c>
      <c r="BF826" t="s">
        <v>18</v>
      </c>
      <c r="BG826">
        <v>29</v>
      </c>
      <c r="BH826">
        <v>5</v>
      </c>
      <c r="BI826">
        <v>6799.46</v>
      </c>
      <c r="BJ826" t="s">
        <v>16</v>
      </c>
      <c r="BK826" t="s">
        <v>11</v>
      </c>
      <c r="BL826" t="s">
        <v>276</v>
      </c>
      <c r="CB826" t="s">
        <v>2380</v>
      </c>
    </row>
    <row r="827" spans="1:80" x14ac:dyDescent="0.3">
      <c r="A827" t="s">
        <v>858</v>
      </c>
      <c r="B827">
        <v>1975</v>
      </c>
      <c r="C827" t="s">
        <v>35</v>
      </c>
      <c r="D827">
        <v>17</v>
      </c>
      <c r="E827">
        <v>1</v>
      </c>
      <c r="F827">
        <v>6809.46</v>
      </c>
      <c r="G827" t="s">
        <v>11</v>
      </c>
      <c r="H827" t="s">
        <v>16</v>
      </c>
      <c r="I827" t="s">
        <v>23</v>
      </c>
      <c r="AB827" t="s">
        <v>1545</v>
      </c>
      <c r="AC827">
        <v>26.504999999999999</v>
      </c>
      <c r="AD827">
        <v>6.79</v>
      </c>
      <c r="AE827" t="s">
        <v>2382</v>
      </c>
      <c r="AF827" t="s">
        <v>2380</v>
      </c>
      <c r="AG827" t="s">
        <v>2383</v>
      </c>
      <c r="AH827">
        <v>1</v>
      </c>
      <c r="AI827" t="s">
        <v>2380</v>
      </c>
      <c r="BD827" t="s">
        <v>858</v>
      </c>
      <c r="BE827">
        <v>1975</v>
      </c>
      <c r="BF827" t="s">
        <v>35</v>
      </c>
      <c r="BG827">
        <v>17</v>
      </c>
      <c r="BH827">
        <v>1</v>
      </c>
      <c r="BI827">
        <v>6809.46</v>
      </c>
      <c r="BJ827" t="s">
        <v>11</v>
      </c>
      <c r="BK827" t="s">
        <v>16</v>
      </c>
      <c r="BL827" t="s">
        <v>23</v>
      </c>
      <c r="CB827" t="s">
        <v>2380</v>
      </c>
    </row>
    <row r="828" spans="1:80" x14ac:dyDescent="0.3">
      <c r="A828" t="s">
        <v>859</v>
      </c>
      <c r="B828">
        <v>1994</v>
      </c>
      <c r="C828" t="s">
        <v>10</v>
      </c>
      <c r="D828">
        <v>8</v>
      </c>
      <c r="E828">
        <v>0</v>
      </c>
      <c r="F828">
        <v>6827.69</v>
      </c>
      <c r="G828" t="s">
        <v>11</v>
      </c>
      <c r="H828" t="s">
        <v>11</v>
      </c>
      <c r="I828" t="s">
        <v>300</v>
      </c>
      <c r="AB828" t="s">
        <v>1544</v>
      </c>
      <c r="AC828">
        <v>36.479999999999997</v>
      </c>
      <c r="AD828">
        <v>11.09</v>
      </c>
      <c r="AE828" t="s">
        <v>2380</v>
      </c>
      <c r="AF828" t="s">
        <v>2380</v>
      </c>
      <c r="AG828" t="s">
        <v>2380</v>
      </c>
      <c r="AH828" t="s">
        <v>2381</v>
      </c>
      <c r="AI828" t="s">
        <v>2380</v>
      </c>
      <c r="BD828" t="s">
        <v>859</v>
      </c>
      <c r="BE828">
        <v>1994</v>
      </c>
      <c r="BF828" t="s">
        <v>10</v>
      </c>
      <c r="BG828">
        <v>8</v>
      </c>
      <c r="BH828">
        <v>0</v>
      </c>
      <c r="BI828">
        <v>6827.69</v>
      </c>
      <c r="BJ828" t="s">
        <v>11</v>
      </c>
      <c r="BK828" t="s">
        <v>11</v>
      </c>
      <c r="BL828" t="s">
        <v>300</v>
      </c>
      <c r="CB828" t="s">
        <v>2380</v>
      </c>
    </row>
    <row r="829" spans="1:80" x14ac:dyDescent="0.3">
      <c r="A829" t="s">
        <v>860</v>
      </c>
      <c r="B829">
        <v>1979</v>
      </c>
      <c r="C829" t="s">
        <v>10</v>
      </c>
      <c r="D829">
        <v>15</v>
      </c>
      <c r="E829">
        <v>0</v>
      </c>
      <c r="F829">
        <v>6837.37</v>
      </c>
      <c r="G829" t="s">
        <v>12</v>
      </c>
      <c r="H829" t="s">
        <v>16</v>
      </c>
      <c r="I829" t="s">
        <v>168</v>
      </c>
      <c r="AB829" t="s">
        <v>1543</v>
      </c>
      <c r="AC829">
        <v>39.159999999999997</v>
      </c>
      <c r="AD829">
        <v>5.24</v>
      </c>
      <c r="AE829" t="s">
        <v>2382</v>
      </c>
      <c r="AF829" t="s">
        <v>2380</v>
      </c>
      <c r="AG829" t="s">
        <v>2383</v>
      </c>
      <c r="AH829">
        <v>1</v>
      </c>
      <c r="AI829" t="s">
        <v>2380</v>
      </c>
      <c r="BD829" t="s">
        <v>860</v>
      </c>
      <c r="BE829">
        <v>1979</v>
      </c>
      <c r="BF829" t="s">
        <v>10</v>
      </c>
      <c r="BG829">
        <v>15</v>
      </c>
      <c r="BH829">
        <v>0</v>
      </c>
      <c r="BI829">
        <v>6837.37</v>
      </c>
      <c r="BJ829" t="s">
        <v>12</v>
      </c>
      <c r="BK829" t="s">
        <v>16</v>
      </c>
      <c r="BL829" t="s">
        <v>168</v>
      </c>
      <c r="CB829" t="s">
        <v>2380</v>
      </c>
    </row>
    <row r="830" spans="1:80" x14ac:dyDescent="0.3">
      <c r="A830" t="s">
        <v>861</v>
      </c>
      <c r="B830">
        <v>2000</v>
      </c>
      <c r="C830" t="s">
        <v>15</v>
      </c>
      <c r="D830">
        <v>30</v>
      </c>
      <c r="E830">
        <v>0</v>
      </c>
      <c r="F830">
        <v>6842.28</v>
      </c>
      <c r="G830" t="s">
        <v>11</v>
      </c>
      <c r="H830" t="s">
        <v>16</v>
      </c>
      <c r="I830" t="s">
        <v>23</v>
      </c>
      <c r="AB830" t="s">
        <v>1542</v>
      </c>
      <c r="AC830">
        <v>28.22</v>
      </c>
      <c r="AD830">
        <v>7.51</v>
      </c>
      <c r="AE830" t="s">
        <v>2382</v>
      </c>
      <c r="AF830" t="s">
        <v>2380</v>
      </c>
      <c r="AG830" t="s">
        <v>2383</v>
      </c>
      <c r="AH830">
        <v>1</v>
      </c>
      <c r="AI830" t="s">
        <v>2380</v>
      </c>
      <c r="BD830" t="s">
        <v>861</v>
      </c>
      <c r="BE830">
        <v>2000</v>
      </c>
      <c r="BF830" t="s">
        <v>15</v>
      </c>
      <c r="BG830">
        <v>30</v>
      </c>
      <c r="BH830">
        <v>0</v>
      </c>
      <c r="BI830">
        <v>6842.28</v>
      </c>
      <c r="BJ830" t="s">
        <v>11</v>
      </c>
      <c r="BK830" t="s">
        <v>16</v>
      </c>
      <c r="BL830" t="s">
        <v>23</v>
      </c>
      <c r="CB830" t="s">
        <v>2380</v>
      </c>
    </row>
    <row r="831" spans="1:80" x14ac:dyDescent="0.3">
      <c r="A831" t="s">
        <v>862</v>
      </c>
      <c r="B831">
        <v>1977</v>
      </c>
      <c r="C831" t="s">
        <v>18</v>
      </c>
      <c r="D831">
        <v>15</v>
      </c>
      <c r="E831">
        <v>2</v>
      </c>
      <c r="F831">
        <v>6843.17</v>
      </c>
      <c r="G831" t="s">
        <v>11</v>
      </c>
      <c r="H831" t="s">
        <v>16</v>
      </c>
      <c r="I831" t="s">
        <v>13</v>
      </c>
      <c r="AB831" t="s">
        <v>1541</v>
      </c>
      <c r="AC831">
        <v>35</v>
      </c>
      <c r="AD831">
        <v>4.13</v>
      </c>
      <c r="AE831" t="s">
        <v>2380</v>
      </c>
      <c r="AF831" t="s">
        <v>2380</v>
      </c>
      <c r="AG831" t="s">
        <v>2380</v>
      </c>
      <c r="AH831">
        <v>2</v>
      </c>
      <c r="AI831" t="s">
        <v>2380</v>
      </c>
      <c r="BD831" t="s">
        <v>862</v>
      </c>
      <c r="BE831">
        <v>1977</v>
      </c>
      <c r="BF831" t="s">
        <v>18</v>
      </c>
      <c r="BG831">
        <v>15</v>
      </c>
      <c r="BH831">
        <v>2</v>
      </c>
      <c r="BI831">
        <v>6843.17</v>
      </c>
      <c r="BJ831" t="s">
        <v>11</v>
      </c>
      <c r="BK831" t="s">
        <v>16</v>
      </c>
      <c r="BL831" t="s">
        <v>13</v>
      </c>
      <c r="CB831" t="s">
        <v>2380</v>
      </c>
    </row>
    <row r="832" spans="1:80" x14ac:dyDescent="0.3">
      <c r="A832" t="s">
        <v>863</v>
      </c>
      <c r="B832">
        <v>1979</v>
      </c>
      <c r="C832" t="s">
        <v>15</v>
      </c>
      <c r="D832">
        <v>4</v>
      </c>
      <c r="E832">
        <v>1</v>
      </c>
      <c r="F832">
        <v>6849.03</v>
      </c>
      <c r="G832" t="s">
        <v>11</v>
      </c>
      <c r="H832" t="s">
        <v>11</v>
      </c>
      <c r="I832" t="s">
        <v>42</v>
      </c>
      <c r="AB832" t="s">
        <v>1540</v>
      </c>
      <c r="AC832">
        <v>36.24</v>
      </c>
      <c r="AD832">
        <v>8.3800000000000008</v>
      </c>
      <c r="AE832" t="s">
        <v>2382</v>
      </c>
      <c r="AF832" t="s">
        <v>2380</v>
      </c>
      <c r="AG832" t="s">
        <v>2380</v>
      </c>
      <c r="AH832">
        <v>1</v>
      </c>
      <c r="AI832" t="s">
        <v>2380</v>
      </c>
      <c r="BD832" t="s">
        <v>863</v>
      </c>
      <c r="BE832">
        <v>1979</v>
      </c>
      <c r="BF832" t="s">
        <v>15</v>
      </c>
      <c r="BG832">
        <v>4</v>
      </c>
      <c r="BH832">
        <v>1</v>
      </c>
      <c r="BI832">
        <v>6849.03</v>
      </c>
      <c r="BJ832" t="s">
        <v>11</v>
      </c>
      <c r="BK832" t="s">
        <v>11</v>
      </c>
      <c r="BL832" t="s">
        <v>42</v>
      </c>
      <c r="CB832" t="s">
        <v>2380</v>
      </c>
    </row>
    <row r="833" spans="1:80" x14ac:dyDescent="0.3">
      <c r="A833" t="s">
        <v>864</v>
      </c>
      <c r="B833">
        <v>1981</v>
      </c>
      <c r="C833" t="s">
        <v>18</v>
      </c>
      <c r="D833">
        <v>19</v>
      </c>
      <c r="E833">
        <v>1</v>
      </c>
      <c r="F833">
        <v>6858.48</v>
      </c>
      <c r="G833" t="s">
        <v>11</v>
      </c>
      <c r="H833" t="s">
        <v>11</v>
      </c>
      <c r="I833" t="s">
        <v>166</v>
      </c>
      <c r="AB833" t="s">
        <v>1539</v>
      </c>
      <c r="AC833">
        <v>36.954999999999998</v>
      </c>
      <c r="AD833">
        <v>8.07</v>
      </c>
      <c r="AE833" t="s">
        <v>2380</v>
      </c>
      <c r="AF833" t="s">
        <v>2380</v>
      </c>
      <c r="AG833" t="s">
        <v>2380</v>
      </c>
      <c r="AH833" t="s">
        <v>2381</v>
      </c>
      <c r="AI833" t="s">
        <v>2380</v>
      </c>
      <c r="BD833" t="s">
        <v>864</v>
      </c>
      <c r="BE833">
        <v>1981</v>
      </c>
      <c r="BF833" t="s">
        <v>18</v>
      </c>
      <c r="BG833">
        <v>19</v>
      </c>
      <c r="BH833">
        <v>1</v>
      </c>
      <c r="BI833">
        <v>6858.48</v>
      </c>
      <c r="BJ833" t="s">
        <v>11</v>
      </c>
      <c r="BK833" t="s">
        <v>11</v>
      </c>
      <c r="BL833" t="s">
        <v>166</v>
      </c>
      <c r="CB833" t="s">
        <v>2380</v>
      </c>
    </row>
    <row r="834" spans="1:80" x14ac:dyDescent="0.3">
      <c r="A834" t="s">
        <v>865</v>
      </c>
      <c r="B834">
        <v>1978</v>
      </c>
      <c r="C834" t="s">
        <v>35</v>
      </c>
      <c r="D834">
        <v>5</v>
      </c>
      <c r="E834">
        <v>2</v>
      </c>
      <c r="F834">
        <v>6863.49</v>
      </c>
      <c r="G834" t="s">
        <v>11</v>
      </c>
      <c r="H834" t="s">
        <v>16</v>
      </c>
      <c r="I834" t="s">
        <v>13</v>
      </c>
      <c r="AB834" t="s">
        <v>1538</v>
      </c>
      <c r="AC834">
        <v>29.64</v>
      </c>
      <c r="AD834">
        <v>8.9499999999999993</v>
      </c>
      <c r="AE834" t="s">
        <v>2380</v>
      </c>
      <c r="AF834" t="s">
        <v>2380</v>
      </c>
      <c r="AG834" t="s">
        <v>2380</v>
      </c>
      <c r="AH834" t="s">
        <v>2381</v>
      </c>
      <c r="AI834" t="s">
        <v>2380</v>
      </c>
      <c r="BD834" t="s">
        <v>865</v>
      </c>
      <c r="BE834">
        <v>1978</v>
      </c>
      <c r="BF834" t="s">
        <v>35</v>
      </c>
      <c r="BG834">
        <v>5</v>
      </c>
      <c r="BH834">
        <v>2</v>
      </c>
      <c r="BI834">
        <v>6863.49</v>
      </c>
      <c r="BJ834" t="s">
        <v>11</v>
      </c>
      <c r="BK834" t="s">
        <v>16</v>
      </c>
      <c r="BL834" t="s">
        <v>13</v>
      </c>
      <c r="CB834" t="s">
        <v>2380</v>
      </c>
    </row>
    <row r="835" spans="1:80" x14ac:dyDescent="0.3">
      <c r="A835" t="s">
        <v>866</v>
      </c>
      <c r="B835">
        <v>1969</v>
      </c>
      <c r="C835" t="s">
        <v>37</v>
      </c>
      <c r="D835">
        <v>23</v>
      </c>
      <c r="E835">
        <v>0</v>
      </c>
      <c r="F835">
        <v>6868.39</v>
      </c>
      <c r="G835" t="s">
        <v>11</v>
      </c>
      <c r="H835" t="s">
        <v>11</v>
      </c>
      <c r="I835" t="s">
        <v>13</v>
      </c>
      <c r="AB835" t="s">
        <v>1537</v>
      </c>
      <c r="AC835">
        <v>42.74</v>
      </c>
      <c r="AD835">
        <v>6.31</v>
      </c>
      <c r="AE835" t="s">
        <v>2382</v>
      </c>
      <c r="AF835" t="s">
        <v>2380</v>
      </c>
      <c r="AG835" t="s">
        <v>2380</v>
      </c>
      <c r="AH835">
        <v>1</v>
      </c>
      <c r="AI835" t="s">
        <v>2380</v>
      </c>
      <c r="BD835" t="s">
        <v>866</v>
      </c>
      <c r="BE835">
        <v>1969</v>
      </c>
      <c r="BF835" t="s">
        <v>37</v>
      </c>
      <c r="BG835">
        <v>23</v>
      </c>
      <c r="BH835">
        <v>0</v>
      </c>
      <c r="BI835">
        <v>6868.39</v>
      </c>
      <c r="BJ835" t="s">
        <v>11</v>
      </c>
      <c r="BK835" t="s">
        <v>11</v>
      </c>
      <c r="BL835" t="s">
        <v>13</v>
      </c>
      <c r="CB835" t="s">
        <v>2380</v>
      </c>
    </row>
    <row r="836" spans="1:80" x14ac:dyDescent="0.3">
      <c r="A836" t="s">
        <v>867</v>
      </c>
      <c r="B836">
        <v>1981</v>
      </c>
      <c r="C836" t="s">
        <v>18</v>
      </c>
      <c r="D836">
        <v>23</v>
      </c>
      <c r="E836">
        <v>2</v>
      </c>
      <c r="F836">
        <v>6875.96</v>
      </c>
      <c r="G836" t="s">
        <v>11</v>
      </c>
      <c r="H836" t="s">
        <v>11</v>
      </c>
      <c r="I836" t="s">
        <v>42</v>
      </c>
      <c r="AB836" t="s">
        <v>1536</v>
      </c>
      <c r="AC836">
        <v>36.130000000000003</v>
      </c>
      <c r="AD836">
        <v>7.19</v>
      </c>
      <c r="AE836" t="s">
        <v>2382</v>
      </c>
      <c r="AF836" t="s">
        <v>2380</v>
      </c>
      <c r="AG836" t="s">
        <v>2380</v>
      </c>
      <c r="AH836">
        <v>2</v>
      </c>
      <c r="AI836" t="s">
        <v>2380</v>
      </c>
      <c r="BD836" t="s">
        <v>867</v>
      </c>
      <c r="BE836">
        <v>1981</v>
      </c>
      <c r="BF836" t="s">
        <v>18</v>
      </c>
      <c r="BG836">
        <v>23</v>
      </c>
      <c r="BH836">
        <v>2</v>
      </c>
      <c r="BI836">
        <v>6875.96</v>
      </c>
      <c r="BJ836" t="s">
        <v>11</v>
      </c>
      <c r="BK836" t="s">
        <v>11</v>
      </c>
      <c r="BL836" t="s">
        <v>42</v>
      </c>
      <c r="CB836" t="s">
        <v>2380</v>
      </c>
    </row>
    <row r="837" spans="1:80" x14ac:dyDescent="0.3">
      <c r="A837" t="s">
        <v>868</v>
      </c>
      <c r="B837">
        <v>2004</v>
      </c>
      <c r="C837" t="s">
        <v>30</v>
      </c>
      <c r="D837">
        <v>24</v>
      </c>
      <c r="E837">
        <v>0</v>
      </c>
      <c r="F837">
        <v>6876.53</v>
      </c>
      <c r="G837" t="s">
        <v>11</v>
      </c>
      <c r="H837" t="s">
        <v>16</v>
      </c>
      <c r="I837" t="s">
        <v>23</v>
      </c>
      <c r="AB837" t="s">
        <v>1535</v>
      </c>
      <c r="AC837">
        <v>31.55</v>
      </c>
      <c r="AD837">
        <v>6.11</v>
      </c>
      <c r="AE837" t="s">
        <v>2382</v>
      </c>
      <c r="AF837" t="s">
        <v>2380</v>
      </c>
      <c r="AG837" t="s">
        <v>2380</v>
      </c>
      <c r="AH837">
        <v>1</v>
      </c>
      <c r="AI837" t="s">
        <v>2380</v>
      </c>
      <c r="BD837" t="s">
        <v>868</v>
      </c>
      <c r="BE837">
        <v>2004</v>
      </c>
      <c r="BF837" t="s">
        <v>30</v>
      </c>
      <c r="BG837">
        <v>24</v>
      </c>
      <c r="BH837">
        <v>0</v>
      </c>
      <c r="BI837">
        <v>6876.53</v>
      </c>
      <c r="BJ837" t="s">
        <v>11</v>
      </c>
      <c r="BK837" t="s">
        <v>16</v>
      </c>
      <c r="BL837" t="s">
        <v>23</v>
      </c>
      <c r="CB837" t="s">
        <v>2380</v>
      </c>
    </row>
    <row r="838" spans="1:80" x14ac:dyDescent="0.3">
      <c r="A838" t="s">
        <v>869</v>
      </c>
      <c r="B838">
        <v>1985</v>
      </c>
      <c r="C838" t="s">
        <v>20</v>
      </c>
      <c r="D838">
        <v>10</v>
      </c>
      <c r="E838">
        <v>2</v>
      </c>
      <c r="F838">
        <v>6877.98</v>
      </c>
      <c r="G838" t="s">
        <v>11</v>
      </c>
      <c r="H838" t="s">
        <v>16</v>
      </c>
      <c r="I838" t="s">
        <v>247</v>
      </c>
      <c r="AB838" t="s">
        <v>1534</v>
      </c>
      <c r="AC838">
        <v>52.75</v>
      </c>
      <c r="AD838">
        <v>6.02</v>
      </c>
      <c r="AE838" t="s">
        <v>2380</v>
      </c>
      <c r="AF838" t="s">
        <v>2380</v>
      </c>
      <c r="AG838" t="s">
        <v>2380</v>
      </c>
      <c r="AH838">
        <v>1</v>
      </c>
      <c r="AI838" t="s">
        <v>2380</v>
      </c>
      <c r="BD838" t="s">
        <v>869</v>
      </c>
      <c r="BE838">
        <v>1985</v>
      </c>
      <c r="BF838" t="s">
        <v>20</v>
      </c>
      <c r="BG838">
        <v>10</v>
      </c>
      <c r="BH838">
        <v>2</v>
      </c>
      <c r="BI838">
        <v>6877.98</v>
      </c>
      <c r="BJ838" t="s">
        <v>11</v>
      </c>
      <c r="BK838" t="s">
        <v>16</v>
      </c>
      <c r="BL838" t="s">
        <v>247</v>
      </c>
      <c r="CB838" t="s">
        <v>2380</v>
      </c>
    </row>
    <row r="839" spans="1:80" x14ac:dyDescent="0.3">
      <c r="A839" t="s">
        <v>870</v>
      </c>
      <c r="B839">
        <v>1989</v>
      </c>
      <c r="C839" t="s">
        <v>30</v>
      </c>
      <c r="D839">
        <v>21</v>
      </c>
      <c r="E839">
        <v>3</v>
      </c>
      <c r="F839">
        <v>6895.19</v>
      </c>
      <c r="G839" t="s">
        <v>11</v>
      </c>
      <c r="H839" t="s">
        <v>12</v>
      </c>
      <c r="I839" t="s">
        <v>247</v>
      </c>
      <c r="AB839" t="s">
        <v>1533</v>
      </c>
      <c r="AC839">
        <v>36.67</v>
      </c>
      <c r="AD839">
        <v>11.86</v>
      </c>
      <c r="AE839" t="s">
        <v>2380</v>
      </c>
      <c r="AF839" t="s">
        <v>2380</v>
      </c>
      <c r="AG839" t="s">
        <v>2380</v>
      </c>
      <c r="AH839" t="s">
        <v>2381</v>
      </c>
      <c r="AI839" t="s">
        <v>2380</v>
      </c>
      <c r="BD839" t="s">
        <v>870</v>
      </c>
      <c r="BE839">
        <v>1989</v>
      </c>
      <c r="BF839" t="s">
        <v>30</v>
      </c>
      <c r="BG839">
        <v>21</v>
      </c>
      <c r="BH839">
        <v>3</v>
      </c>
      <c r="BI839">
        <v>6895.19</v>
      </c>
      <c r="BJ839" t="s">
        <v>11</v>
      </c>
      <c r="BK839" t="s">
        <v>12</v>
      </c>
      <c r="BL839" t="s">
        <v>247</v>
      </c>
      <c r="CB839" t="s">
        <v>2380</v>
      </c>
    </row>
    <row r="840" spans="1:80" x14ac:dyDescent="0.3">
      <c r="A840" t="s">
        <v>871</v>
      </c>
      <c r="B840">
        <v>1984</v>
      </c>
      <c r="C840" t="s">
        <v>20</v>
      </c>
      <c r="D840">
        <v>5</v>
      </c>
      <c r="E840">
        <v>2</v>
      </c>
      <c r="F840">
        <v>6933.24</v>
      </c>
      <c r="G840" t="s">
        <v>11</v>
      </c>
      <c r="H840" t="s">
        <v>12</v>
      </c>
      <c r="I840" t="s">
        <v>23</v>
      </c>
      <c r="AB840" t="s">
        <v>1532</v>
      </c>
      <c r="AC840">
        <v>38.06</v>
      </c>
      <c r="AD840">
        <v>8.25</v>
      </c>
      <c r="AE840" t="s">
        <v>2380</v>
      </c>
      <c r="AF840" t="s">
        <v>2380</v>
      </c>
      <c r="AG840" t="s">
        <v>2380</v>
      </c>
      <c r="AH840" t="s">
        <v>2381</v>
      </c>
      <c r="AI840" t="s">
        <v>2380</v>
      </c>
      <c r="BD840" t="s">
        <v>871</v>
      </c>
      <c r="BE840">
        <v>1984</v>
      </c>
      <c r="BF840" t="s">
        <v>20</v>
      </c>
      <c r="BG840">
        <v>5</v>
      </c>
      <c r="BH840">
        <v>2</v>
      </c>
      <c r="BI840">
        <v>6933.24</v>
      </c>
      <c r="BJ840" t="s">
        <v>11</v>
      </c>
      <c r="BK840" t="s">
        <v>12</v>
      </c>
      <c r="BL840" t="s">
        <v>23</v>
      </c>
      <c r="CB840" t="s">
        <v>2380</v>
      </c>
    </row>
    <row r="841" spans="1:80" x14ac:dyDescent="0.3">
      <c r="A841" t="s">
        <v>872</v>
      </c>
      <c r="B841">
        <v>1978</v>
      </c>
      <c r="C841" t="s">
        <v>15</v>
      </c>
      <c r="D841">
        <v>29</v>
      </c>
      <c r="E841">
        <v>2</v>
      </c>
      <c r="F841">
        <v>6938.11</v>
      </c>
      <c r="G841" t="s">
        <v>11</v>
      </c>
      <c r="H841" t="s">
        <v>11</v>
      </c>
      <c r="I841" t="s">
        <v>13</v>
      </c>
      <c r="AB841" t="s">
        <v>1531</v>
      </c>
      <c r="AC841">
        <v>38</v>
      </c>
      <c r="AD841">
        <v>8.1300000000000008</v>
      </c>
      <c r="AE841" t="s">
        <v>2380</v>
      </c>
      <c r="AF841" t="s">
        <v>2380</v>
      </c>
      <c r="AG841" t="s">
        <v>2380</v>
      </c>
      <c r="AH841" t="s">
        <v>2381</v>
      </c>
      <c r="AI841" t="s">
        <v>2380</v>
      </c>
      <c r="BD841" t="s">
        <v>872</v>
      </c>
      <c r="BE841">
        <v>1978</v>
      </c>
      <c r="BF841" t="s">
        <v>15</v>
      </c>
      <c r="BG841">
        <v>29</v>
      </c>
      <c r="BH841">
        <v>2</v>
      </c>
      <c r="BI841">
        <v>6938.11</v>
      </c>
      <c r="BJ841" t="s">
        <v>11</v>
      </c>
      <c r="BK841" t="s">
        <v>11</v>
      </c>
      <c r="BL841" t="s">
        <v>13</v>
      </c>
      <c r="CB841" t="s">
        <v>2380</v>
      </c>
    </row>
    <row r="842" spans="1:80" x14ac:dyDescent="0.3">
      <c r="A842" t="s">
        <v>873</v>
      </c>
      <c r="B842">
        <v>1980</v>
      </c>
      <c r="C842" t="s">
        <v>35</v>
      </c>
      <c r="D842">
        <v>30</v>
      </c>
      <c r="E842">
        <v>1</v>
      </c>
      <c r="F842">
        <v>6940.91</v>
      </c>
      <c r="G842" t="s">
        <v>11</v>
      </c>
      <c r="H842" t="s">
        <v>11</v>
      </c>
      <c r="I842" t="s">
        <v>23</v>
      </c>
      <c r="AB842" t="s">
        <v>1530</v>
      </c>
      <c r="AC842">
        <v>35.1</v>
      </c>
      <c r="AD842">
        <v>10.1</v>
      </c>
      <c r="AE842" t="s">
        <v>2380</v>
      </c>
      <c r="AF842" t="s">
        <v>2380</v>
      </c>
      <c r="AG842" t="s">
        <v>2380</v>
      </c>
      <c r="AH842" t="s">
        <v>2381</v>
      </c>
      <c r="AI842" t="s">
        <v>2380</v>
      </c>
      <c r="BD842" t="s">
        <v>873</v>
      </c>
      <c r="BE842">
        <v>1980</v>
      </c>
      <c r="BF842" t="s">
        <v>35</v>
      </c>
      <c r="BG842">
        <v>30</v>
      </c>
      <c r="BH842">
        <v>1</v>
      </c>
      <c r="BI842">
        <v>6940.91</v>
      </c>
      <c r="BJ842" t="s">
        <v>11</v>
      </c>
      <c r="BK842" t="s">
        <v>11</v>
      </c>
      <c r="BL842" t="s">
        <v>23</v>
      </c>
      <c r="CB842" t="s">
        <v>2380</v>
      </c>
    </row>
    <row r="843" spans="1:80" x14ac:dyDescent="0.3">
      <c r="A843" t="s">
        <v>874</v>
      </c>
      <c r="B843">
        <v>1980</v>
      </c>
      <c r="C843" t="s">
        <v>37</v>
      </c>
      <c r="D843">
        <v>5</v>
      </c>
      <c r="E843">
        <v>2</v>
      </c>
      <c r="F843">
        <v>6940.94</v>
      </c>
      <c r="G843" t="s">
        <v>11</v>
      </c>
      <c r="H843" t="s">
        <v>12</v>
      </c>
      <c r="I843" t="s">
        <v>13</v>
      </c>
      <c r="AB843" t="s">
        <v>1529</v>
      </c>
      <c r="AC843">
        <v>33.82</v>
      </c>
      <c r="AD843">
        <v>5.89</v>
      </c>
      <c r="AE843" t="s">
        <v>2382</v>
      </c>
      <c r="AF843" t="s">
        <v>2380</v>
      </c>
      <c r="AG843" t="s">
        <v>2380</v>
      </c>
      <c r="AH843">
        <v>2</v>
      </c>
      <c r="AI843" t="s">
        <v>2380</v>
      </c>
      <c r="BD843" t="s">
        <v>874</v>
      </c>
      <c r="BE843">
        <v>1980</v>
      </c>
      <c r="BF843" t="s">
        <v>37</v>
      </c>
      <c r="BG843">
        <v>5</v>
      </c>
      <c r="BH843">
        <v>2</v>
      </c>
      <c r="BI843">
        <v>6940.94</v>
      </c>
      <c r="BJ843" t="s">
        <v>11</v>
      </c>
      <c r="BK843" t="s">
        <v>12</v>
      </c>
      <c r="BL843" t="s">
        <v>13</v>
      </c>
      <c r="CB843" t="s">
        <v>2380</v>
      </c>
    </row>
    <row r="844" spans="1:80" x14ac:dyDescent="0.3">
      <c r="A844" t="s">
        <v>875</v>
      </c>
      <c r="B844">
        <v>1978</v>
      </c>
      <c r="C844" t="s">
        <v>30</v>
      </c>
      <c r="D844">
        <v>15</v>
      </c>
      <c r="E844">
        <v>0</v>
      </c>
      <c r="F844">
        <v>6948.7</v>
      </c>
      <c r="G844" t="s">
        <v>16</v>
      </c>
      <c r="H844" t="s">
        <v>11</v>
      </c>
      <c r="I844" t="s">
        <v>23</v>
      </c>
      <c r="AB844" t="s">
        <v>1528</v>
      </c>
      <c r="AC844">
        <v>37.43</v>
      </c>
      <c r="AD844">
        <v>4.97</v>
      </c>
      <c r="AE844" t="s">
        <v>2380</v>
      </c>
      <c r="AF844" t="s">
        <v>2380</v>
      </c>
      <c r="AG844" t="s">
        <v>2380</v>
      </c>
      <c r="AH844">
        <v>2</v>
      </c>
      <c r="AI844" t="s">
        <v>2380</v>
      </c>
      <c r="BD844" t="s">
        <v>875</v>
      </c>
      <c r="BE844">
        <v>1978</v>
      </c>
      <c r="BF844" t="s">
        <v>30</v>
      </c>
      <c r="BG844">
        <v>15</v>
      </c>
      <c r="BH844">
        <v>0</v>
      </c>
      <c r="BI844">
        <v>6948.7</v>
      </c>
      <c r="BJ844" t="s">
        <v>16</v>
      </c>
      <c r="BK844" t="s">
        <v>11</v>
      </c>
      <c r="BL844" t="s">
        <v>23</v>
      </c>
      <c r="CB844" t="s">
        <v>2380</v>
      </c>
    </row>
    <row r="845" spans="1:80" x14ac:dyDescent="0.3">
      <c r="A845" t="s">
        <v>876</v>
      </c>
      <c r="B845">
        <v>1980</v>
      </c>
      <c r="C845" t="s">
        <v>35</v>
      </c>
      <c r="D845">
        <v>18</v>
      </c>
      <c r="E845">
        <v>2</v>
      </c>
      <c r="F845">
        <v>6951.12</v>
      </c>
      <c r="G845" t="s">
        <v>11</v>
      </c>
      <c r="H845" t="s">
        <v>11</v>
      </c>
      <c r="I845" t="s">
        <v>13</v>
      </c>
      <c r="AB845" t="s">
        <v>1527</v>
      </c>
      <c r="AC845">
        <v>30.5</v>
      </c>
      <c r="AD845">
        <v>9.9</v>
      </c>
      <c r="AE845" t="s">
        <v>2380</v>
      </c>
      <c r="AF845" t="s">
        <v>2380</v>
      </c>
      <c r="AG845" t="s">
        <v>2380</v>
      </c>
      <c r="AH845" t="s">
        <v>2381</v>
      </c>
      <c r="AI845" t="s">
        <v>2380</v>
      </c>
      <c r="BD845" t="s">
        <v>876</v>
      </c>
      <c r="BE845">
        <v>1980</v>
      </c>
      <c r="BF845" t="s">
        <v>35</v>
      </c>
      <c r="BG845">
        <v>18</v>
      </c>
      <c r="BH845">
        <v>2</v>
      </c>
      <c r="BI845">
        <v>6951.12</v>
      </c>
      <c r="BJ845" t="s">
        <v>11</v>
      </c>
      <c r="BK845" t="s">
        <v>11</v>
      </c>
      <c r="BL845" t="s">
        <v>13</v>
      </c>
      <c r="CB845" t="s">
        <v>2380</v>
      </c>
    </row>
    <row r="846" spans="1:80" x14ac:dyDescent="0.3">
      <c r="A846" t="s">
        <v>877</v>
      </c>
      <c r="B846">
        <v>1975</v>
      </c>
      <c r="C846" t="s">
        <v>18</v>
      </c>
      <c r="D846">
        <v>3</v>
      </c>
      <c r="E846">
        <v>1</v>
      </c>
      <c r="F846">
        <v>6965.21</v>
      </c>
      <c r="G846" t="s">
        <v>11</v>
      </c>
      <c r="H846" t="s">
        <v>12</v>
      </c>
      <c r="I846" t="s">
        <v>13</v>
      </c>
      <c r="AB846" t="s">
        <v>1526</v>
      </c>
      <c r="AC846">
        <v>24.53</v>
      </c>
      <c r="AD846">
        <v>9.0500000000000007</v>
      </c>
      <c r="AE846" t="s">
        <v>2380</v>
      </c>
      <c r="AF846" t="s">
        <v>2380</v>
      </c>
      <c r="AG846" t="s">
        <v>2380</v>
      </c>
      <c r="AH846" t="s">
        <v>2381</v>
      </c>
      <c r="AI846" t="s">
        <v>2380</v>
      </c>
      <c r="BD846" t="s">
        <v>877</v>
      </c>
      <c r="BE846">
        <v>1975</v>
      </c>
      <c r="BF846" t="s">
        <v>18</v>
      </c>
      <c r="BG846">
        <v>3</v>
      </c>
      <c r="BH846">
        <v>1</v>
      </c>
      <c r="BI846">
        <v>6965.21</v>
      </c>
      <c r="BJ846" t="s">
        <v>11</v>
      </c>
      <c r="BK846" t="s">
        <v>12</v>
      </c>
      <c r="BL846" t="s">
        <v>13</v>
      </c>
      <c r="CB846" t="s">
        <v>2380</v>
      </c>
    </row>
    <row r="847" spans="1:80" x14ac:dyDescent="0.3">
      <c r="A847" t="s">
        <v>878</v>
      </c>
      <c r="B847">
        <v>1985</v>
      </c>
      <c r="C847" t="s">
        <v>30</v>
      </c>
      <c r="D847">
        <v>10</v>
      </c>
      <c r="E847">
        <v>3</v>
      </c>
      <c r="F847">
        <v>6985.51</v>
      </c>
      <c r="G847" t="s">
        <v>11</v>
      </c>
      <c r="H847" t="s">
        <v>11</v>
      </c>
      <c r="I847" t="s">
        <v>166</v>
      </c>
      <c r="AB847" t="s">
        <v>1525</v>
      </c>
      <c r="AC847">
        <v>25.74</v>
      </c>
      <c r="AD847">
        <v>10.93</v>
      </c>
      <c r="AE847" t="s">
        <v>2380</v>
      </c>
      <c r="AF847" t="s">
        <v>2380</v>
      </c>
      <c r="AG847" t="s">
        <v>2380</v>
      </c>
      <c r="AH847" t="s">
        <v>2381</v>
      </c>
      <c r="AI847" t="s">
        <v>2380</v>
      </c>
      <c r="BD847" t="s">
        <v>878</v>
      </c>
      <c r="BE847">
        <v>1985</v>
      </c>
      <c r="BF847" t="s">
        <v>30</v>
      </c>
      <c r="BG847">
        <v>10</v>
      </c>
      <c r="BH847">
        <v>3</v>
      </c>
      <c r="BI847">
        <v>6985.51</v>
      </c>
      <c r="BJ847" t="s">
        <v>11</v>
      </c>
      <c r="BK847" t="s">
        <v>11</v>
      </c>
      <c r="BL847" t="s">
        <v>166</v>
      </c>
      <c r="CB847" t="s">
        <v>2380</v>
      </c>
    </row>
    <row r="848" spans="1:80" x14ac:dyDescent="0.3">
      <c r="A848" t="s">
        <v>879</v>
      </c>
      <c r="B848">
        <v>1982</v>
      </c>
      <c r="C848" t="s">
        <v>37</v>
      </c>
      <c r="D848">
        <v>18</v>
      </c>
      <c r="E848">
        <v>2</v>
      </c>
      <c r="F848">
        <v>6986.7</v>
      </c>
      <c r="G848" t="s">
        <v>12</v>
      </c>
      <c r="H848" t="s">
        <v>16</v>
      </c>
      <c r="I848" t="s">
        <v>23</v>
      </c>
      <c r="AB848" t="s">
        <v>1524</v>
      </c>
      <c r="AC848">
        <v>34.08</v>
      </c>
      <c r="AD848">
        <v>7.58</v>
      </c>
      <c r="AE848" t="s">
        <v>2382</v>
      </c>
      <c r="AF848" t="s">
        <v>2380</v>
      </c>
      <c r="AG848" t="s">
        <v>2380</v>
      </c>
      <c r="AH848">
        <v>2</v>
      </c>
      <c r="AI848" t="s">
        <v>2380</v>
      </c>
      <c r="BD848" t="s">
        <v>879</v>
      </c>
      <c r="BE848">
        <v>1982</v>
      </c>
      <c r="BF848" t="s">
        <v>37</v>
      </c>
      <c r="BG848">
        <v>18</v>
      </c>
      <c r="BH848">
        <v>2</v>
      </c>
      <c r="BI848">
        <v>6986.7</v>
      </c>
      <c r="BJ848" t="s">
        <v>12</v>
      </c>
      <c r="BK848" t="s">
        <v>16</v>
      </c>
      <c r="BL848" t="s">
        <v>23</v>
      </c>
      <c r="CB848" t="s">
        <v>2380</v>
      </c>
    </row>
    <row r="849" spans="1:80" x14ac:dyDescent="0.3">
      <c r="A849" t="s">
        <v>880</v>
      </c>
      <c r="B849">
        <v>1982</v>
      </c>
      <c r="C849" t="s">
        <v>20</v>
      </c>
      <c r="D849">
        <v>1</v>
      </c>
      <c r="E849">
        <v>3</v>
      </c>
      <c r="F849">
        <v>6989.95</v>
      </c>
      <c r="G849" t="s">
        <v>11</v>
      </c>
      <c r="H849" t="s">
        <v>16</v>
      </c>
      <c r="I849" t="s">
        <v>13</v>
      </c>
      <c r="AB849" t="s">
        <v>1523</v>
      </c>
      <c r="AC849">
        <v>31.35</v>
      </c>
      <c r="AD849">
        <v>11</v>
      </c>
      <c r="AE849" t="s">
        <v>2382</v>
      </c>
      <c r="AF849" t="s">
        <v>2380</v>
      </c>
      <c r="AG849" t="s">
        <v>2383</v>
      </c>
      <c r="AH849">
        <v>1</v>
      </c>
      <c r="AI849" t="s">
        <v>2380</v>
      </c>
      <c r="BD849" t="s">
        <v>880</v>
      </c>
      <c r="BE849">
        <v>1982</v>
      </c>
      <c r="BF849" t="s">
        <v>20</v>
      </c>
      <c r="BG849">
        <v>1</v>
      </c>
      <c r="BH849">
        <v>3</v>
      </c>
      <c r="BI849">
        <v>6989.95</v>
      </c>
      <c r="BJ849" t="s">
        <v>11</v>
      </c>
      <c r="BK849" t="s">
        <v>16</v>
      </c>
      <c r="BL849" t="s">
        <v>13</v>
      </c>
      <c r="CB849" t="s">
        <v>2380</v>
      </c>
    </row>
    <row r="850" spans="1:80" x14ac:dyDescent="0.3">
      <c r="A850" t="s">
        <v>881</v>
      </c>
      <c r="B850">
        <v>1969</v>
      </c>
      <c r="C850" t="s">
        <v>10</v>
      </c>
      <c r="D850">
        <v>6</v>
      </c>
      <c r="E850">
        <v>0</v>
      </c>
      <c r="F850">
        <v>7003.1</v>
      </c>
      <c r="G850" t="s">
        <v>11</v>
      </c>
      <c r="H850" t="s">
        <v>12</v>
      </c>
      <c r="I850" t="s">
        <v>13</v>
      </c>
      <c r="AB850" t="s">
        <v>1522</v>
      </c>
      <c r="AC850">
        <v>26.79</v>
      </c>
      <c r="AD850">
        <v>5.0599999999999996</v>
      </c>
      <c r="AE850" t="s">
        <v>2380</v>
      </c>
      <c r="AF850" t="s">
        <v>2380</v>
      </c>
      <c r="AG850" t="s">
        <v>2380</v>
      </c>
      <c r="AH850">
        <v>1</v>
      </c>
      <c r="AI850" t="s">
        <v>2380</v>
      </c>
      <c r="BD850" t="s">
        <v>881</v>
      </c>
      <c r="BE850">
        <v>1969</v>
      </c>
      <c r="BF850" t="s">
        <v>10</v>
      </c>
      <c r="BG850">
        <v>6</v>
      </c>
      <c r="BH850">
        <v>0</v>
      </c>
      <c r="BI850">
        <v>7003.1</v>
      </c>
      <c r="BJ850" t="s">
        <v>11</v>
      </c>
      <c r="BK850" t="s">
        <v>12</v>
      </c>
      <c r="BL850" t="s">
        <v>13</v>
      </c>
      <c r="CB850" t="s">
        <v>2380</v>
      </c>
    </row>
    <row r="851" spans="1:80" x14ac:dyDescent="0.3">
      <c r="A851" t="s">
        <v>882</v>
      </c>
      <c r="B851">
        <v>1978</v>
      </c>
      <c r="C851" t="s">
        <v>18</v>
      </c>
      <c r="D851">
        <v>2</v>
      </c>
      <c r="E851">
        <v>2</v>
      </c>
      <c r="F851">
        <v>7033.08</v>
      </c>
      <c r="G851" t="s">
        <v>11</v>
      </c>
      <c r="H851" t="s">
        <v>11</v>
      </c>
      <c r="I851" t="s">
        <v>13</v>
      </c>
      <c r="AB851" t="s">
        <v>1521</v>
      </c>
      <c r="AC851">
        <v>42.78</v>
      </c>
      <c r="AD851">
        <v>6.11</v>
      </c>
      <c r="AE851" t="s">
        <v>2382</v>
      </c>
      <c r="AF851" t="s">
        <v>2380</v>
      </c>
      <c r="AG851" t="s">
        <v>2380</v>
      </c>
      <c r="AH851">
        <v>1</v>
      </c>
      <c r="AI851" t="s">
        <v>2380</v>
      </c>
      <c r="BD851" t="s">
        <v>882</v>
      </c>
      <c r="BE851">
        <v>1978</v>
      </c>
      <c r="BF851" t="s">
        <v>18</v>
      </c>
      <c r="BG851">
        <v>2</v>
      </c>
      <c r="BH851">
        <v>2</v>
      </c>
      <c r="BI851">
        <v>7033.08</v>
      </c>
      <c r="BJ851" t="s">
        <v>11</v>
      </c>
      <c r="BK851" t="s">
        <v>11</v>
      </c>
      <c r="BL851" t="s">
        <v>13</v>
      </c>
      <c r="CB851" t="s">
        <v>2380</v>
      </c>
    </row>
    <row r="852" spans="1:80" x14ac:dyDescent="0.3">
      <c r="A852" t="s">
        <v>883</v>
      </c>
      <c r="B852">
        <v>1995</v>
      </c>
      <c r="C852" t="s">
        <v>37</v>
      </c>
      <c r="D852">
        <v>29</v>
      </c>
      <c r="E852">
        <v>0</v>
      </c>
      <c r="F852">
        <v>7042.11</v>
      </c>
      <c r="G852" t="s">
        <v>11</v>
      </c>
      <c r="H852" t="s">
        <v>12</v>
      </c>
      <c r="I852" t="s">
        <v>23</v>
      </c>
      <c r="AB852" t="s">
        <v>1520</v>
      </c>
      <c r="AC852">
        <v>46.75</v>
      </c>
      <c r="AD852">
        <v>6.66</v>
      </c>
      <c r="AE852" t="s">
        <v>2382</v>
      </c>
      <c r="AF852" t="s">
        <v>2380</v>
      </c>
      <c r="AG852" t="s">
        <v>2380</v>
      </c>
      <c r="AH852">
        <v>2</v>
      </c>
      <c r="AI852" t="s">
        <v>2380</v>
      </c>
      <c r="BD852" t="s">
        <v>883</v>
      </c>
      <c r="BE852">
        <v>1995</v>
      </c>
      <c r="BF852" t="s">
        <v>37</v>
      </c>
      <c r="BG852">
        <v>29</v>
      </c>
      <c r="BH852">
        <v>0</v>
      </c>
      <c r="BI852">
        <v>7042.11</v>
      </c>
      <c r="BJ852" t="s">
        <v>11</v>
      </c>
      <c r="BK852" t="s">
        <v>12</v>
      </c>
      <c r="BL852" t="s">
        <v>23</v>
      </c>
      <c r="CB852" t="s">
        <v>2380</v>
      </c>
    </row>
    <row r="853" spans="1:80" x14ac:dyDescent="0.3">
      <c r="A853" t="s">
        <v>884</v>
      </c>
      <c r="B853">
        <v>1980</v>
      </c>
      <c r="C853" t="s">
        <v>10</v>
      </c>
      <c r="D853">
        <v>26</v>
      </c>
      <c r="E853">
        <v>1</v>
      </c>
      <c r="F853">
        <v>7045.5</v>
      </c>
      <c r="G853" t="s">
        <v>11</v>
      </c>
      <c r="H853" t="s">
        <v>16</v>
      </c>
      <c r="I853" t="s">
        <v>42</v>
      </c>
      <c r="AB853" t="s">
        <v>1519</v>
      </c>
      <c r="AC853">
        <v>32.15</v>
      </c>
      <c r="AD853">
        <v>4.0199999999999996</v>
      </c>
      <c r="AE853" t="s">
        <v>2382</v>
      </c>
      <c r="AF853" t="s">
        <v>2380</v>
      </c>
      <c r="AG853" t="s">
        <v>2383</v>
      </c>
      <c r="AH853">
        <v>1</v>
      </c>
      <c r="AI853" t="s">
        <v>2380</v>
      </c>
      <c r="BD853" t="s">
        <v>884</v>
      </c>
      <c r="BE853">
        <v>1980</v>
      </c>
      <c r="BF853" t="s">
        <v>10</v>
      </c>
      <c r="BG853">
        <v>26</v>
      </c>
      <c r="BH853">
        <v>1</v>
      </c>
      <c r="BI853">
        <v>7045.5</v>
      </c>
      <c r="BJ853" t="s">
        <v>11</v>
      </c>
      <c r="BK853" t="s">
        <v>16</v>
      </c>
      <c r="BL853" t="s">
        <v>42</v>
      </c>
      <c r="CB853" t="s">
        <v>2380</v>
      </c>
    </row>
    <row r="854" spans="1:80" x14ac:dyDescent="0.3">
      <c r="A854" t="s">
        <v>885</v>
      </c>
      <c r="B854">
        <v>1980</v>
      </c>
      <c r="C854" t="s">
        <v>37</v>
      </c>
      <c r="D854">
        <v>22</v>
      </c>
      <c r="E854">
        <v>1</v>
      </c>
      <c r="F854">
        <v>7046.72</v>
      </c>
      <c r="G854" t="s">
        <v>11</v>
      </c>
      <c r="H854" t="s">
        <v>12</v>
      </c>
      <c r="I854" t="s">
        <v>13</v>
      </c>
      <c r="AB854" t="s">
        <v>1518</v>
      </c>
      <c r="AC854">
        <v>43.4</v>
      </c>
      <c r="AD854">
        <v>8.81</v>
      </c>
      <c r="AE854" t="s">
        <v>2382</v>
      </c>
      <c r="AF854" t="s">
        <v>2380</v>
      </c>
      <c r="AG854" t="s">
        <v>2380</v>
      </c>
      <c r="AH854">
        <v>2</v>
      </c>
      <c r="AI854" t="s">
        <v>2380</v>
      </c>
      <c r="BD854" t="s">
        <v>885</v>
      </c>
      <c r="BE854">
        <v>1980</v>
      </c>
      <c r="BF854" t="s">
        <v>37</v>
      </c>
      <c r="BG854">
        <v>22</v>
      </c>
      <c r="BH854">
        <v>1</v>
      </c>
      <c r="BI854">
        <v>7046.72</v>
      </c>
      <c r="BJ854" t="s">
        <v>11</v>
      </c>
      <c r="BK854" t="s">
        <v>12</v>
      </c>
      <c r="BL854" t="s">
        <v>13</v>
      </c>
      <c r="CB854" t="s">
        <v>2380</v>
      </c>
    </row>
    <row r="855" spans="1:80" x14ac:dyDescent="0.3">
      <c r="A855" t="s">
        <v>886</v>
      </c>
      <c r="B855">
        <v>1980</v>
      </c>
      <c r="C855" t="s">
        <v>10</v>
      </c>
      <c r="D855">
        <v>21</v>
      </c>
      <c r="E855">
        <v>0</v>
      </c>
      <c r="F855">
        <v>7050.02</v>
      </c>
      <c r="G855" t="s">
        <v>11</v>
      </c>
      <c r="H855" t="s">
        <v>16</v>
      </c>
      <c r="I855" t="s">
        <v>247</v>
      </c>
      <c r="AB855" t="s">
        <v>1517</v>
      </c>
      <c r="AC855">
        <v>31.57</v>
      </c>
      <c r="AD855">
        <v>7.92</v>
      </c>
      <c r="AE855" t="s">
        <v>2382</v>
      </c>
      <c r="AF855" t="s">
        <v>2380</v>
      </c>
      <c r="AG855" t="s">
        <v>2380</v>
      </c>
      <c r="AH855">
        <v>2</v>
      </c>
      <c r="AI855" t="s">
        <v>2380</v>
      </c>
      <c r="BD855" t="s">
        <v>886</v>
      </c>
      <c r="BE855">
        <v>1980</v>
      </c>
      <c r="BF855" t="s">
        <v>10</v>
      </c>
      <c r="BG855">
        <v>21</v>
      </c>
      <c r="BH855">
        <v>0</v>
      </c>
      <c r="BI855">
        <v>7050.02</v>
      </c>
      <c r="BJ855" t="s">
        <v>11</v>
      </c>
      <c r="BK855" t="s">
        <v>16</v>
      </c>
      <c r="BL855" t="s">
        <v>247</v>
      </c>
      <c r="CB855" t="s">
        <v>2380</v>
      </c>
    </row>
    <row r="856" spans="1:80" x14ac:dyDescent="0.3">
      <c r="A856" t="s">
        <v>887</v>
      </c>
      <c r="B856">
        <v>1980</v>
      </c>
      <c r="C856" t="s">
        <v>18</v>
      </c>
      <c r="D856">
        <v>28</v>
      </c>
      <c r="E856">
        <v>1</v>
      </c>
      <c r="F856">
        <v>7050.64</v>
      </c>
      <c r="G856" t="s">
        <v>11</v>
      </c>
      <c r="H856" t="s">
        <v>12</v>
      </c>
      <c r="I856" t="s">
        <v>42</v>
      </c>
      <c r="AB856" t="s">
        <v>1516</v>
      </c>
      <c r="AC856">
        <v>24.32</v>
      </c>
      <c r="AD856">
        <v>7.48</v>
      </c>
      <c r="AE856" t="s">
        <v>2380</v>
      </c>
      <c r="AF856" t="s">
        <v>2380</v>
      </c>
      <c r="AG856" t="s">
        <v>2380</v>
      </c>
      <c r="AH856" t="s">
        <v>2381</v>
      </c>
      <c r="AI856" t="s">
        <v>2380</v>
      </c>
      <c r="BD856" t="s">
        <v>887</v>
      </c>
      <c r="BE856">
        <v>1980</v>
      </c>
      <c r="BF856" t="s">
        <v>18</v>
      </c>
      <c r="BG856">
        <v>28</v>
      </c>
      <c r="BH856">
        <v>1</v>
      </c>
      <c r="BI856">
        <v>7050.64</v>
      </c>
      <c r="BJ856" t="s">
        <v>11</v>
      </c>
      <c r="BK856" t="s">
        <v>12</v>
      </c>
      <c r="BL856" t="s">
        <v>42</v>
      </c>
      <c r="CB856" t="s">
        <v>2380</v>
      </c>
    </row>
    <row r="857" spans="1:80" x14ac:dyDescent="0.3">
      <c r="A857" t="s">
        <v>888</v>
      </c>
      <c r="B857">
        <v>1978</v>
      </c>
      <c r="C857" t="s">
        <v>18</v>
      </c>
      <c r="D857">
        <v>24</v>
      </c>
      <c r="E857">
        <v>2</v>
      </c>
      <c r="F857">
        <v>7054.41</v>
      </c>
      <c r="G857" t="s">
        <v>11</v>
      </c>
      <c r="H857" t="s">
        <v>11</v>
      </c>
      <c r="I857" t="s">
        <v>13</v>
      </c>
      <c r="AB857" t="s">
        <v>1515</v>
      </c>
      <c r="AC857">
        <v>31.07</v>
      </c>
      <c r="AD857">
        <v>4.62</v>
      </c>
      <c r="AE857" t="s">
        <v>2382</v>
      </c>
      <c r="AF857" t="s">
        <v>2380</v>
      </c>
      <c r="AG857" t="s">
        <v>2380</v>
      </c>
      <c r="AH857">
        <v>2</v>
      </c>
      <c r="AI857" t="s">
        <v>2380</v>
      </c>
      <c r="BD857" t="s">
        <v>888</v>
      </c>
      <c r="BE857">
        <v>1978</v>
      </c>
      <c r="BF857" t="s">
        <v>18</v>
      </c>
      <c r="BG857">
        <v>24</v>
      </c>
      <c r="BH857">
        <v>2</v>
      </c>
      <c r="BI857">
        <v>7054.41</v>
      </c>
      <c r="BJ857" t="s">
        <v>11</v>
      </c>
      <c r="BK857" t="s">
        <v>11</v>
      </c>
      <c r="BL857" t="s">
        <v>13</v>
      </c>
      <c r="CB857" t="s">
        <v>2380</v>
      </c>
    </row>
    <row r="858" spans="1:80" x14ac:dyDescent="0.3">
      <c r="A858" t="s">
        <v>889</v>
      </c>
      <c r="B858">
        <v>1982</v>
      </c>
      <c r="C858" t="s">
        <v>37</v>
      </c>
      <c r="D858">
        <v>6</v>
      </c>
      <c r="E858">
        <v>1</v>
      </c>
      <c r="F858">
        <v>7077.19</v>
      </c>
      <c r="G858" t="s">
        <v>11</v>
      </c>
      <c r="H858" t="s">
        <v>12</v>
      </c>
      <c r="I858" t="s">
        <v>247</v>
      </c>
      <c r="AB858" t="s">
        <v>1514</v>
      </c>
      <c r="AC858">
        <v>35.814999999999998</v>
      </c>
      <c r="AD858">
        <v>8.4700000000000006</v>
      </c>
      <c r="AE858" t="s">
        <v>2380</v>
      </c>
      <c r="AF858" t="s">
        <v>2380</v>
      </c>
      <c r="AG858" t="s">
        <v>2380</v>
      </c>
      <c r="AH858" t="s">
        <v>2381</v>
      </c>
      <c r="AI858" t="s">
        <v>2380</v>
      </c>
      <c r="BD858" t="s">
        <v>889</v>
      </c>
      <c r="BE858">
        <v>1982</v>
      </c>
      <c r="BF858" t="s">
        <v>37</v>
      </c>
      <c r="BG858">
        <v>6</v>
      </c>
      <c r="BH858">
        <v>1</v>
      </c>
      <c r="BI858">
        <v>7077.19</v>
      </c>
      <c r="BJ858" t="s">
        <v>11</v>
      </c>
      <c r="BK858" t="s">
        <v>12</v>
      </c>
      <c r="BL858" t="s">
        <v>247</v>
      </c>
      <c r="CB858" t="s">
        <v>2380</v>
      </c>
    </row>
    <row r="859" spans="1:80" x14ac:dyDescent="0.3">
      <c r="A859" t="s">
        <v>890</v>
      </c>
      <c r="B859">
        <v>1992</v>
      </c>
      <c r="C859" t="s">
        <v>18</v>
      </c>
      <c r="D859">
        <v>18</v>
      </c>
      <c r="E859">
        <v>0</v>
      </c>
      <c r="F859">
        <v>7096.98</v>
      </c>
      <c r="G859" t="s">
        <v>11</v>
      </c>
      <c r="H859" t="s">
        <v>11</v>
      </c>
      <c r="I859" t="s">
        <v>23</v>
      </c>
      <c r="AB859" t="s">
        <v>1513</v>
      </c>
      <c r="AC859">
        <v>40.81</v>
      </c>
      <c r="AD859">
        <v>10.58</v>
      </c>
      <c r="AE859" t="s">
        <v>2382</v>
      </c>
      <c r="AF859" t="s">
        <v>2380</v>
      </c>
      <c r="AG859" t="s">
        <v>2380</v>
      </c>
      <c r="AH859" t="s">
        <v>2381</v>
      </c>
      <c r="AI859" t="s">
        <v>2380</v>
      </c>
      <c r="BD859" t="s">
        <v>890</v>
      </c>
      <c r="BE859">
        <v>1992</v>
      </c>
      <c r="BF859" t="s">
        <v>18</v>
      </c>
      <c r="BG859">
        <v>18</v>
      </c>
      <c r="BH859">
        <v>0</v>
      </c>
      <c r="BI859">
        <v>7096.98</v>
      </c>
      <c r="BJ859" t="s">
        <v>11</v>
      </c>
      <c r="BK859" t="s">
        <v>11</v>
      </c>
      <c r="BL859" t="s">
        <v>23</v>
      </c>
      <c r="CB859" t="s">
        <v>2380</v>
      </c>
    </row>
    <row r="860" spans="1:80" x14ac:dyDescent="0.3">
      <c r="A860" t="s">
        <v>891</v>
      </c>
      <c r="B860">
        <v>1987</v>
      </c>
      <c r="C860" t="s">
        <v>35</v>
      </c>
      <c r="D860">
        <v>11</v>
      </c>
      <c r="E860">
        <v>3</v>
      </c>
      <c r="F860">
        <v>7106.81</v>
      </c>
      <c r="G860" t="s">
        <v>11</v>
      </c>
      <c r="H860" t="s">
        <v>16</v>
      </c>
      <c r="I860" t="s">
        <v>23</v>
      </c>
      <c r="AB860" t="s">
        <v>1512</v>
      </c>
      <c r="AC860">
        <v>24.605</v>
      </c>
      <c r="AD860">
        <v>7.48</v>
      </c>
      <c r="AE860" t="s">
        <v>2380</v>
      </c>
      <c r="AF860" t="s">
        <v>2380</v>
      </c>
      <c r="AG860" t="s">
        <v>2380</v>
      </c>
      <c r="AH860" t="s">
        <v>2381</v>
      </c>
      <c r="AI860" t="s">
        <v>2380</v>
      </c>
      <c r="BD860" t="s">
        <v>891</v>
      </c>
      <c r="BE860">
        <v>1987</v>
      </c>
      <c r="BF860" t="s">
        <v>35</v>
      </c>
      <c r="BG860">
        <v>11</v>
      </c>
      <c r="BH860">
        <v>3</v>
      </c>
      <c r="BI860">
        <v>7106.81</v>
      </c>
      <c r="BJ860" t="s">
        <v>11</v>
      </c>
      <c r="BK860" t="s">
        <v>16</v>
      </c>
      <c r="BL860" t="s">
        <v>23</v>
      </c>
      <c r="CB860" t="s">
        <v>2380</v>
      </c>
    </row>
    <row r="861" spans="1:80" x14ac:dyDescent="0.3">
      <c r="A861" t="s">
        <v>892</v>
      </c>
      <c r="B861">
        <v>1968</v>
      </c>
      <c r="C861" t="s">
        <v>18</v>
      </c>
      <c r="D861">
        <v>29</v>
      </c>
      <c r="E861">
        <v>0</v>
      </c>
      <c r="F861">
        <v>7125.25</v>
      </c>
      <c r="G861" t="s">
        <v>12</v>
      </c>
      <c r="H861" t="s">
        <v>11</v>
      </c>
      <c r="I861" t="s">
        <v>13</v>
      </c>
      <c r="AB861" t="s">
        <v>1511</v>
      </c>
      <c r="AC861">
        <v>21.47</v>
      </c>
      <c r="AD861">
        <v>7.82</v>
      </c>
      <c r="AE861" t="s">
        <v>2380</v>
      </c>
      <c r="AF861" t="s">
        <v>2380</v>
      </c>
      <c r="AG861" t="s">
        <v>2380</v>
      </c>
      <c r="AH861" t="s">
        <v>2381</v>
      </c>
      <c r="AI861" t="s">
        <v>2380</v>
      </c>
      <c r="BD861" t="s">
        <v>892</v>
      </c>
      <c r="BE861">
        <v>1968</v>
      </c>
      <c r="BF861" t="s">
        <v>18</v>
      </c>
      <c r="BG861">
        <v>29</v>
      </c>
      <c r="BH861">
        <v>0</v>
      </c>
      <c r="BI861">
        <v>7125.25</v>
      </c>
      <c r="BJ861" t="s">
        <v>12</v>
      </c>
      <c r="BK861" t="s">
        <v>11</v>
      </c>
      <c r="BL861" t="s">
        <v>13</v>
      </c>
      <c r="CB861" t="s">
        <v>2380</v>
      </c>
    </row>
    <row r="862" spans="1:80" x14ac:dyDescent="0.3">
      <c r="A862" t="s">
        <v>893</v>
      </c>
      <c r="B862">
        <v>1993</v>
      </c>
      <c r="C862" t="s">
        <v>35</v>
      </c>
      <c r="D862">
        <v>1</v>
      </c>
      <c r="E862">
        <v>0</v>
      </c>
      <c r="F862">
        <v>7128.64</v>
      </c>
      <c r="G862" t="s">
        <v>11</v>
      </c>
      <c r="H862" t="s">
        <v>11</v>
      </c>
      <c r="I862" t="s">
        <v>300</v>
      </c>
      <c r="AB862" t="s">
        <v>1510</v>
      </c>
      <c r="AC862">
        <v>52.89</v>
      </c>
      <c r="AD862">
        <v>4.96</v>
      </c>
      <c r="AE862" t="s">
        <v>2382</v>
      </c>
      <c r="AF862" t="s">
        <v>2380</v>
      </c>
      <c r="AG862" t="s">
        <v>2380</v>
      </c>
      <c r="AH862">
        <v>1</v>
      </c>
      <c r="AI862" t="s">
        <v>2380</v>
      </c>
      <c r="BD862" t="s">
        <v>893</v>
      </c>
      <c r="BE862">
        <v>1993</v>
      </c>
      <c r="BF862" t="s">
        <v>35</v>
      </c>
      <c r="BG862">
        <v>1</v>
      </c>
      <c r="BH862">
        <v>0</v>
      </c>
      <c r="BI862">
        <v>7128.64</v>
      </c>
      <c r="BJ862" t="s">
        <v>11</v>
      </c>
      <c r="BK862" t="s">
        <v>11</v>
      </c>
      <c r="BL862" t="s">
        <v>300</v>
      </c>
      <c r="CB862" t="s">
        <v>2380</v>
      </c>
    </row>
    <row r="863" spans="1:80" x14ac:dyDescent="0.3">
      <c r="A863" t="s">
        <v>894</v>
      </c>
      <c r="B863">
        <v>1984</v>
      </c>
      <c r="C863" t="s">
        <v>10</v>
      </c>
      <c r="D863">
        <v>7</v>
      </c>
      <c r="E863">
        <v>2</v>
      </c>
      <c r="F863">
        <v>7133.9</v>
      </c>
      <c r="G863" t="s">
        <v>11</v>
      </c>
      <c r="H863" t="s">
        <v>16</v>
      </c>
      <c r="I863" t="s">
        <v>247</v>
      </c>
      <c r="AB863" t="s">
        <v>1509</v>
      </c>
      <c r="AC863">
        <v>32.965000000000003</v>
      </c>
      <c r="AD863">
        <v>6.15</v>
      </c>
      <c r="AE863" t="s">
        <v>2382</v>
      </c>
      <c r="AF863" t="s">
        <v>2380</v>
      </c>
      <c r="AG863" t="s">
        <v>2380</v>
      </c>
      <c r="AH863">
        <v>1</v>
      </c>
      <c r="AI863" t="s">
        <v>2380</v>
      </c>
      <c r="BD863" t="s">
        <v>894</v>
      </c>
      <c r="BE863">
        <v>1984</v>
      </c>
      <c r="BF863" t="s">
        <v>10</v>
      </c>
      <c r="BG863">
        <v>7</v>
      </c>
      <c r="BH863">
        <v>2</v>
      </c>
      <c r="BI863">
        <v>7133.9</v>
      </c>
      <c r="BJ863" t="s">
        <v>11</v>
      </c>
      <c r="BK863" t="s">
        <v>16</v>
      </c>
      <c r="BL863" t="s">
        <v>247</v>
      </c>
      <c r="CB863" t="s">
        <v>2380</v>
      </c>
    </row>
    <row r="864" spans="1:80" x14ac:dyDescent="0.3">
      <c r="A864" t="s">
        <v>895</v>
      </c>
      <c r="B864">
        <v>1999</v>
      </c>
      <c r="C864" t="s">
        <v>35</v>
      </c>
      <c r="D864">
        <v>8</v>
      </c>
      <c r="E864">
        <v>0</v>
      </c>
      <c r="F864">
        <v>7144.4</v>
      </c>
      <c r="G864" t="s">
        <v>11</v>
      </c>
      <c r="H864" t="s">
        <v>16</v>
      </c>
      <c r="I864" t="s">
        <v>632</v>
      </c>
      <c r="AB864" t="s">
        <v>1508</v>
      </c>
      <c r="AC864">
        <v>36.799999999999997</v>
      </c>
      <c r="AD864">
        <v>4.62</v>
      </c>
      <c r="AE864" t="s">
        <v>2380</v>
      </c>
      <c r="AF864" t="s">
        <v>2380</v>
      </c>
      <c r="AG864" t="s">
        <v>2383</v>
      </c>
      <c r="AH864">
        <v>1</v>
      </c>
      <c r="AI864" t="s">
        <v>2380</v>
      </c>
      <c r="BD864" t="s">
        <v>895</v>
      </c>
      <c r="BE864">
        <v>1999</v>
      </c>
      <c r="BF864" t="s">
        <v>35</v>
      </c>
      <c r="BG864">
        <v>8</v>
      </c>
      <c r="BH864">
        <v>0</v>
      </c>
      <c r="BI864">
        <v>7144.4</v>
      </c>
      <c r="BJ864" t="s">
        <v>11</v>
      </c>
      <c r="BK864" t="s">
        <v>16</v>
      </c>
      <c r="BL864" t="s">
        <v>632</v>
      </c>
      <c r="CB864" t="s">
        <v>2380</v>
      </c>
    </row>
    <row r="865" spans="1:80" x14ac:dyDescent="0.3">
      <c r="A865" t="s">
        <v>896</v>
      </c>
      <c r="B865">
        <v>1984</v>
      </c>
      <c r="C865" t="s">
        <v>15</v>
      </c>
      <c r="D865">
        <v>21</v>
      </c>
      <c r="E865">
        <v>2</v>
      </c>
      <c r="F865">
        <v>7144.86</v>
      </c>
      <c r="G865" t="s">
        <v>11</v>
      </c>
      <c r="H865" t="s">
        <v>11</v>
      </c>
      <c r="I865" t="s">
        <v>247</v>
      </c>
      <c r="AB865" t="s">
        <v>1507</v>
      </c>
      <c r="AC865">
        <v>34.299999999999997</v>
      </c>
      <c r="AD865">
        <v>4.87</v>
      </c>
      <c r="AE865" t="s">
        <v>2380</v>
      </c>
      <c r="AF865" t="s">
        <v>2380</v>
      </c>
      <c r="AG865" t="s">
        <v>2380</v>
      </c>
      <c r="AH865">
        <v>2</v>
      </c>
      <c r="AI865" t="s">
        <v>2380</v>
      </c>
      <c r="BD865" t="s">
        <v>896</v>
      </c>
      <c r="BE865">
        <v>1984</v>
      </c>
      <c r="BF865" t="s">
        <v>15</v>
      </c>
      <c r="BG865">
        <v>21</v>
      </c>
      <c r="BH865">
        <v>2</v>
      </c>
      <c r="BI865">
        <v>7144.86</v>
      </c>
      <c r="BJ865" t="s">
        <v>11</v>
      </c>
      <c r="BK865" t="s">
        <v>11</v>
      </c>
      <c r="BL865" t="s">
        <v>247</v>
      </c>
      <c r="CB865" t="s">
        <v>2380</v>
      </c>
    </row>
    <row r="866" spans="1:80" x14ac:dyDescent="0.3">
      <c r="A866" t="s">
        <v>897</v>
      </c>
      <c r="B866">
        <v>1976</v>
      </c>
      <c r="C866" t="s">
        <v>18</v>
      </c>
      <c r="D866">
        <v>24</v>
      </c>
      <c r="E866">
        <v>0</v>
      </c>
      <c r="F866">
        <v>7147.11</v>
      </c>
      <c r="G866" t="s">
        <v>12</v>
      </c>
      <c r="H866" t="s">
        <v>11</v>
      </c>
      <c r="I866" t="s">
        <v>42</v>
      </c>
      <c r="AB866" t="s">
        <v>1506</v>
      </c>
      <c r="AC866">
        <v>35.244999999999997</v>
      </c>
      <c r="AD866">
        <v>4.63</v>
      </c>
      <c r="AE866" t="s">
        <v>2380</v>
      </c>
      <c r="AF866" t="s">
        <v>2380</v>
      </c>
      <c r="AG866" t="s">
        <v>2380</v>
      </c>
      <c r="AH866" t="s">
        <v>2381</v>
      </c>
      <c r="AI866" t="s">
        <v>2380</v>
      </c>
      <c r="BD866" t="s">
        <v>897</v>
      </c>
      <c r="BE866">
        <v>1976</v>
      </c>
      <c r="BF866" t="s">
        <v>18</v>
      </c>
      <c r="BG866">
        <v>24</v>
      </c>
      <c r="BH866">
        <v>0</v>
      </c>
      <c r="BI866">
        <v>7147.11</v>
      </c>
      <c r="BJ866" t="s">
        <v>12</v>
      </c>
      <c r="BK866" t="s">
        <v>11</v>
      </c>
      <c r="BL866" t="s">
        <v>42</v>
      </c>
      <c r="CB866" t="s">
        <v>2380</v>
      </c>
    </row>
    <row r="867" spans="1:80" x14ac:dyDescent="0.3">
      <c r="A867" t="s">
        <v>898</v>
      </c>
      <c r="B867">
        <v>1978</v>
      </c>
      <c r="C867" t="s">
        <v>10</v>
      </c>
      <c r="D867">
        <v>30</v>
      </c>
      <c r="E867">
        <v>1</v>
      </c>
      <c r="F867">
        <v>7147.47</v>
      </c>
      <c r="G867" t="s">
        <v>11</v>
      </c>
      <c r="H867" t="s">
        <v>12</v>
      </c>
      <c r="I867" t="s">
        <v>13</v>
      </c>
      <c r="AB867" t="s">
        <v>1505</v>
      </c>
      <c r="AC867">
        <v>26.23</v>
      </c>
      <c r="AD867">
        <v>11.93</v>
      </c>
      <c r="AE867" t="s">
        <v>2380</v>
      </c>
      <c r="AF867" t="s">
        <v>2380</v>
      </c>
      <c r="AG867" t="s">
        <v>2380</v>
      </c>
      <c r="AH867" t="s">
        <v>2381</v>
      </c>
      <c r="AI867" t="s">
        <v>2380</v>
      </c>
      <c r="BD867" t="s">
        <v>898</v>
      </c>
      <c r="BE867">
        <v>1978</v>
      </c>
      <c r="BF867" t="s">
        <v>10</v>
      </c>
      <c r="BG867">
        <v>30</v>
      </c>
      <c r="BH867">
        <v>1</v>
      </c>
      <c r="BI867">
        <v>7147.47</v>
      </c>
      <c r="BJ867" t="s">
        <v>11</v>
      </c>
      <c r="BK867" t="s">
        <v>12</v>
      </c>
      <c r="BL867" t="s">
        <v>13</v>
      </c>
      <c r="CB867" t="s">
        <v>2380</v>
      </c>
    </row>
    <row r="868" spans="1:80" x14ac:dyDescent="0.3">
      <c r="A868" t="s">
        <v>899</v>
      </c>
      <c r="B868">
        <v>1984</v>
      </c>
      <c r="C868" t="s">
        <v>18</v>
      </c>
      <c r="D868">
        <v>29</v>
      </c>
      <c r="E868">
        <v>3</v>
      </c>
      <c r="F868">
        <v>7151.09</v>
      </c>
      <c r="G868" t="s">
        <v>11</v>
      </c>
      <c r="H868" t="s">
        <v>11</v>
      </c>
      <c r="I868" t="s">
        <v>42</v>
      </c>
      <c r="AB868" t="s">
        <v>1504</v>
      </c>
      <c r="AC868">
        <v>36.1</v>
      </c>
      <c r="AD868">
        <v>5.65</v>
      </c>
      <c r="AE868" t="s">
        <v>2382</v>
      </c>
      <c r="AF868" t="s">
        <v>2380</v>
      </c>
      <c r="AG868" t="s">
        <v>2380</v>
      </c>
      <c r="AH868">
        <v>2</v>
      </c>
      <c r="AI868" t="s">
        <v>2380</v>
      </c>
      <c r="BD868" t="s">
        <v>899</v>
      </c>
      <c r="BE868">
        <v>1984</v>
      </c>
      <c r="BF868" t="s">
        <v>18</v>
      </c>
      <c r="BG868">
        <v>29</v>
      </c>
      <c r="BH868">
        <v>3</v>
      </c>
      <c r="BI868">
        <v>7151.09</v>
      </c>
      <c r="BJ868" t="s">
        <v>11</v>
      </c>
      <c r="BK868" t="s">
        <v>11</v>
      </c>
      <c r="BL868" t="s">
        <v>42</v>
      </c>
      <c r="CB868" t="s">
        <v>2380</v>
      </c>
    </row>
    <row r="869" spans="1:80" x14ac:dyDescent="0.3">
      <c r="A869" t="s">
        <v>900</v>
      </c>
      <c r="B869">
        <v>1978</v>
      </c>
      <c r="C869" t="s">
        <v>20</v>
      </c>
      <c r="D869">
        <v>6</v>
      </c>
      <c r="E869">
        <v>1</v>
      </c>
      <c r="F869">
        <v>7152.67</v>
      </c>
      <c r="G869" t="s">
        <v>12</v>
      </c>
      <c r="H869" t="s">
        <v>11</v>
      </c>
      <c r="I869" t="s">
        <v>13</v>
      </c>
      <c r="AB869" t="s">
        <v>1503</v>
      </c>
      <c r="AC869">
        <v>37.1</v>
      </c>
      <c r="AD869">
        <v>11.21</v>
      </c>
      <c r="AE869" t="s">
        <v>2382</v>
      </c>
      <c r="AF869" t="s">
        <v>2380</v>
      </c>
      <c r="AG869" t="s">
        <v>2383</v>
      </c>
      <c r="AH869">
        <v>1</v>
      </c>
      <c r="AI869" t="s">
        <v>2380</v>
      </c>
      <c r="BD869" t="s">
        <v>900</v>
      </c>
      <c r="BE869">
        <v>1978</v>
      </c>
      <c r="BF869" t="s">
        <v>20</v>
      </c>
      <c r="BG869">
        <v>6</v>
      </c>
      <c r="BH869">
        <v>1</v>
      </c>
      <c r="BI869">
        <v>7152.67</v>
      </c>
      <c r="BJ869" t="s">
        <v>12</v>
      </c>
      <c r="BK869" t="s">
        <v>11</v>
      </c>
      <c r="BL869" t="s">
        <v>13</v>
      </c>
      <c r="CB869" t="s">
        <v>2380</v>
      </c>
    </row>
    <row r="870" spans="1:80" x14ac:dyDescent="0.3">
      <c r="A870" t="s">
        <v>901</v>
      </c>
      <c r="B870">
        <v>1981</v>
      </c>
      <c r="C870" t="s">
        <v>10</v>
      </c>
      <c r="D870">
        <v>17</v>
      </c>
      <c r="E870">
        <v>1</v>
      </c>
      <c r="F870">
        <v>7153.55</v>
      </c>
      <c r="G870" t="s">
        <v>11</v>
      </c>
      <c r="H870" t="s">
        <v>16</v>
      </c>
      <c r="I870" t="s">
        <v>23</v>
      </c>
      <c r="AB870" t="s">
        <v>1502</v>
      </c>
      <c r="AC870">
        <v>27.5</v>
      </c>
      <c r="AD870">
        <v>10.62</v>
      </c>
      <c r="AE870" t="s">
        <v>2382</v>
      </c>
      <c r="AF870" t="s">
        <v>2380</v>
      </c>
      <c r="AG870" t="s">
        <v>2383</v>
      </c>
      <c r="AH870">
        <v>1</v>
      </c>
      <c r="AI870" t="s">
        <v>2380</v>
      </c>
      <c r="BD870" t="s">
        <v>901</v>
      </c>
      <c r="BE870">
        <v>1981</v>
      </c>
      <c r="BF870" t="s">
        <v>10</v>
      </c>
      <c r="BG870">
        <v>17</v>
      </c>
      <c r="BH870">
        <v>1</v>
      </c>
      <c r="BI870">
        <v>7153.55</v>
      </c>
      <c r="BJ870" t="s">
        <v>11</v>
      </c>
      <c r="BK870" t="s">
        <v>16</v>
      </c>
      <c r="BL870" t="s">
        <v>23</v>
      </c>
      <c r="CB870" t="s">
        <v>2380</v>
      </c>
    </row>
    <row r="871" spans="1:80" x14ac:dyDescent="0.3">
      <c r="A871" t="s">
        <v>902</v>
      </c>
      <c r="B871">
        <v>1980</v>
      </c>
      <c r="C871" t="s">
        <v>18</v>
      </c>
      <c r="D871">
        <v>22</v>
      </c>
      <c r="E871">
        <v>2</v>
      </c>
      <c r="F871">
        <v>7160.09</v>
      </c>
      <c r="G871" t="s">
        <v>11</v>
      </c>
      <c r="H871" t="s">
        <v>11</v>
      </c>
      <c r="I871" t="s">
        <v>42</v>
      </c>
      <c r="AB871" t="s">
        <v>1501</v>
      </c>
      <c r="AC871">
        <v>24.7</v>
      </c>
      <c r="AD871">
        <v>10.7</v>
      </c>
      <c r="AE871" t="s">
        <v>2382</v>
      </c>
      <c r="AF871" t="s">
        <v>2380</v>
      </c>
      <c r="AG871" t="s">
        <v>2383</v>
      </c>
      <c r="AH871">
        <v>1</v>
      </c>
      <c r="AI871" t="s">
        <v>2380</v>
      </c>
      <c r="BD871" t="s">
        <v>902</v>
      </c>
      <c r="BE871">
        <v>1980</v>
      </c>
      <c r="BF871" t="s">
        <v>18</v>
      </c>
      <c r="BG871">
        <v>22</v>
      </c>
      <c r="BH871">
        <v>2</v>
      </c>
      <c r="BI871">
        <v>7160.09</v>
      </c>
      <c r="BJ871" t="s">
        <v>11</v>
      </c>
      <c r="BK871" t="s">
        <v>11</v>
      </c>
      <c r="BL871" t="s">
        <v>42</v>
      </c>
      <c r="CB871" t="s">
        <v>2380</v>
      </c>
    </row>
    <row r="872" spans="1:80" x14ac:dyDescent="0.3">
      <c r="A872" t="s">
        <v>903</v>
      </c>
      <c r="B872">
        <v>1980</v>
      </c>
      <c r="C872" t="s">
        <v>37</v>
      </c>
      <c r="D872">
        <v>7</v>
      </c>
      <c r="E872">
        <v>2</v>
      </c>
      <c r="F872">
        <v>7160.33</v>
      </c>
      <c r="G872" t="s">
        <v>11</v>
      </c>
      <c r="H872" t="s">
        <v>16</v>
      </c>
      <c r="I872" t="s">
        <v>13</v>
      </c>
      <c r="AB872" t="s">
        <v>1500</v>
      </c>
      <c r="AC872">
        <v>26.78</v>
      </c>
      <c r="AD872">
        <v>10.02</v>
      </c>
      <c r="AE872" t="s">
        <v>2382</v>
      </c>
      <c r="AF872" t="s">
        <v>2380</v>
      </c>
      <c r="AG872" t="s">
        <v>2383</v>
      </c>
      <c r="AH872">
        <v>1</v>
      </c>
      <c r="AI872" t="s">
        <v>2380</v>
      </c>
      <c r="BD872" t="s">
        <v>903</v>
      </c>
      <c r="BE872">
        <v>1980</v>
      </c>
      <c r="BF872" t="s">
        <v>37</v>
      </c>
      <c r="BG872">
        <v>7</v>
      </c>
      <c r="BH872">
        <v>2</v>
      </c>
      <c r="BI872">
        <v>7160.33</v>
      </c>
      <c r="BJ872" t="s">
        <v>11</v>
      </c>
      <c r="BK872" t="s">
        <v>16</v>
      </c>
      <c r="BL872" t="s">
        <v>13</v>
      </c>
      <c r="CB872" t="s">
        <v>2380</v>
      </c>
    </row>
    <row r="873" spans="1:80" x14ac:dyDescent="0.3">
      <c r="A873" t="s">
        <v>904</v>
      </c>
      <c r="B873">
        <v>1980</v>
      </c>
      <c r="C873" t="s">
        <v>20</v>
      </c>
      <c r="D873">
        <v>30</v>
      </c>
      <c r="E873">
        <v>2</v>
      </c>
      <c r="F873">
        <v>7162.01</v>
      </c>
      <c r="G873" t="s">
        <v>11</v>
      </c>
      <c r="H873" t="s">
        <v>12</v>
      </c>
      <c r="I873" t="s">
        <v>13</v>
      </c>
      <c r="AB873" t="s">
        <v>1499</v>
      </c>
      <c r="AC873">
        <v>45.8</v>
      </c>
      <c r="AD873">
        <v>4.8499999999999996</v>
      </c>
      <c r="AE873" t="s">
        <v>2380</v>
      </c>
      <c r="AF873" t="s">
        <v>2380</v>
      </c>
      <c r="AG873" t="s">
        <v>2380</v>
      </c>
      <c r="AH873" t="s">
        <v>2381</v>
      </c>
      <c r="AI873" t="s">
        <v>2380</v>
      </c>
      <c r="BD873" t="s">
        <v>904</v>
      </c>
      <c r="BE873">
        <v>1980</v>
      </c>
      <c r="BF873" t="s">
        <v>20</v>
      </c>
      <c r="BG873">
        <v>30</v>
      </c>
      <c r="BH873">
        <v>2</v>
      </c>
      <c r="BI873">
        <v>7162.01</v>
      </c>
      <c r="BJ873" t="s">
        <v>11</v>
      </c>
      <c r="BK873" t="s">
        <v>12</v>
      </c>
      <c r="BL873" t="s">
        <v>13</v>
      </c>
      <c r="CB873" t="s">
        <v>2380</v>
      </c>
    </row>
    <row r="874" spans="1:80" x14ac:dyDescent="0.3">
      <c r="A874" t="s">
        <v>905</v>
      </c>
      <c r="B874">
        <v>1982</v>
      </c>
      <c r="C874" t="s">
        <v>35</v>
      </c>
      <c r="D874">
        <v>16</v>
      </c>
      <c r="E874">
        <v>2</v>
      </c>
      <c r="F874">
        <v>7173.36</v>
      </c>
      <c r="G874" t="s">
        <v>12</v>
      </c>
      <c r="H874" t="s">
        <v>11</v>
      </c>
      <c r="I874" t="s">
        <v>168</v>
      </c>
      <c r="AB874" t="s">
        <v>1498</v>
      </c>
      <c r="AC874">
        <v>29</v>
      </c>
      <c r="AD874">
        <v>4.3899999999999997</v>
      </c>
      <c r="AE874" t="s">
        <v>2382</v>
      </c>
      <c r="AF874" t="s">
        <v>2380</v>
      </c>
      <c r="AG874" t="s">
        <v>2380</v>
      </c>
      <c r="AH874">
        <v>2</v>
      </c>
      <c r="AI874" t="s">
        <v>2380</v>
      </c>
      <c r="BD874" t="s">
        <v>905</v>
      </c>
      <c r="BE874">
        <v>1982</v>
      </c>
      <c r="BF874" t="s">
        <v>35</v>
      </c>
      <c r="BG874">
        <v>16</v>
      </c>
      <c r="BH874">
        <v>2</v>
      </c>
      <c r="BI874">
        <v>7173.36</v>
      </c>
      <c r="BJ874" t="s">
        <v>12</v>
      </c>
      <c r="BK874" t="s">
        <v>11</v>
      </c>
      <c r="BL874" t="s">
        <v>168</v>
      </c>
      <c r="CB874" t="s">
        <v>2380</v>
      </c>
    </row>
    <row r="875" spans="1:80" x14ac:dyDescent="0.3">
      <c r="A875" t="s">
        <v>906</v>
      </c>
      <c r="B875">
        <v>1975</v>
      </c>
      <c r="C875" t="s">
        <v>10</v>
      </c>
      <c r="D875">
        <v>19</v>
      </c>
      <c r="E875">
        <v>1</v>
      </c>
      <c r="F875">
        <v>7175.51</v>
      </c>
      <c r="G875" t="s">
        <v>11</v>
      </c>
      <c r="H875" t="s">
        <v>12</v>
      </c>
      <c r="I875" t="s">
        <v>13</v>
      </c>
      <c r="AB875" t="s">
        <v>1497</v>
      </c>
      <c r="AC875">
        <v>33.534999999999997</v>
      </c>
      <c r="AD875">
        <v>8.24</v>
      </c>
      <c r="AE875" t="s">
        <v>2382</v>
      </c>
      <c r="AF875" t="s">
        <v>2380</v>
      </c>
      <c r="AG875" t="s">
        <v>2380</v>
      </c>
      <c r="AH875" t="s">
        <v>2381</v>
      </c>
      <c r="AI875" t="s">
        <v>2380</v>
      </c>
      <c r="BD875" t="s">
        <v>906</v>
      </c>
      <c r="BE875">
        <v>1975</v>
      </c>
      <c r="BF875" t="s">
        <v>10</v>
      </c>
      <c r="BG875">
        <v>19</v>
      </c>
      <c r="BH875">
        <v>1</v>
      </c>
      <c r="BI875">
        <v>7175.51</v>
      </c>
      <c r="BJ875" t="s">
        <v>11</v>
      </c>
      <c r="BK875" t="s">
        <v>12</v>
      </c>
      <c r="BL875" t="s">
        <v>13</v>
      </c>
      <c r="CB875" t="s">
        <v>2380</v>
      </c>
    </row>
    <row r="876" spans="1:80" x14ac:dyDescent="0.3">
      <c r="A876" t="s">
        <v>907</v>
      </c>
      <c r="B876">
        <v>1968</v>
      </c>
      <c r="C876" t="s">
        <v>35</v>
      </c>
      <c r="D876">
        <v>26</v>
      </c>
      <c r="E876">
        <v>0</v>
      </c>
      <c r="F876">
        <v>7179.52</v>
      </c>
      <c r="G876" t="s">
        <v>12</v>
      </c>
      <c r="H876" t="s">
        <v>12</v>
      </c>
      <c r="I876" t="s">
        <v>13</v>
      </c>
      <c r="AB876" t="s">
        <v>1496</v>
      </c>
      <c r="AC876">
        <v>32.774999999999999</v>
      </c>
      <c r="AD876">
        <v>9.77</v>
      </c>
      <c r="AE876" t="s">
        <v>2382</v>
      </c>
      <c r="AF876" t="s">
        <v>2380</v>
      </c>
      <c r="AG876" t="s">
        <v>2380</v>
      </c>
      <c r="AH876" t="s">
        <v>2381</v>
      </c>
      <c r="AI876" t="s">
        <v>2380</v>
      </c>
      <c r="BD876" t="s">
        <v>907</v>
      </c>
      <c r="BE876">
        <v>1968</v>
      </c>
      <c r="BF876" t="s">
        <v>35</v>
      </c>
      <c r="BG876">
        <v>26</v>
      </c>
      <c r="BH876">
        <v>0</v>
      </c>
      <c r="BI876">
        <v>7179.52</v>
      </c>
      <c r="BJ876" t="s">
        <v>12</v>
      </c>
      <c r="BK876" t="s">
        <v>12</v>
      </c>
      <c r="BL876" t="s">
        <v>13</v>
      </c>
      <c r="CB876" t="s">
        <v>2380</v>
      </c>
    </row>
    <row r="877" spans="1:80" x14ac:dyDescent="0.3">
      <c r="A877" t="s">
        <v>908</v>
      </c>
      <c r="B877">
        <v>1982</v>
      </c>
      <c r="C877" t="s">
        <v>20</v>
      </c>
      <c r="D877">
        <v>14</v>
      </c>
      <c r="E877">
        <v>3</v>
      </c>
      <c r="F877">
        <v>7196.87</v>
      </c>
      <c r="G877" t="s">
        <v>12</v>
      </c>
      <c r="H877" t="s">
        <v>11</v>
      </c>
      <c r="I877" t="s">
        <v>42</v>
      </c>
      <c r="AB877" t="s">
        <v>1495</v>
      </c>
      <c r="AC877">
        <v>37.51</v>
      </c>
      <c r="AD877">
        <v>5.5</v>
      </c>
      <c r="AE877" t="s">
        <v>2382</v>
      </c>
      <c r="AF877" t="s">
        <v>2380</v>
      </c>
      <c r="AG877" t="s">
        <v>2380</v>
      </c>
      <c r="AH877">
        <v>2</v>
      </c>
      <c r="AI877" t="s">
        <v>2380</v>
      </c>
      <c r="BD877" t="s">
        <v>908</v>
      </c>
      <c r="BE877">
        <v>1982</v>
      </c>
      <c r="BF877" t="s">
        <v>20</v>
      </c>
      <c r="BG877">
        <v>14</v>
      </c>
      <c r="BH877">
        <v>3</v>
      </c>
      <c r="BI877">
        <v>7196.87</v>
      </c>
      <c r="BJ877" t="s">
        <v>12</v>
      </c>
      <c r="BK877" t="s">
        <v>11</v>
      </c>
      <c r="BL877" t="s">
        <v>42</v>
      </c>
      <c r="CB877" t="s">
        <v>2380</v>
      </c>
    </row>
    <row r="878" spans="1:80" x14ac:dyDescent="0.3">
      <c r="A878" t="s">
        <v>909</v>
      </c>
      <c r="B878">
        <v>1983</v>
      </c>
      <c r="C878" t="s">
        <v>35</v>
      </c>
      <c r="D878">
        <v>11</v>
      </c>
      <c r="E878">
        <v>2</v>
      </c>
      <c r="F878">
        <v>7201.7</v>
      </c>
      <c r="G878" t="s">
        <v>11</v>
      </c>
      <c r="H878" t="s">
        <v>12</v>
      </c>
      <c r="I878" t="s">
        <v>23</v>
      </c>
      <c r="AB878" t="s">
        <v>1494</v>
      </c>
      <c r="AC878">
        <v>39.86</v>
      </c>
      <c r="AD878">
        <v>11.84</v>
      </c>
      <c r="AE878" t="s">
        <v>2382</v>
      </c>
      <c r="AF878" t="s">
        <v>2380</v>
      </c>
      <c r="AG878" t="s">
        <v>2380</v>
      </c>
      <c r="AH878">
        <v>1</v>
      </c>
      <c r="AI878" t="s">
        <v>2380</v>
      </c>
      <c r="BD878" t="s">
        <v>909</v>
      </c>
      <c r="BE878">
        <v>1983</v>
      </c>
      <c r="BF878" t="s">
        <v>35</v>
      </c>
      <c r="BG878">
        <v>11</v>
      </c>
      <c r="BH878">
        <v>2</v>
      </c>
      <c r="BI878">
        <v>7201.7</v>
      </c>
      <c r="BJ878" t="s">
        <v>11</v>
      </c>
      <c r="BK878" t="s">
        <v>12</v>
      </c>
      <c r="BL878" t="s">
        <v>23</v>
      </c>
      <c r="CB878" t="s">
        <v>2380</v>
      </c>
    </row>
    <row r="879" spans="1:80" x14ac:dyDescent="0.3">
      <c r="A879" t="s">
        <v>910</v>
      </c>
      <c r="B879">
        <v>1983</v>
      </c>
      <c r="C879" t="s">
        <v>15</v>
      </c>
      <c r="D879">
        <v>21</v>
      </c>
      <c r="E879">
        <v>2</v>
      </c>
      <c r="F879">
        <v>7209.49</v>
      </c>
      <c r="G879" t="s">
        <v>11</v>
      </c>
      <c r="H879" t="s">
        <v>12</v>
      </c>
      <c r="I879" t="s">
        <v>23</v>
      </c>
      <c r="AB879" t="s">
        <v>1493</v>
      </c>
      <c r="AC879">
        <v>42.13</v>
      </c>
      <c r="AD879">
        <v>4.66</v>
      </c>
      <c r="AE879" t="s">
        <v>2380</v>
      </c>
      <c r="AF879" t="s">
        <v>2380</v>
      </c>
      <c r="AG879" t="s">
        <v>2380</v>
      </c>
      <c r="AH879" t="s">
        <v>2381</v>
      </c>
      <c r="AI879" t="s">
        <v>2380</v>
      </c>
      <c r="BD879" t="s">
        <v>910</v>
      </c>
      <c r="BE879">
        <v>1983</v>
      </c>
      <c r="BF879" t="s">
        <v>15</v>
      </c>
      <c r="BG879">
        <v>21</v>
      </c>
      <c r="BH879">
        <v>2</v>
      </c>
      <c r="BI879">
        <v>7209.49</v>
      </c>
      <c r="BJ879" t="s">
        <v>11</v>
      </c>
      <c r="BK879" t="s">
        <v>12</v>
      </c>
      <c r="BL879" t="s">
        <v>23</v>
      </c>
      <c r="CB879" t="s">
        <v>2380</v>
      </c>
    </row>
    <row r="880" spans="1:80" x14ac:dyDescent="0.3">
      <c r="A880" t="s">
        <v>911</v>
      </c>
      <c r="B880">
        <v>1991</v>
      </c>
      <c r="C880" t="s">
        <v>18</v>
      </c>
      <c r="D880">
        <v>28</v>
      </c>
      <c r="E880">
        <v>3</v>
      </c>
      <c r="F880">
        <v>7220.25</v>
      </c>
      <c r="G880" t="s">
        <v>11</v>
      </c>
      <c r="H880" t="s">
        <v>11</v>
      </c>
      <c r="I880" t="s">
        <v>300</v>
      </c>
      <c r="AB880" t="s">
        <v>1492</v>
      </c>
      <c r="AC880">
        <v>35.99</v>
      </c>
      <c r="AD880">
        <v>11.11</v>
      </c>
      <c r="AE880" t="s">
        <v>2380</v>
      </c>
      <c r="AF880" t="s">
        <v>2380</v>
      </c>
      <c r="AG880" t="s">
        <v>2380</v>
      </c>
      <c r="AH880" t="s">
        <v>2381</v>
      </c>
      <c r="AI880" t="s">
        <v>2380</v>
      </c>
      <c r="BD880" t="s">
        <v>911</v>
      </c>
      <c r="BE880">
        <v>1991</v>
      </c>
      <c r="BF880" t="s">
        <v>18</v>
      </c>
      <c r="BG880">
        <v>28</v>
      </c>
      <c r="BH880">
        <v>3</v>
      </c>
      <c r="BI880">
        <v>7220.25</v>
      </c>
      <c r="BJ880" t="s">
        <v>11</v>
      </c>
      <c r="BK880" t="s">
        <v>11</v>
      </c>
      <c r="BL880" t="s">
        <v>300</v>
      </c>
      <c r="CB880" t="s">
        <v>2380</v>
      </c>
    </row>
    <row r="881" spans="1:80" x14ac:dyDescent="0.3">
      <c r="A881" t="s">
        <v>912</v>
      </c>
      <c r="B881">
        <v>1977</v>
      </c>
      <c r="C881" t="s">
        <v>20</v>
      </c>
      <c r="D881">
        <v>15</v>
      </c>
      <c r="E881">
        <v>0</v>
      </c>
      <c r="F881">
        <v>7222.79</v>
      </c>
      <c r="G881" t="s">
        <v>12</v>
      </c>
      <c r="H881" t="s">
        <v>12</v>
      </c>
      <c r="I881" t="s">
        <v>23</v>
      </c>
      <c r="AB881" t="s">
        <v>1491</v>
      </c>
      <c r="AC881">
        <v>35.200000000000003</v>
      </c>
      <c r="AD881">
        <v>7.72</v>
      </c>
      <c r="AE881" t="s">
        <v>2382</v>
      </c>
      <c r="AF881" t="s">
        <v>2380</v>
      </c>
      <c r="AG881" t="s">
        <v>2383</v>
      </c>
      <c r="AH881">
        <v>1</v>
      </c>
      <c r="AI881" t="s">
        <v>2380</v>
      </c>
      <c r="BD881" t="s">
        <v>912</v>
      </c>
      <c r="BE881">
        <v>1977</v>
      </c>
      <c r="BF881" t="s">
        <v>20</v>
      </c>
      <c r="BG881">
        <v>15</v>
      </c>
      <c r="BH881">
        <v>0</v>
      </c>
      <c r="BI881">
        <v>7222.79</v>
      </c>
      <c r="BJ881" t="s">
        <v>12</v>
      </c>
      <c r="BK881" t="s">
        <v>12</v>
      </c>
      <c r="BL881" t="s">
        <v>23</v>
      </c>
      <c r="CB881" t="s">
        <v>2380</v>
      </c>
    </row>
    <row r="882" spans="1:80" x14ac:dyDescent="0.3">
      <c r="A882" t="s">
        <v>913</v>
      </c>
      <c r="B882">
        <v>1986</v>
      </c>
      <c r="C882" t="s">
        <v>10</v>
      </c>
      <c r="D882">
        <v>13</v>
      </c>
      <c r="E882">
        <v>3</v>
      </c>
      <c r="F882">
        <v>7228.22</v>
      </c>
      <c r="G882" t="s">
        <v>11</v>
      </c>
      <c r="H882" t="s">
        <v>16</v>
      </c>
      <c r="I882" t="s">
        <v>247</v>
      </c>
      <c r="AB882" t="s">
        <v>1490</v>
      </c>
      <c r="AC882">
        <v>29.91</v>
      </c>
      <c r="AD882">
        <v>5.55</v>
      </c>
      <c r="AE882" t="s">
        <v>2382</v>
      </c>
      <c r="AF882" t="s">
        <v>2380</v>
      </c>
      <c r="AG882" t="s">
        <v>2380</v>
      </c>
      <c r="AH882">
        <v>2</v>
      </c>
      <c r="AI882" t="s">
        <v>2380</v>
      </c>
      <c r="BD882" t="s">
        <v>913</v>
      </c>
      <c r="BE882">
        <v>1986</v>
      </c>
      <c r="BF882" t="s">
        <v>10</v>
      </c>
      <c r="BG882">
        <v>13</v>
      </c>
      <c r="BH882">
        <v>3</v>
      </c>
      <c r="BI882">
        <v>7228.22</v>
      </c>
      <c r="BJ882" t="s">
        <v>11</v>
      </c>
      <c r="BK882" t="s">
        <v>16</v>
      </c>
      <c r="BL882" t="s">
        <v>247</v>
      </c>
      <c r="CB882" t="s">
        <v>2380</v>
      </c>
    </row>
    <row r="883" spans="1:80" x14ac:dyDescent="0.3">
      <c r="A883" t="s">
        <v>914</v>
      </c>
      <c r="B883">
        <v>1986</v>
      </c>
      <c r="C883" t="s">
        <v>20</v>
      </c>
      <c r="D883">
        <v>2</v>
      </c>
      <c r="E883">
        <v>4</v>
      </c>
      <c r="F883">
        <v>7243.81</v>
      </c>
      <c r="G883" t="s">
        <v>11</v>
      </c>
      <c r="H883" t="s">
        <v>12</v>
      </c>
      <c r="I883" t="s">
        <v>13</v>
      </c>
      <c r="AB883" t="s">
        <v>1489</v>
      </c>
      <c r="AC883">
        <v>36.479999999999997</v>
      </c>
      <c r="AD883">
        <v>5.05</v>
      </c>
      <c r="AE883" t="s">
        <v>2382</v>
      </c>
      <c r="AF883" t="s">
        <v>2380</v>
      </c>
      <c r="AG883" t="s">
        <v>2380</v>
      </c>
      <c r="AH883">
        <v>1</v>
      </c>
      <c r="AI883" t="s">
        <v>2380</v>
      </c>
      <c r="BD883" t="s">
        <v>914</v>
      </c>
      <c r="BE883">
        <v>1986</v>
      </c>
      <c r="BF883" t="s">
        <v>20</v>
      </c>
      <c r="BG883">
        <v>2</v>
      </c>
      <c r="BH883">
        <v>4</v>
      </c>
      <c r="BI883">
        <v>7243.81</v>
      </c>
      <c r="BJ883" t="s">
        <v>11</v>
      </c>
      <c r="BK883" t="s">
        <v>12</v>
      </c>
      <c r="BL883" t="s">
        <v>13</v>
      </c>
      <c r="CB883" t="s">
        <v>2380</v>
      </c>
    </row>
    <row r="884" spans="1:80" x14ac:dyDescent="0.3">
      <c r="A884" t="s">
        <v>915</v>
      </c>
      <c r="B884">
        <v>1982</v>
      </c>
      <c r="C884" t="s">
        <v>10</v>
      </c>
      <c r="D884">
        <v>24</v>
      </c>
      <c r="E884">
        <v>3</v>
      </c>
      <c r="F884">
        <v>7248.71</v>
      </c>
      <c r="G884" t="s">
        <v>11</v>
      </c>
      <c r="H884" t="s">
        <v>16</v>
      </c>
      <c r="I884" t="s">
        <v>13</v>
      </c>
      <c r="AB884" t="s">
        <v>1488</v>
      </c>
      <c r="AC884">
        <v>27.5</v>
      </c>
      <c r="AD884">
        <v>8.69</v>
      </c>
      <c r="AE884" t="s">
        <v>2382</v>
      </c>
      <c r="AF884" t="s">
        <v>2380</v>
      </c>
      <c r="AG884" t="s">
        <v>2383</v>
      </c>
      <c r="AH884">
        <v>1</v>
      </c>
      <c r="AI884" t="s">
        <v>2380</v>
      </c>
      <c r="BD884" t="s">
        <v>915</v>
      </c>
      <c r="BE884">
        <v>1982</v>
      </c>
      <c r="BF884" t="s">
        <v>10</v>
      </c>
      <c r="BG884">
        <v>24</v>
      </c>
      <c r="BH884">
        <v>3</v>
      </c>
      <c r="BI884">
        <v>7248.71</v>
      </c>
      <c r="BJ884" t="s">
        <v>11</v>
      </c>
      <c r="BK884" t="s">
        <v>16</v>
      </c>
      <c r="BL884" t="s">
        <v>13</v>
      </c>
      <c r="CB884" t="s">
        <v>2380</v>
      </c>
    </row>
    <row r="885" spans="1:80" x14ac:dyDescent="0.3">
      <c r="A885" t="s">
        <v>916</v>
      </c>
      <c r="B885">
        <v>1981</v>
      </c>
      <c r="C885" t="s">
        <v>35</v>
      </c>
      <c r="D885">
        <v>14</v>
      </c>
      <c r="E885">
        <v>2</v>
      </c>
      <c r="F885">
        <v>7256.72</v>
      </c>
      <c r="G885" t="s">
        <v>12</v>
      </c>
      <c r="H885" t="s">
        <v>11</v>
      </c>
      <c r="I885" t="s">
        <v>23</v>
      </c>
      <c r="AB885" t="s">
        <v>1487</v>
      </c>
      <c r="AC885">
        <v>33.44</v>
      </c>
      <c r="AD885">
        <v>5.9</v>
      </c>
      <c r="AE885" t="s">
        <v>2382</v>
      </c>
      <c r="AF885" t="s">
        <v>2380</v>
      </c>
      <c r="AG885" t="s">
        <v>2380</v>
      </c>
      <c r="AH885">
        <v>1</v>
      </c>
      <c r="AI885" t="s">
        <v>2380</v>
      </c>
      <c r="BD885" t="s">
        <v>916</v>
      </c>
      <c r="BE885">
        <v>1981</v>
      </c>
      <c r="BF885" t="s">
        <v>35</v>
      </c>
      <c r="BG885">
        <v>14</v>
      </c>
      <c r="BH885">
        <v>2</v>
      </c>
      <c r="BI885">
        <v>7256.72</v>
      </c>
      <c r="BJ885" t="s">
        <v>12</v>
      </c>
      <c r="BK885" t="s">
        <v>11</v>
      </c>
      <c r="BL885" t="s">
        <v>23</v>
      </c>
      <c r="CB885" t="s">
        <v>2380</v>
      </c>
    </row>
    <row r="886" spans="1:80" x14ac:dyDescent="0.3">
      <c r="A886" t="s">
        <v>917</v>
      </c>
      <c r="B886">
        <v>1981</v>
      </c>
      <c r="C886" t="s">
        <v>18</v>
      </c>
      <c r="D886">
        <v>13</v>
      </c>
      <c r="E886">
        <v>2</v>
      </c>
      <c r="F886">
        <v>7261.74</v>
      </c>
      <c r="G886" t="s">
        <v>12</v>
      </c>
      <c r="H886" t="s">
        <v>12</v>
      </c>
      <c r="I886" t="s">
        <v>23</v>
      </c>
      <c r="AB886" t="s">
        <v>1486</v>
      </c>
      <c r="AC886">
        <v>28.215</v>
      </c>
      <c r="AD886">
        <v>6.29</v>
      </c>
      <c r="AE886" t="s">
        <v>2382</v>
      </c>
      <c r="AF886" t="s">
        <v>2380</v>
      </c>
      <c r="AG886" t="s">
        <v>2380</v>
      </c>
      <c r="AH886">
        <v>1</v>
      </c>
      <c r="AI886" t="s">
        <v>2380</v>
      </c>
      <c r="BD886" t="s">
        <v>917</v>
      </c>
      <c r="BE886">
        <v>1981</v>
      </c>
      <c r="BF886" t="s">
        <v>18</v>
      </c>
      <c r="BG886">
        <v>13</v>
      </c>
      <c r="BH886">
        <v>2</v>
      </c>
      <c r="BI886">
        <v>7261.74</v>
      </c>
      <c r="BJ886" t="s">
        <v>12</v>
      </c>
      <c r="BK886" t="s">
        <v>12</v>
      </c>
      <c r="BL886" t="s">
        <v>23</v>
      </c>
      <c r="CB886" t="s">
        <v>2380</v>
      </c>
    </row>
    <row r="887" spans="1:80" x14ac:dyDescent="0.3">
      <c r="A887" t="s">
        <v>918</v>
      </c>
      <c r="B887">
        <v>1973</v>
      </c>
      <c r="C887" t="s">
        <v>37</v>
      </c>
      <c r="D887">
        <v>25</v>
      </c>
      <c r="E887">
        <v>0</v>
      </c>
      <c r="F887">
        <v>7265.58</v>
      </c>
      <c r="G887" t="s">
        <v>11</v>
      </c>
      <c r="H887" t="s">
        <v>11</v>
      </c>
      <c r="I887" t="s">
        <v>13</v>
      </c>
      <c r="AB887" t="s">
        <v>1485</v>
      </c>
      <c r="AC887">
        <v>27.17</v>
      </c>
      <c r="AD887">
        <v>5.84</v>
      </c>
      <c r="AE887" t="s">
        <v>2382</v>
      </c>
      <c r="AF887" t="s">
        <v>2380</v>
      </c>
      <c r="AG887" t="s">
        <v>2380</v>
      </c>
      <c r="AH887">
        <v>1</v>
      </c>
      <c r="AI887" t="s">
        <v>2380</v>
      </c>
      <c r="BD887" t="s">
        <v>918</v>
      </c>
      <c r="BE887">
        <v>1973</v>
      </c>
      <c r="BF887" t="s">
        <v>37</v>
      </c>
      <c r="BG887">
        <v>25</v>
      </c>
      <c r="BH887">
        <v>0</v>
      </c>
      <c r="BI887">
        <v>7265.58</v>
      </c>
      <c r="BJ887" t="s">
        <v>11</v>
      </c>
      <c r="BK887" t="s">
        <v>11</v>
      </c>
      <c r="BL887" t="s">
        <v>13</v>
      </c>
      <c r="CB887" t="s">
        <v>2380</v>
      </c>
    </row>
    <row r="888" spans="1:80" x14ac:dyDescent="0.3">
      <c r="A888" t="s">
        <v>919</v>
      </c>
      <c r="B888">
        <v>1981</v>
      </c>
      <c r="C888" t="s">
        <v>35</v>
      </c>
      <c r="D888">
        <v>4</v>
      </c>
      <c r="E888">
        <v>2</v>
      </c>
      <c r="F888">
        <v>7265.7</v>
      </c>
      <c r="G888" t="s">
        <v>12</v>
      </c>
      <c r="H888" t="s">
        <v>12</v>
      </c>
      <c r="I888" t="s">
        <v>23</v>
      </c>
      <c r="AB888" t="s">
        <v>1484</v>
      </c>
      <c r="AC888">
        <v>35.380000000000003</v>
      </c>
      <c r="AD888">
        <v>6.12</v>
      </c>
      <c r="AE888" t="s">
        <v>2380</v>
      </c>
      <c r="AF888" t="s">
        <v>2380</v>
      </c>
      <c r="AG888" t="s">
        <v>2380</v>
      </c>
      <c r="AH888" t="s">
        <v>2381</v>
      </c>
      <c r="AI888" t="s">
        <v>2380</v>
      </c>
      <c r="BD888" t="s">
        <v>919</v>
      </c>
      <c r="BE888">
        <v>1981</v>
      </c>
      <c r="BF888" t="s">
        <v>35</v>
      </c>
      <c r="BG888">
        <v>4</v>
      </c>
      <c r="BH888">
        <v>2</v>
      </c>
      <c r="BI888">
        <v>7265.7</v>
      </c>
      <c r="BJ888" t="s">
        <v>12</v>
      </c>
      <c r="BK888" t="s">
        <v>12</v>
      </c>
      <c r="BL888" t="s">
        <v>23</v>
      </c>
      <c r="CB888" t="s">
        <v>2380</v>
      </c>
    </row>
    <row r="889" spans="1:80" x14ac:dyDescent="0.3">
      <c r="A889" t="s">
        <v>920</v>
      </c>
      <c r="B889">
        <v>1976</v>
      </c>
      <c r="C889" t="s">
        <v>30</v>
      </c>
      <c r="D889">
        <v>18</v>
      </c>
      <c r="E889">
        <v>2</v>
      </c>
      <c r="F889">
        <v>7273.02</v>
      </c>
      <c r="G889" t="s">
        <v>11</v>
      </c>
      <c r="H889" t="s">
        <v>16</v>
      </c>
      <c r="I889" t="s">
        <v>13</v>
      </c>
      <c r="AB889" t="s">
        <v>1483</v>
      </c>
      <c r="AC889">
        <v>43.48</v>
      </c>
      <c r="AD889">
        <v>6.24</v>
      </c>
      <c r="AE889" t="s">
        <v>2380</v>
      </c>
      <c r="AF889" t="s">
        <v>2380</v>
      </c>
      <c r="AG889" t="s">
        <v>2380</v>
      </c>
      <c r="AH889" t="s">
        <v>2381</v>
      </c>
      <c r="AI889" t="s">
        <v>2380</v>
      </c>
      <c r="BD889" t="s">
        <v>920</v>
      </c>
      <c r="BE889">
        <v>1976</v>
      </c>
      <c r="BF889" t="s">
        <v>30</v>
      </c>
      <c r="BG889">
        <v>18</v>
      </c>
      <c r="BH889">
        <v>2</v>
      </c>
      <c r="BI889">
        <v>7273.02</v>
      </c>
      <c r="BJ889" t="s">
        <v>11</v>
      </c>
      <c r="BK889" t="s">
        <v>16</v>
      </c>
      <c r="BL889" t="s">
        <v>13</v>
      </c>
      <c r="CB889" t="s">
        <v>2380</v>
      </c>
    </row>
    <row r="890" spans="1:80" x14ac:dyDescent="0.3">
      <c r="A890" t="s">
        <v>921</v>
      </c>
      <c r="B890">
        <v>1985</v>
      </c>
      <c r="C890" t="s">
        <v>15</v>
      </c>
      <c r="D890">
        <v>2</v>
      </c>
      <c r="E890">
        <v>3</v>
      </c>
      <c r="F890">
        <v>7281.51</v>
      </c>
      <c r="G890" t="s">
        <v>11</v>
      </c>
      <c r="H890" t="s">
        <v>16</v>
      </c>
      <c r="I890" t="s">
        <v>23</v>
      </c>
      <c r="AB890" t="s">
        <v>1482</v>
      </c>
      <c r="AC890">
        <v>41.73</v>
      </c>
      <c r="AD890">
        <v>6.25</v>
      </c>
      <c r="AE890" t="s">
        <v>2380</v>
      </c>
      <c r="AF890" t="s">
        <v>2380</v>
      </c>
      <c r="AG890" t="s">
        <v>2380</v>
      </c>
      <c r="AH890">
        <v>1</v>
      </c>
      <c r="AI890" t="s">
        <v>2380</v>
      </c>
      <c r="BD890" t="s">
        <v>921</v>
      </c>
      <c r="BE890">
        <v>1985</v>
      </c>
      <c r="BF890" t="s">
        <v>15</v>
      </c>
      <c r="BG890">
        <v>2</v>
      </c>
      <c r="BH890">
        <v>3</v>
      </c>
      <c r="BI890">
        <v>7281.51</v>
      </c>
      <c r="BJ890" t="s">
        <v>11</v>
      </c>
      <c r="BK890" t="s">
        <v>16</v>
      </c>
      <c r="BL890" t="s">
        <v>23</v>
      </c>
      <c r="CB890" t="s">
        <v>2380</v>
      </c>
    </row>
    <row r="891" spans="1:80" x14ac:dyDescent="0.3">
      <c r="A891" t="s">
        <v>922</v>
      </c>
      <c r="B891">
        <v>1966</v>
      </c>
      <c r="C891" t="s">
        <v>30</v>
      </c>
      <c r="D891">
        <v>26</v>
      </c>
      <c r="E891">
        <v>0</v>
      </c>
      <c r="F891">
        <v>7302.46</v>
      </c>
      <c r="G891" t="s">
        <v>12</v>
      </c>
      <c r="H891" t="s">
        <v>16</v>
      </c>
      <c r="I891" t="s">
        <v>23</v>
      </c>
      <c r="AB891" t="s">
        <v>1481</v>
      </c>
      <c r="AC891">
        <v>28.9</v>
      </c>
      <c r="AD891">
        <v>11.96</v>
      </c>
      <c r="AE891" t="s">
        <v>2380</v>
      </c>
      <c r="AF891" t="s">
        <v>2380</v>
      </c>
      <c r="AG891" t="s">
        <v>2380</v>
      </c>
      <c r="AH891" t="s">
        <v>2381</v>
      </c>
      <c r="AI891" t="s">
        <v>2380</v>
      </c>
      <c r="BD891" t="s">
        <v>922</v>
      </c>
      <c r="BE891">
        <v>1966</v>
      </c>
      <c r="BF891" t="s">
        <v>30</v>
      </c>
      <c r="BG891">
        <v>26</v>
      </c>
      <c r="BH891">
        <v>0</v>
      </c>
      <c r="BI891">
        <v>7302.46</v>
      </c>
      <c r="BJ891" t="s">
        <v>12</v>
      </c>
      <c r="BK891" t="s">
        <v>16</v>
      </c>
      <c r="BL891" t="s">
        <v>23</v>
      </c>
      <c r="CB891" t="s">
        <v>2380</v>
      </c>
    </row>
    <row r="892" spans="1:80" x14ac:dyDescent="0.3">
      <c r="A892" t="s">
        <v>923</v>
      </c>
      <c r="B892">
        <v>1965</v>
      </c>
      <c r="C892" t="s">
        <v>18</v>
      </c>
      <c r="D892">
        <v>6</v>
      </c>
      <c r="E892">
        <v>0</v>
      </c>
      <c r="F892">
        <v>7304.65</v>
      </c>
      <c r="G892" t="s">
        <v>12</v>
      </c>
      <c r="H892" t="s">
        <v>12</v>
      </c>
      <c r="I892" t="s">
        <v>13</v>
      </c>
      <c r="AB892" t="s">
        <v>1480</v>
      </c>
      <c r="AC892">
        <v>25.74</v>
      </c>
      <c r="AD892">
        <v>7.69</v>
      </c>
      <c r="AE892" t="s">
        <v>2380</v>
      </c>
      <c r="AF892" t="s">
        <v>2380</v>
      </c>
      <c r="AG892" t="s">
        <v>2380</v>
      </c>
      <c r="AH892" t="s">
        <v>2381</v>
      </c>
      <c r="AI892" t="s">
        <v>2380</v>
      </c>
      <c r="BD892" t="s">
        <v>923</v>
      </c>
      <c r="BE892">
        <v>1965</v>
      </c>
      <c r="BF892" t="s">
        <v>18</v>
      </c>
      <c r="BG892">
        <v>6</v>
      </c>
      <c r="BH892">
        <v>0</v>
      </c>
      <c r="BI892">
        <v>7304.65</v>
      </c>
      <c r="BJ892" t="s">
        <v>12</v>
      </c>
      <c r="BK892" t="s">
        <v>12</v>
      </c>
      <c r="BL892" t="s">
        <v>13</v>
      </c>
      <c r="CB892" t="s">
        <v>2380</v>
      </c>
    </row>
    <row r="893" spans="1:80" x14ac:dyDescent="0.3">
      <c r="A893" t="s">
        <v>924</v>
      </c>
      <c r="B893">
        <v>1965</v>
      </c>
      <c r="C893" t="s">
        <v>18</v>
      </c>
      <c r="D893">
        <v>25</v>
      </c>
      <c r="E893">
        <v>0</v>
      </c>
      <c r="F893">
        <v>7318.21</v>
      </c>
      <c r="G893" t="s">
        <v>12</v>
      </c>
      <c r="H893" t="s">
        <v>16</v>
      </c>
      <c r="I893" t="s">
        <v>13</v>
      </c>
      <c r="AB893" t="s">
        <v>1479</v>
      </c>
      <c r="AC893">
        <v>36.06</v>
      </c>
      <c r="AD893">
        <v>8.83</v>
      </c>
      <c r="AE893" t="s">
        <v>2380</v>
      </c>
      <c r="AF893" t="s">
        <v>2380</v>
      </c>
      <c r="AG893" t="s">
        <v>2380</v>
      </c>
      <c r="AH893" t="s">
        <v>2381</v>
      </c>
      <c r="AI893" t="s">
        <v>2380</v>
      </c>
      <c r="BD893" t="s">
        <v>924</v>
      </c>
      <c r="BE893">
        <v>1965</v>
      </c>
      <c r="BF893" t="s">
        <v>18</v>
      </c>
      <c r="BG893">
        <v>25</v>
      </c>
      <c r="BH893">
        <v>0</v>
      </c>
      <c r="BI893">
        <v>7318.21</v>
      </c>
      <c r="BJ893" t="s">
        <v>12</v>
      </c>
      <c r="BK893" t="s">
        <v>16</v>
      </c>
      <c r="BL893" t="s">
        <v>13</v>
      </c>
      <c r="CB893" t="s">
        <v>2380</v>
      </c>
    </row>
    <row r="894" spans="1:80" x14ac:dyDescent="0.3">
      <c r="A894" t="s">
        <v>925</v>
      </c>
      <c r="B894">
        <v>1972</v>
      </c>
      <c r="C894" t="s">
        <v>35</v>
      </c>
      <c r="D894">
        <v>11</v>
      </c>
      <c r="E894">
        <v>0</v>
      </c>
      <c r="F894">
        <v>7318.22</v>
      </c>
      <c r="G894" t="s">
        <v>11</v>
      </c>
      <c r="H894" t="s">
        <v>12</v>
      </c>
      <c r="I894" t="s">
        <v>23</v>
      </c>
      <c r="AB894" t="s">
        <v>1478</v>
      </c>
      <c r="AC894">
        <v>43.28</v>
      </c>
      <c r="AD894">
        <v>4.41</v>
      </c>
      <c r="AE894" t="s">
        <v>2380</v>
      </c>
      <c r="AF894" t="s">
        <v>2380</v>
      </c>
      <c r="AG894" t="s">
        <v>2380</v>
      </c>
      <c r="AH894" t="s">
        <v>2381</v>
      </c>
      <c r="AI894" t="s">
        <v>2380</v>
      </c>
      <c r="BD894" t="s">
        <v>925</v>
      </c>
      <c r="BE894">
        <v>1972</v>
      </c>
      <c r="BF894" t="s">
        <v>35</v>
      </c>
      <c r="BG894">
        <v>11</v>
      </c>
      <c r="BH894">
        <v>0</v>
      </c>
      <c r="BI894">
        <v>7318.22</v>
      </c>
      <c r="BJ894" t="s">
        <v>11</v>
      </c>
      <c r="BK894" t="s">
        <v>12</v>
      </c>
      <c r="BL894" t="s">
        <v>23</v>
      </c>
      <c r="CB894" t="s">
        <v>2380</v>
      </c>
    </row>
    <row r="895" spans="1:80" x14ac:dyDescent="0.3">
      <c r="A895" t="s">
        <v>926</v>
      </c>
      <c r="B895">
        <v>1965</v>
      </c>
      <c r="C895" t="s">
        <v>10</v>
      </c>
      <c r="D895">
        <v>11</v>
      </c>
      <c r="E895">
        <v>0</v>
      </c>
      <c r="F895">
        <v>7322.86</v>
      </c>
      <c r="G895" t="s">
        <v>12</v>
      </c>
      <c r="H895" t="s">
        <v>12</v>
      </c>
      <c r="I895" t="s">
        <v>23</v>
      </c>
      <c r="AB895" t="s">
        <v>1477</v>
      </c>
      <c r="AC895">
        <v>28.785</v>
      </c>
      <c r="AD895">
        <v>9.1</v>
      </c>
      <c r="AE895" t="s">
        <v>2382</v>
      </c>
      <c r="AF895" t="s">
        <v>2380</v>
      </c>
      <c r="AG895" t="s">
        <v>2383</v>
      </c>
      <c r="AH895">
        <v>1</v>
      </c>
      <c r="AI895" t="s">
        <v>2380</v>
      </c>
      <c r="BD895" t="s">
        <v>926</v>
      </c>
      <c r="BE895">
        <v>1965</v>
      </c>
      <c r="BF895" t="s">
        <v>10</v>
      </c>
      <c r="BG895">
        <v>11</v>
      </c>
      <c r="BH895">
        <v>0</v>
      </c>
      <c r="BI895">
        <v>7322.86</v>
      </c>
      <c r="BJ895" t="s">
        <v>12</v>
      </c>
      <c r="BK895" t="s">
        <v>12</v>
      </c>
      <c r="BL895" t="s">
        <v>23</v>
      </c>
      <c r="CB895" t="s">
        <v>2380</v>
      </c>
    </row>
    <row r="896" spans="1:80" x14ac:dyDescent="0.3">
      <c r="A896" t="s">
        <v>927</v>
      </c>
      <c r="B896">
        <v>2004</v>
      </c>
      <c r="C896" t="s">
        <v>15</v>
      </c>
      <c r="D896">
        <v>15</v>
      </c>
      <c r="E896">
        <v>0</v>
      </c>
      <c r="F896">
        <v>7323.73</v>
      </c>
      <c r="G896" t="s">
        <v>11</v>
      </c>
      <c r="H896" t="s">
        <v>11</v>
      </c>
      <c r="I896" t="s">
        <v>247</v>
      </c>
      <c r="AB896" t="s">
        <v>1476</v>
      </c>
      <c r="AC896">
        <v>25.46</v>
      </c>
      <c r="AD896">
        <v>11.52</v>
      </c>
      <c r="AE896" t="s">
        <v>2382</v>
      </c>
      <c r="AF896" t="s">
        <v>2380</v>
      </c>
      <c r="AG896" t="s">
        <v>2383</v>
      </c>
      <c r="AH896">
        <v>1</v>
      </c>
      <c r="AI896" t="s">
        <v>2380</v>
      </c>
      <c r="BD896" t="s">
        <v>927</v>
      </c>
      <c r="BE896">
        <v>2004</v>
      </c>
      <c r="BF896" t="s">
        <v>15</v>
      </c>
      <c r="BG896">
        <v>15</v>
      </c>
      <c r="BH896">
        <v>0</v>
      </c>
      <c r="BI896">
        <v>7323.73</v>
      </c>
      <c r="BJ896" t="s">
        <v>11</v>
      </c>
      <c r="BK896" t="s">
        <v>11</v>
      </c>
      <c r="BL896" t="s">
        <v>247</v>
      </c>
      <c r="CB896" t="s">
        <v>2380</v>
      </c>
    </row>
    <row r="897" spans="1:80" x14ac:dyDescent="0.3">
      <c r="A897" t="s">
        <v>928</v>
      </c>
      <c r="B897">
        <v>1979</v>
      </c>
      <c r="C897" t="s">
        <v>18</v>
      </c>
      <c r="D897">
        <v>19</v>
      </c>
      <c r="E897">
        <v>0</v>
      </c>
      <c r="F897">
        <v>7325.05</v>
      </c>
      <c r="G897" t="s">
        <v>11</v>
      </c>
      <c r="H897" t="s">
        <v>12</v>
      </c>
      <c r="I897" t="s">
        <v>247</v>
      </c>
      <c r="AB897" t="s">
        <v>1475</v>
      </c>
      <c r="AC897">
        <v>30.8</v>
      </c>
      <c r="AD897">
        <v>10.95</v>
      </c>
      <c r="AE897" t="s">
        <v>2380</v>
      </c>
      <c r="AF897" t="s">
        <v>2380</v>
      </c>
      <c r="AG897" t="s">
        <v>2380</v>
      </c>
      <c r="AH897" t="s">
        <v>2381</v>
      </c>
      <c r="AI897" t="s">
        <v>2380</v>
      </c>
      <c r="BD897" t="s">
        <v>928</v>
      </c>
      <c r="BE897">
        <v>1979</v>
      </c>
      <c r="BF897" t="s">
        <v>18</v>
      </c>
      <c r="BG897">
        <v>19</v>
      </c>
      <c r="BH897">
        <v>0</v>
      </c>
      <c r="BI897">
        <v>7325.05</v>
      </c>
      <c r="BJ897" t="s">
        <v>11</v>
      </c>
      <c r="BK897" t="s">
        <v>12</v>
      </c>
      <c r="BL897" t="s">
        <v>247</v>
      </c>
      <c r="CB897" t="s">
        <v>2380</v>
      </c>
    </row>
    <row r="898" spans="1:80" x14ac:dyDescent="0.3">
      <c r="A898" t="s">
        <v>929</v>
      </c>
      <c r="B898">
        <v>1984</v>
      </c>
      <c r="C898" t="s">
        <v>10</v>
      </c>
      <c r="D898">
        <v>25</v>
      </c>
      <c r="E898">
        <v>3</v>
      </c>
      <c r="F898">
        <v>7325.47</v>
      </c>
      <c r="G898" t="s">
        <v>11</v>
      </c>
      <c r="H898" t="s">
        <v>16</v>
      </c>
      <c r="I898" t="s">
        <v>23</v>
      </c>
      <c r="AB898" t="s">
        <v>1474</v>
      </c>
      <c r="AC898">
        <v>28.88</v>
      </c>
      <c r="AD898">
        <v>11.5</v>
      </c>
      <c r="AE898" t="s">
        <v>2380</v>
      </c>
      <c r="AF898" t="s">
        <v>2380</v>
      </c>
      <c r="AG898" t="s">
        <v>2380</v>
      </c>
      <c r="AH898" t="s">
        <v>2381</v>
      </c>
      <c r="AI898" t="s">
        <v>2380</v>
      </c>
      <c r="BD898" t="s">
        <v>929</v>
      </c>
      <c r="BE898">
        <v>1984</v>
      </c>
      <c r="BF898" t="s">
        <v>10</v>
      </c>
      <c r="BG898">
        <v>25</v>
      </c>
      <c r="BH898">
        <v>3</v>
      </c>
      <c r="BI898">
        <v>7325.47</v>
      </c>
      <c r="BJ898" t="s">
        <v>11</v>
      </c>
      <c r="BK898" t="s">
        <v>16</v>
      </c>
      <c r="BL898" t="s">
        <v>23</v>
      </c>
      <c r="CB898" t="s">
        <v>2380</v>
      </c>
    </row>
    <row r="899" spans="1:80" x14ac:dyDescent="0.3">
      <c r="A899" t="s">
        <v>930</v>
      </c>
      <c r="B899">
        <v>1979</v>
      </c>
      <c r="C899" t="s">
        <v>20</v>
      </c>
      <c r="D899">
        <v>19</v>
      </c>
      <c r="E899">
        <v>1</v>
      </c>
      <c r="F899">
        <v>7337.75</v>
      </c>
      <c r="G899" t="s">
        <v>11</v>
      </c>
      <c r="H899" t="s">
        <v>12</v>
      </c>
      <c r="I899" t="s">
        <v>42</v>
      </c>
      <c r="AB899" t="s">
        <v>1473</v>
      </c>
      <c r="AC899">
        <v>23</v>
      </c>
      <c r="AD899">
        <v>9.8800000000000008</v>
      </c>
      <c r="AE899" t="s">
        <v>2380</v>
      </c>
      <c r="AF899" t="s">
        <v>2380</v>
      </c>
      <c r="AG899" t="s">
        <v>2380</v>
      </c>
      <c r="AH899" t="s">
        <v>2381</v>
      </c>
      <c r="AI899" t="s">
        <v>2380</v>
      </c>
      <c r="BD899" t="s">
        <v>930</v>
      </c>
      <c r="BE899">
        <v>1979</v>
      </c>
      <c r="BF899" t="s">
        <v>20</v>
      </c>
      <c r="BG899">
        <v>19</v>
      </c>
      <c r="BH899">
        <v>1</v>
      </c>
      <c r="BI899">
        <v>7337.75</v>
      </c>
      <c r="BJ899" t="s">
        <v>11</v>
      </c>
      <c r="BK899" t="s">
        <v>12</v>
      </c>
      <c r="BL899" t="s">
        <v>42</v>
      </c>
      <c r="CB899" t="s">
        <v>2380</v>
      </c>
    </row>
    <row r="900" spans="1:80" x14ac:dyDescent="0.3">
      <c r="A900" t="s">
        <v>931</v>
      </c>
      <c r="B900">
        <v>1986</v>
      </c>
      <c r="C900" t="s">
        <v>18</v>
      </c>
      <c r="D900">
        <v>15</v>
      </c>
      <c r="E900">
        <v>3</v>
      </c>
      <c r="F900">
        <v>7339.93</v>
      </c>
      <c r="G900" t="s">
        <v>11</v>
      </c>
      <c r="H900" t="s">
        <v>11</v>
      </c>
      <c r="I900" t="s">
        <v>23</v>
      </c>
      <c r="AB900" t="s">
        <v>1472</v>
      </c>
      <c r="AC900">
        <v>38.25</v>
      </c>
      <c r="AD900">
        <v>6.2</v>
      </c>
      <c r="AE900" t="s">
        <v>2380</v>
      </c>
      <c r="AF900" t="s">
        <v>2380</v>
      </c>
      <c r="AG900" t="s">
        <v>2380</v>
      </c>
      <c r="AH900">
        <v>1</v>
      </c>
      <c r="AI900" t="s">
        <v>2380</v>
      </c>
      <c r="BD900" t="s">
        <v>931</v>
      </c>
      <c r="BE900">
        <v>1986</v>
      </c>
      <c r="BF900" t="s">
        <v>18</v>
      </c>
      <c r="BG900">
        <v>15</v>
      </c>
      <c r="BH900">
        <v>3</v>
      </c>
      <c r="BI900">
        <v>7339.93</v>
      </c>
      <c r="BJ900" t="s">
        <v>11</v>
      </c>
      <c r="BK900" t="s">
        <v>11</v>
      </c>
      <c r="BL900" t="s">
        <v>23</v>
      </c>
      <c r="CB900" t="s">
        <v>2380</v>
      </c>
    </row>
    <row r="901" spans="1:80" x14ac:dyDescent="0.3">
      <c r="A901" t="s">
        <v>932</v>
      </c>
      <c r="B901">
        <v>1977</v>
      </c>
      <c r="C901" t="s">
        <v>30</v>
      </c>
      <c r="D901">
        <v>18</v>
      </c>
      <c r="E901">
        <v>0</v>
      </c>
      <c r="F901">
        <v>7345.08</v>
      </c>
      <c r="G901" t="s">
        <v>11</v>
      </c>
      <c r="H901" t="s">
        <v>16</v>
      </c>
      <c r="I901" t="s">
        <v>42</v>
      </c>
      <c r="AB901" t="s">
        <v>1471</v>
      </c>
      <c r="AC901">
        <v>39.25</v>
      </c>
      <c r="AD901">
        <v>8.41</v>
      </c>
      <c r="AE901" t="s">
        <v>2382</v>
      </c>
      <c r="AF901" t="s">
        <v>2380</v>
      </c>
      <c r="AG901" t="s">
        <v>2380</v>
      </c>
      <c r="AH901">
        <v>1</v>
      </c>
      <c r="AI901" t="s">
        <v>2380</v>
      </c>
      <c r="BD901" t="s">
        <v>932</v>
      </c>
      <c r="BE901">
        <v>1977</v>
      </c>
      <c r="BF901" t="s">
        <v>30</v>
      </c>
      <c r="BG901">
        <v>18</v>
      </c>
      <c r="BH901">
        <v>0</v>
      </c>
      <c r="BI901">
        <v>7345.08</v>
      </c>
      <c r="BJ901" t="s">
        <v>11</v>
      </c>
      <c r="BK901" t="s">
        <v>16</v>
      </c>
      <c r="BL901" t="s">
        <v>42</v>
      </c>
      <c r="CB901" t="s">
        <v>2380</v>
      </c>
    </row>
    <row r="902" spans="1:80" x14ac:dyDescent="0.3">
      <c r="A902" t="s">
        <v>933</v>
      </c>
      <c r="B902">
        <v>1979</v>
      </c>
      <c r="C902" t="s">
        <v>18</v>
      </c>
      <c r="D902">
        <v>26</v>
      </c>
      <c r="E902">
        <v>1</v>
      </c>
      <c r="F902">
        <v>7345.73</v>
      </c>
      <c r="G902" t="s">
        <v>11</v>
      </c>
      <c r="H902" t="s">
        <v>16</v>
      </c>
      <c r="I902" t="s">
        <v>13</v>
      </c>
      <c r="AB902" t="s">
        <v>1470</v>
      </c>
      <c r="AC902">
        <v>26.6</v>
      </c>
      <c r="AD902">
        <v>5.07</v>
      </c>
      <c r="AE902" t="s">
        <v>2382</v>
      </c>
      <c r="AF902" t="s">
        <v>2380</v>
      </c>
      <c r="AG902" t="s">
        <v>2380</v>
      </c>
      <c r="AH902">
        <v>2</v>
      </c>
      <c r="AI902" t="s">
        <v>2380</v>
      </c>
      <c r="BD902" t="s">
        <v>933</v>
      </c>
      <c r="BE902">
        <v>1979</v>
      </c>
      <c r="BF902" t="s">
        <v>18</v>
      </c>
      <c r="BG902">
        <v>26</v>
      </c>
      <c r="BH902">
        <v>1</v>
      </c>
      <c r="BI902">
        <v>7345.73</v>
      </c>
      <c r="BJ902" t="s">
        <v>11</v>
      </c>
      <c r="BK902" t="s">
        <v>16</v>
      </c>
      <c r="BL902" t="s">
        <v>13</v>
      </c>
      <c r="CB902" t="s">
        <v>2380</v>
      </c>
    </row>
    <row r="903" spans="1:80" x14ac:dyDescent="0.3">
      <c r="A903" t="s">
        <v>934</v>
      </c>
      <c r="B903">
        <v>1977</v>
      </c>
      <c r="C903" t="s">
        <v>30</v>
      </c>
      <c r="D903">
        <v>1</v>
      </c>
      <c r="E903">
        <v>0</v>
      </c>
      <c r="F903">
        <v>7348.14</v>
      </c>
      <c r="G903" t="s">
        <v>11</v>
      </c>
      <c r="H903" t="s">
        <v>16</v>
      </c>
      <c r="I903" t="s">
        <v>42</v>
      </c>
      <c r="AB903" t="s">
        <v>1469</v>
      </c>
      <c r="AC903">
        <v>35.700000000000003</v>
      </c>
      <c r="AD903">
        <v>4.0599999999999996</v>
      </c>
      <c r="AE903" t="s">
        <v>2380</v>
      </c>
      <c r="AF903" t="s">
        <v>2380</v>
      </c>
      <c r="AG903" t="s">
        <v>2383</v>
      </c>
      <c r="AH903">
        <v>1</v>
      </c>
      <c r="AI903" t="s">
        <v>2380</v>
      </c>
      <c r="BD903" t="s">
        <v>934</v>
      </c>
      <c r="BE903">
        <v>1977</v>
      </c>
      <c r="BF903" t="s">
        <v>30</v>
      </c>
      <c r="BG903">
        <v>1</v>
      </c>
      <c r="BH903">
        <v>0</v>
      </c>
      <c r="BI903">
        <v>7348.14</v>
      </c>
      <c r="BJ903" t="s">
        <v>11</v>
      </c>
      <c r="BK903" t="s">
        <v>16</v>
      </c>
      <c r="BL903" t="s">
        <v>42</v>
      </c>
      <c r="CB903" t="s">
        <v>2380</v>
      </c>
    </row>
    <row r="904" spans="1:80" x14ac:dyDescent="0.3">
      <c r="A904" t="s">
        <v>935</v>
      </c>
      <c r="B904">
        <v>1993</v>
      </c>
      <c r="C904" t="s">
        <v>37</v>
      </c>
      <c r="D904">
        <v>5</v>
      </c>
      <c r="E904">
        <v>0</v>
      </c>
      <c r="F904">
        <v>7349.12</v>
      </c>
      <c r="G904" t="s">
        <v>11</v>
      </c>
      <c r="H904" t="s">
        <v>11</v>
      </c>
      <c r="I904" t="s">
        <v>300</v>
      </c>
      <c r="AB904" t="s">
        <v>1468</v>
      </c>
      <c r="AC904">
        <v>20.100000000000001</v>
      </c>
      <c r="AD904">
        <v>10.52</v>
      </c>
      <c r="AE904" t="s">
        <v>2380</v>
      </c>
      <c r="AF904" t="s">
        <v>2380</v>
      </c>
      <c r="AG904" t="s">
        <v>2380</v>
      </c>
      <c r="AH904" t="s">
        <v>2381</v>
      </c>
      <c r="AI904" t="s">
        <v>2380</v>
      </c>
      <c r="BD904" t="s">
        <v>935</v>
      </c>
      <c r="BE904">
        <v>1993</v>
      </c>
      <c r="BF904" t="s">
        <v>37</v>
      </c>
      <c r="BG904">
        <v>5</v>
      </c>
      <c r="BH904">
        <v>0</v>
      </c>
      <c r="BI904">
        <v>7349.12</v>
      </c>
      <c r="BJ904" t="s">
        <v>11</v>
      </c>
      <c r="BK904" t="s">
        <v>11</v>
      </c>
      <c r="BL904" t="s">
        <v>300</v>
      </c>
      <c r="CB904" t="s">
        <v>2380</v>
      </c>
    </row>
    <row r="905" spans="1:80" x14ac:dyDescent="0.3">
      <c r="A905" t="s">
        <v>936</v>
      </c>
      <c r="B905">
        <v>1983</v>
      </c>
      <c r="C905" t="s">
        <v>18</v>
      </c>
      <c r="D905">
        <v>21</v>
      </c>
      <c r="E905">
        <v>3</v>
      </c>
      <c r="F905">
        <v>7357.49</v>
      </c>
      <c r="G905" t="s">
        <v>11</v>
      </c>
      <c r="H905" t="s">
        <v>11</v>
      </c>
      <c r="I905" t="s">
        <v>23</v>
      </c>
      <c r="AB905" t="s">
        <v>1467</v>
      </c>
      <c r="AC905">
        <v>22.23</v>
      </c>
      <c r="AD905">
        <v>9.65</v>
      </c>
      <c r="AE905" t="s">
        <v>2380</v>
      </c>
      <c r="AF905" t="s">
        <v>2380</v>
      </c>
      <c r="AG905" t="s">
        <v>2380</v>
      </c>
      <c r="AH905" t="s">
        <v>2381</v>
      </c>
      <c r="AI905" t="s">
        <v>2380</v>
      </c>
      <c r="BD905" t="s">
        <v>936</v>
      </c>
      <c r="BE905">
        <v>1983</v>
      </c>
      <c r="BF905" t="s">
        <v>18</v>
      </c>
      <c r="BG905">
        <v>21</v>
      </c>
      <c r="BH905">
        <v>3</v>
      </c>
      <c r="BI905">
        <v>7357.49</v>
      </c>
      <c r="BJ905" t="s">
        <v>11</v>
      </c>
      <c r="BK905" t="s">
        <v>11</v>
      </c>
      <c r="BL905" t="s">
        <v>23</v>
      </c>
      <c r="CB905" t="s">
        <v>2380</v>
      </c>
    </row>
    <row r="906" spans="1:80" x14ac:dyDescent="0.3">
      <c r="A906" t="s">
        <v>937</v>
      </c>
      <c r="B906">
        <v>1981</v>
      </c>
      <c r="C906" t="s">
        <v>10</v>
      </c>
      <c r="D906">
        <v>16</v>
      </c>
      <c r="E906">
        <v>1</v>
      </c>
      <c r="F906">
        <v>7358.18</v>
      </c>
      <c r="G906" t="s">
        <v>11</v>
      </c>
      <c r="H906" t="s">
        <v>12</v>
      </c>
      <c r="I906" t="s">
        <v>247</v>
      </c>
      <c r="AB906" t="s">
        <v>1466</v>
      </c>
      <c r="AC906">
        <v>36.47</v>
      </c>
      <c r="AD906">
        <v>6.21</v>
      </c>
      <c r="AE906" t="s">
        <v>2380</v>
      </c>
      <c r="AF906" t="s">
        <v>2380</v>
      </c>
      <c r="AG906" t="s">
        <v>2380</v>
      </c>
      <c r="AH906" t="s">
        <v>2381</v>
      </c>
      <c r="AI906" t="s">
        <v>2380</v>
      </c>
      <c r="BD906" t="s">
        <v>937</v>
      </c>
      <c r="BE906">
        <v>1981</v>
      </c>
      <c r="BF906" t="s">
        <v>10</v>
      </c>
      <c r="BG906">
        <v>16</v>
      </c>
      <c r="BH906">
        <v>1</v>
      </c>
      <c r="BI906">
        <v>7358.18</v>
      </c>
      <c r="BJ906" t="s">
        <v>11</v>
      </c>
      <c r="BK906" t="s">
        <v>12</v>
      </c>
      <c r="BL906" t="s">
        <v>247</v>
      </c>
      <c r="CB906" t="s">
        <v>2380</v>
      </c>
    </row>
    <row r="907" spans="1:80" x14ac:dyDescent="0.3">
      <c r="A907" t="s">
        <v>938</v>
      </c>
      <c r="B907">
        <v>1965</v>
      </c>
      <c r="C907" t="s">
        <v>30</v>
      </c>
      <c r="D907">
        <v>9</v>
      </c>
      <c r="E907">
        <v>0</v>
      </c>
      <c r="F907">
        <v>7362.31</v>
      </c>
      <c r="G907" t="s">
        <v>12</v>
      </c>
      <c r="H907" t="s">
        <v>12</v>
      </c>
      <c r="I907" t="s">
        <v>13</v>
      </c>
      <c r="AB907" t="s">
        <v>1465</v>
      </c>
      <c r="AC907">
        <v>49.64</v>
      </c>
      <c r="AD907">
        <v>4.76</v>
      </c>
      <c r="AE907" t="s">
        <v>2380</v>
      </c>
      <c r="AF907" t="s">
        <v>2380</v>
      </c>
      <c r="AG907" t="s">
        <v>2383</v>
      </c>
      <c r="AH907">
        <v>1</v>
      </c>
      <c r="AI907" t="s">
        <v>2380</v>
      </c>
      <c r="BD907" t="s">
        <v>938</v>
      </c>
      <c r="BE907">
        <v>1965</v>
      </c>
      <c r="BF907" t="s">
        <v>30</v>
      </c>
      <c r="BG907">
        <v>9</v>
      </c>
      <c r="BH907">
        <v>0</v>
      </c>
      <c r="BI907">
        <v>7362.31</v>
      </c>
      <c r="BJ907" t="s">
        <v>12</v>
      </c>
      <c r="BK907" t="s">
        <v>12</v>
      </c>
      <c r="BL907" t="s">
        <v>13</v>
      </c>
      <c r="CB907" t="s">
        <v>2380</v>
      </c>
    </row>
    <row r="908" spans="1:80" x14ac:dyDescent="0.3">
      <c r="A908" t="s">
        <v>939</v>
      </c>
      <c r="B908">
        <v>1981</v>
      </c>
      <c r="C908" t="s">
        <v>15</v>
      </c>
      <c r="D908">
        <v>24</v>
      </c>
      <c r="E908">
        <v>2</v>
      </c>
      <c r="F908">
        <v>7371.77</v>
      </c>
      <c r="G908" t="s">
        <v>11</v>
      </c>
      <c r="H908" t="s">
        <v>16</v>
      </c>
      <c r="I908" t="s">
        <v>42</v>
      </c>
      <c r="AB908" t="s">
        <v>1464</v>
      </c>
      <c r="AC908">
        <v>36.799999999999997</v>
      </c>
      <c r="AD908">
        <v>5.73</v>
      </c>
      <c r="AE908" t="s">
        <v>2382</v>
      </c>
      <c r="AF908" t="s">
        <v>2380</v>
      </c>
      <c r="AG908" t="s">
        <v>2383</v>
      </c>
      <c r="AH908">
        <v>1</v>
      </c>
      <c r="AI908" t="s">
        <v>2380</v>
      </c>
      <c r="BD908" t="s">
        <v>939</v>
      </c>
      <c r="BE908">
        <v>1981</v>
      </c>
      <c r="BF908" t="s">
        <v>15</v>
      </c>
      <c r="BG908">
        <v>24</v>
      </c>
      <c r="BH908">
        <v>2</v>
      </c>
      <c r="BI908">
        <v>7371.77</v>
      </c>
      <c r="BJ908" t="s">
        <v>11</v>
      </c>
      <c r="BK908" t="s">
        <v>16</v>
      </c>
      <c r="BL908" t="s">
        <v>42</v>
      </c>
      <c r="CB908" t="s">
        <v>2380</v>
      </c>
    </row>
    <row r="909" spans="1:80" x14ac:dyDescent="0.3">
      <c r="A909" t="s">
        <v>940</v>
      </c>
      <c r="B909">
        <v>1993</v>
      </c>
      <c r="C909" t="s">
        <v>10</v>
      </c>
      <c r="D909">
        <v>22</v>
      </c>
      <c r="E909">
        <v>0</v>
      </c>
      <c r="F909">
        <v>7388.85</v>
      </c>
      <c r="G909" t="s">
        <v>11</v>
      </c>
      <c r="H909" t="s">
        <v>11</v>
      </c>
      <c r="I909" t="s">
        <v>535</v>
      </c>
      <c r="AB909" t="s">
        <v>1463</v>
      </c>
      <c r="AC909">
        <v>33.880000000000003</v>
      </c>
      <c r="AD909">
        <v>10.78</v>
      </c>
      <c r="AE909" t="s">
        <v>2382</v>
      </c>
      <c r="AF909" t="s">
        <v>2380</v>
      </c>
      <c r="AG909" t="s">
        <v>2380</v>
      </c>
      <c r="AH909" t="s">
        <v>2381</v>
      </c>
      <c r="AI909" t="s">
        <v>2380</v>
      </c>
      <c r="BD909" t="s">
        <v>940</v>
      </c>
      <c r="BE909">
        <v>1993</v>
      </c>
      <c r="BF909" t="s">
        <v>10</v>
      </c>
      <c r="BG909">
        <v>22</v>
      </c>
      <c r="BH909">
        <v>0</v>
      </c>
      <c r="BI909">
        <v>7388.85</v>
      </c>
      <c r="BJ909" t="s">
        <v>11</v>
      </c>
      <c r="BK909" t="s">
        <v>11</v>
      </c>
      <c r="BL909" t="s">
        <v>535</v>
      </c>
      <c r="CB909" t="s">
        <v>2380</v>
      </c>
    </row>
    <row r="910" spans="1:80" x14ac:dyDescent="0.3">
      <c r="A910" t="s">
        <v>941</v>
      </c>
      <c r="B910">
        <v>1965</v>
      </c>
      <c r="C910" t="s">
        <v>30</v>
      </c>
      <c r="D910">
        <v>5</v>
      </c>
      <c r="E910">
        <v>0</v>
      </c>
      <c r="F910">
        <v>7403.98</v>
      </c>
      <c r="G910" t="s">
        <v>12</v>
      </c>
      <c r="H910" t="s">
        <v>11</v>
      </c>
      <c r="I910" t="s">
        <v>13</v>
      </c>
      <c r="AB910" t="s">
        <v>1462</v>
      </c>
      <c r="AC910">
        <v>32.01</v>
      </c>
      <c r="AD910">
        <v>5.08</v>
      </c>
      <c r="AE910" t="s">
        <v>2382</v>
      </c>
      <c r="AF910" t="s">
        <v>2380</v>
      </c>
      <c r="AG910" t="s">
        <v>2380</v>
      </c>
      <c r="AH910">
        <v>1</v>
      </c>
      <c r="AI910" t="s">
        <v>2380</v>
      </c>
      <c r="BD910" t="s">
        <v>941</v>
      </c>
      <c r="BE910">
        <v>1965</v>
      </c>
      <c r="BF910" t="s">
        <v>30</v>
      </c>
      <c r="BG910">
        <v>5</v>
      </c>
      <c r="BH910">
        <v>0</v>
      </c>
      <c r="BI910">
        <v>7403.98</v>
      </c>
      <c r="BJ910" t="s">
        <v>12</v>
      </c>
      <c r="BK910" t="s">
        <v>11</v>
      </c>
      <c r="BL910" t="s">
        <v>13</v>
      </c>
      <c r="CB910" t="s">
        <v>2380</v>
      </c>
    </row>
    <row r="911" spans="1:80" x14ac:dyDescent="0.3">
      <c r="A911" t="s">
        <v>942</v>
      </c>
      <c r="B911">
        <v>1983</v>
      </c>
      <c r="C911" t="s">
        <v>20</v>
      </c>
      <c r="D911">
        <v>19</v>
      </c>
      <c r="E911">
        <v>3</v>
      </c>
      <c r="F911">
        <v>7418.52</v>
      </c>
      <c r="G911" t="s">
        <v>11</v>
      </c>
      <c r="H911" t="s">
        <v>11</v>
      </c>
      <c r="I911" t="s">
        <v>42</v>
      </c>
      <c r="AB911" t="s">
        <v>1461</v>
      </c>
      <c r="AC911">
        <v>33.630000000000003</v>
      </c>
      <c r="AD911">
        <v>11.39</v>
      </c>
      <c r="AE911" t="s">
        <v>2380</v>
      </c>
      <c r="AF911" t="s">
        <v>2380</v>
      </c>
      <c r="AG911" t="s">
        <v>2380</v>
      </c>
      <c r="AH911" t="s">
        <v>2381</v>
      </c>
      <c r="AI911" t="s">
        <v>2380</v>
      </c>
      <c r="BD911" t="s">
        <v>942</v>
      </c>
      <c r="BE911">
        <v>1983</v>
      </c>
      <c r="BF911" t="s">
        <v>20</v>
      </c>
      <c r="BG911">
        <v>19</v>
      </c>
      <c r="BH911">
        <v>3</v>
      </c>
      <c r="BI911">
        <v>7418.52</v>
      </c>
      <c r="BJ911" t="s">
        <v>11</v>
      </c>
      <c r="BK911" t="s">
        <v>11</v>
      </c>
      <c r="BL911" t="s">
        <v>42</v>
      </c>
      <c r="CB911" t="s">
        <v>2380</v>
      </c>
    </row>
    <row r="912" spans="1:80" x14ac:dyDescent="0.3">
      <c r="A912" t="s">
        <v>943</v>
      </c>
      <c r="B912">
        <v>1978</v>
      </c>
      <c r="C912" t="s">
        <v>15</v>
      </c>
      <c r="D912">
        <v>12</v>
      </c>
      <c r="E912">
        <v>0</v>
      </c>
      <c r="F912">
        <v>7419.48</v>
      </c>
      <c r="G912" t="s">
        <v>11</v>
      </c>
      <c r="H912" t="s">
        <v>11</v>
      </c>
      <c r="I912" t="s">
        <v>23</v>
      </c>
      <c r="AB912" t="s">
        <v>1460</v>
      </c>
      <c r="AC912">
        <v>34.865000000000002</v>
      </c>
      <c r="AD912">
        <v>5.35</v>
      </c>
      <c r="AE912" t="s">
        <v>2382</v>
      </c>
      <c r="AF912" t="s">
        <v>2380</v>
      </c>
      <c r="AG912" t="s">
        <v>2380</v>
      </c>
      <c r="AH912">
        <v>1</v>
      </c>
      <c r="AI912" t="s">
        <v>2380</v>
      </c>
      <c r="BD912" t="s">
        <v>943</v>
      </c>
      <c r="BE912">
        <v>1978</v>
      </c>
      <c r="BF912" t="s">
        <v>15</v>
      </c>
      <c r="BG912">
        <v>12</v>
      </c>
      <c r="BH912">
        <v>0</v>
      </c>
      <c r="BI912">
        <v>7419.48</v>
      </c>
      <c r="BJ912" t="s">
        <v>11</v>
      </c>
      <c r="BK912" t="s">
        <v>11</v>
      </c>
      <c r="BL912" t="s">
        <v>23</v>
      </c>
      <c r="CB912" t="s">
        <v>2380</v>
      </c>
    </row>
    <row r="913" spans="1:80" x14ac:dyDescent="0.3">
      <c r="A913" t="s">
        <v>944</v>
      </c>
      <c r="B913">
        <v>1978</v>
      </c>
      <c r="C913" t="s">
        <v>30</v>
      </c>
      <c r="D913">
        <v>2</v>
      </c>
      <c r="E913">
        <v>0</v>
      </c>
      <c r="F913">
        <v>7421.19</v>
      </c>
      <c r="G913" t="s">
        <v>11</v>
      </c>
      <c r="H913" t="s">
        <v>12</v>
      </c>
      <c r="I913" t="s">
        <v>23</v>
      </c>
      <c r="AB913" t="s">
        <v>1459</v>
      </c>
      <c r="AC913">
        <v>43.11</v>
      </c>
      <c r="AD913">
        <v>5.6</v>
      </c>
      <c r="AE913" t="s">
        <v>2380</v>
      </c>
      <c r="AF913" t="s">
        <v>2380</v>
      </c>
      <c r="AG913" t="s">
        <v>2380</v>
      </c>
      <c r="AH913" t="s">
        <v>2381</v>
      </c>
      <c r="AI913" t="s">
        <v>2380</v>
      </c>
      <c r="BD913" t="s">
        <v>944</v>
      </c>
      <c r="BE913">
        <v>1978</v>
      </c>
      <c r="BF913" t="s">
        <v>30</v>
      </c>
      <c r="BG913">
        <v>2</v>
      </c>
      <c r="BH913">
        <v>0</v>
      </c>
      <c r="BI913">
        <v>7421.19</v>
      </c>
      <c r="BJ913" t="s">
        <v>11</v>
      </c>
      <c r="BK913" t="s">
        <v>12</v>
      </c>
      <c r="BL913" t="s">
        <v>23</v>
      </c>
      <c r="CB913" t="s">
        <v>2380</v>
      </c>
    </row>
    <row r="914" spans="1:80" x14ac:dyDescent="0.3">
      <c r="A914" t="s">
        <v>945</v>
      </c>
      <c r="B914">
        <v>1977</v>
      </c>
      <c r="C914" t="s">
        <v>35</v>
      </c>
      <c r="D914">
        <v>25</v>
      </c>
      <c r="E914">
        <v>1</v>
      </c>
      <c r="F914">
        <v>7441.05</v>
      </c>
      <c r="G914" t="s">
        <v>12</v>
      </c>
      <c r="H914" t="s">
        <v>11</v>
      </c>
      <c r="I914" t="s">
        <v>42</v>
      </c>
      <c r="AB914" t="s">
        <v>1458</v>
      </c>
      <c r="AC914">
        <v>30.305</v>
      </c>
      <c r="AD914">
        <v>4.2699999999999996</v>
      </c>
      <c r="AE914" t="s">
        <v>2382</v>
      </c>
      <c r="AF914" t="s">
        <v>2380</v>
      </c>
      <c r="AG914" t="s">
        <v>2380</v>
      </c>
      <c r="AH914">
        <v>1</v>
      </c>
      <c r="AI914" t="s">
        <v>2380</v>
      </c>
      <c r="BD914" t="s">
        <v>945</v>
      </c>
      <c r="BE914">
        <v>1977</v>
      </c>
      <c r="BF914" t="s">
        <v>35</v>
      </c>
      <c r="BG914">
        <v>25</v>
      </c>
      <c r="BH914">
        <v>1</v>
      </c>
      <c r="BI914">
        <v>7441.05</v>
      </c>
      <c r="BJ914" t="s">
        <v>12</v>
      </c>
      <c r="BK914" t="s">
        <v>11</v>
      </c>
      <c r="BL914" t="s">
        <v>42</v>
      </c>
      <c r="CB914" t="s">
        <v>2380</v>
      </c>
    </row>
    <row r="915" spans="1:80" x14ac:dyDescent="0.3">
      <c r="A915" t="s">
        <v>946</v>
      </c>
      <c r="B915">
        <v>1979</v>
      </c>
      <c r="C915" t="s">
        <v>20</v>
      </c>
      <c r="D915">
        <v>1</v>
      </c>
      <c r="E915">
        <v>2</v>
      </c>
      <c r="F915">
        <v>7441.5</v>
      </c>
      <c r="G915" t="s">
        <v>12</v>
      </c>
      <c r="H915" t="s">
        <v>11</v>
      </c>
      <c r="I915" t="s">
        <v>42</v>
      </c>
      <c r="AB915" t="s">
        <v>1457</v>
      </c>
      <c r="AC915">
        <v>25.175000000000001</v>
      </c>
      <c r="AD915">
        <v>5.57</v>
      </c>
      <c r="AE915" t="s">
        <v>2382</v>
      </c>
      <c r="AF915" t="s">
        <v>2380</v>
      </c>
      <c r="AG915" t="s">
        <v>2380</v>
      </c>
      <c r="AH915">
        <v>1</v>
      </c>
      <c r="AI915" t="s">
        <v>2380</v>
      </c>
      <c r="BD915" t="s">
        <v>946</v>
      </c>
      <c r="BE915">
        <v>1979</v>
      </c>
      <c r="BF915" t="s">
        <v>20</v>
      </c>
      <c r="BG915">
        <v>1</v>
      </c>
      <c r="BH915">
        <v>2</v>
      </c>
      <c r="BI915">
        <v>7441.5</v>
      </c>
      <c r="BJ915" t="s">
        <v>12</v>
      </c>
      <c r="BK915" t="s">
        <v>11</v>
      </c>
      <c r="BL915" t="s">
        <v>42</v>
      </c>
      <c r="CB915" t="s">
        <v>2380</v>
      </c>
    </row>
    <row r="916" spans="1:80" x14ac:dyDescent="0.3">
      <c r="A916" t="s">
        <v>947</v>
      </c>
      <c r="B916">
        <v>1980</v>
      </c>
      <c r="C916" t="s">
        <v>10</v>
      </c>
      <c r="D916">
        <v>7</v>
      </c>
      <c r="E916">
        <v>1</v>
      </c>
      <c r="F916">
        <v>7443.64</v>
      </c>
      <c r="G916" t="s">
        <v>11</v>
      </c>
      <c r="H916" t="s">
        <v>12</v>
      </c>
      <c r="I916" t="s">
        <v>23</v>
      </c>
      <c r="AB916" t="s">
        <v>1456</v>
      </c>
      <c r="AC916">
        <v>26.8</v>
      </c>
      <c r="AD916">
        <v>5.68</v>
      </c>
      <c r="AE916" t="s">
        <v>2382</v>
      </c>
      <c r="AF916" t="s">
        <v>2380</v>
      </c>
      <c r="AG916" t="s">
        <v>2380</v>
      </c>
      <c r="AH916">
        <v>1</v>
      </c>
      <c r="AI916" t="s">
        <v>2380</v>
      </c>
      <c r="BD916" t="s">
        <v>947</v>
      </c>
      <c r="BE916">
        <v>1980</v>
      </c>
      <c r="BF916" t="s">
        <v>10</v>
      </c>
      <c r="BG916">
        <v>7</v>
      </c>
      <c r="BH916">
        <v>1</v>
      </c>
      <c r="BI916">
        <v>7443.64</v>
      </c>
      <c r="BJ916" t="s">
        <v>11</v>
      </c>
      <c r="BK916" t="s">
        <v>12</v>
      </c>
      <c r="BL916" t="s">
        <v>23</v>
      </c>
      <c r="CB916" t="s">
        <v>2380</v>
      </c>
    </row>
    <row r="917" spans="1:80" x14ac:dyDescent="0.3">
      <c r="A917" t="s">
        <v>948</v>
      </c>
      <c r="B917">
        <v>1977</v>
      </c>
      <c r="C917" t="s">
        <v>20</v>
      </c>
      <c r="D917">
        <v>25</v>
      </c>
      <c r="E917">
        <v>1</v>
      </c>
      <c r="F917">
        <v>7445.92</v>
      </c>
      <c r="G917" t="s">
        <v>12</v>
      </c>
      <c r="H917" t="s">
        <v>16</v>
      </c>
      <c r="I917" t="s">
        <v>42</v>
      </c>
      <c r="AB917" t="s">
        <v>1455</v>
      </c>
      <c r="AC917">
        <v>21.78</v>
      </c>
      <c r="AD917">
        <v>5.3</v>
      </c>
      <c r="AE917" t="s">
        <v>2380</v>
      </c>
      <c r="AF917" t="s">
        <v>2382</v>
      </c>
      <c r="AG917" t="s">
        <v>2380</v>
      </c>
      <c r="AH917">
        <v>1</v>
      </c>
      <c r="AI917" t="s">
        <v>2380</v>
      </c>
      <c r="BD917" t="s">
        <v>948</v>
      </c>
      <c r="BE917">
        <v>1977</v>
      </c>
      <c r="BF917" t="s">
        <v>20</v>
      </c>
      <c r="BG917">
        <v>25</v>
      </c>
      <c r="BH917">
        <v>1</v>
      </c>
      <c r="BI917">
        <v>7445.92</v>
      </c>
      <c r="BJ917" t="s">
        <v>12</v>
      </c>
      <c r="BK917" t="s">
        <v>16</v>
      </c>
      <c r="BL917" t="s">
        <v>42</v>
      </c>
      <c r="CB917" t="s">
        <v>2380</v>
      </c>
    </row>
    <row r="918" spans="1:80" x14ac:dyDescent="0.3">
      <c r="A918" t="s">
        <v>949</v>
      </c>
      <c r="B918">
        <v>1977</v>
      </c>
      <c r="C918" t="s">
        <v>20</v>
      </c>
      <c r="D918">
        <v>30</v>
      </c>
      <c r="E918">
        <v>0</v>
      </c>
      <c r="F918">
        <v>7448.4</v>
      </c>
      <c r="G918" t="s">
        <v>12</v>
      </c>
      <c r="H918" t="s">
        <v>12</v>
      </c>
      <c r="I918" t="s">
        <v>356</v>
      </c>
      <c r="AB918" t="s">
        <v>1454</v>
      </c>
      <c r="AC918">
        <v>30.14</v>
      </c>
      <c r="AD918">
        <v>9.4499999999999993</v>
      </c>
      <c r="AE918" t="s">
        <v>2382</v>
      </c>
      <c r="AF918" t="s">
        <v>2380</v>
      </c>
      <c r="AG918" t="s">
        <v>2380</v>
      </c>
      <c r="AH918" t="s">
        <v>2381</v>
      </c>
      <c r="AI918" t="s">
        <v>2380</v>
      </c>
      <c r="BD918" t="s">
        <v>949</v>
      </c>
      <c r="BE918">
        <v>1977</v>
      </c>
      <c r="BF918" t="s">
        <v>20</v>
      </c>
      <c r="BG918">
        <v>30</v>
      </c>
      <c r="BH918">
        <v>0</v>
      </c>
      <c r="BI918">
        <v>7448.4</v>
      </c>
      <c r="BJ918" t="s">
        <v>12</v>
      </c>
      <c r="BK918" t="s">
        <v>12</v>
      </c>
      <c r="BL918" t="s">
        <v>356</v>
      </c>
      <c r="CB918" t="s">
        <v>2380</v>
      </c>
    </row>
    <row r="919" spans="1:80" x14ac:dyDescent="0.3">
      <c r="A919" t="s">
        <v>950</v>
      </c>
      <c r="B919">
        <v>2001</v>
      </c>
      <c r="C919" t="s">
        <v>18</v>
      </c>
      <c r="D919">
        <v>1</v>
      </c>
      <c r="E919">
        <v>0</v>
      </c>
      <c r="F919">
        <v>7450.36</v>
      </c>
      <c r="G919" t="s">
        <v>11</v>
      </c>
      <c r="H919" t="s">
        <v>11</v>
      </c>
      <c r="I919" t="s">
        <v>23</v>
      </c>
      <c r="AB919" t="s">
        <v>1453</v>
      </c>
      <c r="AC919">
        <v>29.7</v>
      </c>
      <c r="AD919">
        <v>6.79</v>
      </c>
      <c r="AE919" t="s">
        <v>2382</v>
      </c>
      <c r="AF919" t="s">
        <v>2380</v>
      </c>
      <c r="AG919" t="s">
        <v>2380</v>
      </c>
      <c r="AH919" t="s">
        <v>2381</v>
      </c>
      <c r="AI919" t="s">
        <v>2380</v>
      </c>
      <c r="BD919" t="s">
        <v>950</v>
      </c>
      <c r="BE919">
        <v>2001</v>
      </c>
      <c r="BF919" t="s">
        <v>18</v>
      </c>
      <c r="BG919">
        <v>1</v>
      </c>
      <c r="BH919">
        <v>0</v>
      </c>
      <c r="BI919">
        <v>7450.36</v>
      </c>
      <c r="BJ919" t="s">
        <v>11</v>
      </c>
      <c r="BK919" t="s">
        <v>11</v>
      </c>
      <c r="BL919" t="s">
        <v>23</v>
      </c>
      <c r="CB919" t="s">
        <v>2380</v>
      </c>
    </row>
    <row r="920" spans="1:80" x14ac:dyDescent="0.3">
      <c r="A920" t="s">
        <v>951</v>
      </c>
      <c r="B920">
        <v>1967</v>
      </c>
      <c r="C920" t="s">
        <v>35</v>
      </c>
      <c r="D920">
        <v>4</v>
      </c>
      <c r="E920">
        <v>0</v>
      </c>
      <c r="F920">
        <v>7463.51</v>
      </c>
      <c r="G920" t="s">
        <v>12</v>
      </c>
      <c r="H920" t="s">
        <v>12</v>
      </c>
      <c r="I920" t="s">
        <v>13</v>
      </c>
      <c r="AB920" t="s">
        <v>1452</v>
      </c>
      <c r="AC920">
        <v>32.395000000000003</v>
      </c>
      <c r="AD920">
        <v>11.1</v>
      </c>
      <c r="AE920" t="s">
        <v>2382</v>
      </c>
      <c r="AF920" t="s">
        <v>2380</v>
      </c>
      <c r="AG920" t="s">
        <v>2380</v>
      </c>
      <c r="AH920" t="s">
        <v>2381</v>
      </c>
      <c r="AI920" t="s">
        <v>2380</v>
      </c>
      <c r="BD920" t="s">
        <v>951</v>
      </c>
      <c r="BE920">
        <v>1967</v>
      </c>
      <c r="BF920" t="s">
        <v>35</v>
      </c>
      <c r="BG920">
        <v>4</v>
      </c>
      <c r="BH920">
        <v>0</v>
      </c>
      <c r="BI920">
        <v>7463.51</v>
      </c>
      <c r="BJ920" t="s">
        <v>12</v>
      </c>
      <c r="BK920" t="s">
        <v>12</v>
      </c>
      <c r="BL920" t="s">
        <v>13</v>
      </c>
      <c r="CB920" t="s">
        <v>2380</v>
      </c>
    </row>
    <row r="921" spans="1:80" x14ac:dyDescent="0.3">
      <c r="A921" t="s">
        <v>952</v>
      </c>
      <c r="B921">
        <v>1996</v>
      </c>
      <c r="C921" t="s">
        <v>18</v>
      </c>
      <c r="D921">
        <v>14</v>
      </c>
      <c r="E921">
        <v>0</v>
      </c>
      <c r="F921">
        <v>7487.38</v>
      </c>
      <c r="G921" t="s">
        <v>11</v>
      </c>
      <c r="H921" t="s">
        <v>12</v>
      </c>
      <c r="I921" t="s">
        <v>23</v>
      </c>
      <c r="AB921" t="s">
        <v>1451</v>
      </c>
      <c r="AC921">
        <v>36.64</v>
      </c>
      <c r="AD921">
        <v>7.26</v>
      </c>
      <c r="AE921" t="s">
        <v>2380</v>
      </c>
      <c r="AF921" t="s">
        <v>2380</v>
      </c>
      <c r="AG921" t="s">
        <v>2380</v>
      </c>
      <c r="AH921" t="s">
        <v>2381</v>
      </c>
      <c r="AI921" t="s">
        <v>2380</v>
      </c>
      <c r="BD921" t="s">
        <v>952</v>
      </c>
      <c r="BE921">
        <v>1996</v>
      </c>
      <c r="BF921" t="s">
        <v>18</v>
      </c>
      <c r="BG921">
        <v>14</v>
      </c>
      <c r="BH921">
        <v>0</v>
      </c>
      <c r="BI921">
        <v>7487.38</v>
      </c>
      <c r="BJ921" t="s">
        <v>11</v>
      </c>
      <c r="BK921" t="s">
        <v>12</v>
      </c>
      <c r="BL921" t="s">
        <v>23</v>
      </c>
      <c r="CB921" t="s">
        <v>2380</v>
      </c>
    </row>
    <row r="922" spans="1:80" x14ac:dyDescent="0.3">
      <c r="A922" t="s">
        <v>953</v>
      </c>
      <c r="B922">
        <v>1988</v>
      </c>
      <c r="C922" t="s">
        <v>30</v>
      </c>
      <c r="D922">
        <v>15</v>
      </c>
      <c r="E922">
        <v>3</v>
      </c>
      <c r="F922">
        <v>7494.63</v>
      </c>
      <c r="G922" t="s">
        <v>11</v>
      </c>
      <c r="H922" t="s">
        <v>12</v>
      </c>
      <c r="I922" t="s">
        <v>200</v>
      </c>
      <c r="AB922" t="s">
        <v>1450</v>
      </c>
      <c r="AC922">
        <v>39.049999999999997</v>
      </c>
      <c r="AD922">
        <v>5.27</v>
      </c>
      <c r="AE922" t="s">
        <v>2382</v>
      </c>
      <c r="AF922" t="s">
        <v>2380</v>
      </c>
      <c r="AG922" t="s">
        <v>2380</v>
      </c>
      <c r="AH922">
        <v>1</v>
      </c>
      <c r="AI922" t="s">
        <v>2380</v>
      </c>
      <c r="BD922" t="s">
        <v>953</v>
      </c>
      <c r="BE922">
        <v>1988</v>
      </c>
      <c r="BF922" t="s">
        <v>30</v>
      </c>
      <c r="BG922">
        <v>15</v>
      </c>
      <c r="BH922">
        <v>3</v>
      </c>
      <c r="BI922">
        <v>7494.63</v>
      </c>
      <c r="BJ922" t="s">
        <v>11</v>
      </c>
      <c r="BK922" t="s">
        <v>12</v>
      </c>
      <c r="BL922" t="s">
        <v>200</v>
      </c>
      <c r="CB922" t="s">
        <v>2380</v>
      </c>
    </row>
    <row r="923" spans="1:80" x14ac:dyDescent="0.3">
      <c r="A923" t="s">
        <v>954</v>
      </c>
      <c r="B923">
        <v>1997</v>
      </c>
      <c r="C923" t="s">
        <v>37</v>
      </c>
      <c r="D923">
        <v>28</v>
      </c>
      <c r="E923">
        <v>0</v>
      </c>
      <c r="F923">
        <v>7504.3</v>
      </c>
      <c r="G923" t="s">
        <v>11</v>
      </c>
      <c r="H923" t="s">
        <v>16</v>
      </c>
      <c r="I923" t="s">
        <v>23</v>
      </c>
      <c r="AB923" t="s">
        <v>1449</v>
      </c>
      <c r="AC923">
        <v>33.1</v>
      </c>
      <c r="AD923">
        <v>5.46</v>
      </c>
      <c r="AE923" t="s">
        <v>2382</v>
      </c>
      <c r="AF923" t="s">
        <v>2380</v>
      </c>
      <c r="AG923" t="s">
        <v>2380</v>
      </c>
      <c r="AH923">
        <v>1</v>
      </c>
      <c r="AI923" t="s">
        <v>2380</v>
      </c>
      <c r="BD923" t="s">
        <v>954</v>
      </c>
      <c r="BE923">
        <v>1997</v>
      </c>
      <c r="BF923" t="s">
        <v>37</v>
      </c>
      <c r="BG923">
        <v>28</v>
      </c>
      <c r="BH923">
        <v>0</v>
      </c>
      <c r="BI923">
        <v>7504.3</v>
      </c>
      <c r="BJ923" t="s">
        <v>11</v>
      </c>
      <c r="BK923" t="s">
        <v>16</v>
      </c>
      <c r="BL923" t="s">
        <v>23</v>
      </c>
      <c r="CB923" t="s">
        <v>2380</v>
      </c>
    </row>
    <row r="924" spans="1:80" x14ac:dyDescent="0.3">
      <c r="A924" t="s">
        <v>955</v>
      </c>
      <c r="B924">
        <v>1983</v>
      </c>
      <c r="C924" t="s">
        <v>10</v>
      </c>
      <c r="D924">
        <v>10</v>
      </c>
      <c r="E924">
        <v>4</v>
      </c>
      <c r="F924">
        <v>7512.27</v>
      </c>
      <c r="G924" t="s">
        <v>12</v>
      </c>
      <c r="H924" t="s">
        <v>11</v>
      </c>
      <c r="I924" t="s">
        <v>42</v>
      </c>
      <c r="AB924" t="s">
        <v>1448</v>
      </c>
      <c r="AC924">
        <v>31.824999999999999</v>
      </c>
      <c r="AD924">
        <v>8.1300000000000008</v>
      </c>
      <c r="AE924" t="s">
        <v>2380</v>
      </c>
      <c r="AF924" t="s">
        <v>2380</v>
      </c>
      <c r="AG924" t="s">
        <v>2380</v>
      </c>
      <c r="AH924" t="s">
        <v>2381</v>
      </c>
      <c r="AI924" t="s">
        <v>2380</v>
      </c>
      <c r="BD924" t="s">
        <v>955</v>
      </c>
      <c r="BE924">
        <v>1983</v>
      </c>
      <c r="BF924" t="s">
        <v>10</v>
      </c>
      <c r="BG924">
        <v>10</v>
      </c>
      <c r="BH924">
        <v>4</v>
      </c>
      <c r="BI924">
        <v>7512.27</v>
      </c>
      <c r="BJ924" t="s">
        <v>12</v>
      </c>
      <c r="BK924" t="s">
        <v>11</v>
      </c>
      <c r="BL924" t="s">
        <v>42</v>
      </c>
      <c r="CB924" t="s">
        <v>2380</v>
      </c>
    </row>
    <row r="925" spans="1:80" x14ac:dyDescent="0.3">
      <c r="A925" t="s">
        <v>956</v>
      </c>
      <c r="B925">
        <v>1978</v>
      </c>
      <c r="C925" t="s">
        <v>37</v>
      </c>
      <c r="D925">
        <v>18</v>
      </c>
      <c r="E925">
        <v>1</v>
      </c>
      <c r="F925">
        <v>7518.03</v>
      </c>
      <c r="G925" t="s">
        <v>11</v>
      </c>
      <c r="H925" t="s">
        <v>12</v>
      </c>
      <c r="I925" t="s">
        <v>23</v>
      </c>
      <c r="AB925" t="s">
        <v>1447</v>
      </c>
      <c r="AC925">
        <v>29</v>
      </c>
      <c r="AD925">
        <v>4.25</v>
      </c>
      <c r="AE925" t="s">
        <v>2382</v>
      </c>
      <c r="AF925" t="s">
        <v>2380</v>
      </c>
      <c r="AG925" t="s">
        <v>2380</v>
      </c>
      <c r="AH925">
        <v>1</v>
      </c>
      <c r="AI925" t="s">
        <v>2380</v>
      </c>
      <c r="BD925" t="s">
        <v>956</v>
      </c>
      <c r="BE925">
        <v>1978</v>
      </c>
      <c r="BF925" t="s">
        <v>37</v>
      </c>
      <c r="BG925">
        <v>18</v>
      </c>
      <c r="BH925">
        <v>1</v>
      </c>
      <c r="BI925">
        <v>7518.03</v>
      </c>
      <c r="BJ925" t="s">
        <v>11</v>
      </c>
      <c r="BK925" t="s">
        <v>12</v>
      </c>
      <c r="BL925" t="s">
        <v>23</v>
      </c>
      <c r="CB925" t="s">
        <v>2380</v>
      </c>
    </row>
    <row r="926" spans="1:80" x14ac:dyDescent="0.3">
      <c r="A926" t="s">
        <v>957</v>
      </c>
      <c r="B926">
        <v>1976</v>
      </c>
      <c r="C926" t="s">
        <v>37</v>
      </c>
      <c r="D926">
        <v>10</v>
      </c>
      <c r="E926">
        <v>0</v>
      </c>
      <c r="F926">
        <v>7526.71</v>
      </c>
      <c r="G926" t="s">
        <v>12</v>
      </c>
      <c r="H926" t="s">
        <v>16</v>
      </c>
      <c r="I926" t="s">
        <v>23</v>
      </c>
      <c r="AB926" t="s">
        <v>1446</v>
      </c>
      <c r="AC926">
        <v>30.495000000000001</v>
      </c>
      <c r="AD926">
        <v>8.68</v>
      </c>
      <c r="AE926" t="s">
        <v>2380</v>
      </c>
      <c r="AF926" t="s">
        <v>2380</v>
      </c>
      <c r="AG926" t="s">
        <v>2380</v>
      </c>
      <c r="AH926" t="s">
        <v>2381</v>
      </c>
      <c r="AI926" t="s">
        <v>2380</v>
      </c>
      <c r="BD926" t="s">
        <v>957</v>
      </c>
      <c r="BE926">
        <v>1976</v>
      </c>
      <c r="BF926" t="s">
        <v>37</v>
      </c>
      <c r="BG926">
        <v>10</v>
      </c>
      <c r="BH926">
        <v>0</v>
      </c>
      <c r="BI926">
        <v>7526.71</v>
      </c>
      <c r="BJ926" t="s">
        <v>12</v>
      </c>
      <c r="BK926" t="s">
        <v>16</v>
      </c>
      <c r="BL926" t="s">
        <v>23</v>
      </c>
      <c r="CB926" t="s">
        <v>2380</v>
      </c>
    </row>
    <row r="927" spans="1:80" x14ac:dyDescent="0.3">
      <c r="A927" t="s">
        <v>958</v>
      </c>
      <c r="B927">
        <v>1978</v>
      </c>
      <c r="C927" t="s">
        <v>30</v>
      </c>
      <c r="D927">
        <v>14</v>
      </c>
      <c r="E927">
        <v>2</v>
      </c>
      <c r="F927">
        <v>7531.7</v>
      </c>
      <c r="G927" t="s">
        <v>11</v>
      </c>
      <c r="H927" t="s">
        <v>16</v>
      </c>
      <c r="I927" t="s">
        <v>13</v>
      </c>
      <c r="AB927" t="s">
        <v>1445</v>
      </c>
      <c r="AC927">
        <v>25.2</v>
      </c>
      <c r="AD927">
        <v>6.25</v>
      </c>
      <c r="AE927" t="s">
        <v>2382</v>
      </c>
      <c r="AF927" t="s">
        <v>2380</v>
      </c>
      <c r="AG927" t="s">
        <v>2380</v>
      </c>
      <c r="AH927">
        <v>1</v>
      </c>
      <c r="AI927" t="s">
        <v>2380</v>
      </c>
      <c r="BD927" t="s">
        <v>958</v>
      </c>
      <c r="BE927">
        <v>1978</v>
      </c>
      <c r="BF927" t="s">
        <v>30</v>
      </c>
      <c r="BG927">
        <v>14</v>
      </c>
      <c r="BH927">
        <v>2</v>
      </c>
      <c r="BI927">
        <v>7531.7</v>
      </c>
      <c r="BJ927" t="s">
        <v>11</v>
      </c>
      <c r="BK927" t="s">
        <v>16</v>
      </c>
      <c r="BL927" t="s">
        <v>13</v>
      </c>
      <c r="CB927" t="s">
        <v>2380</v>
      </c>
    </row>
    <row r="928" spans="1:80" x14ac:dyDescent="0.3">
      <c r="A928" t="s">
        <v>959</v>
      </c>
      <c r="B928">
        <v>1984</v>
      </c>
      <c r="C928" t="s">
        <v>35</v>
      </c>
      <c r="D928">
        <v>22</v>
      </c>
      <c r="E928">
        <v>3</v>
      </c>
      <c r="F928">
        <v>7537.16</v>
      </c>
      <c r="G928" t="s">
        <v>11</v>
      </c>
      <c r="H928" t="s">
        <v>11</v>
      </c>
      <c r="I928" t="s">
        <v>23</v>
      </c>
      <c r="AB928" t="s">
        <v>1444</v>
      </c>
      <c r="AC928">
        <v>22.77</v>
      </c>
      <c r="AD928">
        <v>4.47</v>
      </c>
      <c r="AE928" t="s">
        <v>2382</v>
      </c>
      <c r="AF928" t="s">
        <v>2380</v>
      </c>
      <c r="AG928" t="s">
        <v>2380</v>
      </c>
      <c r="AH928">
        <v>1</v>
      </c>
      <c r="AI928" t="s">
        <v>2380</v>
      </c>
      <c r="BD928" t="s">
        <v>959</v>
      </c>
      <c r="BE928">
        <v>1984</v>
      </c>
      <c r="BF928" t="s">
        <v>35</v>
      </c>
      <c r="BG928">
        <v>22</v>
      </c>
      <c r="BH928">
        <v>3</v>
      </c>
      <c r="BI928">
        <v>7537.16</v>
      </c>
      <c r="BJ928" t="s">
        <v>11</v>
      </c>
      <c r="BK928" t="s">
        <v>11</v>
      </c>
      <c r="BL928" t="s">
        <v>23</v>
      </c>
      <c r="CB928" t="s">
        <v>2380</v>
      </c>
    </row>
    <row r="929" spans="1:80" x14ac:dyDescent="0.3">
      <c r="A929" t="s">
        <v>960</v>
      </c>
      <c r="B929">
        <v>1988</v>
      </c>
      <c r="C929" t="s">
        <v>30</v>
      </c>
      <c r="D929">
        <v>15</v>
      </c>
      <c r="E929">
        <v>3</v>
      </c>
      <c r="F929">
        <v>7538.52</v>
      </c>
      <c r="G929" t="s">
        <v>11</v>
      </c>
      <c r="H929" t="s">
        <v>11</v>
      </c>
      <c r="I929" t="s">
        <v>23</v>
      </c>
      <c r="AB929" t="s">
        <v>1443</v>
      </c>
      <c r="AC929">
        <v>23.18</v>
      </c>
      <c r="AD929">
        <v>8.31</v>
      </c>
      <c r="AE929" t="s">
        <v>2380</v>
      </c>
      <c r="AF929" t="s">
        <v>2380</v>
      </c>
      <c r="AG929" t="s">
        <v>2380</v>
      </c>
      <c r="AH929" t="s">
        <v>2381</v>
      </c>
      <c r="AI929" t="s">
        <v>2380</v>
      </c>
      <c r="BD929" t="s">
        <v>960</v>
      </c>
      <c r="BE929">
        <v>1988</v>
      </c>
      <c r="BF929" t="s">
        <v>30</v>
      </c>
      <c r="BG929">
        <v>15</v>
      </c>
      <c r="BH929">
        <v>3</v>
      </c>
      <c r="BI929">
        <v>7538.52</v>
      </c>
      <c r="BJ929" t="s">
        <v>11</v>
      </c>
      <c r="BK929" t="s">
        <v>11</v>
      </c>
      <c r="BL929" t="s">
        <v>23</v>
      </c>
      <c r="CB929" t="s">
        <v>2380</v>
      </c>
    </row>
    <row r="930" spans="1:80" x14ac:dyDescent="0.3">
      <c r="A930" t="s">
        <v>961</v>
      </c>
      <c r="B930">
        <v>1994</v>
      </c>
      <c r="C930" t="s">
        <v>35</v>
      </c>
      <c r="D930">
        <v>14</v>
      </c>
      <c r="E930">
        <v>0</v>
      </c>
      <c r="F930">
        <v>7567.13</v>
      </c>
      <c r="G930" t="s">
        <v>11</v>
      </c>
      <c r="H930" t="s">
        <v>11</v>
      </c>
      <c r="I930" t="s">
        <v>300</v>
      </c>
      <c r="AB930" t="s">
        <v>1442</v>
      </c>
      <c r="AC930">
        <v>35.409999999999997</v>
      </c>
      <c r="AD930">
        <v>5.68</v>
      </c>
      <c r="AE930" t="s">
        <v>2380</v>
      </c>
      <c r="AF930" t="s">
        <v>2380</v>
      </c>
      <c r="AG930" t="s">
        <v>2380</v>
      </c>
      <c r="AH930" t="s">
        <v>2381</v>
      </c>
      <c r="AI930" t="s">
        <v>2380</v>
      </c>
      <c r="BD930" t="s">
        <v>961</v>
      </c>
      <c r="BE930">
        <v>1994</v>
      </c>
      <c r="BF930" t="s">
        <v>35</v>
      </c>
      <c r="BG930">
        <v>14</v>
      </c>
      <c r="BH930">
        <v>0</v>
      </c>
      <c r="BI930">
        <v>7567.13</v>
      </c>
      <c r="BJ930" t="s">
        <v>11</v>
      </c>
      <c r="BK930" t="s">
        <v>11</v>
      </c>
      <c r="BL930" t="s">
        <v>300</v>
      </c>
      <c r="CB930" t="s">
        <v>2380</v>
      </c>
    </row>
    <row r="931" spans="1:80" x14ac:dyDescent="0.3">
      <c r="A931" t="s">
        <v>962</v>
      </c>
      <c r="B931">
        <v>1967</v>
      </c>
      <c r="C931" t="s">
        <v>10</v>
      </c>
      <c r="D931">
        <v>17</v>
      </c>
      <c r="E931">
        <v>0</v>
      </c>
      <c r="F931">
        <v>7585.62</v>
      </c>
      <c r="G931" t="s">
        <v>12</v>
      </c>
      <c r="H931" t="s">
        <v>11</v>
      </c>
      <c r="I931" t="s">
        <v>13</v>
      </c>
      <c r="AB931" t="s">
        <v>1441</v>
      </c>
      <c r="AC931">
        <v>32.11</v>
      </c>
      <c r="AD931">
        <v>4.75</v>
      </c>
      <c r="AE931" t="s">
        <v>2382</v>
      </c>
      <c r="AF931" t="s">
        <v>2380</v>
      </c>
      <c r="AG931" t="s">
        <v>2380</v>
      </c>
      <c r="AH931">
        <v>2</v>
      </c>
      <c r="AI931" t="s">
        <v>2380</v>
      </c>
      <c r="BD931" t="s">
        <v>962</v>
      </c>
      <c r="BE931">
        <v>1967</v>
      </c>
      <c r="BF931" t="s">
        <v>10</v>
      </c>
      <c r="BG931">
        <v>17</v>
      </c>
      <c r="BH931">
        <v>0</v>
      </c>
      <c r="BI931">
        <v>7585.62</v>
      </c>
      <c r="BJ931" t="s">
        <v>12</v>
      </c>
      <c r="BK931" t="s">
        <v>11</v>
      </c>
      <c r="BL931" t="s">
        <v>13</v>
      </c>
      <c r="CB931" t="s">
        <v>2380</v>
      </c>
    </row>
    <row r="932" spans="1:80" x14ac:dyDescent="0.3">
      <c r="A932" t="s">
        <v>963</v>
      </c>
      <c r="B932">
        <v>1997</v>
      </c>
      <c r="C932" t="s">
        <v>20</v>
      </c>
      <c r="D932">
        <v>30</v>
      </c>
      <c r="E932">
        <v>0</v>
      </c>
      <c r="F932">
        <v>7607.03</v>
      </c>
      <c r="G932" t="s">
        <v>11</v>
      </c>
      <c r="H932" t="s">
        <v>11</v>
      </c>
      <c r="I932" t="s">
        <v>23</v>
      </c>
      <c r="AB932" t="s">
        <v>1440</v>
      </c>
      <c r="AC932">
        <v>34.479999999999997</v>
      </c>
      <c r="AD932">
        <v>6.31</v>
      </c>
      <c r="AE932" t="s">
        <v>2380</v>
      </c>
      <c r="AF932" t="s">
        <v>2380</v>
      </c>
      <c r="AG932" t="s">
        <v>2383</v>
      </c>
      <c r="AH932">
        <v>1</v>
      </c>
      <c r="AI932" t="s">
        <v>2380</v>
      </c>
      <c r="BD932" t="s">
        <v>963</v>
      </c>
      <c r="BE932">
        <v>1997</v>
      </c>
      <c r="BF932" t="s">
        <v>20</v>
      </c>
      <c r="BG932">
        <v>30</v>
      </c>
      <c r="BH932">
        <v>0</v>
      </c>
      <c r="BI932">
        <v>7607.03</v>
      </c>
      <c r="BJ932" t="s">
        <v>11</v>
      </c>
      <c r="BK932" t="s">
        <v>11</v>
      </c>
      <c r="BL932" t="s">
        <v>23</v>
      </c>
      <c r="CB932" t="s">
        <v>2380</v>
      </c>
    </row>
    <row r="933" spans="1:80" x14ac:dyDescent="0.3">
      <c r="A933" t="s">
        <v>964</v>
      </c>
      <c r="B933">
        <v>1968</v>
      </c>
      <c r="C933" t="s">
        <v>10</v>
      </c>
      <c r="D933">
        <v>3</v>
      </c>
      <c r="E933">
        <v>0</v>
      </c>
      <c r="F933">
        <v>7609.6</v>
      </c>
      <c r="G933" t="s">
        <v>12</v>
      </c>
      <c r="H933" t="s">
        <v>11</v>
      </c>
      <c r="I933" t="s">
        <v>23</v>
      </c>
      <c r="AB933" t="s">
        <v>1439</v>
      </c>
      <c r="AC933">
        <v>34.39</v>
      </c>
      <c r="AD933">
        <v>6.28</v>
      </c>
      <c r="AE933" t="s">
        <v>2382</v>
      </c>
      <c r="AF933" t="s">
        <v>2380</v>
      </c>
      <c r="AG933" t="s">
        <v>2380</v>
      </c>
      <c r="AH933">
        <v>1</v>
      </c>
      <c r="AI933" t="s">
        <v>2380</v>
      </c>
      <c r="BD933" t="s">
        <v>964</v>
      </c>
      <c r="BE933">
        <v>1968</v>
      </c>
      <c r="BF933" t="s">
        <v>10</v>
      </c>
      <c r="BG933">
        <v>3</v>
      </c>
      <c r="BH933">
        <v>0</v>
      </c>
      <c r="BI933">
        <v>7609.6</v>
      </c>
      <c r="BJ933" t="s">
        <v>12</v>
      </c>
      <c r="BK933" t="s">
        <v>11</v>
      </c>
      <c r="BL933" t="s">
        <v>23</v>
      </c>
      <c r="CB933" t="s">
        <v>2380</v>
      </c>
    </row>
    <row r="934" spans="1:80" x14ac:dyDescent="0.3">
      <c r="A934" t="s">
        <v>965</v>
      </c>
      <c r="B934">
        <v>1996</v>
      </c>
      <c r="C934" t="s">
        <v>20</v>
      </c>
      <c r="D934">
        <v>17</v>
      </c>
      <c r="E934">
        <v>0</v>
      </c>
      <c r="F934">
        <v>7623.13</v>
      </c>
      <c r="G934" t="s">
        <v>11</v>
      </c>
      <c r="H934" t="s">
        <v>12</v>
      </c>
      <c r="I934" t="s">
        <v>42</v>
      </c>
      <c r="AB934" t="s">
        <v>1438</v>
      </c>
      <c r="AC934">
        <v>26.4</v>
      </c>
      <c r="AD934">
        <v>9.2899999999999991</v>
      </c>
      <c r="AE934" t="s">
        <v>2382</v>
      </c>
      <c r="AF934" t="s">
        <v>2380</v>
      </c>
      <c r="AG934" t="s">
        <v>2383</v>
      </c>
      <c r="AH934">
        <v>1</v>
      </c>
      <c r="AI934" t="s">
        <v>2380</v>
      </c>
      <c r="BD934" t="s">
        <v>965</v>
      </c>
      <c r="BE934">
        <v>1996</v>
      </c>
      <c r="BF934" t="s">
        <v>20</v>
      </c>
      <c r="BG934">
        <v>17</v>
      </c>
      <c r="BH934">
        <v>0</v>
      </c>
      <c r="BI934">
        <v>7623.13</v>
      </c>
      <c r="BJ934" t="s">
        <v>11</v>
      </c>
      <c r="BK934" t="s">
        <v>12</v>
      </c>
      <c r="BL934" t="s">
        <v>42</v>
      </c>
      <c r="CB934" t="s">
        <v>2380</v>
      </c>
    </row>
    <row r="935" spans="1:80" x14ac:dyDescent="0.3">
      <c r="A935" t="s">
        <v>966</v>
      </c>
      <c r="B935">
        <v>1978</v>
      </c>
      <c r="C935" t="s">
        <v>15</v>
      </c>
      <c r="D935">
        <v>28</v>
      </c>
      <c r="E935">
        <v>1</v>
      </c>
      <c r="F935">
        <v>7623.52</v>
      </c>
      <c r="G935" t="s">
        <v>11</v>
      </c>
      <c r="H935" t="s">
        <v>16</v>
      </c>
      <c r="I935" t="s">
        <v>42</v>
      </c>
      <c r="AB935" t="s">
        <v>1437</v>
      </c>
      <c r="AC935">
        <v>28.1</v>
      </c>
      <c r="AD935">
        <v>5.79</v>
      </c>
      <c r="AE935" t="s">
        <v>2382</v>
      </c>
      <c r="AF935" t="s">
        <v>2380</v>
      </c>
      <c r="AG935" t="s">
        <v>2383</v>
      </c>
      <c r="AH935">
        <v>1</v>
      </c>
      <c r="AI935" t="s">
        <v>2380</v>
      </c>
      <c r="BD935" t="s">
        <v>966</v>
      </c>
      <c r="BE935">
        <v>1978</v>
      </c>
      <c r="BF935" t="s">
        <v>15</v>
      </c>
      <c r="BG935">
        <v>28</v>
      </c>
      <c r="BH935">
        <v>1</v>
      </c>
      <c r="BI935">
        <v>7623.52</v>
      </c>
      <c r="BJ935" t="s">
        <v>11</v>
      </c>
      <c r="BK935" t="s">
        <v>16</v>
      </c>
      <c r="BL935" t="s">
        <v>42</v>
      </c>
      <c r="CB935" t="s">
        <v>2380</v>
      </c>
    </row>
    <row r="936" spans="1:80" x14ac:dyDescent="0.3">
      <c r="A936" t="s">
        <v>967</v>
      </c>
      <c r="B936">
        <v>1978</v>
      </c>
      <c r="C936" t="s">
        <v>15</v>
      </c>
      <c r="D936">
        <v>6</v>
      </c>
      <c r="E936">
        <v>1</v>
      </c>
      <c r="F936">
        <v>7624.63</v>
      </c>
      <c r="G936" t="s">
        <v>11</v>
      </c>
      <c r="H936" t="s">
        <v>16</v>
      </c>
      <c r="I936" t="s">
        <v>42</v>
      </c>
      <c r="AB936" t="s">
        <v>1436</v>
      </c>
      <c r="AC936">
        <v>27</v>
      </c>
      <c r="AD936">
        <v>4.54</v>
      </c>
      <c r="AE936" t="s">
        <v>2382</v>
      </c>
      <c r="AF936" t="s">
        <v>2380</v>
      </c>
      <c r="AG936" t="s">
        <v>2380</v>
      </c>
      <c r="AH936">
        <v>1</v>
      </c>
      <c r="AI936" t="s">
        <v>2380</v>
      </c>
      <c r="BD936" t="s">
        <v>967</v>
      </c>
      <c r="BE936">
        <v>1978</v>
      </c>
      <c r="BF936" t="s">
        <v>15</v>
      </c>
      <c r="BG936">
        <v>6</v>
      </c>
      <c r="BH936">
        <v>1</v>
      </c>
      <c r="BI936">
        <v>7624.63</v>
      </c>
      <c r="BJ936" t="s">
        <v>11</v>
      </c>
      <c r="BK936" t="s">
        <v>16</v>
      </c>
      <c r="BL936" t="s">
        <v>42</v>
      </c>
      <c r="CB936" t="s">
        <v>2380</v>
      </c>
    </row>
    <row r="937" spans="1:80" x14ac:dyDescent="0.3">
      <c r="A937" t="s">
        <v>968</v>
      </c>
      <c r="B937">
        <v>1978</v>
      </c>
      <c r="C937" t="s">
        <v>15</v>
      </c>
      <c r="D937">
        <v>29</v>
      </c>
      <c r="E937">
        <v>1</v>
      </c>
      <c r="F937">
        <v>7626.99</v>
      </c>
      <c r="G937" t="s">
        <v>11</v>
      </c>
      <c r="H937" t="s">
        <v>11</v>
      </c>
      <c r="I937" t="s">
        <v>42</v>
      </c>
      <c r="AB937" t="s">
        <v>1435</v>
      </c>
      <c r="AC937">
        <v>28.594999999999999</v>
      </c>
      <c r="AD937">
        <v>4.68</v>
      </c>
      <c r="AE937" t="s">
        <v>2382</v>
      </c>
      <c r="AF937" t="s">
        <v>2380</v>
      </c>
      <c r="AG937" t="s">
        <v>2380</v>
      </c>
      <c r="AH937">
        <v>1</v>
      </c>
      <c r="AI937" t="s">
        <v>2380</v>
      </c>
      <c r="BD937" t="s">
        <v>968</v>
      </c>
      <c r="BE937">
        <v>1978</v>
      </c>
      <c r="BF937" t="s">
        <v>15</v>
      </c>
      <c r="BG937">
        <v>29</v>
      </c>
      <c r="BH937">
        <v>1</v>
      </c>
      <c r="BI937">
        <v>7626.99</v>
      </c>
      <c r="BJ937" t="s">
        <v>11</v>
      </c>
      <c r="BK937" t="s">
        <v>11</v>
      </c>
      <c r="BL937" t="s">
        <v>42</v>
      </c>
      <c r="CB937" t="s">
        <v>2380</v>
      </c>
    </row>
    <row r="938" spans="1:80" x14ac:dyDescent="0.3">
      <c r="A938" t="s">
        <v>969</v>
      </c>
      <c r="B938">
        <v>1978</v>
      </c>
      <c r="C938" t="s">
        <v>35</v>
      </c>
      <c r="D938">
        <v>24</v>
      </c>
      <c r="E938">
        <v>1</v>
      </c>
      <c r="F938">
        <v>7633.72</v>
      </c>
      <c r="G938" t="s">
        <v>11</v>
      </c>
      <c r="H938" t="s">
        <v>16</v>
      </c>
      <c r="I938" t="s">
        <v>13</v>
      </c>
      <c r="AB938" t="s">
        <v>1434</v>
      </c>
      <c r="AC938">
        <v>36.799999999999997</v>
      </c>
      <c r="AD938">
        <v>5.88</v>
      </c>
      <c r="AE938" t="s">
        <v>2380</v>
      </c>
      <c r="AF938" t="s">
        <v>2380</v>
      </c>
      <c r="AG938" t="s">
        <v>2380</v>
      </c>
      <c r="AH938">
        <v>1</v>
      </c>
      <c r="AI938" t="s">
        <v>2380</v>
      </c>
      <c r="BD938" t="s">
        <v>969</v>
      </c>
      <c r="BE938">
        <v>1978</v>
      </c>
      <c r="BF938" t="s">
        <v>35</v>
      </c>
      <c r="BG938">
        <v>24</v>
      </c>
      <c r="BH938">
        <v>1</v>
      </c>
      <c r="BI938">
        <v>7633.72</v>
      </c>
      <c r="BJ938" t="s">
        <v>11</v>
      </c>
      <c r="BK938" t="s">
        <v>16</v>
      </c>
      <c r="BL938" t="s">
        <v>13</v>
      </c>
      <c r="CB938" t="s">
        <v>2380</v>
      </c>
    </row>
    <row r="939" spans="1:80" x14ac:dyDescent="0.3">
      <c r="A939" t="s">
        <v>970</v>
      </c>
      <c r="B939">
        <v>2001</v>
      </c>
      <c r="C939" t="s">
        <v>30</v>
      </c>
      <c r="D939">
        <v>13</v>
      </c>
      <c r="E939">
        <v>0</v>
      </c>
      <c r="F939">
        <v>7636.92</v>
      </c>
      <c r="G939" t="s">
        <v>11</v>
      </c>
      <c r="H939" t="s">
        <v>12</v>
      </c>
      <c r="I939" t="s">
        <v>23</v>
      </c>
      <c r="AB939" t="s">
        <v>1433</v>
      </c>
      <c r="AC939">
        <v>23.75</v>
      </c>
      <c r="AD939">
        <v>5.42</v>
      </c>
      <c r="AE939" t="s">
        <v>2382</v>
      </c>
      <c r="AF939" t="s">
        <v>2380</v>
      </c>
      <c r="AG939" t="s">
        <v>2383</v>
      </c>
      <c r="AH939">
        <v>1</v>
      </c>
      <c r="AI939" t="s">
        <v>2380</v>
      </c>
      <c r="BD939" t="s">
        <v>970</v>
      </c>
      <c r="BE939">
        <v>2001</v>
      </c>
      <c r="BF939" t="s">
        <v>30</v>
      </c>
      <c r="BG939">
        <v>13</v>
      </c>
      <c r="BH939">
        <v>0</v>
      </c>
      <c r="BI939">
        <v>7636.92</v>
      </c>
      <c r="BJ939" t="s">
        <v>11</v>
      </c>
      <c r="BK939" t="s">
        <v>12</v>
      </c>
      <c r="BL939" t="s">
        <v>23</v>
      </c>
      <c r="CB939" t="s">
        <v>2380</v>
      </c>
    </row>
    <row r="940" spans="1:80" x14ac:dyDescent="0.3">
      <c r="A940" t="s">
        <v>971</v>
      </c>
      <c r="B940">
        <v>1980</v>
      </c>
      <c r="C940" t="s">
        <v>18</v>
      </c>
      <c r="D940">
        <v>20</v>
      </c>
      <c r="E940">
        <v>1</v>
      </c>
      <c r="F940">
        <v>7639.42</v>
      </c>
      <c r="G940" t="s">
        <v>11</v>
      </c>
      <c r="H940" t="s">
        <v>11</v>
      </c>
      <c r="I940" t="s">
        <v>247</v>
      </c>
      <c r="AB940" t="s">
        <v>1432</v>
      </c>
      <c r="AC940">
        <v>35.619999999999997</v>
      </c>
      <c r="AD940">
        <v>4.16</v>
      </c>
      <c r="AE940" t="s">
        <v>2380</v>
      </c>
      <c r="AF940" t="s">
        <v>2380</v>
      </c>
      <c r="AG940" t="s">
        <v>2380</v>
      </c>
      <c r="AH940" t="s">
        <v>2381</v>
      </c>
      <c r="AI940" t="s">
        <v>2380</v>
      </c>
      <c r="BD940" t="s">
        <v>971</v>
      </c>
      <c r="BE940">
        <v>1980</v>
      </c>
      <c r="BF940" t="s">
        <v>18</v>
      </c>
      <c r="BG940">
        <v>20</v>
      </c>
      <c r="BH940">
        <v>1</v>
      </c>
      <c r="BI940">
        <v>7639.42</v>
      </c>
      <c r="BJ940" t="s">
        <v>11</v>
      </c>
      <c r="BK940" t="s">
        <v>11</v>
      </c>
      <c r="BL940" t="s">
        <v>247</v>
      </c>
      <c r="CB940" t="s">
        <v>2380</v>
      </c>
    </row>
    <row r="941" spans="1:80" x14ac:dyDescent="0.3">
      <c r="A941" t="s">
        <v>972</v>
      </c>
      <c r="B941">
        <v>1980</v>
      </c>
      <c r="C941" t="s">
        <v>10</v>
      </c>
      <c r="D941">
        <v>24</v>
      </c>
      <c r="E941">
        <v>2</v>
      </c>
      <c r="F941">
        <v>7640.31</v>
      </c>
      <c r="G941" t="s">
        <v>11</v>
      </c>
      <c r="H941" t="s">
        <v>16</v>
      </c>
      <c r="I941" t="s">
        <v>13</v>
      </c>
      <c r="AB941" t="s">
        <v>1431</v>
      </c>
      <c r="AC941">
        <v>30.69</v>
      </c>
      <c r="AD941">
        <v>7.05</v>
      </c>
      <c r="AE941" t="s">
        <v>2382</v>
      </c>
      <c r="AF941" t="s">
        <v>2380</v>
      </c>
      <c r="AG941" t="s">
        <v>2380</v>
      </c>
      <c r="AH941">
        <v>2</v>
      </c>
      <c r="AI941" t="s">
        <v>2380</v>
      </c>
      <c r="BD941" t="s">
        <v>972</v>
      </c>
      <c r="BE941">
        <v>1980</v>
      </c>
      <c r="BF941" t="s">
        <v>10</v>
      </c>
      <c r="BG941">
        <v>24</v>
      </c>
      <c r="BH941">
        <v>2</v>
      </c>
      <c r="BI941">
        <v>7640.31</v>
      </c>
      <c r="BJ941" t="s">
        <v>11</v>
      </c>
      <c r="BK941" t="s">
        <v>16</v>
      </c>
      <c r="BL941" t="s">
        <v>13</v>
      </c>
      <c r="CB941" t="s">
        <v>2380</v>
      </c>
    </row>
    <row r="942" spans="1:80" x14ac:dyDescent="0.3">
      <c r="A942" t="s">
        <v>973</v>
      </c>
      <c r="B942">
        <v>1999</v>
      </c>
      <c r="C942" t="s">
        <v>18</v>
      </c>
      <c r="D942">
        <v>15</v>
      </c>
      <c r="E942">
        <v>0</v>
      </c>
      <c r="F942">
        <v>7642.05</v>
      </c>
      <c r="G942" t="s">
        <v>11</v>
      </c>
      <c r="H942" t="s">
        <v>11</v>
      </c>
      <c r="I942" t="s">
        <v>535</v>
      </c>
      <c r="AB942" t="s">
        <v>1430</v>
      </c>
      <c r="AC942">
        <v>35.799999999999997</v>
      </c>
      <c r="AD942">
        <v>5.63</v>
      </c>
      <c r="AE942" t="s">
        <v>2382</v>
      </c>
      <c r="AF942" t="s">
        <v>2380</v>
      </c>
      <c r="AG942" t="s">
        <v>2380</v>
      </c>
      <c r="AH942">
        <v>2</v>
      </c>
      <c r="AI942" t="s">
        <v>2380</v>
      </c>
      <c r="BD942" t="s">
        <v>973</v>
      </c>
      <c r="BE942">
        <v>1999</v>
      </c>
      <c r="BF942" t="s">
        <v>18</v>
      </c>
      <c r="BG942">
        <v>15</v>
      </c>
      <c r="BH942">
        <v>0</v>
      </c>
      <c r="BI942">
        <v>7642.05</v>
      </c>
      <c r="BJ942" t="s">
        <v>11</v>
      </c>
      <c r="BK942" t="s">
        <v>11</v>
      </c>
      <c r="BL942" t="s">
        <v>535</v>
      </c>
      <c r="CB942" t="s">
        <v>2380</v>
      </c>
    </row>
    <row r="943" spans="1:80" x14ac:dyDescent="0.3">
      <c r="A943" t="s">
        <v>974</v>
      </c>
      <c r="B943">
        <v>1980</v>
      </c>
      <c r="C943" t="s">
        <v>37</v>
      </c>
      <c r="D943">
        <v>16</v>
      </c>
      <c r="E943">
        <v>1</v>
      </c>
      <c r="F943">
        <v>7650.77</v>
      </c>
      <c r="G943" t="s">
        <v>11</v>
      </c>
      <c r="H943" t="s">
        <v>11</v>
      </c>
      <c r="I943" t="s">
        <v>247</v>
      </c>
      <c r="AB943" t="s">
        <v>1429</v>
      </c>
      <c r="AC943">
        <v>28.785</v>
      </c>
      <c r="AD943">
        <v>4.24</v>
      </c>
      <c r="AE943" t="s">
        <v>2382</v>
      </c>
      <c r="AF943" t="s">
        <v>2380</v>
      </c>
      <c r="AG943" t="s">
        <v>2380</v>
      </c>
      <c r="AH943">
        <v>2</v>
      </c>
      <c r="AI943" t="s">
        <v>2380</v>
      </c>
      <c r="BD943" t="s">
        <v>974</v>
      </c>
      <c r="BE943">
        <v>1980</v>
      </c>
      <c r="BF943" t="s">
        <v>37</v>
      </c>
      <c r="BG943">
        <v>16</v>
      </c>
      <c r="BH943">
        <v>1</v>
      </c>
      <c r="BI943">
        <v>7650.77</v>
      </c>
      <c r="BJ943" t="s">
        <v>11</v>
      </c>
      <c r="BK943" t="s">
        <v>11</v>
      </c>
      <c r="BL943" t="s">
        <v>247</v>
      </c>
      <c r="CB943" t="s">
        <v>2380</v>
      </c>
    </row>
    <row r="944" spans="1:80" x14ac:dyDescent="0.3">
      <c r="A944" t="s">
        <v>975</v>
      </c>
      <c r="B944">
        <v>1993</v>
      </c>
      <c r="C944" t="s">
        <v>35</v>
      </c>
      <c r="D944">
        <v>10</v>
      </c>
      <c r="E944">
        <v>0</v>
      </c>
      <c r="F944">
        <v>7650.8</v>
      </c>
      <c r="G944" t="s">
        <v>11</v>
      </c>
      <c r="H944" t="s">
        <v>11</v>
      </c>
      <c r="I944" t="s">
        <v>23</v>
      </c>
      <c r="AB944" t="s">
        <v>1428</v>
      </c>
      <c r="AC944">
        <v>28.594999999999999</v>
      </c>
      <c r="AD944">
        <v>4.96</v>
      </c>
      <c r="AE944" t="s">
        <v>2382</v>
      </c>
      <c r="AF944" t="s">
        <v>2380</v>
      </c>
      <c r="AG944" t="s">
        <v>2380</v>
      </c>
      <c r="AH944">
        <v>2</v>
      </c>
      <c r="AI944" t="s">
        <v>2380</v>
      </c>
      <c r="BD944" t="s">
        <v>975</v>
      </c>
      <c r="BE944">
        <v>1993</v>
      </c>
      <c r="BF944" t="s">
        <v>35</v>
      </c>
      <c r="BG944">
        <v>10</v>
      </c>
      <c r="BH944">
        <v>0</v>
      </c>
      <c r="BI944">
        <v>7650.8</v>
      </c>
      <c r="BJ944" t="s">
        <v>11</v>
      </c>
      <c r="BK944" t="s">
        <v>11</v>
      </c>
      <c r="BL944" t="s">
        <v>23</v>
      </c>
      <c r="CB944" t="s">
        <v>2380</v>
      </c>
    </row>
    <row r="945" spans="1:80" x14ac:dyDescent="0.3">
      <c r="A945" t="s">
        <v>976</v>
      </c>
      <c r="B945">
        <v>1998</v>
      </c>
      <c r="C945" t="s">
        <v>20</v>
      </c>
      <c r="D945">
        <v>30</v>
      </c>
      <c r="E945">
        <v>0</v>
      </c>
      <c r="F945">
        <v>7652.26</v>
      </c>
      <c r="G945" t="s">
        <v>11</v>
      </c>
      <c r="H945" t="s">
        <v>12</v>
      </c>
      <c r="I945" t="s">
        <v>249</v>
      </c>
      <c r="AB945" t="s">
        <v>1427</v>
      </c>
      <c r="AC945">
        <v>48.75</v>
      </c>
      <c r="AD945">
        <v>4.34</v>
      </c>
      <c r="AE945" t="s">
        <v>2380</v>
      </c>
      <c r="AF945" t="s">
        <v>2380</v>
      </c>
      <c r="AG945" t="s">
        <v>2380</v>
      </c>
      <c r="AH945" t="s">
        <v>2381</v>
      </c>
      <c r="AI945" t="s">
        <v>2380</v>
      </c>
      <c r="BD945" t="s">
        <v>976</v>
      </c>
      <c r="BE945">
        <v>1998</v>
      </c>
      <c r="BF945" t="s">
        <v>20</v>
      </c>
      <c r="BG945">
        <v>30</v>
      </c>
      <c r="BH945">
        <v>0</v>
      </c>
      <c r="BI945">
        <v>7652.26</v>
      </c>
      <c r="BJ945" t="s">
        <v>11</v>
      </c>
      <c r="BK945" t="s">
        <v>12</v>
      </c>
      <c r="BL945" t="s">
        <v>249</v>
      </c>
      <c r="CB945" t="s">
        <v>2380</v>
      </c>
    </row>
    <row r="946" spans="1:80" x14ac:dyDescent="0.3">
      <c r="A946" t="s">
        <v>977</v>
      </c>
      <c r="B946">
        <v>1965</v>
      </c>
      <c r="C946" t="s">
        <v>30</v>
      </c>
      <c r="D946">
        <v>27</v>
      </c>
      <c r="E946">
        <v>0</v>
      </c>
      <c r="F946">
        <v>7657.69</v>
      </c>
      <c r="G946" t="s">
        <v>12</v>
      </c>
      <c r="H946" t="s">
        <v>12</v>
      </c>
      <c r="I946" t="s">
        <v>23</v>
      </c>
      <c r="AB946" t="s">
        <v>1426</v>
      </c>
      <c r="AC946">
        <v>28.31</v>
      </c>
      <c r="AD946">
        <v>5.43</v>
      </c>
      <c r="AE946" t="s">
        <v>2382</v>
      </c>
      <c r="AF946" t="s">
        <v>2380</v>
      </c>
      <c r="AG946" t="s">
        <v>2380</v>
      </c>
      <c r="AH946">
        <v>2</v>
      </c>
      <c r="AI946" t="s">
        <v>2380</v>
      </c>
      <c r="BD946" t="s">
        <v>977</v>
      </c>
      <c r="BE946">
        <v>1965</v>
      </c>
      <c r="BF946" t="s">
        <v>30</v>
      </c>
      <c r="BG946">
        <v>27</v>
      </c>
      <c r="BH946">
        <v>0</v>
      </c>
      <c r="BI946">
        <v>7657.69</v>
      </c>
      <c r="BJ946" t="s">
        <v>12</v>
      </c>
      <c r="BK946" t="s">
        <v>12</v>
      </c>
      <c r="BL946" t="s">
        <v>23</v>
      </c>
      <c r="CB946" t="s">
        <v>2380</v>
      </c>
    </row>
    <row r="947" spans="1:80" x14ac:dyDescent="0.3">
      <c r="A947" t="s">
        <v>978</v>
      </c>
      <c r="B947">
        <v>1976</v>
      </c>
      <c r="C947" t="s">
        <v>37</v>
      </c>
      <c r="D947">
        <v>9</v>
      </c>
      <c r="E947">
        <v>2</v>
      </c>
      <c r="F947">
        <v>7662.47</v>
      </c>
      <c r="G947" t="s">
        <v>11</v>
      </c>
      <c r="H947" t="s">
        <v>16</v>
      </c>
      <c r="I947" t="s">
        <v>42</v>
      </c>
      <c r="AB947" t="s">
        <v>1425</v>
      </c>
      <c r="AC947">
        <v>38.39</v>
      </c>
      <c r="AD947">
        <v>8.33</v>
      </c>
      <c r="AE947" t="s">
        <v>2382</v>
      </c>
      <c r="AF947" t="s">
        <v>2380</v>
      </c>
      <c r="AG947" t="s">
        <v>2380</v>
      </c>
      <c r="AH947">
        <v>1</v>
      </c>
      <c r="AI947" t="s">
        <v>2380</v>
      </c>
      <c r="BD947" t="s">
        <v>978</v>
      </c>
      <c r="BE947">
        <v>1976</v>
      </c>
      <c r="BF947" t="s">
        <v>37</v>
      </c>
      <c r="BG947">
        <v>9</v>
      </c>
      <c r="BH947">
        <v>2</v>
      </c>
      <c r="BI947">
        <v>7662.47</v>
      </c>
      <c r="BJ947" t="s">
        <v>11</v>
      </c>
      <c r="BK947" t="s">
        <v>16</v>
      </c>
      <c r="BL947" t="s">
        <v>42</v>
      </c>
      <c r="CB947" t="s">
        <v>2380</v>
      </c>
    </row>
    <row r="948" spans="1:80" x14ac:dyDescent="0.3">
      <c r="A948" t="s">
        <v>979</v>
      </c>
      <c r="B948">
        <v>1996</v>
      </c>
      <c r="C948" t="s">
        <v>15</v>
      </c>
      <c r="D948">
        <v>24</v>
      </c>
      <c r="E948">
        <v>0</v>
      </c>
      <c r="F948">
        <v>7670.75</v>
      </c>
      <c r="G948" t="s">
        <v>11</v>
      </c>
      <c r="H948" t="s">
        <v>11</v>
      </c>
      <c r="I948" t="s">
        <v>632</v>
      </c>
      <c r="AB948" t="s">
        <v>1424</v>
      </c>
      <c r="AC948">
        <v>25.87</v>
      </c>
      <c r="AD948">
        <v>5.63</v>
      </c>
      <c r="AE948" t="s">
        <v>2382</v>
      </c>
      <c r="AF948" t="s">
        <v>2380</v>
      </c>
      <c r="AG948" t="s">
        <v>2380</v>
      </c>
      <c r="AH948">
        <v>1</v>
      </c>
      <c r="AI948" t="s">
        <v>2380</v>
      </c>
      <c r="BD948" t="s">
        <v>979</v>
      </c>
      <c r="BE948">
        <v>1996</v>
      </c>
      <c r="BF948" t="s">
        <v>15</v>
      </c>
      <c r="BG948">
        <v>24</v>
      </c>
      <c r="BH948">
        <v>0</v>
      </c>
      <c r="BI948">
        <v>7670.75</v>
      </c>
      <c r="BJ948" t="s">
        <v>11</v>
      </c>
      <c r="BK948" t="s">
        <v>11</v>
      </c>
      <c r="BL948" t="s">
        <v>632</v>
      </c>
      <c r="CB948" t="s">
        <v>2380</v>
      </c>
    </row>
    <row r="949" spans="1:80" x14ac:dyDescent="0.3">
      <c r="A949" t="s">
        <v>980</v>
      </c>
      <c r="B949">
        <v>1995</v>
      </c>
      <c r="C949" t="s">
        <v>20</v>
      </c>
      <c r="D949">
        <v>13</v>
      </c>
      <c r="E949">
        <v>0</v>
      </c>
      <c r="F949">
        <v>7676.4</v>
      </c>
      <c r="G949" t="s">
        <v>11</v>
      </c>
      <c r="H949" t="s">
        <v>16</v>
      </c>
      <c r="I949" t="s">
        <v>23</v>
      </c>
      <c r="AB949" t="s">
        <v>1423</v>
      </c>
      <c r="AC949">
        <v>43.7</v>
      </c>
      <c r="AD949">
        <v>7.23</v>
      </c>
      <c r="AE949" t="s">
        <v>2380</v>
      </c>
      <c r="AF949" t="s">
        <v>2380</v>
      </c>
      <c r="AG949" t="s">
        <v>2380</v>
      </c>
      <c r="AH949" t="s">
        <v>2381</v>
      </c>
      <c r="AI949" t="s">
        <v>2380</v>
      </c>
      <c r="BD949" t="s">
        <v>980</v>
      </c>
      <c r="BE949">
        <v>1995</v>
      </c>
      <c r="BF949" t="s">
        <v>20</v>
      </c>
      <c r="BG949">
        <v>13</v>
      </c>
      <c r="BH949">
        <v>0</v>
      </c>
      <c r="BI949">
        <v>7676.4</v>
      </c>
      <c r="BJ949" t="s">
        <v>11</v>
      </c>
      <c r="BK949" t="s">
        <v>16</v>
      </c>
      <c r="BL949" t="s">
        <v>23</v>
      </c>
      <c r="CB949" t="s">
        <v>2380</v>
      </c>
    </row>
    <row r="950" spans="1:80" x14ac:dyDescent="0.3">
      <c r="A950" t="s">
        <v>981</v>
      </c>
      <c r="B950">
        <v>1971</v>
      </c>
      <c r="C950" t="s">
        <v>37</v>
      </c>
      <c r="D950">
        <v>11</v>
      </c>
      <c r="E950">
        <v>0</v>
      </c>
      <c r="F950">
        <v>7680.92</v>
      </c>
      <c r="G950" t="s">
        <v>11</v>
      </c>
      <c r="H950" t="s">
        <v>16</v>
      </c>
      <c r="I950" t="s">
        <v>13</v>
      </c>
      <c r="AB950" t="s">
        <v>1422</v>
      </c>
      <c r="AC950">
        <v>40.945</v>
      </c>
      <c r="AD950">
        <v>10.57</v>
      </c>
      <c r="AE950" t="s">
        <v>2380</v>
      </c>
      <c r="AF950" t="s">
        <v>2380</v>
      </c>
      <c r="AG950" t="s">
        <v>2380</v>
      </c>
      <c r="AH950" t="s">
        <v>2381</v>
      </c>
      <c r="AI950" t="s">
        <v>2380</v>
      </c>
      <c r="BD950" t="s">
        <v>981</v>
      </c>
      <c r="BE950">
        <v>1971</v>
      </c>
      <c r="BF950" t="s">
        <v>37</v>
      </c>
      <c r="BG950">
        <v>11</v>
      </c>
      <c r="BH950">
        <v>0</v>
      </c>
      <c r="BI950">
        <v>7680.92</v>
      </c>
      <c r="BJ950" t="s">
        <v>11</v>
      </c>
      <c r="BK950" t="s">
        <v>16</v>
      </c>
      <c r="BL950" t="s">
        <v>13</v>
      </c>
      <c r="CB950" t="s">
        <v>2380</v>
      </c>
    </row>
    <row r="951" spans="1:80" x14ac:dyDescent="0.3">
      <c r="A951" t="s">
        <v>982</v>
      </c>
      <c r="B951">
        <v>1981</v>
      </c>
      <c r="C951" t="s">
        <v>30</v>
      </c>
      <c r="D951">
        <v>19</v>
      </c>
      <c r="E951">
        <v>1</v>
      </c>
      <c r="F951">
        <v>7681.17</v>
      </c>
      <c r="G951" t="s">
        <v>11</v>
      </c>
      <c r="H951" t="s">
        <v>11</v>
      </c>
      <c r="I951" t="s">
        <v>516</v>
      </c>
      <c r="AB951" t="s">
        <v>1421</v>
      </c>
      <c r="AC951">
        <v>27.94</v>
      </c>
      <c r="AD951">
        <v>7.92</v>
      </c>
      <c r="AE951" t="s">
        <v>2380</v>
      </c>
      <c r="AF951" t="s">
        <v>2380</v>
      </c>
      <c r="AG951" t="s">
        <v>2380</v>
      </c>
      <c r="AH951" t="s">
        <v>2381</v>
      </c>
      <c r="AI951" t="s">
        <v>2380</v>
      </c>
      <c r="BD951" t="s">
        <v>982</v>
      </c>
      <c r="BE951">
        <v>1981</v>
      </c>
      <c r="BF951" t="s">
        <v>30</v>
      </c>
      <c r="BG951">
        <v>19</v>
      </c>
      <c r="BH951">
        <v>1</v>
      </c>
      <c r="BI951">
        <v>7681.17</v>
      </c>
      <c r="BJ951" t="s">
        <v>11</v>
      </c>
      <c r="BK951" t="s">
        <v>11</v>
      </c>
      <c r="BL951" t="s">
        <v>516</v>
      </c>
      <c r="CB951" t="s">
        <v>2380</v>
      </c>
    </row>
    <row r="952" spans="1:80" x14ac:dyDescent="0.3">
      <c r="A952" t="s">
        <v>983</v>
      </c>
      <c r="B952">
        <v>1982</v>
      </c>
      <c r="C952" t="s">
        <v>30</v>
      </c>
      <c r="D952">
        <v>18</v>
      </c>
      <c r="E952">
        <v>3</v>
      </c>
      <c r="F952">
        <v>7682.67</v>
      </c>
      <c r="G952" t="s">
        <v>11</v>
      </c>
      <c r="H952" t="s">
        <v>16</v>
      </c>
      <c r="I952" t="s">
        <v>13</v>
      </c>
      <c r="AB952" t="s">
        <v>1420</v>
      </c>
      <c r="AC952">
        <v>31.9</v>
      </c>
      <c r="AD952">
        <v>10.119999999999999</v>
      </c>
      <c r="AE952" t="s">
        <v>2380</v>
      </c>
      <c r="AF952" t="s">
        <v>2380</v>
      </c>
      <c r="AG952" t="s">
        <v>2380</v>
      </c>
      <c r="AH952">
        <v>2</v>
      </c>
      <c r="AI952" t="s">
        <v>2380</v>
      </c>
      <c r="BD952" t="s">
        <v>983</v>
      </c>
      <c r="BE952">
        <v>1982</v>
      </c>
      <c r="BF952" t="s">
        <v>30</v>
      </c>
      <c r="BG952">
        <v>18</v>
      </c>
      <c r="BH952">
        <v>3</v>
      </c>
      <c r="BI952">
        <v>7682.67</v>
      </c>
      <c r="BJ952" t="s">
        <v>11</v>
      </c>
      <c r="BK952" t="s">
        <v>16</v>
      </c>
      <c r="BL952" t="s">
        <v>13</v>
      </c>
      <c r="CB952" t="s">
        <v>2380</v>
      </c>
    </row>
    <row r="953" spans="1:80" x14ac:dyDescent="0.3">
      <c r="A953" t="s">
        <v>984</v>
      </c>
      <c r="B953">
        <v>1987</v>
      </c>
      <c r="C953" t="s">
        <v>10</v>
      </c>
      <c r="D953">
        <v>12</v>
      </c>
      <c r="E953">
        <v>3</v>
      </c>
      <c r="F953">
        <v>7684.62</v>
      </c>
      <c r="G953" t="s">
        <v>11</v>
      </c>
      <c r="H953" t="s">
        <v>12</v>
      </c>
      <c r="I953" t="s">
        <v>300</v>
      </c>
      <c r="AB953" t="s">
        <v>1419</v>
      </c>
      <c r="AC953">
        <v>31.64</v>
      </c>
      <c r="AD953">
        <v>7.91</v>
      </c>
      <c r="AE953" t="s">
        <v>2380</v>
      </c>
      <c r="AF953" t="s">
        <v>2380</v>
      </c>
      <c r="AG953" t="s">
        <v>2380</v>
      </c>
      <c r="AH953" t="s">
        <v>2381</v>
      </c>
      <c r="AI953" t="s">
        <v>2380</v>
      </c>
      <c r="BD953" t="s">
        <v>984</v>
      </c>
      <c r="BE953">
        <v>1987</v>
      </c>
      <c r="BF953" t="s">
        <v>10</v>
      </c>
      <c r="BG953">
        <v>12</v>
      </c>
      <c r="BH953">
        <v>3</v>
      </c>
      <c r="BI953">
        <v>7684.62</v>
      </c>
      <c r="BJ953" t="s">
        <v>11</v>
      </c>
      <c r="BK953" t="s">
        <v>12</v>
      </c>
      <c r="BL953" t="s">
        <v>300</v>
      </c>
      <c r="CB953" t="s">
        <v>2380</v>
      </c>
    </row>
    <row r="954" spans="1:80" x14ac:dyDescent="0.3">
      <c r="A954" t="s">
        <v>985</v>
      </c>
      <c r="B954">
        <v>1978</v>
      </c>
      <c r="C954" t="s">
        <v>30</v>
      </c>
      <c r="D954">
        <v>29</v>
      </c>
      <c r="E954">
        <v>2</v>
      </c>
      <c r="F954">
        <v>7726.85</v>
      </c>
      <c r="G954" t="s">
        <v>16</v>
      </c>
      <c r="H954" t="s">
        <v>11</v>
      </c>
      <c r="I954" t="s">
        <v>42</v>
      </c>
      <c r="AB954" t="s">
        <v>1418</v>
      </c>
      <c r="AC954">
        <v>46.7</v>
      </c>
      <c r="AD954">
        <v>10.9</v>
      </c>
      <c r="AE954" t="s">
        <v>2380</v>
      </c>
      <c r="AF954" t="s">
        <v>2380</v>
      </c>
      <c r="AG954" t="s">
        <v>2380</v>
      </c>
      <c r="AH954" t="s">
        <v>2381</v>
      </c>
      <c r="AI954" t="s">
        <v>2380</v>
      </c>
      <c r="BD954" t="s">
        <v>985</v>
      </c>
      <c r="BE954">
        <v>1978</v>
      </c>
      <c r="BF954" t="s">
        <v>30</v>
      </c>
      <c r="BG954">
        <v>29</v>
      </c>
      <c r="BH954">
        <v>2</v>
      </c>
      <c r="BI954">
        <v>7726.85</v>
      </c>
      <c r="BJ954" t="s">
        <v>16</v>
      </c>
      <c r="BK954" t="s">
        <v>11</v>
      </c>
      <c r="BL954" t="s">
        <v>42</v>
      </c>
      <c r="CB954" t="s">
        <v>2380</v>
      </c>
    </row>
    <row r="955" spans="1:80" x14ac:dyDescent="0.3">
      <c r="A955" t="s">
        <v>986</v>
      </c>
      <c r="B955">
        <v>1979</v>
      </c>
      <c r="C955" t="s">
        <v>18</v>
      </c>
      <c r="D955">
        <v>2</v>
      </c>
      <c r="E955">
        <v>1</v>
      </c>
      <c r="F955">
        <v>7727.25</v>
      </c>
      <c r="G955" t="s">
        <v>11</v>
      </c>
      <c r="H955" t="s">
        <v>12</v>
      </c>
      <c r="I955" t="s">
        <v>23</v>
      </c>
      <c r="AB955" t="s">
        <v>1417</v>
      </c>
      <c r="AC955">
        <v>18.335000000000001</v>
      </c>
      <c r="AD955">
        <v>11.83</v>
      </c>
      <c r="AE955" t="s">
        <v>2380</v>
      </c>
      <c r="AF955" t="s">
        <v>2380</v>
      </c>
      <c r="AG955" t="s">
        <v>2380</v>
      </c>
      <c r="AH955" t="s">
        <v>2381</v>
      </c>
      <c r="AI955" t="s">
        <v>2380</v>
      </c>
      <c r="BD955" t="s">
        <v>986</v>
      </c>
      <c r="BE955">
        <v>1979</v>
      </c>
      <c r="BF955" t="s">
        <v>18</v>
      </c>
      <c r="BG955">
        <v>2</v>
      </c>
      <c r="BH955">
        <v>1</v>
      </c>
      <c r="BI955">
        <v>7727.25</v>
      </c>
      <c r="BJ955" t="s">
        <v>11</v>
      </c>
      <c r="BK955" t="s">
        <v>12</v>
      </c>
      <c r="BL955" t="s">
        <v>23</v>
      </c>
      <c r="CB955" t="s">
        <v>2380</v>
      </c>
    </row>
    <row r="956" spans="1:80" x14ac:dyDescent="0.3">
      <c r="A956" t="s">
        <v>987</v>
      </c>
      <c r="B956">
        <v>1980</v>
      </c>
      <c r="C956" t="s">
        <v>20</v>
      </c>
      <c r="D956">
        <v>10</v>
      </c>
      <c r="E956">
        <v>2</v>
      </c>
      <c r="F956">
        <v>7729.65</v>
      </c>
      <c r="G956" t="s">
        <v>12</v>
      </c>
      <c r="H956" t="s">
        <v>16</v>
      </c>
      <c r="I956" t="s">
        <v>168</v>
      </c>
      <c r="AB956" t="s">
        <v>1416</v>
      </c>
      <c r="AC956">
        <v>31.24</v>
      </c>
      <c r="AD956">
        <v>7.42</v>
      </c>
      <c r="AE956" t="s">
        <v>2382</v>
      </c>
      <c r="AF956" t="s">
        <v>2380</v>
      </c>
      <c r="AG956" t="s">
        <v>2380</v>
      </c>
      <c r="AH956">
        <v>2</v>
      </c>
      <c r="AI956" t="s">
        <v>2380</v>
      </c>
      <c r="BD956" t="s">
        <v>987</v>
      </c>
      <c r="BE956">
        <v>1980</v>
      </c>
      <c r="BF956" t="s">
        <v>20</v>
      </c>
      <c r="BG956">
        <v>10</v>
      </c>
      <c r="BH956">
        <v>2</v>
      </c>
      <c r="BI956">
        <v>7729.65</v>
      </c>
      <c r="BJ956" t="s">
        <v>12</v>
      </c>
      <c r="BK956" t="s">
        <v>16</v>
      </c>
      <c r="BL956" t="s">
        <v>168</v>
      </c>
      <c r="CB956" t="s">
        <v>2380</v>
      </c>
    </row>
    <row r="957" spans="1:80" x14ac:dyDescent="0.3">
      <c r="A957" t="s">
        <v>988</v>
      </c>
      <c r="B957">
        <v>1978</v>
      </c>
      <c r="C957" t="s">
        <v>30</v>
      </c>
      <c r="D957">
        <v>4</v>
      </c>
      <c r="E957">
        <v>2</v>
      </c>
      <c r="F957">
        <v>7731.43</v>
      </c>
      <c r="G957" t="s">
        <v>12</v>
      </c>
      <c r="H957" t="s">
        <v>11</v>
      </c>
      <c r="I957" t="s">
        <v>13</v>
      </c>
      <c r="AB957" t="s">
        <v>1415</v>
      </c>
      <c r="AC957">
        <v>39.22</v>
      </c>
      <c r="AD957">
        <v>5.62</v>
      </c>
      <c r="AE957" t="s">
        <v>2382</v>
      </c>
      <c r="AF957" t="s">
        <v>2380</v>
      </c>
      <c r="AG957" t="s">
        <v>2380</v>
      </c>
      <c r="AH957">
        <v>1</v>
      </c>
      <c r="AI957" t="s">
        <v>2380</v>
      </c>
      <c r="BD957" t="s">
        <v>988</v>
      </c>
      <c r="BE957">
        <v>1978</v>
      </c>
      <c r="BF957" t="s">
        <v>30</v>
      </c>
      <c r="BG957">
        <v>4</v>
      </c>
      <c r="BH957">
        <v>2</v>
      </c>
      <c r="BI957">
        <v>7731.43</v>
      </c>
      <c r="BJ957" t="s">
        <v>12</v>
      </c>
      <c r="BK957" t="s">
        <v>11</v>
      </c>
      <c r="BL957" t="s">
        <v>13</v>
      </c>
      <c r="CB957" t="s">
        <v>2380</v>
      </c>
    </row>
    <row r="958" spans="1:80" x14ac:dyDescent="0.3">
      <c r="A958" t="s">
        <v>989</v>
      </c>
      <c r="B958">
        <v>1977</v>
      </c>
      <c r="C958" t="s">
        <v>35</v>
      </c>
      <c r="D958">
        <v>29</v>
      </c>
      <c r="E958">
        <v>0</v>
      </c>
      <c r="F958">
        <v>7731.86</v>
      </c>
      <c r="G958" t="s">
        <v>11</v>
      </c>
      <c r="H958" t="s">
        <v>12</v>
      </c>
      <c r="I958" t="s">
        <v>23</v>
      </c>
      <c r="AB958" t="s">
        <v>1414</v>
      </c>
      <c r="AC958">
        <v>24.414999999999999</v>
      </c>
      <c r="AD958">
        <v>7.16</v>
      </c>
      <c r="AE958" t="s">
        <v>2380</v>
      </c>
      <c r="AF958" t="s">
        <v>2380</v>
      </c>
      <c r="AG958" t="s">
        <v>2380</v>
      </c>
      <c r="AH958" t="s">
        <v>2381</v>
      </c>
      <c r="AI958" t="s">
        <v>2380</v>
      </c>
      <c r="BD958" t="s">
        <v>989</v>
      </c>
      <c r="BE958">
        <v>1977</v>
      </c>
      <c r="BF958" t="s">
        <v>35</v>
      </c>
      <c r="BG958">
        <v>29</v>
      </c>
      <c r="BH958">
        <v>0</v>
      </c>
      <c r="BI958">
        <v>7731.86</v>
      </c>
      <c r="BJ958" t="s">
        <v>11</v>
      </c>
      <c r="BK958" t="s">
        <v>12</v>
      </c>
      <c r="BL958" t="s">
        <v>23</v>
      </c>
      <c r="CB958" t="s">
        <v>2380</v>
      </c>
    </row>
    <row r="959" spans="1:80" x14ac:dyDescent="0.3">
      <c r="A959" t="s">
        <v>990</v>
      </c>
      <c r="B959">
        <v>1965</v>
      </c>
      <c r="C959" t="s">
        <v>10</v>
      </c>
      <c r="D959">
        <v>18</v>
      </c>
      <c r="E959">
        <v>0</v>
      </c>
      <c r="F959">
        <v>7736.39</v>
      </c>
      <c r="G959" t="s">
        <v>12</v>
      </c>
      <c r="H959" t="s">
        <v>11</v>
      </c>
      <c r="I959" t="s">
        <v>13</v>
      </c>
      <c r="AB959" t="s">
        <v>1413</v>
      </c>
      <c r="AC959">
        <v>32.299999999999997</v>
      </c>
      <c r="AD959">
        <v>9.89</v>
      </c>
      <c r="AE959" t="s">
        <v>2380</v>
      </c>
      <c r="AF959" t="s">
        <v>2380</v>
      </c>
      <c r="AG959" t="s">
        <v>2380</v>
      </c>
      <c r="AH959" t="s">
        <v>2381</v>
      </c>
      <c r="AI959" t="s">
        <v>2380</v>
      </c>
      <c r="BD959" t="s">
        <v>990</v>
      </c>
      <c r="BE959">
        <v>1965</v>
      </c>
      <c r="BF959" t="s">
        <v>10</v>
      </c>
      <c r="BG959">
        <v>18</v>
      </c>
      <c r="BH959">
        <v>0</v>
      </c>
      <c r="BI959">
        <v>7736.39</v>
      </c>
      <c r="BJ959" t="s">
        <v>12</v>
      </c>
      <c r="BK959" t="s">
        <v>11</v>
      </c>
      <c r="BL959" t="s">
        <v>13</v>
      </c>
      <c r="CB959" t="s">
        <v>2380</v>
      </c>
    </row>
    <row r="960" spans="1:80" x14ac:dyDescent="0.3">
      <c r="A960" t="s">
        <v>991</v>
      </c>
      <c r="B960">
        <v>1978</v>
      </c>
      <c r="C960" t="s">
        <v>20</v>
      </c>
      <c r="D960">
        <v>4</v>
      </c>
      <c r="E960">
        <v>2</v>
      </c>
      <c r="F960">
        <v>7740.34</v>
      </c>
      <c r="G960" t="s">
        <v>16</v>
      </c>
      <c r="H960" t="s">
        <v>16</v>
      </c>
      <c r="I960" t="s">
        <v>42</v>
      </c>
      <c r="AB960" t="s">
        <v>1412</v>
      </c>
      <c r="AC960">
        <v>39.94</v>
      </c>
      <c r="AD960">
        <v>5.14</v>
      </c>
      <c r="AE960" t="s">
        <v>2380</v>
      </c>
      <c r="AF960" t="s">
        <v>2380</v>
      </c>
      <c r="AG960" t="s">
        <v>2380</v>
      </c>
      <c r="AH960" t="s">
        <v>2381</v>
      </c>
      <c r="AI960" t="s">
        <v>2380</v>
      </c>
      <c r="BD960" t="s">
        <v>991</v>
      </c>
      <c r="BE960">
        <v>1978</v>
      </c>
      <c r="BF960" t="s">
        <v>20</v>
      </c>
      <c r="BG960">
        <v>4</v>
      </c>
      <c r="BH960">
        <v>2</v>
      </c>
      <c r="BI960">
        <v>7740.34</v>
      </c>
      <c r="BJ960" t="s">
        <v>16</v>
      </c>
      <c r="BK960" t="s">
        <v>16</v>
      </c>
      <c r="BL960" t="s">
        <v>42</v>
      </c>
      <c r="CB960" t="s">
        <v>2380</v>
      </c>
    </row>
    <row r="961" spans="1:80" x14ac:dyDescent="0.3">
      <c r="A961" t="s">
        <v>992</v>
      </c>
      <c r="B961">
        <v>1976</v>
      </c>
      <c r="C961" t="s">
        <v>30</v>
      </c>
      <c r="D961">
        <v>12</v>
      </c>
      <c r="E961">
        <v>1</v>
      </c>
      <c r="F961">
        <v>7742.11</v>
      </c>
      <c r="G961" t="s">
        <v>12</v>
      </c>
      <c r="H961" t="s">
        <v>11</v>
      </c>
      <c r="I961" t="s">
        <v>13</v>
      </c>
      <c r="AB961" t="s">
        <v>1411</v>
      </c>
      <c r="AC961">
        <v>30</v>
      </c>
      <c r="AD961">
        <v>5.61</v>
      </c>
      <c r="AE961" t="s">
        <v>2382</v>
      </c>
      <c r="AF961" t="s">
        <v>2380</v>
      </c>
      <c r="AG961" t="s">
        <v>2383</v>
      </c>
      <c r="AH961">
        <v>1</v>
      </c>
      <c r="AI961" t="s">
        <v>2380</v>
      </c>
      <c r="BD961" t="s">
        <v>992</v>
      </c>
      <c r="BE961">
        <v>1976</v>
      </c>
      <c r="BF961" t="s">
        <v>30</v>
      </c>
      <c r="BG961">
        <v>12</v>
      </c>
      <c r="BH961">
        <v>1</v>
      </c>
      <c r="BI961">
        <v>7742.11</v>
      </c>
      <c r="BJ961" t="s">
        <v>12</v>
      </c>
      <c r="BK961" t="s">
        <v>11</v>
      </c>
      <c r="BL961" t="s">
        <v>13</v>
      </c>
      <c r="CB961" t="s">
        <v>2380</v>
      </c>
    </row>
    <row r="962" spans="1:80" x14ac:dyDescent="0.3">
      <c r="A962" t="s">
        <v>993</v>
      </c>
      <c r="B962">
        <v>1981</v>
      </c>
      <c r="C962" t="s">
        <v>18</v>
      </c>
      <c r="D962">
        <v>30</v>
      </c>
      <c r="E962">
        <v>2</v>
      </c>
      <c r="F962">
        <v>7749.16</v>
      </c>
      <c r="G962" t="s">
        <v>11</v>
      </c>
      <c r="H962" t="s">
        <v>16</v>
      </c>
      <c r="I962" t="s">
        <v>23</v>
      </c>
      <c r="AB962" t="s">
        <v>1410</v>
      </c>
      <c r="AC962">
        <v>35.340000000000003</v>
      </c>
      <c r="AD962">
        <v>5.51</v>
      </c>
      <c r="AE962" t="s">
        <v>2382</v>
      </c>
      <c r="AF962" t="s">
        <v>2380</v>
      </c>
      <c r="AG962" t="s">
        <v>2383</v>
      </c>
      <c r="AH962">
        <v>1</v>
      </c>
      <c r="AI962" t="s">
        <v>2380</v>
      </c>
      <c r="BD962" t="s">
        <v>993</v>
      </c>
      <c r="BE962">
        <v>1981</v>
      </c>
      <c r="BF962" t="s">
        <v>18</v>
      </c>
      <c r="BG962">
        <v>30</v>
      </c>
      <c r="BH962">
        <v>2</v>
      </c>
      <c r="BI962">
        <v>7749.16</v>
      </c>
      <c r="BJ962" t="s">
        <v>11</v>
      </c>
      <c r="BK962" t="s">
        <v>16</v>
      </c>
      <c r="BL962" t="s">
        <v>23</v>
      </c>
      <c r="CB962" t="s">
        <v>2380</v>
      </c>
    </row>
    <row r="963" spans="1:80" x14ac:dyDescent="0.3">
      <c r="A963" t="s">
        <v>994</v>
      </c>
      <c r="B963">
        <v>1997</v>
      </c>
      <c r="C963" t="s">
        <v>30</v>
      </c>
      <c r="D963">
        <v>21</v>
      </c>
      <c r="E963">
        <v>0</v>
      </c>
      <c r="F963">
        <v>7763.06</v>
      </c>
      <c r="G963" t="s">
        <v>11</v>
      </c>
      <c r="H963" t="s">
        <v>16</v>
      </c>
      <c r="I963" t="s">
        <v>23</v>
      </c>
      <c r="AB963" t="s">
        <v>1409</v>
      </c>
      <c r="AC963">
        <v>32.204999999999998</v>
      </c>
      <c r="AD963">
        <v>8.3800000000000008</v>
      </c>
      <c r="AE963" t="s">
        <v>2382</v>
      </c>
      <c r="AF963" t="s">
        <v>2380</v>
      </c>
      <c r="AG963" t="s">
        <v>2380</v>
      </c>
      <c r="AH963">
        <v>2</v>
      </c>
      <c r="AI963" t="s">
        <v>2380</v>
      </c>
      <c r="BD963" t="s">
        <v>994</v>
      </c>
      <c r="BE963">
        <v>1997</v>
      </c>
      <c r="BF963" t="s">
        <v>30</v>
      </c>
      <c r="BG963">
        <v>21</v>
      </c>
      <c r="BH963">
        <v>0</v>
      </c>
      <c r="BI963">
        <v>7763.06</v>
      </c>
      <c r="BJ963" t="s">
        <v>11</v>
      </c>
      <c r="BK963" t="s">
        <v>16</v>
      </c>
      <c r="BL963" t="s">
        <v>23</v>
      </c>
      <c r="CB963" t="s">
        <v>2380</v>
      </c>
    </row>
    <row r="964" spans="1:80" x14ac:dyDescent="0.3">
      <c r="A964" t="s">
        <v>995</v>
      </c>
      <c r="B964">
        <v>1974</v>
      </c>
      <c r="C964" t="s">
        <v>30</v>
      </c>
      <c r="D964">
        <v>6</v>
      </c>
      <c r="E964">
        <v>0</v>
      </c>
      <c r="F964">
        <v>7789.64</v>
      </c>
      <c r="G964" t="s">
        <v>16</v>
      </c>
      <c r="H964" t="s">
        <v>12</v>
      </c>
      <c r="I964" t="s">
        <v>13</v>
      </c>
      <c r="AB964" t="s">
        <v>1408</v>
      </c>
      <c r="AC964">
        <v>33.880000000000003</v>
      </c>
      <c r="AD964">
        <v>4.68</v>
      </c>
      <c r="AE964" t="s">
        <v>2380</v>
      </c>
      <c r="AF964" t="s">
        <v>2382</v>
      </c>
      <c r="AG964" t="s">
        <v>2380</v>
      </c>
      <c r="AH964">
        <v>1</v>
      </c>
      <c r="AI964" t="s">
        <v>2380</v>
      </c>
      <c r="BD964" t="s">
        <v>995</v>
      </c>
      <c r="BE964">
        <v>1974</v>
      </c>
      <c r="BF964" t="s">
        <v>30</v>
      </c>
      <c r="BG964">
        <v>6</v>
      </c>
      <c r="BH964">
        <v>0</v>
      </c>
      <c r="BI964">
        <v>7789.64</v>
      </c>
      <c r="BJ964" t="s">
        <v>16</v>
      </c>
      <c r="BK964" t="s">
        <v>12</v>
      </c>
      <c r="BL964" t="s">
        <v>13</v>
      </c>
      <c r="CB964" t="s">
        <v>2380</v>
      </c>
    </row>
    <row r="965" spans="1:80" x14ac:dyDescent="0.3">
      <c r="A965" t="s">
        <v>996</v>
      </c>
      <c r="B965">
        <v>1999</v>
      </c>
      <c r="C965" t="s">
        <v>30</v>
      </c>
      <c r="D965">
        <v>25</v>
      </c>
      <c r="E965">
        <v>0</v>
      </c>
      <c r="F965">
        <v>7794.68</v>
      </c>
      <c r="G965" t="s">
        <v>11</v>
      </c>
      <c r="H965" t="s">
        <v>11</v>
      </c>
      <c r="I965" t="s">
        <v>535</v>
      </c>
      <c r="AB965" t="s">
        <v>1407</v>
      </c>
      <c r="AC965">
        <v>26.63</v>
      </c>
      <c r="AD965">
        <v>4.3600000000000003</v>
      </c>
      <c r="AE965" t="s">
        <v>2382</v>
      </c>
      <c r="AF965" t="s">
        <v>2380</v>
      </c>
      <c r="AG965" t="s">
        <v>2380</v>
      </c>
      <c r="AH965">
        <v>2</v>
      </c>
      <c r="AI965" t="s">
        <v>2380</v>
      </c>
      <c r="BD965" t="s">
        <v>996</v>
      </c>
      <c r="BE965">
        <v>1999</v>
      </c>
      <c r="BF965" t="s">
        <v>30</v>
      </c>
      <c r="BG965">
        <v>25</v>
      </c>
      <c r="BH965">
        <v>0</v>
      </c>
      <c r="BI965">
        <v>7794.68</v>
      </c>
      <c r="BJ965" t="s">
        <v>11</v>
      </c>
      <c r="BK965" t="s">
        <v>11</v>
      </c>
      <c r="BL965" t="s">
        <v>535</v>
      </c>
      <c r="CB965" t="s">
        <v>2380</v>
      </c>
    </row>
    <row r="966" spans="1:80" x14ac:dyDescent="0.3">
      <c r="A966" t="s">
        <v>997</v>
      </c>
      <c r="B966">
        <v>1997</v>
      </c>
      <c r="C966" t="s">
        <v>30</v>
      </c>
      <c r="D966">
        <v>2</v>
      </c>
      <c r="E966">
        <v>0</v>
      </c>
      <c r="F966">
        <v>7803.77</v>
      </c>
      <c r="G966" t="s">
        <v>11</v>
      </c>
      <c r="H966" t="s">
        <v>12</v>
      </c>
      <c r="I966" t="s">
        <v>23</v>
      </c>
      <c r="AB966" t="s">
        <v>1406</v>
      </c>
      <c r="AC966">
        <v>28.7</v>
      </c>
      <c r="AD966">
        <v>7.74</v>
      </c>
      <c r="AE966" t="s">
        <v>2380</v>
      </c>
      <c r="AF966" t="s">
        <v>2380</v>
      </c>
      <c r="AG966" t="s">
        <v>2380</v>
      </c>
      <c r="AH966" t="s">
        <v>2381</v>
      </c>
      <c r="AI966" t="s">
        <v>2380</v>
      </c>
      <c r="BD966" t="s">
        <v>997</v>
      </c>
      <c r="BE966">
        <v>1997</v>
      </c>
      <c r="BF966" t="s">
        <v>30</v>
      </c>
      <c r="BG966">
        <v>2</v>
      </c>
      <c r="BH966">
        <v>0</v>
      </c>
      <c r="BI966">
        <v>7803.77</v>
      </c>
      <c r="BJ966" t="s">
        <v>11</v>
      </c>
      <c r="BK966" t="s">
        <v>12</v>
      </c>
      <c r="BL966" t="s">
        <v>23</v>
      </c>
      <c r="CB966" t="s">
        <v>2380</v>
      </c>
    </row>
    <row r="967" spans="1:80" x14ac:dyDescent="0.3">
      <c r="A967" t="s">
        <v>998</v>
      </c>
      <c r="B967">
        <v>1974</v>
      </c>
      <c r="C967" t="s">
        <v>15</v>
      </c>
      <c r="D967">
        <v>9</v>
      </c>
      <c r="E967">
        <v>0</v>
      </c>
      <c r="F967">
        <v>7804.16</v>
      </c>
      <c r="G967" t="s">
        <v>11</v>
      </c>
      <c r="H967" t="s">
        <v>12</v>
      </c>
      <c r="I967" t="s">
        <v>13</v>
      </c>
      <c r="AB967" t="s">
        <v>1405</v>
      </c>
      <c r="AC967">
        <v>25.65</v>
      </c>
      <c r="AD967">
        <v>4.05</v>
      </c>
      <c r="AE967" t="s">
        <v>2382</v>
      </c>
      <c r="AF967" t="s">
        <v>2380</v>
      </c>
      <c r="AG967" t="s">
        <v>2380</v>
      </c>
      <c r="AH967">
        <v>2</v>
      </c>
      <c r="AI967" t="s">
        <v>2380</v>
      </c>
      <c r="BD967" t="s">
        <v>998</v>
      </c>
      <c r="BE967">
        <v>1974</v>
      </c>
      <c r="BF967" t="s">
        <v>15</v>
      </c>
      <c r="BG967">
        <v>9</v>
      </c>
      <c r="BH967">
        <v>0</v>
      </c>
      <c r="BI967">
        <v>7804.16</v>
      </c>
      <c r="BJ967" t="s">
        <v>11</v>
      </c>
      <c r="BK967" t="s">
        <v>12</v>
      </c>
      <c r="BL967" t="s">
        <v>13</v>
      </c>
      <c r="CB967" t="s">
        <v>2380</v>
      </c>
    </row>
    <row r="968" spans="1:80" x14ac:dyDescent="0.3">
      <c r="A968" t="s">
        <v>999</v>
      </c>
      <c r="B968">
        <v>1991</v>
      </c>
      <c r="C968" t="s">
        <v>30</v>
      </c>
      <c r="D968">
        <v>21</v>
      </c>
      <c r="E968">
        <v>3</v>
      </c>
      <c r="F968">
        <v>7812.67</v>
      </c>
      <c r="G968" t="s">
        <v>11</v>
      </c>
      <c r="H968" t="s">
        <v>16</v>
      </c>
      <c r="I968" t="s">
        <v>23</v>
      </c>
      <c r="AB968" t="s">
        <v>1404</v>
      </c>
      <c r="AC968">
        <v>36.384999999999998</v>
      </c>
      <c r="AD968">
        <v>11.49</v>
      </c>
      <c r="AE968" t="s">
        <v>2380</v>
      </c>
      <c r="AF968" t="s">
        <v>2380</v>
      </c>
      <c r="AG968" t="s">
        <v>2380</v>
      </c>
      <c r="AH968" t="s">
        <v>2381</v>
      </c>
      <c r="AI968" t="s">
        <v>2380</v>
      </c>
      <c r="BD968" t="s">
        <v>999</v>
      </c>
      <c r="BE968">
        <v>1991</v>
      </c>
      <c r="BF968" t="s">
        <v>30</v>
      </c>
      <c r="BG968">
        <v>21</v>
      </c>
      <c r="BH968">
        <v>3</v>
      </c>
      <c r="BI968">
        <v>7812.67</v>
      </c>
      <c r="BJ968" t="s">
        <v>11</v>
      </c>
      <c r="BK968" t="s">
        <v>16</v>
      </c>
      <c r="BL968" t="s">
        <v>23</v>
      </c>
      <c r="CB968" t="s">
        <v>2380</v>
      </c>
    </row>
    <row r="969" spans="1:80" x14ac:dyDescent="0.3">
      <c r="A969" t="s">
        <v>1000</v>
      </c>
      <c r="B969">
        <v>1989</v>
      </c>
      <c r="C969" t="s">
        <v>37</v>
      </c>
      <c r="D969">
        <v>12</v>
      </c>
      <c r="E969">
        <v>3</v>
      </c>
      <c r="F969">
        <v>7824.37</v>
      </c>
      <c r="G969" t="s">
        <v>11</v>
      </c>
      <c r="H969" t="s">
        <v>11</v>
      </c>
      <c r="I969" t="s">
        <v>23</v>
      </c>
      <c r="AB969" t="s">
        <v>1403</v>
      </c>
      <c r="AC969">
        <v>34.69</v>
      </c>
      <c r="AD969">
        <v>5.65</v>
      </c>
      <c r="AE969" t="s">
        <v>2380</v>
      </c>
      <c r="AF969" t="s">
        <v>2380</v>
      </c>
      <c r="AG969" t="s">
        <v>2380</v>
      </c>
      <c r="AH969" t="s">
        <v>2381</v>
      </c>
      <c r="AI969" t="s">
        <v>2380</v>
      </c>
      <c r="BD969" t="s">
        <v>1000</v>
      </c>
      <c r="BE969">
        <v>1989</v>
      </c>
      <c r="BF969" t="s">
        <v>37</v>
      </c>
      <c r="BG969">
        <v>12</v>
      </c>
      <c r="BH969">
        <v>3</v>
      </c>
      <c r="BI969">
        <v>7824.37</v>
      </c>
      <c r="BJ969" t="s">
        <v>11</v>
      </c>
      <c r="BK969" t="s">
        <v>11</v>
      </c>
      <c r="BL969" t="s">
        <v>23</v>
      </c>
      <c r="CB969" t="s">
        <v>2380</v>
      </c>
    </row>
    <row r="970" spans="1:80" x14ac:dyDescent="0.3">
      <c r="A970" t="s">
        <v>1001</v>
      </c>
      <c r="B970">
        <v>2001</v>
      </c>
      <c r="C970" t="s">
        <v>37</v>
      </c>
      <c r="D970">
        <v>5</v>
      </c>
      <c r="E970">
        <v>0</v>
      </c>
      <c r="F970">
        <v>7844.8</v>
      </c>
      <c r="G970" t="s">
        <v>11</v>
      </c>
      <c r="H970" t="s">
        <v>11</v>
      </c>
      <c r="I970" t="s">
        <v>23</v>
      </c>
      <c r="AB970" t="s">
        <v>1402</v>
      </c>
      <c r="AC970">
        <v>37.68</v>
      </c>
      <c r="AD970">
        <v>4.29</v>
      </c>
      <c r="AE970" t="s">
        <v>2382</v>
      </c>
      <c r="AF970" t="s">
        <v>2380</v>
      </c>
      <c r="AG970" t="s">
        <v>2380</v>
      </c>
      <c r="AH970" t="s">
        <v>2381</v>
      </c>
      <c r="AI970" t="s">
        <v>2380</v>
      </c>
      <c r="BD970" t="s">
        <v>1001</v>
      </c>
      <c r="BE970">
        <v>2001</v>
      </c>
      <c r="BF970" t="s">
        <v>37</v>
      </c>
      <c r="BG970">
        <v>5</v>
      </c>
      <c r="BH970">
        <v>0</v>
      </c>
      <c r="BI970">
        <v>7844.8</v>
      </c>
      <c r="BJ970" t="s">
        <v>11</v>
      </c>
      <c r="BK970" t="s">
        <v>11</v>
      </c>
      <c r="BL970" t="s">
        <v>23</v>
      </c>
      <c r="CB970" t="s">
        <v>2380</v>
      </c>
    </row>
    <row r="971" spans="1:80" x14ac:dyDescent="0.3">
      <c r="A971" t="s">
        <v>1002</v>
      </c>
      <c r="B971">
        <v>1994</v>
      </c>
      <c r="C971" t="s">
        <v>15</v>
      </c>
      <c r="D971">
        <v>17</v>
      </c>
      <c r="E971">
        <v>0</v>
      </c>
      <c r="F971">
        <v>7851.85</v>
      </c>
      <c r="G971" t="s">
        <v>11</v>
      </c>
      <c r="H971" t="s">
        <v>12</v>
      </c>
      <c r="I971" t="s">
        <v>23</v>
      </c>
      <c r="AB971" t="s">
        <v>1401</v>
      </c>
      <c r="AC971">
        <v>35.49</v>
      </c>
      <c r="AD971">
        <v>4.74</v>
      </c>
      <c r="AE971" t="s">
        <v>2382</v>
      </c>
      <c r="AF971" t="s">
        <v>2380</v>
      </c>
      <c r="AG971" t="s">
        <v>2383</v>
      </c>
      <c r="AH971">
        <v>1</v>
      </c>
      <c r="AI971" t="s">
        <v>2380</v>
      </c>
      <c r="BD971" t="s">
        <v>1002</v>
      </c>
      <c r="BE971">
        <v>1994</v>
      </c>
      <c r="BF971" t="s">
        <v>15</v>
      </c>
      <c r="BG971">
        <v>17</v>
      </c>
      <c r="BH971">
        <v>0</v>
      </c>
      <c r="BI971">
        <v>7851.85</v>
      </c>
      <c r="BJ971" t="s">
        <v>11</v>
      </c>
      <c r="BK971" t="s">
        <v>12</v>
      </c>
      <c r="BL971" t="s">
        <v>23</v>
      </c>
      <c r="CB971" t="s">
        <v>2380</v>
      </c>
    </row>
    <row r="972" spans="1:80" x14ac:dyDescent="0.3">
      <c r="A972" t="s">
        <v>1003</v>
      </c>
      <c r="B972">
        <v>1962</v>
      </c>
      <c r="C972" t="s">
        <v>37</v>
      </c>
      <c r="D972">
        <v>10</v>
      </c>
      <c r="E972">
        <v>0</v>
      </c>
      <c r="F972">
        <v>7896.41</v>
      </c>
      <c r="G972" t="s">
        <v>12</v>
      </c>
      <c r="H972" t="s">
        <v>11</v>
      </c>
      <c r="I972" t="s">
        <v>13</v>
      </c>
      <c r="AB972" t="s">
        <v>1400</v>
      </c>
      <c r="AC972">
        <v>44.7</v>
      </c>
      <c r="AD972">
        <v>7.6</v>
      </c>
      <c r="AE972" t="s">
        <v>2382</v>
      </c>
      <c r="AF972" t="s">
        <v>2380</v>
      </c>
      <c r="AG972" t="s">
        <v>2380</v>
      </c>
      <c r="AH972">
        <v>2</v>
      </c>
      <c r="AI972" t="s">
        <v>2380</v>
      </c>
      <c r="BD972" t="s">
        <v>1003</v>
      </c>
      <c r="BE972">
        <v>1962</v>
      </c>
      <c r="BF972" t="s">
        <v>37</v>
      </c>
      <c r="BG972">
        <v>10</v>
      </c>
      <c r="BH972">
        <v>0</v>
      </c>
      <c r="BI972">
        <v>7896.41</v>
      </c>
      <c r="BJ972" t="s">
        <v>12</v>
      </c>
      <c r="BK972" t="s">
        <v>11</v>
      </c>
      <c r="BL972" t="s">
        <v>13</v>
      </c>
      <c r="CB972" t="s">
        <v>2380</v>
      </c>
    </row>
    <row r="973" spans="1:80" x14ac:dyDescent="0.3">
      <c r="A973" t="s">
        <v>1004</v>
      </c>
      <c r="B973">
        <v>1977</v>
      </c>
      <c r="C973" t="s">
        <v>10</v>
      </c>
      <c r="D973">
        <v>20</v>
      </c>
      <c r="E973">
        <v>0</v>
      </c>
      <c r="F973">
        <v>7935.29</v>
      </c>
      <c r="G973" t="s">
        <v>11</v>
      </c>
      <c r="H973" t="s">
        <v>16</v>
      </c>
      <c r="I973" t="s">
        <v>247</v>
      </c>
      <c r="AB973" t="s">
        <v>1399</v>
      </c>
      <c r="AC973">
        <v>38.380000000000003</v>
      </c>
      <c r="AD973">
        <v>8.5</v>
      </c>
      <c r="AE973" t="s">
        <v>2382</v>
      </c>
      <c r="AF973" t="s">
        <v>2380</v>
      </c>
      <c r="AG973" t="s">
        <v>2380</v>
      </c>
      <c r="AH973">
        <v>2</v>
      </c>
      <c r="AI973" t="s">
        <v>2380</v>
      </c>
      <c r="BD973" t="s">
        <v>1004</v>
      </c>
      <c r="BE973">
        <v>1977</v>
      </c>
      <c r="BF973" t="s">
        <v>10</v>
      </c>
      <c r="BG973">
        <v>20</v>
      </c>
      <c r="BH973">
        <v>0</v>
      </c>
      <c r="BI973">
        <v>7935.29</v>
      </c>
      <c r="BJ973" t="s">
        <v>11</v>
      </c>
      <c r="BK973" t="s">
        <v>16</v>
      </c>
      <c r="BL973" t="s">
        <v>247</v>
      </c>
      <c r="CB973" t="s">
        <v>2380</v>
      </c>
    </row>
    <row r="974" spans="1:80" x14ac:dyDescent="0.3">
      <c r="A974" t="s">
        <v>1005</v>
      </c>
      <c r="B974">
        <v>1987</v>
      </c>
      <c r="C974" t="s">
        <v>37</v>
      </c>
      <c r="D974">
        <v>29</v>
      </c>
      <c r="E974">
        <v>3</v>
      </c>
      <c r="F974">
        <v>7948.22</v>
      </c>
      <c r="G974" t="s">
        <v>11</v>
      </c>
      <c r="H974" t="s">
        <v>12</v>
      </c>
      <c r="I974" t="s">
        <v>200</v>
      </c>
      <c r="AB974" t="s">
        <v>1398</v>
      </c>
      <c r="AC974">
        <v>35.244999999999997</v>
      </c>
      <c r="AD974">
        <v>11.22</v>
      </c>
      <c r="AE974" t="s">
        <v>2382</v>
      </c>
      <c r="AF974" t="s">
        <v>2380</v>
      </c>
      <c r="AG974" t="s">
        <v>2380</v>
      </c>
      <c r="AH974" t="s">
        <v>2381</v>
      </c>
      <c r="AI974" t="s">
        <v>2380</v>
      </c>
      <c r="BD974" t="s">
        <v>1005</v>
      </c>
      <c r="BE974">
        <v>1987</v>
      </c>
      <c r="BF974" t="s">
        <v>37</v>
      </c>
      <c r="BG974">
        <v>29</v>
      </c>
      <c r="BH974">
        <v>3</v>
      </c>
      <c r="BI974">
        <v>7948.22</v>
      </c>
      <c r="BJ974" t="s">
        <v>11</v>
      </c>
      <c r="BK974" t="s">
        <v>12</v>
      </c>
      <c r="BL974" t="s">
        <v>200</v>
      </c>
      <c r="CB974" t="s">
        <v>2380</v>
      </c>
    </row>
    <row r="975" spans="1:80" x14ac:dyDescent="0.3">
      <c r="A975" t="s">
        <v>1006</v>
      </c>
      <c r="B975">
        <v>1966</v>
      </c>
      <c r="C975" t="s">
        <v>10</v>
      </c>
      <c r="D975">
        <v>9</v>
      </c>
      <c r="E975">
        <v>0</v>
      </c>
      <c r="F975">
        <v>7953.72</v>
      </c>
      <c r="G975" t="s">
        <v>12</v>
      </c>
      <c r="H975" t="s">
        <v>12</v>
      </c>
      <c r="I975" t="s">
        <v>23</v>
      </c>
      <c r="AB975" t="s">
        <v>1397</v>
      </c>
      <c r="AC975">
        <v>49.84</v>
      </c>
      <c r="AD975">
        <v>5.0999999999999996</v>
      </c>
      <c r="AE975" t="s">
        <v>2382</v>
      </c>
      <c r="AF975" t="s">
        <v>2380</v>
      </c>
      <c r="AG975" t="s">
        <v>2383</v>
      </c>
      <c r="AH975">
        <v>1</v>
      </c>
      <c r="AI975" t="s">
        <v>2380</v>
      </c>
      <c r="BD975" t="s">
        <v>1006</v>
      </c>
      <c r="BE975">
        <v>1966</v>
      </c>
      <c r="BF975" t="s">
        <v>10</v>
      </c>
      <c r="BG975">
        <v>9</v>
      </c>
      <c r="BH975">
        <v>0</v>
      </c>
      <c r="BI975">
        <v>7953.72</v>
      </c>
      <c r="BJ975" t="s">
        <v>12</v>
      </c>
      <c r="BK975" t="s">
        <v>12</v>
      </c>
      <c r="BL975" t="s">
        <v>23</v>
      </c>
      <c r="CB975" t="s">
        <v>2380</v>
      </c>
    </row>
    <row r="976" spans="1:80" x14ac:dyDescent="0.3">
      <c r="A976" t="s">
        <v>1007</v>
      </c>
      <c r="B976">
        <v>1981</v>
      </c>
      <c r="C976" t="s">
        <v>30</v>
      </c>
      <c r="D976">
        <v>28</v>
      </c>
      <c r="E976">
        <v>3</v>
      </c>
      <c r="F976">
        <v>7954.52</v>
      </c>
      <c r="G976" t="s">
        <v>11</v>
      </c>
      <c r="H976" t="s">
        <v>11</v>
      </c>
      <c r="I976" t="s">
        <v>42</v>
      </c>
      <c r="AB976" t="s">
        <v>1396</v>
      </c>
      <c r="AC976">
        <v>49.06</v>
      </c>
      <c r="AD976">
        <v>5.43</v>
      </c>
      <c r="AE976" t="s">
        <v>2382</v>
      </c>
      <c r="AF976" t="s">
        <v>2380</v>
      </c>
      <c r="AG976" t="s">
        <v>2380</v>
      </c>
      <c r="AH976">
        <v>1</v>
      </c>
      <c r="AI976" t="s">
        <v>2380</v>
      </c>
      <c r="BD976" t="s">
        <v>1007</v>
      </c>
      <c r="BE976">
        <v>1981</v>
      </c>
      <c r="BF976" t="s">
        <v>30</v>
      </c>
      <c r="BG976">
        <v>28</v>
      </c>
      <c r="BH976">
        <v>3</v>
      </c>
      <c r="BI976">
        <v>7954.52</v>
      </c>
      <c r="BJ976" t="s">
        <v>11</v>
      </c>
      <c r="BK976" t="s">
        <v>11</v>
      </c>
      <c r="BL976" t="s">
        <v>42</v>
      </c>
      <c r="CB976" t="s">
        <v>2380</v>
      </c>
    </row>
    <row r="977" spans="1:80" x14ac:dyDescent="0.3">
      <c r="A977" t="s">
        <v>1008</v>
      </c>
      <c r="B977">
        <v>1970</v>
      </c>
      <c r="C977" t="s">
        <v>18</v>
      </c>
      <c r="D977">
        <v>19</v>
      </c>
      <c r="E977">
        <v>0</v>
      </c>
      <c r="F977">
        <v>7958.13</v>
      </c>
      <c r="G977" t="s">
        <v>11</v>
      </c>
      <c r="H977" t="s">
        <v>11</v>
      </c>
      <c r="I977" t="s">
        <v>13</v>
      </c>
      <c r="AB977" t="s">
        <v>1395</v>
      </c>
      <c r="AC977">
        <v>30.88</v>
      </c>
      <c r="AD977">
        <v>5.82</v>
      </c>
      <c r="AE977" t="s">
        <v>2380</v>
      </c>
      <c r="AF977" t="s">
        <v>2380</v>
      </c>
      <c r="AG977" t="s">
        <v>2380</v>
      </c>
      <c r="AH977">
        <v>2</v>
      </c>
      <c r="AI977" t="s">
        <v>2380</v>
      </c>
      <c r="BD977" t="s">
        <v>1008</v>
      </c>
      <c r="BE977">
        <v>1970</v>
      </c>
      <c r="BF977" t="s">
        <v>18</v>
      </c>
      <c r="BG977">
        <v>19</v>
      </c>
      <c r="BH977">
        <v>0</v>
      </c>
      <c r="BI977">
        <v>7958.13</v>
      </c>
      <c r="BJ977" t="s">
        <v>11</v>
      </c>
      <c r="BK977" t="s">
        <v>11</v>
      </c>
      <c r="BL977" t="s">
        <v>13</v>
      </c>
      <c r="CB977" t="s">
        <v>2380</v>
      </c>
    </row>
    <row r="978" spans="1:80" x14ac:dyDescent="0.3">
      <c r="A978" t="s">
        <v>1009</v>
      </c>
      <c r="B978">
        <v>1975</v>
      </c>
      <c r="C978" t="s">
        <v>35</v>
      </c>
      <c r="D978">
        <v>10</v>
      </c>
      <c r="E978">
        <v>1</v>
      </c>
      <c r="F978">
        <v>7966.81</v>
      </c>
      <c r="G978" t="s">
        <v>11</v>
      </c>
      <c r="H978" t="s">
        <v>11</v>
      </c>
      <c r="I978" t="s">
        <v>13</v>
      </c>
      <c r="AB978" t="s">
        <v>1394</v>
      </c>
      <c r="AC978">
        <v>33.35</v>
      </c>
      <c r="AD978">
        <v>6.05</v>
      </c>
      <c r="AE978" t="s">
        <v>2380</v>
      </c>
      <c r="AF978" t="s">
        <v>2380</v>
      </c>
      <c r="AG978" t="s">
        <v>2383</v>
      </c>
      <c r="AH978">
        <v>1</v>
      </c>
      <c r="AI978" t="s">
        <v>2380</v>
      </c>
      <c r="BD978" t="s">
        <v>1009</v>
      </c>
      <c r="BE978">
        <v>1975</v>
      </c>
      <c r="BF978" t="s">
        <v>35</v>
      </c>
      <c r="BG978">
        <v>10</v>
      </c>
      <c r="BH978">
        <v>1</v>
      </c>
      <c r="BI978">
        <v>7966.81</v>
      </c>
      <c r="BJ978" t="s">
        <v>11</v>
      </c>
      <c r="BK978" t="s">
        <v>11</v>
      </c>
      <c r="BL978" t="s">
        <v>13</v>
      </c>
      <c r="CB978" t="s">
        <v>2380</v>
      </c>
    </row>
    <row r="979" spans="1:80" x14ac:dyDescent="0.3">
      <c r="A979" t="s">
        <v>1010</v>
      </c>
      <c r="B979">
        <v>1972</v>
      </c>
      <c r="C979" t="s">
        <v>15</v>
      </c>
      <c r="D979">
        <v>23</v>
      </c>
      <c r="E979">
        <v>0</v>
      </c>
      <c r="F979">
        <v>7980.34</v>
      </c>
      <c r="G979" t="s">
        <v>11</v>
      </c>
      <c r="H979" t="s">
        <v>11</v>
      </c>
      <c r="I979" t="s">
        <v>13</v>
      </c>
      <c r="AB979" t="s">
        <v>1393</v>
      </c>
      <c r="AC979">
        <v>38</v>
      </c>
      <c r="AD979">
        <v>6.38</v>
      </c>
      <c r="AE979" t="s">
        <v>2382</v>
      </c>
      <c r="AF979" t="s">
        <v>2380</v>
      </c>
      <c r="AG979" t="s">
        <v>2380</v>
      </c>
      <c r="AH979">
        <v>1</v>
      </c>
      <c r="AI979" t="s">
        <v>2380</v>
      </c>
      <c r="BD979" t="s">
        <v>1010</v>
      </c>
      <c r="BE979">
        <v>1972</v>
      </c>
      <c r="BF979" t="s">
        <v>15</v>
      </c>
      <c r="BG979">
        <v>23</v>
      </c>
      <c r="BH979">
        <v>0</v>
      </c>
      <c r="BI979">
        <v>7980.34</v>
      </c>
      <c r="BJ979" t="s">
        <v>11</v>
      </c>
      <c r="BK979" t="s">
        <v>11</v>
      </c>
      <c r="BL979" t="s">
        <v>13</v>
      </c>
      <c r="CB979" t="s">
        <v>2380</v>
      </c>
    </row>
    <row r="980" spans="1:80" x14ac:dyDescent="0.3">
      <c r="A980" t="s">
        <v>1011</v>
      </c>
      <c r="B980">
        <v>1983</v>
      </c>
      <c r="C980" t="s">
        <v>35</v>
      </c>
      <c r="D980">
        <v>28</v>
      </c>
      <c r="E980">
        <v>3</v>
      </c>
      <c r="F980">
        <v>7985.82</v>
      </c>
      <c r="G980" t="s">
        <v>11</v>
      </c>
      <c r="H980" t="s">
        <v>16</v>
      </c>
      <c r="I980" t="s">
        <v>247</v>
      </c>
      <c r="AB980" t="s">
        <v>1392</v>
      </c>
      <c r="AC980">
        <v>36.08</v>
      </c>
      <c r="AD980">
        <v>5.73</v>
      </c>
      <c r="AE980" t="s">
        <v>2382</v>
      </c>
      <c r="AF980" t="s">
        <v>2380</v>
      </c>
      <c r="AG980" t="s">
        <v>2380</v>
      </c>
      <c r="AH980">
        <v>1</v>
      </c>
      <c r="AI980" t="s">
        <v>2380</v>
      </c>
      <c r="BD980" t="s">
        <v>1011</v>
      </c>
      <c r="BE980">
        <v>1983</v>
      </c>
      <c r="BF980" t="s">
        <v>35</v>
      </c>
      <c r="BG980">
        <v>28</v>
      </c>
      <c r="BH980">
        <v>3</v>
      </c>
      <c r="BI980">
        <v>7985.82</v>
      </c>
      <c r="BJ980" t="s">
        <v>11</v>
      </c>
      <c r="BK980" t="s">
        <v>16</v>
      </c>
      <c r="BL980" t="s">
        <v>247</v>
      </c>
      <c r="CB980" t="s">
        <v>2380</v>
      </c>
    </row>
    <row r="981" spans="1:80" x14ac:dyDescent="0.3">
      <c r="A981" t="s">
        <v>1012</v>
      </c>
      <c r="B981">
        <v>1983</v>
      </c>
      <c r="C981" t="s">
        <v>35</v>
      </c>
      <c r="D981">
        <v>20</v>
      </c>
      <c r="E981">
        <v>3</v>
      </c>
      <c r="F981">
        <v>7986.48</v>
      </c>
      <c r="G981" t="s">
        <v>11</v>
      </c>
      <c r="H981" t="s">
        <v>12</v>
      </c>
      <c r="I981" t="s">
        <v>247</v>
      </c>
      <c r="AB981" t="s">
        <v>1391</v>
      </c>
      <c r="AC981">
        <v>35.700000000000003</v>
      </c>
      <c r="AD981">
        <v>5.47</v>
      </c>
      <c r="AE981" t="s">
        <v>2382</v>
      </c>
      <c r="AF981" t="s">
        <v>2380</v>
      </c>
      <c r="AG981" t="s">
        <v>2380</v>
      </c>
      <c r="AH981">
        <v>1</v>
      </c>
      <c r="AI981" t="s">
        <v>2380</v>
      </c>
      <c r="BD981" t="s">
        <v>1012</v>
      </c>
      <c r="BE981">
        <v>1983</v>
      </c>
      <c r="BF981" t="s">
        <v>35</v>
      </c>
      <c r="BG981">
        <v>20</v>
      </c>
      <c r="BH981">
        <v>3</v>
      </c>
      <c r="BI981">
        <v>7986.48</v>
      </c>
      <c r="BJ981" t="s">
        <v>11</v>
      </c>
      <c r="BK981" t="s">
        <v>12</v>
      </c>
      <c r="BL981" t="s">
        <v>247</v>
      </c>
      <c r="CB981" t="s">
        <v>2380</v>
      </c>
    </row>
    <row r="982" spans="1:80" x14ac:dyDescent="0.3">
      <c r="A982" t="s">
        <v>1013</v>
      </c>
      <c r="B982">
        <v>1962</v>
      </c>
      <c r="C982" t="s">
        <v>35</v>
      </c>
      <c r="D982">
        <v>22</v>
      </c>
      <c r="E982">
        <v>0</v>
      </c>
      <c r="F982">
        <v>8004.96</v>
      </c>
      <c r="G982" t="s">
        <v>12</v>
      </c>
      <c r="H982" t="s">
        <v>16</v>
      </c>
      <c r="I982" t="s">
        <v>13</v>
      </c>
      <c r="AB982" t="s">
        <v>1390</v>
      </c>
      <c r="AC982">
        <v>34.01</v>
      </c>
      <c r="AD982">
        <v>11.3</v>
      </c>
      <c r="AE982" t="s">
        <v>2380</v>
      </c>
      <c r="AF982" t="s">
        <v>2380</v>
      </c>
      <c r="AG982" t="s">
        <v>2380</v>
      </c>
      <c r="AH982" t="s">
        <v>2381</v>
      </c>
      <c r="AI982" t="s">
        <v>2380</v>
      </c>
      <c r="BD982" t="s">
        <v>1013</v>
      </c>
      <c r="BE982">
        <v>1962</v>
      </c>
      <c r="BF982" t="s">
        <v>35</v>
      </c>
      <c r="BG982">
        <v>22</v>
      </c>
      <c r="BH982">
        <v>0</v>
      </c>
      <c r="BI982">
        <v>8004.96</v>
      </c>
      <c r="BJ982" t="s">
        <v>12</v>
      </c>
      <c r="BK982" t="s">
        <v>16</v>
      </c>
      <c r="BL982" t="s">
        <v>13</v>
      </c>
      <c r="CB982" t="s">
        <v>2380</v>
      </c>
    </row>
    <row r="983" spans="1:80" x14ac:dyDescent="0.3">
      <c r="A983" t="s">
        <v>1014</v>
      </c>
      <c r="B983">
        <v>1995</v>
      </c>
      <c r="C983" t="s">
        <v>20</v>
      </c>
      <c r="D983">
        <v>18</v>
      </c>
      <c r="E983">
        <v>0</v>
      </c>
      <c r="F983">
        <v>8014.62</v>
      </c>
      <c r="G983" t="s">
        <v>11</v>
      </c>
      <c r="H983" t="s">
        <v>12</v>
      </c>
      <c r="I983" t="s">
        <v>23</v>
      </c>
      <c r="AB983" t="s">
        <v>1389</v>
      </c>
      <c r="AC983">
        <v>31.54</v>
      </c>
      <c r="AD983">
        <v>6.72</v>
      </c>
      <c r="AE983" t="s">
        <v>2380</v>
      </c>
      <c r="AF983" t="s">
        <v>2380</v>
      </c>
      <c r="AG983" t="s">
        <v>2380</v>
      </c>
      <c r="AH983" t="s">
        <v>2381</v>
      </c>
      <c r="AI983" t="s">
        <v>2380</v>
      </c>
      <c r="BD983" t="s">
        <v>1014</v>
      </c>
      <c r="BE983">
        <v>1995</v>
      </c>
      <c r="BF983" t="s">
        <v>20</v>
      </c>
      <c r="BG983">
        <v>18</v>
      </c>
      <c r="BH983">
        <v>0</v>
      </c>
      <c r="BI983">
        <v>8014.62</v>
      </c>
      <c r="BJ983" t="s">
        <v>11</v>
      </c>
      <c r="BK983" t="s">
        <v>12</v>
      </c>
      <c r="BL983" t="s">
        <v>23</v>
      </c>
      <c r="CB983" t="s">
        <v>2380</v>
      </c>
    </row>
    <row r="984" spans="1:80" x14ac:dyDescent="0.3">
      <c r="A984" t="s">
        <v>1015</v>
      </c>
      <c r="B984">
        <v>1980</v>
      </c>
      <c r="C984" t="s">
        <v>15</v>
      </c>
      <c r="D984">
        <v>8</v>
      </c>
      <c r="E984">
        <v>2</v>
      </c>
      <c r="F984">
        <v>8017.06</v>
      </c>
      <c r="G984" t="s">
        <v>11</v>
      </c>
      <c r="H984" t="s">
        <v>11</v>
      </c>
      <c r="I984" t="s">
        <v>23</v>
      </c>
      <c r="AB984" t="s">
        <v>1388</v>
      </c>
      <c r="AC984">
        <v>23.3</v>
      </c>
      <c r="AD984">
        <v>5.36</v>
      </c>
      <c r="AE984" t="s">
        <v>2382</v>
      </c>
      <c r="AF984" t="s">
        <v>2380</v>
      </c>
      <c r="AG984" t="s">
        <v>2380</v>
      </c>
      <c r="AH984">
        <v>1</v>
      </c>
      <c r="AI984" t="s">
        <v>2380</v>
      </c>
      <c r="BD984" t="s">
        <v>1015</v>
      </c>
      <c r="BE984">
        <v>1980</v>
      </c>
      <c r="BF984" t="s">
        <v>15</v>
      </c>
      <c r="BG984">
        <v>8</v>
      </c>
      <c r="BH984">
        <v>2</v>
      </c>
      <c r="BI984">
        <v>8017.06</v>
      </c>
      <c r="BJ984" t="s">
        <v>11</v>
      </c>
      <c r="BK984" t="s">
        <v>11</v>
      </c>
      <c r="BL984" t="s">
        <v>23</v>
      </c>
      <c r="CB984" t="s">
        <v>2380</v>
      </c>
    </row>
    <row r="985" spans="1:80" x14ac:dyDescent="0.3">
      <c r="A985" t="s">
        <v>1016</v>
      </c>
      <c r="B985">
        <v>1989</v>
      </c>
      <c r="C985" t="s">
        <v>15</v>
      </c>
      <c r="D985">
        <v>3</v>
      </c>
      <c r="E985">
        <v>3</v>
      </c>
      <c r="F985">
        <v>8021.11</v>
      </c>
      <c r="G985" t="s">
        <v>11</v>
      </c>
      <c r="H985" t="s">
        <v>16</v>
      </c>
      <c r="I985" t="s">
        <v>23</v>
      </c>
      <c r="AB985" t="s">
        <v>1387</v>
      </c>
      <c r="AC985">
        <v>27.75</v>
      </c>
      <c r="AD985">
        <v>9.8800000000000008</v>
      </c>
      <c r="AE985" t="s">
        <v>2380</v>
      </c>
      <c r="AF985" t="s">
        <v>2380</v>
      </c>
      <c r="AG985" t="s">
        <v>2380</v>
      </c>
      <c r="AH985" t="s">
        <v>2381</v>
      </c>
      <c r="AI985" t="s">
        <v>2380</v>
      </c>
      <c r="BD985" t="s">
        <v>1016</v>
      </c>
      <c r="BE985">
        <v>1989</v>
      </c>
      <c r="BF985" t="s">
        <v>15</v>
      </c>
      <c r="BG985">
        <v>3</v>
      </c>
      <c r="BH985">
        <v>3</v>
      </c>
      <c r="BI985">
        <v>8021.11</v>
      </c>
      <c r="BJ985" t="s">
        <v>11</v>
      </c>
      <c r="BK985" t="s">
        <v>16</v>
      </c>
      <c r="BL985" t="s">
        <v>23</v>
      </c>
      <c r="CB985" t="s">
        <v>2380</v>
      </c>
    </row>
    <row r="986" spans="1:80" x14ac:dyDescent="0.3">
      <c r="A986" t="s">
        <v>1017</v>
      </c>
      <c r="B986">
        <v>1978</v>
      </c>
      <c r="C986" t="s">
        <v>10</v>
      </c>
      <c r="D986">
        <v>17</v>
      </c>
      <c r="E986">
        <v>1</v>
      </c>
      <c r="F986">
        <v>8023.14</v>
      </c>
      <c r="G986" t="s">
        <v>11</v>
      </c>
      <c r="H986" t="s">
        <v>12</v>
      </c>
      <c r="I986" t="s">
        <v>23</v>
      </c>
      <c r="AB986" t="s">
        <v>1386</v>
      </c>
      <c r="AC986">
        <v>42.46</v>
      </c>
      <c r="AD986">
        <v>4.1100000000000003</v>
      </c>
      <c r="AE986" t="s">
        <v>2380</v>
      </c>
      <c r="AF986" t="s">
        <v>2380</v>
      </c>
      <c r="AG986" t="s">
        <v>2380</v>
      </c>
      <c r="AH986" t="s">
        <v>2381</v>
      </c>
      <c r="AI986" t="s">
        <v>2380</v>
      </c>
      <c r="BD986" t="s">
        <v>1017</v>
      </c>
      <c r="BE986">
        <v>1978</v>
      </c>
      <c r="BF986" t="s">
        <v>10</v>
      </c>
      <c r="BG986">
        <v>17</v>
      </c>
      <c r="BH986">
        <v>1</v>
      </c>
      <c r="BI986">
        <v>8023.14</v>
      </c>
      <c r="BJ986" t="s">
        <v>11</v>
      </c>
      <c r="BK986" t="s">
        <v>12</v>
      </c>
      <c r="BL986" t="s">
        <v>23</v>
      </c>
      <c r="CB986" t="s">
        <v>2380</v>
      </c>
    </row>
    <row r="987" spans="1:80" x14ac:dyDescent="0.3">
      <c r="A987" t="s">
        <v>1018</v>
      </c>
      <c r="B987">
        <v>1976</v>
      </c>
      <c r="C987" t="s">
        <v>30</v>
      </c>
      <c r="D987">
        <v>20</v>
      </c>
      <c r="E987">
        <v>0</v>
      </c>
      <c r="F987">
        <v>8026.67</v>
      </c>
      <c r="G987" t="s">
        <v>11</v>
      </c>
      <c r="H987" t="s">
        <v>11</v>
      </c>
      <c r="I987" t="s">
        <v>23</v>
      </c>
      <c r="AB987" t="s">
        <v>1385</v>
      </c>
      <c r="AC987">
        <v>54.47</v>
      </c>
      <c r="AD987">
        <v>7.48</v>
      </c>
      <c r="AE987" t="s">
        <v>2380</v>
      </c>
      <c r="AF987" t="s">
        <v>2380</v>
      </c>
      <c r="AG987" t="s">
        <v>2380</v>
      </c>
      <c r="AH987" t="s">
        <v>2381</v>
      </c>
      <c r="AI987" t="s">
        <v>2380</v>
      </c>
      <c r="BD987" t="s">
        <v>1018</v>
      </c>
      <c r="BE987">
        <v>1976</v>
      </c>
      <c r="BF987" t="s">
        <v>30</v>
      </c>
      <c r="BG987">
        <v>20</v>
      </c>
      <c r="BH987">
        <v>0</v>
      </c>
      <c r="BI987">
        <v>8026.67</v>
      </c>
      <c r="BJ987" t="s">
        <v>11</v>
      </c>
      <c r="BK987" t="s">
        <v>11</v>
      </c>
      <c r="BL987" t="s">
        <v>23</v>
      </c>
      <c r="CB987" t="s">
        <v>2380</v>
      </c>
    </row>
    <row r="988" spans="1:80" x14ac:dyDescent="0.3">
      <c r="A988" t="s">
        <v>1019</v>
      </c>
      <c r="B988">
        <v>1977</v>
      </c>
      <c r="C988" t="s">
        <v>15</v>
      </c>
      <c r="D988">
        <v>6</v>
      </c>
      <c r="E988">
        <v>2</v>
      </c>
      <c r="F988">
        <v>8027.97</v>
      </c>
      <c r="G988" t="s">
        <v>12</v>
      </c>
      <c r="H988" t="s">
        <v>11</v>
      </c>
      <c r="I988" t="s">
        <v>42</v>
      </c>
      <c r="AB988" t="s">
        <v>1384</v>
      </c>
      <c r="AC988">
        <v>24.93</v>
      </c>
      <c r="AD988">
        <v>9.18</v>
      </c>
      <c r="AE988" t="s">
        <v>2382</v>
      </c>
      <c r="AF988" t="s">
        <v>2380</v>
      </c>
      <c r="AG988" t="s">
        <v>2383</v>
      </c>
      <c r="AH988">
        <v>1</v>
      </c>
      <c r="AI988" t="s">
        <v>2380</v>
      </c>
      <c r="BD988" t="s">
        <v>1019</v>
      </c>
      <c r="BE988">
        <v>1977</v>
      </c>
      <c r="BF988" t="s">
        <v>15</v>
      </c>
      <c r="BG988">
        <v>6</v>
      </c>
      <c r="BH988">
        <v>2</v>
      </c>
      <c r="BI988">
        <v>8027.97</v>
      </c>
      <c r="BJ988" t="s">
        <v>12</v>
      </c>
      <c r="BK988" t="s">
        <v>11</v>
      </c>
      <c r="BL988" t="s">
        <v>42</v>
      </c>
      <c r="CB988" t="s">
        <v>2380</v>
      </c>
    </row>
    <row r="989" spans="1:80" x14ac:dyDescent="0.3">
      <c r="A989" t="s">
        <v>1020</v>
      </c>
      <c r="B989">
        <v>2003</v>
      </c>
      <c r="C989" t="s">
        <v>30</v>
      </c>
      <c r="D989">
        <v>12</v>
      </c>
      <c r="E989">
        <v>0</v>
      </c>
      <c r="F989">
        <v>8035.64</v>
      </c>
      <c r="G989" t="s">
        <v>11</v>
      </c>
      <c r="H989" t="s">
        <v>11</v>
      </c>
      <c r="I989" t="s">
        <v>23</v>
      </c>
      <c r="AB989" t="s">
        <v>1383</v>
      </c>
      <c r="AC989">
        <v>48.12</v>
      </c>
      <c r="AD989">
        <v>4.51</v>
      </c>
      <c r="AE989" t="s">
        <v>2382</v>
      </c>
      <c r="AF989" t="s">
        <v>2380</v>
      </c>
      <c r="AG989" t="s">
        <v>2380</v>
      </c>
      <c r="AH989">
        <v>1</v>
      </c>
      <c r="AI989" t="s">
        <v>2380</v>
      </c>
      <c r="BD989" t="s">
        <v>1020</v>
      </c>
      <c r="BE989">
        <v>2003</v>
      </c>
      <c r="BF989" t="s">
        <v>30</v>
      </c>
      <c r="BG989">
        <v>12</v>
      </c>
      <c r="BH989">
        <v>0</v>
      </c>
      <c r="BI989">
        <v>8035.64</v>
      </c>
      <c r="BJ989" t="s">
        <v>11</v>
      </c>
      <c r="BK989" t="s">
        <v>11</v>
      </c>
      <c r="BL989" t="s">
        <v>23</v>
      </c>
      <c r="CB989" t="s">
        <v>2380</v>
      </c>
    </row>
    <row r="990" spans="1:80" x14ac:dyDescent="0.3">
      <c r="A990" t="s">
        <v>1021</v>
      </c>
      <c r="B990">
        <v>1985</v>
      </c>
      <c r="C990" t="s">
        <v>15</v>
      </c>
      <c r="D990">
        <v>28</v>
      </c>
      <c r="E990">
        <v>3</v>
      </c>
      <c r="F990">
        <v>8059.06</v>
      </c>
      <c r="G990" t="s">
        <v>11</v>
      </c>
      <c r="H990" t="s">
        <v>12</v>
      </c>
      <c r="I990" t="s">
        <v>23</v>
      </c>
      <c r="AB990" t="s">
        <v>1382</v>
      </c>
      <c r="AC990">
        <v>24.91</v>
      </c>
      <c r="AD990">
        <v>7.33</v>
      </c>
      <c r="AE990" t="s">
        <v>2382</v>
      </c>
      <c r="AF990" t="s">
        <v>2380</v>
      </c>
      <c r="AG990" t="s">
        <v>2383</v>
      </c>
      <c r="AH990">
        <v>1</v>
      </c>
      <c r="AI990" t="s">
        <v>2380</v>
      </c>
      <c r="BD990" t="s">
        <v>1021</v>
      </c>
      <c r="BE990">
        <v>1985</v>
      </c>
      <c r="BF990" t="s">
        <v>15</v>
      </c>
      <c r="BG990">
        <v>28</v>
      </c>
      <c r="BH990">
        <v>3</v>
      </c>
      <c r="BI990">
        <v>8059.06</v>
      </c>
      <c r="BJ990" t="s">
        <v>11</v>
      </c>
      <c r="BK990" t="s">
        <v>12</v>
      </c>
      <c r="BL990" t="s">
        <v>23</v>
      </c>
      <c r="CB990" t="s">
        <v>2380</v>
      </c>
    </row>
    <row r="991" spans="1:80" x14ac:dyDescent="0.3">
      <c r="A991" t="s">
        <v>1022</v>
      </c>
      <c r="B991">
        <v>1982</v>
      </c>
      <c r="C991" t="s">
        <v>30</v>
      </c>
      <c r="D991">
        <v>27</v>
      </c>
      <c r="E991">
        <v>3</v>
      </c>
      <c r="F991">
        <v>8059.68</v>
      </c>
      <c r="G991" t="s">
        <v>11</v>
      </c>
      <c r="H991" t="s">
        <v>12</v>
      </c>
      <c r="I991" t="s">
        <v>23</v>
      </c>
      <c r="AB991" t="s">
        <v>1381</v>
      </c>
      <c r="AC991">
        <v>27.645</v>
      </c>
      <c r="AD991">
        <v>10.56</v>
      </c>
      <c r="AE991" t="s">
        <v>2380</v>
      </c>
      <c r="AF991" t="s">
        <v>2380</v>
      </c>
      <c r="AG991" t="s">
        <v>2380</v>
      </c>
      <c r="AH991" t="s">
        <v>2381</v>
      </c>
      <c r="AI991" t="s">
        <v>2380</v>
      </c>
      <c r="BD991" t="s">
        <v>1022</v>
      </c>
      <c r="BE991">
        <v>1982</v>
      </c>
      <c r="BF991" t="s">
        <v>30</v>
      </c>
      <c r="BG991">
        <v>27</v>
      </c>
      <c r="BH991">
        <v>3</v>
      </c>
      <c r="BI991">
        <v>8059.68</v>
      </c>
      <c r="BJ991" t="s">
        <v>11</v>
      </c>
      <c r="BK991" t="s">
        <v>12</v>
      </c>
      <c r="BL991" t="s">
        <v>23</v>
      </c>
      <c r="CB991" t="s">
        <v>2380</v>
      </c>
    </row>
    <row r="992" spans="1:80" x14ac:dyDescent="0.3">
      <c r="A992" t="s">
        <v>1023</v>
      </c>
      <c r="B992">
        <v>1970</v>
      </c>
      <c r="C992" t="s">
        <v>30</v>
      </c>
      <c r="D992">
        <v>12</v>
      </c>
      <c r="E992">
        <v>0</v>
      </c>
      <c r="F992">
        <v>8062.31</v>
      </c>
      <c r="G992" t="s">
        <v>11</v>
      </c>
      <c r="H992" t="s">
        <v>16</v>
      </c>
      <c r="I992" t="s">
        <v>13</v>
      </c>
      <c r="AB992" t="s">
        <v>1380</v>
      </c>
      <c r="AC992">
        <v>33.700000000000003</v>
      </c>
      <c r="AD992">
        <v>4.01</v>
      </c>
      <c r="AE992" t="s">
        <v>2380</v>
      </c>
      <c r="AF992" t="s">
        <v>2380</v>
      </c>
      <c r="AG992" t="s">
        <v>2380</v>
      </c>
      <c r="AH992">
        <v>2</v>
      </c>
      <c r="AI992" t="s">
        <v>2380</v>
      </c>
      <c r="BD992" t="s">
        <v>1023</v>
      </c>
      <c r="BE992">
        <v>1970</v>
      </c>
      <c r="BF992" t="s">
        <v>30</v>
      </c>
      <c r="BG992">
        <v>12</v>
      </c>
      <c r="BH992">
        <v>0</v>
      </c>
      <c r="BI992">
        <v>8062.31</v>
      </c>
      <c r="BJ992" t="s">
        <v>11</v>
      </c>
      <c r="BK992" t="s">
        <v>16</v>
      </c>
      <c r="BL992" t="s">
        <v>13</v>
      </c>
      <c r="CB992" t="s">
        <v>2380</v>
      </c>
    </row>
    <row r="993" spans="1:80" x14ac:dyDescent="0.3">
      <c r="A993" t="s">
        <v>1024</v>
      </c>
      <c r="B993">
        <v>1975</v>
      </c>
      <c r="C993" t="s">
        <v>18</v>
      </c>
      <c r="D993">
        <v>28</v>
      </c>
      <c r="E993">
        <v>1</v>
      </c>
      <c r="F993">
        <v>8062.76</v>
      </c>
      <c r="G993" t="s">
        <v>12</v>
      </c>
      <c r="H993" t="s">
        <v>12</v>
      </c>
      <c r="I993" t="s">
        <v>42</v>
      </c>
      <c r="AB993" t="s">
        <v>1379</v>
      </c>
      <c r="AC993">
        <v>38.93</v>
      </c>
      <c r="AD993">
        <v>5.64</v>
      </c>
      <c r="AE993" t="s">
        <v>2382</v>
      </c>
      <c r="AF993" t="s">
        <v>2380</v>
      </c>
      <c r="AG993" t="s">
        <v>2380</v>
      </c>
      <c r="AH993">
        <v>1</v>
      </c>
      <c r="AI993" t="s">
        <v>2380</v>
      </c>
      <c r="BD993" t="s">
        <v>1024</v>
      </c>
      <c r="BE993">
        <v>1975</v>
      </c>
      <c r="BF993" t="s">
        <v>18</v>
      </c>
      <c r="BG993">
        <v>28</v>
      </c>
      <c r="BH993">
        <v>1</v>
      </c>
      <c r="BI993">
        <v>8062.76</v>
      </c>
      <c r="BJ993" t="s">
        <v>12</v>
      </c>
      <c r="BK993" t="s">
        <v>12</v>
      </c>
      <c r="BL993" t="s">
        <v>42</v>
      </c>
      <c r="CB993" t="s">
        <v>2380</v>
      </c>
    </row>
    <row r="994" spans="1:80" x14ac:dyDescent="0.3">
      <c r="A994" t="s">
        <v>1025</v>
      </c>
      <c r="B994">
        <v>1965</v>
      </c>
      <c r="C994" t="s">
        <v>35</v>
      </c>
      <c r="D994">
        <v>11</v>
      </c>
      <c r="E994">
        <v>0</v>
      </c>
      <c r="F994">
        <v>8067.83</v>
      </c>
      <c r="G994" t="s">
        <v>12</v>
      </c>
      <c r="H994" t="s">
        <v>16</v>
      </c>
      <c r="I994" t="s">
        <v>13</v>
      </c>
      <c r="AB994" t="s">
        <v>1378</v>
      </c>
      <c r="AC994">
        <v>32.774999999999999</v>
      </c>
      <c r="AD994">
        <v>8.02</v>
      </c>
      <c r="AE994" t="s">
        <v>2382</v>
      </c>
      <c r="AF994" t="s">
        <v>2380</v>
      </c>
      <c r="AG994" t="s">
        <v>2380</v>
      </c>
      <c r="AH994">
        <v>2</v>
      </c>
      <c r="AI994" t="s">
        <v>2380</v>
      </c>
      <c r="BD994" t="s">
        <v>1025</v>
      </c>
      <c r="BE994">
        <v>1965</v>
      </c>
      <c r="BF994" t="s">
        <v>35</v>
      </c>
      <c r="BG994">
        <v>11</v>
      </c>
      <c r="BH994">
        <v>0</v>
      </c>
      <c r="BI994">
        <v>8067.83</v>
      </c>
      <c r="BJ994" t="s">
        <v>12</v>
      </c>
      <c r="BK994" t="s">
        <v>16</v>
      </c>
      <c r="BL994" t="s">
        <v>13</v>
      </c>
      <c r="CB994" t="s">
        <v>2380</v>
      </c>
    </row>
    <row r="995" spans="1:80" x14ac:dyDescent="0.3">
      <c r="A995" t="s">
        <v>1026</v>
      </c>
      <c r="B995">
        <v>1975</v>
      </c>
      <c r="C995" t="s">
        <v>30</v>
      </c>
      <c r="D995">
        <v>15</v>
      </c>
      <c r="E995">
        <v>1</v>
      </c>
      <c r="F995">
        <v>8068.19</v>
      </c>
      <c r="G995" t="s">
        <v>12</v>
      </c>
      <c r="H995" t="s">
        <v>11</v>
      </c>
      <c r="I995" t="s">
        <v>42</v>
      </c>
      <c r="AB995" t="s">
        <v>1377</v>
      </c>
      <c r="AC995">
        <v>29.83</v>
      </c>
      <c r="AD995">
        <v>7.2</v>
      </c>
      <c r="AE995" t="s">
        <v>2382</v>
      </c>
      <c r="AF995" t="s">
        <v>2380</v>
      </c>
      <c r="AG995" t="s">
        <v>2380</v>
      </c>
      <c r="AH995" t="s">
        <v>2381</v>
      </c>
      <c r="AI995" t="s">
        <v>2380</v>
      </c>
      <c r="BD995" t="s">
        <v>1026</v>
      </c>
      <c r="BE995">
        <v>1975</v>
      </c>
      <c r="BF995" t="s">
        <v>30</v>
      </c>
      <c r="BG995">
        <v>15</v>
      </c>
      <c r="BH995">
        <v>1</v>
      </c>
      <c r="BI995">
        <v>8068.19</v>
      </c>
      <c r="BJ995" t="s">
        <v>12</v>
      </c>
      <c r="BK995" t="s">
        <v>11</v>
      </c>
      <c r="BL995" t="s">
        <v>42</v>
      </c>
      <c r="CB995" t="s">
        <v>2380</v>
      </c>
    </row>
    <row r="996" spans="1:80" x14ac:dyDescent="0.3">
      <c r="A996" t="s">
        <v>1027</v>
      </c>
      <c r="B996">
        <v>1965</v>
      </c>
      <c r="C996" t="s">
        <v>37</v>
      </c>
      <c r="D996">
        <v>21</v>
      </c>
      <c r="E996">
        <v>0</v>
      </c>
      <c r="F996">
        <v>8071.57</v>
      </c>
      <c r="G996" t="s">
        <v>12</v>
      </c>
      <c r="H996" t="s">
        <v>16</v>
      </c>
      <c r="I996" t="s">
        <v>42</v>
      </c>
      <c r="AB996" t="s">
        <v>1376</v>
      </c>
      <c r="AC996">
        <v>28.31</v>
      </c>
      <c r="AD996">
        <v>4.55</v>
      </c>
      <c r="AE996" t="s">
        <v>2380</v>
      </c>
      <c r="AF996" t="s">
        <v>2382</v>
      </c>
      <c r="AG996" t="s">
        <v>2380</v>
      </c>
      <c r="AH996">
        <v>1</v>
      </c>
      <c r="AI996" t="s">
        <v>2380</v>
      </c>
      <c r="BD996" t="s">
        <v>1027</v>
      </c>
      <c r="BE996">
        <v>1965</v>
      </c>
      <c r="BF996" t="s">
        <v>37</v>
      </c>
      <c r="BG996">
        <v>21</v>
      </c>
      <c r="BH996">
        <v>0</v>
      </c>
      <c r="BI996">
        <v>8071.57</v>
      </c>
      <c r="BJ996" t="s">
        <v>12</v>
      </c>
      <c r="BK996" t="s">
        <v>16</v>
      </c>
      <c r="BL996" t="s">
        <v>42</v>
      </c>
      <c r="CB996" t="s">
        <v>2380</v>
      </c>
    </row>
    <row r="997" spans="1:80" x14ac:dyDescent="0.3">
      <c r="A997" t="s">
        <v>1028</v>
      </c>
      <c r="B997">
        <v>1993</v>
      </c>
      <c r="C997" t="s">
        <v>15</v>
      </c>
      <c r="D997">
        <v>7</v>
      </c>
      <c r="E997">
        <v>0</v>
      </c>
      <c r="F997">
        <v>8077.41</v>
      </c>
      <c r="G997" t="s">
        <v>11</v>
      </c>
      <c r="H997" t="s">
        <v>16</v>
      </c>
      <c r="I997" t="s">
        <v>535</v>
      </c>
      <c r="AB997" t="s">
        <v>1375</v>
      </c>
      <c r="AC997">
        <v>29.79</v>
      </c>
      <c r="AD997">
        <v>9.0299999999999994</v>
      </c>
      <c r="AE997" t="s">
        <v>2380</v>
      </c>
      <c r="AF997" t="s">
        <v>2380</v>
      </c>
      <c r="AG997" t="s">
        <v>2380</v>
      </c>
      <c r="AH997" t="s">
        <v>2381</v>
      </c>
      <c r="AI997" t="s">
        <v>2380</v>
      </c>
      <c r="BD997" t="s">
        <v>1028</v>
      </c>
      <c r="BE997">
        <v>1993</v>
      </c>
      <c r="BF997" t="s">
        <v>15</v>
      </c>
      <c r="BG997">
        <v>7</v>
      </c>
      <c r="BH997">
        <v>0</v>
      </c>
      <c r="BI997">
        <v>8077.41</v>
      </c>
      <c r="BJ997" t="s">
        <v>11</v>
      </c>
      <c r="BK997" t="s">
        <v>16</v>
      </c>
      <c r="BL997" t="s">
        <v>535</v>
      </c>
      <c r="CB997" t="s">
        <v>2380</v>
      </c>
    </row>
    <row r="998" spans="1:80" x14ac:dyDescent="0.3">
      <c r="A998" t="s">
        <v>1029</v>
      </c>
      <c r="B998">
        <v>2001</v>
      </c>
      <c r="C998" t="s">
        <v>35</v>
      </c>
      <c r="D998">
        <v>28</v>
      </c>
      <c r="E998">
        <v>0</v>
      </c>
      <c r="F998">
        <v>8081.26</v>
      </c>
      <c r="G998" t="s">
        <v>11</v>
      </c>
      <c r="H998" t="s">
        <v>11</v>
      </c>
      <c r="I998" t="s">
        <v>23</v>
      </c>
      <c r="AB998" t="s">
        <v>1374</v>
      </c>
      <c r="AC998">
        <v>36.6</v>
      </c>
      <c r="AD998">
        <v>5.2</v>
      </c>
      <c r="AE998" t="s">
        <v>2382</v>
      </c>
      <c r="AF998" t="s">
        <v>2380</v>
      </c>
      <c r="AG998" t="s">
        <v>2383</v>
      </c>
      <c r="AH998">
        <v>1</v>
      </c>
      <c r="AI998" t="s">
        <v>2380</v>
      </c>
      <c r="BD998" t="s">
        <v>1029</v>
      </c>
      <c r="BE998">
        <v>2001</v>
      </c>
      <c r="BF998" t="s">
        <v>35</v>
      </c>
      <c r="BG998">
        <v>28</v>
      </c>
      <c r="BH998">
        <v>0</v>
      </c>
      <c r="BI998">
        <v>8081.26</v>
      </c>
      <c r="BJ998" t="s">
        <v>11</v>
      </c>
      <c r="BK998" t="s">
        <v>11</v>
      </c>
      <c r="BL998" t="s">
        <v>23</v>
      </c>
      <c r="CB998" t="s">
        <v>2380</v>
      </c>
    </row>
    <row r="999" spans="1:80" x14ac:dyDescent="0.3">
      <c r="A999" t="s">
        <v>1030</v>
      </c>
      <c r="B999">
        <v>1994</v>
      </c>
      <c r="C999" t="s">
        <v>37</v>
      </c>
      <c r="D999">
        <v>12</v>
      </c>
      <c r="E999">
        <v>0</v>
      </c>
      <c r="F999">
        <v>8081.74</v>
      </c>
      <c r="G999" t="s">
        <v>11</v>
      </c>
      <c r="H999" t="s">
        <v>11</v>
      </c>
      <c r="I999" t="s">
        <v>535</v>
      </c>
      <c r="AB999" t="s">
        <v>1373</v>
      </c>
      <c r="AC999">
        <v>35.93</v>
      </c>
      <c r="AD999">
        <v>8.3000000000000007</v>
      </c>
      <c r="AE999" t="s">
        <v>2382</v>
      </c>
      <c r="AF999" t="s">
        <v>2380</v>
      </c>
      <c r="AG999" t="s">
        <v>2380</v>
      </c>
      <c r="AH999" t="s">
        <v>2381</v>
      </c>
      <c r="AI999" t="s">
        <v>2380</v>
      </c>
      <c r="BD999" t="s">
        <v>1030</v>
      </c>
      <c r="BE999">
        <v>1994</v>
      </c>
      <c r="BF999" t="s">
        <v>37</v>
      </c>
      <c r="BG999">
        <v>12</v>
      </c>
      <c r="BH999">
        <v>0</v>
      </c>
      <c r="BI999">
        <v>8081.74</v>
      </c>
      <c r="BJ999" t="s">
        <v>11</v>
      </c>
      <c r="BK999" t="s">
        <v>11</v>
      </c>
      <c r="BL999" t="s">
        <v>535</v>
      </c>
      <c r="CB999" t="s">
        <v>2380</v>
      </c>
    </row>
    <row r="1000" spans="1:80" x14ac:dyDescent="0.3">
      <c r="A1000" t="s">
        <v>1031</v>
      </c>
      <c r="B1000">
        <v>1975</v>
      </c>
      <c r="C1000" t="s">
        <v>30</v>
      </c>
      <c r="D1000">
        <v>21</v>
      </c>
      <c r="E1000">
        <v>1</v>
      </c>
      <c r="F1000">
        <v>8083.92</v>
      </c>
      <c r="G1000" t="s">
        <v>12</v>
      </c>
      <c r="H1000" t="s">
        <v>12</v>
      </c>
      <c r="I1000" t="s">
        <v>13</v>
      </c>
      <c r="AB1000" t="s">
        <v>1372</v>
      </c>
      <c r="AC1000">
        <v>28.6</v>
      </c>
      <c r="AD1000">
        <v>5.56</v>
      </c>
      <c r="AE1000" t="s">
        <v>2382</v>
      </c>
      <c r="AF1000" t="s">
        <v>2380</v>
      </c>
      <c r="AG1000" t="s">
        <v>2383</v>
      </c>
      <c r="AH1000">
        <v>1</v>
      </c>
      <c r="AI1000" t="s">
        <v>2380</v>
      </c>
      <c r="BD1000" t="s">
        <v>1031</v>
      </c>
      <c r="BE1000">
        <v>1975</v>
      </c>
      <c r="BF1000" t="s">
        <v>30</v>
      </c>
      <c r="BG1000">
        <v>21</v>
      </c>
      <c r="BH1000">
        <v>1</v>
      </c>
      <c r="BI1000">
        <v>8083.92</v>
      </c>
      <c r="BJ1000" t="s">
        <v>12</v>
      </c>
      <c r="BK1000" t="s">
        <v>12</v>
      </c>
      <c r="BL1000" t="s">
        <v>13</v>
      </c>
      <c r="CB1000" t="s">
        <v>2380</v>
      </c>
    </row>
    <row r="1001" spans="1:80" x14ac:dyDescent="0.3">
      <c r="A1001" t="s">
        <v>1032</v>
      </c>
      <c r="B1001">
        <v>1967</v>
      </c>
      <c r="C1001" t="s">
        <v>18</v>
      </c>
      <c r="D1001">
        <v>10</v>
      </c>
      <c r="E1001">
        <v>0</v>
      </c>
      <c r="F1001">
        <v>8091.3</v>
      </c>
      <c r="G1001" t="s">
        <v>12</v>
      </c>
      <c r="H1001" t="s">
        <v>16</v>
      </c>
      <c r="I1001" t="s">
        <v>23</v>
      </c>
      <c r="AB1001" t="s">
        <v>1371</v>
      </c>
      <c r="AC1001">
        <v>39.17</v>
      </c>
      <c r="AD1001">
        <v>4.1500000000000004</v>
      </c>
      <c r="AE1001" t="s">
        <v>2380</v>
      </c>
      <c r="AF1001" t="s">
        <v>2380</v>
      </c>
      <c r="AG1001" t="s">
        <v>2380</v>
      </c>
      <c r="AH1001" t="s">
        <v>2381</v>
      </c>
      <c r="AI1001" t="s">
        <v>2380</v>
      </c>
      <c r="BD1001" t="s">
        <v>1032</v>
      </c>
      <c r="BE1001">
        <v>1967</v>
      </c>
      <c r="BF1001" t="s">
        <v>18</v>
      </c>
      <c r="BG1001">
        <v>10</v>
      </c>
      <c r="BH1001">
        <v>0</v>
      </c>
      <c r="BI1001">
        <v>8091.3</v>
      </c>
      <c r="BJ1001" t="s">
        <v>12</v>
      </c>
      <c r="BK1001" t="s">
        <v>16</v>
      </c>
      <c r="BL1001" t="s">
        <v>23</v>
      </c>
      <c r="CB1001" t="s">
        <v>2380</v>
      </c>
    </row>
    <row r="1002" spans="1:80" x14ac:dyDescent="0.3">
      <c r="A1002" t="s">
        <v>1033</v>
      </c>
      <c r="B1002">
        <v>1973</v>
      </c>
      <c r="C1002" t="s">
        <v>37</v>
      </c>
      <c r="D1002">
        <v>11</v>
      </c>
      <c r="E1002">
        <v>0</v>
      </c>
      <c r="F1002">
        <v>8112.59</v>
      </c>
      <c r="G1002" t="s">
        <v>11</v>
      </c>
      <c r="H1002" t="s">
        <v>11</v>
      </c>
      <c r="I1002" t="s">
        <v>13</v>
      </c>
      <c r="AB1002" t="s">
        <v>1370</v>
      </c>
      <c r="AC1002">
        <v>26.41</v>
      </c>
      <c r="AD1002">
        <v>5.99</v>
      </c>
      <c r="AE1002" t="s">
        <v>2382</v>
      </c>
      <c r="AF1002" t="s">
        <v>2380</v>
      </c>
      <c r="AG1002" t="s">
        <v>2383</v>
      </c>
      <c r="AH1002">
        <v>1</v>
      </c>
      <c r="AI1002" t="s">
        <v>2380</v>
      </c>
      <c r="BD1002" t="s">
        <v>1033</v>
      </c>
      <c r="BE1002">
        <v>1973</v>
      </c>
      <c r="BF1002" t="s">
        <v>37</v>
      </c>
      <c r="BG1002">
        <v>11</v>
      </c>
      <c r="BH1002">
        <v>0</v>
      </c>
      <c r="BI1002">
        <v>8112.59</v>
      </c>
      <c r="BJ1002" t="s">
        <v>11</v>
      </c>
      <c r="BK1002" t="s">
        <v>11</v>
      </c>
      <c r="BL1002" t="s">
        <v>13</v>
      </c>
      <c r="CB1002" t="s">
        <v>2380</v>
      </c>
    </row>
    <row r="1003" spans="1:80" x14ac:dyDescent="0.3">
      <c r="A1003" t="s">
        <v>1034</v>
      </c>
      <c r="B1003">
        <v>1978</v>
      </c>
      <c r="C1003" t="s">
        <v>20</v>
      </c>
      <c r="D1003">
        <v>1</v>
      </c>
      <c r="E1003">
        <v>2</v>
      </c>
      <c r="F1003">
        <v>8116.27</v>
      </c>
      <c r="G1003" t="s">
        <v>12</v>
      </c>
      <c r="H1003" t="s">
        <v>16</v>
      </c>
      <c r="I1003" t="s">
        <v>23</v>
      </c>
      <c r="AB1003" t="s">
        <v>1369</v>
      </c>
      <c r="AC1003">
        <v>30.63</v>
      </c>
      <c r="AD1003">
        <v>5.8</v>
      </c>
      <c r="AE1003" t="s">
        <v>2382</v>
      </c>
      <c r="AF1003" t="s">
        <v>2380</v>
      </c>
      <c r="AG1003" t="s">
        <v>2380</v>
      </c>
      <c r="AH1003" t="s">
        <v>2381</v>
      </c>
      <c r="AI1003" t="s">
        <v>2380</v>
      </c>
      <c r="BD1003" t="s">
        <v>1034</v>
      </c>
      <c r="BE1003">
        <v>1978</v>
      </c>
      <c r="BF1003" t="s">
        <v>20</v>
      </c>
      <c r="BG1003">
        <v>1</v>
      </c>
      <c r="BH1003">
        <v>2</v>
      </c>
      <c r="BI1003">
        <v>8116.27</v>
      </c>
      <c r="BJ1003" t="s">
        <v>12</v>
      </c>
      <c r="BK1003" t="s">
        <v>16</v>
      </c>
      <c r="BL1003" t="s">
        <v>23</v>
      </c>
      <c r="CB1003" t="s">
        <v>2380</v>
      </c>
    </row>
    <row r="1004" spans="1:80" x14ac:dyDescent="0.3">
      <c r="A1004" t="s">
        <v>1035</v>
      </c>
      <c r="B1004">
        <v>1973</v>
      </c>
      <c r="C1004" t="s">
        <v>30</v>
      </c>
      <c r="D1004">
        <v>16</v>
      </c>
      <c r="E1004">
        <v>0</v>
      </c>
      <c r="F1004">
        <v>8116.68</v>
      </c>
      <c r="G1004" t="s">
        <v>12</v>
      </c>
      <c r="H1004" t="s">
        <v>16</v>
      </c>
      <c r="I1004" t="s">
        <v>42</v>
      </c>
      <c r="AB1004" t="s">
        <v>1368</v>
      </c>
      <c r="AC1004">
        <v>31.73</v>
      </c>
      <c r="AD1004">
        <v>7.32</v>
      </c>
      <c r="AE1004" t="s">
        <v>2382</v>
      </c>
      <c r="AF1004" t="s">
        <v>2380</v>
      </c>
      <c r="AG1004" t="s">
        <v>2380</v>
      </c>
      <c r="AH1004">
        <v>2</v>
      </c>
      <c r="AI1004" t="s">
        <v>2380</v>
      </c>
      <c r="BD1004" t="s">
        <v>1035</v>
      </c>
      <c r="BE1004">
        <v>1973</v>
      </c>
      <c r="BF1004" t="s">
        <v>30</v>
      </c>
      <c r="BG1004">
        <v>16</v>
      </c>
      <c r="BH1004">
        <v>0</v>
      </c>
      <c r="BI1004">
        <v>8116.68</v>
      </c>
      <c r="BJ1004" t="s">
        <v>12</v>
      </c>
      <c r="BK1004" t="s">
        <v>16</v>
      </c>
      <c r="BL1004" t="s">
        <v>42</v>
      </c>
      <c r="CB1004" t="s">
        <v>2380</v>
      </c>
    </row>
    <row r="1005" spans="1:80" x14ac:dyDescent="0.3">
      <c r="A1005" t="s">
        <v>1036</v>
      </c>
      <c r="B1005">
        <v>1973</v>
      </c>
      <c r="C1005" t="s">
        <v>35</v>
      </c>
      <c r="D1005">
        <v>30</v>
      </c>
      <c r="E1005">
        <v>0</v>
      </c>
      <c r="F1005">
        <v>8124.41</v>
      </c>
      <c r="G1005" t="s">
        <v>12</v>
      </c>
      <c r="H1005" t="s">
        <v>16</v>
      </c>
      <c r="I1005" t="s">
        <v>13</v>
      </c>
      <c r="AB1005" t="s">
        <v>1367</v>
      </c>
      <c r="AC1005">
        <v>30.7</v>
      </c>
      <c r="AD1005">
        <v>5.16</v>
      </c>
      <c r="AE1005" t="s">
        <v>2380</v>
      </c>
      <c r="AF1005" t="s">
        <v>2380</v>
      </c>
      <c r="AG1005" t="s">
        <v>2380</v>
      </c>
      <c r="AH1005">
        <v>2</v>
      </c>
      <c r="AI1005" t="s">
        <v>2380</v>
      </c>
      <c r="BD1005" t="s">
        <v>1036</v>
      </c>
      <c r="BE1005">
        <v>1973</v>
      </c>
      <c r="BF1005" t="s">
        <v>35</v>
      </c>
      <c r="BG1005">
        <v>30</v>
      </c>
      <c r="BH1005">
        <v>0</v>
      </c>
      <c r="BI1005">
        <v>8124.41</v>
      </c>
      <c r="BJ1005" t="s">
        <v>12</v>
      </c>
      <c r="BK1005" t="s">
        <v>16</v>
      </c>
      <c r="BL1005" t="s">
        <v>13</v>
      </c>
      <c r="CB1005" t="s">
        <v>2380</v>
      </c>
    </row>
    <row r="1006" spans="1:80" x14ac:dyDescent="0.3">
      <c r="A1006" t="s">
        <v>1037</v>
      </c>
      <c r="B1006">
        <v>1973</v>
      </c>
      <c r="C1006" t="s">
        <v>20</v>
      </c>
      <c r="D1006">
        <v>3</v>
      </c>
      <c r="E1006">
        <v>0</v>
      </c>
      <c r="F1006">
        <v>8125.78</v>
      </c>
      <c r="G1006" t="s">
        <v>11</v>
      </c>
      <c r="H1006" t="s">
        <v>11</v>
      </c>
      <c r="I1006" t="s">
        <v>13</v>
      </c>
      <c r="AB1006" t="s">
        <v>1366</v>
      </c>
      <c r="AC1006">
        <v>25.934999999999999</v>
      </c>
      <c r="AD1006">
        <v>5.96</v>
      </c>
      <c r="AE1006" t="s">
        <v>2382</v>
      </c>
      <c r="AF1006" t="s">
        <v>2380</v>
      </c>
      <c r="AG1006" t="s">
        <v>2380</v>
      </c>
      <c r="AH1006">
        <v>2</v>
      </c>
      <c r="AI1006" t="s">
        <v>2380</v>
      </c>
      <c r="BD1006" t="s">
        <v>1037</v>
      </c>
      <c r="BE1006">
        <v>1973</v>
      </c>
      <c r="BF1006" t="s">
        <v>20</v>
      </c>
      <c r="BG1006">
        <v>3</v>
      </c>
      <c r="BH1006">
        <v>0</v>
      </c>
      <c r="BI1006">
        <v>8125.78</v>
      </c>
      <c r="BJ1006" t="s">
        <v>11</v>
      </c>
      <c r="BK1006" t="s">
        <v>11</v>
      </c>
      <c r="BL1006" t="s">
        <v>13</v>
      </c>
      <c r="CB1006" t="s">
        <v>2380</v>
      </c>
    </row>
    <row r="1007" spans="1:80" x14ac:dyDescent="0.3">
      <c r="A1007" t="s">
        <v>1038</v>
      </c>
      <c r="B1007">
        <v>1990</v>
      </c>
      <c r="C1007" t="s">
        <v>18</v>
      </c>
      <c r="D1007">
        <v>21</v>
      </c>
      <c r="E1007">
        <v>3</v>
      </c>
      <c r="F1007">
        <v>8157.92</v>
      </c>
      <c r="G1007" t="s">
        <v>11</v>
      </c>
      <c r="H1007" t="s">
        <v>12</v>
      </c>
      <c r="I1007" t="s">
        <v>200</v>
      </c>
      <c r="AB1007" t="s">
        <v>1365</v>
      </c>
      <c r="AC1007">
        <v>35.9</v>
      </c>
      <c r="AD1007">
        <v>4.8499999999999996</v>
      </c>
      <c r="AE1007" t="s">
        <v>2382</v>
      </c>
      <c r="AF1007" t="s">
        <v>2380</v>
      </c>
      <c r="AG1007" t="s">
        <v>2383</v>
      </c>
      <c r="AH1007">
        <v>1</v>
      </c>
      <c r="AI1007" t="s">
        <v>2380</v>
      </c>
      <c r="BD1007" t="s">
        <v>1038</v>
      </c>
      <c r="BE1007">
        <v>1990</v>
      </c>
      <c r="BF1007" t="s">
        <v>18</v>
      </c>
      <c r="BG1007">
        <v>21</v>
      </c>
      <c r="BH1007">
        <v>3</v>
      </c>
      <c r="BI1007">
        <v>8157.92</v>
      </c>
      <c r="BJ1007" t="s">
        <v>11</v>
      </c>
      <c r="BK1007" t="s">
        <v>12</v>
      </c>
      <c r="BL1007" t="s">
        <v>200</v>
      </c>
      <c r="CB1007" t="s">
        <v>2380</v>
      </c>
    </row>
    <row r="1008" spans="1:80" x14ac:dyDescent="0.3">
      <c r="A1008" t="s">
        <v>1039</v>
      </c>
      <c r="B1008">
        <v>1982</v>
      </c>
      <c r="C1008" t="s">
        <v>18</v>
      </c>
      <c r="D1008">
        <v>28</v>
      </c>
      <c r="E1008">
        <v>4</v>
      </c>
      <c r="F1008">
        <v>8162.72</v>
      </c>
      <c r="G1008" t="s">
        <v>12</v>
      </c>
      <c r="H1008" t="s">
        <v>12</v>
      </c>
      <c r="I1008" t="s">
        <v>23</v>
      </c>
      <c r="AB1008" t="s">
        <v>1364</v>
      </c>
      <c r="AC1008">
        <v>26.7</v>
      </c>
      <c r="AD1008">
        <v>5.09</v>
      </c>
      <c r="AE1008" t="s">
        <v>2382</v>
      </c>
      <c r="AF1008" t="s">
        <v>2380</v>
      </c>
      <c r="AG1008" t="s">
        <v>2383</v>
      </c>
      <c r="AH1008">
        <v>1</v>
      </c>
      <c r="AI1008" t="s">
        <v>2380</v>
      </c>
      <c r="BD1008" t="s">
        <v>1039</v>
      </c>
      <c r="BE1008">
        <v>1982</v>
      </c>
      <c r="BF1008" t="s">
        <v>18</v>
      </c>
      <c r="BG1008">
        <v>28</v>
      </c>
      <c r="BH1008">
        <v>4</v>
      </c>
      <c r="BI1008">
        <v>8162.72</v>
      </c>
      <c r="BJ1008" t="s">
        <v>12</v>
      </c>
      <c r="BK1008" t="s">
        <v>12</v>
      </c>
      <c r="BL1008" t="s">
        <v>23</v>
      </c>
      <c r="CB1008" t="s">
        <v>2380</v>
      </c>
    </row>
    <row r="1009" spans="1:80" x14ac:dyDescent="0.3">
      <c r="A1009" t="s">
        <v>1040</v>
      </c>
      <c r="B1009">
        <v>1963</v>
      </c>
      <c r="C1009" t="s">
        <v>15</v>
      </c>
      <c r="D1009">
        <v>5</v>
      </c>
      <c r="E1009">
        <v>0</v>
      </c>
      <c r="F1009">
        <v>8177.9</v>
      </c>
      <c r="G1009" t="s">
        <v>12</v>
      </c>
      <c r="H1009" t="s">
        <v>16</v>
      </c>
      <c r="I1009" t="s">
        <v>13</v>
      </c>
      <c r="AB1009" t="s">
        <v>1363</v>
      </c>
      <c r="AC1009">
        <v>33.71</v>
      </c>
      <c r="AD1009">
        <v>4.9400000000000004</v>
      </c>
      <c r="AE1009" t="s">
        <v>2380</v>
      </c>
      <c r="AF1009" t="s">
        <v>2380</v>
      </c>
      <c r="AG1009" t="s">
        <v>2380</v>
      </c>
      <c r="AH1009" t="s">
        <v>2381</v>
      </c>
      <c r="AI1009" t="s">
        <v>2380</v>
      </c>
      <c r="BD1009" t="s">
        <v>1040</v>
      </c>
      <c r="BE1009">
        <v>1963</v>
      </c>
      <c r="BF1009" t="s">
        <v>15</v>
      </c>
      <c r="BG1009">
        <v>5</v>
      </c>
      <c r="BH1009">
        <v>0</v>
      </c>
      <c r="BI1009">
        <v>8177.9</v>
      </c>
      <c r="BJ1009" t="s">
        <v>12</v>
      </c>
      <c r="BK1009" t="s">
        <v>16</v>
      </c>
      <c r="BL1009" t="s">
        <v>13</v>
      </c>
      <c r="CB1009" t="s">
        <v>2380</v>
      </c>
    </row>
    <row r="1010" spans="1:80" x14ac:dyDescent="0.3">
      <c r="A1010" t="s">
        <v>1041</v>
      </c>
      <c r="B1010">
        <v>1983</v>
      </c>
      <c r="C1010" t="s">
        <v>18</v>
      </c>
      <c r="D1010">
        <v>8</v>
      </c>
      <c r="E1010">
        <v>3</v>
      </c>
      <c r="F1010">
        <v>8179.51</v>
      </c>
      <c r="G1010" t="s">
        <v>11</v>
      </c>
      <c r="H1010" t="s">
        <v>11</v>
      </c>
      <c r="I1010" t="s">
        <v>516</v>
      </c>
      <c r="AB1010" t="s">
        <v>1362</v>
      </c>
      <c r="AC1010">
        <v>41.91</v>
      </c>
      <c r="AD1010">
        <v>4.92</v>
      </c>
      <c r="AE1010" t="s">
        <v>2382</v>
      </c>
      <c r="AF1010" t="s">
        <v>2380</v>
      </c>
      <c r="AG1010" t="s">
        <v>2380</v>
      </c>
      <c r="AH1010">
        <v>2</v>
      </c>
      <c r="AI1010" t="s">
        <v>2380</v>
      </c>
      <c r="BD1010" t="s">
        <v>1041</v>
      </c>
      <c r="BE1010">
        <v>1983</v>
      </c>
      <c r="BF1010" t="s">
        <v>18</v>
      </c>
      <c r="BG1010">
        <v>8</v>
      </c>
      <c r="BH1010">
        <v>3</v>
      </c>
      <c r="BI1010">
        <v>8179.51</v>
      </c>
      <c r="BJ1010" t="s">
        <v>11</v>
      </c>
      <c r="BK1010" t="s">
        <v>11</v>
      </c>
      <c r="BL1010" t="s">
        <v>516</v>
      </c>
      <c r="CB1010" t="s">
        <v>2380</v>
      </c>
    </row>
    <row r="1011" spans="1:80" x14ac:dyDescent="0.3">
      <c r="A1011" t="s">
        <v>1042</v>
      </c>
      <c r="B1011">
        <v>1997</v>
      </c>
      <c r="C1011" t="s">
        <v>37</v>
      </c>
      <c r="D1011">
        <v>21</v>
      </c>
      <c r="E1011">
        <v>0</v>
      </c>
      <c r="F1011">
        <v>8182.89</v>
      </c>
      <c r="G1011" t="s">
        <v>11</v>
      </c>
      <c r="H1011" t="s">
        <v>16</v>
      </c>
      <c r="I1011" t="s">
        <v>535</v>
      </c>
      <c r="AB1011" t="s">
        <v>1361</v>
      </c>
      <c r="AC1011">
        <v>39.82</v>
      </c>
      <c r="AD1011">
        <v>6.05</v>
      </c>
      <c r="AE1011" t="s">
        <v>2382</v>
      </c>
      <c r="AF1011" t="s">
        <v>2380</v>
      </c>
      <c r="AG1011" t="s">
        <v>2380</v>
      </c>
      <c r="AH1011">
        <v>2</v>
      </c>
      <c r="AI1011" t="s">
        <v>2380</v>
      </c>
      <c r="BD1011" t="s">
        <v>1042</v>
      </c>
      <c r="BE1011">
        <v>1997</v>
      </c>
      <c r="BF1011" t="s">
        <v>37</v>
      </c>
      <c r="BG1011">
        <v>21</v>
      </c>
      <c r="BH1011">
        <v>0</v>
      </c>
      <c r="BI1011">
        <v>8182.89</v>
      </c>
      <c r="BJ1011" t="s">
        <v>11</v>
      </c>
      <c r="BK1011" t="s">
        <v>16</v>
      </c>
      <c r="BL1011" t="s">
        <v>535</v>
      </c>
      <c r="CB1011" t="s">
        <v>2380</v>
      </c>
    </row>
    <row r="1012" spans="1:80" x14ac:dyDescent="0.3">
      <c r="A1012" t="s">
        <v>1043</v>
      </c>
      <c r="B1012">
        <v>1962</v>
      </c>
      <c r="C1012" t="s">
        <v>15</v>
      </c>
      <c r="D1012">
        <v>23</v>
      </c>
      <c r="E1012">
        <v>0</v>
      </c>
      <c r="F1012">
        <v>8188.12</v>
      </c>
      <c r="G1012" t="s">
        <v>12</v>
      </c>
      <c r="H1012" t="s">
        <v>12</v>
      </c>
      <c r="I1012" t="s">
        <v>13</v>
      </c>
      <c r="AB1012" t="s">
        <v>1360</v>
      </c>
      <c r="AC1012">
        <v>28.12</v>
      </c>
      <c r="AD1012">
        <v>4.67</v>
      </c>
      <c r="AE1012" t="s">
        <v>2380</v>
      </c>
      <c r="AF1012" t="s">
        <v>2380</v>
      </c>
      <c r="AG1012" t="s">
        <v>2380</v>
      </c>
      <c r="AH1012">
        <v>2</v>
      </c>
      <c r="AI1012" t="s">
        <v>2380</v>
      </c>
      <c r="BD1012" t="s">
        <v>1043</v>
      </c>
      <c r="BE1012">
        <v>1962</v>
      </c>
      <c r="BF1012" t="s">
        <v>15</v>
      </c>
      <c r="BG1012">
        <v>23</v>
      </c>
      <c r="BH1012">
        <v>0</v>
      </c>
      <c r="BI1012">
        <v>8188.12</v>
      </c>
      <c r="BJ1012" t="s">
        <v>12</v>
      </c>
      <c r="BK1012" t="s">
        <v>12</v>
      </c>
      <c r="BL1012" t="s">
        <v>13</v>
      </c>
      <c r="CB1012" t="s">
        <v>2380</v>
      </c>
    </row>
    <row r="1013" spans="1:80" x14ac:dyDescent="0.3">
      <c r="A1013" t="s">
        <v>1044</v>
      </c>
      <c r="B1013">
        <v>1978</v>
      </c>
      <c r="C1013" t="s">
        <v>37</v>
      </c>
      <c r="D1013">
        <v>24</v>
      </c>
      <c r="E1013">
        <v>2</v>
      </c>
      <c r="F1013">
        <v>8211.1</v>
      </c>
      <c r="G1013" t="s">
        <v>11</v>
      </c>
      <c r="H1013" t="s">
        <v>12</v>
      </c>
      <c r="I1013" t="s">
        <v>13</v>
      </c>
      <c r="AB1013" t="s">
        <v>1359</v>
      </c>
      <c r="AC1013">
        <v>26.98</v>
      </c>
      <c r="AD1013">
        <v>9.81</v>
      </c>
      <c r="AE1013" t="s">
        <v>2382</v>
      </c>
      <c r="AF1013" t="s">
        <v>2380</v>
      </c>
      <c r="AG1013" t="s">
        <v>2380</v>
      </c>
      <c r="AH1013" t="s">
        <v>2381</v>
      </c>
      <c r="AI1013" t="s">
        <v>2380</v>
      </c>
      <c r="BD1013" t="s">
        <v>1044</v>
      </c>
      <c r="BE1013">
        <v>1978</v>
      </c>
      <c r="BF1013" t="s">
        <v>37</v>
      </c>
      <c r="BG1013">
        <v>24</v>
      </c>
      <c r="BH1013">
        <v>2</v>
      </c>
      <c r="BI1013">
        <v>8211.1</v>
      </c>
      <c r="BJ1013" t="s">
        <v>11</v>
      </c>
      <c r="BK1013" t="s">
        <v>12</v>
      </c>
      <c r="BL1013" t="s">
        <v>13</v>
      </c>
      <c r="CB1013" t="s">
        <v>2380</v>
      </c>
    </row>
    <row r="1014" spans="1:80" x14ac:dyDescent="0.3">
      <c r="A1014" t="s">
        <v>1045</v>
      </c>
      <c r="B1014">
        <v>1978</v>
      </c>
      <c r="C1014" t="s">
        <v>18</v>
      </c>
      <c r="D1014">
        <v>30</v>
      </c>
      <c r="E1014">
        <v>2</v>
      </c>
      <c r="F1014">
        <v>8219.2000000000007</v>
      </c>
      <c r="G1014" t="s">
        <v>11</v>
      </c>
      <c r="H1014" t="s">
        <v>11</v>
      </c>
      <c r="I1014" t="s">
        <v>13</v>
      </c>
      <c r="AB1014" t="s">
        <v>1358</v>
      </c>
      <c r="AC1014">
        <v>27.2</v>
      </c>
      <c r="AD1014">
        <v>6.06</v>
      </c>
      <c r="AE1014" t="s">
        <v>2382</v>
      </c>
      <c r="AF1014" t="s">
        <v>2380</v>
      </c>
      <c r="AG1014" t="s">
        <v>2380</v>
      </c>
      <c r="AH1014">
        <v>2</v>
      </c>
      <c r="AI1014" t="s">
        <v>2380</v>
      </c>
      <c r="BD1014" t="s">
        <v>1045</v>
      </c>
      <c r="BE1014">
        <v>1978</v>
      </c>
      <c r="BF1014" t="s">
        <v>18</v>
      </c>
      <c r="BG1014">
        <v>30</v>
      </c>
      <c r="BH1014">
        <v>2</v>
      </c>
      <c r="BI1014">
        <v>8219.2000000000007</v>
      </c>
      <c r="BJ1014" t="s">
        <v>11</v>
      </c>
      <c r="BK1014" t="s">
        <v>11</v>
      </c>
      <c r="BL1014" t="s">
        <v>13</v>
      </c>
      <c r="CB1014" t="s">
        <v>2380</v>
      </c>
    </row>
    <row r="1015" spans="1:80" x14ac:dyDescent="0.3">
      <c r="A1015" t="s">
        <v>1046</v>
      </c>
      <c r="B1015">
        <v>1976</v>
      </c>
      <c r="C1015" t="s">
        <v>20</v>
      </c>
      <c r="D1015">
        <v>3</v>
      </c>
      <c r="E1015">
        <v>1</v>
      </c>
      <c r="F1015">
        <v>8232.64</v>
      </c>
      <c r="G1015" t="s">
        <v>11</v>
      </c>
      <c r="H1015" t="s">
        <v>12</v>
      </c>
      <c r="I1015" t="s">
        <v>13</v>
      </c>
      <c r="AB1015" t="s">
        <v>1357</v>
      </c>
      <c r="AC1015">
        <v>25.3</v>
      </c>
      <c r="AD1015">
        <v>5.19</v>
      </c>
      <c r="AE1015" t="s">
        <v>2382</v>
      </c>
      <c r="AF1015" t="s">
        <v>2380</v>
      </c>
      <c r="AG1015" t="s">
        <v>2380</v>
      </c>
      <c r="AH1015">
        <v>2</v>
      </c>
      <c r="AI1015" t="s">
        <v>2380</v>
      </c>
      <c r="BD1015" t="s">
        <v>1046</v>
      </c>
      <c r="BE1015">
        <v>1976</v>
      </c>
      <c r="BF1015" t="s">
        <v>20</v>
      </c>
      <c r="BG1015">
        <v>3</v>
      </c>
      <c r="BH1015">
        <v>1</v>
      </c>
      <c r="BI1015">
        <v>8232.64</v>
      </c>
      <c r="BJ1015" t="s">
        <v>11</v>
      </c>
      <c r="BK1015" t="s">
        <v>12</v>
      </c>
      <c r="BL1015" t="s">
        <v>13</v>
      </c>
      <c r="CB1015" t="s">
        <v>2380</v>
      </c>
    </row>
    <row r="1016" spans="1:80" x14ac:dyDescent="0.3">
      <c r="A1016" t="s">
        <v>1047</v>
      </c>
      <c r="B1016">
        <v>1976</v>
      </c>
      <c r="C1016" t="s">
        <v>18</v>
      </c>
      <c r="D1016">
        <v>30</v>
      </c>
      <c r="E1016">
        <v>1</v>
      </c>
      <c r="F1016">
        <v>8233.1</v>
      </c>
      <c r="G1016" t="s">
        <v>11</v>
      </c>
      <c r="H1016" t="s">
        <v>11</v>
      </c>
      <c r="I1016" t="s">
        <v>13</v>
      </c>
      <c r="AB1016" t="s">
        <v>1356</v>
      </c>
      <c r="AC1016">
        <v>30.25</v>
      </c>
      <c r="AD1016">
        <v>10.16</v>
      </c>
      <c r="AE1016" t="s">
        <v>2380</v>
      </c>
      <c r="AF1016" t="s">
        <v>2380</v>
      </c>
      <c r="AG1016" t="s">
        <v>2380</v>
      </c>
      <c r="AH1016" t="s">
        <v>2381</v>
      </c>
      <c r="AI1016" t="s">
        <v>2380</v>
      </c>
      <c r="BD1016" t="s">
        <v>1047</v>
      </c>
      <c r="BE1016">
        <v>1976</v>
      </c>
      <c r="BF1016" t="s">
        <v>18</v>
      </c>
      <c r="BG1016">
        <v>30</v>
      </c>
      <c r="BH1016">
        <v>1</v>
      </c>
      <c r="BI1016">
        <v>8233.1</v>
      </c>
      <c r="BJ1016" t="s">
        <v>11</v>
      </c>
      <c r="BK1016" t="s">
        <v>11</v>
      </c>
      <c r="BL1016" t="s">
        <v>13</v>
      </c>
      <c r="CB1016" t="s">
        <v>2380</v>
      </c>
    </row>
    <row r="1017" spans="1:80" x14ac:dyDescent="0.3">
      <c r="A1017" t="s">
        <v>1048</v>
      </c>
      <c r="B1017">
        <v>1976</v>
      </c>
      <c r="C1017" t="s">
        <v>20</v>
      </c>
      <c r="D1017">
        <v>2</v>
      </c>
      <c r="E1017">
        <v>1</v>
      </c>
      <c r="F1017">
        <v>8240.59</v>
      </c>
      <c r="G1017" t="s">
        <v>11</v>
      </c>
      <c r="H1017" t="s">
        <v>11</v>
      </c>
      <c r="I1017" t="s">
        <v>13</v>
      </c>
      <c r="AB1017" t="s">
        <v>1355</v>
      </c>
      <c r="AC1017">
        <v>54</v>
      </c>
      <c r="AD1017">
        <v>4.68</v>
      </c>
      <c r="AE1017" t="s">
        <v>2382</v>
      </c>
      <c r="AF1017" t="s">
        <v>2382</v>
      </c>
      <c r="AG1017" t="s">
        <v>2380</v>
      </c>
      <c r="AH1017">
        <v>2</v>
      </c>
      <c r="AI1017" t="s">
        <v>2380</v>
      </c>
      <c r="BD1017" t="s">
        <v>1048</v>
      </c>
      <c r="BE1017">
        <v>1976</v>
      </c>
      <c r="BF1017" t="s">
        <v>20</v>
      </c>
      <c r="BG1017">
        <v>2</v>
      </c>
      <c r="BH1017">
        <v>1</v>
      </c>
      <c r="BI1017">
        <v>8240.59</v>
      </c>
      <c r="BJ1017" t="s">
        <v>11</v>
      </c>
      <c r="BK1017" t="s">
        <v>11</v>
      </c>
      <c r="BL1017" t="s">
        <v>13</v>
      </c>
      <c r="CB1017" t="s">
        <v>2380</v>
      </c>
    </row>
    <row r="1018" spans="1:80" x14ac:dyDescent="0.3">
      <c r="A1018" t="s">
        <v>1049</v>
      </c>
      <c r="B1018">
        <v>1982</v>
      </c>
      <c r="C1018" t="s">
        <v>20</v>
      </c>
      <c r="D1018">
        <v>27</v>
      </c>
      <c r="E1018">
        <v>3</v>
      </c>
      <c r="F1018">
        <v>8252.2800000000007</v>
      </c>
      <c r="G1018" t="s">
        <v>11</v>
      </c>
      <c r="H1018" t="s">
        <v>11</v>
      </c>
      <c r="I1018" t="s">
        <v>247</v>
      </c>
      <c r="AB1018" t="s">
        <v>1354</v>
      </c>
      <c r="AC1018">
        <v>51.86</v>
      </c>
      <c r="AD1018">
        <v>5.32</v>
      </c>
      <c r="AE1018" t="s">
        <v>2382</v>
      </c>
      <c r="AF1018" t="s">
        <v>2380</v>
      </c>
      <c r="AG1018" t="s">
        <v>2380</v>
      </c>
      <c r="AH1018" t="s">
        <v>2381</v>
      </c>
      <c r="AI1018" t="s">
        <v>2380</v>
      </c>
      <c r="BD1018" t="s">
        <v>1049</v>
      </c>
      <c r="BE1018">
        <v>1982</v>
      </c>
      <c r="BF1018" t="s">
        <v>20</v>
      </c>
      <c r="BG1018">
        <v>27</v>
      </c>
      <c r="BH1018">
        <v>3</v>
      </c>
      <c r="BI1018">
        <v>8252.2800000000007</v>
      </c>
      <c r="BJ1018" t="s">
        <v>11</v>
      </c>
      <c r="BK1018" t="s">
        <v>11</v>
      </c>
      <c r="BL1018" t="s">
        <v>247</v>
      </c>
      <c r="CB1018" t="s">
        <v>2380</v>
      </c>
    </row>
    <row r="1019" spans="1:80" x14ac:dyDescent="0.3">
      <c r="A1019" t="s">
        <v>1050</v>
      </c>
      <c r="B1019">
        <v>1964</v>
      </c>
      <c r="C1019" t="s">
        <v>20</v>
      </c>
      <c r="D1019">
        <v>5</v>
      </c>
      <c r="E1019">
        <v>0</v>
      </c>
      <c r="F1019">
        <v>8268</v>
      </c>
      <c r="G1019" t="s">
        <v>12</v>
      </c>
      <c r="H1019" t="s">
        <v>12</v>
      </c>
      <c r="I1019" t="s">
        <v>13</v>
      </c>
      <c r="AB1019" t="s">
        <v>1353</v>
      </c>
      <c r="AC1019">
        <v>31.39</v>
      </c>
      <c r="AD1019">
        <v>6.99</v>
      </c>
      <c r="AE1019" t="s">
        <v>2380</v>
      </c>
      <c r="AF1019" t="s">
        <v>2380</v>
      </c>
      <c r="AG1019" t="s">
        <v>2380</v>
      </c>
      <c r="AH1019" t="s">
        <v>2381</v>
      </c>
      <c r="AI1019" t="s">
        <v>2380</v>
      </c>
      <c r="BD1019" t="s">
        <v>1050</v>
      </c>
      <c r="BE1019">
        <v>1964</v>
      </c>
      <c r="BF1019" t="s">
        <v>20</v>
      </c>
      <c r="BG1019">
        <v>5</v>
      </c>
      <c r="BH1019">
        <v>0</v>
      </c>
      <c r="BI1019">
        <v>8268</v>
      </c>
      <c r="BJ1019" t="s">
        <v>12</v>
      </c>
      <c r="BK1019" t="s">
        <v>12</v>
      </c>
      <c r="BL1019" t="s">
        <v>13</v>
      </c>
      <c r="CB1019" t="s">
        <v>2380</v>
      </c>
    </row>
    <row r="1020" spans="1:80" x14ac:dyDescent="0.3">
      <c r="A1020" t="s">
        <v>1051</v>
      </c>
      <c r="B1020">
        <v>1974</v>
      </c>
      <c r="C1020" t="s">
        <v>35</v>
      </c>
      <c r="D1020">
        <v>5</v>
      </c>
      <c r="E1020">
        <v>0</v>
      </c>
      <c r="F1020">
        <v>8269.0400000000009</v>
      </c>
      <c r="G1020" t="s">
        <v>11</v>
      </c>
      <c r="H1020" t="s">
        <v>16</v>
      </c>
      <c r="I1020" t="s">
        <v>42</v>
      </c>
      <c r="AB1020" t="s">
        <v>1352</v>
      </c>
      <c r="AC1020">
        <v>39.97</v>
      </c>
      <c r="AD1020">
        <v>5.55</v>
      </c>
      <c r="AE1020" t="s">
        <v>2380</v>
      </c>
      <c r="AF1020" t="s">
        <v>2380</v>
      </c>
      <c r="AG1020" t="s">
        <v>2380</v>
      </c>
      <c r="AH1020" t="s">
        <v>2381</v>
      </c>
      <c r="AI1020" t="s">
        <v>2380</v>
      </c>
      <c r="BD1020" t="s">
        <v>1051</v>
      </c>
      <c r="BE1020">
        <v>1974</v>
      </c>
      <c r="BF1020" t="s">
        <v>35</v>
      </c>
      <c r="BG1020">
        <v>5</v>
      </c>
      <c r="BH1020">
        <v>0</v>
      </c>
      <c r="BI1020">
        <v>8269.0400000000009</v>
      </c>
      <c r="BJ1020" t="s">
        <v>11</v>
      </c>
      <c r="BK1020" t="s">
        <v>16</v>
      </c>
      <c r="BL1020" t="s">
        <v>42</v>
      </c>
      <c r="CB1020" t="s">
        <v>2380</v>
      </c>
    </row>
    <row r="1021" spans="1:80" x14ac:dyDescent="0.3">
      <c r="A1021" t="s">
        <v>1052</v>
      </c>
      <c r="B1021">
        <v>2000</v>
      </c>
      <c r="C1021" t="s">
        <v>15</v>
      </c>
      <c r="D1021">
        <v>28</v>
      </c>
      <c r="E1021">
        <v>0</v>
      </c>
      <c r="F1021">
        <v>8271.4599999999991</v>
      </c>
      <c r="G1021" t="s">
        <v>11</v>
      </c>
      <c r="H1021" t="s">
        <v>16</v>
      </c>
      <c r="I1021" t="s">
        <v>249</v>
      </c>
      <c r="AB1021" t="s">
        <v>1351</v>
      </c>
      <c r="AC1021">
        <v>41.23</v>
      </c>
      <c r="AD1021">
        <v>6.94</v>
      </c>
      <c r="AE1021" t="s">
        <v>2380</v>
      </c>
      <c r="AF1021" t="s">
        <v>2380</v>
      </c>
      <c r="AG1021" t="s">
        <v>2380</v>
      </c>
      <c r="AH1021" t="s">
        <v>2381</v>
      </c>
      <c r="AI1021" t="s">
        <v>2380</v>
      </c>
      <c r="BD1021" t="s">
        <v>1052</v>
      </c>
      <c r="BE1021">
        <v>2000</v>
      </c>
      <c r="BF1021" t="s">
        <v>15</v>
      </c>
      <c r="BG1021">
        <v>28</v>
      </c>
      <c r="BH1021">
        <v>0</v>
      </c>
      <c r="BI1021">
        <v>8271.4599999999991</v>
      </c>
      <c r="BJ1021" t="s">
        <v>11</v>
      </c>
      <c r="BK1021" t="s">
        <v>16</v>
      </c>
      <c r="BL1021" t="s">
        <v>249</v>
      </c>
      <c r="CB1021" t="s">
        <v>2380</v>
      </c>
    </row>
    <row r="1022" spans="1:80" x14ac:dyDescent="0.3">
      <c r="A1022" t="s">
        <v>1053</v>
      </c>
      <c r="B1022">
        <v>1974</v>
      </c>
      <c r="C1022" t="s">
        <v>20</v>
      </c>
      <c r="D1022">
        <v>26</v>
      </c>
      <c r="E1022">
        <v>0</v>
      </c>
      <c r="F1022">
        <v>8277.52</v>
      </c>
      <c r="G1022" t="s">
        <v>11</v>
      </c>
      <c r="H1022" t="s">
        <v>11</v>
      </c>
      <c r="I1022" t="s">
        <v>42</v>
      </c>
      <c r="AB1022" t="s">
        <v>1350</v>
      </c>
      <c r="AC1022">
        <v>49.45</v>
      </c>
      <c r="AD1022">
        <v>4.2</v>
      </c>
      <c r="AE1022" t="s">
        <v>2382</v>
      </c>
      <c r="AF1022" t="s">
        <v>2380</v>
      </c>
      <c r="AG1022" t="s">
        <v>2380</v>
      </c>
      <c r="AH1022" t="s">
        <v>2381</v>
      </c>
      <c r="AI1022" t="s">
        <v>2380</v>
      </c>
      <c r="BD1022" t="s">
        <v>1053</v>
      </c>
      <c r="BE1022">
        <v>1974</v>
      </c>
      <c r="BF1022" t="s">
        <v>20</v>
      </c>
      <c r="BG1022">
        <v>26</v>
      </c>
      <c r="BH1022">
        <v>0</v>
      </c>
      <c r="BI1022">
        <v>8277.52</v>
      </c>
      <c r="BJ1022" t="s">
        <v>11</v>
      </c>
      <c r="BK1022" t="s">
        <v>11</v>
      </c>
      <c r="BL1022" t="s">
        <v>42</v>
      </c>
      <c r="CB1022" t="s">
        <v>2380</v>
      </c>
    </row>
    <row r="1023" spans="1:80" x14ac:dyDescent="0.3">
      <c r="A1023" t="s">
        <v>1054</v>
      </c>
      <c r="B1023">
        <v>1974</v>
      </c>
      <c r="C1023" t="s">
        <v>30</v>
      </c>
      <c r="D1023">
        <v>22</v>
      </c>
      <c r="E1023">
        <v>0</v>
      </c>
      <c r="F1023">
        <v>8280.6200000000008</v>
      </c>
      <c r="G1023" t="s">
        <v>11</v>
      </c>
      <c r="H1023" t="s">
        <v>11</v>
      </c>
      <c r="I1023" t="s">
        <v>13</v>
      </c>
      <c r="AB1023" t="s">
        <v>1349</v>
      </c>
      <c r="AC1023">
        <v>41.04</v>
      </c>
      <c r="AD1023">
        <v>5.59</v>
      </c>
      <c r="AE1023" t="s">
        <v>2380</v>
      </c>
      <c r="AF1023" t="s">
        <v>2380</v>
      </c>
      <c r="AG1023" t="s">
        <v>2380</v>
      </c>
      <c r="AH1023" t="s">
        <v>2381</v>
      </c>
      <c r="AI1023" t="s">
        <v>2380</v>
      </c>
      <c r="BD1023" t="s">
        <v>1054</v>
      </c>
      <c r="BE1023">
        <v>1974</v>
      </c>
      <c r="BF1023" t="s">
        <v>30</v>
      </c>
      <c r="BG1023">
        <v>22</v>
      </c>
      <c r="BH1023">
        <v>0</v>
      </c>
      <c r="BI1023">
        <v>8280.6200000000008</v>
      </c>
      <c r="BJ1023" t="s">
        <v>11</v>
      </c>
      <c r="BK1023" t="s">
        <v>11</v>
      </c>
      <c r="BL1023" t="s">
        <v>13</v>
      </c>
      <c r="CB1023" t="s">
        <v>2380</v>
      </c>
    </row>
    <row r="1024" spans="1:80" x14ac:dyDescent="0.3">
      <c r="A1024" t="s">
        <v>1055</v>
      </c>
      <c r="B1024">
        <v>1974</v>
      </c>
      <c r="C1024" t="s">
        <v>18</v>
      </c>
      <c r="D1024">
        <v>6</v>
      </c>
      <c r="E1024">
        <v>0</v>
      </c>
      <c r="F1024">
        <v>8283.68</v>
      </c>
      <c r="G1024" t="s">
        <v>11</v>
      </c>
      <c r="H1024" t="s">
        <v>12</v>
      </c>
      <c r="I1024" t="s">
        <v>13</v>
      </c>
      <c r="AB1024" t="s">
        <v>1348</v>
      </c>
      <c r="AC1024">
        <v>27.93</v>
      </c>
      <c r="AD1024">
        <v>9.9600000000000009</v>
      </c>
      <c r="AE1024" t="s">
        <v>2380</v>
      </c>
      <c r="AF1024" t="s">
        <v>2380</v>
      </c>
      <c r="AG1024" t="s">
        <v>2380</v>
      </c>
      <c r="AH1024" t="s">
        <v>2381</v>
      </c>
      <c r="AI1024" t="s">
        <v>2380</v>
      </c>
      <c r="BD1024" t="s">
        <v>1055</v>
      </c>
      <c r="BE1024">
        <v>1974</v>
      </c>
      <c r="BF1024" t="s">
        <v>18</v>
      </c>
      <c r="BG1024">
        <v>6</v>
      </c>
      <c r="BH1024">
        <v>0</v>
      </c>
      <c r="BI1024">
        <v>8283.68</v>
      </c>
      <c r="BJ1024" t="s">
        <v>11</v>
      </c>
      <c r="BK1024" t="s">
        <v>12</v>
      </c>
      <c r="BL1024" t="s">
        <v>13</v>
      </c>
      <c r="CB1024" t="s">
        <v>2380</v>
      </c>
    </row>
    <row r="1025" spans="1:80" x14ac:dyDescent="0.3">
      <c r="A1025" t="s">
        <v>1056</v>
      </c>
      <c r="B1025">
        <v>1978</v>
      </c>
      <c r="C1025" t="s">
        <v>18</v>
      </c>
      <c r="D1025">
        <v>26</v>
      </c>
      <c r="E1025">
        <v>2</v>
      </c>
      <c r="F1025">
        <v>8302.5400000000009</v>
      </c>
      <c r="G1025" t="s">
        <v>12</v>
      </c>
      <c r="H1025" t="s">
        <v>12</v>
      </c>
      <c r="I1025" t="s">
        <v>168</v>
      </c>
      <c r="AB1025" t="s">
        <v>1347</v>
      </c>
      <c r="AC1025">
        <v>21.01</v>
      </c>
      <c r="AD1025">
        <v>7.37</v>
      </c>
      <c r="AE1025" t="s">
        <v>2380</v>
      </c>
      <c r="AF1025" t="s">
        <v>2380</v>
      </c>
      <c r="AG1025" t="s">
        <v>2380</v>
      </c>
      <c r="AH1025" t="s">
        <v>2381</v>
      </c>
      <c r="AI1025" t="s">
        <v>2380</v>
      </c>
      <c r="BD1025" t="s">
        <v>1056</v>
      </c>
      <c r="BE1025">
        <v>1978</v>
      </c>
      <c r="BF1025" t="s">
        <v>18</v>
      </c>
      <c r="BG1025">
        <v>26</v>
      </c>
      <c r="BH1025">
        <v>2</v>
      </c>
      <c r="BI1025">
        <v>8302.5400000000009</v>
      </c>
      <c r="BJ1025" t="s">
        <v>12</v>
      </c>
      <c r="BK1025" t="s">
        <v>12</v>
      </c>
      <c r="BL1025" t="s">
        <v>168</v>
      </c>
      <c r="CB1025" t="s">
        <v>2380</v>
      </c>
    </row>
    <row r="1026" spans="1:80" x14ac:dyDescent="0.3">
      <c r="A1026" t="s">
        <v>1057</v>
      </c>
      <c r="B1026">
        <v>1979</v>
      </c>
      <c r="C1026" t="s">
        <v>35</v>
      </c>
      <c r="D1026">
        <v>7</v>
      </c>
      <c r="E1026">
        <v>2</v>
      </c>
      <c r="F1026">
        <v>8310.84</v>
      </c>
      <c r="G1026" t="s">
        <v>11</v>
      </c>
      <c r="H1026" t="s">
        <v>11</v>
      </c>
      <c r="I1026" t="s">
        <v>23</v>
      </c>
      <c r="AB1026" t="s">
        <v>1346</v>
      </c>
      <c r="AC1026">
        <v>52.37</v>
      </c>
      <c r="AD1026">
        <v>5.0599999999999996</v>
      </c>
      <c r="AE1026" t="s">
        <v>2382</v>
      </c>
      <c r="AF1026" t="s">
        <v>2382</v>
      </c>
      <c r="AG1026" t="s">
        <v>2380</v>
      </c>
      <c r="AH1026">
        <v>2</v>
      </c>
      <c r="AI1026" t="s">
        <v>2380</v>
      </c>
      <c r="BD1026" t="s">
        <v>1057</v>
      </c>
      <c r="BE1026">
        <v>1979</v>
      </c>
      <c r="BF1026" t="s">
        <v>35</v>
      </c>
      <c r="BG1026">
        <v>7</v>
      </c>
      <c r="BH1026">
        <v>2</v>
      </c>
      <c r="BI1026">
        <v>8310.84</v>
      </c>
      <c r="BJ1026" t="s">
        <v>11</v>
      </c>
      <c r="BK1026" t="s">
        <v>11</v>
      </c>
      <c r="BL1026" t="s">
        <v>23</v>
      </c>
      <c r="CB1026" t="s">
        <v>2380</v>
      </c>
    </row>
    <row r="1027" spans="1:80" x14ac:dyDescent="0.3">
      <c r="A1027" t="s">
        <v>1058</v>
      </c>
      <c r="B1027">
        <v>1993</v>
      </c>
      <c r="C1027" t="s">
        <v>18</v>
      </c>
      <c r="D1027">
        <v>22</v>
      </c>
      <c r="E1027">
        <v>0</v>
      </c>
      <c r="F1027">
        <v>8314.65</v>
      </c>
      <c r="G1027" t="s">
        <v>11</v>
      </c>
      <c r="H1027" t="s">
        <v>16</v>
      </c>
      <c r="I1027" t="s">
        <v>23</v>
      </c>
      <c r="AB1027" t="s">
        <v>1345</v>
      </c>
      <c r="AC1027">
        <v>40.369999999999997</v>
      </c>
      <c r="AD1027">
        <v>8.2100000000000009</v>
      </c>
      <c r="AE1027" t="s">
        <v>2380</v>
      </c>
      <c r="AF1027" t="s">
        <v>2380</v>
      </c>
      <c r="AG1027" t="s">
        <v>2380</v>
      </c>
      <c r="AH1027" t="s">
        <v>2381</v>
      </c>
      <c r="AI1027" t="s">
        <v>2380</v>
      </c>
      <c r="BD1027" t="s">
        <v>1058</v>
      </c>
      <c r="BE1027">
        <v>1993</v>
      </c>
      <c r="BF1027" t="s">
        <v>18</v>
      </c>
      <c r="BG1027">
        <v>22</v>
      </c>
      <c r="BH1027">
        <v>0</v>
      </c>
      <c r="BI1027">
        <v>8314.65</v>
      </c>
      <c r="BJ1027" t="s">
        <v>11</v>
      </c>
      <c r="BK1027" t="s">
        <v>16</v>
      </c>
      <c r="BL1027" t="s">
        <v>23</v>
      </c>
      <c r="CB1027" t="s">
        <v>2380</v>
      </c>
    </row>
    <row r="1028" spans="1:80" x14ac:dyDescent="0.3">
      <c r="A1028" t="s">
        <v>1059</v>
      </c>
      <c r="B1028">
        <v>1976</v>
      </c>
      <c r="C1028" t="s">
        <v>10</v>
      </c>
      <c r="D1028">
        <v>12</v>
      </c>
      <c r="E1028">
        <v>1</v>
      </c>
      <c r="F1028">
        <v>8334.4599999999991</v>
      </c>
      <c r="G1028" t="s">
        <v>12</v>
      </c>
      <c r="H1028" t="s">
        <v>11</v>
      </c>
      <c r="I1028" t="s">
        <v>168</v>
      </c>
      <c r="AB1028" t="s">
        <v>1344</v>
      </c>
      <c r="AC1028">
        <v>41.47</v>
      </c>
      <c r="AD1028">
        <v>10.34</v>
      </c>
      <c r="AE1028" t="s">
        <v>2380</v>
      </c>
      <c r="AF1028" t="s">
        <v>2380</v>
      </c>
      <c r="AG1028" t="s">
        <v>2380</v>
      </c>
      <c r="AH1028">
        <v>2</v>
      </c>
      <c r="AI1028" t="s">
        <v>2380</v>
      </c>
      <c r="BD1028" t="s">
        <v>1059</v>
      </c>
      <c r="BE1028">
        <v>1976</v>
      </c>
      <c r="BF1028" t="s">
        <v>10</v>
      </c>
      <c r="BG1028">
        <v>12</v>
      </c>
      <c r="BH1028">
        <v>1</v>
      </c>
      <c r="BI1028">
        <v>8334.4599999999991</v>
      </c>
      <c r="BJ1028" t="s">
        <v>12</v>
      </c>
      <c r="BK1028" t="s">
        <v>11</v>
      </c>
      <c r="BL1028" t="s">
        <v>168</v>
      </c>
      <c r="CB1028" t="s">
        <v>2380</v>
      </c>
    </row>
    <row r="1029" spans="1:80" x14ac:dyDescent="0.3">
      <c r="A1029" t="s">
        <v>1060</v>
      </c>
      <c r="B1029">
        <v>1976</v>
      </c>
      <c r="C1029" t="s">
        <v>10</v>
      </c>
      <c r="D1029">
        <v>20</v>
      </c>
      <c r="E1029">
        <v>1</v>
      </c>
      <c r="F1029">
        <v>8334.59</v>
      </c>
      <c r="G1029" t="s">
        <v>12</v>
      </c>
      <c r="H1029" t="s">
        <v>11</v>
      </c>
      <c r="I1029" t="s">
        <v>168</v>
      </c>
      <c r="AB1029" t="s">
        <v>1343</v>
      </c>
      <c r="AC1029">
        <v>33.725000000000001</v>
      </c>
      <c r="AD1029">
        <v>5.51</v>
      </c>
      <c r="AE1029" t="s">
        <v>2382</v>
      </c>
      <c r="AF1029" t="s">
        <v>2380</v>
      </c>
      <c r="AG1029" t="s">
        <v>2380</v>
      </c>
      <c r="AH1029">
        <v>2</v>
      </c>
      <c r="AI1029" t="s">
        <v>2380</v>
      </c>
      <c r="BD1029" t="s">
        <v>1060</v>
      </c>
      <c r="BE1029">
        <v>1976</v>
      </c>
      <c r="BF1029" t="s">
        <v>10</v>
      </c>
      <c r="BG1029">
        <v>20</v>
      </c>
      <c r="BH1029">
        <v>1</v>
      </c>
      <c r="BI1029">
        <v>8334.59</v>
      </c>
      <c r="BJ1029" t="s">
        <v>12</v>
      </c>
      <c r="BK1029" t="s">
        <v>11</v>
      </c>
      <c r="BL1029" t="s">
        <v>168</v>
      </c>
      <c r="CB1029" t="s">
        <v>2380</v>
      </c>
    </row>
    <row r="1030" spans="1:80" x14ac:dyDescent="0.3">
      <c r="A1030" t="s">
        <v>1061</v>
      </c>
      <c r="B1030">
        <v>1976</v>
      </c>
      <c r="C1030" t="s">
        <v>10</v>
      </c>
      <c r="D1030">
        <v>7</v>
      </c>
      <c r="E1030">
        <v>1</v>
      </c>
      <c r="F1030">
        <v>8342.91</v>
      </c>
      <c r="G1030" t="s">
        <v>12</v>
      </c>
      <c r="H1030" t="s">
        <v>16</v>
      </c>
      <c r="I1030" t="s">
        <v>168</v>
      </c>
      <c r="AB1030" t="s">
        <v>1342</v>
      </c>
      <c r="AC1030">
        <v>28.1</v>
      </c>
      <c r="AD1030">
        <v>11.2</v>
      </c>
      <c r="AE1030" t="s">
        <v>2380</v>
      </c>
      <c r="AF1030" t="s">
        <v>2380</v>
      </c>
      <c r="AG1030" t="s">
        <v>2380</v>
      </c>
      <c r="AH1030" t="s">
        <v>2381</v>
      </c>
      <c r="AI1030" t="s">
        <v>2380</v>
      </c>
      <c r="BD1030" t="s">
        <v>1061</v>
      </c>
      <c r="BE1030">
        <v>1976</v>
      </c>
      <c r="BF1030" t="s">
        <v>10</v>
      </c>
      <c r="BG1030">
        <v>7</v>
      </c>
      <c r="BH1030">
        <v>1</v>
      </c>
      <c r="BI1030">
        <v>8342.91</v>
      </c>
      <c r="BJ1030" t="s">
        <v>12</v>
      </c>
      <c r="BK1030" t="s">
        <v>16</v>
      </c>
      <c r="BL1030" t="s">
        <v>168</v>
      </c>
      <c r="CB1030" t="s">
        <v>2380</v>
      </c>
    </row>
    <row r="1031" spans="1:80" x14ac:dyDescent="0.3">
      <c r="A1031" t="s">
        <v>1062</v>
      </c>
      <c r="B1031">
        <v>1976</v>
      </c>
      <c r="C1031" t="s">
        <v>18</v>
      </c>
      <c r="D1031">
        <v>12</v>
      </c>
      <c r="E1031">
        <v>2</v>
      </c>
      <c r="F1031">
        <v>8347.16</v>
      </c>
      <c r="G1031" t="s">
        <v>11</v>
      </c>
      <c r="H1031" t="s">
        <v>16</v>
      </c>
      <c r="I1031" t="s">
        <v>13</v>
      </c>
      <c r="AB1031" t="s">
        <v>1341</v>
      </c>
      <c r="AC1031">
        <v>37.43</v>
      </c>
      <c r="AD1031">
        <v>4.3499999999999996</v>
      </c>
      <c r="AE1031" t="s">
        <v>2382</v>
      </c>
      <c r="AF1031" t="s">
        <v>2380</v>
      </c>
      <c r="AG1031" t="s">
        <v>2383</v>
      </c>
      <c r="AH1031">
        <v>1</v>
      </c>
      <c r="AI1031" t="s">
        <v>2380</v>
      </c>
      <c r="BD1031" t="s">
        <v>1062</v>
      </c>
      <c r="BE1031">
        <v>1976</v>
      </c>
      <c r="BF1031" t="s">
        <v>18</v>
      </c>
      <c r="BG1031">
        <v>12</v>
      </c>
      <c r="BH1031">
        <v>2</v>
      </c>
      <c r="BI1031">
        <v>8347.16</v>
      </c>
      <c r="BJ1031" t="s">
        <v>11</v>
      </c>
      <c r="BK1031" t="s">
        <v>16</v>
      </c>
      <c r="BL1031" t="s">
        <v>13</v>
      </c>
      <c r="CB1031" t="s">
        <v>2380</v>
      </c>
    </row>
    <row r="1032" spans="1:80" x14ac:dyDescent="0.3">
      <c r="A1032" t="s">
        <v>1063</v>
      </c>
      <c r="B1032">
        <v>1963</v>
      </c>
      <c r="C1032" t="s">
        <v>20</v>
      </c>
      <c r="D1032">
        <v>21</v>
      </c>
      <c r="E1032">
        <v>0</v>
      </c>
      <c r="F1032">
        <v>8355.5400000000009</v>
      </c>
      <c r="G1032" t="s">
        <v>12</v>
      </c>
      <c r="H1032" t="s">
        <v>12</v>
      </c>
      <c r="I1032" t="s">
        <v>23</v>
      </c>
      <c r="AB1032" t="s">
        <v>1340</v>
      </c>
      <c r="AC1032">
        <v>23.7</v>
      </c>
      <c r="AD1032">
        <v>10.45</v>
      </c>
      <c r="AE1032" t="s">
        <v>2380</v>
      </c>
      <c r="AF1032" t="s">
        <v>2380</v>
      </c>
      <c r="AG1032" t="s">
        <v>2380</v>
      </c>
      <c r="AH1032" t="s">
        <v>2381</v>
      </c>
      <c r="AI1032" t="s">
        <v>2380</v>
      </c>
      <c r="BD1032" t="s">
        <v>1063</v>
      </c>
      <c r="BE1032">
        <v>1963</v>
      </c>
      <c r="BF1032" t="s">
        <v>20</v>
      </c>
      <c r="BG1032">
        <v>21</v>
      </c>
      <c r="BH1032">
        <v>0</v>
      </c>
      <c r="BI1032">
        <v>8355.5400000000009</v>
      </c>
      <c r="BJ1032" t="s">
        <v>12</v>
      </c>
      <c r="BK1032" t="s">
        <v>12</v>
      </c>
      <c r="BL1032" t="s">
        <v>23</v>
      </c>
      <c r="CB1032" t="s">
        <v>2380</v>
      </c>
    </row>
    <row r="1033" spans="1:80" x14ac:dyDescent="0.3">
      <c r="A1033" t="s">
        <v>1064</v>
      </c>
      <c r="B1033">
        <v>1971</v>
      </c>
      <c r="C1033" t="s">
        <v>20</v>
      </c>
      <c r="D1033">
        <v>4</v>
      </c>
      <c r="E1033">
        <v>0</v>
      </c>
      <c r="F1033">
        <v>8396.6200000000008</v>
      </c>
      <c r="G1033" t="s">
        <v>11</v>
      </c>
      <c r="H1033" t="s">
        <v>12</v>
      </c>
      <c r="I1033" t="s">
        <v>13</v>
      </c>
      <c r="AB1033" t="s">
        <v>1339</v>
      </c>
      <c r="AC1033">
        <v>24.795000000000002</v>
      </c>
      <c r="AD1033">
        <v>4.07</v>
      </c>
      <c r="AE1033" t="s">
        <v>2382</v>
      </c>
      <c r="AF1033" t="s">
        <v>2380</v>
      </c>
      <c r="AG1033" t="s">
        <v>2383</v>
      </c>
      <c r="AH1033">
        <v>1</v>
      </c>
      <c r="AI1033" t="s">
        <v>2380</v>
      </c>
      <c r="BD1033" t="s">
        <v>1064</v>
      </c>
      <c r="BE1033">
        <v>1971</v>
      </c>
      <c r="BF1033" t="s">
        <v>20</v>
      </c>
      <c r="BG1033">
        <v>4</v>
      </c>
      <c r="BH1033">
        <v>0</v>
      </c>
      <c r="BI1033">
        <v>8396.6200000000008</v>
      </c>
      <c r="BJ1033" t="s">
        <v>11</v>
      </c>
      <c r="BK1033" t="s">
        <v>12</v>
      </c>
      <c r="BL1033" t="s">
        <v>13</v>
      </c>
      <c r="CB1033" t="s">
        <v>2380</v>
      </c>
    </row>
    <row r="1034" spans="1:80" x14ac:dyDescent="0.3">
      <c r="A1034" t="s">
        <v>1065</v>
      </c>
      <c r="B1034">
        <v>1971</v>
      </c>
      <c r="C1034" t="s">
        <v>20</v>
      </c>
      <c r="D1034">
        <v>18</v>
      </c>
      <c r="E1034">
        <v>0</v>
      </c>
      <c r="F1034">
        <v>8400.01</v>
      </c>
      <c r="G1034" t="s">
        <v>11</v>
      </c>
      <c r="H1034" t="s">
        <v>12</v>
      </c>
      <c r="I1034" t="s">
        <v>13</v>
      </c>
      <c r="AB1034" t="s">
        <v>1338</v>
      </c>
      <c r="AC1034">
        <v>31.9</v>
      </c>
      <c r="AD1034">
        <v>8.34</v>
      </c>
      <c r="AE1034" t="s">
        <v>2380</v>
      </c>
      <c r="AF1034" t="s">
        <v>2380</v>
      </c>
      <c r="AG1034" t="s">
        <v>2380</v>
      </c>
      <c r="AH1034" t="s">
        <v>2381</v>
      </c>
      <c r="AI1034" t="s">
        <v>2380</v>
      </c>
      <c r="BD1034" t="s">
        <v>1065</v>
      </c>
      <c r="BE1034">
        <v>1971</v>
      </c>
      <c r="BF1034" t="s">
        <v>20</v>
      </c>
      <c r="BG1034">
        <v>18</v>
      </c>
      <c r="BH1034">
        <v>0</v>
      </c>
      <c r="BI1034">
        <v>8400.01</v>
      </c>
      <c r="BJ1034" t="s">
        <v>11</v>
      </c>
      <c r="BK1034" t="s">
        <v>12</v>
      </c>
      <c r="BL1034" t="s">
        <v>13</v>
      </c>
      <c r="CB1034" t="s">
        <v>2380</v>
      </c>
    </row>
    <row r="1035" spans="1:80" x14ac:dyDescent="0.3">
      <c r="A1035" t="s">
        <v>1066</v>
      </c>
      <c r="B1035">
        <v>1979</v>
      </c>
      <c r="C1035" t="s">
        <v>18</v>
      </c>
      <c r="D1035">
        <v>11</v>
      </c>
      <c r="E1035">
        <v>3</v>
      </c>
      <c r="F1035">
        <v>8410.0499999999993</v>
      </c>
      <c r="G1035" t="s">
        <v>11</v>
      </c>
      <c r="H1035" t="s">
        <v>11</v>
      </c>
      <c r="I1035" t="s">
        <v>23</v>
      </c>
      <c r="AB1035" t="s">
        <v>1337</v>
      </c>
      <c r="AC1035">
        <v>32.68</v>
      </c>
      <c r="AD1035">
        <v>7.41</v>
      </c>
      <c r="AE1035" t="s">
        <v>2380</v>
      </c>
      <c r="AF1035" t="s">
        <v>2380</v>
      </c>
      <c r="AG1035" t="s">
        <v>2380</v>
      </c>
      <c r="AH1035" t="s">
        <v>2381</v>
      </c>
      <c r="AI1035" t="s">
        <v>2380</v>
      </c>
      <c r="BD1035" t="s">
        <v>1066</v>
      </c>
      <c r="BE1035">
        <v>1979</v>
      </c>
      <c r="BF1035" t="s">
        <v>18</v>
      </c>
      <c r="BG1035">
        <v>11</v>
      </c>
      <c r="BH1035">
        <v>3</v>
      </c>
      <c r="BI1035">
        <v>8410.0499999999993</v>
      </c>
      <c r="BJ1035" t="s">
        <v>11</v>
      </c>
      <c r="BK1035" t="s">
        <v>11</v>
      </c>
      <c r="BL1035" t="s">
        <v>23</v>
      </c>
      <c r="CB1035" t="s">
        <v>2380</v>
      </c>
    </row>
    <row r="1036" spans="1:80" x14ac:dyDescent="0.3">
      <c r="A1036" t="s">
        <v>1067</v>
      </c>
      <c r="B1036">
        <v>1977</v>
      </c>
      <c r="C1036" t="s">
        <v>20</v>
      </c>
      <c r="D1036">
        <v>4</v>
      </c>
      <c r="E1036">
        <v>2</v>
      </c>
      <c r="F1036">
        <v>8413.4599999999991</v>
      </c>
      <c r="G1036" t="s">
        <v>12</v>
      </c>
      <c r="H1036" t="s">
        <v>16</v>
      </c>
      <c r="I1036" t="s">
        <v>23</v>
      </c>
      <c r="AB1036" t="s">
        <v>1336</v>
      </c>
      <c r="AC1036">
        <v>47.13</v>
      </c>
      <c r="AD1036">
        <v>4.3099999999999996</v>
      </c>
      <c r="AE1036" t="s">
        <v>2380</v>
      </c>
      <c r="AF1036" t="s">
        <v>2380</v>
      </c>
      <c r="AG1036" t="s">
        <v>2380</v>
      </c>
      <c r="AH1036" t="s">
        <v>2381</v>
      </c>
      <c r="AI1036" t="s">
        <v>2380</v>
      </c>
      <c r="BD1036" t="s">
        <v>1067</v>
      </c>
      <c r="BE1036">
        <v>1977</v>
      </c>
      <c r="BF1036" t="s">
        <v>20</v>
      </c>
      <c r="BG1036">
        <v>4</v>
      </c>
      <c r="BH1036">
        <v>2</v>
      </c>
      <c r="BI1036">
        <v>8413.4599999999991</v>
      </c>
      <c r="BJ1036" t="s">
        <v>12</v>
      </c>
      <c r="BK1036" t="s">
        <v>16</v>
      </c>
      <c r="BL1036" t="s">
        <v>23</v>
      </c>
      <c r="CB1036" t="s">
        <v>2380</v>
      </c>
    </row>
    <row r="1037" spans="1:80" x14ac:dyDescent="0.3">
      <c r="A1037" t="s">
        <v>1068</v>
      </c>
      <c r="B1037">
        <v>1975</v>
      </c>
      <c r="C1037" t="s">
        <v>20</v>
      </c>
      <c r="D1037">
        <v>28</v>
      </c>
      <c r="E1037">
        <v>1</v>
      </c>
      <c r="F1037">
        <v>8428.07</v>
      </c>
      <c r="G1037" t="s">
        <v>12</v>
      </c>
      <c r="H1037" t="s">
        <v>11</v>
      </c>
      <c r="I1037" t="s">
        <v>23</v>
      </c>
      <c r="AB1037" t="s">
        <v>1335</v>
      </c>
      <c r="AC1037">
        <v>36.67</v>
      </c>
      <c r="AD1037">
        <v>10.83</v>
      </c>
      <c r="AE1037" t="s">
        <v>2380</v>
      </c>
      <c r="AF1037" t="s">
        <v>2380</v>
      </c>
      <c r="AG1037" t="s">
        <v>2380</v>
      </c>
      <c r="AH1037" t="s">
        <v>2381</v>
      </c>
      <c r="AI1037" t="s">
        <v>2380</v>
      </c>
      <c r="BD1037" t="s">
        <v>1068</v>
      </c>
      <c r="BE1037">
        <v>1975</v>
      </c>
      <c r="BF1037" t="s">
        <v>20</v>
      </c>
      <c r="BG1037">
        <v>28</v>
      </c>
      <c r="BH1037">
        <v>1</v>
      </c>
      <c r="BI1037">
        <v>8428.07</v>
      </c>
      <c r="BJ1037" t="s">
        <v>12</v>
      </c>
      <c r="BK1037" t="s">
        <v>11</v>
      </c>
      <c r="BL1037" t="s">
        <v>23</v>
      </c>
      <c r="CB1037" t="s">
        <v>2380</v>
      </c>
    </row>
    <row r="1038" spans="1:80" x14ac:dyDescent="0.3">
      <c r="A1038" t="s">
        <v>1069</v>
      </c>
      <c r="B1038">
        <v>1963</v>
      </c>
      <c r="C1038" t="s">
        <v>20</v>
      </c>
      <c r="D1038">
        <v>24</v>
      </c>
      <c r="E1038">
        <v>0</v>
      </c>
      <c r="F1038">
        <v>8440.0499999999993</v>
      </c>
      <c r="G1038" t="s">
        <v>12</v>
      </c>
      <c r="H1038" t="s">
        <v>11</v>
      </c>
      <c r="I1038" t="s">
        <v>13</v>
      </c>
      <c r="AB1038" t="s">
        <v>1334</v>
      </c>
      <c r="AC1038">
        <v>33.630000000000003</v>
      </c>
      <c r="AD1038">
        <v>11.31</v>
      </c>
      <c r="AE1038" t="s">
        <v>2380</v>
      </c>
      <c r="AF1038" t="s">
        <v>2380</v>
      </c>
      <c r="AG1038" t="s">
        <v>2380</v>
      </c>
      <c r="AH1038" t="s">
        <v>2381</v>
      </c>
      <c r="AI1038" t="s">
        <v>2380</v>
      </c>
      <c r="BD1038" t="s">
        <v>1069</v>
      </c>
      <c r="BE1038">
        <v>1963</v>
      </c>
      <c r="BF1038" t="s">
        <v>20</v>
      </c>
      <c r="BG1038">
        <v>24</v>
      </c>
      <c r="BH1038">
        <v>0</v>
      </c>
      <c r="BI1038">
        <v>8440.0499999999993</v>
      </c>
      <c r="BJ1038" t="s">
        <v>12</v>
      </c>
      <c r="BK1038" t="s">
        <v>11</v>
      </c>
      <c r="BL1038" t="s">
        <v>13</v>
      </c>
      <c r="CB1038" t="s">
        <v>2380</v>
      </c>
    </row>
    <row r="1039" spans="1:80" x14ac:dyDescent="0.3">
      <c r="A1039" t="s">
        <v>1070</v>
      </c>
      <c r="B1039">
        <v>1972</v>
      </c>
      <c r="C1039" t="s">
        <v>20</v>
      </c>
      <c r="D1039">
        <v>9</v>
      </c>
      <c r="E1039">
        <v>0</v>
      </c>
      <c r="F1039">
        <v>8442.67</v>
      </c>
      <c r="G1039" t="s">
        <v>11</v>
      </c>
      <c r="H1039" t="s">
        <v>12</v>
      </c>
      <c r="I1039" t="s">
        <v>13</v>
      </c>
      <c r="AB1039" t="s">
        <v>1333</v>
      </c>
      <c r="AC1039">
        <v>32.67</v>
      </c>
      <c r="AD1039">
        <v>11.81</v>
      </c>
      <c r="AE1039" t="s">
        <v>2382</v>
      </c>
      <c r="AF1039" t="s">
        <v>2380</v>
      </c>
      <c r="AG1039" t="s">
        <v>2380</v>
      </c>
      <c r="AH1039" t="s">
        <v>2381</v>
      </c>
      <c r="AI1039" t="s">
        <v>2380</v>
      </c>
      <c r="BD1039" t="s">
        <v>1070</v>
      </c>
      <c r="BE1039">
        <v>1972</v>
      </c>
      <c r="BF1039" t="s">
        <v>20</v>
      </c>
      <c r="BG1039">
        <v>9</v>
      </c>
      <c r="BH1039">
        <v>0</v>
      </c>
      <c r="BI1039">
        <v>8442.67</v>
      </c>
      <c r="BJ1039" t="s">
        <v>11</v>
      </c>
      <c r="BK1039" t="s">
        <v>12</v>
      </c>
      <c r="BL1039" t="s">
        <v>13</v>
      </c>
      <c r="CB1039" t="s">
        <v>2380</v>
      </c>
    </row>
    <row r="1040" spans="1:80" x14ac:dyDescent="0.3">
      <c r="A1040" t="s">
        <v>1071</v>
      </c>
      <c r="B1040">
        <v>1972</v>
      </c>
      <c r="C1040" t="s">
        <v>20</v>
      </c>
      <c r="D1040">
        <v>4</v>
      </c>
      <c r="E1040">
        <v>0</v>
      </c>
      <c r="F1040">
        <v>8444.4699999999993</v>
      </c>
      <c r="G1040" t="s">
        <v>12</v>
      </c>
      <c r="H1040" t="s">
        <v>16</v>
      </c>
      <c r="I1040" t="s">
        <v>42</v>
      </c>
      <c r="AB1040" t="s">
        <v>1332</v>
      </c>
      <c r="AC1040">
        <v>33.299999999999997</v>
      </c>
      <c r="AD1040">
        <v>8.26</v>
      </c>
      <c r="AE1040" t="s">
        <v>2382</v>
      </c>
      <c r="AF1040" t="s">
        <v>2380</v>
      </c>
      <c r="AG1040" t="s">
        <v>2380</v>
      </c>
      <c r="AH1040">
        <v>2</v>
      </c>
      <c r="AI1040" t="s">
        <v>2380</v>
      </c>
      <c r="BD1040" t="s">
        <v>1071</v>
      </c>
      <c r="BE1040">
        <v>1972</v>
      </c>
      <c r="BF1040" t="s">
        <v>20</v>
      </c>
      <c r="BG1040">
        <v>4</v>
      </c>
      <c r="BH1040">
        <v>0</v>
      </c>
      <c r="BI1040">
        <v>8444.4699999999993</v>
      </c>
      <c r="BJ1040" t="s">
        <v>12</v>
      </c>
      <c r="BK1040" t="s">
        <v>16</v>
      </c>
      <c r="BL1040" t="s">
        <v>42</v>
      </c>
      <c r="CB1040" t="s">
        <v>2380</v>
      </c>
    </row>
    <row r="1041" spans="1:80" x14ac:dyDescent="0.3">
      <c r="A1041" t="s">
        <v>1072</v>
      </c>
      <c r="B1041">
        <v>1966</v>
      </c>
      <c r="C1041" t="s">
        <v>18</v>
      </c>
      <c r="D1041">
        <v>12</v>
      </c>
      <c r="E1041">
        <v>0</v>
      </c>
      <c r="F1041">
        <v>8448.66</v>
      </c>
      <c r="G1041" t="s">
        <v>12</v>
      </c>
      <c r="H1041" t="s">
        <v>16</v>
      </c>
      <c r="I1041" t="s">
        <v>13</v>
      </c>
      <c r="AB1041" t="s">
        <v>1331</v>
      </c>
      <c r="AC1041">
        <v>30.78</v>
      </c>
      <c r="AD1041">
        <v>10.74</v>
      </c>
      <c r="AE1041" t="s">
        <v>2382</v>
      </c>
      <c r="AF1041" t="s">
        <v>2380</v>
      </c>
      <c r="AG1041" t="s">
        <v>2380</v>
      </c>
      <c r="AH1041">
        <v>2</v>
      </c>
      <c r="AI1041" t="s">
        <v>2380</v>
      </c>
      <c r="BD1041" t="s">
        <v>1072</v>
      </c>
      <c r="BE1041">
        <v>1966</v>
      </c>
      <c r="BF1041" t="s">
        <v>18</v>
      </c>
      <c r="BG1041">
        <v>12</v>
      </c>
      <c r="BH1041">
        <v>0</v>
      </c>
      <c r="BI1041">
        <v>8448.66</v>
      </c>
      <c r="BJ1041" t="s">
        <v>12</v>
      </c>
      <c r="BK1041" t="s">
        <v>16</v>
      </c>
      <c r="BL1041" t="s">
        <v>13</v>
      </c>
      <c r="CB1041" t="s">
        <v>2380</v>
      </c>
    </row>
    <row r="1042" spans="1:80" x14ac:dyDescent="0.3">
      <c r="A1042" t="s">
        <v>1073</v>
      </c>
      <c r="B1042">
        <v>1984</v>
      </c>
      <c r="C1042" t="s">
        <v>18</v>
      </c>
      <c r="D1042">
        <v>19</v>
      </c>
      <c r="E1042">
        <v>3</v>
      </c>
      <c r="F1042">
        <v>8450.82</v>
      </c>
      <c r="G1042" t="s">
        <v>11</v>
      </c>
      <c r="H1042" t="s">
        <v>11</v>
      </c>
      <c r="I1042" t="s">
        <v>200</v>
      </c>
      <c r="AB1042" t="s">
        <v>1330</v>
      </c>
      <c r="AC1042">
        <v>28.975000000000001</v>
      </c>
      <c r="AD1042">
        <v>7.69</v>
      </c>
      <c r="AE1042" t="s">
        <v>2382</v>
      </c>
      <c r="AF1042" t="s">
        <v>2380</v>
      </c>
      <c r="AG1042" t="s">
        <v>2380</v>
      </c>
      <c r="AH1042" t="s">
        <v>2381</v>
      </c>
      <c r="AI1042" t="s">
        <v>2380</v>
      </c>
      <c r="BD1042" t="s">
        <v>1073</v>
      </c>
      <c r="BE1042">
        <v>1984</v>
      </c>
      <c r="BF1042" t="s">
        <v>18</v>
      </c>
      <c r="BG1042">
        <v>19</v>
      </c>
      <c r="BH1042">
        <v>3</v>
      </c>
      <c r="BI1042">
        <v>8450.82</v>
      </c>
      <c r="BJ1042" t="s">
        <v>11</v>
      </c>
      <c r="BK1042" t="s">
        <v>11</v>
      </c>
      <c r="BL1042" t="s">
        <v>200</v>
      </c>
      <c r="CB1042" t="s">
        <v>2380</v>
      </c>
    </row>
    <row r="1043" spans="1:80" x14ac:dyDescent="0.3">
      <c r="A1043" t="s">
        <v>1074</v>
      </c>
      <c r="B1043">
        <v>1972</v>
      </c>
      <c r="C1043" t="s">
        <v>30</v>
      </c>
      <c r="D1043">
        <v>26</v>
      </c>
      <c r="E1043">
        <v>0</v>
      </c>
      <c r="F1043">
        <v>8457.82</v>
      </c>
      <c r="G1043" t="s">
        <v>11</v>
      </c>
      <c r="H1043" t="s">
        <v>12</v>
      </c>
      <c r="I1043" t="s">
        <v>42</v>
      </c>
      <c r="AB1043" t="s">
        <v>1329</v>
      </c>
      <c r="AC1043">
        <v>33.4</v>
      </c>
      <c r="AD1043">
        <v>4.84</v>
      </c>
      <c r="AE1043" t="s">
        <v>2380</v>
      </c>
      <c r="AF1043" t="s">
        <v>2380</v>
      </c>
      <c r="AG1043" t="s">
        <v>2380</v>
      </c>
      <c r="AH1043" t="s">
        <v>2381</v>
      </c>
      <c r="AI1043" t="s">
        <v>2380</v>
      </c>
      <c r="BD1043" t="s">
        <v>1074</v>
      </c>
      <c r="BE1043">
        <v>1972</v>
      </c>
      <c r="BF1043" t="s">
        <v>30</v>
      </c>
      <c r="BG1043">
        <v>26</v>
      </c>
      <c r="BH1043">
        <v>0</v>
      </c>
      <c r="BI1043">
        <v>8457.82</v>
      </c>
      <c r="BJ1043" t="s">
        <v>11</v>
      </c>
      <c r="BK1043" t="s">
        <v>12</v>
      </c>
      <c r="BL1043" t="s">
        <v>42</v>
      </c>
      <c r="CB1043" t="s">
        <v>2380</v>
      </c>
    </row>
    <row r="1044" spans="1:80" x14ac:dyDescent="0.3">
      <c r="A1044" t="s">
        <v>1075</v>
      </c>
      <c r="B1044">
        <v>1992</v>
      </c>
      <c r="C1044" t="s">
        <v>20</v>
      </c>
      <c r="D1044">
        <v>9</v>
      </c>
      <c r="E1044">
        <v>0</v>
      </c>
      <c r="F1044">
        <v>8466.35</v>
      </c>
      <c r="G1044" t="s">
        <v>11</v>
      </c>
      <c r="H1044" t="s">
        <v>11</v>
      </c>
      <c r="I1044" t="s">
        <v>23</v>
      </c>
      <c r="AB1044" t="s">
        <v>1328</v>
      </c>
      <c r="AC1044">
        <v>21.5</v>
      </c>
      <c r="AD1044">
        <v>9.77</v>
      </c>
      <c r="AE1044" t="s">
        <v>2382</v>
      </c>
      <c r="AF1044" t="s">
        <v>2380</v>
      </c>
      <c r="AG1044" t="s">
        <v>2380</v>
      </c>
      <c r="AH1044" t="s">
        <v>2381</v>
      </c>
      <c r="AI1044" t="s">
        <v>2380</v>
      </c>
      <c r="BD1044" t="s">
        <v>1075</v>
      </c>
      <c r="BE1044">
        <v>1992</v>
      </c>
      <c r="BF1044" t="s">
        <v>20</v>
      </c>
      <c r="BG1044">
        <v>9</v>
      </c>
      <c r="BH1044">
        <v>0</v>
      </c>
      <c r="BI1044">
        <v>8466.35</v>
      </c>
      <c r="BJ1044" t="s">
        <v>11</v>
      </c>
      <c r="BK1044" t="s">
        <v>11</v>
      </c>
      <c r="BL1044" t="s">
        <v>23</v>
      </c>
      <c r="CB1044" t="s">
        <v>2380</v>
      </c>
    </row>
    <row r="1045" spans="1:80" x14ac:dyDescent="0.3">
      <c r="A1045" t="s">
        <v>1076</v>
      </c>
      <c r="B1045">
        <v>1993</v>
      </c>
      <c r="C1045" t="s">
        <v>15</v>
      </c>
      <c r="D1045">
        <v>10</v>
      </c>
      <c r="E1045">
        <v>0</v>
      </c>
      <c r="F1045">
        <v>8471.65</v>
      </c>
      <c r="G1045" t="s">
        <v>11</v>
      </c>
      <c r="H1045" t="s">
        <v>16</v>
      </c>
      <c r="I1045" t="s">
        <v>23</v>
      </c>
      <c r="AB1045" t="s">
        <v>1327</v>
      </c>
      <c r="AC1045">
        <v>38.14</v>
      </c>
      <c r="AD1045">
        <v>5.84</v>
      </c>
      <c r="AE1045" t="s">
        <v>2380</v>
      </c>
      <c r="AF1045" t="s">
        <v>2380</v>
      </c>
      <c r="AG1045" t="s">
        <v>2380</v>
      </c>
      <c r="AH1045" t="s">
        <v>2381</v>
      </c>
      <c r="AI1045" t="s">
        <v>2380</v>
      </c>
      <c r="BD1045" t="s">
        <v>1076</v>
      </c>
      <c r="BE1045">
        <v>1993</v>
      </c>
      <c r="BF1045" t="s">
        <v>15</v>
      </c>
      <c r="BG1045">
        <v>10</v>
      </c>
      <c r="BH1045">
        <v>0</v>
      </c>
      <c r="BI1045">
        <v>8471.65</v>
      </c>
      <c r="BJ1045" t="s">
        <v>11</v>
      </c>
      <c r="BK1045" t="s">
        <v>16</v>
      </c>
      <c r="BL1045" t="s">
        <v>23</v>
      </c>
      <c r="CB1045" t="s">
        <v>2380</v>
      </c>
    </row>
    <row r="1046" spans="1:80" x14ac:dyDescent="0.3">
      <c r="A1046" t="s">
        <v>1077</v>
      </c>
      <c r="B1046">
        <v>1977</v>
      </c>
      <c r="C1046" t="s">
        <v>30</v>
      </c>
      <c r="D1046">
        <v>26</v>
      </c>
      <c r="E1046">
        <v>2</v>
      </c>
      <c r="F1046">
        <v>8515.76</v>
      </c>
      <c r="G1046" t="s">
        <v>11</v>
      </c>
      <c r="H1046" t="s">
        <v>11</v>
      </c>
      <c r="I1046" t="s">
        <v>13</v>
      </c>
      <c r="AB1046" t="s">
        <v>1326</v>
      </c>
      <c r="AC1046">
        <v>35.42</v>
      </c>
      <c r="AD1046">
        <v>8.6999999999999993</v>
      </c>
      <c r="AE1046" t="s">
        <v>2382</v>
      </c>
      <c r="AF1046" t="s">
        <v>2380</v>
      </c>
      <c r="AG1046" t="s">
        <v>2380</v>
      </c>
      <c r="AH1046">
        <v>1</v>
      </c>
      <c r="AI1046" t="s">
        <v>2380</v>
      </c>
      <c r="BD1046" t="s">
        <v>1077</v>
      </c>
      <c r="BE1046">
        <v>1977</v>
      </c>
      <c r="BF1046" t="s">
        <v>30</v>
      </c>
      <c r="BG1046">
        <v>26</v>
      </c>
      <c r="BH1046">
        <v>2</v>
      </c>
      <c r="BI1046">
        <v>8515.76</v>
      </c>
      <c r="BJ1046" t="s">
        <v>11</v>
      </c>
      <c r="BK1046" t="s">
        <v>11</v>
      </c>
      <c r="BL1046" t="s">
        <v>13</v>
      </c>
      <c r="CB1046" t="s">
        <v>2380</v>
      </c>
    </row>
    <row r="1047" spans="1:80" x14ac:dyDescent="0.3">
      <c r="A1047" t="s">
        <v>1078</v>
      </c>
      <c r="B1047">
        <v>1977</v>
      </c>
      <c r="C1047" t="s">
        <v>18</v>
      </c>
      <c r="D1047">
        <v>21</v>
      </c>
      <c r="E1047">
        <v>2</v>
      </c>
      <c r="F1047">
        <v>8516.83</v>
      </c>
      <c r="G1047" t="s">
        <v>11</v>
      </c>
      <c r="H1047" t="s">
        <v>16</v>
      </c>
      <c r="I1047" t="s">
        <v>13</v>
      </c>
      <c r="AB1047" t="s">
        <v>1325</v>
      </c>
      <c r="AC1047">
        <v>35.625</v>
      </c>
      <c r="AD1047">
        <v>10.79</v>
      </c>
      <c r="AE1047" t="s">
        <v>2380</v>
      </c>
      <c r="AF1047" t="s">
        <v>2380</v>
      </c>
      <c r="AG1047" t="s">
        <v>2380</v>
      </c>
      <c r="AH1047" t="s">
        <v>2381</v>
      </c>
      <c r="AI1047" t="s">
        <v>2380</v>
      </c>
      <c r="BD1047" t="s">
        <v>1078</v>
      </c>
      <c r="BE1047">
        <v>1977</v>
      </c>
      <c r="BF1047" t="s">
        <v>18</v>
      </c>
      <c r="BG1047">
        <v>21</v>
      </c>
      <c r="BH1047">
        <v>2</v>
      </c>
      <c r="BI1047">
        <v>8516.83</v>
      </c>
      <c r="BJ1047" t="s">
        <v>11</v>
      </c>
      <c r="BK1047" t="s">
        <v>16</v>
      </c>
      <c r="BL1047" t="s">
        <v>13</v>
      </c>
      <c r="CB1047" t="s">
        <v>2380</v>
      </c>
    </row>
    <row r="1048" spans="1:80" x14ac:dyDescent="0.3">
      <c r="A1048" t="s">
        <v>1079</v>
      </c>
      <c r="B1048">
        <v>1977</v>
      </c>
      <c r="C1048" t="s">
        <v>30</v>
      </c>
      <c r="D1048">
        <v>29</v>
      </c>
      <c r="E1048">
        <v>2</v>
      </c>
      <c r="F1048">
        <v>8520.0300000000007</v>
      </c>
      <c r="G1048" t="s">
        <v>11</v>
      </c>
      <c r="H1048" t="s">
        <v>12</v>
      </c>
      <c r="I1048" t="s">
        <v>42</v>
      </c>
      <c r="AB1048" t="s">
        <v>1324</v>
      </c>
      <c r="AC1048">
        <v>45.51</v>
      </c>
      <c r="AD1048">
        <v>4.32</v>
      </c>
      <c r="AE1048" t="s">
        <v>2380</v>
      </c>
      <c r="AF1048" t="s">
        <v>2380</v>
      </c>
      <c r="AG1048" t="s">
        <v>2380</v>
      </c>
      <c r="AH1048">
        <v>1</v>
      </c>
      <c r="AI1048" t="s">
        <v>2380</v>
      </c>
      <c r="BD1048" t="s">
        <v>1079</v>
      </c>
      <c r="BE1048">
        <v>1977</v>
      </c>
      <c r="BF1048" t="s">
        <v>30</v>
      </c>
      <c r="BG1048">
        <v>29</v>
      </c>
      <c r="BH1048">
        <v>2</v>
      </c>
      <c r="BI1048">
        <v>8520.0300000000007</v>
      </c>
      <c r="BJ1048" t="s">
        <v>11</v>
      </c>
      <c r="BK1048" t="s">
        <v>12</v>
      </c>
      <c r="BL1048" t="s">
        <v>42</v>
      </c>
      <c r="CB1048" t="s">
        <v>2380</v>
      </c>
    </row>
    <row r="1049" spans="1:80" x14ac:dyDescent="0.3">
      <c r="A1049" t="s">
        <v>1080</v>
      </c>
      <c r="B1049">
        <v>1979</v>
      </c>
      <c r="C1049" t="s">
        <v>35</v>
      </c>
      <c r="D1049">
        <v>13</v>
      </c>
      <c r="E1049">
        <v>3</v>
      </c>
      <c r="F1049">
        <v>8522</v>
      </c>
      <c r="G1049" t="s">
        <v>11</v>
      </c>
      <c r="H1049" t="s">
        <v>11</v>
      </c>
      <c r="I1049" t="s">
        <v>42</v>
      </c>
      <c r="AB1049" t="s">
        <v>1323</v>
      </c>
      <c r="AC1049">
        <v>37.1</v>
      </c>
      <c r="AD1049">
        <v>7.19</v>
      </c>
      <c r="AE1049" t="s">
        <v>2382</v>
      </c>
      <c r="AF1049" t="s">
        <v>2380</v>
      </c>
      <c r="AG1049" t="s">
        <v>2380</v>
      </c>
      <c r="AH1049" t="s">
        <v>2381</v>
      </c>
      <c r="AI1049" t="s">
        <v>2380</v>
      </c>
      <c r="BD1049" t="s">
        <v>1080</v>
      </c>
      <c r="BE1049">
        <v>1979</v>
      </c>
      <c r="BF1049" t="s">
        <v>35</v>
      </c>
      <c r="BG1049">
        <v>13</v>
      </c>
      <c r="BH1049">
        <v>3</v>
      </c>
      <c r="BI1049">
        <v>8522</v>
      </c>
      <c r="BJ1049" t="s">
        <v>11</v>
      </c>
      <c r="BK1049" t="s">
        <v>11</v>
      </c>
      <c r="BL1049" t="s">
        <v>42</v>
      </c>
      <c r="CB1049" t="s">
        <v>2380</v>
      </c>
    </row>
    <row r="1050" spans="1:80" x14ac:dyDescent="0.3">
      <c r="A1050" t="s">
        <v>1081</v>
      </c>
      <c r="B1050">
        <v>1977</v>
      </c>
      <c r="C1050" t="s">
        <v>10</v>
      </c>
      <c r="D1050">
        <v>26</v>
      </c>
      <c r="E1050">
        <v>2</v>
      </c>
      <c r="F1050">
        <v>8527.5300000000007</v>
      </c>
      <c r="G1050" t="s">
        <v>11</v>
      </c>
      <c r="H1050" t="s">
        <v>11</v>
      </c>
      <c r="I1050" t="s">
        <v>13</v>
      </c>
      <c r="AB1050" t="s">
        <v>1322</v>
      </c>
      <c r="AC1050">
        <v>30.5</v>
      </c>
      <c r="AD1050">
        <v>11.94</v>
      </c>
      <c r="AE1050" t="s">
        <v>2382</v>
      </c>
      <c r="AF1050" t="s">
        <v>2380</v>
      </c>
      <c r="AG1050" t="s">
        <v>2380</v>
      </c>
      <c r="AH1050" t="s">
        <v>2381</v>
      </c>
      <c r="AI1050" t="s">
        <v>2380</v>
      </c>
      <c r="BD1050" t="s">
        <v>1081</v>
      </c>
      <c r="BE1050">
        <v>1977</v>
      </c>
      <c r="BF1050" t="s">
        <v>10</v>
      </c>
      <c r="BG1050">
        <v>26</v>
      </c>
      <c r="BH1050">
        <v>2</v>
      </c>
      <c r="BI1050">
        <v>8527.5300000000007</v>
      </c>
      <c r="BJ1050" t="s">
        <v>11</v>
      </c>
      <c r="BK1050" t="s">
        <v>11</v>
      </c>
      <c r="BL1050" t="s">
        <v>13</v>
      </c>
      <c r="CB1050" t="s">
        <v>2380</v>
      </c>
    </row>
    <row r="1051" spans="1:80" x14ac:dyDescent="0.3">
      <c r="A1051" t="s">
        <v>1082</v>
      </c>
      <c r="B1051" t="s">
        <v>31</v>
      </c>
      <c r="C1051" t="s">
        <v>10</v>
      </c>
      <c r="D1051">
        <v>24</v>
      </c>
      <c r="E1051">
        <v>0</v>
      </c>
      <c r="F1051">
        <v>8534.67</v>
      </c>
      <c r="G1051" t="s">
        <v>11</v>
      </c>
      <c r="H1051" t="s">
        <v>12</v>
      </c>
      <c r="I1051" t="s">
        <v>247</v>
      </c>
      <c r="AB1051" t="s">
        <v>1321</v>
      </c>
      <c r="AC1051">
        <v>28.16</v>
      </c>
      <c r="AD1051">
        <v>5.56</v>
      </c>
      <c r="AE1051" t="s">
        <v>2380</v>
      </c>
      <c r="AF1051" t="s">
        <v>2380</v>
      </c>
      <c r="AG1051" t="s">
        <v>2380</v>
      </c>
      <c r="AH1051">
        <v>2</v>
      </c>
      <c r="AI1051" t="s">
        <v>2380</v>
      </c>
      <c r="BD1051" t="s">
        <v>1082</v>
      </c>
      <c r="BE1051" s="9">
        <f>AVERAGE(BE1050,BE1052)</f>
        <v>1979</v>
      </c>
      <c r="BF1051" t="s">
        <v>10</v>
      </c>
      <c r="BG1051">
        <v>24</v>
      </c>
      <c r="BH1051">
        <v>0</v>
      </c>
      <c r="BI1051">
        <v>8534.67</v>
      </c>
      <c r="BJ1051" t="s">
        <v>11</v>
      </c>
      <c r="BK1051" t="s">
        <v>12</v>
      </c>
      <c r="BL1051" t="s">
        <v>247</v>
      </c>
      <c r="CB1051" t="s">
        <v>2380</v>
      </c>
    </row>
    <row r="1052" spans="1:80" x14ac:dyDescent="0.3">
      <c r="A1052" t="s">
        <v>1083</v>
      </c>
      <c r="B1052">
        <v>1981</v>
      </c>
      <c r="C1052" t="s">
        <v>30</v>
      </c>
      <c r="D1052">
        <v>27</v>
      </c>
      <c r="E1052">
        <v>3</v>
      </c>
      <c r="F1052">
        <v>8538.2900000000009</v>
      </c>
      <c r="G1052" t="s">
        <v>11</v>
      </c>
      <c r="H1052" t="s">
        <v>12</v>
      </c>
      <c r="I1052" t="s">
        <v>247</v>
      </c>
      <c r="AB1052" t="s">
        <v>1320</v>
      </c>
      <c r="AC1052">
        <v>29.1</v>
      </c>
      <c r="AD1052">
        <v>5.64</v>
      </c>
      <c r="AE1052" t="s">
        <v>2382</v>
      </c>
      <c r="AF1052" t="s">
        <v>2380</v>
      </c>
      <c r="AG1052" t="s">
        <v>2380</v>
      </c>
      <c r="AH1052" t="s">
        <v>2381</v>
      </c>
      <c r="AI1052" t="s">
        <v>2380</v>
      </c>
      <c r="BD1052" t="s">
        <v>1083</v>
      </c>
      <c r="BE1052">
        <v>1981</v>
      </c>
      <c r="BF1052" t="s">
        <v>30</v>
      </c>
      <c r="BG1052">
        <v>27</v>
      </c>
      <c r="BH1052">
        <v>3</v>
      </c>
      <c r="BI1052">
        <v>8538.2900000000009</v>
      </c>
      <c r="BJ1052" t="s">
        <v>11</v>
      </c>
      <c r="BK1052" t="s">
        <v>12</v>
      </c>
      <c r="BL1052" t="s">
        <v>247</v>
      </c>
      <c r="CB1052" t="s">
        <v>2380</v>
      </c>
    </row>
    <row r="1053" spans="1:80" x14ac:dyDescent="0.3">
      <c r="A1053" t="s">
        <v>1084</v>
      </c>
      <c r="B1053">
        <v>1975</v>
      </c>
      <c r="C1053" t="s">
        <v>15</v>
      </c>
      <c r="D1053">
        <v>6</v>
      </c>
      <c r="E1053">
        <v>1</v>
      </c>
      <c r="F1053">
        <v>8539.67</v>
      </c>
      <c r="G1053" t="s">
        <v>11</v>
      </c>
      <c r="H1053" t="s">
        <v>12</v>
      </c>
      <c r="I1053" t="s">
        <v>42</v>
      </c>
      <c r="AB1053" t="s">
        <v>1319</v>
      </c>
      <c r="AC1053">
        <v>30.22</v>
      </c>
      <c r="AD1053">
        <v>4.6500000000000004</v>
      </c>
      <c r="AE1053" t="s">
        <v>2380</v>
      </c>
      <c r="AF1053" t="s">
        <v>2380</v>
      </c>
      <c r="AG1053" t="s">
        <v>2380</v>
      </c>
      <c r="AH1053" t="s">
        <v>2381</v>
      </c>
      <c r="AI1053" t="s">
        <v>2380</v>
      </c>
      <c r="BD1053" t="s">
        <v>1084</v>
      </c>
      <c r="BE1053">
        <v>1975</v>
      </c>
      <c r="BF1053" t="s">
        <v>15</v>
      </c>
      <c r="BG1053">
        <v>6</v>
      </c>
      <c r="BH1053">
        <v>1</v>
      </c>
      <c r="BI1053">
        <v>8539.67</v>
      </c>
      <c r="BJ1053" t="s">
        <v>11</v>
      </c>
      <c r="BK1053" t="s">
        <v>12</v>
      </c>
      <c r="BL1053" t="s">
        <v>42</v>
      </c>
      <c r="CB1053" t="s">
        <v>2380</v>
      </c>
    </row>
    <row r="1054" spans="1:80" x14ac:dyDescent="0.3">
      <c r="A1054" t="s">
        <v>1085</v>
      </c>
      <c r="B1054" t="s">
        <v>31</v>
      </c>
      <c r="C1054" t="s">
        <v>30</v>
      </c>
      <c r="D1054">
        <v>12</v>
      </c>
      <c r="E1054">
        <v>1</v>
      </c>
      <c r="F1054">
        <v>8547.69</v>
      </c>
      <c r="G1054" t="s">
        <v>11</v>
      </c>
      <c r="H1054" t="s">
        <v>16</v>
      </c>
      <c r="I1054" t="s">
        <v>13</v>
      </c>
      <c r="AB1054" t="s">
        <v>1318</v>
      </c>
      <c r="AC1054">
        <v>24.29</v>
      </c>
      <c r="AD1054">
        <v>9.0500000000000007</v>
      </c>
      <c r="AE1054" t="s">
        <v>2380</v>
      </c>
      <c r="AF1054" t="s">
        <v>2380</v>
      </c>
      <c r="AG1054" t="s">
        <v>2380</v>
      </c>
      <c r="AH1054" t="s">
        <v>2381</v>
      </c>
      <c r="AI1054" t="s">
        <v>2380</v>
      </c>
      <c r="BD1054" t="s">
        <v>1085</v>
      </c>
      <c r="BE1054" s="9">
        <f>AVERAGE(BE1053,BE1055)</f>
        <v>1975</v>
      </c>
      <c r="BF1054" t="s">
        <v>30</v>
      </c>
      <c r="BG1054">
        <v>12</v>
      </c>
      <c r="BH1054">
        <v>1</v>
      </c>
      <c r="BI1054">
        <v>8547.69</v>
      </c>
      <c r="BJ1054" t="s">
        <v>11</v>
      </c>
      <c r="BK1054" t="s">
        <v>16</v>
      </c>
      <c r="BL1054" t="s">
        <v>13</v>
      </c>
      <c r="CB1054" t="s">
        <v>2380</v>
      </c>
    </row>
    <row r="1055" spans="1:80" x14ac:dyDescent="0.3">
      <c r="A1055" t="s">
        <v>1086</v>
      </c>
      <c r="B1055">
        <v>1975</v>
      </c>
      <c r="C1055" t="s">
        <v>35</v>
      </c>
      <c r="D1055">
        <v>6</v>
      </c>
      <c r="E1055">
        <v>1</v>
      </c>
      <c r="F1055">
        <v>8551.35</v>
      </c>
      <c r="G1055" t="s">
        <v>11</v>
      </c>
      <c r="H1055" t="s">
        <v>11</v>
      </c>
      <c r="I1055" t="s">
        <v>42</v>
      </c>
      <c r="AB1055" t="s">
        <v>1317</v>
      </c>
      <c r="AC1055">
        <v>29.39</v>
      </c>
      <c r="AD1055">
        <v>4.5199999999999996</v>
      </c>
      <c r="AE1055" t="s">
        <v>2382</v>
      </c>
      <c r="AF1055" t="s">
        <v>2380</v>
      </c>
      <c r="AG1055" t="s">
        <v>2380</v>
      </c>
      <c r="AH1055" t="s">
        <v>2381</v>
      </c>
      <c r="AI1055" t="s">
        <v>2380</v>
      </c>
      <c r="BD1055" t="s">
        <v>1086</v>
      </c>
      <c r="BE1055">
        <v>1975</v>
      </c>
      <c r="BF1055" t="s">
        <v>35</v>
      </c>
      <c r="BG1055">
        <v>6</v>
      </c>
      <c r="BH1055">
        <v>1</v>
      </c>
      <c r="BI1055">
        <v>8551.35</v>
      </c>
      <c r="BJ1055" t="s">
        <v>11</v>
      </c>
      <c r="BK1055" t="s">
        <v>11</v>
      </c>
      <c r="BL1055" t="s">
        <v>42</v>
      </c>
      <c r="CB1055" t="s">
        <v>2380</v>
      </c>
    </row>
    <row r="1056" spans="1:80" x14ac:dyDescent="0.3">
      <c r="A1056" t="s">
        <v>1087</v>
      </c>
      <c r="B1056">
        <v>1975</v>
      </c>
      <c r="C1056" t="s">
        <v>35</v>
      </c>
      <c r="D1056">
        <v>21</v>
      </c>
      <c r="E1056">
        <v>1</v>
      </c>
      <c r="F1056">
        <v>8556.91</v>
      </c>
      <c r="G1056" t="s">
        <v>11</v>
      </c>
      <c r="H1056" t="s">
        <v>16</v>
      </c>
      <c r="I1056" t="s">
        <v>42</v>
      </c>
      <c r="AB1056" t="s">
        <v>1316</v>
      </c>
      <c r="AC1056">
        <v>25.66</v>
      </c>
      <c r="AD1056">
        <v>4.62</v>
      </c>
      <c r="AE1056" t="s">
        <v>2382</v>
      </c>
      <c r="AF1056" t="s">
        <v>2380</v>
      </c>
      <c r="AG1056" t="s">
        <v>2380</v>
      </c>
      <c r="AH1056">
        <v>1</v>
      </c>
      <c r="AI1056" t="s">
        <v>2380</v>
      </c>
      <c r="BD1056" t="s">
        <v>1087</v>
      </c>
      <c r="BE1056">
        <v>1975</v>
      </c>
      <c r="BF1056" t="s">
        <v>35</v>
      </c>
      <c r="BG1056">
        <v>21</v>
      </c>
      <c r="BH1056">
        <v>1</v>
      </c>
      <c r="BI1056">
        <v>8556.91</v>
      </c>
      <c r="BJ1056" t="s">
        <v>11</v>
      </c>
      <c r="BK1056" t="s">
        <v>16</v>
      </c>
      <c r="BL1056" t="s">
        <v>42</v>
      </c>
      <c r="CB1056" t="s">
        <v>2380</v>
      </c>
    </row>
    <row r="1057" spans="1:80" x14ac:dyDescent="0.3">
      <c r="A1057" t="s">
        <v>1088</v>
      </c>
      <c r="B1057">
        <v>1988</v>
      </c>
      <c r="C1057" t="s">
        <v>20</v>
      </c>
      <c r="D1057">
        <v>21</v>
      </c>
      <c r="E1057">
        <v>3</v>
      </c>
      <c r="F1057">
        <v>8567.25</v>
      </c>
      <c r="G1057" t="s">
        <v>11</v>
      </c>
      <c r="H1057" t="s">
        <v>16</v>
      </c>
      <c r="I1057" t="s">
        <v>23</v>
      </c>
      <c r="AB1057" t="s">
        <v>1315</v>
      </c>
      <c r="AC1057">
        <v>39.11</v>
      </c>
      <c r="AD1057">
        <v>5.87</v>
      </c>
      <c r="AE1057" t="s">
        <v>2380</v>
      </c>
      <c r="AF1057" t="s">
        <v>2380</v>
      </c>
      <c r="AG1057" t="s">
        <v>2380</v>
      </c>
      <c r="AH1057" t="s">
        <v>2381</v>
      </c>
      <c r="AI1057" t="s">
        <v>2380</v>
      </c>
      <c r="BD1057" t="s">
        <v>1088</v>
      </c>
      <c r="BE1057">
        <v>1988</v>
      </c>
      <c r="BF1057" t="s">
        <v>20</v>
      </c>
      <c r="BG1057">
        <v>21</v>
      </c>
      <c r="BH1057">
        <v>3</v>
      </c>
      <c r="BI1057">
        <v>8567.25</v>
      </c>
      <c r="BJ1057" t="s">
        <v>11</v>
      </c>
      <c r="BK1057" t="s">
        <v>16</v>
      </c>
      <c r="BL1057" t="s">
        <v>23</v>
      </c>
      <c r="CB1057" t="s">
        <v>2380</v>
      </c>
    </row>
    <row r="1058" spans="1:80" x14ac:dyDescent="0.3">
      <c r="A1058" t="s">
        <v>1089</v>
      </c>
      <c r="B1058">
        <v>1975</v>
      </c>
      <c r="C1058" t="s">
        <v>20</v>
      </c>
      <c r="D1058">
        <v>26</v>
      </c>
      <c r="E1058">
        <v>1</v>
      </c>
      <c r="F1058">
        <v>8569.86</v>
      </c>
      <c r="G1058" t="s">
        <v>11</v>
      </c>
      <c r="H1058" t="s">
        <v>12</v>
      </c>
      <c r="I1058" t="s">
        <v>13</v>
      </c>
      <c r="AB1058" t="s">
        <v>1314</v>
      </c>
      <c r="AC1058">
        <v>43.78</v>
      </c>
      <c r="AD1058">
        <v>5.71</v>
      </c>
      <c r="AE1058" t="s">
        <v>2380</v>
      </c>
      <c r="AF1058" t="s">
        <v>2380</v>
      </c>
      <c r="AG1058" t="s">
        <v>2380</v>
      </c>
      <c r="AH1058">
        <v>1</v>
      </c>
      <c r="AI1058" t="s">
        <v>2380</v>
      </c>
      <c r="BD1058" t="s">
        <v>1089</v>
      </c>
      <c r="BE1058">
        <v>1975</v>
      </c>
      <c r="BF1058" t="s">
        <v>20</v>
      </c>
      <c r="BG1058">
        <v>26</v>
      </c>
      <c r="BH1058">
        <v>1</v>
      </c>
      <c r="BI1058">
        <v>8569.86</v>
      </c>
      <c r="BJ1058" t="s">
        <v>11</v>
      </c>
      <c r="BK1058" t="s">
        <v>12</v>
      </c>
      <c r="BL1058" t="s">
        <v>13</v>
      </c>
      <c r="CB1058" t="s">
        <v>2380</v>
      </c>
    </row>
    <row r="1059" spans="1:80" x14ac:dyDescent="0.3">
      <c r="A1059" t="s">
        <v>1090</v>
      </c>
      <c r="B1059">
        <v>1982</v>
      </c>
      <c r="C1059" t="s">
        <v>30</v>
      </c>
      <c r="D1059">
        <v>6</v>
      </c>
      <c r="E1059">
        <v>3</v>
      </c>
      <c r="F1059">
        <v>8572.0400000000009</v>
      </c>
      <c r="G1059" t="s">
        <v>11</v>
      </c>
      <c r="H1059" t="s">
        <v>11</v>
      </c>
      <c r="I1059" t="s">
        <v>300</v>
      </c>
      <c r="AB1059" t="s">
        <v>1313</v>
      </c>
      <c r="AC1059">
        <v>24.35</v>
      </c>
      <c r="AD1059">
        <v>9.08</v>
      </c>
      <c r="AE1059" t="s">
        <v>2380</v>
      </c>
      <c r="AF1059" t="s">
        <v>2380</v>
      </c>
      <c r="AG1059" t="s">
        <v>2380</v>
      </c>
      <c r="AH1059" t="s">
        <v>2381</v>
      </c>
      <c r="AI1059" t="s">
        <v>2380</v>
      </c>
      <c r="BD1059" t="s">
        <v>1090</v>
      </c>
      <c r="BE1059">
        <v>1982</v>
      </c>
      <c r="BF1059" t="s">
        <v>30</v>
      </c>
      <c r="BG1059">
        <v>6</v>
      </c>
      <c r="BH1059">
        <v>3</v>
      </c>
      <c r="BI1059">
        <v>8572.0400000000009</v>
      </c>
      <c r="BJ1059" t="s">
        <v>11</v>
      </c>
      <c r="BK1059" t="s">
        <v>11</v>
      </c>
      <c r="BL1059" t="s">
        <v>300</v>
      </c>
      <c r="CB1059" t="s">
        <v>2380</v>
      </c>
    </row>
    <row r="1060" spans="1:80" x14ac:dyDescent="0.3">
      <c r="A1060" t="s">
        <v>1091</v>
      </c>
      <c r="B1060">
        <v>1987</v>
      </c>
      <c r="C1060" t="s">
        <v>15</v>
      </c>
      <c r="D1060">
        <v>11</v>
      </c>
      <c r="E1060">
        <v>3</v>
      </c>
      <c r="F1060">
        <v>8573.2999999999993</v>
      </c>
      <c r="G1060" t="s">
        <v>11</v>
      </c>
      <c r="H1060" t="s">
        <v>11</v>
      </c>
      <c r="I1060" t="s">
        <v>300</v>
      </c>
      <c r="AB1060" t="s">
        <v>1312</v>
      </c>
      <c r="AC1060">
        <v>40.299999999999997</v>
      </c>
      <c r="AD1060">
        <v>5.3</v>
      </c>
      <c r="AE1060" t="s">
        <v>2382</v>
      </c>
      <c r="AF1060" t="s">
        <v>2380</v>
      </c>
      <c r="AG1060" t="s">
        <v>2380</v>
      </c>
      <c r="AH1060">
        <v>2</v>
      </c>
      <c r="AI1060" t="s">
        <v>2380</v>
      </c>
      <c r="BD1060" t="s">
        <v>1091</v>
      </c>
      <c r="BE1060">
        <v>1987</v>
      </c>
      <c r="BF1060" t="s">
        <v>15</v>
      </c>
      <c r="BG1060">
        <v>11</v>
      </c>
      <c r="BH1060">
        <v>3</v>
      </c>
      <c r="BI1060">
        <v>8573.2999999999993</v>
      </c>
      <c r="BJ1060" t="s">
        <v>11</v>
      </c>
      <c r="BK1060" t="s">
        <v>11</v>
      </c>
      <c r="BL1060" t="s">
        <v>300</v>
      </c>
      <c r="CB1060" t="s">
        <v>2380</v>
      </c>
    </row>
    <row r="1061" spans="1:80" x14ac:dyDescent="0.3">
      <c r="A1061" t="s">
        <v>1092</v>
      </c>
      <c r="B1061">
        <v>1983</v>
      </c>
      <c r="C1061" t="s">
        <v>30</v>
      </c>
      <c r="D1061">
        <v>30</v>
      </c>
      <c r="E1061">
        <v>5</v>
      </c>
      <c r="F1061">
        <v>8582.2999999999993</v>
      </c>
      <c r="G1061" t="s">
        <v>11</v>
      </c>
      <c r="H1061" t="s">
        <v>16</v>
      </c>
      <c r="I1061" t="s">
        <v>13</v>
      </c>
      <c r="AB1061" t="s">
        <v>1311</v>
      </c>
      <c r="AC1061">
        <v>32.774999999999999</v>
      </c>
      <c r="AD1061">
        <v>11.76</v>
      </c>
      <c r="AE1061" t="s">
        <v>2382</v>
      </c>
      <c r="AF1061" t="s">
        <v>2380</v>
      </c>
      <c r="AG1061" t="s">
        <v>2380</v>
      </c>
      <c r="AH1061" t="s">
        <v>2381</v>
      </c>
      <c r="AI1061" t="s">
        <v>2380</v>
      </c>
      <c r="BD1061" t="s">
        <v>1092</v>
      </c>
      <c r="BE1061">
        <v>1983</v>
      </c>
      <c r="BF1061" t="s">
        <v>30</v>
      </c>
      <c r="BG1061">
        <v>30</v>
      </c>
      <c r="BH1061">
        <v>5</v>
      </c>
      <c r="BI1061">
        <v>8582.2999999999993</v>
      </c>
      <c r="BJ1061" t="s">
        <v>11</v>
      </c>
      <c r="BK1061" t="s">
        <v>16</v>
      </c>
      <c r="BL1061" t="s">
        <v>13</v>
      </c>
      <c r="CB1061" t="s">
        <v>2380</v>
      </c>
    </row>
    <row r="1062" spans="1:80" x14ac:dyDescent="0.3">
      <c r="A1062" t="s">
        <v>1093</v>
      </c>
      <c r="B1062">
        <v>1983</v>
      </c>
      <c r="C1062" t="s">
        <v>10</v>
      </c>
      <c r="D1062">
        <v>25</v>
      </c>
      <c r="E1062">
        <v>5</v>
      </c>
      <c r="F1062">
        <v>8596.83</v>
      </c>
      <c r="G1062" t="s">
        <v>11</v>
      </c>
      <c r="H1062" t="s">
        <v>12</v>
      </c>
      <c r="I1062" t="s">
        <v>13</v>
      </c>
      <c r="AB1062" t="s">
        <v>1310</v>
      </c>
      <c r="AC1062">
        <v>39.6</v>
      </c>
      <c r="AD1062">
        <v>5.1100000000000003</v>
      </c>
      <c r="AE1062" t="s">
        <v>2382</v>
      </c>
      <c r="AF1062" t="s">
        <v>2380</v>
      </c>
      <c r="AG1062" t="s">
        <v>2380</v>
      </c>
      <c r="AH1062">
        <v>2</v>
      </c>
      <c r="AI1062" t="s">
        <v>2380</v>
      </c>
      <c r="BD1062" t="s">
        <v>1093</v>
      </c>
      <c r="BE1062">
        <v>1983</v>
      </c>
      <c r="BF1062" t="s">
        <v>10</v>
      </c>
      <c r="BG1062">
        <v>25</v>
      </c>
      <c r="BH1062">
        <v>5</v>
      </c>
      <c r="BI1062">
        <v>8596.83</v>
      </c>
      <c r="BJ1062" t="s">
        <v>11</v>
      </c>
      <c r="BK1062" t="s">
        <v>12</v>
      </c>
      <c r="BL1062" t="s">
        <v>13</v>
      </c>
      <c r="CB1062" t="s">
        <v>2380</v>
      </c>
    </row>
    <row r="1063" spans="1:80" x14ac:dyDescent="0.3">
      <c r="A1063" t="s">
        <v>1094</v>
      </c>
      <c r="B1063">
        <v>1973</v>
      </c>
      <c r="C1063" t="s">
        <v>10</v>
      </c>
      <c r="D1063">
        <v>11</v>
      </c>
      <c r="E1063">
        <v>0</v>
      </c>
      <c r="F1063">
        <v>8601.33</v>
      </c>
      <c r="G1063" t="s">
        <v>11</v>
      </c>
      <c r="H1063" t="s">
        <v>16</v>
      </c>
      <c r="I1063" t="s">
        <v>13</v>
      </c>
      <c r="AB1063" t="s">
        <v>1309</v>
      </c>
      <c r="AC1063">
        <v>30.97</v>
      </c>
      <c r="AD1063">
        <v>5.54</v>
      </c>
      <c r="AE1063" t="s">
        <v>2380</v>
      </c>
      <c r="AF1063" t="s">
        <v>2380</v>
      </c>
      <c r="AG1063" t="s">
        <v>2380</v>
      </c>
      <c r="AH1063">
        <v>2</v>
      </c>
      <c r="AI1063" t="s">
        <v>2380</v>
      </c>
      <c r="BD1063" t="s">
        <v>1094</v>
      </c>
      <c r="BE1063">
        <v>1973</v>
      </c>
      <c r="BF1063" t="s">
        <v>10</v>
      </c>
      <c r="BG1063">
        <v>11</v>
      </c>
      <c r="BH1063">
        <v>0</v>
      </c>
      <c r="BI1063">
        <v>8601.33</v>
      </c>
      <c r="BJ1063" t="s">
        <v>11</v>
      </c>
      <c r="BK1063" t="s">
        <v>16</v>
      </c>
      <c r="BL1063" t="s">
        <v>13</v>
      </c>
      <c r="CB1063" t="s">
        <v>2380</v>
      </c>
    </row>
    <row r="1064" spans="1:80" x14ac:dyDescent="0.3">
      <c r="A1064" t="s">
        <v>1095</v>
      </c>
      <c r="B1064">
        <v>1977</v>
      </c>
      <c r="C1064" t="s">
        <v>20</v>
      </c>
      <c r="D1064">
        <v>24</v>
      </c>
      <c r="E1064">
        <v>2</v>
      </c>
      <c r="F1064">
        <v>8603.82</v>
      </c>
      <c r="G1064" t="s">
        <v>11</v>
      </c>
      <c r="H1064" t="s">
        <v>16</v>
      </c>
      <c r="I1064" t="s">
        <v>166</v>
      </c>
      <c r="AB1064" t="s">
        <v>1308</v>
      </c>
      <c r="AC1064">
        <v>27.645</v>
      </c>
      <c r="AD1064">
        <v>8.8699999999999992</v>
      </c>
      <c r="AE1064" t="s">
        <v>2382</v>
      </c>
      <c r="AF1064" t="s">
        <v>2380</v>
      </c>
      <c r="AG1064" t="s">
        <v>2380</v>
      </c>
      <c r="AH1064" t="s">
        <v>2381</v>
      </c>
      <c r="AI1064" t="s">
        <v>2380</v>
      </c>
      <c r="BD1064" t="s">
        <v>1095</v>
      </c>
      <c r="BE1064">
        <v>1977</v>
      </c>
      <c r="BF1064" t="s">
        <v>20</v>
      </c>
      <c r="BG1064">
        <v>24</v>
      </c>
      <c r="BH1064">
        <v>2</v>
      </c>
      <c r="BI1064">
        <v>8603.82</v>
      </c>
      <c r="BJ1064" t="s">
        <v>11</v>
      </c>
      <c r="BK1064" t="s">
        <v>16</v>
      </c>
      <c r="BL1064" t="s">
        <v>166</v>
      </c>
      <c r="CB1064" t="s">
        <v>2380</v>
      </c>
    </row>
    <row r="1065" spans="1:80" x14ac:dyDescent="0.3">
      <c r="A1065" t="s">
        <v>1096</v>
      </c>
      <c r="B1065">
        <v>1977</v>
      </c>
      <c r="C1065" t="s">
        <v>15</v>
      </c>
      <c r="D1065">
        <v>12</v>
      </c>
      <c r="E1065">
        <v>2</v>
      </c>
      <c r="F1065">
        <v>8604.48</v>
      </c>
      <c r="G1065" t="s">
        <v>12</v>
      </c>
      <c r="H1065" t="s">
        <v>11</v>
      </c>
      <c r="I1065" t="s">
        <v>168</v>
      </c>
      <c r="AB1065" t="s">
        <v>1307</v>
      </c>
      <c r="AC1065">
        <v>34.43</v>
      </c>
      <c r="AD1065">
        <v>5.96</v>
      </c>
      <c r="AE1065" t="s">
        <v>2382</v>
      </c>
      <c r="AF1065" t="s">
        <v>2380</v>
      </c>
      <c r="AG1065" t="s">
        <v>2380</v>
      </c>
      <c r="AH1065">
        <v>2</v>
      </c>
      <c r="AI1065" t="s">
        <v>2380</v>
      </c>
      <c r="BD1065" t="s">
        <v>1096</v>
      </c>
      <c r="BE1065">
        <v>1977</v>
      </c>
      <c r="BF1065" t="s">
        <v>15</v>
      </c>
      <c r="BG1065">
        <v>12</v>
      </c>
      <c r="BH1065">
        <v>2</v>
      </c>
      <c r="BI1065">
        <v>8604.48</v>
      </c>
      <c r="BJ1065" t="s">
        <v>12</v>
      </c>
      <c r="BK1065" t="s">
        <v>11</v>
      </c>
      <c r="BL1065" t="s">
        <v>168</v>
      </c>
      <c r="CB1065" t="s">
        <v>2380</v>
      </c>
    </row>
    <row r="1066" spans="1:80" x14ac:dyDescent="0.3">
      <c r="A1066" t="s">
        <v>1097</v>
      </c>
      <c r="B1066">
        <v>1977</v>
      </c>
      <c r="C1066" t="s">
        <v>37</v>
      </c>
      <c r="D1066">
        <v>15</v>
      </c>
      <c r="E1066">
        <v>3</v>
      </c>
      <c r="F1066">
        <v>8605.36</v>
      </c>
      <c r="G1066" t="s">
        <v>11</v>
      </c>
      <c r="H1066" t="s">
        <v>11</v>
      </c>
      <c r="I1066" t="s">
        <v>13</v>
      </c>
      <c r="AB1066" t="s">
        <v>1306</v>
      </c>
      <c r="AC1066">
        <v>39.6</v>
      </c>
      <c r="AD1066">
        <v>4.4400000000000004</v>
      </c>
      <c r="AE1066" t="s">
        <v>2382</v>
      </c>
      <c r="AF1066" t="s">
        <v>2380</v>
      </c>
      <c r="AG1066" t="s">
        <v>2383</v>
      </c>
      <c r="AH1066">
        <v>1</v>
      </c>
      <c r="AI1066" t="s">
        <v>2380</v>
      </c>
      <c r="BD1066" t="s">
        <v>1097</v>
      </c>
      <c r="BE1066">
        <v>1977</v>
      </c>
      <c r="BF1066" t="s">
        <v>37</v>
      </c>
      <c r="BG1066">
        <v>15</v>
      </c>
      <c r="BH1066">
        <v>3</v>
      </c>
      <c r="BI1066">
        <v>8605.36</v>
      </c>
      <c r="BJ1066" t="s">
        <v>11</v>
      </c>
      <c r="BK1066" t="s">
        <v>11</v>
      </c>
      <c r="BL1066" t="s">
        <v>13</v>
      </c>
      <c r="CB1066" t="s">
        <v>2380</v>
      </c>
    </row>
    <row r="1067" spans="1:80" x14ac:dyDescent="0.3">
      <c r="A1067" t="s">
        <v>1098</v>
      </c>
      <c r="B1067">
        <v>1979</v>
      </c>
      <c r="C1067" t="s">
        <v>10</v>
      </c>
      <c r="D1067">
        <v>17</v>
      </c>
      <c r="E1067">
        <v>3</v>
      </c>
      <c r="F1067">
        <v>8606.2199999999993</v>
      </c>
      <c r="G1067" t="s">
        <v>16</v>
      </c>
      <c r="H1067" t="s">
        <v>11</v>
      </c>
      <c r="I1067" t="s">
        <v>276</v>
      </c>
      <c r="AB1067" t="s">
        <v>1305</v>
      </c>
      <c r="AC1067">
        <v>22.1</v>
      </c>
      <c r="AD1067">
        <v>4.6500000000000004</v>
      </c>
      <c r="AE1067" t="s">
        <v>2382</v>
      </c>
      <c r="AF1067" t="s">
        <v>2380</v>
      </c>
      <c r="AG1067" t="s">
        <v>2380</v>
      </c>
      <c r="AH1067">
        <v>2</v>
      </c>
      <c r="AI1067" t="s">
        <v>2380</v>
      </c>
      <c r="BD1067" t="s">
        <v>1098</v>
      </c>
      <c r="BE1067">
        <v>1979</v>
      </c>
      <c r="BF1067" t="s">
        <v>10</v>
      </c>
      <c r="BG1067">
        <v>17</v>
      </c>
      <c r="BH1067">
        <v>3</v>
      </c>
      <c r="BI1067">
        <v>8606.2199999999993</v>
      </c>
      <c r="BJ1067" t="s">
        <v>16</v>
      </c>
      <c r="BK1067" t="s">
        <v>11</v>
      </c>
      <c r="BL1067" t="s">
        <v>276</v>
      </c>
      <c r="CB1067" t="s">
        <v>2380</v>
      </c>
    </row>
    <row r="1068" spans="1:80" x14ac:dyDescent="0.3">
      <c r="A1068" t="s">
        <v>1099</v>
      </c>
      <c r="B1068">
        <v>1977</v>
      </c>
      <c r="C1068" t="s">
        <v>20</v>
      </c>
      <c r="D1068">
        <v>2</v>
      </c>
      <c r="E1068">
        <v>3</v>
      </c>
      <c r="F1068">
        <v>8615.2999999999993</v>
      </c>
      <c r="G1068" t="s">
        <v>11</v>
      </c>
      <c r="H1068" t="s">
        <v>12</v>
      </c>
      <c r="I1068" t="s">
        <v>42</v>
      </c>
      <c r="AB1068" t="s">
        <v>1304</v>
      </c>
      <c r="AC1068">
        <v>33.25</v>
      </c>
      <c r="AD1068">
        <v>5.64</v>
      </c>
      <c r="AE1068" t="s">
        <v>2382</v>
      </c>
      <c r="AF1068" t="s">
        <v>2380</v>
      </c>
      <c r="AG1068" t="s">
        <v>2383</v>
      </c>
      <c r="AH1068">
        <v>1</v>
      </c>
      <c r="AI1068" t="s">
        <v>2380</v>
      </c>
      <c r="BD1068" t="s">
        <v>1099</v>
      </c>
      <c r="BE1068">
        <v>1977</v>
      </c>
      <c r="BF1068" t="s">
        <v>20</v>
      </c>
      <c r="BG1068">
        <v>2</v>
      </c>
      <c r="BH1068">
        <v>3</v>
      </c>
      <c r="BI1068">
        <v>8615.2999999999993</v>
      </c>
      <c r="BJ1068" t="s">
        <v>11</v>
      </c>
      <c r="BK1068" t="s">
        <v>12</v>
      </c>
      <c r="BL1068" t="s">
        <v>42</v>
      </c>
      <c r="CB1068" t="s">
        <v>2380</v>
      </c>
    </row>
    <row r="1069" spans="1:80" x14ac:dyDescent="0.3">
      <c r="A1069" t="s">
        <v>1100</v>
      </c>
      <c r="B1069">
        <v>1975</v>
      </c>
      <c r="C1069" t="s">
        <v>35</v>
      </c>
      <c r="D1069">
        <v>3</v>
      </c>
      <c r="E1069">
        <v>1</v>
      </c>
      <c r="F1069">
        <v>8627.5400000000009</v>
      </c>
      <c r="G1069" t="s">
        <v>11</v>
      </c>
      <c r="H1069" t="s">
        <v>11</v>
      </c>
      <c r="I1069" t="s">
        <v>356</v>
      </c>
      <c r="AB1069" t="s">
        <v>1303</v>
      </c>
      <c r="AC1069">
        <v>33.33</v>
      </c>
      <c r="AD1069">
        <v>10.19</v>
      </c>
      <c r="AE1069" t="s">
        <v>2380</v>
      </c>
      <c r="AF1069" t="s">
        <v>2380</v>
      </c>
      <c r="AG1069" t="s">
        <v>2380</v>
      </c>
      <c r="AH1069" t="s">
        <v>2381</v>
      </c>
      <c r="AI1069" t="s">
        <v>2380</v>
      </c>
      <c r="BD1069" t="s">
        <v>1100</v>
      </c>
      <c r="BE1069">
        <v>1975</v>
      </c>
      <c r="BF1069" t="s">
        <v>35</v>
      </c>
      <c r="BG1069">
        <v>3</v>
      </c>
      <c r="BH1069">
        <v>1</v>
      </c>
      <c r="BI1069">
        <v>8627.5400000000009</v>
      </c>
      <c r="BJ1069" t="s">
        <v>11</v>
      </c>
      <c r="BK1069" t="s">
        <v>11</v>
      </c>
      <c r="BL1069" t="s">
        <v>356</v>
      </c>
      <c r="CB1069" t="s">
        <v>2380</v>
      </c>
    </row>
    <row r="1070" spans="1:80" x14ac:dyDescent="0.3">
      <c r="A1070" t="s">
        <v>1101</v>
      </c>
      <c r="B1070">
        <v>1965</v>
      </c>
      <c r="C1070" t="s">
        <v>37</v>
      </c>
      <c r="D1070">
        <v>21</v>
      </c>
      <c r="E1070">
        <v>0</v>
      </c>
      <c r="F1070">
        <v>8665.09</v>
      </c>
      <c r="G1070" t="s">
        <v>12</v>
      </c>
      <c r="H1070" t="s">
        <v>11</v>
      </c>
      <c r="I1070" t="s">
        <v>23</v>
      </c>
      <c r="AB1070" t="s">
        <v>1302</v>
      </c>
      <c r="AC1070">
        <v>30.5</v>
      </c>
      <c r="AD1070">
        <v>10.79</v>
      </c>
      <c r="AE1070" t="s">
        <v>2380</v>
      </c>
      <c r="AF1070" t="s">
        <v>2380</v>
      </c>
      <c r="AG1070" t="s">
        <v>2380</v>
      </c>
      <c r="AH1070" t="s">
        <v>2381</v>
      </c>
      <c r="AI1070" t="s">
        <v>2380</v>
      </c>
      <c r="BD1070" t="s">
        <v>1101</v>
      </c>
      <c r="BE1070">
        <v>1965</v>
      </c>
      <c r="BF1070" t="s">
        <v>37</v>
      </c>
      <c r="BG1070">
        <v>21</v>
      </c>
      <c r="BH1070">
        <v>0</v>
      </c>
      <c r="BI1070">
        <v>8665.09</v>
      </c>
      <c r="BJ1070" t="s">
        <v>12</v>
      </c>
      <c r="BK1070" t="s">
        <v>11</v>
      </c>
      <c r="BL1070" t="s">
        <v>23</v>
      </c>
      <c r="CB1070" t="s">
        <v>2380</v>
      </c>
    </row>
    <row r="1071" spans="1:80" x14ac:dyDescent="0.3">
      <c r="A1071" t="s">
        <v>1102</v>
      </c>
      <c r="B1071">
        <v>1969</v>
      </c>
      <c r="C1071" t="s">
        <v>35</v>
      </c>
      <c r="D1071">
        <v>10</v>
      </c>
      <c r="E1071">
        <v>0</v>
      </c>
      <c r="F1071">
        <v>8665.14</v>
      </c>
      <c r="G1071" t="s">
        <v>11</v>
      </c>
      <c r="H1071" t="s">
        <v>12</v>
      </c>
      <c r="I1071" t="s">
        <v>13</v>
      </c>
      <c r="AB1071" t="s">
        <v>1301</v>
      </c>
      <c r="AC1071">
        <v>30.3</v>
      </c>
      <c r="AD1071">
        <v>4.24</v>
      </c>
      <c r="AE1071" t="s">
        <v>2380</v>
      </c>
      <c r="AF1071" t="s">
        <v>2380</v>
      </c>
      <c r="AG1071" t="s">
        <v>2380</v>
      </c>
      <c r="AH1071" t="s">
        <v>2381</v>
      </c>
      <c r="AI1071" t="s">
        <v>2380</v>
      </c>
      <c r="BD1071" t="s">
        <v>1102</v>
      </c>
      <c r="BE1071">
        <v>1969</v>
      </c>
      <c r="BF1071" t="s">
        <v>35</v>
      </c>
      <c r="BG1071">
        <v>10</v>
      </c>
      <c r="BH1071">
        <v>0</v>
      </c>
      <c r="BI1071">
        <v>8665.14</v>
      </c>
      <c r="BJ1071" t="s">
        <v>11</v>
      </c>
      <c r="BK1071" t="s">
        <v>12</v>
      </c>
      <c r="BL1071" t="s">
        <v>13</v>
      </c>
      <c r="CB1071" t="s">
        <v>2380</v>
      </c>
    </row>
    <row r="1072" spans="1:80" x14ac:dyDescent="0.3">
      <c r="A1072" t="s">
        <v>1103</v>
      </c>
      <c r="B1072">
        <v>1974</v>
      </c>
      <c r="C1072" t="s">
        <v>35</v>
      </c>
      <c r="D1072">
        <v>16</v>
      </c>
      <c r="E1072">
        <v>0</v>
      </c>
      <c r="F1072">
        <v>8671.19</v>
      </c>
      <c r="G1072" t="s">
        <v>11</v>
      </c>
      <c r="H1072" t="s">
        <v>16</v>
      </c>
      <c r="I1072" t="s">
        <v>23</v>
      </c>
      <c r="AB1072" t="s">
        <v>1300</v>
      </c>
      <c r="AC1072">
        <v>26.22</v>
      </c>
      <c r="AD1072">
        <v>5.83</v>
      </c>
      <c r="AE1072" t="s">
        <v>2380</v>
      </c>
      <c r="AF1072" t="s">
        <v>2380</v>
      </c>
      <c r="AG1072" t="s">
        <v>2380</v>
      </c>
      <c r="AH1072">
        <v>2</v>
      </c>
      <c r="AI1072" t="s">
        <v>2380</v>
      </c>
      <c r="BD1072" t="s">
        <v>1103</v>
      </c>
      <c r="BE1072">
        <v>1974</v>
      </c>
      <c r="BF1072" t="s">
        <v>35</v>
      </c>
      <c r="BG1072">
        <v>16</v>
      </c>
      <c r="BH1072">
        <v>0</v>
      </c>
      <c r="BI1072">
        <v>8671.19</v>
      </c>
      <c r="BJ1072" t="s">
        <v>11</v>
      </c>
      <c r="BK1072" t="s">
        <v>16</v>
      </c>
      <c r="BL1072" t="s">
        <v>23</v>
      </c>
      <c r="CB1072" t="s">
        <v>2380</v>
      </c>
    </row>
    <row r="1073" spans="1:80" x14ac:dyDescent="0.3">
      <c r="A1073" t="s">
        <v>1104</v>
      </c>
      <c r="B1073">
        <v>1973</v>
      </c>
      <c r="C1073" t="s">
        <v>37</v>
      </c>
      <c r="D1073">
        <v>11</v>
      </c>
      <c r="E1073">
        <v>0</v>
      </c>
      <c r="F1073">
        <v>8688.86</v>
      </c>
      <c r="G1073" t="s">
        <v>11</v>
      </c>
      <c r="H1073" t="s">
        <v>16</v>
      </c>
      <c r="I1073" t="s">
        <v>356</v>
      </c>
      <c r="AB1073" t="s">
        <v>1299</v>
      </c>
      <c r="AC1073">
        <v>29.99</v>
      </c>
      <c r="AD1073">
        <v>11.85</v>
      </c>
      <c r="AE1073" t="s">
        <v>2380</v>
      </c>
      <c r="AF1073" t="s">
        <v>2380</v>
      </c>
      <c r="AG1073" t="s">
        <v>2380</v>
      </c>
      <c r="AH1073" t="s">
        <v>2381</v>
      </c>
      <c r="AI1073" t="s">
        <v>2380</v>
      </c>
      <c r="BD1073" t="s">
        <v>1104</v>
      </c>
      <c r="BE1073">
        <v>1973</v>
      </c>
      <c r="BF1073" t="s">
        <v>37</v>
      </c>
      <c r="BG1073">
        <v>11</v>
      </c>
      <c r="BH1073">
        <v>0</v>
      </c>
      <c r="BI1073">
        <v>8688.86</v>
      </c>
      <c r="BJ1073" t="s">
        <v>11</v>
      </c>
      <c r="BK1073" t="s">
        <v>16</v>
      </c>
      <c r="BL1073" t="s">
        <v>356</v>
      </c>
      <c r="CB1073" t="s">
        <v>2380</v>
      </c>
    </row>
    <row r="1074" spans="1:80" x14ac:dyDescent="0.3">
      <c r="A1074" t="s">
        <v>1105</v>
      </c>
      <c r="B1074">
        <v>1980</v>
      </c>
      <c r="C1074" t="s">
        <v>37</v>
      </c>
      <c r="D1074">
        <v>28</v>
      </c>
      <c r="E1074">
        <v>2</v>
      </c>
      <c r="F1074">
        <v>8701.84</v>
      </c>
      <c r="G1074" t="s">
        <v>11</v>
      </c>
      <c r="H1074" t="s">
        <v>12</v>
      </c>
      <c r="I1074" t="s">
        <v>300</v>
      </c>
      <c r="AB1074" t="s">
        <v>1298</v>
      </c>
      <c r="AC1074">
        <v>36.380000000000003</v>
      </c>
      <c r="AD1074">
        <v>5.98</v>
      </c>
      <c r="AE1074" t="s">
        <v>2380</v>
      </c>
      <c r="AF1074" t="s">
        <v>2380</v>
      </c>
      <c r="AG1074" t="s">
        <v>2380</v>
      </c>
      <c r="AH1074">
        <v>1</v>
      </c>
      <c r="AI1074" t="s">
        <v>2380</v>
      </c>
      <c r="BD1074" t="s">
        <v>1105</v>
      </c>
      <c r="BE1074">
        <v>1980</v>
      </c>
      <c r="BF1074" t="s">
        <v>37</v>
      </c>
      <c r="BG1074">
        <v>28</v>
      </c>
      <c r="BH1074">
        <v>2</v>
      </c>
      <c r="BI1074">
        <v>8701.84</v>
      </c>
      <c r="BJ1074" t="s">
        <v>11</v>
      </c>
      <c r="BK1074" t="s">
        <v>12</v>
      </c>
      <c r="BL1074" t="s">
        <v>300</v>
      </c>
      <c r="CB1074" t="s">
        <v>2380</v>
      </c>
    </row>
    <row r="1075" spans="1:80" x14ac:dyDescent="0.3">
      <c r="A1075" t="s">
        <v>1106</v>
      </c>
      <c r="B1075">
        <v>1973</v>
      </c>
      <c r="C1075" t="s">
        <v>18</v>
      </c>
      <c r="D1075">
        <v>25</v>
      </c>
      <c r="E1075">
        <v>1</v>
      </c>
      <c r="F1075">
        <v>8703.4599999999991</v>
      </c>
      <c r="G1075" t="s">
        <v>12</v>
      </c>
      <c r="H1075" t="s">
        <v>12</v>
      </c>
      <c r="I1075" t="s">
        <v>42</v>
      </c>
      <c r="AB1075" t="s">
        <v>1297</v>
      </c>
      <c r="AC1075">
        <v>31.16</v>
      </c>
      <c r="AD1075">
        <v>4.26</v>
      </c>
      <c r="AE1075" t="s">
        <v>2382</v>
      </c>
      <c r="AF1075" t="s">
        <v>2380</v>
      </c>
      <c r="AG1075" t="s">
        <v>2383</v>
      </c>
      <c r="AH1075">
        <v>1</v>
      </c>
      <c r="AI1075" t="s">
        <v>2380</v>
      </c>
      <c r="BD1075" t="s">
        <v>1106</v>
      </c>
      <c r="BE1075">
        <v>1973</v>
      </c>
      <c r="BF1075" t="s">
        <v>18</v>
      </c>
      <c r="BG1075">
        <v>25</v>
      </c>
      <c r="BH1075">
        <v>1</v>
      </c>
      <c r="BI1075">
        <v>8703.4599999999991</v>
      </c>
      <c r="BJ1075" t="s">
        <v>12</v>
      </c>
      <c r="BK1075" t="s">
        <v>12</v>
      </c>
      <c r="BL1075" t="s">
        <v>42</v>
      </c>
      <c r="CB1075" t="s">
        <v>2380</v>
      </c>
    </row>
    <row r="1076" spans="1:80" x14ac:dyDescent="0.3">
      <c r="A1076" t="s">
        <v>1107</v>
      </c>
      <c r="B1076">
        <v>1976</v>
      </c>
      <c r="C1076" t="s">
        <v>18</v>
      </c>
      <c r="D1076">
        <v>17</v>
      </c>
      <c r="E1076">
        <v>2</v>
      </c>
      <c r="F1076">
        <v>8733.23</v>
      </c>
      <c r="G1076" t="s">
        <v>11</v>
      </c>
      <c r="H1076" t="s">
        <v>12</v>
      </c>
      <c r="I1076" t="s">
        <v>23</v>
      </c>
      <c r="AB1076" t="s">
        <v>1296</v>
      </c>
      <c r="AC1076">
        <v>25.55</v>
      </c>
      <c r="AD1076">
        <v>4.96</v>
      </c>
      <c r="AE1076" t="s">
        <v>2382</v>
      </c>
      <c r="AF1076" t="s">
        <v>2380</v>
      </c>
      <c r="AG1076" t="s">
        <v>2380</v>
      </c>
      <c r="AH1076">
        <v>1</v>
      </c>
      <c r="AI1076" t="s">
        <v>2380</v>
      </c>
      <c r="BD1076" t="s">
        <v>1107</v>
      </c>
      <c r="BE1076">
        <v>1976</v>
      </c>
      <c r="BF1076" t="s">
        <v>18</v>
      </c>
      <c r="BG1076">
        <v>17</v>
      </c>
      <c r="BH1076">
        <v>2</v>
      </c>
      <c r="BI1076">
        <v>8733.23</v>
      </c>
      <c r="BJ1076" t="s">
        <v>11</v>
      </c>
      <c r="BK1076" t="s">
        <v>12</v>
      </c>
      <c r="BL1076" t="s">
        <v>23</v>
      </c>
      <c r="CB1076" t="s">
        <v>2380</v>
      </c>
    </row>
    <row r="1077" spans="1:80" x14ac:dyDescent="0.3">
      <c r="A1077" t="s">
        <v>1108</v>
      </c>
      <c r="B1077">
        <v>1999</v>
      </c>
      <c r="C1077" t="s">
        <v>35</v>
      </c>
      <c r="D1077">
        <v>23</v>
      </c>
      <c r="E1077">
        <v>0</v>
      </c>
      <c r="F1077">
        <v>8747.68</v>
      </c>
      <c r="G1077" t="s">
        <v>11</v>
      </c>
      <c r="H1077" t="s">
        <v>12</v>
      </c>
      <c r="I1077" t="s">
        <v>42</v>
      </c>
      <c r="AB1077" t="s">
        <v>1295</v>
      </c>
      <c r="AC1077">
        <v>28.77</v>
      </c>
      <c r="AD1077">
        <v>4</v>
      </c>
      <c r="AE1077" t="s">
        <v>2382</v>
      </c>
      <c r="AF1077" t="s">
        <v>2380</v>
      </c>
      <c r="AG1077" t="s">
        <v>2380</v>
      </c>
      <c r="AH1077" t="s">
        <v>2381</v>
      </c>
      <c r="AI1077" t="s">
        <v>2380</v>
      </c>
      <c r="BD1077" t="s">
        <v>1108</v>
      </c>
      <c r="BE1077">
        <v>1999</v>
      </c>
      <c r="BF1077" t="s">
        <v>35</v>
      </c>
      <c r="BG1077">
        <v>23</v>
      </c>
      <c r="BH1077">
        <v>0</v>
      </c>
      <c r="BI1077">
        <v>8747.68</v>
      </c>
      <c r="BJ1077" t="s">
        <v>11</v>
      </c>
      <c r="BK1077" t="s">
        <v>12</v>
      </c>
      <c r="BL1077" t="s">
        <v>42</v>
      </c>
      <c r="CB1077" t="s">
        <v>2380</v>
      </c>
    </row>
    <row r="1078" spans="1:80" x14ac:dyDescent="0.3">
      <c r="A1078" t="s">
        <v>1109</v>
      </c>
      <c r="B1078">
        <v>1969</v>
      </c>
      <c r="C1078" t="s">
        <v>20</v>
      </c>
      <c r="D1078">
        <v>9</v>
      </c>
      <c r="E1078">
        <v>0</v>
      </c>
      <c r="F1078">
        <v>8760.1200000000008</v>
      </c>
      <c r="G1078" t="s">
        <v>11</v>
      </c>
      <c r="H1078" t="s">
        <v>16</v>
      </c>
      <c r="I1078" t="s">
        <v>13</v>
      </c>
      <c r="AB1078" t="s">
        <v>1294</v>
      </c>
      <c r="AC1078">
        <v>23.14</v>
      </c>
      <c r="AD1078">
        <v>4.1500000000000004</v>
      </c>
      <c r="AE1078" t="s">
        <v>2382</v>
      </c>
      <c r="AF1078" t="s">
        <v>2380</v>
      </c>
      <c r="AG1078" t="s">
        <v>2380</v>
      </c>
      <c r="AH1078">
        <v>1</v>
      </c>
      <c r="AI1078" t="s">
        <v>2380</v>
      </c>
      <c r="BD1078" t="s">
        <v>1109</v>
      </c>
      <c r="BE1078">
        <v>1969</v>
      </c>
      <c r="BF1078" t="s">
        <v>20</v>
      </c>
      <c r="BG1078">
        <v>9</v>
      </c>
      <c r="BH1078">
        <v>0</v>
      </c>
      <c r="BI1078">
        <v>8760.1200000000008</v>
      </c>
      <c r="BJ1078" t="s">
        <v>11</v>
      </c>
      <c r="BK1078" t="s">
        <v>16</v>
      </c>
      <c r="BL1078" t="s">
        <v>13</v>
      </c>
      <c r="CB1078" t="s">
        <v>2380</v>
      </c>
    </row>
    <row r="1079" spans="1:80" x14ac:dyDescent="0.3">
      <c r="A1079" t="s">
        <v>1110</v>
      </c>
      <c r="B1079">
        <v>1974</v>
      </c>
      <c r="C1079" t="s">
        <v>20</v>
      </c>
      <c r="D1079">
        <v>6</v>
      </c>
      <c r="E1079">
        <v>1</v>
      </c>
      <c r="F1079">
        <v>8765.25</v>
      </c>
      <c r="G1079" t="s">
        <v>11</v>
      </c>
      <c r="H1079" t="s">
        <v>12</v>
      </c>
      <c r="I1079" t="s">
        <v>23</v>
      </c>
      <c r="AB1079" t="s">
        <v>1293</v>
      </c>
      <c r="AC1079">
        <v>39.6</v>
      </c>
      <c r="AD1079">
        <v>11.36</v>
      </c>
      <c r="AE1079" t="s">
        <v>2380</v>
      </c>
      <c r="AF1079" t="s">
        <v>2380</v>
      </c>
      <c r="AG1079" t="s">
        <v>2380</v>
      </c>
      <c r="AH1079" t="s">
        <v>2381</v>
      </c>
      <c r="AI1079" t="s">
        <v>2380</v>
      </c>
      <c r="BD1079" t="s">
        <v>1110</v>
      </c>
      <c r="BE1079">
        <v>1974</v>
      </c>
      <c r="BF1079" t="s">
        <v>20</v>
      </c>
      <c r="BG1079">
        <v>6</v>
      </c>
      <c r="BH1079">
        <v>1</v>
      </c>
      <c r="BI1079">
        <v>8765.25</v>
      </c>
      <c r="BJ1079" t="s">
        <v>11</v>
      </c>
      <c r="BK1079" t="s">
        <v>12</v>
      </c>
      <c r="BL1079" t="s">
        <v>23</v>
      </c>
      <c r="CB1079" t="s">
        <v>2380</v>
      </c>
    </row>
    <row r="1080" spans="1:80" x14ac:dyDescent="0.3">
      <c r="A1080" t="s">
        <v>1111</v>
      </c>
      <c r="B1080">
        <v>1971</v>
      </c>
      <c r="C1080" t="s">
        <v>35</v>
      </c>
      <c r="D1080">
        <v>23</v>
      </c>
      <c r="E1080">
        <v>0</v>
      </c>
      <c r="F1080">
        <v>8782.4699999999993</v>
      </c>
      <c r="G1080" t="s">
        <v>11</v>
      </c>
      <c r="H1080" t="s">
        <v>12</v>
      </c>
      <c r="I1080" t="s">
        <v>42</v>
      </c>
      <c r="AB1080" t="s">
        <v>1292</v>
      </c>
      <c r="AC1080">
        <v>29.2</v>
      </c>
      <c r="AD1080">
        <v>7.53</v>
      </c>
      <c r="AE1080" t="s">
        <v>2380</v>
      </c>
      <c r="AF1080" t="s">
        <v>2380</v>
      </c>
      <c r="AG1080" t="s">
        <v>2380</v>
      </c>
      <c r="AH1080" t="s">
        <v>2381</v>
      </c>
      <c r="AI1080" t="s">
        <v>2380</v>
      </c>
      <c r="BD1080" t="s">
        <v>1111</v>
      </c>
      <c r="BE1080">
        <v>1971</v>
      </c>
      <c r="BF1080" t="s">
        <v>35</v>
      </c>
      <c r="BG1080">
        <v>23</v>
      </c>
      <c r="BH1080">
        <v>0</v>
      </c>
      <c r="BI1080">
        <v>8782.4699999999993</v>
      </c>
      <c r="BJ1080" t="s">
        <v>11</v>
      </c>
      <c r="BK1080" t="s">
        <v>12</v>
      </c>
      <c r="BL1080" t="s">
        <v>42</v>
      </c>
      <c r="CB1080" t="s">
        <v>2380</v>
      </c>
    </row>
    <row r="1081" spans="1:80" x14ac:dyDescent="0.3">
      <c r="A1081" t="s">
        <v>1112</v>
      </c>
      <c r="B1081">
        <v>1971</v>
      </c>
      <c r="C1081" t="s">
        <v>18</v>
      </c>
      <c r="D1081">
        <v>18</v>
      </c>
      <c r="E1081">
        <v>0</v>
      </c>
      <c r="F1081">
        <v>8798.59</v>
      </c>
      <c r="G1081" t="s">
        <v>11</v>
      </c>
      <c r="H1081" t="s">
        <v>16</v>
      </c>
      <c r="I1081" t="s">
        <v>42</v>
      </c>
      <c r="AB1081" t="s">
        <v>1291</v>
      </c>
      <c r="AC1081">
        <v>32.774999999999999</v>
      </c>
      <c r="AD1081">
        <v>7.95</v>
      </c>
      <c r="AE1081" t="s">
        <v>2380</v>
      </c>
      <c r="AF1081" t="s">
        <v>2380</v>
      </c>
      <c r="AG1081" t="s">
        <v>2380</v>
      </c>
      <c r="AH1081" t="s">
        <v>2381</v>
      </c>
      <c r="AI1081" t="s">
        <v>2380</v>
      </c>
      <c r="BD1081" t="s">
        <v>1112</v>
      </c>
      <c r="BE1081">
        <v>1971</v>
      </c>
      <c r="BF1081" t="s">
        <v>18</v>
      </c>
      <c r="BG1081">
        <v>18</v>
      </c>
      <c r="BH1081">
        <v>0</v>
      </c>
      <c r="BI1081">
        <v>8798.59</v>
      </c>
      <c r="BJ1081" t="s">
        <v>11</v>
      </c>
      <c r="BK1081" t="s">
        <v>16</v>
      </c>
      <c r="BL1081" t="s">
        <v>42</v>
      </c>
      <c r="CB1081" t="s">
        <v>2380</v>
      </c>
    </row>
    <row r="1082" spans="1:80" x14ac:dyDescent="0.3">
      <c r="A1082" t="s">
        <v>1113</v>
      </c>
      <c r="B1082">
        <v>1965</v>
      </c>
      <c r="C1082" t="s">
        <v>35</v>
      </c>
      <c r="D1082">
        <v>29</v>
      </c>
      <c r="E1082">
        <v>0</v>
      </c>
      <c r="F1082">
        <v>8800.49</v>
      </c>
      <c r="G1082" t="s">
        <v>12</v>
      </c>
      <c r="H1082" t="s">
        <v>11</v>
      </c>
      <c r="I1082" t="s">
        <v>13</v>
      </c>
      <c r="AB1082" t="s">
        <v>1290</v>
      </c>
      <c r="AC1082">
        <v>24.035</v>
      </c>
      <c r="AD1082">
        <v>8.5</v>
      </c>
      <c r="AE1082" t="s">
        <v>2380</v>
      </c>
      <c r="AF1082" t="s">
        <v>2380</v>
      </c>
      <c r="AG1082" t="s">
        <v>2380</v>
      </c>
      <c r="AH1082" t="s">
        <v>2381</v>
      </c>
      <c r="AI1082" t="s">
        <v>2380</v>
      </c>
      <c r="BD1082" t="s">
        <v>1113</v>
      </c>
      <c r="BE1082">
        <v>1965</v>
      </c>
      <c r="BF1082" t="s">
        <v>35</v>
      </c>
      <c r="BG1082">
        <v>29</v>
      </c>
      <c r="BH1082">
        <v>0</v>
      </c>
      <c r="BI1082">
        <v>8800.49</v>
      </c>
      <c r="BJ1082" t="s">
        <v>12</v>
      </c>
      <c r="BK1082" t="s">
        <v>11</v>
      </c>
      <c r="BL1082" t="s">
        <v>13</v>
      </c>
      <c r="CB1082" t="s">
        <v>2380</v>
      </c>
    </row>
    <row r="1083" spans="1:80" x14ac:dyDescent="0.3">
      <c r="A1083" t="s">
        <v>1114</v>
      </c>
      <c r="B1083">
        <v>2001</v>
      </c>
      <c r="C1083" t="s">
        <v>15</v>
      </c>
      <c r="D1083">
        <v>7</v>
      </c>
      <c r="E1083">
        <v>0</v>
      </c>
      <c r="F1083">
        <v>8821.8799999999992</v>
      </c>
      <c r="G1083" t="s">
        <v>11</v>
      </c>
      <c r="H1083" t="s">
        <v>12</v>
      </c>
      <c r="I1083" t="s">
        <v>249</v>
      </c>
      <c r="AB1083" t="s">
        <v>1289</v>
      </c>
      <c r="AC1083">
        <v>30.55</v>
      </c>
      <c r="AD1083">
        <v>5.89</v>
      </c>
      <c r="AE1083" t="s">
        <v>2380</v>
      </c>
      <c r="AF1083" t="s">
        <v>2380</v>
      </c>
      <c r="AG1083" t="s">
        <v>2383</v>
      </c>
      <c r="AH1083">
        <v>1</v>
      </c>
      <c r="AI1083" t="s">
        <v>2380</v>
      </c>
      <c r="BD1083" t="s">
        <v>1114</v>
      </c>
      <c r="BE1083">
        <v>2001</v>
      </c>
      <c r="BF1083" t="s">
        <v>15</v>
      </c>
      <c r="BG1083">
        <v>7</v>
      </c>
      <c r="BH1083">
        <v>0</v>
      </c>
      <c r="BI1083">
        <v>8821.8799999999992</v>
      </c>
      <c r="BJ1083" t="s">
        <v>11</v>
      </c>
      <c r="BK1083" t="s">
        <v>12</v>
      </c>
      <c r="BL1083" t="s">
        <v>249</v>
      </c>
      <c r="CB1083" t="s">
        <v>2380</v>
      </c>
    </row>
    <row r="1084" spans="1:80" x14ac:dyDescent="0.3">
      <c r="A1084" t="s">
        <v>1115</v>
      </c>
      <c r="B1084">
        <v>1976</v>
      </c>
      <c r="C1084" t="s">
        <v>18</v>
      </c>
      <c r="D1084">
        <v>14</v>
      </c>
      <c r="E1084">
        <v>2</v>
      </c>
      <c r="F1084">
        <v>8823.2800000000007</v>
      </c>
      <c r="G1084" t="s">
        <v>11</v>
      </c>
      <c r="H1084" t="s">
        <v>16</v>
      </c>
      <c r="I1084" t="s">
        <v>42</v>
      </c>
      <c r="AB1084" t="s">
        <v>1288</v>
      </c>
      <c r="AC1084">
        <v>28.81</v>
      </c>
      <c r="AD1084">
        <v>8.76</v>
      </c>
      <c r="AE1084" t="s">
        <v>2380</v>
      </c>
      <c r="AF1084" t="s">
        <v>2380</v>
      </c>
      <c r="AG1084" t="s">
        <v>2380</v>
      </c>
      <c r="AH1084">
        <v>2</v>
      </c>
      <c r="AI1084" t="s">
        <v>2380</v>
      </c>
      <c r="BD1084" t="s">
        <v>1115</v>
      </c>
      <c r="BE1084">
        <v>1976</v>
      </c>
      <c r="BF1084" t="s">
        <v>18</v>
      </c>
      <c r="BG1084">
        <v>14</v>
      </c>
      <c r="BH1084">
        <v>2</v>
      </c>
      <c r="BI1084">
        <v>8823.2800000000007</v>
      </c>
      <c r="BJ1084" t="s">
        <v>11</v>
      </c>
      <c r="BK1084" t="s">
        <v>16</v>
      </c>
      <c r="BL1084" t="s">
        <v>42</v>
      </c>
      <c r="CB1084" t="s">
        <v>2380</v>
      </c>
    </row>
    <row r="1085" spans="1:80" x14ac:dyDescent="0.3">
      <c r="A1085" t="s">
        <v>1116</v>
      </c>
      <c r="B1085">
        <v>1976</v>
      </c>
      <c r="C1085" t="s">
        <v>37</v>
      </c>
      <c r="D1085">
        <v>19</v>
      </c>
      <c r="E1085">
        <v>1</v>
      </c>
      <c r="F1085">
        <v>8823.99</v>
      </c>
      <c r="G1085" t="s">
        <v>11</v>
      </c>
      <c r="H1085" t="s">
        <v>12</v>
      </c>
      <c r="I1085" t="s">
        <v>247</v>
      </c>
      <c r="AB1085" t="s">
        <v>1287</v>
      </c>
      <c r="AC1085">
        <v>31.66</v>
      </c>
      <c r="AD1085">
        <v>4.1100000000000003</v>
      </c>
      <c r="AE1085" t="s">
        <v>2380</v>
      </c>
      <c r="AF1085" t="s">
        <v>2380</v>
      </c>
      <c r="AG1085" t="s">
        <v>2380</v>
      </c>
      <c r="AH1085" t="s">
        <v>2381</v>
      </c>
      <c r="AI1085" t="s">
        <v>2380</v>
      </c>
      <c r="BD1085" t="s">
        <v>1116</v>
      </c>
      <c r="BE1085">
        <v>1976</v>
      </c>
      <c r="BF1085" t="s">
        <v>37</v>
      </c>
      <c r="BG1085">
        <v>19</v>
      </c>
      <c r="BH1085">
        <v>1</v>
      </c>
      <c r="BI1085">
        <v>8823.99</v>
      </c>
      <c r="BJ1085" t="s">
        <v>11</v>
      </c>
      <c r="BK1085" t="s">
        <v>12</v>
      </c>
      <c r="BL1085" t="s">
        <v>247</v>
      </c>
      <c r="CB1085" t="s">
        <v>2380</v>
      </c>
    </row>
    <row r="1086" spans="1:80" x14ac:dyDescent="0.3">
      <c r="A1086" t="s">
        <v>1117</v>
      </c>
      <c r="B1086">
        <v>1988</v>
      </c>
      <c r="C1086" t="s">
        <v>35</v>
      </c>
      <c r="D1086">
        <v>22</v>
      </c>
      <c r="E1086">
        <v>3</v>
      </c>
      <c r="F1086">
        <v>8824.27</v>
      </c>
      <c r="G1086" t="s">
        <v>11</v>
      </c>
      <c r="H1086" t="s">
        <v>16</v>
      </c>
      <c r="I1086" t="s">
        <v>200</v>
      </c>
      <c r="AB1086" t="s">
        <v>1286</v>
      </c>
      <c r="AC1086">
        <v>28.215</v>
      </c>
      <c r="AD1086">
        <v>7.56</v>
      </c>
      <c r="AE1086" t="s">
        <v>2382</v>
      </c>
      <c r="AF1086" t="s">
        <v>2380</v>
      </c>
      <c r="AG1086" t="s">
        <v>2380</v>
      </c>
      <c r="AH1086">
        <v>1</v>
      </c>
      <c r="AI1086" t="s">
        <v>2380</v>
      </c>
      <c r="BD1086" t="s">
        <v>1117</v>
      </c>
      <c r="BE1086">
        <v>1988</v>
      </c>
      <c r="BF1086" t="s">
        <v>35</v>
      </c>
      <c r="BG1086">
        <v>22</v>
      </c>
      <c r="BH1086">
        <v>3</v>
      </c>
      <c r="BI1086">
        <v>8824.27</v>
      </c>
      <c r="BJ1086" t="s">
        <v>11</v>
      </c>
      <c r="BK1086" t="s">
        <v>16</v>
      </c>
      <c r="BL1086" t="s">
        <v>200</v>
      </c>
      <c r="CB1086" t="s">
        <v>2380</v>
      </c>
    </row>
    <row r="1087" spans="1:80" x14ac:dyDescent="0.3">
      <c r="A1087" t="s">
        <v>1118</v>
      </c>
      <c r="B1087">
        <v>1976</v>
      </c>
      <c r="C1087" t="s">
        <v>10</v>
      </c>
      <c r="D1087">
        <v>14</v>
      </c>
      <c r="E1087">
        <v>2</v>
      </c>
      <c r="F1087">
        <v>8825.09</v>
      </c>
      <c r="G1087" t="s">
        <v>11</v>
      </c>
      <c r="H1087" t="s">
        <v>12</v>
      </c>
      <c r="I1087" t="s">
        <v>42</v>
      </c>
      <c r="AB1087" t="s">
        <v>1285</v>
      </c>
      <c r="AC1087">
        <v>26.12</v>
      </c>
      <c r="AD1087">
        <v>4.17</v>
      </c>
      <c r="AE1087" t="s">
        <v>2382</v>
      </c>
      <c r="AF1087" t="s">
        <v>2380</v>
      </c>
      <c r="AG1087" t="s">
        <v>2383</v>
      </c>
      <c r="AH1087">
        <v>1</v>
      </c>
      <c r="AI1087" t="s">
        <v>2380</v>
      </c>
      <c r="BD1087" t="s">
        <v>1118</v>
      </c>
      <c r="BE1087">
        <v>1976</v>
      </c>
      <c r="BF1087" t="s">
        <v>10</v>
      </c>
      <c r="BG1087">
        <v>14</v>
      </c>
      <c r="BH1087">
        <v>2</v>
      </c>
      <c r="BI1087">
        <v>8825.09</v>
      </c>
      <c r="BJ1087" t="s">
        <v>11</v>
      </c>
      <c r="BK1087" t="s">
        <v>12</v>
      </c>
      <c r="BL1087" t="s">
        <v>42</v>
      </c>
      <c r="CB1087" t="s">
        <v>2380</v>
      </c>
    </row>
    <row r="1088" spans="1:80" x14ac:dyDescent="0.3">
      <c r="A1088" t="s">
        <v>1119</v>
      </c>
      <c r="B1088">
        <v>1972</v>
      </c>
      <c r="C1088" t="s">
        <v>15</v>
      </c>
      <c r="D1088">
        <v>14</v>
      </c>
      <c r="E1088">
        <v>0</v>
      </c>
      <c r="F1088">
        <v>8827.2099999999991</v>
      </c>
      <c r="G1088" t="s">
        <v>12</v>
      </c>
      <c r="H1088" t="s">
        <v>16</v>
      </c>
      <c r="I1088" t="s">
        <v>23</v>
      </c>
      <c r="AB1088" t="s">
        <v>1284</v>
      </c>
      <c r="AC1088">
        <v>36.630000000000003</v>
      </c>
      <c r="AD1088">
        <v>11.42</v>
      </c>
      <c r="AE1088" t="s">
        <v>2380</v>
      </c>
      <c r="AF1088" t="s">
        <v>2380</v>
      </c>
      <c r="AG1088" t="s">
        <v>2380</v>
      </c>
      <c r="AH1088">
        <v>2</v>
      </c>
      <c r="AI1088" t="s">
        <v>2380</v>
      </c>
      <c r="BD1088" t="s">
        <v>1119</v>
      </c>
      <c r="BE1088">
        <v>1972</v>
      </c>
      <c r="BF1088" t="s">
        <v>15</v>
      </c>
      <c r="BG1088">
        <v>14</v>
      </c>
      <c r="BH1088">
        <v>0</v>
      </c>
      <c r="BI1088">
        <v>8827.2099999999991</v>
      </c>
      <c r="BJ1088" t="s">
        <v>12</v>
      </c>
      <c r="BK1088" t="s">
        <v>16</v>
      </c>
      <c r="BL1088" t="s">
        <v>23</v>
      </c>
      <c r="CB1088" t="s">
        <v>2380</v>
      </c>
    </row>
    <row r="1089" spans="1:80" x14ac:dyDescent="0.3">
      <c r="A1089" t="s">
        <v>1120</v>
      </c>
      <c r="B1089">
        <v>1972</v>
      </c>
      <c r="C1089" t="s">
        <v>15</v>
      </c>
      <c r="D1089">
        <v>22</v>
      </c>
      <c r="E1089">
        <v>0</v>
      </c>
      <c r="F1089">
        <v>8835.26</v>
      </c>
      <c r="G1089" t="s">
        <v>12</v>
      </c>
      <c r="H1089" t="s">
        <v>11</v>
      </c>
      <c r="I1089" t="s">
        <v>23</v>
      </c>
      <c r="AB1089" t="s">
        <v>1283</v>
      </c>
      <c r="AC1089">
        <v>33.344999999999999</v>
      </c>
      <c r="AD1089">
        <v>7.33</v>
      </c>
      <c r="AE1089" t="s">
        <v>2380</v>
      </c>
      <c r="AF1089" t="s">
        <v>2380</v>
      </c>
      <c r="AG1089" t="s">
        <v>2380</v>
      </c>
      <c r="AH1089">
        <v>2</v>
      </c>
      <c r="AI1089" t="s">
        <v>2380</v>
      </c>
      <c r="BD1089" t="s">
        <v>1120</v>
      </c>
      <c r="BE1089">
        <v>1972</v>
      </c>
      <c r="BF1089" t="s">
        <v>15</v>
      </c>
      <c r="BG1089">
        <v>22</v>
      </c>
      <c r="BH1089">
        <v>0</v>
      </c>
      <c r="BI1089">
        <v>8835.26</v>
      </c>
      <c r="BJ1089" t="s">
        <v>12</v>
      </c>
      <c r="BK1089" t="s">
        <v>11</v>
      </c>
      <c r="BL1089" t="s">
        <v>23</v>
      </c>
      <c r="CB1089" t="s">
        <v>2380</v>
      </c>
    </row>
    <row r="1090" spans="1:80" x14ac:dyDescent="0.3">
      <c r="A1090" t="s">
        <v>1121</v>
      </c>
      <c r="B1090">
        <v>1974</v>
      </c>
      <c r="C1090" t="s">
        <v>18</v>
      </c>
      <c r="D1090">
        <v>18</v>
      </c>
      <c r="E1090">
        <v>1</v>
      </c>
      <c r="F1090">
        <v>8871.15</v>
      </c>
      <c r="G1090" t="s">
        <v>11</v>
      </c>
      <c r="H1090" t="s">
        <v>12</v>
      </c>
      <c r="I1090" t="s">
        <v>13</v>
      </c>
      <c r="AB1090" t="s">
        <v>1282</v>
      </c>
      <c r="AC1090">
        <v>27.11</v>
      </c>
      <c r="AD1090">
        <v>6.7</v>
      </c>
      <c r="AE1090" t="s">
        <v>2380</v>
      </c>
      <c r="AF1090" t="s">
        <v>2380</v>
      </c>
      <c r="AG1090" t="s">
        <v>2380</v>
      </c>
      <c r="AH1090" t="s">
        <v>2381</v>
      </c>
      <c r="AI1090" t="s">
        <v>2380</v>
      </c>
      <c r="BD1090" t="s">
        <v>1121</v>
      </c>
      <c r="BE1090">
        <v>1974</v>
      </c>
      <c r="BF1090" t="s">
        <v>18</v>
      </c>
      <c r="BG1090">
        <v>18</v>
      </c>
      <c r="BH1090">
        <v>1</v>
      </c>
      <c r="BI1090">
        <v>8871.15</v>
      </c>
      <c r="BJ1090" t="s">
        <v>11</v>
      </c>
      <c r="BK1090" t="s">
        <v>12</v>
      </c>
      <c r="BL1090" t="s">
        <v>13</v>
      </c>
      <c r="CB1090" t="s">
        <v>2380</v>
      </c>
    </row>
    <row r="1091" spans="1:80" x14ac:dyDescent="0.3">
      <c r="A1091" t="s">
        <v>1122</v>
      </c>
      <c r="B1091">
        <v>1973</v>
      </c>
      <c r="C1091" t="s">
        <v>20</v>
      </c>
      <c r="D1091">
        <v>9</v>
      </c>
      <c r="E1091">
        <v>0</v>
      </c>
      <c r="F1091">
        <v>8890.59</v>
      </c>
      <c r="G1091" t="s">
        <v>11</v>
      </c>
      <c r="H1091" t="s">
        <v>12</v>
      </c>
      <c r="I1091" t="s">
        <v>23</v>
      </c>
      <c r="AB1091" t="s">
        <v>1281</v>
      </c>
      <c r="AC1091">
        <v>26.6</v>
      </c>
      <c r="AD1091">
        <v>5.27</v>
      </c>
      <c r="AE1091" t="s">
        <v>2382</v>
      </c>
      <c r="AF1091" t="s">
        <v>2380</v>
      </c>
      <c r="AG1091" t="s">
        <v>2383</v>
      </c>
      <c r="AH1091">
        <v>1</v>
      </c>
      <c r="AI1091" t="s">
        <v>2380</v>
      </c>
      <c r="BD1091" t="s">
        <v>1122</v>
      </c>
      <c r="BE1091">
        <v>1973</v>
      </c>
      <c r="BF1091" t="s">
        <v>20</v>
      </c>
      <c r="BG1091">
        <v>9</v>
      </c>
      <c r="BH1091">
        <v>0</v>
      </c>
      <c r="BI1091">
        <v>8890.59</v>
      </c>
      <c r="BJ1091" t="s">
        <v>11</v>
      </c>
      <c r="BK1091" t="s">
        <v>12</v>
      </c>
      <c r="BL1091" t="s">
        <v>23</v>
      </c>
      <c r="CB1091" t="s">
        <v>2380</v>
      </c>
    </row>
    <row r="1092" spans="1:80" x14ac:dyDescent="0.3">
      <c r="A1092" t="s">
        <v>1123</v>
      </c>
      <c r="B1092">
        <v>1978</v>
      </c>
      <c r="C1092" t="s">
        <v>30</v>
      </c>
      <c r="D1092">
        <v>16</v>
      </c>
      <c r="E1092">
        <v>3</v>
      </c>
      <c r="F1092">
        <v>8891.14</v>
      </c>
      <c r="G1092" t="s">
        <v>11</v>
      </c>
      <c r="H1092" t="s">
        <v>12</v>
      </c>
      <c r="I1092" t="s">
        <v>356</v>
      </c>
      <c r="AB1092" t="s">
        <v>1280</v>
      </c>
      <c r="AC1092">
        <v>30.41</v>
      </c>
      <c r="AD1092">
        <v>7.72</v>
      </c>
      <c r="AE1092" t="s">
        <v>2380</v>
      </c>
      <c r="AF1092" t="s">
        <v>2380</v>
      </c>
      <c r="AG1092" t="s">
        <v>2380</v>
      </c>
      <c r="AH1092" t="s">
        <v>2381</v>
      </c>
      <c r="AI1092" t="s">
        <v>2380</v>
      </c>
      <c r="BD1092" t="s">
        <v>1123</v>
      </c>
      <c r="BE1092">
        <v>1978</v>
      </c>
      <c r="BF1092" t="s">
        <v>30</v>
      </c>
      <c r="BG1092">
        <v>16</v>
      </c>
      <c r="BH1092">
        <v>3</v>
      </c>
      <c r="BI1092">
        <v>8891.14</v>
      </c>
      <c r="BJ1092" t="s">
        <v>11</v>
      </c>
      <c r="BK1092" t="s">
        <v>12</v>
      </c>
      <c r="BL1092" t="s">
        <v>356</v>
      </c>
      <c r="CB1092" t="s">
        <v>2380</v>
      </c>
    </row>
    <row r="1093" spans="1:80" x14ac:dyDescent="0.3">
      <c r="A1093" t="s">
        <v>1124</v>
      </c>
      <c r="B1093">
        <v>1997</v>
      </c>
      <c r="C1093" t="s">
        <v>15</v>
      </c>
      <c r="D1093">
        <v>28</v>
      </c>
      <c r="E1093">
        <v>0</v>
      </c>
      <c r="F1093">
        <v>8906.14</v>
      </c>
      <c r="G1093" t="s">
        <v>11</v>
      </c>
      <c r="H1093" t="s">
        <v>11</v>
      </c>
      <c r="I1093" t="s">
        <v>23</v>
      </c>
      <c r="AB1093" t="s">
        <v>1279</v>
      </c>
      <c r="AC1093">
        <v>28.98</v>
      </c>
      <c r="AD1093">
        <v>8.68</v>
      </c>
      <c r="AE1093" t="s">
        <v>2380</v>
      </c>
      <c r="AF1093" t="s">
        <v>2380</v>
      </c>
      <c r="AG1093" t="s">
        <v>2380</v>
      </c>
      <c r="AH1093">
        <v>2</v>
      </c>
      <c r="AI1093" t="s">
        <v>2380</v>
      </c>
      <c r="BD1093" t="s">
        <v>1124</v>
      </c>
      <c r="BE1093">
        <v>1997</v>
      </c>
      <c r="BF1093" t="s">
        <v>15</v>
      </c>
      <c r="BG1093">
        <v>28</v>
      </c>
      <c r="BH1093">
        <v>0</v>
      </c>
      <c r="BI1093">
        <v>8906.14</v>
      </c>
      <c r="BJ1093" t="s">
        <v>11</v>
      </c>
      <c r="BK1093" t="s">
        <v>11</v>
      </c>
      <c r="BL1093" t="s">
        <v>23</v>
      </c>
      <c r="CB1093" t="s">
        <v>2380</v>
      </c>
    </row>
    <row r="1094" spans="1:80" x14ac:dyDescent="0.3">
      <c r="A1094" t="s">
        <v>1125</v>
      </c>
      <c r="B1094">
        <v>1967</v>
      </c>
      <c r="C1094" t="s">
        <v>20</v>
      </c>
      <c r="D1094">
        <v>6</v>
      </c>
      <c r="E1094">
        <v>0</v>
      </c>
      <c r="F1094">
        <v>8908.4699999999993</v>
      </c>
      <c r="G1094" t="s">
        <v>12</v>
      </c>
      <c r="H1094" t="s">
        <v>11</v>
      </c>
      <c r="I1094" t="s">
        <v>13</v>
      </c>
      <c r="AB1094" t="s">
        <v>1278</v>
      </c>
      <c r="AC1094">
        <v>31.24</v>
      </c>
      <c r="AD1094">
        <v>9.8000000000000007</v>
      </c>
      <c r="AE1094" t="s">
        <v>2380</v>
      </c>
      <c r="AF1094" t="s">
        <v>2380</v>
      </c>
      <c r="AG1094" t="s">
        <v>2380</v>
      </c>
      <c r="AH1094" t="s">
        <v>2381</v>
      </c>
      <c r="AI1094" t="s">
        <v>2380</v>
      </c>
      <c r="BD1094" t="s">
        <v>1125</v>
      </c>
      <c r="BE1094">
        <v>1967</v>
      </c>
      <c r="BF1094" t="s">
        <v>20</v>
      </c>
      <c r="BG1094">
        <v>6</v>
      </c>
      <c r="BH1094">
        <v>0</v>
      </c>
      <c r="BI1094">
        <v>8908.4699999999993</v>
      </c>
      <c r="BJ1094" t="s">
        <v>12</v>
      </c>
      <c r="BK1094" t="s">
        <v>11</v>
      </c>
      <c r="BL1094" t="s">
        <v>13</v>
      </c>
      <c r="CB1094" t="s">
        <v>2380</v>
      </c>
    </row>
    <row r="1095" spans="1:80" x14ac:dyDescent="0.3">
      <c r="A1095" t="s">
        <v>1126</v>
      </c>
      <c r="B1095">
        <v>1975</v>
      </c>
      <c r="C1095" t="s">
        <v>10</v>
      </c>
      <c r="D1095">
        <v>7</v>
      </c>
      <c r="E1095">
        <v>1</v>
      </c>
      <c r="F1095">
        <v>8930.93</v>
      </c>
      <c r="G1095" t="s">
        <v>11</v>
      </c>
      <c r="H1095" t="s">
        <v>11</v>
      </c>
      <c r="I1095" t="s">
        <v>23</v>
      </c>
      <c r="AB1095" t="s">
        <v>1277</v>
      </c>
      <c r="AC1095">
        <v>31.54</v>
      </c>
      <c r="AD1095">
        <v>4.4400000000000004</v>
      </c>
      <c r="AE1095" t="s">
        <v>2380</v>
      </c>
      <c r="AF1095" t="s">
        <v>2380</v>
      </c>
      <c r="AG1095" t="s">
        <v>2380</v>
      </c>
      <c r="AH1095" t="s">
        <v>2381</v>
      </c>
      <c r="AI1095" t="s">
        <v>2380</v>
      </c>
      <c r="BD1095" t="s">
        <v>1126</v>
      </c>
      <c r="BE1095">
        <v>1975</v>
      </c>
      <c r="BF1095" t="s">
        <v>10</v>
      </c>
      <c r="BG1095">
        <v>7</v>
      </c>
      <c r="BH1095">
        <v>1</v>
      </c>
      <c r="BI1095">
        <v>8930.93</v>
      </c>
      <c r="BJ1095" t="s">
        <v>11</v>
      </c>
      <c r="BK1095" t="s">
        <v>11</v>
      </c>
      <c r="BL1095" t="s">
        <v>23</v>
      </c>
      <c r="CB1095" t="s">
        <v>2380</v>
      </c>
    </row>
    <row r="1096" spans="1:80" x14ac:dyDescent="0.3">
      <c r="A1096" t="s">
        <v>1127</v>
      </c>
      <c r="B1096">
        <v>1972</v>
      </c>
      <c r="C1096" t="s">
        <v>18</v>
      </c>
      <c r="D1096">
        <v>6</v>
      </c>
      <c r="E1096">
        <v>0</v>
      </c>
      <c r="F1096">
        <v>8932.08</v>
      </c>
      <c r="G1096" t="s">
        <v>11</v>
      </c>
      <c r="H1096" t="s">
        <v>16</v>
      </c>
      <c r="I1096" t="s">
        <v>42</v>
      </c>
      <c r="AB1096" t="s">
        <v>1276</v>
      </c>
      <c r="AC1096">
        <v>38.6</v>
      </c>
      <c r="AD1096">
        <v>7.19</v>
      </c>
      <c r="AE1096" t="s">
        <v>2382</v>
      </c>
      <c r="AF1096" t="s">
        <v>2380</v>
      </c>
      <c r="AG1096" t="s">
        <v>2380</v>
      </c>
      <c r="AH1096">
        <v>2</v>
      </c>
      <c r="AI1096" t="s">
        <v>2380</v>
      </c>
      <c r="BD1096" t="s">
        <v>1127</v>
      </c>
      <c r="BE1096">
        <v>1972</v>
      </c>
      <c r="BF1096" t="s">
        <v>18</v>
      </c>
      <c r="BG1096">
        <v>6</v>
      </c>
      <c r="BH1096">
        <v>0</v>
      </c>
      <c r="BI1096">
        <v>8932.08</v>
      </c>
      <c r="BJ1096" t="s">
        <v>11</v>
      </c>
      <c r="BK1096" t="s">
        <v>16</v>
      </c>
      <c r="BL1096" t="s">
        <v>42</v>
      </c>
      <c r="CB1096" t="s">
        <v>2380</v>
      </c>
    </row>
    <row r="1097" spans="1:80" x14ac:dyDescent="0.3">
      <c r="A1097" t="s">
        <v>1128</v>
      </c>
      <c r="B1097">
        <v>1976</v>
      </c>
      <c r="C1097" t="s">
        <v>30</v>
      </c>
      <c r="D1097">
        <v>25</v>
      </c>
      <c r="E1097">
        <v>3</v>
      </c>
      <c r="F1097">
        <v>8944.1200000000008</v>
      </c>
      <c r="G1097" t="s">
        <v>12</v>
      </c>
      <c r="H1097" t="s">
        <v>11</v>
      </c>
      <c r="I1097" t="s">
        <v>13</v>
      </c>
      <c r="AB1097" t="s">
        <v>1275</v>
      </c>
      <c r="AC1097">
        <v>37.950000000000003</v>
      </c>
      <c r="AD1097">
        <v>6.06</v>
      </c>
      <c r="AE1097" t="s">
        <v>2380</v>
      </c>
      <c r="AF1097" t="s">
        <v>2380</v>
      </c>
      <c r="AG1097" t="s">
        <v>2380</v>
      </c>
      <c r="AH1097" t="s">
        <v>2381</v>
      </c>
      <c r="AI1097" t="s">
        <v>2380</v>
      </c>
      <c r="BD1097" t="s">
        <v>1128</v>
      </c>
      <c r="BE1097">
        <v>1976</v>
      </c>
      <c r="BF1097" t="s">
        <v>30</v>
      </c>
      <c r="BG1097">
        <v>25</v>
      </c>
      <c r="BH1097">
        <v>3</v>
      </c>
      <c r="BI1097">
        <v>8944.1200000000008</v>
      </c>
      <c r="BJ1097" t="s">
        <v>12</v>
      </c>
      <c r="BK1097" t="s">
        <v>11</v>
      </c>
      <c r="BL1097" t="s">
        <v>13</v>
      </c>
      <c r="CB1097" t="s">
        <v>2380</v>
      </c>
    </row>
    <row r="1098" spans="1:80" x14ac:dyDescent="0.3">
      <c r="A1098" t="s">
        <v>1129</v>
      </c>
      <c r="B1098">
        <v>1992</v>
      </c>
      <c r="C1098" t="s">
        <v>20</v>
      </c>
      <c r="D1098">
        <v>27</v>
      </c>
      <c r="E1098">
        <v>0</v>
      </c>
      <c r="F1098">
        <v>8954.99</v>
      </c>
      <c r="G1098" t="s">
        <v>11</v>
      </c>
      <c r="H1098" t="s">
        <v>12</v>
      </c>
      <c r="I1098" t="s">
        <v>535</v>
      </c>
      <c r="AB1098" t="s">
        <v>1274</v>
      </c>
      <c r="AC1098">
        <v>38.97</v>
      </c>
      <c r="AD1098">
        <v>5.12</v>
      </c>
      <c r="AE1098" t="s">
        <v>2380</v>
      </c>
      <c r="AF1098" t="s">
        <v>2380</v>
      </c>
      <c r="AG1098" t="s">
        <v>2380</v>
      </c>
      <c r="AH1098" t="s">
        <v>2381</v>
      </c>
      <c r="AI1098" t="s">
        <v>2380</v>
      </c>
      <c r="BD1098" t="s">
        <v>1129</v>
      </c>
      <c r="BE1098">
        <v>1992</v>
      </c>
      <c r="BF1098" t="s">
        <v>20</v>
      </c>
      <c r="BG1098">
        <v>27</v>
      </c>
      <c r="BH1098">
        <v>0</v>
      </c>
      <c r="BI1098">
        <v>8954.99</v>
      </c>
      <c r="BJ1098" t="s">
        <v>11</v>
      </c>
      <c r="BK1098" t="s">
        <v>12</v>
      </c>
      <c r="BL1098" t="s">
        <v>535</v>
      </c>
      <c r="CB1098" t="s">
        <v>2380</v>
      </c>
    </row>
    <row r="1099" spans="1:80" x14ac:dyDescent="0.3">
      <c r="A1099" t="s">
        <v>1130</v>
      </c>
      <c r="B1099">
        <v>1974</v>
      </c>
      <c r="C1099" t="s">
        <v>35</v>
      </c>
      <c r="D1099">
        <v>17</v>
      </c>
      <c r="E1099">
        <v>1</v>
      </c>
      <c r="F1099">
        <v>8964.06</v>
      </c>
      <c r="G1099" t="s">
        <v>12</v>
      </c>
      <c r="H1099" t="s">
        <v>11</v>
      </c>
      <c r="I1099" t="s">
        <v>168</v>
      </c>
      <c r="AB1099" t="s">
        <v>1273</v>
      </c>
      <c r="AC1099">
        <v>21.2</v>
      </c>
      <c r="AD1099">
        <v>10.72</v>
      </c>
      <c r="AE1099" t="s">
        <v>2380</v>
      </c>
      <c r="AF1099" t="s">
        <v>2380</v>
      </c>
      <c r="AG1099" t="s">
        <v>2380</v>
      </c>
      <c r="AH1099" t="s">
        <v>2381</v>
      </c>
      <c r="AI1099" t="s">
        <v>2380</v>
      </c>
      <c r="BD1099" t="s">
        <v>1130</v>
      </c>
      <c r="BE1099">
        <v>1974</v>
      </c>
      <c r="BF1099" t="s">
        <v>35</v>
      </c>
      <c r="BG1099">
        <v>17</v>
      </c>
      <c r="BH1099">
        <v>1</v>
      </c>
      <c r="BI1099">
        <v>8964.06</v>
      </c>
      <c r="BJ1099" t="s">
        <v>12</v>
      </c>
      <c r="BK1099" t="s">
        <v>11</v>
      </c>
      <c r="BL1099" t="s">
        <v>168</v>
      </c>
      <c r="CB1099" t="s">
        <v>2380</v>
      </c>
    </row>
    <row r="1100" spans="1:80" x14ac:dyDescent="0.3">
      <c r="A1100" t="s">
        <v>1131</v>
      </c>
      <c r="B1100">
        <v>1983</v>
      </c>
      <c r="C1100" t="s">
        <v>10</v>
      </c>
      <c r="D1100">
        <v>15</v>
      </c>
      <c r="E1100">
        <v>5</v>
      </c>
      <c r="F1100">
        <v>8965.7999999999993</v>
      </c>
      <c r="G1100" t="s">
        <v>11</v>
      </c>
      <c r="H1100" t="s">
        <v>12</v>
      </c>
      <c r="I1100" t="s">
        <v>23</v>
      </c>
      <c r="AB1100" t="s">
        <v>1272</v>
      </c>
      <c r="AC1100">
        <v>23.96</v>
      </c>
      <c r="AD1100">
        <v>9.58</v>
      </c>
      <c r="AE1100" t="s">
        <v>2382</v>
      </c>
      <c r="AF1100" t="s">
        <v>2380</v>
      </c>
      <c r="AG1100" t="s">
        <v>2383</v>
      </c>
      <c r="AH1100">
        <v>1</v>
      </c>
      <c r="AI1100" t="s">
        <v>2380</v>
      </c>
      <c r="BD1100" t="s">
        <v>1131</v>
      </c>
      <c r="BE1100">
        <v>1983</v>
      </c>
      <c r="BF1100" t="s">
        <v>10</v>
      </c>
      <c r="BG1100">
        <v>15</v>
      </c>
      <c r="BH1100">
        <v>5</v>
      </c>
      <c r="BI1100">
        <v>8965.7999999999993</v>
      </c>
      <c r="BJ1100" t="s">
        <v>11</v>
      </c>
      <c r="BK1100" t="s">
        <v>12</v>
      </c>
      <c r="BL1100" t="s">
        <v>23</v>
      </c>
      <c r="CB1100" t="s">
        <v>2380</v>
      </c>
    </row>
    <row r="1101" spans="1:80" x14ac:dyDescent="0.3">
      <c r="A1101" t="s">
        <v>1132</v>
      </c>
      <c r="B1101">
        <v>1974</v>
      </c>
      <c r="C1101" t="s">
        <v>20</v>
      </c>
      <c r="D1101">
        <v>8</v>
      </c>
      <c r="E1101">
        <v>2</v>
      </c>
      <c r="F1101">
        <v>8968.33</v>
      </c>
      <c r="G1101" t="s">
        <v>12</v>
      </c>
      <c r="H1101" t="s">
        <v>11</v>
      </c>
      <c r="I1101" t="s">
        <v>42</v>
      </c>
      <c r="AB1101" t="s">
        <v>1271</v>
      </c>
      <c r="AC1101">
        <v>35.93</v>
      </c>
      <c r="AD1101">
        <v>6.4</v>
      </c>
      <c r="AE1101" t="s">
        <v>2382</v>
      </c>
      <c r="AF1101" t="s">
        <v>2380</v>
      </c>
      <c r="AG1101" t="s">
        <v>2380</v>
      </c>
      <c r="AH1101">
        <v>1</v>
      </c>
      <c r="AI1101" t="s">
        <v>2380</v>
      </c>
      <c r="BD1101" t="s">
        <v>1132</v>
      </c>
      <c r="BE1101">
        <v>1974</v>
      </c>
      <c r="BF1101" t="s">
        <v>20</v>
      </c>
      <c r="BG1101">
        <v>8</v>
      </c>
      <c r="BH1101">
        <v>2</v>
      </c>
      <c r="BI1101">
        <v>8968.33</v>
      </c>
      <c r="BJ1101" t="s">
        <v>12</v>
      </c>
      <c r="BK1101" t="s">
        <v>11</v>
      </c>
      <c r="BL1101" t="s">
        <v>42</v>
      </c>
      <c r="CB1101" t="s">
        <v>2380</v>
      </c>
    </row>
    <row r="1102" spans="1:80" x14ac:dyDescent="0.3">
      <c r="A1102" t="s">
        <v>1133</v>
      </c>
      <c r="B1102">
        <v>1974</v>
      </c>
      <c r="C1102" t="s">
        <v>10</v>
      </c>
      <c r="D1102">
        <v>21</v>
      </c>
      <c r="E1102">
        <v>2</v>
      </c>
      <c r="F1102">
        <v>8978.19</v>
      </c>
      <c r="G1102" t="s">
        <v>11</v>
      </c>
      <c r="H1102" t="s">
        <v>11</v>
      </c>
      <c r="I1102" t="s">
        <v>13</v>
      </c>
      <c r="AB1102" t="s">
        <v>1270</v>
      </c>
      <c r="AC1102">
        <v>26.11</v>
      </c>
      <c r="AD1102">
        <v>6.8</v>
      </c>
      <c r="AE1102" t="s">
        <v>2382</v>
      </c>
      <c r="AF1102" t="s">
        <v>2380</v>
      </c>
      <c r="AG1102" t="s">
        <v>2380</v>
      </c>
      <c r="AH1102">
        <v>2</v>
      </c>
      <c r="AI1102" t="s">
        <v>2380</v>
      </c>
      <c r="BD1102" t="s">
        <v>1133</v>
      </c>
      <c r="BE1102">
        <v>1974</v>
      </c>
      <c r="BF1102" t="s">
        <v>10</v>
      </c>
      <c r="BG1102">
        <v>21</v>
      </c>
      <c r="BH1102">
        <v>2</v>
      </c>
      <c r="BI1102">
        <v>8978.19</v>
      </c>
      <c r="BJ1102" t="s">
        <v>11</v>
      </c>
      <c r="BK1102" t="s">
        <v>11</v>
      </c>
      <c r="BL1102" t="s">
        <v>13</v>
      </c>
      <c r="CB1102" t="s">
        <v>2380</v>
      </c>
    </row>
    <row r="1103" spans="1:80" x14ac:dyDescent="0.3">
      <c r="A1103" t="s">
        <v>1134</v>
      </c>
      <c r="B1103">
        <v>1973</v>
      </c>
      <c r="C1103" t="s">
        <v>37</v>
      </c>
      <c r="D1103">
        <v>11</v>
      </c>
      <c r="E1103">
        <v>0</v>
      </c>
      <c r="F1103">
        <v>8988.16</v>
      </c>
      <c r="G1103" t="s">
        <v>11</v>
      </c>
      <c r="H1103" t="s">
        <v>16</v>
      </c>
      <c r="I1103" t="s">
        <v>23</v>
      </c>
      <c r="AB1103" t="s">
        <v>1269</v>
      </c>
      <c r="AC1103">
        <v>32.299999999999997</v>
      </c>
      <c r="AD1103">
        <v>9.48</v>
      </c>
      <c r="AE1103" t="s">
        <v>2380</v>
      </c>
      <c r="AF1103" t="s">
        <v>2380</v>
      </c>
      <c r="AG1103" t="s">
        <v>2380</v>
      </c>
      <c r="AH1103">
        <v>2</v>
      </c>
      <c r="AI1103" t="s">
        <v>2380</v>
      </c>
      <c r="BD1103" t="s">
        <v>1134</v>
      </c>
      <c r="BE1103">
        <v>1973</v>
      </c>
      <c r="BF1103" t="s">
        <v>37</v>
      </c>
      <c r="BG1103">
        <v>11</v>
      </c>
      <c r="BH1103">
        <v>0</v>
      </c>
      <c r="BI1103">
        <v>8988.16</v>
      </c>
      <c r="BJ1103" t="s">
        <v>11</v>
      </c>
      <c r="BK1103" t="s">
        <v>16</v>
      </c>
      <c r="BL1103" t="s">
        <v>23</v>
      </c>
      <c r="CB1103" t="s">
        <v>2380</v>
      </c>
    </row>
    <row r="1104" spans="1:80" x14ac:dyDescent="0.3">
      <c r="A1104" t="s">
        <v>1135</v>
      </c>
      <c r="B1104">
        <v>1979</v>
      </c>
      <c r="C1104" t="s">
        <v>30</v>
      </c>
      <c r="D1104">
        <v>16</v>
      </c>
      <c r="E1104">
        <v>2</v>
      </c>
      <c r="F1104">
        <v>8998.43</v>
      </c>
      <c r="G1104" t="s">
        <v>11</v>
      </c>
      <c r="H1104" t="s">
        <v>16</v>
      </c>
      <c r="I1104" t="s">
        <v>200</v>
      </c>
      <c r="AB1104" t="s">
        <v>1268</v>
      </c>
      <c r="AC1104">
        <v>28.69</v>
      </c>
      <c r="AD1104">
        <v>7.45</v>
      </c>
      <c r="AE1104" t="s">
        <v>2380</v>
      </c>
      <c r="AF1104" t="s">
        <v>2380</v>
      </c>
      <c r="AG1104" t="s">
        <v>2380</v>
      </c>
      <c r="AH1104">
        <v>2</v>
      </c>
      <c r="AI1104" t="s">
        <v>2380</v>
      </c>
      <c r="BD1104" t="s">
        <v>1135</v>
      </c>
      <c r="BE1104">
        <v>1979</v>
      </c>
      <c r="BF1104" t="s">
        <v>30</v>
      </c>
      <c r="BG1104">
        <v>16</v>
      </c>
      <c r="BH1104">
        <v>2</v>
      </c>
      <c r="BI1104">
        <v>8998.43</v>
      </c>
      <c r="BJ1104" t="s">
        <v>11</v>
      </c>
      <c r="BK1104" t="s">
        <v>16</v>
      </c>
      <c r="BL1104" t="s">
        <v>200</v>
      </c>
      <c r="CB1104" t="s">
        <v>2380</v>
      </c>
    </row>
    <row r="1105" spans="1:80" x14ac:dyDescent="0.3">
      <c r="A1105" t="s">
        <v>1136</v>
      </c>
      <c r="B1105">
        <v>1993</v>
      </c>
      <c r="C1105" t="s">
        <v>30</v>
      </c>
      <c r="D1105">
        <v>1</v>
      </c>
      <c r="E1105">
        <v>0</v>
      </c>
      <c r="F1105">
        <v>9010.2000000000007</v>
      </c>
      <c r="G1105" t="s">
        <v>11</v>
      </c>
      <c r="H1105" t="s">
        <v>12</v>
      </c>
      <c r="I1105" t="s">
        <v>535</v>
      </c>
      <c r="AB1105" t="s">
        <v>1267</v>
      </c>
      <c r="AC1105">
        <v>31.28</v>
      </c>
      <c r="AD1105">
        <v>6.94</v>
      </c>
      <c r="AE1105" t="s">
        <v>2382</v>
      </c>
      <c r="AF1105" t="s">
        <v>2380</v>
      </c>
      <c r="AG1105" t="s">
        <v>2380</v>
      </c>
      <c r="AH1105">
        <v>1</v>
      </c>
      <c r="AI1105" t="s">
        <v>2380</v>
      </c>
      <c r="BD1105" t="s">
        <v>1136</v>
      </c>
      <c r="BE1105">
        <v>1993</v>
      </c>
      <c r="BF1105" t="s">
        <v>30</v>
      </c>
      <c r="BG1105">
        <v>1</v>
      </c>
      <c r="BH1105">
        <v>0</v>
      </c>
      <c r="BI1105">
        <v>9010.2000000000007</v>
      </c>
      <c r="BJ1105" t="s">
        <v>11</v>
      </c>
      <c r="BK1105" t="s">
        <v>12</v>
      </c>
      <c r="BL1105" t="s">
        <v>535</v>
      </c>
      <c r="CB1105" t="s">
        <v>2380</v>
      </c>
    </row>
    <row r="1106" spans="1:80" x14ac:dyDescent="0.3">
      <c r="A1106" t="s">
        <v>1137</v>
      </c>
      <c r="B1106">
        <v>1972</v>
      </c>
      <c r="C1106" t="s">
        <v>30</v>
      </c>
      <c r="D1106">
        <v>7</v>
      </c>
      <c r="E1106">
        <v>1</v>
      </c>
      <c r="F1106">
        <v>9048.0300000000007</v>
      </c>
      <c r="G1106" t="s">
        <v>11</v>
      </c>
      <c r="H1106" t="s">
        <v>11</v>
      </c>
      <c r="I1106" t="s">
        <v>13</v>
      </c>
      <c r="AB1106" t="s">
        <v>1266</v>
      </c>
      <c r="AC1106">
        <v>30.21</v>
      </c>
      <c r="AD1106">
        <v>7.83</v>
      </c>
      <c r="AE1106" t="s">
        <v>2380</v>
      </c>
      <c r="AF1106" t="s">
        <v>2380</v>
      </c>
      <c r="AG1106" t="s">
        <v>2380</v>
      </c>
      <c r="AH1106" t="s">
        <v>2381</v>
      </c>
      <c r="AI1106" t="s">
        <v>2380</v>
      </c>
      <c r="BD1106" t="s">
        <v>1137</v>
      </c>
      <c r="BE1106">
        <v>1972</v>
      </c>
      <c r="BF1106" t="s">
        <v>30</v>
      </c>
      <c r="BG1106">
        <v>7</v>
      </c>
      <c r="BH1106">
        <v>1</v>
      </c>
      <c r="BI1106">
        <v>9048.0300000000007</v>
      </c>
      <c r="BJ1106" t="s">
        <v>11</v>
      </c>
      <c r="BK1106" t="s">
        <v>11</v>
      </c>
      <c r="BL1106" t="s">
        <v>13</v>
      </c>
      <c r="CB1106" t="s">
        <v>2380</v>
      </c>
    </row>
    <row r="1107" spans="1:80" x14ac:dyDescent="0.3">
      <c r="A1107" t="s">
        <v>1138</v>
      </c>
      <c r="B1107">
        <v>1972</v>
      </c>
      <c r="C1107" t="s">
        <v>30</v>
      </c>
      <c r="D1107">
        <v>2</v>
      </c>
      <c r="E1107">
        <v>1</v>
      </c>
      <c r="F1107">
        <v>9058.73</v>
      </c>
      <c r="G1107" t="s">
        <v>12</v>
      </c>
      <c r="H1107" t="s">
        <v>11</v>
      </c>
      <c r="I1107" t="s">
        <v>13</v>
      </c>
      <c r="AB1107" t="s">
        <v>1265</v>
      </c>
      <c r="AC1107">
        <v>38.28</v>
      </c>
      <c r="AD1107">
        <v>10.17</v>
      </c>
      <c r="AE1107" t="s">
        <v>2382</v>
      </c>
      <c r="AF1107" t="s">
        <v>2380</v>
      </c>
      <c r="AG1107" t="s">
        <v>2380</v>
      </c>
      <c r="AH1107" t="s">
        <v>2381</v>
      </c>
      <c r="AI1107" t="s">
        <v>2380</v>
      </c>
      <c r="BD1107" t="s">
        <v>1138</v>
      </c>
      <c r="BE1107">
        <v>1972</v>
      </c>
      <c r="BF1107" t="s">
        <v>30</v>
      </c>
      <c r="BG1107">
        <v>2</v>
      </c>
      <c r="BH1107">
        <v>1</v>
      </c>
      <c r="BI1107">
        <v>9058.73</v>
      </c>
      <c r="BJ1107" t="s">
        <v>12</v>
      </c>
      <c r="BK1107" t="s">
        <v>11</v>
      </c>
      <c r="BL1107" t="s">
        <v>13</v>
      </c>
      <c r="CB1107" t="s">
        <v>2380</v>
      </c>
    </row>
    <row r="1108" spans="1:80" x14ac:dyDescent="0.3">
      <c r="A1108" t="s">
        <v>1139</v>
      </c>
      <c r="B1108">
        <v>1977</v>
      </c>
      <c r="C1108" t="s">
        <v>15</v>
      </c>
      <c r="D1108">
        <v>4</v>
      </c>
      <c r="E1108">
        <v>2</v>
      </c>
      <c r="F1108">
        <v>9095.07</v>
      </c>
      <c r="G1108" t="s">
        <v>11</v>
      </c>
      <c r="H1108" t="s">
        <v>11</v>
      </c>
      <c r="I1108" t="s">
        <v>247</v>
      </c>
      <c r="AB1108" t="s">
        <v>1264</v>
      </c>
      <c r="AC1108">
        <v>29.9</v>
      </c>
      <c r="AD1108">
        <v>8.9600000000000009</v>
      </c>
      <c r="AE1108" t="s">
        <v>2382</v>
      </c>
      <c r="AF1108" t="s">
        <v>2380</v>
      </c>
      <c r="AG1108" t="s">
        <v>2380</v>
      </c>
      <c r="AH1108" t="s">
        <v>2381</v>
      </c>
      <c r="AI1108" t="s">
        <v>2380</v>
      </c>
      <c r="BD1108" t="s">
        <v>1139</v>
      </c>
      <c r="BE1108">
        <v>1977</v>
      </c>
      <c r="BF1108" t="s">
        <v>15</v>
      </c>
      <c r="BG1108">
        <v>4</v>
      </c>
      <c r="BH1108">
        <v>2</v>
      </c>
      <c r="BI1108">
        <v>9095.07</v>
      </c>
      <c r="BJ1108" t="s">
        <v>11</v>
      </c>
      <c r="BK1108" t="s">
        <v>11</v>
      </c>
      <c r="BL1108" t="s">
        <v>247</v>
      </c>
      <c r="CB1108" t="s">
        <v>2380</v>
      </c>
    </row>
    <row r="1109" spans="1:80" x14ac:dyDescent="0.3">
      <c r="A1109" t="s">
        <v>1140</v>
      </c>
      <c r="B1109">
        <v>1965</v>
      </c>
      <c r="C1109" t="s">
        <v>15</v>
      </c>
      <c r="D1109">
        <v>9</v>
      </c>
      <c r="E1109">
        <v>0</v>
      </c>
      <c r="F1109">
        <v>9095.94</v>
      </c>
      <c r="G1109" t="s">
        <v>12</v>
      </c>
      <c r="H1109" t="s">
        <v>16</v>
      </c>
      <c r="I1109" t="s">
        <v>42</v>
      </c>
      <c r="AB1109" t="s">
        <v>1263</v>
      </c>
      <c r="AC1109">
        <v>23.18</v>
      </c>
      <c r="AD1109">
        <v>6.96</v>
      </c>
      <c r="AE1109" t="s">
        <v>2382</v>
      </c>
      <c r="AF1109" t="s">
        <v>2380</v>
      </c>
      <c r="AG1109" t="s">
        <v>2380</v>
      </c>
      <c r="AH1109">
        <v>2</v>
      </c>
      <c r="AI1109" t="s">
        <v>2380</v>
      </c>
      <c r="BD1109" t="s">
        <v>1140</v>
      </c>
      <c r="BE1109">
        <v>1965</v>
      </c>
      <c r="BF1109" t="s">
        <v>15</v>
      </c>
      <c r="BG1109">
        <v>9</v>
      </c>
      <c r="BH1109">
        <v>0</v>
      </c>
      <c r="BI1109">
        <v>9095.94</v>
      </c>
      <c r="BJ1109" t="s">
        <v>12</v>
      </c>
      <c r="BK1109" t="s">
        <v>16</v>
      </c>
      <c r="BL1109" t="s">
        <v>42</v>
      </c>
      <c r="CB1109" t="s">
        <v>2380</v>
      </c>
    </row>
    <row r="1110" spans="1:80" x14ac:dyDescent="0.3">
      <c r="A1110" t="s">
        <v>1141</v>
      </c>
      <c r="B1110">
        <v>1977</v>
      </c>
      <c r="C1110" t="s">
        <v>30</v>
      </c>
      <c r="D1110">
        <v>2</v>
      </c>
      <c r="E1110">
        <v>3</v>
      </c>
      <c r="F1110">
        <v>9101.7999999999993</v>
      </c>
      <c r="G1110" t="s">
        <v>11</v>
      </c>
      <c r="H1110" t="s">
        <v>16</v>
      </c>
      <c r="I1110" t="s">
        <v>42</v>
      </c>
      <c r="AB1110" t="s">
        <v>1262</v>
      </c>
      <c r="AC1110">
        <v>33.020000000000003</v>
      </c>
      <c r="AD1110">
        <v>5.07</v>
      </c>
      <c r="AE1110" t="s">
        <v>2382</v>
      </c>
      <c r="AF1110" t="s">
        <v>2380</v>
      </c>
      <c r="AG1110" t="s">
        <v>2380</v>
      </c>
      <c r="AH1110" t="s">
        <v>2381</v>
      </c>
      <c r="AI1110" t="s">
        <v>2380</v>
      </c>
      <c r="BD1110" t="s">
        <v>1141</v>
      </c>
      <c r="BE1110">
        <v>1977</v>
      </c>
      <c r="BF1110" t="s">
        <v>30</v>
      </c>
      <c r="BG1110">
        <v>2</v>
      </c>
      <c r="BH1110">
        <v>3</v>
      </c>
      <c r="BI1110">
        <v>9101.7999999999993</v>
      </c>
      <c r="BJ1110" t="s">
        <v>11</v>
      </c>
      <c r="BK1110" t="s">
        <v>16</v>
      </c>
      <c r="BL1110" t="s">
        <v>42</v>
      </c>
      <c r="CB1110" t="s">
        <v>2380</v>
      </c>
    </row>
    <row r="1111" spans="1:80" x14ac:dyDescent="0.3">
      <c r="A1111" t="s">
        <v>1142</v>
      </c>
      <c r="B1111">
        <v>1970</v>
      </c>
      <c r="C1111" t="s">
        <v>35</v>
      </c>
      <c r="D1111">
        <v>12</v>
      </c>
      <c r="E1111">
        <v>0</v>
      </c>
      <c r="F1111">
        <v>9140.9500000000007</v>
      </c>
      <c r="G1111" t="s">
        <v>12</v>
      </c>
      <c r="H1111" t="s">
        <v>12</v>
      </c>
      <c r="I1111" t="s">
        <v>13</v>
      </c>
      <c r="AB1111" t="s">
        <v>1261</v>
      </c>
      <c r="AC1111">
        <v>27.29</v>
      </c>
      <c r="AD1111">
        <v>5.85</v>
      </c>
      <c r="AE1111" t="s">
        <v>2380</v>
      </c>
      <c r="AF1111" t="s">
        <v>2380</v>
      </c>
      <c r="AG1111" t="s">
        <v>2380</v>
      </c>
      <c r="AH1111">
        <v>2</v>
      </c>
      <c r="AI1111" t="s">
        <v>2380</v>
      </c>
      <c r="BD1111" t="s">
        <v>1142</v>
      </c>
      <c r="BE1111">
        <v>1970</v>
      </c>
      <c r="BF1111" t="s">
        <v>35</v>
      </c>
      <c r="BG1111">
        <v>12</v>
      </c>
      <c r="BH1111">
        <v>0</v>
      </c>
      <c r="BI1111">
        <v>9140.9500000000007</v>
      </c>
      <c r="BJ1111" t="s">
        <v>12</v>
      </c>
      <c r="BK1111" t="s">
        <v>12</v>
      </c>
      <c r="BL1111" t="s">
        <v>13</v>
      </c>
      <c r="CB1111" t="s">
        <v>2380</v>
      </c>
    </row>
    <row r="1112" spans="1:80" x14ac:dyDescent="0.3">
      <c r="A1112" t="s">
        <v>1143</v>
      </c>
      <c r="B1112">
        <v>1970</v>
      </c>
      <c r="C1112" t="s">
        <v>37</v>
      </c>
      <c r="D1112">
        <v>18</v>
      </c>
      <c r="E1112">
        <v>0</v>
      </c>
      <c r="F1112">
        <v>9144.57</v>
      </c>
      <c r="G1112" t="s">
        <v>12</v>
      </c>
      <c r="H1112" t="s">
        <v>11</v>
      </c>
      <c r="I1112" t="s">
        <v>42</v>
      </c>
      <c r="AB1112" t="s">
        <v>1260</v>
      </c>
      <c r="AC1112">
        <v>23.18</v>
      </c>
      <c r="AD1112">
        <v>10.56</v>
      </c>
      <c r="AE1112" t="s">
        <v>2380</v>
      </c>
      <c r="AF1112" t="s">
        <v>2380</v>
      </c>
      <c r="AG1112" t="s">
        <v>2380</v>
      </c>
      <c r="AH1112">
        <v>2</v>
      </c>
      <c r="AI1112" t="s">
        <v>2380</v>
      </c>
      <c r="BD1112" t="s">
        <v>1143</v>
      </c>
      <c r="BE1112">
        <v>1970</v>
      </c>
      <c r="BF1112" t="s">
        <v>37</v>
      </c>
      <c r="BG1112">
        <v>18</v>
      </c>
      <c r="BH1112">
        <v>0</v>
      </c>
      <c r="BI1112">
        <v>9144.57</v>
      </c>
      <c r="BJ1112" t="s">
        <v>12</v>
      </c>
      <c r="BK1112" t="s">
        <v>11</v>
      </c>
      <c r="BL1112" t="s">
        <v>42</v>
      </c>
      <c r="CB1112" t="s">
        <v>2380</v>
      </c>
    </row>
    <row r="1113" spans="1:80" x14ac:dyDescent="0.3">
      <c r="A1113" t="s">
        <v>1144</v>
      </c>
      <c r="B1113">
        <v>1982</v>
      </c>
      <c r="C1113" t="s">
        <v>30</v>
      </c>
      <c r="D1113">
        <v>8</v>
      </c>
      <c r="E1113">
        <v>3</v>
      </c>
      <c r="F1113">
        <v>9147.5</v>
      </c>
      <c r="G1113" t="s">
        <v>11</v>
      </c>
      <c r="H1113" t="s">
        <v>16</v>
      </c>
      <c r="I1113" t="s">
        <v>23</v>
      </c>
      <c r="AB1113" t="s">
        <v>1259</v>
      </c>
      <c r="AC1113">
        <v>32.659999999999997</v>
      </c>
      <c r="AD1113">
        <v>8.92</v>
      </c>
      <c r="AE1113" t="s">
        <v>2382</v>
      </c>
      <c r="AF1113" t="s">
        <v>2380</v>
      </c>
      <c r="AG1113" t="s">
        <v>2380</v>
      </c>
      <c r="AH1113" t="s">
        <v>2381</v>
      </c>
      <c r="AI1113" t="s">
        <v>2380</v>
      </c>
      <c r="BD1113" t="s">
        <v>1144</v>
      </c>
      <c r="BE1113">
        <v>1982</v>
      </c>
      <c r="BF1113" t="s">
        <v>30</v>
      </c>
      <c r="BG1113">
        <v>8</v>
      </c>
      <c r="BH1113">
        <v>3</v>
      </c>
      <c r="BI1113">
        <v>9147.5</v>
      </c>
      <c r="BJ1113" t="s">
        <v>11</v>
      </c>
      <c r="BK1113" t="s">
        <v>16</v>
      </c>
      <c r="BL1113" t="s">
        <v>23</v>
      </c>
      <c r="CB1113" t="s">
        <v>2380</v>
      </c>
    </row>
    <row r="1114" spans="1:80" x14ac:dyDescent="0.3">
      <c r="A1114" t="s">
        <v>1145</v>
      </c>
      <c r="B1114">
        <v>1990</v>
      </c>
      <c r="C1114" t="s">
        <v>35</v>
      </c>
      <c r="D1114">
        <v>23</v>
      </c>
      <c r="E1114">
        <v>3</v>
      </c>
      <c r="F1114">
        <v>9159.51</v>
      </c>
      <c r="G1114" t="s">
        <v>11</v>
      </c>
      <c r="H1114" t="s">
        <v>11</v>
      </c>
      <c r="I1114" t="s">
        <v>300</v>
      </c>
      <c r="AB1114" t="s">
        <v>1258</v>
      </c>
      <c r="AC1114">
        <v>30.78</v>
      </c>
      <c r="AD1114">
        <v>8.6300000000000008</v>
      </c>
      <c r="AE1114" t="s">
        <v>2380</v>
      </c>
      <c r="AF1114" t="s">
        <v>2380</v>
      </c>
      <c r="AG1114" t="s">
        <v>2380</v>
      </c>
      <c r="AH1114" t="s">
        <v>2381</v>
      </c>
      <c r="AI1114" t="s">
        <v>2380</v>
      </c>
      <c r="BD1114" t="s">
        <v>1145</v>
      </c>
      <c r="BE1114">
        <v>1990</v>
      </c>
      <c r="BF1114" t="s">
        <v>35</v>
      </c>
      <c r="BG1114">
        <v>23</v>
      </c>
      <c r="BH1114">
        <v>3</v>
      </c>
      <c r="BI1114">
        <v>9159.51</v>
      </c>
      <c r="BJ1114" t="s">
        <v>11</v>
      </c>
      <c r="BK1114" t="s">
        <v>11</v>
      </c>
      <c r="BL1114" t="s">
        <v>300</v>
      </c>
      <c r="CB1114" t="s">
        <v>2380</v>
      </c>
    </row>
    <row r="1115" spans="1:80" x14ac:dyDescent="0.3">
      <c r="A1115" t="s">
        <v>1146</v>
      </c>
      <c r="B1115">
        <v>1970</v>
      </c>
      <c r="C1115" t="s">
        <v>37</v>
      </c>
      <c r="D1115">
        <v>24</v>
      </c>
      <c r="E1115">
        <v>0</v>
      </c>
      <c r="F1115">
        <v>9171.75</v>
      </c>
      <c r="G1115" t="s">
        <v>11</v>
      </c>
      <c r="H1115" t="s">
        <v>11</v>
      </c>
      <c r="I1115" t="s">
        <v>23</v>
      </c>
      <c r="AB1115" t="s">
        <v>1257</v>
      </c>
      <c r="AC1115">
        <v>47.2</v>
      </c>
      <c r="AD1115">
        <v>6.29</v>
      </c>
      <c r="AE1115" t="s">
        <v>2382</v>
      </c>
      <c r="AF1115" t="s">
        <v>2380</v>
      </c>
      <c r="AG1115" t="s">
        <v>2383</v>
      </c>
      <c r="AH1115">
        <v>1</v>
      </c>
      <c r="AI1115" t="s">
        <v>2380</v>
      </c>
      <c r="BD1115" t="s">
        <v>1146</v>
      </c>
      <c r="BE1115">
        <v>1970</v>
      </c>
      <c r="BF1115" t="s">
        <v>37</v>
      </c>
      <c r="BG1115">
        <v>24</v>
      </c>
      <c r="BH1115">
        <v>0</v>
      </c>
      <c r="BI1115">
        <v>9171.75</v>
      </c>
      <c r="BJ1115" t="s">
        <v>11</v>
      </c>
      <c r="BK1115" t="s">
        <v>11</v>
      </c>
      <c r="BL1115" t="s">
        <v>23</v>
      </c>
      <c r="CB1115" t="s">
        <v>2380</v>
      </c>
    </row>
    <row r="1116" spans="1:80" x14ac:dyDescent="0.3">
      <c r="A1116" t="s">
        <v>1147</v>
      </c>
      <c r="B1116">
        <v>1971</v>
      </c>
      <c r="C1116" t="s">
        <v>30</v>
      </c>
      <c r="D1116">
        <v>29</v>
      </c>
      <c r="E1116">
        <v>0</v>
      </c>
      <c r="F1116">
        <v>9174.14</v>
      </c>
      <c r="G1116" t="s">
        <v>12</v>
      </c>
      <c r="H1116" t="s">
        <v>16</v>
      </c>
      <c r="I1116" t="s">
        <v>23</v>
      </c>
      <c r="AB1116" t="s">
        <v>1256</v>
      </c>
      <c r="AC1116">
        <v>31.6</v>
      </c>
      <c r="AD1116">
        <v>5.75</v>
      </c>
      <c r="AE1116" t="s">
        <v>2380</v>
      </c>
      <c r="AF1116" t="s">
        <v>2380</v>
      </c>
      <c r="AG1116" t="s">
        <v>2380</v>
      </c>
      <c r="AH1116">
        <v>2</v>
      </c>
      <c r="AI1116" t="s">
        <v>2380</v>
      </c>
      <c r="BD1116" t="s">
        <v>1147</v>
      </c>
      <c r="BE1116">
        <v>1971</v>
      </c>
      <c r="BF1116" t="s">
        <v>30</v>
      </c>
      <c r="BG1116">
        <v>29</v>
      </c>
      <c r="BH1116">
        <v>0</v>
      </c>
      <c r="BI1116">
        <v>9174.14</v>
      </c>
      <c r="BJ1116" t="s">
        <v>12</v>
      </c>
      <c r="BK1116" t="s">
        <v>16</v>
      </c>
      <c r="BL1116" t="s">
        <v>23</v>
      </c>
      <c r="CB1116" t="s">
        <v>2380</v>
      </c>
    </row>
    <row r="1117" spans="1:80" x14ac:dyDescent="0.3">
      <c r="A1117" t="s">
        <v>1148</v>
      </c>
      <c r="B1117">
        <v>1973</v>
      </c>
      <c r="C1117" t="s">
        <v>30</v>
      </c>
      <c r="D1117">
        <v>25</v>
      </c>
      <c r="E1117">
        <v>1</v>
      </c>
      <c r="F1117">
        <v>9182.17</v>
      </c>
      <c r="G1117" t="s">
        <v>11</v>
      </c>
      <c r="H1117" t="s">
        <v>12</v>
      </c>
      <c r="I1117" t="s">
        <v>42</v>
      </c>
      <c r="AB1117" t="s">
        <v>1255</v>
      </c>
      <c r="AC1117">
        <v>33.914999999999999</v>
      </c>
      <c r="AD1117">
        <v>6.66</v>
      </c>
      <c r="AE1117" t="s">
        <v>2382</v>
      </c>
      <c r="AF1117" t="s">
        <v>2380</v>
      </c>
      <c r="AG1117" t="s">
        <v>2380</v>
      </c>
      <c r="AH1117">
        <v>1</v>
      </c>
      <c r="AI1117" t="s">
        <v>2380</v>
      </c>
      <c r="BD1117" t="s">
        <v>1148</v>
      </c>
      <c r="BE1117">
        <v>1973</v>
      </c>
      <c r="BF1117" t="s">
        <v>30</v>
      </c>
      <c r="BG1117">
        <v>25</v>
      </c>
      <c r="BH1117">
        <v>1</v>
      </c>
      <c r="BI1117">
        <v>9182.17</v>
      </c>
      <c r="BJ1117" t="s">
        <v>11</v>
      </c>
      <c r="BK1117" t="s">
        <v>12</v>
      </c>
      <c r="BL1117" t="s">
        <v>42</v>
      </c>
      <c r="CB1117" t="s">
        <v>2380</v>
      </c>
    </row>
    <row r="1118" spans="1:80" x14ac:dyDescent="0.3">
      <c r="A1118" t="s">
        <v>1149</v>
      </c>
      <c r="B1118">
        <v>1976</v>
      </c>
      <c r="C1118" t="s">
        <v>20</v>
      </c>
      <c r="D1118">
        <v>10</v>
      </c>
      <c r="E1118">
        <v>2</v>
      </c>
      <c r="F1118">
        <v>9193.84</v>
      </c>
      <c r="G1118" t="s">
        <v>11</v>
      </c>
      <c r="H1118" t="s">
        <v>16</v>
      </c>
      <c r="I1118" t="s">
        <v>23</v>
      </c>
      <c r="AB1118" t="s">
        <v>1254</v>
      </c>
      <c r="AC1118">
        <v>23.54</v>
      </c>
      <c r="AD1118">
        <v>5.0999999999999996</v>
      </c>
      <c r="AE1118" t="s">
        <v>2380</v>
      </c>
      <c r="AF1118" t="s">
        <v>2380</v>
      </c>
      <c r="AG1118" t="s">
        <v>2380</v>
      </c>
      <c r="AH1118">
        <v>2</v>
      </c>
      <c r="AI1118" t="s">
        <v>2380</v>
      </c>
      <c r="BD1118" t="s">
        <v>1149</v>
      </c>
      <c r="BE1118">
        <v>1976</v>
      </c>
      <c r="BF1118" t="s">
        <v>20</v>
      </c>
      <c r="BG1118">
        <v>10</v>
      </c>
      <c r="BH1118">
        <v>2</v>
      </c>
      <c r="BI1118">
        <v>9193.84</v>
      </c>
      <c r="BJ1118" t="s">
        <v>11</v>
      </c>
      <c r="BK1118" t="s">
        <v>16</v>
      </c>
      <c r="BL1118" t="s">
        <v>23</v>
      </c>
      <c r="CB1118" t="s">
        <v>2380</v>
      </c>
    </row>
    <row r="1119" spans="1:80" x14ac:dyDescent="0.3">
      <c r="A1119" t="s">
        <v>1150</v>
      </c>
      <c r="B1119">
        <v>1986</v>
      </c>
      <c r="C1119" t="s">
        <v>30</v>
      </c>
      <c r="D1119">
        <v>25</v>
      </c>
      <c r="E1119">
        <v>3</v>
      </c>
      <c r="F1119">
        <v>9210.06</v>
      </c>
      <c r="G1119" t="s">
        <v>11</v>
      </c>
      <c r="H1119" t="s">
        <v>12</v>
      </c>
      <c r="I1119" t="s">
        <v>300</v>
      </c>
      <c r="AB1119" t="s">
        <v>1253</v>
      </c>
      <c r="AC1119">
        <v>27.074999999999999</v>
      </c>
      <c r="AD1119">
        <v>4.41</v>
      </c>
      <c r="AE1119" t="s">
        <v>2380</v>
      </c>
      <c r="AF1119" t="s">
        <v>2380</v>
      </c>
      <c r="AG1119" t="s">
        <v>2380</v>
      </c>
      <c r="AH1119">
        <v>2</v>
      </c>
      <c r="AI1119" t="s">
        <v>2380</v>
      </c>
      <c r="BD1119" t="s">
        <v>1150</v>
      </c>
      <c r="BE1119">
        <v>1986</v>
      </c>
      <c r="BF1119" t="s">
        <v>30</v>
      </c>
      <c r="BG1119">
        <v>25</v>
      </c>
      <c r="BH1119">
        <v>3</v>
      </c>
      <c r="BI1119">
        <v>9210.06</v>
      </c>
      <c r="BJ1119" t="s">
        <v>11</v>
      </c>
      <c r="BK1119" t="s">
        <v>12</v>
      </c>
      <c r="BL1119" t="s">
        <v>300</v>
      </c>
      <c r="CB1119" t="s">
        <v>2380</v>
      </c>
    </row>
    <row r="1120" spans="1:80" x14ac:dyDescent="0.3">
      <c r="A1120" t="s">
        <v>1151</v>
      </c>
      <c r="B1120">
        <v>1981</v>
      </c>
      <c r="C1120" t="s">
        <v>30</v>
      </c>
      <c r="D1120">
        <v>5</v>
      </c>
      <c r="E1120">
        <v>5</v>
      </c>
      <c r="F1120">
        <v>9222.4</v>
      </c>
      <c r="G1120" t="s">
        <v>11</v>
      </c>
      <c r="H1120" t="s">
        <v>12</v>
      </c>
      <c r="I1120" t="s">
        <v>166</v>
      </c>
      <c r="AB1120" t="s">
        <v>1252</v>
      </c>
      <c r="AC1120">
        <v>25.8</v>
      </c>
      <c r="AD1120">
        <v>5.52</v>
      </c>
      <c r="AE1120" t="s">
        <v>2382</v>
      </c>
      <c r="AF1120" t="s">
        <v>2380</v>
      </c>
      <c r="AG1120" t="s">
        <v>2380</v>
      </c>
      <c r="AH1120" t="s">
        <v>2381</v>
      </c>
      <c r="AI1120" t="s">
        <v>2380</v>
      </c>
      <c r="BD1120" t="s">
        <v>1151</v>
      </c>
      <c r="BE1120">
        <v>1981</v>
      </c>
      <c r="BF1120" t="s">
        <v>30</v>
      </c>
      <c r="BG1120">
        <v>5</v>
      </c>
      <c r="BH1120">
        <v>5</v>
      </c>
      <c r="BI1120">
        <v>9222.4</v>
      </c>
      <c r="BJ1120" t="s">
        <v>11</v>
      </c>
      <c r="BK1120" t="s">
        <v>12</v>
      </c>
      <c r="BL1120" t="s">
        <v>166</v>
      </c>
      <c r="CB1120" t="s">
        <v>2380</v>
      </c>
    </row>
    <row r="1121" spans="1:80" x14ac:dyDescent="0.3">
      <c r="A1121" t="s">
        <v>1152</v>
      </c>
      <c r="B1121">
        <v>1975</v>
      </c>
      <c r="C1121" t="s">
        <v>30</v>
      </c>
      <c r="D1121">
        <v>6</v>
      </c>
      <c r="E1121">
        <v>2</v>
      </c>
      <c r="F1121">
        <v>9225.26</v>
      </c>
      <c r="G1121" t="s">
        <v>12</v>
      </c>
      <c r="H1121" t="s">
        <v>12</v>
      </c>
      <c r="I1121" t="s">
        <v>164</v>
      </c>
      <c r="AB1121" t="s">
        <v>1251</v>
      </c>
      <c r="AC1121">
        <v>36.1</v>
      </c>
      <c r="AD1121">
        <v>4.62</v>
      </c>
      <c r="AE1121" t="s">
        <v>2382</v>
      </c>
      <c r="AF1121" t="s">
        <v>2380</v>
      </c>
      <c r="AG1121" t="s">
        <v>2383</v>
      </c>
      <c r="AH1121">
        <v>1</v>
      </c>
      <c r="AI1121" t="s">
        <v>2380</v>
      </c>
      <c r="BD1121" t="s">
        <v>1152</v>
      </c>
      <c r="BE1121">
        <v>1975</v>
      </c>
      <c r="BF1121" t="s">
        <v>30</v>
      </c>
      <c r="BG1121">
        <v>6</v>
      </c>
      <c r="BH1121">
        <v>2</v>
      </c>
      <c r="BI1121">
        <v>9225.26</v>
      </c>
      <c r="BJ1121" t="s">
        <v>12</v>
      </c>
      <c r="BK1121" t="s">
        <v>12</v>
      </c>
      <c r="BL1121" t="s">
        <v>164</v>
      </c>
      <c r="CB1121" t="s">
        <v>2380</v>
      </c>
    </row>
    <row r="1122" spans="1:80" x14ac:dyDescent="0.3">
      <c r="A1122" t="s">
        <v>1153</v>
      </c>
      <c r="B1122">
        <v>1980</v>
      </c>
      <c r="C1122" t="s">
        <v>37</v>
      </c>
      <c r="D1122">
        <v>5</v>
      </c>
      <c r="E1122">
        <v>2</v>
      </c>
      <c r="F1122">
        <v>9247.94</v>
      </c>
      <c r="G1122" t="s">
        <v>11</v>
      </c>
      <c r="H1122" t="s">
        <v>16</v>
      </c>
      <c r="I1122" t="s">
        <v>300</v>
      </c>
      <c r="AB1122" t="s">
        <v>1250</v>
      </c>
      <c r="AC1122">
        <v>30.495000000000001</v>
      </c>
      <c r="AD1122">
        <v>5.74</v>
      </c>
      <c r="AE1122" t="s">
        <v>2382</v>
      </c>
      <c r="AF1122" t="s">
        <v>2380</v>
      </c>
      <c r="AG1122" t="s">
        <v>2383</v>
      </c>
      <c r="AH1122">
        <v>1</v>
      </c>
      <c r="AI1122" t="s">
        <v>2380</v>
      </c>
      <c r="BD1122" t="s">
        <v>1153</v>
      </c>
      <c r="BE1122">
        <v>1980</v>
      </c>
      <c r="BF1122" t="s">
        <v>37</v>
      </c>
      <c r="BG1122">
        <v>5</v>
      </c>
      <c r="BH1122">
        <v>2</v>
      </c>
      <c r="BI1122">
        <v>9247.94</v>
      </c>
      <c r="BJ1122" t="s">
        <v>11</v>
      </c>
      <c r="BK1122" t="s">
        <v>16</v>
      </c>
      <c r="BL1122" t="s">
        <v>300</v>
      </c>
      <c r="CB1122" t="s">
        <v>2380</v>
      </c>
    </row>
    <row r="1123" spans="1:80" x14ac:dyDescent="0.3">
      <c r="A1123" t="s">
        <v>1154</v>
      </c>
      <c r="B1123">
        <v>1974</v>
      </c>
      <c r="C1123" t="s">
        <v>35</v>
      </c>
      <c r="D1123">
        <v>21</v>
      </c>
      <c r="E1123">
        <v>1</v>
      </c>
      <c r="F1123">
        <v>9249.5</v>
      </c>
      <c r="G1123" t="s">
        <v>11</v>
      </c>
      <c r="H1123" t="s">
        <v>16</v>
      </c>
      <c r="I1123" t="s">
        <v>23</v>
      </c>
      <c r="AB1123" t="s">
        <v>1249</v>
      </c>
      <c r="AC1123">
        <v>21.4</v>
      </c>
      <c r="AD1123">
        <v>6.3</v>
      </c>
      <c r="AE1123" t="s">
        <v>2382</v>
      </c>
      <c r="AF1123" t="s">
        <v>2380</v>
      </c>
      <c r="AG1123" t="s">
        <v>2383</v>
      </c>
      <c r="AH1123">
        <v>1</v>
      </c>
      <c r="AI1123" t="s">
        <v>2380</v>
      </c>
      <c r="BD1123" t="s">
        <v>1154</v>
      </c>
      <c r="BE1123">
        <v>1974</v>
      </c>
      <c r="BF1123" t="s">
        <v>35</v>
      </c>
      <c r="BG1123">
        <v>21</v>
      </c>
      <c r="BH1123">
        <v>1</v>
      </c>
      <c r="BI1123">
        <v>9249.5</v>
      </c>
      <c r="BJ1123" t="s">
        <v>11</v>
      </c>
      <c r="BK1123" t="s">
        <v>16</v>
      </c>
      <c r="BL1123" t="s">
        <v>23</v>
      </c>
      <c r="CB1123" t="s">
        <v>2380</v>
      </c>
    </row>
    <row r="1124" spans="1:80" x14ac:dyDescent="0.3">
      <c r="A1124" t="s">
        <v>1155</v>
      </c>
      <c r="B1124">
        <v>1971</v>
      </c>
      <c r="C1124" t="s">
        <v>35</v>
      </c>
      <c r="D1124">
        <v>6</v>
      </c>
      <c r="E1124">
        <v>0</v>
      </c>
      <c r="F1124">
        <v>9264.7999999999993</v>
      </c>
      <c r="G1124" t="s">
        <v>11</v>
      </c>
      <c r="H1124" t="s">
        <v>16</v>
      </c>
      <c r="I1124" t="s">
        <v>42</v>
      </c>
      <c r="AB1124" t="s">
        <v>1248</v>
      </c>
      <c r="AC1124">
        <v>32.299999999999997</v>
      </c>
      <c r="AD1124">
        <v>10.27</v>
      </c>
      <c r="AE1124" t="s">
        <v>2380</v>
      </c>
      <c r="AF1124" t="s">
        <v>2380</v>
      </c>
      <c r="AG1124" t="s">
        <v>2380</v>
      </c>
      <c r="AH1124" t="s">
        <v>2381</v>
      </c>
      <c r="AI1124" t="s">
        <v>2380</v>
      </c>
      <c r="BD1124" t="s">
        <v>1155</v>
      </c>
      <c r="BE1124">
        <v>1971</v>
      </c>
      <c r="BF1124" t="s">
        <v>35</v>
      </c>
      <c r="BG1124">
        <v>6</v>
      </c>
      <c r="BH1124">
        <v>0</v>
      </c>
      <c r="BI1124">
        <v>9264.7999999999993</v>
      </c>
      <c r="BJ1124" t="s">
        <v>11</v>
      </c>
      <c r="BK1124" t="s">
        <v>16</v>
      </c>
      <c r="BL1124" t="s">
        <v>42</v>
      </c>
      <c r="CB1124" t="s">
        <v>2380</v>
      </c>
    </row>
    <row r="1125" spans="1:80" x14ac:dyDescent="0.3">
      <c r="A1125" t="s">
        <v>1156</v>
      </c>
      <c r="B1125">
        <v>1973</v>
      </c>
      <c r="C1125" t="s">
        <v>37</v>
      </c>
      <c r="D1125">
        <v>27</v>
      </c>
      <c r="E1125">
        <v>1</v>
      </c>
      <c r="F1125">
        <v>9282.48</v>
      </c>
      <c r="G1125" t="s">
        <v>12</v>
      </c>
      <c r="H1125" t="s">
        <v>11</v>
      </c>
      <c r="I1125" t="s">
        <v>168</v>
      </c>
      <c r="AB1125" t="s">
        <v>1247</v>
      </c>
      <c r="AC1125">
        <v>29.78</v>
      </c>
      <c r="AD1125">
        <v>5.85</v>
      </c>
      <c r="AE1125" t="s">
        <v>2380</v>
      </c>
      <c r="AF1125" t="s">
        <v>2380</v>
      </c>
      <c r="AG1125" t="s">
        <v>2383</v>
      </c>
      <c r="AH1125">
        <v>1</v>
      </c>
      <c r="AI1125" t="s">
        <v>2380</v>
      </c>
      <c r="BD1125" t="s">
        <v>1156</v>
      </c>
      <c r="BE1125">
        <v>1973</v>
      </c>
      <c r="BF1125" t="s">
        <v>37</v>
      </c>
      <c r="BG1125">
        <v>27</v>
      </c>
      <c r="BH1125">
        <v>1</v>
      </c>
      <c r="BI1125">
        <v>9282.48</v>
      </c>
      <c r="BJ1125" t="s">
        <v>12</v>
      </c>
      <c r="BK1125" t="s">
        <v>11</v>
      </c>
      <c r="BL1125" t="s">
        <v>168</v>
      </c>
      <c r="CB1125" t="s">
        <v>2380</v>
      </c>
    </row>
    <row r="1126" spans="1:80" x14ac:dyDescent="0.3">
      <c r="A1126" t="s">
        <v>1157</v>
      </c>
      <c r="B1126">
        <v>1971</v>
      </c>
      <c r="C1126" t="s">
        <v>10</v>
      </c>
      <c r="D1126">
        <v>2</v>
      </c>
      <c r="E1126">
        <v>0</v>
      </c>
      <c r="F1126">
        <v>9283.56</v>
      </c>
      <c r="G1126" t="s">
        <v>11</v>
      </c>
      <c r="H1126" t="s">
        <v>12</v>
      </c>
      <c r="I1126" t="s">
        <v>13</v>
      </c>
      <c r="AB1126" t="s">
        <v>1246</v>
      </c>
      <c r="AC1126">
        <v>34.76</v>
      </c>
      <c r="AD1126">
        <v>5.92</v>
      </c>
      <c r="AE1126" t="s">
        <v>2382</v>
      </c>
      <c r="AF1126" t="s">
        <v>2380</v>
      </c>
      <c r="AG1126" t="s">
        <v>2380</v>
      </c>
      <c r="AH1126">
        <v>1</v>
      </c>
      <c r="AI1126" t="s">
        <v>2380</v>
      </c>
      <c r="BD1126" t="s">
        <v>1157</v>
      </c>
      <c r="BE1126">
        <v>1971</v>
      </c>
      <c r="BF1126" t="s">
        <v>10</v>
      </c>
      <c r="BG1126">
        <v>2</v>
      </c>
      <c r="BH1126">
        <v>0</v>
      </c>
      <c r="BI1126">
        <v>9283.56</v>
      </c>
      <c r="BJ1126" t="s">
        <v>11</v>
      </c>
      <c r="BK1126" t="s">
        <v>12</v>
      </c>
      <c r="BL1126" t="s">
        <v>13</v>
      </c>
      <c r="CB1126" t="s">
        <v>2380</v>
      </c>
    </row>
    <row r="1127" spans="1:80" x14ac:dyDescent="0.3">
      <c r="A1127" t="s">
        <v>1158</v>
      </c>
      <c r="B1127">
        <v>1969</v>
      </c>
      <c r="C1127" t="s">
        <v>15</v>
      </c>
      <c r="D1127">
        <v>26</v>
      </c>
      <c r="E1127">
        <v>0</v>
      </c>
      <c r="F1127">
        <v>9285.8700000000008</v>
      </c>
      <c r="G1127" t="s">
        <v>11</v>
      </c>
      <c r="H1127" t="s">
        <v>12</v>
      </c>
      <c r="I1127" t="s">
        <v>13</v>
      </c>
      <c r="AB1127" t="s">
        <v>1245</v>
      </c>
      <c r="AC1127">
        <v>18.335000000000001</v>
      </c>
      <c r="AD1127">
        <v>10.01</v>
      </c>
      <c r="AE1127" t="s">
        <v>2382</v>
      </c>
      <c r="AF1127" t="s">
        <v>2380</v>
      </c>
      <c r="AG1127" t="s">
        <v>2380</v>
      </c>
      <c r="AH1127">
        <v>2</v>
      </c>
      <c r="AI1127" t="s">
        <v>2380</v>
      </c>
      <c r="BD1127" t="s">
        <v>1158</v>
      </c>
      <c r="BE1127">
        <v>1969</v>
      </c>
      <c r="BF1127" t="s">
        <v>15</v>
      </c>
      <c r="BG1127">
        <v>26</v>
      </c>
      <c r="BH1127">
        <v>0</v>
      </c>
      <c r="BI1127">
        <v>9285.8700000000008</v>
      </c>
      <c r="BJ1127" t="s">
        <v>11</v>
      </c>
      <c r="BK1127" t="s">
        <v>12</v>
      </c>
      <c r="BL1127" t="s">
        <v>13</v>
      </c>
      <c r="CB1127" t="s">
        <v>2380</v>
      </c>
    </row>
    <row r="1128" spans="1:80" x14ac:dyDescent="0.3">
      <c r="A1128" t="s">
        <v>1159</v>
      </c>
      <c r="B1128">
        <v>1973</v>
      </c>
      <c r="C1128" t="s">
        <v>37</v>
      </c>
      <c r="D1128">
        <v>16</v>
      </c>
      <c r="E1128">
        <v>1</v>
      </c>
      <c r="F1128">
        <v>9288.0300000000007</v>
      </c>
      <c r="G1128" t="s">
        <v>11</v>
      </c>
      <c r="H1128" t="s">
        <v>12</v>
      </c>
      <c r="I1128" t="s">
        <v>170</v>
      </c>
      <c r="AB1128" t="s">
        <v>1244</v>
      </c>
      <c r="AC1128">
        <v>32.299999999999997</v>
      </c>
      <c r="AD1128">
        <v>9.59</v>
      </c>
      <c r="AE1128" t="s">
        <v>2380</v>
      </c>
      <c r="AF1128" t="s">
        <v>2380</v>
      </c>
      <c r="AG1128" t="s">
        <v>2380</v>
      </c>
      <c r="AH1128" t="s">
        <v>2381</v>
      </c>
      <c r="AI1128" t="s">
        <v>2380</v>
      </c>
      <c r="BD1128" t="s">
        <v>1159</v>
      </c>
      <c r="BE1128">
        <v>1973</v>
      </c>
      <c r="BF1128" t="s">
        <v>37</v>
      </c>
      <c r="BG1128">
        <v>16</v>
      </c>
      <c r="BH1128">
        <v>1</v>
      </c>
      <c r="BI1128">
        <v>9288.0300000000007</v>
      </c>
      <c r="BJ1128" t="s">
        <v>11</v>
      </c>
      <c r="BK1128" t="s">
        <v>12</v>
      </c>
      <c r="BL1128" t="s">
        <v>170</v>
      </c>
      <c r="CB1128" t="s">
        <v>2380</v>
      </c>
    </row>
    <row r="1129" spans="1:80" x14ac:dyDescent="0.3">
      <c r="A1129" t="s">
        <v>1160</v>
      </c>
      <c r="B1129">
        <v>1973</v>
      </c>
      <c r="C1129" t="s">
        <v>20</v>
      </c>
      <c r="D1129">
        <v>18</v>
      </c>
      <c r="E1129">
        <v>1</v>
      </c>
      <c r="F1129">
        <v>9290.14</v>
      </c>
      <c r="G1129" t="s">
        <v>12</v>
      </c>
      <c r="H1129" t="s">
        <v>12</v>
      </c>
      <c r="I1129" t="s">
        <v>168</v>
      </c>
      <c r="AB1129" t="s">
        <v>1243</v>
      </c>
      <c r="AC1129">
        <v>27.74</v>
      </c>
      <c r="AD1129">
        <v>10.37</v>
      </c>
      <c r="AE1129" t="s">
        <v>2380</v>
      </c>
      <c r="AF1129" t="s">
        <v>2380</v>
      </c>
      <c r="AG1129" t="s">
        <v>2380</v>
      </c>
      <c r="AH1129" t="s">
        <v>2381</v>
      </c>
      <c r="AI1129" t="s">
        <v>2380</v>
      </c>
      <c r="BD1129" t="s">
        <v>1160</v>
      </c>
      <c r="BE1129">
        <v>1973</v>
      </c>
      <c r="BF1129" t="s">
        <v>20</v>
      </c>
      <c r="BG1129">
        <v>18</v>
      </c>
      <c r="BH1129">
        <v>1</v>
      </c>
      <c r="BI1129">
        <v>9290.14</v>
      </c>
      <c r="BJ1129" t="s">
        <v>12</v>
      </c>
      <c r="BK1129" t="s">
        <v>12</v>
      </c>
      <c r="BL1129" t="s">
        <v>168</v>
      </c>
      <c r="CB1129" t="s">
        <v>2380</v>
      </c>
    </row>
    <row r="1130" spans="1:80" x14ac:dyDescent="0.3">
      <c r="A1130" t="s">
        <v>1161</v>
      </c>
      <c r="B1130">
        <v>1976</v>
      </c>
      <c r="C1130" t="s">
        <v>15</v>
      </c>
      <c r="D1130">
        <v>3</v>
      </c>
      <c r="E1130">
        <v>3</v>
      </c>
      <c r="F1130">
        <v>9301.89</v>
      </c>
      <c r="G1130" t="s">
        <v>11</v>
      </c>
      <c r="H1130" t="s">
        <v>16</v>
      </c>
      <c r="I1130" t="s">
        <v>23</v>
      </c>
      <c r="AB1130" t="s">
        <v>1242</v>
      </c>
      <c r="AC1130">
        <v>24</v>
      </c>
      <c r="AD1130">
        <v>4.01</v>
      </c>
      <c r="AE1130" t="s">
        <v>2382</v>
      </c>
      <c r="AF1130" t="s">
        <v>2380</v>
      </c>
      <c r="AG1130" t="s">
        <v>2380</v>
      </c>
      <c r="AH1130">
        <v>1</v>
      </c>
      <c r="AI1130" t="s">
        <v>2380</v>
      </c>
      <c r="BD1130" t="s">
        <v>1161</v>
      </c>
      <c r="BE1130">
        <v>1976</v>
      </c>
      <c r="BF1130" t="s">
        <v>15</v>
      </c>
      <c r="BG1130">
        <v>3</v>
      </c>
      <c r="BH1130">
        <v>3</v>
      </c>
      <c r="BI1130">
        <v>9301.89</v>
      </c>
      <c r="BJ1130" t="s">
        <v>11</v>
      </c>
      <c r="BK1130" t="s">
        <v>16</v>
      </c>
      <c r="BL1130" t="s">
        <v>23</v>
      </c>
      <c r="CB1130" t="s">
        <v>2380</v>
      </c>
    </row>
    <row r="1131" spans="1:80" x14ac:dyDescent="0.3">
      <c r="A1131" t="s">
        <v>1162</v>
      </c>
      <c r="B1131">
        <v>1973</v>
      </c>
      <c r="C1131" t="s">
        <v>37</v>
      </c>
      <c r="D1131">
        <v>16</v>
      </c>
      <c r="E1131">
        <v>2</v>
      </c>
      <c r="F1131">
        <v>9304.7000000000007</v>
      </c>
      <c r="G1131" t="s">
        <v>12</v>
      </c>
      <c r="H1131" t="s">
        <v>12</v>
      </c>
      <c r="I1131" t="s">
        <v>13</v>
      </c>
      <c r="AB1131" t="s">
        <v>1241</v>
      </c>
      <c r="AC1131">
        <v>31.78</v>
      </c>
      <c r="AD1131">
        <v>4.24</v>
      </c>
      <c r="AE1131" t="s">
        <v>2382</v>
      </c>
      <c r="AF1131" t="s">
        <v>2380</v>
      </c>
      <c r="AG1131" t="s">
        <v>2383</v>
      </c>
      <c r="AH1131">
        <v>1</v>
      </c>
      <c r="AI1131" t="s">
        <v>2380</v>
      </c>
      <c r="BD1131" t="s">
        <v>1162</v>
      </c>
      <c r="BE1131">
        <v>1973</v>
      </c>
      <c r="BF1131" t="s">
        <v>37</v>
      </c>
      <c r="BG1131">
        <v>16</v>
      </c>
      <c r="BH1131">
        <v>2</v>
      </c>
      <c r="BI1131">
        <v>9304.7000000000007</v>
      </c>
      <c r="BJ1131" t="s">
        <v>12</v>
      </c>
      <c r="BK1131" t="s">
        <v>12</v>
      </c>
      <c r="BL1131" t="s">
        <v>13</v>
      </c>
      <c r="CB1131" t="s">
        <v>2380</v>
      </c>
    </row>
    <row r="1132" spans="1:80" x14ac:dyDescent="0.3">
      <c r="A1132" t="s">
        <v>1163</v>
      </c>
      <c r="B1132">
        <v>1963</v>
      </c>
      <c r="C1132" t="s">
        <v>18</v>
      </c>
      <c r="D1132">
        <v>8</v>
      </c>
      <c r="E1132">
        <v>0</v>
      </c>
      <c r="F1132">
        <v>9310.81</v>
      </c>
      <c r="G1132" t="s">
        <v>12</v>
      </c>
      <c r="H1132" t="s">
        <v>16</v>
      </c>
      <c r="I1132" t="s">
        <v>13</v>
      </c>
      <c r="AB1132" t="s">
        <v>1240</v>
      </c>
      <c r="AC1132">
        <v>32.25</v>
      </c>
      <c r="AD1132">
        <v>5.36</v>
      </c>
      <c r="AE1132" t="s">
        <v>2382</v>
      </c>
      <c r="AF1132" t="s">
        <v>2380</v>
      </c>
      <c r="AG1132" t="s">
        <v>2380</v>
      </c>
      <c r="AH1132" t="s">
        <v>2381</v>
      </c>
      <c r="AI1132" t="s">
        <v>2380</v>
      </c>
      <c r="BD1132" t="s">
        <v>1163</v>
      </c>
      <c r="BE1132">
        <v>1963</v>
      </c>
      <c r="BF1132" t="s">
        <v>18</v>
      </c>
      <c r="BG1132">
        <v>8</v>
      </c>
      <c r="BH1132">
        <v>0</v>
      </c>
      <c r="BI1132">
        <v>9310.81</v>
      </c>
      <c r="BJ1132" t="s">
        <v>12</v>
      </c>
      <c r="BK1132" t="s">
        <v>16</v>
      </c>
      <c r="BL1132" t="s">
        <v>13</v>
      </c>
      <c r="CB1132" t="s">
        <v>2380</v>
      </c>
    </row>
    <row r="1133" spans="1:80" x14ac:dyDescent="0.3">
      <c r="A1133" t="s">
        <v>1164</v>
      </c>
      <c r="B1133">
        <v>1977</v>
      </c>
      <c r="C1133" t="s">
        <v>37</v>
      </c>
      <c r="D1133">
        <v>12</v>
      </c>
      <c r="E1133">
        <v>2</v>
      </c>
      <c r="F1133">
        <v>9315.41</v>
      </c>
      <c r="G1133" t="s">
        <v>11</v>
      </c>
      <c r="H1133" t="s">
        <v>16</v>
      </c>
      <c r="I1133" t="s">
        <v>247</v>
      </c>
      <c r="AB1133" t="s">
        <v>1239</v>
      </c>
      <c r="AC1133">
        <v>30.114999999999998</v>
      </c>
      <c r="AD1133">
        <v>4.99</v>
      </c>
      <c r="AE1133" t="s">
        <v>2380</v>
      </c>
      <c r="AF1133" t="s">
        <v>2380</v>
      </c>
      <c r="AG1133" t="s">
        <v>2380</v>
      </c>
      <c r="AH1133">
        <v>2</v>
      </c>
      <c r="AI1133" t="s">
        <v>2380</v>
      </c>
      <c r="BD1133" t="s">
        <v>1164</v>
      </c>
      <c r="BE1133">
        <v>1977</v>
      </c>
      <c r="BF1133" t="s">
        <v>37</v>
      </c>
      <c r="BG1133">
        <v>12</v>
      </c>
      <c r="BH1133">
        <v>2</v>
      </c>
      <c r="BI1133">
        <v>9315.41</v>
      </c>
      <c r="BJ1133" t="s">
        <v>11</v>
      </c>
      <c r="BK1133" t="s">
        <v>16</v>
      </c>
      <c r="BL1133" t="s">
        <v>247</v>
      </c>
      <c r="CB1133" t="s">
        <v>2380</v>
      </c>
    </row>
    <row r="1134" spans="1:80" x14ac:dyDescent="0.3">
      <c r="A1134" t="s">
        <v>1165</v>
      </c>
      <c r="B1134">
        <v>1988</v>
      </c>
      <c r="C1134" t="s">
        <v>10</v>
      </c>
      <c r="D1134">
        <v>9</v>
      </c>
      <c r="E1134">
        <v>3</v>
      </c>
      <c r="F1134">
        <v>9320.26</v>
      </c>
      <c r="G1134" t="s">
        <v>11</v>
      </c>
      <c r="H1134" t="s">
        <v>16</v>
      </c>
      <c r="I1134" t="s">
        <v>23</v>
      </c>
      <c r="AB1134" t="s">
        <v>1238</v>
      </c>
      <c r="AC1134">
        <v>22.41</v>
      </c>
      <c r="AD1134">
        <v>8.68</v>
      </c>
      <c r="AE1134" t="s">
        <v>2380</v>
      </c>
      <c r="AF1134" t="s">
        <v>2380</v>
      </c>
      <c r="AG1134" t="s">
        <v>2380</v>
      </c>
      <c r="AH1134" t="s">
        <v>2381</v>
      </c>
      <c r="AI1134" t="s">
        <v>2380</v>
      </c>
      <c r="BD1134" t="s">
        <v>1165</v>
      </c>
      <c r="BE1134">
        <v>1988</v>
      </c>
      <c r="BF1134" t="s">
        <v>10</v>
      </c>
      <c r="BG1134">
        <v>9</v>
      </c>
      <c r="BH1134">
        <v>3</v>
      </c>
      <c r="BI1134">
        <v>9320.26</v>
      </c>
      <c r="BJ1134" t="s">
        <v>11</v>
      </c>
      <c r="BK1134" t="s">
        <v>16</v>
      </c>
      <c r="BL1134" t="s">
        <v>23</v>
      </c>
      <c r="CB1134" t="s">
        <v>2380</v>
      </c>
    </row>
    <row r="1135" spans="1:80" x14ac:dyDescent="0.3">
      <c r="A1135" t="s">
        <v>1166</v>
      </c>
      <c r="B1135">
        <v>1996</v>
      </c>
      <c r="C1135" t="s">
        <v>37</v>
      </c>
      <c r="D1135">
        <v>12</v>
      </c>
      <c r="E1135">
        <v>0</v>
      </c>
      <c r="F1135">
        <v>9338.61</v>
      </c>
      <c r="G1135" t="s">
        <v>11</v>
      </c>
      <c r="H1135" t="s">
        <v>16</v>
      </c>
      <c r="I1135" t="s">
        <v>535</v>
      </c>
      <c r="AB1135" t="s">
        <v>1237</v>
      </c>
      <c r="AC1135">
        <v>45.72</v>
      </c>
      <c r="AD1135">
        <v>4.2300000000000004</v>
      </c>
      <c r="AE1135" t="s">
        <v>2382</v>
      </c>
      <c r="AF1135" t="s">
        <v>2380</v>
      </c>
      <c r="AG1135" t="s">
        <v>2380</v>
      </c>
      <c r="AH1135" t="s">
        <v>2381</v>
      </c>
      <c r="AI1135" t="s">
        <v>2380</v>
      </c>
      <c r="BD1135" t="s">
        <v>1166</v>
      </c>
      <c r="BE1135">
        <v>1996</v>
      </c>
      <c r="BF1135" t="s">
        <v>37</v>
      </c>
      <c r="BG1135">
        <v>12</v>
      </c>
      <c r="BH1135">
        <v>0</v>
      </c>
      <c r="BI1135">
        <v>9338.61</v>
      </c>
      <c r="BJ1135" t="s">
        <v>11</v>
      </c>
      <c r="BK1135" t="s">
        <v>16</v>
      </c>
      <c r="BL1135" t="s">
        <v>535</v>
      </c>
      <c r="CB1135" t="s">
        <v>2380</v>
      </c>
    </row>
    <row r="1136" spans="1:80" x14ac:dyDescent="0.3">
      <c r="A1136" t="s">
        <v>1167</v>
      </c>
      <c r="B1136">
        <v>1988</v>
      </c>
      <c r="C1136" t="s">
        <v>10</v>
      </c>
      <c r="D1136">
        <v>1</v>
      </c>
      <c r="E1136">
        <v>3</v>
      </c>
      <c r="F1136">
        <v>9344.2000000000007</v>
      </c>
      <c r="G1136" t="s">
        <v>11</v>
      </c>
      <c r="H1136" t="s">
        <v>16</v>
      </c>
      <c r="I1136" t="s">
        <v>300</v>
      </c>
      <c r="AB1136" t="s">
        <v>1236</v>
      </c>
      <c r="AC1136">
        <v>25</v>
      </c>
      <c r="AD1136">
        <v>5.32</v>
      </c>
      <c r="AE1136" t="s">
        <v>2382</v>
      </c>
      <c r="AF1136" t="s">
        <v>2380</v>
      </c>
      <c r="AG1136" t="s">
        <v>2380</v>
      </c>
      <c r="AH1136">
        <v>2</v>
      </c>
      <c r="AI1136" t="s">
        <v>2380</v>
      </c>
      <c r="BD1136" t="s">
        <v>1167</v>
      </c>
      <c r="BE1136">
        <v>1988</v>
      </c>
      <c r="BF1136" t="s">
        <v>10</v>
      </c>
      <c r="BG1136">
        <v>1</v>
      </c>
      <c r="BH1136">
        <v>3</v>
      </c>
      <c r="BI1136">
        <v>9344.2000000000007</v>
      </c>
      <c r="BJ1136" t="s">
        <v>11</v>
      </c>
      <c r="BK1136" t="s">
        <v>16</v>
      </c>
      <c r="BL1136" t="s">
        <v>300</v>
      </c>
      <c r="CB1136" t="s">
        <v>2380</v>
      </c>
    </row>
    <row r="1137" spans="1:80" x14ac:dyDescent="0.3">
      <c r="A1137" t="s">
        <v>1168</v>
      </c>
      <c r="B1137">
        <v>1971</v>
      </c>
      <c r="C1137" t="s">
        <v>37</v>
      </c>
      <c r="D1137">
        <v>8</v>
      </c>
      <c r="E1137">
        <v>0</v>
      </c>
      <c r="F1137">
        <v>9361.33</v>
      </c>
      <c r="G1137" t="s">
        <v>12</v>
      </c>
      <c r="H1137" t="s">
        <v>16</v>
      </c>
      <c r="I1137" t="s">
        <v>168</v>
      </c>
      <c r="AB1137" t="s">
        <v>1235</v>
      </c>
      <c r="AC1137">
        <v>39.5</v>
      </c>
      <c r="AD1137">
        <v>6.66</v>
      </c>
      <c r="AE1137" t="s">
        <v>2380</v>
      </c>
      <c r="AF1137" t="s">
        <v>2380</v>
      </c>
      <c r="AG1137" t="s">
        <v>2380</v>
      </c>
      <c r="AH1137" t="s">
        <v>2381</v>
      </c>
      <c r="AI1137" t="s">
        <v>2380</v>
      </c>
      <c r="BD1137" t="s">
        <v>1168</v>
      </c>
      <c r="BE1137">
        <v>1971</v>
      </c>
      <c r="BF1137" t="s">
        <v>37</v>
      </c>
      <c r="BG1137">
        <v>8</v>
      </c>
      <c r="BH1137">
        <v>0</v>
      </c>
      <c r="BI1137">
        <v>9361.33</v>
      </c>
      <c r="BJ1137" t="s">
        <v>12</v>
      </c>
      <c r="BK1137" t="s">
        <v>16</v>
      </c>
      <c r="BL1137" t="s">
        <v>168</v>
      </c>
      <c r="CB1137" t="s">
        <v>2380</v>
      </c>
    </row>
    <row r="1138" spans="1:80" x14ac:dyDescent="0.3">
      <c r="A1138" t="s">
        <v>1169</v>
      </c>
      <c r="B1138">
        <v>1969</v>
      </c>
      <c r="C1138" t="s">
        <v>15</v>
      </c>
      <c r="D1138">
        <v>24</v>
      </c>
      <c r="E1138">
        <v>0</v>
      </c>
      <c r="F1138">
        <v>9377.4500000000007</v>
      </c>
      <c r="G1138" t="s">
        <v>11</v>
      </c>
      <c r="H1138" t="s">
        <v>12</v>
      </c>
      <c r="I1138" t="s">
        <v>13</v>
      </c>
      <c r="AB1138" t="s">
        <v>1234</v>
      </c>
      <c r="AC1138">
        <v>37.729999999999997</v>
      </c>
      <c r="AD1138">
        <v>7.4</v>
      </c>
      <c r="AE1138" t="s">
        <v>2380</v>
      </c>
      <c r="AF1138" t="s">
        <v>2380</v>
      </c>
      <c r="AG1138" t="s">
        <v>2380</v>
      </c>
      <c r="AH1138" t="s">
        <v>2381</v>
      </c>
      <c r="AI1138" t="s">
        <v>2380</v>
      </c>
      <c r="BD1138" t="s">
        <v>1169</v>
      </c>
      <c r="BE1138">
        <v>1969</v>
      </c>
      <c r="BF1138" t="s">
        <v>15</v>
      </c>
      <c r="BG1138">
        <v>24</v>
      </c>
      <c r="BH1138">
        <v>0</v>
      </c>
      <c r="BI1138">
        <v>9377.4500000000007</v>
      </c>
      <c r="BJ1138" t="s">
        <v>11</v>
      </c>
      <c r="BK1138" t="s">
        <v>12</v>
      </c>
      <c r="BL1138" t="s">
        <v>13</v>
      </c>
      <c r="CB1138" t="s">
        <v>2380</v>
      </c>
    </row>
    <row r="1139" spans="1:80" x14ac:dyDescent="0.3">
      <c r="A1139" t="s">
        <v>1170</v>
      </c>
      <c r="B1139">
        <v>1971</v>
      </c>
      <c r="C1139" t="s">
        <v>15</v>
      </c>
      <c r="D1139">
        <v>26</v>
      </c>
      <c r="E1139">
        <v>1</v>
      </c>
      <c r="F1139">
        <v>9377.9</v>
      </c>
      <c r="G1139" t="s">
        <v>11</v>
      </c>
      <c r="H1139" t="s">
        <v>16</v>
      </c>
      <c r="I1139" t="s">
        <v>13</v>
      </c>
      <c r="AB1139" t="s">
        <v>1233</v>
      </c>
      <c r="AC1139">
        <v>40.659999999999997</v>
      </c>
      <c r="AD1139">
        <v>10.08</v>
      </c>
      <c r="AE1139" t="s">
        <v>2380</v>
      </c>
      <c r="AF1139" t="s">
        <v>2380</v>
      </c>
      <c r="AG1139" t="s">
        <v>2380</v>
      </c>
      <c r="AH1139" t="s">
        <v>2381</v>
      </c>
      <c r="AI1139" t="s">
        <v>2380</v>
      </c>
      <c r="BD1139" t="s">
        <v>1170</v>
      </c>
      <c r="BE1139">
        <v>1971</v>
      </c>
      <c r="BF1139" t="s">
        <v>15</v>
      </c>
      <c r="BG1139">
        <v>26</v>
      </c>
      <c r="BH1139">
        <v>1</v>
      </c>
      <c r="BI1139">
        <v>9377.9</v>
      </c>
      <c r="BJ1139" t="s">
        <v>11</v>
      </c>
      <c r="BK1139" t="s">
        <v>16</v>
      </c>
      <c r="BL1139" t="s">
        <v>13</v>
      </c>
      <c r="CB1139" t="s">
        <v>2380</v>
      </c>
    </row>
    <row r="1140" spans="1:80" x14ac:dyDescent="0.3">
      <c r="A1140" t="s">
        <v>1171</v>
      </c>
      <c r="B1140">
        <v>1975</v>
      </c>
      <c r="C1140" t="s">
        <v>30</v>
      </c>
      <c r="D1140">
        <v>2</v>
      </c>
      <c r="E1140">
        <v>1</v>
      </c>
      <c r="F1140">
        <v>9380.75</v>
      </c>
      <c r="G1140" t="s">
        <v>11</v>
      </c>
      <c r="H1140" t="s">
        <v>11</v>
      </c>
      <c r="I1140" t="s">
        <v>247</v>
      </c>
      <c r="AB1140" t="s">
        <v>1232</v>
      </c>
      <c r="AC1140">
        <v>34.200000000000003</v>
      </c>
      <c r="AD1140">
        <v>8.58</v>
      </c>
      <c r="AE1140" t="s">
        <v>2380</v>
      </c>
      <c r="AF1140" t="s">
        <v>2380</v>
      </c>
      <c r="AG1140" t="s">
        <v>2380</v>
      </c>
      <c r="AH1140" t="s">
        <v>2381</v>
      </c>
      <c r="AI1140" t="s">
        <v>2380</v>
      </c>
      <c r="BD1140" t="s">
        <v>1171</v>
      </c>
      <c r="BE1140">
        <v>1975</v>
      </c>
      <c r="BF1140" t="s">
        <v>30</v>
      </c>
      <c r="BG1140">
        <v>2</v>
      </c>
      <c r="BH1140">
        <v>1</v>
      </c>
      <c r="BI1140">
        <v>9380.75</v>
      </c>
      <c r="BJ1140" t="s">
        <v>11</v>
      </c>
      <c r="BK1140" t="s">
        <v>11</v>
      </c>
      <c r="BL1140" t="s">
        <v>247</v>
      </c>
      <c r="CB1140" t="s">
        <v>2380</v>
      </c>
    </row>
    <row r="1141" spans="1:80" x14ac:dyDescent="0.3">
      <c r="A1141" t="s">
        <v>1172</v>
      </c>
      <c r="B1141">
        <v>1971</v>
      </c>
      <c r="C1141" t="s">
        <v>30</v>
      </c>
      <c r="D1141">
        <v>29</v>
      </c>
      <c r="E1141">
        <v>1</v>
      </c>
      <c r="F1141">
        <v>9386.16</v>
      </c>
      <c r="G1141" t="s">
        <v>12</v>
      </c>
      <c r="H1141" t="s">
        <v>11</v>
      </c>
      <c r="I1141" t="s">
        <v>13</v>
      </c>
      <c r="AB1141" t="s">
        <v>1231</v>
      </c>
      <c r="AC1141">
        <v>46.51</v>
      </c>
      <c r="AD1141">
        <v>5.84</v>
      </c>
      <c r="AE1141" t="s">
        <v>2380</v>
      </c>
      <c r="AF1141" t="s">
        <v>2380</v>
      </c>
      <c r="AG1141" t="s">
        <v>2380</v>
      </c>
      <c r="AH1141">
        <v>1</v>
      </c>
      <c r="AI1141" t="s">
        <v>2380</v>
      </c>
      <c r="BD1141" t="s">
        <v>1172</v>
      </c>
      <c r="BE1141">
        <v>1971</v>
      </c>
      <c r="BF1141" t="s">
        <v>30</v>
      </c>
      <c r="BG1141">
        <v>29</v>
      </c>
      <c r="BH1141">
        <v>1</v>
      </c>
      <c r="BI1141">
        <v>9386.16</v>
      </c>
      <c r="BJ1141" t="s">
        <v>12</v>
      </c>
      <c r="BK1141" t="s">
        <v>11</v>
      </c>
      <c r="BL1141" t="s">
        <v>13</v>
      </c>
      <c r="CB1141" t="s">
        <v>2380</v>
      </c>
    </row>
    <row r="1142" spans="1:80" x14ac:dyDescent="0.3">
      <c r="A1142" t="s">
        <v>1173</v>
      </c>
      <c r="B1142">
        <v>1971</v>
      </c>
      <c r="C1142" t="s">
        <v>37</v>
      </c>
      <c r="D1142">
        <v>20</v>
      </c>
      <c r="E1142">
        <v>1</v>
      </c>
      <c r="F1142">
        <v>9391.35</v>
      </c>
      <c r="G1142" t="s">
        <v>12</v>
      </c>
      <c r="H1142" t="s">
        <v>12</v>
      </c>
      <c r="I1142" t="s">
        <v>42</v>
      </c>
      <c r="AB1142" t="s">
        <v>1230</v>
      </c>
      <c r="AC1142">
        <v>28.88</v>
      </c>
      <c r="AD1142">
        <v>4.8600000000000003</v>
      </c>
      <c r="AE1142" t="s">
        <v>2382</v>
      </c>
      <c r="AF1142" t="s">
        <v>2380</v>
      </c>
      <c r="AG1142" t="s">
        <v>2383</v>
      </c>
      <c r="AH1142">
        <v>1</v>
      </c>
      <c r="AI1142" t="s">
        <v>2380</v>
      </c>
      <c r="BD1142" t="s">
        <v>1173</v>
      </c>
      <c r="BE1142">
        <v>1971</v>
      </c>
      <c r="BF1142" t="s">
        <v>37</v>
      </c>
      <c r="BG1142">
        <v>20</v>
      </c>
      <c r="BH1142">
        <v>1</v>
      </c>
      <c r="BI1142">
        <v>9391.35</v>
      </c>
      <c r="BJ1142" t="s">
        <v>12</v>
      </c>
      <c r="BK1142" t="s">
        <v>12</v>
      </c>
      <c r="BL1142" t="s">
        <v>42</v>
      </c>
      <c r="CB1142" t="s">
        <v>2380</v>
      </c>
    </row>
    <row r="1143" spans="1:80" x14ac:dyDescent="0.3">
      <c r="A1143" t="s">
        <v>1174</v>
      </c>
      <c r="B1143">
        <v>1976</v>
      </c>
      <c r="C1143" t="s">
        <v>37</v>
      </c>
      <c r="D1143">
        <v>17</v>
      </c>
      <c r="E1143">
        <v>2</v>
      </c>
      <c r="F1143">
        <v>9411.01</v>
      </c>
      <c r="G1143" t="s">
        <v>11</v>
      </c>
      <c r="H1143" t="s">
        <v>12</v>
      </c>
      <c r="I1143" t="s">
        <v>247</v>
      </c>
      <c r="AB1143" t="s">
        <v>1229</v>
      </c>
      <c r="AC1143">
        <v>33.914999999999999</v>
      </c>
      <c r="AD1143">
        <v>11.52</v>
      </c>
      <c r="AE1143" t="s">
        <v>2380</v>
      </c>
      <c r="AF1143" t="s">
        <v>2380</v>
      </c>
      <c r="AG1143" t="s">
        <v>2380</v>
      </c>
      <c r="AH1143" t="s">
        <v>2381</v>
      </c>
      <c r="AI1143" t="s">
        <v>2380</v>
      </c>
      <c r="BD1143" t="s">
        <v>1174</v>
      </c>
      <c r="BE1143">
        <v>1976</v>
      </c>
      <c r="BF1143" t="s">
        <v>37</v>
      </c>
      <c r="BG1143">
        <v>17</v>
      </c>
      <c r="BH1143">
        <v>2</v>
      </c>
      <c r="BI1143">
        <v>9411.01</v>
      </c>
      <c r="BJ1143" t="s">
        <v>11</v>
      </c>
      <c r="BK1143" t="s">
        <v>12</v>
      </c>
      <c r="BL1143" t="s">
        <v>247</v>
      </c>
      <c r="CB1143" t="s">
        <v>2380</v>
      </c>
    </row>
    <row r="1144" spans="1:80" x14ac:dyDescent="0.3">
      <c r="A1144" t="s">
        <v>1175</v>
      </c>
      <c r="B1144">
        <v>1976</v>
      </c>
      <c r="C1144" t="s">
        <v>37</v>
      </c>
      <c r="D1144">
        <v>30</v>
      </c>
      <c r="E1144">
        <v>3</v>
      </c>
      <c r="F1144">
        <v>9414.92</v>
      </c>
      <c r="G1144" t="s">
        <v>11</v>
      </c>
      <c r="H1144" t="s">
        <v>11</v>
      </c>
      <c r="I1144" t="s">
        <v>42</v>
      </c>
      <c r="AB1144" t="s">
        <v>1228</v>
      </c>
      <c r="AC1144">
        <v>24.32</v>
      </c>
      <c r="AD1144">
        <v>6.15</v>
      </c>
      <c r="AE1144" t="s">
        <v>2382</v>
      </c>
      <c r="AF1144" t="s">
        <v>2380</v>
      </c>
      <c r="AG1144" t="s">
        <v>2383</v>
      </c>
      <c r="AH1144">
        <v>1</v>
      </c>
      <c r="AI1144" t="s">
        <v>2380</v>
      </c>
      <c r="BD1144" t="s">
        <v>1175</v>
      </c>
      <c r="BE1144">
        <v>1976</v>
      </c>
      <c r="BF1144" t="s">
        <v>37</v>
      </c>
      <c r="BG1144">
        <v>30</v>
      </c>
      <c r="BH1144">
        <v>3</v>
      </c>
      <c r="BI1144">
        <v>9414.92</v>
      </c>
      <c r="BJ1144" t="s">
        <v>11</v>
      </c>
      <c r="BK1144" t="s">
        <v>11</v>
      </c>
      <c r="BL1144" t="s">
        <v>42</v>
      </c>
      <c r="CB1144" t="s">
        <v>2380</v>
      </c>
    </row>
    <row r="1145" spans="1:80" x14ac:dyDescent="0.3">
      <c r="A1145" t="s">
        <v>1176</v>
      </c>
      <c r="B1145">
        <v>1976</v>
      </c>
      <c r="C1145" t="s">
        <v>15</v>
      </c>
      <c r="D1145">
        <v>3</v>
      </c>
      <c r="E1145">
        <v>2</v>
      </c>
      <c r="F1145">
        <v>9432.93</v>
      </c>
      <c r="G1145" t="s">
        <v>11</v>
      </c>
      <c r="H1145" t="s">
        <v>16</v>
      </c>
      <c r="I1145" t="s">
        <v>247</v>
      </c>
      <c r="AB1145" t="s">
        <v>1227</v>
      </c>
      <c r="AC1145">
        <v>25.8</v>
      </c>
      <c r="AD1145">
        <v>9.94</v>
      </c>
      <c r="AE1145" t="s">
        <v>2380</v>
      </c>
      <c r="AF1145" t="s">
        <v>2380</v>
      </c>
      <c r="AG1145" t="s">
        <v>2380</v>
      </c>
      <c r="AH1145" t="s">
        <v>2381</v>
      </c>
      <c r="AI1145" t="s">
        <v>2380</v>
      </c>
      <c r="BD1145" t="s">
        <v>1176</v>
      </c>
      <c r="BE1145">
        <v>1976</v>
      </c>
      <c r="BF1145" t="s">
        <v>15</v>
      </c>
      <c r="BG1145">
        <v>3</v>
      </c>
      <c r="BH1145">
        <v>2</v>
      </c>
      <c r="BI1145">
        <v>9432.93</v>
      </c>
      <c r="BJ1145" t="s">
        <v>11</v>
      </c>
      <c r="BK1145" t="s">
        <v>16</v>
      </c>
      <c r="BL1145" t="s">
        <v>247</v>
      </c>
      <c r="CB1145" t="s">
        <v>2380</v>
      </c>
    </row>
    <row r="1146" spans="1:80" x14ac:dyDescent="0.3">
      <c r="A1146" t="s">
        <v>1177</v>
      </c>
      <c r="B1146">
        <v>1974</v>
      </c>
      <c r="C1146" t="s">
        <v>15</v>
      </c>
      <c r="D1146">
        <v>27</v>
      </c>
      <c r="E1146">
        <v>1</v>
      </c>
      <c r="F1146">
        <v>9447.25</v>
      </c>
      <c r="G1146" t="s">
        <v>11</v>
      </c>
      <c r="H1146" t="s">
        <v>16</v>
      </c>
      <c r="I1146" t="s">
        <v>247</v>
      </c>
      <c r="AB1146" t="s">
        <v>1226</v>
      </c>
      <c r="AC1146">
        <v>21.56</v>
      </c>
      <c r="AD1146">
        <v>10.56</v>
      </c>
      <c r="AE1146" t="s">
        <v>2380</v>
      </c>
      <c r="AF1146" t="s">
        <v>2380</v>
      </c>
      <c r="AG1146" t="s">
        <v>2380</v>
      </c>
      <c r="AH1146" t="s">
        <v>2381</v>
      </c>
      <c r="AI1146" t="s">
        <v>2380</v>
      </c>
      <c r="BD1146" t="s">
        <v>1177</v>
      </c>
      <c r="BE1146">
        <v>1974</v>
      </c>
      <c r="BF1146" t="s">
        <v>15</v>
      </c>
      <c r="BG1146">
        <v>27</v>
      </c>
      <c r="BH1146">
        <v>1</v>
      </c>
      <c r="BI1146">
        <v>9447.25</v>
      </c>
      <c r="BJ1146" t="s">
        <v>11</v>
      </c>
      <c r="BK1146" t="s">
        <v>16</v>
      </c>
      <c r="BL1146" t="s">
        <v>247</v>
      </c>
      <c r="CB1146" t="s">
        <v>2380</v>
      </c>
    </row>
    <row r="1147" spans="1:80" x14ac:dyDescent="0.3">
      <c r="A1147" t="s">
        <v>1178</v>
      </c>
      <c r="B1147">
        <v>1974</v>
      </c>
      <c r="C1147" t="s">
        <v>18</v>
      </c>
      <c r="D1147">
        <v>8</v>
      </c>
      <c r="E1147">
        <v>1</v>
      </c>
      <c r="F1147">
        <v>9447.3799999999992</v>
      </c>
      <c r="G1147" t="s">
        <v>11</v>
      </c>
      <c r="H1147" t="s">
        <v>12</v>
      </c>
      <c r="I1147" t="s">
        <v>247</v>
      </c>
      <c r="AB1147" t="s">
        <v>1225</v>
      </c>
      <c r="AC1147">
        <v>31.6</v>
      </c>
      <c r="AD1147">
        <v>6.79</v>
      </c>
      <c r="AE1147" t="s">
        <v>2380</v>
      </c>
      <c r="AF1147" t="s">
        <v>2380</v>
      </c>
      <c r="AG1147" t="s">
        <v>2380</v>
      </c>
      <c r="AH1147" t="s">
        <v>2381</v>
      </c>
      <c r="AI1147" t="s">
        <v>2380</v>
      </c>
      <c r="BD1147" t="s">
        <v>1178</v>
      </c>
      <c r="BE1147">
        <v>1974</v>
      </c>
      <c r="BF1147" t="s">
        <v>18</v>
      </c>
      <c r="BG1147">
        <v>8</v>
      </c>
      <c r="BH1147">
        <v>1</v>
      </c>
      <c r="BI1147">
        <v>9447.3799999999992</v>
      </c>
      <c r="BJ1147" t="s">
        <v>11</v>
      </c>
      <c r="BK1147" t="s">
        <v>12</v>
      </c>
      <c r="BL1147" t="s">
        <v>247</v>
      </c>
      <c r="CB1147" t="s">
        <v>2380</v>
      </c>
    </row>
    <row r="1148" spans="1:80" x14ac:dyDescent="0.3">
      <c r="A1148" t="s">
        <v>1179</v>
      </c>
      <c r="B1148">
        <v>1987</v>
      </c>
      <c r="C1148" t="s">
        <v>15</v>
      </c>
      <c r="D1148">
        <v>14</v>
      </c>
      <c r="E1148">
        <v>3</v>
      </c>
      <c r="F1148">
        <v>9448.42</v>
      </c>
      <c r="G1148" t="s">
        <v>11</v>
      </c>
      <c r="H1148" t="s">
        <v>12</v>
      </c>
      <c r="I1148" t="s">
        <v>300</v>
      </c>
      <c r="AB1148" t="s">
        <v>1224</v>
      </c>
      <c r="AC1148">
        <v>42.93</v>
      </c>
      <c r="AD1148">
        <v>4.8</v>
      </c>
      <c r="AE1148" t="s">
        <v>2380</v>
      </c>
      <c r="AF1148" t="s">
        <v>2380</v>
      </c>
      <c r="AG1148" t="s">
        <v>2380</v>
      </c>
      <c r="AH1148">
        <v>1</v>
      </c>
      <c r="AI1148" t="s">
        <v>2380</v>
      </c>
      <c r="BD1148" t="s">
        <v>1179</v>
      </c>
      <c r="BE1148">
        <v>1987</v>
      </c>
      <c r="BF1148" t="s">
        <v>15</v>
      </c>
      <c r="BG1148">
        <v>14</v>
      </c>
      <c r="BH1148">
        <v>3</v>
      </c>
      <c r="BI1148">
        <v>9448.42</v>
      </c>
      <c r="BJ1148" t="s">
        <v>11</v>
      </c>
      <c r="BK1148" t="s">
        <v>12</v>
      </c>
      <c r="BL1148" t="s">
        <v>300</v>
      </c>
      <c r="CB1148" t="s">
        <v>2380</v>
      </c>
    </row>
    <row r="1149" spans="1:80" x14ac:dyDescent="0.3">
      <c r="A1149" t="s">
        <v>1180</v>
      </c>
      <c r="B1149">
        <v>1979</v>
      </c>
      <c r="C1149" t="s">
        <v>10</v>
      </c>
      <c r="D1149">
        <v>17</v>
      </c>
      <c r="E1149">
        <v>2</v>
      </c>
      <c r="F1149">
        <v>9453.92</v>
      </c>
      <c r="G1149" t="s">
        <v>11</v>
      </c>
      <c r="H1149" t="s">
        <v>11</v>
      </c>
      <c r="I1149" t="s">
        <v>300</v>
      </c>
      <c r="AB1149" t="s">
        <v>1223</v>
      </c>
      <c r="AC1149">
        <v>26.72</v>
      </c>
      <c r="AD1149">
        <v>5.75</v>
      </c>
      <c r="AE1149" t="s">
        <v>2380</v>
      </c>
      <c r="AF1149" t="s">
        <v>2380</v>
      </c>
      <c r="AG1149" t="s">
        <v>2380</v>
      </c>
      <c r="AH1149">
        <v>2</v>
      </c>
      <c r="AI1149" t="s">
        <v>2380</v>
      </c>
      <c r="BD1149" t="s">
        <v>1180</v>
      </c>
      <c r="BE1149">
        <v>1979</v>
      </c>
      <c r="BF1149" t="s">
        <v>10</v>
      </c>
      <c r="BG1149">
        <v>17</v>
      </c>
      <c r="BH1149">
        <v>2</v>
      </c>
      <c r="BI1149">
        <v>9453.92</v>
      </c>
      <c r="BJ1149" t="s">
        <v>11</v>
      </c>
      <c r="BK1149" t="s">
        <v>11</v>
      </c>
      <c r="BL1149" t="s">
        <v>300</v>
      </c>
      <c r="CB1149" t="s">
        <v>2380</v>
      </c>
    </row>
    <row r="1150" spans="1:80" x14ac:dyDescent="0.3">
      <c r="A1150" t="s">
        <v>1181</v>
      </c>
      <c r="B1150">
        <v>1969</v>
      </c>
      <c r="C1150" t="s">
        <v>18</v>
      </c>
      <c r="D1150">
        <v>4</v>
      </c>
      <c r="E1150">
        <v>0</v>
      </c>
      <c r="F1150">
        <v>9487.64</v>
      </c>
      <c r="G1150" t="s">
        <v>11</v>
      </c>
      <c r="H1150" t="s">
        <v>11</v>
      </c>
      <c r="I1150" t="s">
        <v>13</v>
      </c>
      <c r="AB1150" t="s">
        <v>1222</v>
      </c>
      <c r="AC1150">
        <v>26.67</v>
      </c>
      <c r="AD1150">
        <v>5.81</v>
      </c>
      <c r="AE1150" t="s">
        <v>2380</v>
      </c>
      <c r="AF1150" t="s">
        <v>2380</v>
      </c>
      <c r="AG1150" t="s">
        <v>2380</v>
      </c>
      <c r="AH1150">
        <v>2</v>
      </c>
      <c r="AI1150" t="s">
        <v>2380</v>
      </c>
      <c r="BD1150" t="s">
        <v>1181</v>
      </c>
      <c r="BE1150">
        <v>1969</v>
      </c>
      <c r="BF1150" t="s">
        <v>18</v>
      </c>
      <c r="BG1150">
        <v>4</v>
      </c>
      <c r="BH1150">
        <v>0</v>
      </c>
      <c r="BI1150">
        <v>9487.64</v>
      </c>
      <c r="BJ1150" t="s">
        <v>11</v>
      </c>
      <c r="BK1150" t="s">
        <v>11</v>
      </c>
      <c r="BL1150" t="s">
        <v>13</v>
      </c>
      <c r="CB1150" t="s">
        <v>2380</v>
      </c>
    </row>
    <row r="1151" spans="1:80" x14ac:dyDescent="0.3">
      <c r="A1151" t="s">
        <v>1182</v>
      </c>
      <c r="B1151">
        <v>1976</v>
      </c>
      <c r="C1151" t="s">
        <v>15</v>
      </c>
      <c r="D1151">
        <v>28</v>
      </c>
      <c r="E1151">
        <v>3</v>
      </c>
      <c r="F1151">
        <v>9500.57</v>
      </c>
      <c r="G1151" t="s">
        <v>11</v>
      </c>
      <c r="H1151" t="s">
        <v>12</v>
      </c>
      <c r="I1151" t="s">
        <v>356</v>
      </c>
      <c r="AB1151" t="s">
        <v>1221</v>
      </c>
      <c r="AC1151">
        <v>42.68</v>
      </c>
      <c r="AD1151">
        <v>9.2799999999999994</v>
      </c>
      <c r="AE1151" t="s">
        <v>2380</v>
      </c>
      <c r="AF1151" t="s">
        <v>2380</v>
      </c>
      <c r="AG1151" t="s">
        <v>2380</v>
      </c>
      <c r="AH1151">
        <v>2</v>
      </c>
      <c r="AI1151" t="s">
        <v>2380</v>
      </c>
      <c r="BD1151" t="s">
        <v>1182</v>
      </c>
      <c r="BE1151">
        <v>1976</v>
      </c>
      <c r="BF1151" t="s">
        <v>15</v>
      </c>
      <c r="BG1151">
        <v>28</v>
      </c>
      <c r="BH1151">
        <v>3</v>
      </c>
      <c r="BI1151">
        <v>9500.57</v>
      </c>
      <c r="BJ1151" t="s">
        <v>11</v>
      </c>
      <c r="BK1151" t="s">
        <v>12</v>
      </c>
      <c r="BL1151" t="s">
        <v>356</v>
      </c>
      <c r="CB1151" t="s">
        <v>2380</v>
      </c>
    </row>
    <row r="1152" spans="1:80" x14ac:dyDescent="0.3">
      <c r="A1152" t="s">
        <v>1183</v>
      </c>
      <c r="B1152">
        <v>1969</v>
      </c>
      <c r="C1152" t="s">
        <v>35</v>
      </c>
      <c r="D1152">
        <v>24</v>
      </c>
      <c r="E1152">
        <v>0</v>
      </c>
      <c r="F1152">
        <v>9504.31</v>
      </c>
      <c r="G1152" t="s">
        <v>12</v>
      </c>
      <c r="H1152" t="s">
        <v>11</v>
      </c>
      <c r="I1152" t="s">
        <v>13</v>
      </c>
      <c r="AB1152" t="s">
        <v>1220</v>
      </c>
      <c r="AC1152">
        <v>24.31</v>
      </c>
      <c r="AD1152">
        <v>6.37</v>
      </c>
      <c r="AE1152" t="s">
        <v>2380</v>
      </c>
      <c r="AF1152" t="s">
        <v>2380</v>
      </c>
      <c r="AG1152" t="s">
        <v>2380</v>
      </c>
      <c r="AH1152" t="s">
        <v>2381</v>
      </c>
      <c r="AI1152" t="s">
        <v>2380</v>
      </c>
      <c r="BD1152" t="s">
        <v>1183</v>
      </c>
      <c r="BE1152">
        <v>1969</v>
      </c>
      <c r="BF1152" t="s">
        <v>35</v>
      </c>
      <c r="BG1152">
        <v>24</v>
      </c>
      <c r="BH1152">
        <v>0</v>
      </c>
      <c r="BI1152">
        <v>9504.31</v>
      </c>
      <c r="BJ1152" t="s">
        <v>12</v>
      </c>
      <c r="BK1152" t="s">
        <v>11</v>
      </c>
      <c r="BL1152" t="s">
        <v>13</v>
      </c>
      <c r="CB1152" t="s">
        <v>2380</v>
      </c>
    </row>
    <row r="1153" spans="1:80" x14ac:dyDescent="0.3">
      <c r="A1153" t="s">
        <v>1184</v>
      </c>
      <c r="B1153">
        <v>1992</v>
      </c>
      <c r="C1153" t="s">
        <v>35</v>
      </c>
      <c r="D1153">
        <v>22</v>
      </c>
      <c r="E1153">
        <v>0</v>
      </c>
      <c r="F1153">
        <v>9507.68</v>
      </c>
      <c r="G1153" t="s">
        <v>11</v>
      </c>
      <c r="H1153" t="s">
        <v>16</v>
      </c>
      <c r="I1153" t="s">
        <v>23</v>
      </c>
      <c r="AB1153" t="s">
        <v>1219</v>
      </c>
      <c r="AC1153">
        <v>44.75</v>
      </c>
      <c r="AD1153">
        <v>5.09</v>
      </c>
      <c r="AE1153" t="s">
        <v>2382</v>
      </c>
      <c r="AF1153" t="s">
        <v>2380</v>
      </c>
      <c r="AG1153" t="s">
        <v>2380</v>
      </c>
      <c r="AH1153" t="s">
        <v>2381</v>
      </c>
      <c r="AI1153" t="s">
        <v>2380</v>
      </c>
      <c r="BD1153" t="s">
        <v>1184</v>
      </c>
      <c r="BE1153">
        <v>1992</v>
      </c>
      <c r="BF1153" t="s">
        <v>35</v>
      </c>
      <c r="BG1153">
        <v>22</v>
      </c>
      <c r="BH1153">
        <v>0</v>
      </c>
      <c r="BI1153">
        <v>9507.68</v>
      </c>
      <c r="BJ1153" t="s">
        <v>11</v>
      </c>
      <c r="BK1153" t="s">
        <v>16</v>
      </c>
      <c r="BL1153" t="s">
        <v>23</v>
      </c>
      <c r="CB1153" t="s">
        <v>2380</v>
      </c>
    </row>
    <row r="1154" spans="1:80" x14ac:dyDescent="0.3">
      <c r="A1154" t="s">
        <v>1185</v>
      </c>
      <c r="B1154">
        <v>1971</v>
      </c>
      <c r="C1154" t="s">
        <v>15</v>
      </c>
      <c r="D1154">
        <v>29</v>
      </c>
      <c r="E1154">
        <v>0</v>
      </c>
      <c r="F1154">
        <v>9528.9</v>
      </c>
      <c r="G1154" t="s">
        <v>11</v>
      </c>
      <c r="H1154" t="s">
        <v>11</v>
      </c>
      <c r="I1154" t="s">
        <v>42</v>
      </c>
      <c r="AB1154" t="s">
        <v>1218</v>
      </c>
      <c r="AC1154">
        <v>30.78</v>
      </c>
      <c r="AD1154">
        <v>7.94</v>
      </c>
      <c r="AE1154" t="s">
        <v>2380</v>
      </c>
      <c r="AF1154" t="s">
        <v>2380</v>
      </c>
      <c r="AG1154" t="s">
        <v>2380</v>
      </c>
      <c r="AH1154">
        <v>2</v>
      </c>
      <c r="AI1154" t="s">
        <v>2380</v>
      </c>
      <c r="BD1154" t="s">
        <v>1185</v>
      </c>
      <c r="BE1154">
        <v>1971</v>
      </c>
      <c r="BF1154" t="s">
        <v>15</v>
      </c>
      <c r="BG1154">
        <v>29</v>
      </c>
      <c r="BH1154">
        <v>0</v>
      </c>
      <c r="BI1154">
        <v>9528.9</v>
      </c>
      <c r="BJ1154" t="s">
        <v>11</v>
      </c>
      <c r="BK1154" t="s">
        <v>11</v>
      </c>
      <c r="BL1154" t="s">
        <v>42</v>
      </c>
      <c r="CB1154" t="s">
        <v>2380</v>
      </c>
    </row>
    <row r="1155" spans="1:80" x14ac:dyDescent="0.3">
      <c r="A1155" t="s">
        <v>1186</v>
      </c>
      <c r="B1155">
        <v>1973</v>
      </c>
      <c r="C1155" t="s">
        <v>30</v>
      </c>
      <c r="D1155">
        <v>21</v>
      </c>
      <c r="E1155">
        <v>0</v>
      </c>
      <c r="F1155">
        <v>9538.65</v>
      </c>
      <c r="G1155" t="s">
        <v>11</v>
      </c>
      <c r="H1155" t="s">
        <v>12</v>
      </c>
      <c r="I1155" t="s">
        <v>300</v>
      </c>
      <c r="AB1155" t="s">
        <v>1217</v>
      </c>
      <c r="AC1155">
        <v>21.86</v>
      </c>
      <c r="AD1155">
        <v>10.95</v>
      </c>
      <c r="AE1155" t="s">
        <v>2380</v>
      </c>
      <c r="AF1155" t="s">
        <v>2380</v>
      </c>
      <c r="AG1155" t="s">
        <v>2380</v>
      </c>
      <c r="AH1155" t="s">
        <v>2381</v>
      </c>
      <c r="AI1155" t="s">
        <v>2380</v>
      </c>
      <c r="BD1155" t="s">
        <v>1186</v>
      </c>
      <c r="BE1155">
        <v>1973</v>
      </c>
      <c r="BF1155" t="s">
        <v>30</v>
      </c>
      <c r="BG1155">
        <v>21</v>
      </c>
      <c r="BH1155">
        <v>0</v>
      </c>
      <c r="BI1155">
        <v>9538.65</v>
      </c>
      <c r="BJ1155" t="s">
        <v>11</v>
      </c>
      <c r="BK1155" t="s">
        <v>12</v>
      </c>
      <c r="BL1155" t="s">
        <v>300</v>
      </c>
      <c r="CB1155" t="s">
        <v>2380</v>
      </c>
    </row>
    <row r="1156" spans="1:80" x14ac:dyDescent="0.3">
      <c r="A1156" t="s">
        <v>1187</v>
      </c>
      <c r="B1156">
        <v>1975</v>
      </c>
      <c r="C1156" t="s">
        <v>10</v>
      </c>
      <c r="D1156">
        <v>28</v>
      </c>
      <c r="E1156">
        <v>1</v>
      </c>
      <c r="F1156">
        <v>9540.17</v>
      </c>
      <c r="G1156" t="s">
        <v>11</v>
      </c>
      <c r="H1156" t="s">
        <v>11</v>
      </c>
      <c r="I1156" t="s">
        <v>247</v>
      </c>
      <c r="AB1156" t="s">
        <v>1216</v>
      </c>
      <c r="AC1156">
        <v>49.09</v>
      </c>
      <c r="AD1156">
        <v>6.3</v>
      </c>
      <c r="AE1156" t="s">
        <v>2382</v>
      </c>
      <c r="AF1156" t="s">
        <v>2380</v>
      </c>
      <c r="AG1156" t="s">
        <v>2380</v>
      </c>
      <c r="AH1156" t="s">
        <v>2381</v>
      </c>
      <c r="AI1156" t="s">
        <v>2380</v>
      </c>
      <c r="BD1156" t="s">
        <v>1187</v>
      </c>
      <c r="BE1156">
        <v>1975</v>
      </c>
      <c r="BF1156" t="s">
        <v>10</v>
      </c>
      <c r="BG1156">
        <v>28</v>
      </c>
      <c r="BH1156">
        <v>1</v>
      </c>
      <c r="BI1156">
        <v>9540.17</v>
      </c>
      <c r="BJ1156" t="s">
        <v>11</v>
      </c>
      <c r="BK1156" t="s">
        <v>11</v>
      </c>
      <c r="BL1156" t="s">
        <v>247</v>
      </c>
      <c r="CB1156" t="s">
        <v>2380</v>
      </c>
    </row>
    <row r="1157" spans="1:80" x14ac:dyDescent="0.3">
      <c r="A1157" t="s">
        <v>1188</v>
      </c>
      <c r="B1157">
        <v>1972</v>
      </c>
      <c r="C1157" t="s">
        <v>20</v>
      </c>
      <c r="D1157">
        <v>22</v>
      </c>
      <c r="E1157">
        <v>0</v>
      </c>
      <c r="F1157">
        <v>9541.7000000000007</v>
      </c>
      <c r="G1157" t="s">
        <v>11</v>
      </c>
      <c r="H1157" t="s">
        <v>16</v>
      </c>
      <c r="I1157" t="s">
        <v>247</v>
      </c>
      <c r="AB1157" t="s">
        <v>1215</v>
      </c>
      <c r="AC1157">
        <v>47.74</v>
      </c>
      <c r="AD1157">
        <v>8.0500000000000007</v>
      </c>
      <c r="AE1157" t="s">
        <v>2382</v>
      </c>
      <c r="AF1157" t="s">
        <v>2380</v>
      </c>
      <c r="AG1157" t="s">
        <v>2380</v>
      </c>
      <c r="AH1157">
        <v>2</v>
      </c>
      <c r="AI1157" t="s">
        <v>2380</v>
      </c>
      <c r="BD1157" t="s">
        <v>1188</v>
      </c>
      <c r="BE1157">
        <v>1972</v>
      </c>
      <c r="BF1157" t="s">
        <v>20</v>
      </c>
      <c r="BG1157">
        <v>22</v>
      </c>
      <c r="BH1157">
        <v>0</v>
      </c>
      <c r="BI1157">
        <v>9541.7000000000007</v>
      </c>
      <c r="BJ1157" t="s">
        <v>11</v>
      </c>
      <c r="BK1157" t="s">
        <v>16</v>
      </c>
      <c r="BL1157" t="s">
        <v>247</v>
      </c>
      <c r="CB1157" t="s">
        <v>2380</v>
      </c>
    </row>
    <row r="1158" spans="1:80" x14ac:dyDescent="0.3">
      <c r="A1158" t="s">
        <v>1189</v>
      </c>
      <c r="B1158">
        <v>1972</v>
      </c>
      <c r="C1158" t="s">
        <v>20</v>
      </c>
      <c r="D1158">
        <v>22</v>
      </c>
      <c r="E1158">
        <v>1</v>
      </c>
      <c r="F1158">
        <v>9549.57</v>
      </c>
      <c r="G1158" t="s">
        <v>11</v>
      </c>
      <c r="H1158" t="s">
        <v>16</v>
      </c>
      <c r="I1158" t="s">
        <v>13</v>
      </c>
      <c r="AB1158" t="s">
        <v>1214</v>
      </c>
      <c r="AC1158">
        <v>30.2</v>
      </c>
      <c r="AD1158">
        <v>9.8800000000000008</v>
      </c>
      <c r="AE1158" t="s">
        <v>2382</v>
      </c>
      <c r="AF1158" t="s">
        <v>2380</v>
      </c>
      <c r="AG1158" t="s">
        <v>2380</v>
      </c>
      <c r="AH1158">
        <v>2</v>
      </c>
      <c r="AI1158" t="s">
        <v>2380</v>
      </c>
      <c r="BD1158" t="s">
        <v>1189</v>
      </c>
      <c r="BE1158">
        <v>1972</v>
      </c>
      <c r="BF1158" t="s">
        <v>20</v>
      </c>
      <c r="BG1158">
        <v>22</v>
      </c>
      <c r="BH1158">
        <v>1</v>
      </c>
      <c r="BI1158">
        <v>9549.57</v>
      </c>
      <c r="BJ1158" t="s">
        <v>11</v>
      </c>
      <c r="BK1158" t="s">
        <v>16</v>
      </c>
      <c r="BL1158" t="s">
        <v>13</v>
      </c>
      <c r="CB1158" t="s">
        <v>2380</v>
      </c>
    </row>
    <row r="1159" spans="1:80" x14ac:dyDescent="0.3">
      <c r="A1159" t="s">
        <v>1190</v>
      </c>
      <c r="B1159">
        <v>1974</v>
      </c>
      <c r="C1159" t="s">
        <v>35</v>
      </c>
      <c r="D1159">
        <v>14</v>
      </c>
      <c r="E1159">
        <v>3</v>
      </c>
      <c r="F1159">
        <v>9563.0300000000007</v>
      </c>
      <c r="G1159" t="s">
        <v>12</v>
      </c>
      <c r="H1159" t="s">
        <v>16</v>
      </c>
      <c r="I1159" t="s">
        <v>42</v>
      </c>
      <c r="AB1159" t="s">
        <v>1213</v>
      </c>
      <c r="AC1159">
        <v>33.25</v>
      </c>
      <c r="AD1159">
        <v>7.42</v>
      </c>
      <c r="AE1159" t="s">
        <v>2382</v>
      </c>
      <c r="AF1159" t="s">
        <v>2380</v>
      </c>
      <c r="AG1159" t="s">
        <v>2380</v>
      </c>
      <c r="AH1159">
        <v>2</v>
      </c>
      <c r="AI1159" t="s">
        <v>2380</v>
      </c>
      <c r="BD1159" t="s">
        <v>1190</v>
      </c>
      <c r="BE1159">
        <v>1974</v>
      </c>
      <c r="BF1159" t="s">
        <v>35</v>
      </c>
      <c r="BG1159">
        <v>14</v>
      </c>
      <c r="BH1159">
        <v>3</v>
      </c>
      <c r="BI1159">
        <v>9563.0300000000007</v>
      </c>
      <c r="BJ1159" t="s">
        <v>12</v>
      </c>
      <c r="BK1159" t="s">
        <v>16</v>
      </c>
      <c r="BL1159" t="s">
        <v>42</v>
      </c>
      <c r="CB1159" t="s">
        <v>2380</v>
      </c>
    </row>
    <row r="1160" spans="1:80" x14ac:dyDescent="0.3">
      <c r="A1160" t="s">
        <v>1191</v>
      </c>
      <c r="B1160">
        <v>1973</v>
      </c>
      <c r="C1160" t="s">
        <v>30</v>
      </c>
      <c r="D1160">
        <v>1</v>
      </c>
      <c r="E1160">
        <v>1</v>
      </c>
      <c r="F1160">
        <v>9566.99</v>
      </c>
      <c r="G1160" t="s">
        <v>11</v>
      </c>
      <c r="H1160" t="s">
        <v>16</v>
      </c>
      <c r="I1160" t="s">
        <v>23</v>
      </c>
      <c r="AB1160" t="s">
        <v>1212</v>
      </c>
      <c r="AC1160">
        <v>26.6</v>
      </c>
      <c r="AD1160">
        <v>8.4499999999999993</v>
      </c>
      <c r="AE1160" t="s">
        <v>2382</v>
      </c>
      <c r="AF1160" t="s">
        <v>2380</v>
      </c>
      <c r="AG1160" t="s">
        <v>2380</v>
      </c>
      <c r="AH1160">
        <v>1</v>
      </c>
      <c r="AI1160" t="s">
        <v>2380</v>
      </c>
      <c r="BD1160" t="s">
        <v>1191</v>
      </c>
      <c r="BE1160">
        <v>1973</v>
      </c>
      <c r="BF1160" t="s">
        <v>30</v>
      </c>
      <c r="BG1160">
        <v>1</v>
      </c>
      <c r="BH1160">
        <v>1</v>
      </c>
      <c r="BI1160">
        <v>9566.99</v>
      </c>
      <c r="BJ1160" t="s">
        <v>11</v>
      </c>
      <c r="BK1160" t="s">
        <v>16</v>
      </c>
      <c r="BL1160" t="s">
        <v>23</v>
      </c>
      <c r="CB1160" t="s">
        <v>2380</v>
      </c>
    </row>
    <row r="1161" spans="1:80" x14ac:dyDescent="0.3">
      <c r="A1161" t="s">
        <v>1192</v>
      </c>
      <c r="B1161">
        <v>1966</v>
      </c>
      <c r="C1161" t="s">
        <v>30</v>
      </c>
      <c r="D1161">
        <v>4</v>
      </c>
      <c r="E1161">
        <v>0</v>
      </c>
      <c r="F1161">
        <v>9582.5400000000009</v>
      </c>
      <c r="G1161" t="s">
        <v>12</v>
      </c>
      <c r="H1161" t="s">
        <v>11</v>
      </c>
      <c r="I1161" t="s">
        <v>13</v>
      </c>
      <c r="AB1161" t="s">
        <v>1211</v>
      </c>
      <c r="AC1161">
        <v>26.35</v>
      </c>
      <c r="AD1161">
        <v>6.21</v>
      </c>
      <c r="AE1161" t="s">
        <v>2380</v>
      </c>
      <c r="AF1161" t="s">
        <v>2380</v>
      </c>
      <c r="AG1161" t="s">
        <v>2380</v>
      </c>
      <c r="AH1161">
        <v>2</v>
      </c>
      <c r="AI1161" t="s">
        <v>2380</v>
      </c>
      <c r="BD1161" t="s">
        <v>1192</v>
      </c>
      <c r="BE1161">
        <v>1966</v>
      </c>
      <c r="BF1161" t="s">
        <v>30</v>
      </c>
      <c r="BG1161">
        <v>4</v>
      </c>
      <c r="BH1161">
        <v>0</v>
      </c>
      <c r="BI1161">
        <v>9582.5400000000009</v>
      </c>
      <c r="BJ1161" t="s">
        <v>12</v>
      </c>
      <c r="BK1161" t="s">
        <v>11</v>
      </c>
      <c r="BL1161" t="s">
        <v>13</v>
      </c>
      <c r="CB1161" t="s">
        <v>2380</v>
      </c>
    </row>
    <row r="1162" spans="1:80" x14ac:dyDescent="0.3">
      <c r="A1162" t="s">
        <v>1193</v>
      </c>
      <c r="B1162">
        <v>1973</v>
      </c>
      <c r="C1162" t="s">
        <v>15</v>
      </c>
      <c r="D1162">
        <v>28</v>
      </c>
      <c r="E1162">
        <v>1</v>
      </c>
      <c r="F1162">
        <v>9583.89</v>
      </c>
      <c r="G1162" t="s">
        <v>11</v>
      </c>
      <c r="H1162" t="s">
        <v>12</v>
      </c>
      <c r="I1162" t="s">
        <v>23</v>
      </c>
      <c r="AB1162" t="s">
        <v>1210</v>
      </c>
      <c r="AC1162">
        <v>39.994999999999997</v>
      </c>
      <c r="AD1162">
        <v>4.6500000000000004</v>
      </c>
      <c r="AE1162" t="s">
        <v>2380</v>
      </c>
      <c r="AF1162" t="s">
        <v>2380</v>
      </c>
      <c r="AG1162" t="s">
        <v>2380</v>
      </c>
      <c r="AH1162" t="s">
        <v>2381</v>
      </c>
      <c r="AI1162" t="s">
        <v>2380</v>
      </c>
      <c r="BD1162" t="s">
        <v>1193</v>
      </c>
      <c r="BE1162">
        <v>1973</v>
      </c>
      <c r="BF1162" t="s">
        <v>15</v>
      </c>
      <c r="BG1162">
        <v>28</v>
      </c>
      <c r="BH1162">
        <v>1</v>
      </c>
      <c r="BI1162">
        <v>9583.89</v>
      </c>
      <c r="BJ1162" t="s">
        <v>11</v>
      </c>
      <c r="BK1162" t="s">
        <v>12</v>
      </c>
      <c r="BL1162" t="s">
        <v>23</v>
      </c>
      <c r="CB1162" t="s">
        <v>2380</v>
      </c>
    </row>
    <row r="1163" spans="1:80" x14ac:dyDescent="0.3">
      <c r="A1163" t="s">
        <v>1194</v>
      </c>
      <c r="B1163">
        <v>1981</v>
      </c>
      <c r="C1163" t="s">
        <v>37</v>
      </c>
      <c r="D1163">
        <v>18</v>
      </c>
      <c r="E1163">
        <v>1</v>
      </c>
      <c r="F1163">
        <v>9584.0400000000009</v>
      </c>
      <c r="G1163" t="s">
        <v>11</v>
      </c>
      <c r="H1163" t="s">
        <v>16</v>
      </c>
      <c r="I1163" t="s">
        <v>300</v>
      </c>
      <c r="AB1163" t="s">
        <v>1209</v>
      </c>
      <c r="AC1163">
        <v>22.92</v>
      </c>
      <c r="AD1163">
        <v>5.87</v>
      </c>
      <c r="AE1163" t="s">
        <v>2382</v>
      </c>
      <c r="AF1163" t="s">
        <v>2380</v>
      </c>
      <c r="AG1163" t="s">
        <v>2380</v>
      </c>
      <c r="AH1163">
        <v>1</v>
      </c>
      <c r="AI1163" t="s">
        <v>2380</v>
      </c>
      <c r="BD1163" t="s">
        <v>1194</v>
      </c>
      <c r="BE1163">
        <v>1981</v>
      </c>
      <c r="BF1163" t="s">
        <v>37</v>
      </c>
      <c r="BG1163">
        <v>18</v>
      </c>
      <c r="BH1163">
        <v>1</v>
      </c>
      <c r="BI1163">
        <v>9584.0400000000009</v>
      </c>
      <c r="BJ1163" t="s">
        <v>11</v>
      </c>
      <c r="BK1163" t="s">
        <v>16</v>
      </c>
      <c r="BL1163" t="s">
        <v>300</v>
      </c>
      <c r="CB1163" t="s">
        <v>2380</v>
      </c>
    </row>
    <row r="1164" spans="1:80" x14ac:dyDescent="0.3">
      <c r="A1164" t="s">
        <v>1195</v>
      </c>
      <c r="B1164">
        <v>1964</v>
      </c>
      <c r="C1164" t="s">
        <v>30</v>
      </c>
      <c r="D1164">
        <v>15</v>
      </c>
      <c r="E1164">
        <v>0</v>
      </c>
      <c r="F1164">
        <v>9597.6299999999992</v>
      </c>
      <c r="G1164" t="s">
        <v>12</v>
      </c>
      <c r="H1164" t="s">
        <v>12</v>
      </c>
      <c r="I1164" t="s">
        <v>13</v>
      </c>
      <c r="AB1164" t="s">
        <v>1208</v>
      </c>
      <c r="AC1164">
        <v>24.78</v>
      </c>
      <c r="AD1164">
        <v>4.24</v>
      </c>
      <c r="AE1164" t="s">
        <v>2382</v>
      </c>
      <c r="AF1164" t="s">
        <v>2380</v>
      </c>
      <c r="AG1164" t="s">
        <v>2380</v>
      </c>
      <c r="AH1164">
        <v>2</v>
      </c>
      <c r="AI1164" t="s">
        <v>2380</v>
      </c>
      <c r="BD1164" t="s">
        <v>1195</v>
      </c>
      <c r="BE1164">
        <v>1964</v>
      </c>
      <c r="BF1164" t="s">
        <v>30</v>
      </c>
      <c r="BG1164">
        <v>15</v>
      </c>
      <c r="BH1164">
        <v>0</v>
      </c>
      <c r="BI1164">
        <v>9597.6299999999992</v>
      </c>
      <c r="BJ1164" t="s">
        <v>12</v>
      </c>
      <c r="BK1164" t="s">
        <v>12</v>
      </c>
      <c r="BL1164" t="s">
        <v>13</v>
      </c>
      <c r="CB1164" t="s">
        <v>2380</v>
      </c>
    </row>
    <row r="1165" spans="1:80" x14ac:dyDescent="0.3">
      <c r="A1165" t="s">
        <v>1196</v>
      </c>
      <c r="B1165">
        <v>1972</v>
      </c>
      <c r="C1165" t="s">
        <v>30</v>
      </c>
      <c r="D1165">
        <v>27</v>
      </c>
      <c r="E1165">
        <v>1</v>
      </c>
      <c r="F1165">
        <v>9617.66</v>
      </c>
      <c r="G1165" t="s">
        <v>12</v>
      </c>
      <c r="H1165" t="s">
        <v>12</v>
      </c>
      <c r="I1165" t="s">
        <v>168</v>
      </c>
      <c r="AB1165" t="s">
        <v>1207</v>
      </c>
      <c r="AC1165">
        <v>34.07</v>
      </c>
      <c r="AD1165">
        <v>7.81</v>
      </c>
      <c r="AE1165" t="s">
        <v>2382</v>
      </c>
      <c r="AF1165" t="s">
        <v>2380</v>
      </c>
      <c r="AG1165" t="s">
        <v>2380</v>
      </c>
      <c r="AH1165" t="s">
        <v>2381</v>
      </c>
      <c r="AI1165" t="s">
        <v>2380</v>
      </c>
      <c r="BD1165" t="s">
        <v>1196</v>
      </c>
      <c r="BE1165">
        <v>1972</v>
      </c>
      <c r="BF1165" t="s">
        <v>30</v>
      </c>
      <c r="BG1165">
        <v>27</v>
      </c>
      <c r="BH1165">
        <v>1</v>
      </c>
      <c r="BI1165">
        <v>9617.66</v>
      </c>
      <c r="BJ1165" t="s">
        <v>12</v>
      </c>
      <c r="BK1165" t="s">
        <v>12</v>
      </c>
      <c r="BL1165" t="s">
        <v>168</v>
      </c>
      <c r="CB1165" t="s">
        <v>2380</v>
      </c>
    </row>
    <row r="1166" spans="1:80" x14ac:dyDescent="0.3">
      <c r="A1166" t="s">
        <v>1197</v>
      </c>
      <c r="B1166">
        <v>1982</v>
      </c>
      <c r="C1166" t="s">
        <v>35</v>
      </c>
      <c r="D1166">
        <v>29</v>
      </c>
      <c r="E1166">
        <v>3</v>
      </c>
      <c r="F1166">
        <v>9619.18</v>
      </c>
      <c r="G1166" t="s">
        <v>11</v>
      </c>
      <c r="H1166" t="s">
        <v>16</v>
      </c>
      <c r="I1166" t="s">
        <v>200</v>
      </c>
      <c r="AB1166" t="s">
        <v>1206</v>
      </c>
      <c r="AC1166">
        <v>30.14</v>
      </c>
      <c r="AD1166">
        <v>9.85</v>
      </c>
      <c r="AE1166" t="s">
        <v>2380</v>
      </c>
      <c r="AF1166" t="s">
        <v>2380</v>
      </c>
      <c r="AG1166" t="s">
        <v>2380</v>
      </c>
      <c r="AH1166" t="s">
        <v>2381</v>
      </c>
      <c r="AI1166" t="s">
        <v>2380</v>
      </c>
      <c r="BD1166" t="s">
        <v>1197</v>
      </c>
      <c r="BE1166">
        <v>1982</v>
      </c>
      <c r="BF1166" t="s">
        <v>35</v>
      </c>
      <c r="BG1166">
        <v>29</v>
      </c>
      <c r="BH1166">
        <v>3</v>
      </c>
      <c r="BI1166">
        <v>9619.18</v>
      </c>
      <c r="BJ1166" t="s">
        <v>11</v>
      </c>
      <c r="BK1166" t="s">
        <v>16</v>
      </c>
      <c r="BL1166" t="s">
        <v>200</v>
      </c>
      <c r="CB1166" t="s">
        <v>2380</v>
      </c>
    </row>
    <row r="1167" spans="1:80" x14ac:dyDescent="0.3">
      <c r="A1167" t="s">
        <v>1198</v>
      </c>
      <c r="B1167">
        <v>1975</v>
      </c>
      <c r="C1167" t="s">
        <v>37</v>
      </c>
      <c r="D1167">
        <v>29</v>
      </c>
      <c r="E1167">
        <v>3</v>
      </c>
      <c r="F1167">
        <v>9620.33</v>
      </c>
      <c r="G1167" t="s">
        <v>12</v>
      </c>
      <c r="H1167" t="s">
        <v>12</v>
      </c>
      <c r="I1167" t="s">
        <v>23</v>
      </c>
      <c r="AB1167" t="s">
        <v>1205</v>
      </c>
      <c r="AC1167">
        <v>18.05</v>
      </c>
      <c r="AD1167">
        <v>6.94</v>
      </c>
      <c r="AE1167" t="s">
        <v>2380</v>
      </c>
      <c r="AF1167" t="s">
        <v>2380</v>
      </c>
      <c r="AG1167" t="s">
        <v>2380</v>
      </c>
      <c r="AH1167" t="s">
        <v>2381</v>
      </c>
      <c r="AI1167" t="s">
        <v>2380</v>
      </c>
      <c r="BD1167" t="s">
        <v>1198</v>
      </c>
      <c r="BE1167">
        <v>1975</v>
      </c>
      <c r="BF1167" t="s">
        <v>37</v>
      </c>
      <c r="BG1167">
        <v>29</v>
      </c>
      <c r="BH1167">
        <v>3</v>
      </c>
      <c r="BI1167">
        <v>9620.33</v>
      </c>
      <c r="BJ1167" t="s">
        <v>12</v>
      </c>
      <c r="BK1167" t="s">
        <v>12</v>
      </c>
      <c r="BL1167" t="s">
        <v>23</v>
      </c>
      <c r="CB1167" t="s">
        <v>2380</v>
      </c>
    </row>
    <row r="1168" spans="1:80" x14ac:dyDescent="0.3">
      <c r="A1168" t="s">
        <v>1199</v>
      </c>
      <c r="B1168">
        <v>1970</v>
      </c>
      <c r="C1168" t="s">
        <v>30</v>
      </c>
      <c r="D1168">
        <v>16</v>
      </c>
      <c r="E1168">
        <v>0</v>
      </c>
      <c r="F1168">
        <v>9625.92</v>
      </c>
      <c r="G1168" t="s">
        <v>11</v>
      </c>
      <c r="H1168" t="s">
        <v>12</v>
      </c>
      <c r="I1168" t="s">
        <v>42</v>
      </c>
      <c r="AB1168" t="s">
        <v>1204</v>
      </c>
      <c r="AC1168">
        <v>37.4</v>
      </c>
      <c r="AD1168">
        <v>11.3</v>
      </c>
      <c r="AE1168" t="s">
        <v>2382</v>
      </c>
      <c r="AF1168" t="s">
        <v>2380</v>
      </c>
      <c r="AG1168" t="s">
        <v>2380</v>
      </c>
      <c r="AH1168">
        <v>2</v>
      </c>
      <c r="AI1168" t="s">
        <v>2380</v>
      </c>
      <c r="BD1168" t="s">
        <v>1199</v>
      </c>
      <c r="BE1168">
        <v>1970</v>
      </c>
      <c r="BF1168" t="s">
        <v>30</v>
      </c>
      <c r="BG1168">
        <v>16</v>
      </c>
      <c r="BH1168">
        <v>0</v>
      </c>
      <c r="BI1168">
        <v>9625.92</v>
      </c>
      <c r="BJ1168" t="s">
        <v>11</v>
      </c>
      <c r="BK1168" t="s">
        <v>12</v>
      </c>
      <c r="BL1168" t="s">
        <v>42</v>
      </c>
      <c r="CB1168" t="s">
        <v>2380</v>
      </c>
    </row>
    <row r="1169" spans="1:80" x14ac:dyDescent="0.3">
      <c r="A1169" t="s">
        <v>1200</v>
      </c>
      <c r="B1169">
        <v>1998</v>
      </c>
      <c r="C1169" t="s">
        <v>18</v>
      </c>
      <c r="D1169">
        <v>23</v>
      </c>
      <c r="E1169">
        <v>0</v>
      </c>
      <c r="F1169">
        <v>9628.7900000000009</v>
      </c>
      <c r="G1169" t="s">
        <v>11</v>
      </c>
      <c r="H1169" t="s">
        <v>11</v>
      </c>
      <c r="I1169" t="s">
        <v>535</v>
      </c>
      <c r="AB1169" t="s">
        <v>1203</v>
      </c>
      <c r="AC1169">
        <v>25.75</v>
      </c>
      <c r="AD1169">
        <v>9.23</v>
      </c>
      <c r="AE1169" t="s">
        <v>2380</v>
      </c>
      <c r="AF1169" t="s">
        <v>2380</v>
      </c>
      <c r="AG1169" t="s">
        <v>2380</v>
      </c>
      <c r="AH1169" t="s">
        <v>2381</v>
      </c>
      <c r="AI1169" t="s">
        <v>2380</v>
      </c>
      <c r="BD1169" t="s">
        <v>1200</v>
      </c>
      <c r="BE1169">
        <v>1998</v>
      </c>
      <c r="BF1169" t="s">
        <v>18</v>
      </c>
      <c r="BG1169">
        <v>23</v>
      </c>
      <c r="BH1169">
        <v>0</v>
      </c>
      <c r="BI1169">
        <v>9628.7900000000009</v>
      </c>
      <c r="BJ1169" t="s">
        <v>11</v>
      </c>
      <c r="BK1169" t="s">
        <v>11</v>
      </c>
      <c r="BL1169" t="s">
        <v>535</v>
      </c>
      <c r="CB1169" t="s">
        <v>2380</v>
      </c>
    </row>
    <row r="1170" spans="1:80" x14ac:dyDescent="0.3">
      <c r="A1170" t="s">
        <v>1201</v>
      </c>
      <c r="B1170">
        <v>1979</v>
      </c>
      <c r="C1170" t="s">
        <v>30</v>
      </c>
      <c r="D1170">
        <v>19</v>
      </c>
      <c r="E1170">
        <v>2</v>
      </c>
      <c r="F1170">
        <v>9630.2999999999993</v>
      </c>
      <c r="G1170" t="s">
        <v>11</v>
      </c>
      <c r="H1170" t="s">
        <v>11</v>
      </c>
      <c r="I1170" t="s">
        <v>300</v>
      </c>
      <c r="AB1170" t="s">
        <v>1202</v>
      </c>
      <c r="AC1170">
        <v>32.299999999999997</v>
      </c>
      <c r="AD1170">
        <v>4.37</v>
      </c>
      <c r="AE1170" t="s">
        <v>2380</v>
      </c>
      <c r="AF1170" t="s">
        <v>2380</v>
      </c>
      <c r="AG1170" t="s">
        <v>2380</v>
      </c>
      <c r="AH1170">
        <v>2</v>
      </c>
      <c r="AI1170" t="s">
        <v>2380</v>
      </c>
      <c r="BD1170" t="s">
        <v>1201</v>
      </c>
      <c r="BE1170">
        <v>1979</v>
      </c>
      <c r="BF1170" t="s">
        <v>30</v>
      </c>
      <c r="BG1170">
        <v>19</v>
      </c>
      <c r="BH1170">
        <v>2</v>
      </c>
      <c r="BI1170">
        <v>9630.2999999999993</v>
      </c>
      <c r="BJ1170" t="s">
        <v>11</v>
      </c>
      <c r="BK1170" t="s">
        <v>11</v>
      </c>
      <c r="BL1170" t="s">
        <v>300</v>
      </c>
      <c r="CB1170" t="s">
        <v>2380</v>
      </c>
    </row>
    <row r="1171" spans="1:80" x14ac:dyDescent="0.3">
      <c r="A1171" t="s">
        <v>1202</v>
      </c>
      <c r="B1171">
        <v>1972</v>
      </c>
      <c r="C1171" t="s">
        <v>37</v>
      </c>
      <c r="D1171">
        <v>23</v>
      </c>
      <c r="E1171">
        <v>2</v>
      </c>
      <c r="F1171">
        <v>9630.4</v>
      </c>
      <c r="G1171" t="s">
        <v>11</v>
      </c>
      <c r="H1171" t="s">
        <v>11</v>
      </c>
      <c r="I1171" t="s">
        <v>42</v>
      </c>
      <c r="AB1171" t="s">
        <v>1201</v>
      </c>
      <c r="AC1171">
        <v>28.61</v>
      </c>
      <c r="AD1171">
        <v>5.76</v>
      </c>
      <c r="AE1171" t="s">
        <v>2380</v>
      </c>
      <c r="AF1171" t="s">
        <v>2380</v>
      </c>
      <c r="AG1171" t="s">
        <v>2383</v>
      </c>
      <c r="AH1171">
        <v>1</v>
      </c>
      <c r="AI1171" t="s">
        <v>2380</v>
      </c>
      <c r="BD1171" t="s">
        <v>1202</v>
      </c>
      <c r="BE1171">
        <v>1972</v>
      </c>
      <c r="BF1171" t="s">
        <v>37</v>
      </c>
      <c r="BG1171">
        <v>23</v>
      </c>
      <c r="BH1171">
        <v>2</v>
      </c>
      <c r="BI1171">
        <v>9630.4</v>
      </c>
      <c r="BJ1171" t="s">
        <v>11</v>
      </c>
      <c r="BK1171" t="s">
        <v>11</v>
      </c>
      <c r="BL1171" t="s">
        <v>42</v>
      </c>
      <c r="CB1171" t="s">
        <v>2380</v>
      </c>
    </row>
    <row r="1172" spans="1:80" x14ac:dyDescent="0.3">
      <c r="A1172" t="s">
        <v>1203</v>
      </c>
      <c r="B1172">
        <v>1968</v>
      </c>
      <c r="C1172" t="s">
        <v>18</v>
      </c>
      <c r="D1172">
        <v>22</v>
      </c>
      <c r="E1172">
        <v>0</v>
      </c>
      <c r="F1172">
        <v>9630.91</v>
      </c>
      <c r="G1172" t="s">
        <v>12</v>
      </c>
      <c r="H1172" t="s">
        <v>11</v>
      </c>
      <c r="I1172" t="s">
        <v>13</v>
      </c>
      <c r="AB1172" t="s">
        <v>1200</v>
      </c>
      <c r="AC1172">
        <v>45.41</v>
      </c>
      <c r="AD1172">
        <v>4.96</v>
      </c>
      <c r="AE1172" t="s">
        <v>2380</v>
      </c>
      <c r="AF1172" t="s">
        <v>2380</v>
      </c>
      <c r="AG1172" t="s">
        <v>2380</v>
      </c>
      <c r="AH1172">
        <v>1</v>
      </c>
      <c r="AI1172" t="s">
        <v>2380</v>
      </c>
      <c r="BD1172" t="s">
        <v>1203</v>
      </c>
      <c r="BE1172">
        <v>1968</v>
      </c>
      <c r="BF1172" t="s">
        <v>18</v>
      </c>
      <c r="BG1172">
        <v>22</v>
      </c>
      <c r="BH1172">
        <v>0</v>
      </c>
      <c r="BI1172">
        <v>9630.91</v>
      </c>
      <c r="BJ1172" t="s">
        <v>12</v>
      </c>
      <c r="BK1172" t="s">
        <v>11</v>
      </c>
      <c r="BL1172" t="s">
        <v>13</v>
      </c>
      <c r="CB1172" t="s">
        <v>2380</v>
      </c>
    </row>
    <row r="1173" spans="1:80" x14ac:dyDescent="0.3">
      <c r="A1173" t="s">
        <v>1204</v>
      </c>
      <c r="B1173">
        <v>1970</v>
      </c>
      <c r="C1173" t="s">
        <v>20</v>
      </c>
      <c r="D1173">
        <v>30</v>
      </c>
      <c r="E1173">
        <v>0</v>
      </c>
      <c r="F1173">
        <v>9634.5400000000009</v>
      </c>
      <c r="G1173" t="s">
        <v>11</v>
      </c>
      <c r="H1173" t="s">
        <v>11</v>
      </c>
      <c r="I1173" t="s">
        <v>42</v>
      </c>
      <c r="AB1173" t="s">
        <v>1199</v>
      </c>
      <c r="AC1173">
        <v>31.2</v>
      </c>
      <c r="AD1173">
        <v>11.04</v>
      </c>
      <c r="AE1173" t="s">
        <v>2382</v>
      </c>
      <c r="AF1173" t="s">
        <v>2380</v>
      </c>
      <c r="AG1173" t="s">
        <v>2380</v>
      </c>
      <c r="AH1173">
        <v>2</v>
      </c>
      <c r="AI1173" t="s">
        <v>2380</v>
      </c>
      <c r="BD1173" t="s">
        <v>1204</v>
      </c>
      <c r="BE1173">
        <v>1970</v>
      </c>
      <c r="BF1173" t="s">
        <v>20</v>
      </c>
      <c r="BG1173">
        <v>30</v>
      </c>
      <c r="BH1173">
        <v>0</v>
      </c>
      <c r="BI1173">
        <v>9634.5400000000009</v>
      </c>
      <c r="BJ1173" t="s">
        <v>11</v>
      </c>
      <c r="BK1173" t="s">
        <v>11</v>
      </c>
      <c r="BL1173" t="s">
        <v>42</v>
      </c>
      <c r="CB1173" t="s">
        <v>2380</v>
      </c>
    </row>
    <row r="1174" spans="1:80" x14ac:dyDescent="0.3">
      <c r="A1174" t="s">
        <v>1205</v>
      </c>
      <c r="B1174">
        <v>1971</v>
      </c>
      <c r="C1174" t="s">
        <v>10</v>
      </c>
      <c r="D1174">
        <v>19</v>
      </c>
      <c r="E1174">
        <v>0</v>
      </c>
      <c r="F1174">
        <v>9644.25</v>
      </c>
      <c r="G1174" t="s">
        <v>11</v>
      </c>
      <c r="H1174" t="s">
        <v>16</v>
      </c>
      <c r="I1174" t="s">
        <v>23</v>
      </c>
      <c r="AB1174" t="s">
        <v>1198</v>
      </c>
      <c r="AC1174">
        <v>29.83</v>
      </c>
      <c r="AD1174">
        <v>7.81</v>
      </c>
      <c r="AE1174" t="s">
        <v>2382</v>
      </c>
      <c r="AF1174" t="s">
        <v>2380</v>
      </c>
      <c r="AG1174" t="s">
        <v>2380</v>
      </c>
      <c r="AH1174">
        <v>1</v>
      </c>
      <c r="AI1174" t="s">
        <v>2380</v>
      </c>
      <c r="BD1174" t="s">
        <v>1205</v>
      </c>
      <c r="BE1174">
        <v>1971</v>
      </c>
      <c r="BF1174" t="s">
        <v>10</v>
      </c>
      <c r="BG1174">
        <v>19</v>
      </c>
      <c r="BH1174">
        <v>0</v>
      </c>
      <c r="BI1174">
        <v>9644.25</v>
      </c>
      <c r="BJ1174" t="s">
        <v>11</v>
      </c>
      <c r="BK1174" t="s">
        <v>16</v>
      </c>
      <c r="BL1174" t="s">
        <v>23</v>
      </c>
      <c r="CB1174" t="s">
        <v>2380</v>
      </c>
    </row>
    <row r="1175" spans="1:80" x14ac:dyDescent="0.3">
      <c r="A1175" t="s">
        <v>1206</v>
      </c>
      <c r="B1175">
        <v>1974</v>
      </c>
      <c r="C1175" t="s">
        <v>10</v>
      </c>
      <c r="D1175">
        <v>8</v>
      </c>
      <c r="E1175">
        <v>0</v>
      </c>
      <c r="F1175">
        <v>9653.81</v>
      </c>
      <c r="G1175" t="s">
        <v>11</v>
      </c>
      <c r="H1175" t="s">
        <v>11</v>
      </c>
      <c r="I1175" t="s">
        <v>42</v>
      </c>
      <c r="AB1175" t="s">
        <v>1197</v>
      </c>
      <c r="AC1175">
        <v>29.06</v>
      </c>
      <c r="AD1175">
        <v>4.55</v>
      </c>
      <c r="AE1175" t="s">
        <v>2380</v>
      </c>
      <c r="AF1175" t="s">
        <v>2380</v>
      </c>
      <c r="AG1175" t="s">
        <v>2380</v>
      </c>
      <c r="AH1175" t="s">
        <v>2381</v>
      </c>
      <c r="AI1175" t="s">
        <v>2380</v>
      </c>
      <c r="BD1175" t="s">
        <v>1206</v>
      </c>
      <c r="BE1175">
        <v>1974</v>
      </c>
      <c r="BF1175" t="s">
        <v>10</v>
      </c>
      <c r="BG1175">
        <v>8</v>
      </c>
      <c r="BH1175">
        <v>0</v>
      </c>
      <c r="BI1175">
        <v>9653.81</v>
      </c>
      <c r="BJ1175" t="s">
        <v>11</v>
      </c>
      <c r="BK1175" t="s">
        <v>11</v>
      </c>
      <c r="BL1175" t="s">
        <v>42</v>
      </c>
      <c r="CB1175" t="s">
        <v>2380</v>
      </c>
    </row>
    <row r="1176" spans="1:80" x14ac:dyDescent="0.3">
      <c r="A1176" t="s">
        <v>1207</v>
      </c>
      <c r="B1176">
        <v>1981</v>
      </c>
      <c r="C1176" t="s">
        <v>35</v>
      </c>
      <c r="D1176">
        <v>8</v>
      </c>
      <c r="E1176">
        <v>1</v>
      </c>
      <c r="F1176">
        <v>9664.34</v>
      </c>
      <c r="G1176" t="s">
        <v>11</v>
      </c>
      <c r="H1176" t="s">
        <v>12</v>
      </c>
      <c r="I1176" t="s">
        <v>42</v>
      </c>
      <c r="AB1176" t="s">
        <v>1196</v>
      </c>
      <c r="AC1176">
        <v>27.454999999999998</v>
      </c>
      <c r="AD1176">
        <v>6.13</v>
      </c>
      <c r="AE1176" t="s">
        <v>2380</v>
      </c>
      <c r="AF1176" t="s">
        <v>2380</v>
      </c>
      <c r="AG1176" t="s">
        <v>2380</v>
      </c>
      <c r="AH1176">
        <v>2</v>
      </c>
      <c r="AI1176" t="s">
        <v>2380</v>
      </c>
      <c r="BD1176" t="s">
        <v>1207</v>
      </c>
      <c r="BE1176">
        <v>1981</v>
      </c>
      <c r="BF1176" t="s">
        <v>35</v>
      </c>
      <c r="BG1176">
        <v>8</v>
      </c>
      <c r="BH1176">
        <v>1</v>
      </c>
      <c r="BI1176">
        <v>9664.34</v>
      </c>
      <c r="BJ1176" t="s">
        <v>11</v>
      </c>
      <c r="BK1176" t="s">
        <v>12</v>
      </c>
      <c r="BL1176" t="s">
        <v>42</v>
      </c>
      <c r="CB1176" t="s">
        <v>2380</v>
      </c>
    </row>
    <row r="1177" spans="1:80" x14ac:dyDescent="0.3">
      <c r="A1177" t="s">
        <v>1208</v>
      </c>
      <c r="B1177">
        <v>1966</v>
      </c>
      <c r="C1177" t="s">
        <v>20</v>
      </c>
      <c r="D1177">
        <v>16</v>
      </c>
      <c r="E1177">
        <v>0</v>
      </c>
      <c r="F1177">
        <v>9684.2900000000009</v>
      </c>
      <c r="G1177" t="s">
        <v>12</v>
      </c>
      <c r="H1177" t="s">
        <v>11</v>
      </c>
      <c r="I1177" t="s">
        <v>13</v>
      </c>
      <c r="AB1177" t="s">
        <v>1195</v>
      </c>
      <c r="AC1177">
        <v>23.01</v>
      </c>
      <c r="AD1177">
        <v>6.04</v>
      </c>
      <c r="AE1177" t="s">
        <v>2382</v>
      </c>
      <c r="AF1177" t="s">
        <v>2380</v>
      </c>
      <c r="AG1177" t="s">
        <v>2380</v>
      </c>
      <c r="AH1177">
        <v>1</v>
      </c>
      <c r="AI1177" t="s">
        <v>2380</v>
      </c>
      <c r="BD1177" t="s">
        <v>1208</v>
      </c>
      <c r="BE1177">
        <v>1966</v>
      </c>
      <c r="BF1177" t="s">
        <v>20</v>
      </c>
      <c r="BG1177">
        <v>16</v>
      </c>
      <c r="BH1177">
        <v>0</v>
      </c>
      <c r="BI1177">
        <v>9684.2900000000009</v>
      </c>
      <c r="BJ1177" t="s">
        <v>12</v>
      </c>
      <c r="BK1177" t="s">
        <v>11</v>
      </c>
      <c r="BL1177" t="s">
        <v>13</v>
      </c>
      <c r="CB1177" t="s">
        <v>2380</v>
      </c>
    </row>
    <row r="1178" spans="1:80" x14ac:dyDescent="0.3">
      <c r="A1178" t="s">
        <v>1209</v>
      </c>
      <c r="B1178">
        <v>1964</v>
      </c>
      <c r="C1178" t="s">
        <v>15</v>
      </c>
      <c r="D1178">
        <v>7</v>
      </c>
      <c r="E1178">
        <v>0</v>
      </c>
      <c r="F1178">
        <v>9698.42</v>
      </c>
      <c r="G1178" t="s">
        <v>12</v>
      </c>
      <c r="H1178" t="s">
        <v>12</v>
      </c>
      <c r="I1178" t="s">
        <v>13</v>
      </c>
      <c r="AB1178" t="s">
        <v>1194</v>
      </c>
      <c r="AC1178">
        <v>31.39</v>
      </c>
      <c r="AD1178">
        <v>8.85</v>
      </c>
      <c r="AE1178" t="s">
        <v>2382</v>
      </c>
      <c r="AF1178" t="s">
        <v>2380</v>
      </c>
      <c r="AG1178" t="s">
        <v>2380</v>
      </c>
      <c r="AH1178" t="s">
        <v>2381</v>
      </c>
      <c r="AI1178" t="s">
        <v>2380</v>
      </c>
      <c r="BD1178" t="s">
        <v>1209</v>
      </c>
      <c r="BE1178">
        <v>1964</v>
      </c>
      <c r="BF1178" t="s">
        <v>15</v>
      </c>
      <c r="BG1178">
        <v>7</v>
      </c>
      <c r="BH1178">
        <v>0</v>
      </c>
      <c r="BI1178">
        <v>9698.42</v>
      </c>
      <c r="BJ1178" t="s">
        <v>12</v>
      </c>
      <c r="BK1178" t="s">
        <v>12</v>
      </c>
      <c r="BL1178" t="s">
        <v>13</v>
      </c>
      <c r="CB1178" t="s">
        <v>2380</v>
      </c>
    </row>
    <row r="1179" spans="1:80" x14ac:dyDescent="0.3">
      <c r="A1179" t="s">
        <v>1210</v>
      </c>
      <c r="B1179">
        <v>1977</v>
      </c>
      <c r="C1179" t="s">
        <v>20</v>
      </c>
      <c r="D1179">
        <v>19</v>
      </c>
      <c r="E1179">
        <v>3</v>
      </c>
      <c r="F1179">
        <v>9704.67</v>
      </c>
      <c r="G1179" t="s">
        <v>11</v>
      </c>
      <c r="H1179" t="s">
        <v>12</v>
      </c>
      <c r="I1179" t="s">
        <v>247</v>
      </c>
      <c r="AB1179" t="s">
        <v>1193</v>
      </c>
      <c r="AC1179">
        <v>34.770000000000003</v>
      </c>
      <c r="AD1179">
        <v>10.54</v>
      </c>
      <c r="AE1179" t="s">
        <v>2380</v>
      </c>
      <c r="AF1179" t="s">
        <v>2380</v>
      </c>
      <c r="AG1179" t="s">
        <v>2380</v>
      </c>
      <c r="AH1179">
        <v>2</v>
      </c>
      <c r="AI1179" t="s">
        <v>2380</v>
      </c>
      <c r="BD1179" t="s">
        <v>1210</v>
      </c>
      <c r="BE1179">
        <v>1977</v>
      </c>
      <c r="BF1179" t="s">
        <v>20</v>
      </c>
      <c r="BG1179">
        <v>19</v>
      </c>
      <c r="BH1179">
        <v>3</v>
      </c>
      <c r="BI1179">
        <v>9704.67</v>
      </c>
      <c r="BJ1179" t="s">
        <v>11</v>
      </c>
      <c r="BK1179" t="s">
        <v>12</v>
      </c>
      <c r="BL1179" t="s">
        <v>247</v>
      </c>
      <c r="CB1179" t="s">
        <v>2380</v>
      </c>
    </row>
    <row r="1180" spans="1:80" x14ac:dyDescent="0.3">
      <c r="A1180" t="s">
        <v>1211</v>
      </c>
      <c r="B1180">
        <v>1972</v>
      </c>
      <c r="C1180" t="s">
        <v>10</v>
      </c>
      <c r="D1180">
        <v>10</v>
      </c>
      <c r="E1180">
        <v>0</v>
      </c>
      <c r="F1180">
        <v>9710.7099999999991</v>
      </c>
      <c r="G1180" t="s">
        <v>11</v>
      </c>
      <c r="H1180" t="s">
        <v>16</v>
      </c>
      <c r="I1180" t="s">
        <v>300</v>
      </c>
      <c r="AB1180" t="s">
        <v>1192</v>
      </c>
      <c r="AC1180">
        <v>24.48</v>
      </c>
      <c r="AD1180">
        <v>4.37</v>
      </c>
      <c r="AE1180" t="s">
        <v>2382</v>
      </c>
      <c r="AF1180" t="s">
        <v>2380</v>
      </c>
      <c r="AG1180" t="s">
        <v>2380</v>
      </c>
      <c r="AH1180">
        <v>2</v>
      </c>
      <c r="AI1180" t="s">
        <v>2380</v>
      </c>
      <c r="BD1180" t="s">
        <v>1211</v>
      </c>
      <c r="BE1180">
        <v>1972</v>
      </c>
      <c r="BF1180" t="s">
        <v>10</v>
      </c>
      <c r="BG1180">
        <v>10</v>
      </c>
      <c r="BH1180">
        <v>0</v>
      </c>
      <c r="BI1180">
        <v>9710.7099999999991</v>
      </c>
      <c r="BJ1180" t="s">
        <v>11</v>
      </c>
      <c r="BK1180" t="s">
        <v>16</v>
      </c>
      <c r="BL1180" t="s">
        <v>300</v>
      </c>
      <c r="CB1180" t="s">
        <v>2380</v>
      </c>
    </row>
    <row r="1181" spans="1:80" x14ac:dyDescent="0.3">
      <c r="A1181" t="s">
        <v>1212</v>
      </c>
      <c r="B1181">
        <v>1975</v>
      </c>
      <c r="C1181" t="s">
        <v>18</v>
      </c>
      <c r="D1181">
        <v>27</v>
      </c>
      <c r="E1181">
        <v>2</v>
      </c>
      <c r="F1181">
        <v>9715.84</v>
      </c>
      <c r="G1181" t="s">
        <v>11</v>
      </c>
      <c r="H1181" t="s">
        <v>16</v>
      </c>
      <c r="I1181" t="s">
        <v>247</v>
      </c>
      <c r="AB1181" t="s">
        <v>1191</v>
      </c>
      <c r="AC1181">
        <v>22.61</v>
      </c>
      <c r="AD1181">
        <v>9.6300000000000008</v>
      </c>
      <c r="AE1181" t="s">
        <v>2380</v>
      </c>
      <c r="AF1181" t="s">
        <v>2380</v>
      </c>
      <c r="AG1181" t="s">
        <v>2380</v>
      </c>
      <c r="AH1181">
        <v>2</v>
      </c>
      <c r="AI1181" t="s">
        <v>2380</v>
      </c>
      <c r="BD1181" t="s">
        <v>1212</v>
      </c>
      <c r="BE1181">
        <v>1975</v>
      </c>
      <c r="BF1181" t="s">
        <v>18</v>
      </c>
      <c r="BG1181">
        <v>27</v>
      </c>
      <c r="BH1181">
        <v>2</v>
      </c>
      <c r="BI1181">
        <v>9715.84</v>
      </c>
      <c r="BJ1181" t="s">
        <v>11</v>
      </c>
      <c r="BK1181" t="s">
        <v>16</v>
      </c>
      <c r="BL1181" t="s">
        <v>247</v>
      </c>
      <c r="CB1181" t="s">
        <v>2380</v>
      </c>
    </row>
    <row r="1182" spans="1:80" x14ac:dyDescent="0.3">
      <c r="A1182" t="s">
        <v>1213</v>
      </c>
      <c r="B1182">
        <v>1970</v>
      </c>
      <c r="C1182" t="s">
        <v>20</v>
      </c>
      <c r="D1182">
        <v>12</v>
      </c>
      <c r="E1182">
        <v>0</v>
      </c>
      <c r="F1182">
        <v>9722.77</v>
      </c>
      <c r="G1182" t="s">
        <v>12</v>
      </c>
      <c r="H1182" t="s">
        <v>16</v>
      </c>
      <c r="I1182" t="s">
        <v>168</v>
      </c>
      <c r="AB1182" t="s">
        <v>1190</v>
      </c>
      <c r="AC1182">
        <v>34.299999999999997</v>
      </c>
      <c r="AD1182">
        <v>10.37</v>
      </c>
      <c r="AE1182" t="s">
        <v>2380</v>
      </c>
      <c r="AF1182" t="s">
        <v>2380</v>
      </c>
      <c r="AG1182" t="s">
        <v>2380</v>
      </c>
      <c r="AH1182" t="s">
        <v>2381</v>
      </c>
      <c r="AI1182" t="s">
        <v>2380</v>
      </c>
      <c r="BD1182" t="s">
        <v>1213</v>
      </c>
      <c r="BE1182">
        <v>1970</v>
      </c>
      <c r="BF1182" t="s">
        <v>20</v>
      </c>
      <c r="BG1182">
        <v>12</v>
      </c>
      <c r="BH1182">
        <v>0</v>
      </c>
      <c r="BI1182">
        <v>9722.77</v>
      </c>
      <c r="BJ1182" t="s">
        <v>12</v>
      </c>
      <c r="BK1182" t="s">
        <v>16</v>
      </c>
      <c r="BL1182" t="s">
        <v>168</v>
      </c>
      <c r="CB1182" t="s">
        <v>2380</v>
      </c>
    </row>
    <row r="1183" spans="1:80" x14ac:dyDescent="0.3">
      <c r="A1183" t="s">
        <v>1214</v>
      </c>
      <c r="B1183">
        <v>1970</v>
      </c>
      <c r="C1183" t="s">
        <v>35</v>
      </c>
      <c r="D1183">
        <v>18</v>
      </c>
      <c r="E1183">
        <v>1</v>
      </c>
      <c r="F1183">
        <v>9724.5300000000007</v>
      </c>
      <c r="G1183" t="s">
        <v>12</v>
      </c>
      <c r="H1183" t="s">
        <v>16</v>
      </c>
      <c r="I1183" t="s">
        <v>42</v>
      </c>
      <c r="AB1183" t="s">
        <v>1189</v>
      </c>
      <c r="AC1183">
        <v>46.09</v>
      </c>
      <c r="AD1183">
        <v>5.44</v>
      </c>
      <c r="AE1183" t="s">
        <v>2380</v>
      </c>
      <c r="AF1183" t="s">
        <v>2380</v>
      </c>
      <c r="AG1183" t="s">
        <v>2380</v>
      </c>
      <c r="AH1183">
        <v>2</v>
      </c>
      <c r="AI1183" t="s">
        <v>2380</v>
      </c>
      <c r="BD1183" t="s">
        <v>1214</v>
      </c>
      <c r="BE1183">
        <v>1970</v>
      </c>
      <c r="BF1183" t="s">
        <v>35</v>
      </c>
      <c r="BG1183">
        <v>18</v>
      </c>
      <c r="BH1183">
        <v>1</v>
      </c>
      <c r="BI1183">
        <v>9724.5300000000007</v>
      </c>
      <c r="BJ1183" t="s">
        <v>12</v>
      </c>
      <c r="BK1183" t="s">
        <v>16</v>
      </c>
      <c r="BL1183" t="s">
        <v>42</v>
      </c>
      <c r="CB1183" t="s">
        <v>2380</v>
      </c>
    </row>
    <row r="1184" spans="1:80" x14ac:dyDescent="0.3">
      <c r="A1184" t="s">
        <v>1215</v>
      </c>
      <c r="B1184">
        <v>1970</v>
      </c>
      <c r="C1184" t="s">
        <v>10</v>
      </c>
      <c r="D1184">
        <v>4</v>
      </c>
      <c r="E1184">
        <v>1</v>
      </c>
      <c r="F1184">
        <v>9748.91</v>
      </c>
      <c r="G1184" t="s">
        <v>11</v>
      </c>
      <c r="H1184" t="s">
        <v>16</v>
      </c>
      <c r="I1184" t="s">
        <v>13</v>
      </c>
      <c r="AB1184" t="s">
        <v>1188</v>
      </c>
      <c r="AC1184">
        <v>44.744999999999997</v>
      </c>
      <c r="AD1184">
        <v>5.19</v>
      </c>
      <c r="AE1184" t="s">
        <v>2380</v>
      </c>
      <c r="AF1184" t="s">
        <v>2380</v>
      </c>
      <c r="AG1184" t="s">
        <v>2380</v>
      </c>
      <c r="AH1184">
        <v>2</v>
      </c>
      <c r="AI1184" t="s">
        <v>2380</v>
      </c>
      <c r="BD1184" t="s">
        <v>1215</v>
      </c>
      <c r="BE1184">
        <v>1970</v>
      </c>
      <c r="BF1184" t="s">
        <v>10</v>
      </c>
      <c r="BG1184">
        <v>4</v>
      </c>
      <c r="BH1184">
        <v>1</v>
      </c>
      <c r="BI1184">
        <v>9748.91</v>
      </c>
      <c r="BJ1184" t="s">
        <v>11</v>
      </c>
      <c r="BK1184" t="s">
        <v>16</v>
      </c>
      <c r="BL1184" t="s">
        <v>13</v>
      </c>
      <c r="CB1184" t="s">
        <v>2380</v>
      </c>
    </row>
    <row r="1185" spans="1:80" x14ac:dyDescent="0.3">
      <c r="A1185" t="s">
        <v>1216</v>
      </c>
      <c r="B1185">
        <v>2001</v>
      </c>
      <c r="C1185" t="s">
        <v>10</v>
      </c>
      <c r="D1185">
        <v>14</v>
      </c>
      <c r="E1185">
        <v>0</v>
      </c>
      <c r="F1185">
        <v>9753.49</v>
      </c>
      <c r="G1185" t="s">
        <v>11</v>
      </c>
      <c r="H1185" t="s">
        <v>11</v>
      </c>
      <c r="I1185" t="s">
        <v>23</v>
      </c>
      <c r="AB1185" t="s">
        <v>1187</v>
      </c>
      <c r="AC1185">
        <v>26.33</v>
      </c>
      <c r="AD1185">
        <v>11.8</v>
      </c>
      <c r="AE1185" t="s">
        <v>2382</v>
      </c>
      <c r="AF1185" t="s">
        <v>2380</v>
      </c>
      <c r="AG1185" t="s">
        <v>2380</v>
      </c>
      <c r="AH1185">
        <v>1</v>
      </c>
      <c r="AI1185" t="s">
        <v>2380</v>
      </c>
      <c r="BD1185" t="s">
        <v>1216</v>
      </c>
      <c r="BE1185">
        <v>2001</v>
      </c>
      <c r="BF1185" t="s">
        <v>10</v>
      </c>
      <c r="BG1185">
        <v>14</v>
      </c>
      <c r="BH1185">
        <v>0</v>
      </c>
      <c r="BI1185">
        <v>9753.49</v>
      </c>
      <c r="BJ1185" t="s">
        <v>11</v>
      </c>
      <c r="BK1185" t="s">
        <v>11</v>
      </c>
      <c r="BL1185" t="s">
        <v>23</v>
      </c>
      <c r="CB1185" t="s">
        <v>2380</v>
      </c>
    </row>
    <row r="1186" spans="1:80" x14ac:dyDescent="0.3">
      <c r="A1186" t="s">
        <v>1217</v>
      </c>
      <c r="B1186">
        <v>1965</v>
      </c>
      <c r="C1186" t="s">
        <v>20</v>
      </c>
      <c r="D1186">
        <v>5</v>
      </c>
      <c r="E1186">
        <v>0</v>
      </c>
      <c r="F1186">
        <v>9764.08</v>
      </c>
      <c r="G1186" t="s">
        <v>12</v>
      </c>
      <c r="H1186" t="s">
        <v>16</v>
      </c>
      <c r="I1186" t="s">
        <v>23</v>
      </c>
      <c r="AB1186" t="s">
        <v>1186</v>
      </c>
      <c r="AC1186">
        <v>26.6</v>
      </c>
      <c r="AD1186">
        <v>8.3800000000000008</v>
      </c>
      <c r="AE1186" t="s">
        <v>2380</v>
      </c>
      <c r="AF1186" t="s">
        <v>2380</v>
      </c>
      <c r="AG1186" t="s">
        <v>2380</v>
      </c>
      <c r="AH1186">
        <v>2</v>
      </c>
      <c r="AI1186" t="s">
        <v>2380</v>
      </c>
      <c r="BD1186" t="s">
        <v>1217</v>
      </c>
      <c r="BE1186">
        <v>1965</v>
      </c>
      <c r="BF1186" t="s">
        <v>20</v>
      </c>
      <c r="BG1186">
        <v>5</v>
      </c>
      <c r="BH1186">
        <v>0</v>
      </c>
      <c r="BI1186">
        <v>9764.08</v>
      </c>
      <c r="BJ1186" t="s">
        <v>12</v>
      </c>
      <c r="BK1186" t="s">
        <v>16</v>
      </c>
      <c r="BL1186" t="s">
        <v>23</v>
      </c>
      <c r="CB1186" t="s">
        <v>2380</v>
      </c>
    </row>
    <row r="1187" spans="1:80" x14ac:dyDescent="0.3">
      <c r="A1187" t="s">
        <v>1218</v>
      </c>
      <c r="B1187">
        <v>1973</v>
      </c>
      <c r="C1187" t="s">
        <v>10</v>
      </c>
      <c r="D1187">
        <v>7</v>
      </c>
      <c r="E1187">
        <v>1</v>
      </c>
      <c r="F1187">
        <v>9778.35</v>
      </c>
      <c r="G1187" t="s">
        <v>11</v>
      </c>
      <c r="H1187" t="s">
        <v>11</v>
      </c>
      <c r="I1187" t="s">
        <v>247</v>
      </c>
      <c r="AB1187" t="s">
        <v>1185</v>
      </c>
      <c r="AC1187">
        <v>27.5</v>
      </c>
      <c r="AD1187">
        <v>7.58</v>
      </c>
      <c r="AE1187" t="s">
        <v>2380</v>
      </c>
      <c r="AF1187" t="s">
        <v>2380</v>
      </c>
      <c r="AG1187" t="s">
        <v>2380</v>
      </c>
      <c r="AH1187" t="s">
        <v>2381</v>
      </c>
      <c r="AI1187" t="s">
        <v>2380</v>
      </c>
      <c r="BD1187" t="s">
        <v>1218</v>
      </c>
      <c r="BE1187">
        <v>1973</v>
      </c>
      <c r="BF1187" t="s">
        <v>10</v>
      </c>
      <c r="BG1187">
        <v>7</v>
      </c>
      <c r="BH1187">
        <v>1</v>
      </c>
      <c r="BI1187">
        <v>9778.35</v>
      </c>
      <c r="BJ1187" t="s">
        <v>11</v>
      </c>
      <c r="BK1187" t="s">
        <v>11</v>
      </c>
      <c r="BL1187" t="s">
        <v>247</v>
      </c>
      <c r="CB1187" t="s">
        <v>2380</v>
      </c>
    </row>
    <row r="1188" spans="1:80" x14ac:dyDescent="0.3">
      <c r="A1188" t="s">
        <v>1219</v>
      </c>
      <c r="B1188">
        <v>1996</v>
      </c>
      <c r="C1188" t="s">
        <v>35</v>
      </c>
      <c r="D1188">
        <v>8</v>
      </c>
      <c r="E1188">
        <v>0</v>
      </c>
      <c r="F1188">
        <v>9787.32</v>
      </c>
      <c r="G1188" t="s">
        <v>11</v>
      </c>
      <c r="H1188" t="s">
        <v>12</v>
      </c>
      <c r="I1188" t="s">
        <v>249</v>
      </c>
      <c r="AB1188" t="s">
        <v>1184</v>
      </c>
      <c r="AC1188">
        <v>41.55</v>
      </c>
      <c r="AD1188">
        <v>4.6100000000000003</v>
      </c>
      <c r="AE1188" t="s">
        <v>2380</v>
      </c>
      <c r="AF1188" t="s">
        <v>2380</v>
      </c>
      <c r="AG1188" t="s">
        <v>2380</v>
      </c>
      <c r="AH1188">
        <v>1</v>
      </c>
      <c r="AI1188" t="s">
        <v>2380</v>
      </c>
      <c r="BD1188" t="s">
        <v>1219</v>
      </c>
      <c r="BE1188">
        <v>1996</v>
      </c>
      <c r="BF1188" t="s">
        <v>35</v>
      </c>
      <c r="BG1188">
        <v>8</v>
      </c>
      <c r="BH1188">
        <v>0</v>
      </c>
      <c r="BI1188">
        <v>9787.32</v>
      </c>
      <c r="BJ1188" t="s">
        <v>11</v>
      </c>
      <c r="BK1188" t="s">
        <v>12</v>
      </c>
      <c r="BL1188" t="s">
        <v>249</v>
      </c>
      <c r="CB1188" t="s">
        <v>2380</v>
      </c>
    </row>
    <row r="1189" spans="1:80" x14ac:dyDescent="0.3">
      <c r="A1189" t="s">
        <v>1220</v>
      </c>
      <c r="B1189">
        <v>1977</v>
      </c>
      <c r="C1189" t="s">
        <v>18</v>
      </c>
      <c r="D1189">
        <v>7</v>
      </c>
      <c r="E1189">
        <v>5</v>
      </c>
      <c r="F1189">
        <v>9788.8700000000008</v>
      </c>
      <c r="G1189" t="s">
        <v>12</v>
      </c>
      <c r="H1189" t="s">
        <v>11</v>
      </c>
      <c r="I1189" t="s">
        <v>13</v>
      </c>
      <c r="AB1189" t="s">
        <v>1183</v>
      </c>
      <c r="AC1189">
        <v>41.47</v>
      </c>
      <c r="AD1189">
        <v>4.7</v>
      </c>
      <c r="AE1189" t="s">
        <v>2382</v>
      </c>
      <c r="AF1189" t="s">
        <v>2380</v>
      </c>
      <c r="AG1189" t="s">
        <v>2383</v>
      </c>
      <c r="AH1189">
        <v>1</v>
      </c>
      <c r="AI1189" t="s">
        <v>2380</v>
      </c>
      <c r="BD1189" t="s">
        <v>1220</v>
      </c>
      <c r="BE1189">
        <v>1977</v>
      </c>
      <c r="BF1189" t="s">
        <v>18</v>
      </c>
      <c r="BG1189">
        <v>7</v>
      </c>
      <c r="BH1189">
        <v>5</v>
      </c>
      <c r="BI1189">
        <v>9788.8700000000008</v>
      </c>
      <c r="BJ1189" t="s">
        <v>12</v>
      </c>
      <c r="BK1189" t="s">
        <v>11</v>
      </c>
      <c r="BL1189" t="s">
        <v>13</v>
      </c>
      <c r="CB1189" t="s">
        <v>2380</v>
      </c>
    </row>
    <row r="1190" spans="1:80" x14ac:dyDescent="0.3">
      <c r="A1190" t="s">
        <v>1221</v>
      </c>
      <c r="B1190">
        <v>1973</v>
      </c>
      <c r="C1190" t="s">
        <v>20</v>
      </c>
      <c r="D1190">
        <v>17</v>
      </c>
      <c r="E1190">
        <v>2</v>
      </c>
      <c r="F1190">
        <v>9800.89</v>
      </c>
      <c r="G1190" t="s">
        <v>11</v>
      </c>
      <c r="H1190" t="s">
        <v>16</v>
      </c>
      <c r="I1190" t="s">
        <v>13</v>
      </c>
      <c r="AB1190" t="s">
        <v>1182</v>
      </c>
      <c r="AC1190">
        <v>24.795000000000002</v>
      </c>
      <c r="AD1190">
        <v>6.05</v>
      </c>
      <c r="AE1190" t="s">
        <v>2382</v>
      </c>
      <c r="AF1190" t="s">
        <v>2380</v>
      </c>
      <c r="AG1190" t="s">
        <v>2380</v>
      </c>
      <c r="AH1190" t="s">
        <v>2381</v>
      </c>
      <c r="AI1190" t="s">
        <v>2380</v>
      </c>
      <c r="BD1190" t="s">
        <v>1221</v>
      </c>
      <c r="BE1190">
        <v>1973</v>
      </c>
      <c r="BF1190" t="s">
        <v>20</v>
      </c>
      <c r="BG1190">
        <v>17</v>
      </c>
      <c r="BH1190">
        <v>2</v>
      </c>
      <c r="BI1190">
        <v>9800.89</v>
      </c>
      <c r="BJ1190" t="s">
        <v>11</v>
      </c>
      <c r="BK1190" t="s">
        <v>16</v>
      </c>
      <c r="BL1190" t="s">
        <v>13</v>
      </c>
      <c r="CB1190" t="s">
        <v>2380</v>
      </c>
    </row>
    <row r="1191" spans="1:80" x14ac:dyDescent="0.3">
      <c r="A1191" t="s">
        <v>1222</v>
      </c>
      <c r="B1191">
        <v>1972</v>
      </c>
      <c r="C1191" t="s">
        <v>18</v>
      </c>
      <c r="D1191">
        <v>28</v>
      </c>
      <c r="E1191">
        <v>0</v>
      </c>
      <c r="F1191">
        <v>9819.25</v>
      </c>
      <c r="G1191" t="s">
        <v>11</v>
      </c>
      <c r="H1191" t="s">
        <v>11</v>
      </c>
      <c r="I1191" t="s">
        <v>300</v>
      </c>
      <c r="AB1191" t="s">
        <v>1181</v>
      </c>
      <c r="AC1191">
        <v>29.48</v>
      </c>
      <c r="AD1191">
        <v>5.63</v>
      </c>
      <c r="AE1191" t="s">
        <v>2382</v>
      </c>
      <c r="AF1191" t="s">
        <v>2380</v>
      </c>
      <c r="AG1191" t="s">
        <v>2383</v>
      </c>
      <c r="AH1191">
        <v>1</v>
      </c>
      <c r="AI1191" t="s">
        <v>2380</v>
      </c>
      <c r="BD1191" t="s">
        <v>1222</v>
      </c>
      <c r="BE1191">
        <v>1972</v>
      </c>
      <c r="BF1191" t="s">
        <v>18</v>
      </c>
      <c r="BG1191">
        <v>28</v>
      </c>
      <c r="BH1191">
        <v>0</v>
      </c>
      <c r="BI1191">
        <v>9819.25</v>
      </c>
      <c r="BJ1191" t="s">
        <v>11</v>
      </c>
      <c r="BK1191" t="s">
        <v>11</v>
      </c>
      <c r="BL1191" t="s">
        <v>300</v>
      </c>
      <c r="CB1191" t="s">
        <v>2380</v>
      </c>
    </row>
    <row r="1192" spans="1:80" x14ac:dyDescent="0.3">
      <c r="A1192" t="s">
        <v>1223</v>
      </c>
      <c r="B1192">
        <v>1972</v>
      </c>
      <c r="C1192" t="s">
        <v>20</v>
      </c>
      <c r="D1192">
        <v>26</v>
      </c>
      <c r="E1192">
        <v>0</v>
      </c>
      <c r="F1192">
        <v>9836.2099999999991</v>
      </c>
      <c r="G1192" t="s">
        <v>11</v>
      </c>
      <c r="H1192" t="s">
        <v>12</v>
      </c>
      <c r="I1192" t="s">
        <v>300</v>
      </c>
      <c r="AB1192" t="s">
        <v>1180</v>
      </c>
      <c r="AC1192">
        <v>28.09</v>
      </c>
      <c r="AD1192">
        <v>6.06</v>
      </c>
      <c r="AE1192" t="s">
        <v>2380</v>
      </c>
      <c r="AF1192" t="s">
        <v>2380</v>
      </c>
      <c r="AG1192" t="s">
        <v>2383</v>
      </c>
      <c r="AH1192">
        <v>1</v>
      </c>
      <c r="AI1192" t="s">
        <v>2380</v>
      </c>
      <c r="BD1192" t="s">
        <v>1223</v>
      </c>
      <c r="BE1192">
        <v>1972</v>
      </c>
      <c r="BF1192" t="s">
        <v>20</v>
      </c>
      <c r="BG1192">
        <v>26</v>
      </c>
      <c r="BH1192">
        <v>0</v>
      </c>
      <c r="BI1192">
        <v>9836.2099999999991</v>
      </c>
      <c r="BJ1192" t="s">
        <v>11</v>
      </c>
      <c r="BK1192" t="s">
        <v>12</v>
      </c>
      <c r="BL1192" t="s">
        <v>300</v>
      </c>
      <c r="CB1192" t="s">
        <v>2380</v>
      </c>
    </row>
    <row r="1193" spans="1:80" x14ac:dyDescent="0.3">
      <c r="A1193" t="s">
        <v>1224</v>
      </c>
      <c r="B1193">
        <v>1992</v>
      </c>
      <c r="C1193" t="s">
        <v>35</v>
      </c>
      <c r="D1193">
        <v>13</v>
      </c>
      <c r="E1193">
        <v>0</v>
      </c>
      <c r="F1193">
        <v>9844.4500000000007</v>
      </c>
      <c r="G1193" t="s">
        <v>11</v>
      </c>
      <c r="H1193" t="s">
        <v>16</v>
      </c>
      <c r="I1193" t="s">
        <v>23</v>
      </c>
      <c r="AB1193" t="s">
        <v>1179</v>
      </c>
      <c r="AC1193">
        <v>32.729999999999997</v>
      </c>
      <c r="AD1193">
        <v>5.19</v>
      </c>
      <c r="AE1193" t="s">
        <v>2380</v>
      </c>
      <c r="AF1193" t="s">
        <v>2380</v>
      </c>
      <c r="AG1193" t="s">
        <v>2380</v>
      </c>
      <c r="AH1193">
        <v>1</v>
      </c>
      <c r="AI1193" t="s">
        <v>2380</v>
      </c>
      <c r="BD1193" t="s">
        <v>1224</v>
      </c>
      <c r="BE1193">
        <v>1992</v>
      </c>
      <c r="BF1193" t="s">
        <v>35</v>
      </c>
      <c r="BG1193">
        <v>13</v>
      </c>
      <c r="BH1193">
        <v>0</v>
      </c>
      <c r="BI1193">
        <v>9844.4500000000007</v>
      </c>
      <c r="BJ1193" t="s">
        <v>11</v>
      </c>
      <c r="BK1193" t="s">
        <v>16</v>
      </c>
      <c r="BL1193" t="s">
        <v>23</v>
      </c>
      <c r="CB1193" t="s">
        <v>2380</v>
      </c>
    </row>
    <row r="1194" spans="1:80" x14ac:dyDescent="0.3">
      <c r="A1194" t="s">
        <v>1225</v>
      </c>
      <c r="B1194">
        <v>1968</v>
      </c>
      <c r="C1194" t="s">
        <v>15</v>
      </c>
      <c r="D1194">
        <v>4</v>
      </c>
      <c r="E1194">
        <v>0</v>
      </c>
      <c r="F1194">
        <v>9850.43</v>
      </c>
      <c r="G1194" t="s">
        <v>12</v>
      </c>
      <c r="H1194" t="s">
        <v>12</v>
      </c>
      <c r="I1194" t="s">
        <v>42</v>
      </c>
      <c r="AB1194" t="s">
        <v>1178</v>
      </c>
      <c r="AC1194">
        <v>27.36</v>
      </c>
      <c r="AD1194">
        <v>8.9600000000000009</v>
      </c>
      <c r="AE1194" t="s">
        <v>2380</v>
      </c>
      <c r="AF1194" t="s">
        <v>2380</v>
      </c>
      <c r="AG1194" t="s">
        <v>2380</v>
      </c>
      <c r="AH1194" t="s">
        <v>2381</v>
      </c>
      <c r="AI1194" t="s">
        <v>2380</v>
      </c>
      <c r="BD1194" t="s">
        <v>1225</v>
      </c>
      <c r="BE1194">
        <v>1968</v>
      </c>
      <c r="BF1194" t="s">
        <v>15</v>
      </c>
      <c r="BG1194">
        <v>4</v>
      </c>
      <c r="BH1194">
        <v>0</v>
      </c>
      <c r="BI1194">
        <v>9850.43</v>
      </c>
      <c r="BJ1194" t="s">
        <v>12</v>
      </c>
      <c r="BK1194" t="s">
        <v>12</v>
      </c>
      <c r="BL1194" t="s">
        <v>42</v>
      </c>
      <c r="CB1194" t="s">
        <v>2380</v>
      </c>
    </row>
    <row r="1195" spans="1:80" x14ac:dyDescent="0.3">
      <c r="A1195" t="s">
        <v>1226</v>
      </c>
      <c r="B1195">
        <v>1971</v>
      </c>
      <c r="C1195" t="s">
        <v>37</v>
      </c>
      <c r="D1195">
        <v>23</v>
      </c>
      <c r="E1195">
        <v>1</v>
      </c>
      <c r="F1195">
        <v>9855.1299999999992</v>
      </c>
      <c r="G1195" t="s">
        <v>11</v>
      </c>
      <c r="H1195" t="s">
        <v>12</v>
      </c>
      <c r="I1195" t="s">
        <v>13</v>
      </c>
      <c r="AB1195" t="s">
        <v>1177</v>
      </c>
      <c r="AC1195">
        <v>27.265000000000001</v>
      </c>
      <c r="AD1195">
        <v>11.39</v>
      </c>
      <c r="AE1195" t="s">
        <v>2380</v>
      </c>
      <c r="AF1195" t="s">
        <v>2380</v>
      </c>
      <c r="AG1195" t="s">
        <v>2380</v>
      </c>
      <c r="AH1195" t="s">
        <v>2381</v>
      </c>
      <c r="AI1195" t="s">
        <v>2380</v>
      </c>
      <c r="BD1195" t="s">
        <v>1226</v>
      </c>
      <c r="BE1195">
        <v>1971</v>
      </c>
      <c r="BF1195" t="s">
        <v>37</v>
      </c>
      <c r="BG1195">
        <v>23</v>
      </c>
      <c r="BH1195">
        <v>1</v>
      </c>
      <c r="BI1195">
        <v>9855.1299999999992</v>
      </c>
      <c r="BJ1195" t="s">
        <v>11</v>
      </c>
      <c r="BK1195" t="s">
        <v>12</v>
      </c>
      <c r="BL1195" t="s">
        <v>13</v>
      </c>
      <c r="CB1195" t="s">
        <v>2380</v>
      </c>
    </row>
    <row r="1196" spans="1:80" x14ac:dyDescent="0.3">
      <c r="A1196" t="s">
        <v>1227</v>
      </c>
      <c r="B1196">
        <v>1971</v>
      </c>
      <c r="C1196" t="s">
        <v>10</v>
      </c>
      <c r="D1196">
        <v>17</v>
      </c>
      <c r="E1196">
        <v>1</v>
      </c>
      <c r="F1196">
        <v>9861.0300000000007</v>
      </c>
      <c r="G1196" t="s">
        <v>11</v>
      </c>
      <c r="H1196" t="s">
        <v>11</v>
      </c>
      <c r="I1196" t="s">
        <v>42</v>
      </c>
      <c r="AB1196" t="s">
        <v>1176</v>
      </c>
      <c r="AC1196">
        <v>48.07</v>
      </c>
      <c r="AD1196">
        <v>4.0599999999999996</v>
      </c>
      <c r="AE1196" t="s">
        <v>2382</v>
      </c>
      <c r="AF1196" t="s">
        <v>2380</v>
      </c>
      <c r="AG1196" t="s">
        <v>2380</v>
      </c>
      <c r="AH1196" t="s">
        <v>2381</v>
      </c>
      <c r="AI1196" t="s">
        <v>2380</v>
      </c>
      <c r="BD1196" t="s">
        <v>1227</v>
      </c>
      <c r="BE1196">
        <v>1971</v>
      </c>
      <c r="BF1196" t="s">
        <v>10</v>
      </c>
      <c r="BG1196">
        <v>17</v>
      </c>
      <c r="BH1196">
        <v>1</v>
      </c>
      <c r="BI1196">
        <v>9861.0300000000007</v>
      </c>
      <c r="BJ1196" t="s">
        <v>11</v>
      </c>
      <c r="BK1196" t="s">
        <v>11</v>
      </c>
      <c r="BL1196" t="s">
        <v>42</v>
      </c>
      <c r="CB1196" t="s">
        <v>2380</v>
      </c>
    </row>
    <row r="1197" spans="1:80" x14ac:dyDescent="0.3">
      <c r="A1197" t="s">
        <v>1228</v>
      </c>
      <c r="B1197">
        <v>1969</v>
      </c>
      <c r="C1197" t="s">
        <v>37</v>
      </c>
      <c r="D1197">
        <v>20</v>
      </c>
      <c r="E1197">
        <v>0</v>
      </c>
      <c r="F1197">
        <v>9863.4699999999993</v>
      </c>
      <c r="G1197" t="s">
        <v>12</v>
      </c>
      <c r="H1197" t="s">
        <v>12</v>
      </c>
      <c r="I1197" t="s">
        <v>23</v>
      </c>
      <c r="AB1197" t="s">
        <v>1175</v>
      </c>
      <c r="AC1197">
        <v>30.8</v>
      </c>
      <c r="AD1197">
        <v>5.23</v>
      </c>
      <c r="AE1197" t="s">
        <v>2382</v>
      </c>
      <c r="AF1197" t="s">
        <v>2380</v>
      </c>
      <c r="AG1197" t="s">
        <v>2380</v>
      </c>
      <c r="AH1197" t="s">
        <v>2381</v>
      </c>
      <c r="AI1197" t="s">
        <v>2380</v>
      </c>
      <c r="BD1197" t="s">
        <v>1228</v>
      </c>
      <c r="BE1197">
        <v>1969</v>
      </c>
      <c r="BF1197" t="s">
        <v>37</v>
      </c>
      <c r="BG1197">
        <v>20</v>
      </c>
      <c r="BH1197">
        <v>0</v>
      </c>
      <c r="BI1197">
        <v>9863.4699999999993</v>
      </c>
      <c r="BJ1197" t="s">
        <v>12</v>
      </c>
      <c r="BK1197" t="s">
        <v>12</v>
      </c>
      <c r="BL1197" t="s">
        <v>23</v>
      </c>
      <c r="CB1197" t="s">
        <v>2380</v>
      </c>
    </row>
    <row r="1198" spans="1:80" x14ac:dyDescent="0.3">
      <c r="A1198" t="s">
        <v>1229</v>
      </c>
      <c r="B1198">
        <v>1971</v>
      </c>
      <c r="C1198" t="s">
        <v>15</v>
      </c>
      <c r="D1198">
        <v>9</v>
      </c>
      <c r="E1198">
        <v>0</v>
      </c>
      <c r="F1198">
        <v>9866.2999999999993</v>
      </c>
      <c r="G1198" t="s">
        <v>11</v>
      </c>
      <c r="H1198" t="s">
        <v>12</v>
      </c>
      <c r="I1198" t="s">
        <v>247</v>
      </c>
      <c r="AB1198" t="s">
        <v>1174</v>
      </c>
      <c r="AC1198">
        <v>32.299999999999997</v>
      </c>
      <c r="AD1198">
        <v>5.05</v>
      </c>
      <c r="AE1198" t="s">
        <v>2382</v>
      </c>
      <c r="AF1198" t="s">
        <v>2380</v>
      </c>
      <c r="AG1198" t="s">
        <v>2380</v>
      </c>
      <c r="AH1198" t="s">
        <v>2381</v>
      </c>
      <c r="AI1198" t="s">
        <v>2380</v>
      </c>
      <c r="BD1198" t="s">
        <v>1229</v>
      </c>
      <c r="BE1198">
        <v>1971</v>
      </c>
      <c r="BF1198" t="s">
        <v>15</v>
      </c>
      <c r="BG1198">
        <v>9</v>
      </c>
      <c r="BH1198">
        <v>0</v>
      </c>
      <c r="BI1198">
        <v>9866.2999999999993</v>
      </c>
      <c r="BJ1198" t="s">
        <v>11</v>
      </c>
      <c r="BK1198" t="s">
        <v>12</v>
      </c>
      <c r="BL1198" t="s">
        <v>247</v>
      </c>
      <c r="CB1198" t="s">
        <v>2380</v>
      </c>
    </row>
    <row r="1199" spans="1:80" x14ac:dyDescent="0.3">
      <c r="A1199" t="s">
        <v>1230</v>
      </c>
      <c r="B1199">
        <v>1969</v>
      </c>
      <c r="C1199" t="s">
        <v>35</v>
      </c>
      <c r="D1199">
        <v>13</v>
      </c>
      <c r="E1199">
        <v>0</v>
      </c>
      <c r="F1199">
        <v>9869.81</v>
      </c>
      <c r="G1199" t="s">
        <v>12</v>
      </c>
      <c r="H1199" t="s">
        <v>12</v>
      </c>
      <c r="I1199" t="s">
        <v>23</v>
      </c>
      <c r="AB1199" t="s">
        <v>1173</v>
      </c>
      <c r="AC1199">
        <v>39.700000000000003</v>
      </c>
      <c r="AD1199">
        <v>7.34</v>
      </c>
      <c r="AE1199" t="s">
        <v>2380</v>
      </c>
      <c r="AF1199" t="s">
        <v>2380</v>
      </c>
      <c r="AG1199" t="s">
        <v>2380</v>
      </c>
      <c r="AH1199" t="s">
        <v>2381</v>
      </c>
      <c r="AI1199" t="s">
        <v>2380</v>
      </c>
      <c r="BD1199" t="s">
        <v>1230</v>
      </c>
      <c r="BE1199">
        <v>1969</v>
      </c>
      <c r="BF1199" t="s">
        <v>35</v>
      </c>
      <c r="BG1199">
        <v>13</v>
      </c>
      <c r="BH1199">
        <v>0</v>
      </c>
      <c r="BI1199">
        <v>9869.81</v>
      </c>
      <c r="BJ1199" t="s">
        <v>12</v>
      </c>
      <c r="BK1199" t="s">
        <v>12</v>
      </c>
      <c r="BL1199" t="s">
        <v>23</v>
      </c>
      <c r="CB1199" t="s">
        <v>2380</v>
      </c>
    </row>
    <row r="1200" spans="1:80" x14ac:dyDescent="0.3">
      <c r="A1200" t="s">
        <v>1231</v>
      </c>
      <c r="B1200">
        <v>1998</v>
      </c>
      <c r="C1200" t="s">
        <v>10</v>
      </c>
      <c r="D1200">
        <v>6</v>
      </c>
      <c r="E1200">
        <v>0</v>
      </c>
      <c r="F1200">
        <v>9870.59</v>
      </c>
      <c r="G1200" t="s">
        <v>11</v>
      </c>
      <c r="H1200" t="s">
        <v>11</v>
      </c>
      <c r="I1200" t="s">
        <v>249</v>
      </c>
      <c r="AB1200" t="s">
        <v>1172</v>
      </c>
      <c r="AC1200">
        <v>35.97</v>
      </c>
      <c r="AD1200">
        <v>8.1300000000000008</v>
      </c>
      <c r="AE1200" t="s">
        <v>2380</v>
      </c>
      <c r="AF1200" t="s">
        <v>2380</v>
      </c>
      <c r="AG1200" t="s">
        <v>2380</v>
      </c>
      <c r="AH1200" t="s">
        <v>2381</v>
      </c>
      <c r="AI1200" t="s">
        <v>2380</v>
      </c>
      <c r="BD1200" t="s">
        <v>1231</v>
      </c>
      <c r="BE1200">
        <v>1998</v>
      </c>
      <c r="BF1200" t="s">
        <v>10</v>
      </c>
      <c r="BG1200">
        <v>6</v>
      </c>
      <c r="BH1200">
        <v>0</v>
      </c>
      <c r="BI1200">
        <v>9870.59</v>
      </c>
      <c r="BJ1200" t="s">
        <v>11</v>
      </c>
      <c r="BK1200" t="s">
        <v>11</v>
      </c>
      <c r="BL1200" t="s">
        <v>249</v>
      </c>
      <c r="CB1200" t="s">
        <v>2380</v>
      </c>
    </row>
    <row r="1201" spans="1:80" x14ac:dyDescent="0.3">
      <c r="A1201" t="s">
        <v>1232</v>
      </c>
      <c r="B1201">
        <v>1971</v>
      </c>
      <c r="C1201" t="s">
        <v>30</v>
      </c>
      <c r="D1201">
        <v>22</v>
      </c>
      <c r="E1201">
        <v>1</v>
      </c>
      <c r="F1201">
        <v>9872.7000000000007</v>
      </c>
      <c r="G1201" t="s">
        <v>11</v>
      </c>
      <c r="H1201" t="s">
        <v>11</v>
      </c>
      <c r="I1201" t="s">
        <v>42</v>
      </c>
      <c r="AB1201" t="s">
        <v>1171</v>
      </c>
      <c r="AC1201">
        <v>25.86</v>
      </c>
      <c r="AD1201">
        <v>6.68</v>
      </c>
      <c r="AE1201" t="s">
        <v>2382</v>
      </c>
      <c r="AF1201" t="s">
        <v>2380</v>
      </c>
      <c r="AG1201" t="s">
        <v>2380</v>
      </c>
      <c r="AH1201">
        <v>1</v>
      </c>
      <c r="AI1201" t="s">
        <v>2380</v>
      </c>
      <c r="BD1201" t="s">
        <v>1232</v>
      </c>
      <c r="BE1201">
        <v>1971</v>
      </c>
      <c r="BF1201" t="s">
        <v>30</v>
      </c>
      <c r="BG1201">
        <v>22</v>
      </c>
      <c r="BH1201">
        <v>1</v>
      </c>
      <c r="BI1201">
        <v>9872.7000000000007</v>
      </c>
      <c r="BJ1201" t="s">
        <v>11</v>
      </c>
      <c r="BK1201" t="s">
        <v>11</v>
      </c>
      <c r="BL1201" t="s">
        <v>42</v>
      </c>
      <c r="CB1201" t="s">
        <v>2380</v>
      </c>
    </row>
    <row r="1202" spans="1:80" x14ac:dyDescent="0.3">
      <c r="A1202" t="s">
        <v>1233</v>
      </c>
      <c r="B1202">
        <v>1971</v>
      </c>
      <c r="C1202" t="s">
        <v>10</v>
      </c>
      <c r="D1202">
        <v>3</v>
      </c>
      <c r="E1202">
        <v>0</v>
      </c>
      <c r="F1202">
        <v>9875.68</v>
      </c>
      <c r="G1202" t="s">
        <v>11</v>
      </c>
      <c r="H1202" t="s">
        <v>12</v>
      </c>
      <c r="I1202" t="s">
        <v>247</v>
      </c>
      <c r="AB1202" t="s">
        <v>1170</v>
      </c>
      <c r="AC1202">
        <v>30.03</v>
      </c>
      <c r="AD1202">
        <v>11.51</v>
      </c>
      <c r="AE1202" t="s">
        <v>2380</v>
      </c>
      <c r="AF1202" t="s">
        <v>2380</v>
      </c>
      <c r="AG1202" t="s">
        <v>2380</v>
      </c>
      <c r="AH1202" t="s">
        <v>2381</v>
      </c>
      <c r="AI1202" t="s">
        <v>2380</v>
      </c>
      <c r="BD1202" t="s">
        <v>1233</v>
      </c>
      <c r="BE1202">
        <v>1971</v>
      </c>
      <c r="BF1202" t="s">
        <v>10</v>
      </c>
      <c r="BG1202">
        <v>3</v>
      </c>
      <c r="BH1202">
        <v>0</v>
      </c>
      <c r="BI1202">
        <v>9875.68</v>
      </c>
      <c r="BJ1202" t="s">
        <v>11</v>
      </c>
      <c r="BK1202" t="s">
        <v>12</v>
      </c>
      <c r="BL1202" t="s">
        <v>247</v>
      </c>
      <c r="CB1202" t="s">
        <v>2380</v>
      </c>
    </row>
    <row r="1203" spans="1:80" x14ac:dyDescent="0.3">
      <c r="A1203" t="s">
        <v>1234</v>
      </c>
      <c r="B1203">
        <v>1971</v>
      </c>
      <c r="C1203" t="s">
        <v>37</v>
      </c>
      <c r="D1203">
        <v>3</v>
      </c>
      <c r="E1203">
        <v>1</v>
      </c>
      <c r="F1203">
        <v>9877.61</v>
      </c>
      <c r="G1203" t="s">
        <v>11</v>
      </c>
      <c r="H1203" t="s">
        <v>16</v>
      </c>
      <c r="I1203" t="s">
        <v>13</v>
      </c>
      <c r="AB1203" t="s">
        <v>1169</v>
      </c>
      <c r="AC1203">
        <v>25.76</v>
      </c>
      <c r="AD1203">
        <v>6.02</v>
      </c>
      <c r="AE1203" t="s">
        <v>2382</v>
      </c>
      <c r="AF1203" t="s">
        <v>2380</v>
      </c>
      <c r="AG1203" t="s">
        <v>2383</v>
      </c>
      <c r="AH1203">
        <v>1</v>
      </c>
      <c r="AI1203" t="s">
        <v>2380</v>
      </c>
      <c r="BD1203" t="s">
        <v>1234</v>
      </c>
      <c r="BE1203">
        <v>1971</v>
      </c>
      <c r="BF1203" t="s">
        <v>37</v>
      </c>
      <c r="BG1203">
        <v>3</v>
      </c>
      <c r="BH1203">
        <v>1</v>
      </c>
      <c r="BI1203">
        <v>9877.61</v>
      </c>
      <c r="BJ1203" t="s">
        <v>11</v>
      </c>
      <c r="BK1203" t="s">
        <v>16</v>
      </c>
      <c r="BL1203" t="s">
        <v>13</v>
      </c>
      <c r="CB1203" t="s">
        <v>2380</v>
      </c>
    </row>
    <row r="1204" spans="1:80" x14ac:dyDescent="0.3">
      <c r="A1204" t="s">
        <v>1235</v>
      </c>
      <c r="B1204">
        <v>1971</v>
      </c>
      <c r="C1204" t="s">
        <v>15</v>
      </c>
      <c r="D1204">
        <v>8</v>
      </c>
      <c r="E1204">
        <v>1</v>
      </c>
      <c r="F1204">
        <v>9880.07</v>
      </c>
      <c r="G1204" t="s">
        <v>11</v>
      </c>
      <c r="H1204" t="s">
        <v>12</v>
      </c>
      <c r="I1204" t="s">
        <v>42</v>
      </c>
      <c r="AB1204" t="s">
        <v>1168</v>
      </c>
      <c r="AC1204">
        <v>22.42</v>
      </c>
      <c r="AD1204">
        <v>7.96</v>
      </c>
      <c r="AE1204" t="s">
        <v>2380</v>
      </c>
      <c r="AF1204" t="s">
        <v>2380</v>
      </c>
      <c r="AG1204" t="s">
        <v>2380</v>
      </c>
      <c r="AH1204" t="s">
        <v>2381</v>
      </c>
      <c r="AI1204" t="s">
        <v>2380</v>
      </c>
      <c r="BD1204" t="s">
        <v>1235</v>
      </c>
      <c r="BE1204">
        <v>1971</v>
      </c>
      <c r="BF1204" t="s">
        <v>15</v>
      </c>
      <c r="BG1204">
        <v>8</v>
      </c>
      <c r="BH1204">
        <v>1</v>
      </c>
      <c r="BI1204">
        <v>9880.07</v>
      </c>
      <c r="BJ1204" t="s">
        <v>11</v>
      </c>
      <c r="BK1204" t="s">
        <v>12</v>
      </c>
      <c r="BL1204" t="s">
        <v>42</v>
      </c>
      <c r="CB1204" t="s">
        <v>2380</v>
      </c>
    </row>
    <row r="1205" spans="1:80" x14ac:dyDescent="0.3">
      <c r="A1205" t="s">
        <v>1236</v>
      </c>
      <c r="B1205">
        <v>1966</v>
      </c>
      <c r="C1205" t="s">
        <v>15</v>
      </c>
      <c r="D1205">
        <v>5</v>
      </c>
      <c r="E1205">
        <v>0</v>
      </c>
      <c r="F1205">
        <v>9890.23</v>
      </c>
      <c r="G1205" t="s">
        <v>12</v>
      </c>
      <c r="H1205" t="s">
        <v>12</v>
      </c>
      <c r="I1205" t="s">
        <v>13</v>
      </c>
      <c r="AB1205" t="s">
        <v>1167</v>
      </c>
      <c r="AC1205">
        <v>33.18</v>
      </c>
      <c r="AD1205">
        <v>6.01</v>
      </c>
      <c r="AE1205" t="s">
        <v>2382</v>
      </c>
      <c r="AF1205" t="s">
        <v>2380</v>
      </c>
      <c r="AG1205" t="s">
        <v>2380</v>
      </c>
      <c r="AH1205">
        <v>1</v>
      </c>
      <c r="AI1205" t="s">
        <v>2380</v>
      </c>
      <c r="BD1205" t="s">
        <v>1236</v>
      </c>
      <c r="BE1205">
        <v>1966</v>
      </c>
      <c r="BF1205" t="s">
        <v>15</v>
      </c>
      <c r="BG1205">
        <v>5</v>
      </c>
      <c r="BH1205">
        <v>0</v>
      </c>
      <c r="BI1205">
        <v>9890.23</v>
      </c>
      <c r="BJ1205" t="s">
        <v>12</v>
      </c>
      <c r="BK1205" t="s">
        <v>12</v>
      </c>
      <c r="BL1205" t="s">
        <v>13</v>
      </c>
      <c r="CB1205" t="s">
        <v>2380</v>
      </c>
    </row>
    <row r="1206" spans="1:80" x14ac:dyDescent="0.3">
      <c r="A1206" t="s">
        <v>1237</v>
      </c>
      <c r="B1206">
        <v>1996</v>
      </c>
      <c r="C1206" t="s">
        <v>10</v>
      </c>
      <c r="D1206">
        <v>8</v>
      </c>
      <c r="E1206">
        <v>0</v>
      </c>
      <c r="F1206">
        <v>9894.69</v>
      </c>
      <c r="G1206" t="s">
        <v>11</v>
      </c>
      <c r="H1206" t="s">
        <v>12</v>
      </c>
      <c r="I1206" t="s">
        <v>23</v>
      </c>
      <c r="AB1206" t="s">
        <v>1166</v>
      </c>
      <c r="AC1206">
        <v>43.04</v>
      </c>
      <c r="AD1206">
        <v>5.9</v>
      </c>
      <c r="AE1206" t="s">
        <v>2382</v>
      </c>
      <c r="AF1206" t="s">
        <v>2380</v>
      </c>
      <c r="AG1206" t="s">
        <v>2380</v>
      </c>
      <c r="AH1206" t="s">
        <v>2381</v>
      </c>
      <c r="AI1206" t="s">
        <v>2380</v>
      </c>
      <c r="BD1206" t="s">
        <v>1237</v>
      </c>
      <c r="BE1206">
        <v>1996</v>
      </c>
      <c r="BF1206" t="s">
        <v>10</v>
      </c>
      <c r="BG1206">
        <v>8</v>
      </c>
      <c r="BH1206">
        <v>0</v>
      </c>
      <c r="BI1206">
        <v>9894.69</v>
      </c>
      <c r="BJ1206" t="s">
        <v>11</v>
      </c>
      <c r="BK1206" t="s">
        <v>12</v>
      </c>
      <c r="BL1206" t="s">
        <v>23</v>
      </c>
      <c r="CB1206" t="s">
        <v>2380</v>
      </c>
    </row>
    <row r="1207" spans="1:80" x14ac:dyDescent="0.3">
      <c r="A1207" t="s">
        <v>1238</v>
      </c>
      <c r="B1207">
        <v>1962</v>
      </c>
      <c r="C1207" t="s">
        <v>35</v>
      </c>
      <c r="D1207">
        <v>17</v>
      </c>
      <c r="E1207">
        <v>0</v>
      </c>
      <c r="F1207">
        <v>9907.83</v>
      </c>
      <c r="G1207" t="s">
        <v>12</v>
      </c>
      <c r="H1207" t="s">
        <v>11</v>
      </c>
      <c r="I1207" t="s">
        <v>13</v>
      </c>
      <c r="AB1207" t="s">
        <v>1165</v>
      </c>
      <c r="AC1207">
        <v>34.15</v>
      </c>
      <c r="AD1207">
        <v>4.49</v>
      </c>
      <c r="AE1207" t="s">
        <v>2382</v>
      </c>
      <c r="AF1207" t="s">
        <v>2380</v>
      </c>
      <c r="AG1207" t="s">
        <v>2380</v>
      </c>
      <c r="AH1207">
        <v>1</v>
      </c>
      <c r="AI1207" t="s">
        <v>2380</v>
      </c>
      <c r="BD1207" t="s">
        <v>1238</v>
      </c>
      <c r="BE1207">
        <v>1962</v>
      </c>
      <c r="BF1207" t="s">
        <v>35</v>
      </c>
      <c r="BG1207">
        <v>17</v>
      </c>
      <c r="BH1207">
        <v>0</v>
      </c>
      <c r="BI1207">
        <v>9907.83</v>
      </c>
      <c r="BJ1207" t="s">
        <v>12</v>
      </c>
      <c r="BK1207" t="s">
        <v>11</v>
      </c>
      <c r="BL1207" t="s">
        <v>13</v>
      </c>
      <c r="CB1207" t="s">
        <v>2380</v>
      </c>
    </row>
    <row r="1208" spans="1:80" x14ac:dyDescent="0.3">
      <c r="A1208" t="s">
        <v>1239</v>
      </c>
      <c r="B1208">
        <v>1972</v>
      </c>
      <c r="C1208" t="s">
        <v>20</v>
      </c>
      <c r="D1208">
        <v>14</v>
      </c>
      <c r="E1208">
        <v>1</v>
      </c>
      <c r="F1208">
        <v>9910.36</v>
      </c>
      <c r="G1208" t="s">
        <v>11</v>
      </c>
      <c r="H1208" t="s">
        <v>12</v>
      </c>
      <c r="I1208" t="s">
        <v>23</v>
      </c>
      <c r="AB1208" t="s">
        <v>1164</v>
      </c>
      <c r="AC1208">
        <v>25.78</v>
      </c>
      <c r="AD1208">
        <v>6.25</v>
      </c>
      <c r="AE1208" t="s">
        <v>2380</v>
      </c>
      <c r="AF1208" t="s">
        <v>2380</v>
      </c>
      <c r="AG1208" t="s">
        <v>2380</v>
      </c>
      <c r="AH1208" t="s">
        <v>2381</v>
      </c>
      <c r="AI1208" t="s">
        <v>2380</v>
      </c>
      <c r="BD1208" t="s">
        <v>1239</v>
      </c>
      <c r="BE1208">
        <v>1972</v>
      </c>
      <c r="BF1208" t="s">
        <v>20</v>
      </c>
      <c r="BG1208">
        <v>14</v>
      </c>
      <c r="BH1208">
        <v>1</v>
      </c>
      <c r="BI1208">
        <v>9910.36</v>
      </c>
      <c r="BJ1208" t="s">
        <v>11</v>
      </c>
      <c r="BK1208" t="s">
        <v>12</v>
      </c>
      <c r="BL1208" t="s">
        <v>23</v>
      </c>
      <c r="CB1208" t="s">
        <v>2380</v>
      </c>
    </row>
    <row r="1209" spans="1:80" x14ac:dyDescent="0.3">
      <c r="A1209" t="s">
        <v>1240</v>
      </c>
      <c r="B1209">
        <v>1985</v>
      </c>
      <c r="C1209" t="s">
        <v>35</v>
      </c>
      <c r="D1209">
        <v>19</v>
      </c>
      <c r="E1209">
        <v>3</v>
      </c>
      <c r="F1209">
        <v>9930.64</v>
      </c>
      <c r="G1209" t="s">
        <v>11</v>
      </c>
      <c r="H1209" t="s">
        <v>12</v>
      </c>
      <c r="I1209" t="s">
        <v>200</v>
      </c>
      <c r="AB1209" t="s">
        <v>1163</v>
      </c>
      <c r="AC1209">
        <v>21.02</v>
      </c>
      <c r="AD1209">
        <v>9.6199999999999992</v>
      </c>
      <c r="AE1209" t="s">
        <v>2382</v>
      </c>
      <c r="AF1209" t="s">
        <v>2380</v>
      </c>
      <c r="AG1209" t="s">
        <v>2383</v>
      </c>
      <c r="AH1209">
        <v>1</v>
      </c>
      <c r="AI1209" t="s">
        <v>2380</v>
      </c>
      <c r="BD1209" t="s">
        <v>1240</v>
      </c>
      <c r="BE1209">
        <v>1985</v>
      </c>
      <c r="BF1209" t="s">
        <v>35</v>
      </c>
      <c r="BG1209">
        <v>19</v>
      </c>
      <c r="BH1209">
        <v>3</v>
      </c>
      <c r="BI1209">
        <v>9930.64</v>
      </c>
      <c r="BJ1209" t="s">
        <v>11</v>
      </c>
      <c r="BK1209" t="s">
        <v>12</v>
      </c>
      <c r="BL1209" t="s">
        <v>200</v>
      </c>
      <c r="CB1209" t="s">
        <v>2380</v>
      </c>
    </row>
    <row r="1210" spans="1:80" x14ac:dyDescent="0.3">
      <c r="A1210" t="s">
        <v>1241</v>
      </c>
      <c r="B1210">
        <v>1983</v>
      </c>
      <c r="C1210" t="s">
        <v>30</v>
      </c>
      <c r="D1210">
        <v>3</v>
      </c>
      <c r="E1210">
        <v>3</v>
      </c>
      <c r="F1210">
        <v>9931.9599999999991</v>
      </c>
      <c r="G1210" t="s">
        <v>11</v>
      </c>
      <c r="H1210" t="s">
        <v>11</v>
      </c>
      <c r="I1210" t="s">
        <v>23</v>
      </c>
      <c r="AB1210" t="s">
        <v>1162</v>
      </c>
      <c r="AC1210">
        <v>37.51</v>
      </c>
      <c r="AD1210">
        <v>11.06</v>
      </c>
      <c r="AE1210" t="s">
        <v>2380</v>
      </c>
      <c r="AF1210" t="s">
        <v>2380</v>
      </c>
      <c r="AG1210" t="s">
        <v>2380</v>
      </c>
      <c r="AH1210">
        <v>2</v>
      </c>
      <c r="AI1210" t="s">
        <v>2380</v>
      </c>
      <c r="BD1210" t="s">
        <v>1241</v>
      </c>
      <c r="BE1210">
        <v>1983</v>
      </c>
      <c r="BF1210" t="s">
        <v>30</v>
      </c>
      <c r="BG1210">
        <v>3</v>
      </c>
      <c r="BH1210">
        <v>3</v>
      </c>
      <c r="BI1210">
        <v>9931.9599999999991</v>
      </c>
      <c r="BJ1210" t="s">
        <v>11</v>
      </c>
      <c r="BK1210" t="s">
        <v>11</v>
      </c>
      <c r="BL1210" t="s">
        <v>23</v>
      </c>
      <c r="CB1210" t="s">
        <v>2380</v>
      </c>
    </row>
    <row r="1211" spans="1:80" x14ac:dyDescent="0.3">
      <c r="A1211" t="s">
        <v>1242</v>
      </c>
      <c r="B1211">
        <v>1964</v>
      </c>
      <c r="C1211" t="s">
        <v>20</v>
      </c>
      <c r="D1211">
        <v>11</v>
      </c>
      <c r="E1211">
        <v>0</v>
      </c>
      <c r="F1211">
        <v>9933.44</v>
      </c>
      <c r="G1211" t="s">
        <v>12</v>
      </c>
      <c r="H1211" t="s">
        <v>12</v>
      </c>
      <c r="I1211" t="s">
        <v>13</v>
      </c>
      <c r="AB1211" t="s">
        <v>1161</v>
      </c>
      <c r="AC1211">
        <v>25.745000000000001</v>
      </c>
      <c r="AD1211">
        <v>6.11</v>
      </c>
      <c r="AE1211" t="s">
        <v>2382</v>
      </c>
      <c r="AF1211" t="s">
        <v>2380</v>
      </c>
      <c r="AG1211" t="s">
        <v>2380</v>
      </c>
      <c r="AH1211" t="s">
        <v>2381</v>
      </c>
      <c r="AI1211" t="s">
        <v>2380</v>
      </c>
      <c r="BD1211" t="s">
        <v>1242</v>
      </c>
      <c r="BE1211">
        <v>1964</v>
      </c>
      <c r="BF1211" t="s">
        <v>20</v>
      </c>
      <c r="BG1211">
        <v>11</v>
      </c>
      <c r="BH1211">
        <v>0</v>
      </c>
      <c r="BI1211">
        <v>9933.44</v>
      </c>
      <c r="BJ1211" t="s">
        <v>12</v>
      </c>
      <c r="BK1211" t="s">
        <v>12</v>
      </c>
      <c r="BL1211" t="s">
        <v>13</v>
      </c>
      <c r="CB1211" t="s">
        <v>2380</v>
      </c>
    </row>
    <row r="1212" spans="1:80" x14ac:dyDescent="0.3">
      <c r="A1212" t="s">
        <v>1243</v>
      </c>
      <c r="B1212">
        <v>1971</v>
      </c>
      <c r="C1212" t="s">
        <v>30</v>
      </c>
      <c r="D1212">
        <v>26</v>
      </c>
      <c r="E1212">
        <v>1</v>
      </c>
      <c r="F1212">
        <v>9957.7199999999993</v>
      </c>
      <c r="G1212" t="s">
        <v>11</v>
      </c>
      <c r="H1212" t="s">
        <v>12</v>
      </c>
      <c r="I1212" t="s">
        <v>170</v>
      </c>
      <c r="AB1212" t="s">
        <v>1160</v>
      </c>
      <c r="AC1212">
        <v>31.35</v>
      </c>
      <c r="AD1212">
        <v>11.49</v>
      </c>
      <c r="AE1212" t="s">
        <v>2380</v>
      </c>
      <c r="AF1212" t="s">
        <v>2380</v>
      </c>
      <c r="AG1212" t="s">
        <v>2380</v>
      </c>
      <c r="AH1212">
        <v>2</v>
      </c>
      <c r="AI1212" t="s">
        <v>2380</v>
      </c>
      <c r="BD1212" t="s">
        <v>1243</v>
      </c>
      <c r="BE1212">
        <v>1971</v>
      </c>
      <c r="BF1212" t="s">
        <v>30</v>
      </c>
      <c r="BG1212">
        <v>26</v>
      </c>
      <c r="BH1212">
        <v>1</v>
      </c>
      <c r="BI1212">
        <v>9957.7199999999993</v>
      </c>
      <c r="BJ1212" t="s">
        <v>11</v>
      </c>
      <c r="BK1212" t="s">
        <v>12</v>
      </c>
      <c r="BL1212" t="s">
        <v>170</v>
      </c>
      <c r="CB1212" t="s">
        <v>2380</v>
      </c>
    </row>
    <row r="1213" spans="1:80" x14ac:dyDescent="0.3">
      <c r="A1213" t="s">
        <v>1244</v>
      </c>
      <c r="B1213">
        <v>1971</v>
      </c>
      <c r="C1213" t="s">
        <v>37</v>
      </c>
      <c r="D1213">
        <v>6</v>
      </c>
      <c r="E1213">
        <v>1</v>
      </c>
      <c r="F1213">
        <v>9964.06</v>
      </c>
      <c r="G1213" t="s">
        <v>11</v>
      </c>
      <c r="H1213" t="s">
        <v>11</v>
      </c>
      <c r="I1213" t="s">
        <v>166</v>
      </c>
      <c r="AB1213" t="s">
        <v>1159</v>
      </c>
      <c r="AC1213">
        <v>29.83</v>
      </c>
      <c r="AD1213">
        <v>8.68</v>
      </c>
      <c r="AE1213" t="s">
        <v>2380</v>
      </c>
      <c r="AF1213" t="s">
        <v>2380</v>
      </c>
      <c r="AG1213" t="s">
        <v>2380</v>
      </c>
      <c r="AH1213">
        <v>2</v>
      </c>
      <c r="AI1213" t="s">
        <v>2380</v>
      </c>
      <c r="BD1213" t="s">
        <v>1244</v>
      </c>
      <c r="BE1213">
        <v>1971</v>
      </c>
      <c r="BF1213" t="s">
        <v>37</v>
      </c>
      <c r="BG1213">
        <v>6</v>
      </c>
      <c r="BH1213">
        <v>1</v>
      </c>
      <c r="BI1213">
        <v>9964.06</v>
      </c>
      <c r="BJ1213" t="s">
        <v>11</v>
      </c>
      <c r="BK1213" t="s">
        <v>11</v>
      </c>
      <c r="BL1213" t="s">
        <v>166</v>
      </c>
      <c r="CB1213" t="s">
        <v>2380</v>
      </c>
    </row>
    <row r="1214" spans="1:80" x14ac:dyDescent="0.3">
      <c r="A1214" t="s">
        <v>1245</v>
      </c>
      <c r="B1214">
        <v>1970</v>
      </c>
      <c r="C1214" t="s">
        <v>35</v>
      </c>
      <c r="D1214">
        <v>11</v>
      </c>
      <c r="E1214">
        <v>0</v>
      </c>
      <c r="F1214">
        <v>9991.0400000000009</v>
      </c>
      <c r="G1214" t="s">
        <v>11</v>
      </c>
      <c r="H1214" t="s">
        <v>12</v>
      </c>
      <c r="I1214" t="s">
        <v>23</v>
      </c>
      <c r="AB1214" t="s">
        <v>1158</v>
      </c>
      <c r="AC1214">
        <v>25.49</v>
      </c>
      <c r="AD1214">
        <v>5.68</v>
      </c>
      <c r="AE1214" t="s">
        <v>2382</v>
      </c>
      <c r="AF1214" t="s">
        <v>2380</v>
      </c>
      <c r="AG1214" t="s">
        <v>2383</v>
      </c>
      <c r="AH1214">
        <v>1</v>
      </c>
      <c r="AI1214" t="s">
        <v>2380</v>
      </c>
      <c r="BD1214" t="s">
        <v>1245</v>
      </c>
      <c r="BE1214">
        <v>1970</v>
      </c>
      <c r="BF1214" t="s">
        <v>35</v>
      </c>
      <c r="BG1214">
        <v>11</v>
      </c>
      <c r="BH1214">
        <v>0</v>
      </c>
      <c r="BI1214">
        <v>9991.0400000000009</v>
      </c>
      <c r="BJ1214" t="s">
        <v>11</v>
      </c>
      <c r="BK1214" t="s">
        <v>12</v>
      </c>
      <c r="BL1214" t="s">
        <v>23</v>
      </c>
      <c r="CB1214" t="s">
        <v>2380</v>
      </c>
    </row>
    <row r="1215" spans="1:80" x14ac:dyDescent="0.3">
      <c r="A1215" t="s">
        <v>1246</v>
      </c>
      <c r="B1215">
        <v>1988</v>
      </c>
      <c r="C1215" t="s">
        <v>10</v>
      </c>
      <c r="D1215">
        <v>3</v>
      </c>
      <c r="E1215">
        <v>3</v>
      </c>
      <c r="F1215">
        <v>10011.44</v>
      </c>
      <c r="G1215" t="s">
        <v>12</v>
      </c>
      <c r="H1215" t="s">
        <v>12</v>
      </c>
      <c r="I1215" t="s">
        <v>535</v>
      </c>
      <c r="AB1215" t="s">
        <v>1157</v>
      </c>
      <c r="AC1215">
        <v>34.1</v>
      </c>
      <c r="AD1215">
        <v>8.4499999999999993</v>
      </c>
      <c r="AE1215" t="s">
        <v>2380</v>
      </c>
      <c r="AF1215" t="s">
        <v>2380</v>
      </c>
      <c r="AG1215" t="s">
        <v>2380</v>
      </c>
      <c r="AH1215" t="s">
        <v>2381</v>
      </c>
      <c r="AI1215" t="s">
        <v>2380</v>
      </c>
      <c r="BD1215" t="s">
        <v>1246</v>
      </c>
      <c r="BE1215">
        <v>1988</v>
      </c>
      <c r="BF1215" t="s">
        <v>10</v>
      </c>
      <c r="BG1215">
        <v>3</v>
      </c>
      <c r="BH1215">
        <v>3</v>
      </c>
      <c r="BI1215">
        <v>10011.44</v>
      </c>
      <c r="BJ1215" t="s">
        <v>12</v>
      </c>
      <c r="BK1215" t="s">
        <v>12</v>
      </c>
      <c r="BL1215" t="s">
        <v>535</v>
      </c>
      <c r="CB1215" t="s">
        <v>2380</v>
      </c>
    </row>
    <row r="1216" spans="1:80" x14ac:dyDescent="0.3">
      <c r="A1216" t="s">
        <v>1247</v>
      </c>
      <c r="B1216">
        <v>1979</v>
      </c>
      <c r="C1216" t="s">
        <v>30</v>
      </c>
      <c r="D1216">
        <v>28</v>
      </c>
      <c r="E1216">
        <v>2</v>
      </c>
      <c r="F1216">
        <v>10027.15</v>
      </c>
      <c r="G1216" t="s">
        <v>12</v>
      </c>
      <c r="H1216" t="s">
        <v>16</v>
      </c>
      <c r="I1216" t="s">
        <v>300</v>
      </c>
      <c r="AB1216" t="s">
        <v>1156</v>
      </c>
      <c r="AC1216">
        <v>25.84</v>
      </c>
      <c r="AD1216">
        <v>8.51</v>
      </c>
      <c r="AE1216" t="s">
        <v>2380</v>
      </c>
      <c r="AF1216" t="s">
        <v>2380</v>
      </c>
      <c r="AG1216" t="s">
        <v>2380</v>
      </c>
      <c r="AH1216">
        <v>2</v>
      </c>
      <c r="AI1216" t="s">
        <v>2380</v>
      </c>
      <c r="BD1216" t="s">
        <v>1247</v>
      </c>
      <c r="BE1216">
        <v>1979</v>
      </c>
      <c r="BF1216" t="s">
        <v>30</v>
      </c>
      <c r="BG1216">
        <v>28</v>
      </c>
      <c r="BH1216">
        <v>2</v>
      </c>
      <c r="BI1216">
        <v>10027.15</v>
      </c>
      <c r="BJ1216" t="s">
        <v>12</v>
      </c>
      <c r="BK1216" t="s">
        <v>16</v>
      </c>
      <c r="BL1216" t="s">
        <v>300</v>
      </c>
      <c r="CB1216" t="s">
        <v>2380</v>
      </c>
    </row>
    <row r="1217" spans="1:80" x14ac:dyDescent="0.3">
      <c r="A1217" t="s">
        <v>1248</v>
      </c>
      <c r="B1217">
        <v>1974</v>
      </c>
      <c r="C1217" t="s">
        <v>35</v>
      </c>
      <c r="D1217">
        <v>30</v>
      </c>
      <c r="E1217">
        <v>2</v>
      </c>
      <c r="F1217">
        <v>10043.25</v>
      </c>
      <c r="G1217" t="s">
        <v>12</v>
      </c>
      <c r="H1217" t="s">
        <v>11</v>
      </c>
      <c r="I1217" t="s">
        <v>247</v>
      </c>
      <c r="AB1217" t="s">
        <v>1155</v>
      </c>
      <c r="AC1217">
        <v>20.6</v>
      </c>
      <c r="AD1217">
        <v>7.62</v>
      </c>
      <c r="AE1217" t="s">
        <v>2380</v>
      </c>
      <c r="AF1217" t="s">
        <v>2380</v>
      </c>
      <c r="AG1217" t="s">
        <v>2380</v>
      </c>
      <c r="AH1217" t="s">
        <v>2381</v>
      </c>
      <c r="AI1217" t="s">
        <v>2380</v>
      </c>
      <c r="BD1217" t="s">
        <v>1248</v>
      </c>
      <c r="BE1217">
        <v>1974</v>
      </c>
      <c r="BF1217" t="s">
        <v>35</v>
      </c>
      <c r="BG1217">
        <v>30</v>
      </c>
      <c r="BH1217">
        <v>2</v>
      </c>
      <c r="BI1217">
        <v>10043.25</v>
      </c>
      <c r="BJ1217" t="s">
        <v>12</v>
      </c>
      <c r="BK1217" t="s">
        <v>11</v>
      </c>
      <c r="BL1217" t="s">
        <v>247</v>
      </c>
      <c r="CB1217" t="s">
        <v>2380</v>
      </c>
    </row>
    <row r="1218" spans="1:80" x14ac:dyDescent="0.3">
      <c r="A1218" t="s">
        <v>1249</v>
      </c>
      <c r="B1218">
        <v>1969</v>
      </c>
      <c r="C1218" t="s">
        <v>35</v>
      </c>
      <c r="D1218">
        <v>22</v>
      </c>
      <c r="E1218">
        <v>1</v>
      </c>
      <c r="F1218">
        <v>10065.41</v>
      </c>
      <c r="G1218" t="s">
        <v>12</v>
      </c>
      <c r="H1218" t="s">
        <v>11</v>
      </c>
      <c r="I1218" t="s">
        <v>42</v>
      </c>
      <c r="AB1218" t="s">
        <v>1154</v>
      </c>
      <c r="AC1218">
        <v>28.88</v>
      </c>
      <c r="AD1218">
        <v>10.18</v>
      </c>
      <c r="AE1218" t="s">
        <v>2380</v>
      </c>
      <c r="AF1218" t="s">
        <v>2380</v>
      </c>
      <c r="AG1218" t="s">
        <v>2380</v>
      </c>
      <c r="AH1218" t="s">
        <v>2381</v>
      </c>
      <c r="AI1218" t="s">
        <v>2380</v>
      </c>
      <c r="BD1218" t="s">
        <v>1249</v>
      </c>
      <c r="BE1218">
        <v>1969</v>
      </c>
      <c r="BF1218" t="s">
        <v>35</v>
      </c>
      <c r="BG1218">
        <v>22</v>
      </c>
      <c r="BH1218">
        <v>1</v>
      </c>
      <c r="BI1218">
        <v>10065.41</v>
      </c>
      <c r="BJ1218" t="s">
        <v>12</v>
      </c>
      <c r="BK1218" t="s">
        <v>11</v>
      </c>
      <c r="BL1218" t="s">
        <v>42</v>
      </c>
      <c r="CB1218" t="s">
        <v>2380</v>
      </c>
    </row>
    <row r="1219" spans="1:80" x14ac:dyDescent="0.3">
      <c r="A1219" t="s">
        <v>1250</v>
      </c>
      <c r="B1219">
        <v>1969</v>
      </c>
      <c r="C1219" t="s">
        <v>37</v>
      </c>
      <c r="D1219">
        <v>27</v>
      </c>
      <c r="E1219">
        <v>0</v>
      </c>
      <c r="F1219">
        <v>10072.06</v>
      </c>
      <c r="G1219" t="s">
        <v>12</v>
      </c>
      <c r="H1219" t="s">
        <v>16</v>
      </c>
      <c r="I1219" t="s">
        <v>356</v>
      </c>
      <c r="AB1219" t="s">
        <v>1153</v>
      </c>
      <c r="AC1219">
        <v>28.24</v>
      </c>
      <c r="AD1219">
        <v>5.36</v>
      </c>
      <c r="AE1219" t="s">
        <v>2380</v>
      </c>
      <c r="AF1219" t="s">
        <v>2380</v>
      </c>
      <c r="AG1219" t="s">
        <v>2380</v>
      </c>
      <c r="AH1219" t="s">
        <v>2381</v>
      </c>
      <c r="AI1219" t="s">
        <v>2380</v>
      </c>
      <c r="BD1219" t="s">
        <v>1250</v>
      </c>
      <c r="BE1219">
        <v>1969</v>
      </c>
      <c r="BF1219" t="s">
        <v>37</v>
      </c>
      <c r="BG1219">
        <v>27</v>
      </c>
      <c r="BH1219">
        <v>0</v>
      </c>
      <c r="BI1219">
        <v>10072.06</v>
      </c>
      <c r="BJ1219" t="s">
        <v>12</v>
      </c>
      <c r="BK1219" t="s">
        <v>16</v>
      </c>
      <c r="BL1219" t="s">
        <v>356</v>
      </c>
      <c r="CB1219" t="s">
        <v>2380</v>
      </c>
    </row>
    <row r="1220" spans="1:80" x14ac:dyDescent="0.3">
      <c r="A1220" t="s">
        <v>1251</v>
      </c>
      <c r="B1220">
        <v>1969</v>
      </c>
      <c r="C1220" t="s">
        <v>10</v>
      </c>
      <c r="D1220">
        <v>3</v>
      </c>
      <c r="E1220">
        <v>1</v>
      </c>
      <c r="F1220">
        <v>10085.85</v>
      </c>
      <c r="G1220" t="s">
        <v>12</v>
      </c>
      <c r="H1220" t="s">
        <v>12</v>
      </c>
      <c r="I1220" t="s">
        <v>42</v>
      </c>
      <c r="AB1220" t="s">
        <v>1152</v>
      </c>
      <c r="AC1220">
        <v>25.46</v>
      </c>
      <c r="AD1220">
        <v>11.78</v>
      </c>
      <c r="AE1220" t="s">
        <v>2382</v>
      </c>
      <c r="AF1220" t="s">
        <v>2380</v>
      </c>
      <c r="AG1220" t="s">
        <v>2380</v>
      </c>
      <c r="AH1220">
        <v>1</v>
      </c>
      <c r="AI1220" t="s">
        <v>2380</v>
      </c>
      <c r="BD1220" t="s">
        <v>1251</v>
      </c>
      <c r="BE1220">
        <v>1969</v>
      </c>
      <c r="BF1220" t="s">
        <v>10</v>
      </c>
      <c r="BG1220">
        <v>3</v>
      </c>
      <c r="BH1220">
        <v>1</v>
      </c>
      <c r="BI1220">
        <v>10085.85</v>
      </c>
      <c r="BJ1220" t="s">
        <v>12</v>
      </c>
      <c r="BK1220" t="s">
        <v>12</v>
      </c>
      <c r="BL1220" t="s">
        <v>42</v>
      </c>
      <c r="CB1220" t="s">
        <v>2380</v>
      </c>
    </row>
    <row r="1221" spans="1:80" x14ac:dyDescent="0.3">
      <c r="A1221" t="s">
        <v>1252</v>
      </c>
      <c r="B1221">
        <v>1976</v>
      </c>
      <c r="C1221" t="s">
        <v>30</v>
      </c>
      <c r="D1221">
        <v>19</v>
      </c>
      <c r="E1221">
        <v>5</v>
      </c>
      <c r="F1221">
        <v>10096.969999999999</v>
      </c>
      <c r="G1221" t="s">
        <v>12</v>
      </c>
      <c r="H1221" t="s">
        <v>11</v>
      </c>
      <c r="I1221" t="s">
        <v>42</v>
      </c>
      <c r="AB1221" t="s">
        <v>1151</v>
      </c>
      <c r="AC1221">
        <v>29.64</v>
      </c>
      <c r="AD1221">
        <v>10.82</v>
      </c>
      <c r="AE1221" t="s">
        <v>2382</v>
      </c>
      <c r="AF1221" t="s">
        <v>2380</v>
      </c>
      <c r="AG1221" t="s">
        <v>2380</v>
      </c>
      <c r="AH1221" t="s">
        <v>2381</v>
      </c>
      <c r="AI1221" t="s">
        <v>2380</v>
      </c>
      <c r="BD1221" t="s">
        <v>1252</v>
      </c>
      <c r="BE1221">
        <v>1976</v>
      </c>
      <c r="BF1221" t="s">
        <v>30</v>
      </c>
      <c r="BG1221">
        <v>19</v>
      </c>
      <c r="BH1221">
        <v>5</v>
      </c>
      <c r="BI1221">
        <v>10096.969999999999</v>
      </c>
      <c r="BJ1221" t="s">
        <v>12</v>
      </c>
      <c r="BK1221" t="s">
        <v>11</v>
      </c>
      <c r="BL1221" t="s">
        <v>42</v>
      </c>
      <c r="CB1221" t="s">
        <v>2380</v>
      </c>
    </row>
    <row r="1222" spans="1:80" x14ac:dyDescent="0.3">
      <c r="A1222" t="s">
        <v>1253</v>
      </c>
      <c r="B1222">
        <v>1972</v>
      </c>
      <c r="C1222" t="s">
        <v>37</v>
      </c>
      <c r="D1222">
        <v>19</v>
      </c>
      <c r="E1222">
        <v>1</v>
      </c>
      <c r="F1222">
        <v>10106.129999999999</v>
      </c>
      <c r="G1222" t="s">
        <v>12</v>
      </c>
      <c r="H1222" t="s">
        <v>16</v>
      </c>
      <c r="I1222" t="s">
        <v>247</v>
      </c>
      <c r="AB1222" t="s">
        <v>1150</v>
      </c>
      <c r="AC1222">
        <v>31.27</v>
      </c>
      <c r="AD1222">
        <v>7.73</v>
      </c>
      <c r="AE1222" t="s">
        <v>2382</v>
      </c>
      <c r="AF1222" t="s">
        <v>2380</v>
      </c>
      <c r="AG1222" t="s">
        <v>2380</v>
      </c>
      <c r="AH1222">
        <v>1</v>
      </c>
      <c r="AI1222" t="s">
        <v>2380</v>
      </c>
      <c r="BD1222" t="s">
        <v>1253</v>
      </c>
      <c r="BE1222">
        <v>1972</v>
      </c>
      <c r="BF1222" t="s">
        <v>37</v>
      </c>
      <c r="BG1222">
        <v>19</v>
      </c>
      <c r="BH1222">
        <v>1</v>
      </c>
      <c r="BI1222">
        <v>10106.129999999999</v>
      </c>
      <c r="BJ1222" t="s">
        <v>12</v>
      </c>
      <c r="BK1222" t="s">
        <v>16</v>
      </c>
      <c r="BL1222" t="s">
        <v>247</v>
      </c>
      <c r="CB1222" t="s">
        <v>2380</v>
      </c>
    </row>
    <row r="1223" spans="1:80" x14ac:dyDescent="0.3">
      <c r="A1223" t="s">
        <v>1254</v>
      </c>
      <c r="B1223">
        <v>1972</v>
      </c>
      <c r="C1223" t="s">
        <v>35</v>
      </c>
      <c r="D1223">
        <v>8</v>
      </c>
      <c r="E1223">
        <v>2</v>
      </c>
      <c r="F1223">
        <v>10107.219999999999</v>
      </c>
      <c r="G1223" t="s">
        <v>12</v>
      </c>
      <c r="H1223" t="s">
        <v>16</v>
      </c>
      <c r="I1223" t="s">
        <v>13</v>
      </c>
      <c r="AB1223" t="s">
        <v>1149</v>
      </c>
      <c r="AC1223">
        <v>19.95</v>
      </c>
      <c r="AD1223">
        <v>6.24</v>
      </c>
      <c r="AE1223" t="s">
        <v>2382</v>
      </c>
      <c r="AF1223" t="s">
        <v>2380</v>
      </c>
      <c r="AG1223" t="s">
        <v>2380</v>
      </c>
      <c r="AH1223" t="s">
        <v>2381</v>
      </c>
      <c r="AI1223" t="s">
        <v>2380</v>
      </c>
      <c r="BD1223" t="s">
        <v>1254</v>
      </c>
      <c r="BE1223">
        <v>1972</v>
      </c>
      <c r="BF1223" t="s">
        <v>35</v>
      </c>
      <c r="BG1223">
        <v>8</v>
      </c>
      <c r="BH1223">
        <v>2</v>
      </c>
      <c r="BI1223">
        <v>10107.219999999999</v>
      </c>
      <c r="BJ1223" t="s">
        <v>12</v>
      </c>
      <c r="BK1223" t="s">
        <v>16</v>
      </c>
      <c r="BL1223" t="s">
        <v>13</v>
      </c>
      <c r="CB1223" t="s">
        <v>2380</v>
      </c>
    </row>
    <row r="1224" spans="1:80" x14ac:dyDescent="0.3">
      <c r="A1224" t="s">
        <v>1255</v>
      </c>
      <c r="B1224">
        <v>1975</v>
      </c>
      <c r="C1224" t="s">
        <v>10</v>
      </c>
      <c r="D1224">
        <v>2</v>
      </c>
      <c r="E1224">
        <v>3</v>
      </c>
      <c r="F1224">
        <v>10115.01</v>
      </c>
      <c r="G1224" t="s">
        <v>12</v>
      </c>
      <c r="H1224" t="s">
        <v>12</v>
      </c>
      <c r="I1224" t="s">
        <v>23</v>
      </c>
      <c r="AB1224" t="s">
        <v>1148</v>
      </c>
      <c r="AC1224">
        <v>21.3</v>
      </c>
      <c r="AD1224">
        <v>10.42</v>
      </c>
      <c r="AE1224" t="s">
        <v>2380</v>
      </c>
      <c r="AF1224" t="s">
        <v>2380</v>
      </c>
      <c r="AG1224" t="s">
        <v>2380</v>
      </c>
      <c r="AH1224">
        <v>2</v>
      </c>
      <c r="AI1224" t="s">
        <v>2380</v>
      </c>
      <c r="BD1224" t="s">
        <v>1255</v>
      </c>
      <c r="BE1224">
        <v>1975</v>
      </c>
      <c r="BF1224" t="s">
        <v>10</v>
      </c>
      <c r="BG1224">
        <v>2</v>
      </c>
      <c r="BH1224">
        <v>3</v>
      </c>
      <c r="BI1224">
        <v>10115.01</v>
      </c>
      <c r="BJ1224" t="s">
        <v>12</v>
      </c>
      <c r="BK1224" t="s">
        <v>12</v>
      </c>
      <c r="BL1224" t="s">
        <v>23</v>
      </c>
      <c r="CB1224" t="s">
        <v>2380</v>
      </c>
    </row>
    <row r="1225" spans="1:80" x14ac:dyDescent="0.3">
      <c r="A1225" t="s">
        <v>1256</v>
      </c>
      <c r="B1225">
        <v>1972</v>
      </c>
      <c r="C1225" t="s">
        <v>15</v>
      </c>
      <c r="D1225">
        <v>16</v>
      </c>
      <c r="E1225">
        <v>2</v>
      </c>
      <c r="F1225">
        <v>10118.42</v>
      </c>
      <c r="G1225" t="s">
        <v>12</v>
      </c>
      <c r="H1225" t="s">
        <v>12</v>
      </c>
      <c r="I1225" t="s">
        <v>42</v>
      </c>
      <c r="AB1225" t="s">
        <v>1147</v>
      </c>
      <c r="AC1225">
        <v>31.635000000000002</v>
      </c>
      <c r="AD1225">
        <v>11.11</v>
      </c>
      <c r="AE1225" t="s">
        <v>2380</v>
      </c>
      <c r="AF1225" t="s">
        <v>2380</v>
      </c>
      <c r="AG1225" t="s">
        <v>2380</v>
      </c>
      <c r="AH1225" t="s">
        <v>2381</v>
      </c>
      <c r="AI1225" t="s">
        <v>2380</v>
      </c>
      <c r="BD1225" t="s">
        <v>1256</v>
      </c>
      <c r="BE1225">
        <v>1972</v>
      </c>
      <c r="BF1225" t="s">
        <v>15</v>
      </c>
      <c r="BG1225">
        <v>16</v>
      </c>
      <c r="BH1225">
        <v>2</v>
      </c>
      <c r="BI1225">
        <v>10118.42</v>
      </c>
      <c r="BJ1225" t="s">
        <v>12</v>
      </c>
      <c r="BK1225" t="s">
        <v>12</v>
      </c>
      <c r="BL1225" t="s">
        <v>42</v>
      </c>
      <c r="CB1225" t="s">
        <v>2380</v>
      </c>
    </row>
    <row r="1226" spans="1:80" x14ac:dyDescent="0.3">
      <c r="A1226" t="s">
        <v>1257</v>
      </c>
      <c r="B1226">
        <v>1997</v>
      </c>
      <c r="C1226" t="s">
        <v>20</v>
      </c>
      <c r="D1226">
        <v>5</v>
      </c>
      <c r="E1226">
        <v>0</v>
      </c>
      <c r="F1226">
        <v>10139.84</v>
      </c>
      <c r="G1226" t="s">
        <v>12</v>
      </c>
      <c r="H1226" t="s">
        <v>11</v>
      </c>
      <c r="I1226" t="s">
        <v>23</v>
      </c>
      <c r="AB1226" t="s">
        <v>1146</v>
      </c>
      <c r="AC1226">
        <v>23.9</v>
      </c>
      <c r="AD1226">
        <v>7.67</v>
      </c>
      <c r="AE1226" t="s">
        <v>2382</v>
      </c>
      <c r="AF1226" t="s">
        <v>2380</v>
      </c>
      <c r="AG1226" t="s">
        <v>2380</v>
      </c>
      <c r="AH1226">
        <v>2</v>
      </c>
      <c r="AI1226" t="s">
        <v>2380</v>
      </c>
      <c r="BD1226" t="s">
        <v>1257</v>
      </c>
      <c r="BE1226">
        <v>1997</v>
      </c>
      <c r="BF1226" t="s">
        <v>20</v>
      </c>
      <c r="BG1226">
        <v>5</v>
      </c>
      <c r="BH1226">
        <v>0</v>
      </c>
      <c r="BI1226">
        <v>10139.84</v>
      </c>
      <c r="BJ1226" t="s">
        <v>12</v>
      </c>
      <c r="BK1226" t="s">
        <v>11</v>
      </c>
      <c r="BL1226" t="s">
        <v>23</v>
      </c>
      <c r="CB1226" t="s">
        <v>2380</v>
      </c>
    </row>
    <row r="1227" spans="1:80" x14ac:dyDescent="0.3">
      <c r="A1227" t="s">
        <v>1258</v>
      </c>
      <c r="B1227">
        <v>1974</v>
      </c>
      <c r="C1227" t="s">
        <v>30</v>
      </c>
      <c r="D1227">
        <v>30</v>
      </c>
      <c r="E1227">
        <v>3</v>
      </c>
      <c r="F1227">
        <v>10141.14</v>
      </c>
      <c r="G1227" t="s">
        <v>12</v>
      </c>
      <c r="H1227" t="s">
        <v>16</v>
      </c>
      <c r="I1227" t="s">
        <v>168</v>
      </c>
      <c r="AB1227" t="s">
        <v>1145</v>
      </c>
      <c r="AC1227">
        <v>34.15</v>
      </c>
      <c r="AD1227">
        <v>6.15</v>
      </c>
      <c r="AE1227" t="s">
        <v>2380</v>
      </c>
      <c r="AF1227" t="s">
        <v>2380</v>
      </c>
      <c r="AG1227" t="s">
        <v>2380</v>
      </c>
      <c r="AH1227" t="s">
        <v>2381</v>
      </c>
      <c r="AI1227" t="s">
        <v>2380</v>
      </c>
      <c r="BD1227" t="s">
        <v>1258</v>
      </c>
      <c r="BE1227">
        <v>1974</v>
      </c>
      <c r="BF1227" t="s">
        <v>30</v>
      </c>
      <c r="BG1227">
        <v>30</v>
      </c>
      <c r="BH1227">
        <v>3</v>
      </c>
      <c r="BI1227">
        <v>10141.14</v>
      </c>
      <c r="BJ1227" t="s">
        <v>12</v>
      </c>
      <c r="BK1227" t="s">
        <v>16</v>
      </c>
      <c r="BL1227" t="s">
        <v>168</v>
      </c>
      <c r="CB1227" t="s">
        <v>2380</v>
      </c>
    </row>
    <row r="1228" spans="1:80" x14ac:dyDescent="0.3">
      <c r="A1228" t="s">
        <v>1259</v>
      </c>
      <c r="B1228">
        <v>1981</v>
      </c>
      <c r="C1228" t="s">
        <v>18</v>
      </c>
      <c r="D1228">
        <v>12</v>
      </c>
      <c r="E1228">
        <v>1</v>
      </c>
      <c r="F1228">
        <v>10146.129999999999</v>
      </c>
      <c r="G1228" t="s">
        <v>12</v>
      </c>
      <c r="H1228" t="s">
        <v>16</v>
      </c>
      <c r="I1228" t="s">
        <v>200</v>
      </c>
      <c r="AB1228" t="s">
        <v>1144</v>
      </c>
      <c r="AC1228">
        <v>28.71</v>
      </c>
      <c r="AD1228">
        <v>5.71</v>
      </c>
      <c r="AE1228" t="s">
        <v>2380</v>
      </c>
      <c r="AF1228" t="s">
        <v>2380</v>
      </c>
      <c r="AG1228" t="s">
        <v>2380</v>
      </c>
      <c r="AH1228" t="s">
        <v>2381</v>
      </c>
      <c r="AI1228" t="s">
        <v>2380</v>
      </c>
      <c r="BD1228" t="s">
        <v>1259</v>
      </c>
      <c r="BE1228">
        <v>1981</v>
      </c>
      <c r="BF1228" t="s">
        <v>18</v>
      </c>
      <c r="BG1228">
        <v>12</v>
      </c>
      <c r="BH1228">
        <v>1</v>
      </c>
      <c r="BI1228">
        <v>10146.129999999999</v>
      </c>
      <c r="BJ1228" t="s">
        <v>12</v>
      </c>
      <c r="BK1228" t="s">
        <v>16</v>
      </c>
      <c r="BL1228" t="s">
        <v>200</v>
      </c>
      <c r="CB1228" t="s">
        <v>2380</v>
      </c>
    </row>
    <row r="1229" spans="1:80" x14ac:dyDescent="0.3">
      <c r="A1229" t="s">
        <v>1260</v>
      </c>
      <c r="B1229">
        <v>1973</v>
      </c>
      <c r="C1229" t="s">
        <v>37</v>
      </c>
      <c r="D1229">
        <v>13</v>
      </c>
      <c r="E1229">
        <v>2</v>
      </c>
      <c r="F1229">
        <v>10156.780000000001</v>
      </c>
      <c r="G1229" t="s">
        <v>12</v>
      </c>
      <c r="H1229" t="s">
        <v>11</v>
      </c>
      <c r="I1229" t="s">
        <v>23</v>
      </c>
      <c r="AB1229" t="s">
        <v>1143</v>
      </c>
      <c r="AC1229">
        <v>36.700000000000003</v>
      </c>
      <c r="AD1229">
        <v>8.6999999999999993</v>
      </c>
      <c r="AE1229" t="s">
        <v>2382</v>
      </c>
      <c r="AF1229" t="s">
        <v>2380</v>
      </c>
      <c r="AG1229" t="s">
        <v>2380</v>
      </c>
      <c r="AH1229">
        <v>2</v>
      </c>
      <c r="AI1229" t="s">
        <v>2380</v>
      </c>
      <c r="BD1229" t="s">
        <v>1260</v>
      </c>
      <c r="BE1229">
        <v>1973</v>
      </c>
      <c r="BF1229" t="s">
        <v>37</v>
      </c>
      <c r="BG1229">
        <v>13</v>
      </c>
      <c r="BH1229">
        <v>2</v>
      </c>
      <c r="BI1229">
        <v>10156.780000000001</v>
      </c>
      <c r="BJ1229" t="s">
        <v>12</v>
      </c>
      <c r="BK1229" t="s">
        <v>11</v>
      </c>
      <c r="BL1229" t="s">
        <v>23</v>
      </c>
      <c r="CB1229" t="s">
        <v>2380</v>
      </c>
    </row>
    <row r="1230" spans="1:80" x14ac:dyDescent="0.3">
      <c r="A1230" t="s">
        <v>1261</v>
      </c>
      <c r="B1230">
        <v>1972</v>
      </c>
      <c r="C1230" t="s">
        <v>10</v>
      </c>
      <c r="D1230">
        <v>10</v>
      </c>
      <c r="E1230">
        <v>0</v>
      </c>
      <c r="F1230">
        <v>10160.870000000001</v>
      </c>
      <c r="G1230" t="s">
        <v>12</v>
      </c>
      <c r="H1230" t="s">
        <v>12</v>
      </c>
      <c r="I1230" t="s">
        <v>200</v>
      </c>
      <c r="AB1230" t="s">
        <v>1142</v>
      </c>
      <c r="AC1230">
        <v>34.1</v>
      </c>
      <c r="AD1230">
        <v>9.0399999999999991</v>
      </c>
      <c r="AE1230" t="s">
        <v>2382</v>
      </c>
      <c r="AF1230" t="s">
        <v>2380</v>
      </c>
      <c r="AG1230" t="s">
        <v>2380</v>
      </c>
      <c r="AH1230">
        <v>2</v>
      </c>
      <c r="AI1230" t="s">
        <v>2380</v>
      </c>
      <c r="BD1230" t="s">
        <v>1261</v>
      </c>
      <c r="BE1230">
        <v>1972</v>
      </c>
      <c r="BF1230" t="s">
        <v>10</v>
      </c>
      <c r="BG1230">
        <v>10</v>
      </c>
      <c r="BH1230">
        <v>0</v>
      </c>
      <c r="BI1230">
        <v>10160.870000000001</v>
      </c>
      <c r="BJ1230" t="s">
        <v>12</v>
      </c>
      <c r="BK1230" t="s">
        <v>12</v>
      </c>
      <c r="BL1230" t="s">
        <v>200</v>
      </c>
      <c r="CB1230" t="s">
        <v>2380</v>
      </c>
    </row>
    <row r="1231" spans="1:80" x14ac:dyDescent="0.3">
      <c r="A1231" t="s">
        <v>1262</v>
      </c>
      <c r="B1231">
        <v>1985</v>
      </c>
      <c r="C1231" t="s">
        <v>37</v>
      </c>
      <c r="D1231">
        <v>16</v>
      </c>
      <c r="E1231">
        <v>3</v>
      </c>
      <c r="F1231">
        <v>10191.82</v>
      </c>
      <c r="G1231" t="s">
        <v>12</v>
      </c>
      <c r="H1231" t="s">
        <v>11</v>
      </c>
      <c r="I1231" t="s">
        <v>535</v>
      </c>
      <c r="AB1231" t="s">
        <v>1141</v>
      </c>
      <c r="AC1231">
        <v>25.7</v>
      </c>
      <c r="AD1231">
        <v>5.61</v>
      </c>
      <c r="AE1231" t="s">
        <v>2380</v>
      </c>
      <c r="AF1231" t="s">
        <v>2380</v>
      </c>
      <c r="AG1231" t="s">
        <v>2380</v>
      </c>
      <c r="AH1231" t="s">
        <v>2381</v>
      </c>
      <c r="AI1231" t="s">
        <v>2380</v>
      </c>
      <c r="BD1231" t="s">
        <v>1262</v>
      </c>
      <c r="BE1231">
        <v>1985</v>
      </c>
      <c r="BF1231" t="s">
        <v>37</v>
      </c>
      <c r="BG1231">
        <v>16</v>
      </c>
      <c r="BH1231">
        <v>3</v>
      </c>
      <c r="BI1231">
        <v>10191.82</v>
      </c>
      <c r="BJ1231" t="s">
        <v>12</v>
      </c>
      <c r="BK1231" t="s">
        <v>11</v>
      </c>
      <c r="BL1231" t="s">
        <v>535</v>
      </c>
      <c r="CB1231" t="s">
        <v>2380</v>
      </c>
    </row>
    <row r="1232" spans="1:80" x14ac:dyDescent="0.3">
      <c r="A1232" t="s">
        <v>1263</v>
      </c>
      <c r="B1232">
        <v>1970</v>
      </c>
      <c r="C1232" t="s">
        <v>30</v>
      </c>
      <c r="D1232">
        <v>24</v>
      </c>
      <c r="E1232">
        <v>0</v>
      </c>
      <c r="F1232">
        <v>10197.77</v>
      </c>
      <c r="G1232" t="s">
        <v>12</v>
      </c>
      <c r="H1232" t="s">
        <v>16</v>
      </c>
      <c r="I1232" t="s">
        <v>247</v>
      </c>
      <c r="AB1232" t="s">
        <v>1140</v>
      </c>
      <c r="AC1232">
        <v>21.68</v>
      </c>
      <c r="AD1232">
        <v>8.1199999999999992</v>
      </c>
      <c r="AE1232" t="s">
        <v>2380</v>
      </c>
      <c r="AF1232" t="s">
        <v>2380</v>
      </c>
      <c r="AG1232" t="s">
        <v>2380</v>
      </c>
      <c r="AH1232" t="s">
        <v>2381</v>
      </c>
      <c r="AI1232" t="s">
        <v>2380</v>
      </c>
      <c r="BD1232" t="s">
        <v>1263</v>
      </c>
      <c r="BE1232">
        <v>1970</v>
      </c>
      <c r="BF1232" t="s">
        <v>30</v>
      </c>
      <c r="BG1232">
        <v>24</v>
      </c>
      <c r="BH1232">
        <v>0</v>
      </c>
      <c r="BI1232">
        <v>10197.77</v>
      </c>
      <c r="BJ1232" t="s">
        <v>12</v>
      </c>
      <c r="BK1232" t="s">
        <v>16</v>
      </c>
      <c r="BL1232" t="s">
        <v>247</v>
      </c>
      <c r="CB1232" t="s">
        <v>2380</v>
      </c>
    </row>
    <row r="1233" spans="1:80" x14ac:dyDescent="0.3">
      <c r="A1233" t="s">
        <v>1264</v>
      </c>
      <c r="B1233">
        <v>1967</v>
      </c>
      <c r="C1233" t="s">
        <v>20</v>
      </c>
      <c r="D1233">
        <v>26</v>
      </c>
      <c r="E1233">
        <v>0</v>
      </c>
      <c r="F1233">
        <v>10214.64</v>
      </c>
      <c r="G1233" t="s">
        <v>12</v>
      </c>
      <c r="H1233" t="s">
        <v>11</v>
      </c>
      <c r="I1233" t="s">
        <v>42</v>
      </c>
      <c r="AB1233" t="s">
        <v>1139</v>
      </c>
      <c r="AC1233">
        <v>25.175000000000001</v>
      </c>
      <c r="AD1233">
        <v>4.74</v>
      </c>
      <c r="AE1233" t="s">
        <v>2380</v>
      </c>
      <c r="AF1233" t="s">
        <v>2380</v>
      </c>
      <c r="AG1233" t="s">
        <v>2380</v>
      </c>
      <c r="AH1233" t="s">
        <v>2381</v>
      </c>
      <c r="AI1233" t="s">
        <v>2380</v>
      </c>
      <c r="BD1233" t="s">
        <v>1264</v>
      </c>
      <c r="BE1233">
        <v>1967</v>
      </c>
      <c r="BF1233" t="s">
        <v>20</v>
      </c>
      <c r="BG1233">
        <v>26</v>
      </c>
      <c r="BH1233">
        <v>0</v>
      </c>
      <c r="BI1233">
        <v>10214.64</v>
      </c>
      <c r="BJ1233" t="s">
        <v>12</v>
      </c>
      <c r="BK1233" t="s">
        <v>11</v>
      </c>
      <c r="BL1233" t="s">
        <v>42</v>
      </c>
      <c r="CB1233" t="s">
        <v>2380</v>
      </c>
    </row>
    <row r="1234" spans="1:80" x14ac:dyDescent="0.3">
      <c r="A1234" t="s">
        <v>1265</v>
      </c>
      <c r="B1234">
        <v>1967</v>
      </c>
      <c r="C1234" t="s">
        <v>18</v>
      </c>
      <c r="D1234">
        <v>28</v>
      </c>
      <c r="E1234">
        <v>0</v>
      </c>
      <c r="F1234">
        <v>10226.280000000001</v>
      </c>
      <c r="G1234" t="s">
        <v>12</v>
      </c>
      <c r="H1234" t="s">
        <v>12</v>
      </c>
      <c r="I1234" t="s">
        <v>13</v>
      </c>
      <c r="AB1234" t="s">
        <v>1138</v>
      </c>
      <c r="AC1234">
        <v>44.77</v>
      </c>
      <c r="AD1234">
        <v>4.0599999999999996</v>
      </c>
      <c r="AE1234" t="s">
        <v>2380</v>
      </c>
      <c r="AF1234" t="s">
        <v>2380</v>
      </c>
      <c r="AG1234" t="s">
        <v>2380</v>
      </c>
      <c r="AH1234">
        <v>2</v>
      </c>
      <c r="AI1234" t="s">
        <v>2380</v>
      </c>
      <c r="BD1234" t="s">
        <v>1265</v>
      </c>
      <c r="BE1234">
        <v>1967</v>
      </c>
      <c r="BF1234" t="s">
        <v>18</v>
      </c>
      <c r="BG1234">
        <v>28</v>
      </c>
      <c r="BH1234">
        <v>0</v>
      </c>
      <c r="BI1234">
        <v>10226.280000000001</v>
      </c>
      <c r="BJ1234" t="s">
        <v>12</v>
      </c>
      <c r="BK1234" t="s">
        <v>12</v>
      </c>
      <c r="BL1234" t="s">
        <v>13</v>
      </c>
      <c r="CB1234" t="s">
        <v>2380</v>
      </c>
    </row>
    <row r="1235" spans="1:80" x14ac:dyDescent="0.3">
      <c r="A1235" t="s">
        <v>1266</v>
      </c>
      <c r="B1235">
        <v>1968</v>
      </c>
      <c r="C1235" t="s">
        <v>20</v>
      </c>
      <c r="D1235">
        <v>23</v>
      </c>
      <c r="E1235">
        <v>0</v>
      </c>
      <c r="F1235">
        <v>10231.5</v>
      </c>
      <c r="G1235" t="s">
        <v>12</v>
      </c>
      <c r="H1235" t="s">
        <v>16</v>
      </c>
      <c r="I1235" t="s">
        <v>23</v>
      </c>
      <c r="AB1235" t="s">
        <v>1137</v>
      </c>
      <c r="AC1235">
        <v>37.07</v>
      </c>
      <c r="AD1235">
        <v>5.69</v>
      </c>
      <c r="AE1235" t="s">
        <v>2380</v>
      </c>
      <c r="AF1235" t="s">
        <v>2380</v>
      </c>
      <c r="AG1235" t="s">
        <v>2380</v>
      </c>
      <c r="AH1235">
        <v>2</v>
      </c>
      <c r="AI1235" t="s">
        <v>2380</v>
      </c>
      <c r="BD1235" t="s">
        <v>1266</v>
      </c>
      <c r="BE1235">
        <v>1968</v>
      </c>
      <c r="BF1235" t="s">
        <v>20</v>
      </c>
      <c r="BG1235">
        <v>23</v>
      </c>
      <c r="BH1235">
        <v>0</v>
      </c>
      <c r="BI1235">
        <v>10231.5</v>
      </c>
      <c r="BJ1235" t="s">
        <v>12</v>
      </c>
      <c r="BK1235" t="s">
        <v>16</v>
      </c>
      <c r="BL1235" t="s">
        <v>23</v>
      </c>
      <c r="CB1235" t="s">
        <v>2380</v>
      </c>
    </row>
    <row r="1236" spans="1:80" x14ac:dyDescent="0.3">
      <c r="A1236" t="s">
        <v>1267</v>
      </c>
      <c r="B1236">
        <v>1975</v>
      </c>
      <c r="C1236" t="s">
        <v>35</v>
      </c>
      <c r="D1236">
        <v>15</v>
      </c>
      <c r="E1236">
        <v>1</v>
      </c>
      <c r="F1236">
        <v>10259.129999999999</v>
      </c>
      <c r="G1236" t="s">
        <v>12</v>
      </c>
      <c r="H1236" t="s">
        <v>11</v>
      </c>
      <c r="I1236" t="s">
        <v>42</v>
      </c>
      <c r="AB1236" t="s">
        <v>1136</v>
      </c>
      <c r="AC1236">
        <v>39.799999999999997</v>
      </c>
      <c r="AD1236">
        <v>5.66</v>
      </c>
      <c r="AE1236" t="s">
        <v>2380</v>
      </c>
      <c r="AF1236" t="s">
        <v>2380</v>
      </c>
      <c r="AG1236" t="s">
        <v>2383</v>
      </c>
      <c r="AH1236">
        <v>1</v>
      </c>
      <c r="AI1236" t="s">
        <v>2380</v>
      </c>
      <c r="BD1236" t="s">
        <v>1267</v>
      </c>
      <c r="BE1236">
        <v>1975</v>
      </c>
      <c r="BF1236" t="s">
        <v>35</v>
      </c>
      <c r="BG1236">
        <v>15</v>
      </c>
      <c r="BH1236">
        <v>1</v>
      </c>
      <c r="BI1236">
        <v>10259.129999999999</v>
      </c>
      <c r="BJ1236" t="s">
        <v>12</v>
      </c>
      <c r="BK1236" t="s">
        <v>11</v>
      </c>
      <c r="BL1236" t="s">
        <v>42</v>
      </c>
      <c r="CB1236" t="s">
        <v>2380</v>
      </c>
    </row>
    <row r="1237" spans="1:80" x14ac:dyDescent="0.3">
      <c r="A1237" t="s">
        <v>1268</v>
      </c>
      <c r="B1237">
        <v>1973</v>
      </c>
      <c r="C1237" t="s">
        <v>20</v>
      </c>
      <c r="D1237">
        <v>5</v>
      </c>
      <c r="E1237">
        <v>3</v>
      </c>
      <c r="F1237">
        <v>10264.44</v>
      </c>
      <c r="G1237" t="s">
        <v>12</v>
      </c>
      <c r="H1237" t="s">
        <v>11</v>
      </c>
      <c r="I1237" t="s">
        <v>23</v>
      </c>
      <c r="AB1237" t="s">
        <v>1135</v>
      </c>
      <c r="AC1237">
        <v>26.36</v>
      </c>
      <c r="AD1237">
        <v>4.32</v>
      </c>
      <c r="AE1237" t="s">
        <v>2380</v>
      </c>
      <c r="AF1237" t="s">
        <v>2380</v>
      </c>
      <c r="AG1237" t="s">
        <v>2383</v>
      </c>
      <c r="AH1237">
        <v>1</v>
      </c>
      <c r="AI1237" t="s">
        <v>2380</v>
      </c>
      <c r="BD1237" t="s">
        <v>1268</v>
      </c>
      <c r="BE1237">
        <v>1973</v>
      </c>
      <c r="BF1237" t="s">
        <v>20</v>
      </c>
      <c r="BG1237">
        <v>5</v>
      </c>
      <c r="BH1237">
        <v>3</v>
      </c>
      <c r="BI1237">
        <v>10264.44</v>
      </c>
      <c r="BJ1237" t="s">
        <v>12</v>
      </c>
      <c r="BK1237" t="s">
        <v>11</v>
      </c>
      <c r="BL1237" t="s">
        <v>23</v>
      </c>
      <c r="CB1237" t="s">
        <v>2380</v>
      </c>
    </row>
    <row r="1238" spans="1:80" x14ac:dyDescent="0.3">
      <c r="A1238" t="s">
        <v>1269</v>
      </c>
      <c r="B1238">
        <v>1973</v>
      </c>
      <c r="C1238" t="s">
        <v>15</v>
      </c>
      <c r="D1238">
        <v>27</v>
      </c>
      <c r="E1238">
        <v>3</v>
      </c>
      <c r="F1238">
        <v>10269.459999999999</v>
      </c>
      <c r="G1238" t="s">
        <v>12</v>
      </c>
      <c r="H1238" t="s">
        <v>12</v>
      </c>
      <c r="I1238" t="s">
        <v>23</v>
      </c>
      <c r="AB1238" t="s">
        <v>1134</v>
      </c>
      <c r="AC1238">
        <v>29.925000000000001</v>
      </c>
      <c r="AD1238">
        <v>8.2899999999999991</v>
      </c>
      <c r="AE1238" t="s">
        <v>2380</v>
      </c>
      <c r="AF1238" t="s">
        <v>2380</v>
      </c>
      <c r="AG1238" t="s">
        <v>2380</v>
      </c>
      <c r="AH1238">
        <v>2</v>
      </c>
      <c r="AI1238" t="s">
        <v>2380</v>
      </c>
      <c r="BD1238" t="s">
        <v>1269</v>
      </c>
      <c r="BE1238">
        <v>1973</v>
      </c>
      <c r="BF1238" t="s">
        <v>15</v>
      </c>
      <c r="BG1238">
        <v>27</v>
      </c>
      <c r="BH1238">
        <v>3</v>
      </c>
      <c r="BI1238">
        <v>10269.459999999999</v>
      </c>
      <c r="BJ1238" t="s">
        <v>12</v>
      </c>
      <c r="BK1238" t="s">
        <v>12</v>
      </c>
      <c r="BL1238" t="s">
        <v>23</v>
      </c>
      <c r="CB1238" t="s">
        <v>2380</v>
      </c>
    </row>
    <row r="1239" spans="1:80" x14ac:dyDescent="0.3">
      <c r="A1239" t="s">
        <v>1270</v>
      </c>
      <c r="B1239">
        <v>1970</v>
      </c>
      <c r="C1239" t="s">
        <v>18</v>
      </c>
      <c r="D1239">
        <v>21</v>
      </c>
      <c r="E1239">
        <v>0</v>
      </c>
      <c r="F1239">
        <v>10274.33</v>
      </c>
      <c r="G1239" t="s">
        <v>12</v>
      </c>
      <c r="H1239" t="s">
        <v>16</v>
      </c>
      <c r="I1239" t="s">
        <v>247</v>
      </c>
      <c r="AB1239" t="s">
        <v>1133</v>
      </c>
      <c r="AC1239">
        <v>37.29</v>
      </c>
      <c r="AD1239">
        <v>10.46</v>
      </c>
      <c r="AE1239" t="s">
        <v>2380</v>
      </c>
      <c r="AF1239" t="s">
        <v>2380</v>
      </c>
      <c r="AG1239" t="s">
        <v>2380</v>
      </c>
      <c r="AH1239" t="s">
        <v>2381</v>
      </c>
      <c r="AI1239" t="s">
        <v>2380</v>
      </c>
      <c r="BD1239" t="s">
        <v>1270</v>
      </c>
      <c r="BE1239">
        <v>1970</v>
      </c>
      <c r="BF1239" t="s">
        <v>18</v>
      </c>
      <c r="BG1239">
        <v>21</v>
      </c>
      <c r="BH1239">
        <v>0</v>
      </c>
      <c r="BI1239">
        <v>10274.33</v>
      </c>
      <c r="BJ1239" t="s">
        <v>12</v>
      </c>
      <c r="BK1239" t="s">
        <v>16</v>
      </c>
      <c r="BL1239" t="s">
        <v>247</v>
      </c>
      <c r="CB1239" t="s">
        <v>2380</v>
      </c>
    </row>
    <row r="1240" spans="1:80" x14ac:dyDescent="0.3">
      <c r="A1240" t="s">
        <v>1271</v>
      </c>
      <c r="B1240">
        <v>1988</v>
      </c>
      <c r="C1240" t="s">
        <v>20</v>
      </c>
      <c r="D1240">
        <v>14</v>
      </c>
      <c r="E1240">
        <v>3</v>
      </c>
      <c r="F1240">
        <v>10276.99</v>
      </c>
      <c r="G1240" t="s">
        <v>12</v>
      </c>
      <c r="H1240" t="s">
        <v>16</v>
      </c>
      <c r="I1240" t="s">
        <v>300</v>
      </c>
      <c r="AB1240" t="s">
        <v>1132</v>
      </c>
      <c r="AC1240">
        <v>30.2</v>
      </c>
      <c r="AD1240">
        <v>11.96</v>
      </c>
      <c r="AE1240" t="s">
        <v>2380</v>
      </c>
      <c r="AF1240" t="s">
        <v>2380</v>
      </c>
      <c r="AG1240" t="s">
        <v>2380</v>
      </c>
      <c r="AH1240" t="s">
        <v>2381</v>
      </c>
      <c r="AI1240" t="s">
        <v>2380</v>
      </c>
      <c r="BD1240" t="s">
        <v>1271</v>
      </c>
      <c r="BE1240">
        <v>1988</v>
      </c>
      <c r="BF1240" t="s">
        <v>20</v>
      </c>
      <c r="BG1240">
        <v>14</v>
      </c>
      <c r="BH1240">
        <v>3</v>
      </c>
      <c r="BI1240">
        <v>10276.99</v>
      </c>
      <c r="BJ1240" t="s">
        <v>12</v>
      </c>
      <c r="BK1240" t="s">
        <v>16</v>
      </c>
      <c r="BL1240" t="s">
        <v>300</v>
      </c>
      <c r="CB1240" t="s">
        <v>2380</v>
      </c>
    </row>
    <row r="1241" spans="1:80" x14ac:dyDescent="0.3">
      <c r="A1241" t="s">
        <v>1272</v>
      </c>
      <c r="B1241">
        <v>1963</v>
      </c>
      <c r="C1241" t="s">
        <v>20</v>
      </c>
      <c r="D1241">
        <v>24</v>
      </c>
      <c r="E1241">
        <v>0</v>
      </c>
      <c r="F1241">
        <v>10308.040000000001</v>
      </c>
      <c r="G1241" t="s">
        <v>12</v>
      </c>
      <c r="H1241" t="s">
        <v>16</v>
      </c>
      <c r="I1241" t="s">
        <v>13</v>
      </c>
      <c r="AB1241" t="s">
        <v>1131</v>
      </c>
      <c r="AC1241">
        <v>24.225000000000001</v>
      </c>
      <c r="AD1241">
        <v>4.25</v>
      </c>
      <c r="AE1241" t="s">
        <v>2382</v>
      </c>
      <c r="AF1241" t="s">
        <v>2380</v>
      </c>
      <c r="AG1241" t="s">
        <v>2383</v>
      </c>
      <c r="AH1241">
        <v>1</v>
      </c>
      <c r="AI1241" t="s">
        <v>2380</v>
      </c>
      <c r="BD1241" t="s">
        <v>1272</v>
      </c>
      <c r="BE1241">
        <v>1963</v>
      </c>
      <c r="BF1241" t="s">
        <v>20</v>
      </c>
      <c r="BG1241">
        <v>24</v>
      </c>
      <c r="BH1241">
        <v>0</v>
      </c>
      <c r="BI1241">
        <v>10308.040000000001</v>
      </c>
      <c r="BJ1241" t="s">
        <v>12</v>
      </c>
      <c r="BK1241" t="s">
        <v>16</v>
      </c>
      <c r="BL1241" t="s">
        <v>13</v>
      </c>
      <c r="CB1241" t="s">
        <v>2380</v>
      </c>
    </row>
    <row r="1242" spans="1:80" x14ac:dyDescent="0.3">
      <c r="A1242" t="s">
        <v>1273</v>
      </c>
      <c r="B1242">
        <v>1962</v>
      </c>
      <c r="C1242" t="s">
        <v>10</v>
      </c>
      <c r="D1242">
        <v>12</v>
      </c>
      <c r="E1242">
        <v>0</v>
      </c>
      <c r="F1242">
        <v>10310.780000000001</v>
      </c>
      <c r="G1242" t="s">
        <v>12</v>
      </c>
      <c r="H1242" t="s">
        <v>12</v>
      </c>
      <c r="I1242" t="s">
        <v>23</v>
      </c>
      <c r="AB1242" t="s">
        <v>1130</v>
      </c>
      <c r="AC1242">
        <v>31.445</v>
      </c>
      <c r="AD1242">
        <v>8.33</v>
      </c>
      <c r="AE1242" t="s">
        <v>2380</v>
      </c>
      <c r="AF1242" t="s">
        <v>2380</v>
      </c>
      <c r="AG1242" t="s">
        <v>2380</v>
      </c>
      <c r="AH1242" t="s">
        <v>2381</v>
      </c>
      <c r="AI1242" t="s">
        <v>2380</v>
      </c>
      <c r="BD1242" t="s">
        <v>1273</v>
      </c>
      <c r="BE1242">
        <v>1962</v>
      </c>
      <c r="BF1242" t="s">
        <v>10</v>
      </c>
      <c r="BG1242">
        <v>12</v>
      </c>
      <c r="BH1242">
        <v>0</v>
      </c>
      <c r="BI1242">
        <v>10310.780000000001</v>
      </c>
      <c r="BJ1242" t="s">
        <v>12</v>
      </c>
      <c r="BK1242" t="s">
        <v>12</v>
      </c>
      <c r="BL1242" t="s">
        <v>23</v>
      </c>
      <c r="CB1242" t="s">
        <v>2380</v>
      </c>
    </row>
    <row r="1243" spans="1:80" x14ac:dyDescent="0.3">
      <c r="A1243" t="s">
        <v>1274</v>
      </c>
      <c r="B1243">
        <v>1991</v>
      </c>
      <c r="C1243" t="s">
        <v>15</v>
      </c>
      <c r="D1243">
        <v>17</v>
      </c>
      <c r="E1243">
        <v>3</v>
      </c>
      <c r="F1243">
        <v>10315.91</v>
      </c>
      <c r="G1243" t="s">
        <v>12</v>
      </c>
      <c r="H1243" t="s">
        <v>11</v>
      </c>
      <c r="I1243" t="s">
        <v>23</v>
      </c>
      <c r="AB1243" t="s">
        <v>1129</v>
      </c>
      <c r="AC1243">
        <v>38.880000000000003</v>
      </c>
      <c r="AD1243">
        <v>4.29</v>
      </c>
      <c r="AE1243" t="s">
        <v>2380</v>
      </c>
      <c r="AF1243" t="s">
        <v>2380</v>
      </c>
      <c r="AG1243" t="s">
        <v>2380</v>
      </c>
      <c r="AH1243">
        <v>1</v>
      </c>
      <c r="AI1243" t="s">
        <v>2380</v>
      </c>
      <c r="BD1243" t="s">
        <v>1274</v>
      </c>
      <c r="BE1243">
        <v>1991</v>
      </c>
      <c r="BF1243" t="s">
        <v>15</v>
      </c>
      <c r="BG1243">
        <v>17</v>
      </c>
      <c r="BH1243">
        <v>3</v>
      </c>
      <c r="BI1243">
        <v>10315.91</v>
      </c>
      <c r="BJ1243" t="s">
        <v>12</v>
      </c>
      <c r="BK1243" t="s">
        <v>11</v>
      </c>
      <c r="BL1243" t="s">
        <v>23</v>
      </c>
      <c r="CB1243" t="s">
        <v>2380</v>
      </c>
    </row>
    <row r="1244" spans="1:80" x14ac:dyDescent="0.3">
      <c r="A1244" t="s">
        <v>1275</v>
      </c>
      <c r="B1244">
        <v>1991</v>
      </c>
      <c r="C1244" t="s">
        <v>35</v>
      </c>
      <c r="D1244">
        <v>21</v>
      </c>
      <c r="E1244">
        <v>3</v>
      </c>
      <c r="F1244">
        <v>10322.9</v>
      </c>
      <c r="G1244" t="s">
        <v>12</v>
      </c>
      <c r="H1244" t="s">
        <v>16</v>
      </c>
      <c r="I1244" t="s">
        <v>535</v>
      </c>
      <c r="AB1244" t="s">
        <v>1128</v>
      </c>
      <c r="AC1244">
        <v>43.89</v>
      </c>
      <c r="AD1244">
        <v>6.32</v>
      </c>
      <c r="AE1244" t="s">
        <v>2382</v>
      </c>
      <c r="AF1244" t="s">
        <v>2380</v>
      </c>
      <c r="AG1244" t="s">
        <v>2380</v>
      </c>
      <c r="AH1244" t="s">
        <v>2381</v>
      </c>
      <c r="AI1244" t="s">
        <v>2380</v>
      </c>
      <c r="BD1244" t="s">
        <v>1275</v>
      </c>
      <c r="BE1244">
        <v>1991</v>
      </c>
      <c r="BF1244" t="s">
        <v>35</v>
      </c>
      <c r="BG1244">
        <v>21</v>
      </c>
      <c r="BH1244">
        <v>3</v>
      </c>
      <c r="BI1244">
        <v>10322.9</v>
      </c>
      <c r="BJ1244" t="s">
        <v>12</v>
      </c>
      <c r="BK1244" t="s">
        <v>16</v>
      </c>
      <c r="BL1244" t="s">
        <v>535</v>
      </c>
      <c r="CB1244" t="s">
        <v>2380</v>
      </c>
    </row>
    <row r="1245" spans="1:80" x14ac:dyDescent="0.3">
      <c r="A1245" t="s">
        <v>1276</v>
      </c>
      <c r="B1245">
        <v>1970</v>
      </c>
      <c r="C1245" t="s">
        <v>30</v>
      </c>
      <c r="D1245">
        <v>1</v>
      </c>
      <c r="E1245">
        <v>2</v>
      </c>
      <c r="F1245">
        <v>10325.209999999999</v>
      </c>
      <c r="G1245" t="s">
        <v>12</v>
      </c>
      <c r="H1245" t="s">
        <v>12</v>
      </c>
      <c r="I1245" t="s">
        <v>42</v>
      </c>
      <c r="AB1245" t="s">
        <v>1127</v>
      </c>
      <c r="AC1245">
        <v>25.6</v>
      </c>
      <c r="AD1245">
        <v>5.65</v>
      </c>
      <c r="AE1245" t="s">
        <v>2380</v>
      </c>
      <c r="AF1245" t="s">
        <v>2380</v>
      </c>
      <c r="AG1245" t="s">
        <v>2380</v>
      </c>
      <c r="AH1245">
        <v>2</v>
      </c>
      <c r="AI1245" t="s">
        <v>2380</v>
      </c>
      <c r="BD1245" t="s">
        <v>1276</v>
      </c>
      <c r="BE1245">
        <v>1970</v>
      </c>
      <c r="BF1245" t="s">
        <v>30</v>
      </c>
      <c r="BG1245">
        <v>1</v>
      </c>
      <c r="BH1245">
        <v>2</v>
      </c>
      <c r="BI1245">
        <v>10325.209999999999</v>
      </c>
      <c r="BJ1245" t="s">
        <v>12</v>
      </c>
      <c r="BK1245" t="s">
        <v>12</v>
      </c>
      <c r="BL1245" t="s">
        <v>42</v>
      </c>
      <c r="CB1245" t="s">
        <v>2380</v>
      </c>
    </row>
    <row r="1246" spans="1:80" x14ac:dyDescent="0.3">
      <c r="A1246" t="s">
        <v>1277</v>
      </c>
      <c r="B1246">
        <v>1982</v>
      </c>
      <c r="C1246" t="s">
        <v>10</v>
      </c>
      <c r="D1246">
        <v>21</v>
      </c>
      <c r="E1246">
        <v>3</v>
      </c>
      <c r="F1246">
        <v>10329.06</v>
      </c>
      <c r="G1246" t="s">
        <v>12</v>
      </c>
      <c r="H1246" t="s">
        <v>16</v>
      </c>
      <c r="I1246" t="s">
        <v>300</v>
      </c>
      <c r="AB1246" t="s">
        <v>1126</v>
      </c>
      <c r="AC1246">
        <v>29.545000000000002</v>
      </c>
      <c r="AD1246">
        <v>8.41</v>
      </c>
      <c r="AE1246" t="s">
        <v>2382</v>
      </c>
      <c r="AF1246" t="s">
        <v>2380</v>
      </c>
      <c r="AG1246" t="s">
        <v>2380</v>
      </c>
      <c r="AH1246">
        <v>1</v>
      </c>
      <c r="AI1246" t="s">
        <v>2380</v>
      </c>
      <c r="BD1246" t="s">
        <v>1277</v>
      </c>
      <c r="BE1246">
        <v>1982</v>
      </c>
      <c r="BF1246" t="s">
        <v>10</v>
      </c>
      <c r="BG1246">
        <v>21</v>
      </c>
      <c r="BH1246">
        <v>3</v>
      </c>
      <c r="BI1246">
        <v>10329.06</v>
      </c>
      <c r="BJ1246" t="s">
        <v>12</v>
      </c>
      <c r="BK1246" t="s">
        <v>16</v>
      </c>
      <c r="BL1246" t="s">
        <v>300</v>
      </c>
      <c r="CB1246" t="s">
        <v>2380</v>
      </c>
    </row>
    <row r="1247" spans="1:80" x14ac:dyDescent="0.3">
      <c r="A1247" t="s">
        <v>1278</v>
      </c>
      <c r="B1247">
        <v>1968</v>
      </c>
      <c r="C1247" t="s">
        <v>10</v>
      </c>
      <c r="D1247">
        <v>19</v>
      </c>
      <c r="E1247">
        <v>0</v>
      </c>
      <c r="F1247">
        <v>10338.93</v>
      </c>
      <c r="G1247" t="s">
        <v>12</v>
      </c>
      <c r="H1247" t="s">
        <v>16</v>
      </c>
      <c r="I1247" t="s">
        <v>13</v>
      </c>
      <c r="AB1247" t="s">
        <v>1125</v>
      </c>
      <c r="AC1247">
        <v>23.25</v>
      </c>
      <c r="AD1247">
        <v>11.96</v>
      </c>
      <c r="AE1247" t="s">
        <v>2382</v>
      </c>
      <c r="AF1247" t="s">
        <v>2380</v>
      </c>
      <c r="AG1247" t="s">
        <v>2380</v>
      </c>
      <c r="AH1247" t="s">
        <v>2381</v>
      </c>
      <c r="AI1247" t="s">
        <v>2380</v>
      </c>
      <c r="BD1247" t="s">
        <v>1278</v>
      </c>
      <c r="BE1247">
        <v>1968</v>
      </c>
      <c r="BF1247" t="s">
        <v>10</v>
      </c>
      <c r="BG1247">
        <v>19</v>
      </c>
      <c r="BH1247">
        <v>0</v>
      </c>
      <c r="BI1247">
        <v>10338.93</v>
      </c>
      <c r="BJ1247" t="s">
        <v>12</v>
      </c>
      <c r="BK1247" t="s">
        <v>16</v>
      </c>
      <c r="BL1247" t="s">
        <v>13</v>
      </c>
      <c r="CB1247" t="s">
        <v>2380</v>
      </c>
    </row>
    <row r="1248" spans="1:80" x14ac:dyDescent="0.3">
      <c r="A1248" t="s">
        <v>1279</v>
      </c>
      <c r="B1248">
        <v>1973</v>
      </c>
      <c r="C1248" t="s">
        <v>35</v>
      </c>
      <c r="D1248">
        <v>8</v>
      </c>
      <c r="E1248">
        <v>0</v>
      </c>
      <c r="F1248">
        <v>10345.93</v>
      </c>
      <c r="G1248" t="s">
        <v>12</v>
      </c>
      <c r="H1248" t="s">
        <v>11</v>
      </c>
      <c r="I1248" t="s">
        <v>300</v>
      </c>
      <c r="AB1248" t="s">
        <v>1124</v>
      </c>
      <c r="AC1248">
        <v>43.95</v>
      </c>
      <c r="AD1248">
        <v>5.17</v>
      </c>
      <c r="AE1248" t="s">
        <v>2382</v>
      </c>
      <c r="AF1248" t="s">
        <v>2380</v>
      </c>
      <c r="AG1248" t="s">
        <v>2383</v>
      </c>
      <c r="AH1248">
        <v>1</v>
      </c>
      <c r="AI1248" t="s">
        <v>2380</v>
      </c>
      <c r="BD1248" t="s">
        <v>1279</v>
      </c>
      <c r="BE1248">
        <v>1973</v>
      </c>
      <c r="BF1248" t="s">
        <v>35</v>
      </c>
      <c r="BG1248">
        <v>8</v>
      </c>
      <c r="BH1248">
        <v>0</v>
      </c>
      <c r="BI1248">
        <v>10345.93</v>
      </c>
      <c r="BJ1248" t="s">
        <v>12</v>
      </c>
      <c r="BK1248" t="s">
        <v>11</v>
      </c>
      <c r="BL1248" t="s">
        <v>300</v>
      </c>
      <c r="CB1248" t="s">
        <v>2380</v>
      </c>
    </row>
    <row r="1249" spans="1:80" x14ac:dyDescent="0.3">
      <c r="A1249" t="s">
        <v>1280</v>
      </c>
      <c r="B1249">
        <v>1974</v>
      </c>
      <c r="C1249" t="s">
        <v>20</v>
      </c>
      <c r="D1249">
        <v>29</v>
      </c>
      <c r="E1249">
        <v>0</v>
      </c>
      <c r="F1249">
        <v>10352.48</v>
      </c>
      <c r="G1249" t="s">
        <v>12</v>
      </c>
      <c r="H1249" t="s">
        <v>16</v>
      </c>
      <c r="I1249" t="s">
        <v>23</v>
      </c>
      <c r="AB1249" t="s">
        <v>1123</v>
      </c>
      <c r="AC1249">
        <v>21.85</v>
      </c>
      <c r="AD1249">
        <v>8.76</v>
      </c>
      <c r="AE1249" t="s">
        <v>2380</v>
      </c>
      <c r="AF1249" t="s">
        <v>2380</v>
      </c>
      <c r="AG1249" t="s">
        <v>2380</v>
      </c>
      <c r="AH1249" t="s">
        <v>2381</v>
      </c>
      <c r="AI1249" t="s">
        <v>2380</v>
      </c>
      <c r="BD1249" t="s">
        <v>1280</v>
      </c>
      <c r="BE1249">
        <v>1974</v>
      </c>
      <c r="BF1249" t="s">
        <v>20</v>
      </c>
      <c r="BG1249">
        <v>29</v>
      </c>
      <c r="BH1249">
        <v>0</v>
      </c>
      <c r="BI1249">
        <v>10352.48</v>
      </c>
      <c r="BJ1249" t="s">
        <v>12</v>
      </c>
      <c r="BK1249" t="s">
        <v>16</v>
      </c>
      <c r="BL1249" t="s">
        <v>23</v>
      </c>
      <c r="CB1249" t="s">
        <v>2380</v>
      </c>
    </row>
    <row r="1250" spans="1:80" x14ac:dyDescent="0.3">
      <c r="A1250" t="s">
        <v>1281</v>
      </c>
      <c r="B1250">
        <v>1969</v>
      </c>
      <c r="C1250" t="s">
        <v>18</v>
      </c>
      <c r="D1250">
        <v>17</v>
      </c>
      <c r="E1250">
        <v>0</v>
      </c>
      <c r="F1250">
        <v>10355.64</v>
      </c>
      <c r="G1250" t="s">
        <v>12</v>
      </c>
      <c r="H1250" t="s">
        <v>16</v>
      </c>
      <c r="I1250" t="s">
        <v>23</v>
      </c>
      <c r="AB1250" t="s">
        <v>1122</v>
      </c>
      <c r="AC1250">
        <v>25.73</v>
      </c>
      <c r="AD1250">
        <v>7.99</v>
      </c>
      <c r="AE1250" t="s">
        <v>2380</v>
      </c>
      <c r="AF1250" t="s">
        <v>2380</v>
      </c>
      <c r="AG1250" t="s">
        <v>2380</v>
      </c>
      <c r="AH1250">
        <v>2</v>
      </c>
      <c r="AI1250" t="s">
        <v>2380</v>
      </c>
      <c r="BD1250" t="s">
        <v>1281</v>
      </c>
      <c r="BE1250">
        <v>1969</v>
      </c>
      <c r="BF1250" t="s">
        <v>18</v>
      </c>
      <c r="BG1250">
        <v>17</v>
      </c>
      <c r="BH1250">
        <v>0</v>
      </c>
      <c r="BI1250">
        <v>10355.64</v>
      </c>
      <c r="BJ1250" t="s">
        <v>12</v>
      </c>
      <c r="BK1250" t="s">
        <v>16</v>
      </c>
      <c r="BL1250" t="s">
        <v>23</v>
      </c>
      <c r="CB1250" t="s">
        <v>2380</v>
      </c>
    </row>
    <row r="1251" spans="1:80" x14ac:dyDescent="0.3">
      <c r="A1251" t="s">
        <v>1282</v>
      </c>
      <c r="B1251">
        <v>1971</v>
      </c>
      <c r="C1251" t="s">
        <v>20</v>
      </c>
      <c r="D1251">
        <v>6</v>
      </c>
      <c r="E1251">
        <v>0</v>
      </c>
      <c r="F1251">
        <v>10356.67</v>
      </c>
      <c r="G1251" t="s">
        <v>12</v>
      </c>
      <c r="H1251" t="s">
        <v>16</v>
      </c>
      <c r="I1251" t="s">
        <v>200</v>
      </c>
      <c r="AB1251" t="s">
        <v>1121</v>
      </c>
      <c r="AC1251">
        <v>32.229999999999997</v>
      </c>
      <c r="AD1251">
        <v>8.59</v>
      </c>
      <c r="AE1251" t="s">
        <v>2380</v>
      </c>
      <c r="AF1251" t="s">
        <v>2380</v>
      </c>
      <c r="AG1251" t="s">
        <v>2380</v>
      </c>
      <c r="AH1251" t="s">
        <v>2381</v>
      </c>
      <c r="AI1251" t="s">
        <v>2380</v>
      </c>
      <c r="BD1251" t="s">
        <v>1282</v>
      </c>
      <c r="BE1251">
        <v>1971</v>
      </c>
      <c r="BF1251" t="s">
        <v>20</v>
      </c>
      <c r="BG1251">
        <v>6</v>
      </c>
      <c r="BH1251">
        <v>0</v>
      </c>
      <c r="BI1251">
        <v>10356.67</v>
      </c>
      <c r="BJ1251" t="s">
        <v>12</v>
      </c>
      <c r="BK1251" t="s">
        <v>16</v>
      </c>
      <c r="BL1251" t="s">
        <v>200</v>
      </c>
      <c r="CB1251" t="s">
        <v>2380</v>
      </c>
    </row>
    <row r="1252" spans="1:80" x14ac:dyDescent="0.3">
      <c r="A1252" t="s">
        <v>1283</v>
      </c>
      <c r="B1252">
        <v>1973</v>
      </c>
      <c r="C1252" t="s">
        <v>20</v>
      </c>
      <c r="D1252">
        <v>29</v>
      </c>
      <c r="E1252">
        <v>2</v>
      </c>
      <c r="F1252">
        <v>10370.91</v>
      </c>
      <c r="G1252" t="s">
        <v>12</v>
      </c>
      <c r="H1252" t="s">
        <v>12</v>
      </c>
      <c r="I1252" t="s">
        <v>247</v>
      </c>
      <c r="AB1252" t="s">
        <v>1120</v>
      </c>
      <c r="AC1252">
        <v>32.204999999999998</v>
      </c>
      <c r="AD1252">
        <v>6.14</v>
      </c>
      <c r="AE1252" t="s">
        <v>2380</v>
      </c>
      <c r="AF1252" t="s">
        <v>2380</v>
      </c>
      <c r="AG1252" t="s">
        <v>2380</v>
      </c>
      <c r="AH1252">
        <v>2</v>
      </c>
      <c r="AI1252" t="s">
        <v>2380</v>
      </c>
      <c r="BD1252" t="s">
        <v>1283</v>
      </c>
      <c r="BE1252">
        <v>1973</v>
      </c>
      <c r="BF1252" t="s">
        <v>20</v>
      </c>
      <c r="BG1252">
        <v>29</v>
      </c>
      <c r="BH1252">
        <v>2</v>
      </c>
      <c r="BI1252">
        <v>10370.91</v>
      </c>
      <c r="BJ1252" t="s">
        <v>12</v>
      </c>
      <c r="BK1252" t="s">
        <v>12</v>
      </c>
      <c r="BL1252" t="s">
        <v>247</v>
      </c>
      <c r="CB1252" t="s">
        <v>2380</v>
      </c>
    </row>
    <row r="1253" spans="1:80" x14ac:dyDescent="0.3">
      <c r="A1253" t="s">
        <v>1284</v>
      </c>
      <c r="B1253">
        <v>1973</v>
      </c>
      <c r="C1253" t="s">
        <v>20</v>
      </c>
      <c r="D1253">
        <v>19</v>
      </c>
      <c r="E1253">
        <v>3</v>
      </c>
      <c r="F1253">
        <v>10381.48</v>
      </c>
      <c r="G1253" t="s">
        <v>12</v>
      </c>
      <c r="H1253" t="s">
        <v>12</v>
      </c>
      <c r="I1253" t="s">
        <v>13</v>
      </c>
      <c r="AB1253" t="s">
        <v>1119</v>
      </c>
      <c r="AC1253">
        <v>26.41</v>
      </c>
      <c r="AD1253">
        <v>4.08</v>
      </c>
      <c r="AE1253" t="s">
        <v>2380</v>
      </c>
      <c r="AF1253" t="s">
        <v>2380</v>
      </c>
      <c r="AG1253" t="s">
        <v>2380</v>
      </c>
      <c r="AH1253">
        <v>2</v>
      </c>
      <c r="AI1253" t="s">
        <v>2380</v>
      </c>
      <c r="BD1253" t="s">
        <v>1284</v>
      </c>
      <c r="BE1253">
        <v>1973</v>
      </c>
      <c r="BF1253" t="s">
        <v>20</v>
      </c>
      <c r="BG1253">
        <v>19</v>
      </c>
      <c r="BH1253">
        <v>3</v>
      </c>
      <c r="BI1253">
        <v>10381.48</v>
      </c>
      <c r="BJ1253" t="s">
        <v>12</v>
      </c>
      <c r="BK1253" t="s">
        <v>12</v>
      </c>
      <c r="BL1253" t="s">
        <v>13</v>
      </c>
      <c r="CB1253" t="s">
        <v>2380</v>
      </c>
    </row>
    <row r="1254" spans="1:80" x14ac:dyDescent="0.3">
      <c r="A1254" t="s">
        <v>1285</v>
      </c>
      <c r="B1254">
        <v>1969</v>
      </c>
      <c r="C1254" t="s">
        <v>10</v>
      </c>
      <c r="D1254">
        <v>7</v>
      </c>
      <c r="E1254">
        <v>0</v>
      </c>
      <c r="F1254">
        <v>10403.27</v>
      </c>
      <c r="G1254" t="s">
        <v>12</v>
      </c>
      <c r="H1254" t="s">
        <v>11</v>
      </c>
      <c r="I1254" t="s">
        <v>516</v>
      </c>
      <c r="AB1254" t="s">
        <v>1118</v>
      </c>
      <c r="AC1254">
        <v>30.2</v>
      </c>
      <c r="AD1254">
        <v>6.25</v>
      </c>
      <c r="AE1254" t="s">
        <v>2382</v>
      </c>
      <c r="AF1254" t="s">
        <v>2380</v>
      </c>
      <c r="AG1254" t="s">
        <v>2380</v>
      </c>
      <c r="AH1254" t="s">
        <v>2381</v>
      </c>
      <c r="AI1254" t="s">
        <v>2380</v>
      </c>
      <c r="BD1254" t="s">
        <v>1285</v>
      </c>
      <c r="BE1254">
        <v>1969</v>
      </c>
      <c r="BF1254" t="s">
        <v>10</v>
      </c>
      <c r="BG1254">
        <v>7</v>
      </c>
      <c r="BH1254">
        <v>0</v>
      </c>
      <c r="BI1254">
        <v>10403.27</v>
      </c>
      <c r="BJ1254" t="s">
        <v>12</v>
      </c>
      <c r="BK1254" t="s">
        <v>11</v>
      </c>
      <c r="BL1254" t="s">
        <v>516</v>
      </c>
      <c r="CB1254" t="s">
        <v>2380</v>
      </c>
    </row>
    <row r="1255" spans="1:80" x14ac:dyDescent="0.3">
      <c r="A1255" t="s">
        <v>1286</v>
      </c>
      <c r="B1255">
        <v>1975</v>
      </c>
      <c r="C1255" t="s">
        <v>18</v>
      </c>
      <c r="D1255">
        <v>5</v>
      </c>
      <c r="E1255">
        <v>4</v>
      </c>
      <c r="F1255">
        <v>10407.09</v>
      </c>
      <c r="G1255" t="s">
        <v>12</v>
      </c>
      <c r="H1255" t="s">
        <v>16</v>
      </c>
      <c r="I1255" t="s">
        <v>164</v>
      </c>
      <c r="AB1255" t="s">
        <v>1117</v>
      </c>
      <c r="AC1255">
        <v>31.26</v>
      </c>
      <c r="AD1255">
        <v>5.94</v>
      </c>
      <c r="AE1255" t="s">
        <v>2382</v>
      </c>
      <c r="AF1255" t="s">
        <v>2380</v>
      </c>
      <c r="AG1255" t="s">
        <v>2380</v>
      </c>
      <c r="AH1255">
        <v>1</v>
      </c>
      <c r="AI1255" t="s">
        <v>2380</v>
      </c>
      <c r="BD1255" t="s">
        <v>1286</v>
      </c>
      <c r="BE1255">
        <v>1975</v>
      </c>
      <c r="BF1255" t="s">
        <v>18</v>
      </c>
      <c r="BG1255">
        <v>5</v>
      </c>
      <c r="BH1255">
        <v>4</v>
      </c>
      <c r="BI1255">
        <v>10407.09</v>
      </c>
      <c r="BJ1255" t="s">
        <v>12</v>
      </c>
      <c r="BK1255" t="s">
        <v>16</v>
      </c>
      <c r="BL1255" t="s">
        <v>164</v>
      </c>
      <c r="CB1255" t="s">
        <v>2380</v>
      </c>
    </row>
    <row r="1256" spans="1:80" x14ac:dyDescent="0.3">
      <c r="A1256" t="s">
        <v>1287</v>
      </c>
      <c r="B1256">
        <v>1980</v>
      </c>
      <c r="C1256" t="s">
        <v>37</v>
      </c>
      <c r="D1256">
        <v>24</v>
      </c>
      <c r="E1256">
        <v>2</v>
      </c>
      <c r="F1256">
        <v>10407.98</v>
      </c>
      <c r="G1256" t="s">
        <v>12</v>
      </c>
      <c r="H1256" t="s">
        <v>16</v>
      </c>
      <c r="I1256" t="s">
        <v>300</v>
      </c>
      <c r="AB1256" t="s">
        <v>1116</v>
      </c>
      <c r="AC1256">
        <v>33.725000000000001</v>
      </c>
      <c r="AD1256">
        <v>6.45</v>
      </c>
      <c r="AE1256" t="s">
        <v>2382</v>
      </c>
      <c r="AF1256" t="s">
        <v>2380</v>
      </c>
      <c r="AG1256" t="s">
        <v>2380</v>
      </c>
      <c r="AH1256" t="s">
        <v>2381</v>
      </c>
      <c r="AI1256" t="s">
        <v>2380</v>
      </c>
      <c r="BD1256" t="s">
        <v>1287</v>
      </c>
      <c r="BE1256">
        <v>1980</v>
      </c>
      <c r="BF1256" t="s">
        <v>37</v>
      </c>
      <c r="BG1256">
        <v>24</v>
      </c>
      <c r="BH1256">
        <v>2</v>
      </c>
      <c r="BI1256">
        <v>10407.98</v>
      </c>
      <c r="BJ1256" t="s">
        <v>12</v>
      </c>
      <c r="BK1256" t="s">
        <v>16</v>
      </c>
      <c r="BL1256" t="s">
        <v>300</v>
      </c>
      <c r="CB1256" t="s">
        <v>2380</v>
      </c>
    </row>
    <row r="1257" spans="1:80" x14ac:dyDescent="0.3">
      <c r="A1257" t="s">
        <v>1288</v>
      </c>
      <c r="B1257">
        <v>1973</v>
      </c>
      <c r="C1257" t="s">
        <v>37</v>
      </c>
      <c r="D1257">
        <v>11</v>
      </c>
      <c r="E1257">
        <v>0</v>
      </c>
      <c r="F1257">
        <v>10419.59</v>
      </c>
      <c r="G1257" t="s">
        <v>12</v>
      </c>
      <c r="H1257" t="s">
        <v>11</v>
      </c>
      <c r="I1257" t="s">
        <v>200</v>
      </c>
      <c r="AB1257" t="s">
        <v>1115</v>
      </c>
      <c r="AC1257">
        <v>28.9</v>
      </c>
      <c r="AD1257">
        <v>5.74</v>
      </c>
      <c r="AE1257" t="s">
        <v>2382</v>
      </c>
      <c r="AF1257" t="s">
        <v>2380</v>
      </c>
      <c r="AG1257" t="s">
        <v>2380</v>
      </c>
      <c r="AH1257" t="s">
        <v>2381</v>
      </c>
      <c r="AI1257" t="s">
        <v>2380</v>
      </c>
      <c r="BD1257" t="s">
        <v>1288</v>
      </c>
      <c r="BE1257">
        <v>1973</v>
      </c>
      <c r="BF1257" t="s">
        <v>37</v>
      </c>
      <c r="BG1257">
        <v>11</v>
      </c>
      <c r="BH1257">
        <v>0</v>
      </c>
      <c r="BI1257">
        <v>10419.59</v>
      </c>
      <c r="BJ1257" t="s">
        <v>12</v>
      </c>
      <c r="BK1257" t="s">
        <v>11</v>
      </c>
      <c r="BL1257" t="s">
        <v>200</v>
      </c>
      <c r="CB1257" t="s">
        <v>2380</v>
      </c>
    </row>
    <row r="1258" spans="1:80" x14ac:dyDescent="0.3">
      <c r="A1258" t="s">
        <v>1289</v>
      </c>
      <c r="B1258">
        <v>1979</v>
      </c>
      <c r="C1258" t="s">
        <v>15</v>
      </c>
      <c r="D1258">
        <v>25</v>
      </c>
      <c r="E1258">
        <v>2</v>
      </c>
      <c r="F1258">
        <v>10419.65</v>
      </c>
      <c r="G1258" t="s">
        <v>12</v>
      </c>
      <c r="H1258" t="s">
        <v>11</v>
      </c>
      <c r="I1258" t="s">
        <v>200</v>
      </c>
      <c r="AB1258" t="s">
        <v>1114</v>
      </c>
      <c r="AC1258">
        <v>45.69</v>
      </c>
      <c r="AD1258">
        <v>4.43</v>
      </c>
      <c r="AE1258" t="s">
        <v>2382</v>
      </c>
      <c r="AF1258" t="s">
        <v>2380</v>
      </c>
      <c r="AG1258" t="s">
        <v>2380</v>
      </c>
      <c r="AH1258" t="s">
        <v>2381</v>
      </c>
      <c r="AI1258" t="s">
        <v>2380</v>
      </c>
      <c r="BD1258" t="s">
        <v>1289</v>
      </c>
      <c r="BE1258">
        <v>1979</v>
      </c>
      <c r="BF1258" t="s">
        <v>15</v>
      </c>
      <c r="BG1258">
        <v>25</v>
      </c>
      <c r="BH1258">
        <v>2</v>
      </c>
      <c r="BI1258">
        <v>10419.65</v>
      </c>
      <c r="BJ1258" t="s">
        <v>12</v>
      </c>
      <c r="BK1258" t="s">
        <v>11</v>
      </c>
      <c r="BL1258" t="s">
        <v>200</v>
      </c>
      <c r="CB1258" t="s">
        <v>2380</v>
      </c>
    </row>
    <row r="1259" spans="1:80" x14ac:dyDescent="0.3">
      <c r="A1259" t="s">
        <v>1290</v>
      </c>
      <c r="B1259">
        <v>1968</v>
      </c>
      <c r="C1259" t="s">
        <v>30</v>
      </c>
      <c r="D1259">
        <v>27</v>
      </c>
      <c r="E1259">
        <v>0</v>
      </c>
      <c r="F1259">
        <v>10422.92</v>
      </c>
      <c r="G1259" t="s">
        <v>12</v>
      </c>
      <c r="H1259" t="s">
        <v>16</v>
      </c>
      <c r="I1259" t="s">
        <v>356</v>
      </c>
      <c r="AB1259" t="s">
        <v>1113</v>
      </c>
      <c r="AC1259">
        <v>21.03</v>
      </c>
      <c r="AD1259">
        <v>6.5</v>
      </c>
      <c r="AE1259" t="s">
        <v>2380</v>
      </c>
      <c r="AF1259" t="s">
        <v>2380</v>
      </c>
      <c r="AG1259" t="s">
        <v>2380</v>
      </c>
      <c r="AH1259" t="s">
        <v>2381</v>
      </c>
      <c r="AI1259" t="s">
        <v>2380</v>
      </c>
      <c r="BD1259" t="s">
        <v>1290</v>
      </c>
      <c r="BE1259">
        <v>1968</v>
      </c>
      <c r="BF1259" t="s">
        <v>30</v>
      </c>
      <c r="BG1259">
        <v>27</v>
      </c>
      <c r="BH1259">
        <v>0</v>
      </c>
      <c r="BI1259">
        <v>10422.92</v>
      </c>
      <c r="BJ1259" t="s">
        <v>12</v>
      </c>
      <c r="BK1259" t="s">
        <v>16</v>
      </c>
      <c r="BL1259" t="s">
        <v>356</v>
      </c>
      <c r="CB1259" t="s">
        <v>2380</v>
      </c>
    </row>
    <row r="1260" spans="1:80" x14ac:dyDescent="0.3">
      <c r="A1260" t="s">
        <v>1291</v>
      </c>
      <c r="B1260">
        <v>1968</v>
      </c>
      <c r="C1260" t="s">
        <v>35</v>
      </c>
      <c r="D1260">
        <v>23</v>
      </c>
      <c r="E1260">
        <v>0</v>
      </c>
      <c r="F1260">
        <v>10435.07</v>
      </c>
      <c r="G1260" t="s">
        <v>12</v>
      </c>
      <c r="H1260" t="s">
        <v>16</v>
      </c>
      <c r="I1260" t="s">
        <v>168</v>
      </c>
      <c r="AB1260" t="s">
        <v>1112</v>
      </c>
      <c r="AC1260">
        <v>37</v>
      </c>
      <c r="AD1260">
        <v>8.75</v>
      </c>
      <c r="AE1260" t="s">
        <v>2380</v>
      </c>
      <c r="AF1260" t="s">
        <v>2380</v>
      </c>
      <c r="AG1260" t="s">
        <v>2380</v>
      </c>
      <c r="AH1260" t="s">
        <v>2381</v>
      </c>
      <c r="AI1260" t="s">
        <v>2380</v>
      </c>
      <c r="BD1260" t="s">
        <v>1291</v>
      </c>
      <c r="BE1260">
        <v>1968</v>
      </c>
      <c r="BF1260" t="s">
        <v>35</v>
      </c>
      <c r="BG1260">
        <v>23</v>
      </c>
      <c r="BH1260">
        <v>0</v>
      </c>
      <c r="BI1260">
        <v>10435.07</v>
      </c>
      <c r="BJ1260" t="s">
        <v>12</v>
      </c>
      <c r="BK1260" t="s">
        <v>16</v>
      </c>
      <c r="BL1260" t="s">
        <v>168</v>
      </c>
      <c r="CB1260" t="s">
        <v>2380</v>
      </c>
    </row>
    <row r="1261" spans="1:80" x14ac:dyDescent="0.3">
      <c r="A1261" t="s">
        <v>1292</v>
      </c>
      <c r="B1261">
        <v>1968</v>
      </c>
      <c r="C1261" t="s">
        <v>35</v>
      </c>
      <c r="D1261">
        <v>29</v>
      </c>
      <c r="E1261">
        <v>1</v>
      </c>
      <c r="F1261">
        <v>10436.1</v>
      </c>
      <c r="G1261" t="s">
        <v>12</v>
      </c>
      <c r="H1261" t="s">
        <v>12</v>
      </c>
      <c r="I1261" t="s">
        <v>42</v>
      </c>
      <c r="AB1261" t="s">
        <v>1111</v>
      </c>
      <c r="AC1261">
        <v>25.4</v>
      </c>
      <c r="AD1261">
        <v>11.96</v>
      </c>
      <c r="AE1261" t="s">
        <v>2380</v>
      </c>
      <c r="AF1261" t="s">
        <v>2380</v>
      </c>
      <c r="AG1261" t="s">
        <v>2380</v>
      </c>
      <c r="AH1261" t="s">
        <v>2381</v>
      </c>
      <c r="AI1261" t="s">
        <v>2380</v>
      </c>
      <c r="BD1261" t="s">
        <v>1292</v>
      </c>
      <c r="BE1261">
        <v>1968</v>
      </c>
      <c r="BF1261" t="s">
        <v>35</v>
      </c>
      <c r="BG1261">
        <v>29</v>
      </c>
      <c r="BH1261">
        <v>1</v>
      </c>
      <c r="BI1261">
        <v>10436.1</v>
      </c>
      <c r="BJ1261" t="s">
        <v>12</v>
      </c>
      <c r="BK1261" t="s">
        <v>12</v>
      </c>
      <c r="BL1261" t="s">
        <v>42</v>
      </c>
      <c r="CB1261" t="s">
        <v>2380</v>
      </c>
    </row>
    <row r="1262" spans="1:80" x14ac:dyDescent="0.3">
      <c r="A1262" t="s">
        <v>1293</v>
      </c>
      <c r="B1262">
        <v>1968</v>
      </c>
      <c r="C1262" t="s">
        <v>15</v>
      </c>
      <c r="D1262">
        <v>8</v>
      </c>
      <c r="E1262">
        <v>1</v>
      </c>
      <c r="F1262">
        <v>10450.549999999999</v>
      </c>
      <c r="G1262" t="s">
        <v>12</v>
      </c>
      <c r="H1262" t="s">
        <v>16</v>
      </c>
      <c r="I1262" t="s">
        <v>42</v>
      </c>
      <c r="AB1262" t="s">
        <v>1110</v>
      </c>
      <c r="AC1262">
        <v>32.299999999999997</v>
      </c>
      <c r="AD1262">
        <v>10.54</v>
      </c>
      <c r="AE1262" t="s">
        <v>2380</v>
      </c>
      <c r="AF1262" t="s">
        <v>2380</v>
      </c>
      <c r="AG1262" t="s">
        <v>2380</v>
      </c>
      <c r="AH1262" t="s">
        <v>2381</v>
      </c>
      <c r="AI1262" t="s">
        <v>2380</v>
      </c>
      <c r="BD1262" t="s">
        <v>1293</v>
      </c>
      <c r="BE1262">
        <v>1968</v>
      </c>
      <c r="BF1262" t="s">
        <v>15</v>
      </c>
      <c r="BG1262">
        <v>8</v>
      </c>
      <c r="BH1262">
        <v>1</v>
      </c>
      <c r="BI1262">
        <v>10450.549999999999</v>
      </c>
      <c r="BJ1262" t="s">
        <v>12</v>
      </c>
      <c r="BK1262" t="s">
        <v>16</v>
      </c>
      <c r="BL1262" t="s">
        <v>42</v>
      </c>
      <c r="CB1262" t="s">
        <v>2380</v>
      </c>
    </row>
    <row r="1263" spans="1:80" x14ac:dyDescent="0.3">
      <c r="A1263" t="s">
        <v>1294</v>
      </c>
      <c r="B1263">
        <v>1964</v>
      </c>
      <c r="C1263" t="s">
        <v>37</v>
      </c>
      <c r="D1263">
        <v>14</v>
      </c>
      <c r="E1263">
        <v>0</v>
      </c>
      <c r="F1263">
        <v>10455.1</v>
      </c>
      <c r="G1263" t="s">
        <v>12</v>
      </c>
      <c r="H1263" t="s">
        <v>16</v>
      </c>
      <c r="I1263" t="s">
        <v>23</v>
      </c>
      <c r="AB1263" t="s">
        <v>1109</v>
      </c>
      <c r="AC1263">
        <v>23.94</v>
      </c>
      <c r="AD1263">
        <v>4.54</v>
      </c>
      <c r="AE1263" t="s">
        <v>2382</v>
      </c>
      <c r="AF1263" t="s">
        <v>2380</v>
      </c>
      <c r="AG1263" t="s">
        <v>2383</v>
      </c>
      <c r="AH1263">
        <v>1</v>
      </c>
      <c r="AI1263" t="s">
        <v>2380</v>
      </c>
      <c r="BD1263" t="s">
        <v>1294</v>
      </c>
      <c r="BE1263">
        <v>1964</v>
      </c>
      <c r="BF1263" t="s">
        <v>37</v>
      </c>
      <c r="BG1263">
        <v>14</v>
      </c>
      <c r="BH1263">
        <v>0</v>
      </c>
      <c r="BI1263">
        <v>10455.1</v>
      </c>
      <c r="BJ1263" t="s">
        <v>12</v>
      </c>
      <c r="BK1263" t="s">
        <v>16</v>
      </c>
      <c r="BL1263" t="s">
        <v>23</v>
      </c>
      <c r="CB1263" t="s">
        <v>2380</v>
      </c>
    </row>
    <row r="1264" spans="1:80" x14ac:dyDescent="0.3">
      <c r="A1264" t="s">
        <v>1295</v>
      </c>
      <c r="B1264">
        <v>1976</v>
      </c>
      <c r="C1264" t="s">
        <v>35</v>
      </c>
      <c r="D1264">
        <v>3</v>
      </c>
      <c r="E1264">
        <v>2</v>
      </c>
      <c r="F1264">
        <v>10455.14</v>
      </c>
      <c r="G1264" t="s">
        <v>12</v>
      </c>
      <c r="H1264" t="s">
        <v>11</v>
      </c>
      <c r="I1264" t="s">
        <v>300</v>
      </c>
      <c r="AB1264" t="s">
        <v>1108</v>
      </c>
      <c r="AC1264">
        <v>46.4</v>
      </c>
      <c r="AD1264">
        <v>5.71</v>
      </c>
      <c r="AE1264" t="s">
        <v>2380</v>
      </c>
      <c r="AF1264" t="s">
        <v>2380</v>
      </c>
      <c r="AG1264" t="s">
        <v>2380</v>
      </c>
      <c r="AH1264" t="s">
        <v>2381</v>
      </c>
      <c r="AI1264" t="s">
        <v>2380</v>
      </c>
      <c r="BD1264" t="s">
        <v>1295</v>
      </c>
      <c r="BE1264">
        <v>1976</v>
      </c>
      <c r="BF1264" t="s">
        <v>35</v>
      </c>
      <c r="BG1264">
        <v>3</v>
      </c>
      <c r="BH1264">
        <v>2</v>
      </c>
      <c r="BI1264">
        <v>10455.14</v>
      </c>
      <c r="BJ1264" t="s">
        <v>12</v>
      </c>
      <c r="BK1264" t="s">
        <v>11</v>
      </c>
      <c r="BL1264" t="s">
        <v>300</v>
      </c>
      <c r="CB1264" t="s">
        <v>2380</v>
      </c>
    </row>
    <row r="1265" spans="1:80" x14ac:dyDescent="0.3">
      <c r="A1265" t="s">
        <v>1296</v>
      </c>
      <c r="B1265">
        <v>1964</v>
      </c>
      <c r="C1265" t="s">
        <v>10</v>
      </c>
      <c r="D1265">
        <v>27</v>
      </c>
      <c r="E1265">
        <v>0</v>
      </c>
      <c r="F1265">
        <v>10459.19</v>
      </c>
      <c r="G1265" t="s">
        <v>12</v>
      </c>
      <c r="H1265" t="s">
        <v>16</v>
      </c>
      <c r="I1265" t="s">
        <v>13</v>
      </c>
      <c r="AB1265" t="s">
        <v>1107</v>
      </c>
      <c r="AC1265">
        <v>40.375</v>
      </c>
      <c r="AD1265">
        <v>6.25</v>
      </c>
      <c r="AE1265" t="s">
        <v>2382</v>
      </c>
      <c r="AF1265" t="s">
        <v>2380</v>
      </c>
      <c r="AG1265" t="s">
        <v>2380</v>
      </c>
      <c r="AH1265" t="s">
        <v>2381</v>
      </c>
      <c r="AI1265" t="s">
        <v>2380</v>
      </c>
      <c r="BD1265" t="s">
        <v>1296</v>
      </c>
      <c r="BE1265">
        <v>1964</v>
      </c>
      <c r="BF1265" t="s">
        <v>10</v>
      </c>
      <c r="BG1265">
        <v>27</v>
      </c>
      <c r="BH1265">
        <v>0</v>
      </c>
      <c r="BI1265">
        <v>10459.19</v>
      </c>
      <c r="BJ1265" t="s">
        <v>12</v>
      </c>
      <c r="BK1265" t="s">
        <v>16</v>
      </c>
      <c r="BL1265" t="s">
        <v>13</v>
      </c>
      <c r="CB1265" t="s">
        <v>2380</v>
      </c>
    </row>
    <row r="1266" spans="1:80" x14ac:dyDescent="0.3">
      <c r="A1266" t="s">
        <v>1297</v>
      </c>
      <c r="B1266">
        <v>1969</v>
      </c>
      <c r="C1266" t="s">
        <v>20</v>
      </c>
      <c r="D1266">
        <v>22</v>
      </c>
      <c r="E1266">
        <v>1</v>
      </c>
      <c r="F1266">
        <v>10461.98</v>
      </c>
      <c r="G1266" t="s">
        <v>12</v>
      </c>
      <c r="H1266" t="s">
        <v>16</v>
      </c>
      <c r="I1266" t="s">
        <v>23</v>
      </c>
      <c r="AB1266" t="s">
        <v>1106</v>
      </c>
      <c r="AC1266">
        <v>28.7</v>
      </c>
      <c r="AD1266">
        <v>9.4700000000000006</v>
      </c>
      <c r="AE1266" t="s">
        <v>2380</v>
      </c>
      <c r="AF1266" t="s">
        <v>2380</v>
      </c>
      <c r="AG1266" t="s">
        <v>2380</v>
      </c>
      <c r="AH1266">
        <v>2</v>
      </c>
      <c r="AI1266" t="s">
        <v>2380</v>
      </c>
      <c r="BD1266" t="s">
        <v>1297</v>
      </c>
      <c r="BE1266">
        <v>1969</v>
      </c>
      <c r="BF1266" t="s">
        <v>20</v>
      </c>
      <c r="BG1266">
        <v>22</v>
      </c>
      <c r="BH1266">
        <v>1</v>
      </c>
      <c r="BI1266">
        <v>10461.98</v>
      </c>
      <c r="BJ1266" t="s">
        <v>12</v>
      </c>
      <c r="BK1266" t="s">
        <v>16</v>
      </c>
      <c r="BL1266" t="s">
        <v>23</v>
      </c>
      <c r="CB1266" t="s">
        <v>2380</v>
      </c>
    </row>
    <row r="1267" spans="1:80" x14ac:dyDescent="0.3">
      <c r="A1267" t="s">
        <v>1298</v>
      </c>
      <c r="B1267">
        <v>1987</v>
      </c>
      <c r="C1267" t="s">
        <v>18</v>
      </c>
      <c r="D1267">
        <v>28</v>
      </c>
      <c r="E1267">
        <v>3</v>
      </c>
      <c r="F1267">
        <v>10464.83</v>
      </c>
      <c r="G1267" t="s">
        <v>12</v>
      </c>
      <c r="H1267" t="s">
        <v>16</v>
      </c>
      <c r="I1267" t="s">
        <v>23</v>
      </c>
      <c r="AB1267" t="s">
        <v>1105</v>
      </c>
      <c r="AC1267">
        <v>26.63</v>
      </c>
      <c r="AD1267">
        <v>5.7</v>
      </c>
      <c r="AE1267" t="s">
        <v>2380</v>
      </c>
      <c r="AF1267" t="s">
        <v>2380</v>
      </c>
      <c r="AG1267" t="s">
        <v>2380</v>
      </c>
      <c r="AH1267" t="s">
        <v>2381</v>
      </c>
      <c r="AI1267" t="s">
        <v>2380</v>
      </c>
      <c r="BD1267" t="s">
        <v>1298</v>
      </c>
      <c r="BE1267">
        <v>1987</v>
      </c>
      <c r="BF1267" t="s">
        <v>18</v>
      </c>
      <c r="BG1267">
        <v>28</v>
      </c>
      <c r="BH1267">
        <v>3</v>
      </c>
      <c r="BI1267">
        <v>10464.83</v>
      </c>
      <c r="BJ1267" t="s">
        <v>12</v>
      </c>
      <c r="BK1267" t="s">
        <v>16</v>
      </c>
      <c r="BL1267" t="s">
        <v>23</v>
      </c>
      <c r="CB1267" t="s">
        <v>2380</v>
      </c>
    </row>
    <row r="1268" spans="1:80" x14ac:dyDescent="0.3">
      <c r="A1268" t="s">
        <v>1299</v>
      </c>
      <c r="B1268">
        <v>1978</v>
      </c>
      <c r="C1268" t="s">
        <v>35</v>
      </c>
      <c r="D1268">
        <v>21</v>
      </c>
      <c r="E1268">
        <v>2</v>
      </c>
      <c r="F1268">
        <v>10486.55</v>
      </c>
      <c r="G1268" t="s">
        <v>12</v>
      </c>
      <c r="H1268" t="s">
        <v>12</v>
      </c>
      <c r="I1268" t="s">
        <v>200</v>
      </c>
      <c r="AB1268" t="s">
        <v>1104</v>
      </c>
      <c r="AC1268">
        <v>22.515000000000001</v>
      </c>
      <c r="AD1268">
        <v>11.18</v>
      </c>
      <c r="AE1268" t="s">
        <v>2380</v>
      </c>
      <c r="AF1268" t="s">
        <v>2380</v>
      </c>
      <c r="AG1268" t="s">
        <v>2380</v>
      </c>
      <c r="AH1268">
        <v>2</v>
      </c>
      <c r="AI1268" t="s">
        <v>2380</v>
      </c>
      <c r="BD1268" t="s">
        <v>1299</v>
      </c>
      <c r="BE1268">
        <v>1978</v>
      </c>
      <c r="BF1268" t="s">
        <v>35</v>
      </c>
      <c r="BG1268">
        <v>21</v>
      </c>
      <c r="BH1268">
        <v>2</v>
      </c>
      <c r="BI1268">
        <v>10486.55</v>
      </c>
      <c r="BJ1268" t="s">
        <v>12</v>
      </c>
      <c r="BK1268" t="s">
        <v>12</v>
      </c>
      <c r="BL1268" t="s">
        <v>200</v>
      </c>
      <c r="CB1268" t="s">
        <v>2380</v>
      </c>
    </row>
    <row r="1269" spans="1:80" x14ac:dyDescent="0.3">
      <c r="A1269" t="s">
        <v>1300</v>
      </c>
      <c r="B1269">
        <v>1972</v>
      </c>
      <c r="C1269" t="s">
        <v>37</v>
      </c>
      <c r="D1269">
        <v>19</v>
      </c>
      <c r="E1269">
        <v>2</v>
      </c>
      <c r="F1269">
        <v>10493.95</v>
      </c>
      <c r="G1269" t="s">
        <v>12</v>
      </c>
      <c r="H1269" t="s">
        <v>16</v>
      </c>
      <c r="I1269" t="s">
        <v>23</v>
      </c>
      <c r="AB1269" t="s">
        <v>1103</v>
      </c>
      <c r="AC1269">
        <v>36.575000000000003</v>
      </c>
      <c r="AD1269">
        <v>10.98</v>
      </c>
      <c r="AE1269" t="s">
        <v>2380</v>
      </c>
      <c r="AF1269" t="s">
        <v>2380</v>
      </c>
      <c r="AG1269" t="s">
        <v>2380</v>
      </c>
      <c r="AH1269" t="s">
        <v>2381</v>
      </c>
      <c r="AI1269" t="s">
        <v>2380</v>
      </c>
      <c r="BD1269" t="s">
        <v>1300</v>
      </c>
      <c r="BE1269">
        <v>1972</v>
      </c>
      <c r="BF1269" t="s">
        <v>37</v>
      </c>
      <c r="BG1269">
        <v>19</v>
      </c>
      <c r="BH1269">
        <v>2</v>
      </c>
      <c r="BI1269">
        <v>10493.95</v>
      </c>
      <c r="BJ1269" t="s">
        <v>12</v>
      </c>
      <c r="BK1269" t="s">
        <v>16</v>
      </c>
      <c r="BL1269" t="s">
        <v>23</v>
      </c>
      <c r="CB1269" t="s">
        <v>2380</v>
      </c>
    </row>
    <row r="1270" spans="1:80" x14ac:dyDescent="0.3">
      <c r="A1270" t="s">
        <v>1301</v>
      </c>
      <c r="B1270">
        <v>1977</v>
      </c>
      <c r="C1270" t="s">
        <v>37</v>
      </c>
      <c r="D1270">
        <v>25</v>
      </c>
      <c r="E1270">
        <v>2</v>
      </c>
      <c r="F1270">
        <v>10495.6</v>
      </c>
      <c r="G1270" t="s">
        <v>12</v>
      </c>
      <c r="H1270" t="s">
        <v>16</v>
      </c>
      <c r="I1270" t="s">
        <v>23</v>
      </c>
      <c r="AB1270" t="s">
        <v>1102</v>
      </c>
      <c r="AC1270">
        <v>23.66</v>
      </c>
      <c r="AD1270">
        <v>5.1100000000000003</v>
      </c>
      <c r="AE1270" t="s">
        <v>2382</v>
      </c>
      <c r="AF1270" t="s">
        <v>2380</v>
      </c>
      <c r="AG1270" t="s">
        <v>2383</v>
      </c>
      <c r="AH1270">
        <v>1</v>
      </c>
      <c r="AI1270" t="s">
        <v>2380</v>
      </c>
      <c r="BD1270" t="s">
        <v>1301</v>
      </c>
      <c r="BE1270">
        <v>1977</v>
      </c>
      <c r="BF1270" t="s">
        <v>37</v>
      </c>
      <c r="BG1270">
        <v>25</v>
      </c>
      <c r="BH1270">
        <v>2</v>
      </c>
      <c r="BI1270">
        <v>10495.6</v>
      </c>
      <c r="BJ1270" t="s">
        <v>12</v>
      </c>
      <c r="BK1270" t="s">
        <v>16</v>
      </c>
      <c r="BL1270" t="s">
        <v>23</v>
      </c>
      <c r="CB1270" t="s">
        <v>2380</v>
      </c>
    </row>
    <row r="1271" spans="1:80" x14ac:dyDescent="0.3">
      <c r="A1271" t="s">
        <v>1302</v>
      </c>
      <c r="B1271">
        <v>1971</v>
      </c>
      <c r="C1271" t="s">
        <v>20</v>
      </c>
      <c r="D1271">
        <v>26</v>
      </c>
      <c r="E1271">
        <v>0</v>
      </c>
      <c r="F1271">
        <v>10546.48</v>
      </c>
      <c r="G1271" t="s">
        <v>12</v>
      </c>
      <c r="H1271" t="s">
        <v>12</v>
      </c>
      <c r="I1271" t="s">
        <v>42</v>
      </c>
      <c r="AB1271" t="s">
        <v>1101</v>
      </c>
      <c r="AC1271">
        <v>18.62</v>
      </c>
      <c r="AD1271">
        <v>10.24</v>
      </c>
      <c r="AE1271" t="s">
        <v>2380</v>
      </c>
      <c r="AF1271" t="s">
        <v>2380</v>
      </c>
      <c r="AG1271" t="s">
        <v>2380</v>
      </c>
      <c r="AH1271" t="s">
        <v>2381</v>
      </c>
      <c r="AI1271" t="s">
        <v>2380</v>
      </c>
      <c r="BD1271" t="s">
        <v>1302</v>
      </c>
      <c r="BE1271">
        <v>1971</v>
      </c>
      <c r="BF1271" t="s">
        <v>20</v>
      </c>
      <c r="BG1271">
        <v>26</v>
      </c>
      <c r="BH1271">
        <v>0</v>
      </c>
      <c r="BI1271">
        <v>10546.48</v>
      </c>
      <c r="BJ1271" t="s">
        <v>12</v>
      </c>
      <c r="BK1271" t="s">
        <v>12</v>
      </c>
      <c r="BL1271" t="s">
        <v>42</v>
      </c>
      <c r="CB1271" t="s">
        <v>2380</v>
      </c>
    </row>
    <row r="1272" spans="1:80" x14ac:dyDescent="0.3">
      <c r="A1272" t="s">
        <v>1303</v>
      </c>
      <c r="B1272">
        <v>1971</v>
      </c>
      <c r="C1272" t="s">
        <v>18</v>
      </c>
      <c r="D1272">
        <v>29</v>
      </c>
      <c r="E1272">
        <v>3</v>
      </c>
      <c r="F1272">
        <v>10560.49</v>
      </c>
      <c r="G1272" t="s">
        <v>12</v>
      </c>
      <c r="H1272" t="s">
        <v>11</v>
      </c>
      <c r="I1272" t="s">
        <v>13</v>
      </c>
      <c r="AB1272" t="s">
        <v>1100</v>
      </c>
      <c r="AC1272">
        <v>19.190000000000001</v>
      </c>
      <c r="AD1272">
        <v>7.71</v>
      </c>
      <c r="AE1272" t="s">
        <v>2382</v>
      </c>
      <c r="AF1272" t="s">
        <v>2380</v>
      </c>
      <c r="AG1272" t="s">
        <v>2380</v>
      </c>
      <c r="AH1272">
        <v>1</v>
      </c>
      <c r="AI1272" t="s">
        <v>2380</v>
      </c>
      <c r="BD1272" t="s">
        <v>1303</v>
      </c>
      <c r="BE1272">
        <v>1971</v>
      </c>
      <c r="BF1272" t="s">
        <v>18</v>
      </c>
      <c r="BG1272">
        <v>29</v>
      </c>
      <c r="BH1272">
        <v>3</v>
      </c>
      <c r="BI1272">
        <v>10560.49</v>
      </c>
      <c r="BJ1272" t="s">
        <v>12</v>
      </c>
      <c r="BK1272" t="s">
        <v>11</v>
      </c>
      <c r="BL1272" t="s">
        <v>13</v>
      </c>
      <c r="CB1272" t="s">
        <v>2380</v>
      </c>
    </row>
    <row r="1273" spans="1:80" x14ac:dyDescent="0.3">
      <c r="A1273" t="s">
        <v>1304</v>
      </c>
      <c r="B1273">
        <v>1969</v>
      </c>
      <c r="C1273" t="s">
        <v>10</v>
      </c>
      <c r="D1273">
        <v>17</v>
      </c>
      <c r="E1273">
        <v>0</v>
      </c>
      <c r="F1273">
        <v>10564.88</v>
      </c>
      <c r="G1273" t="s">
        <v>12</v>
      </c>
      <c r="H1273" t="s">
        <v>16</v>
      </c>
      <c r="I1273" t="s">
        <v>247</v>
      </c>
      <c r="AB1273" t="s">
        <v>1099</v>
      </c>
      <c r="AC1273">
        <v>27.5</v>
      </c>
      <c r="AD1273">
        <v>6.03</v>
      </c>
      <c r="AE1273" t="s">
        <v>2380</v>
      </c>
      <c r="AF1273" t="s">
        <v>2380</v>
      </c>
      <c r="AG1273" t="s">
        <v>2380</v>
      </c>
      <c r="AH1273" t="s">
        <v>2381</v>
      </c>
      <c r="AI1273" t="s">
        <v>2380</v>
      </c>
      <c r="BD1273" t="s">
        <v>1304</v>
      </c>
      <c r="BE1273">
        <v>1969</v>
      </c>
      <c r="BF1273" t="s">
        <v>10</v>
      </c>
      <c r="BG1273">
        <v>17</v>
      </c>
      <c r="BH1273">
        <v>0</v>
      </c>
      <c r="BI1273">
        <v>10564.88</v>
      </c>
      <c r="BJ1273" t="s">
        <v>12</v>
      </c>
      <c r="BK1273" t="s">
        <v>16</v>
      </c>
      <c r="BL1273" t="s">
        <v>247</v>
      </c>
      <c r="CB1273" t="s">
        <v>2380</v>
      </c>
    </row>
    <row r="1274" spans="1:80" x14ac:dyDescent="0.3">
      <c r="A1274" t="s">
        <v>1305</v>
      </c>
      <c r="B1274">
        <v>1966</v>
      </c>
      <c r="C1274" t="s">
        <v>30</v>
      </c>
      <c r="D1274">
        <v>11</v>
      </c>
      <c r="E1274">
        <v>0</v>
      </c>
      <c r="F1274">
        <v>10577.09</v>
      </c>
      <c r="G1274" t="s">
        <v>12</v>
      </c>
      <c r="H1274" t="s">
        <v>12</v>
      </c>
      <c r="I1274" t="s">
        <v>42</v>
      </c>
      <c r="AB1274" t="s">
        <v>1098</v>
      </c>
      <c r="AC1274">
        <v>27.36</v>
      </c>
      <c r="AD1274">
        <v>5.96</v>
      </c>
      <c r="AE1274" t="s">
        <v>2380</v>
      </c>
      <c r="AF1274" t="s">
        <v>2380</v>
      </c>
      <c r="AG1274" t="s">
        <v>2383</v>
      </c>
      <c r="AH1274">
        <v>1</v>
      </c>
      <c r="AI1274" t="s">
        <v>2380</v>
      </c>
      <c r="BD1274" t="s">
        <v>1305</v>
      </c>
      <c r="BE1274">
        <v>1966</v>
      </c>
      <c r="BF1274" t="s">
        <v>30</v>
      </c>
      <c r="BG1274">
        <v>11</v>
      </c>
      <c r="BH1274">
        <v>0</v>
      </c>
      <c r="BI1274">
        <v>10577.09</v>
      </c>
      <c r="BJ1274" t="s">
        <v>12</v>
      </c>
      <c r="BK1274" t="s">
        <v>12</v>
      </c>
      <c r="BL1274" t="s">
        <v>42</v>
      </c>
      <c r="CB1274" t="s">
        <v>2380</v>
      </c>
    </row>
    <row r="1275" spans="1:80" x14ac:dyDescent="0.3">
      <c r="A1275" t="s">
        <v>1306</v>
      </c>
      <c r="B1275">
        <v>1969</v>
      </c>
      <c r="C1275" t="s">
        <v>30</v>
      </c>
      <c r="D1275">
        <v>25</v>
      </c>
      <c r="E1275">
        <v>1</v>
      </c>
      <c r="F1275">
        <v>10579.71</v>
      </c>
      <c r="G1275" t="s">
        <v>12</v>
      </c>
      <c r="H1275" t="s">
        <v>12</v>
      </c>
      <c r="I1275" t="s">
        <v>13</v>
      </c>
      <c r="AB1275" t="s">
        <v>1097</v>
      </c>
      <c r="AC1275">
        <v>20.350000000000001</v>
      </c>
      <c r="AD1275">
        <v>4.16</v>
      </c>
      <c r="AE1275" t="s">
        <v>2380</v>
      </c>
      <c r="AF1275" t="s">
        <v>2380</v>
      </c>
      <c r="AG1275" t="s">
        <v>2380</v>
      </c>
      <c r="AH1275" t="s">
        <v>2381</v>
      </c>
      <c r="AI1275" t="s">
        <v>2380</v>
      </c>
      <c r="BD1275" t="s">
        <v>1306</v>
      </c>
      <c r="BE1275">
        <v>1969</v>
      </c>
      <c r="BF1275" t="s">
        <v>30</v>
      </c>
      <c r="BG1275">
        <v>25</v>
      </c>
      <c r="BH1275">
        <v>1</v>
      </c>
      <c r="BI1275">
        <v>10579.71</v>
      </c>
      <c r="BJ1275" t="s">
        <v>12</v>
      </c>
      <c r="BK1275" t="s">
        <v>12</v>
      </c>
      <c r="BL1275" t="s">
        <v>13</v>
      </c>
      <c r="CB1275" t="s">
        <v>2380</v>
      </c>
    </row>
    <row r="1276" spans="1:80" x14ac:dyDescent="0.3">
      <c r="A1276" t="s">
        <v>1307</v>
      </c>
      <c r="B1276">
        <v>1966</v>
      </c>
      <c r="C1276" t="s">
        <v>15</v>
      </c>
      <c r="D1276">
        <v>3</v>
      </c>
      <c r="E1276">
        <v>0</v>
      </c>
      <c r="F1276">
        <v>10594.23</v>
      </c>
      <c r="G1276" t="s">
        <v>12</v>
      </c>
      <c r="H1276" t="s">
        <v>12</v>
      </c>
      <c r="I1276" t="s">
        <v>13</v>
      </c>
      <c r="AB1276" t="s">
        <v>1096</v>
      </c>
      <c r="AC1276">
        <v>24.035</v>
      </c>
      <c r="AD1276">
        <v>6.11</v>
      </c>
      <c r="AE1276" t="s">
        <v>2380</v>
      </c>
      <c r="AF1276" t="s">
        <v>2380</v>
      </c>
      <c r="AG1276" t="s">
        <v>2380</v>
      </c>
      <c r="AH1276" t="s">
        <v>2381</v>
      </c>
      <c r="AI1276" t="s">
        <v>2380</v>
      </c>
      <c r="BD1276" t="s">
        <v>1307</v>
      </c>
      <c r="BE1276">
        <v>1966</v>
      </c>
      <c r="BF1276" t="s">
        <v>15</v>
      </c>
      <c r="BG1276">
        <v>3</v>
      </c>
      <c r="BH1276">
        <v>0</v>
      </c>
      <c r="BI1276">
        <v>10594.23</v>
      </c>
      <c r="BJ1276" t="s">
        <v>12</v>
      </c>
      <c r="BK1276" t="s">
        <v>12</v>
      </c>
      <c r="BL1276" t="s">
        <v>13</v>
      </c>
      <c r="CB1276" t="s">
        <v>2380</v>
      </c>
    </row>
    <row r="1277" spans="1:80" x14ac:dyDescent="0.3">
      <c r="A1277" t="s">
        <v>1308</v>
      </c>
      <c r="B1277">
        <v>1967</v>
      </c>
      <c r="C1277" t="s">
        <v>15</v>
      </c>
      <c r="D1277">
        <v>29</v>
      </c>
      <c r="E1277">
        <v>0</v>
      </c>
      <c r="F1277">
        <v>10594.5</v>
      </c>
      <c r="G1277" t="s">
        <v>12</v>
      </c>
      <c r="H1277" t="s">
        <v>16</v>
      </c>
      <c r="I1277" t="s">
        <v>23</v>
      </c>
      <c r="AB1277" t="s">
        <v>1095</v>
      </c>
      <c r="AC1277">
        <v>23.56</v>
      </c>
      <c r="AD1277">
        <v>5.97</v>
      </c>
      <c r="AE1277" t="s">
        <v>2380</v>
      </c>
      <c r="AF1277" t="s">
        <v>2380</v>
      </c>
      <c r="AG1277" t="s">
        <v>2380</v>
      </c>
      <c r="AH1277" t="s">
        <v>2381</v>
      </c>
      <c r="AI1277" t="s">
        <v>2380</v>
      </c>
      <c r="BD1277" t="s">
        <v>1308</v>
      </c>
      <c r="BE1277">
        <v>1967</v>
      </c>
      <c r="BF1277" t="s">
        <v>15</v>
      </c>
      <c r="BG1277">
        <v>29</v>
      </c>
      <c r="BH1277">
        <v>0</v>
      </c>
      <c r="BI1277">
        <v>10594.5</v>
      </c>
      <c r="BJ1277" t="s">
        <v>12</v>
      </c>
      <c r="BK1277" t="s">
        <v>16</v>
      </c>
      <c r="BL1277" t="s">
        <v>23</v>
      </c>
      <c r="CB1277" t="s">
        <v>2380</v>
      </c>
    </row>
    <row r="1278" spans="1:80" x14ac:dyDescent="0.3">
      <c r="A1278" t="s">
        <v>1309</v>
      </c>
      <c r="B1278">
        <v>1972</v>
      </c>
      <c r="C1278" t="s">
        <v>30</v>
      </c>
      <c r="D1278">
        <v>14</v>
      </c>
      <c r="E1278">
        <v>3</v>
      </c>
      <c r="F1278">
        <v>10600.55</v>
      </c>
      <c r="G1278" t="s">
        <v>12</v>
      </c>
      <c r="H1278" t="s">
        <v>16</v>
      </c>
      <c r="I1278" t="s">
        <v>23</v>
      </c>
      <c r="AB1278" t="s">
        <v>1094</v>
      </c>
      <c r="AC1278">
        <v>27.17</v>
      </c>
      <c r="AD1278">
        <v>10.81</v>
      </c>
      <c r="AE1278" t="s">
        <v>2380</v>
      </c>
      <c r="AF1278" t="s">
        <v>2380</v>
      </c>
      <c r="AG1278" t="s">
        <v>2380</v>
      </c>
      <c r="AH1278">
        <v>2</v>
      </c>
      <c r="AI1278" t="s">
        <v>2380</v>
      </c>
      <c r="BD1278" t="s">
        <v>1309</v>
      </c>
      <c r="BE1278">
        <v>1972</v>
      </c>
      <c r="BF1278" t="s">
        <v>30</v>
      </c>
      <c r="BG1278">
        <v>14</v>
      </c>
      <c r="BH1278">
        <v>3</v>
      </c>
      <c r="BI1278">
        <v>10600.55</v>
      </c>
      <c r="BJ1278" t="s">
        <v>12</v>
      </c>
      <c r="BK1278" t="s">
        <v>16</v>
      </c>
      <c r="BL1278" t="s">
        <v>23</v>
      </c>
      <c r="CB1278" t="s">
        <v>2380</v>
      </c>
    </row>
    <row r="1279" spans="1:80" x14ac:dyDescent="0.3">
      <c r="A1279" t="s">
        <v>1310</v>
      </c>
      <c r="B1279">
        <v>1966</v>
      </c>
      <c r="C1279" t="s">
        <v>10</v>
      </c>
      <c r="D1279">
        <v>20</v>
      </c>
      <c r="E1279">
        <v>0</v>
      </c>
      <c r="F1279">
        <v>10601.41</v>
      </c>
      <c r="G1279" t="s">
        <v>12</v>
      </c>
      <c r="H1279" t="s">
        <v>11</v>
      </c>
      <c r="I1279" t="s">
        <v>42</v>
      </c>
      <c r="AB1279" t="s">
        <v>1093</v>
      </c>
      <c r="AC1279">
        <v>34.32</v>
      </c>
      <c r="AD1279">
        <v>5.7</v>
      </c>
      <c r="AE1279" t="s">
        <v>2382</v>
      </c>
      <c r="AF1279" t="s">
        <v>2380</v>
      </c>
      <c r="AG1279" t="s">
        <v>2383</v>
      </c>
      <c r="AH1279">
        <v>1</v>
      </c>
      <c r="AI1279" t="s">
        <v>2380</v>
      </c>
      <c r="BD1279" t="s">
        <v>1310</v>
      </c>
      <c r="BE1279">
        <v>1966</v>
      </c>
      <c r="BF1279" t="s">
        <v>10</v>
      </c>
      <c r="BG1279">
        <v>20</v>
      </c>
      <c r="BH1279">
        <v>0</v>
      </c>
      <c r="BI1279">
        <v>10601.41</v>
      </c>
      <c r="BJ1279" t="s">
        <v>12</v>
      </c>
      <c r="BK1279" t="s">
        <v>11</v>
      </c>
      <c r="BL1279" t="s">
        <v>42</v>
      </c>
      <c r="CB1279" t="s">
        <v>2380</v>
      </c>
    </row>
    <row r="1280" spans="1:80" x14ac:dyDescent="0.3">
      <c r="A1280" t="s">
        <v>1311</v>
      </c>
      <c r="B1280">
        <v>1967</v>
      </c>
      <c r="C1280" t="s">
        <v>18</v>
      </c>
      <c r="D1280">
        <v>23</v>
      </c>
      <c r="E1280">
        <v>0</v>
      </c>
      <c r="F1280">
        <v>10601.63</v>
      </c>
      <c r="G1280" t="s">
        <v>12</v>
      </c>
      <c r="H1280" t="s">
        <v>11</v>
      </c>
      <c r="I1280" t="s">
        <v>23</v>
      </c>
      <c r="AB1280" t="s">
        <v>1092</v>
      </c>
      <c r="AC1280">
        <v>23.87</v>
      </c>
      <c r="AD1280">
        <v>4.7699999999999996</v>
      </c>
      <c r="AE1280" t="s">
        <v>2382</v>
      </c>
      <c r="AF1280" t="s">
        <v>2380</v>
      </c>
      <c r="AG1280" t="s">
        <v>2383</v>
      </c>
      <c r="AH1280">
        <v>1</v>
      </c>
      <c r="AI1280" t="s">
        <v>2380</v>
      </c>
      <c r="BD1280" t="s">
        <v>1311</v>
      </c>
      <c r="BE1280">
        <v>1967</v>
      </c>
      <c r="BF1280" t="s">
        <v>18</v>
      </c>
      <c r="BG1280">
        <v>23</v>
      </c>
      <c r="BH1280">
        <v>0</v>
      </c>
      <c r="BI1280">
        <v>10601.63</v>
      </c>
      <c r="BJ1280" t="s">
        <v>12</v>
      </c>
      <c r="BK1280" t="s">
        <v>11</v>
      </c>
      <c r="BL1280" t="s">
        <v>23</v>
      </c>
      <c r="CB1280" t="s">
        <v>2380</v>
      </c>
    </row>
    <row r="1281" spans="1:80" x14ac:dyDescent="0.3">
      <c r="A1281" t="s">
        <v>1312</v>
      </c>
      <c r="B1281">
        <v>1966</v>
      </c>
      <c r="C1281" t="s">
        <v>10</v>
      </c>
      <c r="D1281">
        <v>2</v>
      </c>
      <c r="E1281">
        <v>0</v>
      </c>
      <c r="F1281">
        <v>10602.39</v>
      </c>
      <c r="G1281" t="s">
        <v>12</v>
      </c>
      <c r="H1281" t="s">
        <v>12</v>
      </c>
      <c r="I1281" t="s">
        <v>42</v>
      </c>
      <c r="AB1281" t="s">
        <v>1091</v>
      </c>
      <c r="AC1281">
        <v>30.15</v>
      </c>
      <c r="AD1281">
        <v>4.25</v>
      </c>
      <c r="AE1281" t="s">
        <v>2380</v>
      </c>
      <c r="AF1281" t="s">
        <v>2380</v>
      </c>
      <c r="AG1281" t="s">
        <v>2380</v>
      </c>
      <c r="AH1281">
        <v>1</v>
      </c>
      <c r="AI1281" t="s">
        <v>2380</v>
      </c>
      <c r="BD1281" t="s">
        <v>1312</v>
      </c>
      <c r="BE1281">
        <v>1966</v>
      </c>
      <c r="BF1281" t="s">
        <v>10</v>
      </c>
      <c r="BG1281">
        <v>2</v>
      </c>
      <c r="BH1281">
        <v>0</v>
      </c>
      <c r="BI1281">
        <v>10602.39</v>
      </c>
      <c r="BJ1281" t="s">
        <v>12</v>
      </c>
      <c r="BK1281" t="s">
        <v>12</v>
      </c>
      <c r="BL1281" t="s">
        <v>42</v>
      </c>
      <c r="CB1281" t="s">
        <v>2380</v>
      </c>
    </row>
    <row r="1282" spans="1:80" x14ac:dyDescent="0.3">
      <c r="A1282" t="s">
        <v>1313</v>
      </c>
      <c r="B1282">
        <v>1965</v>
      </c>
      <c r="C1282" t="s">
        <v>18</v>
      </c>
      <c r="D1282">
        <v>27</v>
      </c>
      <c r="E1282">
        <v>0</v>
      </c>
      <c r="F1282">
        <v>10608.67</v>
      </c>
      <c r="G1282" t="s">
        <v>12</v>
      </c>
      <c r="H1282" t="s">
        <v>12</v>
      </c>
      <c r="I1282" t="s">
        <v>23</v>
      </c>
      <c r="AB1282" t="s">
        <v>1090</v>
      </c>
      <c r="AC1282">
        <v>26.36</v>
      </c>
      <c r="AD1282">
        <v>5.52</v>
      </c>
      <c r="AE1282" t="s">
        <v>2380</v>
      </c>
      <c r="AF1282" t="s">
        <v>2380</v>
      </c>
      <c r="AG1282" t="s">
        <v>2380</v>
      </c>
      <c r="AH1282" t="s">
        <v>2381</v>
      </c>
      <c r="AI1282" t="s">
        <v>2380</v>
      </c>
      <c r="BD1282" t="s">
        <v>1313</v>
      </c>
      <c r="BE1282">
        <v>1965</v>
      </c>
      <c r="BF1282" t="s">
        <v>18</v>
      </c>
      <c r="BG1282">
        <v>27</v>
      </c>
      <c r="BH1282">
        <v>0</v>
      </c>
      <c r="BI1282">
        <v>10608.67</v>
      </c>
      <c r="BJ1282" t="s">
        <v>12</v>
      </c>
      <c r="BK1282" t="s">
        <v>12</v>
      </c>
      <c r="BL1282" t="s">
        <v>23</v>
      </c>
      <c r="CB1282" t="s">
        <v>2380</v>
      </c>
    </row>
    <row r="1283" spans="1:80" x14ac:dyDescent="0.3">
      <c r="A1283" t="s">
        <v>1314</v>
      </c>
      <c r="B1283">
        <v>1992</v>
      </c>
      <c r="C1283" t="s">
        <v>10</v>
      </c>
      <c r="D1283">
        <v>23</v>
      </c>
      <c r="E1283">
        <v>0</v>
      </c>
      <c r="F1283">
        <v>10617.04</v>
      </c>
      <c r="G1283" t="s">
        <v>12</v>
      </c>
      <c r="H1283" t="s">
        <v>12</v>
      </c>
      <c r="I1283" t="s">
        <v>535</v>
      </c>
      <c r="AB1283" t="s">
        <v>1089</v>
      </c>
      <c r="AC1283">
        <v>45.32</v>
      </c>
      <c r="AD1283">
        <v>6.53</v>
      </c>
      <c r="AE1283" t="s">
        <v>2382</v>
      </c>
      <c r="AF1283" t="s">
        <v>2380</v>
      </c>
      <c r="AG1283" t="s">
        <v>2380</v>
      </c>
      <c r="AH1283">
        <v>1</v>
      </c>
      <c r="AI1283" t="s">
        <v>2380</v>
      </c>
      <c r="BD1283" t="s">
        <v>1314</v>
      </c>
      <c r="BE1283">
        <v>1992</v>
      </c>
      <c r="BF1283" t="s">
        <v>10</v>
      </c>
      <c r="BG1283">
        <v>23</v>
      </c>
      <c r="BH1283">
        <v>0</v>
      </c>
      <c r="BI1283">
        <v>10617.04</v>
      </c>
      <c r="BJ1283" t="s">
        <v>12</v>
      </c>
      <c r="BK1283" t="s">
        <v>12</v>
      </c>
      <c r="BL1283" t="s">
        <v>535</v>
      </c>
      <c r="CB1283" t="s">
        <v>2380</v>
      </c>
    </row>
    <row r="1284" spans="1:80" x14ac:dyDescent="0.3">
      <c r="A1284" t="s">
        <v>1315</v>
      </c>
      <c r="B1284">
        <v>1990</v>
      </c>
      <c r="C1284" t="s">
        <v>10</v>
      </c>
      <c r="D1284">
        <v>6</v>
      </c>
      <c r="E1284">
        <v>3</v>
      </c>
      <c r="F1284">
        <v>10620.26</v>
      </c>
      <c r="G1284" t="s">
        <v>12</v>
      </c>
      <c r="H1284" t="s">
        <v>12</v>
      </c>
      <c r="I1284" t="s">
        <v>23</v>
      </c>
      <c r="AB1284" t="s">
        <v>1088</v>
      </c>
      <c r="AC1284">
        <v>31.93</v>
      </c>
      <c r="AD1284">
        <v>4.82</v>
      </c>
      <c r="AE1284" t="s">
        <v>2382</v>
      </c>
      <c r="AF1284" t="s">
        <v>2380</v>
      </c>
      <c r="AG1284" t="s">
        <v>2380</v>
      </c>
      <c r="AH1284">
        <v>1</v>
      </c>
      <c r="AI1284" t="s">
        <v>2380</v>
      </c>
      <c r="BD1284" t="s">
        <v>1315</v>
      </c>
      <c r="BE1284">
        <v>1990</v>
      </c>
      <c r="BF1284" t="s">
        <v>10</v>
      </c>
      <c r="BG1284">
        <v>6</v>
      </c>
      <c r="BH1284">
        <v>3</v>
      </c>
      <c r="BI1284">
        <v>10620.26</v>
      </c>
      <c r="BJ1284" t="s">
        <v>12</v>
      </c>
      <c r="BK1284" t="s">
        <v>12</v>
      </c>
      <c r="BL1284" t="s">
        <v>23</v>
      </c>
      <c r="CB1284" t="s">
        <v>2380</v>
      </c>
    </row>
    <row r="1285" spans="1:80" x14ac:dyDescent="0.3">
      <c r="A1285" t="s">
        <v>1316</v>
      </c>
      <c r="B1285">
        <v>1964</v>
      </c>
      <c r="C1285" t="s">
        <v>35</v>
      </c>
      <c r="D1285">
        <v>8</v>
      </c>
      <c r="E1285">
        <v>0</v>
      </c>
      <c r="F1285">
        <v>10627.81</v>
      </c>
      <c r="G1285" t="s">
        <v>12</v>
      </c>
      <c r="H1285" t="s">
        <v>12</v>
      </c>
      <c r="I1285" t="s">
        <v>13</v>
      </c>
      <c r="AB1285" t="s">
        <v>1087</v>
      </c>
      <c r="AC1285">
        <v>36</v>
      </c>
      <c r="AD1285">
        <v>11.94</v>
      </c>
      <c r="AE1285" t="s">
        <v>2382</v>
      </c>
      <c r="AF1285" t="s">
        <v>2380</v>
      </c>
      <c r="AG1285" t="s">
        <v>2380</v>
      </c>
      <c r="AH1285">
        <v>1</v>
      </c>
      <c r="AI1285" t="s">
        <v>2380</v>
      </c>
      <c r="BD1285" t="s">
        <v>1316</v>
      </c>
      <c r="BE1285">
        <v>1964</v>
      </c>
      <c r="BF1285" t="s">
        <v>35</v>
      </c>
      <c r="BG1285">
        <v>8</v>
      </c>
      <c r="BH1285">
        <v>0</v>
      </c>
      <c r="BI1285">
        <v>10627.81</v>
      </c>
      <c r="BJ1285" t="s">
        <v>12</v>
      </c>
      <c r="BK1285" t="s">
        <v>12</v>
      </c>
      <c r="BL1285" t="s">
        <v>13</v>
      </c>
      <c r="CB1285" t="s">
        <v>2380</v>
      </c>
    </row>
    <row r="1286" spans="1:80" x14ac:dyDescent="0.3">
      <c r="A1286" t="s">
        <v>1317</v>
      </c>
      <c r="B1286">
        <v>1976</v>
      </c>
      <c r="C1286" t="s">
        <v>15</v>
      </c>
      <c r="D1286">
        <v>22</v>
      </c>
      <c r="E1286">
        <v>2</v>
      </c>
      <c r="F1286">
        <v>10665.44</v>
      </c>
      <c r="G1286" t="s">
        <v>12</v>
      </c>
      <c r="H1286" t="s">
        <v>11</v>
      </c>
      <c r="I1286" t="s">
        <v>300</v>
      </c>
      <c r="AB1286" t="s">
        <v>1086</v>
      </c>
      <c r="AC1286">
        <v>32</v>
      </c>
      <c r="AD1286">
        <v>7.85</v>
      </c>
      <c r="AE1286" t="s">
        <v>2382</v>
      </c>
      <c r="AF1286" t="s">
        <v>2380</v>
      </c>
      <c r="AG1286" t="s">
        <v>2380</v>
      </c>
      <c r="AH1286">
        <v>1</v>
      </c>
      <c r="AI1286" t="s">
        <v>2380</v>
      </c>
      <c r="BD1286" t="s">
        <v>1317</v>
      </c>
      <c r="BE1286">
        <v>1976</v>
      </c>
      <c r="BF1286" t="s">
        <v>15</v>
      </c>
      <c r="BG1286">
        <v>22</v>
      </c>
      <c r="BH1286">
        <v>2</v>
      </c>
      <c r="BI1286">
        <v>10665.44</v>
      </c>
      <c r="BJ1286" t="s">
        <v>12</v>
      </c>
      <c r="BK1286" t="s">
        <v>11</v>
      </c>
      <c r="BL1286" t="s">
        <v>300</v>
      </c>
      <c r="CB1286" t="s">
        <v>2380</v>
      </c>
    </row>
    <row r="1287" spans="1:80" x14ac:dyDescent="0.3">
      <c r="A1287" t="s">
        <v>1318</v>
      </c>
      <c r="B1287">
        <v>1962</v>
      </c>
      <c r="C1287" t="s">
        <v>20</v>
      </c>
      <c r="D1287">
        <v>7</v>
      </c>
      <c r="E1287">
        <v>0</v>
      </c>
      <c r="F1287">
        <v>10676.83</v>
      </c>
      <c r="G1287" t="s">
        <v>12</v>
      </c>
      <c r="H1287" t="s">
        <v>12</v>
      </c>
      <c r="I1287" t="s">
        <v>13</v>
      </c>
      <c r="AB1287" t="s">
        <v>1085</v>
      </c>
      <c r="AC1287">
        <v>29.37</v>
      </c>
      <c r="AD1287">
        <v>8.01</v>
      </c>
      <c r="AE1287" t="s">
        <v>2382</v>
      </c>
      <c r="AF1287" t="s">
        <v>2380</v>
      </c>
      <c r="AG1287" t="s">
        <v>2380</v>
      </c>
      <c r="AH1287">
        <v>1</v>
      </c>
      <c r="AI1287" t="s">
        <v>2380</v>
      </c>
      <c r="BD1287" t="s">
        <v>1318</v>
      </c>
      <c r="BE1287">
        <v>1962</v>
      </c>
      <c r="BF1287" t="s">
        <v>20</v>
      </c>
      <c r="BG1287">
        <v>7</v>
      </c>
      <c r="BH1287">
        <v>0</v>
      </c>
      <c r="BI1287">
        <v>10676.83</v>
      </c>
      <c r="BJ1287" t="s">
        <v>12</v>
      </c>
      <c r="BK1287" t="s">
        <v>12</v>
      </c>
      <c r="BL1287" t="s">
        <v>13</v>
      </c>
      <c r="CB1287" t="s">
        <v>2380</v>
      </c>
    </row>
    <row r="1288" spans="1:80" x14ac:dyDescent="0.3">
      <c r="A1288" t="s">
        <v>1319</v>
      </c>
      <c r="B1288">
        <v>1977</v>
      </c>
      <c r="C1288" t="s">
        <v>35</v>
      </c>
      <c r="D1288">
        <v>2</v>
      </c>
      <c r="E1288">
        <v>2</v>
      </c>
      <c r="F1288">
        <v>10690.11</v>
      </c>
      <c r="G1288" t="s">
        <v>12</v>
      </c>
      <c r="H1288" t="s">
        <v>11</v>
      </c>
      <c r="I1288" t="s">
        <v>300</v>
      </c>
      <c r="AB1288" t="s">
        <v>1084</v>
      </c>
      <c r="AC1288">
        <v>23.6</v>
      </c>
      <c r="AD1288">
        <v>7.4</v>
      </c>
      <c r="AE1288" t="s">
        <v>2382</v>
      </c>
      <c r="AF1288" t="s">
        <v>2380</v>
      </c>
      <c r="AG1288" t="s">
        <v>2380</v>
      </c>
      <c r="AH1288">
        <v>1</v>
      </c>
      <c r="AI1288" t="s">
        <v>2380</v>
      </c>
      <c r="BD1288" t="s">
        <v>1319</v>
      </c>
      <c r="BE1288">
        <v>1977</v>
      </c>
      <c r="BF1288" t="s">
        <v>35</v>
      </c>
      <c r="BG1288">
        <v>2</v>
      </c>
      <c r="BH1288">
        <v>2</v>
      </c>
      <c r="BI1288">
        <v>10690.11</v>
      </c>
      <c r="BJ1288" t="s">
        <v>12</v>
      </c>
      <c r="BK1288" t="s">
        <v>11</v>
      </c>
      <c r="BL1288" t="s">
        <v>300</v>
      </c>
      <c r="CB1288" t="s">
        <v>2380</v>
      </c>
    </row>
    <row r="1289" spans="1:80" x14ac:dyDescent="0.3">
      <c r="A1289" t="s">
        <v>1320</v>
      </c>
      <c r="B1289">
        <v>1976</v>
      </c>
      <c r="C1289" t="s">
        <v>20</v>
      </c>
      <c r="D1289">
        <v>30</v>
      </c>
      <c r="E1289">
        <v>2</v>
      </c>
      <c r="F1289">
        <v>10698.38</v>
      </c>
      <c r="G1289" t="s">
        <v>12</v>
      </c>
      <c r="H1289" t="s">
        <v>16</v>
      </c>
      <c r="I1289" t="s">
        <v>200</v>
      </c>
      <c r="AB1289" t="s">
        <v>1083</v>
      </c>
      <c r="AC1289">
        <v>33.155000000000001</v>
      </c>
      <c r="AD1289">
        <v>8.3800000000000008</v>
      </c>
      <c r="AE1289" t="s">
        <v>2382</v>
      </c>
      <c r="AF1289" t="s">
        <v>2380</v>
      </c>
      <c r="AG1289" t="s">
        <v>2380</v>
      </c>
      <c r="AH1289" t="s">
        <v>2381</v>
      </c>
      <c r="AI1289" t="s">
        <v>2380</v>
      </c>
      <c r="BD1289" t="s">
        <v>1320</v>
      </c>
      <c r="BE1289">
        <v>1976</v>
      </c>
      <c r="BF1289" t="s">
        <v>20</v>
      </c>
      <c r="BG1289">
        <v>30</v>
      </c>
      <c r="BH1289">
        <v>2</v>
      </c>
      <c r="BI1289">
        <v>10698.38</v>
      </c>
      <c r="BJ1289" t="s">
        <v>12</v>
      </c>
      <c r="BK1289" t="s">
        <v>16</v>
      </c>
      <c r="BL1289" t="s">
        <v>200</v>
      </c>
      <c r="CB1289" t="s">
        <v>2380</v>
      </c>
    </row>
    <row r="1290" spans="1:80" x14ac:dyDescent="0.3">
      <c r="A1290" t="s">
        <v>1321</v>
      </c>
      <c r="B1290">
        <v>1972</v>
      </c>
      <c r="C1290" t="s">
        <v>37</v>
      </c>
      <c r="D1290">
        <v>24</v>
      </c>
      <c r="E1290">
        <v>3</v>
      </c>
      <c r="F1290">
        <v>10702.64</v>
      </c>
      <c r="G1290" t="s">
        <v>12</v>
      </c>
      <c r="H1290" t="s">
        <v>12</v>
      </c>
      <c r="I1290" t="s">
        <v>13</v>
      </c>
      <c r="AB1290" t="s">
        <v>1082</v>
      </c>
      <c r="AC1290">
        <v>24.32</v>
      </c>
      <c r="AD1290">
        <v>11.56</v>
      </c>
      <c r="AE1290" t="s">
        <v>2382</v>
      </c>
      <c r="AF1290" t="s">
        <v>2380</v>
      </c>
      <c r="AG1290" t="s">
        <v>2380</v>
      </c>
      <c r="AH1290">
        <v>1</v>
      </c>
      <c r="AI1290" t="s">
        <v>2380</v>
      </c>
      <c r="BD1290" t="s">
        <v>1321</v>
      </c>
      <c r="BE1290">
        <v>1972</v>
      </c>
      <c r="BF1290" t="s">
        <v>37</v>
      </c>
      <c r="BG1290">
        <v>24</v>
      </c>
      <c r="BH1290">
        <v>3</v>
      </c>
      <c r="BI1290">
        <v>10702.64</v>
      </c>
      <c r="BJ1290" t="s">
        <v>12</v>
      </c>
      <c r="BK1290" t="s">
        <v>12</v>
      </c>
      <c r="BL1290" t="s">
        <v>13</v>
      </c>
      <c r="CB1290" t="s">
        <v>2380</v>
      </c>
    </row>
    <row r="1291" spans="1:80" x14ac:dyDescent="0.3">
      <c r="A1291" t="s">
        <v>1322</v>
      </c>
      <c r="B1291">
        <v>1967</v>
      </c>
      <c r="C1291" t="s">
        <v>10</v>
      </c>
      <c r="D1291">
        <v>30</v>
      </c>
      <c r="E1291">
        <v>0</v>
      </c>
      <c r="F1291">
        <v>10704.47</v>
      </c>
      <c r="G1291" t="s">
        <v>12</v>
      </c>
      <c r="H1291" t="s">
        <v>11</v>
      </c>
      <c r="I1291" t="s">
        <v>42</v>
      </c>
      <c r="AB1291" t="s">
        <v>1081</v>
      </c>
      <c r="AC1291">
        <v>36.299999999999997</v>
      </c>
      <c r="AD1291">
        <v>4.6100000000000003</v>
      </c>
      <c r="AE1291" t="s">
        <v>2380</v>
      </c>
      <c r="AF1291" t="s">
        <v>2380</v>
      </c>
      <c r="AG1291" t="s">
        <v>2380</v>
      </c>
      <c r="AH1291" t="s">
        <v>2381</v>
      </c>
      <c r="AI1291" t="s">
        <v>2380</v>
      </c>
      <c r="BD1291" t="s">
        <v>1322</v>
      </c>
      <c r="BE1291">
        <v>1967</v>
      </c>
      <c r="BF1291" t="s">
        <v>10</v>
      </c>
      <c r="BG1291">
        <v>30</v>
      </c>
      <c r="BH1291">
        <v>0</v>
      </c>
      <c r="BI1291">
        <v>10704.47</v>
      </c>
      <c r="BJ1291" t="s">
        <v>12</v>
      </c>
      <c r="BK1291" t="s">
        <v>11</v>
      </c>
      <c r="BL1291" t="s">
        <v>42</v>
      </c>
      <c r="CB1291" t="s">
        <v>2380</v>
      </c>
    </row>
    <row r="1292" spans="1:80" x14ac:dyDescent="0.3">
      <c r="A1292" t="s">
        <v>1323</v>
      </c>
      <c r="B1292">
        <v>1967</v>
      </c>
      <c r="C1292" t="s">
        <v>37</v>
      </c>
      <c r="D1292">
        <v>5</v>
      </c>
      <c r="E1292">
        <v>0</v>
      </c>
      <c r="F1292">
        <v>10713.64</v>
      </c>
      <c r="G1292" t="s">
        <v>12</v>
      </c>
      <c r="H1292" t="s">
        <v>12</v>
      </c>
      <c r="I1292" t="s">
        <v>42</v>
      </c>
      <c r="AB1292" t="s">
        <v>1080</v>
      </c>
      <c r="AC1292">
        <v>34.4</v>
      </c>
      <c r="AD1292">
        <v>4.95</v>
      </c>
      <c r="AE1292" t="s">
        <v>2380</v>
      </c>
      <c r="AF1292" t="s">
        <v>2380</v>
      </c>
      <c r="AG1292" t="s">
        <v>2383</v>
      </c>
      <c r="AH1292">
        <v>1</v>
      </c>
      <c r="AI1292" t="s">
        <v>2380</v>
      </c>
      <c r="BD1292" t="s">
        <v>1323</v>
      </c>
      <c r="BE1292">
        <v>1967</v>
      </c>
      <c r="BF1292" t="s">
        <v>37</v>
      </c>
      <c r="BG1292">
        <v>5</v>
      </c>
      <c r="BH1292">
        <v>0</v>
      </c>
      <c r="BI1292">
        <v>10713.64</v>
      </c>
      <c r="BJ1292" t="s">
        <v>12</v>
      </c>
      <c r="BK1292" t="s">
        <v>12</v>
      </c>
      <c r="BL1292" t="s">
        <v>42</v>
      </c>
      <c r="CB1292" t="s">
        <v>2380</v>
      </c>
    </row>
    <row r="1293" spans="1:80" x14ac:dyDescent="0.3">
      <c r="A1293" t="s">
        <v>1324</v>
      </c>
      <c r="B1293">
        <v>1992</v>
      </c>
      <c r="C1293" t="s">
        <v>18</v>
      </c>
      <c r="D1293">
        <v>25</v>
      </c>
      <c r="E1293">
        <v>0</v>
      </c>
      <c r="F1293">
        <v>10719.57</v>
      </c>
      <c r="G1293" t="s">
        <v>12</v>
      </c>
      <c r="H1293" t="s">
        <v>16</v>
      </c>
      <c r="I1293" t="s">
        <v>23</v>
      </c>
      <c r="AB1293" t="s">
        <v>1079</v>
      </c>
      <c r="AC1293">
        <v>30.9</v>
      </c>
      <c r="AD1293">
        <v>5.04</v>
      </c>
      <c r="AE1293" t="s">
        <v>2380</v>
      </c>
      <c r="AF1293" t="s">
        <v>2380</v>
      </c>
      <c r="AG1293" t="s">
        <v>2380</v>
      </c>
      <c r="AH1293" t="s">
        <v>2381</v>
      </c>
      <c r="AI1293" t="s">
        <v>2380</v>
      </c>
      <c r="BD1293" t="s">
        <v>1324</v>
      </c>
      <c r="BE1293">
        <v>1992</v>
      </c>
      <c r="BF1293" t="s">
        <v>18</v>
      </c>
      <c r="BG1293">
        <v>25</v>
      </c>
      <c r="BH1293">
        <v>0</v>
      </c>
      <c r="BI1293">
        <v>10719.57</v>
      </c>
      <c r="BJ1293" t="s">
        <v>12</v>
      </c>
      <c r="BK1293" t="s">
        <v>16</v>
      </c>
      <c r="BL1293" t="s">
        <v>23</v>
      </c>
      <c r="CB1293" t="s">
        <v>2380</v>
      </c>
    </row>
    <row r="1294" spans="1:80" x14ac:dyDescent="0.3">
      <c r="A1294" t="s">
        <v>1325</v>
      </c>
      <c r="B1294">
        <v>1974</v>
      </c>
      <c r="C1294" t="s">
        <v>30</v>
      </c>
      <c r="D1294">
        <v>9</v>
      </c>
      <c r="E1294">
        <v>4</v>
      </c>
      <c r="F1294">
        <v>10736.87</v>
      </c>
      <c r="G1294" t="s">
        <v>12</v>
      </c>
      <c r="H1294" t="s">
        <v>16</v>
      </c>
      <c r="I1294" t="s">
        <v>168</v>
      </c>
      <c r="AB1294" t="s">
        <v>1078</v>
      </c>
      <c r="AC1294">
        <v>28.6</v>
      </c>
      <c r="AD1294">
        <v>5.42</v>
      </c>
      <c r="AE1294" t="s">
        <v>2380</v>
      </c>
      <c r="AF1294" t="s">
        <v>2380</v>
      </c>
      <c r="AG1294" t="s">
        <v>2380</v>
      </c>
      <c r="AH1294" t="s">
        <v>2381</v>
      </c>
      <c r="AI1294" t="s">
        <v>2380</v>
      </c>
      <c r="BD1294" t="s">
        <v>1325</v>
      </c>
      <c r="BE1294">
        <v>1974</v>
      </c>
      <c r="BF1294" t="s">
        <v>30</v>
      </c>
      <c r="BG1294">
        <v>9</v>
      </c>
      <c r="BH1294">
        <v>4</v>
      </c>
      <c r="BI1294">
        <v>10736.87</v>
      </c>
      <c r="BJ1294" t="s">
        <v>12</v>
      </c>
      <c r="BK1294" t="s">
        <v>16</v>
      </c>
      <c r="BL1294" t="s">
        <v>168</v>
      </c>
      <c r="CB1294" t="s">
        <v>2380</v>
      </c>
    </row>
    <row r="1295" spans="1:80" x14ac:dyDescent="0.3">
      <c r="A1295" t="s">
        <v>1326</v>
      </c>
      <c r="B1295">
        <v>1986</v>
      </c>
      <c r="C1295" t="s">
        <v>35</v>
      </c>
      <c r="D1295">
        <v>29</v>
      </c>
      <c r="E1295">
        <v>3</v>
      </c>
      <c r="F1295">
        <v>10749.02</v>
      </c>
      <c r="G1295" t="s">
        <v>12</v>
      </c>
      <c r="H1295" t="s">
        <v>16</v>
      </c>
      <c r="I1295" t="s">
        <v>535</v>
      </c>
      <c r="AB1295" t="s">
        <v>1077</v>
      </c>
      <c r="AC1295">
        <v>27.83</v>
      </c>
      <c r="AD1295">
        <v>5.39</v>
      </c>
      <c r="AE1295" t="s">
        <v>2380</v>
      </c>
      <c r="AF1295" t="s">
        <v>2380</v>
      </c>
      <c r="AG1295" t="s">
        <v>2380</v>
      </c>
      <c r="AH1295" t="s">
        <v>2381</v>
      </c>
      <c r="AI1295" t="s">
        <v>2380</v>
      </c>
      <c r="BD1295" t="s">
        <v>1326</v>
      </c>
      <c r="BE1295">
        <v>1986</v>
      </c>
      <c r="BF1295" t="s">
        <v>35</v>
      </c>
      <c r="BG1295">
        <v>29</v>
      </c>
      <c r="BH1295">
        <v>3</v>
      </c>
      <c r="BI1295">
        <v>10749.02</v>
      </c>
      <c r="BJ1295" t="s">
        <v>12</v>
      </c>
      <c r="BK1295" t="s">
        <v>16</v>
      </c>
      <c r="BL1295" t="s">
        <v>535</v>
      </c>
      <c r="CB1295" t="s">
        <v>2380</v>
      </c>
    </row>
    <row r="1296" spans="1:80" x14ac:dyDescent="0.3">
      <c r="A1296" t="s">
        <v>1327</v>
      </c>
      <c r="B1296">
        <v>1989</v>
      </c>
      <c r="C1296" t="s">
        <v>15</v>
      </c>
      <c r="D1296">
        <v>25</v>
      </c>
      <c r="E1296">
        <v>3</v>
      </c>
      <c r="F1296">
        <v>10769.75</v>
      </c>
      <c r="G1296" t="s">
        <v>12</v>
      </c>
      <c r="H1296" t="s">
        <v>11</v>
      </c>
      <c r="I1296" t="s">
        <v>632</v>
      </c>
      <c r="AB1296" t="s">
        <v>1076</v>
      </c>
      <c r="AC1296">
        <v>39.64</v>
      </c>
      <c r="AD1296">
        <v>6</v>
      </c>
      <c r="AE1296" t="s">
        <v>2380</v>
      </c>
      <c r="AF1296" t="s">
        <v>2380</v>
      </c>
      <c r="AG1296" t="s">
        <v>2383</v>
      </c>
      <c r="AH1296">
        <v>1</v>
      </c>
      <c r="AI1296" t="s">
        <v>2380</v>
      </c>
      <c r="BD1296" t="s">
        <v>1327</v>
      </c>
      <c r="BE1296">
        <v>1989</v>
      </c>
      <c r="BF1296" t="s">
        <v>15</v>
      </c>
      <c r="BG1296">
        <v>25</v>
      </c>
      <c r="BH1296">
        <v>3</v>
      </c>
      <c r="BI1296">
        <v>10769.75</v>
      </c>
      <c r="BJ1296" t="s">
        <v>12</v>
      </c>
      <c r="BK1296" t="s">
        <v>11</v>
      </c>
      <c r="BL1296" t="s">
        <v>632</v>
      </c>
      <c r="CB1296" t="s">
        <v>2380</v>
      </c>
    </row>
    <row r="1297" spans="1:80" x14ac:dyDescent="0.3">
      <c r="A1297" t="s">
        <v>1328</v>
      </c>
      <c r="B1297">
        <v>1967</v>
      </c>
      <c r="C1297" t="s">
        <v>15</v>
      </c>
      <c r="D1297">
        <v>11</v>
      </c>
      <c r="E1297">
        <v>1</v>
      </c>
      <c r="F1297">
        <v>10791.96</v>
      </c>
      <c r="G1297" t="s">
        <v>12</v>
      </c>
      <c r="H1297" t="s">
        <v>11</v>
      </c>
      <c r="I1297" t="s">
        <v>42</v>
      </c>
      <c r="AB1297" t="s">
        <v>1075</v>
      </c>
      <c r="AC1297">
        <v>38.479999999999997</v>
      </c>
      <c r="AD1297">
        <v>6.02</v>
      </c>
      <c r="AE1297" t="s">
        <v>2380</v>
      </c>
      <c r="AF1297" t="s">
        <v>2380</v>
      </c>
      <c r="AG1297" t="s">
        <v>2380</v>
      </c>
      <c r="AH1297">
        <v>1</v>
      </c>
      <c r="AI1297" t="s">
        <v>2380</v>
      </c>
      <c r="BD1297" t="s">
        <v>1328</v>
      </c>
      <c r="BE1297">
        <v>1967</v>
      </c>
      <c r="BF1297" t="s">
        <v>15</v>
      </c>
      <c r="BG1297">
        <v>11</v>
      </c>
      <c r="BH1297">
        <v>1</v>
      </c>
      <c r="BI1297">
        <v>10791.96</v>
      </c>
      <c r="BJ1297" t="s">
        <v>12</v>
      </c>
      <c r="BK1297" t="s">
        <v>11</v>
      </c>
      <c r="BL1297" t="s">
        <v>42</v>
      </c>
      <c r="CB1297" t="s">
        <v>2380</v>
      </c>
    </row>
    <row r="1298" spans="1:80" x14ac:dyDescent="0.3">
      <c r="A1298" t="s">
        <v>1329</v>
      </c>
      <c r="B1298">
        <v>1999</v>
      </c>
      <c r="C1298" t="s">
        <v>30</v>
      </c>
      <c r="D1298">
        <v>24</v>
      </c>
      <c r="E1298">
        <v>0</v>
      </c>
      <c r="F1298">
        <v>10795.94</v>
      </c>
      <c r="G1298" t="s">
        <v>12</v>
      </c>
      <c r="H1298" t="s">
        <v>16</v>
      </c>
      <c r="I1298" t="s">
        <v>42</v>
      </c>
      <c r="AB1298" t="s">
        <v>1074</v>
      </c>
      <c r="AC1298">
        <v>36.200000000000003</v>
      </c>
      <c r="AD1298">
        <v>4.62</v>
      </c>
      <c r="AE1298" t="s">
        <v>2380</v>
      </c>
      <c r="AF1298" t="s">
        <v>2380</v>
      </c>
      <c r="AG1298" t="s">
        <v>2380</v>
      </c>
      <c r="AH1298">
        <v>2</v>
      </c>
      <c r="AI1298" t="s">
        <v>2380</v>
      </c>
      <c r="BD1298" t="s">
        <v>1329</v>
      </c>
      <c r="BE1298">
        <v>1999</v>
      </c>
      <c r="BF1298" t="s">
        <v>30</v>
      </c>
      <c r="BG1298">
        <v>24</v>
      </c>
      <c r="BH1298">
        <v>0</v>
      </c>
      <c r="BI1298">
        <v>10795.94</v>
      </c>
      <c r="BJ1298" t="s">
        <v>12</v>
      </c>
      <c r="BK1298" t="s">
        <v>16</v>
      </c>
      <c r="BL1298" t="s">
        <v>42</v>
      </c>
      <c r="CB1298" t="s">
        <v>2380</v>
      </c>
    </row>
    <row r="1299" spans="1:80" x14ac:dyDescent="0.3">
      <c r="A1299" t="s">
        <v>1330</v>
      </c>
      <c r="B1299">
        <v>1967</v>
      </c>
      <c r="C1299" t="s">
        <v>37</v>
      </c>
      <c r="D1299">
        <v>23</v>
      </c>
      <c r="E1299">
        <v>0</v>
      </c>
      <c r="F1299">
        <v>10796.35</v>
      </c>
      <c r="G1299" t="s">
        <v>12</v>
      </c>
      <c r="H1299" t="s">
        <v>16</v>
      </c>
      <c r="I1299" t="s">
        <v>166</v>
      </c>
      <c r="AB1299" t="s">
        <v>1073</v>
      </c>
      <c r="AC1299">
        <v>27.13</v>
      </c>
      <c r="AD1299">
        <v>5.59</v>
      </c>
      <c r="AE1299" t="s">
        <v>2380</v>
      </c>
      <c r="AF1299" t="s">
        <v>2380</v>
      </c>
      <c r="AG1299" t="s">
        <v>2380</v>
      </c>
      <c r="AH1299">
        <v>1</v>
      </c>
      <c r="AI1299" t="s">
        <v>2380</v>
      </c>
      <c r="BD1299" t="s">
        <v>1330</v>
      </c>
      <c r="BE1299">
        <v>1967</v>
      </c>
      <c r="BF1299" t="s">
        <v>37</v>
      </c>
      <c r="BG1299">
        <v>23</v>
      </c>
      <c r="BH1299">
        <v>0</v>
      </c>
      <c r="BI1299">
        <v>10796.35</v>
      </c>
      <c r="BJ1299" t="s">
        <v>12</v>
      </c>
      <c r="BK1299" t="s">
        <v>16</v>
      </c>
      <c r="BL1299" t="s">
        <v>166</v>
      </c>
      <c r="CB1299" t="s">
        <v>2380</v>
      </c>
    </row>
    <row r="1300" spans="1:80" x14ac:dyDescent="0.3">
      <c r="A1300" t="s">
        <v>1331</v>
      </c>
      <c r="B1300">
        <v>1970</v>
      </c>
      <c r="C1300" t="s">
        <v>37</v>
      </c>
      <c r="D1300">
        <v>28</v>
      </c>
      <c r="E1300">
        <v>1</v>
      </c>
      <c r="F1300">
        <v>10797.34</v>
      </c>
      <c r="G1300" t="s">
        <v>12</v>
      </c>
      <c r="H1300" t="s">
        <v>11</v>
      </c>
      <c r="I1300" t="s">
        <v>249</v>
      </c>
      <c r="AB1300" t="s">
        <v>1072</v>
      </c>
      <c r="AC1300">
        <v>20.75</v>
      </c>
      <c r="AD1300">
        <v>5.18</v>
      </c>
      <c r="AE1300" t="s">
        <v>2382</v>
      </c>
      <c r="AF1300" t="s">
        <v>2380</v>
      </c>
      <c r="AG1300" t="s">
        <v>2380</v>
      </c>
      <c r="AH1300">
        <v>2</v>
      </c>
      <c r="AI1300" t="s">
        <v>2380</v>
      </c>
      <c r="BD1300" t="s">
        <v>1331</v>
      </c>
      <c r="BE1300">
        <v>1970</v>
      </c>
      <c r="BF1300" t="s">
        <v>37</v>
      </c>
      <c r="BG1300">
        <v>28</v>
      </c>
      <c r="BH1300">
        <v>1</v>
      </c>
      <c r="BI1300">
        <v>10797.34</v>
      </c>
      <c r="BJ1300" t="s">
        <v>12</v>
      </c>
      <c r="BK1300" t="s">
        <v>11</v>
      </c>
      <c r="BL1300" t="s">
        <v>249</v>
      </c>
      <c r="CB1300" t="s">
        <v>2380</v>
      </c>
    </row>
    <row r="1301" spans="1:80" x14ac:dyDescent="0.3">
      <c r="A1301" t="s">
        <v>1332</v>
      </c>
      <c r="B1301">
        <v>1970</v>
      </c>
      <c r="C1301" t="s">
        <v>30</v>
      </c>
      <c r="D1301">
        <v>18</v>
      </c>
      <c r="E1301">
        <v>2</v>
      </c>
      <c r="F1301">
        <v>10806.84</v>
      </c>
      <c r="G1301" t="s">
        <v>12</v>
      </c>
      <c r="H1301" t="s">
        <v>11</v>
      </c>
      <c r="I1301" t="s">
        <v>42</v>
      </c>
      <c r="AB1301" t="s">
        <v>1071</v>
      </c>
      <c r="AC1301">
        <v>26.6</v>
      </c>
      <c r="AD1301">
        <v>6.29</v>
      </c>
      <c r="AE1301" t="s">
        <v>2380</v>
      </c>
      <c r="AF1301" t="s">
        <v>2380</v>
      </c>
      <c r="AG1301" t="s">
        <v>2380</v>
      </c>
      <c r="AH1301">
        <v>2</v>
      </c>
      <c r="AI1301" t="s">
        <v>2380</v>
      </c>
      <c r="BD1301" t="s">
        <v>1332</v>
      </c>
      <c r="BE1301">
        <v>1970</v>
      </c>
      <c r="BF1301" t="s">
        <v>30</v>
      </c>
      <c r="BG1301">
        <v>18</v>
      </c>
      <c r="BH1301">
        <v>2</v>
      </c>
      <c r="BI1301">
        <v>10806.84</v>
      </c>
      <c r="BJ1301" t="s">
        <v>12</v>
      </c>
      <c r="BK1301" t="s">
        <v>11</v>
      </c>
      <c r="BL1301" t="s">
        <v>42</v>
      </c>
      <c r="CB1301" t="s">
        <v>2380</v>
      </c>
    </row>
    <row r="1302" spans="1:80" x14ac:dyDescent="0.3">
      <c r="A1302" t="s">
        <v>1333</v>
      </c>
      <c r="B1302">
        <v>1967</v>
      </c>
      <c r="C1302" t="s">
        <v>37</v>
      </c>
      <c r="D1302">
        <v>2</v>
      </c>
      <c r="E1302">
        <v>1</v>
      </c>
      <c r="F1302">
        <v>10807.49</v>
      </c>
      <c r="G1302" t="s">
        <v>12</v>
      </c>
      <c r="H1302" t="s">
        <v>11</v>
      </c>
      <c r="I1302" t="s">
        <v>13</v>
      </c>
      <c r="AB1302" t="s">
        <v>1070</v>
      </c>
      <c r="AC1302">
        <v>25.3</v>
      </c>
      <c r="AD1302">
        <v>4.49</v>
      </c>
      <c r="AE1302" t="s">
        <v>2380</v>
      </c>
      <c r="AF1302" t="s">
        <v>2380</v>
      </c>
      <c r="AG1302" t="s">
        <v>2380</v>
      </c>
      <c r="AH1302">
        <v>2</v>
      </c>
      <c r="AI1302" t="s">
        <v>2380</v>
      </c>
      <c r="BD1302" t="s">
        <v>1333</v>
      </c>
      <c r="BE1302">
        <v>1967</v>
      </c>
      <c r="BF1302" t="s">
        <v>37</v>
      </c>
      <c r="BG1302">
        <v>2</v>
      </c>
      <c r="BH1302">
        <v>1</v>
      </c>
      <c r="BI1302">
        <v>10807.49</v>
      </c>
      <c r="BJ1302" t="s">
        <v>12</v>
      </c>
      <c r="BK1302" t="s">
        <v>11</v>
      </c>
      <c r="BL1302" t="s">
        <v>13</v>
      </c>
      <c r="CB1302" t="s">
        <v>2380</v>
      </c>
    </row>
    <row r="1303" spans="1:80" x14ac:dyDescent="0.3">
      <c r="A1303" t="s">
        <v>1334</v>
      </c>
      <c r="B1303">
        <v>1968</v>
      </c>
      <c r="C1303" t="s">
        <v>10</v>
      </c>
      <c r="D1303">
        <v>28</v>
      </c>
      <c r="E1303">
        <v>1</v>
      </c>
      <c r="F1303">
        <v>10825.25</v>
      </c>
      <c r="G1303" t="s">
        <v>12</v>
      </c>
      <c r="H1303" t="s">
        <v>12</v>
      </c>
      <c r="I1303" t="s">
        <v>23</v>
      </c>
      <c r="AB1303" t="s">
        <v>1069</v>
      </c>
      <c r="AC1303">
        <v>18.84</v>
      </c>
      <c r="AD1303">
        <v>11.82</v>
      </c>
      <c r="AE1303" t="s">
        <v>2382</v>
      </c>
      <c r="AF1303" t="s">
        <v>2380</v>
      </c>
      <c r="AG1303" t="s">
        <v>2383</v>
      </c>
      <c r="AH1303">
        <v>1</v>
      </c>
      <c r="AI1303" t="s">
        <v>2380</v>
      </c>
      <c r="BD1303" t="s">
        <v>1334</v>
      </c>
      <c r="BE1303">
        <v>1968</v>
      </c>
      <c r="BF1303" t="s">
        <v>10</v>
      </c>
      <c r="BG1303">
        <v>28</v>
      </c>
      <c r="BH1303">
        <v>1</v>
      </c>
      <c r="BI1303">
        <v>10825.25</v>
      </c>
      <c r="BJ1303" t="s">
        <v>12</v>
      </c>
      <c r="BK1303" t="s">
        <v>12</v>
      </c>
      <c r="BL1303" t="s">
        <v>23</v>
      </c>
      <c r="CB1303" t="s">
        <v>2380</v>
      </c>
    </row>
    <row r="1304" spans="1:80" x14ac:dyDescent="0.3">
      <c r="A1304" t="s">
        <v>1335</v>
      </c>
      <c r="B1304">
        <v>1971</v>
      </c>
      <c r="C1304" t="s">
        <v>30</v>
      </c>
      <c r="D1304">
        <v>20</v>
      </c>
      <c r="E1304">
        <v>2</v>
      </c>
      <c r="F1304">
        <v>10848.13</v>
      </c>
      <c r="G1304" t="s">
        <v>12</v>
      </c>
      <c r="H1304" t="s">
        <v>12</v>
      </c>
      <c r="I1304" t="s">
        <v>23</v>
      </c>
      <c r="AB1304" t="s">
        <v>1068</v>
      </c>
      <c r="AC1304">
        <v>19.57</v>
      </c>
      <c r="AD1304">
        <v>7.41</v>
      </c>
      <c r="AE1304" t="s">
        <v>2382</v>
      </c>
      <c r="AF1304" t="s">
        <v>2380</v>
      </c>
      <c r="AG1304" t="s">
        <v>2380</v>
      </c>
      <c r="AH1304">
        <v>1</v>
      </c>
      <c r="AI1304" t="s">
        <v>2380</v>
      </c>
      <c r="BD1304" t="s">
        <v>1335</v>
      </c>
      <c r="BE1304">
        <v>1971</v>
      </c>
      <c r="BF1304" t="s">
        <v>30</v>
      </c>
      <c r="BG1304">
        <v>20</v>
      </c>
      <c r="BH1304">
        <v>2</v>
      </c>
      <c r="BI1304">
        <v>10848.13</v>
      </c>
      <c r="BJ1304" t="s">
        <v>12</v>
      </c>
      <c r="BK1304" t="s">
        <v>12</v>
      </c>
      <c r="BL1304" t="s">
        <v>23</v>
      </c>
      <c r="CB1304" t="s">
        <v>2380</v>
      </c>
    </row>
    <row r="1305" spans="1:80" x14ac:dyDescent="0.3">
      <c r="A1305" t="s">
        <v>1336</v>
      </c>
      <c r="B1305">
        <v>1994</v>
      </c>
      <c r="C1305" t="s">
        <v>20</v>
      </c>
      <c r="D1305">
        <v>6</v>
      </c>
      <c r="E1305">
        <v>0</v>
      </c>
      <c r="F1305">
        <v>10886.66</v>
      </c>
      <c r="G1305" t="s">
        <v>12</v>
      </c>
      <c r="H1305" t="s">
        <v>12</v>
      </c>
      <c r="I1305" t="s">
        <v>23</v>
      </c>
      <c r="AB1305" t="s">
        <v>1067</v>
      </c>
      <c r="AC1305">
        <v>30.495000000000001</v>
      </c>
      <c r="AD1305">
        <v>5.97</v>
      </c>
      <c r="AE1305" t="s">
        <v>2380</v>
      </c>
      <c r="AF1305" t="s">
        <v>2380</v>
      </c>
      <c r="AG1305" t="s">
        <v>2380</v>
      </c>
      <c r="AH1305" t="s">
        <v>2381</v>
      </c>
      <c r="AI1305" t="s">
        <v>2380</v>
      </c>
      <c r="BD1305" t="s">
        <v>1336</v>
      </c>
      <c r="BE1305">
        <v>1994</v>
      </c>
      <c r="BF1305" t="s">
        <v>20</v>
      </c>
      <c r="BG1305">
        <v>6</v>
      </c>
      <c r="BH1305">
        <v>0</v>
      </c>
      <c r="BI1305">
        <v>10886.66</v>
      </c>
      <c r="BJ1305" t="s">
        <v>12</v>
      </c>
      <c r="BK1305" t="s">
        <v>12</v>
      </c>
      <c r="BL1305" t="s">
        <v>23</v>
      </c>
      <c r="CB1305" t="s">
        <v>2380</v>
      </c>
    </row>
    <row r="1306" spans="1:80" x14ac:dyDescent="0.3">
      <c r="A1306" t="s">
        <v>1337</v>
      </c>
      <c r="B1306">
        <v>1968</v>
      </c>
      <c r="C1306" t="s">
        <v>15</v>
      </c>
      <c r="D1306">
        <v>13</v>
      </c>
      <c r="E1306">
        <v>0</v>
      </c>
      <c r="F1306">
        <v>10923.93</v>
      </c>
      <c r="G1306" t="s">
        <v>12</v>
      </c>
      <c r="H1306" t="s">
        <v>16</v>
      </c>
      <c r="I1306" t="s">
        <v>247</v>
      </c>
      <c r="AB1306" t="s">
        <v>1066</v>
      </c>
      <c r="AC1306">
        <v>30.114999999999998</v>
      </c>
      <c r="AD1306">
        <v>5.74</v>
      </c>
      <c r="AE1306" t="s">
        <v>2380</v>
      </c>
      <c r="AF1306" t="s">
        <v>2380</v>
      </c>
      <c r="AG1306" t="s">
        <v>2383</v>
      </c>
      <c r="AH1306">
        <v>1</v>
      </c>
      <c r="AI1306" t="s">
        <v>2380</v>
      </c>
      <c r="BD1306" t="s">
        <v>1337</v>
      </c>
      <c r="BE1306">
        <v>1968</v>
      </c>
      <c r="BF1306" t="s">
        <v>15</v>
      </c>
      <c r="BG1306">
        <v>13</v>
      </c>
      <c r="BH1306">
        <v>0</v>
      </c>
      <c r="BI1306">
        <v>10923.93</v>
      </c>
      <c r="BJ1306" t="s">
        <v>12</v>
      </c>
      <c r="BK1306" t="s">
        <v>16</v>
      </c>
      <c r="BL1306" t="s">
        <v>247</v>
      </c>
      <c r="CB1306" t="s">
        <v>2380</v>
      </c>
    </row>
    <row r="1307" spans="1:80" x14ac:dyDescent="0.3">
      <c r="A1307" t="s">
        <v>1338</v>
      </c>
      <c r="B1307">
        <v>1968</v>
      </c>
      <c r="C1307" t="s">
        <v>15</v>
      </c>
      <c r="D1307">
        <v>12</v>
      </c>
      <c r="E1307">
        <v>1</v>
      </c>
      <c r="F1307">
        <v>10928.85</v>
      </c>
      <c r="G1307" t="s">
        <v>12</v>
      </c>
      <c r="H1307" t="s">
        <v>12</v>
      </c>
      <c r="I1307" t="s">
        <v>13</v>
      </c>
      <c r="AB1307" t="s">
        <v>1065</v>
      </c>
      <c r="AC1307">
        <v>24.78</v>
      </c>
      <c r="AD1307">
        <v>9.85</v>
      </c>
      <c r="AE1307" t="s">
        <v>2380</v>
      </c>
      <c r="AF1307" t="s">
        <v>2380</v>
      </c>
      <c r="AG1307" t="s">
        <v>2380</v>
      </c>
      <c r="AH1307" t="s">
        <v>2381</v>
      </c>
      <c r="AI1307" t="s">
        <v>2380</v>
      </c>
      <c r="BD1307" t="s">
        <v>1338</v>
      </c>
      <c r="BE1307">
        <v>1968</v>
      </c>
      <c r="BF1307" t="s">
        <v>15</v>
      </c>
      <c r="BG1307">
        <v>12</v>
      </c>
      <c r="BH1307">
        <v>1</v>
      </c>
      <c r="BI1307">
        <v>10928.85</v>
      </c>
      <c r="BJ1307" t="s">
        <v>12</v>
      </c>
      <c r="BK1307" t="s">
        <v>12</v>
      </c>
      <c r="BL1307" t="s">
        <v>13</v>
      </c>
      <c r="CB1307" t="s">
        <v>2380</v>
      </c>
    </row>
    <row r="1308" spans="1:80" x14ac:dyDescent="0.3">
      <c r="A1308" t="s">
        <v>1339</v>
      </c>
      <c r="B1308">
        <v>1969</v>
      </c>
      <c r="C1308" t="s">
        <v>15</v>
      </c>
      <c r="D1308">
        <v>10</v>
      </c>
      <c r="E1308">
        <v>1</v>
      </c>
      <c r="F1308">
        <v>10942.13</v>
      </c>
      <c r="G1308" t="s">
        <v>12</v>
      </c>
      <c r="H1308" t="s">
        <v>12</v>
      </c>
      <c r="I1308" t="s">
        <v>23</v>
      </c>
      <c r="AB1308" t="s">
        <v>1064</v>
      </c>
      <c r="AC1308">
        <v>24.77</v>
      </c>
      <c r="AD1308">
        <v>7.59</v>
      </c>
      <c r="AE1308" t="s">
        <v>2380</v>
      </c>
      <c r="AF1308" t="s">
        <v>2380</v>
      </c>
      <c r="AG1308" t="s">
        <v>2380</v>
      </c>
      <c r="AH1308" t="s">
        <v>2381</v>
      </c>
      <c r="AI1308" t="s">
        <v>2380</v>
      </c>
      <c r="BD1308" t="s">
        <v>1339</v>
      </c>
      <c r="BE1308">
        <v>1969</v>
      </c>
      <c r="BF1308" t="s">
        <v>15</v>
      </c>
      <c r="BG1308">
        <v>10</v>
      </c>
      <c r="BH1308">
        <v>1</v>
      </c>
      <c r="BI1308">
        <v>10942.13</v>
      </c>
      <c r="BJ1308" t="s">
        <v>12</v>
      </c>
      <c r="BK1308" t="s">
        <v>12</v>
      </c>
      <c r="BL1308" t="s">
        <v>23</v>
      </c>
      <c r="CB1308" t="s">
        <v>2380</v>
      </c>
    </row>
    <row r="1309" spans="1:80" x14ac:dyDescent="0.3">
      <c r="A1309" t="s">
        <v>1340</v>
      </c>
      <c r="B1309">
        <v>1965</v>
      </c>
      <c r="C1309" t="s">
        <v>30</v>
      </c>
      <c r="D1309">
        <v>4</v>
      </c>
      <c r="E1309">
        <v>0</v>
      </c>
      <c r="F1309">
        <v>10959.33</v>
      </c>
      <c r="G1309" t="s">
        <v>12</v>
      </c>
      <c r="H1309" t="s">
        <v>12</v>
      </c>
      <c r="I1309" t="s">
        <v>42</v>
      </c>
      <c r="AB1309" t="s">
        <v>1063</v>
      </c>
      <c r="AC1309">
        <v>16.579999999999998</v>
      </c>
      <c r="AD1309">
        <v>6.98</v>
      </c>
      <c r="AE1309" t="s">
        <v>2382</v>
      </c>
      <c r="AF1309" t="s">
        <v>2380</v>
      </c>
      <c r="AG1309" t="s">
        <v>2383</v>
      </c>
      <c r="AH1309">
        <v>1</v>
      </c>
      <c r="AI1309" t="s">
        <v>2380</v>
      </c>
      <c r="BD1309" t="s">
        <v>1340</v>
      </c>
      <c r="BE1309">
        <v>1965</v>
      </c>
      <c r="BF1309" t="s">
        <v>30</v>
      </c>
      <c r="BG1309">
        <v>4</v>
      </c>
      <c r="BH1309">
        <v>0</v>
      </c>
      <c r="BI1309">
        <v>10959.33</v>
      </c>
      <c r="BJ1309" t="s">
        <v>12</v>
      </c>
      <c r="BK1309" t="s">
        <v>12</v>
      </c>
      <c r="BL1309" t="s">
        <v>42</v>
      </c>
      <c r="CB1309" t="s">
        <v>2380</v>
      </c>
    </row>
    <row r="1310" spans="1:80" x14ac:dyDescent="0.3">
      <c r="A1310" t="s">
        <v>1341</v>
      </c>
      <c r="B1310">
        <v>1969</v>
      </c>
      <c r="C1310" t="s">
        <v>35</v>
      </c>
      <c r="D1310">
        <v>14</v>
      </c>
      <c r="E1310">
        <v>1</v>
      </c>
      <c r="F1310">
        <v>10959.69</v>
      </c>
      <c r="G1310" t="s">
        <v>12</v>
      </c>
      <c r="H1310" t="s">
        <v>12</v>
      </c>
      <c r="I1310" t="s">
        <v>23</v>
      </c>
      <c r="AB1310" t="s">
        <v>1062</v>
      </c>
      <c r="AC1310">
        <v>38.17</v>
      </c>
      <c r="AD1310">
        <v>4.7300000000000004</v>
      </c>
      <c r="AE1310" t="s">
        <v>2382</v>
      </c>
      <c r="AF1310" t="s">
        <v>2380</v>
      </c>
      <c r="AG1310" t="s">
        <v>2380</v>
      </c>
      <c r="AH1310" t="s">
        <v>2381</v>
      </c>
      <c r="AI1310" t="s">
        <v>2380</v>
      </c>
      <c r="BD1310" t="s">
        <v>1341</v>
      </c>
      <c r="BE1310">
        <v>1969</v>
      </c>
      <c r="BF1310" t="s">
        <v>35</v>
      </c>
      <c r="BG1310">
        <v>14</v>
      </c>
      <c r="BH1310">
        <v>1</v>
      </c>
      <c r="BI1310">
        <v>10959.69</v>
      </c>
      <c r="BJ1310" t="s">
        <v>12</v>
      </c>
      <c r="BK1310" t="s">
        <v>12</v>
      </c>
      <c r="BL1310" t="s">
        <v>23</v>
      </c>
      <c r="CB1310" t="s">
        <v>2380</v>
      </c>
    </row>
    <row r="1311" spans="1:80" x14ac:dyDescent="0.3">
      <c r="A1311" t="s">
        <v>1342</v>
      </c>
      <c r="B1311">
        <v>1965</v>
      </c>
      <c r="C1311" t="s">
        <v>18</v>
      </c>
      <c r="D1311">
        <v>19</v>
      </c>
      <c r="E1311">
        <v>0</v>
      </c>
      <c r="F1311">
        <v>10965.45</v>
      </c>
      <c r="G1311" t="s">
        <v>12</v>
      </c>
      <c r="H1311" t="s">
        <v>11</v>
      </c>
      <c r="I1311" t="s">
        <v>42</v>
      </c>
      <c r="AB1311" t="s">
        <v>1061</v>
      </c>
      <c r="AC1311">
        <v>39.424999999999997</v>
      </c>
      <c r="AD1311">
        <v>4.76</v>
      </c>
      <c r="AE1311" t="s">
        <v>2382</v>
      </c>
      <c r="AF1311" t="s">
        <v>2380</v>
      </c>
      <c r="AG1311" t="s">
        <v>2380</v>
      </c>
      <c r="AH1311" t="s">
        <v>2381</v>
      </c>
      <c r="AI1311" t="s">
        <v>2380</v>
      </c>
      <c r="BD1311" t="s">
        <v>1342</v>
      </c>
      <c r="BE1311">
        <v>1965</v>
      </c>
      <c r="BF1311" t="s">
        <v>18</v>
      </c>
      <c r="BG1311">
        <v>19</v>
      </c>
      <c r="BH1311">
        <v>0</v>
      </c>
      <c r="BI1311">
        <v>10965.45</v>
      </c>
      <c r="BJ1311" t="s">
        <v>12</v>
      </c>
      <c r="BK1311" t="s">
        <v>11</v>
      </c>
      <c r="BL1311" t="s">
        <v>42</v>
      </c>
      <c r="CB1311" t="s">
        <v>2380</v>
      </c>
    </row>
    <row r="1312" spans="1:80" x14ac:dyDescent="0.3">
      <c r="A1312" t="s">
        <v>1343</v>
      </c>
      <c r="B1312">
        <v>1966</v>
      </c>
      <c r="C1312" t="s">
        <v>10</v>
      </c>
      <c r="D1312">
        <v>9</v>
      </c>
      <c r="E1312">
        <v>0</v>
      </c>
      <c r="F1312">
        <v>10976.25</v>
      </c>
      <c r="G1312" t="s">
        <v>12</v>
      </c>
      <c r="H1312" t="s">
        <v>11</v>
      </c>
      <c r="I1312" t="s">
        <v>23</v>
      </c>
      <c r="AB1312" t="s">
        <v>1060</v>
      </c>
      <c r="AC1312">
        <v>33.44</v>
      </c>
      <c r="AD1312">
        <v>6.24</v>
      </c>
      <c r="AE1312" t="s">
        <v>2382</v>
      </c>
      <c r="AF1312" t="s">
        <v>2380</v>
      </c>
      <c r="AG1312" t="s">
        <v>2380</v>
      </c>
      <c r="AH1312" t="s">
        <v>2381</v>
      </c>
      <c r="AI1312" t="s">
        <v>2380</v>
      </c>
      <c r="BD1312" t="s">
        <v>1343</v>
      </c>
      <c r="BE1312">
        <v>1966</v>
      </c>
      <c r="BF1312" t="s">
        <v>10</v>
      </c>
      <c r="BG1312">
        <v>9</v>
      </c>
      <c r="BH1312">
        <v>0</v>
      </c>
      <c r="BI1312">
        <v>10976.25</v>
      </c>
      <c r="BJ1312" t="s">
        <v>12</v>
      </c>
      <c r="BK1312" t="s">
        <v>11</v>
      </c>
      <c r="BL1312" t="s">
        <v>23</v>
      </c>
      <c r="CB1312" t="s">
        <v>2380</v>
      </c>
    </row>
    <row r="1313" spans="1:80" x14ac:dyDescent="0.3">
      <c r="A1313" t="s">
        <v>1344</v>
      </c>
      <c r="B1313">
        <v>1973</v>
      </c>
      <c r="C1313" t="s">
        <v>37</v>
      </c>
      <c r="D1313">
        <v>21</v>
      </c>
      <c r="E1313">
        <v>4</v>
      </c>
      <c r="F1313">
        <v>10977.21</v>
      </c>
      <c r="G1313" t="s">
        <v>12</v>
      </c>
      <c r="H1313" t="s">
        <v>16</v>
      </c>
      <c r="I1313" t="s">
        <v>13</v>
      </c>
      <c r="AB1313" t="s">
        <v>1059</v>
      </c>
      <c r="AC1313">
        <v>33.344999999999999</v>
      </c>
      <c r="AD1313">
        <v>5.44</v>
      </c>
      <c r="AE1313" t="s">
        <v>2382</v>
      </c>
      <c r="AF1313" t="s">
        <v>2380</v>
      </c>
      <c r="AG1313" t="s">
        <v>2380</v>
      </c>
      <c r="AH1313" t="s">
        <v>2381</v>
      </c>
      <c r="AI1313" t="s">
        <v>2380</v>
      </c>
      <c r="BD1313" t="s">
        <v>1344</v>
      </c>
      <c r="BE1313">
        <v>1973</v>
      </c>
      <c r="BF1313" t="s">
        <v>37</v>
      </c>
      <c r="BG1313">
        <v>21</v>
      </c>
      <c r="BH1313">
        <v>4</v>
      </c>
      <c r="BI1313">
        <v>10977.21</v>
      </c>
      <c r="BJ1313" t="s">
        <v>12</v>
      </c>
      <c r="BK1313" t="s">
        <v>16</v>
      </c>
      <c r="BL1313" t="s">
        <v>13</v>
      </c>
      <c r="CB1313" t="s">
        <v>2380</v>
      </c>
    </row>
    <row r="1314" spans="1:80" x14ac:dyDescent="0.3">
      <c r="A1314" t="s">
        <v>1345</v>
      </c>
      <c r="B1314">
        <v>1965</v>
      </c>
      <c r="C1314" t="s">
        <v>30</v>
      </c>
      <c r="D1314">
        <v>18</v>
      </c>
      <c r="E1314">
        <v>0</v>
      </c>
      <c r="F1314">
        <v>10982.5</v>
      </c>
      <c r="G1314" t="s">
        <v>12</v>
      </c>
      <c r="H1314" t="s">
        <v>12</v>
      </c>
      <c r="I1314" t="s">
        <v>13</v>
      </c>
      <c r="AB1314" t="s">
        <v>1058</v>
      </c>
      <c r="AC1314">
        <v>38.79</v>
      </c>
      <c r="AD1314">
        <v>5.08</v>
      </c>
      <c r="AE1314" t="s">
        <v>2380</v>
      </c>
      <c r="AF1314" t="s">
        <v>2380</v>
      </c>
      <c r="AG1314" t="s">
        <v>2383</v>
      </c>
      <c r="AH1314">
        <v>1</v>
      </c>
      <c r="AI1314" t="s">
        <v>2380</v>
      </c>
      <c r="BD1314" t="s">
        <v>1345</v>
      </c>
      <c r="BE1314">
        <v>1965</v>
      </c>
      <c r="BF1314" t="s">
        <v>30</v>
      </c>
      <c r="BG1314">
        <v>18</v>
      </c>
      <c r="BH1314">
        <v>0</v>
      </c>
      <c r="BI1314">
        <v>10982.5</v>
      </c>
      <c r="BJ1314" t="s">
        <v>12</v>
      </c>
      <c r="BK1314" t="s">
        <v>12</v>
      </c>
      <c r="BL1314" t="s">
        <v>13</v>
      </c>
      <c r="CB1314" t="s">
        <v>2380</v>
      </c>
    </row>
    <row r="1315" spans="1:80" x14ac:dyDescent="0.3">
      <c r="A1315" t="s">
        <v>1346</v>
      </c>
      <c r="B1315">
        <v>2000</v>
      </c>
      <c r="C1315" t="s">
        <v>20</v>
      </c>
      <c r="D1315">
        <v>17</v>
      </c>
      <c r="E1315">
        <v>0</v>
      </c>
      <c r="F1315">
        <v>10991.58</v>
      </c>
      <c r="G1315" t="s">
        <v>12</v>
      </c>
      <c r="H1315" t="s">
        <v>12</v>
      </c>
      <c r="I1315" t="s">
        <v>23</v>
      </c>
      <c r="AB1315" t="s">
        <v>1057</v>
      </c>
      <c r="AC1315">
        <v>30.684999999999999</v>
      </c>
      <c r="AD1315">
        <v>4.87</v>
      </c>
      <c r="AE1315" t="s">
        <v>2380</v>
      </c>
      <c r="AF1315" t="s">
        <v>2380</v>
      </c>
      <c r="AG1315" t="s">
        <v>2383</v>
      </c>
      <c r="AH1315">
        <v>1</v>
      </c>
      <c r="AI1315" t="s">
        <v>2380</v>
      </c>
      <c r="BD1315" t="s">
        <v>1346</v>
      </c>
      <c r="BE1315">
        <v>2000</v>
      </c>
      <c r="BF1315" t="s">
        <v>20</v>
      </c>
      <c r="BG1315">
        <v>17</v>
      </c>
      <c r="BH1315">
        <v>0</v>
      </c>
      <c r="BI1315">
        <v>10991.58</v>
      </c>
      <c r="BJ1315" t="s">
        <v>12</v>
      </c>
      <c r="BK1315" t="s">
        <v>12</v>
      </c>
      <c r="BL1315" t="s">
        <v>23</v>
      </c>
      <c r="CB1315" t="s">
        <v>2380</v>
      </c>
    </row>
    <row r="1316" spans="1:80" x14ac:dyDescent="0.3">
      <c r="A1316" t="s">
        <v>1347</v>
      </c>
      <c r="B1316">
        <v>1968</v>
      </c>
      <c r="C1316" t="s">
        <v>37</v>
      </c>
      <c r="D1316">
        <v>24</v>
      </c>
      <c r="E1316">
        <v>2</v>
      </c>
      <c r="F1316">
        <v>11013.71</v>
      </c>
      <c r="G1316" t="s">
        <v>12</v>
      </c>
      <c r="H1316" t="s">
        <v>16</v>
      </c>
      <c r="I1316" t="s">
        <v>13</v>
      </c>
      <c r="AB1316" t="s">
        <v>1056</v>
      </c>
      <c r="AC1316">
        <v>22.135000000000002</v>
      </c>
      <c r="AD1316">
        <v>8.17</v>
      </c>
      <c r="AE1316" t="s">
        <v>2380</v>
      </c>
      <c r="AF1316" t="s">
        <v>2380</v>
      </c>
      <c r="AG1316" t="s">
        <v>2380</v>
      </c>
      <c r="AH1316" t="s">
        <v>2381</v>
      </c>
      <c r="AI1316" t="s">
        <v>2380</v>
      </c>
      <c r="BD1316" t="s">
        <v>1347</v>
      </c>
      <c r="BE1316">
        <v>1968</v>
      </c>
      <c r="BF1316" t="s">
        <v>37</v>
      </c>
      <c r="BG1316">
        <v>24</v>
      </c>
      <c r="BH1316">
        <v>2</v>
      </c>
      <c r="BI1316">
        <v>11013.71</v>
      </c>
      <c r="BJ1316" t="s">
        <v>12</v>
      </c>
      <c r="BK1316" t="s">
        <v>16</v>
      </c>
      <c r="BL1316" t="s">
        <v>13</v>
      </c>
      <c r="CB1316" t="s">
        <v>2380</v>
      </c>
    </row>
    <row r="1317" spans="1:80" x14ac:dyDescent="0.3">
      <c r="A1317" t="s">
        <v>1348</v>
      </c>
      <c r="B1317">
        <v>1974</v>
      </c>
      <c r="C1317" t="s">
        <v>30</v>
      </c>
      <c r="D1317">
        <v>15</v>
      </c>
      <c r="E1317">
        <v>4</v>
      </c>
      <c r="F1317">
        <v>11015.17</v>
      </c>
      <c r="G1317" t="s">
        <v>12</v>
      </c>
      <c r="H1317" t="s">
        <v>16</v>
      </c>
      <c r="I1317" t="s">
        <v>23</v>
      </c>
      <c r="AB1317" t="s">
        <v>1055</v>
      </c>
      <c r="AC1317">
        <v>33.33</v>
      </c>
      <c r="AD1317">
        <v>7.61</v>
      </c>
      <c r="AE1317" t="s">
        <v>2380</v>
      </c>
      <c r="AF1317" t="s">
        <v>2380</v>
      </c>
      <c r="AG1317" t="s">
        <v>2380</v>
      </c>
      <c r="AH1317" t="s">
        <v>2381</v>
      </c>
      <c r="AI1317" t="s">
        <v>2380</v>
      </c>
      <c r="BD1317" t="s">
        <v>1348</v>
      </c>
      <c r="BE1317">
        <v>1974</v>
      </c>
      <c r="BF1317" t="s">
        <v>30</v>
      </c>
      <c r="BG1317">
        <v>15</v>
      </c>
      <c r="BH1317">
        <v>4</v>
      </c>
      <c r="BI1317">
        <v>11015.17</v>
      </c>
      <c r="BJ1317" t="s">
        <v>12</v>
      </c>
      <c r="BK1317" t="s">
        <v>16</v>
      </c>
      <c r="BL1317" t="s">
        <v>23</v>
      </c>
      <c r="CB1317" t="s">
        <v>2380</v>
      </c>
    </row>
    <row r="1318" spans="1:80" x14ac:dyDescent="0.3">
      <c r="A1318" t="s">
        <v>1349</v>
      </c>
      <c r="B1318">
        <v>1991</v>
      </c>
      <c r="C1318" t="s">
        <v>18</v>
      </c>
      <c r="D1318">
        <v>26</v>
      </c>
      <c r="E1318">
        <v>3</v>
      </c>
      <c r="F1318">
        <v>11018.05</v>
      </c>
      <c r="G1318" t="s">
        <v>12</v>
      </c>
      <c r="H1318" t="s">
        <v>11</v>
      </c>
      <c r="I1318" t="s">
        <v>23</v>
      </c>
      <c r="AB1318" t="s">
        <v>1054</v>
      </c>
      <c r="AC1318">
        <v>31.13</v>
      </c>
      <c r="AD1318">
        <v>10.1</v>
      </c>
      <c r="AE1318" t="s">
        <v>2380</v>
      </c>
      <c r="AF1318" t="s">
        <v>2380</v>
      </c>
      <c r="AG1318" t="s">
        <v>2380</v>
      </c>
      <c r="AH1318" t="s">
        <v>2381</v>
      </c>
      <c r="AI1318" t="s">
        <v>2380</v>
      </c>
      <c r="BD1318" t="s">
        <v>1349</v>
      </c>
      <c r="BE1318">
        <v>1991</v>
      </c>
      <c r="BF1318" t="s">
        <v>18</v>
      </c>
      <c r="BG1318">
        <v>26</v>
      </c>
      <c r="BH1318">
        <v>3</v>
      </c>
      <c r="BI1318">
        <v>11018.05</v>
      </c>
      <c r="BJ1318" t="s">
        <v>12</v>
      </c>
      <c r="BK1318" t="s">
        <v>11</v>
      </c>
      <c r="BL1318" t="s">
        <v>23</v>
      </c>
      <c r="CB1318" t="s">
        <v>2380</v>
      </c>
    </row>
    <row r="1319" spans="1:80" x14ac:dyDescent="0.3">
      <c r="A1319" t="s">
        <v>1350</v>
      </c>
      <c r="B1319">
        <v>1996</v>
      </c>
      <c r="C1319" t="s">
        <v>10</v>
      </c>
      <c r="D1319">
        <v>21</v>
      </c>
      <c r="E1319">
        <v>0</v>
      </c>
      <c r="F1319">
        <v>11028.56</v>
      </c>
      <c r="G1319" t="s">
        <v>12</v>
      </c>
      <c r="H1319" t="s">
        <v>12</v>
      </c>
      <c r="I1319" t="s">
        <v>23</v>
      </c>
      <c r="AB1319" t="s">
        <v>1053</v>
      </c>
      <c r="AC1319">
        <v>28.9</v>
      </c>
      <c r="AD1319">
        <v>11.24</v>
      </c>
      <c r="AE1319" t="s">
        <v>2380</v>
      </c>
      <c r="AF1319" t="s">
        <v>2380</v>
      </c>
      <c r="AG1319" t="s">
        <v>2380</v>
      </c>
      <c r="AH1319" t="s">
        <v>2381</v>
      </c>
      <c r="AI1319" t="s">
        <v>2380</v>
      </c>
      <c r="BD1319" t="s">
        <v>1350</v>
      </c>
      <c r="BE1319">
        <v>1996</v>
      </c>
      <c r="BF1319" t="s">
        <v>10</v>
      </c>
      <c r="BG1319">
        <v>21</v>
      </c>
      <c r="BH1319">
        <v>0</v>
      </c>
      <c r="BI1319">
        <v>11028.56</v>
      </c>
      <c r="BJ1319" t="s">
        <v>12</v>
      </c>
      <c r="BK1319" t="s">
        <v>12</v>
      </c>
      <c r="BL1319" t="s">
        <v>23</v>
      </c>
      <c r="CB1319" t="s">
        <v>2380</v>
      </c>
    </row>
    <row r="1320" spans="1:80" x14ac:dyDescent="0.3">
      <c r="A1320" t="s">
        <v>1351</v>
      </c>
      <c r="B1320">
        <v>1974</v>
      </c>
      <c r="C1320" t="s">
        <v>30</v>
      </c>
      <c r="D1320">
        <v>10</v>
      </c>
      <c r="E1320">
        <v>4</v>
      </c>
      <c r="F1320">
        <v>11033.66</v>
      </c>
      <c r="G1320" t="s">
        <v>12</v>
      </c>
      <c r="H1320" t="s">
        <v>12</v>
      </c>
      <c r="I1320" t="s">
        <v>23</v>
      </c>
      <c r="AB1320" t="s">
        <v>1052</v>
      </c>
      <c r="AC1320">
        <v>43.31</v>
      </c>
      <c r="AD1320">
        <v>6.1</v>
      </c>
      <c r="AE1320" t="s">
        <v>2382</v>
      </c>
      <c r="AF1320" t="s">
        <v>2382</v>
      </c>
      <c r="AG1320" t="s">
        <v>2380</v>
      </c>
      <c r="AH1320">
        <v>1</v>
      </c>
      <c r="AI1320" t="s">
        <v>2380</v>
      </c>
      <c r="BD1320" t="s">
        <v>1351</v>
      </c>
      <c r="BE1320">
        <v>1974</v>
      </c>
      <c r="BF1320" t="s">
        <v>30</v>
      </c>
      <c r="BG1320">
        <v>10</v>
      </c>
      <c r="BH1320">
        <v>4</v>
      </c>
      <c r="BI1320">
        <v>11033.66</v>
      </c>
      <c r="BJ1320" t="s">
        <v>12</v>
      </c>
      <c r="BK1320" t="s">
        <v>12</v>
      </c>
      <c r="BL1320" t="s">
        <v>23</v>
      </c>
      <c r="CB1320" t="s">
        <v>2380</v>
      </c>
    </row>
    <row r="1321" spans="1:80" x14ac:dyDescent="0.3">
      <c r="A1321" t="s">
        <v>1352</v>
      </c>
      <c r="B1321">
        <v>1989</v>
      </c>
      <c r="C1321" t="s">
        <v>37</v>
      </c>
      <c r="D1321">
        <v>25</v>
      </c>
      <c r="E1321">
        <v>3</v>
      </c>
      <c r="F1321">
        <v>11037.51</v>
      </c>
      <c r="G1321" t="s">
        <v>12</v>
      </c>
      <c r="H1321" t="s">
        <v>16</v>
      </c>
      <c r="I1321" t="s">
        <v>23</v>
      </c>
      <c r="AB1321" t="s">
        <v>1051</v>
      </c>
      <c r="AC1321">
        <v>22.8</v>
      </c>
      <c r="AD1321">
        <v>6.98</v>
      </c>
      <c r="AE1321" t="s">
        <v>2380</v>
      </c>
      <c r="AF1321" t="s">
        <v>2380</v>
      </c>
      <c r="AG1321" t="s">
        <v>2380</v>
      </c>
      <c r="AH1321" t="s">
        <v>2381</v>
      </c>
      <c r="AI1321" t="s">
        <v>2380</v>
      </c>
      <c r="BD1321" t="s">
        <v>1352</v>
      </c>
      <c r="BE1321">
        <v>1989</v>
      </c>
      <c r="BF1321" t="s">
        <v>37</v>
      </c>
      <c r="BG1321">
        <v>25</v>
      </c>
      <c r="BH1321">
        <v>3</v>
      </c>
      <c r="BI1321">
        <v>11037.51</v>
      </c>
      <c r="BJ1321" t="s">
        <v>12</v>
      </c>
      <c r="BK1321" t="s">
        <v>16</v>
      </c>
      <c r="BL1321" t="s">
        <v>23</v>
      </c>
      <c r="CB1321" t="s">
        <v>2380</v>
      </c>
    </row>
    <row r="1322" spans="1:80" x14ac:dyDescent="0.3">
      <c r="A1322" t="s">
        <v>1353</v>
      </c>
      <c r="B1322">
        <v>1974</v>
      </c>
      <c r="C1322" t="s">
        <v>35</v>
      </c>
      <c r="D1322">
        <v>30</v>
      </c>
      <c r="E1322">
        <v>0</v>
      </c>
      <c r="F1322">
        <v>11037.85</v>
      </c>
      <c r="G1322" t="s">
        <v>12</v>
      </c>
      <c r="H1322" t="s">
        <v>11</v>
      </c>
      <c r="I1322" t="s">
        <v>200</v>
      </c>
      <c r="AB1322" t="s">
        <v>1050</v>
      </c>
      <c r="AC1322">
        <v>19.09</v>
      </c>
      <c r="AD1322">
        <v>4</v>
      </c>
      <c r="AE1322" t="s">
        <v>2382</v>
      </c>
      <c r="AF1322" t="s">
        <v>2380</v>
      </c>
      <c r="AG1322" t="s">
        <v>2380</v>
      </c>
      <c r="AH1322">
        <v>1</v>
      </c>
      <c r="AI1322" t="s">
        <v>2380</v>
      </c>
      <c r="BD1322" t="s">
        <v>1353</v>
      </c>
      <c r="BE1322">
        <v>1974</v>
      </c>
      <c r="BF1322" t="s">
        <v>35</v>
      </c>
      <c r="BG1322">
        <v>30</v>
      </c>
      <c r="BH1322">
        <v>0</v>
      </c>
      <c r="BI1322">
        <v>11037.85</v>
      </c>
      <c r="BJ1322" t="s">
        <v>12</v>
      </c>
      <c r="BK1322" t="s">
        <v>11</v>
      </c>
      <c r="BL1322" t="s">
        <v>200</v>
      </c>
      <c r="CB1322" t="s">
        <v>2380</v>
      </c>
    </row>
    <row r="1323" spans="1:80" x14ac:dyDescent="0.3">
      <c r="A1323" t="s">
        <v>1354</v>
      </c>
      <c r="B1323">
        <v>2001</v>
      </c>
      <c r="C1323" t="s">
        <v>30</v>
      </c>
      <c r="D1323">
        <v>17</v>
      </c>
      <c r="E1323">
        <v>0</v>
      </c>
      <c r="F1323">
        <v>11046.02</v>
      </c>
      <c r="G1323" t="s">
        <v>12</v>
      </c>
      <c r="H1323" t="s">
        <v>16</v>
      </c>
      <c r="I1323" t="s">
        <v>535</v>
      </c>
      <c r="AB1323" t="s">
        <v>1049</v>
      </c>
      <c r="AC1323">
        <v>23.37</v>
      </c>
      <c r="AD1323">
        <v>4.2300000000000004</v>
      </c>
      <c r="AE1323" t="s">
        <v>2380</v>
      </c>
      <c r="AF1323" t="s">
        <v>2380</v>
      </c>
      <c r="AG1323" t="s">
        <v>2380</v>
      </c>
      <c r="AH1323" t="s">
        <v>2381</v>
      </c>
      <c r="AI1323" t="s">
        <v>2380</v>
      </c>
      <c r="BD1323" t="s">
        <v>1354</v>
      </c>
      <c r="BE1323">
        <v>2001</v>
      </c>
      <c r="BF1323" t="s">
        <v>30</v>
      </c>
      <c r="BG1323">
        <v>17</v>
      </c>
      <c r="BH1323">
        <v>0</v>
      </c>
      <c r="BI1323">
        <v>11046.02</v>
      </c>
      <c r="BJ1323" t="s">
        <v>12</v>
      </c>
      <c r="BK1323" t="s">
        <v>16</v>
      </c>
      <c r="BL1323" t="s">
        <v>535</v>
      </c>
      <c r="CB1323" t="s">
        <v>2380</v>
      </c>
    </row>
    <row r="1324" spans="1:80" x14ac:dyDescent="0.3">
      <c r="A1324" t="s">
        <v>1355</v>
      </c>
      <c r="B1324">
        <v>2000</v>
      </c>
      <c r="C1324" t="s">
        <v>20</v>
      </c>
      <c r="D1324">
        <v>18</v>
      </c>
      <c r="E1324">
        <v>0</v>
      </c>
      <c r="F1324">
        <v>11068.7</v>
      </c>
      <c r="G1324" t="s">
        <v>12</v>
      </c>
      <c r="H1324" t="s">
        <v>16</v>
      </c>
      <c r="I1324" t="s">
        <v>42</v>
      </c>
      <c r="AB1324" t="s">
        <v>1048</v>
      </c>
      <c r="AC1324">
        <v>33.44</v>
      </c>
      <c r="AD1324">
        <v>4.72</v>
      </c>
      <c r="AE1324" t="s">
        <v>2382</v>
      </c>
      <c r="AF1324" t="s">
        <v>2380</v>
      </c>
      <c r="AG1324" t="s">
        <v>2380</v>
      </c>
      <c r="AH1324" t="s">
        <v>2381</v>
      </c>
      <c r="AI1324" t="s">
        <v>2380</v>
      </c>
      <c r="BD1324" t="s">
        <v>1355</v>
      </c>
      <c r="BE1324">
        <v>2000</v>
      </c>
      <c r="BF1324" t="s">
        <v>20</v>
      </c>
      <c r="BG1324">
        <v>18</v>
      </c>
      <c r="BH1324">
        <v>0</v>
      </c>
      <c r="BI1324">
        <v>11068.7</v>
      </c>
      <c r="BJ1324" t="s">
        <v>12</v>
      </c>
      <c r="BK1324" t="s">
        <v>16</v>
      </c>
      <c r="BL1324" t="s">
        <v>42</v>
      </c>
      <c r="CB1324" t="s">
        <v>2380</v>
      </c>
    </row>
    <row r="1325" spans="1:80" x14ac:dyDescent="0.3">
      <c r="A1325" t="s">
        <v>1356</v>
      </c>
      <c r="B1325">
        <v>1971</v>
      </c>
      <c r="C1325" t="s">
        <v>15</v>
      </c>
      <c r="D1325">
        <v>9</v>
      </c>
      <c r="E1325">
        <v>0</v>
      </c>
      <c r="F1325">
        <v>11068.77</v>
      </c>
      <c r="G1325" t="s">
        <v>12</v>
      </c>
      <c r="H1325" t="s">
        <v>11</v>
      </c>
      <c r="I1325" t="s">
        <v>23</v>
      </c>
      <c r="AB1325" t="s">
        <v>1047</v>
      </c>
      <c r="AC1325">
        <v>28.05</v>
      </c>
      <c r="AD1325">
        <v>5.63</v>
      </c>
      <c r="AE1325" t="s">
        <v>2382</v>
      </c>
      <c r="AF1325" t="s">
        <v>2380</v>
      </c>
      <c r="AG1325" t="s">
        <v>2380</v>
      </c>
      <c r="AH1325" t="s">
        <v>2381</v>
      </c>
      <c r="AI1325" t="s">
        <v>2380</v>
      </c>
      <c r="BD1325" t="s">
        <v>1356</v>
      </c>
      <c r="BE1325">
        <v>1971</v>
      </c>
      <c r="BF1325" t="s">
        <v>15</v>
      </c>
      <c r="BG1325">
        <v>9</v>
      </c>
      <c r="BH1325">
        <v>0</v>
      </c>
      <c r="BI1325">
        <v>11068.77</v>
      </c>
      <c r="BJ1325" t="s">
        <v>12</v>
      </c>
      <c r="BK1325" t="s">
        <v>11</v>
      </c>
      <c r="BL1325" t="s">
        <v>23</v>
      </c>
      <c r="CB1325" t="s">
        <v>2380</v>
      </c>
    </row>
    <row r="1326" spans="1:80" x14ac:dyDescent="0.3">
      <c r="A1326" t="s">
        <v>1357</v>
      </c>
      <c r="B1326">
        <v>1966</v>
      </c>
      <c r="C1326" t="s">
        <v>15</v>
      </c>
      <c r="D1326">
        <v>7</v>
      </c>
      <c r="E1326">
        <v>0</v>
      </c>
      <c r="F1326">
        <v>11070.54</v>
      </c>
      <c r="G1326" t="s">
        <v>12</v>
      </c>
      <c r="H1326" t="s">
        <v>12</v>
      </c>
      <c r="I1326" t="s">
        <v>42</v>
      </c>
      <c r="AB1326" t="s">
        <v>1046</v>
      </c>
      <c r="AC1326">
        <v>27.72</v>
      </c>
      <c r="AD1326">
        <v>5.83</v>
      </c>
      <c r="AE1326" t="s">
        <v>2382</v>
      </c>
      <c r="AF1326" t="s">
        <v>2380</v>
      </c>
      <c r="AG1326" t="s">
        <v>2380</v>
      </c>
      <c r="AH1326" t="s">
        <v>2381</v>
      </c>
      <c r="AI1326" t="s">
        <v>2380</v>
      </c>
      <c r="BD1326" t="s">
        <v>1357</v>
      </c>
      <c r="BE1326">
        <v>1966</v>
      </c>
      <c r="BF1326" t="s">
        <v>15</v>
      </c>
      <c r="BG1326">
        <v>7</v>
      </c>
      <c r="BH1326">
        <v>0</v>
      </c>
      <c r="BI1326">
        <v>11070.54</v>
      </c>
      <c r="BJ1326" t="s">
        <v>12</v>
      </c>
      <c r="BK1326" t="s">
        <v>12</v>
      </c>
      <c r="BL1326" t="s">
        <v>42</v>
      </c>
      <c r="CB1326" t="s">
        <v>2380</v>
      </c>
    </row>
    <row r="1327" spans="1:80" x14ac:dyDescent="0.3">
      <c r="A1327" t="s">
        <v>1358</v>
      </c>
      <c r="B1327">
        <v>1966</v>
      </c>
      <c r="C1327" t="s">
        <v>15</v>
      </c>
      <c r="D1327">
        <v>20</v>
      </c>
      <c r="E1327">
        <v>0</v>
      </c>
      <c r="F1327">
        <v>11073.18</v>
      </c>
      <c r="G1327" t="s">
        <v>12</v>
      </c>
      <c r="H1327" t="s">
        <v>12</v>
      </c>
      <c r="I1327" t="s">
        <v>42</v>
      </c>
      <c r="AB1327" t="s">
        <v>1045</v>
      </c>
      <c r="AC1327">
        <v>29.81</v>
      </c>
      <c r="AD1327">
        <v>9.23</v>
      </c>
      <c r="AE1327" t="s">
        <v>2380</v>
      </c>
      <c r="AF1327" t="s">
        <v>2380</v>
      </c>
      <c r="AG1327" t="s">
        <v>2380</v>
      </c>
      <c r="AH1327" t="s">
        <v>2381</v>
      </c>
      <c r="AI1327" t="s">
        <v>2380</v>
      </c>
      <c r="BD1327" t="s">
        <v>1358</v>
      </c>
      <c r="BE1327">
        <v>1966</v>
      </c>
      <c r="BF1327" t="s">
        <v>15</v>
      </c>
      <c r="BG1327">
        <v>20</v>
      </c>
      <c r="BH1327">
        <v>0</v>
      </c>
      <c r="BI1327">
        <v>11073.18</v>
      </c>
      <c r="BJ1327" t="s">
        <v>12</v>
      </c>
      <c r="BK1327" t="s">
        <v>12</v>
      </c>
      <c r="BL1327" t="s">
        <v>42</v>
      </c>
      <c r="CB1327" t="s">
        <v>2380</v>
      </c>
    </row>
    <row r="1328" spans="1:80" x14ac:dyDescent="0.3">
      <c r="A1328" t="s">
        <v>1359</v>
      </c>
      <c r="B1328">
        <v>1967</v>
      </c>
      <c r="C1328" t="s">
        <v>20</v>
      </c>
      <c r="D1328">
        <v>4</v>
      </c>
      <c r="E1328">
        <v>0</v>
      </c>
      <c r="F1328">
        <v>11082.58</v>
      </c>
      <c r="G1328" t="s">
        <v>12</v>
      </c>
      <c r="H1328" t="s">
        <v>11</v>
      </c>
      <c r="I1328" t="s">
        <v>23</v>
      </c>
      <c r="AB1328" t="s">
        <v>1044</v>
      </c>
      <c r="AC1328">
        <v>23.98</v>
      </c>
      <c r="AD1328">
        <v>9.89</v>
      </c>
      <c r="AE1328" t="s">
        <v>2380</v>
      </c>
      <c r="AF1328" t="s">
        <v>2380</v>
      </c>
      <c r="AG1328" t="s">
        <v>2380</v>
      </c>
      <c r="AH1328" t="s">
        <v>2381</v>
      </c>
      <c r="AI1328" t="s">
        <v>2380</v>
      </c>
      <c r="BD1328" t="s">
        <v>1359</v>
      </c>
      <c r="BE1328">
        <v>1967</v>
      </c>
      <c r="BF1328" t="s">
        <v>20</v>
      </c>
      <c r="BG1328">
        <v>4</v>
      </c>
      <c r="BH1328">
        <v>0</v>
      </c>
      <c r="BI1328">
        <v>11082.58</v>
      </c>
      <c r="BJ1328" t="s">
        <v>12</v>
      </c>
      <c r="BK1328" t="s">
        <v>11</v>
      </c>
      <c r="BL1328" t="s">
        <v>23</v>
      </c>
      <c r="CB1328" t="s">
        <v>2380</v>
      </c>
    </row>
    <row r="1329" spans="1:80" x14ac:dyDescent="0.3">
      <c r="A1329" t="s">
        <v>1360</v>
      </c>
      <c r="B1329">
        <v>1972</v>
      </c>
      <c r="C1329" t="s">
        <v>37</v>
      </c>
      <c r="D1329">
        <v>7</v>
      </c>
      <c r="E1329">
        <v>3</v>
      </c>
      <c r="F1329">
        <v>11085.59</v>
      </c>
      <c r="G1329" t="s">
        <v>12</v>
      </c>
      <c r="H1329" t="s">
        <v>11</v>
      </c>
      <c r="I1329" t="s">
        <v>23</v>
      </c>
      <c r="AB1329" t="s">
        <v>1043</v>
      </c>
      <c r="AC1329">
        <v>17.34</v>
      </c>
      <c r="AD1329">
        <v>12</v>
      </c>
      <c r="AE1329" t="s">
        <v>2380</v>
      </c>
      <c r="AF1329" t="s">
        <v>2380</v>
      </c>
      <c r="AG1329" t="s">
        <v>2380</v>
      </c>
      <c r="AH1329" t="s">
        <v>2381</v>
      </c>
      <c r="AI1329" t="s">
        <v>2380</v>
      </c>
      <c r="BD1329" t="s">
        <v>1360</v>
      </c>
      <c r="BE1329">
        <v>1972</v>
      </c>
      <c r="BF1329" t="s">
        <v>37</v>
      </c>
      <c r="BG1329">
        <v>7</v>
      </c>
      <c r="BH1329">
        <v>3</v>
      </c>
      <c r="BI1329">
        <v>11085.59</v>
      </c>
      <c r="BJ1329" t="s">
        <v>12</v>
      </c>
      <c r="BK1329" t="s">
        <v>11</v>
      </c>
      <c r="BL1329" t="s">
        <v>23</v>
      </c>
      <c r="CB1329" t="s">
        <v>2380</v>
      </c>
    </row>
    <row r="1330" spans="1:80" x14ac:dyDescent="0.3">
      <c r="A1330" t="s">
        <v>1361</v>
      </c>
      <c r="B1330">
        <v>1966</v>
      </c>
      <c r="C1330" t="s">
        <v>20</v>
      </c>
      <c r="D1330">
        <v>9</v>
      </c>
      <c r="E1330">
        <v>0</v>
      </c>
      <c r="F1330">
        <v>11090.72</v>
      </c>
      <c r="G1330" t="s">
        <v>12</v>
      </c>
      <c r="H1330" t="s">
        <v>16</v>
      </c>
      <c r="I1330" t="s">
        <v>13</v>
      </c>
      <c r="AB1330" t="s">
        <v>1042</v>
      </c>
      <c r="AC1330">
        <v>40.39</v>
      </c>
      <c r="AD1330">
        <v>4.24</v>
      </c>
      <c r="AE1330" t="s">
        <v>2382</v>
      </c>
      <c r="AF1330" t="s">
        <v>2380</v>
      </c>
      <c r="AG1330" t="s">
        <v>2383</v>
      </c>
      <c r="AH1330">
        <v>1</v>
      </c>
      <c r="AI1330" t="s">
        <v>2380</v>
      </c>
      <c r="BD1330" t="s">
        <v>1361</v>
      </c>
      <c r="BE1330">
        <v>1966</v>
      </c>
      <c r="BF1330" t="s">
        <v>20</v>
      </c>
      <c r="BG1330">
        <v>9</v>
      </c>
      <c r="BH1330">
        <v>0</v>
      </c>
      <c r="BI1330">
        <v>11090.72</v>
      </c>
      <c r="BJ1330" t="s">
        <v>12</v>
      </c>
      <c r="BK1330" t="s">
        <v>16</v>
      </c>
      <c r="BL1330" t="s">
        <v>13</v>
      </c>
      <c r="CB1330" t="s">
        <v>2380</v>
      </c>
    </row>
    <row r="1331" spans="1:80" x14ac:dyDescent="0.3">
      <c r="A1331" t="s">
        <v>1362</v>
      </c>
      <c r="B1331">
        <v>1966</v>
      </c>
      <c r="C1331" t="s">
        <v>10</v>
      </c>
      <c r="D1331">
        <v>5</v>
      </c>
      <c r="E1331">
        <v>0</v>
      </c>
      <c r="F1331">
        <v>11093.62</v>
      </c>
      <c r="G1331" t="s">
        <v>12</v>
      </c>
      <c r="H1331" t="s">
        <v>16</v>
      </c>
      <c r="I1331" t="s">
        <v>13</v>
      </c>
      <c r="AB1331" t="s">
        <v>1041</v>
      </c>
      <c r="AC1331">
        <v>25.96</v>
      </c>
      <c r="AD1331">
        <v>4.68</v>
      </c>
      <c r="AE1331" t="s">
        <v>2382</v>
      </c>
      <c r="AF1331" t="s">
        <v>2380</v>
      </c>
      <c r="AG1331" t="s">
        <v>2383</v>
      </c>
      <c r="AH1331">
        <v>1</v>
      </c>
      <c r="AI1331" t="s">
        <v>2380</v>
      </c>
      <c r="BD1331" t="s">
        <v>1362</v>
      </c>
      <c r="BE1331">
        <v>1966</v>
      </c>
      <c r="BF1331" t="s">
        <v>10</v>
      </c>
      <c r="BG1331">
        <v>5</v>
      </c>
      <c r="BH1331">
        <v>0</v>
      </c>
      <c r="BI1331">
        <v>11093.62</v>
      </c>
      <c r="BJ1331" t="s">
        <v>12</v>
      </c>
      <c r="BK1331" t="s">
        <v>16</v>
      </c>
      <c r="BL1331" t="s">
        <v>13</v>
      </c>
      <c r="CB1331" t="s">
        <v>2380</v>
      </c>
    </row>
    <row r="1332" spans="1:80" x14ac:dyDescent="0.3">
      <c r="A1332" t="s">
        <v>1363</v>
      </c>
      <c r="B1332">
        <v>1980</v>
      </c>
      <c r="C1332" t="s">
        <v>35</v>
      </c>
      <c r="D1332">
        <v>20</v>
      </c>
      <c r="E1332">
        <v>2</v>
      </c>
      <c r="F1332">
        <v>11103.33</v>
      </c>
      <c r="G1332" t="s">
        <v>12</v>
      </c>
      <c r="H1332" t="s">
        <v>16</v>
      </c>
      <c r="I1332" t="s">
        <v>300</v>
      </c>
      <c r="AB1332" t="s">
        <v>1040</v>
      </c>
      <c r="AC1332">
        <v>17.68</v>
      </c>
      <c r="AD1332">
        <v>8.57</v>
      </c>
      <c r="AE1332" t="s">
        <v>2382</v>
      </c>
      <c r="AF1332" t="s">
        <v>2380</v>
      </c>
      <c r="AG1332" t="s">
        <v>2383</v>
      </c>
      <c r="AH1332">
        <v>1</v>
      </c>
      <c r="AI1332" t="s">
        <v>2380</v>
      </c>
      <c r="BD1332" t="s">
        <v>1363</v>
      </c>
      <c r="BE1332">
        <v>1980</v>
      </c>
      <c r="BF1332" t="s">
        <v>35</v>
      </c>
      <c r="BG1332">
        <v>20</v>
      </c>
      <c r="BH1332">
        <v>2</v>
      </c>
      <c r="BI1332">
        <v>11103.33</v>
      </c>
      <c r="BJ1332" t="s">
        <v>12</v>
      </c>
      <c r="BK1332" t="s">
        <v>16</v>
      </c>
      <c r="BL1332" t="s">
        <v>300</v>
      </c>
      <c r="CB1332" t="s">
        <v>2380</v>
      </c>
    </row>
    <row r="1333" spans="1:80" x14ac:dyDescent="0.3">
      <c r="A1333" t="s">
        <v>1364</v>
      </c>
      <c r="B1333">
        <v>1969</v>
      </c>
      <c r="C1333" t="s">
        <v>15</v>
      </c>
      <c r="D1333">
        <v>30</v>
      </c>
      <c r="E1333">
        <v>2</v>
      </c>
      <c r="F1333">
        <v>11150.78</v>
      </c>
      <c r="G1333" t="s">
        <v>12</v>
      </c>
      <c r="H1333" t="s">
        <v>11</v>
      </c>
      <c r="I1333" t="s">
        <v>42</v>
      </c>
      <c r="AB1333" t="s">
        <v>1039</v>
      </c>
      <c r="AC1333">
        <v>30.875</v>
      </c>
      <c r="AD1333">
        <v>4.0999999999999996</v>
      </c>
      <c r="AE1333" t="s">
        <v>2380</v>
      </c>
      <c r="AF1333" t="s">
        <v>2380</v>
      </c>
      <c r="AG1333" t="s">
        <v>2380</v>
      </c>
      <c r="AH1333" t="s">
        <v>2381</v>
      </c>
      <c r="AI1333" t="s">
        <v>2380</v>
      </c>
      <c r="BD1333" t="s">
        <v>1364</v>
      </c>
      <c r="BE1333">
        <v>1969</v>
      </c>
      <c r="BF1333" t="s">
        <v>15</v>
      </c>
      <c r="BG1333">
        <v>30</v>
      </c>
      <c r="BH1333">
        <v>2</v>
      </c>
      <c r="BI1333">
        <v>11150.78</v>
      </c>
      <c r="BJ1333" t="s">
        <v>12</v>
      </c>
      <c r="BK1333" t="s">
        <v>11</v>
      </c>
      <c r="BL1333" t="s">
        <v>42</v>
      </c>
      <c r="CB1333" t="s">
        <v>2380</v>
      </c>
    </row>
    <row r="1334" spans="1:80" x14ac:dyDescent="0.3">
      <c r="A1334" t="s">
        <v>1365</v>
      </c>
      <c r="B1334">
        <v>1969</v>
      </c>
      <c r="C1334" t="s">
        <v>18</v>
      </c>
      <c r="D1334">
        <v>25</v>
      </c>
      <c r="E1334">
        <v>2</v>
      </c>
      <c r="F1334">
        <v>11163.57</v>
      </c>
      <c r="G1334" t="s">
        <v>12</v>
      </c>
      <c r="H1334" t="s">
        <v>11</v>
      </c>
      <c r="I1334" t="s">
        <v>42</v>
      </c>
      <c r="AB1334" t="s">
        <v>1038</v>
      </c>
      <c r="AC1334">
        <v>30.81</v>
      </c>
      <c r="AD1334">
        <v>4.49</v>
      </c>
      <c r="AE1334" t="s">
        <v>2380</v>
      </c>
      <c r="AF1334" t="s">
        <v>2380</v>
      </c>
      <c r="AG1334" t="s">
        <v>2380</v>
      </c>
      <c r="AH1334" t="s">
        <v>2381</v>
      </c>
      <c r="AI1334" t="s">
        <v>2380</v>
      </c>
      <c r="BD1334" t="s">
        <v>1365</v>
      </c>
      <c r="BE1334">
        <v>1969</v>
      </c>
      <c r="BF1334" t="s">
        <v>18</v>
      </c>
      <c r="BG1334">
        <v>25</v>
      </c>
      <c r="BH1334">
        <v>2</v>
      </c>
      <c r="BI1334">
        <v>11163.57</v>
      </c>
      <c r="BJ1334" t="s">
        <v>12</v>
      </c>
      <c r="BK1334" t="s">
        <v>11</v>
      </c>
      <c r="BL1334" t="s">
        <v>42</v>
      </c>
      <c r="CB1334" t="s">
        <v>2380</v>
      </c>
    </row>
    <row r="1335" spans="1:80" x14ac:dyDescent="0.3">
      <c r="A1335" t="s">
        <v>1366</v>
      </c>
      <c r="B1335">
        <v>1966</v>
      </c>
      <c r="C1335" t="s">
        <v>35</v>
      </c>
      <c r="D1335">
        <v>6</v>
      </c>
      <c r="E1335">
        <v>0</v>
      </c>
      <c r="F1335">
        <v>11165.42</v>
      </c>
      <c r="G1335" t="s">
        <v>12</v>
      </c>
      <c r="H1335" t="s">
        <v>16</v>
      </c>
      <c r="I1335" t="s">
        <v>168</v>
      </c>
      <c r="AB1335" t="s">
        <v>1037</v>
      </c>
      <c r="AC1335">
        <v>36.85</v>
      </c>
      <c r="AD1335">
        <v>8.8000000000000007</v>
      </c>
      <c r="AE1335" t="s">
        <v>2380</v>
      </c>
      <c r="AF1335" t="s">
        <v>2380</v>
      </c>
      <c r="AG1335" t="s">
        <v>2380</v>
      </c>
      <c r="AH1335">
        <v>2</v>
      </c>
      <c r="AI1335" t="s">
        <v>2380</v>
      </c>
      <c r="BD1335" t="s">
        <v>1366</v>
      </c>
      <c r="BE1335">
        <v>1966</v>
      </c>
      <c r="BF1335" t="s">
        <v>35</v>
      </c>
      <c r="BG1335">
        <v>6</v>
      </c>
      <c r="BH1335">
        <v>0</v>
      </c>
      <c r="BI1335">
        <v>11165.42</v>
      </c>
      <c r="BJ1335" t="s">
        <v>12</v>
      </c>
      <c r="BK1335" t="s">
        <v>16</v>
      </c>
      <c r="BL1335" t="s">
        <v>168</v>
      </c>
      <c r="CB1335" t="s">
        <v>2380</v>
      </c>
    </row>
    <row r="1336" spans="1:80" x14ac:dyDescent="0.3">
      <c r="A1336" t="s">
        <v>1367</v>
      </c>
      <c r="B1336">
        <v>1972</v>
      </c>
      <c r="C1336" t="s">
        <v>20</v>
      </c>
      <c r="D1336">
        <v>3</v>
      </c>
      <c r="E1336">
        <v>0</v>
      </c>
      <c r="F1336">
        <v>11186.2</v>
      </c>
      <c r="G1336" t="s">
        <v>12</v>
      </c>
      <c r="H1336" t="s">
        <v>11</v>
      </c>
      <c r="I1336" t="s">
        <v>300</v>
      </c>
      <c r="AB1336" t="s">
        <v>1036</v>
      </c>
      <c r="AC1336">
        <v>35.86</v>
      </c>
      <c r="AD1336">
        <v>7.93</v>
      </c>
      <c r="AE1336" t="s">
        <v>2380</v>
      </c>
      <c r="AF1336" t="s">
        <v>2380</v>
      </c>
      <c r="AG1336" t="s">
        <v>2380</v>
      </c>
      <c r="AH1336">
        <v>2</v>
      </c>
      <c r="AI1336" t="s">
        <v>2380</v>
      </c>
      <c r="BD1336" t="s">
        <v>1367</v>
      </c>
      <c r="BE1336">
        <v>1972</v>
      </c>
      <c r="BF1336" t="s">
        <v>20</v>
      </c>
      <c r="BG1336">
        <v>3</v>
      </c>
      <c r="BH1336">
        <v>0</v>
      </c>
      <c r="BI1336">
        <v>11186.2</v>
      </c>
      <c r="BJ1336" t="s">
        <v>12</v>
      </c>
      <c r="BK1336" t="s">
        <v>11</v>
      </c>
      <c r="BL1336" t="s">
        <v>300</v>
      </c>
      <c r="CB1336" t="s">
        <v>2380</v>
      </c>
    </row>
    <row r="1337" spans="1:80" x14ac:dyDescent="0.3">
      <c r="A1337" t="s">
        <v>1368</v>
      </c>
      <c r="B1337">
        <v>1970</v>
      </c>
      <c r="C1337" t="s">
        <v>18</v>
      </c>
      <c r="D1337">
        <v>14</v>
      </c>
      <c r="E1337">
        <v>2</v>
      </c>
      <c r="F1337">
        <v>11187.66</v>
      </c>
      <c r="G1337" t="s">
        <v>12</v>
      </c>
      <c r="H1337" t="s">
        <v>11</v>
      </c>
      <c r="I1337" t="s">
        <v>23</v>
      </c>
      <c r="AB1337" t="s">
        <v>1035</v>
      </c>
      <c r="AC1337">
        <v>30.3</v>
      </c>
      <c r="AD1337">
        <v>9.4499999999999993</v>
      </c>
      <c r="AE1337" t="s">
        <v>2380</v>
      </c>
      <c r="AF1337" t="s">
        <v>2380</v>
      </c>
      <c r="AG1337" t="s">
        <v>2380</v>
      </c>
      <c r="AH1337">
        <v>2</v>
      </c>
      <c r="AI1337" t="s">
        <v>2380</v>
      </c>
      <c r="BD1337" t="s">
        <v>1368</v>
      </c>
      <c r="BE1337">
        <v>1970</v>
      </c>
      <c r="BF1337" t="s">
        <v>18</v>
      </c>
      <c r="BG1337">
        <v>14</v>
      </c>
      <c r="BH1337">
        <v>2</v>
      </c>
      <c r="BI1337">
        <v>11187.66</v>
      </c>
      <c r="BJ1337" t="s">
        <v>12</v>
      </c>
      <c r="BK1337" t="s">
        <v>11</v>
      </c>
      <c r="BL1337" t="s">
        <v>23</v>
      </c>
      <c r="CB1337" t="s">
        <v>2380</v>
      </c>
    </row>
    <row r="1338" spans="1:80" x14ac:dyDescent="0.3">
      <c r="A1338" t="s">
        <v>1369</v>
      </c>
      <c r="B1338">
        <v>1976</v>
      </c>
      <c r="C1338" t="s">
        <v>18</v>
      </c>
      <c r="D1338">
        <v>28</v>
      </c>
      <c r="E1338">
        <v>2</v>
      </c>
      <c r="F1338">
        <v>11217.35</v>
      </c>
      <c r="G1338" t="s">
        <v>12</v>
      </c>
      <c r="H1338" t="s">
        <v>11</v>
      </c>
      <c r="I1338" t="s">
        <v>200</v>
      </c>
      <c r="AB1338" t="s">
        <v>1034</v>
      </c>
      <c r="AC1338">
        <v>32.015000000000001</v>
      </c>
      <c r="AD1338">
        <v>7.67</v>
      </c>
      <c r="AE1338" t="s">
        <v>2380</v>
      </c>
      <c r="AF1338" t="s">
        <v>2380</v>
      </c>
      <c r="AG1338" t="s">
        <v>2380</v>
      </c>
      <c r="AH1338" t="s">
        <v>2381</v>
      </c>
      <c r="AI1338" t="s">
        <v>2380</v>
      </c>
      <c r="BD1338" t="s">
        <v>1369</v>
      </c>
      <c r="BE1338">
        <v>1976</v>
      </c>
      <c r="BF1338" t="s">
        <v>18</v>
      </c>
      <c r="BG1338">
        <v>28</v>
      </c>
      <c r="BH1338">
        <v>2</v>
      </c>
      <c r="BI1338">
        <v>11217.35</v>
      </c>
      <c r="BJ1338" t="s">
        <v>12</v>
      </c>
      <c r="BK1338" t="s">
        <v>11</v>
      </c>
      <c r="BL1338" t="s">
        <v>200</v>
      </c>
      <c r="CB1338" t="s">
        <v>2380</v>
      </c>
    </row>
    <row r="1339" spans="1:80" x14ac:dyDescent="0.3">
      <c r="A1339" t="s">
        <v>1370</v>
      </c>
      <c r="B1339">
        <v>1969</v>
      </c>
      <c r="C1339" t="s">
        <v>30</v>
      </c>
      <c r="D1339">
        <v>30</v>
      </c>
      <c r="E1339">
        <v>2</v>
      </c>
      <c r="F1339">
        <v>11244.38</v>
      </c>
      <c r="G1339" t="s">
        <v>12</v>
      </c>
      <c r="H1339" t="s">
        <v>16</v>
      </c>
      <c r="I1339" t="s">
        <v>168</v>
      </c>
      <c r="AB1339" t="s">
        <v>1033</v>
      </c>
      <c r="AC1339">
        <v>25.06</v>
      </c>
      <c r="AD1339">
        <v>10.53</v>
      </c>
      <c r="AE1339" t="s">
        <v>2380</v>
      </c>
      <c r="AF1339" t="s">
        <v>2380</v>
      </c>
      <c r="AG1339" t="s">
        <v>2380</v>
      </c>
      <c r="AH1339">
        <v>2</v>
      </c>
      <c r="AI1339" t="s">
        <v>2380</v>
      </c>
      <c r="BD1339" t="s">
        <v>1370</v>
      </c>
      <c r="BE1339">
        <v>1969</v>
      </c>
      <c r="BF1339" t="s">
        <v>30</v>
      </c>
      <c r="BG1339">
        <v>30</v>
      </c>
      <c r="BH1339">
        <v>2</v>
      </c>
      <c r="BI1339">
        <v>11244.38</v>
      </c>
      <c r="BJ1339" t="s">
        <v>12</v>
      </c>
      <c r="BK1339" t="s">
        <v>16</v>
      </c>
      <c r="BL1339" t="s">
        <v>168</v>
      </c>
      <c r="CB1339" t="s">
        <v>2380</v>
      </c>
    </row>
    <row r="1340" spans="1:80" x14ac:dyDescent="0.3">
      <c r="A1340" t="s">
        <v>1371</v>
      </c>
      <c r="B1340">
        <v>1989</v>
      </c>
      <c r="C1340" t="s">
        <v>30</v>
      </c>
      <c r="D1340">
        <v>17</v>
      </c>
      <c r="E1340">
        <v>3</v>
      </c>
      <c r="F1340">
        <v>11250.43</v>
      </c>
      <c r="G1340" t="s">
        <v>12</v>
      </c>
      <c r="H1340" t="s">
        <v>11</v>
      </c>
      <c r="I1340" t="s">
        <v>535</v>
      </c>
      <c r="AB1340" t="s">
        <v>1032</v>
      </c>
      <c r="AC1340">
        <v>18.829999999999998</v>
      </c>
      <c r="AD1340">
        <v>10.08</v>
      </c>
      <c r="AE1340" t="s">
        <v>2382</v>
      </c>
      <c r="AF1340" t="s">
        <v>2380</v>
      </c>
      <c r="AG1340" t="s">
        <v>2380</v>
      </c>
      <c r="AH1340" t="s">
        <v>2381</v>
      </c>
      <c r="AI1340" t="s">
        <v>2380</v>
      </c>
      <c r="BD1340" t="s">
        <v>1371</v>
      </c>
      <c r="BE1340">
        <v>1989</v>
      </c>
      <c r="BF1340" t="s">
        <v>30</v>
      </c>
      <c r="BG1340">
        <v>17</v>
      </c>
      <c r="BH1340">
        <v>3</v>
      </c>
      <c r="BI1340">
        <v>11250.43</v>
      </c>
      <c r="BJ1340" t="s">
        <v>12</v>
      </c>
      <c r="BK1340" t="s">
        <v>11</v>
      </c>
      <c r="BL1340" t="s">
        <v>535</v>
      </c>
      <c r="CB1340" t="s">
        <v>2380</v>
      </c>
    </row>
    <row r="1341" spans="1:80" x14ac:dyDescent="0.3">
      <c r="A1341" t="s">
        <v>1372</v>
      </c>
      <c r="B1341">
        <v>1969</v>
      </c>
      <c r="C1341" t="s">
        <v>35</v>
      </c>
      <c r="D1341">
        <v>20</v>
      </c>
      <c r="E1341">
        <v>3</v>
      </c>
      <c r="F1341">
        <v>11253.42</v>
      </c>
      <c r="G1341" t="s">
        <v>12</v>
      </c>
      <c r="H1341" t="s">
        <v>16</v>
      </c>
      <c r="I1341" t="s">
        <v>42</v>
      </c>
      <c r="AB1341" t="s">
        <v>1031</v>
      </c>
      <c r="AC1341">
        <v>47.52</v>
      </c>
      <c r="AD1341">
        <v>11.39</v>
      </c>
      <c r="AE1341" t="s">
        <v>2382</v>
      </c>
      <c r="AF1341" t="s">
        <v>2380</v>
      </c>
      <c r="AG1341" t="s">
        <v>2380</v>
      </c>
      <c r="AH1341">
        <v>1</v>
      </c>
      <c r="AI1341" t="s">
        <v>2380</v>
      </c>
      <c r="BD1341" t="s">
        <v>1372</v>
      </c>
      <c r="BE1341">
        <v>1969</v>
      </c>
      <c r="BF1341" t="s">
        <v>35</v>
      </c>
      <c r="BG1341">
        <v>20</v>
      </c>
      <c r="BH1341">
        <v>3</v>
      </c>
      <c r="BI1341">
        <v>11253.42</v>
      </c>
      <c r="BJ1341" t="s">
        <v>12</v>
      </c>
      <c r="BK1341" t="s">
        <v>16</v>
      </c>
      <c r="BL1341" t="s">
        <v>42</v>
      </c>
      <c r="CB1341" t="s">
        <v>2380</v>
      </c>
    </row>
    <row r="1342" spans="1:80" x14ac:dyDescent="0.3">
      <c r="A1342" t="s">
        <v>1373</v>
      </c>
      <c r="B1342">
        <v>1981</v>
      </c>
      <c r="C1342" t="s">
        <v>37</v>
      </c>
      <c r="D1342">
        <v>2</v>
      </c>
      <c r="E1342">
        <v>1</v>
      </c>
      <c r="F1342">
        <v>11255.29</v>
      </c>
      <c r="G1342" t="s">
        <v>12</v>
      </c>
      <c r="H1342" t="s">
        <v>16</v>
      </c>
      <c r="I1342" t="s">
        <v>535</v>
      </c>
      <c r="AB1342" t="s">
        <v>1030</v>
      </c>
      <c r="AC1342">
        <v>37.82</v>
      </c>
      <c r="AD1342">
        <v>6.36</v>
      </c>
      <c r="AE1342" t="s">
        <v>2380</v>
      </c>
      <c r="AF1342" t="s">
        <v>2380</v>
      </c>
      <c r="AG1342" t="s">
        <v>2380</v>
      </c>
      <c r="AH1342" t="s">
        <v>2381</v>
      </c>
      <c r="AI1342" t="s">
        <v>2380</v>
      </c>
      <c r="BD1342" t="s">
        <v>1373</v>
      </c>
      <c r="BE1342">
        <v>1981</v>
      </c>
      <c r="BF1342" t="s">
        <v>37</v>
      </c>
      <c r="BG1342">
        <v>2</v>
      </c>
      <c r="BH1342">
        <v>1</v>
      </c>
      <c r="BI1342">
        <v>11255.29</v>
      </c>
      <c r="BJ1342" t="s">
        <v>12</v>
      </c>
      <c r="BK1342" t="s">
        <v>16</v>
      </c>
      <c r="BL1342" t="s">
        <v>535</v>
      </c>
      <c r="CB1342" t="s">
        <v>2380</v>
      </c>
    </row>
    <row r="1343" spans="1:80" x14ac:dyDescent="0.3">
      <c r="A1343" t="s">
        <v>1374</v>
      </c>
      <c r="B1343">
        <v>1969</v>
      </c>
      <c r="C1343" t="s">
        <v>37</v>
      </c>
      <c r="D1343">
        <v>11</v>
      </c>
      <c r="E1343">
        <v>3</v>
      </c>
      <c r="F1343">
        <v>11264.54</v>
      </c>
      <c r="G1343" t="s">
        <v>12</v>
      </c>
      <c r="H1343" t="s">
        <v>11</v>
      </c>
      <c r="I1343" t="s">
        <v>42</v>
      </c>
      <c r="AB1343" t="s">
        <v>1029</v>
      </c>
      <c r="AC1343">
        <v>44.16</v>
      </c>
      <c r="AD1343">
        <v>5.31</v>
      </c>
      <c r="AE1343" t="s">
        <v>2382</v>
      </c>
      <c r="AF1343" t="s">
        <v>2380</v>
      </c>
      <c r="AG1343" t="s">
        <v>2380</v>
      </c>
      <c r="AH1343" t="s">
        <v>2381</v>
      </c>
      <c r="AI1343" t="s">
        <v>2380</v>
      </c>
      <c r="BD1343" t="s">
        <v>1374</v>
      </c>
      <c r="BE1343">
        <v>1969</v>
      </c>
      <c r="BF1343" t="s">
        <v>37</v>
      </c>
      <c r="BG1343">
        <v>11</v>
      </c>
      <c r="BH1343">
        <v>3</v>
      </c>
      <c r="BI1343">
        <v>11264.54</v>
      </c>
      <c r="BJ1343" t="s">
        <v>12</v>
      </c>
      <c r="BK1343" t="s">
        <v>11</v>
      </c>
      <c r="BL1343" t="s">
        <v>42</v>
      </c>
      <c r="CB1343" t="s">
        <v>2380</v>
      </c>
    </row>
    <row r="1344" spans="1:80" x14ac:dyDescent="0.3">
      <c r="A1344" t="s">
        <v>1375</v>
      </c>
      <c r="B1344">
        <v>1971</v>
      </c>
      <c r="C1344" t="s">
        <v>30</v>
      </c>
      <c r="D1344">
        <v>26</v>
      </c>
      <c r="E1344">
        <v>0</v>
      </c>
      <c r="F1344">
        <v>11265.71</v>
      </c>
      <c r="G1344" t="s">
        <v>12</v>
      </c>
      <c r="H1344" t="s">
        <v>16</v>
      </c>
      <c r="I1344" t="s">
        <v>200</v>
      </c>
      <c r="AB1344" t="s">
        <v>1028</v>
      </c>
      <c r="AC1344">
        <v>37.049999999999997</v>
      </c>
      <c r="AD1344">
        <v>4.74</v>
      </c>
      <c r="AE1344" t="s">
        <v>2380</v>
      </c>
      <c r="AF1344" t="s">
        <v>2380</v>
      </c>
      <c r="AG1344" t="s">
        <v>2383</v>
      </c>
      <c r="AH1344">
        <v>1</v>
      </c>
      <c r="AI1344" t="s">
        <v>2380</v>
      </c>
      <c r="BD1344" t="s">
        <v>1375</v>
      </c>
      <c r="BE1344">
        <v>1971</v>
      </c>
      <c r="BF1344" t="s">
        <v>30</v>
      </c>
      <c r="BG1344">
        <v>26</v>
      </c>
      <c r="BH1344">
        <v>0</v>
      </c>
      <c r="BI1344">
        <v>11265.71</v>
      </c>
      <c r="BJ1344" t="s">
        <v>12</v>
      </c>
      <c r="BK1344" t="s">
        <v>16</v>
      </c>
      <c r="BL1344" t="s">
        <v>200</v>
      </c>
      <c r="CB1344" t="s">
        <v>2380</v>
      </c>
    </row>
    <row r="1345" spans="1:80" x14ac:dyDescent="0.3">
      <c r="A1345" t="s">
        <v>1376</v>
      </c>
      <c r="B1345">
        <v>2004</v>
      </c>
      <c r="C1345" t="s">
        <v>37</v>
      </c>
      <c r="D1345">
        <v>4</v>
      </c>
      <c r="E1345">
        <v>1</v>
      </c>
      <c r="F1345">
        <v>11272.33</v>
      </c>
      <c r="G1345" t="s">
        <v>12</v>
      </c>
      <c r="H1345" t="s">
        <v>11</v>
      </c>
      <c r="I1345" t="s">
        <v>166</v>
      </c>
      <c r="AB1345" t="s">
        <v>1027</v>
      </c>
      <c r="AC1345">
        <v>18.66</v>
      </c>
      <c r="AD1345">
        <v>11.35</v>
      </c>
      <c r="AE1345" t="s">
        <v>2380</v>
      </c>
      <c r="AF1345" t="s">
        <v>2380</v>
      </c>
      <c r="AG1345" t="s">
        <v>2380</v>
      </c>
      <c r="AH1345" t="s">
        <v>2381</v>
      </c>
      <c r="AI1345" t="s">
        <v>2380</v>
      </c>
      <c r="BD1345" t="s">
        <v>1376</v>
      </c>
      <c r="BE1345">
        <v>2004</v>
      </c>
      <c r="BF1345" t="s">
        <v>37</v>
      </c>
      <c r="BG1345">
        <v>4</v>
      </c>
      <c r="BH1345">
        <v>1</v>
      </c>
      <c r="BI1345">
        <v>11272.33</v>
      </c>
      <c r="BJ1345" t="s">
        <v>12</v>
      </c>
      <c r="BK1345" t="s">
        <v>11</v>
      </c>
      <c r="BL1345" t="s">
        <v>166</v>
      </c>
      <c r="CB1345" t="s">
        <v>2380</v>
      </c>
    </row>
    <row r="1346" spans="1:80" x14ac:dyDescent="0.3">
      <c r="A1346" t="s">
        <v>1377</v>
      </c>
      <c r="B1346">
        <v>1967</v>
      </c>
      <c r="C1346" t="s">
        <v>18</v>
      </c>
      <c r="D1346">
        <v>14</v>
      </c>
      <c r="E1346">
        <v>0</v>
      </c>
      <c r="F1346">
        <v>11286.54</v>
      </c>
      <c r="G1346" t="s">
        <v>12</v>
      </c>
      <c r="H1346" t="s">
        <v>12</v>
      </c>
      <c r="I1346" t="s">
        <v>247</v>
      </c>
      <c r="AB1346" t="s">
        <v>1026</v>
      </c>
      <c r="AC1346">
        <v>36.200000000000003</v>
      </c>
      <c r="AD1346">
        <v>6.81</v>
      </c>
      <c r="AE1346" t="s">
        <v>2382</v>
      </c>
      <c r="AF1346" t="s">
        <v>2380</v>
      </c>
      <c r="AG1346" t="s">
        <v>2380</v>
      </c>
      <c r="AH1346">
        <v>1</v>
      </c>
      <c r="AI1346" t="s">
        <v>2380</v>
      </c>
      <c r="BD1346" t="s">
        <v>1377</v>
      </c>
      <c r="BE1346">
        <v>1967</v>
      </c>
      <c r="BF1346" t="s">
        <v>18</v>
      </c>
      <c r="BG1346">
        <v>14</v>
      </c>
      <c r="BH1346">
        <v>0</v>
      </c>
      <c r="BI1346">
        <v>11286.54</v>
      </c>
      <c r="BJ1346" t="s">
        <v>12</v>
      </c>
      <c r="BK1346" t="s">
        <v>12</v>
      </c>
      <c r="BL1346" t="s">
        <v>247</v>
      </c>
      <c r="CB1346" t="s">
        <v>2380</v>
      </c>
    </row>
    <row r="1347" spans="1:80" x14ac:dyDescent="0.3">
      <c r="A1347" t="s">
        <v>1378</v>
      </c>
      <c r="B1347">
        <v>1970</v>
      </c>
      <c r="C1347" t="s">
        <v>18</v>
      </c>
      <c r="D1347">
        <v>22</v>
      </c>
      <c r="E1347">
        <v>3</v>
      </c>
      <c r="F1347">
        <v>11289.11</v>
      </c>
      <c r="G1347" t="s">
        <v>12</v>
      </c>
      <c r="H1347" t="s">
        <v>16</v>
      </c>
      <c r="I1347" t="s">
        <v>23</v>
      </c>
      <c r="AB1347" t="s">
        <v>1025</v>
      </c>
      <c r="AC1347">
        <v>18.87</v>
      </c>
      <c r="AD1347">
        <v>8.06</v>
      </c>
      <c r="AE1347" t="s">
        <v>2380</v>
      </c>
      <c r="AF1347" t="s">
        <v>2380</v>
      </c>
      <c r="AG1347" t="s">
        <v>2380</v>
      </c>
      <c r="AH1347" t="s">
        <v>2381</v>
      </c>
      <c r="AI1347" t="s">
        <v>2380</v>
      </c>
      <c r="BD1347" t="s">
        <v>1378</v>
      </c>
      <c r="BE1347">
        <v>1970</v>
      </c>
      <c r="BF1347" t="s">
        <v>18</v>
      </c>
      <c r="BG1347">
        <v>22</v>
      </c>
      <c r="BH1347">
        <v>3</v>
      </c>
      <c r="BI1347">
        <v>11289.11</v>
      </c>
      <c r="BJ1347" t="s">
        <v>12</v>
      </c>
      <c r="BK1347" t="s">
        <v>16</v>
      </c>
      <c r="BL1347" t="s">
        <v>23</v>
      </c>
      <c r="CB1347" t="s">
        <v>2380</v>
      </c>
    </row>
    <row r="1348" spans="1:80" x14ac:dyDescent="0.3">
      <c r="A1348" t="s">
        <v>1379</v>
      </c>
      <c r="B1348">
        <v>1988</v>
      </c>
      <c r="C1348" t="s">
        <v>15</v>
      </c>
      <c r="D1348">
        <v>14</v>
      </c>
      <c r="E1348">
        <v>3</v>
      </c>
      <c r="F1348">
        <v>11294.57</v>
      </c>
      <c r="G1348" t="s">
        <v>12</v>
      </c>
      <c r="H1348" t="s">
        <v>16</v>
      </c>
      <c r="I1348" t="s">
        <v>632</v>
      </c>
      <c r="AB1348" t="s">
        <v>1024</v>
      </c>
      <c r="AC1348">
        <v>32.299999999999997</v>
      </c>
      <c r="AD1348">
        <v>6.74</v>
      </c>
      <c r="AE1348" t="s">
        <v>2382</v>
      </c>
      <c r="AF1348" t="s">
        <v>2380</v>
      </c>
      <c r="AG1348" t="s">
        <v>2380</v>
      </c>
      <c r="AH1348">
        <v>1</v>
      </c>
      <c r="AI1348" t="s">
        <v>2380</v>
      </c>
      <c r="BD1348" t="s">
        <v>1379</v>
      </c>
      <c r="BE1348">
        <v>1988</v>
      </c>
      <c r="BF1348" t="s">
        <v>15</v>
      </c>
      <c r="BG1348">
        <v>14</v>
      </c>
      <c r="BH1348">
        <v>3</v>
      </c>
      <c r="BI1348">
        <v>11294.57</v>
      </c>
      <c r="BJ1348" t="s">
        <v>12</v>
      </c>
      <c r="BK1348" t="s">
        <v>16</v>
      </c>
      <c r="BL1348" t="s">
        <v>632</v>
      </c>
      <c r="CB1348" t="s">
        <v>2380</v>
      </c>
    </row>
    <row r="1349" spans="1:80" x14ac:dyDescent="0.3">
      <c r="A1349" t="s">
        <v>1380</v>
      </c>
      <c r="B1349">
        <v>1972</v>
      </c>
      <c r="C1349" t="s">
        <v>20</v>
      </c>
      <c r="D1349">
        <v>25</v>
      </c>
      <c r="E1349">
        <v>4</v>
      </c>
      <c r="F1349">
        <v>11299.34</v>
      </c>
      <c r="G1349" t="s">
        <v>12</v>
      </c>
      <c r="H1349" t="s">
        <v>11</v>
      </c>
      <c r="I1349" t="s">
        <v>42</v>
      </c>
      <c r="AB1349" t="s">
        <v>1023</v>
      </c>
      <c r="AC1349">
        <v>22.64</v>
      </c>
      <c r="AD1349">
        <v>6.54</v>
      </c>
      <c r="AE1349" t="s">
        <v>2382</v>
      </c>
      <c r="AF1349" t="s">
        <v>2380</v>
      </c>
      <c r="AG1349" t="s">
        <v>2380</v>
      </c>
      <c r="AH1349">
        <v>2</v>
      </c>
      <c r="AI1349" t="s">
        <v>2380</v>
      </c>
      <c r="BD1349" t="s">
        <v>1380</v>
      </c>
      <c r="BE1349">
        <v>1972</v>
      </c>
      <c r="BF1349" t="s">
        <v>20</v>
      </c>
      <c r="BG1349">
        <v>25</v>
      </c>
      <c r="BH1349">
        <v>4</v>
      </c>
      <c r="BI1349">
        <v>11299.34</v>
      </c>
      <c r="BJ1349" t="s">
        <v>12</v>
      </c>
      <c r="BK1349" t="s">
        <v>11</v>
      </c>
      <c r="BL1349" t="s">
        <v>42</v>
      </c>
      <c r="CB1349" t="s">
        <v>2380</v>
      </c>
    </row>
    <row r="1350" spans="1:80" x14ac:dyDescent="0.3">
      <c r="A1350" t="s">
        <v>1381</v>
      </c>
      <c r="B1350">
        <v>1968</v>
      </c>
      <c r="C1350" t="s">
        <v>37</v>
      </c>
      <c r="D1350">
        <v>6</v>
      </c>
      <c r="E1350">
        <v>1</v>
      </c>
      <c r="F1350">
        <v>11305.93</v>
      </c>
      <c r="G1350" t="s">
        <v>12</v>
      </c>
      <c r="H1350" t="s">
        <v>16</v>
      </c>
      <c r="I1350" t="s">
        <v>23</v>
      </c>
      <c r="AB1350" t="s">
        <v>1022</v>
      </c>
      <c r="AC1350">
        <v>28.69</v>
      </c>
      <c r="AD1350">
        <v>5.4</v>
      </c>
      <c r="AE1350" t="s">
        <v>2380</v>
      </c>
      <c r="AF1350" t="s">
        <v>2380</v>
      </c>
      <c r="AG1350" t="s">
        <v>2380</v>
      </c>
      <c r="AH1350" t="s">
        <v>2381</v>
      </c>
      <c r="AI1350" t="s">
        <v>2380</v>
      </c>
      <c r="BD1350" t="s">
        <v>1381</v>
      </c>
      <c r="BE1350">
        <v>1968</v>
      </c>
      <c r="BF1350" t="s">
        <v>37</v>
      </c>
      <c r="BG1350">
        <v>6</v>
      </c>
      <c r="BH1350">
        <v>1</v>
      </c>
      <c r="BI1350">
        <v>11305.93</v>
      </c>
      <c r="BJ1350" t="s">
        <v>12</v>
      </c>
      <c r="BK1350" t="s">
        <v>16</v>
      </c>
      <c r="BL1350" t="s">
        <v>23</v>
      </c>
      <c r="CB1350" t="s">
        <v>2380</v>
      </c>
    </row>
    <row r="1351" spans="1:80" x14ac:dyDescent="0.3">
      <c r="A1351" t="s">
        <v>1382</v>
      </c>
      <c r="B1351">
        <v>1963</v>
      </c>
      <c r="C1351" t="s">
        <v>15</v>
      </c>
      <c r="D1351">
        <v>22</v>
      </c>
      <c r="E1351">
        <v>0</v>
      </c>
      <c r="F1351">
        <v>11312.33</v>
      </c>
      <c r="G1351" t="s">
        <v>12</v>
      </c>
      <c r="H1351" t="s">
        <v>12</v>
      </c>
      <c r="I1351" t="s">
        <v>23</v>
      </c>
      <c r="AB1351" t="s">
        <v>1021</v>
      </c>
      <c r="AC1351">
        <v>28.16</v>
      </c>
      <c r="AD1351">
        <v>5.58</v>
      </c>
      <c r="AE1351" t="s">
        <v>2382</v>
      </c>
      <c r="AF1351" t="s">
        <v>2380</v>
      </c>
      <c r="AG1351" t="s">
        <v>2380</v>
      </c>
      <c r="AH1351" t="s">
        <v>2381</v>
      </c>
      <c r="AI1351" t="s">
        <v>2380</v>
      </c>
      <c r="BD1351" t="s">
        <v>1382</v>
      </c>
      <c r="BE1351">
        <v>1963</v>
      </c>
      <c r="BF1351" t="s">
        <v>15</v>
      </c>
      <c r="BG1351">
        <v>22</v>
      </c>
      <c r="BH1351">
        <v>0</v>
      </c>
      <c r="BI1351">
        <v>11312.33</v>
      </c>
      <c r="BJ1351" t="s">
        <v>12</v>
      </c>
      <c r="BK1351" t="s">
        <v>12</v>
      </c>
      <c r="BL1351" t="s">
        <v>23</v>
      </c>
      <c r="CB1351" t="s">
        <v>2380</v>
      </c>
    </row>
    <row r="1352" spans="1:80" x14ac:dyDescent="0.3">
      <c r="A1352" t="s">
        <v>1383</v>
      </c>
      <c r="B1352">
        <v>1995</v>
      </c>
      <c r="C1352" t="s">
        <v>30</v>
      </c>
      <c r="D1352">
        <v>10</v>
      </c>
      <c r="E1352">
        <v>0</v>
      </c>
      <c r="F1352">
        <v>11318.57</v>
      </c>
      <c r="G1352" t="s">
        <v>12</v>
      </c>
      <c r="H1352" t="s">
        <v>11</v>
      </c>
      <c r="I1352" t="s">
        <v>535</v>
      </c>
      <c r="AB1352" t="s">
        <v>1020</v>
      </c>
      <c r="AC1352">
        <v>45.54</v>
      </c>
      <c r="AD1352">
        <v>5.84</v>
      </c>
      <c r="AE1352" t="s">
        <v>2380</v>
      </c>
      <c r="AF1352" t="s">
        <v>2380</v>
      </c>
      <c r="AG1352" t="s">
        <v>2383</v>
      </c>
      <c r="AH1352">
        <v>1</v>
      </c>
      <c r="AI1352" t="s">
        <v>2380</v>
      </c>
      <c r="BD1352" t="s">
        <v>1383</v>
      </c>
      <c r="BE1352">
        <v>1995</v>
      </c>
      <c r="BF1352" t="s">
        <v>30</v>
      </c>
      <c r="BG1352">
        <v>10</v>
      </c>
      <c r="BH1352">
        <v>0</v>
      </c>
      <c r="BI1352">
        <v>11318.57</v>
      </c>
      <c r="BJ1352" t="s">
        <v>12</v>
      </c>
      <c r="BK1352" t="s">
        <v>11</v>
      </c>
      <c r="BL1352" t="s">
        <v>535</v>
      </c>
      <c r="CB1352" t="s">
        <v>2380</v>
      </c>
    </row>
    <row r="1353" spans="1:80" x14ac:dyDescent="0.3">
      <c r="A1353" t="s">
        <v>1384</v>
      </c>
      <c r="B1353">
        <v>1963</v>
      </c>
      <c r="C1353" t="s">
        <v>10</v>
      </c>
      <c r="D1353">
        <v>11</v>
      </c>
      <c r="E1353">
        <v>0</v>
      </c>
      <c r="F1353">
        <v>11319.12</v>
      </c>
      <c r="G1353" t="s">
        <v>12</v>
      </c>
      <c r="H1353" t="s">
        <v>16</v>
      </c>
      <c r="I1353" t="s">
        <v>23</v>
      </c>
      <c r="AB1353" t="s">
        <v>1019</v>
      </c>
      <c r="AC1353">
        <v>28.7</v>
      </c>
      <c r="AD1353">
        <v>4.2</v>
      </c>
      <c r="AE1353" t="s">
        <v>2380</v>
      </c>
      <c r="AF1353" t="s">
        <v>2380</v>
      </c>
      <c r="AG1353" t="s">
        <v>2380</v>
      </c>
      <c r="AH1353" t="s">
        <v>2381</v>
      </c>
      <c r="AI1353" t="s">
        <v>2380</v>
      </c>
      <c r="BD1353" t="s">
        <v>1384</v>
      </c>
      <c r="BE1353">
        <v>1963</v>
      </c>
      <c r="BF1353" t="s">
        <v>10</v>
      </c>
      <c r="BG1353">
        <v>11</v>
      </c>
      <c r="BH1353">
        <v>0</v>
      </c>
      <c r="BI1353">
        <v>11319.12</v>
      </c>
      <c r="BJ1353" t="s">
        <v>12</v>
      </c>
      <c r="BK1353" t="s">
        <v>16</v>
      </c>
      <c r="BL1353" t="s">
        <v>23</v>
      </c>
      <c r="CB1353" t="s">
        <v>2380</v>
      </c>
    </row>
    <row r="1354" spans="1:80" x14ac:dyDescent="0.3">
      <c r="A1354" t="s">
        <v>1385</v>
      </c>
      <c r="B1354">
        <v>2002</v>
      </c>
      <c r="C1354" t="s">
        <v>20</v>
      </c>
      <c r="D1354">
        <v>20</v>
      </c>
      <c r="E1354">
        <v>0</v>
      </c>
      <c r="F1354">
        <v>11321.49</v>
      </c>
      <c r="G1354" t="s">
        <v>12</v>
      </c>
      <c r="H1354" t="s">
        <v>12</v>
      </c>
      <c r="I1354" t="s">
        <v>23</v>
      </c>
      <c r="AB1354" t="s">
        <v>1018</v>
      </c>
      <c r="AC1354">
        <v>27.74</v>
      </c>
      <c r="AD1354">
        <v>6.06</v>
      </c>
      <c r="AE1354" t="s">
        <v>2382</v>
      </c>
      <c r="AF1354" t="s">
        <v>2380</v>
      </c>
      <c r="AG1354" t="s">
        <v>2380</v>
      </c>
      <c r="AH1354" t="s">
        <v>2381</v>
      </c>
      <c r="AI1354" t="s">
        <v>2380</v>
      </c>
      <c r="BD1354" t="s">
        <v>1385</v>
      </c>
      <c r="BE1354">
        <v>2002</v>
      </c>
      <c r="BF1354" t="s">
        <v>20</v>
      </c>
      <c r="BG1354">
        <v>20</v>
      </c>
      <c r="BH1354">
        <v>0</v>
      </c>
      <c r="BI1354">
        <v>11321.49</v>
      </c>
      <c r="BJ1354" t="s">
        <v>12</v>
      </c>
      <c r="BK1354" t="s">
        <v>12</v>
      </c>
      <c r="BL1354" t="s">
        <v>23</v>
      </c>
      <c r="CB1354" t="s">
        <v>2380</v>
      </c>
    </row>
    <row r="1355" spans="1:80" x14ac:dyDescent="0.3">
      <c r="A1355" t="s">
        <v>1386</v>
      </c>
      <c r="B1355">
        <v>1989</v>
      </c>
      <c r="C1355" t="s">
        <v>35</v>
      </c>
      <c r="D1355">
        <v>19</v>
      </c>
      <c r="E1355">
        <v>1</v>
      </c>
      <c r="F1355">
        <v>11326.71</v>
      </c>
      <c r="G1355" t="s">
        <v>12</v>
      </c>
      <c r="H1355" t="s">
        <v>12</v>
      </c>
      <c r="I1355" t="s">
        <v>13</v>
      </c>
      <c r="AB1355" t="s">
        <v>1017</v>
      </c>
      <c r="AC1355">
        <v>36.954999999999998</v>
      </c>
      <c r="AD1355">
        <v>7.57</v>
      </c>
      <c r="AE1355" t="s">
        <v>2380</v>
      </c>
      <c r="AF1355" t="s">
        <v>2380</v>
      </c>
      <c r="AG1355" t="s">
        <v>2380</v>
      </c>
      <c r="AH1355" t="s">
        <v>2381</v>
      </c>
      <c r="AI1355" t="s">
        <v>2380</v>
      </c>
      <c r="BD1355" t="s">
        <v>1386</v>
      </c>
      <c r="BE1355">
        <v>1989</v>
      </c>
      <c r="BF1355" t="s">
        <v>35</v>
      </c>
      <c r="BG1355">
        <v>19</v>
      </c>
      <c r="BH1355">
        <v>1</v>
      </c>
      <c r="BI1355">
        <v>11326.71</v>
      </c>
      <c r="BJ1355" t="s">
        <v>12</v>
      </c>
      <c r="BK1355" t="s">
        <v>12</v>
      </c>
      <c r="BL1355" t="s">
        <v>13</v>
      </c>
      <c r="CB1355" t="s">
        <v>2380</v>
      </c>
    </row>
    <row r="1356" spans="1:80" x14ac:dyDescent="0.3">
      <c r="A1356" t="s">
        <v>1387</v>
      </c>
      <c r="B1356">
        <v>1968</v>
      </c>
      <c r="C1356" t="s">
        <v>15</v>
      </c>
      <c r="D1356">
        <v>2</v>
      </c>
      <c r="E1356">
        <v>0</v>
      </c>
      <c r="F1356">
        <v>11344.32</v>
      </c>
      <c r="G1356" t="s">
        <v>12</v>
      </c>
      <c r="H1356" t="s">
        <v>11</v>
      </c>
      <c r="I1356" t="s">
        <v>200</v>
      </c>
      <c r="AB1356" t="s">
        <v>1016</v>
      </c>
      <c r="AC1356">
        <v>30.69</v>
      </c>
      <c r="AD1356">
        <v>6.15</v>
      </c>
      <c r="AE1356" t="s">
        <v>2380</v>
      </c>
      <c r="AF1356" t="s">
        <v>2380</v>
      </c>
      <c r="AG1356" t="s">
        <v>2380</v>
      </c>
      <c r="AH1356" t="s">
        <v>2381</v>
      </c>
      <c r="AI1356" t="s">
        <v>2380</v>
      </c>
      <c r="BD1356" t="s">
        <v>1387</v>
      </c>
      <c r="BE1356">
        <v>1968</v>
      </c>
      <c r="BF1356" t="s">
        <v>15</v>
      </c>
      <c r="BG1356">
        <v>2</v>
      </c>
      <c r="BH1356">
        <v>0</v>
      </c>
      <c r="BI1356">
        <v>11344.32</v>
      </c>
      <c r="BJ1356" t="s">
        <v>12</v>
      </c>
      <c r="BK1356" t="s">
        <v>11</v>
      </c>
      <c r="BL1356" t="s">
        <v>200</v>
      </c>
      <c r="CB1356" t="s">
        <v>2380</v>
      </c>
    </row>
    <row r="1357" spans="1:80" x14ac:dyDescent="0.3">
      <c r="A1357" t="s">
        <v>1388</v>
      </c>
      <c r="B1357">
        <v>1964</v>
      </c>
      <c r="C1357" t="s">
        <v>10</v>
      </c>
      <c r="D1357">
        <v>12</v>
      </c>
      <c r="E1357">
        <v>0</v>
      </c>
      <c r="F1357">
        <v>11345.52</v>
      </c>
      <c r="G1357" t="s">
        <v>12</v>
      </c>
      <c r="H1357" t="s">
        <v>12</v>
      </c>
      <c r="I1357" t="s">
        <v>42</v>
      </c>
      <c r="AB1357" t="s">
        <v>1015</v>
      </c>
      <c r="AC1357">
        <v>24.984999999999999</v>
      </c>
      <c r="AD1357">
        <v>4.5599999999999996</v>
      </c>
      <c r="AE1357" t="s">
        <v>2380</v>
      </c>
      <c r="AF1357" t="s">
        <v>2380</v>
      </c>
      <c r="AG1357" t="s">
        <v>2380</v>
      </c>
      <c r="AH1357" t="s">
        <v>2381</v>
      </c>
      <c r="AI1357" t="s">
        <v>2380</v>
      </c>
      <c r="BD1357" t="s">
        <v>1388</v>
      </c>
      <c r="BE1357">
        <v>1964</v>
      </c>
      <c r="BF1357" t="s">
        <v>10</v>
      </c>
      <c r="BG1357">
        <v>12</v>
      </c>
      <c r="BH1357">
        <v>0</v>
      </c>
      <c r="BI1357">
        <v>11345.52</v>
      </c>
      <c r="BJ1357" t="s">
        <v>12</v>
      </c>
      <c r="BK1357" t="s">
        <v>12</v>
      </c>
      <c r="BL1357" t="s">
        <v>42</v>
      </c>
      <c r="CB1357" t="s">
        <v>2380</v>
      </c>
    </row>
    <row r="1358" spans="1:80" x14ac:dyDescent="0.3">
      <c r="A1358" t="s">
        <v>1389</v>
      </c>
      <c r="B1358">
        <v>1965</v>
      </c>
      <c r="C1358" t="s">
        <v>15</v>
      </c>
      <c r="D1358">
        <v>29</v>
      </c>
      <c r="E1358">
        <v>0</v>
      </c>
      <c r="F1358">
        <v>11353.23</v>
      </c>
      <c r="G1358" t="s">
        <v>12</v>
      </c>
      <c r="H1358" t="s">
        <v>16</v>
      </c>
      <c r="I1358" t="s">
        <v>23</v>
      </c>
      <c r="AB1358" t="s">
        <v>1014</v>
      </c>
      <c r="AC1358">
        <v>39.42</v>
      </c>
      <c r="AD1358">
        <v>4.72</v>
      </c>
      <c r="AE1358" t="s">
        <v>2382</v>
      </c>
      <c r="AF1358" t="s">
        <v>2380</v>
      </c>
      <c r="AG1358" t="s">
        <v>2380</v>
      </c>
      <c r="AH1358">
        <v>1</v>
      </c>
      <c r="AI1358" t="s">
        <v>2380</v>
      </c>
      <c r="BD1358" t="s">
        <v>1389</v>
      </c>
      <c r="BE1358">
        <v>1965</v>
      </c>
      <c r="BF1358" t="s">
        <v>15</v>
      </c>
      <c r="BG1358">
        <v>29</v>
      </c>
      <c r="BH1358">
        <v>0</v>
      </c>
      <c r="BI1358">
        <v>11353.23</v>
      </c>
      <c r="BJ1358" t="s">
        <v>12</v>
      </c>
      <c r="BK1358" t="s">
        <v>16</v>
      </c>
      <c r="BL1358" t="s">
        <v>23</v>
      </c>
      <c r="CB1358" t="s">
        <v>2380</v>
      </c>
    </row>
    <row r="1359" spans="1:80" x14ac:dyDescent="0.3">
      <c r="A1359" t="s">
        <v>1390</v>
      </c>
      <c r="B1359">
        <v>1965</v>
      </c>
      <c r="C1359" t="s">
        <v>20</v>
      </c>
      <c r="D1359">
        <v>26</v>
      </c>
      <c r="E1359">
        <v>0</v>
      </c>
      <c r="F1359">
        <v>11356.66</v>
      </c>
      <c r="G1359" t="s">
        <v>12</v>
      </c>
      <c r="H1359" t="s">
        <v>12</v>
      </c>
      <c r="I1359" t="s">
        <v>23</v>
      </c>
      <c r="AB1359" t="s">
        <v>1013</v>
      </c>
      <c r="AC1359">
        <v>16.8</v>
      </c>
      <c r="AD1359">
        <v>7.98</v>
      </c>
      <c r="AE1359" t="s">
        <v>2380</v>
      </c>
      <c r="AF1359" t="s">
        <v>2380</v>
      </c>
      <c r="AG1359" t="s">
        <v>2380</v>
      </c>
      <c r="AH1359" t="s">
        <v>2381</v>
      </c>
      <c r="AI1359" t="s">
        <v>2380</v>
      </c>
      <c r="BD1359" t="s">
        <v>1390</v>
      </c>
      <c r="BE1359">
        <v>1965</v>
      </c>
      <c r="BF1359" t="s">
        <v>20</v>
      </c>
      <c r="BG1359">
        <v>26</v>
      </c>
      <c r="BH1359">
        <v>0</v>
      </c>
      <c r="BI1359">
        <v>11356.66</v>
      </c>
      <c r="BJ1359" t="s">
        <v>12</v>
      </c>
      <c r="BK1359" t="s">
        <v>12</v>
      </c>
      <c r="BL1359" t="s">
        <v>23</v>
      </c>
      <c r="CB1359" t="s">
        <v>2380</v>
      </c>
    </row>
    <row r="1360" spans="1:80" x14ac:dyDescent="0.3">
      <c r="A1360" t="s">
        <v>1391</v>
      </c>
      <c r="B1360">
        <v>1964</v>
      </c>
      <c r="C1360" t="s">
        <v>10</v>
      </c>
      <c r="D1360">
        <v>4</v>
      </c>
      <c r="E1360">
        <v>0</v>
      </c>
      <c r="F1360">
        <v>11362.76</v>
      </c>
      <c r="G1360" t="s">
        <v>12</v>
      </c>
      <c r="H1360" t="s">
        <v>16</v>
      </c>
      <c r="I1360" t="s">
        <v>42</v>
      </c>
      <c r="AB1360" t="s">
        <v>1012</v>
      </c>
      <c r="AC1360">
        <v>23.274999999999999</v>
      </c>
      <c r="AD1360">
        <v>6.26</v>
      </c>
      <c r="AE1360" t="s">
        <v>2382</v>
      </c>
      <c r="AF1360" t="s">
        <v>2380</v>
      </c>
      <c r="AG1360" t="s">
        <v>2383</v>
      </c>
      <c r="AH1360">
        <v>1</v>
      </c>
      <c r="AI1360" t="s">
        <v>2380</v>
      </c>
      <c r="BD1360" t="s">
        <v>1391</v>
      </c>
      <c r="BE1360">
        <v>1964</v>
      </c>
      <c r="BF1360" t="s">
        <v>10</v>
      </c>
      <c r="BG1360">
        <v>4</v>
      </c>
      <c r="BH1360">
        <v>0</v>
      </c>
      <c r="BI1360">
        <v>11362.76</v>
      </c>
      <c r="BJ1360" t="s">
        <v>12</v>
      </c>
      <c r="BK1360" t="s">
        <v>16</v>
      </c>
      <c r="BL1360" t="s">
        <v>42</v>
      </c>
      <c r="CB1360" t="s">
        <v>2380</v>
      </c>
    </row>
    <row r="1361" spans="1:80" x14ac:dyDescent="0.3">
      <c r="A1361" t="s">
        <v>1392</v>
      </c>
      <c r="B1361">
        <v>1964</v>
      </c>
      <c r="C1361" t="s">
        <v>10</v>
      </c>
      <c r="D1361">
        <v>3</v>
      </c>
      <c r="E1361">
        <v>0</v>
      </c>
      <c r="F1361">
        <v>11363.28</v>
      </c>
      <c r="G1361" t="s">
        <v>12</v>
      </c>
      <c r="H1361" t="s">
        <v>16</v>
      </c>
      <c r="I1361" t="s">
        <v>13</v>
      </c>
      <c r="AB1361" t="s">
        <v>1011</v>
      </c>
      <c r="AC1361">
        <v>22.8</v>
      </c>
      <c r="AD1361">
        <v>4.29</v>
      </c>
      <c r="AE1361" t="s">
        <v>2382</v>
      </c>
      <c r="AF1361" t="s">
        <v>2380</v>
      </c>
      <c r="AG1361" t="s">
        <v>2383</v>
      </c>
      <c r="AH1361">
        <v>1</v>
      </c>
      <c r="AI1361" t="s">
        <v>2380</v>
      </c>
      <c r="BD1361" t="s">
        <v>1392</v>
      </c>
      <c r="BE1361">
        <v>1964</v>
      </c>
      <c r="BF1361" t="s">
        <v>10</v>
      </c>
      <c r="BG1361">
        <v>3</v>
      </c>
      <c r="BH1361">
        <v>0</v>
      </c>
      <c r="BI1361">
        <v>11363.28</v>
      </c>
      <c r="BJ1361" t="s">
        <v>12</v>
      </c>
      <c r="BK1361" t="s">
        <v>16</v>
      </c>
      <c r="BL1361" t="s">
        <v>13</v>
      </c>
      <c r="CB1361" t="s">
        <v>2380</v>
      </c>
    </row>
    <row r="1362" spans="1:80" x14ac:dyDescent="0.3">
      <c r="A1362" t="s">
        <v>1393</v>
      </c>
      <c r="B1362">
        <v>1964</v>
      </c>
      <c r="C1362" t="s">
        <v>30</v>
      </c>
      <c r="D1362">
        <v>13</v>
      </c>
      <c r="E1362">
        <v>0</v>
      </c>
      <c r="F1362">
        <v>11365.95</v>
      </c>
      <c r="G1362" t="s">
        <v>12</v>
      </c>
      <c r="H1362" t="s">
        <v>11</v>
      </c>
      <c r="I1362" t="s">
        <v>42</v>
      </c>
      <c r="AB1362" t="s">
        <v>1010</v>
      </c>
      <c r="AC1362">
        <v>24.3</v>
      </c>
      <c r="AD1362">
        <v>5.43</v>
      </c>
      <c r="AE1362" t="s">
        <v>2380</v>
      </c>
      <c r="AF1362" t="s">
        <v>2380</v>
      </c>
      <c r="AG1362" t="s">
        <v>2380</v>
      </c>
      <c r="AH1362">
        <v>2</v>
      </c>
      <c r="AI1362" t="s">
        <v>2380</v>
      </c>
      <c r="BD1362" t="s">
        <v>1393</v>
      </c>
      <c r="BE1362">
        <v>1964</v>
      </c>
      <c r="BF1362" t="s">
        <v>30</v>
      </c>
      <c r="BG1362">
        <v>13</v>
      </c>
      <c r="BH1362">
        <v>0</v>
      </c>
      <c r="BI1362">
        <v>11365.95</v>
      </c>
      <c r="BJ1362" t="s">
        <v>12</v>
      </c>
      <c r="BK1362" t="s">
        <v>11</v>
      </c>
      <c r="BL1362" t="s">
        <v>42</v>
      </c>
      <c r="CB1362" t="s">
        <v>2380</v>
      </c>
    </row>
    <row r="1363" spans="1:80" x14ac:dyDescent="0.3">
      <c r="A1363" t="s">
        <v>1394</v>
      </c>
      <c r="B1363">
        <v>1979</v>
      </c>
      <c r="C1363" t="s">
        <v>18</v>
      </c>
      <c r="D1363">
        <v>7</v>
      </c>
      <c r="E1363">
        <v>2</v>
      </c>
      <c r="F1363">
        <v>11369.39</v>
      </c>
      <c r="G1363" t="s">
        <v>12</v>
      </c>
      <c r="H1363" t="s">
        <v>16</v>
      </c>
      <c r="I1363" t="s">
        <v>535</v>
      </c>
      <c r="AB1363" t="s">
        <v>1009</v>
      </c>
      <c r="AC1363">
        <v>25.13</v>
      </c>
      <c r="AD1363">
        <v>8</v>
      </c>
      <c r="AE1363" t="s">
        <v>2382</v>
      </c>
      <c r="AF1363" t="s">
        <v>2380</v>
      </c>
      <c r="AG1363" t="s">
        <v>2380</v>
      </c>
      <c r="AH1363">
        <v>1</v>
      </c>
      <c r="AI1363" t="s">
        <v>2380</v>
      </c>
      <c r="BD1363" t="s">
        <v>1394</v>
      </c>
      <c r="BE1363">
        <v>1979</v>
      </c>
      <c r="BF1363" t="s">
        <v>18</v>
      </c>
      <c r="BG1363">
        <v>7</v>
      </c>
      <c r="BH1363">
        <v>2</v>
      </c>
      <c r="BI1363">
        <v>11369.39</v>
      </c>
      <c r="BJ1363" t="s">
        <v>12</v>
      </c>
      <c r="BK1363" t="s">
        <v>16</v>
      </c>
      <c r="BL1363" t="s">
        <v>535</v>
      </c>
      <c r="CB1363" t="s">
        <v>2380</v>
      </c>
    </row>
    <row r="1364" spans="1:80" x14ac:dyDescent="0.3">
      <c r="A1364" t="s">
        <v>1395</v>
      </c>
      <c r="B1364">
        <v>1972</v>
      </c>
      <c r="C1364" t="s">
        <v>30</v>
      </c>
      <c r="D1364">
        <v>6</v>
      </c>
      <c r="E1364">
        <v>0</v>
      </c>
      <c r="F1364">
        <v>11378.57</v>
      </c>
      <c r="G1364" t="s">
        <v>12</v>
      </c>
      <c r="H1364" t="s">
        <v>11</v>
      </c>
      <c r="I1364" t="s">
        <v>200</v>
      </c>
      <c r="AB1364" t="s">
        <v>1008</v>
      </c>
      <c r="AC1364">
        <v>22.72</v>
      </c>
      <c r="AD1364">
        <v>9.9600000000000009</v>
      </c>
      <c r="AE1364" t="s">
        <v>2382</v>
      </c>
      <c r="AF1364" t="s">
        <v>2380</v>
      </c>
      <c r="AG1364" t="s">
        <v>2380</v>
      </c>
      <c r="AH1364">
        <v>2</v>
      </c>
      <c r="AI1364" t="s">
        <v>2380</v>
      </c>
      <c r="BD1364" t="s">
        <v>1395</v>
      </c>
      <c r="BE1364">
        <v>1972</v>
      </c>
      <c r="BF1364" t="s">
        <v>30</v>
      </c>
      <c r="BG1364">
        <v>6</v>
      </c>
      <c r="BH1364">
        <v>0</v>
      </c>
      <c r="BI1364">
        <v>11378.57</v>
      </c>
      <c r="BJ1364" t="s">
        <v>12</v>
      </c>
      <c r="BK1364" t="s">
        <v>11</v>
      </c>
      <c r="BL1364" t="s">
        <v>200</v>
      </c>
      <c r="CB1364" t="s">
        <v>2380</v>
      </c>
    </row>
    <row r="1365" spans="1:80" x14ac:dyDescent="0.3">
      <c r="A1365" t="s">
        <v>1396</v>
      </c>
      <c r="B1365">
        <v>1964</v>
      </c>
      <c r="C1365" t="s">
        <v>18</v>
      </c>
      <c r="D1365">
        <v>13</v>
      </c>
      <c r="E1365">
        <v>0</v>
      </c>
      <c r="F1365">
        <v>11381.33</v>
      </c>
      <c r="G1365" t="s">
        <v>12</v>
      </c>
      <c r="H1365" t="s">
        <v>11</v>
      </c>
      <c r="I1365" t="s">
        <v>13</v>
      </c>
      <c r="AB1365" t="s">
        <v>1007</v>
      </c>
      <c r="AC1365">
        <v>32.6</v>
      </c>
      <c r="AD1365">
        <v>6.8</v>
      </c>
      <c r="AE1365" t="s">
        <v>2382</v>
      </c>
      <c r="AF1365" t="s">
        <v>2380</v>
      </c>
      <c r="AG1365" t="s">
        <v>2380</v>
      </c>
      <c r="AH1365" t="s">
        <v>2381</v>
      </c>
      <c r="AI1365" t="s">
        <v>2380</v>
      </c>
      <c r="BD1365" t="s">
        <v>1396</v>
      </c>
      <c r="BE1365">
        <v>1964</v>
      </c>
      <c r="BF1365" t="s">
        <v>18</v>
      </c>
      <c r="BG1365">
        <v>13</v>
      </c>
      <c r="BH1365">
        <v>0</v>
      </c>
      <c r="BI1365">
        <v>11381.33</v>
      </c>
      <c r="BJ1365" t="s">
        <v>12</v>
      </c>
      <c r="BK1365" t="s">
        <v>11</v>
      </c>
      <c r="BL1365" t="s">
        <v>13</v>
      </c>
      <c r="CB1365" t="s">
        <v>2380</v>
      </c>
    </row>
    <row r="1366" spans="1:80" x14ac:dyDescent="0.3">
      <c r="A1366" t="s">
        <v>1397</v>
      </c>
      <c r="B1366">
        <v>1997</v>
      </c>
      <c r="C1366" t="s">
        <v>10</v>
      </c>
      <c r="D1366">
        <v>28</v>
      </c>
      <c r="E1366">
        <v>0</v>
      </c>
      <c r="F1366">
        <v>11388.27</v>
      </c>
      <c r="G1366" t="s">
        <v>12</v>
      </c>
      <c r="H1366" t="s">
        <v>11</v>
      </c>
      <c r="I1366" t="s">
        <v>535</v>
      </c>
      <c r="AB1366" t="s">
        <v>1006</v>
      </c>
      <c r="AC1366">
        <v>17.28</v>
      </c>
      <c r="AD1366">
        <v>6.22</v>
      </c>
      <c r="AE1366" t="s">
        <v>2382</v>
      </c>
      <c r="AF1366" t="s">
        <v>2380</v>
      </c>
      <c r="AG1366" t="s">
        <v>2380</v>
      </c>
      <c r="AH1366">
        <v>2</v>
      </c>
      <c r="AI1366" t="s">
        <v>2380</v>
      </c>
      <c r="BD1366" t="s">
        <v>1397</v>
      </c>
      <c r="BE1366">
        <v>1997</v>
      </c>
      <c r="BF1366" t="s">
        <v>10</v>
      </c>
      <c r="BG1366">
        <v>28</v>
      </c>
      <c r="BH1366">
        <v>0</v>
      </c>
      <c r="BI1366">
        <v>11388.27</v>
      </c>
      <c r="BJ1366" t="s">
        <v>12</v>
      </c>
      <c r="BK1366" t="s">
        <v>11</v>
      </c>
      <c r="BL1366" t="s">
        <v>535</v>
      </c>
      <c r="CB1366" t="s">
        <v>2380</v>
      </c>
    </row>
    <row r="1367" spans="1:80" x14ac:dyDescent="0.3">
      <c r="A1367" t="s">
        <v>1398</v>
      </c>
      <c r="B1367">
        <v>1967</v>
      </c>
      <c r="C1367" t="s">
        <v>30</v>
      </c>
      <c r="D1367">
        <v>19</v>
      </c>
      <c r="E1367">
        <v>1</v>
      </c>
      <c r="F1367">
        <v>11394.07</v>
      </c>
      <c r="G1367" t="s">
        <v>12</v>
      </c>
      <c r="H1367" t="s">
        <v>16</v>
      </c>
      <c r="I1367" t="s">
        <v>170</v>
      </c>
      <c r="AB1367" t="s">
        <v>1005</v>
      </c>
      <c r="AC1367">
        <v>27.92</v>
      </c>
      <c r="AD1367">
        <v>5.79</v>
      </c>
      <c r="AE1367" t="s">
        <v>2380</v>
      </c>
      <c r="AF1367" t="s">
        <v>2380</v>
      </c>
      <c r="AG1367" t="s">
        <v>2380</v>
      </c>
      <c r="AH1367">
        <v>1</v>
      </c>
      <c r="AI1367" t="s">
        <v>2380</v>
      </c>
      <c r="BD1367" t="s">
        <v>1398</v>
      </c>
      <c r="BE1367">
        <v>1967</v>
      </c>
      <c r="BF1367" t="s">
        <v>30</v>
      </c>
      <c r="BG1367">
        <v>19</v>
      </c>
      <c r="BH1367">
        <v>1</v>
      </c>
      <c r="BI1367">
        <v>11394.07</v>
      </c>
      <c r="BJ1367" t="s">
        <v>12</v>
      </c>
      <c r="BK1367" t="s">
        <v>16</v>
      </c>
      <c r="BL1367" t="s">
        <v>170</v>
      </c>
      <c r="CB1367" t="s">
        <v>2380</v>
      </c>
    </row>
    <row r="1368" spans="1:80" x14ac:dyDescent="0.3">
      <c r="A1368" t="s">
        <v>1399</v>
      </c>
      <c r="B1368">
        <v>1970</v>
      </c>
      <c r="C1368" t="s">
        <v>37</v>
      </c>
      <c r="D1368">
        <v>2</v>
      </c>
      <c r="E1368">
        <v>2</v>
      </c>
      <c r="F1368">
        <v>11396.9</v>
      </c>
      <c r="G1368" t="s">
        <v>12</v>
      </c>
      <c r="H1368" t="s">
        <v>12</v>
      </c>
      <c r="I1368" t="s">
        <v>247</v>
      </c>
      <c r="AB1368" t="s">
        <v>1004</v>
      </c>
      <c r="AC1368">
        <v>38.284999999999997</v>
      </c>
      <c r="AD1368">
        <v>5.41</v>
      </c>
      <c r="AE1368" t="s">
        <v>2380</v>
      </c>
      <c r="AF1368" t="s">
        <v>2380</v>
      </c>
      <c r="AG1368" t="s">
        <v>2380</v>
      </c>
      <c r="AH1368" t="s">
        <v>2381</v>
      </c>
      <c r="AI1368" t="s">
        <v>2380</v>
      </c>
      <c r="BD1368" t="s">
        <v>1399</v>
      </c>
      <c r="BE1368">
        <v>1970</v>
      </c>
      <c r="BF1368" t="s">
        <v>37</v>
      </c>
      <c r="BG1368">
        <v>2</v>
      </c>
      <c r="BH1368">
        <v>2</v>
      </c>
      <c r="BI1368">
        <v>11396.9</v>
      </c>
      <c r="BJ1368" t="s">
        <v>12</v>
      </c>
      <c r="BK1368" t="s">
        <v>12</v>
      </c>
      <c r="BL1368" t="s">
        <v>247</v>
      </c>
      <c r="CB1368" t="s">
        <v>2380</v>
      </c>
    </row>
    <row r="1369" spans="1:80" x14ac:dyDescent="0.3">
      <c r="A1369" t="s">
        <v>1400</v>
      </c>
      <c r="B1369">
        <v>1970</v>
      </c>
      <c r="C1369" t="s">
        <v>37</v>
      </c>
      <c r="D1369">
        <v>7</v>
      </c>
      <c r="E1369">
        <v>3</v>
      </c>
      <c r="F1369">
        <v>11411.69</v>
      </c>
      <c r="G1369" t="s">
        <v>12</v>
      </c>
      <c r="H1369" t="s">
        <v>11</v>
      </c>
      <c r="I1369" t="s">
        <v>42</v>
      </c>
      <c r="AB1369" t="s">
        <v>1003</v>
      </c>
      <c r="AC1369">
        <v>16.48</v>
      </c>
      <c r="AD1369">
        <v>11.05</v>
      </c>
      <c r="AE1369" t="s">
        <v>2380</v>
      </c>
      <c r="AF1369" t="s">
        <v>2380</v>
      </c>
      <c r="AG1369" t="s">
        <v>2380</v>
      </c>
      <c r="AH1369" t="s">
        <v>2381</v>
      </c>
      <c r="AI1369" t="s">
        <v>2380</v>
      </c>
      <c r="BD1369" t="s">
        <v>1400</v>
      </c>
      <c r="BE1369">
        <v>1970</v>
      </c>
      <c r="BF1369" t="s">
        <v>37</v>
      </c>
      <c r="BG1369">
        <v>7</v>
      </c>
      <c r="BH1369">
        <v>3</v>
      </c>
      <c r="BI1369">
        <v>11411.69</v>
      </c>
      <c r="BJ1369" t="s">
        <v>12</v>
      </c>
      <c r="BK1369" t="s">
        <v>11</v>
      </c>
      <c r="BL1369" t="s">
        <v>42</v>
      </c>
      <c r="CB1369" t="s">
        <v>2380</v>
      </c>
    </row>
    <row r="1370" spans="1:80" x14ac:dyDescent="0.3">
      <c r="A1370" t="s">
        <v>1401</v>
      </c>
      <c r="B1370">
        <v>1983</v>
      </c>
      <c r="C1370" t="s">
        <v>37</v>
      </c>
      <c r="D1370">
        <v>23</v>
      </c>
      <c r="E1370">
        <v>3</v>
      </c>
      <c r="F1370">
        <v>11412.02</v>
      </c>
      <c r="G1370" t="s">
        <v>12</v>
      </c>
      <c r="H1370" t="s">
        <v>16</v>
      </c>
      <c r="I1370" t="s">
        <v>300</v>
      </c>
      <c r="AB1370" t="s">
        <v>1002</v>
      </c>
      <c r="AC1370">
        <v>38.57</v>
      </c>
      <c r="AD1370">
        <v>6.27</v>
      </c>
      <c r="AE1370" t="s">
        <v>2380</v>
      </c>
      <c r="AF1370" t="s">
        <v>2380</v>
      </c>
      <c r="AG1370" t="s">
        <v>2380</v>
      </c>
      <c r="AH1370" t="s">
        <v>2381</v>
      </c>
      <c r="AI1370" t="s">
        <v>2380</v>
      </c>
      <c r="BD1370" t="s">
        <v>1401</v>
      </c>
      <c r="BE1370">
        <v>1983</v>
      </c>
      <c r="BF1370" t="s">
        <v>37</v>
      </c>
      <c r="BG1370">
        <v>23</v>
      </c>
      <c r="BH1370">
        <v>3</v>
      </c>
      <c r="BI1370">
        <v>11412.02</v>
      </c>
      <c r="BJ1370" t="s">
        <v>12</v>
      </c>
      <c r="BK1370" t="s">
        <v>16</v>
      </c>
      <c r="BL1370" t="s">
        <v>300</v>
      </c>
      <c r="CB1370" t="s">
        <v>2380</v>
      </c>
    </row>
    <row r="1371" spans="1:80" x14ac:dyDescent="0.3">
      <c r="A1371" t="s">
        <v>1402</v>
      </c>
      <c r="B1371">
        <v>1985</v>
      </c>
      <c r="C1371" t="s">
        <v>18</v>
      </c>
      <c r="D1371">
        <v>9</v>
      </c>
      <c r="E1371">
        <v>3</v>
      </c>
      <c r="F1371">
        <v>11419.49</v>
      </c>
      <c r="G1371" t="s">
        <v>12</v>
      </c>
      <c r="H1371" t="s">
        <v>16</v>
      </c>
      <c r="I1371" t="s">
        <v>23</v>
      </c>
      <c r="AB1371" t="s">
        <v>1001</v>
      </c>
      <c r="AC1371">
        <v>43.85</v>
      </c>
      <c r="AD1371">
        <v>4.7699999999999996</v>
      </c>
      <c r="AE1371" t="s">
        <v>2382</v>
      </c>
      <c r="AF1371" t="s">
        <v>2380</v>
      </c>
      <c r="AG1371" t="s">
        <v>2380</v>
      </c>
      <c r="AH1371" t="s">
        <v>2381</v>
      </c>
      <c r="AI1371" t="s">
        <v>2380</v>
      </c>
      <c r="BD1371" t="s">
        <v>1402</v>
      </c>
      <c r="BE1371">
        <v>1985</v>
      </c>
      <c r="BF1371" t="s">
        <v>18</v>
      </c>
      <c r="BG1371">
        <v>9</v>
      </c>
      <c r="BH1371">
        <v>3</v>
      </c>
      <c r="BI1371">
        <v>11419.49</v>
      </c>
      <c r="BJ1371" t="s">
        <v>12</v>
      </c>
      <c r="BK1371" t="s">
        <v>16</v>
      </c>
      <c r="BL1371" t="s">
        <v>23</v>
      </c>
      <c r="CB1371" t="s">
        <v>2380</v>
      </c>
    </row>
    <row r="1372" spans="1:80" x14ac:dyDescent="0.3">
      <c r="A1372" t="s">
        <v>1403</v>
      </c>
      <c r="B1372">
        <v>1980</v>
      </c>
      <c r="C1372" t="s">
        <v>10</v>
      </c>
      <c r="D1372">
        <v>17</v>
      </c>
      <c r="E1372">
        <v>2</v>
      </c>
      <c r="F1372">
        <v>11435.74</v>
      </c>
      <c r="G1372" t="s">
        <v>12</v>
      </c>
      <c r="H1372" t="s">
        <v>12</v>
      </c>
      <c r="I1372" t="s">
        <v>300</v>
      </c>
      <c r="AB1372" t="s">
        <v>1000</v>
      </c>
      <c r="AC1372">
        <v>30.11</v>
      </c>
      <c r="AD1372">
        <v>4.08</v>
      </c>
      <c r="AE1372" t="s">
        <v>2380</v>
      </c>
      <c r="AF1372" t="s">
        <v>2380</v>
      </c>
      <c r="AG1372" t="s">
        <v>2380</v>
      </c>
      <c r="AH1372" t="s">
        <v>2381</v>
      </c>
      <c r="AI1372" t="s">
        <v>2380</v>
      </c>
      <c r="BD1372" t="s">
        <v>1403</v>
      </c>
      <c r="BE1372">
        <v>1980</v>
      </c>
      <c r="BF1372" t="s">
        <v>10</v>
      </c>
      <c r="BG1372">
        <v>17</v>
      </c>
      <c r="BH1372">
        <v>2</v>
      </c>
      <c r="BI1372">
        <v>11435.74</v>
      </c>
      <c r="BJ1372" t="s">
        <v>12</v>
      </c>
      <c r="BK1372" t="s">
        <v>12</v>
      </c>
      <c r="BL1372" t="s">
        <v>300</v>
      </c>
      <c r="CB1372" t="s">
        <v>2380</v>
      </c>
    </row>
    <row r="1373" spans="1:80" x14ac:dyDescent="0.3">
      <c r="A1373" t="s">
        <v>1404</v>
      </c>
      <c r="B1373">
        <v>1971</v>
      </c>
      <c r="C1373" t="s">
        <v>20</v>
      </c>
      <c r="D1373">
        <v>12</v>
      </c>
      <c r="E1373">
        <v>3</v>
      </c>
      <c r="F1373">
        <v>11436.74</v>
      </c>
      <c r="G1373" t="s">
        <v>12</v>
      </c>
      <c r="H1373" t="s">
        <v>12</v>
      </c>
      <c r="I1373" t="s">
        <v>23</v>
      </c>
      <c r="AB1373" t="s">
        <v>999</v>
      </c>
      <c r="AC1373">
        <v>31.59</v>
      </c>
      <c r="AD1373">
        <v>6.01</v>
      </c>
      <c r="AE1373" t="s">
        <v>2380</v>
      </c>
      <c r="AF1373" t="s">
        <v>2380</v>
      </c>
      <c r="AG1373" t="s">
        <v>2380</v>
      </c>
      <c r="AH1373" t="s">
        <v>2381</v>
      </c>
      <c r="AI1373" t="s">
        <v>2380</v>
      </c>
      <c r="BD1373" t="s">
        <v>1404</v>
      </c>
      <c r="BE1373">
        <v>1971</v>
      </c>
      <c r="BF1373" t="s">
        <v>20</v>
      </c>
      <c r="BG1373">
        <v>12</v>
      </c>
      <c r="BH1373">
        <v>3</v>
      </c>
      <c r="BI1373">
        <v>11436.74</v>
      </c>
      <c r="BJ1373" t="s">
        <v>12</v>
      </c>
      <c r="BK1373" t="s">
        <v>12</v>
      </c>
      <c r="BL1373" t="s">
        <v>23</v>
      </c>
      <c r="CB1373" t="s">
        <v>2380</v>
      </c>
    </row>
    <row r="1374" spans="1:80" x14ac:dyDescent="0.3">
      <c r="A1374" t="s">
        <v>1405</v>
      </c>
      <c r="B1374">
        <v>1966</v>
      </c>
      <c r="C1374" t="s">
        <v>18</v>
      </c>
      <c r="D1374">
        <v>14</v>
      </c>
      <c r="E1374">
        <v>0</v>
      </c>
      <c r="F1374">
        <v>11454.02</v>
      </c>
      <c r="G1374" t="s">
        <v>12</v>
      </c>
      <c r="H1374" t="s">
        <v>16</v>
      </c>
      <c r="I1374" t="s">
        <v>23</v>
      </c>
      <c r="AB1374" t="s">
        <v>998</v>
      </c>
      <c r="AC1374">
        <v>40.15</v>
      </c>
      <c r="AD1374">
        <v>11.84</v>
      </c>
      <c r="AE1374" t="s">
        <v>2380</v>
      </c>
      <c r="AF1374" t="s">
        <v>2380</v>
      </c>
      <c r="AG1374" t="s">
        <v>2380</v>
      </c>
      <c r="AH1374" t="s">
        <v>2381</v>
      </c>
      <c r="AI1374" t="s">
        <v>2380</v>
      </c>
      <c r="BD1374" t="s">
        <v>1405</v>
      </c>
      <c r="BE1374">
        <v>1966</v>
      </c>
      <c r="BF1374" t="s">
        <v>18</v>
      </c>
      <c r="BG1374">
        <v>14</v>
      </c>
      <c r="BH1374">
        <v>0</v>
      </c>
      <c r="BI1374">
        <v>11454.02</v>
      </c>
      <c r="BJ1374" t="s">
        <v>12</v>
      </c>
      <c r="BK1374" t="s">
        <v>16</v>
      </c>
      <c r="BL1374" t="s">
        <v>23</v>
      </c>
      <c r="CB1374" t="s">
        <v>2380</v>
      </c>
    </row>
    <row r="1375" spans="1:80" x14ac:dyDescent="0.3">
      <c r="A1375" t="s">
        <v>1406</v>
      </c>
      <c r="B1375">
        <v>1965</v>
      </c>
      <c r="C1375" t="s">
        <v>18</v>
      </c>
      <c r="D1375">
        <v>23</v>
      </c>
      <c r="E1375">
        <v>0</v>
      </c>
      <c r="F1375">
        <v>11455.28</v>
      </c>
      <c r="G1375" t="s">
        <v>12</v>
      </c>
      <c r="H1375" t="s">
        <v>11</v>
      </c>
      <c r="I1375" t="s">
        <v>42</v>
      </c>
      <c r="AB1375" t="s">
        <v>997</v>
      </c>
      <c r="AC1375">
        <v>40.700000000000003</v>
      </c>
      <c r="AD1375">
        <v>6.27</v>
      </c>
      <c r="AE1375" t="s">
        <v>2382</v>
      </c>
      <c r="AF1375" t="s">
        <v>2380</v>
      </c>
      <c r="AG1375" t="s">
        <v>2383</v>
      </c>
      <c r="AH1375">
        <v>1</v>
      </c>
      <c r="AI1375" t="s">
        <v>2380</v>
      </c>
      <c r="BD1375" t="s">
        <v>1406</v>
      </c>
      <c r="BE1375">
        <v>1965</v>
      </c>
      <c r="BF1375" t="s">
        <v>18</v>
      </c>
      <c r="BG1375">
        <v>23</v>
      </c>
      <c r="BH1375">
        <v>0</v>
      </c>
      <c r="BI1375">
        <v>11455.28</v>
      </c>
      <c r="BJ1375" t="s">
        <v>12</v>
      </c>
      <c r="BK1375" t="s">
        <v>11</v>
      </c>
      <c r="BL1375" t="s">
        <v>42</v>
      </c>
      <c r="CB1375" t="s">
        <v>2380</v>
      </c>
    </row>
    <row r="1376" spans="1:80" x14ac:dyDescent="0.3">
      <c r="A1376" t="s">
        <v>1407</v>
      </c>
      <c r="B1376">
        <v>1966</v>
      </c>
      <c r="C1376" t="s">
        <v>20</v>
      </c>
      <c r="D1376">
        <v>7</v>
      </c>
      <c r="E1376">
        <v>0</v>
      </c>
      <c r="F1376">
        <v>11478.14</v>
      </c>
      <c r="G1376" t="s">
        <v>12</v>
      </c>
      <c r="H1376" t="s">
        <v>11</v>
      </c>
      <c r="I1376" t="s">
        <v>200</v>
      </c>
      <c r="AB1376" t="s">
        <v>996</v>
      </c>
      <c r="AC1376">
        <v>40.76</v>
      </c>
      <c r="AD1376">
        <v>5.28</v>
      </c>
      <c r="AE1376" t="s">
        <v>2380</v>
      </c>
      <c r="AF1376" t="s">
        <v>2380</v>
      </c>
      <c r="AG1376" t="s">
        <v>2380</v>
      </c>
      <c r="AH1376" t="s">
        <v>2381</v>
      </c>
      <c r="AI1376" t="s">
        <v>2380</v>
      </c>
      <c r="BD1376" t="s">
        <v>1407</v>
      </c>
      <c r="BE1376">
        <v>1966</v>
      </c>
      <c r="BF1376" t="s">
        <v>20</v>
      </c>
      <c r="BG1376">
        <v>7</v>
      </c>
      <c r="BH1376">
        <v>0</v>
      </c>
      <c r="BI1376">
        <v>11478.14</v>
      </c>
      <c r="BJ1376" t="s">
        <v>12</v>
      </c>
      <c r="BK1376" t="s">
        <v>11</v>
      </c>
      <c r="BL1376" t="s">
        <v>200</v>
      </c>
      <c r="CB1376" t="s">
        <v>2380</v>
      </c>
    </row>
    <row r="1377" spans="1:80" x14ac:dyDescent="0.3">
      <c r="A1377" t="s">
        <v>1408</v>
      </c>
      <c r="B1377">
        <v>2004</v>
      </c>
      <c r="C1377" t="s">
        <v>20</v>
      </c>
      <c r="D1377">
        <v>10</v>
      </c>
      <c r="E1377">
        <v>0</v>
      </c>
      <c r="F1377">
        <v>11482.63</v>
      </c>
      <c r="G1377" t="s">
        <v>12</v>
      </c>
      <c r="H1377" t="s">
        <v>11</v>
      </c>
      <c r="I1377" t="s">
        <v>13</v>
      </c>
      <c r="AB1377" t="s">
        <v>995</v>
      </c>
      <c r="AC1377">
        <v>29.7</v>
      </c>
      <c r="AD1377">
        <v>7.03</v>
      </c>
      <c r="AE1377" t="s">
        <v>2380</v>
      </c>
      <c r="AF1377" t="s">
        <v>2380</v>
      </c>
      <c r="AG1377" t="s">
        <v>2380</v>
      </c>
      <c r="AH1377" t="s">
        <v>2381</v>
      </c>
      <c r="AI1377" t="s">
        <v>2380</v>
      </c>
      <c r="BD1377" t="s">
        <v>1408</v>
      </c>
      <c r="BE1377">
        <v>2004</v>
      </c>
      <c r="BF1377" t="s">
        <v>20</v>
      </c>
      <c r="BG1377">
        <v>10</v>
      </c>
      <c r="BH1377">
        <v>0</v>
      </c>
      <c r="BI1377">
        <v>11482.63</v>
      </c>
      <c r="BJ1377" t="s">
        <v>12</v>
      </c>
      <c r="BK1377" t="s">
        <v>11</v>
      </c>
      <c r="BL1377" t="s">
        <v>13</v>
      </c>
      <c r="CB1377" t="s">
        <v>2380</v>
      </c>
    </row>
    <row r="1378" spans="1:80" x14ac:dyDescent="0.3">
      <c r="A1378" t="s">
        <v>1409</v>
      </c>
      <c r="B1378">
        <v>1970</v>
      </c>
      <c r="C1378" t="s">
        <v>37</v>
      </c>
      <c r="D1378">
        <v>13</v>
      </c>
      <c r="E1378">
        <v>3</v>
      </c>
      <c r="F1378">
        <v>11488.32</v>
      </c>
      <c r="G1378" t="s">
        <v>12</v>
      </c>
      <c r="H1378" t="s">
        <v>16</v>
      </c>
      <c r="I1378" t="s">
        <v>276</v>
      </c>
      <c r="AB1378" t="s">
        <v>994</v>
      </c>
      <c r="AC1378">
        <v>40.58</v>
      </c>
      <c r="AD1378">
        <v>5.32</v>
      </c>
      <c r="AE1378" t="s">
        <v>2382</v>
      </c>
      <c r="AF1378" t="s">
        <v>2380</v>
      </c>
      <c r="AG1378" t="s">
        <v>2383</v>
      </c>
      <c r="AH1378">
        <v>1</v>
      </c>
      <c r="AI1378" t="s">
        <v>2380</v>
      </c>
      <c r="BD1378" t="s">
        <v>1409</v>
      </c>
      <c r="BE1378">
        <v>1970</v>
      </c>
      <c r="BF1378" t="s">
        <v>37</v>
      </c>
      <c r="BG1378">
        <v>13</v>
      </c>
      <c r="BH1378">
        <v>3</v>
      </c>
      <c r="BI1378">
        <v>11488.32</v>
      </c>
      <c r="BJ1378" t="s">
        <v>12</v>
      </c>
      <c r="BK1378" t="s">
        <v>16</v>
      </c>
      <c r="BL1378" t="s">
        <v>276</v>
      </c>
      <c r="CB1378" t="s">
        <v>2380</v>
      </c>
    </row>
    <row r="1379" spans="1:80" x14ac:dyDescent="0.3">
      <c r="A1379" t="s">
        <v>1410</v>
      </c>
      <c r="B1379">
        <v>1983</v>
      </c>
      <c r="C1379" t="s">
        <v>18</v>
      </c>
      <c r="D1379">
        <v>7</v>
      </c>
      <c r="E1379">
        <v>3</v>
      </c>
      <c r="F1379">
        <v>11492.46</v>
      </c>
      <c r="G1379" t="s">
        <v>12</v>
      </c>
      <c r="H1379" t="s">
        <v>12</v>
      </c>
      <c r="I1379" t="s">
        <v>535</v>
      </c>
      <c r="AB1379" t="s">
        <v>993</v>
      </c>
      <c r="AC1379">
        <v>33.06</v>
      </c>
      <c r="AD1379">
        <v>9.59</v>
      </c>
      <c r="AE1379" t="s">
        <v>2382</v>
      </c>
      <c r="AF1379" t="s">
        <v>2380</v>
      </c>
      <c r="AG1379" t="s">
        <v>2380</v>
      </c>
      <c r="AH1379" t="s">
        <v>2381</v>
      </c>
      <c r="AI1379" t="s">
        <v>2380</v>
      </c>
      <c r="BD1379" t="s">
        <v>1410</v>
      </c>
      <c r="BE1379">
        <v>1983</v>
      </c>
      <c r="BF1379" t="s">
        <v>18</v>
      </c>
      <c r="BG1379">
        <v>7</v>
      </c>
      <c r="BH1379">
        <v>3</v>
      </c>
      <c r="BI1379">
        <v>11492.46</v>
      </c>
      <c r="BJ1379" t="s">
        <v>12</v>
      </c>
      <c r="BK1379" t="s">
        <v>12</v>
      </c>
      <c r="BL1379" t="s">
        <v>535</v>
      </c>
      <c r="CB1379" t="s">
        <v>2380</v>
      </c>
    </row>
    <row r="1380" spans="1:80" x14ac:dyDescent="0.3">
      <c r="A1380" t="s">
        <v>1411</v>
      </c>
      <c r="B1380">
        <v>1969</v>
      </c>
      <c r="C1380" t="s">
        <v>35</v>
      </c>
      <c r="D1380">
        <v>11</v>
      </c>
      <c r="E1380">
        <v>0</v>
      </c>
      <c r="F1380">
        <v>11497.69</v>
      </c>
      <c r="G1380" t="s">
        <v>12</v>
      </c>
      <c r="H1380" t="s">
        <v>16</v>
      </c>
      <c r="I1380" t="s">
        <v>23</v>
      </c>
      <c r="AB1380" t="s">
        <v>992</v>
      </c>
      <c r="AC1380">
        <v>26.62</v>
      </c>
      <c r="AD1380">
        <v>6.15</v>
      </c>
      <c r="AE1380" t="s">
        <v>2382</v>
      </c>
      <c r="AF1380" t="s">
        <v>2380</v>
      </c>
      <c r="AG1380" t="s">
        <v>2380</v>
      </c>
      <c r="AH1380" t="s">
        <v>2381</v>
      </c>
      <c r="AI1380" t="s">
        <v>2380</v>
      </c>
      <c r="BD1380" t="s">
        <v>1411</v>
      </c>
      <c r="BE1380">
        <v>1969</v>
      </c>
      <c r="BF1380" t="s">
        <v>35</v>
      </c>
      <c r="BG1380">
        <v>11</v>
      </c>
      <c r="BH1380">
        <v>0</v>
      </c>
      <c r="BI1380">
        <v>11497.69</v>
      </c>
      <c r="BJ1380" t="s">
        <v>12</v>
      </c>
      <c r="BK1380" t="s">
        <v>16</v>
      </c>
      <c r="BL1380" t="s">
        <v>23</v>
      </c>
      <c r="CB1380" t="s">
        <v>2380</v>
      </c>
    </row>
    <row r="1381" spans="1:80" x14ac:dyDescent="0.3">
      <c r="A1381" t="s">
        <v>1412</v>
      </c>
      <c r="B1381">
        <v>1989</v>
      </c>
      <c r="C1381" t="s">
        <v>37</v>
      </c>
      <c r="D1381">
        <v>6</v>
      </c>
      <c r="E1381">
        <v>3</v>
      </c>
      <c r="F1381">
        <v>11511.61</v>
      </c>
      <c r="G1381" t="s">
        <v>12</v>
      </c>
      <c r="H1381" t="s">
        <v>12</v>
      </c>
      <c r="I1381" t="s">
        <v>535</v>
      </c>
      <c r="AB1381" t="s">
        <v>991</v>
      </c>
      <c r="AC1381">
        <v>37.1</v>
      </c>
      <c r="AD1381">
        <v>11.08</v>
      </c>
      <c r="AE1381" t="s">
        <v>2380</v>
      </c>
      <c r="AF1381" t="s">
        <v>2380</v>
      </c>
      <c r="AG1381" t="s">
        <v>2380</v>
      </c>
      <c r="AH1381" t="s">
        <v>2381</v>
      </c>
      <c r="AI1381" t="s">
        <v>2380</v>
      </c>
      <c r="BD1381" t="s">
        <v>1412</v>
      </c>
      <c r="BE1381">
        <v>1989</v>
      </c>
      <c r="BF1381" t="s">
        <v>37</v>
      </c>
      <c r="BG1381">
        <v>6</v>
      </c>
      <c r="BH1381">
        <v>3</v>
      </c>
      <c r="BI1381">
        <v>11511.61</v>
      </c>
      <c r="BJ1381" t="s">
        <v>12</v>
      </c>
      <c r="BK1381" t="s">
        <v>12</v>
      </c>
      <c r="BL1381" t="s">
        <v>535</v>
      </c>
      <c r="CB1381" t="s">
        <v>2380</v>
      </c>
    </row>
    <row r="1382" spans="1:80" x14ac:dyDescent="0.3">
      <c r="A1382" t="s">
        <v>1413</v>
      </c>
      <c r="B1382">
        <v>1968</v>
      </c>
      <c r="C1382" t="s">
        <v>18</v>
      </c>
      <c r="D1382">
        <v>24</v>
      </c>
      <c r="E1382">
        <v>1</v>
      </c>
      <c r="F1382">
        <v>11512.41</v>
      </c>
      <c r="G1382" t="s">
        <v>12</v>
      </c>
      <c r="H1382" t="s">
        <v>16</v>
      </c>
      <c r="I1382" t="s">
        <v>247</v>
      </c>
      <c r="AB1382" t="s">
        <v>990</v>
      </c>
      <c r="AC1382">
        <v>18.28</v>
      </c>
      <c r="AD1382">
        <v>7.95</v>
      </c>
      <c r="AE1382" t="s">
        <v>2380</v>
      </c>
      <c r="AF1382" t="s">
        <v>2380</v>
      </c>
      <c r="AG1382" t="s">
        <v>2380</v>
      </c>
      <c r="AH1382" t="s">
        <v>2381</v>
      </c>
      <c r="AI1382" t="s">
        <v>2380</v>
      </c>
      <c r="BD1382" t="s">
        <v>1413</v>
      </c>
      <c r="BE1382">
        <v>1968</v>
      </c>
      <c r="BF1382" t="s">
        <v>18</v>
      </c>
      <c r="BG1382">
        <v>24</v>
      </c>
      <c r="BH1382">
        <v>1</v>
      </c>
      <c r="BI1382">
        <v>11512.41</v>
      </c>
      <c r="BJ1382" t="s">
        <v>12</v>
      </c>
      <c r="BK1382" t="s">
        <v>16</v>
      </c>
      <c r="BL1382" t="s">
        <v>247</v>
      </c>
      <c r="CB1382" t="s">
        <v>2380</v>
      </c>
    </row>
    <row r="1383" spans="1:80" x14ac:dyDescent="0.3">
      <c r="A1383" t="s">
        <v>1414</v>
      </c>
      <c r="B1383">
        <v>1971</v>
      </c>
      <c r="C1383" t="s">
        <v>30</v>
      </c>
      <c r="D1383">
        <v>19</v>
      </c>
      <c r="E1383">
        <v>4</v>
      </c>
      <c r="F1383">
        <v>11520.1</v>
      </c>
      <c r="G1383" t="s">
        <v>12</v>
      </c>
      <c r="H1383" t="s">
        <v>16</v>
      </c>
      <c r="I1383" t="s">
        <v>23</v>
      </c>
      <c r="AB1383" t="s">
        <v>989</v>
      </c>
      <c r="AC1383">
        <v>35.814999999999998</v>
      </c>
      <c r="AD1383">
        <v>6.23</v>
      </c>
      <c r="AE1383" t="s">
        <v>2380</v>
      </c>
      <c r="AF1383" t="s">
        <v>2380</v>
      </c>
      <c r="AG1383" t="s">
        <v>2380</v>
      </c>
      <c r="AH1383" t="s">
        <v>2381</v>
      </c>
      <c r="AI1383" t="s">
        <v>2380</v>
      </c>
      <c r="BD1383" t="s">
        <v>1414</v>
      </c>
      <c r="BE1383">
        <v>1971</v>
      </c>
      <c r="BF1383" t="s">
        <v>30</v>
      </c>
      <c r="BG1383">
        <v>19</v>
      </c>
      <c r="BH1383">
        <v>4</v>
      </c>
      <c r="BI1383">
        <v>11520.1</v>
      </c>
      <c r="BJ1383" t="s">
        <v>12</v>
      </c>
      <c r="BK1383" t="s">
        <v>16</v>
      </c>
      <c r="BL1383" t="s">
        <v>23</v>
      </c>
      <c r="CB1383" t="s">
        <v>2380</v>
      </c>
    </row>
    <row r="1384" spans="1:80" x14ac:dyDescent="0.3">
      <c r="A1384" t="s">
        <v>1415</v>
      </c>
      <c r="B1384">
        <v>1988</v>
      </c>
      <c r="C1384" t="s">
        <v>18</v>
      </c>
      <c r="D1384">
        <v>12</v>
      </c>
      <c r="E1384">
        <v>3</v>
      </c>
      <c r="F1384">
        <v>11524.25</v>
      </c>
      <c r="G1384" t="s">
        <v>12</v>
      </c>
      <c r="H1384" t="s">
        <v>16</v>
      </c>
      <c r="I1384" t="s">
        <v>535</v>
      </c>
      <c r="AB1384" t="s">
        <v>988</v>
      </c>
      <c r="AC1384">
        <v>30.69</v>
      </c>
      <c r="AD1384">
        <v>6.5</v>
      </c>
      <c r="AE1384" t="s">
        <v>2380</v>
      </c>
      <c r="AF1384" t="s">
        <v>2380</v>
      </c>
      <c r="AG1384" t="s">
        <v>2380</v>
      </c>
      <c r="AH1384" t="s">
        <v>2381</v>
      </c>
      <c r="AI1384" t="s">
        <v>2380</v>
      </c>
      <c r="BD1384" t="s">
        <v>1415</v>
      </c>
      <c r="BE1384">
        <v>1988</v>
      </c>
      <c r="BF1384" t="s">
        <v>18</v>
      </c>
      <c r="BG1384">
        <v>12</v>
      </c>
      <c r="BH1384">
        <v>3</v>
      </c>
      <c r="BI1384">
        <v>11524.25</v>
      </c>
      <c r="BJ1384" t="s">
        <v>12</v>
      </c>
      <c r="BK1384" t="s">
        <v>16</v>
      </c>
      <c r="BL1384" t="s">
        <v>535</v>
      </c>
      <c r="CB1384" t="s">
        <v>2380</v>
      </c>
    </row>
    <row r="1385" spans="1:80" x14ac:dyDescent="0.3">
      <c r="A1385" t="s">
        <v>1416</v>
      </c>
      <c r="B1385">
        <v>1970</v>
      </c>
      <c r="C1385" t="s">
        <v>10</v>
      </c>
      <c r="D1385">
        <v>23</v>
      </c>
      <c r="E1385">
        <v>0</v>
      </c>
      <c r="F1385">
        <v>11530.12</v>
      </c>
      <c r="G1385" t="s">
        <v>12</v>
      </c>
      <c r="H1385" t="s">
        <v>16</v>
      </c>
      <c r="I1385" t="s">
        <v>23</v>
      </c>
      <c r="AB1385" t="s">
        <v>987</v>
      </c>
      <c r="AC1385">
        <v>26.125</v>
      </c>
      <c r="AD1385">
        <v>5.22</v>
      </c>
      <c r="AE1385" t="s">
        <v>2380</v>
      </c>
      <c r="AF1385" t="s">
        <v>2380</v>
      </c>
      <c r="AG1385" t="s">
        <v>2380</v>
      </c>
      <c r="AH1385" t="s">
        <v>2381</v>
      </c>
      <c r="AI1385" t="s">
        <v>2380</v>
      </c>
      <c r="BD1385" t="s">
        <v>1416</v>
      </c>
      <c r="BE1385">
        <v>1970</v>
      </c>
      <c r="BF1385" t="s">
        <v>10</v>
      </c>
      <c r="BG1385">
        <v>23</v>
      </c>
      <c r="BH1385">
        <v>0</v>
      </c>
      <c r="BI1385">
        <v>11530.12</v>
      </c>
      <c r="BJ1385" t="s">
        <v>12</v>
      </c>
      <c r="BK1385" t="s">
        <v>16</v>
      </c>
      <c r="BL1385" t="s">
        <v>23</v>
      </c>
      <c r="CB1385" t="s">
        <v>2380</v>
      </c>
    </row>
    <row r="1386" spans="1:80" x14ac:dyDescent="0.3">
      <c r="A1386" t="s">
        <v>1417</v>
      </c>
      <c r="B1386">
        <v>1965</v>
      </c>
      <c r="C1386" t="s">
        <v>37</v>
      </c>
      <c r="D1386">
        <v>3</v>
      </c>
      <c r="E1386">
        <v>0</v>
      </c>
      <c r="F1386">
        <v>11534.87</v>
      </c>
      <c r="G1386" t="s">
        <v>12</v>
      </c>
      <c r="H1386" t="s">
        <v>16</v>
      </c>
      <c r="I1386" t="s">
        <v>356</v>
      </c>
      <c r="AB1386" t="s">
        <v>986</v>
      </c>
      <c r="AC1386">
        <v>34.58</v>
      </c>
      <c r="AD1386">
        <v>6.3</v>
      </c>
      <c r="AE1386" t="s">
        <v>2380</v>
      </c>
      <c r="AF1386" t="s">
        <v>2380</v>
      </c>
      <c r="AG1386" t="s">
        <v>2383</v>
      </c>
      <c r="AH1386">
        <v>1</v>
      </c>
      <c r="AI1386" t="s">
        <v>2380</v>
      </c>
      <c r="BD1386" t="s">
        <v>1417</v>
      </c>
      <c r="BE1386">
        <v>1965</v>
      </c>
      <c r="BF1386" t="s">
        <v>37</v>
      </c>
      <c r="BG1386">
        <v>3</v>
      </c>
      <c r="BH1386">
        <v>0</v>
      </c>
      <c r="BI1386">
        <v>11534.87</v>
      </c>
      <c r="BJ1386" t="s">
        <v>12</v>
      </c>
      <c r="BK1386" t="s">
        <v>16</v>
      </c>
      <c r="BL1386" t="s">
        <v>356</v>
      </c>
      <c r="CB1386" t="s">
        <v>2380</v>
      </c>
    </row>
    <row r="1387" spans="1:80" x14ac:dyDescent="0.3">
      <c r="A1387" t="s">
        <v>1418</v>
      </c>
      <c r="B1387">
        <v>1968</v>
      </c>
      <c r="C1387" t="s">
        <v>15</v>
      </c>
      <c r="D1387">
        <v>14</v>
      </c>
      <c r="E1387">
        <v>2</v>
      </c>
      <c r="F1387">
        <v>11538.42</v>
      </c>
      <c r="G1387" t="s">
        <v>12</v>
      </c>
      <c r="H1387" t="s">
        <v>16</v>
      </c>
      <c r="I1387" t="s">
        <v>42</v>
      </c>
      <c r="AB1387" t="s">
        <v>985</v>
      </c>
      <c r="AC1387">
        <v>27.4</v>
      </c>
      <c r="AD1387">
        <v>8.84</v>
      </c>
      <c r="AE1387" t="s">
        <v>2380</v>
      </c>
      <c r="AF1387" t="s">
        <v>2380</v>
      </c>
      <c r="AG1387" t="s">
        <v>2380</v>
      </c>
      <c r="AH1387" t="s">
        <v>2381</v>
      </c>
      <c r="AI1387" t="s">
        <v>2380</v>
      </c>
      <c r="BD1387" t="s">
        <v>1418</v>
      </c>
      <c r="BE1387">
        <v>1968</v>
      </c>
      <c r="BF1387" t="s">
        <v>15</v>
      </c>
      <c r="BG1387">
        <v>14</v>
      </c>
      <c r="BH1387">
        <v>2</v>
      </c>
      <c r="BI1387">
        <v>11538.42</v>
      </c>
      <c r="BJ1387" t="s">
        <v>12</v>
      </c>
      <c r="BK1387" t="s">
        <v>16</v>
      </c>
      <c r="BL1387" t="s">
        <v>42</v>
      </c>
      <c r="CB1387" t="s">
        <v>2380</v>
      </c>
    </row>
    <row r="1388" spans="1:80" x14ac:dyDescent="0.3">
      <c r="A1388" t="s">
        <v>1419</v>
      </c>
      <c r="B1388">
        <v>1971</v>
      </c>
      <c r="C1388" t="s">
        <v>30</v>
      </c>
      <c r="D1388">
        <v>1</v>
      </c>
      <c r="E1388">
        <v>0</v>
      </c>
      <c r="F1388">
        <v>11540.25</v>
      </c>
      <c r="G1388" t="s">
        <v>12</v>
      </c>
      <c r="H1388" t="s">
        <v>16</v>
      </c>
      <c r="I1388" t="s">
        <v>23</v>
      </c>
      <c r="AB1388" t="s">
        <v>984</v>
      </c>
      <c r="AC1388">
        <v>27.53</v>
      </c>
      <c r="AD1388">
        <v>4.1100000000000003</v>
      </c>
      <c r="AE1388" t="s">
        <v>2380</v>
      </c>
      <c r="AF1388" t="s">
        <v>2380</v>
      </c>
      <c r="AG1388" t="s">
        <v>2380</v>
      </c>
      <c r="AH1388">
        <v>1</v>
      </c>
      <c r="AI1388" t="s">
        <v>2380</v>
      </c>
      <c r="BD1388" t="s">
        <v>1419</v>
      </c>
      <c r="BE1388">
        <v>1971</v>
      </c>
      <c r="BF1388" t="s">
        <v>30</v>
      </c>
      <c r="BG1388">
        <v>1</v>
      </c>
      <c r="BH1388">
        <v>0</v>
      </c>
      <c r="BI1388">
        <v>11540.25</v>
      </c>
      <c r="BJ1388" t="s">
        <v>12</v>
      </c>
      <c r="BK1388" t="s">
        <v>16</v>
      </c>
      <c r="BL1388" t="s">
        <v>23</v>
      </c>
      <c r="CB1388" t="s">
        <v>2380</v>
      </c>
    </row>
    <row r="1389" spans="1:80" x14ac:dyDescent="0.3">
      <c r="A1389" t="s">
        <v>1420</v>
      </c>
      <c r="B1389">
        <v>1973</v>
      </c>
      <c r="C1389" t="s">
        <v>10</v>
      </c>
      <c r="D1389">
        <v>23</v>
      </c>
      <c r="E1389">
        <v>5</v>
      </c>
      <c r="F1389">
        <v>11552.9</v>
      </c>
      <c r="G1389" t="s">
        <v>12</v>
      </c>
      <c r="H1389" t="s">
        <v>11</v>
      </c>
      <c r="I1389" t="s">
        <v>42</v>
      </c>
      <c r="AB1389" t="s">
        <v>983</v>
      </c>
      <c r="AC1389">
        <v>33</v>
      </c>
      <c r="AD1389">
        <v>4.57</v>
      </c>
      <c r="AE1389" t="s">
        <v>2380</v>
      </c>
      <c r="AF1389" t="s">
        <v>2380</v>
      </c>
      <c r="AG1389" t="s">
        <v>2380</v>
      </c>
      <c r="AH1389" t="s">
        <v>2381</v>
      </c>
      <c r="AI1389" t="s">
        <v>2380</v>
      </c>
      <c r="BD1389" t="s">
        <v>1420</v>
      </c>
      <c r="BE1389">
        <v>1973</v>
      </c>
      <c r="BF1389" t="s">
        <v>10</v>
      </c>
      <c r="BG1389">
        <v>23</v>
      </c>
      <c r="BH1389">
        <v>5</v>
      </c>
      <c r="BI1389">
        <v>11552.9</v>
      </c>
      <c r="BJ1389" t="s">
        <v>12</v>
      </c>
      <c r="BK1389" t="s">
        <v>11</v>
      </c>
      <c r="BL1389" t="s">
        <v>42</v>
      </c>
      <c r="CB1389" t="s">
        <v>2380</v>
      </c>
    </row>
    <row r="1390" spans="1:80" x14ac:dyDescent="0.3">
      <c r="A1390" t="s">
        <v>1421</v>
      </c>
      <c r="B1390">
        <v>1965</v>
      </c>
      <c r="C1390" t="s">
        <v>37</v>
      </c>
      <c r="D1390">
        <v>27</v>
      </c>
      <c r="E1390">
        <v>1</v>
      </c>
      <c r="F1390">
        <v>11554.22</v>
      </c>
      <c r="G1390" t="s">
        <v>12</v>
      </c>
      <c r="H1390" t="s">
        <v>16</v>
      </c>
      <c r="I1390" t="s">
        <v>13</v>
      </c>
      <c r="AB1390" t="s">
        <v>982</v>
      </c>
      <c r="AC1390">
        <v>25.78</v>
      </c>
      <c r="AD1390">
        <v>11.06</v>
      </c>
      <c r="AE1390" t="s">
        <v>2382</v>
      </c>
      <c r="AF1390" t="s">
        <v>2380</v>
      </c>
      <c r="AG1390" t="s">
        <v>2380</v>
      </c>
      <c r="AH1390" t="s">
        <v>2381</v>
      </c>
      <c r="AI1390" t="s">
        <v>2380</v>
      </c>
      <c r="BD1390" t="s">
        <v>1421</v>
      </c>
      <c r="BE1390">
        <v>1965</v>
      </c>
      <c r="BF1390" t="s">
        <v>37</v>
      </c>
      <c r="BG1390">
        <v>27</v>
      </c>
      <c r="BH1390">
        <v>1</v>
      </c>
      <c r="BI1390">
        <v>11554.22</v>
      </c>
      <c r="BJ1390" t="s">
        <v>12</v>
      </c>
      <c r="BK1390" t="s">
        <v>16</v>
      </c>
      <c r="BL1390" t="s">
        <v>13</v>
      </c>
      <c r="CB1390" t="s">
        <v>2380</v>
      </c>
    </row>
    <row r="1391" spans="1:80" x14ac:dyDescent="0.3">
      <c r="A1391" t="s">
        <v>1422</v>
      </c>
      <c r="B1391">
        <v>1965</v>
      </c>
      <c r="C1391" t="s">
        <v>30</v>
      </c>
      <c r="D1391">
        <v>25</v>
      </c>
      <c r="E1391">
        <v>0</v>
      </c>
      <c r="F1391">
        <v>11566.3</v>
      </c>
      <c r="G1391" t="s">
        <v>12</v>
      </c>
      <c r="H1391" t="s">
        <v>12</v>
      </c>
      <c r="I1391" t="s">
        <v>168</v>
      </c>
      <c r="AB1391" t="s">
        <v>981</v>
      </c>
      <c r="AC1391">
        <v>22.66</v>
      </c>
      <c r="AD1391">
        <v>10.68</v>
      </c>
      <c r="AE1391" t="s">
        <v>2380</v>
      </c>
      <c r="AF1391" t="s">
        <v>2380</v>
      </c>
      <c r="AG1391" t="s">
        <v>2380</v>
      </c>
      <c r="AH1391" t="s">
        <v>2381</v>
      </c>
      <c r="AI1391" t="s">
        <v>2380</v>
      </c>
      <c r="BD1391" t="s">
        <v>1422</v>
      </c>
      <c r="BE1391">
        <v>1965</v>
      </c>
      <c r="BF1391" t="s">
        <v>30</v>
      </c>
      <c r="BG1391">
        <v>25</v>
      </c>
      <c r="BH1391">
        <v>0</v>
      </c>
      <c r="BI1391">
        <v>11566.3</v>
      </c>
      <c r="BJ1391" t="s">
        <v>12</v>
      </c>
      <c r="BK1391" t="s">
        <v>12</v>
      </c>
      <c r="BL1391" t="s">
        <v>168</v>
      </c>
      <c r="CB1391" t="s">
        <v>2380</v>
      </c>
    </row>
    <row r="1392" spans="1:80" x14ac:dyDescent="0.3">
      <c r="A1392" t="s">
        <v>1423</v>
      </c>
      <c r="B1392">
        <v>1965</v>
      </c>
      <c r="C1392" t="s">
        <v>15</v>
      </c>
      <c r="D1392">
        <v>6</v>
      </c>
      <c r="E1392">
        <v>1</v>
      </c>
      <c r="F1392">
        <v>11576.13</v>
      </c>
      <c r="G1392" t="s">
        <v>12</v>
      </c>
      <c r="H1392" t="s">
        <v>12</v>
      </c>
      <c r="I1392" t="s">
        <v>42</v>
      </c>
      <c r="AB1392" t="s">
        <v>980</v>
      </c>
      <c r="AC1392">
        <v>38.81</v>
      </c>
      <c r="AD1392">
        <v>6.14</v>
      </c>
      <c r="AE1392" t="s">
        <v>2382</v>
      </c>
      <c r="AF1392" t="s">
        <v>2380</v>
      </c>
      <c r="AG1392" t="s">
        <v>2380</v>
      </c>
      <c r="AH1392">
        <v>1</v>
      </c>
      <c r="AI1392" t="s">
        <v>2380</v>
      </c>
      <c r="BD1392" t="s">
        <v>1423</v>
      </c>
      <c r="BE1392">
        <v>1965</v>
      </c>
      <c r="BF1392" t="s">
        <v>15</v>
      </c>
      <c r="BG1392">
        <v>6</v>
      </c>
      <c r="BH1392">
        <v>1</v>
      </c>
      <c r="BI1392">
        <v>11576.13</v>
      </c>
      <c r="BJ1392" t="s">
        <v>12</v>
      </c>
      <c r="BK1392" t="s">
        <v>12</v>
      </c>
      <c r="BL1392" t="s">
        <v>42</v>
      </c>
      <c r="CB1392" t="s">
        <v>2380</v>
      </c>
    </row>
    <row r="1393" spans="1:80" x14ac:dyDescent="0.3">
      <c r="A1393" t="s">
        <v>1424</v>
      </c>
      <c r="B1393">
        <v>1964</v>
      </c>
      <c r="C1393" t="s">
        <v>18</v>
      </c>
      <c r="D1393">
        <v>20</v>
      </c>
      <c r="E1393">
        <v>0</v>
      </c>
      <c r="F1393">
        <v>11602.75</v>
      </c>
      <c r="G1393" t="s">
        <v>12</v>
      </c>
      <c r="H1393" t="s">
        <v>16</v>
      </c>
      <c r="I1393" t="s">
        <v>516</v>
      </c>
      <c r="AB1393" t="s">
        <v>979</v>
      </c>
      <c r="AC1393">
        <v>38.51</v>
      </c>
      <c r="AD1393">
        <v>5.45</v>
      </c>
      <c r="AE1393" t="s">
        <v>2382</v>
      </c>
      <c r="AF1393" t="s">
        <v>2380</v>
      </c>
      <c r="AG1393" t="s">
        <v>2380</v>
      </c>
      <c r="AH1393" t="s">
        <v>2381</v>
      </c>
      <c r="AI1393" t="s">
        <v>2380</v>
      </c>
      <c r="BD1393" t="s">
        <v>1424</v>
      </c>
      <c r="BE1393">
        <v>1964</v>
      </c>
      <c r="BF1393" t="s">
        <v>18</v>
      </c>
      <c r="BG1393">
        <v>20</v>
      </c>
      <c r="BH1393">
        <v>0</v>
      </c>
      <c r="BI1393">
        <v>11602.75</v>
      </c>
      <c r="BJ1393" t="s">
        <v>12</v>
      </c>
      <c r="BK1393" t="s">
        <v>16</v>
      </c>
      <c r="BL1393" t="s">
        <v>516</v>
      </c>
      <c r="CB1393" t="s">
        <v>2380</v>
      </c>
    </row>
    <row r="1394" spans="1:80" x14ac:dyDescent="0.3">
      <c r="A1394" t="s">
        <v>1425</v>
      </c>
      <c r="B1394">
        <v>1986</v>
      </c>
      <c r="C1394" t="s">
        <v>10</v>
      </c>
      <c r="D1394">
        <v>17</v>
      </c>
      <c r="E1394">
        <v>3</v>
      </c>
      <c r="F1394">
        <v>11625.11</v>
      </c>
      <c r="G1394" t="s">
        <v>12</v>
      </c>
      <c r="H1394" t="s">
        <v>12</v>
      </c>
      <c r="I1394" t="s">
        <v>632</v>
      </c>
      <c r="AB1394" t="s">
        <v>978</v>
      </c>
      <c r="AC1394">
        <v>22.98</v>
      </c>
      <c r="AD1394">
        <v>6.14</v>
      </c>
      <c r="AE1394" t="s">
        <v>2382</v>
      </c>
      <c r="AF1394" t="s">
        <v>2380</v>
      </c>
      <c r="AG1394" t="s">
        <v>2380</v>
      </c>
      <c r="AH1394" t="s">
        <v>2381</v>
      </c>
      <c r="AI1394" t="s">
        <v>2380</v>
      </c>
      <c r="BD1394" t="s">
        <v>1425</v>
      </c>
      <c r="BE1394">
        <v>1986</v>
      </c>
      <c r="BF1394" t="s">
        <v>10</v>
      </c>
      <c r="BG1394">
        <v>17</v>
      </c>
      <c r="BH1394">
        <v>3</v>
      </c>
      <c r="BI1394">
        <v>11625.11</v>
      </c>
      <c r="BJ1394" t="s">
        <v>12</v>
      </c>
      <c r="BK1394" t="s">
        <v>12</v>
      </c>
      <c r="BL1394" t="s">
        <v>632</v>
      </c>
      <c r="CB1394" t="s">
        <v>2380</v>
      </c>
    </row>
    <row r="1395" spans="1:80" x14ac:dyDescent="0.3">
      <c r="A1395" t="s">
        <v>1426</v>
      </c>
      <c r="B1395">
        <v>1966</v>
      </c>
      <c r="C1395" t="s">
        <v>37</v>
      </c>
      <c r="D1395">
        <v>4</v>
      </c>
      <c r="E1395">
        <v>0</v>
      </c>
      <c r="F1395">
        <v>11657.72</v>
      </c>
      <c r="G1395" t="s">
        <v>12</v>
      </c>
      <c r="H1395" t="s">
        <v>11</v>
      </c>
      <c r="I1395" t="s">
        <v>247</v>
      </c>
      <c r="AB1395" t="s">
        <v>977</v>
      </c>
      <c r="AC1395">
        <v>15.65</v>
      </c>
      <c r="AD1395">
        <v>7.85</v>
      </c>
      <c r="AE1395" t="s">
        <v>2380</v>
      </c>
      <c r="AF1395" t="s">
        <v>2380</v>
      </c>
      <c r="AG1395" t="s">
        <v>2380</v>
      </c>
      <c r="AH1395" t="s">
        <v>2381</v>
      </c>
      <c r="AI1395" t="s">
        <v>2380</v>
      </c>
      <c r="BD1395" t="s">
        <v>1426</v>
      </c>
      <c r="BE1395">
        <v>1966</v>
      </c>
      <c r="BF1395" t="s">
        <v>37</v>
      </c>
      <c r="BG1395">
        <v>4</v>
      </c>
      <c r="BH1395">
        <v>0</v>
      </c>
      <c r="BI1395">
        <v>11657.72</v>
      </c>
      <c r="BJ1395" t="s">
        <v>12</v>
      </c>
      <c r="BK1395" t="s">
        <v>11</v>
      </c>
      <c r="BL1395" t="s">
        <v>247</v>
      </c>
      <c r="CB1395" t="s">
        <v>2380</v>
      </c>
    </row>
    <row r="1396" spans="1:80" x14ac:dyDescent="0.3">
      <c r="A1396" t="s">
        <v>1427</v>
      </c>
      <c r="B1396">
        <v>1994</v>
      </c>
      <c r="C1396" t="s">
        <v>10</v>
      </c>
      <c r="D1396">
        <v>20</v>
      </c>
      <c r="E1396">
        <v>0</v>
      </c>
      <c r="F1396">
        <v>11657.81</v>
      </c>
      <c r="G1396" t="s">
        <v>12</v>
      </c>
      <c r="H1396" t="s">
        <v>11</v>
      </c>
      <c r="I1396" t="s">
        <v>249</v>
      </c>
      <c r="AB1396" t="s">
        <v>976</v>
      </c>
      <c r="AC1396">
        <v>39.97</v>
      </c>
      <c r="AD1396">
        <v>4.09</v>
      </c>
      <c r="AE1396" t="s">
        <v>2380</v>
      </c>
      <c r="AF1396" t="s">
        <v>2380</v>
      </c>
      <c r="AG1396" t="s">
        <v>2380</v>
      </c>
      <c r="AH1396">
        <v>1</v>
      </c>
      <c r="AI1396" t="s">
        <v>2380</v>
      </c>
      <c r="BD1396" t="s">
        <v>1427</v>
      </c>
      <c r="BE1396">
        <v>1994</v>
      </c>
      <c r="BF1396" t="s">
        <v>10</v>
      </c>
      <c r="BG1396">
        <v>20</v>
      </c>
      <c r="BH1396">
        <v>0</v>
      </c>
      <c r="BI1396">
        <v>11657.81</v>
      </c>
      <c r="BJ1396" t="s">
        <v>12</v>
      </c>
      <c r="BK1396" t="s">
        <v>11</v>
      </c>
      <c r="BL1396" t="s">
        <v>249</v>
      </c>
      <c r="CB1396" t="s">
        <v>2380</v>
      </c>
    </row>
    <row r="1397" spans="1:80" x14ac:dyDescent="0.3">
      <c r="A1397" t="s">
        <v>1428</v>
      </c>
      <c r="B1397">
        <v>1966</v>
      </c>
      <c r="C1397" t="s">
        <v>10</v>
      </c>
      <c r="D1397">
        <v>6</v>
      </c>
      <c r="E1397">
        <v>0</v>
      </c>
      <c r="F1397">
        <v>11658.12</v>
      </c>
      <c r="G1397" t="s">
        <v>12</v>
      </c>
      <c r="H1397" t="s">
        <v>16</v>
      </c>
      <c r="I1397" t="s">
        <v>247</v>
      </c>
      <c r="AB1397" t="s">
        <v>975</v>
      </c>
      <c r="AC1397">
        <v>37.22</v>
      </c>
      <c r="AD1397">
        <v>4.62</v>
      </c>
      <c r="AE1397" t="s">
        <v>2380</v>
      </c>
      <c r="AF1397" t="s">
        <v>2380</v>
      </c>
      <c r="AG1397" t="s">
        <v>2383</v>
      </c>
      <c r="AH1397">
        <v>1</v>
      </c>
      <c r="AI1397" t="s">
        <v>2380</v>
      </c>
      <c r="BD1397" t="s">
        <v>1428</v>
      </c>
      <c r="BE1397">
        <v>1966</v>
      </c>
      <c r="BF1397" t="s">
        <v>10</v>
      </c>
      <c r="BG1397">
        <v>6</v>
      </c>
      <c r="BH1397">
        <v>0</v>
      </c>
      <c r="BI1397">
        <v>11658.12</v>
      </c>
      <c r="BJ1397" t="s">
        <v>12</v>
      </c>
      <c r="BK1397" t="s">
        <v>16</v>
      </c>
      <c r="BL1397" t="s">
        <v>247</v>
      </c>
      <c r="CB1397" t="s">
        <v>2380</v>
      </c>
    </row>
    <row r="1398" spans="1:80" x14ac:dyDescent="0.3">
      <c r="A1398" t="s">
        <v>1429</v>
      </c>
      <c r="B1398">
        <v>1966</v>
      </c>
      <c r="C1398" t="s">
        <v>35</v>
      </c>
      <c r="D1398">
        <v>23</v>
      </c>
      <c r="E1398">
        <v>0</v>
      </c>
      <c r="F1398">
        <v>11658.38</v>
      </c>
      <c r="G1398" t="s">
        <v>12</v>
      </c>
      <c r="H1398" t="s">
        <v>12</v>
      </c>
      <c r="I1398" t="s">
        <v>247</v>
      </c>
      <c r="AB1398" t="s">
        <v>974</v>
      </c>
      <c r="AC1398">
        <v>41.325000000000003</v>
      </c>
      <c r="AD1398">
        <v>5.77</v>
      </c>
      <c r="AE1398" t="s">
        <v>2380</v>
      </c>
      <c r="AF1398" t="s">
        <v>2380</v>
      </c>
      <c r="AG1398" t="s">
        <v>2380</v>
      </c>
      <c r="AH1398" t="s">
        <v>2381</v>
      </c>
      <c r="AI1398" t="s">
        <v>2380</v>
      </c>
      <c r="BD1398" t="s">
        <v>1429</v>
      </c>
      <c r="BE1398">
        <v>1966</v>
      </c>
      <c r="BF1398" t="s">
        <v>35</v>
      </c>
      <c r="BG1398">
        <v>23</v>
      </c>
      <c r="BH1398">
        <v>0</v>
      </c>
      <c r="BI1398">
        <v>11658.38</v>
      </c>
      <c r="BJ1398" t="s">
        <v>12</v>
      </c>
      <c r="BK1398" t="s">
        <v>12</v>
      </c>
      <c r="BL1398" t="s">
        <v>247</v>
      </c>
      <c r="CB1398" t="s">
        <v>2380</v>
      </c>
    </row>
    <row r="1399" spans="1:80" x14ac:dyDescent="0.3">
      <c r="A1399" t="s">
        <v>1430</v>
      </c>
      <c r="B1399">
        <v>1966</v>
      </c>
      <c r="C1399" t="s">
        <v>15</v>
      </c>
      <c r="D1399">
        <v>9</v>
      </c>
      <c r="E1399">
        <v>1</v>
      </c>
      <c r="F1399">
        <v>11674.13</v>
      </c>
      <c r="G1399" t="s">
        <v>12</v>
      </c>
      <c r="H1399" t="s">
        <v>16</v>
      </c>
      <c r="I1399" t="s">
        <v>42</v>
      </c>
      <c r="AB1399" t="s">
        <v>973</v>
      </c>
      <c r="AC1399">
        <v>40.31</v>
      </c>
      <c r="AD1399">
        <v>5.84</v>
      </c>
      <c r="AE1399" t="s">
        <v>2380</v>
      </c>
      <c r="AF1399" t="s">
        <v>2380</v>
      </c>
      <c r="AG1399" t="s">
        <v>2380</v>
      </c>
      <c r="AH1399" t="s">
        <v>2381</v>
      </c>
      <c r="AI1399" t="s">
        <v>2380</v>
      </c>
      <c r="BD1399" t="s">
        <v>1430</v>
      </c>
      <c r="BE1399">
        <v>1966</v>
      </c>
      <c r="BF1399" t="s">
        <v>15</v>
      </c>
      <c r="BG1399">
        <v>9</v>
      </c>
      <c r="BH1399">
        <v>1</v>
      </c>
      <c r="BI1399">
        <v>11674.13</v>
      </c>
      <c r="BJ1399" t="s">
        <v>12</v>
      </c>
      <c r="BK1399" t="s">
        <v>16</v>
      </c>
      <c r="BL1399" t="s">
        <v>42</v>
      </c>
      <c r="CB1399" t="s">
        <v>2380</v>
      </c>
    </row>
    <row r="1400" spans="1:80" x14ac:dyDescent="0.3">
      <c r="A1400" t="s">
        <v>1431</v>
      </c>
      <c r="B1400">
        <v>1970</v>
      </c>
      <c r="C1400" t="s">
        <v>30</v>
      </c>
      <c r="D1400">
        <v>1</v>
      </c>
      <c r="E1400">
        <v>0</v>
      </c>
      <c r="F1400">
        <v>11696.52</v>
      </c>
      <c r="G1400" t="s">
        <v>12</v>
      </c>
      <c r="H1400" t="s">
        <v>16</v>
      </c>
      <c r="I1400" t="s">
        <v>300</v>
      </c>
      <c r="AB1400" t="s">
        <v>972</v>
      </c>
      <c r="AC1400">
        <v>29.48</v>
      </c>
      <c r="AD1400">
        <v>4.91</v>
      </c>
      <c r="AE1400" t="s">
        <v>2380</v>
      </c>
      <c r="AF1400" t="s">
        <v>2380</v>
      </c>
      <c r="AG1400" t="s">
        <v>2380</v>
      </c>
      <c r="AH1400" t="s">
        <v>2381</v>
      </c>
      <c r="AI1400" t="s">
        <v>2380</v>
      </c>
      <c r="BD1400" t="s">
        <v>1431</v>
      </c>
      <c r="BE1400">
        <v>1970</v>
      </c>
      <c r="BF1400" t="s">
        <v>30</v>
      </c>
      <c r="BG1400">
        <v>1</v>
      </c>
      <c r="BH1400">
        <v>0</v>
      </c>
      <c r="BI1400">
        <v>11696.52</v>
      </c>
      <c r="BJ1400" t="s">
        <v>12</v>
      </c>
      <c r="BK1400" t="s">
        <v>16</v>
      </c>
      <c r="BL1400" t="s">
        <v>300</v>
      </c>
      <c r="CB1400" t="s">
        <v>2380</v>
      </c>
    </row>
    <row r="1401" spans="1:80" x14ac:dyDescent="0.3">
      <c r="A1401" t="s">
        <v>1432</v>
      </c>
      <c r="B1401">
        <v>1982</v>
      </c>
      <c r="C1401" t="s">
        <v>37</v>
      </c>
      <c r="D1401">
        <v>21</v>
      </c>
      <c r="E1401">
        <v>3</v>
      </c>
      <c r="F1401">
        <v>11712.97</v>
      </c>
      <c r="G1401" t="s">
        <v>12</v>
      </c>
      <c r="H1401" t="s">
        <v>11</v>
      </c>
      <c r="I1401" t="s">
        <v>300</v>
      </c>
      <c r="AB1401" t="s">
        <v>971</v>
      </c>
      <c r="AC1401">
        <v>33.155000000000001</v>
      </c>
      <c r="AD1401">
        <v>5.07</v>
      </c>
      <c r="AE1401" t="s">
        <v>2380</v>
      </c>
      <c r="AF1401" t="s">
        <v>2380</v>
      </c>
      <c r="AG1401" t="s">
        <v>2380</v>
      </c>
      <c r="AH1401" t="s">
        <v>2381</v>
      </c>
      <c r="AI1401" t="s">
        <v>2380</v>
      </c>
      <c r="BD1401" t="s">
        <v>1432</v>
      </c>
      <c r="BE1401">
        <v>1982</v>
      </c>
      <c r="BF1401" t="s">
        <v>37</v>
      </c>
      <c r="BG1401">
        <v>21</v>
      </c>
      <c r="BH1401">
        <v>3</v>
      </c>
      <c r="BI1401">
        <v>11712.97</v>
      </c>
      <c r="BJ1401" t="s">
        <v>12</v>
      </c>
      <c r="BK1401" t="s">
        <v>11</v>
      </c>
      <c r="BL1401" t="s">
        <v>300</v>
      </c>
      <c r="CB1401" t="s">
        <v>2380</v>
      </c>
    </row>
    <row r="1402" spans="1:80" x14ac:dyDescent="0.3">
      <c r="A1402" t="s">
        <v>1433</v>
      </c>
      <c r="B1402">
        <v>1969</v>
      </c>
      <c r="C1402" t="s">
        <v>37</v>
      </c>
      <c r="D1402">
        <v>12</v>
      </c>
      <c r="E1402">
        <v>2</v>
      </c>
      <c r="F1402">
        <v>11729.68</v>
      </c>
      <c r="G1402" t="s">
        <v>12</v>
      </c>
      <c r="H1402" t="s">
        <v>16</v>
      </c>
      <c r="I1402" t="s">
        <v>247</v>
      </c>
      <c r="AB1402" t="s">
        <v>970</v>
      </c>
      <c r="AC1402">
        <v>42.85</v>
      </c>
      <c r="AD1402">
        <v>5.81</v>
      </c>
      <c r="AE1402" t="s">
        <v>2382</v>
      </c>
      <c r="AF1402" t="s">
        <v>2380</v>
      </c>
      <c r="AG1402" t="s">
        <v>2380</v>
      </c>
      <c r="AH1402" t="s">
        <v>2381</v>
      </c>
      <c r="AI1402" t="s">
        <v>2380</v>
      </c>
      <c r="BD1402" t="s">
        <v>1433</v>
      </c>
      <c r="BE1402">
        <v>1969</v>
      </c>
      <c r="BF1402" t="s">
        <v>37</v>
      </c>
      <c r="BG1402">
        <v>12</v>
      </c>
      <c r="BH1402">
        <v>2</v>
      </c>
      <c r="BI1402">
        <v>11729.68</v>
      </c>
      <c r="BJ1402" t="s">
        <v>12</v>
      </c>
      <c r="BK1402" t="s">
        <v>16</v>
      </c>
      <c r="BL1402" t="s">
        <v>247</v>
      </c>
      <c r="CB1402" t="s">
        <v>2380</v>
      </c>
    </row>
    <row r="1403" spans="1:80" x14ac:dyDescent="0.3">
      <c r="A1403" t="s">
        <v>1434</v>
      </c>
      <c r="B1403">
        <v>1984</v>
      </c>
      <c r="C1403" t="s">
        <v>15</v>
      </c>
      <c r="D1403">
        <v>26</v>
      </c>
      <c r="E1403">
        <v>3</v>
      </c>
      <c r="F1403">
        <v>11730.82</v>
      </c>
      <c r="G1403" t="s">
        <v>12</v>
      </c>
      <c r="H1403" t="s">
        <v>12</v>
      </c>
      <c r="I1403" t="s">
        <v>535</v>
      </c>
      <c r="AB1403" t="s">
        <v>969</v>
      </c>
      <c r="AC1403">
        <v>32.340000000000003</v>
      </c>
      <c r="AD1403">
        <v>11.2</v>
      </c>
      <c r="AE1403" t="s">
        <v>2380</v>
      </c>
      <c r="AF1403" t="s">
        <v>2380</v>
      </c>
      <c r="AG1403" t="s">
        <v>2380</v>
      </c>
      <c r="AH1403" t="s">
        <v>2381</v>
      </c>
      <c r="AI1403" t="s">
        <v>2380</v>
      </c>
      <c r="BD1403" t="s">
        <v>1434</v>
      </c>
      <c r="BE1403">
        <v>1984</v>
      </c>
      <c r="BF1403" t="s">
        <v>15</v>
      </c>
      <c r="BG1403">
        <v>26</v>
      </c>
      <c r="BH1403">
        <v>3</v>
      </c>
      <c r="BI1403">
        <v>11730.82</v>
      </c>
      <c r="BJ1403" t="s">
        <v>12</v>
      </c>
      <c r="BK1403" t="s">
        <v>12</v>
      </c>
      <c r="BL1403" t="s">
        <v>535</v>
      </c>
      <c r="CB1403" t="s">
        <v>2380</v>
      </c>
    </row>
    <row r="1404" spans="1:80" x14ac:dyDescent="0.3">
      <c r="A1404" t="s">
        <v>1435</v>
      </c>
      <c r="B1404">
        <v>1964</v>
      </c>
      <c r="C1404" t="s">
        <v>15</v>
      </c>
      <c r="D1404">
        <v>9</v>
      </c>
      <c r="E1404">
        <v>0</v>
      </c>
      <c r="F1404">
        <v>11735.88</v>
      </c>
      <c r="G1404" t="s">
        <v>12</v>
      </c>
      <c r="H1404" t="s">
        <v>16</v>
      </c>
      <c r="I1404" t="s">
        <v>23</v>
      </c>
      <c r="AB1404" t="s">
        <v>968</v>
      </c>
      <c r="AC1404">
        <v>27.5</v>
      </c>
      <c r="AD1404">
        <v>10.75</v>
      </c>
      <c r="AE1404" t="s">
        <v>2380</v>
      </c>
      <c r="AF1404" t="s">
        <v>2380</v>
      </c>
      <c r="AG1404" t="s">
        <v>2380</v>
      </c>
      <c r="AH1404" t="s">
        <v>2381</v>
      </c>
      <c r="AI1404" t="s">
        <v>2380</v>
      </c>
      <c r="BD1404" t="s">
        <v>1435</v>
      </c>
      <c r="BE1404">
        <v>1964</v>
      </c>
      <c r="BF1404" t="s">
        <v>15</v>
      </c>
      <c r="BG1404">
        <v>9</v>
      </c>
      <c r="BH1404">
        <v>0</v>
      </c>
      <c r="BI1404">
        <v>11735.88</v>
      </c>
      <c r="BJ1404" t="s">
        <v>12</v>
      </c>
      <c r="BK1404" t="s">
        <v>16</v>
      </c>
      <c r="BL1404" t="s">
        <v>23</v>
      </c>
      <c r="CB1404" t="s">
        <v>2380</v>
      </c>
    </row>
    <row r="1405" spans="1:80" x14ac:dyDescent="0.3">
      <c r="A1405" t="s">
        <v>1436</v>
      </c>
      <c r="B1405">
        <v>1988</v>
      </c>
      <c r="C1405" t="s">
        <v>20</v>
      </c>
      <c r="D1405">
        <v>5</v>
      </c>
      <c r="E1405">
        <v>2</v>
      </c>
      <c r="F1405">
        <v>11737.85</v>
      </c>
      <c r="G1405" t="s">
        <v>12</v>
      </c>
      <c r="H1405" t="s">
        <v>16</v>
      </c>
      <c r="I1405" t="s">
        <v>42</v>
      </c>
      <c r="AB1405" t="s">
        <v>967</v>
      </c>
      <c r="AC1405">
        <v>25.8</v>
      </c>
      <c r="AD1405">
        <v>7.8</v>
      </c>
      <c r="AE1405" t="s">
        <v>2380</v>
      </c>
      <c r="AF1405" t="s">
        <v>2380</v>
      </c>
      <c r="AG1405" t="s">
        <v>2380</v>
      </c>
      <c r="AH1405" t="s">
        <v>2381</v>
      </c>
      <c r="AI1405" t="s">
        <v>2380</v>
      </c>
      <c r="BD1405" t="s">
        <v>1436</v>
      </c>
      <c r="BE1405">
        <v>1988</v>
      </c>
      <c r="BF1405" t="s">
        <v>20</v>
      </c>
      <c r="BG1405">
        <v>5</v>
      </c>
      <c r="BH1405">
        <v>2</v>
      </c>
      <c r="BI1405">
        <v>11737.85</v>
      </c>
      <c r="BJ1405" t="s">
        <v>12</v>
      </c>
      <c r="BK1405" t="s">
        <v>16</v>
      </c>
      <c r="BL1405" t="s">
        <v>42</v>
      </c>
      <c r="CB1405" t="s">
        <v>2380</v>
      </c>
    </row>
    <row r="1406" spans="1:80" x14ac:dyDescent="0.3">
      <c r="A1406" t="s">
        <v>1437</v>
      </c>
      <c r="B1406">
        <v>1969</v>
      </c>
      <c r="C1406" t="s">
        <v>15</v>
      </c>
      <c r="D1406">
        <v>12</v>
      </c>
      <c r="E1406">
        <v>3</v>
      </c>
      <c r="F1406">
        <v>11741.73</v>
      </c>
      <c r="G1406" t="s">
        <v>12</v>
      </c>
      <c r="H1406" t="s">
        <v>16</v>
      </c>
      <c r="I1406" t="s">
        <v>42</v>
      </c>
      <c r="AB1406" t="s">
        <v>966</v>
      </c>
      <c r="AC1406">
        <v>25</v>
      </c>
      <c r="AD1406">
        <v>7.04</v>
      </c>
      <c r="AE1406" t="s">
        <v>2380</v>
      </c>
      <c r="AF1406" t="s">
        <v>2380</v>
      </c>
      <c r="AG1406" t="s">
        <v>2380</v>
      </c>
      <c r="AH1406" t="s">
        <v>2381</v>
      </c>
      <c r="AI1406" t="s">
        <v>2380</v>
      </c>
      <c r="BD1406" t="s">
        <v>1437</v>
      </c>
      <c r="BE1406">
        <v>1969</v>
      </c>
      <c r="BF1406" t="s">
        <v>15</v>
      </c>
      <c r="BG1406">
        <v>12</v>
      </c>
      <c r="BH1406">
        <v>3</v>
      </c>
      <c r="BI1406">
        <v>11741.73</v>
      </c>
      <c r="BJ1406" t="s">
        <v>12</v>
      </c>
      <c r="BK1406" t="s">
        <v>16</v>
      </c>
      <c r="BL1406" t="s">
        <v>42</v>
      </c>
      <c r="CB1406" t="s">
        <v>2380</v>
      </c>
    </row>
    <row r="1407" spans="1:80" x14ac:dyDescent="0.3">
      <c r="A1407" t="s">
        <v>1438</v>
      </c>
      <c r="B1407">
        <v>1963</v>
      </c>
      <c r="C1407" t="s">
        <v>18</v>
      </c>
      <c r="D1407">
        <v>9</v>
      </c>
      <c r="E1407">
        <v>0</v>
      </c>
      <c r="F1407">
        <v>11743.3</v>
      </c>
      <c r="G1407" t="s">
        <v>12</v>
      </c>
      <c r="H1407" t="s">
        <v>12</v>
      </c>
      <c r="I1407" t="s">
        <v>13</v>
      </c>
      <c r="AB1407" t="s">
        <v>965</v>
      </c>
      <c r="AC1407">
        <v>41.2</v>
      </c>
      <c r="AD1407">
        <v>4.18</v>
      </c>
      <c r="AE1407" t="s">
        <v>2382</v>
      </c>
      <c r="AF1407" t="s">
        <v>2380</v>
      </c>
      <c r="AG1407" t="s">
        <v>2380</v>
      </c>
      <c r="AH1407" t="s">
        <v>2381</v>
      </c>
      <c r="AI1407" t="s">
        <v>2380</v>
      </c>
      <c r="BD1407" t="s">
        <v>1438</v>
      </c>
      <c r="BE1407">
        <v>1963</v>
      </c>
      <c r="BF1407" t="s">
        <v>18</v>
      </c>
      <c r="BG1407">
        <v>9</v>
      </c>
      <c r="BH1407">
        <v>0</v>
      </c>
      <c r="BI1407">
        <v>11743.3</v>
      </c>
      <c r="BJ1407" t="s">
        <v>12</v>
      </c>
      <c r="BK1407" t="s">
        <v>12</v>
      </c>
      <c r="BL1407" t="s">
        <v>13</v>
      </c>
      <c r="CB1407" t="s">
        <v>2380</v>
      </c>
    </row>
    <row r="1408" spans="1:80" x14ac:dyDescent="0.3">
      <c r="A1408" t="s">
        <v>1439</v>
      </c>
      <c r="B1408">
        <v>1964</v>
      </c>
      <c r="C1408" t="s">
        <v>30</v>
      </c>
      <c r="D1408">
        <v>2</v>
      </c>
      <c r="E1408">
        <v>0</v>
      </c>
      <c r="F1408">
        <v>11743.93</v>
      </c>
      <c r="G1408" t="s">
        <v>12</v>
      </c>
      <c r="H1408" t="s">
        <v>16</v>
      </c>
      <c r="I1408" t="s">
        <v>23</v>
      </c>
      <c r="AB1408" t="s">
        <v>964</v>
      </c>
      <c r="AC1408">
        <v>17.78</v>
      </c>
      <c r="AD1408">
        <v>8.19</v>
      </c>
      <c r="AE1408" t="s">
        <v>2380</v>
      </c>
      <c r="AF1408" t="s">
        <v>2380</v>
      </c>
      <c r="AG1408" t="s">
        <v>2380</v>
      </c>
      <c r="AH1408" t="s">
        <v>2381</v>
      </c>
      <c r="AI1408" t="s">
        <v>2380</v>
      </c>
      <c r="BD1408" t="s">
        <v>1439</v>
      </c>
      <c r="BE1408">
        <v>1964</v>
      </c>
      <c r="BF1408" t="s">
        <v>30</v>
      </c>
      <c r="BG1408">
        <v>2</v>
      </c>
      <c r="BH1408">
        <v>0</v>
      </c>
      <c r="BI1408">
        <v>11743.93</v>
      </c>
      <c r="BJ1408" t="s">
        <v>12</v>
      </c>
      <c r="BK1408" t="s">
        <v>16</v>
      </c>
      <c r="BL1408" t="s">
        <v>23</v>
      </c>
      <c r="CB1408" t="s">
        <v>2380</v>
      </c>
    </row>
    <row r="1409" spans="1:80" x14ac:dyDescent="0.3">
      <c r="A1409" t="s">
        <v>1440</v>
      </c>
      <c r="B1409">
        <v>1979</v>
      </c>
      <c r="C1409" t="s">
        <v>15</v>
      </c>
      <c r="D1409">
        <v>6</v>
      </c>
      <c r="E1409">
        <v>2</v>
      </c>
      <c r="F1409">
        <v>11752.68</v>
      </c>
      <c r="G1409" t="s">
        <v>12</v>
      </c>
      <c r="H1409" t="s">
        <v>16</v>
      </c>
      <c r="I1409" t="s">
        <v>535</v>
      </c>
      <c r="AB1409" t="s">
        <v>963</v>
      </c>
      <c r="AC1409">
        <v>40.119999999999997</v>
      </c>
      <c r="AD1409">
        <v>6.22</v>
      </c>
      <c r="AE1409" t="s">
        <v>2382</v>
      </c>
      <c r="AF1409" t="s">
        <v>2380</v>
      </c>
      <c r="AG1409" t="s">
        <v>2383</v>
      </c>
      <c r="AH1409">
        <v>1</v>
      </c>
      <c r="AI1409" t="s">
        <v>2380</v>
      </c>
      <c r="BD1409" t="s">
        <v>1440</v>
      </c>
      <c r="BE1409">
        <v>1979</v>
      </c>
      <c r="BF1409" t="s">
        <v>15</v>
      </c>
      <c r="BG1409">
        <v>6</v>
      </c>
      <c r="BH1409">
        <v>2</v>
      </c>
      <c r="BI1409">
        <v>11752.68</v>
      </c>
      <c r="BJ1409" t="s">
        <v>12</v>
      </c>
      <c r="BK1409" t="s">
        <v>16</v>
      </c>
      <c r="BL1409" t="s">
        <v>535</v>
      </c>
      <c r="CB1409" t="s">
        <v>2380</v>
      </c>
    </row>
    <row r="1410" spans="1:80" x14ac:dyDescent="0.3">
      <c r="A1410" t="s">
        <v>1441</v>
      </c>
      <c r="B1410">
        <v>1966</v>
      </c>
      <c r="C1410" t="s">
        <v>10</v>
      </c>
      <c r="D1410">
        <v>25</v>
      </c>
      <c r="E1410">
        <v>1</v>
      </c>
      <c r="F1410">
        <v>11763</v>
      </c>
      <c r="G1410" t="s">
        <v>12</v>
      </c>
      <c r="H1410" t="s">
        <v>12</v>
      </c>
      <c r="I1410" t="s">
        <v>168</v>
      </c>
      <c r="AB1410" t="s">
        <v>962</v>
      </c>
      <c r="AC1410">
        <v>19.350000000000001</v>
      </c>
      <c r="AD1410">
        <v>8.2200000000000006</v>
      </c>
      <c r="AE1410" t="s">
        <v>2382</v>
      </c>
      <c r="AF1410" t="s">
        <v>2380</v>
      </c>
      <c r="AG1410" t="s">
        <v>2380</v>
      </c>
      <c r="AH1410" t="s">
        <v>2381</v>
      </c>
      <c r="AI1410" t="s">
        <v>2380</v>
      </c>
      <c r="BD1410" t="s">
        <v>1441</v>
      </c>
      <c r="BE1410">
        <v>1966</v>
      </c>
      <c r="BF1410" t="s">
        <v>10</v>
      </c>
      <c r="BG1410">
        <v>25</v>
      </c>
      <c r="BH1410">
        <v>1</v>
      </c>
      <c r="BI1410">
        <v>11763</v>
      </c>
      <c r="BJ1410" t="s">
        <v>12</v>
      </c>
      <c r="BK1410" t="s">
        <v>12</v>
      </c>
      <c r="BL1410" t="s">
        <v>168</v>
      </c>
      <c r="CB1410" t="s">
        <v>2380</v>
      </c>
    </row>
    <row r="1411" spans="1:80" x14ac:dyDescent="0.3">
      <c r="A1411" t="s">
        <v>1442</v>
      </c>
      <c r="B1411">
        <v>1982</v>
      </c>
      <c r="C1411" t="s">
        <v>15</v>
      </c>
      <c r="D1411">
        <v>20</v>
      </c>
      <c r="E1411">
        <v>3</v>
      </c>
      <c r="F1411">
        <v>11773.06</v>
      </c>
      <c r="G1411" t="s">
        <v>12</v>
      </c>
      <c r="H1411" t="s">
        <v>12</v>
      </c>
      <c r="I1411" t="s">
        <v>535</v>
      </c>
      <c r="AB1411" t="s">
        <v>961</v>
      </c>
      <c r="AC1411">
        <v>36.69</v>
      </c>
      <c r="AD1411">
        <v>6.15</v>
      </c>
      <c r="AE1411" t="s">
        <v>2380</v>
      </c>
      <c r="AF1411" t="s">
        <v>2380</v>
      </c>
      <c r="AG1411" t="s">
        <v>2380</v>
      </c>
      <c r="AH1411" t="s">
        <v>2381</v>
      </c>
      <c r="AI1411" t="s">
        <v>2380</v>
      </c>
      <c r="BD1411" t="s">
        <v>1442</v>
      </c>
      <c r="BE1411">
        <v>1982</v>
      </c>
      <c r="BF1411" t="s">
        <v>15</v>
      </c>
      <c r="BG1411">
        <v>20</v>
      </c>
      <c r="BH1411">
        <v>3</v>
      </c>
      <c r="BI1411">
        <v>11773.06</v>
      </c>
      <c r="BJ1411" t="s">
        <v>12</v>
      </c>
      <c r="BK1411" t="s">
        <v>12</v>
      </c>
      <c r="BL1411" t="s">
        <v>535</v>
      </c>
      <c r="CB1411" t="s">
        <v>2380</v>
      </c>
    </row>
    <row r="1412" spans="1:80" x14ac:dyDescent="0.3">
      <c r="A1412" t="s">
        <v>1443</v>
      </c>
      <c r="B1412">
        <v>1965</v>
      </c>
      <c r="C1412" t="s">
        <v>37</v>
      </c>
      <c r="D1412">
        <v>3</v>
      </c>
      <c r="E1412">
        <v>0</v>
      </c>
      <c r="F1412">
        <v>11830.61</v>
      </c>
      <c r="G1412" t="s">
        <v>12</v>
      </c>
      <c r="H1412" t="s">
        <v>16</v>
      </c>
      <c r="I1412" t="s">
        <v>23</v>
      </c>
      <c r="AB1412" t="s">
        <v>960</v>
      </c>
      <c r="AC1412">
        <v>28.51</v>
      </c>
      <c r="AD1412">
        <v>5.65</v>
      </c>
      <c r="AE1412" t="s">
        <v>2382</v>
      </c>
      <c r="AF1412" t="s">
        <v>2380</v>
      </c>
      <c r="AG1412" t="s">
        <v>2380</v>
      </c>
      <c r="AH1412">
        <v>1</v>
      </c>
      <c r="AI1412" t="s">
        <v>2380</v>
      </c>
      <c r="BD1412" t="s">
        <v>1443</v>
      </c>
      <c r="BE1412">
        <v>1965</v>
      </c>
      <c r="BF1412" t="s">
        <v>37</v>
      </c>
      <c r="BG1412">
        <v>3</v>
      </c>
      <c r="BH1412">
        <v>0</v>
      </c>
      <c r="BI1412">
        <v>11830.61</v>
      </c>
      <c r="BJ1412" t="s">
        <v>12</v>
      </c>
      <c r="BK1412" t="s">
        <v>16</v>
      </c>
      <c r="BL1412" t="s">
        <v>23</v>
      </c>
      <c r="CB1412" t="s">
        <v>2380</v>
      </c>
    </row>
    <row r="1413" spans="1:80" x14ac:dyDescent="0.3">
      <c r="A1413" t="s">
        <v>1444</v>
      </c>
      <c r="B1413">
        <v>1964</v>
      </c>
      <c r="C1413" t="s">
        <v>18</v>
      </c>
      <c r="D1413">
        <v>27</v>
      </c>
      <c r="E1413">
        <v>0</v>
      </c>
      <c r="F1413">
        <v>11833.78</v>
      </c>
      <c r="G1413" t="s">
        <v>12</v>
      </c>
      <c r="H1413" t="s">
        <v>12</v>
      </c>
      <c r="I1413" t="s">
        <v>13</v>
      </c>
      <c r="AB1413" t="s">
        <v>959</v>
      </c>
      <c r="AC1413">
        <v>30.21</v>
      </c>
      <c r="AD1413">
        <v>5.5</v>
      </c>
      <c r="AE1413" t="s">
        <v>2380</v>
      </c>
      <c r="AF1413" t="s">
        <v>2380</v>
      </c>
      <c r="AG1413" t="s">
        <v>2380</v>
      </c>
      <c r="AH1413">
        <v>1</v>
      </c>
      <c r="AI1413" t="s">
        <v>2380</v>
      </c>
      <c r="BD1413" t="s">
        <v>1444</v>
      </c>
      <c r="BE1413">
        <v>1964</v>
      </c>
      <c r="BF1413" t="s">
        <v>18</v>
      </c>
      <c r="BG1413">
        <v>27</v>
      </c>
      <c r="BH1413">
        <v>0</v>
      </c>
      <c r="BI1413">
        <v>11833.78</v>
      </c>
      <c r="BJ1413" t="s">
        <v>12</v>
      </c>
      <c r="BK1413" t="s">
        <v>12</v>
      </c>
      <c r="BL1413" t="s">
        <v>13</v>
      </c>
      <c r="CB1413" t="s">
        <v>2380</v>
      </c>
    </row>
    <row r="1414" spans="1:80" x14ac:dyDescent="0.3">
      <c r="A1414" t="s">
        <v>1445</v>
      </c>
      <c r="B1414">
        <v>1964</v>
      </c>
      <c r="C1414" t="s">
        <v>20</v>
      </c>
      <c r="D1414">
        <v>11</v>
      </c>
      <c r="E1414">
        <v>0</v>
      </c>
      <c r="F1414">
        <v>11837.16</v>
      </c>
      <c r="G1414" t="s">
        <v>12</v>
      </c>
      <c r="H1414" t="s">
        <v>12</v>
      </c>
      <c r="I1414" t="s">
        <v>42</v>
      </c>
      <c r="AB1414" t="s">
        <v>958</v>
      </c>
      <c r="AC1414">
        <v>24.33</v>
      </c>
      <c r="AD1414">
        <v>8</v>
      </c>
      <c r="AE1414" t="s">
        <v>2380</v>
      </c>
      <c r="AF1414" t="s">
        <v>2380</v>
      </c>
      <c r="AG1414" t="s">
        <v>2380</v>
      </c>
      <c r="AH1414" t="s">
        <v>2381</v>
      </c>
      <c r="AI1414" t="s">
        <v>2380</v>
      </c>
      <c r="BD1414" t="s">
        <v>1445</v>
      </c>
      <c r="BE1414">
        <v>1964</v>
      </c>
      <c r="BF1414" t="s">
        <v>20</v>
      </c>
      <c r="BG1414">
        <v>11</v>
      </c>
      <c r="BH1414">
        <v>0</v>
      </c>
      <c r="BI1414">
        <v>11837.16</v>
      </c>
      <c r="BJ1414" t="s">
        <v>12</v>
      </c>
      <c r="BK1414" t="s">
        <v>12</v>
      </c>
      <c r="BL1414" t="s">
        <v>42</v>
      </c>
      <c r="CB1414" t="s">
        <v>2380</v>
      </c>
    </row>
    <row r="1415" spans="1:80" x14ac:dyDescent="0.3">
      <c r="A1415" t="s">
        <v>1446</v>
      </c>
      <c r="B1415">
        <v>1965</v>
      </c>
      <c r="C1415" t="s">
        <v>20</v>
      </c>
      <c r="D1415">
        <v>25</v>
      </c>
      <c r="E1415">
        <v>0</v>
      </c>
      <c r="F1415">
        <v>11840.78</v>
      </c>
      <c r="G1415" t="s">
        <v>12</v>
      </c>
      <c r="H1415" t="s">
        <v>11</v>
      </c>
      <c r="I1415" t="s">
        <v>23</v>
      </c>
      <c r="AB1415" t="s">
        <v>957</v>
      </c>
      <c r="AC1415">
        <v>19.855</v>
      </c>
      <c r="AD1415">
        <v>5.71</v>
      </c>
      <c r="AE1415" t="s">
        <v>2382</v>
      </c>
      <c r="AF1415" t="s">
        <v>2380</v>
      </c>
      <c r="AG1415" t="s">
        <v>2380</v>
      </c>
      <c r="AH1415" t="s">
        <v>2381</v>
      </c>
      <c r="AI1415" t="s">
        <v>2380</v>
      </c>
      <c r="BD1415" t="s">
        <v>1446</v>
      </c>
      <c r="BE1415">
        <v>1965</v>
      </c>
      <c r="BF1415" t="s">
        <v>20</v>
      </c>
      <c r="BG1415">
        <v>25</v>
      </c>
      <c r="BH1415">
        <v>0</v>
      </c>
      <c r="BI1415">
        <v>11840.78</v>
      </c>
      <c r="BJ1415" t="s">
        <v>12</v>
      </c>
      <c r="BK1415" t="s">
        <v>11</v>
      </c>
      <c r="BL1415" t="s">
        <v>23</v>
      </c>
      <c r="CB1415" t="s">
        <v>2380</v>
      </c>
    </row>
    <row r="1416" spans="1:80" x14ac:dyDescent="0.3">
      <c r="A1416" t="s">
        <v>1447</v>
      </c>
      <c r="B1416">
        <v>1964</v>
      </c>
      <c r="C1416" t="s">
        <v>10</v>
      </c>
      <c r="D1416">
        <v>11</v>
      </c>
      <c r="E1416">
        <v>0</v>
      </c>
      <c r="F1416">
        <v>11842.44</v>
      </c>
      <c r="G1416" t="s">
        <v>12</v>
      </c>
      <c r="H1416" t="s">
        <v>11</v>
      </c>
      <c r="I1416" t="s">
        <v>42</v>
      </c>
      <c r="AB1416" t="s">
        <v>956</v>
      </c>
      <c r="AC1416">
        <v>25.364999999999998</v>
      </c>
      <c r="AD1416">
        <v>11.71</v>
      </c>
      <c r="AE1416" t="s">
        <v>2380</v>
      </c>
      <c r="AF1416" t="s">
        <v>2380</v>
      </c>
      <c r="AG1416" t="s">
        <v>2380</v>
      </c>
      <c r="AH1416" t="s">
        <v>2381</v>
      </c>
      <c r="AI1416" t="s">
        <v>2380</v>
      </c>
      <c r="BD1416" t="s">
        <v>1447</v>
      </c>
      <c r="BE1416">
        <v>1964</v>
      </c>
      <c r="BF1416" t="s">
        <v>10</v>
      </c>
      <c r="BG1416">
        <v>11</v>
      </c>
      <c r="BH1416">
        <v>0</v>
      </c>
      <c r="BI1416">
        <v>11842.44</v>
      </c>
      <c r="BJ1416" t="s">
        <v>12</v>
      </c>
      <c r="BK1416" t="s">
        <v>11</v>
      </c>
      <c r="BL1416" t="s">
        <v>42</v>
      </c>
      <c r="CB1416" t="s">
        <v>2380</v>
      </c>
    </row>
    <row r="1417" spans="1:80" x14ac:dyDescent="0.3">
      <c r="A1417" t="s">
        <v>1448</v>
      </c>
      <c r="B1417">
        <v>1965</v>
      </c>
      <c r="C1417" t="s">
        <v>15</v>
      </c>
      <c r="D1417">
        <v>10</v>
      </c>
      <c r="E1417">
        <v>0</v>
      </c>
      <c r="F1417">
        <v>11842.62</v>
      </c>
      <c r="G1417" t="s">
        <v>12</v>
      </c>
      <c r="H1417" t="s">
        <v>12</v>
      </c>
      <c r="I1417" t="s">
        <v>23</v>
      </c>
      <c r="AB1417" t="s">
        <v>955</v>
      </c>
      <c r="AC1417">
        <v>29.6</v>
      </c>
      <c r="AD1417">
        <v>6.17</v>
      </c>
      <c r="AE1417" t="s">
        <v>2382</v>
      </c>
      <c r="AF1417" t="s">
        <v>2380</v>
      </c>
      <c r="AG1417" t="s">
        <v>2383</v>
      </c>
      <c r="AH1417">
        <v>1</v>
      </c>
      <c r="AI1417" t="s">
        <v>2380</v>
      </c>
      <c r="BD1417" t="s">
        <v>1448</v>
      </c>
      <c r="BE1417">
        <v>1965</v>
      </c>
      <c r="BF1417" t="s">
        <v>15</v>
      </c>
      <c r="BG1417">
        <v>10</v>
      </c>
      <c r="BH1417">
        <v>0</v>
      </c>
      <c r="BI1417">
        <v>11842.62</v>
      </c>
      <c r="BJ1417" t="s">
        <v>12</v>
      </c>
      <c r="BK1417" t="s">
        <v>12</v>
      </c>
      <c r="BL1417" t="s">
        <v>23</v>
      </c>
      <c r="CB1417" t="s">
        <v>2380</v>
      </c>
    </row>
    <row r="1418" spans="1:80" x14ac:dyDescent="0.3">
      <c r="A1418" t="s">
        <v>1449</v>
      </c>
      <c r="B1418">
        <v>1964</v>
      </c>
      <c r="C1418" t="s">
        <v>18</v>
      </c>
      <c r="D1418">
        <v>27</v>
      </c>
      <c r="E1418">
        <v>0</v>
      </c>
      <c r="F1418">
        <v>11848.14</v>
      </c>
      <c r="G1418" t="s">
        <v>12</v>
      </c>
      <c r="H1418" t="s">
        <v>11</v>
      </c>
      <c r="I1418" t="s">
        <v>42</v>
      </c>
      <c r="AB1418" t="s">
        <v>954</v>
      </c>
      <c r="AC1418">
        <v>39.43</v>
      </c>
      <c r="AD1418">
        <v>6.1</v>
      </c>
      <c r="AE1418" t="s">
        <v>2382</v>
      </c>
      <c r="AF1418" t="s">
        <v>2380</v>
      </c>
      <c r="AG1418" t="s">
        <v>2383</v>
      </c>
      <c r="AH1418">
        <v>1</v>
      </c>
      <c r="AI1418" t="s">
        <v>2380</v>
      </c>
      <c r="BD1418" t="s">
        <v>1449</v>
      </c>
      <c r="BE1418">
        <v>1964</v>
      </c>
      <c r="BF1418" t="s">
        <v>18</v>
      </c>
      <c r="BG1418">
        <v>27</v>
      </c>
      <c r="BH1418">
        <v>0</v>
      </c>
      <c r="BI1418">
        <v>11848.14</v>
      </c>
      <c r="BJ1418" t="s">
        <v>12</v>
      </c>
      <c r="BK1418" t="s">
        <v>11</v>
      </c>
      <c r="BL1418" t="s">
        <v>42</v>
      </c>
      <c r="CB1418" t="s">
        <v>2380</v>
      </c>
    </row>
    <row r="1419" spans="1:80" x14ac:dyDescent="0.3">
      <c r="A1419" t="s">
        <v>1450</v>
      </c>
      <c r="B1419">
        <v>1964</v>
      </c>
      <c r="C1419" t="s">
        <v>20</v>
      </c>
      <c r="D1419">
        <v>29</v>
      </c>
      <c r="E1419">
        <v>0</v>
      </c>
      <c r="F1419">
        <v>11856.41</v>
      </c>
      <c r="G1419" t="s">
        <v>12</v>
      </c>
      <c r="H1419" t="s">
        <v>11</v>
      </c>
      <c r="I1419" t="s">
        <v>13</v>
      </c>
      <c r="AB1419" t="s">
        <v>953</v>
      </c>
      <c r="AC1419">
        <v>27.34</v>
      </c>
      <c r="AD1419">
        <v>5.19</v>
      </c>
      <c r="AE1419" t="s">
        <v>2382</v>
      </c>
      <c r="AF1419" t="s">
        <v>2380</v>
      </c>
      <c r="AG1419" t="s">
        <v>2380</v>
      </c>
      <c r="AH1419">
        <v>1</v>
      </c>
      <c r="AI1419" t="s">
        <v>2380</v>
      </c>
      <c r="BD1419" t="s">
        <v>1450</v>
      </c>
      <c r="BE1419">
        <v>1964</v>
      </c>
      <c r="BF1419" t="s">
        <v>20</v>
      </c>
      <c r="BG1419">
        <v>29</v>
      </c>
      <c r="BH1419">
        <v>0</v>
      </c>
      <c r="BI1419">
        <v>11856.41</v>
      </c>
      <c r="BJ1419" t="s">
        <v>12</v>
      </c>
      <c r="BK1419" t="s">
        <v>11</v>
      </c>
      <c r="BL1419" t="s">
        <v>13</v>
      </c>
      <c r="CB1419" t="s">
        <v>2380</v>
      </c>
    </row>
    <row r="1420" spans="1:80" x14ac:dyDescent="0.3">
      <c r="A1420" t="s">
        <v>1451</v>
      </c>
      <c r="B1420">
        <v>1974</v>
      </c>
      <c r="C1420" t="s">
        <v>10</v>
      </c>
      <c r="D1420">
        <v>7</v>
      </c>
      <c r="E1420">
        <v>0</v>
      </c>
      <c r="F1420">
        <v>11858.56</v>
      </c>
      <c r="G1420" t="s">
        <v>12</v>
      </c>
      <c r="H1420" t="s">
        <v>12</v>
      </c>
      <c r="I1420" t="s">
        <v>42</v>
      </c>
      <c r="AB1420" t="s">
        <v>952</v>
      </c>
      <c r="AC1420">
        <v>39.01</v>
      </c>
      <c r="AD1420">
        <v>5.37</v>
      </c>
      <c r="AE1420" t="s">
        <v>2382</v>
      </c>
      <c r="AF1420" t="s">
        <v>2380</v>
      </c>
      <c r="AG1420" t="s">
        <v>2380</v>
      </c>
      <c r="AH1420" t="s">
        <v>2381</v>
      </c>
      <c r="AI1420" t="s">
        <v>2380</v>
      </c>
      <c r="BD1420" t="s">
        <v>1451</v>
      </c>
      <c r="BE1420">
        <v>1974</v>
      </c>
      <c r="BF1420" t="s">
        <v>10</v>
      </c>
      <c r="BG1420">
        <v>7</v>
      </c>
      <c r="BH1420">
        <v>0</v>
      </c>
      <c r="BI1420">
        <v>11858.56</v>
      </c>
      <c r="BJ1420" t="s">
        <v>12</v>
      </c>
      <c r="BK1420" t="s">
        <v>12</v>
      </c>
      <c r="BL1420" t="s">
        <v>42</v>
      </c>
      <c r="CB1420" t="s">
        <v>2380</v>
      </c>
    </row>
    <row r="1421" spans="1:80" x14ac:dyDescent="0.3">
      <c r="A1421" t="s">
        <v>1452</v>
      </c>
      <c r="B1421">
        <v>1967</v>
      </c>
      <c r="C1421" t="s">
        <v>35</v>
      </c>
      <c r="D1421">
        <v>24</v>
      </c>
      <c r="E1421">
        <v>1</v>
      </c>
      <c r="F1421">
        <v>11879.1</v>
      </c>
      <c r="G1421" t="s">
        <v>12</v>
      </c>
      <c r="H1421" t="s">
        <v>12</v>
      </c>
      <c r="I1421" t="s">
        <v>247</v>
      </c>
      <c r="AB1421" t="s">
        <v>951</v>
      </c>
      <c r="AC1421">
        <v>18.989999999999998</v>
      </c>
      <c r="AD1421">
        <v>10.82</v>
      </c>
      <c r="AE1421" t="s">
        <v>2382</v>
      </c>
      <c r="AF1421" t="s">
        <v>2380</v>
      </c>
      <c r="AG1421" t="s">
        <v>2380</v>
      </c>
      <c r="AH1421" t="s">
        <v>2381</v>
      </c>
      <c r="AI1421" t="s">
        <v>2380</v>
      </c>
      <c r="BD1421" t="s">
        <v>1452</v>
      </c>
      <c r="BE1421">
        <v>1967</v>
      </c>
      <c r="BF1421" t="s">
        <v>35</v>
      </c>
      <c r="BG1421">
        <v>24</v>
      </c>
      <c r="BH1421">
        <v>1</v>
      </c>
      <c r="BI1421">
        <v>11879.1</v>
      </c>
      <c r="BJ1421" t="s">
        <v>12</v>
      </c>
      <c r="BK1421" t="s">
        <v>12</v>
      </c>
      <c r="BL1421" t="s">
        <v>247</v>
      </c>
      <c r="CB1421" t="s">
        <v>2380</v>
      </c>
    </row>
    <row r="1422" spans="1:80" x14ac:dyDescent="0.3">
      <c r="A1422" t="s">
        <v>1453</v>
      </c>
      <c r="B1422">
        <v>1967</v>
      </c>
      <c r="C1422" t="s">
        <v>10</v>
      </c>
      <c r="D1422">
        <v>14</v>
      </c>
      <c r="E1422">
        <v>2</v>
      </c>
      <c r="F1422">
        <v>11881.36</v>
      </c>
      <c r="G1422" t="s">
        <v>12</v>
      </c>
      <c r="H1422" t="s">
        <v>11</v>
      </c>
      <c r="I1422" t="s">
        <v>42</v>
      </c>
      <c r="AB1422" t="s">
        <v>950</v>
      </c>
      <c r="AC1422">
        <v>42.3</v>
      </c>
      <c r="AD1422">
        <v>6.06</v>
      </c>
      <c r="AE1422" t="s">
        <v>2382</v>
      </c>
      <c r="AF1422" t="s">
        <v>2380</v>
      </c>
      <c r="AG1422" t="s">
        <v>2380</v>
      </c>
      <c r="AH1422" t="s">
        <v>2381</v>
      </c>
      <c r="AI1422" t="s">
        <v>2380</v>
      </c>
      <c r="BD1422" t="s">
        <v>1453</v>
      </c>
      <c r="BE1422">
        <v>1967</v>
      </c>
      <c r="BF1422" t="s">
        <v>10</v>
      </c>
      <c r="BG1422">
        <v>14</v>
      </c>
      <c r="BH1422">
        <v>2</v>
      </c>
      <c r="BI1422">
        <v>11881.36</v>
      </c>
      <c r="BJ1422" t="s">
        <v>12</v>
      </c>
      <c r="BK1422" t="s">
        <v>11</v>
      </c>
      <c r="BL1422" t="s">
        <v>42</v>
      </c>
      <c r="CB1422" t="s">
        <v>2380</v>
      </c>
    </row>
    <row r="1423" spans="1:80" x14ac:dyDescent="0.3">
      <c r="A1423" t="s">
        <v>1454</v>
      </c>
      <c r="B1423">
        <v>1967</v>
      </c>
      <c r="C1423" t="s">
        <v>37</v>
      </c>
      <c r="D1423">
        <v>29</v>
      </c>
      <c r="E1423">
        <v>2</v>
      </c>
      <c r="F1423">
        <v>11881.97</v>
      </c>
      <c r="G1423" t="s">
        <v>12</v>
      </c>
      <c r="H1423" t="s">
        <v>16</v>
      </c>
      <c r="I1423" t="s">
        <v>13</v>
      </c>
      <c r="AB1423" t="s">
        <v>949</v>
      </c>
      <c r="AC1423">
        <v>39.805</v>
      </c>
      <c r="AD1423">
        <v>5.91</v>
      </c>
      <c r="AE1423" t="s">
        <v>2380</v>
      </c>
      <c r="AF1423" t="s">
        <v>2380</v>
      </c>
      <c r="AG1423" t="s">
        <v>2380</v>
      </c>
      <c r="AH1423" t="s">
        <v>2381</v>
      </c>
      <c r="AI1423" t="s">
        <v>2380</v>
      </c>
      <c r="BD1423" t="s">
        <v>1454</v>
      </c>
      <c r="BE1423">
        <v>1967</v>
      </c>
      <c r="BF1423" t="s">
        <v>37</v>
      </c>
      <c r="BG1423">
        <v>29</v>
      </c>
      <c r="BH1423">
        <v>2</v>
      </c>
      <c r="BI1423">
        <v>11881.97</v>
      </c>
      <c r="BJ1423" t="s">
        <v>12</v>
      </c>
      <c r="BK1423" t="s">
        <v>16</v>
      </c>
      <c r="BL1423" t="s">
        <v>13</v>
      </c>
      <c r="CB1423" t="s">
        <v>2380</v>
      </c>
    </row>
    <row r="1424" spans="1:80" x14ac:dyDescent="0.3">
      <c r="A1424" t="s">
        <v>1455</v>
      </c>
      <c r="B1424">
        <v>2004</v>
      </c>
      <c r="C1424" t="s">
        <v>18</v>
      </c>
      <c r="D1424">
        <v>2</v>
      </c>
      <c r="E1424">
        <v>2</v>
      </c>
      <c r="F1424">
        <v>11884.05</v>
      </c>
      <c r="G1424" t="s">
        <v>12</v>
      </c>
      <c r="H1424" t="s">
        <v>12</v>
      </c>
      <c r="I1424" t="s">
        <v>13</v>
      </c>
      <c r="AB1424" t="s">
        <v>948</v>
      </c>
      <c r="AC1424">
        <v>33.700000000000003</v>
      </c>
      <c r="AD1424">
        <v>5.87</v>
      </c>
      <c r="AE1424" t="s">
        <v>2380</v>
      </c>
      <c r="AF1424" t="s">
        <v>2380</v>
      </c>
      <c r="AG1424" t="s">
        <v>2380</v>
      </c>
      <c r="AH1424" t="s">
        <v>2381</v>
      </c>
      <c r="AI1424" t="s">
        <v>2380</v>
      </c>
      <c r="BD1424" t="s">
        <v>1455</v>
      </c>
      <c r="BE1424">
        <v>2004</v>
      </c>
      <c r="BF1424" t="s">
        <v>18</v>
      </c>
      <c r="BG1424">
        <v>2</v>
      </c>
      <c r="BH1424">
        <v>2</v>
      </c>
      <c r="BI1424">
        <v>11884.05</v>
      </c>
      <c r="BJ1424" t="s">
        <v>12</v>
      </c>
      <c r="BK1424" t="s">
        <v>12</v>
      </c>
      <c r="BL1424" t="s">
        <v>13</v>
      </c>
      <c r="CB1424" t="s">
        <v>2380</v>
      </c>
    </row>
    <row r="1425" spans="1:80" x14ac:dyDescent="0.3">
      <c r="A1425" t="s">
        <v>1456</v>
      </c>
      <c r="B1425">
        <v>1964</v>
      </c>
      <c r="C1425" t="s">
        <v>15</v>
      </c>
      <c r="D1425">
        <v>19</v>
      </c>
      <c r="E1425">
        <v>0</v>
      </c>
      <c r="F1425">
        <v>11918.2</v>
      </c>
      <c r="G1425" t="s">
        <v>12</v>
      </c>
      <c r="H1425" t="s">
        <v>16</v>
      </c>
      <c r="I1425" t="s">
        <v>300</v>
      </c>
      <c r="AB1425" t="s">
        <v>947</v>
      </c>
      <c r="AC1425">
        <v>36.195</v>
      </c>
      <c r="AD1425">
        <v>6.22</v>
      </c>
      <c r="AE1425" t="s">
        <v>2380</v>
      </c>
      <c r="AF1425" t="s">
        <v>2380</v>
      </c>
      <c r="AG1425" t="s">
        <v>2380</v>
      </c>
      <c r="AH1425" t="s">
        <v>2381</v>
      </c>
      <c r="AI1425" t="s">
        <v>2380</v>
      </c>
      <c r="BD1425" t="s">
        <v>1456</v>
      </c>
      <c r="BE1425">
        <v>1964</v>
      </c>
      <c r="BF1425" t="s">
        <v>15</v>
      </c>
      <c r="BG1425">
        <v>19</v>
      </c>
      <c r="BH1425">
        <v>0</v>
      </c>
      <c r="BI1425">
        <v>11918.2</v>
      </c>
      <c r="BJ1425" t="s">
        <v>12</v>
      </c>
      <c r="BK1425" t="s">
        <v>16</v>
      </c>
      <c r="BL1425" t="s">
        <v>300</v>
      </c>
      <c r="CB1425" t="s">
        <v>2380</v>
      </c>
    </row>
    <row r="1426" spans="1:80" x14ac:dyDescent="0.3">
      <c r="A1426" t="s">
        <v>1457</v>
      </c>
      <c r="B1426">
        <v>1964</v>
      </c>
      <c r="C1426" t="s">
        <v>30</v>
      </c>
      <c r="D1426">
        <v>20</v>
      </c>
      <c r="E1426">
        <v>0</v>
      </c>
      <c r="F1426">
        <v>11931.13</v>
      </c>
      <c r="G1426" t="s">
        <v>12</v>
      </c>
      <c r="H1426" t="s">
        <v>16</v>
      </c>
      <c r="I1426" t="s">
        <v>166</v>
      </c>
      <c r="AB1426" t="s">
        <v>946</v>
      </c>
      <c r="AC1426">
        <v>32.6</v>
      </c>
      <c r="AD1426">
        <v>5.73</v>
      </c>
      <c r="AE1426" t="s">
        <v>2380</v>
      </c>
      <c r="AF1426" t="s">
        <v>2380</v>
      </c>
      <c r="AG1426" t="s">
        <v>2383</v>
      </c>
      <c r="AH1426">
        <v>1</v>
      </c>
      <c r="AI1426" t="s">
        <v>2380</v>
      </c>
      <c r="BD1426" t="s">
        <v>1457</v>
      </c>
      <c r="BE1426">
        <v>1964</v>
      </c>
      <c r="BF1426" t="s">
        <v>30</v>
      </c>
      <c r="BG1426">
        <v>20</v>
      </c>
      <c r="BH1426">
        <v>0</v>
      </c>
      <c r="BI1426">
        <v>11931.13</v>
      </c>
      <c r="BJ1426" t="s">
        <v>12</v>
      </c>
      <c r="BK1426" t="s">
        <v>16</v>
      </c>
      <c r="BL1426" t="s">
        <v>166</v>
      </c>
      <c r="CB1426" t="s">
        <v>2380</v>
      </c>
    </row>
    <row r="1427" spans="1:80" x14ac:dyDescent="0.3">
      <c r="A1427" t="s">
        <v>1458</v>
      </c>
      <c r="B1427">
        <v>1964</v>
      </c>
      <c r="C1427" t="s">
        <v>35</v>
      </c>
      <c r="D1427">
        <v>2</v>
      </c>
      <c r="E1427">
        <v>0</v>
      </c>
      <c r="F1427">
        <v>11938.26</v>
      </c>
      <c r="G1427" t="s">
        <v>12</v>
      </c>
      <c r="H1427" t="s">
        <v>12</v>
      </c>
      <c r="I1427" t="s">
        <v>166</v>
      </c>
      <c r="AB1427" t="s">
        <v>945</v>
      </c>
      <c r="AC1427">
        <v>30.2</v>
      </c>
      <c r="AD1427">
        <v>5.7</v>
      </c>
      <c r="AE1427" t="s">
        <v>2380</v>
      </c>
      <c r="AF1427" t="s">
        <v>2380</v>
      </c>
      <c r="AG1427" t="s">
        <v>2380</v>
      </c>
      <c r="AH1427" t="s">
        <v>2381</v>
      </c>
      <c r="AI1427" t="s">
        <v>2380</v>
      </c>
      <c r="BD1427" t="s">
        <v>1458</v>
      </c>
      <c r="BE1427">
        <v>1964</v>
      </c>
      <c r="BF1427" t="s">
        <v>35</v>
      </c>
      <c r="BG1427">
        <v>2</v>
      </c>
      <c r="BH1427">
        <v>0</v>
      </c>
      <c r="BI1427">
        <v>11938.26</v>
      </c>
      <c r="BJ1427" t="s">
        <v>12</v>
      </c>
      <c r="BK1427" t="s">
        <v>12</v>
      </c>
      <c r="BL1427" t="s">
        <v>166</v>
      </c>
      <c r="CB1427" t="s">
        <v>2380</v>
      </c>
    </row>
    <row r="1428" spans="1:80" x14ac:dyDescent="0.3">
      <c r="A1428" t="s">
        <v>1459</v>
      </c>
      <c r="B1428">
        <v>1991</v>
      </c>
      <c r="C1428" t="s">
        <v>37</v>
      </c>
      <c r="D1428">
        <v>19</v>
      </c>
      <c r="E1428">
        <v>3</v>
      </c>
      <c r="F1428">
        <v>11941.83</v>
      </c>
      <c r="G1428" t="s">
        <v>12</v>
      </c>
      <c r="H1428" t="s">
        <v>16</v>
      </c>
      <c r="I1428" t="s">
        <v>249</v>
      </c>
      <c r="AB1428" t="s">
        <v>944</v>
      </c>
      <c r="AC1428">
        <v>27.645</v>
      </c>
      <c r="AD1428">
        <v>9.91</v>
      </c>
      <c r="AE1428" t="s">
        <v>2380</v>
      </c>
      <c r="AF1428" t="s">
        <v>2380</v>
      </c>
      <c r="AG1428" t="s">
        <v>2380</v>
      </c>
      <c r="AH1428" t="s">
        <v>2381</v>
      </c>
      <c r="AI1428" t="s">
        <v>2380</v>
      </c>
      <c r="BD1428" t="s">
        <v>1459</v>
      </c>
      <c r="BE1428">
        <v>1991</v>
      </c>
      <c r="BF1428" t="s">
        <v>37</v>
      </c>
      <c r="BG1428">
        <v>19</v>
      </c>
      <c r="BH1428">
        <v>3</v>
      </c>
      <c r="BI1428">
        <v>11941.83</v>
      </c>
      <c r="BJ1428" t="s">
        <v>12</v>
      </c>
      <c r="BK1428" t="s">
        <v>16</v>
      </c>
      <c r="BL1428" t="s">
        <v>249</v>
      </c>
      <c r="CB1428" t="s">
        <v>2380</v>
      </c>
    </row>
    <row r="1429" spans="1:80" x14ac:dyDescent="0.3">
      <c r="A1429" t="s">
        <v>1460</v>
      </c>
      <c r="B1429">
        <v>1964</v>
      </c>
      <c r="C1429" t="s">
        <v>30</v>
      </c>
      <c r="D1429">
        <v>25</v>
      </c>
      <c r="E1429">
        <v>0</v>
      </c>
      <c r="F1429">
        <v>11944.59</v>
      </c>
      <c r="G1429" t="s">
        <v>12</v>
      </c>
      <c r="H1429" t="s">
        <v>11</v>
      </c>
      <c r="I1429" t="s">
        <v>168</v>
      </c>
      <c r="AB1429" t="s">
        <v>943</v>
      </c>
      <c r="AC1429">
        <v>26.41</v>
      </c>
      <c r="AD1429">
        <v>11.4</v>
      </c>
      <c r="AE1429" t="s">
        <v>2380</v>
      </c>
      <c r="AF1429" t="s">
        <v>2380</v>
      </c>
      <c r="AG1429" t="s">
        <v>2380</v>
      </c>
      <c r="AH1429" t="s">
        <v>2381</v>
      </c>
      <c r="AI1429" t="s">
        <v>2380</v>
      </c>
      <c r="BD1429" t="s">
        <v>1460</v>
      </c>
      <c r="BE1429">
        <v>1964</v>
      </c>
      <c r="BF1429" t="s">
        <v>30</v>
      </c>
      <c r="BG1429">
        <v>25</v>
      </c>
      <c r="BH1429">
        <v>0</v>
      </c>
      <c r="BI1429">
        <v>11944.59</v>
      </c>
      <c r="BJ1429" t="s">
        <v>12</v>
      </c>
      <c r="BK1429" t="s">
        <v>11</v>
      </c>
      <c r="BL1429" t="s">
        <v>168</v>
      </c>
      <c r="CB1429" t="s">
        <v>2380</v>
      </c>
    </row>
    <row r="1430" spans="1:80" x14ac:dyDescent="0.3">
      <c r="A1430" t="s">
        <v>1461</v>
      </c>
      <c r="B1430">
        <v>1965</v>
      </c>
      <c r="C1430" t="s">
        <v>15</v>
      </c>
      <c r="D1430">
        <v>1</v>
      </c>
      <c r="E1430">
        <v>1</v>
      </c>
      <c r="F1430">
        <v>11945.13</v>
      </c>
      <c r="G1430" t="s">
        <v>12</v>
      </c>
      <c r="H1430" t="s">
        <v>11</v>
      </c>
      <c r="I1430" t="s">
        <v>23</v>
      </c>
      <c r="AB1430" t="s">
        <v>942</v>
      </c>
      <c r="AC1430">
        <v>34.1</v>
      </c>
      <c r="AD1430">
        <v>6.29</v>
      </c>
      <c r="AE1430" t="s">
        <v>2382</v>
      </c>
      <c r="AF1430" t="s">
        <v>2380</v>
      </c>
      <c r="AG1430" t="s">
        <v>2383</v>
      </c>
      <c r="AH1430">
        <v>1</v>
      </c>
      <c r="AI1430" t="s">
        <v>2380</v>
      </c>
      <c r="BD1430" t="s">
        <v>1461</v>
      </c>
      <c r="BE1430">
        <v>1965</v>
      </c>
      <c r="BF1430" t="s">
        <v>15</v>
      </c>
      <c r="BG1430">
        <v>1</v>
      </c>
      <c r="BH1430">
        <v>1</v>
      </c>
      <c r="BI1430">
        <v>11945.13</v>
      </c>
      <c r="BJ1430" t="s">
        <v>12</v>
      </c>
      <c r="BK1430" t="s">
        <v>11</v>
      </c>
      <c r="BL1430" t="s">
        <v>23</v>
      </c>
      <c r="CB1430" t="s">
        <v>2380</v>
      </c>
    </row>
    <row r="1431" spans="1:80" x14ac:dyDescent="0.3">
      <c r="A1431" t="s">
        <v>1462</v>
      </c>
      <c r="B1431">
        <v>1964</v>
      </c>
      <c r="C1431" t="s">
        <v>20</v>
      </c>
      <c r="D1431">
        <v>29</v>
      </c>
      <c r="E1431">
        <v>1</v>
      </c>
      <c r="F1431">
        <v>11946.63</v>
      </c>
      <c r="G1431" t="s">
        <v>12</v>
      </c>
      <c r="H1431" t="s">
        <v>11</v>
      </c>
      <c r="I1431" t="s">
        <v>13</v>
      </c>
      <c r="AB1431" t="s">
        <v>941</v>
      </c>
      <c r="AC1431">
        <v>17.3</v>
      </c>
      <c r="AD1431">
        <v>9.2799999999999994</v>
      </c>
      <c r="AE1431" t="s">
        <v>2380</v>
      </c>
      <c r="AF1431" t="s">
        <v>2380</v>
      </c>
      <c r="AG1431" t="s">
        <v>2380</v>
      </c>
      <c r="AH1431" t="s">
        <v>2381</v>
      </c>
      <c r="AI1431" t="s">
        <v>2380</v>
      </c>
      <c r="BD1431" t="s">
        <v>1462</v>
      </c>
      <c r="BE1431">
        <v>1964</v>
      </c>
      <c r="BF1431" t="s">
        <v>20</v>
      </c>
      <c r="BG1431">
        <v>29</v>
      </c>
      <c r="BH1431">
        <v>1</v>
      </c>
      <c r="BI1431">
        <v>11946.63</v>
      </c>
      <c r="BJ1431" t="s">
        <v>12</v>
      </c>
      <c r="BK1431" t="s">
        <v>11</v>
      </c>
      <c r="BL1431" t="s">
        <v>13</v>
      </c>
      <c r="CB1431" t="s">
        <v>2380</v>
      </c>
    </row>
    <row r="1432" spans="1:80" x14ac:dyDescent="0.3">
      <c r="A1432" t="s">
        <v>1463</v>
      </c>
      <c r="B1432">
        <v>1967</v>
      </c>
      <c r="C1432" t="s">
        <v>30</v>
      </c>
      <c r="D1432">
        <v>22</v>
      </c>
      <c r="E1432">
        <v>3</v>
      </c>
      <c r="F1432">
        <v>11987.17</v>
      </c>
      <c r="G1432" t="s">
        <v>12</v>
      </c>
      <c r="H1432" t="s">
        <v>12</v>
      </c>
      <c r="I1432" t="s">
        <v>13</v>
      </c>
      <c r="AB1432" t="s">
        <v>940</v>
      </c>
      <c r="AC1432">
        <v>35.020000000000003</v>
      </c>
      <c r="AD1432">
        <v>4.78</v>
      </c>
      <c r="AE1432" t="s">
        <v>2380</v>
      </c>
      <c r="AF1432" t="s">
        <v>2380</v>
      </c>
      <c r="AG1432" t="s">
        <v>2383</v>
      </c>
      <c r="AH1432">
        <v>1</v>
      </c>
      <c r="AI1432" t="s">
        <v>2380</v>
      </c>
      <c r="BD1432" t="s">
        <v>1463</v>
      </c>
      <c r="BE1432">
        <v>1967</v>
      </c>
      <c r="BF1432" t="s">
        <v>30</v>
      </c>
      <c r="BG1432">
        <v>22</v>
      </c>
      <c r="BH1432">
        <v>3</v>
      </c>
      <c r="BI1432">
        <v>11987.17</v>
      </c>
      <c r="BJ1432" t="s">
        <v>12</v>
      </c>
      <c r="BK1432" t="s">
        <v>12</v>
      </c>
      <c r="BL1432" t="s">
        <v>13</v>
      </c>
      <c r="CB1432" t="s">
        <v>2380</v>
      </c>
    </row>
    <row r="1433" spans="1:80" x14ac:dyDescent="0.3">
      <c r="A1433" t="s">
        <v>1464</v>
      </c>
      <c r="B1433">
        <v>1983</v>
      </c>
      <c r="C1433" t="s">
        <v>10</v>
      </c>
      <c r="D1433">
        <v>4</v>
      </c>
      <c r="E1433">
        <v>3</v>
      </c>
      <c r="F1433">
        <v>11987.68</v>
      </c>
      <c r="G1433" t="s">
        <v>12</v>
      </c>
      <c r="H1433" t="s">
        <v>11</v>
      </c>
      <c r="I1433" t="s">
        <v>535</v>
      </c>
      <c r="AB1433" t="s">
        <v>939</v>
      </c>
      <c r="AC1433">
        <v>37.1</v>
      </c>
      <c r="AD1433">
        <v>8.8699999999999992</v>
      </c>
      <c r="AE1433" t="s">
        <v>2382</v>
      </c>
      <c r="AF1433" t="s">
        <v>2380</v>
      </c>
      <c r="AG1433" t="s">
        <v>2380</v>
      </c>
      <c r="AH1433" t="s">
        <v>2381</v>
      </c>
      <c r="AI1433" t="s">
        <v>2380</v>
      </c>
      <c r="BD1433" t="s">
        <v>1464</v>
      </c>
      <c r="BE1433">
        <v>1983</v>
      </c>
      <c r="BF1433" t="s">
        <v>10</v>
      </c>
      <c r="BG1433">
        <v>4</v>
      </c>
      <c r="BH1433">
        <v>3</v>
      </c>
      <c r="BI1433">
        <v>11987.68</v>
      </c>
      <c r="BJ1433" t="s">
        <v>12</v>
      </c>
      <c r="BK1433" t="s">
        <v>11</v>
      </c>
      <c r="BL1433" t="s">
        <v>535</v>
      </c>
      <c r="CB1433" t="s">
        <v>2380</v>
      </c>
    </row>
    <row r="1434" spans="1:80" x14ac:dyDescent="0.3">
      <c r="A1434" t="s">
        <v>1465</v>
      </c>
      <c r="B1434">
        <v>1993</v>
      </c>
      <c r="C1434" t="s">
        <v>30</v>
      </c>
      <c r="D1434">
        <v>12</v>
      </c>
      <c r="E1434">
        <v>0</v>
      </c>
      <c r="F1434">
        <v>11994.89</v>
      </c>
      <c r="G1434" t="s">
        <v>12</v>
      </c>
      <c r="H1434" t="s">
        <v>11</v>
      </c>
      <c r="I1434" t="s">
        <v>23</v>
      </c>
      <c r="AB1434" t="s">
        <v>938</v>
      </c>
      <c r="AC1434">
        <v>16.79</v>
      </c>
      <c r="AD1434">
        <v>11.4</v>
      </c>
      <c r="AE1434" t="s">
        <v>2380</v>
      </c>
      <c r="AF1434" t="s">
        <v>2380</v>
      </c>
      <c r="AG1434" t="s">
        <v>2380</v>
      </c>
      <c r="AH1434" t="s">
        <v>2381</v>
      </c>
      <c r="AI1434" t="s">
        <v>2380</v>
      </c>
      <c r="BD1434" t="s">
        <v>1465</v>
      </c>
      <c r="BE1434">
        <v>1993</v>
      </c>
      <c r="BF1434" t="s">
        <v>30</v>
      </c>
      <c r="BG1434">
        <v>12</v>
      </c>
      <c r="BH1434">
        <v>0</v>
      </c>
      <c r="BI1434">
        <v>11994.89</v>
      </c>
      <c r="BJ1434" t="s">
        <v>12</v>
      </c>
      <c r="BK1434" t="s">
        <v>11</v>
      </c>
      <c r="BL1434" t="s">
        <v>23</v>
      </c>
      <c r="CB1434" t="s">
        <v>2380</v>
      </c>
    </row>
    <row r="1435" spans="1:80" x14ac:dyDescent="0.3">
      <c r="A1435" t="s">
        <v>1466</v>
      </c>
      <c r="B1435">
        <v>1982</v>
      </c>
      <c r="C1435" t="s">
        <v>37</v>
      </c>
      <c r="D1435">
        <v>17</v>
      </c>
      <c r="E1435">
        <v>3</v>
      </c>
      <c r="F1435">
        <v>12001.29</v>
      </c>
      <c r="G1435" t="s">
        <v>12</v>
      </c>
      <c r="H1435" t="s">
        <v>12</v>
      </c>
      <c r="I1435" t="s">
        <v>300</v>
      </c>
      <c r="AB1435" t="s">
        <v>937</v>
      </c>
      <c r="AC1435">
        <v>31.635000000000002</v>
      </c>
      <c r="AD1435">
        <v>9.1300000000000008</v>
      </c>
      <c r="AE1435" t="s">
        <v>2382</v>
      </c>
      <c r="AF1435" t="s">
        <v>2380</v>
      </c>
      <c r="AG1435" t="s">
        <v>2380</v>
      </c>
      <c r="AH1435" t="s">
        <v>2381</v>
      </c>
      <c r="AI1435" t="s">
        <v>2380</v>
      </c>
      <c r="BD1435" t="s">
        <v>1466</v>
      </c>
      <c r="BE1435">
        <v>1982</v>
      </c>
      <c r="BF1435" t="s">
        <v>37</v>
      </c>
      <c r="BG1435">
        <v>17</v>
      </c>
      <c r="BH1435">
        <v>3</v>
      </c>
      <c r="BI1435">
        <v>12001.29</v>
      </c>
      <c r="BJ1435" t="s">
        <v>12</v>
      </c>
      <c r="BK1435" t="s">
        <v>12</v>
      </c>
      <c r="BL1435" t="s">
        <v>300</v>
      </c>
      <c r="CB1435" t="s">
        <v>2380</v>
      </c>
    </row>
    <row r="1436" spans="1:80" x14ac:dyDescent="0.3">
      <c r="A1436" t="s">
        <v>1467</v>
      </c>
      <c r="B1436">
        <v>1965</v>
      </c>
      <c r="C1436" t="s">
        <v>18</v>
      </c>
      <c r="D1436">
        <v>9</v>
      </c>
      <c r="E1436">
        <v>0</v>
      </c>
      <c r="F1436">
        <v>12029.29</v>
      </c>
      <c r="G1436" t="s">
        <v>12</v>
      </c>
      <c r="H1436" t="s">
        <v>11</v>
      </c>
      <c r="I1436" t="s">
        <v>247</v>
      </c>
      <c r="AB1436" t="s">
        <v>936</v>
      </c>
      <c r="AC1436">
        <v>24.19</v>
      </c>
      <c r="AD1436">
        <v>6.22</v>
      </c>
      <c r="AE1436" t="s">
        <v>2382</v>
      </c>
      <c r="AF1436" t="s">
        <v>2380</v>
      </c>
      <c r="AG1436" t="s">
        <v>2383</v>
      </c>
      <c r="AH1436">
        <v>1</v>
      </c>
      <c r="AI1436" t="s">
        <v>2380</v>
      </c>
      <c r="BD1436" t="s">
        <v>1467</v>
      </c>
      <c r="BE1436">
        <v>1965</v>
      </c>
      <c r="BF1436" t="s">
        <v>18</v>
      </c>
      <c r="BG1436">
        <v>9</v>
      </c>
      <c r="BH1436">
        <v>0</v>
      </c>
      <c r="BI1436">
        <v>12029.29</v>
      </c>
      <c r="BJ1436" t="s">
        <v>12</v>
      </c>
      <c r="BK1436" t="s">
        <v>11</v>
      </c>
      <c r="BL1436" t="s">
        <v>247</v>
      </c>
      <c r="CB1436" t="s">
        <v>2380</v>
      </c>
    </row>
    <row r="1437" spans="1:80" x14ac:dyDescent="0.3">
      <c r="A1437" t="s">
        <v>1468</v>
      </c>
      <c r="B1437">
        <v>1965</v>
      </c>
      <c r="C1437" t="s">
        <v>37</v>
      </c>
      <c r="D1437">
        <v>29</v>
      </c>
      <c r="E1437">
        <v>1</v>
      </c>
      <c r="F1437">
        <v>12032.33</v>
      </c>
      <c r="G1437" t="s">
        <v>12</v>
      </c>
      <c r="H1437" t="s">
        <v>16</v>
      </c>
      <c r="I1437" t="s">
        <v>42</v>
      </c>
      <c r="AB1437" t="s">
        <v>935</v>
      </c>
      <c r="AC1437">
        <v>35.29</v>
      </c>
      <c r="AD1437">
        <v>5.9</v>
      </c>
      <c r="AE1437" t="s">
        <v>2380</v>
      </c>
      <c r="AF1437" t="s">
        <v>2380</v>
      </c>
      <c r="AG1437" t="s">
        <v>2383</v>
      </c>
      <c r="AH1437">
        <v>1</v>
      </c>
      <c r="AI1437" t="s">
        <v>2380</v>
      </c>
      <c r="BD1437" t="s">
        <v>1468</v>
      </c>
      <c r="BE1437">
        <v>1965</v>
      </c>
      <c r="BF1437" t="s">
        <v>37</v>
      </c>
      <c r="BG1437">
        <v>29</v>
      </c>
      <c r="BH1437">
        <v>1</v>
      </c>
      <c r="BI1437">
        <v>12032.33</v>
      </c>
      <c r="BJ1437" t="s">
        <v>12</v>
      </c>
      <c r="BK1437" t="s">
        <v>16</v>
      </c>
      <c r="BL1437" t="s">
        <v>42</v>
      </c>
      <c r="CB1437" t="s">
        <v>2380</v>
      </c>
    </row>
    <row r="1438" spans="1:80" x14ac:dyDescent="0.3">
      <c r="A1438" t="s">
        <v>1469</v>
      </c>
      <c r="B1438">
        <v>1979</v>
      </c>
      <c r="C1438" t="s">
        <v>37</v>
      </c>
      <c r="D1438">
        <v>16</v>
      </c>
      <c r="E1438">
        <v>2</v>
      </c>
      <c r="F1438">
        <v>12035.18</v>
      </c>
      <c r="G1438" t="s">
        <v>12</v>
      </c>
      <c r="H1438" t="s">
        <v>12</v>
      </c>
      <c r="I1438" t="s">
        <v>300</v>
      </c>
      <c r="AB1438" t="s">
        <v>934</v>
      </c>
      <c r="AC1438">
        <v>35.299999999999997</v>
      </c>
      <c r="AD1438">
        <v>4.45</v>
      </c>
      <c r="AE1438" t="s">
        <v>2380</v>
      </c>
      <c r="AF1438" t="s">
        <v>2380</v>
      </c>
      <c r="AG1438" t="s">
        <v>2380</v>
      </c>
      <c r="AH1438" t="s">
        <v>2381</v>
      </c>
      <c r="AI1438" t="s">
        <v>2380</v>
      </c>
      <c r="BD1438" t="s">
        <v>1469</v>
      </c>
      <c r="BE1438">
        <v>1979</v>
      </c>
      <c r="BF1438" t="s">
        <v>37</v>
      </c>
      <c r="BG1438">
        <v>16</v>
      </c>
      <c r="BH1438">
        <v>2</v>
      </c>
      <c r="BI1438">
        <v>12035.18</v>
      </c>
      <c r="BJ1438" t="s">
        <v>12</v>
      </c>
      <c r="BK1438" t="s">
        <v>12</v>
      </c>
      <c r="BL1438" t="s">
        <v>300</v>
      </c>
      <c r="CB1438" t="s">
        <v>2380</v>
      </c>
    </row>
    <row r="1439" spans="1:80" x14ac:dyDescent="0.3">
      <c r="A1439" t="s">
        <v>1470</v>
      </c>
      <c r="B1439">
        <v>1966</v>
      </c>
      <c r="C1439" t="s">
        <v>15</v>
      </c>
      <c r="D1439">
        <v>24</v>
      </c>
      <c r="E1439">
        <v>1</v>
      </c>
      <c r="F1439">
        <v>12044.34</v>
      </c>
      <c r="G1439" t="s">
        <v>12</v>
      </c>
      <c r="H1439" t="s">
        <v>16</v>
      </c>
      <c r="I1439" t="s">
        <v>23</v>
      </c>
      <c r="AB1439" t="s">
        <v>933</v>
      </c>
      <c r="AC1439">
        <v>35.64</v>
      </c>
      <c r="AD1439">
        <v>6.17</v>
      </c>
      <c r="AE1439" t="s">
        <v>2380</v>
      </c>
      <c r="AF1439" t="s">
        <v>2380</v>
      </c>
      <c r="AG1439" t="s">
        <v>2383</v>
      </c>
      <c r="AH1439">
        <v>1</v>
      </c>
      <c r="AI1439" t="s">
        <v>2380</v>
      </c>
      <c r="BD1439" t="s">
        <v>1470</v>
      </c>
      <c r="BE1439">
        <v>1966</v>
      </c>
      <c r="BF1439" t="s">
        <v>15</v>
      </c>
      <c r="BG1439">
        <v>24</v>
      </c>
      <c r="BH1439">
        <v>1</v>
      </c>
      <c r="BI1439">
        <v>12044.34</v>
      </c>
      <c r="BJ1439" t="s">
        <v>12</v>
      </c>
      <c r="BK1439" t="s">
        <v>16</v>
      </c>
      <c r="BL1439" t="s">
        <v>23</v>
      </c>
      <c r="CB1439" t="s">
        <v>2380</v>
      </c>
    </row>
    <row r="1440" spans="1:80" x14ac:dyDescent="0.3">
      <c r="A1440" t="s">
        <v>1471</v>
      </c>
      <c r="B1440">
        <v>1986</v>
      </c>
      <c r="C1440" t="s">
        <v>20</v>
      </c>
      <c r="D1440">
        <v>7</v>
      </c>
      <c r="E1440">
        <v>3</v>
      </c>
      <c r="F1440">
        <v>12048.13</v>
      </c>
      <c r="G1440" t="s">
        <v>12</v>
      </c>
      <c r="H1440" t="s">
        <v>11</v>
      </c>
      <c r="I1440" t="s">
        <v>535</v>
      </c>
      <c r="AB1440" t="s">
        <v>932</v>
      </c>
      <c r="AC1440">
        <v>33.1</v>
      </c>
      <c r="AD1440">
        <v>4.93</v>
      </c>
      <c r="AE1440" t="s">
        <v>2380</v>
      </c>
      <c r="AF1440" t="s">
        <v>2380</v>
      </c>
      <c r="AG1440" t="s">
        <v>2380</v>
      </c>
      <c r="AH1440" t="s">
        <v>2381</v>
      </c>
      <c r="AI1440" t="s">
        <v>2380</v>
      </c>
      <c r="BD1440" t="s">
        <v>1471</v>
      </c>
      <c r="BE1440">
        <v>1986</v>
      </c>
      <c r="BF1440" t="s">
        <v>20</v>
      </c>
      <c r="BG1440">
        <v>7</v>
      </c>
      <c r="BH1440">
        <v>3</v>
      </c>
      <c r="BI1440">
        <v>12048.13</v>
      </c>
      <c r="BJ1440" t="s">
        <v>12</v>
      </c>
      <c r="BK1440" t="s">
        <v>11</v>
      </c>
      <c r="BL1440" t="s">
        <v>535</v>
      </c>
      <c r="CB1440" t="s">
        <v>2380</v>
      </c>
    </row>
    <row r="1441" spans="1:80" x14ac:dyDescent="0.3">
      <c r="A1441" t="s">
        <v>1472</v>
      </c>
      <c r="B1441">
        <v>1984</v>
      </c>
      <c r="C1441" t="s">
        <v>20</v>
      </c>
      <c r="D1441">
        <v>2</v>
      </c>
      <c r="E1441">
        <v>3</v>
      </c>
      <c r="F1441">
        <v>12091.34</v>
      </c>
      <c r="G1441" t="s">
        <v>12</v>
      </c>
      <c r="H1441" t="s">
        <v>11</v>
      </c>
      <c r="I1441" t="s">
        <v>632</v>
      </c>
      <c r="AB1441" t="s">
        <v>931</v>
      </c>
      <c r="AC1441">
        <v>26.41</v>
      </c>
      <c r="AD1441">
        <v>7.32</v>
      </c>
      <c r="AE1441" t="s">
        <v>2382</v>
      </c>
      <c r="AF1441" t="s">
        <v>2380</v>
      </c>
      <c r="AG1441" t="s">
        <v>2380</v>
      </c>
      <c r="AH1441">
        <v>1</v>
      </c>
      <c r="AI1441" t="s">
        <v>2380</v>
      </c>
      <c r="BD1441" t="s">
        <v>1472</v>
      </c>
      <c r="BE1441">
        <v>1984</v>
      </c>
      <c r="BF1441" t="s">
        <v>20</v>
      </c>
      <c r="BG1441">
        <v>2</v>
      </c>
      <c r="BH1441">
        <v>3</v>
      </c>
      <c r="BI1441">
        <v>12091.34</v>
      </c>
      <c r="BJ1441" t="s">
        <v>12</v>
      </c>
      <c r="BK1441" t="s">
        <v>11</v>
      </c>
      <c r="BL1441" t="s">
        <v>632</v>
      </c>
      <c r="CB1441" t="s">
        <v>2380</v>
      </c>
    </row>
    <row r="1442" spans="1:80" x14ac:dyDescent="0.3">
      <c r="A1442" t="s">
        <v>1473</v>
      </c>
      <c r="B1442">
        <v>1968</v>
      </c>
      <c r="C1442" t="s">
        <v>18</v>
      </c>
      <c r="D1442">
        <v>21</v>
      </c>
      <c r="E1442">
        <v>3</v>
      </c>
      <c r="F1442">
        <v>12094.48</v>
      </c>
      <c r="G1442" t="s">
        <v>12</v>
      </c>
      <c r="H1442" t="s">
        <v>12</v>
      </c>
      <c r="I1442" t="s">
        <v>42</v>
      </c>
      <c r="AB1442" t="s">
        <v>930</v>
      </c>
      <c r="AC1442">
        <v>29.9</v>
      </c>
      <c r="AD1442">
        <v>5.27</v>
      </c>
      <c r="AE1442" t="s">
        <v>2380</v>
      </c>
      <c r="AF1442" t="s">
        <v>2380</v>
      </c>
      <c r="AG1442" t="s">
        <v>2383</v>
      </c>
      <c r="AH1442">
        <v>1</v>
      </c>
      <c r="AI1442" t="s">
        <v>2380</v>
      </c>
      <c r="BD1442" t="s">
        <v>1473</v>
      </c>
      <c r="BE1442">
        <v>1968</v>
      </c>
      <c r="BF1442" t="s">
        <v>18</v>
      </c>
      <c r="BG1442">
        <v>21</v>
      </c>
      <c r="BH1442">
        <v>3</v>
      </c>
      <c r="BI1442">
        <v>12094.48</v>
      </c>
      <c r="BJ1442" t="s">
        <v>12</v>
      </c>
      <c r="BK1442" t="s">
        <v>12</v>
      </c>
      <c r="BL1442" t="s">
        <v>42</v>
      </c>
      <c r="CB1442" t="s">
        <v>2380</v>
      </c>
    </row>
    <row r="1443" spans="1:80" x14ac:dyDescent="0.3">
      <c r="A1443" t="s">
        <v>1474</v>
      </c>
      <c r="B1443">
        <v>1968</v>
      </c>
      <c r="C1443" t="s">
        <v>30</v>
      </c>
      <c r="D1443">
        <v>9</v>
      </c>
      <c r="E1443">
        <v>2</v>
      </c>
      <c r="F1443">
        <v>12096.65</v>
      </c>
      <c r="G1443" t="s">
        <v>12</v>
      </c>
      <c r="H1443" t="s">
        <v>16</v>
      </c>
      <c r="I1443" t="s">
        <v>247</v>
      </c>
      <c r="AB1443" t="s">
        <v>929</v>
      </c>
      <c r="AC1443">
        <v>25.24</v>
      </c>
      <c r="AD1443">
        <v>5.82</v>
      </c>
      <c r="AE1443" t="s">
        <v>2380</v>
      </c>
      <c r="AF1443" t="s">
        <v>2380</v>
      </c>
      <c r="AG1443" t="s">
        <v>2380</v>
      </c>
      <c r="AH1443">
        <v>1</v>
      </c>
      <c r="AI1443" t="s">
        <v>2380</v>
      </c>
      <c r="BD1443" t="s">
        <v>1474</v>
      </c>
      <c r="BE1443">
        <v>1968</v>
      </c>
      <c r="BF1443" t="s">
        <v>30</v>
      </c>
      <c r="BG1443">
        <v>9</v>
      </c>
      <c r="BH1443">
        <v>2</v>
      </c>
      <c r="BI1443">
        <v>12096.65</v>
      </c>
      <c r="BJ1443" t="s">
        <v>12</v>
      </c>
      <c r="BK1443" t="s">
        <v>16</v>
      </c>
      <c r="BL1443" t="s">
        <v>247</v>
      </c>
      <c r="CB1443" t="s">
        <v>2380</v>
      </c>
    </row>
    <row r="1444" spans="1:80" x14ac:dyDescent="0.3">
      <c r="A1444" t="s">
        <v>1475</v>
      </c>
      <c r="B1444">
        <v>1968</v>
      </c>
      <c r="C1444" t="s">
        <v>37</v>
      </c>
      <c r="D1444">
        <v>25</v>
      </c>
      <c r="E1444">
        <v>3</v>
      </c>
      <c r="F1444">
        <v>12105.32</v>
      </c>
      <c r="G1444" t="s">
        <v>12</v>
      </c>
      <c r="H1444" t="s">
        <v>12</v>
      </c>
      <c r="I1444" t="s">
        <v>42</v>
      </c>
      <c r="AB1444" t="s">
        <v>928</v>
      </c>
      <c r="AC1444">
        <v>25.08</v>
      </c>
      <c r="AD1444">
        <v>5.8</v>
      </c>
      <c r="AE1444" t="s">
        <v>2380</v>
      </c>
      <c r="AF1444" t="s">
        <v>2380</v>
      </c>
      <c r="AG1444" t="s">
        <v>2383</v>
      </c>
      <c r="AH1444">
        <v>1</v>
      </c>
      <c r="AI1444" t="s">
        <v>2380</v>
      </c>
      <c r="BD1444" t="s">
        <v>1475</v>
      </c>
      <c r="BE1444">
        <v>1968</v>
      </c>
      <c r="BF1444" t="s">
        <v>37</v>
      </c>
      <c r="BG1444">
        <v>25</v>
      </c>
      <c r="BH1444">
        <v>3</v>
      </c>
      <c r="BI1444">
        <v>12105.32</v>
      </c>
      <c r="BJ1444" t="s">
        <v>12</v>
      </c>
      <c r="BK1444" t="s">
        <v>12</v>
      </c>
      <c r="BL1444" t="s">
        <v>42</v>
      </c>
      <c r="CB1444" t="s">
        <v>2380</v>
      </c>
    </row>
    <row r="1445" spans="1:80" x14ac:dyDescent="0.3">
      <c r="A1445" t="s">
        <v>1476</v>
      </c>
      <c r="B1445">
        <v>1963</v>
      </c>
      <c r="C1445" t="s">
        <v>10</v>
      </c>
      <c r="D1445">
        <v>20</v>
      </c>
      <c r="E1445">
        <v>0</v>
      </c>
      <c r="F1445">
        <v>12124.99</v>
      </c>
      <c r="G1445" t="s">
        <v>12</v>
      </c>
      <c r="H1445" t="s">
        <v>16</v>
      </c>
      <c r="I1445" t="s">
        <v>23</v>
      </c>
      <c r="AB1445" t="s">
        <v>927</v>
      </c>
      <c r="AC1445">
        <v>29.164999999999999</v>
      </c>
      <c r="AD1445">
        <v>4.87</v>
      </c>
      <c r="AE1445" t="s">
        <v>2380</v>
      </c>
      <c r="AF1445" t="s">
        <v>2382</v>
      </c>
      <c r="AG1445" t="s">
        <v>2380</v>
      </c>
      <c r="AH1445">
        <v>1</v>
      </c>
      <c r="AI1445" t="s">
        <v>2380</v>
      </c>
      <c r="BD1445" t="s">
        <v>1476</v>
      </c>
      <c r="BE1445">
        <v>1963</v>
      </c>
      <c r="BF1445" t="s">
        <v>10</v>
      </c>
      <c r="BG1445">
        <v>20</v>
      </c>
      <c r="BH1445">
        <v>0</v>
      </c>
      <c r="BI1445">
        <v>12124.99</v>
      </c>
      <c r="BJ1445" t="s">
        <v>12</v>
      </c>
      <c r="BK1445" t="s">
        <v>16</v>
      </c>
      <c r="BL1445" t="s">
        <v>23</v>
      </c>
      <c r="CB1445" t="s">
        <v>2380</v>
      </c>
    </row>
    <row r="1446" spans="1:80" x14ac:dyDescent="0.3">
      <c r="A1446" t="s">
        <v>1477</v>
      </c>
      <c r="B1446">
        <v>1963</v>
      </c>
      <c r="C1446" t="s">
        <v>18</v>
      </c>
      <c r="D1446">
        <v>4</v>
      </c>
      <c r="E1446">
        <v>0</v>
      </c>
      <c r="F1446">
        <v>12129.61</v>
      </c>
      <c r="G1446" t="s">
        <v>12</v>
      </c>
      <c r="H1446" t="s">
        <v>16</v>
      </c>
      <c r="I1446" t="s">
        <v>23</v>
      </c>
      <c r="AB1446" t="s">
        <v>926</v>
      </c>
      <c r="AC1446">
        <v>15.05</v>
      </c>
      <c r="AD1446">
        <v>8.1199999999999992</v>
      </c>
      <c r="AE1446" t="s">
        <v>2380</v>
      </c>
      <c r="AF1446" t="s">
        <v>2380</v>
      </c>
      <c r="AG1446" t="s">
        <v>2380</v>
      </c>
      <c r="AH1446" t="s">
        <v>2381</v>
      </c>
      <c r="AI1446" t="s">
        <v>2380</v>
      </c>
      <c r="BD1446" t="s">
        <v>1477</v>
      </c>
      <c r="BE1446">
        <v>1963</v>
      </c>
      <c r="BF1446" t="s">
        <v>18</v>
      </c>
      <c r="BG1446">
        <v>4</v>
      </c>
      <c r="BH1446">
        <v>0</v>
      </c>
      <c r="BI1446">
        <v>12129.61</v>
      </c>
      <c r="BJ1446" t="s">
        <v>12</v>
      </c>
      <c r="BK1446" t="s">
        <v>16</v>
      </c>
      <c r="BL1446" t="s">
        <v>23</v>
      </c>
      <c r="CB1446" t="s">
        <v>2380</v>
      </c>
    </row>
    <row r="1447" spans="1:80" x14ac:dyDescent="0.3">
      <c r="A1447" t="s">
        <v>1478</v>
      </c>
      <c r="B1447">
        <v>1991</v>
      </c>
      <c r="C1447" t="s">
        <v>15</v>
      </c>
      <c r="D1447">
        <v>6</v>
      </c>
      <c r="E1447">
        <v>3</v>
      </c>
      <c r="F1447">
        <v>12130.8</v>
      </c>
      <c r="G1447" t="s">
        <v>12</v>
      </c>
      <c r="H1447" t="s">
        <v>12</v>
      </c>
      <c r="I1447" t="s">
        <v>535</v>
      </c>
      <c r="AB1447" t="s">
        <v>925</v>
      </c>
      <c r="AC1447">
        <v>19.95</v>
      </c>
      <c r="AD1447">
        <v>4.3600000000000003</v>
      </c>
      <c r="AE1447" t="s">
        <v>2380</v>
      </c>
      <c r="AF1447" t="s">
        <v>2380</v>
      </c>
      <c r="AG1447" t="s">
        <v>2380</v>
      </c>
      <c r="AH1447">
        <v>2</v>
      </c>
      <c r="AI1447" t="s">
        <v>2380</v>
      </c>
      <c r="BD1447" t="s">
        <v>1478</v>
      </c>
      <c r="BE1447">
        <v>1991</v>
      </c>
      <c r="BF1447" t="s">
        <v>15</v>
      </c>
      <c r="BG1447">
        <v>6</v>
      </c>
      <c r="BH1447">
        <v>3</v>
      </c>
      <c r="BI1447">
        <v>12130.8</v>
      </c>
      <c r="BJ1447" t="s">
        <v>12</v>
      </c>
      <c r="BK1447" t="s">
        <v>12</v>
      </c>
      <c r="BL1447" t="s">
        <v>535</v>
      </c>
      <c r="CB1447" t="s">
        <v>2380</v>
      </c>
    </row>
    <row r="1448" spans="1:80" x14ac:dyDescent="0.3">
      <c r="A1448" t="s">
        <v>1479</v>
      </c>
      <c r="B1448">
        <v>1974</v>
      </c>
      <c r="C1448" t="s">
        <v>20</v>
      </c>
      <c r="D1448">
        <v>16</v>
      </c>
      <c r="E1448">
        <v>0</v>
      </c>
      <c r="F1448">
        <v>12137.6</v>
      </c>
      <c r="G1448" t="s">
        <v>12</v>
      </c>
      <c r="H1448" t="s">
        <v>12</v>
      </c>
      <c r="I1448" t="s">
        <v>23</v>
      </c>
      <c r="AB1448" t="s">
        <v>924</v>
      </c>
      <c r="AC1448">
        <v>16.66</v>
      </c>
      <c r="AD1448">
        <v>9.16</v>
      </c>
      <c r="AE1448" t="s">
        <v>2380</v>
      </c>
      <c r="AF1448" t="s">
        <v>2380</v>
      </c>
      <c r="AG1448" t="s">
        <v>2380</v>
      </c>
      <c r="AH1448" t="s">
        <v>2381</v>
      </c>
      <c r="AI1448" t="s">
        <v>2380</v>
      </c>
      <c r="BD1448" t="s">
        <v>1479</v>
      </c>
      <c r="BE1448">
        <v>1974</v>
      </c>
      <c r="BF1448" t="s">
        <v>20</v>
      </c>
      <c r="BG1448">
        <v>16</v>
      </c>
      <c r="BH1448">
        <v>0</v>
      </c>
      <c r="BI1448">
        <v>12137.6</v>
      </c>
      <c r="BJ1448" t="s">
        <v>12</v>
      </c>
      <c r="BK1448" t="s">
        <v>12</v>
      </c>
      <c r="BL1448" t="s">
        <v>23</v>
      </c>
      <c r="CB1448" t="s">
        <v>2380</v>
      </c>
    </row>
    <row r="1449" spans="1:80" x14ac:dyDescent="0.3">
      <c r="A1449" t="s">
        <v>1480</v>
      </c>
      <c r="B1449">
        <v>1962</v>
      </c>
      <c r="C1449" t="s">
        <v>15</v>
      </c>
      <c r="D1449">
        <v>4</v>
      </c>
      <c r="E1449">
        <v>0</v>
      </c>
      <c r="F1449">
        <v>12142.58</v>
      </c>
      <c r="G1449" t="s">
        <v>12</v>
      </c>
      <c r="H1449" t="s">
        <v>11</v>
      </c>
      <c r="I1449" t="s">
        <v>13</v>
      </c>
      <c r="AB1449" t="s">
        <v>923</v>
      </c>
      <c r="AC1449">
        <v>16.62</v>
      </c>
      <c r="AD1449">
        <v>9.14</v>
      </c>
      <c r="AE1449" t="s">
        <v>2380</v>
      </c>
      <c r="AF1449" t="s">
        <v>2380</v>
      </c>
      <c r="AG1449" t="s">
        <v>2380</v>
      </c>
      <c r="AH1449" t="s">
        <v>2381</v>
      </c>
      <c r="AI1449" t="s">
        <v>2380</v>
      </c>
      <c r="BD1449" t="s">
        <v>1480</v>
      </c>
      <c r="BE1449">
        <v>1962</v>
      </c>
      <c r="BF1449" t="s">
        <v>15</v>
      </c>
      <c r="BG1449">
        <v>4</v>
      </c>
      <c r="BH1449">
        <v>0</v>
      </c>
      <c r="BI1449">
        <v>12142.58</v>
      </c>
      <c r="BJ1449" t="s">
        <v>12</v>
      </c>
      <c r="BK1449" t="s">
        <v>11</v>
      </c>
      <c r="BL1449" t="s">
        <v>13</v>
      </c>
      <c r="CB1449" t="s">
        <v>2380</v>
      </c>
    </row>
    <row r="1450" spans="1:80" x14ac:dyDescent="0.3">
      <c r="A1450" t="s">
        <v>1481</v>
      </c>
      <c r="B1450">
        <v>1962</v>
      </c>
      <c r="C1450" t="s">
        <v>20</v>
      </c>
      <c r="D1450">
        <v>15</v>
      </c>
      <c r="E1450">
        <v>0</v>
      </c>
      <c r="F1450">
        <v>12146.97</v>
      </c>
      <c r="G1450" t="s">
        <v>12</v>
      </c>
      <c r="H1450" t="s">
        <v>12</v>
      </c>
      <c r="I1450" t="s">
        <v>42</v>
      </c>
      <c r="AB1450" t="s">
        <v>922</v>
      </c>
      <c r="AC1450">
        <v>15.36</v>
      </c>
      <c r="AD1450">
        <v>5.49</v>
      </c>
      <c r="AE1450" t="s">
        <v>2382</v>
      </c>
      <c r="AF1450" t="s">
        <v>2380</v>
      </c>
      <c r="AG1450" t="s">
        <v>2380</v>
      </c>
      <c r="AH1450">
        <v>2</v>
      </c>
      <c r="AI1450" t="s">
        <v>2380</v>
      </c>
      <c r="BD1450" t="s">
        <v>1481</v>
      </c>
      <c r="BE1450">
        <v>1962</v>
      </c>
      <c r="BF1450" t="s">
        <v>20</v>
      </c>
      <c r="BG1450">
        <v>15</v>
      </c>
      <c r="BH1450">
        <v>0</v>
      </c>
      <c r="BI1450">
        <v>12146.97</v>
      </c>
      <c r="BJ1450" t="s">
        <v>12</v>
      </c>
      <c r="BK1450" t="s">
        <v>12</v>
      </c>
      <c r="BL1450" t="s">
        <v>42</v>
      </c>
      <c r="CB1450" t="s">
        <v>2380</v>
      </c>
    </row>
    <row r="1451" spans="1:80" x14ac:dyDescent="0.3">
      <c r="A1451" t="s">
        <v>1482</v>
      </c>
      <c r="B1451">
        <v>1987</v>
      </c>
      <c r="C1451" t="s">
        <v>37</v>
      </c>
      <c r="D1451">
        <v>5</v>
      </c>
      <c r="E1451">
        <v>3</v>
      </c>
      <c r="F1451">
        <v>12148.2</v>
      </c>
      <c r="G1451" t="s">
        <v>12</v>
      </c>
      <c r="H1451" t="s">
        <v>12</v>
      </c>
      <c r="I1451" t="s">
        <v>23</v>
      </c>
      <c r="AB1451" t="s">
        <v>921</v>
      </c>
      <c r="AC1451">
        <v>27.74</v>
      </c>
      <c r="AD1451">
        <v>5.96</v>
      </c>
      <c r="AE1451" t="s">
        <v>2382</v>
      </c>
      <c r="AF1451" t="s">
        <v>2380</v>
      </c>
      <c r="AG1451" t="s">
        <v>2380</v>
      </c>
      <c r="AH1451" t="s">
        <v>2381</v>
      </c>
      <c r="AI1451" t="s">
        <v>2380</v>
      </c>
      <c r="BD1451" t="s">
        <v>1482</v>
      </c>
      <c r="BE1451">
        <v>1987</v>
      </c>
      <c r="BF1451" t="s">
        <v>37</v>
      </c>
      <c r="BG1451">
        <v>5</v>
      </c>
      <c r="BH1451">
        <v>3</v>
      </c>
      <c r="BI1451">
        <v>12148.2</v>
      </c>
      <c r="BJ1451" t="s">
        <v>12</v>
      </c>
      <c r="BK1451" t="s">
        <v>12</v>
      </c>
      <c r="BL1451" t="s">
        <v>23</v>
      </c>
      <c r="CB1451" t="s">
        <v>2380</v>
      </c>
    </row>
    <row r="1452" spans="1:80" x14ac:dyDescent="0.3">
      <c r="A1452" t="s">
        <v>1483</v>
      </c>
      <c r="B1452">
        <v>1991</v>
      </c>
      <c r="C1452" t="s">
        <v>35</v>
      </c>
      <c r="D1452">
        <v>29</v>
      </c>
      <c r="E1452">
        <v>3</v>
      </c>
      <c r="F1452">
        <v>12198.64</v>
      </c>
      <c r="G1452" t="s">
        <v>12</v>
      </c>
      <c r="H1452" t="s">
        <v>12</v>
      </c>
      <c r="I1452" t="s">
        <v>535</v>
      </c>
      <c r="AB1452" t="s">
        <v>920</v>
      </c>
      <c r="AC1452">
        <v>22.44</v>
      </c>
      <c r="AD1452">
        <v>4.62</v>
      </c>
      <c r="AE1452" t="s">
        <v>2382</v>
      </c>
      <c r="AF1452" t="s">
        <v>2380</v>
      </c>
      <c r="AG1452" t="s">
        <v>2380</v>
      </c>
      <c r="AH1452" t="s">
        <v>2381</v>
      </c>
      <c r="AI1452" t="s">
        <v>2380</v>
      </c>
      <c r="BD1452" t="s">
        <v>1483</v>
      </c>
      <c r="BE1452">
        <v>1991</v>
      </c>
      <c r="BF1452" t="s">
        <v>35</v>
      </c>
      <c r="BG1452">
        <v>29</v>
      </c>
      <c r="BH1452">
        <v>3</v>
      </c>
      <c r="BI1452">
        <v>12198.64</v>
      </c>
      <c r="BJ1452" t="s">
        <v>12</v>
      </c>
      <c r="BK1452" t="s">
        <v>12</v>
      </c>
      <c r="BL1452" t="s">
        <v>535</v>
      </c>
      <c r="CB1452" t="s">
        <v>2380</v>
      </c>
    </row>
    <row r="1453" spans="1:80" x14ac:dyDescent="0.3">
      <c r="A1453" t="s">
        <v>1484</v>
      </c>
      <c r="B1453">
        <v>1977</v>
      </c>
      <c r="C1453" t="s">
        <v>35</v>
      </c>
      <c r="D1453">
        <v>14</v>
      </c>
      <c r="E1453">
        <v>2</v>
      </c>
      <c r="F1453">
        <v>12218.7</v>
      </c>
      <c r="G1453" t="s">
        <v>12</v>
      </c>
      <c r="H1453" t="s">
        <v>16</v>
      </c>
      <c r="I1453" t="s">
        <v>23</v>
      </c>
      <c r="AB1453" t="s">
        <v>919</v>
      </c>
      <c r="AC1453">
        <v>37.049999999999997</v>
      </c>
      <c r="AD1453">
        <v>9.9600000000000009</v>
      </c>
      <c r="AE1453" t="s">
        <v>2382</v>
      </c>
      <c r="AF1453" t="s">
        <v>2380</v>
      </c>
      <c r="AG1453" t="s">
        <v>2380</v>
      </c>
      <c r="AH1453" t="s">
        <v>2381</v>
      </c>
      <c r="AI1453" t="s">
        <v>2380</v>
      </c>
      <c r="BD1453" t="s">
        <v>1484</v>
      </c>
      <c r="BE1453">
        <v>1977</v>
      </c>
      <c r="BF1453" t="s">
        <v>35</v>
      </c>
      <c r="BG1453">
        <v>14</v>
      </c>
      <c r="BH1453">
        <v>2</v>
      </c>
      <c r="BI1453">
        <v>12218.7</v>
      </c>
      <c r="BJ1453" t="s">
        <v>12</v>
      </c>
      <c r="BK1453" t="s">
        <v>16</v>
      </c>
      <c r="BL1453" t="s">
        <v>23</v>
      </c>
      <c r="CB1453" t="s">
        <v>2380</v>
      </c>
    </row>
    <row r="1454" spans="1:80" x14ac:dyDescent="0.3">
      <c r="A1454" t="s">
        <v>1485</v>
      </c>
      <c r="B1454">
        <v>1964</v>
      </c>
      <c r="C1454" t="s">
        <v>10</v>
      </c>
      <c r="D1454">
        <v>20</v>
      </c>
      <c r="E1454">
        <v>0</v>
      </c>
      <c r="F1454">
        <v>12222.9</v>
      </c>
      <c r="G1454" t="s">
        <v>12</v>
      </c>
      <c r="H1454" t="s">
        <v>11</v>
      </c>
      <c r="I1454" t="s">
        <v>23</v>
      </c>
      <c r="AB1454" t="s">
        <v>918</v>
      </c>
      <c r="AC1454">
        <v>22.95</v>
      </c>
      <c r="AD1454">
        <v>10.53</v>
      </c>
      <c r="AE1454" t="s">
        <v>2380</v>
      </c>
      <c r="AF1454" t="s">
        <v>2380</v>
      </c>
      <c r="AG1454" t="s">
        <v>2380</v>
      </c>
      <c r="AH1454">
        <v>2</v>
      </c>
      <c r="AI1454" t="s">
        <v>2380</v>
      </c>
      <c r="BD1454" t="s">
        <v>1485</v>
      </c>
      <c r="BE1454">
        <v>1964</v>
      </c>
      <c r="BF1454" t="s">
        <v>10</v>
      </c>
      <c r="BG1454">
        <v>20</v>
      </c>
      <c r="BH1454">
        <v>0</v>
      </c>
      <c r="BI1454">
        <v>12222.9</v>
      </c>
      <c r="BJ1454" t="s">
        <v>12</v>
      </c>
      <c r="BK1454" t="s">
        <v>11</v>
      </c>
      <c r="BL1454" t="s">
        <v>23</v>
      </c>
      <c r="CB1454" t="s">
        <v>2380</v>
      </c>
    </row>
    <row r="1455" spans="1:80" x14ac:dyDescent="0.3">
      <c r="A1455" t="s">
        <v>1486</v>
      </c>
      <c r="B1455">
        <v>1964</v>
      </c>
      <c r="C1455" t="s">
        <v>10</v>
      </c>
      <c r="D1455">
        <v>2</v>
      </c>
      <c r="E1455">
        <v>0</v>
      </c>
      <c r="F1455">
        <v>12224.35</v>
      </c>
      <c r="G1455" t="s">
        <v>12</v>
      </c>
      <c r="H1455" t="s">
        <v>16</v>
      </c>
      <c r="I1455" t="s">
        <v>23</v>
      </c>
      <c r="AB1455" t="s">
        <v>917</v>
      </c>
      <c r="AC1455">
        <v>34.200000000000003</v>
      </c>
      <c r="AD1455">
        <v>6.69</v>
      </c>
      <c r="AE1455" t="s">
        <v>2382</v>
      </c>
      <c r="AF1455" t="s">
        <v>2380</v>
      </c>
      <c r="AG1455" t="s">
        <v>2380</v>
      </c>
      <c r="AH1455" t="s">
        <v>2381</v>
      </c>
      <c r="AI1455" t="s">
        <v>2380</v>
      </c>
      <c r="BD1455" t="s">
        <v>1486</v>
      </c>
      <c r="BE1455">
        <v>1964</v>
      </c>
      <c r="BF1455" t="s">
        <v>10</v>
      </c>
      <c r="BG1455">
        <v>2</v>
      </c>
      <c r="BH1455">
        <v>0</v>
      </c>
      <c r="BI1455">
        <v>12224.35</v>
      </c>
      <c r="BJ1455" t="s">
        <v>12</v>
      </c>
      <c r="BK1455" t="s">
        <v>16</v>
      </c>
      <c r="BL1455" t="s">
        <v>23</v>
      </c>
      <c r="CB1455" t="s">
        <v>2380</v>
      </c>
    </row>
    <row r="1456" spans="1:80" x14ac:dyDescent="0.3">
      <c r="A1456" t="s">
        <v>1487</v>
      </c>
      <c r="B1456">
        <v>1964</v>
      </c>
      <c r="C1456" t="s">
        <v>18</v>
      </c>
      <c r="D1456">
        <v>24</v>
      </c>
      <c r="E1456">
        <v>0</v>
      </c>
      <c r="F1456">
        <v>12231.61</v>
      </c>
      <c r="G1456" t="s">
        <v>12</v>
      </c>
      <c r="H1456" t="s">
        <v>12</v>
      </c>
      <c r="I1456" t="s">
        <v>23</v>
      </c>
      <c r="AB1456" t="s">
        <v>916</v>
      </c>
      <c r="AC1456">
        <v>30.59</v>
      </c>
      <c r="AD1456">
        <v>9.5500000000000007</v>
      </c>
      <c r="AE1456" t="s">
        <v>2382</v>
      </c>
      <c r="AF1456" t="s">
        <v>2380</v>
      </c>
      <c r="AG1456" t="s">
        <v>2380</v>
      </c>
      <c r="AH1456" t="s">
        <v>2381</v>
      </c>
      <c r="AI1456" t="s">
        <v>2380</v>
      </c>
      <c r="BD1456" t="s">
        <v>1487</v>
      </c>
      <c r="BE1456">
        <v>1964</v>
      </c>
      <c r="BF1456" t="s">
        <v>18</v>
      </c>
      <c r="BG1456">
        <v>24</v>
      </c>
      <c r="BH1456">
        <v>0</v>
      </c>
      <c r="BI1456">
        <v>12231.61</v>
      </c>
      <c r="BJ1456" t="s">
        <v>12</v>
      </c>
      <c r="BK1456" t="s">
        <v>12</v>
      </c>
      <c r="BL1456" t="s">
        <v>23</v>
      </c>
      <c r="CB1456" t="s">
        <v>2380</v>
      </c>
    </row>
    <row r="1457" spans="1:80" x14ac:dyDescent="0.3">
      <c r="A1457" t="s">
        <v>1488</v>
      </c>
      <c r="B1457">
        <v>1963</v>
      </c>
      <c r="C1457" t="s">
        <v>10</v>
      </c>
      <c r="D1457">
        <v>19</v>
      </c>
      <c r="E1457">
        <v>0</v>
      </c>
      <c r="F1457">
        <v>12233.83</v>
      </c>
      <c r="G1457" t="s">
        <v>12</v>
      </c>
      <c r="H1457" t="s">
        <v>16</v>
      </c>
      <c r="I1457" t="s">
        <v>42</v>
      </c>
      <c r="AB1457" t="s">
        <v>915</v>
      </c>
      <c r="AC1457">
        <v>25.51</v>
      </c>
      <c r="AD1457">
        <v>6.05</v>
      </c>
      <c r="AE1457" t="s">
        <v>2380</v>
      </c>
      <c r="AF1457" t="s">
        <v>2380</v>
      </c>
      <c r="AG1457" t="s">
        <v>2380</v>
      </c>
      <c r="AH1457" t="s">
        <v>2381</v>
      </c>
      <c r="AI1457" t="s">
        <v>2380</v>
      </c>
      <c r="BD1457" t="s">
        <v>1488</v>
      </c>
      <c r="BE1457">
        <v>1963</v>
      </c>
      <c r="BF1457" t="s">
        <v>10</v>
      </c>
      <c r="BG1457">
        <v>19</v>
      </c>
      <c r="BH1457">
        <v>0</v>
      </c>
      <c r="BI1457">
        <v>12233.83</v>
      </c>
      <c r="BJ1457" t="s">
        <v>12</v>
      </c>
      <c r="BK1457" t="s">
        <v>16</v>
      </c>
      <c r="BL1457" t="s">
        <v>42</v>
      </c>
      <c r="CB1457" t="s">
        <v>2380</v>
      </c>
    </row>
    <row r="1458" spans="1:80" x14ac:dyDescent="0.3">
      <c r="A1458" t="s">
        <v>1489</v>
      </c>
      <c r="B1458">
        <v>1964</v>
      </c>
      <c r="C1458" t="s">
        <v>37</v>
      </c>
      <c r="D1458">
        <v>15</v>
      </c>
      <c r="E1458">
        <v>0</v>
      </c>
      <c r="F1458">
        <v>12235.84</v>
      </c>
      <c r="G1458" t="s">
        <v>12</v>
      </c>
      <c r="H1458" t="s">
        <v>12</v>
      </c>
      <c r="I1458" t="s">
        <v>23</v>
      </c>
      <c r="AB1458" t="s">
        <v>914</v>
      </c>
      <c r="AC1458">
        <v>29.04</v>
      </c>
      <c r="AD1458">
        <v>10.56</v>
      </c>
      <c r="AE1458" t="s">
        <v>2382</v>
      </c>
      <c r="AF1458" t="s">
        <v>2380</v>
      </c>
      <c r="AG1458" t="s">
        <v>2380</v>
      </c>
      <c r="AH1458">
        <v>1</v>
      </c>
      <c r="AI1458" t="s">
        <v>2380</v>
      </c>
      <c r="BD1458" t="s">
        <v>1489</v>
      </c>
      <c r="BE1458">
        <v>1964</v>
      </c>
      <c r="BF1458" t="s">
        <v>37</v>
      </c>
      <c r="BG1458">
        <v>15</v>
      </c>
      <c r="BH1458">
        <v>0</v>
      </c>
      <c r="BI1458">
        <v>12235.84</v>
      </c>
      <c r="BJ1458" t="s">
        <v>12</v>
      </c>
      <c r="BK1458" t="s">
        <v>12</v>
      </c>
      <c r="BL1458" t="s">
        <v>23</v>
      </c>
      <c r="CB1458" t="s">
        <v>2380</v>
      </c>
    </row>
    <row r="1459" spans="1:80" x14ac:dyDescent="0.3">
      <c r="A1459" t="s">
        <v>1490</v>
      </c>
      <c r="B1459">
        <v>1966</v>
      </c>
      <c r="C1459" t="s">
        <v>10</v>
      </c>
      <c r="D1459">
        <v>29</v>
      </c>
      <c r="E1459">
        <v>0</v>
      </c>
      <c r="F1459">
        <v>12237.73</v>
      </c>
      <c r="G1459" t="s">
        <v>12</v>
      </c>
      <c r="H1459" t="s">
        <v>12</v>
      </c>
      <c r="I1459" t="s">
        <v>23</v>
      </c>
      <c r="AB1459" t="s">
        <v>913</v>
      </c>
      <c r="AC1459">
        <v>22.135000000000002</v>
      </c>
      <c r="AD1459">
        <v>10.81</v>
      </c>
      <c r="AE1459" t="s">
        <v>2382</v>
      </c>
      <c r="AF1459" t="s">
        <v>2380</v>
      </c>
      <c r="AG1459" t="s">
        <v>2380</v>
      </c>
      <c r="AH1459">
        <v>1</v>
      </c>
      <c r="AI1459" t="s">
        <v>2380</v>
      </c>
      <c r="BD1459" t="s">
        <v>1490</v>
      </c>
      <c r="BE1459">
        <v>1966</v>
      </c>
      <c r="BF1459" t="s">
        <v>10</v>
      </c>
      <c r="BG1459">
        <v>29</v>
      </c>
      <c r="BH1459">
        <v>0</v>
      </c>
      <c r="BI1459">
        <v>12237.73</v>
      </c>
      <c r="BJ1459" t="s">
        <v>12</v>
      </c>
      <c r="BK1459" t="s">
        <v>12</v>
      </c>
      <c r="BL1459" t="s">
        <v>23</v>
      </c>
      <c r="CB1459" t="s">
        <v>2380</v>
      </c>
    </row>
    <row r="1460" spans="1:80" x14ac:dyDescent="0.3">
      <c r="A1460" t="s">
        <v>1491</v>
      </c>
      <c r="B1460">
        <v>1963</v>
      </c>
      <c r="C1460" t="s">
        <v>10</v>
      </c>
      <c r="D1460">
        <v>17</v>
      </c>
      <c r="E1460">
        <v>0</v>
      </c>
      <c r="F1460">
        <v>12244.53</v>
      </c>
      <c r="G1460" t="s">
        <v>12</v>
      </c>
      <c r="H1460" t="s">
        <v>16</v>
      </c>
      <c r="I1460" t="s">
        <v>13</v>
      </c>
      <c r="AB1460" t="s">
        <v>912</v>
      </c>
      <c r="AC1460">
        <v>21.375</v>
      </c>
      <c r="AD1460">
        <v>4.32</v>
      </c>
      <c r="AE1460" t="s">
        <v>2380</v>
      </c>
      <c r="AF1460" t="s">
        <v>2380</v>
      </c>
      <c r="AG1460" t="s">
        <v>2380</v>
      </c>
      <c r="AH1460" t="s">
        <v>2381</v>
      </c>
      <c r="AI1460" t="s">
        <v>2380</v>
      </c>
      <c r="BD1460" t="s">
        <v>1491</v>
      </c>
      <c r="BE1460">
        <v>1963</v>
      </c>
      <c r="BF1460" t="s">
        <v>10</v>
      </c>
      <c r="BG1460">
        <v>17</v>
      </c>
      <c r="BH1460">
        <v>0</v>
      </c>
      <c r="BI1460">
        <v>12244.53</v>
      </c>
      <c r="BJ1460" t="s">
        <v>12</v>
      </c>
      <c r="BK1460" t="s">
        <v>16</v>
      </c>
      <c r="BL1460" t="s">
        <v>13</v>
      </c>
      <c r="CB1460" t="s">
        <v>2380</v>
      </c>
    </row>
    <row r="1461" spans="1:80" x14ac:dyDescent="0.3">
      <c r="A1461" t="s">
        <v>1492</v>
      </c>
      <c r="B1461">
        <v>1974</v>
      </c>
      <c r="C1461" t="s">
        <v>18</v>
      </c>
      <c r="D1461">
        <v>23</v>
      </c>
      <c r="E1461">
        <v>0</v>
      </c>
      <c r="F1461">
        <v>12245.17</v>
      </c>
      <c r="G1461" t="s">
        <v>12</v>
      </c>
      <c r="H1461" t="s">
        <v>16</v>
      </c>
      <c r="I1461" t="s">
        <v>23</v>
      </c>
      <c r="AB1461" t="s">
        <v>911</v>
      </c>
      <c r="AC1461">
        <v>29.19</v>
      </c>
      <c r="AD1461">
        <v>4.37</v>
      </c>
      <c r="AE1461" t="s">
        <v>2380</v>
      </c>
      <c r="AF1461" t="s">
        <v>2380</v>
      </c>
      <c r="AG1461" t="s">
        <v>2380</v>
      </c>
      <c r="AH1461" t="s">
        <v>2381</v>
      </c>
      <c r="AI1461" t="s">
        <v>2380</v>
      </c>
      <c r="BD1461" t="s">
        <v>1492</v>
      </c>
      <c r="BE1461">
        <v>1974</v>
      </c>
      <c r="BF1461" t="s">
        <v>18</v>
      </c>
      <c r="BG1461">
        <v>23</v>
      </c>
      <c r="BH1461">
        <v>0</v>
      </c>
      <c r="BI1461">
        <v>12245.17</v>
      </c>
      <c r="BJ1461" t="s">
        <v>12</v>
      </c>
      <c r="BK1461" t="s">
        <v>16</v>
      </c>
      <c r="BL1461" t="s">
        <v>23</v>
      </c>
      <c r="CB1461" t="s">
        <v>2380</v>
      </c>
    </row>
    <row r="1462" spans="1:80" x14ac:dyDescent="0.3">
      <c r="A1462" t="s">
        <v>1493</v>
      </c>
      <c r="B1462">
        <v>1989</v>
      </c>
      <c r="C1462" t="s">
        <v>15</v>
      </c>
      <c r="D1462">
        <v>23</v>
      </c>
      <c r="E1462">
        <v>3</v>
      </c>
      <c r="F1462">
        <v>12254.44</v>
      </c>
      <c r="G1462" t="s">
        <v>12</v>
      </c>
      <c r="H1462" t="s">
        <v>12</v>
      </c>
      <c r="I1462" t="s">
        <v>535</v>
      </c>
      <c r="AB1462" t="s">
        <v>910</v>
      </c>
      <c r="AC1462">
        <v>31.92</v>
      </c>
      <c r="AD1462">
        <v>4.8099999999999996</v>
      </c>
      <c r="AE1462" t="s">
        <v>2382</v>
      </c>
      <c r="AF1462" t="s">
        <v>2380</v>
      </c>
      <c r="AG1462" t="s">
        <v>2383</v>
      </c>
      <c r="AH1462">
        <v>1</v>
      </c>
      <c r="AI1462" t="s">
        <v>2380</v>
      </c>
      <c r="BD1462" t="s">
        <v>1493</v>
      </c>
      <c r="BE1462">
        <v>1989</v>
      </c>
      <c r="BF1462" t="s">
        <v>15</v>
      </c>
      <c r="BG1462">
        <v>23</v>
      </c>
      <c r="BH1462">
        <v>3</v>
      </c>
      <c r="BI1462">
        <v>12254.44</v>
      </c>
      <c r="BJ1462" t="s">
        <v>12</v>
      </c>
      <c r="BK1462" t="s">
        <v>12</v>
      </c>
      <c r="BL1462" t="s">
        <v>535</v>
      </c>
      <c r="CB1462" t="s">
        <v>2380</v>
      </c>
    </row>
    <row r="1463" spans="1:80" x14ac:dyDescent="0.3">
      <c r="A1463" t="s">
        <v>1494</v>
      </c>
      <c r="B1463">
        <v>1986</v>
      </c>
      <c r="C1463" t="s">
        <v>35</v>
      </c>
      <c r="D1463">
        <v>13</v>
      </c>
      <c r="E1463">
        <v>3</v>
      </c>
      <c r="F1463">
        <v>12255.04</v>
      </c>
      <c r="G1463" t="s">
        <v>12</v>
      </c>
      <c r="H1463" t="s">
        <v>11</v>
      </c>
      <c r="I1463" t="s">
        <v>535</v>
      </c>
      <c r="AB1463" t="s">
        <v>909</v>
      </c>
      <c r="AC1463">
        <v>26.315000000000001</v>
      </c>
      <c r="AD1463">
        <v>4.5599999999999996</v>
      </c>
      <c r="AE1463" t="s">
        <v>2382</v>
      </c>
      <c r="AF1463" t="s">
        <v>2380</v>
      </c>
      <c r="AG1463" t="s">
        <v>2383</v>
      </c>
      <c r="AH1463">
        <v>1</v>
      </c>
      <c r="AI1463" t="s">
        <v>2380</v>
      </c>
      <c r="BD1463" t="s">
        <v>1494</v>
      </c>
      <c r="BE1463">
        <v>1986</v>
      </c>
      <c r="BF1463" t="s">
        <v>35</v>
      </c>
      <c r="BG1463">
        <v>13</v>
      </c>
      <c r="BH1463">
        <v>3</v>
      </c>
      <c r="BI1463">
        <v>12255.04</v>
      </c>
      <c r="BJ1463" t="s">
        <v>12</v>
      </c>
      <c r="BK1463" t="s">
        <v>11</v>
      </c>
      <c r="BL1463" t="s">
        <v>535</v>
      </c>
      <c r="CB1463" t="s">
        <v>2380</v>
      </c>
    </row>
    <row r="1464" spans="1:80" x14ac:dyDescent="0.3">
      <c r="A1464" t="s">
        <v>1495</v>
      </c>
      <c r="B1464">
        <v>1966</v>
      </c>
      <c r="C1464" t="s">
        <v>30</v>
      </c>
      <c r="D1464">
        <v>6</v>
      </c>
      <c r="E1464">
        <v>2</v>
      </c>
      <c r="F1464">
        <v>12265.51</v>
      </c>
      <c r="G1464" t="s">
        <v>12</v>
      </c>
      <c r="H1464" t="s">
        <v>12</v>
      </c>
      <c r="I1464" t="s">
        <v>13</v>
      </c>
      <c r="AB1464" t="s">
        <v>908</v>
      </c>
      <c r="AC1464">
        <v>35.299999999999997</v>
      </c>
      <c r="AD1464">
        <v>4.3899999999999997</v>
      </c>
      <c r="AE1464" t="s">
        <v>2380</v>
      </c>
      <c r="AF1464" t="s">
        <v>2380</v>
      </c>
      <c r="AG1464" t="s">
        <v>2380</v>
      </c>
      <c r="AH1464" t="s">
        <v>2381</v>
      </c>
      <c r="AI1464" t="s">
        <v>2380</v>
      </c>
      <c r="BD1464" t="s">
        <v>1495</v>
      </c>
      <c r="BE1464">
        <v>1966</v>
      </c>
      <c r="BF1464" t="s">
        <v>30</v>
      </c>
      <c r="BG1464">
        <v>6</v>
      </c>
      <c r="BH1464">
        <v>2</v>
      </c>
      <c r="BI1464">
        <v>12265.51</v>
      </c>
      <c r="BJ1464" t="s">
        <v>12</v>
      </c>
      <c r="BK1464" t="s">
        <v>12</v>
      </c>
      <c r="BL1464" t="s">
        <v>13</v>
      </c>
      <c r="CB1464" t="s">
        <v>2380</v>
      </c>
    </row>
    <row r="1465" spans="1:80" x14ac:dyDescent="0.3">
      <c r="A1465" t="s">
        <v>1496</v>
      </c>
      <c r="B1465">
        <v>1967</v>
      </c>
      <c r="C1465" t="s">
        <v>30</v>
      </c>
      <c r="D1465">
        <v>30</v>
      </c>
      <c r="E1465">
        <v>2</v>
      </c>
      <c r="F1465">
        <v>12268.63</v>
      </c>
      <c r="G1465" t="s">
        <v>12</v>
      </c>
      <c r="H1465" t="s">
        <v>16</v>
      </c>
      <c r="I1465" t="s">
        <v>23</v>
      </c>
      <c r="AB1465" t="s">
        <v>907</v>
      </c>
      <c r="AC1465">
        <v>18.91</v>
      </c>
      <c r="AD1465">
        <v>11.44</v>
      </c>
      <c r="AE1465" t="s">
        <v>2380</v>
      </c>
      <c r="AF1465" t="s">
        <v>2380</v>
      </c>
      <c r="AG1465" t="s">
        <v>2380</v>
      </c>
      <c r="AH1465" t="s">
        <v>2381</v>
      </c>
      <c r="AI1465" t="s">
        <v>2380</v>
      </c>
      <c r="BD1465" t="s">
        <v>1496</v>
      </c>
      <c r="BE1465">
        <v>1967</v>
      </c>
      <c r="BF1465" t="s">
        <v>30</v>
      </c>
      <c r="BG1465">
        <v>30</v>
      </c>
      <c r="BH1465">
        <v>2</v>
      </c>
      <c r="BI1465">
        <v>12268.63</v>
      </c>
      <c r="BJ1465" t="s">
        <v>12</v>
      </c>
      <c r="BK1465" t="s">
        <v>16</v>
      </c>
      <c r="BL1465" t="s">
        <v>23</v>
      </c>
      <c r="CB1465" t="s">
        <v>2380</v>
      </c>
    </row>
    <row r="1466" spans="1:80" x14ac:dyDescent="0.3">
      <c r="A1466" t="s">
        <v>1497</v>
      </c>
      <c r="B1466">
        <v>1967</v>
      </c>
      <c r="C1466" t="s">
        <v>35</v>
      </c>
      <c r="D1466">
        <v>28</v>
      </c>
      <c r="E1466">
        <v>2</v>
      </c>
      <c r="F1466">
        <v>12269.69</v>
      </c>
      <c r="G1466" t="s">
        <v>12</v>
      </c>
      <c r="H1466" t="s">
        <v>11</v>
      </c>
      <c r="I1466" t="s">
        <v>23</v>
      </c>
      <c r="AB1466" t="s">
        <v>906</v>
      </c>
      <c r="AC1466">
        <v>22.41</v>
      </c>
      <c r="AD1466">
        <v>11.37</v>
      </c>
      <c r="AE1466" t="s">
        <v>2382</v>
      </c>
      <c r="AF1466" t="s">
        <v>2380</v>
      </c>
      <c r="AG1466" t="s">
        <v>2380</v>
      </c>
      <c r="AH1466">
        <v>1</v>
      </c>
      <c r="AI1466" t="s">
        <v>2380</v>
      </c>
      <c r="BD1466" t="s">
        <v>1497</v>
      </c>
      <c r="BE1466">
        <v>1967</v>
      </c>
      <c r="BF1466" t="s">
        <v>35</v>
      </c>
      <c r="BG1466">
        <v>28</v>
      </c>
      <c r="BH1466">
        <v>2</v>
      </c>
      <c r="BI1466">
        <v>12269.69</v>
      </c>
      <c r="BJ1466" t="s">
        <v>12</v>
      </c>
      <c r="BK1466" t="s">
        <v>11</v>
      </c>
      <c r="BL1466" t="s">
        <v>23</v>
      </c>
      <c r="CB1466" t="s">
        <v>2380</v>
      </c>
    </row>
    <row r="1467" spans="1:80" x14ac:dyDescent="0.3">
      <c r="A1467" t="s">
        <v>1498</v>
      </c>
      <c r="B1467">
        <v>1966</v>
      </c>
      <c r="C1467" t="s">
        <v>15</v>
      </c>
      <c r="D1467">
        <v>16</v>
      </c>
      <c r="E1467">
        <v>0</v>
      </c>
      <c r="F1467">
        <v>12282.03</v>
      </c>
      <c r="G1467" t="s">
        <v>12</v>
      </c>
      <c r="H1467" t="s">
        <v>16</v>
      </c>
      <c r="I1467" t="s">
        <v>200</v>
      </c>
      <c r="AB1467" t="s">
        <v>905</v>
      </c>
      <c r="AC1467">
        <v>22.704999999999998</v>
      </c>
      <c r="AD1467">
        <v>6.14</v>
      </c>
      <c r="AE1467" t="s">
        <v>2380</v>
      </c>
      <c r="AF1467" t="s">
        <v>2380</v>
      </c>
      <c r="AG1467" t="s">
        <v>2380</v>
      </c>
      <c r="AH1467" t="s">
        <v>2381</v>
      </c>
      <c r="AI1467" t="s">
        <v>2380</v>
      </c>
      <c r="BD1467" t="s">
        <v>1498</v>
      </c>
      <c r="BE1467">
        <v>1966</v>
      </c>
      <c r="BF1467" t="s">
        <v>15</v>
      </c>
      <c r="BG1467">
        <v>16</v>
      </c>
      <c r="BH1467">
        <v>0</v>
      </c>
      <c r="BI1467">
        <v>12282.03</v>
      </c>
      <c r="BJ1467" t="s">
        <v>12</v>
      </c>
      <c r="BK1467" t="s">
        <v>16</v>
      </c>
      <c r="BL1467" t="s">
        <v>200</v>
      </c>
      <c r="CB1467" t="s">
        <v>2380</v>
      </c>
    </row>
    <row r="1468" spans="1:80" x14ac:dyDescent="0.3">
      <c r="A1468" t="s">
        <v>1499</v>
      </c>
      <c r="B1468">
        <v>1990</v>
      </c>
      <c r="C1468" t="s">
        <v>37</v>
      </c>
      <c r="D1468">
        <v>29</v>
      </c>
      <c r="E1468">
        <v>3</v>
      </c>
      <c r="F1468">
        <v>12282.38</v>
      </c>
      <c r="G1468" t="s">
        <v>12</v>
      </c>
      <c r="H1468" t="s">
        <v>16</v>
      </c>
      <c r="I1468" t="s">
        <v>42</v>
      </c>
      <c r="AB1468" t="s">
        <v>904</v>
      </c>
      <c r="AC1468">
        <v>37.18</v>
      </c>
      <c r="AD1468">
        <v>4.8899999999999997</v>
      </c>
      <c r="AE1468" t="s">
        <v>2380</v>
      </c>
      <c r="AF1468" t="s">
        <v>2380</v>
      </c>
      <c r="AG1468" t="s">
        <v>2380</v>
      </c>
      <c r="AH1468" t="s">
        <v>2381</v>
      </c>
      <c r="AI1468" t="s">
        <v>2380</v>
      </c>
      <c r="BD1468" t="s">
        <v>1499</v>
      </c>
      <c r="BE1468">
        <v>1990</v>
      </c>
      <c r="BF1468" t="s">
        <v>37</v>
      </c>
      <c r="BG1468">
        <v>29</v>
      </c>
      <c r="BH1468">
        <v>3</v>
      </c>
      <c r="BI1468">
        <v>12282.38</v>
      </c>
      <c r="BJ1468" t="s">
        <v>12</v>
      </c>
      <c r="BK1468" t="s">
        <v>16</v>
      </c>
      <c r="BL1468" t="s">
        <v>42</v>
      </c>
      <c r="CB1468" t="s">
        <v>2380</v>
      </c>
    </row>
    <row r="1469" spans="1:80" x14ac:dyDescent="0.3">
      <c r="A1469" t="s">
        <v>1500</v>
      </c>
      <c r="B1469">
        <v>1963</v>
      </c>
      <c r="C1469" t="s">
        <v>37</v>
      </c>
      <c r="D1469">
        <v>28</v>
      </c>
      <c r="E1469">
        <v>0</v>
      </c>
      <c r="F1469">
        <v>12299.59</v>
      </c>
      <c r="G1469" t="s">
        <v>12</v>
      </c>
      <c r="H1469" t="s">
        <v>16</v>
      </c>
      <c r="I1469" t="s">
        <v>200</v>
      </c>
      <c r="AB1469" t="s">
        <v>903</v>
      </c>
      <c r="AC1469">
        <v>35.97</v>
      </c>
      <c r="AD1469">
        <v>4.5999999999999996</v>
      </c>
      <c r="AE1469" t="s">
        <v>2380</v>
      </c>
      <c r="AF1469" t="s">
        <v>2380</v>
      </c>
      <c r="AG1469" t="s">
        <v>2380</v>
      </c>
      <c r="AH1469" t="s">
        <v>2381</v>
      </c>
      <c r="AI1469" t="s">
        <v>2380</v>
      </c>
      <c r="BD1469" t="s">
        <v>1500</v>
      </c>
      <c r="BE1469">
        <v>1963</v>
      </c>
      <c r="BF1469" t="s">
        <v>37</v>
      </c>
      <c r="BG1469">
        <v>28</v>
      </c>
      <c r="BH1469">
        <v>0</v>
      </c>
      <c r="BI1469">
        <v>12299.59</v>
      </c>
      <c r="BJ1469" t="s">
        <v>12</v>
      </c>
      <c r="BK1469" t="s">
        <v>16</v>
      </c>
      <c r="BL1469" t="s">
        <v>200</v>
      </c>
      <c r="CB1469" t="s">
        <v>2380</v>
      </c>
    </row>
    <row r="1470" spans="1:80" x14ac:dyDescent="0.3">
      <c r="A1470" t="s">
        <v>1501</v>
      </c>
      <c r="B1470">
        <v>1963</v>
      </c>
      <c r="C1470" t="s">
        <v>35</v>
      </c>
      <c r="D1470">
        <v>29</v>
      </c>
      <c r="E1470">
        <v>0</v>
      </c>
      <c r="F1470">
        <v>12323.94</v>
      </c>
      <c r="G1470" t="s">
        <v>12</v>
      </c>
      <c r="H1470" t="s">
        <v>12</v>
      </c>
      <c r="I1470" t="s">
        <v>356</v>
      </c>
      <c r="AB1470" t="s">
        <v>902</v>
      </c>
      <c r="AC1470">
        <v>35.799999999999997</v>
      </c>
      <c r="AD1470">
        <v>4.42</v>
      </c>
      <c r="AE1470" t="s">
        <v>2380</v>
      </c>
      <c r="AF1470" t="s">
        <v>2380</v>
      </c>
      <c r="AG1470" t="s">
        <v>2380</v>
      </c>
      <c r="AH1470" t="s">
        <v>2381</v>
      </c>
      <c r="AI1470" t="s">
        <v>2380</v>
      </c>
      <c r="BD1470" t="s">
        <v>1501</v>
      </c>
      <c r="BE1470">
        <v>1963</v>
      </c>
      <c r="BF1470" t="s">
        <v>35</v>
      </c>
      <c r="BG1470">
        <v>29</v>
      </c>
      <c r="BH1470">
        <v>0</v>
      </c>
      <c r="BI1470">
        <v>12323.94</v>
      </c>
      <c r="BJ1470" t="s">
        <v>12</v>
      </c>
      <c r="BK1470" t="s">
        <v>12</v>
      </c>
      <c r="BL1470" t="s">
        <v>356</v>
      </c>
      <c r="CB1470" t="s">
        <v>2380</v>
      </c>
    </row>
    <row r="1471" spans="1:80" x14ac:dyDescent="0.3">
      <c r="A1471" t="s">
        <v>1502</v>
      </c>
      <c r="B1471">
        <v>1963</v>
      </c>
      <c r="C1471" t="s">
        <v>35</v>
      </c>
      <c r="D1471">
        <v>2</v>
      </c>
      <c r="E1471">
        <v>1</v>
      </c>
      <c r="F1471">
        <v>12333.83</v>
      </c>
      <c r="G1471" t="s">
        <v>12</v>
      </c>
      <c r="H1471" t="s">
        <v>11</v>
      </c>
      <c r="I1471" t="s">
        <v>42</v>
      </c>
      <c r="AB1471" t="s">
        <v>901</v>
      </c>
      <c r="AC1471">
        <v>28.31</v>
      </c>
      <c r="AD1471">
        <v>7.48</v>
      </c>
      <c r="AE1471" t="s">
        <v>2382</v>
      </c>
      <c r="AF1471" t="s">
        <v>2380</v>
      </c>
      <c r="AG1471" t="s">
        <v>2380</v>
      </c>
      <c r="AH1471" t="s">
        <v>2381</v>
      </c>
      <c r="AI1471" t="s">
        <v>2380</v>
      </c>
      <c r="BD1471" t="s">
        <v>1502</v>
      </c>
      <c r="BE1471">
        <v>1963</v>
      </c>
      <c r="BF1471" t="s">
        <v>35</v>
      </c>
      <c r="BG1471">
        <v>2</v>
      </c>
      <c r="BH1471">
        <v>1</v>
      </c>
      <c r="BI1471">
        <v>12333.83</v>
      </c>
      <c r="BJ1471" t="s">
        <v>12</v>
      </c>
      <c r="BK1471" t="s">
        <v>11</v>
      </c>
      <c r="BL1471" t="s">
        <v>42</v>
      </c>
      <c r="CB1471" t="s">
        <v>2380</v>
      </c>
    </row>
    <row r="1472" spans="1:80" x14ac:dyDescent="0.3">
      <c r="A1472" t="s">
        <v>1503</v>
      </c>
      <c r="B1472">
        <v>1963</v>
      </c>
      <c r="C1472" t="s">
        <v>20</v>
      </c>
      <c r="D1472">
        <v>22</v>
      </c>
      <c r="E1472">
        <v>1</v>
      </c>
      <c r="F1472">
        <v>12347.17</v>
      </c>
      <c r="G1472" t="s">
        <v>12</v>
      </c>
      <c r="H1472" t="s">
        <v>12</v>
      </c>
      <c r="I1472" t="s">
        <v>42</v>
      </c>
      <c r="AB1472" t="s">
        <v>900</v>
      </c>
      <c r="AC1472">
        <v>38.06</v>
      </c>
      <c r="AD1472">
        <v>10.74</v>
      </c>
      <c r="AE1472" t="s">
        <v>2380</v>
      </c>
      <c r="AF1472" t="s">
        <v>2380</v>
      </c>
      <c r="AG1472" t="s">
        <v>2380</v>
      </c>
      <c r="AH1472" t="s">
        <v>2381</v>
      </c>
      <c r="AI1472" t="s">
        <v>2380</v>
      </c>
      <c r="BD1472" t="s">
        <v>1503</v>
      </c>
      <c r="BE1472">
        <v>1963</v>
      </c>
      <c r="BF1472" t="s">
        <v>20</v>
      </c>
      <c r="BG1472">
        <v>22</v>
      </c>
      <c r="BH1472">
        <v>1</v>
      </c>
      <c r="BI1472">
        <v>12347.17</v>
      </c>
      <c r="BJ1472" t="s">
        <v>12</v>
      </c>
      <c r="BK1472" t="s">
        <v>12</v>
      </c>
      <c r="BL1472" t="s">
        <v>42</v>
      </c>
      <c r="CB1472" t="s">
        <v>2380</v>
      </c>
    </row>
    <row r="1473" spans="1:80" x14ac:dyDescent="0.3">
      <c r="A1473" t="s">
        <v>1504</v>
      </c>
      <c r="B1473">
        <v>1966</v>
      </c>
      <c r="C1473" t="s">
        <v>30</v>
      </c>
      <c r="D1473">
        <v>29</v>
      </c>
      <c r="E1473">
        <v>3</v>
      </c>
      <c r="F1473">
        <v>12363.55</v>
      </c>
      <c r="G1473" t="s">
        <v>12</v>
      </c>
      <c r="H1473" t="s">
        <v>12</v>
      </c>
      <c r="I1473" t="s">
        <v>42</v>
      </c>
      <c r="AB1473" t="s">
        <v>899</v>
      </c>
      <c r="AC1473">
        <v>28</v>
      </c>
      <c r="AD1473">
        <v>5.19</v>
      </c>
      <c r="AE1473" t="s">
        <v>2380</v>
      </c>
      <c r="AF1473" t="s">
        <v>2380</v>
      </c>
      <c r="AG1473" t="s">
        <v>2380</v>
      </c>
      <c r="AH1473">
        <v>1</v>
      </c>
      <c r="AI1473" t="s">
        <v>2380</v>
      </c>
      <c r="BD1473" t="s">
        <v>1504</v>
      </c>
      <c r="BE1473">
        <v>1966</v>
      </c>
      <c r="BF1473" t="s">
        <v>30</v>
      </c>
      <c r="BG1473">
        <v>29</v>
      </c>
      <c r="BH1473">
        <v>3</v>
      </c>
      <c r="BI1473">
        <v>12363.55</v>
      </c>
      <c r="BJ1473" t="s">
        <v>12</v>
      </c>
      <c r="BK1473" t="s">
        <v>12</v>
      </c>
      <c r="BL1473" t="s">
        <v>42</v>
      </c>
      <c r="CB1473" t="s">
        <v>2380</v>
      </c>
    </row>
    <row r="1474" spans="1:80" x14ac:dyDescent="0.3">
      <c r="A1474" t="s">
        <v>1505</v>
      </c>
      <c r="B1474">
        <v>1962</v>
      </c>
      <c r="C1474" t="s">
        <v>20</v>
      </c>
      <c r="D1474">
        <v>26</v>
      </c>
      <c r="E1474">
        <v>0</v>
      </c>
      <c r="F1474">
        <v>12369.89</v>
      </c>
      <c r="G1474" t="s">
        <v>12</v>
      </c>
      <c r="H1474" t="s">
        <v>11</v>
      </c>
      <c r="I1474" t="s">
        <v>247</v>
      </c>
      <c r="AB1474" t="s">
        <v>898</v>
      </c>
      <c r="AC1474">
        <v>34.32</v>
      </c>
      <c r="AD1474">
        <v>9.17</v>
      </c>
      <c r="AE1474" t="s">
        <v>2380</v>
      </c>
      <c r="AF1474" t="s">
        <v>2380</v>
      </c>
      <c r="AG1474" t="s">
        <v>2380</v>
      </c>
      <c r="AH1474" t="s">
        <v>2381</v>
      </c>
      <c r="AI1474" t="s">
        <v>2380</v>
      </c>
      <c r="BD1474" t="s">
        <v>1505</v>
      </c>
      <c r="BE1474">
        <v>1962</v>
      </c>
      <c r="BF1474" t="s">
        <v>20</v>
      </c>
      <c r="BG1474">
        <v>26</v>
      </c>
      <c r="BH1474">
        <v>0</v>
      </c>
      <c r="BI1474">
        <v>12369.89</v>
      </c>
      <c r="BJ1474" t="s">
        <v>12</v>
      </c>
      <c r="BK1474" t="s">
        <v>11</v>
      </c>
      <c r="BL1474" t="s">
        <v>247</v>
      </c>
      <c r="CB1474" t="s">
        <v>2380</v>
      </c>
    </row>
    <row r="1475" spans="1:80" x14ac:dyDescent="0.3">
      <c r="A1475" t="s">
        <v>1506</v>
      </c>
      <c r="B1475">
        <v>1989</v>
      </c>
      <c r="C1475" t="s">
        <v>30</v>
      </c>
      <c r="D1475">
        <v>29</v>
      </c>
      <c r="E1475">
        <v>0</v>
      </c>
      <c r="F1475">
        <v>12404.88</v>
      </c>
      <c r="G1475" t="s">
        <v>12</v>
      </c>
      <c r="H1475" t="s">
        <v>12</v>
      </c>
      <c r="I1475" t="s">
        <v>168</v>
      </c>
      <c r="AB1475" t="s">
        <v>897</v>
      </c>
      <c r="AC1475">
        <v>22.3</v>
      </c>
      <c r="AD1475">
        <v>4.95</v>
      </c>
      <c r="AE1475" t="s">
        <v>2382</v>
      </c>
      <c r="AF1475" t="s">
        <v>2380</v>
      </c>
      <c r="AG1475" t="s">
        <v>2380</v>
      </c>
      <c r="AH1475" t="s">
        <v>2381</v>
      </c>
      <c r="AI1475" t="s">
        <v>2380</v>
      </c>
      <c r="BD1475" t="s">
        <v>1506</v>
      </c>
      <c r="BE1475">
        <v>1989</v>
      </c>
      <c r="BF1475" t="s">
        <v>30</v>
      </c>
      <c r="BG1475">
        <v>29</v>
      </c>
      <c r="BH1475">
        <v>0</v>
      </c>
      <c r="BI1475">
        <v>12404.88</v>
      </c>
      <c r="BJ1475" t="s">
        <v>12</v>
      </c>
      <c r="BK1475" t="s">
        <v>12</v>
      </c>
      <c r="BL1475" t="s">
        <v>168</v>
      </c>
      <c r="CB1475" t="s">
        <v>2380</v>
      </c>
    </row>
    <row r="1476" spans="1:80" x14ac:dyDescent="0.3">
      <c r="A1476" t="s">
        <v>1507</v>
      </c>
      <c r="B1476">
        <v>1972</v>
      </c>
      <c r="C1476" t="s">
        <v>35</v>
      </c>
      <c r="D1476">
        <v>21</v>
      </c>
      <c r="E1476">
        <v>0</v>
      </c>
      <c r="F1476">
        <v>12407.3</v>
      </c>
      <c r="G1476" t="s">
        <v>12</v>
      </c>
      <c r="H1476" t="s">
        <v>11</v>
      </c>
      <c r="I1476" t="s">
        <v>300</v>
      </c>
      <c r="AB1476" t="s">
        <v>896</v>
      </c>
      <c r="AC1476">
        <v>27.835000000000001</v>
      </c>
      <c r="AD1476">
        <v>6.03</v>
      </c>
      <c r="AE1476" t="s">
        <v>2380</v>
      </c>
      <c r="AF1476" t="s">
        <v>2380</v>
      </c>
      <c r="AG1476" t="s">
        <v>2380</v>
      </c>
      <c r="AH1476">
        <v>1</v>
      </c>
      <c r="AI1476" t="s">
        <v>2380</v>
      </c>
      <c r="BD1476" t="s">
        <v>1507</v>
      </c>
      <c r="BE1476">
        <v>1972</v>
      </c>
      <c r="BF1476" t="s">
        <v>35</v>
      </c>
      <c r="BG1476">
        <v>21</v>
      </c>
      <c r="BH1476">
        <v>0</v>
      </c>
      <c r="BI1476">
        <v>12407.3</v>
      </c>
      <c r="BJ1476" t="s">
        <v>12</v>
      </c>
      <c r="BK1476" t="s">
        <v>11</v>
      </c>
      <c r="BL1476" t="s">
        <v>300</v>
      </c>
      <c r="CB1476" t="s">
        <v>2380</v>
      </c>
    </row>
    <row r="1477" spans="1:80" x14ac:dyDescent="0.3">
      <c r="A1477" t="s">
        <v>1508</v>
      </c>
      <c r="B1477">
        <v>1979</v>
      </c>
      <c r="C1477" t="s">
        <v>10</v>
      </c>
      <c r="D1477">
        <v>14</v>
      </c>
      <c r="E1477">
        <v>2</v>
      </c>
      <c r="F1477">
        <v>12408.29</v>
      </c>
      <c r="G1477" t="s">
        <v>12</v>
      </c>
      <c r="H1477" t="s">
        <v>16</v>
      </c>
      <c r="I1477" t="s">
        <v>632</v>
      </c>
      <c r="AB1477" t="s">
        <v>895</v>
      </c>
      <c r="AC1477">
        <v>39.229999999999997</v>
      </c>
      <c r="AD1477">
        <v>5.36</v>
      </c>
      <c r="AE1477" t="s">
        <v>2380</v>
      </c>
      <c r="AF1477" t="s">
        <v>2380</v>
      </c>
      <c r="AG1477" t="s">
        <v>2380</v>
      </c>
      <c r="AH1477" t="s">
        <v>2381</v>
      </c>
      <c r="AI1477" t="s">
        <v>2380</v>
      </c>
      <c r="BD1477" t="s">
        <v>1508</v>
      </c>
      <c r="BE1477">
        <v>1979</v>
      </c>
      <c r="BF1477" t="s">
        <v>10</v>
      </c>
      <c r="BG1477">
        <v>14</v>
      </c>
      <c r="BH1477">
        <v>2</v>
      </c>
      <c r="BI1477">
        <v>12408.29</v>
      </c>
      <c r="BJ1477" t="s">
        <v>12</v>
      </c>
      <c r="BK1477" t="s">
        <v>16</v>
      </c>
      <c r="BL1477" t="s">
        <v>632</v>
      </c>
      <c r="CB1477" t="s">
        <v>2380</v>
      </c>
    </row>
    <row r="1478" spans="1:80" x14ac:dyDescent="0.3">
      <c r="A1478" t="s">
        <v>1509</v>
      </c>
      <c r="B1478">
        <v>1964</v>
      </c>
      <c r="C1478" t="s">
        <v>35</v>
      </c>
      <c r="D1478">
        <v>4</v>
      </c>
      <c r="E1478">
        <v>0</v>
      </c>
      <c r="F1478">
        <v>12430.95</v>
      </c>
      <c r="G1478" t="s">
        <v>12</v>
      </c>
      <c r="H1478" t="s">
        <v>12</v>
      </c>
      <c r="I1478" t="s">
        <v>247</v>
      </c>
      <c r="AB1478" t="s">
        <v>894</v>
      </c>
      <c r="AC1478">
        <v>19.95</v>
      </c>
      <c r="AD1478">
        <v>6.11</v>
      </c>
      <c r="AE1478" t="s">
        <v>2380</v>
      </c>
      <c r="AF1478" t="s">
        <v>2380</v>
      </c>
      <c r="AG1478" t="s">
        <v>2380</v>
      </c>
      <c r="AH1478">
        <v>1</v>
      </c>
      <c r="AI1478" t="s">
        <v>2380</v>
      </c>
      <c r="BD1478" t="s">
        <v>1509</v>
      </c>
      <c r="BE1478">
        <v>1964</v>
      </c>
      <c r="BF1478" t="s">
        <v>35</v>
      </c>
      <c r="BG1478">
        <v>4</v>
      </c>
      <c r="BH1478">
        <v>0</v>
      </c>
      <c r="BI1478">
        <v>12430.95</v>
      </c>
      <c r="BJ1478" t="s">
        <v>12</v>
      </c>
      <c r="BK1478" t="s">
        <v>12</v>
      </c>
      <c r="BL1478" t="s">
        <v>247</v>
      </c>
      <c r="CB1478" t="s">
        <v>2380</v>
      </c>
    </row>
    <row r="1479" spans="1:80" x14ac:dyDescent="0.3">
      <c r="A1479" t="s">
        <v>1510</v>
      </c>
      <c r="B1479">
        <v>1995</v>
      </c>
      <c r="C1479" t="s">
        <v>35</v>
      </c>
      <c r="D1479">
        <v>9</v>
      </c>
      <c r="E1479">
        <v>0</v>
      </c>
      <c r="F1479">
        <v>12452.25</v>
      </c>
      <c r="G1479" t="s">
        <v>12</v>
      </c>
      <c r="H1479" t="s">
        <v>12</v>
      </c>
      <c r="I1479" t="s">
        <v>23</v>
      </c>
      <c r="AB1479" t="s">
        <v>893</v>
      </c>
      <c r="AC1479">
        <v>34.64</v>
      </c>
      <c r="AD1479">
        <v>4.88</v>
      </c>
      <c r="AE1479" t="s">
        <v>2380</v>
      </c>
      <c r="AF1479" t="s">
        <v>2380</v>
      </c>
      <c r="AG1479" t="s">
        <v>2383</v>
      </c>
      <c r="AH1479">
        <v>1</v>
      </c>
      <c r="AI1479" t="s">
        <v>2380</v>
      </c>
      <c r="BD1479" t="s">
        <v>1510</v>
      </c>
      <c r="BE1479">
        <v>1995</v>
      </c>
      <c r="BF1479" t="s">
        <v>35</v>
      </c>
      <c r="BG1479">
        <v>9</v>
      </c>
      <c r="BH1479">
        <v>0</v>
      </c>
      <c r="BI1479">
        <v>12452.25</v>
      </c>
      <c r="BJ1479" t="s">
        <v>12</v>
      </c>
      <c r="BK1479" t="s">
        <v>12</v>
      </c>
      <c r="BL1479" t="s">
        <v>23</v>
      </c>
      <c r="CB1479" t="s">
        <v>2380</v>
      </c>
    </row>
    <row r="1480" spans="1:80" x14ac:dyDescent="0.3">
      <c r="A1480" t="s">
        <v>1511</v>
      </c>
      <c r="B1480">
        <v>1968</v>
      </c>
      <c r="C1480" t="s">
        <v>15</v>
      </c>
      <c r="D1480">
        <v>26</v>
      </c>
      <c r="E1480">
        <v>3</v>
      </c>
      <c r="F1480">
        <v>12475.35</v>
      </c>
      <c r="G1480" t="s">
        <v>12</v>
      </c>
      <c r="H1480" t="s">
        <v>16</v>
      </c>
      <c r="I1480" t="s">
        <v>23</v>
      </c>
      <c r="AB1480" t="s">
        <v>892</v>
      </c>
      <c r="AC1480">
        <v>18.75</v>
      </c>
      <c r="AD1480">
        <v>6.72</v>
      </c>
      <c r="AE1480" t="s">
        <v>2380</v>
      </c>
      <c r="AF1480" t="s">
        <v>2380</v>
      </c>
      <c r="AG1480" t="s">
        <v>2380</v>
      </c>
      <c r="AH1480" t="s">
        <v>2381</v>
      </c>
      <c r="AI1480" t="s">
        <v>2380</v>
      </c>
      <c r="BD1480" t="s">
        <v>1511</v>
      </c>
      <c r="BE1480">
        <v>1968</v>
      </c>
      <c r="BF1480" t="s">
        <v>15</v>
      </c>
      <c r="BG1480">
        <v>26</v>
      </c>
      <c r="BH1480">
        <v>3</v>
      </c>
      <c r="BI1480">
        <v>12475.35</v>
      </c>
      <c r="BJ1480" t="s">
        <v>12</v>
      </c>
      <c r="BK1480" t="s">
        <v>16</v>
      </c>
      <c r="BL1480" t="s">
        <v>23</v>
      </c>
      <c r="CB1480" t="s">
        <v>2380</v>
      </c>
    </row>
    <row r="1481" spans="1:80" x14ac:dyDescent="0.3">
      <c r="A1481" t="s">
        <v>1512</v>
      </c>
      <c r="B1481">
        <v>1968</v>
      </c>
      <c r="C1481" t="s">
        <v>15</v>
      </c>
      <c r="D1481">
        <v>12</v>
      </c>
      <c r="E1481">
        <v>3</v>
      </c>
      <c r="F1481">
        <v>12479.71</v>
      </c>
      <c r="G1481" t="s">
        <v>12</v>
      </c>
      <c r="H1481" t="s">
        <v>12</v>
      </c>
      <c r="I1481" t="s">
        <v>23</v>
      </c>
      <c r="AB1481" t="s">
        <v>891</v>
      </c>
      <c r="AC1481">
        <v>26.48</v>
      </c>
      <c r="AD1481">
        <v>4.2</v>
      </c>
      <c r="AE1481" t="s">
        <v>2380</v>
      </c>
      <c r="AF1481" t="s">
        <v>2380</v>
      </c>
      <c r="AG1481" t="s">
        <v>2380</v>
      </c>
      <c r="AH1481">
        <v>1</v>
      </c>
      <c r="AI1481" t="s">
        <v>2380</v>
      </c>
      <c r="BD1481" t="s">
        <v>1512</v>
      </c>
      <c r="BE1481">
        <v>1968</v>
      </c>
      <c r="BF1481" t="s">
        <v>15</v>
      </c>
      <c r="BG1481">
        <v>12</v>
      </c>
      <c r="BH1481">
        <v>3</v>
      </c>
      <c r="BI1481">
        <v>12479.71</v>
      </c>
      <c r="BJ1481" t="s">
        <v>12</v>
      </c>
      <c r="BK1481" t="s">
        <v>12</v>
      </c>
      <c r="BL1481" t="s">
        <v>23</v>
      </c>
      <c r="CB1481" t="s">
        <v>2380</v>
      </c>
    </row>
    <row r="1482" spans="1:80" x14ac:dyDescent="0.3">
      <c r="A1482" t="s">
        <v>1513</v>
      </c>
      <c r="B1482">
        <v>1967</v>
      </c>
      <c r="C1482" t="s">
        <v>20</v>
      </c>
      <c r="D1482">
        <v>1</v>
      </c>
      <c r="E1482">
        <v>3</v>
      </c>
      <c r="F1482">
        <v>12485.8</v>
      </c>
      <c r="G1482" t="s">
        <v>12</v>
      </c>
      <c r="H1482" t="s">
        <v>12</v>
      </c>
      <c r="I1482" t="s">
        <v>13</v>
      </c>
      <c r="AB1482" t="s">
        <v>890</v>
      </c>
      <c r="AC1482">
        <v>34.83</v>
      </c>
      <c r="AD1482">
        <v>5.79</v>
      </c>
      <c r="AE1482" t="s">
        <v>2380</v>
      </c>
      <c r="AF1482" t="s">
        <v>2380</v>
      </c>
      <c r="AG1482" t="s">
        <v>2380</v>
      </c>
      <c r="AH1482">
        <v>1</v>
      </c>
      <c r="AI1482" t="s">
        <v>2380</v>
      </c>
      <c r="BD1482" t="s">
        <v>1513</v>
      </c>
      <c r="BE1482">
        <v>1967</v>
      </c>
      <c r="BF1482" t="s">
        <v>20</v>
      </c>
      <c r="BG1482">
        <v>1</v>
      </c>
      <c r="BH1482">
        <v>3</v>
      </c>
      <c r="BI1482">
        <v>12485.8</v>
      </c>
      <c r="BJ1482" t="s">
        <v>12</v>
      </c>
      <c r="BK1482" t="s">
        <v>12</v>
      </c>
      <c r="BL1482" t="s">
        <v>13</v>
      </c>
      <c r="CB1482" t="s">
        <v>2380</v>
      </c>
    </row>
    <row r="1483" spans="1:80" x14ac:dyDescent="0.3">
      <c r="A1483" t="s">
        <v>1514</v>
      </c>
      <c r="B1483">
        <v>1968</v>
      </c>
      <c r="C1483" t="s">
        <v>30</v>
      </c>
      <c r="D1483">
        <v>3</v>
      </c>
      <c r="E1483">
        <v>3</v>
      </c>
      <c r="F1483">
        <v>12495.29</v>
      </c>
      <c r="G1483" t="s">
        <v>12</v>
      </c>
      <c r="H1483" t="s">
        <v>12</v>
      </c>
      <c r="I1483" t="s">
        <v>23</v>
      </c>
      <c r="AB1483" t="s">
        <v>889</v>
      </c>
      <c r="AC1483">
        <v>25.46</v>
      </c>
      <c r="AD1483">
        <v>4.29</v>
      </c>
      <c r="AE1483" t="s">
        <v>2380</v>
      </c>
      <c r="AF1483" t="s">
        <v>2380</v>
      </c>
      <c r="AG1483" t="s">
        <v>2380</v>
      </c>
      <c r="AH1483" t="s">
        <v>2381</v>
      </c>
      <c r="AI1483" t="s">
        <v>2380</v>
      </c>
      <c r="BD1483" t="s">
        <v>1514</v>
      </c>
      <c r="BE1483">
        <v>1968</v>
      </c>
      <c r="BF1483" t="s">
        <v>30</v>
      </c>
      <c r="BG1483">
        <v>3</v>
      </c>
      <c r="BH1483">
        <v>3</v>
      </c>
      <c r="BI1483">
        <v>12495.29</v>
      </c>
      <c r="BJ1483" t="s">
        <v>12</v>
      </c>
      <c r="BK1483" t="s">
        <v>12</v>
      </c>
      <c r="BL1483" t="s">
        <v>23</v>
      </c>
      <c r="CB1483" t="s">
        <v>2380</v>
      </c>
    </row>
    <row r="1484" spans="1:80" x14ac:dyDescent="0.3">
      <c r="A1484" t="s">
        <v>1515</v>
      </c>
      <c r="B1484">
        <v>1966</v>
      </c>
      <c r="C1484" t="s">
        <v>10</v>
      </c>
      <c r="D1484">
        <v>12</v>
      </c>
      <c r="E1484">
        <v>0</v>
      </c>
      <c r="F1484">
        <v>12499.88</v>
      </c>
      <c r="G1484" t="s">
        <v>12</v>
      </c>
      <c r="H1484" t="s">
        <v>11</v>
      </c>
      <c r="I1484" t="s">
        <v>23</v>
      </c>
      <c r="AB1484" t="s">
        <v>888</v>
      </c>
      <c r="AC1484">
        <v>23.31</v>
      </c>
      <c r="AD1484">
        <v>8.27</v>
      </c>
      <c r="AE1484" t="s">
        <v>2380</v>
      </c>
      <c r="AF1484" t="s">
        <v>2380</v>
      </c>
      <c r="AG1484" t="s">
        <v>2380</v>
      </c>
      <c r="AH1484" t="s">
        <v>2381</v>
      </c>
      <c r="AI1484" t="s">
        <v>2380</v>
      </c>
      <c r="BD1484" t="s">
        <v>1515</v>
      </c>
      <c r="BE1484">
        <v>1966</v>
      </c>
      <c r="BF1484" t="s">
        <v>10</v>
      </c>
      <c r="BG1484">
        <v>12</v>
      </c>
      <c r="BH1484">
        <v>0</v>
      </c>
      <c r="BI1484">
        <v>12499.88</v>
      </c>
      <c r="BJ1484" t="s">
        <v>12</v>
      </c>
      <c r="BK1484" t="s">
        <v>11</v>
      </c>
      <c r="BL1484" t="s">
        <v>23</v>
      </c>
      <c r="CB1484" t="s">
        <v>2380</v>
      </c>
    </row>
    <row r="1485" spans="1:80" x14ac:dyDescent="0.3">
      <c r="A1485" t="s">
        <v>1516</v>
      </c>
      <c r="B1485">
        <v>1962</v>
      </c>
      <c r="C1485" t="s">
        <v>37</v>
      </c>
      <c r="D1485">
        <v>16</v>
      </c>
      <c r="E1485">
        <v>0</v>
      </c>
      <c r="F1485">
        <v>12523.6</v>
      </c>
      <c r="G1485" t="s">
        <v>12</v>
      </c>
      <c r="H1485" t="s">
        <v>12</v>
      </c>
      <c r="I1485" t="s">
        <v>23</v>
      </c>
      <c r="AB1485" t="s">
        <v>887</v>
      </c>
      <c r="AC1485">
        <v>29</v>
      </c>
      <c r="AD1485">
        <v>4.5599999999999996</v>
      </c>
      <c r="AE1485" t="s">
        <v>2380</v>
      </c>
      <c r="AF1485" t="s">
        <v>2380</v>
      </c>
      <c r="AG1485" t="s">
        <v>2380</v>
      </c>
      <c r="AH1485" t="s">
        <v>2381</v>
      </c>
      <c r="AI1485" t="s">
        <v>2380</v>
      </c>
      <c r="BD1485" t="s">
        <v>1516</v>
      </c>
      <c r="BE1485">
        <v>1962</v>
      </c>
      <c r="BF1485" t="s">
        <v>37</v>
      </c>
      <c r="BG1485">
        <v>16</v>
      </c>
      <c r="BH1485">
        <v>0</v>
      </c>
      <c r="BI1485">
        <v>12523.6</v>
      </c>
      <c r="BJ1485" t="s">
        <v>12</v>
      </c>
      <c r="BK1485" t="s">
        <v>12</v>
      </c>
      <c r="BL1485" t="s">
        <v>23</v>
      </c>
      <c r="CB1485" t="s">
        <v>2380</v>
      </c>
    </row>
    <row r="1486" spans="1:80" x14ac:dyDescent="0.3">
      <c r="A1486" t="s">
        <v>1517</v>
      </c>
      <c r="B1486">
        <v>1961</v>
      </c>
      <c r="C1486" t="s">
        <v>15</v>
      </c>
      <c r="D1486">
        <v>28</v>
      </c>
      <c r="E1486">
        <v>0</v>
      </c>
      <c r="F1486">
        <v>12557.61</v>
      </c>
      <c r="G1486" t="s">
        <v>12</v>
      </c>
      <c r="H1486" t="s">
        <v>12</v>
      </c>
      <c r="I1486" t="s">
        <v>13</v>
      </c>
      <c r="AB1486" t="s">
        <v>886</v>
      </c>
      <c r="AC1486">
        <v>32.869999999999997</v>
      </c>
      <c r="AD1486">
        <v>5.33</v>
      </c>
      <c r="AE1486" t="s">
        <v>2380</v>
      </c>
      <c r="AF1486" t="s">
        <v>2380</v>
      </c>
      <c r="AG1486" t="s">
        <v>2380</v>
      </c>
      <c r="AH1486" t="s">
        <v>2381</v>
      </c>
      <c r="AI1486" t="s">
        <v>2380</v>
      </c>
      <c r="BD1486" t="s">
        <v>1517</v>
      </c>
      <c r="BE1486">
        <v>1961</v>
      </c>
      <c r="BF1486" t="s">
        <v>15</v>
      </c>
      <c r="BG1486">
        <v>28</v>
      </c>
      <c r="BH1486">
        <v>0</v>
      </c>
      <c r="BI1486">
        <v>12557.61</v>
      </c>
      <c r="BJ1486" t="s">
        <v>12</v>
      </c>
      <c r="BK1486" t="s">
        <v>12</v>
      </c>
      <c r="BL1486" t="s">
        <v>13</v>
      </c>
      <c r="CB1486" t="s">
        <v>2380</v>
      </c>
    </row>
    <row r="1487" spans="1:80" x14ac:dyDescent="0.3">
      <c r="A1487" t="s">
        <v>1518</v>
      </c>
      <c r="B1487">
        <v>1961</v>
      </c>
      <c r="C1487" t="s">
        <v>15</v>
      </c>
      <c r="D1487">
        <v>28</v>
      </c>
      <c r="E1487">
        <v>0</v>
      </c>
      <c r="F1487">
        <v>12574.05</v>
      </c>
      <c r="G1487" t="s">
        <v>12</v>
      </c>
      <c r="H1487" t="s">
        <v>16</v>
      </c>
      <c r="I1487" t="s">
        <v>42</v>
      </c>
      <c r="AB1487" t="s">
        <v>885</v>
      </c>
      <c r="AC1487">
        <v>26.18</v>
      </c>
      <c r="AD1487">
        <v>5.63</v>
      </c>
      <c r="AE1487" t="s">
        <v>2380</v>
      </c>
      <c r="AF1487" t="s">
        <v>2380</v>
      </c>
      <c r="AG1487" t="s">
        <v>2380</v>
      </c>
      <c r="AH1487" t="s">
        <v>2381</v>
      </c>
      <c r="AI1487" t="s">
        <v>2380</v>
      </c>
      <c r="BD1487" t="s">
        <v>1518</v>
      </c>
      <c r="BE1487">
        <v>1961</v>
      </c>
      <c r="BF1487" t="s">
        <v>15</v>
      </c>
      <c r="BG1487">
        <v>28</v>
      </c>
      <c r="BH1487">
        <v>0</v>
      </c>
      <c r="BI1487">
        <v>12574.05</v>
      </c>
      <c r="BJ1487" t="s">
        <v>12</v>
      </c>
      <c r="BK1487" t="s">
        <v>16</v>
      </c>
      <c r="BL1487" t="s">
        <v>42</v>
      </c>
      <c r="CB1487" t="s">
        <v>2380</v>
      </c>
    </row>
    <row r="1488" spans="1:80" x14ac:dyDescent="0.3">
      <c r="A1488" t="s">
        <v>1519</v>
      </c>
      <c r="B1488">
        <v>1969</v>
      </c>
      <c r="C1488" t="s">
        <v>15</v>
      </c>
      <c r="D1488">
        <v>26</v>
      </c>
      <c r="E1488">
        <v>0</v>
      </c>
      <c r="F1488">
        <v>12579.92</v>
      </c>
      <c r="G1488" t="s">
        <v>12</v>
      </c>
      <c r="H1488" t="s">
        <v>16</v>
      </c>
      <c r="I1488" t="s">
        <v>200</v>
      </c>
      <c r="AB1488" t="s">
        <v>884</v>
      </c>
      <c r="AC1488">
        <v>25.3</v>
      </c>
      <c r="AD1488">
        <v>5.12</v>
      </c>
      <c r="AE1488" t="s">
        <v>2380</v>
      </c>
      <c r="AF1488" t="s">
        <v>2380</v>
      </c>
      <c r="AG1488" t="s">
        <v>2380</v>
      </c>
      <c r="AH1488" t="s">
        <v>2381</v>
      </c>
      <c r="AI1488" t="s">
        <v>2380</v>
      </c>
      <c r="BD1488" t="s">
        <v>1519</v>
      </c>
      <c r="BE1488">
        <v>1969</v>
      </c>
      <c r="BF1488" t="s">
        <v>15</v>
      </c>
      <c r="BG1488">
        <v>26</v>
      </c>
      <c r="BH1488">
        <v>0</v>
      </c>
      <c r="BI1488">
        <v>12579.92</v>
      </c>
      <c r="BJ1488" t="s">
        <v>12</v>
      </c>
      <c r="BK1488" t="s">
        <v>16</v>
      </c>
      <c r="BL1488" t="s">
        <v>200</v>
      </c>
      <c r="CB1488" t="s">
        <v>2380</v>
      </c>
    </row>
    <row r="1489" spans="1:80" x14ac:dyDescent="0.3">
      <c r="A1489" t="s">
        <v>1520</v>
      </c>
      <c r="B1489">
        <v>1970</v>
      </c>
      <c r="C1489" t="s">
        <v>18</v>
      </c>
      <c r="D1489">
        <v>18</v>
      </c>
      <c r="E1489">
        <v>5</v>
      </c>
      <c r="F1489">
        <v>12592.53</v>
      </c>
      <c r="G1489" t="s">
        <v>12</v>
      </c>
      <c r="H1489" t="s">
        <v>11</v>
      </c>
      <c r="I1489" t="s">
        <v>13</v>
      </c>
      <c r="AB1489" t="s">
        <v>883</v>
      </c>
      <c r="AC1489">
        <v>36.94</v>
      </c>
      <c r="AD1489">
        <v>5.15</v>
      </c>
      <c r="AE1489" t="s">
        <v>2382</v>
      </c>
      <c r="AF1489" t="s">
        <v>2380</v>
      </c>
      <c r="AG1489" t="s">
        <v>2380</v>
      </c>
      <c r="AH1489">
        <v>1</v>
      </c>
      <c r="AI1489" t="s">
        <v>2380</v>
      </c>
      <c r="BD1489" t="s">
        <v>1520</v>
      </c>
      <c r="BE1489">
        <v>1970</v>
      </c>
      <c r="BF1489" t="s">
        <v>18</v>
      </c>
      <c r="BG1489">
        <v>18</v>
      </c>
      <c r="BH1489">
        <v>5</v>
      </c>
      <c r="BI1489">
        <v>12592.53</v>
      </c>
      <c r="BJ1489" t="s">
        <v>12</v>
      </c>
      <c r="BK1489" t="s">
        <v>11</v>
      </c>
      <c r="BL1489" t="s">
        <v>13</v>
      </c>
      <c r="CB1489" t="s">
        <v>2380</v>
      </c>
    </row>
    <row r="1490" spans="1:80" x14ac:dyDescent="0.3">
      <c r="A1490" t="s">
        <v>1521</v>
      </c>
      <c r="B1490">
        <v>1988</v>
      </c>
      <c r="C1490" t="s">
        <v>35</v>
      </c>
      <c r="D1490">
        <v>11</v>
      </c>
      <c r="E1490">
        <v>3</v>
      </c>
      <c r="F1490">
        <v>12600.46</v>
      </c>
      <c r="G1490" t="s">
        <v>12</v>
      </c>
      <c r="H1490" t="s">
        <v>16</v>
      </c>
      <c r="I1490" t="s">
        <v>249</v>
      </c>
      <c r="AB1490" t="s">
        <v>882</v>
      </c>
      <c r="AC1490">
        <v>22.86</v>
      </c>
      <c r="AD1490">
        <v>7.5</v>
      </c>
      <c r="AE1490" t="s">
        <v>2380</v>
      </c>
      <c r="AF1490" t="s">
        <v>2380</v>
      </c>
      <c r="AG1490" t="s">
        <v>2380</v>
      </c>
      <c r="AH1490" t="s">
        <v>2381</v>
      </c>
      <c r="AI1490" t="s">
        <v>2380</v>
      </c>
      <c r="BD1490" t="s">
        <v>1521</v>
      </c>
      <c r="BE1490">
        <v>1988</v>
      </c>
      <c r="BF1490" t="s">
        <v>35</v>
      </c>
      <c r="BG1490">
        <v>11</v>
      </c>
      <c r="BH1490">
        <v>3</v>
      </c>
      <c r="BI1490">
        <v>12600.46</v>
      </c>
      <c r="BJ1490" t="s">
        <v>12</v>
      </c>
      <c r="BK1490" t="s">
        <v>16</v>
      </c>
      <c r="BL1490" t="s">
        <v>249</v>
      </c>
      <c r="CB1490" t="s">
        <v>2380</v>
      </c>
    </row>
    <row r="1491" spans="1:80" x14ac:dyDescent="0.3">
      <c r="A1491" t="s">
        <v>1522</v>
      </c>
      <c r="B1491">
        <v>1998</v>
      </c>
      <c r="C1491" t="s">
        <v>15</v>
      </c>
      <c r="D1491">
        <v>18</v>
      </c>
      <c r="E1491">
        <v>1</v>
      </c>
      <c r="F1491">
        <v>12609.89</v>
      </c>
      <c r="G1491" t="s">
        <v>12</v>
      </c>
      <c r="H1491" t="s">
        <v>12</v>
      </c>
      <c r="I1491" t="s">
        <v>23</v>
      </c>
      <c r="AB1491" t="s">
        <v>881</v>
      </c>
      <c r="AC1491">
        <v>18.760000000000002</v>
      </c>
      <c r="AD1491">
        <v>4.88</v>
      </c>
      <c r="AE1491" t="s">
        <v>2382</v>
      </c>
      <c r="AF1491" t="s">
        <v>2380</v>
      </c>
      <c r="AG1491" t="s">
        <v>2383</v>
      </c>
      <c r="AH1491">
        <v>1</v>
      </c>
      <c r="AI1491" t="s">
        <v>2380</v>
      </c>
      <c r="BD1491" t="s">
        <v>1522</v>
      </c>
      <c r="BE1491">
        <v>1998</v>
      </c>
      <c r="BF1491" t="s">
        <v>15</v>
      </c>
      <c r="BG1491">
        <v>18</v>
      </c>
      <c r="BH1491">
        <v>1</v>
      </c>
      <c r="BI1491">
        <v>12609.89</v>
      </c>
      <c r="BJ1491" t="s">
        <v>12</v>
      </c>
      <c r="BK1491" t="s">
        <v>12</v>
      </c>
      <c r="BL1491" t="s">
        <v>23</v>
      </c>
      <c r="CB1491" t="s">
        <v>2380</v>
      </c>
    </row>
    <row r="1492" spans="1:80" x14ac:dyDescent="0.3">
      <c r="A1492" t="s">
        <v>1523</v>
      </c>
      <c r="B1492">
        <v>1963</v>
      </c>
      <c r="C1492" t="s">
        <v>35</v>
      </c>
      <c r="D1492">
        <v>19</v>
      </c>
      <c r="E1492">
        <v>0</v>
      </c>
      <c r="F1492">
        <v>12622.18</v>
      </c>
      <c r="G1492" t="s">
        <v>12</v>
      </c>
      <c r="H1492" t="s">
        <v>16</v>
      </c>
      <c r="I1492" t="s">
        <v>23</v>
      </c>
      <c r="AB1492" t="s">
        <v>880</v>
      </c>
      <c r="AC1492">
        <v>24.36</v>
      </c>
      <c r="AD1492">
        <v>5.57</v>
      </c>
      <c r="AE1492" t="s">
        <v>2380</v>
      </c>
      <c r="AF1492" t="s">
        <v>2380</v>
      </c>
      <c r="AG1492" t="s">
        <v>2380</v>
      </c>
      <c r="AH1492" t="s">
        <v>2381</v>
      </c>
      <c r="AI1492" t="s">
        <v>2380</v>
      </c>
      <c r="BD1492" t="s">
        <v>1523</v>
      </c>
      <c r="BE1492">
        <v>1963</v>
      </c>
      <c r="BF1492" t="s">
        <v>35</v>
      </c>
      <c r="BG1492">
        <v>19</v>
      </c>
      <c r="BH1492">
        <v>0</v>
      </c>
      <c r="BI1492">
        <v>12622.18</v>
      </c>
      <c r="BJ1492" t="s">
        <v>12</v>
      </c>
      <c r="BK1492" t="s">
        <v>16</v>
      </c>
      <c r="BL1492" t="s">
        <v>23</v>
      </c>
      <c r="CB1492" t="s">
        <v>2380</v>
      </c>
    </row>
    <row r="1493" spans="1:80" x14ac:dyDescent="0.3">
      <c r="A1493" t="s">
        <v>1524</v>
      </c>
      <c r="B1493">
        <v>1970</v>
      </c>
      <c r="C1493" t="s">
        <v>30</v>
      </c>
      <c r="D1493">
        <v>28</v>
      </c>
      <c r="E1493">
        <v>0</v>
      </c>
      <c r="F1493">
        <v>12624.74</v>
      </c>
      <c r="G1493" t="s">
        <v>12</v>
      </c>
      <c r="H1493" t="s">
        <v>16</v>
      </c>
      <c r="I1493" t="s">
        <v>23</v>
      </c>
      <c r="AB1493" t="s">
        <v>879</v>
      </c>
      <c r="AC1493">
        <v>32.299999999999997</v>
      </c>
      <c r="AD1493">
        <v>5.31</v>
      </c>
      <c r="AE1493" t="s">
        <v>2380</v>
      </c>
      <c r="AF1493" t="s">
        <v>2380</v>
      </c>
      <c r="AG1493" t="s">
        <v>2380</v>
      </c>
      <c r="AH1493" t="s">
        <v>2381</v>
      </c>
      <c r="AI1493" t="s">
        <v>2380</v>
      </c>
      <c r="BD1493" t="s">
        <v>1524</v>
      </c>
      <c r="BE1493">
        <v>1970</v>
      </c>
      <c r="BF1493" t="s">
        <v>30</v>
      </c>
      <c r="BG1493">
        <v>28</v>
      </c>
      <c r="BH1493">
        <v>0</v>
      </c>
      <c r="BI1493">
        <v>12624.74</v>
      </c>
      <c r="BJ1493" t="s">
        <v>12</v>
      </c>
      <c r="BK1493" t="s">
        <v>16</v>
      </c>
      <c r="BL1493" t="s">
        <v>23</v>
      </c>
      <c r="CB1493" t="s">
        <v>2380</v>
      </c>
    </row>
    <row r="1494" spans="1:80" x14ac:dyDescent="0.3">
      <c r="A1494" t="s">
        <v>1525</v>
      </c>
      <c r="B1494">
        <v>1965</v>
      </c>
      <c r="C1494" t="s">
        <v>37</v>
      </c>
      <c r="D1494">
        <v>4</v>
      </c>
      <c r="E1494">
        <v>2</v>
      </c>
      <c r="F1494">
        <v>12629.17</v>
      </c>
      <c r="G1494" t="s">
        <v>12</v>
      </c>
      <c r="H1494" t="s">
        <v>16</v>
      </c>
      <c r="I1494" t="s">
        <v>13</v>
      </c>
      <c r="AB1494" t="s">
        <v>878</v>
      </c>
      <c r="AC1494">
        <v>22.704999999999998</v>
      </c>
      <c r="AD1494">
        <v>4.57</v>
      </c>
      <c r="AE1494" t="s">
        <v>2382</v>
      </c>
      <c r="AF1494" t="s">
        <v>2380</v>
      </c>
      <c r="AG1494" t="s">
        <v>2380</v>
      </c>
      <c r="AH1494" t="s">
        <v>2381</v>
      </c>
      <c r="AI1494" t="s">
        <v>2380</v>
      </c>
      <c r="BD1494" t="s">
        <v>1525</v>
      </c>
      <c r="BE1494">
        <v>1965</v>
      </c>
      <c r="BF1494" t="s">
        <v>37</v>
      </c>
      <c r="BG1494">
        <v>4</v>
      </c>
      <c r="BH1494">
        <v>2</v>
      </c>
      <c r="BI1494">
        <v>12629.17</v>
      </c>
      <c r="BJ1494" t="s">
        <v>12</v>
      </c>
      <c r="BK1494" t="s">
        <v>16</v>
      </c>
      <c r="BL1494" t="s">
        <v>13</v>
      </c>
      <c r="CB1494" t="s">
        <v>2380</v>
      </c>
    </row>
    <row r="1495" spans="1:80" x14ac:dyDescent="0.3">
      <c r="A1495" t="s">
        <v>1526</v>
      </c>
      <c r="B1495">
        <v>1962</v>
      </c>
      <c r="C1495" t="s">
        <v>15</v>
      </c>
      <c r="D1495">
        <v>22</v>
      </c>
      <c r="E1495">
        <v>0</v>
      </c>
      <c r="F1495">
        <v>12629.9</v>
      </c>
      <c r="G1495" t="s">
        <v>12</v>
      </c>
      <c r="H1495" t="s">
        <v>12</v>
      </c>
      <c r="I1495" t="s">
        <v>13</v>
      </c>
      <c r="AB1495" t="s">
        <v>877</v>
      </c>
      <c r="AC1495">
        <v>21.79</v>
      </c>
      <c r="AD1495">
        <v>8.6999999999999993</v>
      </c>
      <c r="AE1495" t="s">
        <v>2382</v>
      </c>
      <c r="AF1495" t="s">
        <v>2380</v>
      </c>
      <c r="AG1495" t="s">
        <v>2380</v>
      </c>
      <c r="AH1495">
        <v>1</v>
      </c>
      <c r="AI1495" t="s">
        <v>2380</v>
      </c>
      <c r="BD1495" t="s">
        <v>1526</v>
      </c>
      <c r="BE1495">
        <v>1962</v>
      </c>
      <c r="BF1495" t="s">
        <v>15</v>
      </c>
      <c r="BG1495">
        <v>22</v>
      </c>
      <c r="BH1495">
        <v>0</v>
      </c>
      <c r="BI1495">
        <v>12629.9</v>
      </c>
      <c r="BJ1495" t="s">
        <v>12</v>
      </c>
      <c r="BK1495" t="s">
        <v>12</v>
      </c>
      <c r="BL1495" t="s">
        <v>13</v>
      </c>
      <c r="CB1495" t="s">
        <v>2380</v>
      </c>
    </row>
    <row r="1496" spans="1:80" x14ac:dyDescent="0.3">
      <c r="A1496" t="s">
        <v>1527</v>
      </c>
      <c r="B1496">
        <v>1962</v>
      </c>
      <c r="C1496" t="s">
        <v>10</v>
      </c>
      <c r="D1496">
        <v>22</v>
      </c>
      <c r="E1496">
        <v>0</v>
      </c>
      <c r="F1496">
        <v>12638.2</v>
      </c>
      <c r="G1496" t="s">
        <v>12</v>
      </c>
      <c r="H1496" t="s">
        <v>16</v>
      </c>
      <c r="I1496" t="s">
        <v>42</v>
      </c>
      <c r="AB1496" t="s">
        <v>876</v>
      </c>
      <c r="AC1496">
        <v>24.52</v>
      </c>
      <c r="AD1496">
        <v>4.76</v>
      </c>
      <c r="AE1496" t="s">
        <v>2380</v>
      </c>
      <c r="AF1496" t="s">
        <v>2380</v>
      </c>
      <c r="AG1496" t="s">
        <v>2380</v>
      </c>
      <c r="AH1496" t="s">
        <v>2381</v>
      </c>
      <c r="AI1496" t="s">
        <v>2380</v>
      </c>
      <c r="BD1496" t="s">
        <v>1527</v>
      </c>
      <c r="BE1496">
        <v>1962</v>
      </c>
      <c r="BF1496" t="s">
        <v>10</v>
      </c>
      <c r="BG1496">
        <v>22</v>
      </c>
      <c r="BH1496">
        <v>0</v>
      </c>
      <c r="BI1496">
        <v>12638.2</v>
      </c>
      <c r="BJ1496" t="s">
        <v>12</v>
      </c>
      <c r="BK1496" t="s">
        <v>16</v>
      </c>
      <c r="BL1496" t="s">
        <v>42</v>
      </c>
      <c r="CB1496" t="s">
        <v>2380</v>
      </c>
    </row>
    <row r="1497" spans="1:80" x14ac:dyDescent="0.3">
      <c r="A1497" t="s">
        <v>1528</v>
      </c>
      <c r="B1497">
        <v>1972</v>
      </c>
      <c r="C1497" t="s">
        <v>20</v>
      </c>
      <c r="D1497">
        <v>5</v>
      </c>
      <c r="E1497">
        <v>0</v>
      </c>
      <c r="F1497">
        <v>12640.24</v>
      </c>
      <c r="G1497" t="s">
        <v>12</v>
      </c>
      <c r="H1497" t="s">
        <v>16</v>
      </c>
      <c r="I1497" t="s">
        <v>42</v>
      </c>
      <c r="AB1497" t="s">
        <v>875</v>
      </c>
      <c r="AC1497">
        <v>39.520000000000003</v>
      </c>
      <c r="AD1497">
        <v>11.81</v>
      </c>
      <c r="AE1497" t="s">
        <v>2380</v>
      </c>
      <c r="AF1497" t="s">
        <v>2380</v>
      </c>
      <c r="AG1497" t="s">
        <v>2380</v>
      </c>
      <c r="AH1497" t="s">
        <v>2381</v>
      </c>
      <c r="AI1497" t="s">
        <v>2380</v>
      </c>
      <c r="BD1497" t="s">
        <v>1528</v>
      </c>
      <c r="BE1497">
        <v>1972</v>
      </c>
      <c r="BF1497" t="s">
        <v>20</v>
      </c>
      <c r="BG1497">
        <v>5</v>
      </c>
      <c r="BH1497">
        <v>0</v>
      </c>
      <c r="BI1497">
        <v>12640.24</v>
      </c>
      <c r="BJ1497" t="s">
        <v>12</v>
      </c>
      <c r="BK1497" t="s">
        <v>16</v>
      </c>
      <c r="BL1497" t="s">
        <v>42</v>
      </c>
      <c r="CB1497" t="s">
        <v>2380</v>
      </c>
    </row>
    <row r="1498" spans="1:80" x14ac:dyDescent="0.3">
      <c r="A1498" t="s">
        <v>1529</v>
      </c>
      <c r="B1498">
        <v>1966</v>
      </c>
      <c r="C1498" t="s">
        <v>30</v>
      </c>
      <c r="D1498">
        <v>17</v>
      </c>
      <c r="E1498">
        <v>2</v>
      </c>
      <c r="F1498">
        <v>12643.38</v>
      </c>
      <c r="G1498" t="s">
        <v>12</v>
      </c>
      <c r="H1498" t="s">
        <v>16</v>
      </c>
      <c r="I1498" t="s">
        <v>23</v>
      </c>
      <c r="AB1498" t="s">
        <v>874</v>
      </c>
      <c r="AC1498">
        <v>24.49</v>
      </c>
      <c r="AD1498">
        <v>4.67</v>
      </c>
      <c r="AE1498" t="s">
        <v>2380</v>
      </c>
      <c r="AF1498" t="s">
        <v>2380</v>
      </c>
      <c r="AG1498" t="s">
        <v>2380</v>
      </c>
      <c r="AH1498" t="s">
        <v>2381</v>
      </c>
      <c r="AI1498" t="s">
        <v>2380</v>
      </c>
      <c r="BD1498" t="s">
        <v>1529</v>
      </c>
      <c r="BE1498">
        <v>1966</v>
      </c>
      <c r="BF1498" t="s">
        <v>30</v>
      </c>
      <c r="BG1498">
        <v>17</v>
      </c>
      <c r="BH1498">
        <v>2</v>
      </c>
      <c r="BI1498">
        <v>12643.38</v>
      </c>
      <c r="BJ1498" t="s">
        <v>12</v>
      </c>
      <c r="BK1498" t="s">
        <v>16</v>
      </c>
      <c r="BL1498" t="s">
        <v>23</v>
      </c>
      <c r="CB1498" t="s">
        <v>2380</v>
      </c>
    </row>
    <row r="1499" spans="1:80" x14ac:dyDescent="0.3">
      <c r="A1499" t="s">
        <v>1530</v>
      </c>
      <c r="B1499">
        <v>1962</v>
      </c>
      <c r="C1499" t="s">
        <v>10</v>
      </c>
      <c r="D1499">
        <v>11</v>
      </c>
      <c r="E1499">
        <v>0</v>
      </c>
      <c r="F1499">
        <v>12644.59</v>
      </c>
      <c r="G1499" t="s">
        <v>12</v>
      </c>
      <c r="H1499" t="s">
        <v>11</v>
      </c>
      <c r="I1499" t="s">
        <v>42</v>
      </c>
      <c r="AB1499" t="s">
        <v>873</v>
      </c>
      <c r="AC1499">
        <v>26.315000000000001</v>
      </c>
      <c r="AD1499">
        <v>6.02</v>
      </c>
      <c r="AE1499" t="s">
        <v>2380</v>
      </c>
      <c r="AF1499" t="s">
        <v>2380</v>
      </c>
      <c r="AG1499" t="s">
        <v>2380</v>
      </c>
      <c r="AH1499" t="s">
        <v>2381</v>
      </c>
      <c r="AI1499" t="s">
        <v>2380</v>
      </c>
      <c r="BD1499" t="s">
        <v>1530</v>
      </c>
      <c r="BE1499">
        <v>1962</v>
      </c>
      <c r="BF1499" t="s">
        <v>10</v>
      </c>
      <c r="BG1499">
        <v>11</v>
      </c>
      <c r="BH1499">
        <v>0</v>
      </c>
      <c r="BI1499">
        <v>12644.59</v>
      </c>
      <c r="BJ1499" t="s">
        <v>12</v>
      </c>
      <c r="BK1499" t="s">
        <v>11</v>
      </c>
      <c r="BL1499" t="s">
        <v>42</v>
      </c>
      <c r="CB1499" t="s">
        <v>2380</v>
      </c>
    </row>
    <row r="1500" spans="1:80" x14ac:dyDescent="0.3">
      <c r="A1500" t="s">
        <v>1531</v>
      </c>
      <c r="B1500">
        <v>1965</v>
      </c>
      <c r="C1500" t="s">
        <v>20</v>
      </c>
      <c r="D1500">
        <v>14</v>
      </c>
      <c r="E1500">
        <v>2</v>
      </c>
      <c r="F1500">
        <v>12646.21</v>
      </c>
      <c r="G1500" t="s">
        <v>12</v>
      </c>
      <c r="H1500" t="s">
        <v>11</v>
      </c>
      <c r="I1500" t="s">
        <v>42</v>
      </c>
      <c r="AB1500" t="s">
        <v>872</v>
      </c>
      <c r="AC1500">
        <v>22.58</v>
      </c>
      <c r="AD1500">
        <v>7.46</v>
      </c>
      <c r="AE1500" t="s">
        <v>2380</v>
      </c>
      <c r="AF1500" t="s">
        <v>2380</v>
      </c>
      <c r="AG1500" t="s">
        <v>2380</v>
      </c>
      <c r="AH1500" t="s">
        <v>2381</v>
      </c>
      <c r="AI1500" t="s">
        <v>2380</v>
      </c>
      <c r="BD1500" t="s">
        <v>1531</v>
      </c>
      <c r="BE1500">
        <v>1965</v>
      </c>
      <c r="BF1500" t="s">
        <v>20</v>
      </c>
      <c r="BG1500">
        <v>14</v>
      </c>
      <c r="BH1500">
        <v>2</v>
      </c>
      <c r="BI1500">
        <v>12646.21</v>
      </c>
      <c r="BJ1500" t="s">
        <v>12</v>
      </c>
      <c r="BK1500" t="s">
        <v>11</v>
      </c>
      <c r="BL1500" t="s">
        <v>42</v>
      </c>
      <c r="CB1500" t="s">
        <v>2380</v>
      </c>
    </row>
    <row r="1501" spans="1:80" x14ac:dyDescent="0.3">
      <c r="A1501" t="s">
        <v>1532</v>
      </c>
      <c r="B1501">
        <v>1962</v>
      </c>
      <c r="C1501" t="s">
        <v>35</v>
      </c>
      <c r="D1501">
        <v>27</v>
      </c>
      <c r="E1501">
        <v>0</v>
      </c>
      <c r="F1501">
        <v>12648.7</v>
      </c>
      <c r="G1501" t="s">
        <v>12</v>
      </c>
      <c r="H1501" t="s">
        <v>11</v>
      </c>
      <c r="I1501" t="s">
        <v>13</v>
      </c>
      <c r="AB1501" t="s">
        <v>871</v>
      </c>
      <c r="AC1501">
        <v>19.475000000000001</v>
      </c>
      <c r="AD1501">
        <v>4.74</v>
      </c>
      <c r="AE1501" t="s">
        <v>2380</v>
      </c>
      <c r="AF1501" t="s">
        <v>2380</v>
      </c>
      <c r="AG1501" t="s">
        <v>2380</v>
      </c>
      <c r="AH1501">
        <v>1</v>
      </c>
      <c r="AI1501" t="s">
        <v>2380</v>
      </c>
      <c r="BD1501" t="s">
        <v>1532</v>
      </c>
      <c r="BE1501">
        <v>1962</v>
      </c>
      <c r="BF1501" t="s">
        <v>35</v>
      </c>
      <c r="BG1501">
        <v>27</v>
      </c>
      <c r="BH1501">
        <v>0</v>
      </c>
      <c r="BI1501">
        <v>12648.7</v>
      </c>
      <c r="BJ1501" t="s">
        <v>12</v>
      </c>
      <c r="BK1501" t="s">
        <v>11</v>
      </c>
      <c r="BL1501" t="s">
        <v>13</v>
      </c>
      <c r="CB1501" t="s">
        <v>2380</v>
      </c>
    </row>
    <row r="1502" spans="1:80" x14ac:dyDescent="0.3">
      <c r="A1502" t="s">
        <v>1533</v>
      </c>
      <c r="B1502">
        <v>1974</v>
      </c>
      <c r="C1502" t="s">
        <v>20</v>
      </c>
      <c r="D1502">
        <v>24</v>
      </c>
      <c r="E1502">
        <v>0</v>
      </c>
      <c r="F1502">
        <v>12697.48</v>
      </c>
      <c r="G1502" t="s">
        <v>12</v>
      </c>
      <c r="H1502" t="s">
        <v>12</v>
      </c>
      <c r="I1502" t="s">
        <v>300</v>
      </c>
      <c r="AB1502" t="s">
        <v>870</v>
      </c>
      <c r="AC1502">
        <v>26.33</v>
      </c>
      <c r="AD1502">
        <v>4.79</v>
      </c>
      <c r="AE1502" t="s">
        <v>2380</v>
      </c>
      <c r="AF1502" t="s">
        <v>2380</v>
      </c>
      <c r="AG1502" t="s">
        <v>2380</v>
      </c>
      <c r="AH1502" t="s">
        <v>2381</v>
      </c>
      <c r="AI1502" t="s">
        <v>2380</v>
      </c>
      <c r="BD1502" t="s">
        <v>1533</v>
      </c>
      <c r="BE1502">
        <v>1974</v>
      </c>
      <c r="BF1502" t="s">
        <v>20</v>
      </c>
      <c r="BG1502">
        <v>24</v>
      </c>
      <c r="BH1502">
        <v>0</v>
      </c>
      <c r="BI1502">
        <v>12697.48</v>
      </c>
      <c r="BJ1502" t="s">
        <v>12</v>
      </c>
      <c r="BK1502" t="s">
        <v>12</v>
      </c>
      <c r="BL1502" t="s">
        <v>300</v>
      </c>
      <c r="CB1502" t="s">
        <v>2380</v>
      </c>
    </row>
    <row r="1503" spans="1:80" x14ac:dyDescent="0.3">
      <c r="A1503" t="s">
        <v>1534</v>
      </c>
      <c r="B1503">
        <v>1992</v>
      </c>
      <c r="C1503" t="s">
        <v>10</v>
      </c>
      <c r="D1503">
        <v>7</v>
      </c>
      <c r="E1503">
        <v>0</v>
      </c>
      <c r="F1503">
        <v>12699.56</v>
      </c>
      <c r="G1503" t="s">
        <v>12</v>
      </c>
      <c r="H1503" t="s">
        <v>11</v>
      </c>
      <c r="I1503" t="s">
        <v>42</v>
      </c>
      <c r="AB1503" t="s">
        <v>869</v>
      </c>
      <c r="AC1503">
        <v>17.29</v>
      </c>
      <c r="AD1503">
        <v>5.35</v>
      </c>
      <c r="AE1503" t="s">
        <v>2382</v>
      </c>
      <c r="AF1503" t="s">
        <v>2380</v>
      </c>
      <c r="AG1503" t="s">
        <v>2380</v>
      </c>
      <c r="AH1503" t="s">
        <v>2381</v>
      </c>
      <c r="AI1503" t="s">
        <v>2380</v>
      </c>
      <c r="BD1503" t="s">
        <v>1534</v>
      </c>
      <c r="BE1503">
        <v>1992</v>
      </c>
      <c r="BF1503" t="s">
        <v>10</v>
      </c>
      <c r="BG1503">
        <v>7</v>
      </c>
      <c r="BH1503">
        <v>0</v>
      </c>
      <c r="BI1503">
        <v>12699.56</v>
      </c>
      <c r="BJ1503" t="s">
        <v>12</v>
      </c>
      <c r="BK1503" t="s">
        <v>11</v>
      </c>
      <c r="BL1503" t="s">
        <v>42</v>
      </c>
      <c r="CB1503" t="s">
        <v>2380</v>
      </c>
    </row>
    <row r="1504" spans="1:80" x14ac:dyDescent="0.3">
      <c r="A1504" t="s">
        <v>1535</v>
      </c>
      <c r="B1504">
        <v>1964</v>
      </c>
      <c r="C1504" t="s">
        <v>15</v>
      </c>
      <c r="D1504">
        <v>28</v>
      </c>
      <c r="E1504">
        <v>0</v>
      </c>
      <c r="F1504">
        <v>12700.63</v>
      </c>
      <c r="G1504" t="s">
        <v>12</v>
      </c>
      <c r="H1504" t="s">
        <v>12</v>
      </c>
      <c r="I1504" t="s">
        <v>42</v>
      </c>
      <c r="AB1504" t="s">
        <v>868</v>
      </c>
      <c r="AC1504">
        <v>42.88</v>
      </c>
      <c r="AD1504">
        <v>4.87</v>
      </c>
      <c r="AE1504" t="s">
        <v>2380</v>
      </c>
      <c r="AF1504" t="s">
        <v>2382</v>
      </c>
      <c r="AG1504" t="s">
        <v>2380</v>
      </c>
      <c r="AH1504">
        <v>1</v>
      </c>
      <c r="AI1504" t="s">
        <v>2380</v>
      </c>
      <c r="BD1504" t="s">
        <v>1535</v>
      </c>
      <c r="BE1504">
        <v>1964</v>
      </c>
      <c r="BF1504" t="s">
        <v>15</v>
      </c>
      <c r="BG1504">
        <v>28</v>
      </c>
      <c r="BH1504">
        <v>0</v>
      </c>
      <c r="BI1504">
        <v>12700.63</v>
      </c>
      <c r="BJ1504" t="s">
        <v>12</v>
      </c>
      <c r="BK1504" t="s">
        <v>12</v>
      </c>
      <c r="BL1504" t="s">
        <v>42</v>
      </c>
      <c r="CB1504" t="s">
        <v>2380</v>
      </c>
    </row>
    <row r="1505" spans="1:80" x14ac:dyDescent="0.3">
      <c r="A1505" t="s">
        <v>1536</v>
      </c>
      <c r="B1505">
        <v>1970</v>
      </c>
      <c r="C1505" t="s">
        <v>10</v>
      </c>
      <c r="D1505">
        <v>8</v>
      </c>
      <c r="E1505">
        <v>0</v>
      </c>
      <c r="F1505">
        <v>12713</v>
      </c>
      <c r="G1505" t="s">
        <v>12</v>
      </c>
      <c r="H1505" t="s">
        <v>16</v>
      </c>
      <c r="I1505" t="s">
        <v>42</v>
      </c>
      <c r="AB1505" t="s">
        <v>867</v>
      </c>
      <c r="AC1505">
        <v>32.200000000000003</v>
      </c>
      <c r="AD1505">
        <v>10.09</v>
      </c>
      <c r="AE1505" t="s">
        <v>2382</v>
      </c>
      <c r="AF1505" t="s">
        <v>2380</v>
      </c>
      <c r="AG1505" t="s">
        <v>2380</v>
      </c>
      <c r="AH1505" t="s">
        <v>2381</v>
      </c>
      <c r="AI1505" t="s">
        <v>2380</v>
      </c>
      <c r="BD1505" t="s">
        <v>1536</v>
      </c>
      <c r="BE1505">
        <v>1970</v>
      </c>
      <c r="BF1505" t="s">
        <v>10</v>
      </c>
      <c r="BG1505">
        <v>8</v>
      </c>
      <c r="BH1505">
        <v>0</v>
      </c>
      <c r="BI1505">
        <v>12713</v>
      </c>
      <c r="BJ1505" t="s">
        <v>12</v>
      </c>
      <c r="BK1505" t="s">
        <v>16</v>
      </c>
      <c r="BL1505" t="s">
        <v>42</v>
      </c>
      <c r="CB1505" t="s">
        <v>2380</v>
      </c>
    </row>
    <row r="1506" spans="1:80" x14ac:dyDescent="0.3">
      <c r="A1506" t="s">
        <v>1537</v>
      </c>
      <c r="B1506">
        <v>1988</v>
      </c>
      <c r="C1506" t="s">
        <v>10</v>
      </c>
      <c r="D1506">
        <v>17</v>
      </c>
      <c r="E1506">
        <v>3</v>
      </c>
      <c r="F1506">
        <v>12718.21</v>
      </c>
      <c r="G1506" t="s">
        <v>12</v>
      </c>
      <c r="H1506" t="s">
        <v>16</v>
      </c>
      <c r="I1506" t="s">
        <v>535</v>
      </c>
      <c r="AB1506" t="s">
        <v>866</v>
      </c>
      <c r="AC1506">
        <v>18.75</v>
      </c>
      <c r="AD1506">
        <v>5.47</v>
      </c>
      <c r="AE1506" t="s">
        <v>2382</v>
      </c>
      <c r="AF1506" t="s">
        <v>2380</v>
      </c>
      <c r="AG1506" t="s">
        <v>2383</v>
      </c>
      <c r="AH1506">
        <v>1</v>
      </c>
      <c r="AI1506" t="s">
        <v>2380</v>
      </c>
      <c r="BD1506" t="s">
        <v>1537</v>
      </c>
      <c r="BE1506">
        <v>1988</v>
      </c>
      <c r="BF1506" t="s">
        <v>10</v>
      </c>
      <c r="BG1506">
        <v>17</v>
      </c>
      <c r="BH1506">
        <v>3</v>
      </c>
      <c r="BI1506">
        <v>12718.21</v>
      </c>
      <c r="BJ1506" t="s">
        <v>12</v>
      </c>
      <c r="BK1506" t="s">
        <v>16</v>
      </c>
      <c r="BL1506" t="s">
        <v>535</v>
      </c>
      <c r="CB1506" t="s">
        <v>2380</v>
      </c>
    </row>
    <row r="1507" spans="1:80" x14ac:dyDescent="0.3">
      <c r="A1507" t="s">
        <v>1538</v>
      </c>
      <c r="B1507">
        <v>1962</v>
      </c>
      <c r="C1507" t="s">
        <v>20</v>
      </c>
      <c r="D1507">
        <v>2</v>
      </c>
      <c r="E1507">
        <v>0</v>
      </c>
      <c r="F1507">
        <v>12731</v>
      </c>
      <c r="G1507" t="s">
        <v>12</v>
      </c>
      <c r="H1507" t="s">
        <v>12</v>
      </c>
      <c r="I1507" t="s">
        <v>168</v>
      </c>
      <c r="AB1507" t="s">
        <v>865</v>
      </c>
      <c r="AC1507">
        <v>22.36</v>
      </c>
      <c r="AD1507">
        <v>8.6</v>
      </c>
      <c r="AE1507" t="s">
        <v>2380</v>
      </c>
      <c r="AF1507" t="s">
        <v>2380</v>
      </c>
      <c r="AG1507" t="s">
        <v>2380</v>
      </c>
      <c r="AH1507" t="s">
        <v>2381</v>
      </c>
      <c r="AI1507" t="s">
        <v>2380</v>
      </c>
      <c r="BD1507" t="s">
        <v>1538</v>
      </c>
      <c r="BE1507">
        <v>1962</v>
      </c>
      <c r="BF1507" t="s">
        <v>20</v>
      </c>
      <c r="BG1507">
        <v>2</v>
      </c>
      <c r="BH1507">
        <v>0</v>
      </c>
      <c r="BI1507">
        <v>12731</v>
      </c>
      <c r="BJ1507" t="s">
        <v>12</v>
      </c>
      <c r="BK1507" t="s">
        <v>12</v>
      </c>
      <c r="BL1507" t="s">
        <v>168</v>
      </c>
      <c r="CB1507" t="s">
        <v>2380</v>
      </c>
    </row>
    <row r="1508" spans="1:80" x14ac:dyDescent="0.3">
      <c r="A1508" t="s">
        <v>1539</v>
      </c>
      <c r="B1508">
        <v>1962</v>
      </c>
      <c r="C1508" t="s">
        <v>37</v>
      </c>
      <c r="D1508">
        <v>1</v>
      </c>
      <c r="E1508">
        <v>0</v>
      </c>
      <c r="F1508">
        <v>12741.17</v>
      </c>
      <c r="G1508" t="s">
        <v>12</v>
      </c>
      <c r="H1508" t="s">
        <v>16</v>
      </c>
      <c r="I1508" t="s">
        <v>356</v>
      </c>
      <c r="AB1508" t="s">
        <v>864</v>
      </c>
      <c r="AC1508">
        <v>23.94</v>
      </c>
      <c r="AD1508">
        <v>10.74</v>
      </c>
      <c r="AE1508" t="s">
        <v>2382</v>
      </c>
      <c r="AF1508" t="s">
        <v>2380</v>
      </c>
      <c r="AG1508" t="s">
        <v>2380</v>
      </c>
      <c r="AH1508" t="s">
        <v>2381</v>
      </c>
      <c r="AI1508" t="s">
        <v>2380</v>
      </c>
      <c r="BD1508" t="s">
        <v>1539</v>
      </c>
      <c r="BE1508">
        <v>1962</v>
      </c>
      <c r="BF1508" t="s">
        <v>37</v>
      </c>
      <c r="BG1508">
        <v>1</v>
      </c>
      <c r="BH1508">
        <v>0</v>
      </c>
      <c r="BI1508">
        <v>12741.17</v>
      </c>
      <c r="BJ1508" t="s">
        <v>12</v>
      </c>
      <c r="BK1508" t="s">
        <v>16</v>
      </c>
      <c r="BL1508" t="s">
        <v>356</v>
      </c>
      <c r="CB1508" t="s">
        <v>2380</v>
      </c>
    </row>
    <row r="1509" spans="1:80" x14ac:dyDescent="0.3">
      <c r="A1509" t="s">
        <v>1540</v>
      </c>
      <c r="B1509">
        <v>1975</v>
      </c>
      <c r="C1509" t="s">
        <v>20</v>
      </c>
      <c r="D1509">
        <v>25</v>
      </c>
      <c r="E1509">
        <v>1</v>
      </c>
      <c r="F1509">
        <v>12770.27</v>
      </c>
      <c r="G1509" t="s">
        <v>12</v>
      </c>
      <c r="H1509" t="s">
        <v>12</v>
      </c>
      <c r="I1509" t="s">
        <v>300</v>
      </c>
      <c r="AB1509" t="s">
        <v>863</v>
      </c>
      <c r="AC1509">
        <v>30.1</v>
      </c>
      <c r="AD1509">
        <v>4.3899999999999997</v>
      </c>
      <c r="AE1509" t="s">
        <v>2380</v>
      </c>
      <c r="AF1509" t="s">
        <v>2380</v>
      </c>
      <c r="AG1509" t="s">
        <v>2383</v>
      </c>
      <c r="AH1509">
        <v>1</v>
      </c>
      <c r="AI1509" t="s">
        <v>2380</v>
      </c>
      <c r="BD1509" t="s">
        <v>1540</v>
      </c>
      <c r="BE1509">
        <v>1975</v>
      </c>
      <c r="BF1509" t="s">
        <v>20</v>
      </c>
      <c r="BG1509">
        <v>25</v>
      </c>
      <c r="BH1509">
        <v>1</v>
      </c>
      <c r="BI1509">
        <v>12770.27</v>
      </c>
      <c r="BJ1509" t="s">
        <v>12</v>
      </c>
      <c r="BK1509" t="s">
        <v>12</v>
      </c>
      <c r="BL1509" t="s">
        <v>300</v>
      </c>
      <c r="CB1509" t="s">
        <v>2380</v>
      </c>
    </row>
    <row r="1510" spans="1:80" x14ac:dyDescent="0.3">
      <c r="A1510" t="s">
        <v>1541</v>
      </c>
      <c r="B1510">
        <v>1972</v>
      </c>
      <c r="C1510" t="s">
        <v>37</v>
      </c>
      <c r="D1510">
        <v>7</v>
      </c>
      <c r="E1510">
        <v>0</v>
      </c>
      <c r="F1510">
        <v>12776.05</v>
      </c>
      <c r="G1510" t="s">
        <v>12</v>
      </c>
      <c r="H1510" t="s">
        <v>12</v>
      </c>
      <c r="I1510" t="s">
        <v>535</v>
      </c>
      <c r="AB1510" t="s">
        <v>862</v>
      </c>
      <c r="AC1510">
        <v>21.93</v>
      </c>
      <c r="AD1510">
        <v>6.3</v>
      </c>
      <c r="AE1510" t="s">
        <v>2380</v>
      </c>
      <c r="AF1510" t="s">
        <v>2380</v>
      </c>
      <c r="AG1510" t="s">
        <v>2380</v>
      </c>
      <c r="AH1510" t="s">
        <v>2381</v>
      </c>
      <c r="AI1510" t="s">
        <v>2380</v>
      </c>
      <c r="BD1510" t="s">
        <v>1541</v>
      </c>
      <c r="BE1510">
        <v>1972</v>
      </c>
      <c r="BF1510" t="s">
        <v>37</v>
      </c>
      <c r="BG1510">
        <v>7</v>
      </c>
      <c r="BH1510">
        <v>0</v>
      </c>
      <c r="BI1510">
        <v>12776.05</v>
      </c>
      <c r="BJ1510" t="s">
        <v>12</v>
      </c>
      <c r="BK1510" t="s">
        <v>12</v>
      </c>
      <c r="BL1510" t="s">
        <v>535</v>
      </c>
      <c r="CB1510" t="s">
        <v>2380</v>
      </c>
    </row>
    <row r="1511" spans="1:80" x14ac:dyDescent="0.3">
      <c r="A1511" t="s">
        <v>1542</v>
      </c>
      <c r="B1511">
        <v>1963</v>
      </c>
      <c r="C1511" t="s">
        <v>30</v>
      </c>
      <c r="D1511">
        <v>5</v>
      </c>
      <c r="E1511">
        <v>0</v>
      </c>
      <c r="F1511">
        <v>12788.03</v>
      </c>
      <c r="G1511" t="s">
        <v>12</v>
      </c>
      <c r="H1511" t="s">
        <v>12</v>
      </c>
      <c r="I1511" t="s">
        <v>200</v>
      </c>
      <c r="AB1511" t="s">
        <v>861</v>
      </c>
      <c r="AC1511">
        <v>39.75</v>
      </c>
      <c r="AD1511">
        <v>5.41</v>
      </c>
      <c r="AE1511" t="s">
        <v>2380</v>
      </c>
      <c r="AF1511" t="s">
        <v>2382</v>
      </c>
      <c r="AG1511" t="s">
        <v>2380</v>
      </c>
      <c r="AH1511">
        <v>1</v>
      </c>
      <c r="AI1511" t="s">
        <v>2380</v>
      </c>
      <c r="BD1511" t="s">
        <v>1542</v>
      </c>
      <c r="BE1511">
        <v>1963</v>
      </c>
      <c r="BF1511" t="s">
        <v>30</v>
      </c>
      <c r="BG1511">
        <v>5</v>
      </c>
      <c r="BH1511">
        <v>0</v>
      </c>
      <c r="BI1511">
        <v>12788.03</v>
      </c>
      <c r="BJ1511" t="s">
        <v>12</v>
      </c>
      <c r="BK1511" t="s">
        <v>12</v>
      </c>
      <c r="BL1511" t="s">
        <v>200</v>
      </c>
      <c r="CB1511" t="s">
        <v>2380</v>
      </c>
    </row>
    <row r="1512" spans="1:80" x14ac:dyDescent="0.3">
      <c r="A1512" t="s">
        <v>1543</v>
      </c>
      <c r="B1512">
        <v>1983</v>
      </c>
      <c r="C1512" t="s">
        <v>37</v>
      </c>
      <c r="D1512">
        <v>29</v>
      </c>
      <c r="E1512">
        <v>3</v>
      </c>
      <c r="F1512">
        <v>12788.18</v>
      </c>
      <c r="G1512" t="s">
        <v>12</v>
      </c>
      <c r="H1512" t="s">
        <v>16</v>
      </c>
      <c r="I1512" t="s">
        <v>535</v>
      </c>
      <c r="AB1512" t="s">
        <v>860</v>
      </c>
      <c r="AC1512">
        <v>26.03</v>
      </c>
      <c r="AD1512">
        <v>4.47</v>
      </c>
      <c r="AE1512" t="s">
        <v>2380</v>
      </c>
      <c r="AF1512" t="s">
        <v>2380</v>
      </c>
      <c r="AG1512" t="s">
        <v>2383</v>
      </c>
      <c r="AH1512">
        <v>1</v>
      </c>
      <c r="AI1512" t="s">
        <v>2380</v>
      </c>
      <c r="BD1512" t="s">
        <v>1543</v>
      </c>
      <c r="BE1512">
        <v>1983</v>
      </c>
      <c r="BF1512" t="s">
        <v>37</v>
      </c>
      <c r="BG1512">
        <v>29</v>
      </c>
      <c r="BH1512">
        <v>3</v>
      </c>
      <c r="BI1512">
        <v>12788.18</v>
      </c>
      <c r="BJ1512" t="s">
        <v>12</v>
      </c>
      <c r="BK1512" t="s">
        <v>16</v>
      </c>
      <c r="BL1512" t="s">
        <v>535</v>
      </c>
      <c r="CB1512" t="s">
        <v>2380</v>
      </c>
    </row>
    <row r="1513" spans="1:80" x14ac:dyDescent="0.3">
      <c r="A1513" t="s">
        <v>1544</v>
      </c>
      <c r="B1513">
        <v>1978</v>
      </c>
      <c r="C1513" t="s">
        <v>10</v>
      </c>
      <c r="D1513">
        <v>24</v>
      </c>
      <c r="E1513">
        <v>0</v>
      </c>
      <c r="F1513">
        <v>12797.21</v>
      </c>
      <c r="G1513" t="s">
        <v>12</v>
      </c>
      <c r="H1513" t="s">
        <v>16</v>
      </c>
      <c r="I1513" t="s">
        <v>247</v>
      </c>
      <c r="AB1513" t="s">
        <v>859</v>
      </c>
      <c r="AC1513">
        <v>34.51</v>
      </c>
      <c r="AD1513">
        <v>6.26</v>
      </c>
      <c r="AE1513" t="s">
        <v>2380</v>
      </c>
      <c r="AF1513" t="s">
        <v>2380</v>
      </c>
      <c r="AG1513" t="s">
        <v>2380</v>
      </c>
      <c r="AH1513" t="s">
        <v>2381</v>
      </c>
      <c r="AI1513" t="s">
        <v>2380</v>
      </c>
      <c r="BD1513" t="s">
        <v>1544</v>
      </c>
      <c r="BE1513">
        <v>1978</v>
      </c>
      <c r="BF1513" t="s">
        <v>10</v>
      </c>
      <c r="BG1513">
        <v>24</v>
      </c>
      <c r="BH1513">
        <v>0</v>
      </c>
      <c r="BI1513">
        <v>12797.21</v>
      </c>
      <c r="BJ1513" t="s">
        <v>12</v>
      </c>
      <c r="BK1513" t="s">
        <v>16</v>
      </c>
      <c r="BL1513" t="s">
        <v>247</v>
      </c>
      <c r="CB1513" t="s">
        <v>2380</v>
      </c>
    </row>
    <row r="1514" spans="1:80" x14ac:dyDescent="0.3">
      <c r="A1514" t="s">
        <v>1545</v>
      </c>
      <c r="B1514">
        <v>1963</v>
      </c>
      <c r="C1514" t="s">
        <v>10</v>
      </c>
      <c r="D1514">
        <v>20</v>
      </c>
      <c r="E1514">
        <v>0</v>
      </c>
      <c r="F1514">
        <v>12815.44</v>
      </c>
      <c r="G1514" t="s">
        <v>12</v>
      </c>
      <c r="H1514" t="s">
        <v>12</v>
      </c>
      <c r="I1514" t="s">
        <v>247</v>
      </c>
      <c r="AB1514" t="s">
        <v>858</v>
      </c>
      <c r="AC1514">
        <v>19.32</v>
      </c>
      <c r="AD1514">
        <v>11.58</v>
      </c>
      <c r="AE1514" t="s">
        <v>2382</v>
      </c>
      <c r="AF1514" t="s">
        <v>2380</v>
      </c>
      <c r="AG1514" t="s">
        <v>2380</v>
      </c>
      <c r="AH1514">
        <v>1</v>
      </c>
      <c r="AI1514" t="s">
        <v>2380</v>
      </c>
      <c r="BD1514" t="s">
        <v>1545</v>
      </c>
      <c r="BE1514">
        <v>1963</v>
      </c>
      <c r="BF1514" t="s">
        <v>10</v>
      </c>
      <c r="BG1514">
        <v>20</v>
      </c>
      <c r="BH1514">
        <v>0</v>
      </c>
      <c r="BI1514">
        <v>12815.44</v>
      </c>
      <c r="BJ1514" t="s">
        <v>12</v>
      </c>
      <c r="BK1514" t="s">
        <v>12</v>
      </c>
      <c r="BL1514" t="s">
        <v>247</v>
      </c>
      <c r="CB1514" t="s">
        <v>2380</v>
      </c>
    </row>
    <row r="1515" spans="1:80" x14ac:dyDescent="0.3">
      <c r="A1515" t="s">
        <v>1546</v>
      </c>
      <c r="B1515">
        <v>1967</v>
      </c>
      <c r="C1515" t="s">
        <v>20</v>
      </c>
      <c r="D1515">
        <v>25</v>
      </c>
      <c r="E1515">
        <v>0</v>
      </c>
      <c r="F1515">
        <v>12823.25</v>
      </c>
      <c r="G1515" t="s">
        <v>12</v>
      </c>
      <c r="H1515" t="s">
        <v>12</v>
      </c>
      <c r="I1515" t="s">
        <v>300</v>
      </c>
      <c r="AB1515" t="s">
        <v>857</v>
      </c>
      <c r="AC1515">
        <v>28.5</v>
      </c>
      <c r="AD1515">
        <v>4.3600000000000003</v>
      </c>
      <c r="AE1515" t="s">
        <v>2380</v>
      </c>
      <c r="AF1515" t="s">
        <v>2380</v>
      </c>
      <c r="AG1515" t="s">
        <v>2380</v>
      </c>
      <c r="AH1515" t="s">
        <v>2381</v>
      </c>
      <c r="AI1515" t="s">
        <v>2380</v>
      </c>
      <c r="BD1515" t="s">
        <v>1546</v>
      </c>
      <c r="BE1515">
        <v>1967</v>
      </c>
      <c r="BF1515" t="s">
        <v>20</v>
      </c>
      <c r="BG1515">
        <v>25</v>
      </c>
      <c r="BH1515">
        <v>0</v>
      </c>
      <c r="BI1515">
        <v>12823.25</v>
      </c>
      <c r="BJ1515" t="s">
        <v>12</v>
      </c>
      <c r="BK1515" t="s">
        <v>12</v>
      </c>
      <c r="BL1515" t="s">
        <v>300</v>
      </c>
      <c r="CB1515" t="s">
        <v>2380</v>
      </c>
    </row>
    <row r="1516" spans="1:80" x14ac:dyDescent="0.3">
      <c r="A1516" t="s">
        <v>1547</v>
      </c>
      <c r="B1516">
        <v>2004</v>
      </c>
      <c r="C1516" t="s">
        <v>15</v>
      </c>
      <c r="D1516">
        <v>9</v>
      </c>
      <c r="E1516">
        <v>2</v>
      </c>
      <c r="F1516">
        <v>12829.46</v>
      </c>
      <c r="G1516" t="s">
        <v>12</v>
      </c>
      <c r="H1516" t="s">
        <v>12</v>
      </c>
      <c r="I1516" t="s">
        <v>168</v>
      </c>
      <c r="AB1516" t="s">
        <v>856</v>
      </c>
      <c r="AC1516">
        <v>30.875</v>
      </c>
      <c r="AD1516">
        <v>4.1399999999999997</v>
      </c>
      <c r="AE1516" t="s">
        <v>2382</v>
      </c>
      <c r="AF1516" t="s">
        <v>2380</v>
      </c>
      <c r="AG1516" t="s">
        <v>2380</v>
      </c>
      <c r="AH1516" t="s">
        <v>2381</v>
      </c>
      <c r="AI1516" t="s">
        <v>2380</v>
      </c>
      <c r="BD1516" t="s">
        <v>1547</v>
      </c>
      <c r="BE1516">
        <v>2004</v>
      </c>
      <c r="BF1516" t="s">
        <v>15</v>
      </c>
      <c r="BG1516">
        <v>9</v>
      </c>
      <c r="BH1516">
        <v>2</v>
      </c>
      <c r="BI1516">
        <v>12829.46</v>
      </c>
      <c r="BJ1516" t="s">
        <v>12</v>
      </c>
      <c r="BK1516" t="s">
        <v>12</v>
      </c>
      <c r="BL1516" t="s">
        <v>168</v>
      </c>
      <c r="CB1516" t="s">
        <v>2380</v>
      </c>
    </row>
    <row r="1517" spans="1:80" x14ac:dyDescent="0.3">
      <c r="A1517" t="s">
        <v>1548</v>
      </c>
      <c r="B1517">
        <v>1993</v>
      </c>
      <c r="C1517" t="s">
        <v>20</v>
      </c>
      <c r="D1517">
        <v>27</v>
      </c>
      <c r="E1517">
        <v>0</v>
      </c>
      <c r="F1517">
        <v>12847.24</v>
      </c>
      <c r="G1517" t="s">
        <v>12</v>
      </c>
      <c r="H1517" t="s">
        <v>11</v>
      </c>
      <c r="I1517" t="s">
        <v>23</v>
      </c>
      <c r="AB1517" t="s">
        <v>855</v>
      </c>
      <c r="AC1517">
        <v>24.02</v>
      </c>
      <c r="AD1517">
        <v>4.38</v>
      </c>
      <c r="AE1517" t="s">
        <v>2380</v>
      </c>
      <c r="AF1517" t="s">
        <v>2380</v>
      </c>
      <c r="AG1517" t="s">
        <v>2380</v>
      </c>
      <c r="AH1517" t="s">
        <v>2381</v>
      </c>
      <c r="AI1517" t="s">
        <v>2380</v>
      </c>
      <c r="BD1517" t="s">
        <v>1548</v>
      </c>
      <c r="BE1517">
        <v>1993</v>
      </c>
      <c r="BF1517" t="s">
        <v>20</v>
      </c>
      <c r="BG1517">
        <v>27</v>
      </c>
      <c r="BH1517">
        <v>0</v>
      </c>
      <c r="BI1517">
        <v>12847.24</v>
      </c>
      <c r="BJ1517" t="s">
        <v>12</v>
      </c>
      <c r="BK1517" t="s">
        <v>11</v>
      </c>
      <c r="BL1517" t="s">
        <v>23</v>
      </c>
      <c r="CB1517" t="s">
        <v>2380</v>
      </c>
    </row>
    <row r="1518" spans="1:80" x14ac:dyDescent="0.3">
      <c r="A1518" t="s">
        <v>1549</v>
      </c>
      <c r="B1518">
        <v>1973</v>
      </c>
      <c r="C1518" t="s">
        <v>20</v>
      </c>
      <c r="D1518">
        <v>22</v>
      </c>
      <c r="E1518">
        <v>0</v>
      </c>
      <c r="F1518">
        <v>12852.37</v>
      </c>
      <c r="G1518" t="s">
        <v>12</v>
      </c>
      <c r="H1518" t="s">
        <v>16</v>
      </c>
      <c r="I1518" t="s">
        <v>23</v>
      </c>
      <c r="AB1518" t="s">
        <v>854</v>
      </c>
      <c r="AC1518">
        <v>36.08</v>
      </c>
      <c r="AD1518">
        <v>11.61</v>
      </c>
      <c r="AE1518" t="s">
        <v>2382</v>
      </c>
      <c r="AF1518" t="s">
        <v>2380</v>
      </c>
      <c r="AG1518" t="s">
        <v>2380</v>
      </c>
      <c r="AH1518" t="s">
        <v>2381</v>
      </c>
      <c r="AI1518" t="s">
        <v>2380</v>
      </c>
      <c r="BD1518" t="s">
        <v>1549</v>
      </c>
      <c r="BE1518">
        <v>1973</v>
      </c>
      <c r="BF1518" t="s">
        <v>20</v>
      </c>
      <c r="BG1518">
        <v>22</v>
      </c>
      <c r="BH1518">
        <v>0</v>
      </c>
      <c r="BI1518">
        <v>12852.37</v>
      </c>
      <c r="BJ1518" t="s">
        <v>12</v>
      </c>
      <c r="BK1518" t="s">
        <v>16</v>
      </c>
      <c r="BL1518" t="s">
        <v>23</v>
      </c>
      <c r="CB1518" t="s">
        <v>2380</v>
      </c>
    </row>
    <row r="1519" spans="1:80" x14ac:dyDescent="0.3">
      <c r="A1519" t="s">
        <v>1550</v>
      </c>
      <c r="B1519">
        <v>1963</v>
      </c>
      <c r="C1519" t="s">
        <v>20</v>
      </c>
      <c r="D1519">
        <v>27</v>
      </c>
      <c r="E1519">
        <v>0</v>
      </c>
      <c r="F1519">
        <v>12856.84</v>
      </c>
      <c r="G1519" t="s">
        <v>12</v>
      </c>
      <c r="H1519" t="s">
        <v>12</v>
      </c>
      <c r="I1519" t="s">
        <v>300</v>
      </c>
      <c r="AB1519" t="s">
        <v>853</v>
      </c>
      <c r="AC1519">
        <v>32.200000000000003</v>
      </c>
      <c r="AD1519">
        <v>10.59</v>
      </c>
      <c r="AE1519" t="s">
        <v>2382</v>
      </c>
      <c r="AF1519" t="s">
        <v>2380</v>
      </c>
      <c r="AG1519" t="s">
        <v>2380</v>
      </c>
      <c r="AH1519" t="s">
        <v>2381</v>
      </c>
      <c r="AI1519" t="s">
        <v>2380</v>
      </c>
      <c r="BD1519" t="s">
        <v>1550</v>
      </c>
      <c r="BE1519">
        <v>1963</v>
      </c>
      <c r="BF1519" t="s">
        <v>20</v>
      </c>
      <c r="BG1519">
        <v>27</v>
      </c>
      <c r="BH1519">
        <v>0</v>
      </c>
      <c r="BI1519">
        <v>12856.84</v>
      </c>
      <c r="BJ1519" t="s">
        <v>12</v>
      </c>
      <c r="BK1519" t="s">
        <v>12</v>
      </c>
      <c r="BL1519" t="s">
        <v>300</v>
      </c>
      <c r="CB1519" t="s">
        <v>2380</v>
      </c>
    </row>
    <row r="1520" spans="1:80" x14ac:dyDescent="0.3">
      <c r="A1520" t="s">
        <v>1551</v>
      </c>
      <c r="B1520">
        <v>1984</v>
      </c>
      <c r="C1520" t="s">
        <v>35</v>
      </c>
      <c r="D1520">
        <v>6</v>
      </c>
      <c r="E1520">
        <v>3</v>
      </c>
      <c r="F1520">
        <v>12870.31</v>
      </c>
      <c r="G1520" t="s">
        <v>12</v>
      </c>
      <c r="H1520" t="s">
        <v>12</v>
      </c>
      <c r="I1520" t="s">
        <v>23</v>
      </c>
      <c r="AB1520" t="s">
        <v>852</v>
      </c>
      <c r="AC1520">
        <v>28.05</v>
      </c>
      <c r="AD1520">
        <v>11.85</v>
      </c>
      <c r="AE1520" t="s">
        <v>2382</v>
      </c>
      <c r="AF1520" t="s">
        <v>2380</v>
      </c>
      <c r="AG1520" t="s">
        <v>2380</v>
      </c>
      <c r="AH1520" t="s">
        <v>2381</v>
      </c>
      <c r="AI1520" t="s">
        <v>2380</v>
      </c>
      <c r="BD1520" t="s">
        <v>1551</v>
      </c>
      <c r="BE1520">
        <v>1984</v>
      </c>
      <c r="BF1520" t="s">
        <v>35</v>
      </c>
      <c r="BG1520">
        <v>6</v>
      </c>
      <c r="BH1520">
        <v>3</v>
      </c>
      <c r="BI1520">
        <v>12870.31</v>
      </c>
      <c r="BJ1520" t="s">
        <v>12</v>
      </c>
      <c r="BK1520" t="s">
        <v>12</v>
      </c>
      <c r="BL1520" t="s">
        <v>23</v>
      </c>
      <c r="CB1520" t="s">
        <v>2380</v>
      </c>
    </row>
    <row r="1521" spans="1:80" x14ac:dyDescent="0.3">
      <c r="A1521" t="s">
        <v>1552</v>
      </c>
      <c r="B1521">
        <v>2004</v>
      </c>
      <c r="C1521" t="s">
        <v>10</v>
      </c>
      <c r="D1521">
        <v>9</v>
      </c>
      <c r="E1521">
        <v>0</v>
      </c>
      <c r="F1521">
        <v>12890.06</v>
      </c>
      <c r="G1521" t="s">
        <v>12</v>
      </c>
      <c r="H1521" t="s">
        <v>16</v>
      </c>
      <c r="I1521" t="s">
        <v>166</v>
      </c>
      <c r="AB1521" t="s">
        <v>851</v>
      </c>
      <c r="AC1521">
        <v>19</v>
      </c>
      <c r="AD1521">
        <v>5.46</v>
      </c>
      <c r="AE1521" t="s">
        <v>2382</v>
      </c>
      <c r="AF1521" t="s">
        <v>2380</v>
      </c>
      <c r="AG1521" t="s">
        <v>2380</v>
      </c>
      <c r="AH1521">
        <v>1</v>
      </c>
      <c r="AI1521" t="s">
        <v>2380</v>
      </c>
      <c r="BD1521" t="s">
        <v>1552</v>
      </c>
      <c r="BE1521">
        <v>2004</v>
      </c>
      <c r="BF1521" t="s">
        <v>10</v>
      </c>
      <c r="BG1521">
        <v>9</v>
      </c>
      <c r="BH1521">
        <v>0</v>
      </c>
      <c r="BI1521">
        <v>12890.06</v>
      </c>
      <c r="BJ1521" t="s">
        <v>12</v>
      </c>
      <c r="BK1521" t="s">
        <v>16</v>
      </c>
      <c r="BL1521" t="s">
        <v>166</v>
      </c>
      <c r="CB1521" t="s">
        <v>2380</v>
      </c>
    </row>
    <row r="1522" spans="1:80" x14ac:dyDescent="0.3">
      <c r="A1522" t="s">
        <v>1553</v>
      </c>
      <c r="B1522">
        <v>1963</v>
      </c>
      <c r="C1522" t="s">
        <v>35</v>
      </c>
      <c r="D1522">
        <v>16</v>
      </c>
      <c r="E1522">
        <v>1</v>
      </c>
      <c r="F1522">
        <v>12913.99</v>
      </c>
      <c r="G1522" t="s">
        <v>12</v>
      </c>
      <c r="H1522" t="s">
        <v>11</v>
      </c>
      <c r="I1522" t="s">
        <v>168</v>
      </c>
      <c r="AB1522" t="s">
        <v>850</v>
      </c>
      <c r="AC1522">
        <v>16.13</v>
      </c>
      <c r="AD1522">
        <v>4.54</v>
      </c>
      <c r="AE1522" t="s">
        <v>2382</v>
      </c>
      <c r="AF1522" t="s">
        <v>2380</v>
      </c>
      <c r="AG1522" t="s">
        <v>2380</v>
      </c>
      <c r="AH1522">
        <v>2</v>
      </c>
      <c r="AI1522" t="s">
        <v>2380</v>
      </c>
      <c r="BD1522" t="s">
        <v>1553</v>
      </c>
      <c r="BE1522">
        <v>1963</v>
      </c>
      <c r="BF1522" t="s">
        <v>35</v>
      </c>
      <c r="BG1522">
        <v>16</v>
      </c>
      <c r="BH1522">
        <v>1</v>
      </c>
      <c r="BI1522">
        <v>12913.99</v>
      </c>
      <c r="BJ1522" t="s">
        <v>12</v>
      </c>
      <c r="BK1522" t="s">
        <v>11</v>
      </c>
      <c r="BL1522" t="s">
        <v>168</v>
      </c>
      <c r="CB1522" t="s">
        <v>2380</v>
      </c>
    </row>
    <row r="1523" spans="1:80" x14ac:dyDescent="0.3">
      <c r="A1523" t="s">
        <v>1554</v>
      </c>
      <c r="B1523">
        <v>1963</v>
      </c>
      <c r="C1523" t="s">
        <v>20</v>
      </c>
      <c r="D1523">
        <v>1</v>
      </c>
      <c r="E1523">
        <v>2</v>
      </c>
      <c r="F1523">
        <v>12925.89</v>
      </c>
      <c r="G1523" t="s">
        <v>12</v>
      </c>
      <c r="H1523" t="s">
        <v>11</v>
      </c>
      <c r="I1523" t="s">
        <v>13</v>
      </c>
      <c r="AB1523" t="s">
        <v>849</v>
      </c>
      <c r="AC1523">
        <v>18.77</v>
      </c>
      <c r="AD1523">
        <v>11.98</v>
      </c>
      <c r="AE1523" t="s">
        <v>2382</v>
      </c>
      <c r="AF1523" t="s">
        <v>2380</v>
      </c>
      <c r="AG1523" t="s">
        <v>2380</v>
      </c>
      <c r="AH1523">
        <v>2</v>
      </c>
      <c r="AI1523" t="s">
        <v>2380</v>
      </c>
      <c r="BD1523" t="s">
        <v>1554</v>
      </c>
      <c r="BE1523">
        <v>1963</v>
      </c>
      <c r="BF1523" t="s">
        <v>20</v>
      </c>
      <c r="BG1523">
        <v>1</v>
      </c>
      <c r="BH1523">
        <v>2</v>
      </c>
      <c r="BI1523">
        <v>12925.89</v>
      </c>
      <c r="BJ1523" t="s">
        <v>12</v>
      </c>
      <c r="BK1523" t="s">
        <v>11</v>
      </c>
      <c r="BL1523" t="s">
        <v>13</v>
      </c>
      <c r="CB1523" t="s">
        <v>2380</v>
      </c>
    </row>
    <row r="1524" spans="1:80" x14ac:dyDescent="0.3">
      <c r="A1524" t="s">
        <v>1555</v>
      </c>
      <c r="B1524">
        <v>1963</v>
      </c>
      <c r="C1524" t="s">
        <v>35</v>
      </c>
      <c r="D1524">
        <v>14</v>
      </c>
      <c r="E1524">
        <v>2</v>
      </c>
      <c r="F1524">
        <v>12928.79</v>
      </c>
      <c r="G1524" t="s">
        <v>12</v>
      </c>
      <c r="H1524" t="s">
        <v>11</v>
      </c>
      <c r="I1524" t="s">
        <v>13</v>
      </c>
      <c r="AB1524" t="s">
        <v>848</v>
      </c>
      <c r="AC1524">
        <v>28.88</v>
      </c>
      <c r="AD1524">
        <v>6.59</v>
      </c>
      <c r="AE1524" t="s">
        <v>2382</v>
      </c>
      <c r="AF1524" t="s">
        <v>2380</v>
      </c>
      <c r="AG1524" t="s">
        <v>2380</v>
      </c>
      <c r="AH1524">
        <v>1</v>
      </c>
      <c r="AI1524" t="s">
        <v>2380</v>
      </c>
      <c r="BD1524" t="s">
        <v>1555</v>
      </c>
      <c r="BE1524">
        <v>1963</v>
      </c>
      <c r="BF1524" t="s">
        <v>35</v>
      </c>
      <c r="BG1524">
        <v>14</v>
      </c>
      <c r="BH1524">
        <v>2</v>
      </c>
      <c r="BI1524">
        <v>12928.79</v>
      </c>
      <c r="BJ1524" t="s">
        <v>12</v>
      </c>
      <c r="BK1524" t="s">
        <v>11</v>
      </c>
      <c r="BL1524" t="s">
        <v>13</v>
      </c>
      <c r="CB1524" t="s">
        <v>2380</v>
      </c>
    </row>
    <row r="1525" spans="1:80" x14ac:dyDescent="0.3">
      <c r="A1525" t="s">
        <v>1556</v>
      </c>
      <c r="B1525">
        <v>1966</v>
      </c>
      <c r="C1525" t="s">
        <v>30</v>
      </c>
      <c r="D1525">
        <v>22</v>
      </c>
      <c r="E1525">
        <v>4</v>
      </c>
      <c r="F1525">
        <v>12949.16</v>
      </c>
      <c r="G1525" t="s">
        <v>12</v>
      </c>
      <c r="H1525" t="s">
        <v>12</v>
      </c>
      <c r="I1525" t="s">
        <v>13</v>
      </c>
      <c r="AB1525" t="s">
        <v>847</v>
      </c>
      <c r="AC1525">
        <v>27.55</v>
      </c>
      <c r="AD1525">
        <v>10.83</v>
      </c>
      <c r="AE1525" t="s">
        <v>2382</v>
      </c>
      <c r="AF1525" t="s">
        <v>2380</v>
      </c>
      <c r="AG1525" t="s">
        <v>2380</v>
      </c>
      <c r="AH1525">
        <v>1</v>
      </c>
      <c r="AI1525" t="s">
        <v>2380</v>
      </c>
      <c r="BD1525" t="s">
        <v>1556</v>
      </c>
      <c r="BE1525">
        <v>1966</v>
      </c>
      <c r="BF1525" t="s">
        <v>30</v>
      </c>
      <c r="BG1525">
        <v>22</v>
      </c>
      <c r="BH1525">
        <v>4</v>
      </c>
      <c r="BI1525">
        <v>12949.16</v>
      </c>
      <c r="BJ1525" t="s">
        <v>12</v>
      </c>
      <c r="BK1525" t="s">
        <v>12</v>
      </c>
      <c r="BL1525" t="s">
        <v>13</v>
      </c>
      <c r="CB1525" t="s">
        <v>2380</v>
      </c>
    </row>
    <row r="1526" spans="1:80" x14ac:dyDescent="0.3">
      <c r="A1526" t="s">
        <v>1557</v>
      </c>
      <c r="B1526">
        <v>1961</v>
      </c>
      <c r="C1526" t="s">
        <v>35</v>
      </c>
      <c r="D1526">
        <v>20</v>
      </c>
      <c r="E1526">
        <v>0</v>
      </c>
      <c r="F1526">
        <v>12950.07</v>
      </c>
      <c r="G1526" t="s">
        <v>12</v>
      </c>
      <c r="H1526" t="s">
        <v>16</v>
      </c>
      <c r="I1526" t="s">
        <v>23</v>
      </c>
      <c r="AB1526" t="s">
        <v>846</v>
      </c>
      <c r="AC1526">
        <v>15.6</v>
      </c>
      <c r="AD1526">
        <v>8.6</v>
      </c>
      <c r="AE1526" t="s">
        <v>2380</v>
      </c>
      <c r="AF1526" t="s">
        <v>2380</v>
      </c>
      <c r="AG1526" t="s">
        <v>2380</v>
      </c>
      <c r="AH1526" t="s">
        <v>2381</v>
      </c>
      <c r="AI1526" t="s">
        <v>2380</v>
      </c>
      <c r="BD1526" t="s">
        <v>1557</v>
      </c>
      <c r="BE1526">
        <v>1961</v>
      </c>
      <c r="BF1526" t="s">
        <v>35</v>
      </c>
      <c r="BG1526">
        <v>20</v>
      </c>
      <c r="BH1526">
        <v>0</v>
      </c>
      <c r="BI1526">
        <v>12950.07</v>
      </c>
      <c r="BJ1526" t="s">
        <v>12</v>
      </c>
      <c r="BK1526" t="s">
        <v>16</v>
      </c>
      <c r="BL1526" t="s">
        <v>23</v>
      </c>
      <c r="CB1526" t="s">
        <v>2380</v>
      </c>
    </row>
    <row r="1527" spans="1:80" x14ac:dyDescent="0.3">
      <c r="A1527" t="s">
        <v>1558</v>
      </c>
      <c r="B1527">
        <v>1960</v>
      </c>
      <c r="C1527" t="s">
        <v>15</v>
      </c>
      <c r="D1527">
        <v>4</v>
      </c>
      <c r="E1527">
        <v>0</v>
      </c>
      <c r="F1527">
        <v>12957.12</v>
      </c>
      <c r="G1527" t="s">
        <v>12</v>
      </c>
      <c r="H1527" t="s">
        <v>16</v>
      </c>
      <c r="I1527" t="s">
        <v>42</v>
      </c>
      <c r="AB1527" t="s">
        <v>845</v>
      </c>
      <c r="AC1527">
        <v>21.99</v>
      </c>
      <c r="AD1527">
        <v>11.17</v>
      </c>
      <c r="AE1527" t="s">
        <v>2380</v>
      </c>
      <c r="AF1527" t="s">
        <v>2380</v>
      </c>
      <c r="AG1527" t="s">
        <v>2380</v>
      </c>
      <c r="AH1527" t="s">
        <v>2381</v>
      </c>
      <c r="AI1527" t="s">
        <v>2380</v>
      </c>
      <c r="BD1527" t="s">
        <v>1558</v>
      </c>
      <c r="BE1527">
        <v>1960</v>
      </c>
      <c r="BF1527" t="s">
        <v>15</v>
      </c>
      <c r="BG1527">
        <v>4</v>
      </c>
      <c r="BH1527">
        <v>0</v>
      </c>
      <c r="BI1527">
        <v>12957.12</v>
      </c>
      <c r="BJ1527" t="s">
        <v>12</v>
      </c>
      <c r="BK1527" t="s">
        <v>16</v>
      </c>
      <c r="BL1527" t="s">
        <v>42</v>
      </c>
      <c r="CB1527" t="s">
        <v>2380</v>
      </c>
    </row>
    <row r="1528" spans="1:80" x14ac:dyDescent="0.3">
      <c r="A1528" t="s">
        <v>1559</v>
      </c>
      <c r="B1528">
        <v>1960</v>
      </c>
      <c r="C1528" t="s">
        <v>18</v>
      </c>
      <c r="D1528">
        <v>22</v>
      </c>
      <c r="E1528">
        <v>0</v>
      </c>
      <c r="F1528">
        <v>12979.36</v>
      </c>
      <c r="G1528" t="s">
        <v>12</v>
      </c>
      <c r="H1528" t="s">
        <v>16</v>
      </c>
      <c r="I1528" t="s">
        <v>42</v>
      </c>
      <c r="AB1528" t="s">
        <v>844</v>
      </c>
      <c r="AC1528">
        <v>34.85</v>
      </c>
      <c r="AD1528">
        <v>5.75</v>
      </c>
      <c r="AE1528" t="s">
        <v>2380</v>
      </c>
      <c r="AF1528" t="s">
        <v>2380</v>
      </c>
      <c r="AG1528" t="s">
        <v>2380</v>
      </c>
      <c r="AH1528" t="s">
        <v>2381</v>
      </c>
      <c r="AI1528" t="s">
        <v>2380</v>
      </c>
      <c r="BD1528" t="s">
        <v>1559</v>
      </c>
      <c r="BE1528">
        <v>1960</v>
      </c>
      <c r="BF1528" t="s">
        <v>18</v>
      </c>
      <c r="BG1528">
        <v>22</v>
      </c>
      <c r="BH1528">
        <v>0</v>
      </c>
      <c r="BI1528">
        <v>12979.36</v>
      </c>
      <c r="BJ1528" t="s">
        <v>12</v>
      </c>
      <c r="BK1528" t="s">
        <v>16</v>
      </c>
      <c r="BL1528" t="s">
        <v>42</v>
      </c>
      <c r="CB1528" t="s">
        <v>2380</v>
      </c>
    </row>
    <row r="1529" spans="1:80" x14ac:dyDescent="0.3">
      <c r="A1529" t="s">
        <v>1560</v>
      </c>
      <c r="B1529">
        <v>1960</v>
      </c>
      <c r="C1529" t="s">
        <v>20</v>
      </c>
      <c r="D1529">
        <v>23</v>
      </c>
      <c r="E1529">
        <v>0</v>
      </c>
      <c r="F1529">
        <v>12981.35</v>
      </c>
      <c r="G1529" t="s">
        <v>12</v>
      </c>
      <c r="H1529" t="s">
        <v>12</v>
      </c>
      <c r="I1529" t="s">
        <v>13</v>
      </c>
      <c r="AB1529" t="s">
        <v>843</v>
      </c>
      <c r="AC1529">
        <v>24.51</v>
      </c>
      <c r="AD1529">
        <v>4.83</v>
      </c>
      <c r="AE1529" t="s">
        <v>2382</v>
      </c>
      <c r="AF1529" t="s">
        <v>2380</v>
      </c>
      <c r="AG1529" t="s">
        <v>2383</v>
      </c>
      <c r="AH1529">
        <v>1</v>
      </c>
      <c r="AI1529" t="s">
        <v>2380</v>
      </c>
      <c r="BD1529" t="s">
        <v>1560</v>
      </c>
      <c r="BE1529">
        <v>1960</v>
      </c>
      <c r="BF1529" t="s">
        <v>20</v>
      </c>
      <c r="BG1529">
        <v>23</v>
      </c>
      <c r="BH1529">
        <v>0</v>
      </c>
      <c r="BI1529">
        <v>12981.35</v>
      </c>
      <c r="BJ1529" t="s">
        <v>12</v>
      </c>
      <c r="BK1529" t="s">
        <v>12</v>
      </c>
      <c r="BL1529" t="s">
        <v>13</v>
      </c>
      <c r="CB1529" t="s">
        <v>2380</v>
      </c>
    </row>
    <row r="1530" spans="1:80" x14ac:dyDescent="0.3">
      <c r="A1530" t="s">
        <v>1561</v>
      </c>
      <c r="B1530">
        <v>1960</v>
      </c>
      <c r="C1530" t="s">
        <v>15</v>
      </c>
      <c r="D1530">
        <v>28</v>
      </c>
      <c r="E1530">
        <v>0</v>
      </c>
      <c r="F1530">
        <v>12982.87</v>
      </c>
      <c r="G1530" t="s">
        <v>12</v>
      </c>
      <c r="H1530" t="s">
        <v>16</v>
      </c>
      <c r="I1530" t="s">
        <v>13</v>
      </c>
      <c r="AB1530" t="s">
        <v>842</v>
      </c>
      <c r="AC1530">
        <v>19.399999999999999</v>
      </c>
      <c r="AD1530">
        <v>11.93</v>
      </c>
      <c r="AE1530" t="s">
        <v>2380</v>
      </c>
      <c r="AF1530" t="s">
        <v>2380</v>
      </c>
      <c r="AG1530" t="s">
        <v>2380</v>
      </c>
      <c r="AH1530" t="s">
        <v>2381</v>
      </c>
      <c r="AI1530" t="s">
        <v>2380</v>
      </c>
      <c r="BD1530" t="s">
        <v>1561</v>
      </c>
      <c r="BE1530">
        <v>1960</v>
      </c>
      <c r="BF1530" t="s">
        <v>15</v>
      </c>
      <c r="BG1530">
        <v>28</v>
      </c>
      <c r="BH1530">
        <v>0</v>
      </c>
      <c r="BI1530">
        <v>12982.87</v>
      </c>
      <c r="BJ1530" t="s">
        <v>12</v>
      </c>
      <c r="BK1530" t="s">
        <v>16</v>
      </c>
      <c r="BL1530" t="s">
        <v>13</v>
      </c>
      <c r="CB1530" t="s">
        <v>2380</v>
      </c>
    </row>
    <row r="1531" spans="1:80" x14ac:dyDescent="0.3">
      <c r="A1531" t="s">
        <v>1562</v>
      </c>
      <c r="B1531">
        <v>1979</v>
      </c>
      <c r="C1531" t="s">
        <v>15</v>
      </c>
      <c r="D1531">
        <v>27</v>
      </c>
      <c r="E1531">
        <v>2</v>
      </c>
      <c r="F1531">
        <v>12994.12</v>
      </c>
      <c r="G1531" t="s">
        <v>12</v>
      </c>
      <c r="H1531" t="s">
        <v>11</v>
      </c>
      <c r="I1531" t="s">
        <v>535</v>
      </c>
      <c r="AB1531" t="s">
        <v>841</v>
      </c>
      <c r="AC1531">
        <v>15.1</v>
      </c>
      <c r="AD1531">
        <v>8.41</v>
      </c>
      <c r="AE1531" t="s">
        <v>2380</v>
      </c>
      <c r="AF1531" t="s">
        <v>2380</v>
      </c>
      <c r="AG1531" t="s">
        <v>2380</v>
      </c>
      <c r="AH1531" t="s">
        <v>2381</v>
      </c>
      <c r="AI1531" t="s">
        <v>2380</v>
      </c>
      <c r="BD1531" t="s">
        <v>1562</v>
      </c>
      <c r="BE1531">
        <v>1979</v>
      </c>
      <c r="BF1531" t="s">
        <v>15</v>
      </c>
      <c r="BG1531">
        <v>27</v>
      </c>
      <c r="BH1531">
        <v>2</v>
      </c>
      <c r="BI1531">
        <v>12994.12</v>
      </c>
      <c r="BJ1531" t="s">
        <v>12</v>
      </c>
      <c r="BK1531" t="s">
        <v>11</v>
      </c>
      <c r="BL1531" t="s">
        <v>535</v>
      </c>
      <c r="CB1531" t="s">
        <v>2380</v>
      </c>
    </row>
    <row r="1532" spans="1:80" x14ac:dyDescent="0.3">
      <c r="A1532" t="s">
        <v>1563</v>
      </c>
      <c r="B1532">
        <v>1981</v>
      </c>
      <c r="C1532" t="s">
        <v>37</v>
      </c>
      <c r="D1532">
        <v>30</v>
      </c>
      <c r="E1532">
        <v>1</v>
      </c>
      <c r="F1532">
        <v>13002.91</v>
      </c>
      <c r="G1532" t="s">
        <v>12</v>
      </c>
      <c r="H1532" t="s">
        <v>16</v>
      </c>
      <c r="I1532" t="s">
        <v>23</v>
      </c>
      <c r="AB1532" t="s">
        <v>840</v>
      </c>
      <c r="AC1532">
        <v>23.37</v>
      </c>
      <c r="AD1532">
        <v>5.59</v>
      </c>
      <c r="AE1532" t="s">
        <v>2382</v>
      </c>
      <c r="AF1532" t="s">
        <v>2380</v>
      </c>
      <c r="AG1532" t="s">
        <v>2380</v>
      </c>
      <c r="AH1532" t="s">
        <v>2381</v>
      </c>
      <c r="AI1532" t="s">
        <v>2380</v>
      </c>
      <c r="BD1532" t="s">
        <v>1563</v>
      </c>
      <c r="BE1532">
        <v>1981</v>
      </c>
      <c r="BF1532" t="s">
        <v>37</v>
      </c>
      <c r="BG1532">
        <v>30</v>
      </c>
      <c r="BH1532">
        <v>1</v>
      </c>
      <c r="BI1532">
        <v>13002.91</v>
      </c>
      <c r="BJ1532" t="s">
        <v>12</v>
      </c>
      <c r="BK1532" t="s">
        <v>16</v>
      </c>
      <c r="BL1532" t="s">
        <v>23</v>
      </c>
      <c r="CB1532" t="s">
        <v>2380</v>
      </c>
    </row>
    <row r="1533" spans="1:80" x14ac:dyDescent="0.3">
      <c r="A1533" t="s">
        <v>1564</v>
      </c>
      <c r="B1533">
        <v>1962</v>
      </c>
      <c r="C1533" t="s">
        <v>18</v>
      </c>
      <c r="D1533">
        <v>24</v>
      </c>
      <c r="E1533">
        <v>0</v>
      </c>
      <c r="F1533">
        <v>13004.95</v>
      </c>
      <c r="G1533" t="s">
        <v>12</v>
      </c>
      <c r="H1533" t="s">
        <v>16</v>
      </c>
      <c r="I1533" t="s">
        <v>23</v>
      </c>
      <c r="AB1533" t="s">
        <v>839</v>
      </c>
      <c r="AC1533">
        <v>42.4</v>
      </c>
      <c r="AD1533">
        <v>4.0599999999999996</v>
      </c>
      <c r="AE1533" t="s">
        <v>2380</v>
      </c>
      <c r="AF1533" t="s">
        <v>2380</v>
      </c>
      <c r="AG1533" t="s">
        <v>2380</v>
      </c>
      <c r="AH1533" t="s">
        <v>2381</v>
      </c>
      <c r="AI1533" t="s">
        <v>2380</v>
      </c>
      <c r="BD1533" t="s">
        <v>1564</v>
      </c>
      <c r="BE1533">
        <v>1962</v>
      </c>
      <c r="BF1533" t="s">
        <v>18</v>
      </c>
      <c r="BG1533">
        <v>24</v>
      </c>
      <c r="BH1533">
        <v>0</v>
      </c>
      <c r="BI1533">
        <v>13004.95</v>
      </c>
      <c r="BJ1533" t="s">
        <v>12</v>
      </c>
      <c r="BK1533" t="s">
        <v>16</v>
      </c>
      <c r="BL1533" t="s">
        <v>23</v>
      </c>
      <c r="CB1533" t="s">
        <v>2380</v>
      </c>
    </row>
    <row r="1534" spans="1:80" x14ac:dyDescent="0.3">
      <c r="A1534" t="s">
        <v>1565</v>
      </c>
      <c r="B1534">
        <v>1969</v>
      </c>
      <c r="C1534" t="s">
        <v>30</v>
      </c>
      <c r="D1534">
        <v>13</v>
      </c>
      <c r="E1534">
        <v>0</v>
      </c>
      <c r="F1534">
        <v>13008.07</v>
      </c>
      <c r="G1534" t="s">
        <v>12</v>
      </c>
      <c r="H1534" t="s">
        <v>12</v>
      </c>
      <c r="I1534" t="s">
        <v>23</v>
      </c>
      <c r="AB1534" t="s">
        <v>838</v>
      </c>
      <c r="AC1534">
        <v>28.405000000000001</v>
      </c>
      <c r="AD1534">
        <v>7.02</v>
      </c>
      <c r="AE1534" t="s">
        <v>2382</v>
      </c>
      <c r="AF1534" t="s">
        <v>2380</v>
      </c>
      <c r="AG1534" t="s">
        <v>2380</v>
      </c>
      <c r="AH1534" t="s">
        <v>2381</v>
      </c>
      <c r="AI1534" t="s">
        <v>2380</v>
      </c>
      <c r="BD1534" t="s">
        <v>1565</v>
      </c>
      <c r="BE1534">
        <v>1969</v>
      </c>
      <c r="BF1534" t="s">
        <v>30</v>
      </c>
      <c r="BG1534">
        <v>13</v>
      </c>
      <c r="BH1534">
        <v>0</v>
      </c>
      <c r="BI1534">
        <v>13008.07</v>
      </c>
      <c r="BJ1534" t="s">
        <v>12</v>
      </c>
      <c r="BK1534" t="s">
        <v>12</v>
      </c>
      <c r="BL1534" t="s">
        <v>23</v>
      </c>
      <c r="CB1534" t="s">
        <v>2380</v>
      </c>
    </row>
    <row r="1535" spans="1:80" x14ac:dyDescent="0.3">
      <c r="A1535" t="s">
        <v>1566</v>
      </c>
      <c r="B1535">
        <v>1972</v>
      </c>
      <c r="C1535" t="s">
        <v>20</v>
      </c>
      <c r="D1535">
        <v>27</v>
      </c>
      <c r="E1535">
        <v>0</v>
      </c>
      <c r="F1535">
        <v>13010.86</v>
      </c>
      <c r="G1535" t="s">
        <v>12</v>
      </c>
      <c r="H1535" t="s">
        <v>11</v>
      </c>
      <c r="I1535" t="s">
        <v>23</v>
      </c>
      <c r="AB1535" t="s">
        <v>837</v>
      </c>
      <c r="AC1535">
        <v>23.4</v>
      </c>
      <c r="AD1535">
        <v>4.47</v>
      </c>
      <c r="AE1535" t="s">
        <v>2380</v>
      </c>
      <c r="AF1535" t="s">
        <v>2380</v>
      </c>
      <c r="AG1535" t="s">
        <v>2380</v>
      </c>
      <c r="AH1535" t="s">
        <v>2381</v>
      </c>
      <c r="AI1535" t="s">
        <v>2380</v>
      </c>
      <c r="BD1535" t="s">
        <v>1566</v>
      </c>
      <c r="BE1535">
        <v>1972</v>
      </c>
      <c r="BF1535" t="s">
        <v>20</v>
      </c>
      <c r="BG1535">
        <v>27</v>
      </c>
      <c r="BH1535">
        <v>0</v>
      </c>
      <c r="BI1535">
        <v>13010.86</v>
      </c>
      <c r="BJ1535" t="s">
        <v>12</v>
      </c>
      <c r="BK1535" t="s">
        <v>11</v>
      </c>
      <c r="BL1535" t="s">
        <v>23</v>
      </c>
      <c r="CB1535" t="s">
        <v>2380</v>
      </c>
    </row>
    <row r="1536" spans="1:80" x14ac:dyDescent="0.3">
      <c r="A1536" t="s">
        <v>1567</v>
      </c>
      <c r="B1536">
        <v>1962</v>
      </c>
      <c r="C1536" t="s">
        <v>10</v>
      </c>
      <c r="D1536">
        <v>20</v>
      </c>
      <c r="E1536">
        <v>0</v>
      </c>
      <c r="F1536">
        <v>13012.21</v>
      </c>
      <c r="G1536" t="s">
        <v>12</v>
      </c>
      <c r="H1536" t="s">
        <v>16</v>
      </c>
      <c r="I1536" t="s">
        <v>23</v>
      </c>
      <c r="AB1536" t="s">
        <v>836</v>
      </c>
      <c r="AC1536">
        <v>33.44</v>
      </c>
      <c r="AD1536">
        <v>4.54</v>
      </c>
      <c r="AE1536" t="s">
        <v>2380</v>
      </c>
      <c r="AF1536" t="s">
        <v>2380</v>
      </c>
      <c r="AG1536" t="s">
        <v>2380</v>
      </c>
      <c r="AH1536" t="s">
        <v>2381</v>
      </c>
      <c r="AI1536" t="s">
        <v>2380</v>
      </c>
      <c r="BD1536" t="s">
        <v>1567</v>
      </c>
      <c r="BE1536">
        <v>1962</v>
      </c>
      <c r="BF1536" t="s">
        <v>10</v>
      </c>
      <c r="BG1536">
        <v>20</v>
      </c>
      <c r="BH1536">
        <v>0</v>
      </c>
      <c r="BI1536">
        <v>13012.21</v>
      </c>
      <c r="BJ1536" t="s">
        <v>12</v>
      </c>
      <c r="BK1536" t="s">
        <v>16</v>
      </c>
      <c r="BL1536" t="s">
        <v>23</v>
      </c>
      <c r="CB1536" t="s">
        <v>2380</v>
      </c>
    </row>
    <row r="1537" spans="1:80" x14ac:dyDescent="0.3">
      <c r="A1537" t="s">
        <v>1568</v>
      </c>
      <c r="B1537">
        <v>1964</v>
      </c>
      <c r="C1537" t="s">
        <v>20</v>
      </c>
      <c r="D1537">
        <v>23</v>
      </c>
      <c r="E1537">
        <v>1</v>
      </c>
      <c r="F1537">
        <v>13019.16</v>
      </c>
      <c r="G1537" t="s">
        <v>12</v>
      </c>
      <c r="H1537" t="s">
        <v>16</v>
      </c>
      <c r="I1537" t="s">
        <v>247</v>
      </c>
      <c r="AB1537" t="s">
        <v>835</v>
      </c>
      <c r="AC1537">
        <v>21.12</v>
      </c>
      <c r="AD1537">
        <v>4.99</v>
      </c>
      <c r="AE1537" t="s">
        <v>2380</v>
      </c>
      <c r="AF1537" t="s">
        <v>2380</v>
      </c>
      <c r="AG1537" t="s">
        <v>2380</v>
      </c>
      <c r="AH1537">
        <v>1</v>
      </c>
      <c r="AI1537" t="s">
        <v>2380</v>
      </c>
      <c r="BD1537" t="s">
        <v>1568</v>
      </c>
      <c r="BE1537">
        <v>1964</v>
      </c>
      <c r="BF1537" t="s">
        <v>20</v>
      </c>
      <c r="BG1537">
        <v>23</v>
      </c>
      <c r="BH1537">
        <v>1</v>
      </c>
      <c r="BI1537">
        <v>13019.16</v>
      </c>
      <c r="BJ1537" t="s">
        <v>12</v>
      </c>
      <c r="BK1537" t="s">
        <v>16</v>
      </c>
      <c r="BL1537" t="s">
        <v>247</v>
      </c>
      <c r="CB1537" t="s">
        <v>2380</v>
      </c>
    </row>
    <row r="1538" spans="1:80" x14ac:dyDescent="0.3">
      <c r="A1538" t="s">
        <v>1569</v>
      </c>
      <c r="B1538">
        <v>1965</v>
      </c>
      <c r="C1538" t="s">
        <v>15</v>
      </c>
      <c r="D1538">
        <v>4</v>
      </c>
      <c r="E1538">
        <v>0</v>
      </c>
      <c r="F1538">
        <v>13023.93</v>
      </c>
      <c r="G1538" t="s">
        <v>12</v>
      </c>
      <c r="H1538" t="s">
        <v>11</v>
      </c>
      <c r="I1538" t="s">
        <v>200</v>
      </c>
      <c r="AB1538" t="s">
        <v>834</v>
      </c>
      <c r="AC1538">
        <v>18.48</v>
      </c>
      <c r="AD1538">
        <v>10.84</v>
      </c>
      <c r="AE1538" t="s">
        <v>2382</v>
      </c>
      <c r="AF1538" t="s">
        <v>2380</v>
      </c>
      <c r="AG1538" t="s">
        <v>2380</v>
      </c>
      <c r="AH1538">
        <v>2</v>
      </c>
      <c r="AI1538" t="s">
        <v>2380</v>
      </c>
      <c r="BD1538" t="s">
        <v>1569</v>
      </c>
      <c r="BE1538">
        <v>1965</v>
      </c>
      <c r="BF1538" t="s">
        <v>15</v>
      </c>
      <c r="BG1538">
        <v>4</v>
      </c>
      <c r="BH1538">
        <v>0</v>
      </c>
      <c r="BI1538">
        <v>13023.93</v>
      </c>
      <c r="BJ1538" t="s">
        <v>12</v>
      </c>
      <c r="BK1538" t="s">
        <v>11</v>
      </c>
      <c r="BL1538" t="s">
        <v>200</v>
      </c>
      <c r="CB1538" t="s">
        <v>2380</v>
      </c>
    </row>
    <row r="1539" spans="1:80" x14ac:dyDescent="0.3">
      <c r="A1539" t="s">
        <v>1570</v>
      </c>
      <c r="B1539">
        <v>1961</v>
      </c>
      <c r="C1539" t="s">
        <v>15</v>
      </c>
      <c r="D1539">
        <v>9</v>
      </c>
      <c r="E1539">
        <v>0</v>
      </c>
      <c r="F1539">
        <v>13041.92</v>
      </c>
      <c r="G1539" t="s">
        <v>12</v>
      </c>
      <c r="H1539" t="s">
        <v>16</v>
      </c>
      <c r="I1539" t="s">
        <v>42</v>
      </c>
      <c r="AB1539" t="s">
        <v>833</v>
      </c>
      <c r="AC1539">
        <v>16.815000000000001</v>
      </c>
      <c r="AD1539">
        <v>5.63</v>
      </c>
      <c r="AE1539" t="s">
        <v>2380</v>
      </c>
      <c r="AF1539" t="s">
        <v>2380</v>
      </c>
      <c r="AG1539" t="s">
        <v>2380</v>
      </c>
      <c r="AH1539">
        <v>1</v>
      </c>
      <c r="AI1539" t="s">
        <v>2380</v>
      </c>
      <c r="BD1539" t="s">
        <v>1570</v>
      </c>
      <c r="BE1539">
        <v>1961</v>
      </c>
      <c r="BF1539" t="s">
        <v>15</v>
      </c>
      <c r="BG1539">
        <v>9</v>
      </c>
      <c r="BH1539">
        <v>0</v>
      </c>
      <c r="BI1539">
        <v>13041.92</v>
      </c>
      <c r="BJ1539" t="s">
        <v>12</v>
      </c>
      <c r="BK1539" t="s">
        <v>16</v>
      </c>
      <c r="BL1539" t="s">
        <v>42</v>
      </c>
      <c r="CB1539" t="s">
        <v>2380</v>
      </c>
    </row>
    <row r="1540" spans="1:80" x14ac:dyDescent="0.3">
      <c r="A1540" t="s">
        <v>1571</v>
      </c>
      <c r="B1540">
        <v>1969</v>
      </c>
      <c r="C1540" t="s">
        <v>20</v>
      </c>
      <c r="D1540">
        <v>23</v>
      </c>
      <c r="E1540">
        <v>0</v>
      </c>
      <c r="F1540">
        <v>13044.41</v>
      </c>
      <c r="G1540" t="s">
        <v>12</v>
      </c>
      <c r="H1540" t="s">
        <v>16</v>
      </c>
      <c r="I1540" t="s">
        <v>23</v>
      </c>
      <c r="AB1540" t="s">
        <v>832</v>
      </c>
      <c r="AC1540">
        <v>26.72</v>
      </c>
      <c r="AD1540">
        <v>4.1399999999999997</v>
      </c>
      <c r="AE1540" t="s">
        <v>2380</v>
      </c>
      <c r="AF1540" t="s">
        <v>2380</v>
      </c>
      <c r="AG1540" t="s">
        <v>2380</v>
      </c>
      <c r="AH1540" t="s">
        <v>2381</v>
      </c>
      <c r="AI1540" t="s">
        <v>2380</v>
      </c>
      <c r="BD1540" t="s">
        <v>1571</v>
      </c>
      <c r="BE1540">
        <v>1969</v>
      </c>
      <c r="BF1540" t="s">
        <v>20</v>
      </c>
      <c r="BG1540">
        <v>23</v>
      </c>
      <c r="BH1540">
        <v>0</v>
      </c>
      <c r="BI1540">
        <v>13044.41</v>
      </c>
      <c r="BJ1540" t="s">
        <v>12</v>
      </c>
      <c r="BK1540" t="s">
        <v>16</v>
      </c>
      <c r="BL1540" t="s">
        <v>23</v>
      </c>
      <c r="CB1540" t="s">
        <v>2380</v>
      </c>
    </row>
    <row r="1541" spans="1:80" x14ac:dyDescent="0.3">
      <c r="A1541" t="s">
        <v>1572</v>
      </c>
      <c r="B1541">
        <v>1967</v>
      </c>
      <c r="C1541" t="s">
        <v>35</v>
      </c>
      <c r="D1541">
        <v>6</v>
      </c>
      <c r="E1541">
        <v>3</v>
      </c>
      <c r="F1541">
        <v>13047.33</v>
      </c>
      <c r="G1541" t="s">
        <v>12</v>
      </c>
      <c r="H1541" t="s">
        <v>12</v>
      </c>
      <c r="I1541" t="s">
        <v>247</v>
      </c>
      <c r="AB1541" t="s">
        <v>831</v>
      </c>
      <c r="AC1541">
        <v>41.42</v>
      </c>
      <c r="AD1541">
        <v>5.17</v>
      </c>
      <c r="AE1541" t="s">
        <v>2380</v>
      </c>
      <c r="AF1541" t="s">
        <v>2380</v>
      </c>
      <c r="AG1541" t="s">
        <v>2383</v>
      </c>
      <c r="AH1541">
        <v>1</v>
      </c>
      <c r="AI1541" t="s">
        <v>2380</v>
      </c>
      <c r="BD1541" t="s">
        <v>1572</v>
      </c>
      <c r="BE1541">
        <v>1967</v>
      </c>
      <c r="BF1541" t="s">
        <v>35</v>
      </c>
      <c r="BG1541">
        <v>6</v>
      </c>
      <c r="BH1541">
        <v>3</v>
      </c>
      <c r="BI1541">
        <v>13047.33</v>
      </c>
      <c r="BJ1541" t="s">
        <v>12</v>
      </c>
      <c r="BK1541" t="s">
        <v>12</v>
      </c>
      <c r="BL1541" t="s">
        <v>247</v>
      </c>
      <c r="CB1541" t="s">
        <v>2380</v>
      </c>
    </row>
    <row r="1542" spans="1:80" x14ac:dyDescent="0.3">
      <c r="A1542" t="s">
        <v>1573</v>
      </c>
      <c r="B1542">
        <v>1985</v>
      </c>
      <c r="C1542" t="s">
        <v>37</v>
      </c>
      <c r="D1542">
        <v>26</v>
      </c>
      <c r="E1542">
        <v>3</v>
      </c>
      <c r="F1542">
        <v>13051.22</v>
      </c>
      <c r="G1542" t="s">
        <v>12</v>
      </c>
      <c r="H1542" t="s">
        <v>16</v>
      </c>
      <c r="I1542" t="s">
        <v>535</v>
      </c>
      <c r="AB1542" t="s">
        <v>830</v>
      </c>
      <c r="AC1542">
        <v>20.69</v>
      </c>
      <c r="AD1542">
        <v>6.93</v>
      </c>
      <c r="AE1542" t="s">
        <v>2380</v>
      </c>
      <c r="AF1542" t="s">
        <v>2380</v>
      </c>
      <c r="AG1542" t="s">
        <v>2380</v>
      </c>
      <c r="AH1542">
        <v>2</v>
      </c>
      <c r="AI1542" t="s">
        <v>2380</v>
      </c>
      <c r="BD1542" t="s">
        <v>1573</v>
      </c>
      <c r="BE1542">
        <v>1985</v>
      </c>
      <c r="BF1542" t="s">
        <v>37</v>
      </c>
      <c r="BG1542">
        <v>26</v>
      </c>
      <c r="BH1542">
        <v>3</v>
      </c>
      <c r="BI1542">
        <v>13051.22</v>
      </c>
      <c r="BJ1542" t="s">
        <v>12</v>
      </c>
      <c r="BK1542" t="s">
        <v>16</v>
      </c>
      <c r="BL1542" t="s">
        <v>535</v>
      </c>
      <c r="CB1542" t="s">
        <v>2380</v>
      </c>
    </row>
    <row r="1543" spans="1:80" x14ac:dyDescent="0.3">
      <c r="A1543" t="s">
        <v>1574</v>
      </c>
      <c r="B1543">
        <v>1961</v>
      </c>
      <c r="C1543" t="s">
        <v>15</v>
      </c>
      <c r="D1543">
        <v>6</v>
      </c>
      <c r="E1543">
        <v>0</v>
      </c>
      <c r="F1543">
        <v>13063.88</v>
      </c>
      <c r="G1543" t="s">
        <v>12</v>
      </c>
      <c r="H1543" t="s">
        <v>11</v>
      </c>
      <c r="I1543" t="s">
        <v>42</v>
      </c>
      <c r="AB1543" t="s">
        <v>829</v>
      </c>
      <c r="AC1543">
        <v>41.23</v>
      </c>
      <c r="AD1543">
        <v>4.24</v>
      </c>
      <c r="AE1543" t="s">
        <v>2380</v>
      </c>
      <c r="AF1543" t="s">
        <v>2380</v>
      </c>
      <c r="AG1543" t="s">
        <v>2380</v>
      </c>
      <c r="AH1543" t="s">
        <v>2381</v>
      </c>
      <c r="AI1543" t="s">
        <v>2380</v>
      </c>
      <c r="BD1543" t="s">
        <v>1574</v>
      </c>
      <c r="BE1543">
        <v>1961</v>
      </c>
      <c r="BF1543" t="s">
        <v>15</v>
      </c>
      <c r="BG1543">
        <v>6</v>
      </c>
      <c r="BH1543">
        <v>0</v>
      </c>
      <c r="BI1543">
        <v>13063.88</v>
      </c>
      <c r="BJ1543" t="s">
        <v>12</v>
      </c>
      <c r="BK1543" t="s">
        <v>11</v>
      </c>
      <c r="BL1543" t="s">
        <v>42</v>
      </c>
      <c r="CB1543" t="s">
        <v>2380</v>
      </c>
    </row>
    <row r="1544" spans="1:80" x14ac:dyDescent="0.3">
      <c r="A1544" t="s">
        <v>1575</v>
      </c>
      <c r="B1544">
        <v>1978</v>
      </c>
      <c r="C1544" t="s">
        <v>10</v>
      </c>
      <c r="D1544">
        <v>17</v>
      </c>
      <c r="E1544">
        <v>2</v>
      </c>
      <c r="F1544">
        <v>13101.74</v>
      </c>
      <c r="G1544" t="s">
        <v>12</v>
      </c>
      <c r="H1544" t="s">
        <v>11</v>
      </c>
      <c r="I1544" t="s">
        <v>535</v>
      </c>
      <c r="AB1544" t="s">
        <v>828</v>
      </c>
      <c r="AC1544">
        <v>29.9</v>
      </c>
      <c r="AD1544">
        <v>5.91</v>
      </c>
      <c r="AE1544" t="s">
        <v>2380</v>
      </c>
      <c r="AF1544" t="s">
        <v>2380</v>
      </c>
      <c r="AG1544" t="s">
        <v>2380</v>
      </c>
      <c r="AH1544" t="s">
        <v>2381</v>
      </c>
      <c r="AI1544" t="s">
        <v>2380</v>
      </c>
      <c r="BD1544" t="s">
        <v>1575</v>
      </c>
      <c r="BE1544">
        <v>1978</v>
      </c>
      <c r="BF1544" t="s">
        <v>10</v>
      </c>
      <c r="BG1544">
        <v>17</v>
      </c>
      <c r="BH1544">
        <v>2</v>
      </c>
      <c r="BI1544">
        <v>13101.74</v>
      </c>
      <c r="BJ1544" t="s">
        <v>12</v>
      </c>
      <c r="BK1544" t="s">
        <v>11</v>
      </c>
      <c r="BL1544" t="s">
        <v>535</v>
      </c>
      <c r="CB1544" t="s">
        <v>2380</v>
      </c>
    </row>
    <row r="1545" spans="1:80" x14ac:dyDescent="0.3">
      <c r="A1545" t="s">
        <v>1576</v>
      </c>
      <c r="B1545">
        <v>1971</v>
      </c>
      <c r="C1545" t="s">
        <v>37</v>
      </c>
      <c r="D1545">
        <v>30</v>
      </c>
      <c r="E1545">
        <v>0</v>
      </c>
      <c r="F1545">
        <v>13110.79</v>
      </c>
      <c r="G1545" t="s">
        <v>12</v>
      </c>
      <c r="H1545" t="s">
        <v>11</v>
      </c>
      <c r="I1545" t="s">
        <v>42</v>
      </c>
      <c r="AB1545" t="s">
        <v>827</v>
      </c>
      <c r="AC1545">
        <v>34.104999999999997</v>
      </c>
      <c r="AD1545">
        <v>5.93</v>
      </c>
      <c r="AE1545" t="s">
        <v>2380</v>
      </c>
      <c r="AF1545" t="s">
        <v>2380</v>
      </c>
      <c r="AG1545" t="s">
        <v>2380</v>
      </c>
      <c r="AH1545" t="s">
        <v>2381</v>
      </c>
      <c r="AI1545" t="s">
        <v>2380</v>
      </c>
      <c r="BD1545" t="s">
        <v>1576</v>
      </c>
      <c r="BE1545">
        <v>1971</v>
      </c>
      <c r="BF1545" t="s">
        <v>37</v>
      </c>
      <c r="BG1545">
        <v>30</v>
      </c>
      <c r="BH1545">
        <v>0</v>
      </c>
      <c r="BI1545">
        <v>13110.79</v>
      </c>
      <c r="BJ1545" t="s">
        <v>12</v>
      </c>
      <c r="BK1545" t="s">
        <v>11</v>
      </c>
      <c r="BL1545" t="s">
        <v>42</v>
      </c>
      <c r="CB1545" t="s">
        <v>2380</v>
      </c>
    </row>
    <row r="1546" spans="1:80" x14ac:dyDescent="0.3">
      <c r="A1546" t="s">
        <v>1577</v>
      </c>
      <c r="B1546">
        <v>1962</v>
      </c>
      <c r="C1546" t="s">
        <v>35</v>
      </c>
      <c r="D1546">
        <v>2</v>
      </c>
      <c r="E1546">
        <v>1</v>
      </c>
      <c r="F1546">
        <v>13112.6</v>
      </c>
      <c r="G1546" t="s">
        <v>12</v>
      </c>
      <c r="H1546" t="s">
        <v>12</v>
      </c>
      <c r="I1546" t="s">
        <v>23</v>
      </c>
      <c r="AB1546" t="s">
        <v>826</v>
      </c>
      <c r="AC1546">
        <v>24.97</v>
      </c>
      <c r="AD1546">
        <v>5.66</v>
      </c>
      <c r="AE1546" t="s">
        <v>2380</v>
      </c>
      <c r="AF1546" t="s">
        <v>2380</v>
      </c>
      <c r="AG1546" t="s">
        <v>2380</v>
      </c>
      <c r="AH1546" t="s">
        <v>2381</v>
      </c>
      <c r="AI1546" t="s">
        <v>2380</v>
      </c>
      <c r="BD1546" t="s">
        <v>1577</v>
      </c>
      <c r="BE1546">
        <v>1962</v>
      </c>
      <c r="BF1546" t="s">
        <v>35</v>
      </c>
      <c r="BG1546">
        <v>2</v>
      </c>
      <c r="BH1546">
        <v>1</v>
      </c>
      <c r="BI1546">
        <v>13112.6</v>
      </c>
      <c r="BJ1546" t="s">
        <v>12</v>
      </c>
      <c r="BK1546" t="s">
        <v>12</v>
      </c>
      <c r="BL1546" t="s">
        <v>23</v>
      </c>
      <c r="CB1546" t="s">
        <v>2380</v>
      </c>
    </row>
    <row r="1547" spans="1:80" x14ac:dyDescent="0.3">
      <c r="A1547" t="s">
        <v>1578</v>
      </c>
      <c r="B1547">
        <v>1992</v>
      </c>
      <c r="C1547" t="s">
        <v>35</v>
      </c>
      <c r="D1547">
        <v>12</v>
      </c>
      <c r="E1547">
        <v>0</v>
      </c>
      <c r="F1547">
        <v>13113.51</v>
      </c>
      <c r="G1547" t="s">
        <v>12</v>
      </c>
      <c r="H1547" t="s">
        <v>11</v>
      </c>
      <c r="I1547" t="s">
        <v>535</v>
      </c>
      <c r="AB1547" t="s">
        <v>825</v>
      </c>
      <c r="AC1547">
        <v>34.799999999999997</v>
      </c>
      <c r="AD1547">
        <v>4.1900000000000004</v>
      </c>
      <c r="AE1547" t="s">
        <v>2380</v>
      </c>
      <c r="AF1547" t="s">
        <v>2380</v>
      </c>
      <c r="AG1547" t="s">
        <v>2380</v>
      </c>
      <c r="AH1547">
        <v>1</v>
      </c>
      <c r="AI1547" t="s">
        <v>2380</v>
      </c>
      <c r="BD1547" t="s">
        <v>1578</v>
      </c>
      <c r="BE1547">
        <v>1992</v>
      </c>
      <c r="BF1547" t="s">
        <v>35</v>
      </c>
      <c r="BG1547">
        <v>12</v>
      </c>
      <c r="BH1547">
        <v>0</v>
      </c>
      <c r="BI1547">
        <v>13113.51</v>
      </c>
      <c r="BJ1547" t="s">
        <v>12</v>
      </c>
      <c r="BK1547" t="s">
        <v>11</v>
      </c>
      <c r="BL1547" t="s">
        <v>535</v>
      </c>
      <c r="CB1547" t="s">
        <v>2380</v>
      </c>
    </row>
    <row r="1548" spans="1:80" x14ac:dyDescent="0.3">
      <c r="A1548" t="s">
        <v>1579</v>
      </c>
      <c r="B1548">
        <v>1963</v>
      </c>
      <c r="C1548" t="s">
        <v>20</v>
      </c>
      <c r="D1548">
        <v>14</v>
      </c>
      <c r="E1548">
        <v>0</v>
      </c>
      <c r="F1548">
        <v>13116.84</v>
      </c>
      <c r="G1548" t="s">
        <v>12</v>
      </c>
      <c r="H1548" t="s">
        <v>16</v>
      </c>
      <c r="I1548" t="s">
        <v>23</v>
      </c>
      <c r="AB1548" t="s">
        <v>824</v>
      </c>
      <c r="AC1548">
        <v>32.965000000000003</v>
      </c>
      <c r="AD1548">
        <v>9.2100000000000009</v>
      </c>
      <c r="AE1548" t="s">
        <v>2382</v>
      </c>
      <c r="AF1548" t="s">
        <v>2380</v>
      </c>
      <c r="AG1548" t="s">
        <v>2380</v>
      </c>
      <c r="AH1548" t="s">
        <v>2381</v>
      </c>
      <c r="AI1548" t="s">
        <v>2380</v>
      </c>
      <c r="BD1548" t="s">
        <v>1579</v>
      </c>
      <c r="BE1548">
        <v>1963</v>
      </c>
      <c r="BF1548" t="s">
        <v>20</v>
      </c>
      <c r="BG1548">
        <v>14</v>
      </c>
      <c r="BH1548">
        <v>0</v>
      </c>
      <c r="BI1548">
        <v>13116.84</v>
      </c>
      <c r="BJ1548" t="s">
        <v>12</v>
      </c>
      <c r="BK1548" t="s">
        <v>16</v>
      </c>
      <c r="BL1548" t="s">
        <v>23</v>
      </c>
      <c r="CB1548" t="s">
        <v>2380</v>
      </c>
    </row>
    <row r="1549" spans="1:80" x14ac:dyDescent="0.3">
      <c r="A1549" t="s">
        <v>1580</v>
      </c>
      <c r="B1549">
        <v>1999</v>
      </c>
      <c r="C1549" t="s">
        <v>35</v>
      </c>
      <c r="D1549">
        <v>16</v>
      </c>
      <c r="E1549">
        <v>0</v>
      </c>
      <c r="F1549">
        <v>13126.68</v>
      </c>
      <c r="G1549" t="s">
        <v>12</v>
      </c>
      <c r="H1549" t="s">
        <v>12</v>
      </c>
      <c r="I1549" t="s">
        <v>42</v>
      </c>
      <c r="AB1549" t="s">
        <v>823</v>
      </c>
      <c r="AC1549">
        <v>27.265000000000001</v>
      </c>
      <c r="AD1549">
        <v>5.51</v>
      </c>
      <c r="AE1549" t="s">
        <v>2380</v>
      </c>
      <c r="AF1549" t="s">
        <v>2380</v>
      </c>
      <c r="AG1549" t="s">
        <v>2380</v>
      </c>
      <c r="AH1549">
        <v>1</v>
      </c>
      <c r="AI1549" t="s">
        <v>2380</v>
      </c>
      <c r="BD1549" t="s">
        <v>1580</v>
      </c>
      <c r="BE1549">
        <v>1999</v>
      </c>
      <c r="BF1549" t="s">
        <v>35</v>
      </c>
      <c r="BG1549">
        <v>16</v>
      </c>
      <c r="BH1549">
        <v>0</v>
      </c>
      <c r="BI1549">
        <v>13126.68</v>
      </c>
      <c r="BJ1549" t="s">
        <v>12</v>
      </c>
      <c r="BK1549" t="s">
        <v>12</v>
      </c>
      <c r="BL1549" t="s">
        <v>42</v>
      </c>
      <c r="CB1549" t="s">
        <v>2380</v>
      </c>
    </row>
    <row r="1550" spans="1:80" x14ac:dyDescent="0.3">
      <c r="A1550" t="s">
        <v>1581</v>
      </c>
      <c r="B1550">
        <v>1961</v>
      </c>
      <c r="C1550" t="s">
        <v>20</v>
      </c>
      <c r="D1550">
        <v>7</v>
      </c>
      <c r="E1550">
        <v>0</v>
      </c>
      <c r="F1550">
        <v>13129.6</v>
      </c>
      <c r="G1550" t="s">
        <v>12</v>
      </c>
      <c r="H1550" t="s">
        <v>11</v>
      </c>
      <c r="I1550" t="s">
        <v>356</v>
      </c>
      <c r="AB1550" t="s">
        <v>822</v>
      </c>
      <c r="AC1550">
        <v>17.059999999999999</v>
      </c>
      <c r="AD1550">
        <v>8.5</v>
      </c>
      <c r="AE1550" t="s">
        <v>2380</v>
      </c>
      <c r="AF1550" t="s">
        <v>2380</v>
      </c>
      <c r="AG1550" t="s">
        <v>2380</v>
      </c>
      <c r="AH1550" t="s">
        <v>2381</v>
      </c>
      <c r="AI1550" t="s">
        <v>2380</v>
      </c>
      <c r="BD1550" t="s">
        <v>1581</v>
      </c>
      <c r="BE1550">
        <v>1961</v>
      </c>
      <c r="BF1550" t="s">
        <v>20</v>
      </c>
      <c r="BG1550">
        <v>7</v>
      </c>
      <c r="BH1550">
        <v>0</v>
      </c>
      <c r="BI1550">
        <v>13129.6</v>
      </c>
      <c r="BJ1550" t="s">
        <v>12</v>
      </c>
      <c r="BK1550" t="s">
        <v>11</v>
      </c>
      <c r="BL1550" t="s">
        <v>356</v>
      </c>
      <c r="CB1550" t="s">
        <v>2380</v>
      </c>
    </row>
    <row r="1551" spans="1:80" x14ac:dyDescent="0.3">
      <c r="A1551" t="s">
        <v>1582</v>
      </c>
      <c r="B1551">
        <v>1961</v>
      </c>
      <c r="C1551" t="s">
        <v>30</v>
      </c>
      <c r="D1551">
        <v>6</v>
      </c>
      <c r="E1551">
        <v>0</v>
      </c>
      <c r="F1551">
        <v>13143.34</v>
      </c>
      <c r="G1551" t="s">
        <v>12</v>
      </c>
      <c r="H1551" t="s">
        <v>11</v>
      </c>
      <c r="I1551" t="s">
        <v>516</v>
      </c>
      <c r="AB1551" t="s">
        <v>821</v>
      </c>
      <c r="AC1551">
        <v>36.29</v>
      </c>
      <c r="AD1551">
        <v>6.23</v>
      </c>
      <c r="AE1551" t="s">
        <v>2380</v>
      </c>
      <c r="AF1551" t="s">
        <v>2380</v>
      </c>
      <c r="AG1551" t="s">
        <v>2380</v>
      </c>
      <c r="AH1551" t="s">
        <v>2381</v>
      </c>
      <c r="AI1551" t="s">
        <v>2380</v>
      </c>
      <c r="BD1551" t="s">
        <v>1582</v>
      </c>
      <c r="BE1551">
        <v>1961</v>
      </c>
      <c r="BF1551" t="s">
        <v>30</v>
      </c>
      <c r="BG1551">
        <v>6</v>
      </c>
      <c r="BH1551">
        <v>0</v>
      </c>
      <c r="BI1551">
        <v>13143.34</v>
      </c>
      <c r="BJ1551" t="s">
        <v>12</v>
      </c>
      <c r="BK1551" t="s">
        <v>11</v>
      </c>
      <c r="BL1551" t="s">
        <v>516</v>
      </c>
      <c r="CB1551" t="s">
        <v>2380</v>
      </c>
    </row>
    <row r="1552" spans="1:80" x14ac:dyDescent="0.3">
      <c r="A1552" t="s">
        <v>1583</v>
      </c>
      <c r="B1552">
        <v>1961</v>
      </c>
      <c r="C1552" t="s">
        <v>30</v>
      </c>
      <c r="D1552">
        <v>6</v>
      </c>
      <c r="E1552">
        <v>0</v>
      </c>
      <c r="F1552">
        <v>13143.86</v>
      </c>
      <c r="G1552" t="s">
        <v>12</v>
      </c>
      <c r="H1552" t="s">
        <v>11</v>
      </c>
      <c r="I1552" t="s">
        <v>168</v>
      </c>
      <c r="AB1552" t="s">
        <v>820</v>
      </c>
      <c r="AC1552">
        <v>28.594999999999999</v>
      </c>
      <c r="AD1552">
        <v>8.5299999999999994</v>
      </c>
      <c r="AE1552" t="s">
        <v>2382</v>
      </c>
      <c r="AF1552" t="s">
        <v>2380</v>
      </c>
      <c r="AG1552" t="s">
        <v>2380</v>
      </c>
      <c r="AH1552">
        <v>1</v>
      </c>
      <c r="AI1552" t="s">
        <v>2380</v>
      </c>
      <c r="BD1552" t="s">
        <v>1583</v>
      </c>
      <c r="BE1552">
        <v>1961</v>
      </c>
      <c r="BF1552" t="s">
        <v>30</v>
      </c>
      <c r="BG1552">
        <v>6</v>
      </c>
      <c r="BH1552">
        <v>0</v>
      </c>
      <c r="BI1552">
        <v>13143.86</v>
      </c>
      <c r="BJ1552" t="s">
        <v>12</v>
      </c>
      <c r="BK1552" t="s">
        <v>11</v>
      </c>
      <c r="BL1552" t="s">
        <v>168</v>
      </c>
      <c r="CB1552" t="s">
        <v>2380</v>
      </c>
    </row>
    <row r="1553" spans="1:80" x14ac:dyDescent="0.3">
      <c r="A1553" t="s">
        <v>1584</v>
      </c>
      <c r="B1553">
        <v>1962</v>
      </c>
      <c r="C1553" t="s">
        <v>35</v>
      </c>
      <c r="D1553">
        <v>5</v>
      </c>
      <c r="E1553">
        <v>0</v>
      </c>
      <c r="F1553">
        <v>13204.29</v>
      </c>
      <c r="G1553" t="s">
        <v>12</v>
      </c>
      <c r="H1553" t="s">
        <v>16</v>
      </c>
      <c r="I1553" t="s">
        <v>247</v>
      </c>
      <c r="AB1553" t="s">
        <v>819</v>
      </c>
      <c r="AC1553">
        <v>17.8</v>
      </c>
      <c r="AD1553">
        <v>5.75</v>
      </c>
      <c r="AE1553" t="s">
        <v>2382</v>
      </c>
      <c r="AF1553" t="s">
        <v>2380</v>
      </c>
      <c r="AG1553" t="s">
        <v>2383</v>
      </c>
      <c r="AH1553">
        <v>1</v>
      </c>
      <c r="AI1553" t="s">
        <v>2380</v>
      </c>
      <c r="BD1553" t="s">
        <v>1584</v>
      </c>
      <c r="BE1553">
        <v>1962</v>
      </c>
      <c r="BF1553" t="s">
        <v>35</v>
      </c>
      <c r="BG1553">
        <v>5</v>
      </c>
      <c r="BH1553">
        <v>0</v>
      </c>
      <c r="BI1553">
        <v>13204.29</v>
      </c>
      <c r="BJ1553" t="s">
        <v>12</v>
      </c>
      <c r="BK1553" t="s">
        <v>16</v>
      </c>
      <c r="BL1553" t="s">
        <v>247</v>
      </c>
      <c r="CB1553" t="s">
        <v>2380</v>
      </c>
    </row>
    <row r="1554" spans="1:80" x14ac:dyDescent="0.3">
      <c r="A1554" t="s">
        <v>1585</v>
      </c>
      <c r="B1554">
        <v>1982</v>
      </c>
      <c r="C1554" t="s">
        <v>37</v>
      </c>
      <c r="D1554">
        <v>15</v>
      </c>
      <c r="E1554">
        <v>3</v>
      </c>
      <c r="F1554">
        <v>13214.43</v>
      </c>
      <c r="G1554" t="s">
        <v>12</v>
      </c>
      <c r="H1554" t="s">
        <v>11</v>
      </c>
      <c r="I1554" t="s">
        <v>23</v>
      </c>
      <c r="AB1554" t="s">
        <v>818</v>
      </c>
      <c r="AC1554">
        <v>21.4</v>
      </c>
      <c r="AD1554">
        <v>5.6</v>
      </c>
      <c r="AE1554" t="s">
        <v>2380</v>
      </c>
      <c r="AF1554" t="s">
        <v>2380</v>
      </c>
      <c r="AG1554" t="s">
        <v>2380</v>
      </c>
      <c r="AH1554" t="s">
        <v>2381</v>
      </c>
      <c r="AI1554" t="s">
        <v>2380</v>
      </c>
      <c r="BD1554" t="s">
        <v>1585</v>
      </c>
      <c r="BE1554">
        <v>1982</v>
      </c>
      <c r="BF1554" t="s">
        <v>37</v>
      </c>
      <c r="BG1554">
        <v>15</v>
      </c>
      <c r="BH1554">
        <v>3</v>
      </c>
      <c r="BI1554">
        <v>13214.43</v>
      </c>
      <c r="BJ1554" t="s">
        <v>12</v>
      </c>
      <c r="BK1554" t="s">
        <v>11</v>
      </c>
      <c r="BL1554" t="s">
        <v>23</v>
      </c>
      <c r="CB1554" t="s">
        <v>2380</v>
      </c>
    </row>
    <row r="1555" spans="1:80" x14ac:dyDescent="0.3">
      <c r="A1555" t="s">
        <v>1586</v>
      </c>
      <c r="B1555">
        <v>1962</v>
      </c>
      <c r="C1555" t="s">
        <v>30</v>
      </c>
      <c r="D1555">
        <v>7</v>
      </c>
      <c r="E1555">
        <v>0</v>
      </c>
      <c r="F1555">
        <v>13217.09</v>
      </c>
      <c r="G1555" t="s">
        <v>12</v>
      </c>
      <c r="H1555" t="s">
        <v>16</v>
      </c>
      <c r="I1555" t="s">
        <v>247</v>
      </c>
      <c r="AB1555" t="s">
        <v>817</v>
      </c>
      <c r="AC1555">
        <v>23.01</v>
      </c>
      <c r="AD1555">
        <v>4.68</v>
      </c>
      <c r="AE1555" t="s">
        <v>2380</v>
      </c>
      <c r="AF1555" t="s">
        <v>2380</v>
      </c>
      <c r="AG1555" t="s">
        <v>2380</v>
      </c>
      <c r="AH1555" t="s">
        <v>2381</v>
      </c>
      <c r="AI1555" t="s">
        <v>2380</v>
      </c>
      <c r="BD1555" t="s">
        <v>1586</v>
      </c>
      <c r="BE1555">
        <v>1962</v>
      </c>
      <c r="BF1555" t="s">
        <v>30</v>
      </c>
      <c r="BG1555">
        <v>7</v>
      </c>
      <c r="BH1555">
        <v>0</v>
      </c>
      <c r="BI1555">
        <v>13217.09</v>
      </c>
      <c r="BJ1555" t="s">
        <v>12</v>
      </c>
      <c r="BK1555" t="s">
        <v>16</v>
      </c>
      <c r="BL1555" t="s">
        <v>247</v>
      </c>
      <c r="CB1555" t="s">
        <v>2380</v>
      </c>
    </row>
    <row r="1556" spans="1:80" x14ac:dyDescent="0.3">
      <c r="A1556" t="s">
        <v>1587</v>
      </c>
      <c r="B1556">
        <v>1965</v>
      </c>
      <c r="C1556" t="s">
        <v>15</v>
      </c>
      <c r="D1556">
        <v>13</v>
      </c>
      <c r="E1556">
        <v>2</v>
      </c>
      <c r="F1556">
        <v>13224.06</v>
      </c>
      <c r="G1556" t="s">
        <v>12</v>
      </c>
      <c r="H1556" t="s">
        <v>12</v>
      </c>
      <c r="I1556" t="s">
        <v>247</v>
      </c>
      <c r="AB1556" t="s">
        <v>816</v>
      </c>
      <c r="AC1556">
        <v>19.86</v>
      </c>
      <c r="AD1556">
        <v>5.62</v>
      </c>
      <c r="AE1556" t="s">
        <v>2382</v>
      </c>
      <c r="AF1556" t="s">
        <v>2380</v>
      </c>
      <c r="AG1556" t="s">
        <v>2380</v>
      </c>
      <c r="AH1556" t="s">
        <v>2381</v>
      </c>
      <c r="AI1556" t="s">
        <v>2380</v>
      </c>
      <c r="BD1556" t="s">
        <v>1587</v>
      </c>
      <c r="BE1556">
        <v>1965</v>
      </c>
      <c r="BF1556" t="s">
        <v>15</v>
      </c>
      <c r="BG1556">
        <v>13</v>
      </c>
      <c r="BH1556">
        <v>2</v>
      </c>
      <c r="BI1556">
        <v>13224.06</v>
      </c>
      <c r="BJ1556" t="s">
        <v>12</v>
      </c>
      <c r="BK1556" t="s">
        <v>12</v>
      </c>
      <c r="BL1556" t="s">
        <v>247</v>
      </c>
      <c r="CB1556" t="s">
        <v>2380</v>
      </c>
    </row>
    <row r="1557" spans="1:80" x14ac:dyDescent="0.3">
      <c r="A1557" t="s">
        <v>1588</v>
      </c>
      <c r="B1557">
        <v>1962</v>
      </c>
      <c r="C1557" t="s">
        <v>15</v>
      </c>
      <c r="D1557">
        <v>24</v>
      </c>
      <c r="E1557">
        <v>1</v>
      </c>
      <c r="F1557">
        <v>13224.69</v>
      </c>
      <c r="G1557" t="s">
        <v>12</v>
      </c>
      <c r="H1557" t="s">
        <v>11</v>
      </c>
      <c r="I1557" t="s">
        <v>42</v>
      </c>
      <c r="AB1557" t="s">
        <v>815</v>
      </c>
      <c r="AC1557">
        <v>33.58</v>
      </c>
      <c r="AD1557">
        <v>5.08</v>
      </c>
      <c r="AE1557" t="s">
        <v>2380</v>
      </c>
      <c r="AF1557" t="s">
        <v>2380</v>
      </c>
      <c r="AG1557" t="s">
        <v>2380</v>
      </c>
      <c r="AH1557" t="s">
        <v>2381</v>
      </c>
      <c r="AI1557" t="s">
        <v>2380</v>
      </c>
      <c r="BD1557" t="s">
        <v>1588</v>
      </c>
      <c r="BE1557">
        <v>1962</v>
      </c>
      <c r="BF1557" t="s">
        <v>15</v>
      </c>
      <c r="BG1557">
        <v>24</v>
      </c>
      <c r="BH1557">
        <v>1</v>
      </c>
      <c r="BI1557">
        <v>13224.69</v>
      </c>
      <c r="BJ1557" t="s">
        <v>12</v>
      </c>
      <c r="BK1557" t="s">
        <v>11</v>
      </c>
      <c r="BL1557" t="s">
        <v>42</v>
      </c>
      <c r="CB1557" t="s">
        <v>2380</v>
      </c>
    </row>
    <row r="1558" spans="1:80" x14ac:dyDescent="0.3">
      <c r="A1558" t="s">
        <v>1589</v>
      </c>
      <c r="B1558">
        <v>1962</v>
      </c>
      <c r="C1558" t="s">
        <v>37</v>
      </c>
      <c r="D1558">
        <v>11</v>
      </c>
      <c r="E1558">
        <v>0</v>
      </c>
      <c r="F1558">
        <v>13228.85</v>
      </c>
      <c r="G1558" t="s">
        <v>12</v>
      </c>
      <c r="H1558" t="s">
        <v>12</v>
      </c>
      <c r="I1558" t="s">
        <v>249</v>
      </c>
      <c r="AB1558" t="s">
        <v>814</v>
      </c>
      <c r="AC1558">
        <v>29.81</v>
      </c>
      <c r="AD1558">
        <v>5.28</v>
      </c>
      <c r="AE1558" t="s">
        <v>2380</v>
      </c>
      <c r="AF1558" t="s">
        <v>2380</v>
      </c>
      <c r="AG1558" t="s">
        <v>2380</v>
      </c>
      <c r="AH1558" t="s">
        <v>2381</v>
      </c>
      <c r="AI1558" t="s">
        <v>2380</v>
      </c>
      <c r="BD1558" t="s">
        <v>1589</v>
      </c>
      <c r="BE1558">
        <v>1962</v>
      </c>
      <c r="BF1558" t="s">
        <v>37</v>
      </c>
      <c r="BG1558">
        <v>11</v>
      </c>
      <c r="BH1558">
        <v>0</v>
      </c>
      <c r="BI1558">
        <v>13228.85</v>
      </c>
      <c r="BJ1558" t="s">
        <v>12</v>
      </c>
      <c r="BK1558" t="s">
        <v>12</v>
      </c>
      <c r="BL1558" t="s">
        <v>249</v>
      </c>
      <c r="CB1558" t="s">
        <v>2380</v>
      </c>
    </row>
    <row r="1559" spans="1:80" x14ac:dyDescent="0.3">
      <c r="A1559" t="s">
        <v>1590</v>
      </c>
      <c r="B1559">
        <v>1994</v>
      </c>
      <c r="C1559" t="s">
        <v>10</v>
      </c>
      <c r="D1559">
        <v>1</v>
      </c>
      <c r="E1559">
        <v>0</v>
      </c>
      <c r="F1559">
        <v>13292.52</v>
      </c>
      <c r="G1559" t="s">
        <v>12</v>
      </c>
      <c r="H1559" t="s">
        <v>12</v>
      </c>
      <c r="I1559" t="s">
        <v>23</v>
      </c>
      <c r="AB1559" t="s">
        <v>813</v>
      </c>
      <c r="AC1559">
        <v>27.4</v>
      </c>
      <c r="AD1559">
        <v>4.6100000000000003</v>
      </c>
      <c r="AE1559" t="s">
        <v>2380</v>
      </c>
      <c r="AF1559" t="s">
        <v>2380</v>
      </c>
      <c r="AG1559" t="s">
        <v>2380</v>
      </c>
      <c r="AH1559" t="s">
        <v>2381</v>
      </c>
      <c r="AI1559" t="s">
        <v>2380</v>
      </c>
      <c r="BD1559" t="s">
        <v>1590</v>
      </c>
      <c r="BE1559">
        <v>1994</v>
      </c>
      <c r="BF1559" t="s">
        <v>10</v>
      </c>
      <c r="BG1559">
        <v>1</v>
      </c>
      <c r="BH1559">
        <v>0</v>
      </c>
      <c r="BI1559">
        <v>13292.52</v>
      </c>
      <c r="BJ1559" t="s">
        <v>12</v>
      </c>
      <c r="BK1559" t="s">
        <v>12</v>
      </c>
      <c r="BL1559" t="s">
        <v>23</v>
      </c>
      <c r="CB1559" t="s">
        <v>2380</v>
      </c>
    </row>
    <row r="1560" spans="1:80" x14ac:dyDescent="0.3">
      <c r="A1560" t="s">
        <v>1591</v>
      </c>
      <c r="B1560">
        <v>1976</v>
      </c>
      <c r="C1560" t="s">
        <v>35</v>
      </c>
      <c r="D1560">
        <v>23</v>
      </c>
      <c r="E1560">
        <v>2</v>
      </c>
      <c r="F1560">
        <v>13333.71</v>
      </c>
      <c r="G1560" t="s">
        <v>12</v>
      </c>
      <c r="H1560" t="s">
        <v>11</v>
      </c>
      <c r="I1560" t="s">
        <v>23</v>
      </c>
      <c r="AB1560" t="s">
        <v>812</v>
      </c>
      <c r="AC1560">
        <v>17.98</v>
      </c>
      <c r="AD1560">
        <v>6.57</v>
      </c>
      <c r="AE1560" t="s">
        <v>2382</v>
      </c>
      <c r="AF1560" t="s">
        <v>2380</v>
      </c>
      <c r="AG1560" t="s">
        <v>2380</v>
      </c>
      <c r="AH1560">
        <v>2</v>
      </c>
      <c r="AI1560" t="s">
        <v>2380</v>
      </c>
      <c r="BD1560" t="s">
        <v>1591</v>
      </c>
      <c r="BE1560">
        <v>1976</v>
      </c>
      <c r="BF1560" t="s">
        <v>35</v>
      </c>
      <c r="BG1560">
        <v>23</v>
      </c>
      <c r="BH1560">
        <v>2</v>
      </c>
      <c r="BI1560">
        <v>13333.71</v>
      </c>
      <c r="BJ1560" t="s">
        <v>12</v>
      </c>
      <c r="BK1560" t="s">
        <v>11</v>
      </c>
      <c r="BL1560" t="s">
        <v>23</v>
      </c>
      <c r="CB1560" t="s">
        <v>2380</v>
      </c>
    </row>
    <row r="1561" spans="1:80" x14ac:dyDescent="0.3">
      <c r="A1561" t="s">
        <v>1592</v>
      </c>
      <c r="B1561">
        <v>1960</v>
      </c>
      <c r="C1561" t="s">
        <v>15</v>
      </c>
      <c r="D1561">
        <v>11</v>
      </c>
      <c r="E1561">
        <v>0</v>
      </c>
      <c r="F1561">
        <v>13352.1</v>
      </c>
      <c r="G1561" t="s">
        <v>12</v>
      </c>
      <c r="H1561" t="s">
        <v>16</v>
      </c>
      <c r="I1561" t="s">
        <v>23</v>
      </c>
      <c r="AB1561" t="s">
        <v>811</v>
      </c>
      <c r="AC1561">
        <v>37.9</v>
      </c>
      <c r="AD1561">
        <v>5.83</v>
      </c>
      <c r="AE1561" t="s">
        <v>2380</v>
      </c>
      <c r="AF1561" t="s">
        <v>2380</v>
      </c>
      <c r="AG1561" t="s">
        <v>2380</v>
      </c>
      <c r="AH1561" t="s">
        <v>2381</v>
      </c>
      <c r="AI1561" t="s">
        <v>2380</v>
      </c>
      <c r="BD1561" t="s">
        <v>1592</v>
      </c>
      <c r="BE1561">
        <v>1960</v>
      </c>
      <c r="BF1561" t="s">
        <v>15</v>
      </c>
      <c r="BG1561">
        <v>11</v>
      </c>
      <c r="BH1561">
        <v>0</v>
      </c>
      <c r="BI1561">
        <v>13352.1</v>
      </c>
      <c r="BJ1561" t="s">
        <v>12</v>
      </c>
      <c r="BK1561" t="s">
        <v>16</v>
      </c>
      <c r="BL1561" t="s">
        <v>23</v>
      </c>
      <c r="CB1561" t="s">
        <v>2380</v>
      </c>
    </row>
    <row r="1562" spans="1:80" x14ac:dyDescent="0.3">
      <c r="A1562" t="s">
        <v>1593</v>
      </c>
      <c r="B1562">
        <v>1990</v>
      </c>
      <c r="C1562" t="s">
        <v>37</v>
      </c>
      <c r="D1562">
        <v>2</v>
      </c>
      <c r="E1562">
        <v>3</v>
      </c>
      <c r="F1562">
        <v>13360.94</v>
      </c>
      <c r="G1562" t="s">
        <v>12</v>
      </c>
      <c r="H1562" t="s">
        <v>16</v>
      </c>
      <c r="I1562" t="s">
        <v>23</v>
      </c>
      <c r="AB1562" t="s">
        <v>810</v>
      </c>
      <c r="AC1562">
        <v>25.27</v>
      </c>
      <c r="AD1562">
        <v>6.98</v>
      </c>
      <c r="AE1562" t="s">
        <v>2382</v>
      </c>
      <c r="AF1562" t="s">
        <v>2380</v>
      </c>
      <c r="AG1562" t="s">
        <v>2380</v>
      </c>
      <c r="AH1562" t="s">
        <v>2381</v>
      </c>
      <c r="AI1562" t="s">
        <v>2380</v>
      </c>
      <c r="BD1562" t="s">
        <v>1593</v>
      </c>
      <c r="BE1562">
        <v>1990</v>
      </c>
      <c r="BF1562" t="s">
        <v>37</v>
      </c>
      <c r="BG1562">
        <v>2</v>
      </c>
      <c r="BH1562">
        <v>3</v>
      </c>
      <c r="BI1562">
        <v>13360.94</v>
      </c>
      <c r="BJ1562" t="s">
        <v>12</v>
      </c>
      <c r="BK1562" t="s">
        <v>16</v>
      </c>
      <c r="BL1562" t="s">
        <v>23</v>
      </c>
      <c r="CB1562" t="s">
        <v>2380</v>
      </c>
    </row>
    <row r="1563" spans="1:80" x14ac:dyDescent="0.3">
      <c r="A1563" t="s">
        <v>1594</v>
      </c>
      <c r="B1563">
        <v>1964</v>
      </c>
      <c r="C1563" t="s">
        <v>20</v>
      </c>
      <c r="D1563">
        <v>24</v>
      </c>
      <c r="E1563">
        <v>0</v>
      </c>
      <c r="F1563">
        <v>13375.76</v>
      </c>
      <c r="G1563" t="s">
        <v>12</v>
      </c>
      <c r="H1563" t="s">
        <v>11</v>
      </c>
      <c r="I1563" t="s">
        <v>200</v>
      </c>
      <c r="AB1563" t="s">
        <v>809</v>
      </c>
      <c r="AC1563">
        <v>29.26</v>
      </c>
      <c r="AD1563">
        <v>4.03</v>
      </c>
      <c r="AE1563" t="s">
        <v>2380</v>
      </c>
      <c r="AF1563" t="s">
        <v>2380</v>
      </c>
      <c r="AG1563" t="s">
        <v>2380</v>
      </c>
      <c r="AH1563">
        <v>1</v>
      </c>
      <c r="AI1563" t="s">
        <v>2380</v>
      </c>
      <c r="BD1563" t="s">
        <v>1594</v>
      </c>
      <c r="BE1563">
        <v>1964</v>
      </c>
      <c r="BF1563" t="s">
        <v>20</v>
      </c>
      <c r="BG1563">
        <v>24</v>
      </c>
      <c r="BH1563">
        <v>0</v>
      </c>
      <c r="BI1563">
        <v>13375.76</v>
      </c>
      <c r="BJ1563" t="s">
        <v>12</v>
      </c>
      <c r="BK1563" t="s">
        <v>11</v>
      </c>
      <c r="BL1563" t="s">
        <v>200</v>
      </c>
      <c r="CB1563" t="s">
        <v>2380</v>
      </c>
    </row>
    <row r="1564" spans="1:80" x14ac:dyDescent="0.3">
      <c r="A1564" t="s">
        <v>1595</v>
      </c>
      <c r="B1564">
        <v>1979</v>
      </c>
      <c r="C1564" t="s">
        <v>20</v>
      </c>
      <c r="D1564">
        <v>30</v>
      </c>
      <c r="E1564">
        <v>2</v>
      </c>
      <c r="F1564">
        <v>13377.41</v>
      </c>
      <c r="G1564" t="s">
        <v>12</v>
      </c>
      <c r="H1564" t="s">
        <v>12</v>
      </c>
      <c r="I1564" t="s">
        <v>535</v>
      </c>
      <c r="AB1564" t="s">
        <v>808</v>
      </c>
      <c r="AC1564">
        <v>27.835000000000001</v>
      </c>
      <c r="AD1564">
        <v>4.5599999999999996</v>
      </c>
      <c r="AE1564" t="s">
        <v>2380</v>
      </c>
      <c r="AF1564" t="s">
        <v>2380</v>
      </c>
      <c r="AG1564" t="s">
        <v>2380</v>
      </c>
      <c r="AH1564">
        <v>1</v>
      </c>
      <c r="AI1564" t="s">
        <v>2380</v>
      </c>
      <c r="BD1564" t="s">
        <v>1595</v>
      </c>
      <c r="BE1564">
        <v>1979</v>
      </c>
      <c r="BF1564" t="s">
        <v>20</v>
      </c>
      <c r="BG1564">
        <v>30</v>
      </c>
      <c r="BH1564">
        <v>2</v>
      </c>
      <c r="BI1564">
        <v>13377.41</v>
      </c>
      <c r="BJ1564" t="s">
        <v>12</v>
      </c>
      <c r="BK1564" t="s">
        <v>12</v>
      </c>
      <c r="BL1564" t="s">
        <v>535</v>
      </c>
      <c r="CB1564" t="s">
        <v>2380</v>
      </c>
    </row>
    <row r="1565" spans="1:80" x14ac:dyDescent="0.3">
      <c r="A1565" t="s">
        <v>1596</v>
      </c>
      <c r="B1565">
        <v>1984</v>
      </c>
      <c r="C1565" t="s">
        <v>18</v>
      </c>
      <c r="D1565">
        <v>6</v>
      </c>
      <c r="E1565">
        <v>3</v>
      </c>
      <c r="F1565">
        <v>13383.67</v>
      </c>
      <c r="G1565" t="s">
        <v>12</v>
      </c>
      <c r="H1565" t="s">
        <v>11</v>
      </c>
      <c r="I1565" t="s">
        <v>249</v>
      </c>
      <c r="AB1565" t="s">
        <v>807</v>
      </c>
      <c r="AC1565">
        <v>46.53</v>
      </c>
      <c r="AD1565">
        <v>5.38</v>
      </c>
      <c r="AE1565" t="s">
        <v>2382</v>
      </c>
      <c r="AF1565" t="s">
        <v>2380</v>
      </c>
      <c r="AG1565" t="s">
        <v>2380</v>
      </c>
      <c r="AH1565" t="s">
        <v>2381</v>
      </c>
      <c r="AI1565" t="s">
        <v>2380</v>
      </c>
      <c r="BD1565" t="s">
        <v>1596</v>
      </c>
      <c r="BE1565">
        <v>1984</v>
      </c>
      <c r="BF1565" t="s">
        <v>18</v>
      </c>
      <c r="BG1565">
        <v>6</v>
      </c>
      <c r="BH1565">
        <v>3</v>
      </c>
      <c r="BI1565">
        <v>13383.67</v>
      </c>
      <c r="BJ1565" t="s">
        <v>12</v>
      </c>
      <c r="BK1565" t="s">
        <v>11</v>
      </c>
      <c r="BL1565" t="s">
        <v>249</v>
      </c>
      <c r="CB1565" t="s">
        <v>2380</v>
      </c>
    </row>
    <row r="1566" spans="1:80" x14ac:dyDescent="0.3">
      <c r="A1566" t="s">
        <v>1597</v>
      </c>
      <c r="B1566">
        <v>1959</v>
      </c>
      <c r="C1566" t="s">
        <v>30</v>
      </c>
      <c r="D1566">
        <v>9</v>
      </c>
      <c r="E1566">
        <v>0</v>
      </c>
      <c r="F1566">
        <v>13390.56</v>
      </c>
      <c r="G1566" t="s">
        <v>12</v>
      </c>
      <c r="H1566" t="s">
        <v>12</v>
      </c>
      <c r="I1566" t="s">
        <v>42</v>
      </c>
      <c r="AB1566" t="s">
        <v>806</v>
      </c>
      <c r="AC1566">
        <v>20.58</v>
      </c>
      <c r="AD1566">
        <v>11.04</v>
      </c>
      <c r="AE1566" t="s">
        <v>2382</v>
      </c>
      <c r="AF1566" t="s">
        <v>2380</v>
      </c>
      <c r="AG1566" t="s">
        <v>2380</v>
      </c>
      <c r="AH1566">
        <v>1</v>
      </c>
      <c r="AI1566" t="s">
        <v>2380</v>
      </c>
      <c r="BD1566" t="s">
        <v>1597</v>
      </c>
      <c r="BE1566">
        <v>1959</v>
      </c>
      <c r="BF1566" t="s">
        <v>30</v>
      </c>
      <c r="BG1566">
        <v>9</v>
      </c>
      <c r="BH1566">
        <v>0</v>
      </c>
      <c r="BI1566">
        <v>13390.56</v>
      </c>
      <c r="BJ1566" t="s">
        <v>12</v>
      </c>
      <c r="BK1566" t="s">
        <v>12</v>
      </c>
      <c r="BL1566" t="s">
        <v>42</v>
      </c>
      <c r="CB1566" t="s">
        <v>2380</v>
      </c>
    </row>
    <row r="1567" spans="1:80" x14ac:dyDescent="0.3">
      <c r="A1567" t="s">
        <v>1598</v>
      </c>
      <c r="B1567">
        <v>1959</v>
      </c>
      <c r="C1567" t="s">
        <v>15</v>
      </c>
      <c r="D1567">
        <v>25</v>
      </c>
      <c r="E1567">
        <v>0</v>
      </c>
      <c r="F1567">
        <v>13393.76</v>
      </c>
      <c r="G1567" t="s">
        <v>12</v>
      </c>
      <c r="H1567" t="s">
        <v>16</v>
      </c>
      <c r="I1567" t="s">
        <v>42</v>
      </c>
      <c r="AB1567" t="s">
        <v>805</v>
      </c>
      <c r="AC1567">
        <v>19.53</v>
      </c>
      <c r="AD1567">
        <v>6.09</v>
      </c>
      <c r="AE1567" t="s">
        <v>2382</v>
      </c>
      <c r="AF1567" t="s">
        <v>2380</v>
      </c>
      <c r="AG1567" t="s">
        <v>2380</v>
      </c>
      <c r="AH1567" t="s">
        <v>2381</v>
      </c>
      <c r="AI1567" t="s">
        <v>2380</v>
      </c>
      <c r="BD1567" t="s">
        <v>1598</v>
      </c>
      <c r="BE1567">
        <v>1959</v>
      </c>
      <c r="BF1567" t="s">
        <v>15</v>
      </c>
      <c r="BG1567">
        <v>25</v>
      </c>
      <c r="BH1567">
        <v>0</v>
      </c>
      <c r="BI1567">
        <v>13393.76</v>
      </c>
      <c r="BJ1567" t="s">
        <v>12</v>
      </c>
      <c r="BK1567" t="s">
        <v>16</v>
      </c>
      <c r="BL1567" t="s">
        <v>42</v>
      </c>
      <c r="CB1567" t="s">
        <v>2380</v>
      </c>
    </row>
    <row r="1568" spans="1:80" x14ac:dyDescent="0.3">
      <c r="A1568" t="s">
        <v>1599</v>
      </c>
      <c r="B1568">
        <v>1959</v>
      </c>
      <c r="C1568" t="s">
        <v>30</v>
      </c>
      <c r="D1568">
        <v>20</v>
      </c>
      <c r="E1568">
        <v>0</v>
      </c>
      <c r="F1568">
        <v>13405.39</v>
      </c>
      <c r="G1568" t="s">
        <v>12</v>
      </c>
      <c r="H1568" t="s">
        <v>12</v>
      </c>
      <c r="I1568" t="s">
        <v>13</v>
      </c>
      <c r="AB1568" t="s">
        <v>804</v>
      </c>
      <c r="AC1568">
        <v>27.7</v>
      </c>
      <c r="AD1568">
        <v>4.71</v>
      </c>
      <c r="AE1568" t="s">
        <v>2380</v>
      </c>
      <c r="AF1568" t="s">
        <v>2380</v>
      </c>
      <c r="AG1568" t="s">
        <v>2380</v>
      </c>
      <c r="AH1568">
        <v>1</v>
      </c>
      <c r="AI1568" t="s">
        <v>2380</v>
      </c>
      <c r="BD1568" t="s">
        <v>1599</v>
      </c>
      <c r="BE1568">
        <v>1959</v>
      </c>
      <c r="BF1568" t="s">
        <v>30</v>
      </c>
      <c r="BG1568">
        <v>20</v>
      </c>
      <c r="BH1568">
        <v>0</v>
      </c>
      <c r="BI1568">
        <v>13405.39</v>
      </c>
      <c r="BJ1568" t="s">
        <v>12</v>
      </c>
      <c r="BK1568" t="s">
        <v>12</v>
      </c>
      <c r="BL1568" t="s">
        <v>13</v>
      </c>
      <c r="CB1568" t="s">
        <v>2380</v>
      </c>
    </row>
    <row r="1569" spans="1:80" x14ac:dyDescent="0.3">
      <c r="A1569" t="s">
        <v>1600</v>
      </c>
      <c r="B1569">
        <v>1992</v>
      </c>
      <c r="C1569" t="s">
        <v>30</v>
      </c>
      <c r="D1569">
        <v>19</v>
      </c>
      <c r="E1569">
        <v>0</v>
      </c>
      <c r="F1569">
        <v>13412.97</v>
      </c>
      <c r="G1569" t="s">
        <v>12</v>
      </c>
      <c r="H1569" t="s">
        <v>12</v>
      </c>
      <c r="I1569" t="s">
        <v>249</v>
      </c>
      <c r="AB1569" t="s">
        <v>803</v>
      </c>
      <c r="AC1569">
        <v>18.920000000000002</v>
      </c>
      <c r="AD1569">
        <v>8.18</v>
      </c>
      <c r="AE1569" t="s">
        <v>2380</v>
      </c>
      <c r="AF1569" t="s">
        <v>2380</v>
      </c>
      <c r="AG1569" t="s">
        <v>2380</v>
      </c>
      <c r="AH1569" t="s">
        <v>2381</v>
      </c>
      <c r="AI1569" t="s">
        <v>2380</v>
      </c>
      <c r="BD1569" t="s">
        <v>1600</v>
      </c>
      <c r="BE1569">
        <v>1992</v>
      </c>
      <c r="BF1569" t="s">
        <v>30</v>
      </c>
      <c r="BG1569">
        <v>19</v>
      </c>
      <c r="BH1569">
        <v>0</v>
      </c>
      <c r="BI1569">
        <v>13412.97</v>
      </c>
      <c r="BJ1569" t="s">
        <v>12</v>
      </c>
      <c r="BK1569" t="s">
        <v>12</v>
      </c>
      <c r="BL1569" t="s">
        <v>249</v>
      </c>
      <c r="CB1569" t="s">
        <v>2380</v>
      </c>
    </row>
    <row r="1570" spans="1:80" x14ac:dyDescent="0.3">
      <c r="A1570" t="s">
        <v>1601</v>
      </c>
      <c r="B1570">
        <v>1961</v>
      </c>
      <c r="C1570" t="s">
        <v>10</v>
      </c>
      <c r="D1570">
        <v>22</v>
      </c>
      <c r="E1570">
        <v>0</v>
      </c>
      <c r="F1570">
        <v>13415.04</v>
      </c>
      <c r="G1570" t="s">
        <v>12</v>
      </c>
      <c r="H1570" t="s">
        <v>11</v>
      </c>
      <c r="I1570" t="s">
        <v>23</v>
      </c>
      <c r="AB1570" t="s">
        <v>802</v>
      </c>
      <c r="AC1570">
        <v>17.760000000000002</v>
      </c>
      <c r="AD1570">
        <v>11.18</v>
      </c>
      <c r="AE1570" t="s">
        <v>2382</v>
      </c>
      <c r="AF1570" t="s">
        <v>2380</v>
      </c>
      <c r="AG1570" t="s">
        <v>2380</v>
      </c>
      <c r="AH1570">
        <v>2</v>
      </c>
      <c r="AI1570" t="s">
        <v>2380</v>
      </c>
      <c r="BD1570" t="s">
        <v>1601</v>
      </c>
      <c r="BE1570">
        <v>1961</v>
      </c>
      <c r="BF1570" t="s">
        <v>10</v>
      </c>
      <c r="BG1570">
        <v>22</v>
      </c>
      <c r="BH1570">
        <v>0</v>
      </c>
      <c r="BI1570">
        <v>13415.04</v>
      </c>
      <c r="BJ1570" t="s">
        <v>12</v>
      </c>
      <c r="BK1570" t="s">
        <v>11</v>
      </c>
      <c r="BL1570" t="s">
        <v>23</v>
      </c>
      <c r="CB1570" t="s">
        <v>2380</v>
      </c>
    </row>
    <row r="1571" spans="1:80" x14ac:dyDescent="0.3">
      <c r="A1571" t="s">
        <v>1602</v>
      </c>
      <c r="B1571">
        <v>1994</v>
      </c>
      <c r="C1571" t="s">
        <v>18</v>
      </c>
      <c r="D1571">
        <v>17</v>
      </c>
      <c r="E1571">
        <v>0</v>
      </c>
      <c r="F1571">
        <v>13417.05</v>
      </c>
      <c r="G1571" t="s">
        <v>12</v>
      </c>
      <c r="H1571" t="s">
        <v>12</v>
      </c>
      <c r="I1571" t="s">
        <v>23</v>
      </c>
      <c r="AB1571" t="s">
        <v>801</v>
      </c>
      <c r="AC1571">
        <v>29.83</v>
      </c>
      <c r="AD1571">
        <v>5.03</v>
      </c>
      <c r="AE1571" t="s">
        <v>2382</v>
      </c>
      <c r="AF1571" t="s">
        <v>2380</v>
      </c>
      <c r="AG1571" t="s">
        <v>2380</v>
      </c>
      <c r="AH1571" t="s">
        <v>2381</v>
      </c>
      <c r="AI1571" t="s">
        <v>2380</v>
      </c>
      <c r="BD1571" t="s">
        <v>1602</v>
      </c>
      <c r="BE1571">
        <v>1994</v>
      </c>
      <c r="BF1571" t="s">
        <v>18</v>
      </c>
      <c r="BG1571">
        <v>17</v>
      </c>
      <c r="BH1571">
        <v>0</v>
      </c>
      <c r="BI1571">
        <v>13417.05</v>
      </c>
      <c r="BJ1571" t="s">
        <v>12</v>
      </c>
      <c r="BK1571" t="s">
        <v>12</v>
      </c>
      <c r="BL1571" t="s">
        <v>23</v>
      </c>
      <c r="CB1571" t="s">
        <v>2380</v>
      </c>
    </row>
    <row r="1572" spans="1:80" x14ac:dyDescent="0.3">
      <c r="A1572" t="s">
        <v>1603</v>
      </c>
      <c r="B1572">
        <v>1961</v>
      </c>
      <c r="C1572" t="s">
        <v>15</v>
      </c>
      <c r="D1572">
        <v>3</v>
      </c>
      <c r="E1572">
        <v>0</v>
      </c>
      <c r="F1572">
        <v>13429.04</v>
      </c>
      <c r="G1572" t="s">
        <v>12</v>
      </c>
      <c r="H1572" t="s">
        <v>12</v>
      </c>
      <c r="I1572" t="s">
        <v>23</v>
      </c>
      <c r="AB1572" t="s">
        <v>800</v>
      </c>
      <c r="AC1572">
        <v>23.465</v>
      </c>
      <c r="AD1572">
        <v>5.56</v>
      </c>
      <c r="AE1572" t="s">
        <v>2380</v>
      </c>
      <c r="AF1572" t="s">
        <v>2380</v>
      </c>
      <c r="AG1572" t="s">
        <v>2380</v>
      </c>
      <c r="AH1572">
        <v>1</v>
      </c>
      <c r="AI1572" t="s">
        <v>2380</v>
      </c>
      <c r="BD1572" t="s">
        <v>1603</v>
      </c>
      <c r="BE1572">
        <v>1961</v>
      </c>
      <c r="BF1572" t="s">
        <v>15</v>
      </c>
      <c r="BG1572">
        <v>3</v>
      </c>
      <c r="BH1572">
        <v>0</v>
      </c>
      <c r="BI1572">
        <v>13429.04</v>
      </c>
      <c r="BJ1572" t="s">
        <v>12</v>
      </c>
      <c r="BK1572" t="s">
        <v>12</v>
      </c>
      <c r="BL1572" t="s">
        <v>23</v>
      </c>
      <c r="CB1572" t="s">
        <v>2380</v>
      </c>
    </row>
    <row r="1573" spans="1:80" x14ac:dyDescent="0.3">
      <c r="A1573" t="s">
        <v>1604</v>
      </c>
      <c r="B1573">
        <v>1966</v>
      </c>
      <c r="C1573" t="s">
        <v>15</v>
      </c>
      <c r="D1573">
        <v>14</v>
      </c>
      <c r="E1573">
        <v>3</v>
      </c>
      <c r="F1573">
        <v>13430.27</v>
      </c>
      <c r="G1573" t="s">
        <v>12</v>
      </c>
      <c r="H1573" t="s">
        <v>12</v>
      </c>
      <c r="I1573" t="s">
        <v>247</v>
      </c>
      <c r="AB1573" t="s">
        <v>799</v>
      </c>
      <c r="AC1573">
        <v>29.355</v>
      </c>
      <c r="AD1573">
        <v>4.33</v>
      </c>
      <c r="AE1573" t="s">
        <v>2380</v>
      </c>
      <c r="AF1573" t="s">
        <v>2380</v>
      </c>
      <c r="AG1573" t="s">
        <v>2380</v>
      </c>
      <c r="AH1573" t="s">
        <v>2381</v>
      </c>
      <c r="AI1573" t="s">
        <v>2380</v>
      </c>
      <c r="BD1573" t="s">
        <v>1604</v>
      </c>
      <c r="BE1573">
        <v>1966</v>
      </c>
      <c r="BF1573" t="s">
        <v>15</v>
      </c>
      <c r="BG1573">
        <v>14</v>
      </c>
      <c r="BH1573">
        <v>3</v>
      </c>
      <c r="BI1573">
        <v>13430.27</v>
      </c>
      <c r="BJ1573" t="s">
        <v>12</v>
      </c>
      <c r="BK1573" t="s">
        <v>12</v>
      </c>
      <c r="BL1573" t="s">
        <v>247</v>
      </c>
      <c r="CB1573" t="s">
        <v>2380</v>
      </c>
    </row>
    <row r="1574" spans="1:80" x14ac:dyDescent="0.3">
      <c r="A1574" t="s">
        <v>1605</v>
      </c>
      <c r="B1574">
        <v>1975</v>
      </c>
      <c r="C1574" t="s">
        <v>18</v>
      </c>
      <c r="D1574">
        <v>29</v>
      </c>
      <c r="E1574">
        <v>1</v>
      </c>
      <c r="F1574">
        <v>13440.7</v>
      </c>
      <c r="G1574" t="s">
        <v>12</v>
      </c>
      <c r="H1574" t="s">
        <v>11</v>
      </c>
      <c r="I1574" t="s">
        <v>23</v>
      </c>
      <c r="AB1574" t="s">
        <v>798</v>
      </c>
      <c r="AC1574">
        <v>35.49</v>
      </c>
      <c r="AD1574">
        <v>5.21</v>
      </c>
      <c r="AE1574" t="s">
        <v>2382</v>
      </c>
      <c r="AF1574" t="s">
        <v>2380</v>
      </c>
      <c r="AG1574" t="s">
        <v>2383</v>
      </c>
      <c r="AH1574">
        <v>1</v>
      </c>
      <c r="AI1574" t="s">
        <v>2380</v>
      </c>
      <c r="BD1574" t="s">
        <v>1605</v>
      </c>
      <c r="BE1574">
        <v>1975</v>
      </c>
      <c r="BF1574" t="s">
        <v>18</v>
      </c>
      <c r="BG1574">
        <v>29</v>
      </c>
      <c r="BH1574">
        <v>1</v>
      </c>
      <c r="BI1574">
        <v>13440.7</v>
      </c>
      <c r="BJ1574" t="s">
        <v>12</v>
      </c>
      <c r="BK1574" t="s">
        <v>11</v>
      </c>
      <c r="BL1574" t="s">
        <v>23</v>
      </c>
      <c r="CB1574" t="s">
        <v>2380</v>
      </c>
    </row>
    <row r="1575" spans="1:80" x14ac:dyDescent="0.3">
      <c r="A1575" t="s">
        <v>1606</v>
      </c>
      <c r="B1575">
        <v>1960</v>
      </c>
      <c r="C1575" t="s">
        <v>35</v>
      </c>
      <c r="D1575">
        <v>13</v>
      </c>
      <c r="E1575">
        <v>0</v>
      </c>
      <c r="F1575">
        <v>13451.12</v>
      </c>
      <c r="G1575" t="s">
        <v>12</v>
      </c>
      <c r="H1575" t="s">
        <v>16</v>
      </c>
      <c r="I1575" t="s">
        <v>42</v>
      </c>
      <c r="AB1575" t="s">
        <v>797</v>
      </c>
      <c r="AC1575">
        <v>26.315000000000001</v>
      </c>
      <c r="AD1575">
        <v>5.89</v>
      </c>
      <c r="AE1575" t="s">
        <v>2380</v>
      </c>
      <c r="AF1575" t="s">
        <v>2380</v>
      </c>
      <c r="AG1575" t="s">
        <v>2380</v>
      </c>
      <c r="AH1575" t="s">
        <v>2381</v>
      </c>
      <c r="AI1575" t="s">
        <v>2380</v>
      </c>
      <c r="BD1575" t="s">
        <v>1606</v>
      </c>
      <c r="BE1575">
        <v>1960</v>
      </c>
      <c r="BF1575" t="s">
        <v>35</v>
      </c>
      <c r="BG1575">
        <v>13</v>
      </c>
      <c r="BH1575">
        <v>0</v>
      </c>
      <c r="BI1575">
        <v>13451.12</v>
      </c>
      <c r="BJ1575" t="s">
        <v>12</v>
      </c>
      <c r="BK1575" t="s">
        <v>16</v>
      </c>
      <c r="BL1575" t="s">
        <v>42</v>
      </c>
      <c r="CB1575" t="s">
        <v>2380</v>
      </c>
    </row>
    <row r="1576" spans="1:80" x14ac:dyDescent="0.3">
      <c r="A1576" t="s">
        <v>1607</v>
      </c>
      <c r="B1576">
        <v>1960</v>
      </c>
      <c r="C1576" t="s">
        <v>10</v>
      </c>
      <c r="D1576">
        <v>11</v>
      </c>
      <c r="E1576">
        <v>0</v>
      </c>
      <c r="F1576">
        <v>13457.96</v>
      </c>
      <c r="G1576" t="s">
        <v>12</v>
      </c>
      <c r="H1576" t="s">
        <v>16</v>
      </c>
      <c r="I1576" t="s">
        <v>13</v>
      </c>
      <c r="AB1576" t="s">
        <v>796</v>
      </c>
      <c r="AC1576">
        <v>19.79</v>
      </c>
      <c r="AD1576">
        <v>4.8099999999999996</v>
      </c>
      <c r="AE1576" t="s">
        <v>2382</v>
      </c>
      <c r="AF1576" t="s">
        <v>2380</v>
      </c>
      <c r="AG1576" t="s">
        <v>2380</v>
      </c>
      <c r="AH1576" t="s">
        <v>2381</v>
      </c>
      <c r="AI1576" t="s">
        <v>2380</v>
      </c>
      <c r="BD1576" t="s">
        <v>1607</v>
      </c>
      <c r="BE1576">
        <v>1960</v>
      </c>
      <c r="BF1576" t="s">
        <v>10</v>
      </c>
      <c r="BG1576">
        <v>11</v>
      </c>
      <c r="BH1576">
        <v>0</v>
      </c>
      <c r="BI1576">
        <v>13457.96</v>
      </c>
      <c r="BJ1576" t="s">
        <v>12</v>
      </c>
      <c r="BK1576" t="s">
        <v>16</v>
      </c>
      <c r="BL1576" t="s">
        <v>13</v>
      </c>
      <c r="CB1576" t="s">
        <v>2380</v>
      </c>
    </row>
    <row r="1577" spans="1:80" x14ac:dyDescent="0.3">
      <c r="A1577" t="s">
        <v>1608</v>
      </c>
      <c r="B1577">
        <v>1960</v>
      </c>
      <c r="C1577" t="s">
        <v>30</v>
      </c>
      <c r="D1577">
        <v>16</v>
      </c>
      <c r="E1577">
        <v>0</v>
      </c>
      <c r="F1577">
        <v>13462.52</v>
      </c>
      <c r="G1577" t="s">
        <v>12</v>
      </c>
      <c r="H1577" t="s">
        <v>11</v>
      </c>
      <c r="I1577" t="s">
        <v>42</v>
      </c>
      <c r="AB1577" t="s">
        <v>795</v>
      </c>
      <c r="AC1577">
        <v>40.564999999999998</v>
      </c>
      <c r="AD1577">
        <v>5.66</v>
      </c>
      <c r="AE1577" t="s">
        <v>2380</v>
      </c>
      <c r="AF1577" t="s">
        <v>2380</v>
      </c>
      <c r="AG1577" t="s">
        <v>2380</v>
      </c>
      <c r="AH1577">
        <v>1</v>
      </c>
      <c r="AI1577" t="s">
        <v>2380</v>
      </c>
      <c r="BD1577" t="s">
        <v>1608</v>
      </c>
      <c r="BE1577">
        <v>1960</v>
      </c>
      <c r="BF1577" t="s">
        <v>30</v>
      </c>
      <c r="BG1577">
        <v>16</v>
      </c>
      <c r="BH1577">
        <v>0</v>
      </c>
      <c r="BI1577">
        <v>13462.52</v>
      </c>
      <c r="BJ1577" t="s">
        <v>12</v>
      </c>
      <c r="BK1577" t="s">
        <v>11</v>
      </c>
      <c r="BL1577" t="s">
        <v>42</v>
      </c>
      <c r="CB1577" t="s">
        <v>2380</v>
      </c>
    </row>
    <row r="1578" spans="1:80" x14ac:dyDescent="0.3">
      <c r="A1578" t="s">
        <v>1609</v>
      </c>
      <c r="B1578">
        <v>1985</v>
      </c>
      <c r="C1578" t="s">
        <v>35</v>
      </c>
      <c r="D1578">
        <v>19</v>
      </c>
      <c r="E1578">
        <v>3</v>
      </c>
      <c r="F1578">
        <v>13465.8</v>
      </c>
      <c r="G1578" t="s">
        <v>12</v>
      </c>
      <c r="H1578" t="s">
        <v>16</v>
      </c>
      <c r="I1578" t="s">
        <v>23</v>
      </c>
      <c r="AB1578" t="s">
        <v>794</v>
      </c>
      <c r="AC1578">
        <v>18.03</v>
      </c>
      <c r="AD1578">
        <v>10.66</v>
      </c>
      <c r="AE1578" t="s">
        <v>2382</v>
      </c>
      <c r="AF1578" t="s">
        <v>2380</v>
      </c>
      <c r="AG1578" t="s">
        <v>2380</v>
      </c>
      <c r="AH1578">
        <v>2</v>
      </c>
      <c r="AI1578" t="s">
        <v>2380</v>
      </c>
      <c r="BD1578" t="s">
        <v>1609</v>
      </c>
      <c r="BE1578">
        <v>1985</v>
      </c>
      <c r="BF1578" t="s">
        <v>35</v>
      </c>
      <c r="BG1578">
        <v>19</v>
      </c>
      <c r="BH1578">
        <v>3</v>
      </c>
      <c r="BI1578">
        <v>13465.8</v>
      </c>
      <c r="BJ1578" t="s">
        <v>12</v>
      </c>
      <c r="BK1578" t="s">
        <v>16</v>
      </c>
      <c r="BL1578" t="s">
        <v>23</v>
      </c>
      <c r="CB1578" t="s">
        <v>2380</v>
      </c>
    </row>
    <row r="1579" spans="1:80" x14ac:dyDescent="0.3">
      <c r="A1579" t="s">
        <v>1610</v>
      </c>
      <c r="B1579">
        <v>1960</v>
      </c>
      <c r="C1579" t="s">
        <v>10</v>
      </c>
      <c r="D1579">
        <v>28</v>
      </c>
      <c r="E1579">
        <v>0</v>
      </c>
      <c r="F1579">
        <v>13470.8</v>
      </c>
      <c r="G1579" t="s">
        <v>12</v>
      </c>
      <c r="H1579" t="s">
        <v>11</v>
      </c>
      <c r="I1579" t="s">
        <v>13</v>
      </c>
      <c r="AB1579" t="s">
        <v>793</v>
      </c>
      <c r="AC1579">
        <v>34.65</v>
      </c>
      <c r="AD1579">
        <v>5.98</v>
      </c>
      <c r="AE1579" t="s">
        <v>2382</v>
      </c>
      <c r="AF1579" t="s">
        <v>2380</v>
      </c>
      <c r="AG1579" t="s">
        <v>2380</v>
      </c>
      <c r="AH1579" t="s">
        <v>2381</v>
      </c>
      <c r="AI1579" t="s">
        <v>2380</v>
      </c>
      <c r="BD1579" t="s">
        <v>1610</v>
      </c>
      <c r="BE1579">
        <v>1960</v>
      </c>
      <c r="BF1579" t="s">
        <v>10</v>
      </c>
      <c r="BG1579">
        <v>28</v>
      </c>
      <c r="BH1579">
        <v>0</v>
      </c>
      <c r="BI1579">
        <v>13470.8</v>
      </c>
      <c r="BJ1579" t="s">
        <v>12</v>
      </c>
      <c r="BK1579" t="s">
        <v>11</v>
      </c>
      <c r="BL1579" t="s">
        <v>13</v>
      </c>
      <c r="CB1579" t="s">
        <v>2380</v>
      </c>
    </row>
    <row r="1580" spans="1:80" x14ac:dyDescent="0.3">
      <c r="A1580" t="s">
        <v>1611</v>
      </c>
      <c r="B1580">
        <v>1960</v>
      </c>
      <c r="C1580" t="s">
        <v>10</v>
      </c>
      <c r="D1580">
        <v>24</v>
      </c>
      <c r="E1580">
        <v>0</v>
      </c>
      <c r="F1580">
        <v>13470.86</v>
      </c>
      <c r="G1580" t="s">
        <v>12</v>
      </c>
      <c r="H1580" t="s">
        <v>12</v>
      </c>
      <c r="I1580" t="s">
        <v>42</v>
      </c>
      <c r="AB1580" t="s">
        <v>792</v>
      </c>
      <c r="AC1580">
        <v>42.94</v>
      </c>
      <c r="AD1580">
        <v>4.34</v>
      </c>
      <c r="AE1580" t="s">
        <v>2380</v>
      </c>
      <c r="AF1580" t="s">
        <v>2380</v>
      </c>
      <c r="AG1580" t="s">
        <v>2380</v>
      </c>
      <c r="AH1580" t="s">
        <v>2381</v>
      </c>
      <c r="AI1580" t="s">
        <v>2380</v>
      </c>
      <c r="BD1580" t="s">
        <v>1611</v>
      </c>
      <c r="BE1580">
        <v>1960</v>
      </c>
      <c r="BF1580" t="s">
        <v>10</v>
      </c>
      <c r="BG1580">
        <v>24</v>
      </c>
      <c r="BH1580">
        <v>0</v>
      </c>
      <c r="BI1580">
        <v>13470.86</v>
      </c>
      <c r="BJ1580" t="s">
        <v>12</v>
      </c>
      <c r="BK1580" t="s">
        <v>12</v>
      </c>
      <c r="BL1580" t="s">
        <v>42</v>
      </c>
      <c r="CB1580" t="s">
        <v>2380</v>
      </c>
    </row>
    <row r="1581" spans="1:80" x14ac:dyDescent="0.3">
      <c r="A1581" t="s">
        <v>1612</v>
      </c>
      <c r="B1581">
        <v>1975</v>
      </c>
      <c r="C1581" t="s">
        <v>35</v>
      </c>
      <c r="D1581">
        <v>7</v>
      </c>
      <c r="E1581">
        <v>1</v>
      </c>
      <c r="F1581">
        <v>13472.19</v>
      </c>
      <c r="G1581" t="s">
        <v>12</v>
      </c>
      <c r="H1581" t="s">
        <v>11</v>
      </c>
      <c r="I1581" t="s">
        <v>23</v>
      </c>
      <c r="AB1581" t="s">
        <v>791</v>
      </c>
      <c r="AC1581">
        <v>31.254999999999999</v>
      </c>
      <c r="AD1581">
        <v>5.17</v>
      </c>
      <c r="AE1581" t="s">
        <v>2380</v>
      </c>
      <c r="AF1581" t="s">
        <v>2380</v>
      </c>
      <c r="AG1581" t="s">
        <v>2380</v>
      </c>
      <c r="AH1581" t="s">
        <v>2381</v>
      </c>
      <c r="AI1581" t="s">
        <v>2380</v>
      </c>
      <c r="BD1581" t="s">
        <v>1612</v>
      </c>
      <c r="BE1581">
        <v>1975</v>
      </c>
      <c r="BF1581" t="s">
        <v>35</v>
      </c>
      <c r="BG1581">
        <v>7</v>
      </c>
      <c r="BH1581">
        <v>1</v>
      </c>
      <c r="BI1581">
        <v>13472.19</v>
      </c>
      <c r="BJ1581" t="s">
        <v>12</v>
      </c>
      <c r="BK1581" t="s">
        <v>11</v>
      </c>
      <c r="BL1581" t="s">
        <v>23</v>
      </c>
      <c r="CB1581" t="s">
        <v>2380</v>
      </c>
    </row>
    <row r="1582" spans="1:80" x14ac:dyDescent="0.3">
      <c r="A1582" t="s">
        <v>1613</v>
      </c>
      <c r="B1582">
        <v>1990</v>
      </c>
      <c r="C1582" t="s">
        <v>35</v>
      </c>
      <c r="D1582">
        <v>30</v>
      </c>
      <c r="E1582">
        <v>3</v>
      </c>
      <c r="F1582">
        <v>13480.83</v>
      </c>
      <c r="G1582" t="s">
        <v>12</v>
      </c>
      <c r="H1582" t="s">
        <v>11</v>
      </c>
      <c r="I1582" t="s">
        <v>249</v>
      </c>
      <c r="AB1582" t="s">
        <v>790</v>
      </c>
      <c r="AC1582">
        <v>45.43</v>
      </c>
      <c r="AD1582">
        <v>4.2300000000000004</v>
      </c>
      <c r="AE1582" t="s">
        <v>2382</v>
      </c>
      <c r="AF1582" t="s">
        <v>2380</v>
      </c>
      <c r="AG1582" t="s">
        <v>2383</v>
      </c>
      <c r="AH1582">
        <v>1</v>
      </c>
      <c r="AI1582" t="s">
        <v>2380</v>
      </c>
      <c r="BD1582" t="s">
        <v>1613</v>
      </c>
      <c r="BE1582">
        <v>1990</v>
      </c>
      <c r="BF1582" t="s">
        <v>35</v>
      </c>
      <c r="BG1582">
        <v>30</v>
      </c>
      <c r="BH1582">
        <v>3</v>
      </c>
      <c r="BI1582">
        <v>13480.83</v>
      </c>
      <c r="BJ1582" t="s">
        <v>12</v>
      </c>
      <c r="BK1582" t="s">
        <v>11</v>
      </c>
      <c r="BL1582" t="s">
        <v>249</v>
      </c>
      <c r="CB1582" t="s">
        <v>2380</v>
      </c>
    </row>
    <row r="1583" spans="1:80" x14ac:dyDescent="0.3">
      <c r="A1583" t="s">
        <v>1614</v>
      </c>
      <c r="B1583">
        <v>1963</v>
      </c>
      <c r="C1583" t="s">
        <v>37</v>
      </c>
      <c r="D1583">
        <v>14</v>
      </c>
      <c r="E1583">
        <v>0</v>
      </c>
      <c r="F1583">
        <v>13511.28</v>
      </c>
      <c r="G1583" t="s">
        <v>12</v>
      </c>
      <c r="H1583" t="s">
        <v>16</v>
      </c>
      <c r="I1583" t="s">
        <v>23</v>
      </c>
      <c r="AB1583" t="s">
        <v>789</v>
      </c>
      <c r="AC1583">
        <v>32.340000000000003</v>
      </c>
      <c r="AD1583">
        <v>4.88</v>
      </c>
      <c r="AE1583" t="s">
        <v>2382</v>
      </c>
      <c r="AF1583" t="s">
        <v>2380</v>
      </c>
      <c r="AG1583" t="s">
        <v>2383</v>
      </c>
      <c r="AH1583">
        <v>1</v>
      </c>
      <c r="AI1583" t="s">
        <v>2380</v>
      </c>
      <c r="BD1583" t="s">
        <v>1614</v>
      </c>
      <c r="BE1583">
        <v>1963</v>
      </c>
      <c r="BF1583" t="s">
        <v>37</v>
      </c>
      <c r="BG1583">
        <v>14</v>
      </c>
      <c r="BH1583">
        <v>0</v>
      </c>
      <c r="BI1583">
        <v>13511.28</v>
      </c>
      <c r="BJ1583" t="s">
        <v>12</v>
      </c>
      <c r="BK1583" t="s">
        <v>16</v>
      </c>
      <c r="BL1583" t="s">
        <v>23</v>
      </c>
      <c r="CB1583" t="s">
        <v>2380</v>
      </c>
    </row>
    <row r="1584" spans="1:80" x14ac:dyDescent="0.3">
      <c r="A1584" t="s">
        <v>1615</v>
      </c>
      <c r="B1584">
        <v>1960</v>
      </c>
      <c r="C1584" t="s">
        <v>10</v>
      </c>
      <c r="D1584">
        <v>11</v>
      </c>
      <c r="E1584">
        <v>0</v>
      </c>
      <c r="F1584">
        <v>13555</v>
      </c>
      <c r="G1584" t="s">
        <v>12</v>
      </c>
      <c r="H1584" t="s">
        <v>12</v>
      </c>
      <c r="I1584" t="s">
        <v>356</v>
      </c>
      <c r="AB1584" t="s">
        <v>788</v>
      </c>
      <c r="AC1584">
        <v>25.46</v>
      </c>
      <c r="AD1584">
        <v>9.7100000000000009</v>
      </c>
      <c r="AE1584" t="s">
        <v>2382</v>
      </c>
      <c r="AF1584" t="s">
        <v>2380</v>
      </c>
      <c r="AG1584" t="s">
        <v>2380</v>
      </c>
      <c r="AH1584">
        <v>1</v>
      </c>
      <c r="AI1584" t="s">
        <v>2380</v>
      </c>
      <c r="BD1584" t="s">
        <v>1615</v>
      </c>
      <c r="BE1584">
        <v>1960</v>
      </c>
      <c r="BF1584" t="s">
        <v>10</v>
      </c>
      <c r="BG1584">
        <v>11</v>
      </c>
      <c r="BH1584">
        <v>0</v>
      </c>
      <c r="BI1584">
        <v>13555</v>
      </c>
      <c r="BJ1584" t="s">
        <v>12</v>
      </c>
      <c r="BK1584" t="s">
        <v>12</v>
      </c>
      <c r="BL1584" t="s">
        <v>356</v>
      </c>
      <c r="CB1584" t="s">
        <v>2380</v>
      </c>
    </row>
    <row r="1585" spans="1:80" x14ac:dyDescent="0.3">
      <c r="A1585" t="s">
        <v>1616</v>
      </c>
      <c r="B1585">
        <v>1968</v>
      </c>
      <c r="C1585" t="s">
        <v>10</v>
      </c>
      <c r="D1585">
        <v>15</v>
      </c>
      <c r="E1585">
        <v>0</v>
      </c>
      <c r="F1585">
        <v>13566.04</v>
      </c>
      <c r="G1585" t="s">
        <v>12</v>
      </c>
      <c r="H1585" t="s">
        <v>12</v>
      </c>
      <c r="I1585" t="s">
        <v>535</v>
      </c>
      <c r="AB1585" t="s">
        <v>787</v>
      </c>
      <c r="AC1585">
        <v>37.145000000000003</v>
      </c>
      <c r="AD1585">
        <v>5.32</v>
      </c>
      <c r="AE1585" t="s">
        <v>2380</v>
      </c>
      <c r="AF1585" t="s">
        <v>2380</v>
      </c>
      <c r="AG1585" t="s">
        <v>2380</v>
      </c>
      <c r="AH1585" t="s">
        <v>2381</v>
      </c>
      <c r="AI1585" t="s">
        <v>2380</v>
      </c>
      <c r="BD1585" t="s">
        <v>1616</v>
      </c>
      <c r="BE1585">
        <v>1968</v>
      </c>
      <c r="BF1585" t="s">
        <v>10</v>
      </c>
      <c r="BG1585">
        <v>15</v>
      </c>
      <c r="BH1585">
        <v>0</v>
      </c>
      <c r="BI1585">
        <v>13566.04</v>
      </c>
      <c r="BJ1585" t="s">
        <v>12</v>
      </c>
      <c r="BK1585" t="s">
        <v>12</v>
      </c>
      <c r="BL1585" t="s">
        <v>535</v>
      </c>
      <c r="CB1585" t="s">
        <v>2380</v>
      </c>
    </row>
    <row r="1586" spans="1:80" x14ac:dyDescent="0.3">
      <c r="A1586" t="s">
        <v>1617</v>
      </c>
      <c r="B1586">
        <v>1992</v>
      </c>
      <c r="C1586" t="s">
        <v>35</v>
      </c>
      <c r="D1586">
        <v>14</v>
      </c>
      <c r="E1586">
        <v>0</v>
      </c>
      <c r="F1586">
        <v>13588.17</v>
      </c>
      <c r="G1586" t="s">
        <v>12</v>
      </c>
      <c r="H1586" t="s">
        <v>16</v>
      </c>
      <c r="I1586" t="s">
        <v>23</v>
      </c>
      <c r="AB1586" t="s">
        <v>786</v>
      </c>
      <c r="AC1586">
        <v>30.8</v>
      </c>
      <c r="AD1586">
        <v>5.83</v>
      </c>
      <c r="AE1586" t="s">
        <v>2382</v>
      </c>
      <c r="AF1586" t="s">
        <v>2380</v>
      </c>
      <c r="AG1586" t="s">
        <v>2380</v>
      </c>
      <c r="AH1586" t="s">
        <v>2381</v>
      </c>
      <c r="AI1586" t="s">
        <v>2380</v>
      </c>
      <c r="BD1586" t="s">
        <v>1617</v>
      </c>
      <c r="BE1586">
        <v>1992</v>
      </c>
      <c r="BF1586" t="s">
        <v>35</v>
      </c>
      <c r="BG1586">
        <v>14</v>
      </c>
      <c r="BH1586">
        <v>0</v>
      </c>
      <c r="BI1586">
        <v>13588.17</v>
      </c>
      <c r="BJ1586" t="s">
        <v>12</v>
      </c>
      <c r="BK1586" t="s">
        <v>16</v>
      </c>
      <c r="BL1586" t="s">
        <v>23</v>
      </c>
      <c r="CB1586" t="s">
        <v>2380</v>
      </c>
    </row>
    <row r="1587" spans="1:80" x14ac:dyDescent="0.3">
      <c r="A1587" t="s">
        <v>1618</v>
      </c>
      <c r="B1587">
        <v>1964</v>
      </c>
      <c r="C1587" t="s">
        <v>20</v>
      </c>
      <c r="D1587">
        <v>10</v>
      </c>
      <c r="E1587">
        <v>2</v>
      </c>
      <c r="F1587">
        <v>13607.37</v>
      </c>
      <c r="G1587" t="s">
        <v>12</v>
      </c>
      <c r="H1587" t="s">
        <v>16</v>
      </c>
      <c r="I1587" t="s">
        <v>247</v>
      </c>
      <c r="AB1587" t="s">
        <v>785</v>
      </c>
      <c r="AC1587">
        <v>29.5</v>
      </c>
      <c r="AD1587">
        <v>5.54</v>
      </c>
      <c r="AE1587" t="s">
        <v>2382</v>
      </c>
      <c r="AF1587" t="s">
        <v>2380</v>
      </c>
      <c r="AG1587" t="s">
        <v>2380</v>
      </c>
      <c r="AH1587" t="s">
        <v>2381</v>
      </c>
      <c r="AI1587" t="s">
        <v>2380</v>
      </c>
      <c r="BD1587" t="s">
        <v>1618</v>
      </c>
      <c r="BE1587">
        <v>1964</v>
      </c>
      <c r="BF1587" t="s">
        <v>20</v>
      </c>
      <c r="BG1587">
        <v>10</v>
      </c>
      <c r="BH1587">
        <v>2</v>
      </c>
      <c r="BI1587">
        <v>13607.37</v>
      </c>
      <c r="BJ1587" t="s">
        <v>12</v>
      </c>
      <c r="BK1587" t="s">
        <v>16</v>
      </c>
      <c r="BL1587" t="s">
        <v>247</v>
      </c>
      <c r="CB1587" t="s">
        <v>2380</v>
      </c>
    </row>
    <row r="1588" spans="1:80" x14ac:dyDescent="0.3">
      <c r="A1588" t="s">
        <v>1619</v>
      </c>
      <c r="B1588">
        <v>1961</v>
      </c>
      <c r="C1588" t="s">
        <v>15</v>
      </c>
      <c r="D1588">
        <v>18</v>
      </c>
      <c r="E1588">
        <v>0</v>
      </c>
      <c r="F1588">
        <v>13616.36</v>
      </c>
      <c r="G1588" t="s">
        <v>12</v>
      </c>
      <c r="H1588" t="s">
        <v>12</v>
      </c>
      <c r="I1588" t="s">
        <v>247</v>
      </c>
      <c r="AB1588" t="s">
        <v>784</v>
      </c>
      <c r="AC1588">
        <v>43.39</v>
      </c>
      <c r="AD1588">
        <v>5.85</v>
      </c>
      <c r="AE1588" t="s">
        <v>2380</v>
      </c>
      <c r="AF1588" t="s">
        <v>2382</v>
      </c>
      <c r="AG1588" t="s">
        <v>2380</v>
      </c>
      <c r="AH1588">
        <v>1</v>
      </c>
      <c r="AI1588" t="s">
        <v>2380</v>
      </c>
      <c r="BD1588" t="s">
        <v>1619</v>
      </c>
      <c r="BE1588">
        <v>1961</v>
      </c>
      <c r="BF1588" t="s">
        <v>15</v>
      </c>
      <c r="BG1588">
        <v>18</v>
      </c>
      <c r="BH1588">
        <v>0</v>
      </c>
      <c r="BI1588">
        <v>13616.36</v>
      </c>
      <c r="BJ1588" t="s">
        <v>12</v>
      </c>
      <c r="BK1588" t="s">
        <v>12</v>
      </c>
      <c r="BL1588" t="s">
        <v>247</v>
      </c>
      <c r="CB1588" t="s">
        <v>2380</v>
      </c>
    </row>
    <row r="1589" spans="1:80" x14ac:dyDescent="0.3">
      <c r="A1589" t="s">
        <v>1620</v>
      </c>
      <c r="B1589">
        <v>1969</v>
      </c>
      <c r="C1589" t="s">
        <v>10</v>
      </c>
      <c r="D1589">
        <v>26</v>
      </c>
      <c r="E1589">
        <v>0</v>
      </c>
      <c r="F1589">
        <v>13622.01</v>
      </c>
      <c r="G1589" t="s">
        <v>12</v>
      </c>
      <c r="H1589" t="s">
        <v>12</v>
      </c>
      <c r="I1589" t="s">
        <v>23</v>
      </c>
      <c r="AB1589" t="s">
        <v>783</v>
      </c>
      <c r="AC1589">
        <v>15.08</v>
      </c>
      <c r="AD1589">
        <v>4.8499999999999996</v>
      </c>
      <c r="AE1589" t="s">
        <v>2382</v>
      </c>
      <c r="AF1589" t="s">
        <v>2380</v>
      </c>
      <c r="AG1589" t="s">
        <v>2383</v>
      </c>
      <c r="AH1589">
        <v>1</v>
      </c>
      <c r="AI1589" t="s">
        <v>2380</v>
      </c>
      <c r="BD1589" t="s">
        <v>1620</v>
      </c>
      <c r="BE1589">
        <v>1969</v>
      </c>
      <c r="BF1589" t="s">
        <v>10</v>
      </c>
      <c r="BG1589">
        <v>26</v>
      </c>
      <c r="BH1589">
        <v>0</v>
      </c>
      <c r="BI1589">
        <v>13622.01</v>
      </c>
      <c r="BJ1589" t="s">
        <v>12</v>
      </c>
      <c r="BK1589" t="s">
        <v>12</v>
      </c>
      <c r="BL1589" t="s">
        <v>23</v>
      </c>
      <c r="CB1589" t="s">
        <v>2380</v>
      </c>
    </row>
    <row r="1590" spans="1:80" x14ac:dyDescent="0.3">
      <c r="A1590" t="s">
        <v>1621</v>
      </c>
      <c r="B1590">
        <v>1961</v>
      </c>
      <c r="C1590" t="s">
        <v>30</v>
      </c>
      <c r="D1590">
        <v>24</v>
      </c>
      <c r="E1590">
        <v>0</v>
      </c>
      <c r="F1590">
        <v>13635.64</v>
      </c>
      <c r="G1590" t="s">
        <v>12</v>
      </c>
      <c r="H1590" t="s">
        <v>12</v>
      </c>
      <c r="I1590" t="s">
        <v>247</v>
      </c>
      <c r="AB1590" t="s">
        <v>782</v>
      </c>
      <c r="AC1590">
        <v>20.48</v>
      </c>
      <c r="AD1590">
        <v>11.09</v>
      </c>
      <c r="AE1590" t="s">
        <v>2380</v>
      </c>
      <c r="AF1590" t="s">
        <v>2380</v>
      </c>
      <c r="AG1590" t="s">
        <v>2380</v>
      </c>
      <c r="AH1590" t="s">
        <v>2381</v>
      </c>
      <c r="AI1590" t="s">
        <v>2380</v>
      </c>
      <c r="BD1590" t="s">
        <v>1621</v>
      </c>
      <c r="BE1590">
        <v>1961</v>
      </c>
      <c r="BF1590" t="s">
        <v>30</v>
      </c>
      <c r="BG1590">
        <v>24</v>
      </c>
      <c r="BH1590">
        <v>0</v>
      </c>
      <c r="BI1590">
        <v>13635.64</v>
      </c>
      <c r="BJ1590" t="s">
        <v>12</v>
      </c>
      <c r="BK1590" t="s">
        <v>12</v>
      </c>
      <c r="BL1590" t="s">
        <v>247</v>
      </c>
      <c r="CB1590" t="s">
        <v>2380</v>
      </c>
    </row>
    <row r="1591" spans="1:80" x14ac:dyDescent="0.3">
      <c r="A1591" t="s">
        <v>1622</v>
      </c>
      <c r="B1591">
        <v>1984</v>
      </c>
      <c r="C1591" t="s">
        <v>10</v>
      </c>
      <c r="D1591">
        <v>20</v>
      </c>
      <c r="E1591">
        <v>3</v>
      </c>
      <c r="F1591">
        <v>13638.06</v>
      </c>
      <c r="G1591" t="s">
        <v>12</v>
      </c>
      <c r="H1591" t="s">
        <v>12</v>
      </c>
      <c r="I1591" t="s">
        <v>249</v>
      </c>
      <c r="AB1591" t="s">
        <v>781</v>
      </c>
      <c r="AC1591">
        <v>34.450000000000003</v>
      </c>
      <c r="AD1591">
        <v>5.58</v>
      </c>
      <c r="AE1591" t="s">
        <v>2382</v>
      </c>
      <c r="AF1591" t="s">
        <v>2380</v>
      </c>
      <c r="AG1591" t="s">
        <v>2380</v>
      </c>
      <c r="AH1591" t="s">
        <v>2381</v>
      </c>
      <c r="AI1591" t="s">
        <v>2380</v>
      </c>
      <c r="BD1591" t="s">
        <v>1622</v>
      </c>
      <c r="BE1591">
        <v>1984</v>
      </c>
      <c r="BF1591" t="s">
        <v>10</v>
      </c>
      <c r="BG1591">
        <v>20</v>
      </c>
      <c r="BH1591">
        <v>3</v>
      </c>
      <c r="BI1591">
        <v>13638.06</v>
      </c>
      <c r="BJ1591" t="s">
        <v>12</v>
      </c>
      <c r="BK1591" t="s">
        <v>12</v>
      </c>
      <c r="BL1591" t="s">
        <v>249</v>
      </c>
      <c r="CB1591" t="s">
        <v>2380</v>
      </c>
    </row>
    <row r="1592" spans="1:80" x14ac:dyDescent="0.3">
      <c r="A1592" t="s">
        <v>1623</v>
      </c>
      <c r="B1592">
        <v>1963</v>
      </c>
      <c r="C1592" t="s">
        <v>35</v>
      </c>
      <c r="D1592">
        <v>4</v>
      </c>
      <c r="E1592">
        <v>0</v>
      </c>
      <c r="F1592">
        <v>13677.68</v>
      </c>
      <c r="G1592" t="s">
        <v>12</v>
      </c>
      <c r="H1592" t="s">
        <v>11</v>
      </c>
      <c r="I1592" t="s">
        <v>300</v>
      </c>
      <c r="AB1592" t="s">
        <v>780</v>
      </c>
      <c r="AC1592">
        <v>34.21</v>
      </c>
      <c r="AD1592">
        <v>9.7200000000000006</v>
      </c>
      <c r="AE1592" t="s">
        <v>2382</v>
      </c>
      <c r="AF1592" t="s">
        <v>2380</v>
      </c>
      <c r="AG1592" t="s">
        <v>2380</v>
      </c>
      <c r="AH1592" t="s">
        <v>2381</v>
      </c>
      <c r="AI1592" t="s">
        <v>2380</v>
      </c>
      <c r="BD1592" t="s">
        <v>1623</v>
      </c>
      <c r="BE1592">
        <v>1963</v>
      </c>
      <c r="BF1592" t="s">
        <v>35</v>
      </c>
      <c r="BG1592">
        <v>4</v>
      </c>
      <c r="BH1592">
        <v>0</v>
      </c>
      <c r="BI1592">
        <v>13677.68</v>
      </c>
      <c r="BJ1592" t="s">
        <v>12</v>
      </c>
      <c r="BK1592" t="s">
        <v>11</v>
      </c>
      <c r="BL1592" t="s">
        <v>300</v>
      </c>
      <c r="CB1592" t="s">
        <v>2380</v>
      </c>
    </row>
    <row r="1593" spans="1:80" x14ac:dyDescent="0.3">
      <c r="A1593" t="s">
        <v>1624</v>
      </c>
      <c r="B1593">
        <v>1985</v>
      </c>
      <c r="C1593" t="s">
        <v>20</v>
      </c>
      <c r="D1593">
        <v>14</v>
      </c>
      <c r="E1593">
        <v>3</v>
      </c>
      <c r="F1593">
        <v>13685.51</v>
      </c>
      <c r="G1593" t="s">
        <v>12</v>
      </c>
      <c r="H1593" t="s">
        <v>16</v>
      </c>
      <c r="I1593" t="s">
        <v>535</v>
      </c>
      <c r="AB1593" t="s">
        <v>779</v>
      </c>
      <c r="AC1593">
        <v>28.8</v>
      </c>
      <c r="AD1593">
        <v>11.41</v>
      </c>
      <c r="AE1593" t="s">
        <v>2382</v>
      </c>
      <c r="AF1593" t="s">
        <v>2380</v>
      </c>
      <c r="AG1593" t="s">
        <v>2380</v>
      </c>
      <c r="AH1593" t="s">
        <v>2381</v>
      </c>
      <c r="AI1593" t="s">
        <v>2380</v>
      </c>
      <c r="BD1593" t="s">
        <v>1624</v>
      </c>
      <c r="BE1593">
        <v>1985</v>
      </c>
      <c r="BF1593" t="s">
        <v>20</v>
      </c>
      <c r="BG1593">
        <v>14</v>
      </c>
      <c r="BH1593">
        <v>3</v>
      </c>
      <c r="BI1593">
        <v>13685.51</v>
      </c>
      <c r="BJ1593" t="s">
        <v>12</v>
      </c>
      <c r="BK1593" t="s">
        <v>16</v>
      </c>
      <c r="BL1593" t="s">
        <v>535</v>
      </c>
      <c r="CB1593" t="s">
        <v>2380</v>
      </c>
    </row>
    <row r="1594" spans="1:80" x14ac:dyDescent="0.3">
      <c r="A1594" t="s">
        <v>1625</v>
      </c>
      <c r="B1594">
        <v>1986</v>
      </c>
      <c r="C1594" t="s">
        <v>15</v>
      </c>
      <c r="D1594">
        <v>24</v>
      </c>
      <c r="E1594">
        <v>3</v>
      </c>
      <c r="F1594">
        <v>13714.55</v>
      </c>
      <c r="G1594" t="s">
        <v>12</v>
      </c>
      <c r="H1594" t="s">
        <v>11</v>
      </c>
      <c r="I1594" t="s">
        <v>249</v>
      </c>
      <c r="AB1594" t="s">
        <v>778</v>
      </c>
      <c r="AC1594">
        <v>31.74</v>
      </c>
      <c r="AD1594">
        <v>4.46</v>
      </c>
      <c r="AE1594" t="s">
        <v>2380</v>
      </c>
      <c r="AF1594" t="s">
        <v>2380</v>
      </c>
      <c r="AG1594" t="s">
        <v>2383</v>
      </c>
      <c r="AH1594">
        <v>1</v>
      </c>
      <c r="AI1594" t="s">
        <v>2380</v>
      </c>
      <c r="BD1594" t="s">
        <v>1625</v>
      </c>
      <c r="BE1594">
        <v>1986</v>
      </c>
      <c r="BF1594" t="s">
        <v>15</v>
      </c>
      <c r="BG1594">
        <v>24</v>
      </c>
      <c r="BH1594">
        <v>3</v>
      </c>
      <c r="BI1594">
        <v>13714.55</v>
      </c>
      <c r="BJ1594" t="s">
        <v>12</v>
      </c>
      <c r="BK1594" t="s">
        <v>11</v>
      </c>
      <c r="BL1594" t="s">
        <v>249</v>
      </c>
      <c r="CB1594" t="s">
        <v>2380</v>
      </c>
    </row>
    <row r="1595" spans="1:80" x14ac:dyDescent="0.3">
      <c r="A1595" t="s">
        <v>1626</v>
      </c>
      <c r="B1595">
        <v>1981</v>
      </c>
      <c r="C1595" t="s">
        <v>35</v>
      </c>
      <c r="D1595">
        <v>2</v>
      </c>
      <c r="E1595">
        <v>1</v>
      </c>
      <c r="F1595">
        <v>13725.47</v>
      </c>
      <c r="G1595" t="s">
        <v>12</v>
      </c>
      <c r="H1595" t="s">
        <v>11</v>
      </c>
      <c r="I1595" t="s">
        <v>247</v>
      </c>
      <c r="AB1595" t="s">
        <v>777</v>
      </c>
      <c r="AC1595">
        <v>21.78</v>
      </c>
      <c r="AD1595">
        <v>9.31</v>
      </c>
      <c r="AE1595" t="s">
        <v>2382</v>
      </c>
      <c r="AF1595" t="s">
        <v>2380</v>
      </c>
      <c r="AG1595" t="s">
        <v>2380</v>
      </c>
      <c r="AH1595" t="s">
        <v>2381</v>
      </c>
      <c r="AI1595" t="s">
        <v>2380</v>
      </c>
      <c r="BD1595" t="s">
        <v>1626</v>
      </c>
      <c r="BE1595">
        <v>1981</v>
      </c>
      <c r="BF1595" t="s">
        <v>35</v>
      </c>
      <c r="BG1595">
        <v>2</v>
      </c>
      <c r="BH1595">
        <v>1</v>
      </c>
      <c r="BI1595">
        <v>13725.47</v>
      </c>
      <c r="BJ1595" t="s">
        <v>12</v>
      </c>
      <c r="BK1595" t="s">
        <v>11</v>
      </c>
      <c r="BL1595" t="s">
        <v>247</v>
      </c>
      <c r="CB1595" t="s">
        <v>2380</v>
      </c>
    </row>
    <row r="1596" spans="1:80" x14ac:dyDescent="0.3">
      <c r="A1596" t="s">
        <v>1627</v>
      </c>
      <c r="B1596">
        <v>1985</v>
      </c>
      <c r="C1596" t="s">
        <v>35</v>
      </c>
      <c r="D1596">
        <v>29</v>
      </c>
      <c r="E1596">
        <v>3</v>
      </c>
      <c r="F1596">
        <v>13726.21</v>
      </c>
      <c r="G1596" t="s">
        <v>12</v>
      </c>
      <c r="H1596" t="s">
        <v>12</v>
      </c>
      <c r="I1596" t="s">
        <v>535</v>
      </c>
      <c r="AB1596" t="s">
        <v>776</v>
      </c>
      <c r="AC1596">
        <v>23.75</v>
      </c>
      <c r="AD1596">
        <v>5.03</v>
      </c>
      <c r="AE1596" t="s">
        <v>2380</v>
      </c>
      <c r="AF1596" t="s">
        <v>2380</v>
      </c>
      <c r="AG1596" t="s">
        <v>2380</v>
      </c>
      <c r="AH1596">
        <v>1</v>
      </c>
      <c r="AI1596" t="s">
        <v>2380</v>
      </c>
      <c r="BD1596" t="s">
        <v>1627</v>
      </c>
      <c r="BE1596">
        <v>1985</v>
      </c>
      <c r="BF1596" t="s">
        <v>35</v>
      </c>
      <c r="BG1596">
        <v>29</v>
      </c>
      <c r="BH1596">
        <v>3</v>
      </c>
      <c r="BI1596">
        <v>13726.21</v>
      </c>
      <c r="BJ1596" t="s">
        <v>12</v>
      </c>
      <c r="BK1596" t="s">
        <v>12</v>
      </c>
      <c r="BL1596" t="s">
        <v>535</v>
      </c>
      <c r="CB1596" t="s">
        <v>2380</v>
      </c>
    </row>
    <row r="1597" spans="1:80" x14ac:dyDescent="0.3">
      <c r="A1597" t="s">
        <v>1628</v>
      </c>
      <c r="B1597">
        <v>1969</v>
      </c>
      <c r="C1597" t="s">
        <v>37</v>
      </c>
      <c r="D1597">
        <v>23</v>
      </c>
      <c r="E1597">
        <v>0</v>
      </c>
      <c r="F1597">
        <v>13746.74</v>
      </c>
      <c r="G1597" t="s">
        <v>12</v>
      </c>
      <c r="H1597" t="s">
        <v>11</v>
      </c>
      <c r="I1597" t="s">
        <v>535</v>
      </c>
      <c r="AB1597" t="s">
        <v>775</v>
      </c>
      <c r="AC1597">
        <v>33.21</v>
      </c>
      <c r="AD1597">
        <v>5.07</v>
      </c>
      <c r="AE1597" t="s">
        <v>2382</v>
      </c>
      <c r="AF1597" t="s">
        <v>2380</v>
      </c>
      <c r="AG1597" t="s">
        <v>2380</v>
      </c>
      <c r="AH1597">
        <v>1</v>
      </c>
      <c r="AI1597" t="s">
        <v>2380</v>
      </c>
      <c r="BD1597" t="s">
        <v>1628</v>
      </c>
      <c r="BE1597">
        <v>1969</v>
      </c>
      <c r="BF1597" t="s">
        <v>37</v>
      </c>
      <c r="BG1597">
        <v>23</v>
      </c>
      <c r="BH1597">
        <v>0</v>
      </c>
      <c r="BI1597">
        <v>13746.74</v>
      </c>
      <c r="BJ1597" t="s">
        <v>12</v>
      </c>
      <c r="BK1597" t="s">
        <v>11</v>
      </c>
      <c r="BL1597" t="s">
        <v>535</v>
      </c>
      <c r="CB1597" t="s">
        <v>2380</v>
      </c>
    </row>
    <row r="1598" spans="1:80" x14ac:dyDescent="0.3">
      <c r="A1598" t="s">
        <v>1629</v>
      </c>
      <c r="B1598">
        <v>2004</v>
      </c>
      <c r="C1598" t="s">
        <v>10</v>
      </c>
      <c r="D1598">
        <v>16</v>
      </c>
      <c r="E1598">
        <v>0</v>
      </c>
      <c r="F1598">
        <v>13747.87</v>
      </c>
      <c r="G1598" t="s">
        <v>12</v>
      </c>
      <c r="H1598" t="s">
        <v>11</v>
      </c>
      <c r="I1598" t="s">
        <v>170</v>
      </c>
      <c r="AB1598" t="s">
        <v>774</v>
      </c>
      <c r="AC1598">
        <v>17.7</v>
      </c>
      <c r="AD1598">
        <v>10.42</v>
      </c>
      <c r="AE1598" t="s">
        <v>2382</v>
      </c>
      <c r="AF1598" t="s">
        <v>2380</v>
      </c>
      <c r="AG1598" t="s">
        <v>2380</v>
      </c>
      <c r="AH1598">
        <v>2</v>
      </c>
      <c r="AI1598" t="s">
        <v>2380</v>
      </c>
      <c r="BD1598" t="s">
        <v>1629</v>
      </c>
      <c r="BE1598">
        <v>2004</v>
      </c>
      <c r="BF1598" t="s">
        <v>10</v>
      </c>
      <c r="BG1598">
        <v>16</v>
      </c>
      <c r="BH1598">
        <v>0</v>
      </c>
      <c r="BI1598">
        <v>13747.87</v>
      </c>
      <c r="BJ1598" t="s">
        <v>12</v>
      </c>
      <c r="BK1598" t="s">
        <v>11</v>
      </c>
      <c r="BL1598" t="s">
        <v>170</v>
      </c>
      <c r="CB1598" t="s">
        <v>2380</v>
      </c>
    </row>
    <row r="1599" spans="1:80" x14ac:dyDescent="0.3">
      <c r="A1599" t="s">
        <v>1630</v>
      </c>
      <c r="B1599">
        <v>1959</v>
      </c>
      <c r="C1599" t="s">
        <v>35</v>
      </c>
      <c r="D1599">
        <v>6</v>
      </c>
      <c r="E1599">
        <v>0</v>
      </c>
      <c r="F1599">
        <v>13770.1</v>
      </c>
      <c r="G1599" t="s">
        <v>12</v>
      </c>
      <c r="H1599" t="s">
        <v>16</v>
      </c>
      <c r="I1599" t="s">
        <v>23</v>
      </c>
      <c r="AB1599" t="s">
        <v>773</v>
      </c>
      <c r="AC1599">
        <v>17.2</v>
      </c>
      <c r="AD1599">
        <v>6.45</v>
      </c>
      <c r="AE1599" t="s">
        <v>2380</v>
      </c>
      <c r="AF1599" t="s">
        <v>2380</v>
      </c>
      <c r="AG1599" t="s">
        <v>2380</v>
      </c>
      <c r="AH1599">
        <v>2</v>
      </c>
      <c r="AI1599" t="s">
        <v>2380</v>
      </c>
      <c r="BD1599" t="s">
        <v>1630</v>
      </c>
      <c r="BE1599">
        <v>1959</v>
      </c>
      <c r="BF1599" t="s">
        <v>35</v>
      </c>
      <c r="BG1599">
        <v>6</v>
      </c>
      <c r="BH1599">
        <v>0</v>
      </c>
      <c r="BI1599">
        <v>13770.1</v>
      </c>
      <c r="BJ1599" t="s">
        <v>12</v>
      </c>
      <c r="BK1599" t="s">
        <v>16</v>
      </c>
      <c r="BL1599" t="s">
        <v>23</v>
      </c>
      <c r="CB1599" t="s">
        <v>2380</v>
      </c>
    </row>
    <row r="1600" spans="1:80" x14ac:dyDescent="0.3">
      <c r="A1600" t="s">
        <v>1631</v>
      </c>
      <c r="B1600">
        <v>1966</v>
      </c>
      <c r="C1600" t="s">
        <v>15</v>
      </c>
      <c r="D1600">
        <v>10</v>
      </c>
      <c r="E1600">
        <v>0</v>
      </c>
      <c r="F1600">
        <v>13801.61</v>
      </c>
      <c r="G1600" t="s">
        <v>12</v>
      </c>
      <c r="H1600" t="s">
        <v>12</v>
      </c>
      <c r="I1600" t="s">
        <v>535</v>
      </c>
      <c r="AB1600" t="s">
        <v>772</v>
      </c>
      <c r="AC1600">
        <v>19.21</v>
      </c>
      <c r="AD1600">
        <v>5.52</v>
      </c>
      <c r="AE1600" t="s">
        <v>2380</v>
      </c>
      <c r="AF1600" t="s">
        <v>2380</v>
      </c>
      <c r="AG1600" t="s">
        <v>2380</v>
      </c>
      <c r="AH1600">
        <v>2</v>
      </c>
      <c r="AI1600" t="s">
        <v>2380</v>
      </c>
      <c r="BD1600" t="s">
        <v>1631</v>
      </c>
      <c r="BE1600">
        <v>1966</v>
      </c>
      <c r="BF1600" t="s">
        <v>15</v>
      </c>
      <c r="BG1600">
        <v>10</v>
      </c>
      <c r="BH1600">
        <v>0</v>
      </c>
      <c r="BI1600">
        <v>13801.61</v>
      </c>
      <c r="BJ1600" t="s">
        <v>12</v>
      </c>
      <c r="BK1600" t="s">
        <v>12</v>
      </c>
      <c r="BL1600" t="s">
        <v>535</v>
      </c>
      <c r="CB1600" t="s">
        <v>2380</v>
      </c>
    </row>
    <row r="1601" spans="1:80" x14ac:dyDescent="0.3">
      <c r="A1601" t="s">
        <v>1632</v>
      </c>
      <c r="B1601">
        <v>1986</v>
      </c>
      <c r="C1601" t="s">
        <v>30</v>
      </c>
      <c r="D1601">
        <v>8</v>
      </c>
      <c r="E1601">
        <v>3</v>
      </c>
      <c r="F1601">
        <v>13819.49</v>
      </c>
      <c r="G1601" t="s">
        <v>12</v>
      </c>
      <c r="H1601" t="s">
        <v>11</v>
      </c>
      <c r="I1601" t="s">
        <v>23</v>
      </c>
      <c r="AB1601" t="s">
        <v>771</v>
      </c>
      <c r="AC1601">
        <v>23.2</v>
      </c>
      <c r="AD1601">
        <v>4.41</v>
      </c>
      <c r="AE1601" t="s">
        <v>2380</v>
      </c>
      <c r="AF1601" t="s">
        <v>2380</v>
      </c>
      <c r="AG1601" t="s">
        <v>2383</v>
      </c>
      <c r="AH1601">
        <v>1</v>
      </c>
      <c r="AI1601" t="s">
        <v>2380</v>
      </c>
      <c r="BD1601" t="s">
        <v>1632</v>
      </c>
      <c r="BE1601">
        <v>1986</v>
      </c>
      <c r="BF1601" t="s">
        <v>30</v>
      </c>
      <c r="BG1601">
        <v>8</v>
      </c>
      <c r="BH1601">
        <v>3</v>
      </c>
      <c r="BI1601">
        <v>13819.49</v>
      </c>
      <c r="BJ1601" t="s">
        <v>12</v>
      </c>
      <c r="BK1601" t="s">
        <v>11</v>
      </c>
      <c r="BL1601" t="s">
        <v>23</v>
      </c>
      <c r="CB1601" t="s">
        <v>2380</v>
      </c>
    </row>
    <row r="1602" spans="1:80" x14ac:dyDescent="0.3">
      <c r="A1602" t="s">
        <v>1633</v>
      </c>
      <c r="B1602">
        <v>1958</v>
      </c>
      <c r="C1602" t="s">
        <v>15</v>
      </c>
      <c r="D1602">
        <v>25</v>
      </c>
      <c r="E1602">
        <v>0</v>
      </c>
      <c r="F1602">
        <v>13822.8</v>
      </c>
      <c r="G1602" t="s">
        <v>12</v>
      </c>
      <c r="H1602" t="s">
        <v>12</v>
      </c>
      <c r="I1602" t="s">
        <v>42</v>
      </c>
      <c r="AB1602" t="s">
        <v>770</v>
      </c>
      <c r="AC1602">
        <v>32.5</v>
      </c>
      <c r="AD1602">
        <v>4.6900000000000004</v>
      </c>
      <c r="AE1602" t="s">
        <v>2382</v>
      </c>
      <c r="AF1602" t="s">
        <v>2380</v>
      </c>
      <c r="AG1602" t="s">
        <v>2383</v>
      </c>
      <c r="AH1602">
        <v>1</v>
      </c>
      <c r="AI1602" t="s">
        <v>2380</v>
      </c>
      <c r="BD1602" t="s">
        <v>1633</v>
      </c>
      <c r="BE1602">
        <v>1958</v>
      </c>
      <c r="BF1602" t="s">
        <v>15</v>
      </c>
      <c r="BG1602">
        <v>25</v>
      </c>
      <c r="BH1602">
        <v>0</v>
      </c>
      <c r="BI1602">
        <v>13822.8</v>
      </c>
      <c r="BJ1602" t="s">
        <v>12</v>
      </c>
      <c r="BK1602" t="s">
        <v>12</v>
      </c>
      <c r="BL1602" t="s">
        <v>42</v>
      </c>
      <c r="CB1602" t="s">
        <v>2380</v>
      </c>
    </row>
    <row r="1603" spans="1:80" x14ac:dyDescent="0.3">
      <c r="A1603" t="s">
        <v>1634</v>
      </c>
      <c r="B1603">
        <v>1958</v>
      </c>
      <c r="C1603" t="s">
        <v>30</v>
      </c>
      <c r="D1603">
        <v>10</v>
      </c>
      <c r="E1603">
        <v>0</v>
      </c>
      <c r="F1603">
        <v>13831.12</v>
      </c>
      <c r="G1603" t="s">
        <v>12</v>
      </c>
      <c r="H1603" t="s">
        <v>16</v>
      </c>
      <c r="I1603" t="s">
        <v>13</v>
      </c>
      <c r="AB1603" t="s">
        <v>769</v>
      </c>
      <c r="AC1603">
        <v>20.9</v>
      </c>
      <c r="AD1603">
        <v>6.94</v>
      </c>
      <c r="AE1603" t="s">
        <v>2380</v>
      </c>
      <c r="AF1603" t="s">
        <v>2380</v>
      </c>
      <c r="AG1603" t="s">
        <v>2380</v>
      </c>
      <c r="AH1603" t="s">
        <v>2381</v>
      </c>
      <c r="AI1603" t="s">
        <v>2380</v>
      </c>
      <c r="BD1603" t="s">
        <v>1634</v>
      </c>
      <c r="BE1603">
        <v>1958</v>
      </c>
      <c r="BF1603" t="s">
        <v>30</v>
      </c>
      <c r="BG1603">
        <v>10</v>
      </c>
      <c r="BH1603">
        <v>0</v>
      </c>
      <c r="BI1603">
        <v>13831.12</v>
      </c>
      <c r="BJ1603" t="s">
        <v>12</v>
      </c>
      <c r="BK1603" t="s">
        <v>16</v>
      </c>
      <c r="BL1603" t="s">
        <v>13</v>
      </c>
      <c r="CB1603" t="s">
        <v>2380</v>
      </c>
    </row>
    <row r="1604" spans="1:80" x14ac:dyDescent="0.3">
      <c r="A1604" t="s">
        <v>1635</v>
      </c>
      <c r="B1604">
        <v>2003</v>
      </c>
      <c r="C1604" t="s">
        <v>18</v>
      </c>
      <c r="D1604">
        <v>7</v>
      </c>
      <c r="E1604">
        <v>0</v>
      </c>
      <c r="F1604">
        <v>13844.51</v>
      </c>
      <c r="G1604" t="s">
        <v>11</v>
      </c>
      <c r="H1604" t="s">
        <v>16</v>
      </c>
      <c r="I1604" t="s">
        <v>42</v>
      </c>
      <c r="AB1604" t="s">
        <v>768</v>
      </c>
      <c r="AC1604">
        <v>19.11</v>
      </c>
      <c r="AD1604">
        <v>4.3499999999999996</v>
      </c>
      <c r="AE1604" t="s">
        <v>2380</v>
      </c>
      <c r="AF1604" t="s">
        <v>2380</v>
      </c>
      <c r="AG1604" t="s">
        <v>2380</v>
      </c>
      <c r="AH1604">
        <v>2</v>
      </c>
      <c r="AI1604" t="s">
        <v>2380</v>
      </c>
      <c r="BD1604" t="s">
        <v>1635</v>
      </c>
      <c r="BE1604">
        <v>2003</v>
      </c>
      <c r="BF1604" t="s">
        <v>18</v>
      </c>
      <c r="BG1604">
        <v>7</v>
      </c>
      <c r="BH1604">
        <v>0</v>
      </c>
      <c r="BI1604">
        <v>13844.51</v>
      </c>
      <c r="BJ1604" t="s">
        <v>11</v>
      </c>
      <c r="BK1604" t="s">
        <v>16</v>
      </c>
      <c r="BL1604" t="s">
        <v>42</v>
      </c>
      <c r="CB1604" t="s">
        <v>2380</v>
      </c>
    </row>
    <row r="1605" spans="1:80" x14ac:dyDescent="0.3">
      <c r="A1605" t="s">
        <v>1636</v>
      </c>
      <c r="B1605">
        <v>1960</v>
      </c>
      <c r="C1605" t="s">
        <v>10</v>
      </c>
      <c r="D1605">
        <v>21</v>
      </c>
      <c r="E1605">
        <v>0</v>
      </c>
      <c r="F1605">
        <v>13844.8</v>
      </c>
      <c r="G1605" t="s">
        <v>11</v>
      </c>
      <c r="H1605" t="s">
        <v>11</v>
      </c>
      <c r="I1605" t="s">
        <v>23</v>
      </c>
      <c r="AB1605" t="s">
        <v>767</v>
      </c>
      <c r="AC1605">
        <v>31.17</v>
      </c>
      <c r="AD1605">
        <v>5.28</v>
      </c>
      <c r="AE1605" t="s">
        <v>2380</v>
      </c>
      <c r="AF1605" t="s">
        <v>2380</v>
      </c>
      <c r="AG1605" t="s">
        <v>2380</v>
      </c>
      <c r="AH1605">
        <v>1</v>
      </c>
      <c r="AI1605" t="s">
        <v>2380</v>
      </c>
      <c r="BD1605" t="s">
        <v>1636</v>
      </c>
      <c r="BE1605">
        <v>1960</v>
      </c>
      <c r="BF1605" t="s">
        <v>10</v>
      </c>
      <c r="BG1605">
        <v>21</v>
      </c>
      <c r="BH1605">
        <v>0</v>
      </c>
      <c r="BI1605">
        <v>13844.8</v>
      </c>
      <c r="BJ1605" t="s">
        <v>11</v>
      </c>
      <c r="BK1605" t="s">
        <v>11</v>
      </c>
      <c r="BL1605" t="s">
        <v>23</v>
      </c>
      <c r="CB1605" t="s">
        <v>2380</v>
      </c>
    </row>
    <row r="1606" spans="1:80" x14ac:dyDescent="0.3">
      <c r="A1606" t="s">
        <v>1637</v>
      </c>
      <c r="B1606">
        <v>1978</v>
      </c>
      <c r="C1606" t="s">
        <v>30</v>
      </c>
      <c r="D1606">
        <v>19</v>
      </c>
      <c r="E1606">
        <v>2</v>
      </c>
      <c r="F1606">
        <v>13874.89</v>
      </c>
      <c r="G1606" t="s">
        <v>11</v>
      </c>
      <c r="H1606" t="s">
        <v>16</v>
      </c>
      <c r="I1606" t="s">
        <v>23</v>
      </c>
      <c r="AB1606" t="s">
        <v>766</v>
      </c>
      <c r="AC1606">
        <v>36.08</v>
      </c>
      <c r="AD1606">
        <v>4.29</v>
      </c>
      <c r="AE1606" t="s">
        <v>2380</v>
      </c>
      <c r="AF1606" t="s">
        <v>2380</v>
      </c>
      <c r="AG1606" t="s">
        <v>2380</v>
      </c>
      <c r="AH1606" t="s">
        <v>2381</v>
      </c>
      <c r="AI1606" t="s">
        <v>2380</v>
      </c>
      <c r="BD1606" t="s">
        <v>1637</v>
      </c>
      <c r="BE1606">
        <v>1978</v>
      </c>
      <c r="BF1606" t="s">
        <v>30</v>
      </c>
      <c r="BG1606">
        <v>19</v>
      </c>
      <c r="BH1606">
        <v>2</v>
      </c>
      <c r="BI1606">
        <v>13874.89</v>
      </c>
      <c r="BJ1606" t="s">
        <v>11</v>
      </c>
      <c r="BK1606" t="s">
        <v>16</v>
      </c>
      <c r="BL1606" t="s">
        <v>23</v>
      </c>
      <c r="CB1606" t="s">
        <v>2380</v>
      </c>
    </row>
    <row r="1607" spans="1:80" x14ac:dyDescent="0.3">
      <c r="A1607" t="s">
        <v>1638</v>
      </c>
      <c r="B1607">
        <v>1959</v>
      </c>
      <c r="C1607" t="s">
        <v>37</v>
      </c>
      <c r="D1607">
        <v>5</v>
      </c>
      <c r="E1607">
        <v>0</v>
      </c>
      <c r="F1607">
        <v>13880.95</v>
      </c>
      <c r="G1607" t="s">
        <v>11</v>
      </c>
      <c r="H1607" t="s">
        <v>11</v>
      </c>
      <c r="I1607" t="s">
        <v>42</v>
      </c>
      <c r="AB1607" t="s">
        <v>765</v>
      </c>
      <c r="AC1607">
        <v>28.024999999999999</v>
      </c>
      <c r="AD1607">
        <v>5.69</v>
      </c>
      <c r="AE1607" t="s">
        <v>2382</v>
      </c>
      <c r="AF1607" t="s">
        <v>2380</v>
      </c>
      <c r="AG1607" t="s">
        <v>2380</v>
      </c>
      <c r="AH1607" t="s">
        <v>2381</v>
      </c>
      <c r="AI1607" t="s">
        <v>2380</v>
      </c>
      <c r="BD1607" t="s">
        <v>1638</v>
      </c>
      <c r="BE1607">
        <v>1959</v>
      </c>
      <c r="BF1607" t="s">
        <v>37</v>
      </c>
      <c r="BG1607">
        <v>5</v>
      </c>
      <c r="BH1607">
        <v>0</v>
      </c>
      <c r="BI1607">
        <v>13880.95</v>
      </c>
      <c r="BJ1607" t="s">
        <v>11</v>
      </c>
      <c r="BK1607" t="s">
        <v>11</v>
      </c>
      <c r="BL1607" t="s">
        <v>42</v>
      </c>
      <c r="CB1607" t="s">
        <v>2380</v>
      </c>
    </row>
    <row r="1608" spans="1:80" x14ac:dyDescent="0.3">
      <c r="A1608" t="s">
        <v>1639</v>
      </c>
      <c r="B1608">
        <v>1985</v>
      </c>
      <c r="C1608" t="s">
        <v>20</v>
      </c>
      <c r="D1608">
        <v>25</v>
      </c>
      <c r="E1608">
        <v>3</v>
      </c>
      <c r="F1608">
        <v>13886.4</v>
      </c>
      <c r="G1608" t="s">
        <v>11</v>
      </c>
      <c r="H1608" t="s">
        <v>11</v>
      </c>
      <c r="I1608" t="s">
        <v>23</v>
      </c>
      <c r="AB1608" t="s">
        <v>764</v>
      </c>
      <c r="AC1608">
        <v>24.32</v>
      </c>
      <c r="AD1608">
        <v>5.56</v>
      </c>
      <c r="AE1608" t="s">
        <v>2382</v>
      </c>
      <c r="AF1608" t="s">
        <v>2380</v>
      </c>
      <c r="AG1608" t="s">
        <v>2380</v>
      </c>
      <c r="AH1608" t="s">
        <v>2381</v>
      </c>
      <c r="AI1608" t="s">
        <v>2380</v>
      </c>
      <c r="BD1608" t="s">
        <v>1639</v>
      </c>
      <c r="BE1608">
        <v>1985</v>
      </c>
      <c r="BF1608" t="s">
        <v>20</v>
      </c>
      <c r="BG1608">
        <v>25</v>
      </c>
      <c r="BH1608">
        <v>3</v>
      </c>
      <c r="BI1608">
        <v>13886.4</v>
      </c>
      <c r="BJ1608" t="s">
        <v>11</v>
      </c>
      <c r="BK1608" t="s">
        <v>11</v>
      </c>
      <c r="BL1608" t="s">
        <v>23</v>
      </c>
      <c r="CB1608" t="s">
        <v>2380</v>
      </c>
    </row>
    <row r="1609" spans="1:80" x14ac:dyDescent="0.3">
      <c r="A1609" t="s">
        <v>1640</v>
      </c>
      <c r="B1609">
        <v>1959</v>
      </c>
      <c r="C1609" t="s">
        <v>30</v>
      </c>
      <c r="D1609">
        <v>29</v>
      </c>
      <c r="E1609">
        <v>0</v>
      </c>
      <c r="F1609">
        <v>13887.2</v>
      </c>
      <c r="G1609" t="s">
        <v>11</v>
      </c>
      <c r="H1609" t="s">
        <v>12</v>
      </c>
      <c r="I1609" t="s">
        <v>13</v>
      </c>
      <c r="AB1609" t="s">
        <v>763</v>
      </c>
      <c r="AC1609">
        <v>38</v>
      </c>
      <c r="AD1609">
        <v>5.41</v>
      </c>
      <c r="AE1609" t="s">
        <v>2382</v>
      </c>
      <c r="AF1609" t="s">
        <v>2380</v>
      </c>
      <c r="AG1609" t="s">
        <v>2380</v>
      </c>
      <c r="AH1609">
        <v>1</v>
      </c>
      <c r="AI1609" t="s">
        <v>2380</v>
      </c>
      <c r="BD1609" t="s">
        <v>1640</v>
      </c>
      <c r="BE1609">
        <v>1959</v>
      </c>
      <c r="BF1609" t="s">
        <v>30</v>
      </c>
      <c r="BG1609">
        <v>29</v>
      </c>
      <c r="BH1609">
        <v>0</v>
      </c>
      <c r="BI1609">
        <v>13887.2</v>
      </c>
      <c r="BJ1609" t="s">
        <v>11</v>
      </c>
      <c r="BK1609" t="s">
        <v>12</v>
      </c>
      <c r="BL1609" t="s">
        <v>13</v>
      </c>
      <c r="CB1609" t="s">
        <v>2380</v>
      </c>
    </row>
    <row r="1610" spans="1:80" x14ac:dyDescent="0.3">
      <c r="A1610" t="s">
        <v>1641</v>
      </c>
      <c r="B1610">
        <v>1959</v>
      </c>
      <c r="C1610" t="s">
        <v>10</v>
      </c>
      <c r="D1610">
        <v>7</v>
      </c>
      <c r="E1610">
        <v>0</v>
      </c>
      <c r="F1610">
        <v>13887.97</v>
      </c>
      <c r="G1610" t="s">
        <v>11</v>
      </c>
      <c r="H1610" t="s">
        <v>11</v>
      </c>
      <c r="I1610" t="s">
        <v>13</v>
      </c>
      <c r="AB1610" t="s">
        <v>762</v>
      </c>
      <c r="AC1610">
        <v>31.6</v>
      </c>
      <c r="AD1610">
        <v>10.85</v>
      </c>
      <c r="AE1610" t="s">
        <v>2382</v>
      </c>
      <c r="AF1610" t="s">
        <v>2380</v>
      </c>
      <c r="AG1610" t="s">
        <v>2380</v>
      </c>
      <c r="AH1610" t="s">
        <v>2381</v>
      </c>
      <c r="AI1610" t="s">
        <v>2380</v>
      </c>
      <c r="BD1610" t="s">
        <v>1641</v>
      </c>
      <c r="BE1610">
        <v>1959</v>
      </c>
      <c r="BF1610" t="s">
        <v>10</v>
      </c>
      <c r="BG1610">
        <v>7</v>
      </c>
      <c r="BH1610">
        <v>0</v>
      </c>
      <c r="BI1610">
        <v>13887.97</v>
      </c>
      <c r="BJ1610" t="s">
        <v>11</v>
      </c>
      <c r="BK1610" t="s">
        <v>11</v>
      </c>
      <c r="BL1610" t="s">
        <v>13</v>
      </c>
      <c r="CB1610" t="s">
        <v>2380</v>
      </c>
    </row>
    <row r="1611" spans="1:80" x14ac:dyDescent="0.3">
      <c r="A1611" t="s">
        <v>1642</v>
      </c>
      <c r="B1611">
        <v>1962</v>
      </c>
      <c r="C1611" t="s">
        <v>10</v>
      </c>
      <c r="D1611">
        <v>27</v>
      </c>
      <c r="E1611">
        <v>3</v>
      </c>
      <c r="F1611">
        <v>13919.82</v>
      </c>
      <c r="G1611" t="s">
        <v>11</v>
      </c>
      <c r="H1611" t="s">
        <v>11</v>
      </c>
      <c r="I1611" t="s">
        <v>13</v>
      </c>
      <c r="AB1611" t="s">
        <v>761</v>
      </c>
      <c r="AC1611">
        <v>31.02</v>
      </c>
      <c r="AD1611">
        <v>11.63</v>
      </c>
      <c r="AE1611" t="s">
        <v>2382</v>
      </c>
      <c r="AF1611" t="s">
        <v>2380</v>
      </c>
      <c r="AG1611" t="s">
        <v>2380</v>
      </c>
      <c r="AH1611" t="s">
        <v>2381</v>
      </c>
      <c r="AI1611" t="s">
        <v>2380</v>
      </c>
      <c r="BD1611" t="s">
        <v>1642</v>
      </c>
      <c r="BE1611">
        <v>1962</v>
      </c>
      <c r="BF1611" t="s">
        <v>10</v>
      </c>
      <c r="BG1611">
        <v>27</v>
      </c>
      <c r="BH1611">
        <v>3</v>
      </c>
      <c r="BI1611">
        <v>13919.82</v>
      </c>
      <c r="BJ1611" t="s">
        <v>11</v>
      </c>
      <c r="BK1611" t="s">
        <v>11</v>
      </c>
      <c r="BL1611" t="s">
        <v>13</v>
      </c>
      <c r="CB1611" t="s">
        <v>2380</v>
      </c>
    </row>
    <row r="1612" spans="1:80" x14ac:dyDescent="0.3">
      <c r="A1612" t="s">
        <v>1643</v>
      </c>
      <c r="B1612">
        <v>1960</v>
      </c>
      <c r="C1612" t="s">
        <v>18</v>
      </c>
      <c r="D1612">
        <v>18</v>
      </c>
      <c r="E1612">
        <v>1</v>
      </c>
      <c r="F1612">
        <v>13937.67</v>
      </c>
      <c r="G1612" t="s">
        <v>11</v>
      </c>
      <c r="H1612" t="s">
        <v>16</v>
      </c>
      <c r="I1612" t="s">
        <v>23</v>
      </c>
      <c r="AB1612" t="s">
        <v>760</v>
      </c>
      <c r="AC1612">
        <v>29.26</v>
      </c>
      <c r="AD1612">
        <v>5.68</v>
      </c>
      <c r="AE1612" t="s">
        <v>2382</v>
      </c>
      <c r="AF1612" t="s">
        <v>2380</v>
      </c>
      <c r="AG1612" t="s">
        <v>2380</v>
      </c>
      <c r="AH1612">
        <v>1</v>
      </c>
      <c r="AI1612" t="s">
        <v>2380</v>
      </c>
      <c r="BD1612" t="s">
        <v>1643</v>
      </c>
      <c r="BE1612">
        <v>1960</v>
      </c>
      <c r="BF1612" t="s">
        <v>18</v>
      </c>
      <c r="BG1612">
        <v>18</v>
      </c>
      <c r="BH1612">
        <v>1</v>
      </c>
      <c r="BI1612">
        <v>13937.67</v>
      </c>
      <c r="BJ1612" t="s">
        <v>11</v>
      </c>
      <c r="BK1612" t="s">
        <v>16</v>
      </c>
      <c r="BL1612" t="s">
        <v>23</v>
      </c>
      <c r="CB1612" t="s">
        <v>2380</v>
      </c>
    </row>
    <row r="1613" spans="1:80" x14ac:dyDescent="0.3">
      <c r="A1613" t="s">
        <v>1644</v>
      </c>
      <c r="B1613">
        <v>1959</v>
      </c>
      <c r="C1613" t="s">
        <v>35</v>
      </c>
      <c r="D1613">
        <v>29</v>
      </c>
      <c r="E1613">
        <v>0</v>
      </c>
      <c r="F1613">
        <v>13974.46</v>
      </c>
      <c r="G1613" t="s">
        <v>11</v>
      </c>
      <c r="H1613" t="s">
        <v>11</v>
      </c>
      <c r="I1613" t="s">
        <v>166</v>
      </c>
      <c r="AB1613" t="s">
        <v>759</v>
      </c>
      <c r="AC1613">
        <v>15.09</v>
      </c>
      <c r="AD1613">
        <v>7.59</v>
      </c>
      <c r="AE1613" t="s">
        <v>2382</v>
      </c>
      <c r="AF1613" t="s">
        <v>2380</v>
      </c>
      <c r="AG1613" t="s">
        <v>2380</v>
      </c>
      <c r="AH1613">
        <v>2</v>
      </c>
      <c r="AI1613" t="s">
        <v>2380</v>
      </c>
      <c r="BD1613" t="s">
        <v>1644</v>
      </c>
      <c r="BE1613">
        <v>1959</v>
      </c>
      <c r="BF1613" t="s">
        <v>35</v>
      </c>
      <c r="BG1613">
        <v>29</v>
      </c>
      <c r="BH1613">
        <v>0</v>
      </c>
      <c r="BI1613">
        <v>13974.46</v>
      </c>
      <c r="BJ1613" t="s">
        <v>11</v>
      </c>
      <c r="BK1613" t="s">
        <v>11</v>
      </c>
      <c r="BL1613" t="s">
        <v>166</v>
      </c>
      <c r="CB1613" t="s">
        <v>2380</v>
      </c>
    </row>
    <row r="1614" spans="1:80" x14ac:dyDescent="0.3">
      <c r="A1614" t="s">
        <v>1645</v>
      </c>
      <c r="B1614">
        <v>1990</v>
      </c>
      <c r="C1614" t="s">
        <v>10</v>
      </c>
      <c r="D1614">
        <v>13</v>
      </c>
      <c r="E1614">
        <v>3</v>
      </c>
      <c r="F1614">
        <v>13979.45</v>
      </c>
      <c r="G1614" t="s">
        <v>11</v>
      </c>
      <c r="H1614" t="s">
        <v>16</v>
      </c>
      <c r="I1614" t="s">
        <v>249</v>
      </c>
      <c r="AB1614" t="s">
        <v>758</v>
      </c>
      <c r="AC1614">
        <v>22.63</v>
      </c>
      <c r="AD1614">
        <v>5.09</v>
      </c>
      <c r="AE1614" t="s">
        <v>2382</v>
      </c>
      <c r="AF1614" t="s">
        <v>2380</v>
      </c>
      <c r="AG1614" t="s">
        <v>2380</v>
      </c>
      <c r="AH1614" t="s">
        <v>2381</v>
      </c>
      <c r="AI1614" t="s">
        <v>2380</v>
      </c>
      <c r="BD1614" t="s">
        <v>1645</v>
      </c>
      <c r="BE1614">
        <v>1990</v>
      </c>
      <c r="BF1614" t="s">
        <v>10</v>
      </c>
      <c r="BG1614">
        <v>13</v>
      </c>
      <c r="BH1614">
        <v>3</v>
      </c>
      <c r="BI1614">
        <v>13979.45</v>
      </c>
      <c r="BJ1614" t="s">
        <v>11</v>
      </c>
      <c r="BK1614" t="s">
        <v>16</v>
      </c>
      <c r="BL1614" t="s">
        <v>249</v>
      </c>
      <c r="CB1614" t="s">
        <v>2380</v>
      </c>
    </row>
    <row r="1615" spans="1:80" x14ac:dyDescent="0.3">
      <c r="A1615" t="s">
        <v>1646</v>
      </c>
      <c r="B1615">
        <v>1959</v>
      </c>
      <c r="C1615" t="s">
        <v>20</v>
      </c>
      <c r="D1615">
        <v>6</v>
      </c>
      <c r="E1615">
        <v>0</v>
      </c>
      <c r="F1615">
        <v>13981.85</v>
      </c>
      <c r="G1615" t="s">
        <v>11</v>
      </c>
      <c r="H1615" t="s">
        <v>16</v>
      </c>
      <c r="I1615" t="s">
        <v>168</v>
      </c>
      <c r="AB1615" t="s">
        <v>757</v>
      </c>
      <c r="AC1615">
        <v>23.46</v>
      </c>
      <c r="AD1615">
        <v>4.21</v>
      </c>
      <c r="AE1615" t="s">
        <v>2380</v>
      </c>
      <c r="AF1615" t="s">
        <v>2380</v>
      </c>
      <c r="AG1615" t="s">
        <v>2380</v>
      </c>
      <c r="AH1615">
        <v>1</v>
      </c>
      <c r="AI1615" t="s">
        <v>2380</v>
      </c>
      <c r="BD1615" t="s">
        <v>1646</v>
      </c>
      <c r="BE1615">
        <v>1959</v>
      </c>
      <c r="BF1615" t="s">
        <v>20</v>
      </c>
      <c r="BG1615">
        <v>6</v>
      </c>
      <c r="BH1615">
        <v>0</v>
      </c>
      <c r="BI1615">
        <v>13981.85</v>
      </c>
      <c r="BJ1615" t="s">
        <v>11</v>
      </c>
      <c r="BK1615" t="s">
        <v>16</v>
      </c>
      <c r="BL1615" t="s">
        <v>168</v>
      </c>
      <c r="CB1615" t="s">
        <v>2380</v>
      </c>
    </row>
    <row r="1616" spans="1:80" x14ac:dyDescent="0.3">
      <c r="A1616" t="s">
        <v>1647</v>
      </c>
      <c r="B1616">
        <v>1963</v>
      </c>
      <c r="C1616" t="s">
        <v>30</v>
      </c>
      <c r="D1616">
        <v>23</v>
      </c>
      <c r="E1616">
        <v>3</v>
      </c>
      <c r="F1616">
        <v>14001.13</v>
      </c>
      <c r="G1616" t="s">
        <v>11</v>
      </c>
      <c r="H1616" t="s">
        <v>16</v>
      </c>
      <c r="I1616" t="s">
        <v>13</v>
      </c>
      <c r="AB1616" t="s">
        <v>756</v>
      </c>
      <c r="AC1616">
        <v>22.56</v>
      </c>
      <c r="AD1616">
        <v>4.34</v>
      </c>
      <c r="AE1616" t="s">
        <v>2382</v>
      </c>
      <c r="AF1616" t="s">
        <v>2380</v>
      </c>
      <c r="AG1616" t="s">
        <v>2380</v>
      </c>
      <c r="AH1616" t="s">
        <v>2381</v>
      </c>
      <c r="AI1616" t="s">
        <v>2380</v>
      </c>
      <c r="BD1616" t="s">
        <v>1647</v>
      </c>
      <c r="BE1616">
        <v>1963</v>
      </c>
      <c r="BF1616" t="s">
        <v>30</v>
      </c>
      <c r="BG1616">
        <v>23</v>
      </c>
      <c r="BH1616">
        <v>3</v>
      </c>
      <c r="BI1616">
        <v>14001.13</v>
      </c>
      <c r="BJ1616" t="s">
        <v>11</v>
      </c>
      <c r="BK1616" t="s">
        <v>16</v>
      </c>
      <c r="BL1616" t="s">
        <v>13</v>
      </c>
      <c r="CB1616" t="s">
        <v>2380</v>
      </c>
    </row>
    <row r="1617" spans="1:80" x14ac:dyDescent="0.3">
      <c r="A1617" t="s">
        <v>1648</v>
      </c>
      <c r="B1617">
        <v>1963</v>
      </c>
      <c r="C1617" t="s">
        <v>10</v>
      </c>
      <c r="D1617">
        <v>6</v>
      </c>
      <c r="E1617">
        <v>3</v>
      </c>
      <c r="F1617">
        <v>14001.29</v>
      </c>
      <c r="G1617" t="s">
        <v>11</v>
      </c>
      <c r="H1617" t="s">
        <v>11</v>
      </c>
      <c r="I1617" t="s">
        <v>13</v>
      </c>
      <c r="AB1617" t="s">
        <v>755</v>
      </c>
      <c r="AC1617">
        <v>19.28</v>
      </c>
      <c r="AD1617">
        <v>11.85</v>
      </c>
      <c r="AE1617" t="s">
        <v>2380</v>
      </c>
      <c r="AF1617" t="s">
        <v>2380</v>
      </c>
      <c r="AG1617" t="s">
        <v>2380</v>
      </c>
      <c r="AH1617">
        <v>2</v>
      </c>
      <c r="AI1617" t="s">
        <v>2380</v>
      </c>
      <c r="BD1617" t="s">
        <v>1648</v>
      </c>
      <c r="BE1617">
        <v>1963</v>
      </c>
      <c r="BF1617" t="s">
        <v>10</v>
      </c>
      <c r="BG1617">
        <v>6</v>
      </c>
      <c r="BH1617">
        <v>3</v>
      </c>
      <c r="BI1617">
        <v>14001.29</v>
      </c>
      <c r="BJ1617" t="s">
        <v>11</v>
      </c>
      <c r="BK1617" t="s">
        <v>11</v>
      </c>
      <c r="BL1617" t="s">
        <v>13</v>
      </c>
      <c r="CB1617" t="s">
        <v>2380</v>
      </c>
    </row>
    <row r="1618" spans="1:80" x14ac:dyDescent="0.3">
      <c r="A1618" t="s">
        <v>1649</v>
      </c>
      <c r="B1618">
        <v>1963</v>
      </c>
      <c r="C1618" t="s">
        <v>10</v>
      </c>
      <c r="D1618">
        <v>8</v>
      </c>
      <c r="E1618">
        <v>3</v>
      </c>
      <c r="F1618">
        <v>14007.22</v>
      </c>
      <c r="G1618" t="s">
        <v>11</v>
      </c>
      <c r="H1618" t="s">
        <v>12</v>
      </c>
      <c r="I1618" t="s">
        <v>42</v>
      </c>
      <c r="AB1618" t="s">
        <v>754</v>
      </c>
      <c r="AC1618">
        <v>15.37</v>
      </c>
      <c r="AD1618">
        <v>9.61</v>
      </c>
      <c r="AE1618" t="s">
        <v>2382</v>
      </c>
      <c r="AF1618" t="s">
        <v>2380</v>
      </c>
      <c r="AG1618" t="s">
        <v>2380</v>
      </c>
      <c r="AH1618">
        <v>2</v>
      </c>
      <c r="AI1618" t="s">
        <v>2380</v>
      </c>
      <c r="BD1618" t="s">
        <v>1649</v>
      </c>
      <c r="BE1618">
        <v>1963</v>
      </c>
      <c r="BF1618" t="s">
        <v>10</v>
      </c>
      <c r="BG1618">
        <v>8</v>
      </c>
      <c r="BH1618">
        <v>3</v>
      </c>
      <c r="BI1618">
        <v>14007.22</v>
      </c>
      <c r="BJ1618" t="s">
        <v>11</v>
      </c>
      <c r="BK1618" t="s">
        <v>12</v>
      </c>
      <c r="BL1618" t="s">
        <v>42</v>
      </c>
      <c r="CB1618" t="s">
        <v>2380</v>
      </c>
    </row>
    <row r="1619" spans="1:80" x14ac:dyDescent="0.3">
      <c r="A1619" t="s">
        <v>1650</v>
      </c>
      <c r="B1619">
        <v>1960</v>
      </c>
      <c r="C1619" t="s">
        <v>15</v>
      </c>
      <c r="D1619">
        <v>8</v>
      </c>
      <c r="E1619">
        <v>0</v>
      </c>
      <c r="F1619">
        <v>14043.48</v>
      </c>
      <c r="G1619" t="s">
        <v>11</v>
      </c>
      <c r="H1619" t="s">
        <v>12</v>
      </c>
      <c r="I1619" t="s">
        <v>247</v>
      </c>
      <c r="AB1619" t="s">
        <v>753</v>
      </c>
      <c r="AC1619">
        <v>18.71</v>
      </c>
      <c r="AD1619">
        <v>5.29</v>
      </c>
      <c r="AE1619" t="s">
        <v>2382</v>
      </c>
      <c r="AF1619" t="s">
        <v>2380</v>
      </c>
      <c r="AG1619" t="s">
        <v>2380</v>
      </c>
      <c r="AH1619" t="s">
        <v>2381</v>
      </c>
      <c r="AI1619" t="s">
        <v>2380</v>
      </c>
      <c r="BD1619" t="s">
        <v>1650</v>
      </c>
      <c r="BE1619">
        <v>1960</v>
      </c>
      <c r="BF1619" t="s">
        <v>15</v>
      </c>
      <c r="BG1619">
        <v>8</v>
      </c>
      <c r="BH1619">
        <v>0</v>
      </c>
      <c r="BI1619">
        <v>14043.48</v>
      </c>
      <c r="BJ1619" t="s">
        <v>11</v>
      </c>
      <c r="BK1619" t="s">
        <v>12</v>
      </c>
      <c r="BL1619" t="s">
        <v>247</v>
      </c>
      <c r="CB1619" t="s">
        <v>2380</v>
      </c>
    </row>
    <row r="1620" spans="1:80" x14ac:dyDescent="0.3">
      <c r="A1620" t="s">
        <v>1651</v>
      </c>
      <c r="B1620">
        <v>1991</v>
      </c>
      <c r="C1620" t="s">
        <v>20</v>
      </c>
      <c r="D1620">
        <v>12</v>
      </c>
      <c r="E1620">
        <v>3</v>
      </c>
      <c r="F1620">
        <v>14081.93</v>
      </c>
      <c r="G1620" t="s">
        <v>11</v>
      </c>
      <c r="H1620" t="s">
        <v>12</v>
      </c>
      <c r="I1620" t="s">
        <v>23</v>
      </c>
      <c r="AB1620" t="s">
        <v>752</v>
      </c>
      <c r="AC1620">
        <v>20.61</v>
      </c>
      <c r="AD1620">
        <v>6.89</v>
      </c>
      <c r="AE1620" t="s">
        <v>2380</v>
      </c>
      <c r="AF1620" t="s">
        <v>2380</v>
      </c>
      <c r="AG1620" t="s">
        <v>2380</v>
      </c>
      <c r="AH1620" t="s">
        <v>2381</v>
      </c>
      <c r="AI1620" t="s">
        <v>2380</v>
      </c>
      <c r="BD1620" t="s">
        <v>1651</v>
      </c>
      <c r="BE1620">
        <v>1991</v>
      </c>
      <c r="BF1620" t="s">
        <v>20</v>
      </c>
      <c r="BG1620">
        <v>12</v>
      </c>
      <c r="BH1620">
        <v>3</v>
      </c>
      <c r="BI1620">
        <v>14081.93</v>
      </c>
      <c r="BJ1620" t="s">
        <v>11</v>
      </c>
      <c r="BK1620" t="s">
        <v>12</v>
      </c>
      <c r="BL1620" t="s">
        <v>23</v>
      </c>
      <c r="CB1620" t="s">
        <v>2380</v>
      </c>
    </row>
    <row r="1621" spans="1:80" x14ac:dyDescent="0.3">
      <c r="A1621" t="s">
        <v>1652</v>
      </c>
      <c r="B1621">
        <v>1976</v>
      </c>
      <c r="C1621" t="s">
        <v>20</v>
      </c>
      <c r="D1621">
        <v>26</v>
      </c>
      <c r="E1621">
        <v>2</v>
      </c>
      <c r="F1621">
        <v>14098.07</v>
      </c>
      <c r="G1621" t="s">
        <v>11</v>
      </c>
      <c r="H1621" t="s">
        <v>12</v>
      </c>
      <c r="I1621" t="s">
        <v>249</v>
      </c>
      <c r="AB1621" t="s">
        <v>751</v>
      </c>
      <c r="AC1621">
        <v>15.99</v>
      </c>
      <c r="AD1621">
        <v>4.57</v>
      </c>
      <c r="AE1621" t="s">
        <v>2382</v>
      </c>
      <c r="AF1621" t="s">
        <v>2380</v>
      </c>
      <c r="AG1621" t="s">
        <v>2383</v>
      </c>
      <c r="AH1621">
        <v>1</v>
      </c>
      <c r="AI1621" t="s">
        <v>2380</v>
      </c>
      <c r="BD1621" t="s">
        <v>1652</v>
      </c>
      <c r="BE1621">
        <v>1976</v>
      </c>
      <c r="BF1621" t="s">
        <v>20</v>
      </c>
      <c r="BG1621">
        <v>26</v>
      </c>
      <c r="BH1621">
        <v>2</v>
      </c>
      <c r="BI1621">
        <v>14098.07</v>
      </c>
      <c r="BJ1621" t="s">
        <v>11</v>
      </c>
      <c r="BK1621" t="s">
        <v>12</v>
      </c>
      <c r="BL1621" t="s">
        <v>249</v>
      </c>
      <c r="CB1621" t="s">
        <v>2380</v>
      </c>
    </row>
    <row r="1622" spans="1:80" x14ac:dyDescent="0.3">
      <c r="A1622" t="s">
        <v>1653</v>
      </c>
      <c r="B1622">
        <v>1961</v>
      </c>
      <c r="C1622" t="s">
        <v>18</v>
      </c>
      <c r="D1622">
        <v>14</v>
      </c>
      <c r="E1622">
        <v>2</v>
      </c>
      <c r="F1622">
        <v>14119.62</v>
      </c>
      <c r="G1622" t="s">
        <v>11</v>
      </c>
      <c r="H1622" t="s">
        <v>16</v>
      </c>
      <c r="I1622" t="s">
        <v>23</v>
      </c>
      <c r="AB1622" t="s">
        <v>750</v>
      </c>
      <c r="AC1622">
        <v>33.155000000000001</v>
      </c>
      <c r="AD1622">
        <v>4.32</v>
      </c>
      <c r="AE1622" t="s">
        <v>2380</v>
      </c>
      <c r="AF1622" t="s">
        <v>2380</v>
      </c>
      <c r="AG1622" t="s">
        <v>2380</v>
      </c>
      <c r="AH1622" t="s">
        <v>2381</v>
      </c>
      <c r="AI1622" t="s">
        <v>2380</v>
      </c>
      <c r="BD1622" t="s">
        <v>1653</v>
      </c>
      <c r="BE1622">
        <v>1961</v>
      </c>
      <c r="BF1622" t="s">
        <v>18</v>
      </c>
      <c r="BG1622">
        <v>14</v>
      </c>
      <c r="BH1622">
        <v>2</v>
      </c>
      <c r="BI1622">
        <v>14119.62</v>
      </c>
      <c r="BJ1622" t="s">
        <v>11</v>
      </c>
      <c r="BK1622" t="s">
        <v>16</v>
      </c>
      <c r="BL1622" t="s">
        <v>23</v>
      </c>
      <c r="CB1622" t="s">
        <v>2380</v>
      </c>
    </row>
    <row r="1623" spans="1:80" x14ac:dyDescent="0.3">
      <c r="A1623" t="s">
        <v>1654</v>
      </c>
      <c r="B1623">
        <v>2004</v>
      </c>
      <c r="C1623" t="s">
        <v>10</v>
      </c>
      <c r="D1623">
        <v>6</v>
      </c>
      <c r="E1623">
        <v>0</v>
      </c>
      <c r="F1623">
        <v>14133.04</v>
      </c>
      <c r="G1623" t="s">
        <v>11</v>
      </c>
      <c r="H1623" t="s">
        <v>12</v>
      </c>
      <c r="I1623" t="s">
        <v>13</v>
      </c>
      <c r="AB1623" t="s">
        <v>749</v>
      </c>
      <c r="AC1623">
        <v>26.22</v>
      </c>
      <c r="AD1623">
        <v>5.57</v>
      </c>
      <c r="AE1623" t="s">
        <v>2382</v>
      </c>
      <c r="AF1623" t="s">
        <v>2380</v>
      </c>
      <c r="AG1623" t="s">
        <v>2383</v>
      </c>
      <c r="AH1623">
        <v>1</v>
      </c>
      <c r="AI1623" t="s">
        <v>2380</v>
      </c>
      <c r="BD1623" t="s">
        <v>1654</v>
      </c>
      <c r="BE1623">
        <v>2004</v>
      </c>
      <c r="BF1623" t="s">
        <v>10</v>
      </c>
      <c r="BG1623">
        <v>6</v>
      </c>
      <c r="BH1623">
        <v>0</v>
      </c>
      <c r="BI1623">
        <v>14133.04</v>
      </c>
      <c r="BJ1623" t="s">
        <v>11</v>
      </c>
      <c r="BK1623" t="s">
        <v>12</v>
      </c>
      <c r="BL1623" t="s">
        <v>13</v>
      </c>
      <c r="CB1623" t="s">
        <v>2380</v>
      </c>
    </row>
    <row r="1624" spans="1:80" x14ac:dyDescent="0.3">
      <c r="A1624" t="s">
        <v>1655</v>
      </c>
      <c r="B1624">
        <v>1984</v>
      </c>
      <c r="C1624" t="s">
        <v>10</v>
      </c>
      <c r="D1624">
        <v>7</v>
      </c>
      <c r="E1624">
        <v>3</v>
      </c>
      <c r="F1624">
        <v>14152.46</v>
      </c>
      <c r="G1624" t="s">
        <v>11</v>
      </c>
      <c r="H1624" t="s">
        <v>16</v>
      </c>
      <c r="I1624" t="s">
        <v>23</v>
      </c>
      <c r="AB1624" t="s">
        <v>748</v>
      </c>
      <c r="AC1624">
        <v>21.85</v>
      </c>
      <c r="AD1624">
        <v>5.26</v>
      </c>
      <c r="AE1624" t="s">
        <v>2382</v>
      </c>
      <c r="AF1624" t="s">
        <v>2380</v>
      </c>
      <c r="AG1624" t="s">
        <v>2383</v>
      </c>
      <c r="AH1624">
        <v>1</v>
      </c>
      <c r="AI1624" t="s">
        <v>2380</v>
      </c>
      <c r="BD1624" t="s">
        <v>1655</v>
      </c>
      <c r="BE1624">
        <v>1984</v>
      </c>
      <c r="BF1624" t="s">
        <v>10</v>
      </c>
      <c r="BG1624">
        <v>7</v>
      </c>
      <c r="BH1624">
        <v>3</v>
      </c>
      <c r="BI1624">
        <v>14152.46</v>
      </c>
      <c r="BJ1624" t="s">
        <v>11</v>
      </c>
      <c r="BK1624" t="s">
        <v>16</v>
      </c>
      <c r="BL1624" t="s">
        <v>23</v>
      </c>
      <c r="CB1624" t="s">
        <v>2380</v>
      </c>
    </row>
    <row r="1625" spans="1:80" x14ac:dyDescent="0.3">
      <c r="A1625" t="s">
        <v>1656</v>
      </c>
      <c r="B1625">
        <v>1968</v>
      </c>
      <c r="C1625" t="s">
        <v>30</v>
      </c>
      <c r="D1625">
        <v>25</v>
      </c>
      <c r="E1625">
        <v>0</v>
      </c>
      <c r="F1625">
        <v>14193.55</v>
      </c>
      <c r="G1625" t="s">
        <v>11</v>
      </c>
      <c r="H1625" t="s">
        <v>16</v>
      </c>
      <c r="I1625" t="s">
        <v>535</v>
      </c>
      <c r="AB1625" t="s">
        <v>747</v>
      </c>
      <c r="AC1625">
        <v>30.495000000000001</v>
      </c>
      <c r="AD1625">
        <v>6.25</v>
      </c>
      <c r="AE1625" t="s">
        <v>2380</v>
      </c>
      <c r="AF1625" t="s">
        <v>2380</v>
      </c>
      <c r="AG1625" t="s">
        <v>2380</v>
      </c>
      <c r="AH1625" t="s">
        <v>2381</v>
      </c>
      <c r="AI1625" t="s">
        <v>2380</v>
      </c>
      <c r="BD1625" t="s">
        <v>1656</v>
      </c>
      <c r="BE1625">
        <v>1968</v>
      </c>
      <c r="BF1625" t="s">
        <v>30</v>
      </c>
      <c r="BG1625">
        <v>25</v>
      </c>
      <c r="BH1625">
        <v>0</v>
      </c>
      <c r="BI1625">
        <v>14193.55</v>
      </c>
      <c r="BJ1625" t="s">
        <v>11</v>
      </c>
      <c r="BK1625" t="s">
        <v>16</v>
      </c>
      <c r="BL1625" t="s">
        <v>535</v>
      </c>
      <c r="CB1625" t="s">
        <v>2380</v>
      </c>
    </row>
    <row r="1626" spans="1:80" x14ac:dyDescent="0.3">
      <c r="A1626" t="s">
        <v>1657</v>
      </c>
      <c r="B1626">
        <v>1983</v>
      </c>
      <c r="C1626" t="s">
        <v>15</v>
      </c>
      <c r="D1626">
        <v>17</v>
      </c>
      <c r="E1626">
        <v>3</v>
      </c>
      <c r="F1626">
        <v>14209.4</v>
      </c>
      <c r="G1626" t="s">
        <v>11</v>
      </c>
      <c r="H1626" t="s">
        <v>16</v>
      </c>
      <c r="I1626" t="s">
        <v>535</v>
      </c>
      <c r="AB1626" t="s">
        <v>746</v>
      </c>
      <c r="AC1626">
        <v>34.104999999999997</v>
      </c>
      <c r="AD1626">
        <v>5.67</v>
      </c>
      <c r="AE1626" t="s">
        <v>2382</v>
      </c>
      <c r="AF1626" t="s">
        <v>2380</v>
      </c>
      <c r="AG1626" t="s">
        <v>2380</v>
      </c>
      <c r="AH1626" t="s">
        <v>2381</v>
      </c>
      <c r="AI1626" t="s">
        <v>2380</v>
      </c>
      <c r="BD1626" t="s">
        <v>1657</v>
      </c>
      <c r="BE1626">
        <v>1983</v>
      </c>
      <c r="BF1626" t="s">
        <v>15</v>
      </c>
      <c r="BG1626">
        <v>17</v>
      </c>
      <c r="BH1626">
        <v>3</v>
      </c>
      <c r="BI1626">
        <v>14209.4</v>
      </c>
      <c r="BJ1626" t="s">
        <v>11</v>
      </c>
      <c r="BK1626" t="s">
        <v>16</v>
      </c>
      <c r="BL1626" t="s">
        <v>535</v>
      </c>
      <c r="CB1626" t="s">
        <v>2380</v>
      </c>
    </row>
    <row r="1627" spans="1:80" x14ac:dyDescent="0.3">
      <c r="A1627" t="s">
        <v>1658</v>
      </c>
      <c r="B1627">
        <v>1958</v>
      </c>
      <c r="C1627" t="s">
        <v>20</v>
      </c>
      <c r="D1627">
        <v>21</v>
      </c>
      <c r="E1627">
        <v>0</v>
      </c>
      <c r="F1627">
        <v>14210.54</v>
      </c>
      <c r="G1627" t="s">
        <v>11</v>
      </c>
      <c r="H1627" t="s">
        <v>11</v>
      </c>
      <c r="I1627" t="s">
        <v>23</v>
      </c>
      <c r="AB1627" t="s">
        <v>745</v>
      </c>
      <c r="AC1627">
        <v>32.770000000000003</v>
      </c>
      <c r="AD1627">
        <v>4.42</v>
      </c>
      <c r="AE1627" t="s">
        <v>2382</v>
      </c>
      <c r="AF1627" t="s">
        <v>2380</v>
      </c>
      <c r="AG1627" t="s">
        <v>2380</v>
      </c>
      <c r="AH1627">
        <v>1</v>
      </c>
      <c r="AI1627" t="s">
        <v>2380</v>
      </c>
      <c r="BD1627" t="s">
        <v>1658</v>
      </c>
      <c r="BE1627">
        <v>1958</v>
      </c>
      <c r="BF1627" t="s">
        <v>20</v>
      </c>
      <c r="BG1627">
        <v>21</v>
      </c>
      <c r="BH1627">
        <v>0</v>
      </c>
      <c r="BI1627">
        <v>14210.54</v>
      </c>
      <c r="BJ1627" t="s">
        <v>11</v>
      </c>
      <c r="BK1627" t="s">
        <v>11</v>
      </c>
      <c r="BL1627" t="s">
        <v>23</v>
      </c>
      <c r="CB1627" t="s">
        <v>2380</v>
      </c>
    </row>
    <row r="1628" spans="1:80" x14ac:dyDescent="0.3">
      <c r="A1628" t="s">
        <v>1659</v>
      </c>
      <c r="B1628">
        <v>1961</v>
      </c>
      <c r="C1628" t="s">
        <v>20</v>
      </c>
      <c r="D1628">
        <v>25</v>
      </c>
      <c r="E1628">
        <v>2</v>
      </c>
      <c r="F1628">
        <v>14235.07</v>
      </c>
      <c r="G1628" t="s">
        <v>11</v>
      </c>
      <c r="H1628" t="s">
        <v>16</v>
      </c>
      <c r="I1628" t="s">
        <v>42</v>
      </c>
      <c r="AB1628" t="s">
        <v>744</v>
      </c>
      <c r="AC1628">
        <v>16.850000000000001</v>
      </c>
      <c r="AD1628">
        <v>11.75</v>
      </c>
      <c r="AE1628" t="s">
        <v>2382</v>
      </c>
      <c r="AF1628" t="s">
        <v>2380</v>
      </c>
      <c r="AG1628" t="s">
        <v>2380</v>
      </c>
      <c r="AH1628">
        <v>2</v>
      </c>
      <c r="AI1628" t="s">
        <v>2380</v>
      </c>
      <c r="BD1628" t="s">
        <v>1659</v>
      </c>
      <c r="BE1628">
        <v>1961</v>
      </c>
      <c r="BF1628" t="s">
        <v>20</v>
      </c>
      <c r="BG1628">
        <v>25</v>
      </c>
      <c r="BH1628">
        <v>2</v>
      </c>
      <c r="BI1628">
        <v>14235.07</v>
      </c>
      <c r="BJ1628" t="s">
        <v>11</v>
      </c>
      <c r="BK1628" t="s">
        <v>16</v>
      </c>
      <c r="BL1628" t="s">
        <v>42</v>
      </c>
      <c r="CB1628" t="s">
        <v>2380</v>
      </c>
    </row>
    <row r="1629" spans="1:80" x14ac:dyDescent="0.3">
      <c r="A1629" t="s">
        <v>1660</v>
      </c>
      <c r="B1629">
        <v>1959</v>
      </c>
      <c r="C1629" t="s">
        <v>37</v>
      </c>
      <c r="D1629">
        <v>10</v>
      </c>
      <c r="E1629">
        <v>0</v>
      </c>
      <c r="F1629">
        <v>14254.61</v>
      </c>
      <c r="G1629" t="s">
        <v>11</v>
      </c>
      <c r="H1629" t="s">
        <v>16</v>
      </c>
      <c r="I1629" t="s">
        <v>23</v>
      </c>
      <c r="AB1629" t="s">
        <v>743</v>
      </c>
      <c r="AC1629">
        <v>34.700000000000003</v>
      </c>
      <c r="AD1629">
        <v>6.06</v>
      </c>
      <c r="AE1629" t="s">
        <v>2380</v>
      </c>
      <c r="AF1629" t="s">
        <v>2380</v>
      </c>
      <c r="AG1629" t="s">
        <v>2380</v>
      </c>
      <c r="AH1629">
        <v>1</v>
      </c>
      <c r="AI1629" t="s">
        <v>2380</v>
      </c>
      <c r="BD1629" t="s">
        <v>1660</v>
      </c>
      <c r="BE1629">
        <v>1959</v>
      </c>
      <c r="BF1629" t="s">
        <v>37</v>
      </c>
      <c r="BG1629">
        <v>10</v>
      </c>
      <c r="BH1629">
        <v>0</v>
      </c>
      <c r="BI1629">
        <v>14254.61</v>
      </c>
      <c r="BJ1629" t="s">
        <v>11</v>
      </c>
      <c r="BK1629" t="s">
        <v>16</v>
      </c>
      <c r="BL1629" t="s">
        <v>23</v>
      </c>
      <c r="CB1629" t="s">
        <v>2380</v>
      </c>
    </row>
    <row r="1630" spans="1:80" x14ac:dyDescent="0.3">
      <c r="A1630" t="s">
        <v>1661</v>
      </c>
      <c r="B1630">
        <v>1959</v>
      </c>
      <c r="C1630" t="s">
        <v>15</v>
      </c>
      <c r="D1630">
        <v>8</v>
      </c>
      <c r="E1630">
        <v>0</v>
      </c>
      <c r="F1630">
        <v>14256.19</v>
      </c>
      <c r="G1630" t="s">
        <v>11</v>
      </c>
      <c r="H1630" t="s">
        <v>12</v>
      </c>
      <c r="I1630" t="s">
        <v>23</v>
      </c>
      <c r="AB1630" t="s">
        <v>742</v>
      </c>
      <c r="AC1630">
        <v>37.049999999999997</v>
      </c>
      <c r="AD1630">
        <v>5.48</v>
      </c>
      <c r="AE1630" t="s">
        <v>2380</v>
      </c>
      <c r="AF1630" t="s">
        <v>2380</v>
      </c>
      <c r="AG1630" t="s">
        <v>2380</v>
      </c>
      <c r="AH1630">
        <v>1</v>
      </c>
      <c r="AI1630" t="s">
        <v>2380</v>
      </c>
      <c r="BD1630" t="s">
        <v>1661</v>
      </c>
      <c r="BE1630">
        <v>1959</v>
      </c>
      <c r="BF1630" t="s">
        <v>15</v>
      </c>
      <c r="BG1630">
        <v>8</v>
      </c>
      <c r="BH1630">
        <v>0</v>
      </c>
      <c r="BI1630">
        <v>14256.19</v>
      </c>
      <c r="BJ1630" t="s">
        <v>11</v>
      </c>
      <c r="BK1630" t="s">
        <v>12</v>
      </c>
      <c r="BL1630" t="s">
        <v>23</v>
      </c>
      <c r="CB1630" t="s">
        <v>2380</v>
      </c>
    </row>
    <row r="1631" spans="1:80" x14ac:dyDescent="0.3">
      <c r="A1631" t="s">
        <v>1662</v>
      </c>
      <c r="B1631">
        <v>1974</v>
      </c>
      <c r="C1631" t="s">
        <v>30</v>
      </c>
      <c r="D1631">
        <v>26</v>
      </c>
      <c r="E1631">
        <v>0</v>
      </c>
      <c r="F1631">
        <v>14256.79</v>
      </c>
      <c r="G1631" t="s">
        <v>11</v>
      </c>
      <c r="H1631" t="s">
        <v>11</v>
      </c>
      <c r="I1631" t="s">
        <v>535</v>
      </c>
      <c r="AB1631" t="s">
        <v>741</v>
      </c>
      <c r="AC1631">
        <v>18.78</v>
      </c>
      <c r="AD1631">
        <v>4.45</v>
      </c>
      <c r="AE1631" t="s">
        <v>2380</v>
      </c>
      <c r="AF1631" t="s">
        <v>2380</v>
      </c>
      <c r="AG1631" t="s">
        <v>2383</v>
      </c>
      <c r="AH1631">
        <v>1</v>
      </c>
      <c r="AI1631" t="s">
        <v>2380</v>
      </c>
      <c r="BD1631" t="s">
        <v>1662</v>
      </c>
      <c r="BE1631">
        <v>1974</v>
      </c>
      <c r="BF1631" t="s">
        <v>30</v>
      </c>
      <c r="BG1631">
        <v>26</v>
      </c>
      <c r="BH1631">
        <v>0</v>
      </c>
      <c r="BI1631">
        <v>14256.79</v>
      </c>
      <c r="BJ1631" t="s">
        <v>11</v>
      </c>
      <c r="BK1631" t="s">
        <v>11</v>
      </c>
      <c r="BL1631" t="s">
        <v>535</v>
      </c>
      <c r="CB1631" t="s">
        <v>2380</v>
      </c>
    </row>
    <row r="1632" spans="1:80" x14ac:dyDescent="0.3">
      <c r="A1632" t="s">
        <v>1663</v>
      </c>
      <c r="B1632">
        <v>1972</v>
      </c>
      <c r="C1632" t="s">
        <v>10</v>
      </c>
      <c r="D1632">
        <v>13</v>
      </c>
      <c r="E1632">
        <v>0</v>
      </c>
      <c r="F1632">
        <v>14258.33</v>
      </c>
      <c r="G1632" t="s">
        <v>11</v>
      </c>
      <c r="H1632" t="s">
        <v>11</v>
      </c>
      <c r="I1632" t="s">
        <v>535</v>
      </c>
      <c r="AB1632" t="s">
        <v>740</v>
      </c>
      <c r="AC1632">
        <v>28.024999999999999</v>
      </c>
      <c r="AD1632">
        <v>5</v>
      </c>
      <c r="AE1632" t="s">
        <v>2380</v>
      </c>
      <c r="AF1632" t="s">
        <v>2380</v>
      </c>
      <c r="AG1632" t="s">
        <v>2380</v>
      </c>
      <c r="AH1632">
        <v>1</v>
      </c>
      <c r="AI1632" t="s">
        <v>2380</v>
      </c>
      <c r="BD1632" t="s">
        <v>1663</v>
      </c>
      <c r="BE1632">
        <v>1972</v>
      </c>
      <c r="BF1632" t="s">
        <v>10</v>
      </c>
      <c r="BG1632">
        <v>13</v>
      </c>
      <c r="BH1632">
        <v>0</v>
      </c>
      <c r="BI1632">
        <v>14258.33</v>
      </c>
      <c r="BJ1632" t="s">
        <v>11</v>
      </c>
      <c r="BK1632" t="s">
        <v>11</v>
      </c>
      <c r="BL1632" t="s">
        <v>535</v>
      </c>
      <c r="CB1632" t="s">
        <v>2380</v>
      </c>
    </row>
    <row r="1633" spans="1:80" x14ac:dyDescent="0.3">
      <c r="A1633" t="s">
        <v>1664</v>
      </c>
      <c r="B1633">
        <v>2004</v>
      </c>
      <c r="C1633" t="s">
        <v>20</v>
      </c>
      <c r="D1633">
        <v>6</v>
      </c>
      <c r="E1633">
        <v>0</v>
      </c>
      <c r="F1633">
        <v>14283.46</v>
      </c>
      <c r="G1633" t="s">
        <v>11</v>
      </c>
      <c r="H1633" t="s">
        <v>11</v>
      </c>
      <c r="I1633" t="s">
        <v>247</v>
      </c>
      <c r="AB1633" t="s">
        <v>739</v>
      </c>
      <c r="AC1633">
        <v>35.090000000000003</v>
      </c>
      <c r="AD1633">
        <v>5.84</v>
      </c>
      <c r="AE1633" t="s">
        <v>2380</v>
      </c>
      <c r="AF1633" t="s">
        <v>2380</v>
      </c>
      <c r="AG1633" t="s">
        <v>2380</v>
      </c>
      <c r="AH1633" t="s">
        <v>2381</v>
      </c>
      <c r="AI1633" t="s">
        <v>2380</v>
      </c>
      <c r="BD1633" t="s">
        <v>1664</v>
      </c>
      <c r="BE1633">
        <v>2004</v>
      </c>
      <c r="BF1633" t="s">
        <v>20</v>
      </c>
      <c r="BG1633">
        <v>6</v>
      </c>
      <c r="BH1633">
        <v>0</v>
      </c>
      <c r="BI1633">
        <v>14283.46</v>
      </c>
      <c r="BJ1633" t="s">
        <v>11</v>
      </c>
      <c r="BK1633" t="s">
        <v>11</v>
      </c>
      <c r="BL1633" t="s">
        <v>247</v>
      </c>
      <c r="CB1633" t="s">
        <v>2380</v>
      </c>
    </row>
    <row r="1634" spans="1:80" x14ac:dyDescent="0.3">
      <c r="A1634" t="s">
        <v>1665</v>
      </c>
      <c r="B1634">
        <v>1968</v>
      </c>
      <c r="C1634" t="s">
        <v>30</v>
      </c>
      <c r="D1634">
        <v>15</v>
      </c>
      <c r="E1634">
        <v>0</v>
      </c>
      <c r="F1634">
        <v>14285.9</v>
      </c>
      <c r="G1634" t="s">
        <v>11</v>
      </c>
      <c r="H1634" t="s">
        <v>12</v>
      </c>
      <c r="I1634" t="s">
        <v>23</v>
      </c>
      <c r="AB1634" t="s">
        <v>738</v>
      </c>
      <c r="AC1634">
        <v>34.42</v>
      </c>
      <c r="AD1634">
        <v>5.21</v>
      </c>
      <c r="AE1634" t="s">
        <v>2382</v>
      </c>
      <c r="AF1634" t="s">
        <v>2380</v>
      </c>
      <c r="AG1634" t="s">
        <v>2380</v>
      </c>
      <c r="AH1634" t="s">
        <v>2381</v>
      </c>
      <c r="AI1634" t="s">
        <v>2380</v>
      </c>
      <c r="BD1634" t="s">
        <v>1665</v>
      </c>
      <c r="BE1634">
        <v>1968</v>
      </c>
      <c r="BF1634" t="s">
        <v>30</v>
      </c>
      <c r="BG1634">
        <v>15</v>
      </c>
      <c r="BH1634">
        <v>0</v>
      </c>
      <c r="BI1634">
        <v>14285.9</v>
      </c>
      <c r="BJ1634" t="s">
        <v>11</v>
      </c>
      <c r="BK1634" t="s">
        <v>12</v>
      </c>
      <c r="BL1634" t="s">
        <v>23</v>
      </c>
      <c r="CB1634" t="s">
        <v>2380</v>
      </c>
    </row>
    <row r="1635" spans="1:80" x14ac:dyDescent="0.3">
      <c r="A1635" t="s">
        <v>1666</v>
      </c>
      <c r="B1635">
        <v>1958</v>
      </c>
      <c r="C1635" t="s">
        <v>37</v>
      </c>
      <c r="D1635">
        <v>15</v>
      </c>
      <c r="E1635">
        <v>0</v>
      </c>
      <c r="F1635">
        <v>14313.85</v>
      </c>
      <c r="G1635" t="s">
        <v>11</v>
      </c>
      <c r="H1635" t="s">
        <v>12</v>
      </c>
      <c r="I1635" t="s">
        <v>13</v>
      </c>
      <c r="AB1635" t="s">
        <v>737</v>
      </c>
      <c r="AC1635">
        <v>29.4</v>
      </c>
      <c r="AD1635">
        <v>4.26</v>
      </c>
      <c r="AE1635" t="s">
        <v>2380</v>
      </c>
      <c r="AF1635" t="s">
        <v>2380</v>
      </c>
      <c r="AG1635" t="s">
        <v>2380</v>
      </c>
      <c r="AH1635" t="s">
        <v>2381</v>
      </c>
      <c r="AI1635" t="s">
        <v>2380</v>
      </c>
      <c r="BD1635" t="s">
        <v>1666</v>
      </c>
      <c r="BE1635">
        <v>1958</v>
      </c>
      <c r="BF1635" t="s">
        <v>37</v>
      </c>
      <c r="BG1635">
        <v>15</v>
      </c>
      <c r="BH1635">
        <v>0</v>
      </c>
      <c r="BI1635">
        <v>14313.85</v>
      </c>
      <c r="BJ1635" t="s">
        <v>11</v>
      </c>
      <c r="BK1635" t="s">
        <v>12</v>
      </c>
      <c r="BL1635" t="s">
        <v>13</v>
      </c>
      <c r="CB1635" t="s">
        <v>2380</v>
      </c>
    </row>
    <row r="1636" spans="1:80" x14ac:dyDescent="0.3">
      <c r="A1636" t="s">
        <v>1667</v>
      </c>
      <c r="B1636">
        <v>1958</v>
      </c>
      <c r="C1636" t="s">
        <v>10</v>
      </c>
      <c r="D1636">
        <v>10</v>
      </c>
      <c r="E1636">
        <v>0</v>
      </c>
      <c r="F1636">
        <v>14319.03</v>
      </c>
      <c r="G1636" t="s">
        <v>11</v>
      </c>
      <c r="H1636" t="s">
        <v>11</v>
      </c>
      <c r="I1636" t="s">
        <v>42</v>
      </c>
      <c r="AB1636" t="s">
        <v>736</v>
      </c>
      <c r="AC1636">
        <v>21.31</v>
      </c>
      <c r="AD1636">
        <v>4.17</v>
      </c>
      <c r="AE1636" t="s">
        <v>2380</v>
      </c>
      <c r="AF1636" t="s">
        <v>2380</v>
      </c>
      <c r="AG1636" t="s">
        <v>2380</v>
      </c>
      <c r="AH1636" t="s">
        <v>2381</v>
      </c>
      <c r="AI1636" t="s">
        <v>2380</v>
      </c>
      <c r="BD1636" t="s">
        <v>1667</v>
      </c>
      <c r="BE1636">
        <v>1958</v>
      </c>
      <c r="BF1636" t="s">
        <v>10</v>
      </c>
      <c r="BG1636">
        <v>10</v>
      </c>
      <c r="BH1636">
        <v>0</v>
      </c>
      <c r="BI1636">
        <v>14319.03</v>
      </c>
      <c r="BJ1636" t="s">
        <v>11</v>
      </c>
      <c r="BK1636" t="s">
        <v>11</v>
      </c>
      <c r="BL1636" t="s">
        <v>42</v>
      </c>
      <c r="CB1636" t="s">
        <v>2380</v>
      </c>
    </row>
    <row r="1637" spans="1:80" x14ac:dyDescent="0.3">
      <c r="A1637" t="s">
        <v>1668</v>
      </c>
      <c r="B1637">
        <v>1969</v>
      </c>
      <c r="C1637" t="s">
        <v>20</v>
      </c>
      <c r="D1637">
        <v>26</v>
      </c>
      <c r="E1637">
        <v>0</v>
      </c>
      <c r="F1637">
        <v>14337.91</v>
      </c>
      <c r="G1637" t="s">
        <v>11</v>
      </c>
      <c r="H1637" t="s">
        <v>12</v>
      </c>
      <c r="I1637" t="s">
        <v>632</v>
      </c>
      <c r="AB1637" t="s">
        <v>735</v>
      </c>
      <c r="AC1637">
        <v>19.559999999999999</v>
      </c>
      <c r="AD1637">
        <v>11.96</v>
      </c>
      <c r="AE1637" t="s">
        <v>2380</v>
      </c>
      <c r="AF1637" t="s">
        <v>2380</v>
      </c>
      <c r="AG1637" t="s">
        <v>2380</v>
      </c>
      <c r="AH1637" t="s">
        <v>2381</v>
      </c>
      <c r="AI1637" t="s">
        <v>2380</v>
      </c>
      <c r="BD1637" t="s">
        <v>1668</v>
      </c>
      <c r="BE1637">
        <v>1969</v>
      </c>
      <c r="BF1637" t="s">
        <v>20</v>
      </c>
      <c r="BG1637">
        <v>26</v>
      </c>
      <c r="BH1637">
        <v>0</v>
      </c>
      <c r="BI1637">
        <v>14337.91</v>
      </c>
      <c r="BJ1637" t="s">
        <v>11</v>
      </c>
      <c r="BK1637" t="s">
        <v>12</v>
      </c>
      <c r="BL1637" t="s">
        <v>632</v>
      </c>
      <c r="CB1637" t="s">
        <v>2380</v>
      </c>
    </row>
    <row r="1638" spans="1:80" x14ac:dyDescent="0.3">
      <c r="A1638" t="s">
        <v>1669</v>
      </c>
      <c r="B1638">
        <v>1959</v>
      </c>
      <c r="C1638" t="s">
        <v>30</v>
      </c>
      <c r="D1638">
        <v>24</v>
      </c>
      <c r="E1638">
        <v>1</v>
      </c>
      <c r="F1638">
        <v>14349.85</v>
      </c>
      <c r="G1638" t="s">
        <v>11</v>
      </c>
      <c r="H1638" t="s">
        <v>11</v>
      </c>
      <c r="I1638" t="s">
        <v>23</v>
      </c>
      <c r="AB1638" t="s">
        <v>734</v>
      </c>
      <c r="AC1638">
        <v>37.335000000000001</v>
      </c>
      <c r="AD1638">
        <v>6.26</v>
      </c>
      <c r="AE1638" t="s">
        <v>2382</v>
      </c>
      <c r="AF1638" t="s">
        <v>2380</v>
      </c>
      <c r="AG1638" t="s">
        <v>2380</v>
      </c>
      <c r="AH1638">
        <v>1</v>
      </c>
      <c r="AI1638" t="s">
        <v>2380</v>
      </c>
      <c r="BD1638" t="s">
        <v>1669</v>
      </c>
      <c r="BE1638">
        <v>1959</v>
      </c>
      <c r="BF1638" t="s">
        <v>30</v>
      </c>
      <c r="BG1638">
        <v>24</v>
      </c>
      <c r="BH1638">
        <v>1</v>
      </c>
      <c r="BI1638">
        <v>14349.85</v>
      </c>
      <c r="BJ1638" t="s">
        <v>11</v>
      </c>
      <c r="BK1638" t="s">
        <v>11</v>
      </c>
      <c r="BL1638" t="s">
        <v>23</v>
      </c>
      <c r="CB1638" t="s">
        <v>2380</v>
      </c>
    </row>
    <row r="1639" spans="1:80" x14ac:dyDescent="0.3">
      <c r="A1639" t="s">
        <v>1670</v>
      </c>
      <c r="B1639">
        <v>1967</v>
      </c>
      <c r="C1639" t="s">
        <v>37</v>
      </c>
      <c r="D1639">
        <v>10</v>
      </c>
      <c r="E1639">
        <v>0</v>
      </c>
      <c r="F1639">
        <v>14355.43</v>
      </c>
      <c r="G1639" t="s">
        <v>11</v>
      </c>
      <c r="H1639" t="s">
        <v>16</v>
      </c>
      <c r="I1639" t="s">
        <v>535</v>
      </c>
      <c r="AB1639" t="s">
        <v>733</v>
      </c>
      <c r="AC1639">
        <v>19.53</v>
      </c>
      <c r="AD1639">
        <v>11.68</v>
      </c>
      <c r="AE1639" t="s">
        <v>2380</v>
      </c>
      <c r="AF1639" t="s">
        <v>2380</v>
      </c>
      <c r="AG1639" t="s">
        <v>2380</v>
      </c>
      <c r="AH1639" t="s">
        <v>2381</v>
      </c>
      <c r="AI1639" t="s">
        <v>2380</v>
      </c>
      <c r="BD1639" t="s">
        <v>1670</v>
      </c>
      <c r="BE1639">
        <v>1967</v>
      </c>
      <c r="BF1639" t="s">
        <v>37</v>
      </c>
      <c r="BG1639">
        <v>10</v>
      </c>
      <c r="BH1639">
        <v>0</v>
      </c>
      <c r="BI1639">
        <v>14355.43</v>
      </c>
      <c r="BJ1639" t="s">
        <v>11</v>
      </c>
      <c r="BK1639" t="s">
        <v>16</v>
      </c>
      <c r="BL1639" t="s">
        <v>535</v>
      </c>
      <c r="CB1639" t="s">
        <v>2380</v>
      </c>
    </row>
    <row r="1640" spans="1:80" x14ac:dyDescent="0.3">
      <c r="A1640" t="s">
        <v>1671</v>
      </c>
      <c r="B1640">
        <v>1988</v>
      </c>
      <c r="C1640" t="s">
        <v>15</v>
      </c>
      <c r="D1640">
        <v>16</v>
      </c>
      <c r="E1640">
        <v>1</v>
      </c>
      <c r="F1640">
        <v>14358.36</v>
      </c>
      <c r="G1640" t="s">
        <v>11</v>
      </c>
      <c r="H1640" t="s">
        <v>11</v>
      </c>
      <c r="I1640" t="s">
        <v>42</v>
      </c>
      <c r="AB1640" t="s">
        <v>732</v>
      </c>
      <c r="AC1640">
        <v>34.1</v>
      </c>
      <c r="AD1640">
        <v>5.16</v>
      </c>
      <c r="AE1640" t="s">
        <v>2380</v>
      </c>
      <c r="AF1640" t="s">
        <v>2380</v>
      </c>
      <c r="AG1640" t="s">
        <v>2380</v>
      </c>
      <c r="AH1640" t="s">
        <v>2381</v>
      </c>
      <c r="AI1640" t="s">
        <v>2380</v>
      </c>
      <c r="BD1640" t="s">
        <v>1671</v>
      </c>
      <c r="BE1640">
        <v>1988</v>
      </c>
      <c r="BF1640" t="s">
        <v>15</v>
      </c>
      <c r="BG1640">
        <v>16</v>
      </c>
      <c r="BH1640">
        <v>1</v>
      </c>
      <c r="BI1640">
        <v>14358.36</v>
      </c>
      <c r="BJ1640" t="s">
        <v>11</v>
      </c>
      <c r="BK1640" t="s">
        <v>11</v>
      </c>
      <c r="BL1640" t="s">
        <v>42</v>
      </c>
      <c r="CB1640" t="s">
        <v>2380</v>
      </c>
    </row>
    <row r="1641" spans="1:80" x14ac:dyDescent="0.3">
      <c r="A1641" t="s">
        <v>1672</v>
      </c>
      <c r="B1641">
        <v>1963</v>
      </c>
      <c r="C1641" t="s">
        <v>10</v>
      </c>
      <c r="D1641">
        <v>16</v>
      </c>
      <c r="E1641">
        <v>3</v>
      </c>
      <c r="F1641">
        <v>14382.71</v>
      </c>
      <c r="G1641" t="s">
        <v>11</v>
      </c>
      <c r="H1641" t="s">
        <v>11</v>
      </c>
      <c r="I1641" t="s">
        <v>23</v>
      </c>
      <c r="AB1641" t="s">
        <v>731</v>
      </c>
      <c r="AC1641">
        <v>16.5</v>
      </c>
      <c r="AD1641">
        <v>6.9</v>
      </c>
      <c r="AE1641" t="s">
        <v>2382</v>
      </c>
      <c r="AF1641" t="s">
        <v>2380</v>
      </c>
      <c r="AG1641" t="s">
        <v>2380</v>
      </c>
      <c r="AH1641">
        <v>2</v>
      </c>
      <c r="AI1641" t="s">
        <v>2380</v>
      </c>
      <c r="BD1641" t="s">
        <v>1672</v>
      </c>
      <c r="BE1641">
        <v>1963</v>
      </c>
      <c r="BF1641" t="s">
        <v>10</v>
      </c>
      <c r="BG1641">
        <v>16</v>
      </c>
      <c r="BH1641">
        <v>3</v>
      </c>
      <c r="BI1641">
        <v>14382.71</v>
      </c>
      <c r="BJ1641" t="s">
        <v>11</v>
      </c>
      <c r="BK1641" t="s">
        <v>11</v>
      </c>
      <c r="BL1641" t="s">
        <v>23</v>
      </c>
      <c r="CB1641" t="s">
        <v>2380</v>
      </c>
    </row>
    <row r="1642" spans="1:80" x14ac:dyDescent="0.3">
      <c r="A1642" t="s">
        <v>1673</v>
      </c>
      <c r="B1642">
        <v>1965</v>
      </c>
      <c r="C1642" t="s">
        <v>18</v>
      </c>
      <c r="D1642">
        <v>22</v>
      </c>
      <c r="E1642">
        <v>4</v>
      </c>
      <c r="F1642">
        <v>14394.4</v>
      </c>
      <c r="G1642" t="s">
        <v>11</v>
      </c>
      <c r="H1642" t="s">
        <v>12</v>
      </c>
      <c r="I1642" t="s">
        <v>247</v>
      </c>
      <c r="AB1642" t="s">
        <v>730</v>
      </c>
      <c r="AC1642">
        <v>30.69</v>
      </c>
      <c r="AD1642">
        <v>4.83</v>
      </c>
      <c r="AE1642" t="s">
        <v>2380</v>
      </c>
      <c r="AF1642" t="s">
        <v>2380</v>
      </c>
      <c r="AG1642" t="s">
        <v>2380</v>
      </c>
      <c r="AH1642">
        <v>1</v>
      </c>
      <c r="AI1642" t="s">
        <v>2380</v>
      </c>
      <c r="BD1642" t="s">
        <v>1673</v>
      </c>
      <c r="BE1642">
        <v>1965</v>
      </c>
      <c r="BF1642" t="s">
        <v>18</v>
      </c>
      <c r="BG1642">
        <v>22</v>
      </c>
      <c r="BH1642">
        <v>4</v>
      </c>
      <c r="BI1642">
        <v>14394.4</v>
      </c>
      <c r="BJ1642" t="s">
        <v>11</v>
      </c>
      <c r="BK1642" t="s">
        <v>12</v>
      </c>
      <c r="BL1642" t="s">
        <v>247</v>
      </c>
      <c r="CB1642" t="s">
        <v>2380</v>
      </c>
    </row>
    <row r="1643" spans="1:80" x14ac:dyDescent="0.3">
      <c r="A1643" t="s">
        <v>1674</v>
      </c>
      <c r="B1643">
        <v>1958</v>
      </c>
      <c r="C1643" t="s">
        <v>20</v>
      </c>
      <c r="D1643">
        <v>14</v>
      </c>
      <c r="E1643">
        <v>0</v>
      </c>
      <c r="F1643">
        <v>14394.56</v>
      </c>
      <c r="G1643" t="s">
        <v>11</v>
      </c>
      <c r="H1643" t="s">
        <v>16</v>
      </c>
      <c r="I1643" t="s">
        <v>170</v>
      </c>
      <c r="AB1643" t="s">
        <v>729</v>
      </c>
      <c r="AC1643">
        <v>28.93</v>
      </c>
      <c r="AD1643">
        <v>4.87</v>
      </c>
      <c r="AE1643" t="s">
        <v>2380</v>
      </c>
      <c r="AF1643" t="s">
        <v>2380</v>
      </c>
      <c r="AG1643" t="s">
        <v>2380</v>
      </c>
      <c r="AH1643">
        <v>1</v>
      </c>
      <c r="AI1643" t="s">
        <v>2380</v>
      </c>
      <c r="BD1643" t="s">
        <v>1674</v>
      </c>
      <c r="BE1643">
        <v>1958</v>
      </c>
      <c r="BF1643" t="s">
        <v>20</v>
      </c>
      <c r="BG1643">
        <v>14</v>
      </c>
      <c r="BH1643">
        <v>0</v>
      </c>
      <c r="BI1643">
        <v>14394.56</v>
      </c>
      <c r="BJ1643" t="s">
        <v>11</v>
      </c>
      <c r="BK1643" t="s">
        <v>16</v>
      </c>
      <c r="BL1643" t="s">
        <v>170</v>
      </c>
      <c r="CB1643" t="s">
        <v>2380</v>
      </c>
    </row>
    <row r="1644" spans="1:80" x14ac:dyDescent="0.3">
      <c r="A1644" t="s">
        <v>1675</v>
      </c>
      <c r="B1644">
        <v>1958</v>
      </c>
      <c r="C1644" t="s">
        <v>10</v>
      </c>
      <c r="D1644">
        <v>29</v>
      </c>
      <c r="E1644">
        <v>0</v>
      </c>
      <c r="F1644">
        <v>14410.93</v>
      </c>
      <c r="G1644" t="s">
        <v>11</v>
      </c>
      <c r="H1644" t="s">
        <v>11</v>
      </c>
      <c r="I1644" t="s">
        <v>168</v>
      </c>
      <c r="AB1644" t="s">
        <v>728</v>
      </c>
      <c r="AC1644">
        <v>38.9</v>
      </c>
      <c r="AD1644">
        <v>4.28</v>
      </c>
      <c r="AE1644" t="s">
        <v>2380</v>
      </c>
      <c r="AF1644" t="s">
        <v>2380</v>
      </c>
      <c r="AG1644" t="s">
        <v>2380</v>
      </c>
      <c r="AH1644" t="s">
        <v>2381</v>
      </c>
      <c r="AI1644" t="s">
        <v>2380</v>
      </c>
      <c r="BD1644" t="s">
        <v>1675</v>
      </c>
      <c r="BE1644">
        <v>1958</v>
      </c>
      <c r="BF1644" t="s">
        <v>10</v>
      </c>
      <c r="BG1644">
        <v>29</v>
      </c>
      <c r="BH1644">
        <v>0</v>
      </c>
      <c r="BI1644">
        <v>14410.93</v>
      </c>
      <c r="BJ1644" t="s">
        <v>11</v>
      </c>
      <c r="BK1644" t="s">
        <v>11</v>
      </c>
      <c r="BL1644" t="s">
        <v>168</v>
      </c>
      <c r="CB1644" t="s">
        <v>2380</v>
      </c>
    </row>
    <row r="1645" spans="1:80" x14ac:dyDescent="0.3">
      <c r="A1645" t="s">
        <v>1676</v>
      </c>
      <c r="B1645">
        <v>1958</v>
      </c>
      <c r="C1645" t="s">
        <v>20</v>
      </c>
      <c r="D1645">
        <v>20</v>
      </c>
      <c r="E1645">
        <v>1</v>
      </c>
      <c r="F1645">
        <v>14418.28</v>
      </c>
      <c r="G1645" t="s">
        <v>11</v>
      </c>
      <c r="H1645" t="s">
        <v>12</v>
      </c>
      <c r="I1645" t="s">
        <v>13</v>
      </c>
      <c r="AB1645" t="s">
        <v>727</v>
      </c>
      <c r="AC1645">
        <v>26.9</v>
      </c>
      <c r="AD1645">
        <v>4.07</v>
      </c>
      <c r="AE1645" t="s">
        <v>2380</v>
      </c>
      <c r="AF1645" t="s">
        <v>2380</v>
      </c>
      <c r="AG1645" t="s">
        <v>2380</v>
      </c>
      <c r="AH1645" t="s">
        <v>2381</v>
      </c>
      <c r="AI1645" t="s">
        <v>2380</v>
      </c>
      <c r="BD1645" t="s">
        <v>1676</v>
      </c>
      <c r="BE1645">
        <v>1958</v>
      </c>
      <c r="BF1645" t="s">
        <v>20</v>
      </c>
      <c r="BG1645">
        <v>20</v>
      </c>
      <c r="BH1645">
        <v>1</v>
      </c>
      <c r="BI1645">
        <v>14418.28</v>
      </c>
      <c r="BJ1645" t="s">
        <v>11</v>
      </c>
      <c r="BK1645" t="s">
        <v>12</v>
      </c>
      <c r="BL1645" t="s">
        <v>13</v>
      </c>
      <c r="CB1645" t="s">
        <v>2380</v>
      </c>
    </row>
    <row r="1646" spans="1:80" x14ac:dyDescent="0.3">
      <c r="A1646" t="s">
        <v>1677</v>
      </c>
      <c r="B1646">
        <v>1999</v>
      </c>
      <c r="C1646" t="s">
        <v>35</v>
      </c>
      <c r="D1646">
        <v>10</v>
      </c>
      <c r="E1646">
        <v>2</v>
      </c>
      <c r="F1646">
        <v>14426.07</v>
      </c>
      <c r="G1646" t="s">
        <v>11</v>
      </c>
      <c r="H1646" t="s">
        <v>16</v>
      </c>
      <c r="I1646" t="s">
        <v>23</v>
      </c>
      <c r="AB1646" t="s">
        <v>726</v>
      </c>
      <c r="AC1646">
        <v>24.86</v>
      </c>
      <c r="AD1646">
        <v>6.23</v>
      </c>
      <c r="AE1646" t="s">
        <v>2380</v>
      </c>
      <c r="AF1646" t="s">
        <v>2380</v>
      </c>
      <c r="AG1646" t="s">
        <v>2380</v>
      </c>
      <c r="AH1646" t="s">
        <v>2381</v>
      </c>
      <c r="AI1646" t="s">
        <v>2380</v>
      </c>
      <c r="BD1646" t="s">
        <v>1677</v>
      </c>
      <c r="BE1646">
        <v>1999</v>
      </c>
      <c r="BF1646" t="s">
        <v>35</v>
      </c>
      <c r="BG1646">
        <v>10</v>
      </c>
      <c r="BH1646">
        <v>2</v>
      </c>
      <c r="BI1646">
        <v>14426.07</v>
      </c>
      <c r="BJ1646" t="s">
        <v>11</v>
      </c>
      <c r="BK1646" t="s">
        <v>16</v>
      </c>
      <c r="BL1646" t="s">
        <v>23</v>
      </c>
      <c r="CB1646" t="s">
        <v>2380</v>
      </c>
    </row>
    <row r="1647" spans="1:80" x14ac:dyDescent="0.3">
      <c r="A1647" t="s">
        <v>1678</v>
      </c>
      <c r="B1647">
        <v>1967</v>
      </c>
      <c r="C1647" t="s">
        <v>35</v>
      </c>
      <c r="D1647">
        <v>15</v>
      </c>
      <c r="E1647">
        <v>0</v>
      </c>
      <c r="F1647">
        <v>14426.66</v>
      </c>
      <c r="G1647" t="s">
        <v>11</v>
      </c>
      <c r="H1647" t="s">
        <v>11</v>
      </c>
      <c r="I1647" t="s">
        <v>535</v>
      </c>
      <c r="AB1647" t="s">
        <v>725</v>
      </c>
      <c r="AC1647">
        <v>39.14</v>
      </c>
      <c r="AD1647">
        <v>6.24</v>
      </c>
      <c r="AE1647" t="s">
        <v>2380</v>
      </c>
      <c r="AF1647" t="s">
        <v>2382</v>
      </c>
      <c r="AG1647" t="s">
        <v>2380</v>
      </c>
      <c r="AH1647">
        <v>1</v>
      </c>
      <c r="AI1647" t="s">
        <v>2380</v>
      </c>
      <c r="BD1647" t="s">
        <v>1678</v>
      </c>
      <c r="BE1647">
        <v>1967</v>
      </c>
      <c r="BF1647" t="s">
        <v>35</v>
      </c>
      <c r="BG1647">
        <v>15</v>
      </c>
      <c r="BH1647">
        <v>0</v>
      </c>
      <c r="BI1647">
        <v>14426.66</v>
      </c>
      <c r="BJ1647" t="s">
        <v>11</v>
      </c>
      <c r="BK1647" t="s">
        <v>11</v>
      </c>
      <c r="BL1647" t="s">
        <v>535</v>
      </c>
      <c r="CB1647" t="s">
        <v>2380</v>
      </c>
    </row>
    <row r="1648" spans="1:80" x14ac:dyDescent="0.3">
      <c r="A1648" t="s">
        <v>1679</v>
      </c>
      <c r="B1648">
        <v>1967</v>
      </c>
      <c r="C1648" t="s">
        <v>15</v>
      </c>
      <c r="D1648">
        <v>4</v>
      </c>
      <c r="E1648">
        <v>0</v>
      </c>
      <c r="F1648">
        <v>14427.63</v>
      </c>
      <c r="G1648" t="s">
        <v>11</v>
      </c>
      <c r="H1648" t="s">
        <v>11</v>
      </c>
      <c r="I1648" t="s">
        <v>300</v>
      </c>
      <c r="AB1648" t="s">
        <v>724</v>
      </c>
      <c r="AC1648">
        <v>39.799999999999997</v>
      </c>
      <c r="AD1648">
        <v>6.17</v>
      </c>
      <c r="AE1648" t="s">
        <v>2380</v>
      </c>
      <c r="AF1648" t="s">
        <v>2380</v>
      </c>
      <c r="AG1648" t="s">
        <v>2383</v>
      </c>
      <c r="AH1648">
        <v>1</v>
      </c>
      <c r="AI1648" t="s">
        <v>2380</v>
      </c>
      <c r="BD1648" t="s">
        <v>1679</v>
      </c>
      <c r="BE1648">
        <v>1967</v>
      </c>
      <c r="BF1648" t="s">
        <v>15</v>
      </c>
      <c r="BG1648">
        <v>4</v>
      </c>
      <c r="BH1648">
        <v>0</v>
      </c>
      <c r="BI1648">
        <v>14427.63</v>
      </c>
      <c r="BJ1648" t="s">
        <v>11</v>
      </c>
      <c r="BK1648" t="s">
        <v>11</v>
      </c>
      <c r="BL1648" t="s">
        <v>300</v>
      </c>
      <c r="CB1648" t="s">
        <v>2380</v>
      </c>
    </row>
    <row r="1649" spans="1:80" x14ac:dyDescent="0.3">
      <c r="A1649" t="s">
        <v>1680</v>
      </c>
      <c r="B1649">
        <v>1959</v>
      </c>
      <c r="C1649" t="s">
        <v>18</v>
      </c>
      <c r="D1649">
        <v>29</v>
      </c>
      <c r="E1649">
        <v>0</v>
      </c>
      <c r="F1649">
        <v>14449.85</v>
      </c>
      <c r="G1649" t="s">
        <v>11</v>
      </c>
      <c r="H1649" t="s">
        <v>16</v>
      </c>
      <c r="I1649" t="s">
        <v>247</v>
      </c>
      <c r="AB1649" t="s">
        <v>723</v>
      </c>
      <c r="AC1649">
        <v>34.32</v>
      </c>
      <c r="AD1649">
        <v>5.16</v>
      </c>
      <c r="AE1649" t="s">
        <v>2380</v>
      </c>
      <c r="AF1649" t="s">
        <v>2380</v>
      </c>
      <c r="AG1649" t="s">
        <v>2380</v>
      </c>
      <c r="AH1649">
        <v>1</v>
      </c>
      <c r="AI1649" t="s">
        <v>2380</v>
      </c>
      <c r="BD1649" t="s">
        <v>1680</v>
      </c>
      <c r="BE1649">
        <v>1959</v>
      </c>
      <c r="BF1649" t="s">
        <v>18</v>
      </c>
      <c r="BG1649">
        <v>29</v>
      </c>
      <c r="BH1649">
        <v>0</v>
      </c>
      <c r="BI1649">
        <v>14449.85</v>
      </c>
      <c r="BJ1649" t="s">
        <v>11</v>
      </c>
      <c r="BK1649" t="s">
        <v>16</v>
      </c>
      <c r="BL1649" t="s">
        <v>247</v>
      </c>
      <c r="CB1649" t="s">
        <v>2380</v>
      </c>
    </row>
    <row r="1650" spans="1:80" x14ac:dyDescent="0.3">
      <c r="A1650" t="s">
        <v>1681</v>
      </c>
      <c r="B1650">
        <v>1959</v>
      </c>
      <c r="C1650" t="s">
        <v>35</v>
      </c>
      <c r="D1650">
        <v>3</v>
      </c>
      <c r="E1650">
        <v>0</v>
      </c>
      <c r="F1650">
        <v>14451.84</v>
      </c>
      <c r="G1650" t="s">
        <v>11</v>
      </c>
      <c r="H1650" t="s">
        <v>12</v>
      </c>
      <c r="I1650" t="s">
        <v>249</v>
      </c>
      <c r="AB1650" t="s">
        <v>722</v>
      </c>
      <c r="AC1650">
        <v>32.51</v>
      </c>
      <c r="AD1650">
        <v>4.3</v>
      </c>
      <c r="AE1650" t="s">
        <v>2380</v>
      </c>
      <c r="AF1650" t="s">
        <v>2380</v>
      </c>
      <c r="AG1650" t="s">
        <v>2380</v>
      </c>
      <c r="AH1650" t="s">
        <v>2381</v>
      </c>
      <c r="AI1650" t="s">
        <v>2380</v>
      </c>
      <c r="BD1650" t="s">
        <v>1681</v>
      </c>
      <c r="BE1650">
        <v>1959</v>
      </c>
      <c r="BF1650" t="s">
        <v>35</v>
      </c>
      <c r="BG1650">
        <v>3</v>
      </c>
      <c r="BH1650">
        <v>0</v>
      </c>
      <c r="BI1650">
        <v>14451.84</v>
      </c>
      <c r="BJ1650" t="s">
        <v>11</v>
      </c>
      <c r="BK1650" t="s">
        <v>12</v>
      </c>
      <c r="BL1650" t="s">
        <v>249</v>
      </c>
      <c r="CB1650" t="s">
        <v>2380</v>
      </c>
    </row>
    <row r="1651" spans="1:80" x14ac:dyDescent="0.3">
      <c r="A1651" t="s">
        <v>1682</v>
      </c>
      <c r="B1651">
        <v>1996</v>
      </c>
      <c r="C1651" t="s">
        <v>15</v>
      </c>
      <c r="D1651">
        <v>10</v>
      </c>
      <c r="E1651">
        <v>2</v>
      </c>
      <c r="F1651">
        <v>14455.64</v>
      </c>
      <c r="G1651" t="s">
        <v>11</v>
      </c>
      <c r="H1651" t="s">
        <v>12</v>
      </c>
      <c r="I1651" t="s">
        <v>247</v>
      </c>
      <c r="AB1651" t="s">
        <v>721</v>
      </c>
      <c r="AC1651">
        <v>30.71</v>
      </c>
      <c r="AD1651">
        <v>6.14</v>
      </c>
      <c r="AE1651" t="s">
        <v>2380</v>
      </c>
      <c r="AF1651" t="s">
        <v>2380</v>
      </c>
      <c r="AG1651" t="s">
        <v>2383</v>
      </c>
      <c r="AH1651">
        <v>1</v>
      </c>
      <c r="AI1651" t="s">
        <v>2380</v>
      </c>
      <c r="BD1651" t="s">
        <v>1682</v>
      </c>
      <c r="BE1651">
        <v>1996</v>
      </c>
      <c r="BF1651" t="s">
        <v>15</v>
      </c>
      <c r="BG1651">
        <v>10</v>
      </c>
      <c r="BH1651">
        <v>2</v>
      </c>
      <c r="BI1651">
        <v>14455.64</v>
      </c>
      <c r="BJ1651" t="s">
        <v>11</v>
      </c>
      <c r="BK1651" t="s">
        <v>12</v>
      </c>
      <c r="BL1651" t="s">
        <v>247</v>
      </c>
      <c r="CB1651" t="s">
        <v>2380</v>
      </c>
    </row>
    <row r="1652" spans="1:80" x14ac:dyDescent="0.3">
      <c r="A1652" t="s">
        <v>1683</v>
      </c>
      <c r="B1652">
        <v>1976</v>
      </c>
      <c r="C1652" t="s">
        <v>15</v>
      </c>
      <c r="D1652">
        <v>27</v>
      </c>
      <c r="E1652">
        <v>2</v>
      </c>
      <c r="F1652">
        <v>14470.01</v>
      </c>
      <c r="G1652" t="s">
        <v>11</v>
      </c>
      <c r="H1652" t="s">
        <v>12</v>
      </c>
      <c r="I1652" t="s">
        <v>23</v>
      </c>
      <c r="AB1652" t="s">
        <v>720</v>
      </c>
      <c r="AC1652">
        <v>28.9</v>
      </c>
      <c r="AD1652">
        <v>5.36</v>
      </c>
      <c r="AE1652" t="s">
        <v>2380</v>
      </c>
      <c r="AF1652" t="s">
        <v>2380</v>
      </c>
      <c r="AG1652" t="s">
        <v>2380</v>
      </c>
      <c r="AH1652">
        <v>1</v>
      </c>
      <c r="AI1652" t="s">
        <v>2380</v>
      </c>
      <c r="BD1652" t="s">
        <v>1683</v>
      </c>
      <c r="BE1652">
        <v>1976</v>
      </c>
      <c r="BF1652" t="s">
        <v>15</v>
      </c>
      <c r="BG1652">
        <v>27</v>
      </c>
      <c r="BH1652">
        <v>2</v>
      </c>
      <c r="BI1652">
        <v>14470.01</v>
      </c>
      <c r="BJ1652" t="s">
        <v>11</v>
      </c>
      <c r="BK1652" t="s">
        <v>12</v>
      </c>
      <c r="BL1652" t="s">
        <v>23</v>
      </c>
      <c r="CB1652" t="s">
        <v>2380</v>
      </c>
    </row>
    <row r="1653" spans="1:80" x14ac:dyDescent="0.3">
      <c r="A1653" t="s">
        <v>1684</v>
      </c>
      <c r="B1653">
        <v>1959</v>
      </c>
      <c r="C1653" t="s">
        <v>15</v>
      </c>
      <c r="D1653">
        <v>20</v>
      </c>
      <c r="E1653">
        <v>1</v>
      </c>
      <c r="F1653">
        <v>14474.68</v>
      </c>
      <c r="G1653" t="s">
        <v>11</v>
      </c>
      <c r="H1653" t="s">
        <v>11</v>
      </c>
      <c r="I1653" t="s">
        <v>13</v>
      </c>
      <c r="AB1653" t="s">
        <v>719</v>
      </c>
      <c r="AC1653">
        <v>36.19</v>
      </c>
      <c r="AD1653">
        <v>4.3</v>
      </c>
      <c r="AE1653" t="s">
        <v>2380</v>
      </c>
      <c r="AF1653" t="s">
        <v>2380</v>
      </c>
      <c r="AG1653" t="s">
        <v>2380</v>
      </c>
      <c r="AH1653" t="s">
        <v>2381</v>
      </c>
      <c r="AI1653" t="s">
        <v>2380</v>
      </c>
      <c r="BD1653" t="s">
        <v>1684</v>
      </c>
      <c r="BE1653">
        <v>1959</v>
      </c>
      <c r="BF1653" t="s">
        <v>15</v>
      </c>
      <c r="BG1653">
        <v>20</v>
      </c>
      <c r="BH1653">
        <v>1</v>
      </c>
      <c r="BI1653">
        <v>14474.68</v>
      </c>
      <c r="BJ1653" t="s">
        <v>11</v>
      </c>
      <c r="BK1653" t="s">
        <v>11</v>
      </c>
      <c r="BL1653" t="s">
        <v>13</v>
      </c>
      <c r="CB1653" t="s">
        <v>2380</v>
      </c>
    </row>
    <row r="1654" spans="1:80" x14ac:dyDescent="0.3">
      <c r="A1654" t="s">
        <v>1685</v>
      </c>
      <c r="B1654">
        <v>1979</v>
      </c>
      <c r="C1654" t="s">
        <v>37</v>
      </c>
      <c r="D1654">
        <v>20</v>
      </c>
      <c r="E1654">
        <v>5</v>
      </c>
      <c r="F1654">
        <v>14478.33</v>
      </c>
      <c r="G1654" t="s">
        <v>11</v>
      </c>
      <c r="H1654" t="s">
        <v>11</v>
      </c>
      <c r="I1654" t="s">
        <v>13</v>
      </c>
      <c r="AB1654" t="s">
        <v>718</v>
      </c>
      <c r="AC1654">
        <v>29.6</v>
      </c>
      <c r="AD1654">
        <v>4.09</v>
      </c>
      <c r="AE1654" t="s">
        <v>2380</v>
      </c>
      <c r="AF1654" t="s">
        <v>2380</v>
      </c>
      <c r="AG1654" t="s">
        <v>2380</v>
      </c>
      <c r="AH1654" t="s">
        <v>2381</v>
      </c>
      <c r="AI1654" t="s">
        <v>2380</v>
      </c>
      <c r="BD1654" t="s">
        <v>1685</v>
      </c>
      <c r="BE1654">
        <v>1979</v>
      </c>
      <c r="BF1654" t="s">
        <v>37</v>
      </c>
      <c r="BG1654">
        <v>20</v>
      </c>
      <c r="BH1654">
        <v>5</v>
      </c>
      <c r="BI1654">
        <v>14478.33</v>
      </c>
      <c r="BJ1654" t="s">
        <v>11</v>
      </c>
      <c r="BK1654" t="s">
        <v>11</v>
      </c>
      <c r="BL1654" t="s">
        <v>13</v>
      </c>
      <c r="CB1654" t="s">
        <v>2380</v>
      </c>
    </row>
    <row r="1655" spans="1:80" x14ac:dyDescent="0.3">
      <c r="A1655" t="s">
        <v>1686</v>
      </c>
      <c r="B1655">
        <v>1989</v>
      </c>
      <c r="C1655" t="s">
        <v>10</v>
      </c>
      <c r="D1655">
        <v>22</v>
      </c>
      <c r="E1655">
        <v>3</v>
      </c>
      <c r="F1655">
        <v>14507.46</v>
      </c>
      <c r="G1655" t="s">
        <v>11</v>
      </c>
      <c r="H1655" t="s">
        <v>12</v>
      </c>
      <c r="I1655" t="s">
        <v>23</v>
      </c>
      <c r="AB1655" t="s">
        <v>717</v>
      </c>
      <c r="AC1655">
        <v>30.95</v>
      </c>
      <c r="AD1655">
        <v>6.27</v>
      </c>
      <c r="AE1655" t="s">
        <v>2380</v>
      </c>
      <c r="AF1655" t="s">
        <v>2380</v>
      </c>
      <c r="AG1655" t="s">
        <v>2383</v>
      </c>
      <c r="AH1655">
        <v>1</v>
      </c>
      <c r="AI1655" t="s">
        <v>2380</v>
      </c>
      <c r="BD1655" t="s">
        <v>1686</v>
      </c>
      <c r="BE1655">
        <v>1989</v>
      </c>
      <c r="BF1655" t="s">
        <v>10</v>
      </c>
      <c r="BG1655">
        <v>22</v>
      </c>
      <c r="BH1655">
        <v>3</v>
      </c>
      <c r="BI1655">
        <v>14507.46</v>
      </c>
      <c r="BJ1655" t="s">
        <v>11</v>
      </c>
      <c r="BK1655" t="s">
        <v>12</v>
      </c>
      <c r="BL1655" t="s">
        <v>23</v>
      </c>
      <c r="CB1655" t="s">
        <v>2380</v>
      </c>
    </row>
    <row r="1656" spans="1:80" x14ac:dyDescent="0.3">
      <c r="A1656" t="s">
        <v>1687</v>
      </c>
      <c r="B1656">
        <v>1989</v>
      </c>
      <c r="C1656" t="s">
        <v>10</v>
      </c>
      <c r="D1656">
        <v>14</v>
      </c>
      <c r="E1656">
        <v>3</v>
      </c>
      <c r="F1656">
        <v>14547.26</v>
      </c>
      <c r="G1656" t="s">
        <v>11</v>
      </c>
      <c r="H1656" t="s">
        <v>12</v>
      </c>
      <c r="I1656" t="s">
        <v>42</v>
      </c>
      <c r="AB1656" t="s">
        <v>716</v>
      </c>
      <c r="AC1656">
        <v>19.95</v>
      </c>
      <c r="AD1656">
        <v>5.39</v>
      </c>
      <c r="AE1656" t="s">
        <v>2380</v>
      </c>
      <c r="AF1656" t="s">
        <v>2380</v>
      </c>
      <c r="AG1656" t="s">
        <v>2380</v>
      </c>
      <c r="AH1656">
        <v>1</v>
      </c>
      <c r="AI1656" t="s">
        <v>2380</v>
      </c>
      <c r="BD1656" t="s">
        <v>1687</v>
      </c>
      <c r="BE1656">
        <v>1989</v>
      </c>
      <c r="BF1656" t="s">
        <v>10</v>
      </c>
      <c r="BG1656">
        <v>14</v>
      </c>
      <c r="BH1656">
        <v>3</v>
      </c>
      <c r="BI1656">
        <v>14547.26</v>
      </c>
      <c r="BJ1656" t="s">
        <v>11</v>
      </c>
      <c r="BK1656" t="s">
        <v>12</v>
      </c>
      <c r="BL1656" t="s">
        <v>42</v>
      </c>
      <c r="CB1656" t="s">
        <v>2380</v>
      </c>
    </row>
    <row r="1657" spans="1:80" x14ac:dyDescent="0.3">
      <c r="A1657" t="s">
        <v>1688</v>
      </c>
      <c r="B1657">
        <v>1998</v>
      </c>
      <c r="C1657" t="s">
        <v>20</v>
      </c>
      <c r="D1657">
        <v>12</v>
      </c>
      <c r="E1657">
        <v>0</v>
      </c>
      <c r="F1657">
        <v>14571.89</v>
      </c>
      <c r="G1657" t="s">
        <v>11</v>
      </c>
      <c r="H1657" t="s">
        <v>16</v>
      </c>
      <c r="I1657" t="s">
        <v>247</v>
      </c>
      <c r="AB1657" t="s">
        <v>715</v>
      </c>
      <c r="AC1657">
        <v>23.65</v>
      </c>
      <c r="AD1657">
        <v>5.75</v>
      </c>
      <c r="AE1657" t="s">
        <v>2382</v>
      </c>
      <c r="AF1657" t="s">
        <v>2380</v>
      </c>
      <c r="AG1657" t="s">
        <v>2380</v>
      </c>
      <c r="AH1657" t="s">
        <v>2381</v>
      </c>
      <c r="AI1657" t="s">
        <v>2380</v>
      </c>
      <c r="BD1657" t="s">
        <v>1688</v>
      </c>
      <c r="BE1657">
        <v>1998</v>
      </c>
      <c r="BF1657" t="s">
        <v>20</v>
      </c>
      <c r="BG1657">
        <v>12</v>
      </c>
      <c r="BH1657">
        <v>0</v>
      </c>
      <c r="BI1657">
        <v>14571.89</v>
      </c>
      <c r="BJ1657" t="s">
        <v>11</v>
      </c>
      <c r="BK1657" t="s">
        <v>16</v>
      </c>
      <c r="BL1657" t="s">
        <v>247</v>
      </c>
      <c r="CB1657" t="s">
        <v>2380</v>
      </c>
    </row>
    <row r="1658" spans="1:80" x14ac:dyDescent="0.3">
      <c r="A1658" t="s">
        <v>1689</v>
      </c>
      <c r="B1658">
        <v>1962</v>
      </c>
      <c r="C1658" t="s">
        <v>30</v>
      </c>
      <c r="D1658">
        <v>3</v>
      </c>
      <c r="E1658">
        <v>0</v>
      </c>
      <c r="F1658">
        <v>14574.64</v>
      </c>
      <c r="G1658" t="s">
        <v>11</v>
      </c>
      <c r="H1658" t="s">
        <v>16</v>
      </c>
      <c r="I1658" t="s">
        <v>200</v>
      </c>
      <c r="AB1658" t="s">
        <v>714</v>
      </c>
      <c r="AC1658">
        <v>43.34</v>
      </c>
      <c r="AD1658">
        <v>4.91</v>
      </c>
      <c r="AE1658" t="s">
        <v>2380</v>
      </c>
      <c r="AF1658" t="s">
        <v>2380</v>
      </c>
      <c r="AG1658" t="s">
        <v>2380</v>
      </c>
      <c r="AH1658">
        <v>1</v>
      </c>
      <c r="AI1658" t="s">
        <v>2380</v>
      </c>
      <c r="BD1658" t="s">
        <v>1689</v>
      </c>
      <c r="BE1658">
        <v>1962</v>
      </c>
      <c r="BF1658" t="s">
        <v>30</v>
      </c>
      <c r="BG1658">
        <v>3</v>
      </c>
      <c r="BH1658">
        <v>0</v>
      </c>
      <c r="BI1658">
        <v>14574.64</v>
      </c>
      <c r="BJ1658" t="s">
        <v>11</v>
      </c>
      <c r="BK1658" t="s">
        <v>16</v>
      </c>
      <c r="BL1658" t="s">
        <v>200</v>
      </c>
      <c r="CB1658" t="s">
        <v>2380</v>
      </c>
    </row>
    <row r="1659" spans="1:80" x14ac:dyDescent="0.3">
      <c r="A1659" t="s">
        <v>1690</v>
      </c>
      <c r="B1659">
        <v>1963</v>
      </c>
      <c r="C1659" t="s">
        <v>37</v>
      </c>
      <c r="D1659">
        <v>14</v>
      </c>
      <c r="E1659">
        <v>3</v>
      </c>
      <c r="F1659">
        <v>14590.63</v>
      </c>
      <c r="G1659" t="s">
        <v>11</v>
      </c>
      <c r="H1659" t="s">
        <v>16</v>
      </c>
      <c r="I1659" t="s">
        <v>247</v>
      </c>
      <c r="AB1659" t="s">
        <v>713</v>
      </c>
      <c r="AC1659">
        <v>31.98</v>
      </c>
      <c r="AD1659">
        <v>4.46</v>
      </c>
      <c r="AE1659" t="s">
        <v>2382</v>
      </c>
      <c r="AF1659" t="s">
        <v>2380</v>
      </c>
      <c r="AG1659" t="s">
        <v>2380</v>
      </c>
      <c r="AH1659">
        <v>1</v>
      </c>
      <c r="AI1659" t="s">
        <v>2380</v>
      </c>
      <c r="BD1659" t="s">
        <v>1690</v>
      </c>
      <c r="BE1659">
        <v>1963</v>
      </c>
      <c r="BF1659" t="s">
        <v>37</v>
      </c>
      <c r="BG1659">
        <v>14</v>
      </c>
      <c r="BH1659">
        <v>3</v>
      </c>
      <c r="BI1659">
        <v>14590.63</v>
      </c>
      <c r="BJ1659" t="s">
        <v>11</v>
      </c>
      <c r="BK1659" t="s">
        <v>16</v>
      </c>
      <c r="BL1659" t="s">
        <v>247</v>
      </c>
      <c r="CB1659" t="s">
        <v>2380</v>
      </c>
    </row>
    <row r="1660" spans="1:80" x14ac:dyDescent="0.3">
      <c r="A1660" t="s">
        <v>1691</v>
      </c>
      <c r="B1660">
        <v>1967</v>
      </c>
      <c r="C1660" t="s">
        <v>10</v>
      </c>
      <c r="D1660">
        <v>18</v>
      </c>
      <c r="E1660">
        <v>0</v>
      </c>
      <c r="F1660">
        <v>14600.62</v>
      </c>
      <c r="G1660" t="s">
        <v>11</v>
      </c>
      <c r="H1660" t="s">
        <v>12</v>
      </c>
      <c r="I1660" t="s">
        <v>632</v>
      </c>
      <c r="AB1660" t="s">
        <v>712</v>
      </c>
      <c r="AC1660">
        <v>35.86</v>
      </c>
      <c r="AD1660">
        <v>6.22</v>
      </c>
      <c r="AE1660" t="s">
        <v>2380</v>
      </c>
      <c r="AF1660" t="s">
        <v>2380</v>
      </c>
      <c r="AG1660" t="s">
        <v>2380</v>
      </c>
      <c r="AH1660">
        <v>1</v>
      </c>
      <c r="AI1660" t="s">
        <v>2380</v>
      </c>
      <c r="BD1660" t="s">
        <v>1691</v>
      </c>
      <c r="BE1660">
        <v>1967</v>
      </c>
      <c r="BF1660" t="s">
        <v>10</v>
      </c>
      <c r="BG1660">
        <v>18</v>
      </c>
      <c r="BH1660">
        <v>0</v>
      </c>
      <c r="BI1660">
        <v>14600.62</v>
      </c>
      <c r="BJ1660" t="s">
        <v>11</v>
      </c>
      <c r="BK1660" t="s">
        <v>12</v>
      </c>
      <c r="BL1660" t="s">
        <v>632</v>
      </c>
      <c r="CB1660" t="s">
        <v>2380</v>
      </c>
    </row>
    <row r="1661" spans="1:80" x14ac:dyDescent="0.3">
      <c r="A1661" t="s">
        <v>1692</v>
      </c>
      <c r="B1661">
        <v>1965</v>
      </c>
      <c r="C1661" t="s">
        <v>15</v>
      </c>
      <c r="D1661">
        <v>8</v>
      </c>
      <c r="E1661">
        <v>0</v>
      </c>
      <c r="F1661">
        <v>14612.33</v>
      </c>
      <c r="G1661" t="s">
        <v>11</v>
      </c>
      <c r="H1661" t="s">
        <v>12</v>
      </c>
      <c r="I1661" t="s">
        <v>300</v>
      </c>
      <c r="AB1661" t="s">
        <v>711</v>
      </c>
      <c r="AC1661">
        <v>15.2</v>
      </c>
      <c r="AD1661">
        <v>8.82</v>
      </c>
      <c r="AE1661" t="s">
        <v>2380</v>
      </c>
      <c r="AF1661" t="s">
        <v>2380</v>
      </c>
      <c r="AG1661" t="s">
        <v>2380</v>
      </c>
      <c r="AH1661" t="s">
        <v>2381</v>
      </c>
      <c r="AI1661" t="s">
        <v>2380</v>
      </c>
      <c r="BD1661" t="s">
        <v>1692</v>
      </c>
      <c r="BE1661">
        <v>1965</v>
      </c>
      <c r="BF1661" t="s">
        <v>15</v>
      </c>
      <c r="BG1661">
        <v>8</v>
      </c>
      <c r="BH1661">
        <v>0</v>
      </c>
      <c r="BI1661">
        <v>14612.33</v>
      </c>
      <c r="BJ1661" t="s">
        <v>11</v>
      </c>
      <c r="BK1661" t="s">
        <v>12</v>
      </c>
      <c r="BL1661" t="s">
        <v>300</v>
      </c>
      <c r="CB1661" t="s">
        <v>2380</v>
      </c>
    </row>
    <row r="1662" spans="1:80" x14ac:dyDescent="0.3">
      <c r="A1662" t="s">
        <v>1693</v>
      </c>
      <c r="B1662">
        <v>1991</v>
      </c>
      <c r="C1662" t="s">
        <v>35</v>
      </c>
      <c r="D1662">
        <v>21</v>
      </c>
      <c r="E1662">
        <v>3</v>
      </c>
      <c r="F1662">
        <v>14630.52</v>
      </c>
      <c r="G1662" t="s">
        <v>11</v>
      </c>
      <c r="H1662" t="s">
        <v>12</v>
      </c>
      <c r="I1662" t="s">
        <v>42</v>
      </c>
      <c r="AB1662" t="s">
        <v>710</v>
      </c>
      <c r="AC1662">
        <v>37.200000000000003</v>
      </c>
      <c r="AD1662">
        <v>10.14</v>
      </c>
      <c r="AE1662" t="s">
        <v>2380</v>
      </c>
      <c r="AF1662" t="s">
        <v>2380</v>
      </c>
      <c r="AG1662" t="s">
        <v>2380</v>
      </c>
      <c r="AH1662" t="s">
        <v>2381</v>
      </c>
      <c r="AI1662" t="s">
        <v>2380</v>
      </c>
      <c r="BD1662" t="s">
        <v>1693</v>
      </c>
      <c r="BE1662">
        <v>1991</v>
      </c>
      <c r="BF1662" t="s">
        <v>35</v>
      </c>
      <c r="BG1662">
        <v>21</v>
      </c>
      <c r="BH1662">
        <v>3</v>
      </c>
      <c r="BI1662">
        <v>14630.52</v>
      </c>
      <c r="BJ1662" t="s">
        <v>11</v>
      </c>
      <c r="BK1662" t="s">
        <v>12</v>
      </c>
      <c r="BL1662" t="s">
        <v>42</v>
      </c>
      <c r="CB1662" t="s">
        <v>2380</v>
      </c>
    </row>
    <row r="1663" spans="1:80" x14ac:dyDescent="0.3">
      <c r="A1663" t="s">
        <v>1694</v>
      </c>
      <c r="B1663">
        <v>1967</v>
      </c>
      <c r="C1663" t="s">
        <v>20</v>
      </c>
      <c r="D1663">
        <v>1</v>
      </c>
      <c r="E1663">
        <v>0</v>
      </c>
      <c r="F1663">
        <v>14640.35</v>
      </c>
      <c r="G1663" t="s">
        <v>11</v>
      </c>
      <c r="H1663" t="s">
        <v>12</v>
      </c>
      <c r="I1663" t="s">
        <v>535</v>
      </c>
      <c r="AB1663" t="s">
        <v>709</v>
      </c>
      <c r="AC1663">
        <v>17.91</v>
      </c>
      <c r="AD1663">
        <v>4.66</v>
      </c>
      <c r="AE1663" t="s">
        <v>2380</v>
      </c>
      <c r="AF1663" t="s">
        <v>2380</v>
      </c>
      <c r="AG1663" t="s">
        <v>2380</v>
      </c>
      <c r="AH1663">
        <v>2</v>
      </c>
      <c r="AI1663" t="s">
        <v>2380</v>
      </c>
      <c r="BD1663" t="s">
        <v>1694</v>
      </c>
      <c r="BE1663">
        <v>1967</v>
      </c>
      <c r="BF1663" t="s">
        <v>20</v>
      </c>
      <c r="BG1663">
        <v>1</v>
      </c>
      <c r="BH1663">
        <v>0</v>
      </c>
      <c r="BI1663">
        <v>14640.35</v>
      </c>
      <c r="BJ1663" t="s">
        <v>11</v>
      </c>
      <c r="BK1663" t="s">
        <v>12</v>
      </c>
      <c r="BL1663" t="s">
        <v>535</v>
      </c>
      <c r="CB1663" t="s">
        <v>2380</v>
      </c>
    </row>
    <row r="1664" spans="1:80" x14ac:dyDescent="0.3">
      <c r="A1664" t="s">
        <v>1695</v>
      </c>
      <c r="B1664">
        <v>1981</v>
      </c>
      <c r="C1664" t="s">
        <v>15</v>
      </c>
      <c r="D1664">
        <v>13</v>
      </c>
      <c r="E1664">
        <v>1</v>
      </c>
      <c r="F1664">
        <v>14657.2</v>
      </c>
      <c r="G1664" t="s">
        <v>11</v>
      </c>
      <c r="H1664" t="s">
        <v>16</v>
      </c>
      <c r="I1664" t="s">
        <v>23</v>
      </c>
      <c r="AB1664" t="s">
        <v>708</v>
      </c>
      <c r="AC1664">
        <v>20.76</v>
      </c>
      <c r="AD1664">
        <v>6.26</v>
      </c>
      <c r="AE1664" t="s">
        <v>2380</v>
      </c>
      <c r="AF1664" t="s">
        <v>2380</v>
      </c>
      <c r="AG1664" t="s">
        <v>2380</v>
      </c>
      <c r="AH1664" t="s">
        <v>2381</v>
      </c>
      <c r="AI1664" t="s">
        <v>2380</v>
      </c>
      <c r="BD1664" t="s">
        <v>1695</v>
      </c>
      <c r="BE1664">
        <v>1981</v>
      </c>
      <c r="BF1664" t="s">
        <v>15</v>
      </c>
      <c r="BG1664">
        <v>13</v>
      </c>
      <c r="BH1664">
        <v>1</v>
      </c>
      <c r="BI1664">
        <v>14657.2</v>
      </c>
      <c r="BJ1664" t="s">
        <v>11</v>
      </c>
      <c r="BK1664" t="s">
        <v>16</v>
      </c>
      <c r="BL1664" t="s">
        <v>23</v>
      </c>
      <c r="CB1664" t="s">
        <v>2380</v>
      </c>
    </row>
    <row r="1665" spans="1:80" x14ac:dyDescent="0.3">
      <c r="A1665" t="s">
        <v>1696</v>
      </c>
      <c r="B1665">
        <v>1969</v>
      </c>
      <c r="C1665" t="s">
        <v>37</v>
      </c>
      <c r="D1665">
        <v>20</v>
      </c>
      <c r="E1665">
        <v>0</v>
      </c>
      <c r="F1665">
        <v>14665.75</v>
      </c>
      <c r="G1665" t="s">
        <v>11</v>
      </c>
      <c r="H1665" t="s">
        <v>16</v>
      </c>
      <c r="I1665" t="s">
        <v>23</v>
      </c>
      <c r="AB1665" t="s">
        <v>707</v>
      </c>
      <c r="AC1665">
        <v>38.99</v>
      </c>
      <c r="AD1665">
        <v>5.21</v>
      </c>
      <c r="AE1665" t="s">
        <v>2380</v>
      </c>
      <c r="AF1665" t="s">
        <v>2382</v>
      </c>
      <c r="AG1665" t="s">
        <v>2380</v>
      </c>
      <c r="AH1665">
        <v>1</v>
      </c>
      <c r="AI1665" t="s">
        <v>2380</v>
      </c>
      <c r="BD1665" t="s">
        <v>1696</v>
      </c>
      <c r="BE1665">
        <v>1969</v>
      </c>
      <c r="BF1665" t="s">
        <v>37</v>
      </c>
      <c r="BG1665">
        <v>20</v>
      </c>
      <c r="BH1665">
        <v>0</v>
      </c>
      <c r="BI1665">
        <v>14665.75</v>
      </c>
      <c r="BJ1665" t="s">
        <v>11</v>
      </c>
      <c r="BK1665" t="s">
        <v>16</v>
      </c>
      <c r="BL1665" t="s">
        <v>23</v>
      </c>
      <c r="CB1665" t="s">
        <v>2380</v>
      </c>
    </row>
    <row r="1666" spans="1:80" x14ac:dyDescent="0.3">
      <c r="A1666" t="s">
        <v>1697</v>
      </c>
      <c r="B1666">
        <v>1958</v>
      </c>
      <c r="C1666" t="s">
        <v>10</v>
      </c>
      <c r="D1666">
        <v>23</v>
      </c>
      <c r="E1666">
        <v>0</v>
      </c>
      <c r="F1666">
        <v>14692.67</v>
      </c>
      <c r="G1666" t="s">
        <v>11</v>
      </c>
      <c r="H1666" t="s">
        <v>16</v>
      </c>
      <c r="I1666" t="s">
        <v>23</v>
      </c>
      <c r="AB1666" t="s">
        <v>706</v>
      </c>
      <c r="AC1666">
        <v>42.655000000000001</v>
      </c>
      <c r="AD1666">
        <v>5.94</v>
      </c>
      <c r="AE1666" t="s">
        <v>2382</v>
      </c>
      <c r="AF1666" t="s">
        <v>2380</v>
      </c>
      <c r="AG1666" t="s">
        <v>2383</v>
      </c>
      <c r="AH1666">
        <v>1</v>
      </c>
      <c r="AI1666" t="s">
        <v>2380</v>
      </c>
      <c r="BD1666" t="s">
        <v>1697</v>
      </c>
      <c r="BE1666">
        <v>1958</v>
      </c>
      <c r="BF1666" t="s">
        <v>10</v>
      </c>
      <c r="BG1666">
        <v>23</v>
      </c>
      <c r="BH1666">
        <v>0</v>
      </c>
      <c r="BI1666">
        <v>14692.67</v>
      </c>
      <c r="BJ1666" t="s">
        <v>11</v>
      </c>
      <c r="BK1666" t="s">
        <v>16</v>
      </c>
      <c r="BL1666" t="s">
        <v>23</v>
      </c>
      <c r="CB1666" t="s">
        <v>2380</v>
      </c>
    </row>
    <row r="1667" spans="1:80" x14ac:dyDescent="0.3">
      <c r="A1667" t="s">
        <v>1698</v>
      </c>
      <c r="B1667">
        <v>1982</v>
      </c>
      <c r="C1667" t="s">
        <v>20</v>
      </c>
      <c r="D1667">
        <v>4</v>
      </c>
      <c r="E1667">
        <v>3</v>
      </c>
      <c r="F1667">
        <v>14696.77</v>
      </c>
      <c r="G1667" t="s">
        <v>11</v>
      </c>
      <c r="H1667" t="s">
        <v>11</v>
      </c>
      <c r="I1667" t="s">
        <v>42</v>
      </c>
      <c r="AB1667" t="s">
        <v>705</v>
      </c>
      <c r="AC1667">
        <v>30.57</v>
      </c>
      <c r="AD1667">
        <v>5.34</v>
      </c>
      <c r="AE1667" t="s">
        <v>2380</v>
      </c>
      <c r="AF1667" t="s">
        <v>2380</v>
      </c>
      <c r="AG1667" t="s">
        <v>2383</v>
      </c>
      <c r="AH1667">
        <v>1</v>
      </c>
      <c r="AI1667" t="s">
        <v>2380</v>
      </c>
      <c r="BD1667" t="s">
        <v>1698</v>
      </c>
      <c r="BE1667">
        <v>1982</v>
      </c>
      <c r="BF1667" t="s">
        <v>20</v>
      </c>
      <c r="BG1667">
        <v>4</v>
      </c>
      <c r="BH1667">
        <v>3</v>
      </c>
      <c r="BI1667">
        <v>14696.77</v>
      </c>
      <c r="BJ1667" t="s">
        <v>11</v>
      </c>
      <c r="BK1667" t="s">
        <v>11</v>
      </c>
      <c r="BL1667" t="s">
        <v>42</v>
      </c>
      <c r="CB1667" t="s">
        <v>2380</v>
      </c>
    </row>
    <row r="1668" spans="1:80" x14ac:dyDescent="0.3">
      <c r="A1668" t="s">
        <v>1699</v>
      </c>
      <c r="B1668">
        <v>2002</v>
      </c>
      <c r="C1668" t="s">
        <v>20</v>
      </c>
      <c r="D1668">
        <v>24</v>
      </c>
      <c r="E1668">
        <v>0</v>
      </c>
      <c r="F1668">
        <v>14711.74</v>
      </c>
      <c r="G1668" t="s">
        <v>11</v>
      </c>
      <c r="H1668" t="s">
        <v>11</v>
      </c>
      <c r="I1668" t="s">
        <v>23</v>
      </c>
      <c r="AB1668" t="s">
        <v>704</v>
      </c>
      <c r="AC1668">
        <v>17.7</v>
      </c>
      <c r="AD1668">
        <v>6.38</v>
      </c>
      <c r="AE1668" t="s">
        <v>2380</v>
      </c>
      <c r="AF1668" t="s">
        <v>2380</v>
      </c>
      <c r="AG1668" t="s">
        <v>2380</v>
      </c>
      <c r="AH1668">
        <v>2</v>
      </c>
      <c r="AI1668" t="s">
        <v>2380</v>
      </c>
      <c r="BD1668" t="s">
        <v>1699</v>
      </c>
      <c r="BE1668">
        <v>2002</v>
      </c>
      <c r="BF1668" t="s">
        <v>20</v>
      </c>
      <c r="BG1668">
        <v>24</v>
      </c>
      <c r="BH1668">
        <v>0</v>
      </c>
      <c r="BI1668">
        <v>14711.74</v>
      </c>
      <c r="BJ1668" t="s">
        <v>11</v>
      </c>
      <c r="BK1668" t="s">
        <v>11</v>
      </c>
      <c r="BL1668" t="s">
        <v>23</v>
      </c>
      <c r="CB1668" t="s">
        <v>2380</v>
      </c>
    </row>
    <row r="1669" spans="1:80" x14ac:dyDescent="0.3">
      <c r="A1669" t="s">
        <v>1700</v>
      </c>
      <c r="B1669">
        <v>1962</v>
      </c>
      <c r="C1669" t="s">
        <v>10</v>
      </c>
      <c r="D1669">
        <v>29</v>
      </c>
      <c r="E1669">
        <v>0</v>
      </c>
      <c r="F1669">
        <v>14738.43</v>
      </c>
      <c r="G1669" t="s">
        <v>11</v>
      </c>
      <c r="H1669" t="s">
        <v>12</v>
      </c>
      <c r="I1669" t="s">
        <v>300</v>
      </c>
      <c r="AB1669" t="s">
        <v>703</v>
      </c>
      <c r="AC1669">
        <v>34.770000000000003</v>
      </c>
      <c r="AD1669">
        <v>4.47</v>
      </c>
      <c r="AE1669" t="s">
        <v>2380</v>
      </c>
      <c r="AF1669" t="s">
        <v>2380</v>
      </c>
      <c r="AG1669" t="s">
        <v>2380</v>
      </c>
      <c r="AH1669">
        <v>1</v>
      </c>
      <c r="AI1669" t="s">
        <v>2380</v>
      </c>
      <c r="BD1669" t="s">
        <v>1700</v>
      </c>
      <c r="BE1669">
        <v>1962</v>
      </c>
      <c r="BF1669" t="s">
        <v>10</v>
      </c>
      <c r="BG1669">
        <v>29</v>
      </c>
      <c r="BH1669">
        <v>0</v>
      </c>
      <c r="BI1669">
        <v>14738.43</v>
      </c>
      <c r="BJ1669" t="s">
        <v>11</v>
      </c>
      <c r="BK1669" t="s">
        <v>12</v>
      </c>
      <c r="BL1669" t="s">
        <v>300</v>
      </c>
      <c r="CB1669" t="s">
        <v>2380</v>
      </c>
    </row>
    <row r="1670" spans="1:80" x14ac:dyDescent="0.3">
      <c r="A1670" t="s">
        <v>1701</v>
      </c>
      <c r="B1670">
        <v>1965</v>
      </c>
      <c r="C1670" t="s">
        <v>10</v>
      </c>
      <c r="D1670">
        <v>27</v>
      </c>
      <c r="E1670">
        <v>0</v>
      </c>
      <c r="F1670">
        <v>14750.42</v>
      </c>
      <c r="G1670" t="s">
        <v>11</v>
      </c>
      <c r="H1670" t="s">
        <v>11</v>
      </c>
      <c r="I1670" t="s">
        <v>535</v>
      </c>
      <c r="AB1670" t="s">
        <v>702</v>
      </c>
      <c r="AC1670">
        <v>16.88</v>
      </c>
      <c r="AD1670">
        <v>9.9600000000000009</v>
      </c>
      <c r="AE1670" t="s">
        <v>2380</v>
      </c>
      <c r="AF1670" t="s">
        <v>2380</v>
      </c>
      <c r="AG1670" t="s">
        <v>2380</v>
      </c>
      <c r="AH1670" t="s">
        <v>2381</v>
      </c>
      <c r="AI1670" t="s">
        <v>2380</v>
      </c>
      <c r="BD1670" t="s">
        <v>1701</v>
      </c>
      <c r="BE1670">
        <v>1965</v>
      </c>
      <c r="BF1670" t="s">
        <v>10</v>
      </c>
      <c r="BG1670">
        <v>27</v>
      </c>
      <c r="BH1670">
        <v>0</v>
      </c>
      <c r="BI1670">
        <v>14750.42</v>
      </c>
      <c r="BJ1670" t="s">
        <v>11</v>
      </c>
      <c r="BK1670" t="s">
        <v>11</v>
      </c>
      <c r="BL1670" t="s">
        <v>535</v>
      </c>
      <c r="CB1670" t="s">
        <v>2380</v>
      </c>
    </row>
    <row r="1671" spans="1:80" x14ac:dyDescent="0.3">
      <c r="A1671" t="s">
        <v>1702</v>
      </c>
      <c r="B1671">
        <v>1975</v>
      </c>
      <c r="C1671" t="s">
        <v>30</v>
      </c>
      <c r="D1671">
        <v>10</v>
      </c>
      <c r="E1671">
        <v>1</v>
      </c>
      <c r="F1671">
        <v>14819</v>
      </c>
      <c r="G1671" t="s">
        <v>11</v>
      </c>
      <c r="H1671" t="s">
        <v>12</v>
      </c>
      <c r="I1671" t="s">
        <v>249</v>
      </c>
      <c r="AB1671" t="s">
        <v>701</v>
      </c>
      <c r="AC1671">
        <v>40.26</v>
      </c>
      <c r="AD1671">
        <v>9.92</v>
      </c>
      <c r="AE1671" t="s">
        <v>2382</v>
      </c>
      <c r="AF1671" t="s">
        <v>2380</v>
      </c>
      <c r="AG1671" t="s">
        <v>2380</v>
      </c>
      <c r="AH1671" t="s">
        <v>2381</v>
      </c>
      <c r="AI1671" t="s">
        <v>2380</v>
      </c>
      <c r="BD1671" t="s">
        <v>1702</v>
      </c>
      <c r="BE1671">
        <v>1975</v>
      </c>
      <c r="BF1671" t="s">
        <v>30</v>
      </c>
      <c r="BG1671">
        <v>10</v>
      </c>
      <c r="BH1671">
        <v>1</v>
      </c>
      <c r="BI1671">
        <v>14819</v>
      </c>
      <c r="BJ1671" t="s">
        <v>11</v>
      </c>
      <c r="BK1671" t="s">
        <v>12</v>
      </c>
      <c r="BL1671" t="s">
        <v>249</v>
      </c>
      <c r="CB1671" t="s">
        <v>2380</v>
      </c>
    </row>
    <row r="1672" spans="1:80" x14ac:dyDescent="0.3">
      <c r="A1672" t="s">
        <v>1703</v>
      </c>
      <c r="B1672">
        <v>1979</v>
      </c>
      <c r="C1672" t="s">
        <v>37</v>
      </c>
      <c r="D1672">
        <v>18</v>
      </c>
      <c r="E1672">
        <v>2</v>
      </c>
      <c r="F1672">
        <v>14839.34</v>
      </c>
      <c r="G1672" t="s">
        <v>11</v>
      </c>
      <c r="H1672" t="s">
        <v>12</v>
      </c>
      <c r="I1672" t="s">
        <v>535</v>
      </c>
      <c r="AB1672" t="s">
        <v>700</v>
      </c>
      <c r="AC1672">
        <v>25.6</v>
      </c>
      <c r="AD1672">
        <v>6.03</v>
      </c>
      <c r="AE1672" t="s">
        <v>2380</v>
      </c>
      <c r="AF1672" t="s">
        <v>2380</v>
      </c>
      <c r="AG1672" t="s">
        <v>2383</v>
      </c>
      <c r="AH1672">
        <v>1</v>
      </c>
      <c r="AI1672" t="s">
        <v>2380</v>
      </c>
      <c r="BD1672" t="s">
        <v>1703</v>
      </c>
      <c r="BE1672">
        <v>1979</v>
      </c>
      <c r="BF1672" t="s">
        <v>37</v>
      </c>
      <c r="BG1672">
        <v>18</v>
      </c>
      <c r="BH1672">
        <v>2</v>
      </c>
      <c r="BI1672">
        <v>14839.34</v>
      </c>
      <c r="BJ1672" t="s">
        <v>11</v>
      </c>
      <c r="BK1672" t="s">
        <v>12</v>
      </c>
      <c r="BL1672" t="s">
        <v>535</v>
      </c>
      <c r="CB1672" t="s">
        <v>2380</v>
      </c>
    </row>
    <row r="1673" spans="1:80" x14ac:dyDescent="0.3">
      <c r="A1673" t="s">
        <v>1704</v>
      </c>
      <c r="B1673">
        <v>1981</v>
      </c>
      <c r="C1673" t="s">
        <v>18</v>
      </c>
      <c r="D1673">
        <v>5</v>
      </c>
      <c r="E1673">
        <v>1</v>
      </c>
      <c r="F1673">
        <v>14843.96</v>
      </c>
      <c r="G1673" t="s">
        <v>11</v>
      </c>
      <c r="H1673" t="s">
        <v>12</v>
      </c>
      <c r="I1673" t="s">
        <v>535</v>
      </c>
      <c r="AB1673" t="s">
        <v>699</v>
      </c>
      <c r="AC1673">
        <v>33.549999999999997</v>
      </c>
      <c r="AD1673">
        <v>10.9</v>
      </c>
      <c r="AE1673" t="s">
        <v>2382</v>
      </c>
      <c r="AF1673" t="s">
        <v>2380</v>
      </c>
      <c r="AG1673" t="s">
        <v>2380</v>
      </c>
      <c r="AH1673" t="s">
        <v>2381</v>
      </c>
      <c r="AI1673" t="s">
        <v>2380</v>
      </c>
      <c r="BD1673" t="s">
        <v>1704</v>
      </c>
      <c r="BE1673">
        <v>1981</v>
      </c>
      <c r="BF1673" t="s">
        <v>18</v>
      </c>
      <c r="BG1673">
        <v>5</v>
      </c>
      <c r="BH1673">
        <v>1</v>
      </c>
      <c r="BI1673">
        <v>14843.96</v>
      </c>
      <c r="BJ1673" t="s">
        <v>11</v>
      </c>
      <c r="BK1673" t="s">
        <v>12</v>
      </c>
      <c r="BL1673" t="s">
        <v>535</v>
      </c>
      <c r="CB1673" t="s">
        <v>2380</v>
      </c>
    </row>
    <row r="1674" spans="1:80" x14ac:dyDescent="0.3">
      <c r="A1674" t="s">
        <v>1705</v>
      </c>
      <c r="B1674">
        <v>1970</v>
      </c>
      <c r="C1674" t="s">
        <v>15</v>
      </c>
      <c r="D1674">
        <v>11</v>
      </c>
      <c r="E1674">
        <v>0</v>
      </c>
      <c r="F1674">
        <v>14847.63</v>
      </c>
      <c r="G1674" t="s">
        <v>11</v>
      </c>
      <c r="H1674" t="s">
        <v>11</v>
      </c>
      <c r="I1674" t="s">
        <v>249</v>
      </c>
      <c r="AB1674" t="s">
        <v>698</v>
      </c>
      <c r="AC1674">
        <v>16.690000000000001</v>
      </c>
      <c r="AD1674">
        <v>10.66</v>
      </c>
      <c r="AE1674" t="s">
        <v>2380</v>
      </c>
      <c r="AF1674" t="s">
        <v>2380</v>
      </c>
      <c r="AG1674" t="s">
        <v>2380</v>
      </c>
      <c r="AH1674" t="s">
        <v>2381</v>
      </c>
      <c r="AI1674" t="s">
        <v>2380</v>
      </c>
      <c r="BD1674" t="s">
        <v>1705</v>
      </c>
      <c r="BE1674">
        <v>1970</v>
      </c>
      <c r="BF1674" t="s">
        <v>15</v>
      </c>
      <c r="BG1674">
        <v>11</v>
      </c>
      <c r="BH1674">
        <v>0</v>
      </c>
      <c r="BI1674">
        <v>14847.63</v>
      </c>
      <c r="BJ1674" t="s">
        <v>11</v>
      </c>
      <c r="BK1674" t="s">
        <v>11</v>
      </c>
      <c r="BL1674" t="s">
        <v>249</v>
      </c>
      <c r="CB1674" t="s">
        <v>2380</v>
      </c>
    </row>
    <row r="1675" spans="1:80" x14ac:dyDescent="0.3">
      <c r="A1675" t="s">
        <v>1706</v>
      </c>
      <c r="B1675">
        <v>1958</v>
      </c>
      <c r="C1675" t="s">
        <v>37</v>
      </c>
      <c r="D1675">
        <v>17</v>
      </c>
      <c r="E1675">
        <v>0</v>
      </c>
      <c r="F1675">
        <v>14901.52</v>
      </c>
      <c r="G1675" t="s">
        <v>11</v>
      </c>
      <c r="H1675" t="s">
        <v>11</v>
      </c>
      <c r="I1675" t="s">
        <v>247</v>
      </c>
      <c r="AB1675" t="s">
        <v>697</v>
      </c>
      <c r="AC1675">
        <v>19.95</v>
      </c>
      <c r="AD1675">
        <v>4.05</v>
      </c>
      <c r="AE1675" t="s">
        <v>2380</v>
      </c>
      <c r="AF1675" t="s">
        <v>2380</v>
      </c>
      <c r="AG1675" t="s">
        <v>2380</v>
      </c>
      <c r="AH1675">
        <v>1</v>
      </c>
      <c r="AI1675" t="s">
        <v>2380</v>
      </c>
      <c r="BD1675" t="s">
        <v>1706</v>
      </c>
      <c r="BE1675">
        <v>1958</v>
      </c>
      <c r="BF1675" t="s">
        <v>37</v>
      </c>
      <c r="BG1675">
        <v>17</v>
      </c>
      <c r="BH1675">
        <v>0</v>
      </c>
      <c r="BI1675">
        <v>14901.52</v>
      </c>
      <c r="BJ1675" t="s">
        <v>11</v>
      </c>
      <c r="BK1675" t="s">
        <v>11</v>
      </c>
      <c r="BL1675" t="s">
        <v>247</v>
      </c>
      <c r="CB1675" t="s">
        <v>2380</v>
      </c>
    </row>
    <row r="1676" spans="1:80" x14ac:dyDescent="0.3">
      <c r="A1676" t="s">
        <v>1707</v>
      </c>
      <c r="B1676">
        <v>1981</v>
      </c>
      <c r="C1676" t="s">
        <v>10</v>
      </c>
      <c r="D1676">
        <v>4</v>
      </c>
      <c r="E1676">
        <v>1</v>
      </c>
      <c r="F1676">
        <v>14908.27</v>
      </c>
      <c r="G1676" t="s">
        <v>11</v>
      </c>
      <c r="H1676" t="s">
        <v>16</v>
      </c>
      <c r="I1676" t="s">
        <v>42</v>
      </c>
      <c r="AB1676" t="s">
        <v>696</v>
      </c>
      <c r="AC1676">
        <v>17.55</v>
      </c>
      <c r="AD1676">
        <v>4.2300000000000004</v>
      </c>
      <c r="AE1676" t="s">
        <v>2380</v>
      </c>
      <c r="AF1676" t="s">
        <v>2380</v>
      </c>
      <c r="AG1676" t="s">
        <v>2380</v>
      </c>
      <c r="AH1676">
        <v>2</v>
      </c>
      <c r="AI1676" t="s">
        <v>2380</v>
      </c>
      <c r="BD1676" t="s">
        <v>1707</v>
      </c>
      <c r="BE1676">
        <v>1981</v>
      </c>
      <c r="BF1676" t="s">
        <v>10</v>
      </c>
      <c r="BG1676">
        <v>4</v>
      </c>
      <c r="BH1676">
        <v>1</v>
      </c>
      <c r="BI1676">
        <v>14908.27</v>
      </c>
      <c r="BJ1676" t="s">
        <v>11</v>
      </c>
      <c r="BK1676" t="s">
        <v>16</v>
      </c>
      <c r="BL1676" t="s">
        <v>42</v>
      </c>
      <c r="CB1676" t="s">
        <v>2380</v>
      </c>
    </row>
    <row r="1677" spans="1:80" x14ac:dyDescent="0.3">
      <c r="A1677" t="s">
        <v>1708</v>
      </c>
      <c r="B1677">
        <v>1968</v>
      </c>
      <c r="C1677" t="s">
        <v>15</v>
      </c>
      <c r="D1677">
        <v>8</v>
      </c>
      <c r="E1677">
        <v>0</v>
      </c>
      <c r="F1677">
        <v>14926.97</v>
      </c>
      <c r="G1677" t="s">
        <v>11</v>
      </c>
      <c r="H1677" t="s">
        <v>11</v>
      </c>
      <c r="I1677" t="s">
        <v>23</v>
      </c>
      <c r="AB1677" t="s">
        <v>695</v>
      </c>
      <c r="AC1677">
        <v>22.01</v>
      </c>
      <c r="AD1677">
        <v>5.01</v>
      </c>
      <c r="AE1677" t="s">
        <v>2380</v>
      </c>
      <c r="AF1677" t="s">
        <v>2380</v>
      </c>
      <c r="AG1677" t="s">
        <v>2380</v>
      </c>
      <c r="AH1677">
        <v>1</v>
      </c>
      <c r="AI1677" t="s">
        <v>2380</v>
      </c>
      <c r="BD1677" t="s">
        <v>1708</v>
      </c>
      <c r="BE1677">
        <v>1968</v>
      </c>
      <c r="BF1677" t="s">
        <v>15</v>
      </c>
      <c r="BG1677">
        <v>8</v>
      </c>
      <c r="BH1677">
        <v>0</v>
      </c>
      <c r="BI1677">
        <v>14926.97</v>
      </c>
      <c r="BJ1677" t="s">
        <v>11</v>
      </c>
      <c r="BK1677" t="s">
        <v>11</v>
      </c>
      <c r="BL1677" t="s">
        <v>23</v>
      </c>
      <c r="CB1677" t="s">
        <v>2380</v>
      </c>
    </row>
    <row r="1678" spans="1:80" x14ac:dyDescent="0.3">
      <c r="A1678" t="s">
        <v>1709</v>
      </c>
      <c r="B1678">
        <v>1962</v>
      </c>
      <c r="C1678" t="s">
        <v>15</v>
      </c>
      <c r="D1678">
        <v>29</v>
      </c>
      <c r="E1678">
        <v>0</v>
      </c>
      <c r="F1678">
        <v>14945.34</v>
      </c>
      <c r="G1678" t="s">
        <v>11</v>
      </c>
      <c r="H1678" t="s">
        <v>16</v>
      </c>
      <c r="I1678" t="s">
        <v>300</v>
      </c>
      <c r="AB1678" t="s">
        <v>694</v>
      </c>
      <c r="AC1678">
        <v>41.8</v>
      </c>
      <c r="AD1678">
        <v>5.82</v>
      </c>
      <c r="AE1678" t="s">
        <v>2382</v>
      </c>
      <c r="AF1678" t="s">
        <v>2380</v>
      </c>
      <c r="AG1678" t="s">
        <v>2383</v>
      </c>
      <c r="AH1678">
        <v>1</v>
      </c>
      <c r="AI1678" t="s">
        <v>2380</v>
      </c>
      <c r="BD1678" t="s">
        <v>1709</v>
      </c>
      <c r="BE1678">
        <v>1962</v>
      </c>
      <c r="BF1678" t="s">
        <v>15</v>
      </c>
      <c r="BG1678">
        <v>29</v>
      </c>
      <c r="BH1678">
        <v>0</v>
      </c>
      <c r="BI1678">
        <v>14945.34</v>
      </c>
      <c r="BJ1678" t="s">
        <v>11</v>
      </c>
      <c r="BK1678" t="s">
        <v>16</v>
      </c>
      <c r="BL1678" t="s">
        <v>300</v>
      </c>
      <c r="CB1678" t="s">
        <v>2380</v>
      </c>
    </row>
    <row r="1679" spans="1:80" x14ac:dyDescent="0.3">
      <c r="A1679" t="s">
        <v>1710</v>
      </c>
      <c r="B1679">
        <v>1958</v>
      </c>
      <c r="C1679" t="s">
        <v>10</v>
      </c>
      <c r="D1679">
        <v>29</v>
      </c>
      <c r="E1679">
        <v>2</v>
      </c>
      <c r="F1679">
        <v>14988.43</v>
      </c>
      <c r="G1679" t="s">
        <v>11</v>
      </c>
      <c r="H1679" t="s">
        <v>12</v>
      </c>
      <c r="I1679" t="s">
        <v>42</v>
      </c>
      <c r="AB1679" t="s">
        <v>693</v>
      </c>
      <c r="AC1679">
        <v>19.170000000000002</v>
      </c>
      <c r="AD1679">
        <v>7.94</v>
      </c>
      <c r="AE1679" t="s">
        <v>2380</v>
      </c>
      <c r="AF1679" t="s">
        <v>2380</v>
      </c>
      <c r="AG1679" t="s">
        <v>2380</v>
      </c>
      <c r="AH1679" t="s">
        <v>2381</v>
      </c>
      <c r="AI1679" t="s">
        <v>2380</v>
      </c>
      <c r="BD1679" t="s">
        <v>1710</v>
      </c>
      <c r="BE1679">
        <v>1958</v>
      </c>
      <c r="BF1679" t="s">
        <v>10</v>
      </c>
      <c r="BG1679">
        <v>29</v>
      </c>
      <c r="BH1679">
        <v>2</v>
      </c>
      <c r="BI1679">
        <v>14988.43</v>
      </c>
      <c r="BJ1679" t="s">
        <v>11</v>
      </c>
      <c r="BK1679" t="s">
        <v>12</v>
      </c>
      <c r="BL1679" t="s">
        <v>42</v>
      </c>
      <c r="CB1679" t="s">
        <v>2380</v>
      </c>
    </row>
    <row r="1680" spans="1:80" x14ac:dyDescent="0.3">
      <c r="A1680" t="s">
        <v>1711</v>
      </c>
      <c r="B1680">
        <v>1995</v>
      </c>
      <c r="C1680" t="s">
        <v>35</v>
      </c>
      <c r="D1680">
        <v>2</v>
      </c>
      <c r="E1680">
        <v>2</v>
      </c>
      <c r="F1680">
        <v>15006.58</v>
      </c>
      <c r="G1680" t="s">
        <v>11</v>
      </c>
      <c r="H1680" t="s">
        <v>11</v>
      </c>
      <c r="I1680" t="s">
        <v>247</v>
      </c>
      <c r="AB1680" t="s">
        <v>692</v>
      </c>
      <c r="AC1680">
        <v>32.799999999999997</v>
      </c>
      <c r="AD1680">
        <v>6.16</v>
      </c>
      <c r="AE1680" t="s">
        <v>2382</v>
      </c>
      <c r="AF1680" t="s">
        <v>2380</v>
      </c>
      <c r="AG1680" t="s">
        <v>2383</v>
      </c>
      <c r="AH1680">
        <v>1</v>
      </c>
      <c r="AI1680" t="s">
        <v>2380</v>
      </c>
      <c r="BD1680" t="s">
        <v>1711</v>
      </c>
      <c r="BE1680">
        <v>1995</v>
      </c>
      <c r="BF1680" t="s">
        <v>35</v>
      </c>
      <c r="BG1680">
        <v>2</v>
      </c>
      <c r="BH1680">
        <v>2</v>
      </c>
      <c r="BI1680">
        <v>15006.58</v>
      </c>
      <c r="BJ1680" t="s">
        <v>11</v>
      </c>
      <c r="BK1680" t="s">
        <v>11</v>
      </c>
      <c r="BL1680" t="s">
        <v>247</v>
      </c>
      <c r="CB1680" t="s">
        <v>2380</v>
      </c>
    </row>
    <row r="1681" spans="1:80" x14ac:dyDescent="0.3">
      <c r="A1681" t="s">
        <v>1712</v>
      </c>
      <c r="B1681">
        <v>1960</v>
      </c>
      <c r="C1681" t="s">
        <v>35</v>
      </c>
      <c r="D1681">
        <v>8</v>
      </c>
      <c r="E1681">
        <v>2</v>
      </c>
      <c r="F1681">
        <v>15019.76</v>
      </c>
      <c r="G1681" t="s">
        <v>11</v>
      </c>
      <c r="H1681" t="s">
        <v>11</v>
      </c>
      <c r="I1681" t="s">
        <v>23</v>
      </c>
      <c r="AB1681" t="s">
        <v>691</v>
      </c>
      <c r="AC1681">
        <v>35.814999999999998</v>
      </c>
      <c r="AD1681">
        <v>4.1500000000000004</v>
      </c>
      <c r="AE1681" t="s">
        <v>2380</v>
      </c>
      <c r="AF1681" t="s">
        <v>2380</v>
      </c>
      <c r="AG1681" t="s">
        <v>2380</v>
      </c>
      <c r="AH1681">
        <v>1</v>
      </c>
      <c r="AI1681" t="s">
        <v>2380</v>
      </c>
      <c r="BD1681" t="s">
        <v>1712</v>
      </c>
      <c r="BE1681">
        <v>1960</v>
      </c>
      <c r="BF1681" t="s">
        <v>35</v>
      </c>
      <c r="BG1681">
        <v>8</v>
      </c>
      <c r="BH1681">
        <v>2</v>
      </c>
      <c r="BI1681">
        <v>15019.76</v>
      </c>
      <c r="BJ1681" t="s">
        <v>11</v>
      </c>
      <c r="BK1681" t="s">
        <v>11</v>
      </c>
      <c r="BL1681" t="s">
        <v>23</v>
      </c>
      <c r="CB1681" t="s">
        <v>2380</v>
      </c>
    </row>
    <row r="1682" spans="1:80" x14ac:dyDescent="0.3">
      <c r="A1682" t="s">
        <v>1713</v>
      </c>
      <c r="B1682">
        <v>1979</v>
      </c>
      <c r="C1682" t="s">
        <v>15</v>
      </c>
      <c r="D1682">
        <v>25</v>
      </c>
      <c r="E1682">
        <v>2</v>
      </c>
      <c r="F1682">
        <v>15025.76</v>
      </c>
      <c r="G1682" t="s">
        <v>11</v>
      </c>
      <c r="H1682" t="s">
        <v>16</v>
      </c>
      <c r="I1682" t="s">
        <v>42</v>
      </c>
      <c r="AB1682" t="s">
        <v>690</v>
      </c>
      <c r="AC1682">
        <v>24.3</v>
      </c>
      <c r="AD1682">
        <v>6.23</v>
      </c>
      <c r="AE1682" t="s">
        <v>2380</v>
      </c>
      <c r="AF1682" t="s">
        <v>2380</v>
      </c>
      <c r="AG1682" t="s">
        <v>2380</v>
      </c>
      <c r="AH1682" t="s">
        <v>2381</v>
      </c>
      <c r="AI1682" t="s">
        <v>2380</v>
      </c>
      <c r="BD1682" t="s">
        <v>1713</v>
      </c>
      <c r="BE1682">
        <v>1979</v>
      </c>
      <c r="BF1682" t="s">
        <v>15</v>
      </c>
      <c r="BG1682">
        <v>25</v>
      </c>
      <c r="BH1682">
        <v>2</v>
      </c>
      <c r="BI1682">
        <v>15025.76</v>
      </c>
      <c r="BJ1682" t="s">
        <v>11</v>
      </c>
      <c r="BK1682" t="s">
        <v>16</v>
      </c>
      <c r="BL1682" t="s">
        <v>42</v>
      </c>
      <c r="CB1682" t="s">
        <v>2380</v>
      </c>
    </row>
    <row r="1683" spans="1:80" x14ac:dyDescent="0.3">
      <c r="A1683" t="s">
        <v>1714</v>
      </c>
      <c r="B1683">
        <v>1970</v>
      </c>
      <c r="C1683" t="s">
        <v>20</v>
      </c>
      <c r="D1683">
        <v>11</v>
      </c>
      <c r="E1683">
        <v>0</v>
      </c>
      <c r="F1683">
        <v>15026.3</v>
      </c>
      <c r="G1683" t="s">
        <v>11</v>
      </c>
      <c r="H1683" t="s">
        <v>12</v>
      </c>
      <c r="I1683" t="s">
        <v>42</v>
      </c>
      <c r="AB1683" t="s">
        <v>689</v>
      </c>
      <c r="AC1683">
        <v>19.059999999999999</v>
      </c>
      <c r="AD1683">
        <v>7.41</v>
      </c>
      <c r="AE1683" t="s">
        <v>2380</v>
      </c>
      <c r="AF1683" t="s">
        <v>2380</v>
      </c>
      <c r="AG1683" t="s">
        <v>2380</v>
      </c>
      <c r="AH1683" t="s">
        <v>2381</v>
      </c>
      <c r="AI1683" t="s">
        <v>2380</v>
      </c>
      <c r="BD1683" t="s">
        <v>1714</v>
      </c>
      <c r="BE1683">
        <v>1970</v>
      </c>
      <c r="BF1683" t="s">
        <v>20</v>
      </c>
      <c r="BG1683">
        <v>11</v>
      </c>
      <c r="BH1683">
        <v>0</v>
      </c>
      <c r="BI1683">
        <v>15026.3</v>
      </c>
      <c r="BJ1683" t="s">
        <v>11</v>
      </c>
      <c r="BK1683" t="s">
        <v>12</v>
      </c>
      <c r="BL1683" t="s">
        <v>42</v>
      </c>
      <c r="CB1683" t="s">
        <v>2380</v>
      </c>
    </row>
    <row r="1684" spans="1:80" x14ac:dyDescent="0.3">
      <c r="A1684" t="s">
        <v>1715</v>
      </c>
      <c r="B1684">
        <v>1971</v>
      </c>
      <c r="C1684" t="s">
        <v>35</v>
      </c>
      <c r="D1684">
        <v>15</v>
      </c>
      <c r="E1684">
        <v>0</v>
      </c>
      <c r="F1684">
        <v>15038.51</v>
      </c>
      <c r="G1684" t="s">
        <v>11</v>
      </c>
      <c r="H1684" t="s">
        <v>12</v>
      </c>
      <c r="I1684" t="s">
        <v>249</v>
      </c>
      <c r="AB1684" t="s">
        <v>688</v>
      </c>
      <c r="AC1684">
        <v>33.25</v>
      </c>
      <c r="AD1684">
        <v>5.62</v>
      </c>
      <c r="AE1684" t="s">
        <v>2382</v>
      </c>
      <c r="AF1684" t="s">
        <v>2380</v>
      </c>
      <c r="AG1684" t="s">
        <v>2380</v>
      </c>
      <c r="AH1684">
        <v>1</v>
      </c>
      <c r="AI1684" t="s">
        <v>2380</v>
      </c>
      <c r="BD1684" t="s">
        <v>1715</v>
      </c>
      <c r="BE1684">
        <v>1971</v>
      </c>
      <c r="BF1684" t="s">
        <v>35</v>
      </c>
      <c r="BG1684">
        <v>15</v>
      </c>
      <c r="BH1684">
        <v>0</v>
      </c>
      <c r="BI1684">
        <v>15038.51</v>
      </c>
      <c r="BJ1684" t="s">
        <v>11</v>
      </c>
      <c r="BK1684" t="s">
        <v>12</v>
      </c>
      <c r="BL1684" t="s">
        <v>249</v>
      </c>
      <c r="CB1684" t="s">
        <v>2380</v>
      </c>
    </row>
    <row r="1685" spans="1:80" x14ac:dyDescent="0.3">
      <c r="A1685" t="s">
        <v>1716</v>
      </c>
      <c r="B1685">
        <v>1968</v>
      </c>
      <c r="C1685" t="s">
        <v>18</v>
      </c>
      <c r="D1685">
        <v>12</v>
      </c>
      <c r="E1685">
        <v>0</v>
      </c>
      <c r="F1685">
        <v>15052.68</v>
      </c>
      <c r="G1685" t="s">
        <v>11</v>
      </c>
      <c r="H1685" t="s">
        <v>11</v>
      </c>
      <c r="I1685" t="s">
        <v>632</v>
      </c>
      <c r="AB1685" t="s">
        <v>687</v>
      </c>
      <c r="AC1685">
        <v>21.37</v>
      </c>
      <c r="AD1685">
        <v>4.54</v>
      </c>
      <c r="AE1685" t="s">
        <v>2382</v>
      </c>
      <c r="AF1685" t="s">
        <v>2380</v>
      </c>
      <c r="AG1685" t="s">
        <v>2383</v>
      </c>
      <c r="AH1685">
        <v>1</v>
      </c>
      <c r="AI1685" t="s">
        <v>2380</v>
      </c>
      <c r="BD1685" t="s">
        <v>1716</v>
      </c>
      <c r="BE1685">
        <v>1968</v>
      </c>
      <c r="BF1685" t="s">
        <v>18</v>
      </c>
      <c r="BG1685">
        <v>12</v>
      </c>
      <c r="BH1685">
        <v>0</v>
      </c>
      <c r="BI1685">
        <v>15052.68</v>
      </c>
      <c r="BJ1685" t="s">
        <v>11</v>
      </c>
      <c r="BK1685" t="s">
        <v>11</v>
      </c>
      <c r="BL1685" t="s">
        <v>632</v>
      </c>
      <c r="CB1685" t="s">
        <v>2380</v>
      </c>
    </row>
    <row r="1686" spans="1:80" x14ac:dyDescent="0.3">
      <c r="A1686" t="s">
        <v>1717</v>
      </c>
      <c r="B1686">
        <v>1975</v>
      </c>
      <c r="C1686" t="s">
        <v>37</v>
      </c>
      <c r="D1686">
        <v>26</v>
      </c>
      <c r="E1686">
        <v>1</v>
      </c>
      <c r="F1686">
        <v>15090.35</v>
      </c>
      <c r="G1686" t="s">
        <v>11</v>
      </c>
      <c r="H1686" t="s">
        <v>16</v>
      </c>
      <c r="I1686" t="s">
        <v>249</v>
      </c>
      <c r="AB1686" t="s">
        <v>686</v>
      </c>
      <c r="AC1686">
        <v>34.43</v>
      </c>
      <c r="AD1686">
        <v>8.6199999999999992</v>
      </c>
      <c r="AE1686" t="s">
        <v>2382</v>
      </c>
      <c r="AF1686" t="s">
        <v>2380</v>
      </c>
      <c r="AG1686" t="s">
        <v>2380</v>
      </c>
      <c r="AH1686">
        <v>1</v>
      </c>
      <c r="AI1686" t="s">
        <v>2380</v>
      </c>
      <c r="BD1686" t="s">
        <v>1717</v>
      </c>
      <c r="BE1686">
        <v>1975</v>
      </c>
      <c r="BF1686" t="s">
        <v>37</v>
      </c>
      <c r="BG1686">
        <v>26</v>
      </c>
      <c r="BH1686">
        <v>1</v>
      </c>
      <c r="BI1686">
        <v>15090.35</v>
      </c>
      <c r="BJ1686" t="s">
        <v>11</v>
      </c>
      <c r="BK1686" t="s">
        <v>16</v>
      </c>
      <c r="BL1686" t="s">
        <v>249</v>
      </c>
      <c r="CB1686" t="s">
        <v>2380</v>
      </c>
    </row>
    <row r="1687" spans="1:80" x14ac:dyDescent="0.3">
      <c r="A1687" t="s">
        <v>1718</v>
      </c>
      <c r="B1687">
        <v>1972</v>
      </c>
      <c r="C1687" t="s">
        <v>15</v>
      </c>
      <c r="D1687">
        <v>7</v>
      </c>
      <c r="E1687">
        <v>0</v>
      </c>
      <c r="F1687">
        <v>15103.69</v>
      </c>
      <c r="G1687" t="s">
        <v>11</v>
      </c>
      <c r="H1687" t="s">
        <v>16</v>
      </c>
      <c r="I1687" t="s">
        <v>23</v>
      </c>
      <c r="AB1687" t="s">
        <v>685</v>
      </c>
      <c r="AC1687">
        <v>20.86</v>
      </c>
      <c r="AD1687">
        <v>4.3600000000000003</v>
      </c>
      <c r="AE1687" t="s">
        <v>2382</v>
      </c>
      <c r="AF1687" t="s">
        <v>2380</v>
      </c>
      <c r="AG1687" t="s">
        <v>2380</v>
      </c>
      <c r="AH1687" t="s">
        <v>2381</v>
      </c>
      <c r="AI1687" t="s">
        <v>2380</v>
      </c>
      <c r="BD1687" t="s">
        <v>1718</v>
      </c>
      <c r="BE1687">
        <v>1972</v>
      </c>
      <c r="BF1687" t="s">
        <v>15</v>
      </c>
      <c r="BG1687">
        <v>7</v>
      </c>
      <c r="BH1687">
        <v>0</v>
      </c>
      <c r="BI1687">
        <v>15103.69</v>
      </c>
      <c r="BJ1687" t="s">
        <v>11</v>
      </c>
      <c r="BK1687" t="s">
        <v>16</v>
      </c>
      <c r="BL1687" t="s">
        <v>23</v>
      </c>
      <c r="CB1687" t="s">
        <v>2380</v>
      </c>
    </row>
    <row r="1688" spans="1:80" x14ac:dyDescent="0.3">
      <c r="A1688" t="s">
        <v>1719</v>
      </c>
      <c r="B1688">
        <v>1978</v>
      </c>
      <c r="C1688" t="s">
        <v>20</v>
      </c>
      <c r="D1688">
        <v>5</v>
      </c>
      <c r="E1688">
        <v>2</v>
      </c>
      <c r="F1688">
        <v>15123.19</v>
      </c>
      <c r="G1688" t="s">
        <v>11</v>
      </c>
      <c r="H1688" t="s">
        <v>16</v>
      </c>
      <c r="I1688" t="s">
        <v>42</v>
      </c>
      <c r="AB1688" t="s">
        <v>684</v>
      </c>
      <c r="AC1688">
        <v>18.34</v>
      </c>
      <c r="AD1688">
        <v>10.01</v>
      </c>
      <c r="AE1688" t="s">
        <v>2380</v>
      </c>
      <c r="AF1688" t="s">
        <v>2380</v>
      </c>
      <c r="AG1688" t="s">
        <v>2380</v>
      </c>
      <c r="AH1688" t="s">
        <v>2381</v>
      </c>
      <c r="AI1688" t="s">
        <v>2380</v>
      </c>
      <c r="BD1688" t="s">
        <v>1719</v>
      </c>
      <c r="BE1688">
        <v>1978</v>
      </c>
      <c r="BF1688" t="s">
        <v>20</v>
      </c>
      <c r="BG1688">
        <v>5</v>
      </c>
      <c r="BH1688">
        <v>2</v>
      </c>
      <c r="BI1688">
        <v>15123.19</v>
      </c>
      <c r="BJ1688" t="s">
        <v>11</v>
      </c>
      <c r="BK1688" t="s">
        <v>16</v>
      </c>
      <c r="BL1688" t="s">
        <v>42</v>
      </c>
      <c r="CB1688" t="s">
        <v>2380</v>
      </c>
    </row>
    <row r="1689" spans="1:80" x14ac:dyDescent="0.3">
      <c r="A1689" t="s">
        <v>1720</v>
      </c>
      <c r="B1689">
        <v>1971</v>
      </c>
      <c r="C1689" t="s">
        <v>15</v>
      </c>
      <c r="D1689">
        <v>25</v>
      </c>
      <c r="E1689">
        <v>0</v>
      </c>
      <c r="F1689">
        <v>15150.44</v>
      </c>
      <c r="G1689" t="s">
        <v>11</v>
      </c>
      <c r="H1689" t="s">
        <v>16</v>
      </c>
      <c r="I1689" t="s">
        <v>249</v>
      </c>
      <c r="AB1689" t="s">
        <v>683</v>
      </c>
      <c r="AC1689">
        <v>34.15</v>
      </c>
      <c r="AD1689">
        <v>5.42</v>
      </c>
      <c r="AE1689" t="s">
        <v>2380</v>
      </c>
      <c r="AF1689" t="s">
        <v>2380</v>
      </c>
      <c r="AG1689" t="s">
        <v>2380</v>
      </c>
      <c r="AH1689" t="s">
        <v>2381</v>
      </c>
      <c r="AI1689" t="s">
        <v>2380</v>
      </c>
      <c r="BD1689" t="s">
        <v>1720</v>
      </c>
      <c r="BE1689">
        <v>1971</v>
      </c>
      <c r="BF1689" t="s">
        <v>15</v>
      </c>
      <c r="BG1689">
        <v>25</v>
      </c>
      <c r="BH1689">
        <v>0</v>
      </c>
      <c r="BI1689">
        <v>15150.44</v>
      </c>
      <c r="BJ1689" t="s">
        <v>11</v>
      </c>
      <c r="BK1689" t="s">
        <v>16</v>
      </c>
      <c r="BL1689" t="s">
        <v>249</v>
      </c>
      <c r="CB1689" t="s">
        <v>2380</v>
      </c>
    </row>
    <row r="1690" spans="1:80" x14ac:dyDescent="0.3">
      <c r="A1690" t="s">
        <v>1721</v>
      </c>
      <c r="B1690">
        <v>1962</v>
      </c>
      <c r="C1690" t="s">
        <v>37</v>
      </c>
      <c r="D1690">
        <v>25</v>
      </c>
      <c r="E1690">
        <v>0</v>
      </c>
      <c r="F1690">
        <v>15161.25</v>
      </c>
      <c r="G1690" t="s">
        <v>11</v>
      </c>
      <c r="H1690" t="s">
        <v>11</v>
      </c>
      <c r="I1690" t="s">
        <v>23</v>
      </c>
      <c r="AB1690" t="s">
        <v>682</v>
      </c>
      <c r="AC1690">
        <v>18.350000000000001</v>
      </c>
      <c r="AD1690">
        <v>5.12</v>
      </c>
      <c r="AE1690" t="s">
        <v>2380</v>
      </c>
      <c r="AF1690" t="s">
        <v>2380</v>
      </c>
      <c r="AG1690" t="s">
        <v>2380</v>
      </c>
      <c r="AH1690" t="s">
        <v>2381</v>
      </c>
      <c r="AI1690" t="s">
        <v>2380</v>
      </c>
      <c r="BD1690" t="s">
        <v>1721</v>
      </c>
      <c r="BE1690">
        <v>1962</v>
      </c>
      <c r="BF1690" t="s">
        <v>37</v>
      </c>
      <c r="BG1690">
        <v>25</v>
      </c>
      <c r="BH1690">
        <v>0</v>
      </c>
      <c r="BI1690">
        <v>15161.25</v>
      </c>
      <c r="BJ1690" t="s">
        <v>11</v>
      </c>
      <c r="BK1690" t="s">
        <v>11</v>
      </c>
      <c r="BL1690" t="s">
        <v>23</v>
      </c>
      <c r="CB1690" t="s">
        <v>2380</v>
      </c>
    </row>
    <row r="1691" spans="1:80" x14ac:dyDescent="0.3">
      <c r="A1691" t="s">
        <v>1722</v>
      </c>
      <c r="B1691">
        <v>1959</v>
      </c>
      <c r="C1691" t="s">
        <v>18</v>
      </c>
      <c r="D1691">
        <v>4</v>
      </c>
      <c r="E1691">
        <v>3</v>
      </c>
      <c r="F1691">
        <v>15161.53</v>
      </c>
      <c r="G1691" t="s">
        <v>11</v>
      </c>
      <c r="H1691" t="s">
        <v>16</v>
      </c>
      <c r="I1691" t="s">
        <v>13</v>
      </c>
      <c r="AB1691" t="s">
        <v>681</v>
      </c>
      <c r="AC1691">
        <v>22.13</v>
      </c>
      <c r="AD1691">
        <v>9.1999999999999993</v>
      </c>
      <c r="AE1691" t="s">
        <v>2382</v>
      </c>
      <c r="AF1691" t="s">
        <v>2380</v>
      </c>
      <c r="AG1691" t="s">
        <v>2380</v>
      </c>
      <c r="AH1691" t="s">
        <v>2381</v>
      </c>
      <c r="AI1691" t="s">
        <v>2380</v>
      </c>
      <c r="BD1691" t="s">
        <v>1722</v>
      </c>
      <c r="BE1691">
        <v>1959</v>
      </c>
      <c r="BF1691" t="s">
        <v>18</v>
      </c>
      <c r="BG1691">
        <v>4</v>
      </c>
      <c r="BH1691">
        <v>3</v>
      </c>
      <c r="BI1691">
        <v>15161.53</v>
      </c>
      <c r="BJ1691" t="s">
        <v>11</v>
      </c>
      <c r="BK1691" t="s">
        <v>16</v>
      </c>
      <c r="BL1691" t="s">
        <v>13</v>
      </c>
      <c r="CB1691" t="s">
        <v>2380</v>
      </c>
    </row>
    <row r="1692" spans="1:80" x14ac:dyDescent="0.3">
      <c r="A1692" t="s">
        <v>1723</v>
      </c>
      <c r="B1692">
        <v>1959</v>
      </c>
      <c r="C1692" t="s">
        <v>30</v>
      </c>
      <c r="D1692">
        <v>3</v>
      </c>
      <c r="E1692">
        <v>3</v>
      </c>
      <c r="F1692">
        <v>15170.07</v>
      </c>
      <c r="G1692" t="s">
        <v>11</v>
      </c>
      <c r="H1692" t="s">
        <v>12</v>
      </c>
      <c r="I1692" t="s">
        <v>42</v>
      </c>
      <c r="AB1692" t="s">
        <v>680</v>
      </c>
      <c r="AC1692">
        <v>22.51</v>
      </c>
      <c r="AD1692">
        <v>6.08</v>
      </c>
      <c r="AE1692" t="s">
        <v>2382</v>
      </c>
      <c r="AF1692" t="s">
        <v>2380</v>
      </c>
      <c r="AG1692" t="s">
        <v>2380</v>
      </c>
      <c r="AH1692">
        <v>1</v>
      </c>
      <c r="AI1692" t="s">
        <v>2380</v>
      </c>
      <c r="BD1692" t="s">
        <v>1723</v>
      </c>
      <c r="BE1692">
        <v>1959</v>
      </c>
      <c r="BF1692" t="s">
        <v>30</v>
      </c>
      <c r="BG1692">
        <v>3</v>
      </c>
      <c r="BH1692">
        <v>3</v>
      </c>
      <c r="BI1692">
        <v>15170.07</v>
      </c>
      <c r="BJ1692" t="s">
        <v>11</v>
      </c>
      <c r="BK1692" t="s">
        <v>12</v>
      </c>
      <c r="BL1692" t="s">
        <v>42</v>
      </c>
      <c r="CB1692" t="s">
        <v>2380</v>
      </c>
    </row>
    <row r="1693" spans="1:80" x14ac:dyDescent="0.3">
      <c r="A1693" t="s">
        <v>1724</v>
      </c>
      <c r="B1693">
        <v>1962</v>
      </c>
      <c r="C1693" t="s">
        <v>18</v>
      </c>
      <c r="D1693">
        <v>17</v>
      </c>
      <c r="E1693">
        <v>0</v>
      </c>
      <c r="F1693">
        <v>15174.81</v>
      </c>
      <c r="G1693" t="s">
        <v>11</v>
      </c>
      <c r="H1693" t="s">
        <v>16</v>
      </c>
      <c r="I1693" t="s">
        <v>23</v>
      </c>
      <c r="AB1693" t="s">
        <v>679</v>
      </c>
      <c r="AC1693">
        <v>31</v>
      </c>
      <c r="AD1693">
        <v>4.7699999999999996</v>
      </c>
      <c r="AE1693" t="s">
        <v>2380</v>
      </c>
      <c r="AF1693" t="s">
        <v>2380</v>
      </c>
      <c r="AG1693" t="s">
        <v>2380</v>
      </c>
      <c r="AH1693">
        <v>1</v>
      </c>
      <c r="AI1693" t="s">
        <v>2380</v>
      </c>
      <c r="BD1693" t="s">
        <v>1724</v>
      </c>
      <c r="BE1693">
        <v>1962</v>
      </c>
      <c r="BF1693" t="s">
        <v>18</v>
      </c>
      <c r="BG1693">
        <v>17</v>
      </c>
      <c r="BH1693">
        <v>0</v>
      </c>
      <c r="BI1693">
        <v>15174.81</v>
      </c>
      <c r="BJ1693" t="s">
        <v>11</v>
      </c>
      <c r="BK1693" t="s">
        <v>16</v>
      </c>
      <c r="BL1693" t="s">
        <v>23</v>
      </c>
      <c r="CB1693" t="s">
        <v>2380</v>
      </c>
    </row>
    <row r="1694" spans="1:80" x14ac:dyDescent="0.3">
      <c r="A1694" t="s">
        <v>1725</v>
      </c>
      <c r="B1694">
        <v>1978</v>
      </c>
      <c r="C1694" t="s">
        <v>15</v>
      </c>
      <c r="D1694">
        <v>23</v>
      </c>
      <c r="E1694">
        <v>2</v>
      </c>
      <c r="F1694">
        <v>15207.92</v>
      </c>
      <c r="G1694" t="s">
        <v>11</v>
      </c>
      <c r="H1694" t="s">
        <v>16</v>
      </c>
      <c r="I1694" t="s">
        <v>23</v>
      </c>
      <c r="AB1694" t="s">
        <v>678</v>
      </c>
      <c r="AC1694">
        <v>28.27</v>
      </c>
      <c r="AD1694">
        <v>4.62</v>
      </c>
      <c r="AE1694" t="s">
        <v>2380</v>
      </c>
      <c r="AF1694" t="s">
        <v>2380</v>
      </c>
      <c r="AG1694" t="s">
        <v>2380</v>
      </c>
      <c r="AH1694">
        <v>1</v>
      </c>
      <c r="AI1694" t="s">
        <v>2380</v>
      </c>
      <c r="BD1694" t="s">
        <v>1725</v>
      </c>
      <c r="BE1694">
        <v>1978</v>
      </c>
      <c r="BF1694" t="s">
        <v>15</v>
      </c>
      <c r="BG1694">
        <v>23</v>
      </c>
      <c r="BH1694">
        <v>2</v>
      </c>
      <c r="BI1694">
        <v>15207.92</v>
      </c>
      <c r="BJ1694" t="s">
        <v>11</v>
      </c>
      <c r="BK1694" t="s">
        <v>16</v>
      </c>
      <c r="BL1694" t="s">
        <v>23</v>
      </c>
      <c r="CB1694" t="s">
        <v>2380</v>
      </c>
    </row>
    <row r="1695" spans="1:80" x14ac:dyDescent="0.3">
      <c r="A1695" t="s">
        <v>1726</v>
      </c>
      <c r="B1695">
        <v>1960</v>
      </c>
      <c r="C1695" t="s">
        <v>10</v>
      </c>
      <c r="D1695">
        <v>25</v>
      </c>
      <c r="E1695">
        <v>2</v>
      </c>
      <c r="F1695">
        <v>15230.32</v>
      </c>
      <c r="G1695" t="s">
        <v>11</v>
      </c>
      <c r="H1695" t="s">
        <v>11</v>
      </c>
      <c r="I1695" t="s">
        <v>247</v>
      </c>
      <c r="AB1695" t="s">
        <v>677</v>
      </c>
      <c r="AC1695">
        <v>29.92</v>
      </c>
      <c r="AD1695">
        <v>9.07</v>
      </c>
      <c r="AE1695" t="s">
        <v>2382</v>
      </c>
      <c r="AF1695" t="s">
        <v>2380</v>
      </c>
      <c r="AG1695" t="s">
        <v>2380</v>
      </c>
      <c r="AH1695">
        <v>1</v>
      </c>
      <c r="AI1695" t="s">
        <v>2380</v>
      </c>
      <c r="BD1695" t="s">
        <v>1726</v>
      </c>
      <c r="BE1695">
        <v>1960</v>
      </c>
      <c r="BF1695" t="s">
        <v>10</v>
      </c>
      <c r="BG1695">
        <v>25</v>
      </c>
      <c r="BH1695">
        <v>2</v>
      </c>
      <c r="BI1695">
        <v>15230.32</v>
      </c>
      <c r="BJ1695" t="s">
        <v>11</v>
      </c>
      <c r="BK1695" t="s">
        <v>11</v>
      </c>
      <c r="BL1695" t="s">
        <v>247</v>
      </c>
      <c r="CB1695" t="s">
        <v>2380</v>
      </c>
    </row>
    <row r="1696" spans="1:80" x14ac:dyDescent="0.3">
      <c r="A1696" t="s">
        <v>1727</v>
      </c>
      <c r="B1696">
        <v>1969</v>
      </c>
      <c r="C1696" t="s">
        <v>20</v>
      </c>
      <c r="D1696">
        <v>16</v>
      </c>
      <c r="E1696">
        <v>0</v>
      </c>
      <c r="F1696">
        <v>15260.52</v>
      </c>
      <c r="G1696" t="s">
        <v>11</v>
      </c>
      <c r="H1696" t="s">
        <v>11</v>
      </c>
      <c r="I1696" t="s">
        <v>249</v>
      </c>
      <c r="AB1696" t="s">
        <v>676</v>
      </c>
      <c r="AC1696">
        <v>25.9</v>
      </c>
      <c r="AD1696">
        <v>9.1199999999999992</v>
      </c>
      <c r="AE1696" t="s">
        <v>2382</v>
      </c>
      <c r="AF1696" t="s">
        <v>2380</v>
      </c>
      <c r="AG1696" t="s">
        <v>2380</v>
      </c>
      <c r="AH1696">
        <v>1</v>
      </c>
      <c r="AI1696" t="s">
        <v>2380</v>
      </c>
      <c r="BD1696" t="s">
        <v>1727</v>
      </c>
      <c r="BE1696">
        <v>1969</v>
      </c>
      <c r="BF1696" t="s">
        <v>20</v>
      </c>
      <c r="BG1696">
        <v>16</v>
      </c>
      <c r="BH1696">
        <v>0</v>
      </c>
      <c r="BI1696">
        <v>15260.52</v>
      </c>
      <c r="BJ1696" t="s">
        <v>11</v>
      </c>
      <c r="BK1696" t="s">
        <v>11</v>
      </c>
      <c r="BL1696" t="s">
        <v>249</v>
      </c>
      <c r="CB1696" t="s">
        <v>2380</v>
      </c>
    </row>
    <row r="1697" spans="1:80" x14ac:dyDescent="0.3">
      <c r="A1697" t="s">
        <v>1728</v>
      </c>
      <c r="B1697">
        <v>1963</v>
      </c>
      <c r="C1697" t="s">
        <v>30</v>
      </c>
      <c r="D1697">
        <v>13</v>
      </c>
      <c r="E1697">
        <v>0</v>
      </c>
      <c r="F1697">
        <v>15322.77</v>
      </c>
      <c r="G1697" t="s">
        <v>11</v>
      </c>
      <c r="H1697" t="s">
        <v>12</v>
      </c>
      <c r="I1697" t="s">
        <v>300</v>
      </c>
      <c r="AB1697" t="s">
        <v>675</v>
      </c>
      <c r="AC1697">
        <v>27.74</v>
      </c>
      <c r="AD1697">
        <v>7.32</v>
      </c>
      <c r="AE1697" t="s">
        <v>2382</v>
      </c>
      <c r="AF1697" t="s">
        <v>2380</v>
      </c>
      <c r="AG1697" t="s">
        <v>2380</v>
      </c>
      <c r="AH1697">
        <v>1</v>
      </c>
      <c r="AI1697" t="s">
        <v>2380</v>
      </c>
      <c r="BD1697" t="s">
        <v>1728</v>
      </c>
      <c r="BE1697">
        <v>1963</v>
      </c>
      <c r="BF1697" t="s">
        <v>30</v>
      </c>
      <c r="BG1697">
        <v>13</v>
      </c>
      <c r="BH1697">
        <v>0</v>
      </c>
      <c r="BI1697">
        <v>15322.77</v>
      </c>
      <c r="BJ1697" t="s">
        <v>11</v>
      </c>
      <c r="BK1697" t="s">
        <v>12</v>
      </c>
      <c r="BL1697" t="s">
        <v>300</v>
      </c>
      <c r="CB1697" t="s">
        <v>2380</v>
      </c>
    </row>
    <row r="1698" spans="1:80" x14ac:dyDescent="0.3">
      <c r="A1698" t="s">
        <v>1729</v>
      </c>
      <c r="B1698">
        <v>2001</v>
      </c>
      <c r="C1698" t="s">
        <v>10</v>
      </c>
      <c r="D1698">
        <v>14</v>
      </c>
      <c r="E1698">
        <v>1</v>
      </c>
      <c r="F1698">
        <v>15359.1</v>
      </c>
      <c r="G1698" t="s">
        <v>11</v>
      </c>
      <c r="H1698" t="s">
        <v>12</v>
      </c>
      <c r="I1698" t="s">
        <v>247</v>
      </c>
      <c r="AB1698" t="s">
        <v>674</v>
      </c>
      <c r="AC1698">
        <v>17.260000000000002</v>
      </c>
      <c r="AD1698">
        <v>11.73</v>
      </c>
      <c r="AE1698" t="s">
        <v>2380</v>
      </c>
      <c r="AF1698" t="s">
        <v>2380</v>
      </c>
      <c r="AG1698" t="s">
        <v>2380</v>
      </c>
      <c r="AH1698">
        <v>2</v>
      </c>
      <c r="AI1698" t="s">
        <v>2380</v>
      </c>
      <c r="BD1698" t="s">
        <v>1729</v>
      </c>
      <c r="BE1698">
        <v>2001</v>
      </c>
      <c r="BF1698" t="s">
        <v>10</v>
      </c>
      <c r="BG1698">
        <v>14</v>
      </c>
      <c r="BH1698">
        <v>1</v>
      </c>
      <c r="BI1698">
        <v>15359.1</v>
      </c>
      <c r="BJ1698" t="s">
        <v>11</v>
      </c>
      <c r="BK1698" t="s">
        <v>12</v>
      </c>
      <c r="BL1698" t="s">
        <v>247</v>
      </c>
      <c r="CB1698" t="s">
        <v>2380</v>
      </c>
    </row>
    <row r="1699" spans="1:80" x14ac:dyDescent="0.3">
      <c r="A1699" t="s">
        <v>1730</v>
      </c>
      <c r="B1699">
        <v>1988</v>
      </c>
      <c r="C1699" t="s">
        <v>30</v>
      </c>
      <c r="D1699">
        <v>17</v>
      </c>
      <c r="E1699">
        <v>3</v>
      </c>
      <c r="F1699">
        <v>15361.5</v>
      </c>
      <c r="G1699" t="s">
        <v>11</v>
      </c>
      <c r="H1699" t="s">
        <v>12</v>
      </c>
      <c r="I1699" t="s">
        <v>249</v>
      </c>
      <c r="AB1699" t="s">
        <v>673</v>
      </c>
      <c r="AC1699">
        <v>19.855</v>
      </c>
      <c r="AD1699">
        <v>6.64</v>
      </c>
      <c r="AE1699" t="s">
        <v>2382</v>
      </c>
      <c r="AF1699" t="s">
        <v>2380</v>
      </c>
      <c r="AG1699" t="s">
        <v>2380</v>
      </c>
      <c r="AH1699">
        <v>1</v>
      </c>
      <c r="AI1699" t="s">
        <v>2380</v>
      </c>
      <c r="BD1699" t="s">
        <v>1730</v>
      </c>
      <c r="BE1699">
        <v>1988</v>
      </c>
      <c r="BF1699" t="s">
        <v>30</v>
      </c>
      <c r="BG1699">
        <v>17</v>
      </c>
      <c r="BH1699">
        <v>3</v>
      </c>
      <c r="BI1699">
        <v>15361.5</v>
      </c>
      <c r="BJ1699" t="s">
        <v>11</v>
      </c>
      <c r="BK1699" t="s">
        <v>12</v>
      </c>
      <c r="BL1699" t="s">
        <v>249</v>
      </c>
      <c r="CB1699" t="s">
        <v>2380</v>
      </c>
    </row>
    <row r="1700" spans="1:80" x14ac:dyDescent="0.3">
      <c r="A1700" t="s">
        <v>1731</v>
      </c>
      <c r="B1700">
        <v>1968</v>
      </c>
      <c r="C1700" t="s">
        <v>10</v>
      </c>
      <c r="D1700">
        <v>18</v>
      </c>
      <c r="E1700">
        <v>0</v>
      </c>
      <c r="F1700">
        <v>15363.77</v>
      </c>
      <c r="G1700" t="s">
        <v>11</v>
      </c>
      <c r="H1700" t="s">
        <v>16</v>
      </c>
      <c r="I1700" t="s">
        <v>535</v>
      </c>
      <c r="AB1700" t="s">
        <v>672</v>
      </c>
      <c r="AC1700">
        <v>41.69</v>
      </c>
      <c r="AD1700">
        <v>5.78</v>
      </c>
      <c r="AE1700" t="s">
        <v>2380</v>
      </c>
      <c r="AF1700" t="s">
        <v>2380</v>
      </c>
      <c r="AG1700" t="s">
        <v>2380</v>
      </c>
      <c r="AH1700" t="s">
        <v>2381</v>
      </c>
      <c r="AI1700" t="s">
        <v>2380</v>
      </c>
      <c r="BD1700" t="s">
        <v>1731</v>
      </c>
      <c r="BE1700">
        <v>1968</v>
      </c>
      <c r="BF1700" t="s">
        <v>10</v>
      </c>
      <c r="BG1700">
        <v>18</v>
      </c>
      <c r="BH1700">
        <v>0</v>
      </c>
      <c r="BI1700">
        <v>15363.77</v>
      </c>
      <c r="BJ1700" t="s">
        <v>11</v>
      </c>
      <c r="BK1700" t="s">
        <v>16</v>
      </c>
      <c r="BL1700" t="s">
        <v>535</v>
      </c>
      <c r="CB1700" t="s">
        <v>2380</v>
      </c>
    </row>
    <row r="1701" spans="1:80" x14ac:dyDescent="0.3">
      <c r="A1701" t="s">
        <v>1732</v>
      </c>
      <c r="B1701">
        <v>1962</v>
      </c>
      <c r="C1701" t="s">
        <v>20</v>
      </c>
      <c r="D1701">
        <v>6</v>
      </c>
      <c r="E1701">
        <v>0</v>
      </c>
      <c r="F1701">
        <v>15368.22</v>
      </c>
      <c r="G1701" t="s">
        <v>11</v>
      </c>
      <c r="H1701" t="s">
        <v>11</v>
      </c>
      <c r="I1701" t="s">
        <v>42</v>
      </c>
      <c r="AB1701" t="s">
        <v>671</v>
      </c>
      <c r="AC1701">
        <v>16.12</v>
      </c>
      <c r="AD1701">
        <v>10.45</v>
      </c>
      <c r="AE1701" t="s">
        <v>2380</v>
      </c>
      <c r="AF1701" t="s">
        <v>2380</v>
      </c>
      <c r="AG1701" t="s">
        <v>2380</v>
      </c>
      <c r="AH1701" t="s">
        <v>2381</v>
      </c>
      <c r="AI1701" t="s">
        <v>2380</v>
      </c>
      <c r="BD1701" t="s">
        <v>1732</v>
      </c>
      <c r="BE1701">
        <v>1962</v>
      </c>
      <c r="BF1701" t="s">
        <v>20</v>
      </c>
      <c r="BG1701">
        <v>6</v>
      </c>
      <c r="BH1701">
        <v>0</v>
      </c>
      <c r="BI1701">
        <v>15368.22</v>
      </c>
      <c r="BJ1701" t="s">
        <v>11</v>
      </c>
      <c r="BK1701" t="s">
        <v>11</v>
      </c>
      <c r="BL1701" t="s">
        <v>42</v>
      </c>
      <c r="CB1701" t="s">
        <v>2380</v>
      </c>
    </row>
    <row r="1702" spans="1:80" x14ac:dyDescent="0.3">
      <c r="A1702" t="s">
        <v>1733</v>
      </c>
      <c r="B1702">
        <v>1964</v>
      </c>
      <c r="C1702" t="s">
        <v>20</v>
      </c>
      <c r="D1702">
        <v>4</v>
      </c>
      <c r="E1702">
        <v>0</v>
      </c>
      <c r="F1702">
        <v>15377.77</v>
      </c>
      <c r="G1702" t="s">
        <v>11</v>
      </c>
      <c r="H1702" t="s">
        <v>11</v>
      </c>
      <c r="I1702" t="s">
        <v>23</v>
      </c>
      <c r="AB1702" t="s">
        <v>670</v>
      </c>
      <c r="AC1702">
        <v>37.43</v>
      </c>
      <c r="AD1702">
        <v>4.5199999999999996</v>
      </c>
      <c r="AE1702" t="s">
        <v>2380</v>
      </c>
      <c r="AF1702" t="s">
        <v>2380</v>
      </c>
      <c r="AG1702" t="s">
        <v>2380</v>
      </c>
      <c r="AH1702">
        <v>1</v>
      </c>
      <c r="AI1702" t="s">
        <v>2380</v>
      </c>
      <c r="BD1702" t="s">
        <v>1733</v>
      </c>
      <c r="BE1702">
        <v>1964</v>
      </c>
      <c r="BF1702" t="s">
        <v>20</v>
      </c>
      <c r="BG1702">
        <v>4</v>
      </c>
      <c r="BH1702">
        <v>0</v>
      </c>
      <c r="BI1702">
        <v>15377.77</v>
      </c>
      <c r="BJ1702" t="s">
        <v>11</v>
      </c>
      <c r="BK1702" t="s">
        <v>11</v>
      </c>
      <c r="BL1702" t="s">
        <v>23</v>
      </c>
      <c r="CB1702" t="s">
        <v>2380</v>
      </c>
    </row>
    <row r="1703" spans="1:80" x14ac:dyDescent="0.3">
      <c r="A1703" t="s">
        <v>1734</v>
      </c>
      <c r="B1703">
        <v>1990</v>
      </c>
      <c r="C1703" t="s">
        <v>37</v>
      </c>
      <c r="D1703">
        <v>25</v>
      </c>
      <c r="E1703">
        <v>3</v>
      </c>
      <c r="F1703">
        <v>15440.2</v>
      </c>
      <c r="G1703" t="s">
        <v>11</v>
      </c>
      <c r="H1703" t="s">
        <v>16</v>
      </c>
      <c r="I1703" t="s">
        <v>23</v>
      </c>
      <c r="AB1703" t="s">
        <v>669</v>
      </c>
      <c r="AC1703">
        <v>31.065000000000001</v>
      </c>
      <c r="AD1703">
        <v>5.71</v>
      </c>
      <c r="AE1703" t="s">
        <v>2380</v>
      </c>
      <c r="AF1703" t="s">
        <v>2380</v>
      </c>
      <c r="AG1703" t="s">
        <v>2380</v>
      </c>
      <c r="AH1703" t="s">
        <v>2381</v>
      </c>
      <c r="AI1703" t="s">
        <v>2380</v>
      </c>
      <c r="BD1703" t="s">
        <v>1734</v>
      </c>
      <c r="BE1703">
        <v>1990</v>
      </c>
      <c r="BF1703" t="s">
        <v>37</v>
      </c>
      <c r="BG1703">
        <v>25</v>
      </c>
      <c r="BH1703">
        <v>3</v>
      </c>
      <c r="BI1703">
        <v>15440.2</v>
      </c>
      <c r="BJ1703" t="s">
        <v>11</v>
      </c>
      <c r="BK1703" t="s">
        <v>16</v>
      </c>
      <c r="BL1703" t="s">
        <v>23</v>
      </c>
      <c r="CB1703" t="s">
        <v>2380</v>
      </c>
    </row>
    <row r="1704" spans="1:80" x14ac:dyDescent="0.3">
      <c r="A1704" t="s">
        <v>1735</v>
      </c>
      <c r="B1704">
        <v>1976</v>
      </c>
      <c r="C1704" t="s">
        <v>10</v>
      </c>
      <c r="D1704">
        <v>20</v>
      </c>
      <c r="E1704">
        <v>2</v>
      </c>
      <c r="F1704">
        <v>15450.48</v>
      </c>
      <c r="G1704" t="s">
        <v>11</v>
      </c>
      <c r="H1704" t="s">
        <v>16</v>
      </c>
      <c r="I1704" t="s">
        <v>535</v>
      </c>
      <c r="AB1704" t="s">
        <v>668</v>
      </c>
      <c r="AC1704">
        <v>25.08</v>
      </c>
      <c r="AD1704">
        <v>4.7699999999999996</v>
      </c>
      <c r="AE1704" t="s">
        <v>2380</v>
      </c>
      <c r="AF1704" t="s">
        <v>2380</v>
      </c>
      <c r="AG1704" t="s">
        <v>2380</v>
      </c>
      <c r="AH1704" t="s">
        <v>2381</v>
      </c>
      <c r="AI1704" t="s">
        <v>2380</v>
      </c>
      <c r="BD1704" t="s">
        <v>1735</v>
      </c>
      <c r="BE1704">
        <v>1976</v>
      </c>
      <c r="BF1704" t="s">
        <v>10</v>
      </c>
      <c r="BG1704">
        <v>20</v>
      </c>
      <c r="BH1704">
        <v>2</v>
      </c>
      <c r="BI1704">
        <v>15450.48</v>
      </c>
      <c r="BJ1704" t="s">
        <v>11</v>
      </c>
      <c r="BK1704" t="s">
        <v>16</v>
      </c>
      <c r="BL1704" t="s">
        <v>535</v>
      </c>
      <c r="CB1704" t="s">
        <v>2380</v>
      </c>
    </row>
    <row r="1705" spans="1:80" x14ac:dyDescent="0.3">
      <c r="A1705" t="s">
        <v>1736</v>
      </c>
      <c r="B1705">
        <v>2004</v>
      </c>
      <c r="C1705" t="s">
        <v>10</v>
      </c>
      <c r="D1705">
        <v>17</v>
      </c>
      <c r="E1705">
        <v>0</v>
      </c>
      <c r="F1705">
        <v>15518.18</v>
      </c>
      <c r="G1705" t="s">
        <v>11</v>
      </c>
      <c r="H1705" t="s">
        <v>12</v>
      </c>
      <c r="I1705" t="s">
        <v>164</v>
      </c>
      <c r="AB1705" t="s">
        <v>667</v>
      </c>
      <c r="AC1705">
        <v>15.2</v>
      </c>
      <c r="AD1705">
        <v>7.81</v>
      </c>
      <c r="AE1705" t="s">
        <v>2382</v>
      </c>
      <c r="AF1705" t="s">
        <v>2380</v>
      </c>
      <c r="AG1705" t="s">
        <v>2380</v>
      </c>
      <c r="AH1705">
        <v>1</v>
      </c>
      <c r="AI1705" t="s">
        <v>2380</v>
      </c>
      <c r="BD1705" t="s">
        <v>1736</v>
      </c>
      <c r="BE1705">
        <v>2004</v>
      </c>
      <c r="BF1705" t="s">
        <v>10</v>
      </c>
      <c r="BG1705">
        <v>17</v>
      </c>
      <c r="BH1705">
        <v>0</v>
      </c>
      <c r="BI1705">
        <v>15518.18</v>
      </c>
      <c r="BJ1705" t="s">
        <v>11</v>
      </c>
      <c r="BK1705" t="s">
        <v>12</v>
      </c>
      <c r="BL1705" t="s">
        <v>164</v>
      </c>
      <c r="CB1705" t="s">
        <v>2380</v>
      </c>
    </row>
    <row r="1706" spans="1:80" x14ac:dyDescent="0.3">
      <c r="A1706" t="s">
        <v>1737</v>
      </c>
      <c r="B1706">
        <v>1974</v>
      </c>
      <c r="C1706" t="s">
        <v>18</v>
      </c>
      <c r="D1706">
        <v>28</v>
      </c>
      <c r="E1706">
        <v>0</v>
      </c>
      <c r="F1706">
        <v>15532.16</v>
      </c>
      <c r="G1706" t="s">
        <v>11</v>
      </c>
      <c r="H1706" t="s">
        <v>11</v>
      </c>
      <c r="I1706" t="s">
        <v>535</v>
      </c>
      <c r="AB1706" t="s">
        <v>666</v>
      </c>
      <c r="AC1706">
        <v>22.34</v>
      </c>
      <c r="AD1706">
        <v>5.19</v>
      </c>
      <c r="AE1706" t="s">
        <v>2382</v>
      </c>
      <c r="AF1706" t="s">
        <v>2380</v>
      </c>
      <c r="AG1706" t="s">
        <v>2380</v>
      </c>
      <c r="AH1706" t="s">
        <v>2381</v>
      </c>
      <c r="AI1706" t="s">
        <v>2380</v>
      </c>
      <c r="BD1706" t="s">
        <v>1737</v>
      </c>
      <c r="BE1706">
        <v>1974</v>
      </c>
      <c r="BF1706" t="s">
        <v>18</v>
      </c>
      <c r="BG1706">
        <v>28</v>
      </c>
      <c r="BH1706">
        <v>0</v>
      </c>
      <c r="BI1706">
        <v>15532.16</v>
      </c>
      <c r="BJ1706" t="s">
        <v>11</v>
      </c>
      <c r="BK1706" t="s">
        <v>11</v>
      </c>
      <c r="BL1706" t="s">
        <v>535</v>
      </c>
      <c r="CB1706" t="s">
        <v>2380</v>
      </c>
    </row>
    <row r="1707" spans="1:80" x14ac:dyDescent="0.3">
      <c r="A1707" t="s">
        <v>1738</v>
      </c>
      <c r="B1707">
        <v>1959</v>
      </c>
      <c r="C1707" t="s">
        <v>37</v>
      </c>
      <c r="D1707">
        <v>2</v>
      </c>
      <c r="E1707">
        <v>3</v>
      </c>
      <c r="F1707">
        <v>15555.19</v>
      </c>
      <c r="G1707" t="s">
        <v>11</v>
      </c>
      <c r="H1707" t="s">
        <v>12</v>
      </c>
      <c r="I1707" t="s">
        <v>23</v>
      </c>
      <c r="AB1707" t="s">
        <v>665</v>
      </c>
      <c r="AC1707">
        <v>40.15</v>
      </c>
      <c r="AD1707">
        <v>5.93</v>
      </c>
      <c r="AE1707" t="s">
        <v>2380</v>
      </c>
      <c r="AF1707" t="s">
        <v>2380</v>
      </c>
      <c r="AG1707" t="s">
        <v>2380</v>
      </c>
      <c r="AH1707">
        <v>1</v>
      </c>
      <c r="AI1707" t="s">
        <v>2380</v>
      </c>
      <c r="BD1707" t="s">
        <v>1738</v>
      </c>
      <c r="BE1707">
        <v>1959</v>
      </c>
      <c r="BF1707" t="s">
        <v>37</v>
      </c>
      <c r="BG1707">
        <v>2</v>
      </c>
      <c r="BH1707">
        <v>3</v>
      </c>
      <c r="BI1707">
        <v>15555.19</v>
      </c>
      <c r="BJ1707" t="s">
        <v>11</v>
      </c>
      <c r="BK1707" t="s">
        <v>12</v>
      </c>
      <c r="BL1707" t="s">
        <v>23</v>
      </c>
      <c r="CB1707" t="s">
        <v>2380</v>
      </c>
    </row>
    <row r="1708" spans="1:80" x14ac:dyDescent="0.3">
      <c r="A1708" t="s">
        <v>1739</v>
      </c>
      <c r="B1708">
        <v>1974</v>
      </c>
      <c r="C1708" t="s">
        <v>10</v>
      </c>
      <c r="D1708">
        <v>30</v>
      </c>
      <c r="E1708">
        <v>0</v>
      </c>
      <c r="F1708">
        <v>15556.67</v>
      </c>
      <c r="G1708" t="s">
        <v>11</v>
      </c>
      <c r="H1708" t="s">
        <v>11</v>
      </c>
      <c r="I1708" t="s">
        <v>23</v>
      </c>
      <c r="AB1708" t="s">
        <v>664</v>
      </c>
      <c r="AC1708">
        <v>37.729999999999997</v>
      </c>
      <c r="AD1708">
        <v>6.29</v>
      </c>
      <c r="AE1708" t="s">
        <v>2380</v>
      </c>
      <c r="AF1708" t="s">
        <v>2380</v>
      </c>
      <c r="AG1708" t="s">
        <v>2380</v>
      </c>
      <c r="AH1708">
        <v>1</v>
      </c>
      <c r="AI1708" t="s">
        <v>2380</v>
      </c>
      <c r="BD1708" t="s">
        <v>1739</v>
      </c>
      <c r="BE1708">
        <v>1974</v>
      </c>
      <c r="BF1708" t="s">
        <v>10</v>
      </c>
      <c r="BG1708">
        <v>30</v>
      </c>
      <c r="BH1708">
        <v>0</v>
      </c>
      <c r="BI1708">
        <v>15556.67</v>
      </c>
      <c r="BJ1708" t="s">
        <v>11</v>
      </c>
      <c r="BK1708" t="s">
        <v>11</v>
      </c>
      <c r="BL1708" t="s">
        <v>23</v>
      </c>
      <c r="CB1708" t="s">
        <v>2380</v>
      </c>
    </row>
    <row r="1709" spans="1:80" x14ac:dyDescent="0.3">
      <c r="A1709" t="s">
        <v>1740</v>
      </c>
      <c r="B1709">
        <v>1965</v>
      </c>
      <c r="C1709" t="s">
        <v>37</v>
      </c>
      <c r="D1709">
        <v>28</v>
      </c>
      <c r="E1709">
        <v>0</v>
      </c>
      <c r="F1709">
        <v>15608.58</v>
      </c>
      <c r="G1709" t="s">
        <v>11</v>
      </c>
      <c r="H1709" t="s">
        <v>11</v>
      </c>
      <c r="I1709" t="s">
        <v>535</v>
      </c>
      <c r="AB1709" t="s">
        <v>663</v>
      </c>
      <c r="AC1709">
        <v>25.35</v>
      </c>
      <c r="AD1709">
        <v>4.9000000000000004</v>
      </c>
      <c r="AE1709" t="s">
        <v>2380</v>
      </c>
      <c r="AF1709" t="s">
        <v>2380</v>
      </c>
      <c r="AG1709" t="s">
        <v>2380</v>
      </c>
      <c r="AH1709" t="s">
        <v>2381</v>
      </c>
      <c r="AI1709" t="s">
        <v>2380</v>
      </c>
      <c r="BD1709" t="s">
        <v>1740</v>
      </c>
      <c r="BE1709">
        <v>1965</v>
      </c>
      <c r="BF1709" t="s">
        <v>37</v>
      </c>
      <c r="BG1709">
        <v>28</v>
      </c>
      <c r="BH1709">
        <v>0</v>
      </c>
      <c r="BI1709">
        <v>15608.58</v>
      </c>
      <c r="BJ1709" t="s">
        <v>11</v>
      </c>
      <c r="BK1709" t="s">
        <v>11</v>
      </c>
      <c r="BL1709" t="s">
        <v>535</v>
      </c>
      <c r="CB1709" t="s">
        <v>2380</v>
      </c>
    </row>
    <row r="1710" spans="1:80" x14ac:dyDescent="0.3">
      <c r="A1710" t="s">
        <v>1741</v>
      </c>
      <c r="B1710">
        <v>1960</v>
      </c>
      <c r="C1710" t="s">
        <v>18</v>
      </c>
      <c r="D1710">
        <v>6</v>
      </c>
      <c r="E1710">
        <v>3</v>
      </c>
      <c r="F1710">
        <v>15612.19</v>
      </c>
      <c r="G1710" t="s">
        <v>11</v>
      </c>
      <c r="H1710" t="s">
        <v>11</v>
      </c>
      <c r="I1710" t="s">
        <v>23</v>
      </c>
      <c r="AB1710" t="s">
        <v>662</v>
      </c>
      <c r="AC1710">
        <v>26.41</v>
      </c>
      <c r="AD1710">
        <v>5.07</v>
      </c>
      <c r="AE1710" t="s">
        <v>2382</v>
      </c>
      <c r="AF1710" t="s">
        <v>2380</v>
      </c>
      <c r="AG1710" t="s">
        <v>2380</v>
      </c>
      <c r="AH1710">
        <v>1</v>
      </c>
      <c r="AI1710" t="s">
        <v>2380</v>
      </c>
      <c r="BD1710" t="s">
        <v>1741</v>
      </c>
      <c r="BE1710">
        <v>1960</v>
      </c>
      <c r="BF1710" t="s">
        <v>18</v>
      </c>
      <c r="BG1710">
        <v>6</v>
      </c>
      <c r="BH1710">
        <v>3</v>
      </c>
      <c r="BI1710">
        <v>15612.19</v>
      </c>
      <c r="BJ1710" t="s">
        <v>11</v>
      </c>
      <c r="BK1710" t="s">
        <v>11</v>
      </c>
      <c r="BL1710" t="s">
        <v>23</v>
      </c>
      <c r="CB1710" t="s">
        <v>2380</v>
      </c>
    </row>
    <row r="1711" spans="1:80" x14ac:dyDescent="0.3">
      <c r="A1711" t="s">
        <v>1742</v>
      </c>
      <c r="B1711">
        <v>1988</v>
      </c>
      <c r="C1711" t="s">
        <v>30</v>
      </c>
      <c r="D1711">
        <v>22</v>
      </c>
      <c r="E1711">
        <v>3</v>
      </c>
      <c r="F1711">
        <v>15646.28</v>
      </c>
      <c r="G1711" t="s">
        <v>11</v>
      </c>
      <c r="H1711" t="s">
        <v>11</v>
      </c>
      <c r="I1711" t="s">
        <v>42</v>
      </c>
      <c r="AB1711" t="s">
        <v>661</v>
      </c>
      <c r="AC1711">
        <v>27.6</v>
      </c>
      <c r="AD1711">
        <v>5.33</v>
      </c>
      <c r="AE1711" t="s">
        <v>2380</v>
      </c>
      <c r="AF1711" t="s">
        <v>2380</v>
      </c>
      <c r="AG1711" t="s">
        <v>2380</v>
      </c>
      <c r="AH1711">
        <v>1</v>
      </c>
      <c r="AI1711" t="s">
        <v>2380</v>
      </c>
      <c r="BD1711" t="s">
        <v>1742</v>
      </c>
      <c r="BE1711">
        <v>1988</v>
      </c>
      <c r="BF1711" t="s">
        <v>30</v>
      </c>
      <c r="BG1711">
        <v>22</v>
      </c>
      <c r="BH1711">
        <v>3</v>
      </c>
      <c r="BI1711">
        <v>15646.28</v>
      </c>
      <c r="BJ1711" t="s">
        <v>11</v>
      </c>
      <c r="BK1711" t="s">
        <v>11</v>
      </c>
      <c r="BL1711" t="s">
        <v>42</v>
      </c>
      <c r="CB1711" t="s">
        <v>2380</v>
      </c>
    </row>
    <row r="1712" spans="1:80" x14ac:dyDescent="0.3">
      <c r="A1712" t="s">
        <v>1743</v>
      </c>
      <c r="B1712">
        <v>1973</v>
      </c>
      <c r="C1712" t="s">
        <v>18</v>
      </c>
      <c r="D1712">
        <v>26</v>
      </c>
      <c r="E1712">
        <v>0</v>
      </c>
      <c r="F1712">
        <v>15670.3</v>
      </c>
      <c r="G1712" t="s">
        <v>11</v>
      </c>
      <c r="H1712" t="s">
        <v>11</v>
      </c>
      <c r="I1712" t="s">
        <v>535</v>
      </c>
      <c r="AB1712" t="s">
        <v>660</v>
      </c>
      <c r="AC1712">
        <v>33.82</v>
      </c>
      <c r="AD1712">
        <v>8.93</v>
      </c>
      <c r="AE1712" t="s">
        <v>2382</v>
      </c>
      <c r="AF1712" t="s">
        <v>2380</v>
      </c>
      <c r="AG1712" t="s">
        <v>2380</v>
      </c>
      <c r="AH1712">
        <v>1</v>
      </c>
      <c r="AI1712" t="s">
        <v>2380</v>
      </c>
      <c r="BD1712" t="s">
        <v>1743</v>
      </c>
      <c r="BE1712">
        <v>1973</v>
      </c>
      <c r="BF1712" t="s">
        <v>18</v>
      </c>
      <c r="BG1712">
        <v>26</v>
      </c>
      <c r="BH1712">
        <v>0</v>
      </c>
      <c r="BI1712">
        <v>15670.3</v>
      </c>
      <c r="BJ1712" t="s">
        <v>11</v>
      </c>
      <c r="BK1712" t="s">
        <v>11</v>
      </c>
      <c r="BL1712" t="s">
        <v>535</v>
      </c>
      <c r="CB1712" t="s">
        <v>2380</v>
      </c>
    </row>
    <row r="1713" spans="1:80" x14ac:dyDescent="0.3">
      <c r="A1713" t="s">
        <v>1744</v>
      </c>
      <c r="B1713">
        <v>1976</v>
      </c>
      <c r="C1713" t="s">
        <v>20</v>
      </c>
      <c r="D1713">
        <v>20</v>
      </c>
      <c r="E1713">
        <v>2</v>
      </c>
      <c r="F1713">
        <v>15698.86</v>
      </c>
      <c r="G1713" t="s">
        <v>11</v>
      </c>
      <c r="H1713" t="s">
        <v>11</v>
      </c>
      <c r="I1713" t="s">
        <v>23</v>
      </c>
      <c r="AB1713" t="s">
        <v>659</v>
      </c>
      <c r="AC1713">
        <v>32.9</v>
      </c>
      <c r="AD1713">
        <v>4.3499999999999996</v>
      </c>
      <c r="AE1713" t="s">
        <v>2380</v>
      </c>
      <c r="AF1713" t="s">
        <v>2380</v>
      </c>
      <c r="AG1713" t="s">
        <v>2380</v>
      </c>
      <c r="AH1713" t="s">
        <v>2381</v>
      </c>
      <c r="AI1713" t="s">
        <v>2380</v>
      </c>
      <c r="BD1713" t="s">
        <v>1744</v>
      </c>
      <c r="BE1713">
        <v>1976</v>
      </c>
      <c r="BF1713" t="s">
        <v>20</v>
      </c>
      <c r="BG1713">
        <v>20</v>
      </c>
      <c r="BH1713">
        <v>2</v>
      </c>
      <c r="BI1713">
        <v>15698.86</v>
      </c>
      <c r="BJ1713" t="s">
        <v>11</v>
      </c>
      <c r="BK1713" t="s">
        <v>11</v>
      </c>
      <c r="BL1713" t="s">
        <v>23</v>
      </c>
      <c r="CB1713" t="s">
        <v>2380</v>
      </c>
    </row>
    <row r="1714" spans="1:80" x14ac:dyDescent="0.3">
      <c r="A1714" t="s">
        <v>1745</v>
      </c>
      <c r="B1714">
        <v>1974</v>
      </c>
      <c r="C1714" t="s">
        <v>35</v>
      </c>
      <c r="D1714">
        <v>29</v>
      </c>
      <c r="E1714">
        <v>0</v>
      </c>
      <c r="F1714">
        <v>15746.62</v>
      </c>
      <c r="G1714" t="s">
        <v>11</v>
      </c>
      <c r="H1714" t="s">
        <v>16</v>
      </c>
      <c r="I1714" t="s">
        <v>23</v>
      </c>
      <c r="AB1714" t="s">
        <v>658</v>
      </c>
      <c r="AC1714">
        <v>30.875</v>
      </c>
      <c r="AD1714">
        <v>9.5399999999999991</v>
      </c>
      <c r="AE1714" t="s">
        <v>2382</v>
      </c>
      <c r="AF1714" t="s">
        <v>2380</v>
      </c>
      <c r="AG1714" t="s">
        <v>2380</v>
      </c>
      <c r="AH1714">
        <v>1</v>
      </c>
      <c r="AI1714" t="s">
        <v>2380</v>
      </c>
      <c r="BD1714" t="s">
        <v>1745</v>
      </c>
      <c r="BE1714">
        <v>1974</v>
      </c>
      <c r="BF1714" t="s">
        <v>35</v>
      </c>
      <c r="BG1714">
        <v>29</v>
      </c>
      <c r="BH1714">
        <v>0</v>
      </c>
      <c r="BI1714">
        <v>15746.62</v>
      </c>
      <c r="BJ1714" t="s">
        <v>11</v>
      </c>
      <c r="BK1714" t="s">
        <v>16</v>
      </c>
      <c r="BL1714" t="s">
        <v>23</v>
      </c>
      <c r="CB1714" t="s">
        <v>2380</v>
      </c>
    </row>
    <row r="1715" spans="1:80" x14ac:dyDescent="0.3">
      <c r="A1715" t="s">
        <v>1746</v>
      </c>
      <c r="B1715">
        <v>1997</v>
      </c>
      <c r="C1715" t="s">
        <v>37</v>
      </c>
      <c r="D1715">
        <v>9</v>
      </c>
      <c r="E1715">
        <v>0</v>
      </c>
      <c r="F1715">
        <v>15817.99</v>
      </c>
      <c r="G1715" t="s">
        <v>11</v>
      </c>
      <c r="H1715" t="s">
        <v>11</v>
      </c>
      <c r="I1715" t="s">
        <v>23</v>
      </c>
      <c r="AB1715" t="s">
        <v>657</v>
      </c>
      <c r="AC1715">
        <v>32.64</v>
      </c>
      <c r="AD1715">
        <v>5.91</v>
      </c>
      <c r="AE1715" t="s">
        <v>2380</v>
      </c>
      <c r="AF1715" t="s">
        <v>2380</v>
      </c>
      <c r="AG1715" t="s">
        <v>2380</v>
      </c>
      <c r="AH1715" t="s">
        <v>2381</v>
      </c>
      <c r="AI1715" t="s">
        <v>2380</v>
      </c>
      <c r="BD1715" t="s">
        <v>1746</v>
      </c>
      <c r="BE1715">
        <v>1997</v>
      </c>
      <c r="BF1715" t="s">
        <v>37</v>
      </c>
      <c r="BG1715">
        <v>9</v>
      </c>
      <c r="BH1715">
        <v>0</v>
      </c>
      <c r="BI1715">
        <v>15817.99</v>
      </c>
      <c r="BJ1715" t="s">
        <v>11</v>
      </c>
      <c r="BK1715" t="s">
        <v>11</v>
      </c>
      <c r="BL1715" t="s">
        <v>23</v>
      </c>
      <c r="CB1715" t="s">
        <v>2380</v>
      </c>
    </row>
    <row r="1716" spans="1:80" x14ac:dyDescent="0.3">
      <c r="A1716" t="s">
        <v>1747</v>
      </c>
      <c r="B1716">
        <v>1984</v>
      </c>
      <c r="C1716" t="s">
        <v>18</v>
      </c>
      <c r="D1716">
        <v>26</v>
      </c>
      <c r="E1716">
        <v>0</v>
      </c>
      <c r="F1716">
        <v>15820.7</v>
      </c>
      <c r="G1716" t="s">
        <v>11</v>
      </c>
      <c r="H1716" t="s">
        <v>12</v>
      </c>
      <c r="I1716" t="s">
        <v>42</v>
      </c>
      <c r="AB1716" t="s">
        <v>656</v>
      </c>
      <c r="AC1716">
        <v>22.135000000000002</v>
      </c>
      <c r="AD1716">
        <v>5.0999999999999996</v>
      </c>
      <c r="AE1716" t="s">
        <v>2380</v>
      </c>
      <c r="AF1716" t="s">
        <v>2380</v>
      </c>
      <c r="AG1716" t="s">
        <v>2380</v>
      </c>
      <c r="AH1716" t="s">
        <v>2381</v>
      </c>
      <c r="AI1716" t="s">
        <v>2380</v>
      </c>
      <c r="BD1716" t="s">
        <v>1747</v>
      </c>
      <c r="BE1716">
        <v>1984</v>
      </c>
      <c r="BF1716" t="s">
        <v>18</v>
      </c>
      <c r="BG1716">
        <v>26</v>
      </c>
      <c r="BH1716">
        <v>0</v>
      </c>
      <c r="BI1716">
        <v>15820.7</v>
      </c>
      <c r="BJ1716" t="s">
        <v>11</v>
      </c>
      <c r="BK1716" t="s">
        <v>12</v>
      </c>
      <c r="BL1716" t="s">
        <v>42</v>
      </c>
      <c r="CB1716" t="s">
        <v>2380</v>
      </c>
    </row>
    <row r="1717" spans="1:80" x14ac:dyDescent="0.3">
      <c r="A1717" t="s">
        <v>1748</v>
      </c>
      <c r="B1717">
        <v>1982</v>
      </c>
      <c r="C1717" t="s">
        <v>15</v>
      </c>
      <c r="D1717">
        <v>11</v>
      </c>
      <c r="E1717">
        <v>4</v>
      </c>
      <c r="F1717">
        <v>15828.82</v>
      </c>
      <c r="G1717" t="s">
        <v>11</v>
      </c>
      <c r="H1717" t="s">
        <v>12</v>
      </c>
      <c r="I1717" t="s">
        <v>42</v>
      </c>
      <c r="AB1717" t="s">
        <v>655</v>
      </c>
      <c r="AC1717">
        <v>16.53</v>
      </c>
      <c r="AD1717">
        <v>5.08</v>
      </c>
      <c r="AE1717" t="s">
        <v>2380</v>
      </c>
      <c r="AF1717" t="s">
        <v>2380</v>
      </c>
      <c r="AG1717" t="s">
        <v>2380</v>
      </c>
      <c r="AH1717">
        <v>2</v>
      </c>
      <c r="AI1717" t="s">
        <v>2380</v>
      </c>
      <c r="BD1717" t="s">
        <v>1748</v>
      </c>
      <c r="BE1717">
        <v>1982</v>
      </c>
      <c r="BF1717" t="s">
        <v>15</v>
      </c>
      <c r="BG1717">
        <v>11</v>
      </c>
      <c r="BH1717">
        <v>4</v>
      </c>
      <c r="BI1717">
        <v>15828.82</v>
      </c>
      <c r="BJ1717" t="s">
        <v>11</v>
      </c>
      <c r="BK1717" t="s">
        <v>12</v>
      </c>
      <c r="BL1717" t="s">
        <v>42</v>
      </c>
      <c r="CB1717" t="s">
        <v>2380</v>
      </c>
    </row>
    <row r="1718" spans="1:80" x14ac:dyDescent="0.3">
      <c r="A1718" t="s">
        <v>1749</v>
      </c>
      <c r="B1718">
        <v>1962</v>
      </c>
      <c r="C1718" t="s">
        <v>30</v>
      </c>
      <c r="D1718">
        <v>25</v>
      </c>
      <c r="E1718">
        <v>0</v>
      </c>
      <c r="F1718">
        <v>15840.81</v>
      </c>
      <c r="G1718" t="s">
        <v>11</v>
      </c>
      <c r="H1718" t="s">
        <v>16</v>
      </c>
      <c r="I1718" t="s">
        <v>632</v>
      </c>
      <c r="AB1718" t="s">
        <v>654</v>
      </c>
      <c r="AC1718">
        <v>32.774999999999999</v>
      </c>
      <c r="AD1718">
        <v>4.75</v>
      </c>
      <c r="AE1718" t="s">
        <v>2380</v>
      </c>
      <c r="AF1718" t="s">
        <v>2380</v>
      </c>
      <c r="AG1718" t="s">
        <v>2380</v>
      </c>
      <c r="AH1718" t="s">
        <v>2381</v>
      </c>
      <c r="AI1718" t="s">
        <v>2380</v>
      </c>
      <c r="BD1718" t="s">
        <v>1749</v>
      </c>
      <c r="BE1718">
        <v>1962</v>
      </c>
      <c r="BF1718" t="s">
        <v>30</v>
      </c>
      <c r="BG1718">
        <v>25</v>
      </c>
      <c r="BH1718">
        <v>0</v>
      </c>
      <c r="BI1718">
        <v>15840.81</v>
      </c>
      <c r="BJ1718" t="s">
        <v>11</v>
      </c>
      <c r="BK1718" t="s">
        <v>16</v>
      </c>
      <c r="BL1718" t="s">
        <v>632</v>
      </c>
      <c r="CB1718" t="s">
        <v>2380</v>
      </c>
    </row>
    <row r="1719" spans="1:80" x14ac:dyDescent="0.3">
      <c r="A1719" t="s">
        <v>1750</v>
      </c>
      <c r="B1719">
        <v>1980</v>
      </c>
      <c r="C1719" t="s">
        <v>37</v>
      </c>
      <c r="D1719">
        <v>12</v>
      </c>
      <c r="E1719">
        <v>2</v>
      </c>
      <c r="F1719">
        <v>15922.29</v>
      </c>
      <c r="G1719" t="s">
        <v>11</v>
      </c>
      <c r="H1719" t="s">
        <v>12</v>
      </c>
      <c r="I1719" t="s">
        <v>535</v>
      </c>
      <c r="AB1719" t="s">
        <v>653</v>
      </c>
      <c r="AC1719">
        <v>30.9</v>
      </c>
      <c r="AD1719">
        <v>6.05</v>
      </c>
      <c r="AE1719" t="s">
        <v>2380</v>
      </c>
      <c r="AF1719" t="s">
        <v>2380</v>
      </c>
      <c r="AG1719" t="s">
        <v>2380</v>
      </c>
      <c r="AH1719">
        <v>1</v>
      </c>
      <c r="AI1719" t="s">
        <v>2380</v>
      </c>
      <c r="BD1719" t="s">
        <v>1750</v>
      </c>
      <c r="BE1719">
        <v>1980</v>
      </c>
      <c r="BF1719" t="s">
        <v>37</v>
      </c>
      <c r="BG1719">
        <v>12</v>
      </c>
      <c r="BH1719">
        <v>2</v>
      </c>
      <c r="BI1719">
        <v>15922.29</v>
      </c>
      <c r="BJ1719" t="s">
        <v>11</v>
      </c>
      <c r="BK1719" t="s">
        <v>12</v>
      </c>
      <c r="BL1719" t="s">
        <v>535</v>
      </c>
      <c r="CB1719" t="s">
        <v>2380</v>
      </c>
    </row>
    <row r="1720" spans="1:80" x14ac:dyDescent="0.3">
      <c r="A1720" t="s">
        <v>1751</v>
      </c>
      <c r="B1720">
        <v>1982</v>
      </c>
      <c r="C1720" t="s">
        <v>10</v>
      </c>
      <c r="D1720">
        <v>24</v>
      </c>
      <c r="E1720">
        <v>3</v>
      </c>
      <c r="F1720">
        <v>15965.29</v>
      </c>
      <c r="G1720" t="s">
        <v>11</v>
      </c>
      <c r="H1720" t="s">
        <v>16</v>
      </c>
      <c r="I1720" t="s">
        <v>23</v>
      </c>
      <c r="AB1720" t="s">
        <v>652</v>
      </c>
      <c r="AC1720">
        <v>15.58</v>
      </c>
      <c r="AD1720">
        <v>11.56</v>
      </c>
      <c r="AE1720" t="s">
        <v>2380</v>
      </c>
      <c r="AF1720" t="s">
        <v>2380</v>
      </c>
      <c r="AG1720" t="s">
        <v>2380</v>
      </c>
      <c r="AH1720" t="s">
        <v>2381</v>
      </c>
      <c r="AI1720" t="s">
        <v>2380</v>
      </c>
      <c r="BD1720" t="s">
        <v>1751</v>
      </c>
      <c r="BE1720">
        <v>1982</v>
      </c>
      <c r="BF1720" t="s">
        <v>10</v>
      </c>
      <c r="BG1720">
        <v>24</v>
      </c>
      <c r="BH1720">
        <v>3</v>
      </c>
      <c r="BI1720">
        <v>15965.29</v>
      </c>
      <c r="BJ1720" t="s">
        <v>11</v>
      </c>
      <c r="BK1720" t="s">
        <v>16</v>
      </c>
      <c r="BL1720" t="s">
        <v>23</v>
      </c>
      <c r="CB1720" t="s">
        <v>2380</v>
      </c>
    </row>
    <row r="1721" spans="1:80" x14ac:dyDescent="0.3">
      <c r="A1721" t="s">
        <v>1752</v>
      </c>
      <c r="B1721">
        <v>1980</v>
      </c>
      <c r="C1721" t="s">
        <v>20</v>
      </c>
      <c r="D1721">
        <v>19</v>
      </c>
      <c r="E1721">
        <v>2</v>
      </c>
      <c r="F1721">
        <v>15966.19</v>
      </c>
      <c r="G1721" t="s">
        <v>11</v>
      </c>
      <c r="H1721" t="s">
        <v>11</v>
      </c>
      <c r="I1721" t="s">
        <v>23</v>
      </c>
      <c r="AB1721" t="s">
        <v>651</v>
      </c>
      <c r="AC1721">
        <v>26.315000000000001</v>
      </c>
      <c r="AD1721">
        <v>5.76</v>
      </c>
      <c r="AE1721" t="s">
        <v>2380</v>
      </c>
      <c r="AF1721" t="s">
        <v>2380</v>
      </c>
      <c r="AG1721" t="s">
        <v>2380</v>
      </c>
      <c r="AH1721" t="s">
        <v>2381</v>
      </c>
      <c r="AI1721" t="s">
        <v>2380</v>
      </c>
      <c r="BD1721" t="s">
        <v>1752</v>
      </c>
      <c r="BE1721">
        <v>1980</v>
      </c>
      <c r="BF1721" t="s">
        <v>20</v>
      </c>
      <c r="BG1721">
        <v>19</v>
      </c>
      <c r="BH1721">
        <v>2</v>
      </c>
      <c r="BI1721">
        <v>15966.19</v>
      </c>
      <c r="BJ1721" t="s">
        <v>11</v>
      </c>
      <c r="BK1721" t="s">
        <v>11</v>
      </c>
      <c r="BL1721" t="s">
        <v>23</v>
      </c>
      <c r="CB1721" t="s">
        <v>2380</v>
      </c>
    </row>
    <row r="1722" spans="1:80" x14ac:dyDescent="0.3">
      <c r="A1722" t="s">
        <v>1753</v>
      </c>
      <c r="B1722">
        <v>1988</v>
      </c>
      <c r="C1722" t="s">
        <v>30</v>
      </c>
      <c r="D1722">
        <v>5</v>
      </c>
      <c r="E1722">
        <v>3</v>
      </c>
      <c r="F1722">
        <v>16059.06</v>
      </c>
      <c r="G1722" t="s">
        <v>11</v>
      </c>
      <c r="H1722" t="s">
        <v>12</v>
      </c>
      <c r="I1722" t="s">
        <v>23</v>
      </c>
      <c r="AB1722" t="s">
        <v>650</v>
      </c>
      <c r="AC1722">
        <v>35.61</v>
      </c>
      <c r="AD1722">
        <v>5.65</v>
      </c>
      <c r="AE1722" t="s">
        <v>2380</v>
      </c>
      <c r="AF1722" t="s">
        <v>2382</v>
      </c>
      <c r="AG1722" t="s">
        <v>2380</v>
      </c>
      <c r="AH1722">
        <v>1</v>
      </c>
      <c r="AI1722" t="s">
        <v>2380</v>
      </c>
      <c r="BD1722" t="s">
        <v>1753</v>
      </c>
      <c r="BE1722">
        <v>1988</v>
      </c>
      <c r="BF1722" t="s">
        <v>30</v>
      </c>
      <c r="BG1722">
        <v>5</v>
      </c>
      <c r="BH1722">
        <v>3</v>
      </c>
      <c r="BI1722">
        <v>16059.06</v>
      </c>
      <c r="BJ1722" t="s">
        <v>11</v>
      </c>
      <c r="BK1722" t="s">
        <v>12</v>
      </c>
      <c r="BL1722" t="s">
        <v>23</v>
      </c>
      <c r="CB1722" t="s">
        <v>2380</v>
      </c>
    </row>
    <row r="1723" spans="1:80" x14ac:dyDescent="0.3">
      <c r="A1723" t="s">
        <v>1754</v>
      </c>
      <c r="B1723">
        <v>1978</v>
      </c>
      <c r="C1723" t="s">
        <v>20</v>
      </c>
      <c r="D1723">
        <v>16</v>
      </c>
      <c r="E1723">
        <v>2</v>
      </c>
      <c r="F1723">
        <v>16062.89</v>
      </c>
      <c r="G1723" t="s">
        <v>11</v>
      </c>
      <c r="H1723" t="s">
        <v>11</v>
      </c>
      <c r="I1723" t="s">
        <v>535</v>
      </c>
      <c r="AB1723" t="s">
        <v>649</v>
      </c>
      <c r="AC1723">
        <v>37.56</v>
      </c>
      <c r="AD1723">
        <v>5.88</v>
      </c>
      <c r="AE1723" t="s">
        <v>2380</v>
      </c>
      <c r="AF1723" t="s">
        <v>2382</v>
      </c>
      <c r="AG1723" t="s">
        <v>2380</v>
      </c>
      <c r="AH1723">
        <v>1</v>
      </c>
      <c r="AI1723" t="s">
        <v>2380</v>
      </c>
      <c r="BD1723" t="s">
        <v>1754</v>
      </c>
      <c r="BE1723">
        <v>1978</v>
      </c>
      <c r="BF1723" t="s">
        <v>20</v>
      </c>
      <c r="BG1723">
        <v>16</v>
      </c>
      <c r="BH1723">
        <v>2</v>
      </c>
      <c r="BI1723">
        <v>16062.89</v>
      </c>
      <c r="BJ1723" t="s">
        <v>11</v>
      </c>
      <c r="BK1723" t="s">
        <v>11</v>
      </c>
      <c r="BL1723" t="s">
        <v>535</v>
      </c>
      <c r="CB1723" t="s">
        <v>2380</v>
      </c>
    </row>
    <row r="1724" spans="1:80" x14ac:dyDescent="0.3">
      <c r="A1724" t="s">
        <v>1755</v>
      </c>
      <c r="B1724">
        <v>1958</v>
      </c>
      <c r="C1724" t="s">
        <v>37</v>
      </c>
      <c r="D1724">
        <v>22</v>
      </c>
      <c r="E1724">
        <v>2</v>
      </c>
      <c r="F1724">
        <v>16069.08</v>
      </c>
      <c r="G1724" t="s">
        <v>11</v>
      </c>
      <c r="H1724" t="s">
        <v>11</v>
      </c>
      <c r="I1724" t="s">
        <v>247</v>
      </c>
      <c r="AB1724" t="s">
        <v>648</v>
      </c>
      <c r="AC1724">
        <v>15.49</v>
      </c>
      <c r="AD1724">
        <v>9.6</v>
      </c>
      <c r="AE1724" t="s">
        <v>2380</v>
      </c>
      <c r="AF1724" t="s">
        <v>2380</v>
      </c>
      <c r="AG1724" t="s">
        <v>2380</v>
      </c>
      <c r="AH1724" t="s">
        <v>2381</v>
      </c>
      <c r="AI1724" t="s">
        <v>2380</v>
      </c>
      <c r="BD1724" t="s">
        <v>1755</v>
      </c>
      <c r="BE1724">
        <v>1958</v>
      </c>
      <c r="BF1724" t="s">
        <v>37</v>
      </c>
      <c r="BG1724">
        <v>22</v>
      </c>
      <c r="BH1724">
        <v>2</v>
      </c>
      <c r="BI1724">
        <v>16069.08</v>
      </c>
      <c r="BJ1724" t="s">
        <v>11</v>
      </c>
      <c r="BK1724" t="s">
        <v>11</v>
      </c>
      <c r="BL1724" t="s">
        <v>247</v>
      </c>
      <c r="CB1724" t="s">
        <v>2380</v>
      </c>
    </row>
    <row r="1725" spans="1:80" x14ac:dyDescent="0.3">
      <c r="A1725" t="s">
        <v>1756</v>
      </c>
      <c r="B1725">
        <v>1958</v>
      </c>
      <c r="C1725" t="s">
        <v>18</v>
      </c>
      <c r="D1725">
        <v>21</v>
      </c>
      <c r="E1725">
        <v>3</v>
      </c>
      <c r="F1725">
        <v>16085.13</v>
      </c>
      <c r="G1725" t="s">
        <v>11</v>
      </c>
      <c r="H1725" t="s">
        <v>11</v>
      </c>
      <c r="I1725" t="s">
        <v>13</v>
      </c>
      <c r="AB1725" t="s">
        <v>647</v>
      </c>
      <c r="AC1725">
        <v>23.48</v>
      </c>
      <c r="AD1725">
        <v>6.24</v>
      </c>
      <c r="AE1725" t="s">
        <v>2380</v>
      </c>
      <c r="AF1725" t="s">
        <v>2380</v>
      </c>
      <c r="AG1725" t="s">
        <v>2380</v>
      </c>
      <c r="AH1725">
        <v>1</v>
      </c>
      <c r="AI1725" t="s">
        <v>2380</v>
      </c>
      <c r="BD1725" t="s">
        <v>1756</v>
      </c>
      <c r="BE1725">
        <v>1958</v>
      </c>
      <c r="BF1725" t="s">
        <v>18</v>
      </c>
      <c r="BG1725">
        <v>21</v>
      </c>
      <c r="BH1725">
        <v>3</v>
      </c>
      <c r="BI1725">
        <v>16085.13</v>
      </c>
      <c r="BJ1725" t="s">
        <v>11</v>
      </c>
      <c r="BK1725" t="s">
        <v>11</v>
      </c>
      <c r="BL1725" t="s">
        <v>13</v>
      </c>
      <c r="CB1725" t="s">
        <v>2380</v>
      </c>
    </row>
    <row r="1726" spans="1:80" x14ac:dyDescent="0.3">
      <c r="A1726" t="s">
        <v>1757</v>
      </c>
      <c r="B1726">
        <v>1985</v>
      </c>
      <c r="C1726" t="s">
        <v>35</v>
      </c>
      <c r="D1726">
        <v>27</v>
      </c>
      <c r="E1726">
        <v>3</v>
      </c>
      <c r="F1726">
        <v>16097.94</v>
      </c>
      <c r="G1726" t="s">
        <v>11</v>
      </c>
      <c r="H1726" t="s">
        <v>12</v>
      </c>
      <c r="I1726" t="s">
        <v>23</v>
      </c>
      <c r="AB1726" t="s">
        <v>646</v>
      </c>
      <c r="AC1726">
        <v>30.02</v>
      </c>
      <c r="AD1726">
        <v>7.63</v>
      </c>
      <c r="AE1726" t="s">
        <v>2382</v>
      </c>
      <c r="AF1726" t="s">
        <v>2380</v>
      </c>
      <c r="AG1726" t="s">
        <v>2380</v>
      </c>
      <c r="AH1726">
        <v>1</v>
      </c>
      <c r="AI1726" t="s">
        <v>2380</v>
      </c>
      <c r="BD1726" t="s">
        <v>1757</v>
      </c>
      <c r="BE1726">
        <v>1985</v>
      </c>
      <c r="BF1726" t="s">
        <v>35</v>
      </c>
      <c r="BG1726">
        <v>27</v>
      </c>
      <c r="BH1726">
        <v>3</v>
      </c>
      <c r="BI1726">
        <v>16097.94</v>
      </c>
      <c r="BJ1726" t="s">
        <v>11</v>
      </c>
      <c r="BK1726" t="s">
        <v>12</v>
      </c>
      <c r="BL1726" t="s">
        <v>23</v>
      </c>
      <c r="CB1726" t="s">
        <v>2380</v>
      </c>
    </row>
    <row r="1727" spans="1:80" x14ac:dyDescent="0.3">
      <c r="A1727" t="s">
        <v>1758</v>
      </c>
      <c r="B1727">
        <v>1993</v>
      </c>
      <c r="C1727" t="s">
        <v>35</v>
      </c>
      <c r="D1727">
        <v>8</v>
      </c>
      <c r="E1727">
        <v>0</v>
      </c>
      <c r="F1727">
        <v>16115.3</v>
      </c>
      <c r="G1727" t="s">
        <v>11</v>
      </c>
      <c r="H1727" t="s">
        <v>16</v>
      </c>
      <c r="I1727" t="s">
        <v>247</v>
      </c>
      <c r="AB1727" t="s">
        <v>645</v>
      </c>
      <c r="AC1727">
        <v>26.885000000000002</v>
      </c>
      <c r="AD1727">
        <v>8.66</v>
      </c>
      <c r="AE1727" t="s">
        <v>2382</v>
      </c>
      <c r="AF1727" t="s">
        <v>2380</v>
      </c>
      <c r="AG1727" t="s">
        <v>2380</v>
      </c>
      <c r="AH1727">
        <v>1</v>
      </c>
      <c r="AI1727" t="s">
        <v>2380</v>
      </c>
      <c r="BD1727" t="s">
        <v>1758</v>
      </c>
      <c r="BE1727">
        <v>1993</v>
      </c>
      <c r="BF1727" t="s">
        <v>35</v>
      </c>
      <c r="BG1727">
        <v>8</v>
      </c>
      <c r="BH1727">
        <v>0</v>
      </c>
      <c r="BI1727">
        <v>16115.3</v>
      </c>
      <c r="BJ1727" t="s">
        <v>11</v>
      </c>
      <c r="BK1727" t="s">
        <v>16</v>
      </c>
      <c r="BL1727" t="s">
        <v>247</v>
      </c>
      <c r="CB1727" t="s">
        <v>2380</v>
      </c>
    </row>
    <row r="1728" spans="1:80" x14ac:dyDescent="0.3">
      <c r="A1728" t="s">
        <v>1759</v>
      </c>
      <c r="B1728">
        <v>1987</v>
      </c>
      <c r="C1728" t="s">
        <v>37</v>
      </c>
      <c r="D1728">
        <v>6</v>
      </c>
      <c r="E1728">
        <v>3</v>
      </c>
      <c r="F1728">
        <v>16122.65</v>
      </c>
      <c r="G1728" t="s">
        <v>11</v>
      </c>
      <c r="H1728" t="s">
        <v>16</v>
      </c>
      <c r="I1728" t="s">
        <v>42</v>
      </c>
      <c r="AB1728" t="s">
        <v>644</v>
      </c>
      <c r="AC1728">
        <v>25.84</v>
      </c>
      <c r="AD1728">
        <v>8.5500000000000007</v>
      </c>
      <c r="AE1728" t="s">
        <v>2382</v>
      </c>
      <c r="AF1728" t="s">
        <v>2380</v>
      </c>
      <c r="AG1728" t="s">
        <v>2380</v>
      </c>
      <c r="AH1728">
        <v>1</v>
      </c>
      <c r="AI1728" t="s">
        <v>2380</v>
      </c>
      <c r="BD1728" t="s">
        <v>1759</v>
      </c>
      <c r="BE1728">
        <v>1987</v>
      </c>
      <c r="BF1728" t="s">
        <v>37</v>
      </c>
      <c r="BG1728">
        <v>6</v>
      </c>
      <c r="BH1728">
        <v>3</v>
      </c>
      <c r="BI1728">
        <v>16122.65</v>
      </c>
      <c r="BJ1728" t="s">
        <v>11</v>
      </c>
      <c r="BK1728" t="s">
        <v>16</v>
      </c>
      <c r="BL1728" t="s">
        <v>42</v>
      </c>
      <c r="CB1728" t="s">
        <v>2380</v>
      </c>
    </row>
    <row r="1729" spans="1:80" x14ac:dyDescent="0.3">
      <c r="A1729" t="s">
        <v>1760</v>
      </c>
      <c r="B1729">
        <v>1993</v>
      </c>
      <c r="C1729" t="s">
        <v>30</v>
      </c>
      <c r="D1729">
        <v>12</v>
      </c>
      <c r="E1729">
        <v>0</v>
      </c>
      <c r="F1729">
        <v>16138.76</v>
      </c>
      <c r="G1729" t="s">
        <v>11</v>
      </c>
      <c r="H1729" t="s">
        <v>12</v>
      </c>
      <c r="I1729" t="s">
        <v>356</v>
      </c>
      <c r="AB1729" t="s">
        <v>643</v>
      </c>
      <c r="AC1729">
        <v>27.454999999999998</v>
      </c>
      <c r="AD1729">
        <v>4.54</v>
      </c>
      <c r="AE1729" t="s">
        <v>2380</v>
      </c>
      <c r="AF1729" t="s">
        <v>2380</v>
      </c>
      <c r="AG1729" t="s">
        <v>2380</v>
      </c>
      <c r="AH1729" t="s">
        <v>2381</v>
      </c>
      <c r="AI1729" t="s">
        <v>2380</v>
      </c>
      <c r="BD1729" t="s">
        <v>1760</v>
      </c>
      <c r="BE1729">
        <v>1993</v>
      </c>
      <c r="BF1729" t="s">
        <v>30</v>
      </c>
      <c r="BG1729">
        <v>12</v>
      </c>
      <c r="BH1729">
        <v>0</v>
      </c>
      <c r="BI1729">
        <v>16138.76</v>
      </c>
      <c r="BJ1729" t="s">
        <v>11</v>
      </c>
      <c r="BK1729" t="s">
        <v>12</v>
      </c>
      <c r="BL1729" t="s">
        <v>356</v>
      </c>
      <c r="CB1729" t="s">
        <v>2380</v>
      </c>
    </row>
    <row r="1730" spans="1:80" x14ac:dyDescent="0.3">
      <c r="A1730" t="s">
        <v>1761</v>
      </c>
      <c r="B1730">
        <v>1982</v>
      </c>
      <c r="C1730" t="s">
        <v>10</v>
      </c>
      <c r="D1730">
        <v>6</v>
      </c>
      <c r="E1730">
        <v>3</v>
      </c>
      <c r="F1730">
        <v>16152.04</v>
      </c>
      <c r="G1730" t="s">
        <v>11</v>
      </c>
      <c r="H1730" t="s">
        <v>16</v>
      </c>
      <c r="I1730" t="s">
        <v>535</v>
      </c>
      <c r="AB1730" t="s">
        <v>642</v>
      </c>
      <c r="AC1730">
        <v>24.605</v>
      </c>
      <c r="AD1730">
        <v>5.7</v>
      </c>
      <c r="AE1730" t="s">
        <v>2380</v>
      </c>
      <c r="AF1730" t="s">
        <v>2380</v>
      </c>
      <c r="AG1730" t="s">
        <v>2380</v>
      </c>
      <c r="AH1730" t="s">
        <v>2381</v>
      </c>
      <c r="AI1730" t="s">
        <v>2380</v>
      </c>
      <c r="BD1730" t="s">
        <v>1761</v>
      </c>
      <c r="BE1730">
        <v>1982</v>
      </c>
      <c r="BF1730" t="s">
        <v>10</v>
      </c>
      <c r="BG1730">
        <v>6</v>
      </c>
      <c r="BH1730">
        <v>3</v>
      </c>
      <c r="BI1730">
        <v>16152.04</v>
      </c>
      <c r="BJ1730" t="s">
        <v>11</v>
      </c>
      <c r="BK1730" t="s">
        <v>16</v>
      </c>
      <c r="BL1730" t="s">
        <v>535</v>
      </c>
      <c r="CB1730" t="s">
        <v>2380</v>
      </c>
    </row>
    <row r="1731" spans="1:80" x14ac:dyDescent="0.3">
      <c r="A1731" t="s">
        <v>1762</v>
      </c>
      <c r="B1731">
        <v>1974</v>
      </c>
      <c r="C1731" t="s">
        <v>20</v>
      </c>
      <c r="D1731">
        <v>11</v>
      </c>
      <c r="E1731">
        <v>0</v>
      </c>
      <c r="F1731">
        <v>16190.97</v>
      </c>
      <c r="G1731" t="s">
        <v>11</v>
      </c>
      <c r="H1731" t="s">
        <v>12</v>
      </c>
      <c r="I1731" t="s">
        <v>23</v>
      </c>
      <c r="AB1731" t="s">
        <v>641</v>
      </c>
      <c r="AC1731">
        <v>30.8</v>
      </c>
      <c r="AD1731">
        <v>5.07</v>
      </c>
      <c r="AE1731" t="s">
        <v>2380</v>
      </c>
      <c r="AF1731" t="s">
        <v>2380</v>
      </c>
      <c r="AG1731" t="s">
        <v>2380</v>
      </c>
      <c r="AH1731" t="s">
        <v>2381</v>
      </c>
      <c r="AI1731" t="s">
        <v>2380</v>
      </c>
      <c r="BD1731" t="s">
        <v>1762</v>
      </c>
      <c r="BE1731">
        <v>1974</v>
      </c>
      <c r="BF1731" t="s">
        <v>20</v>
      </c>
      <c r="BG1731">
        <v>11</v>
      </c>
      <c r="BH1731">
        <v>0</v>
      </c>
      <c r="BI1731">
        <v>16190.97</v>
      </c>
      <c r="BJ1731" t="s">
        <v>11</v>
      </c>
      <c r="BK1731" t="s">
        <v>12</v>
      </c>
      <c r="BL1731" t="s">
        <v>23</v>
      </c>
      <c r="CB1731" t="s">
        <v>2380</v>
      </c>
    </row>
    <row r="1732" spans="1:80" x14ac:dyDescent="0.3">
      <c r="A1732" t="s">
        <v>1763</v>
      </c>
      <c r="B1732">
        <v>1988</v>
      </c>
      <c r="C1732" t="s">
        <v>35</v>
      </c>
      <c r="D1732">
        <v>6</v>
      </c>
      <c r="E1732">
        <v>3</v>
      </c>
      <c r="F1732">
        <v>16199.1</v>
      </c>
      <c r="G1732" t="s">
        <v>11</v>
      </c>
      <c r="H1732" t="s">
        <v>11</v>
      </c>
      <c r="I1732" t="s">
        <v>23</v>
      </c>
      <c r="AB1732" t="s">
        <v>640</v>
      </c>
      <c r="AC1732">
        <v>34.799999999999997</v>
      </c>
      <c r="AD1732">
        <v>4.38</v>
      </c>
      <c r="AE1732" t="s">
        <v>2380</v>
      </c>
      <c r="AF1732" t="s">
        <v>2380</v>
      </c>
      <c r="AG1732" t="s">
        <v>2380</v>
      </c>
      <c r="AH1732">
        <v>1</v>
      </c>
      <c r="AI1732" t="s">
        <v>2380</v>
      </c>
      <c r="BD1732" t="s">
        <v>1763</v>
      </c>
      <c r="BE1732">
        <v>1988</v>
      </c>
      <c r="BF1732" t="s">
        <v>35</v>
      </c>
      <c r="BG1732">
        <v>6</v>
      </c>
      <c r="BH1732">
        <v>3</v>
      </c>
      <c r="BI1732">
        <v>16199.1</v>
      </c>
      <c r="BJ1732" t="s">
        <v>11</v>
      </c>
      <c r="BK1732" t="s">
        <v>11</v>
      </c>
      <c r="BL1732" t="s">
        <v>23</v>
      </c>
      <c r="CB1732" t="s">
        <v>2380</v>
      </c>
    </row>
    <row r="1733" spans="1:80" x14ac:dyDescent="0.3">
      <c r="A1733" t="s">
        <v>1764</v>
      </c>
      <c r="B1733">
        <v>1988</v>
      </c>
      <c r="C1733" t="s">
        <v>35</v>
      </c>
      <c r="D1733">
        <v>21</v>
      </c>
      <c r="E1733">
        <v>3</v>
      </c>
      <c r="F1733">
        <v>16205.88</v>
      </c>
      <c r="G1733" t="s">
        <v>11</v>
      </c>
      <c r="H1733" t="s">
        <v>16</v>
      </c>
      <c r="I1733" t="s">
        <v>23</v>
      </c>
      <c r="AB1733" t="s">
        <v>639</v>
      </c>
      <c r="AC1733">
        <v>34.21</v>
      </c>
      <c r="AD1733">
        <v>4.54</v>
      </c>
      <c r="AE1733" t="s">
        <v>2380</v>
      </c>
      <c r="AF1733" t="s">
        <v>2380</v>
      </c>
      <c r="AG1733" t="s">
        <v>2380</v>
      </c>
      <c r="AH1733">
        <v>1</v>
      </c>
      <c r="AI1733" t="s">
        <v>2380</v>
      </c>
      <c r="BD1733" t="s">
        <v>1764</v>
      </c>
      <c r="BE1733">
        <v>1988</v>
      </c>
      <c r="BF1733" t="s">
        <v>35</v>
      </c>
      <c r="BG1733">
        <v>21</v>
      </c>
      <c r="BH1733">
        <v>3</v>
      </c>
      <c r="BI1733">
        <v>16205.88</v>
      </c>
      <c r="BJ1733" t="s">
        <v>11</v>
      </c>
      <c r="BK1733" t="s">
        <v>16</v>
      </c>
      <c r="BL1733" t="s">
        <v>23</v>
      </c>
      <c r="CB1733" t="s">
        <v>2380</v>
      </c>
    </row>
    <row r="1734" spans="1:80" x14ac:dyDescent="0.3">
      <c r="A1734" t="s">
        <v>1765</v>
      </c>
      <c r="B1734">
        <v>2002</v>
      </c>
      <c r="C1734" t="s">
        <v>20</v>
      </c>
      <c r="D1734">
        <v>8</v>
      </c>
      <c r="E1734">
        <v>0</v>
      </c>
      <c r="F1734">
        <v>16232.85</v>
      </c>
      <c r="G1734" t="s">
        <v>11</v>
      </c>
      <c r="H1734" t="s">
        <v>16</v>
      </c>
      <c r="I1734" t="s">
        <v>42</v>
      </c>
      <c r="AB1734" t="s">
        <v>638</v>
      </c>
      <c r="AC1734">
        <v>31</v>
      </c>
      <c r="AD1734">
        <v>5.38</v>
      </c>
      <c r="AE1734" t="s">
        <v>2380</v>
      </c>
      <c r="AF1734" t="s">
        <v>2380</v>
      </c>
      <c r="AG1734" t="s">
        <v>2380</v>
      </c>
      <c r="AH1734">
        <v>1</v>
      </c>
      <c r="AI1734" t="s">
        <v>2380</v>
      </c>
      <c r="BD1734" t="s">
        <v>1765</v>
      </c>
      <c r="BE1734">
        <v>2002</v>
      </c>
      <c r="BF1734" t="s">
        <v>20</v>
      </c>
      <c r="BG1734">
        <v>8</v>
      </c>
      <c r="BH1734">
        <v>0</v>
      </c>
      <c r="BI1734">
        <v>16232.85</v>
      </c>
      <c r="BJ1734" t="s">
        <v>11</v>
      </c>
      <c r="BK1734" t="s">
        <v>16</v>
      </c>
      <c r="BL1734" t="s">
        <v>42</v>
      </c>
      <c r="CB1734" t="s">
        <v>2380</v>
      </c>
    </row>
    <row r="1735" spans="1:80" x14ac:dyDescent="0.3">
      <c r="A1735" t="s">
        <v>1766</v>
      </c>
      <c r="B1735">
        <v>1972</v>
      </c>
      <c r="C1735" t="s">
        <v>10</v>
      </c>
      <c r="D1735">
        <v>30</v>
      </c>
      <c r="E1735">
        <v>0</v>
      </c>
      <c r="F1735">
        <v>16267.32</v>
      </c>
      <c r="G1735" t="s">
        <v>11</v>
      </c>
      <c r="H1735" t="s">
        <v>11</v>
      </c>
      <c r="I1735" t="s">
        <v>249</v>
      </c>
      <c r="AB1735" t="s">
        <v>637</v>
      </c>
      <c r="AC1735">
        <v>26.125</v>
      </c>
      <c r="AD1735">
        <v>5.55</v>
      </c>
      <c r="AE1735" t="s">
        <v>2380</v>
      </c>
      <c r="AF1735" t="s">
        <v>2380</v>
      </c>
      <c r="AG1735" t="s">
        <v>2380</v>
      </c>
      <c r="AH1735">
        <v>1</v>
      </c>
      <c r="AI1735" t="s">
        <v>2380</v>
      </c>
      <c r="BD1735" t="s">
        <v>1766</v>
      </c>
      <c r="BE1735">
        <v>1972</v>
      </c>
      <c r="BF1735" t="s">
        <v>10</v>
      </c>
      <c r="BG1735">
        <v>30</v>
      </c>
      <c r="BH1735">
        <v>0</v>
      </c>
      <c r="BI1735">
        <v>16267.32</v>
      </c>
      <c r="BJ1735" t="s">
        <v>11</v>
      </c>
      <c r="BK1735" t="s">
        <v>11</v>
      </c>
      <c r="BL1735" t="s">
        <v>249</v>
      </c>
      <c r="CB1735" t="s">
        <v>2380</v>
      </c>
    </row>
    <row r="1736" spans="1:80" x14ac:dyDescent="0.3">
      <c r="A1736" t="s">
        <v>1767</v>
      </c>
      <c r="B1736">
        <v>2003</v>
      </c>
      <c r="C1736" t="s">
        <v>35</v>
      </c>
      <c r="D1736">
        <v>24</v>
      </c>
      <c r="E1736">
        <v>0</v>
      </c>
      <c r="F1736">
        <v>16297.85</v>
      </c>
      <c r="G1736" t="s">
        <v>11</v>
      </c>
      <c r="H1736" t="s">
        <v>12</v>
      </c>
      <c r="I1736" t="s">
        <v>42</v>
      </c>
      <c r="AB1736" t="s">
        <v>636</v>
      </c>
      <c r="AC1736">
        <v>30.13</v>
      </c>
      <c r="AD1736">
        <v>4.03</v>
      </c>
      <c r="AE1736" t="s">
        <v>2382</v>
      </c>
      <c r="AF1736" t="s">
        <v>2380</v>
      </c>
      <c r="AG1736" t="s">
        <v>2380</v>
      </c>
      <c r="AH1736">
        <v>1</v>
      </c>
      <c r="AI1736" t="s">
        <v>2380</v>
      </c>
      <c r="BD1736" t="s">
        <v>1767</v>
      </c>
      <c r="BE1736">
        <v>2003</v>
      </c>
      <c r="BF1736" t="s">
        <v>35</v>
      </c>
      <c r="BG1736">
        <v>24</v>
      </c>
      <c r="BH1736">
        <v>0</v>
      </c>
      <c r="BI1736">
        <v>16297.85</v>
      </c>
      <c r="BJ1736" t="s">
        <v>11</v>
      </c>
      <c r="BK1736" t="s">
        <v>12</v>
      </c>
      <c r="BL1736" t="s">
        <v>42</v>
      </c>
      <c r="CB1736" t="s">
        <v>2380</v>
      </c>
    </row>
    <row r="1737" spans="1:80" x14ac:dyDescent="0.3">
      <c r="A1737" t="s">
        <v>1768</v>
      </c>
      <c r="B1737">
        <v>1969</v>
      </c>
      <c r="C1737" t="s">
        <v>35</v>
      </c>
      <c r="D1737">
        <v>8</v>
      </c>
      <c r="E1737">
        <v>0</v>
      </c>
      <c r="F1737">
        <v>16311.05</v>
      </c>
      <c r="G1737" t="s">
        <v>11</v>
      </c>
      <c r="H1737" t="s">
        <v>12</v>
      </c>
      <c r="I1737" t="s">
        <v>535</v>
      </c>
      <c r="AB1737" t="s">
        <v>635</v>
      </c>
      <c r="AC1737">
        <v>34.19</v>
      </c>
      <c r="AD1737">
        <v>4.1900000000000004</v>
      </c>
      <c r="AE1737" t="s">
        <v>2380</v>
      </c>
      <c r="AF1737" t="s">
        <v>2380</v>
      </c>
      <c r="AG1737" t="s">
        <v>2380</v>
      </c>
      <c r="AH1737" t="s">
        <v>2381</v>
      </c>
      <c r="AI1737" t="s">
        <v>2380</v>
      </c>
      <c r="BD1737" t="s">
        <v>1768</v>
      </c>
      <c r="BE1737">
        <v>1969</v>
      </c>
      <c r="BF1737" t="s">
        <v>35</v>
      </c>
      <c r="BG1737">
        <v>8</v>
      </c>
      <c r="BH1737">
        <v>0</v>
      </c>
      <c r="BI1737">
        <v>16311.05</v>
      </c>
      <c r="BJ1737" t="s">
        <v>11</v>
      </c>
      <c r="BK1737" t="s">
        <v>12</v>
      </c>
      <c r="BL1737" t="s">
        <v>535</v>
      </c>
      <c r="CB1737" t="s">
        <v>2380</v>
      </c>
    </row>
    <row r="1738" spans="1:80" x14ac:dyDescent="0.3">
      <c r="A1738" t="s">
        <v>1769</v>
      </c>
      <c r="B1738">
        <v>1965</v>
      </c>
      <c r="C1738" t="s">
        <v>30</v>
      </c>
      <c r="D1738">
        <v>5</v>
      </c>
      <c r="E1738">
        <v>0</v>
      </c>
      <c r="F1738">
        <v>16351.42</v>
      </c>
      <c r="G1738" t="s">
        <v>11</v>
      </c>
      <c r="H1738" t="s">
        <v>12</v>
      </c>
      <c r="I1738" t="s">
        <v>535</v>
      </c>
      <c r="AB1738" t="s">
        <v>634</v>
      </c>
      <c r="AC1738">
        <v>22.515000000000001</v>
      </c>
      <c r="AD1738">
        <v>4.37</v>
      </c>
      <c r="AE1738" t="s">
        <v>2380</v>
      </c>
      <c r="AF1738" t="s">
        <v>2380</v>
      </c>
      <c r="AG1738" t="s">
        <v>2383</v>
      </c>
      <c r="AH1738">
        <v>1</v>
      </c>
      <c r="AI1738" t="s">
        <v>2380</v>
      </c>
      <c r="BD1738" t="s">
        <v>1769</v>
      </c>
      <c r="BE1738">
        <v>1965</v>
      </c>
      <c r="BF1738" t="s">
        <v>30</v>
      </c>
      <c r="BG1738">
        <v>5</v>
      </c>
      <c r="BH1738">
        <v>0</v>
      </c>
      <c r="BI1738">
        <v>16351.42</v>
      </c>
      <c r="BJ1738" t="s">
        <v>11</v>
      </c>
      <c r="BK1738" t="s">
        <v>12</v>
      </c>
      <c r="BL1738" t="s">
        <v>535</v>
      </c>
      <c r="CB1738" t="s">
        <v>2380</v>
      </c>
    </row>
    <row r="1739" spans="1:80" x14ac:dyDescent="0.3">
      <c r="A1739" t="s">
        <v>1770</v>
      </c>
      <c r="B1739">
        <v>1995</v>
      </c>
      <c r="C1739" t="s">
        <v>20</v>
      </c>
      <c r="D1739">
        <v>28</v>
      </c>
      <c r="E1739">
        <v>3</v>
      </c>
      <c r="F1739">
        <v>16420.490000000002</v>
      </c>
      <c r="G1739" t="s">
        <v>11</v>
      </c>
      <c r="H1739" t="s">
        <v>12</v>
      </c>
      <c r="I1739" t="s">
        <v>23</v>
      </c>
      <c r="AB1739" t="s">
        <v>633</v>
      </c>
      <c r="AC1739">
        <v>18.239999999999998</v>
      </c>
      <c r="AD1739">
        <v>5.31</v>
      </c>
      <c r="AE1739" t="s">
        <v>2382</v>
      </c>
      <c r="AF1739" t="s">
        <v>2380</v>
      </c>
      <c r="AG1739" t="s">
        <v>2383</v>
      </c>
      <c r="AH1739">
        <v>1</v>
      </c>
      <c r="AI1739" t="s">
        <v>2380</v>
      </c>
      <c r="BD1739" t="s">
        <v>1770</v>
      </c>
      <c r="BE1739">
        <v>1995</v>
      </c>
      <c r="BF1739" t="s">
        <v>20</v>
      </c>
      <c r="BG1739">
        <v>28</v>
      </c>
      <c r="BH1739">
        <v>3</v>
      </c>
      <c r="BI1739">
        <v>16420.490000000002</v>
      </c>
      <c r="BJ1739" t="s">
        <v>11</v>
      </c>
      <c r="BK1739" t="s">
        <v>12</v>
      </c>
      <c r="BL1739" t="s">
        <v>23</v>
      </c>
      <c r="CB1739" t="s">
        <v>2380</v>
      </c>
    </row>
    <row r="1740" spans="1:80" x14ac:dyDescent="0.3">
      <c r="A1740" t="s">
        <v>1771</v>
      </c>
      <c r="B1740">
        <v>2003</v>
      </c>
      <c r="C1740" t="s">
        <v>30</v>
      </c>
      <c r="D1740">
        <v>20</v>
      </c>
      <c r="E1740">
        <v>1</v>
      </c>
      <c r="F1740">
        <v>16450.89</v>
      </c>
      <c r="G1740" t="s">
        <v>11</v>
      </c>
      <c r="H1740" t="s">
        <v>16</v>
      </c>
      <c r="I1740" t="s">
        <v>23</v>
      </c>
      <c r="AB1740" t="s">
        <v>631</v>
      </c>
      <c r="AC1740">
        <v>37.28</v>
      </c>
      <c r="AD1740">
        <v>4.66</v>
      </c>
      <c r="AE1740" t="s">
        <v>2380</v>
      </c>
      <c r="AF1740" t="s">
        <v>2382</v>
      </c>
      <c r="AG1740" t="s">
        <v>2380</v>
      </c>
      <c r="AH1740">
        <v>1</v>
      </c>
      <c r="AI1740" t="s">
        <v>2380</v>
      </c>
      <c r="BD1740" t="s">
        <v>1771</v>
      </c>
      <c r="BE1740">
        <v>2003</v>
      </c>
      <c r="BF1740" t="s">
        <v>30</v>
      </c>
      <c r="BG1740">
        <v>20</v>
      </c>
      <c r="BH1740">
        <v>1</v>
      </c>
      <c r="BI1740">
        <v>16450.89</v>
      </c>
      <c r="BJ1740" t="s">
        <v>11</v>
      </c>
      <c r="BK1740" t="s">
        <v>16</v>
      </c>
      <c r="BL1740" t="s">
        <v>23</v>
      </c>
      <c r="CB1740" t="s">
        <v>2380</v>
      </c>
    </row>
    <row r="1741" spans="1:80" x14ac:dyDescent="0.3">
      <c r="A1741" t="s">
        <v>1772</v>
      </c>
      <c r="B1741">
        <v>1958</v>
      </c>
      <c r="C1741" t="s">
        <v>37</v>
      </c>
      <c r="D1741">
        <v>10</v>
      </c>
      <c r="E1741">
        <v>3</v>
      </c>
      <c r="F1741">
        <v>16455.71</v>
      </c>
      <c r="G1741" t="s">
        <v>11</v>
      </c>
      <c r="H1741" t="s">
        <v>11</v>
      </c>
      <c r="I1741" t="s">
        <v>23</v>
      </c>
      <c r="AB1741" t="s">
        <v>630</v>
      </c>
      <c r="AC1741">
        <v>18.2</v>
      </c>
      <c r="AD1741">
        <v>6.19</v>
      </c>
      <c r="AE1741" t="s">
        <v>2380</v>
      </c>
      <c r="AF1741" t="s">
        <v>2380</v>
      </c>
      <c r="AG1741" t="s">
        <v>2383</v>
      </c>
      <c r="AH1741">
        <v>1</v>
      </c>
      <c r="AI1741" t="s">
        <v>2380</v>
      </c>
      <c r="BD1741" t="s">
        <v>1772</v>
      </c>
      <c r="BE1741">
        <v>1958</v>
      </c>
      <c r="BF1741" t="s">
        <v>37</v>
      </c>
      <c r="BG1741">
        <v>10</v>
      </c>
      <c r="BH1741">
        <v>3</v>
      </c>
      <c r="BI1741">
        <v>16455.71</v>
      </c>
      <c r="BJ1741" t="s">
        <v>11</v>
      </c>
      <c r="BK1741" t="s">
        <v>11</v>
      </c>
      <c r="BL1741" t="s">
        <v>23</v>
      </c>
      <c r="CB1741" t="s">
        <v>2380</v>
      </c>
    </row>
    <row r="1742" spans="1:80" x14ac:dyDescent="0.3">
      <c r="A1742" t="s">
        <v>1773</v>
      </c>
      <c r="B1742">
        <v>1995</v>
      </c>
      <c r="C1742" t="s">
        <v>30</v>
      </c>
      <c r="D1742">
        <v>23</v>
      </c>
      <c r="E1742">
        <v>0</v>
      </c>
      <c r="F1742">
        <v>16577.78</v>
      </c>
      <c r="G1742" t="s">
        <v>11</v>
      </c>
      <c r="H1742" t="s">
        <v>16</v>
      </c>
      <c r="I1742" t="s">
        <v>13</v>
      </c>
      <c r="AB1742" t="s">
        <v>629</v>
      </c>
      <c r="AC1742">
        <v>20.53</v>
      </c>
      <c r="AD1742">
        <v>4.8600000000000003</v>
      </c>
      <c r="AE1742" t="s">
        <v>2380</v>
      </c>
      <c r="AF1742" t="s">
        <v>2380</v>
      </c>
      <c r="AG1742" t="s">
        <v>2380</v>
      </c>
      <c r="AH1742">
        <v>1</v>
      </c>
      <c r="AI1742" t="s">
        <v>2380</v>
      </c>
      <c r="BD1742" t="s">
        <v>1773</v>
      </c>
      <c r="BE1742">
        <v>1995</v>
      </c>
      <c r="BF1742" t="s">
        <v>30</v>
      </c>
      <c r="BG1742">
        <v>23</v>
      </c>
      <c r="BH1742">
        <v>0</v>
      </c>
      <c r="BI1742">
        <v>16577.78</v>
      </c>
      <c r="BJ1742" t="s">
        <v>11</v>
      </c>
      <c r="BK1742" t="s">
        <v>16</v>
      </c>
      <c r="BL1742" t="s">
        <v>13</v>
      </c>
      <c r="CB1742" t="s">
        <v>2380</v>
      </c>
    </row>
    <row r="1743" spans="1:80" x14ac:dyDescent="0.3">
      <c r="A1743" t="s">
        <v>1774</v>
      </c>
      <c r="B1743">
        <v>2001</v>
      </c>
      <c r="C1743" t="s">
        <v>18</v>
      </c>
      <c r="D1743">
        <v>25</v>
      </c>
      <c r="E1743">
        <v>0</v>
      </c>
      <c r="F1743">
        <v>16586.5</v>
      </c>
      <c r="G1743" t="s">
        <v>11</v>
      </c>
      <c r="H1743" t="s">
        <v>16</v>
      </c>
      <c r="I1743" t="s">
        <v>13</v>
      </c>
      <c r="AB1743" t="s">
        <v>628</v>
      </c>
      <c r="AC1743">
        <v>23.79</v>
      </c>
      <c r="AD1743">
        <v>4.74</v>
      </c>
      <c r="AE1743" t="s">
        <v>2380</v>
      </c>
      <c r="AF1743" t="s">
        <v>2380</v>
      </c>
      <c r="AG1743" t="s">
        <v>2380</v>
      </c>
      <c r="AH1743" t="s">
        <v>2381</v>
      </c>
      <c r="AI1743" t="s">
        <v>2380</v>
      </c>
      <c r="BD1743" t="s">
        <v>1774</v>
      </c>
      <c r="BE1743">
        <v>2001</v>
      </c>
      <c r="BF1743" t="s">
        <v>18</v>
      </c>
      <c r="BG1743">
        <v>25</v>
      </c>
      <c r="BH1743">
        <v>0</v>
      </c>
      <c r="BI1743">
        <v>16586.5</v>
      </c>
      <c r="BJ1743" t="s">
        <v>11</v>
      </c>
      <c r="BK1743" t="s">
        <v>16</v>
      </c>
      <c r="BL1743" t="s">
        <v>13</v>
      </c>
      <c r="CB1743" t="s">
        <v>2380</v>
      </c>
    </row>
    <row r="1744" spans="1:80" x14ac:dyDescent="0.3">
      <c r="A1744" t="s">
        <v>1775</v>
      </c>
      <c r="B1744">
        <v>1963</v>
      </c>
      <c r="C1744" t="s">
        <v>18</v>
      </c>
      <c r="D1744">
        <v>25</v>
      </c>
      <c r="E1744">
        <v>0</v>
      </c>
      <c r="F1744">
        <v>16587.96</v>
      </c>
      <c r="G1744" t="s">
        <v>11</v>
      </c>
      <c r="H1744" t="s">
        <v>11</v>
      </c>
      <c r="I1744" t="s">
        <v>249</v>
      </c>
      <c r="AB1744" t="s">
        <v>627</v>
      </c>
      <c r="AC1744">
        <v>29.8</v>
      </c>
      <c r="AD1744">
        <v>6.03</v>
      </c>
      <c r="AE1744" t="s">
        <v>2380</v>
      </c>
      <c r="AF1744" t="s">
        <v>2380</v>
      </c>
      <c r="AG1744" t="s">
        <v>2380</v>
      </c>
      <c r="AH1744" t="s">
        <v>2381</v>
      </c>
      <c r="AI1744" t="s">
        <v>2380</v>
      </c>
      <c r="BD1744" t="s">
        <v>1775</v>
      </c>
      <c r="BE1744">
        <v>1963</v>
      </c>
      <c r="BF1744" t="s">
        <v>18</v>
      </c>
      <c r="BG1744">
        <v>25</v>
      </c>
      <c r="BH1744">
        <v>0</v>
      </c>
      <c r="BI1744">
        <v>16587.96</v>
      </c>
      <c r="BJ1744" t="s">
        <v>11</v>
      </c>
      <c r="BK1744" t="s">
        <v>11</v>
      </c>
      <c r="BL1744" t="s">
        <v>249</v>
      </c>
      <c r="CB1744" t="s">
        <v>2380</v>
      </c>
    </row>
    <row r="1745" spans="1:80" x14ac:dyDescent="0.3">
      <c r="A1745" t="s">
        <v>1776</v>
      </c>
      <c r="B1745">
        <v>1970</v>
      </c>
      <c r="C1745" t="s">
        <v>10</v>
      </c>
      <c r="D1745">
        <v>10</v>
      </c>
      <c r="E1745">
        <v>0</v>
      </c>
      <c r="F1745">
        <v>16600.16</v>
      </c>
      <c r="G1745" t="s">
        <v>11</v>
      </c>
      <c r="H1745" t="s">
        <v>11</v>
      </c>
      <c r="I1745" t="s">
        <v>42</v>
      </c>
      <c r="AB1745" t="s">
        <v>626</v>
      </c>
      <c r="AC1745">
        <v>31.54</v>
      </c>
      <c r="AD1745">
        <v>4.71</v>
      </c>
      <c r="AE1745" t="s">
        <v>2380</v>
      </c>
      <c r="AF1745" t="s">
        <v>2380</v>
      </c>
      <c r="AG1745" t="s">
        <v>2380</v>
      </c>
      <c r="AH1745" t="s">
        <v>2381</v>
      </c>
      <c r="AI1745" t="s">
        <v>2380</v>
      </c>
      <c r="BD1745" t="s">
        <v>1776</v>
      </c>
      <c r="BE1745">
        <v>1970</v>
      </c>
      <c r="BF1745" t="s">
        <v>10</v>
      </c>
      <c r="BG1745">
        <v>10</v>
      </c>
      <c r="BH1745">
        <v>0</v>
      </c>
      <c r="BI1745">
        <v>16600.16</v>
      </c>
      <c r="BJ1745" t="s">
        <v>11</v>
      </c>
      <c r="BK1745" t="s">
        <v>11</v>
      </c>
      <c r="BL1745" t="s">
        <v>42</v>
      </c>
      <c r="CB1745" t="s">
        <v>2380</v>
      </c>
    </row>
    <row r="1746" spans="1:80" x14ac:dyDescent="0.3">
      <c r="A1746" t="s">
        <v>1777</v>
      </c>
      <c r="B1746">
        <v>1975</v>
      </c>
      <c r="C1746" t="s">
        <v>10</v>
      </c>
      <c r="D1746">
        <v>24</v>
      </c>
      <c r="E1746">
        <v>1</v>
      </c>
      <c r="F1746">
        <v>16602.18</v>
      </c>
      <c r="G1746" t="s">
        <v>11</v>
      </c>
      <c r="H1746" t="s">
        <v>16</v>
      </c>
      <c r="I1746" t="s">
        <v>535</v>
      </c>
      <c r="AB1746" t="s">
        <v>625</v>
      </c>
      <c r="AC1746">
        <v>20.82</v>
      </c>
      <c r="AD1746">
        <v>5.55</v>
      </c>
      <c r="AE1746" t="s">
        <v>2380</v>
      </c>
      <c r="AF1746" t="s">
        <v>2380</v>
      </c>
      <c r="AG1746" t="s">
        <v>2380</v>
      </c>
      <c r="AH1746">
        <v>1</v>
      </c>
      <c r="AI1746" t="s">
        <v>2380</v>
      </c>
      <c r="BD1746" t="s">
        <v>1777</v>
      </c>
      <c r="BE1746">
        <v>1975</v>
      </c>
      <c r="BF1746" t="s">
        <v>10</v>
      </c>
      <c r="BG1746">
        <v>24</v>
      </c>
      <c r="BH1746">
        <v>1</v>
      </c>
      <c r="BI1746">
        <v>16602.18</v>
      </c>
      <c r="BJ1746" t="s">
        <v>11</v>
      </c>
      <c r="BK1746" t="s">
        <v>16</v>
      </c>
      <c r="BL1746" t="s">
        <v>535</v>
      </c>
      <c r="CB1746" t="s">
        <v>2380</v>
      </c>
    </row>
    <row r="1747" spans="1:80" x14ac:dyDescent="0.3">
      <c r="A1747" t="s">
        <v>1778</v>
      </c>
      <c r="B1747">
        <v>1977</v>
      </c>
      <c r="C1747" t="s">
        <v>20</v>
      </c>
      <c r="D1747">
        <v>25</v>
      </c>
      <c r="E1747">
        <v>2</v>
      </c>
      <c r="F1747">
        <v>16631.61</v>
      </c>
      <c r="G1747" t="s">
        <v>11</v>
      </c>
      <c r="H1747" t="s">
        <v>16</v>
      </c>
      <c r="I1747" t="s">
        <v>23</v>
      </c>
      <c r="AB1747" t="s">
        <v>624</v>
      </c>
      <c r="AC1747">
        <v>38.83</v>
      </c>
      <c r="AD1747">
        <v>4.78</v>
      </c>
      <c r="AE1747" t="s">
        <v>2380</v>
      </c>
      <c r="AF1747" t="s">
        <v>2380</v>
      </c>
      <c r="AG1747" t="s">
        <v>2383</v>
      </c>
      <c r="AH1747">
        <v>1</v>
      </c>
      <c r="AI1747" t="s">
        <v>2380</v>
      </c>
      <c r="BD1747" t="s">
        <v>1778</v>
      </c>
      <c r="BE1747">
        <v>1977</v>
      </c>
      <c r="BF1747" t="s">
        <v>20</v>
      </c>
      <c r="BG1747">
        <v>25</v>
      </c>
      <c r="BH1747">
        <v>2</v>
      </c>
      <c r="BI1747">
        <v>16631.61</v>
      </c>
      <c r="BJ1747" t="s">
        <v>11</v>
      </c>
      <c r="BK1747" t="s">
        <v>16</v>
      </c>
      <c r="BL1747" t="s">
        <v>23</v>
      </c>
      <c r="CB1747" t="s">
        <v>2380</v>
      </c>
    </row>
    <row r="1748" spans="1:80" x14ac:dyDescent="0.3">
      <c r="A1748" t="s">
        <v>1779</v>
      </c>
      <c r="B1748">
        <v>1993</v>
      </c>
      <c r="C1748" t="s">
        <v>15</v>
      </c>
      <c r="D1748">
        <v>5</v>
      </c>
      <c r="E1748">
        <v>1</v>
      </c>
      <c r="F1748">
        <v>16657.72</v>
      </c>
      <c r="G1748" t="s">
        <v>11</v>
      </c>
      <c r="H1748" t="s">
        <v>16</v>
      </c>
      <c r="I1748" t="s">
        <v>247</v>
      </c>
      <c r="AB1748" t="s">
        <v>623</v>
      </c>
      <c r="AC1748">
        <v>23.44</v>
      </c>
      <c r="AD1748">
        <v>4.6500000000000004</v>
      </c>
      <c r="AE1748" t="s">
        <v>2382</v>
      </c>
      <c r="AF1748" t="s">
        <v>2380</v>
      </c>
      <c r="AG1748" t="s">
        <v>2380</v>
      </c>
      <c r="AH1748">
        <v>1</v>
      </c>
      <c r="AI1748" t="s">
        <v>2380</v>
      </c>
      <c r="BD1748" t="s">
        <v>1779</v>
      </c>
      <c r="BE1748">
        <v>1993</v>
      </c>
      <c r="BF1748" t="s">
        <v>15</v>
      </c>
      <c r="BG1748">
        <v>5</v>
      </c>
      <c r="BH1748">
        <v>1</v>
      </c>
      <c r="BI1748">
        <v>16657.72</v>
      </c>
      <c r="BJ1748" t="s">
        <v>11</v>
      </c>
      <c r="BK1748" t="s">
        <v>16</v>
      </c>
      <c r="BL1748" t="s">
        <v>247</v>
      </c>
      <c r="CB1748" t="s">
        <v>2380</v>
      </c>
    </row>
    <row r="1749" spans="1:80" x14ac:dyDescent="0.3">
      <c r="A1749" t="s">
        <v>1780</v>
      </c>
      <c r="B1749">
        <v>1974</v>
      </c>
      <c r="C1749" t="s">
        <v>35</v>
      </c>
      <c r="D1749">
        <v>28</v>
      </c>
      <c r="E1749">
        <v>0</v>
      </c>
      <c r="F1749">
        <v>16770.990000000002</v>
      </c>
      <c r="G1749" t="s">
        <v>11</v>
      </c>
      <c r="H1749" t="s">
        <v>16</v>
      </c>
      <c r="I1749" t="s">
        <v>23</v>
      </c>
      <c r="AB1749" t="s">
        <v>622</v>
      </c>
      <c r="AC1749">
        <v>24.13</v>
      </c>
      <c r="AD1749">
        <v>5.2</v>
      </c>
      <c r="AE1749" t="s">
        <v>2380</v>
      </c>
      <c r="AF1749" t="s">
        <v>2380</v>
      </c>
      <c r="AG1749" t="s">
        <v>2380</v>
      </c>
      <c r="AH1749">
        <v>1</v>
      </c>
      <c r="AI1749" t="s">
        <v>2380</v>
      </c>
      <c r="BD1749" t="s">
        <v>1780</v>
      </c>
      <c r="BE1749">
        <v>1974</v>
      </c>
      <c r="BF1749" t="s">
        <v>35</v>
      </c>
      <c r="BG1749">
        <v>28</v>
      </c>
      <c r="BH1749">
        <v>0</v>
      </c>
      <c r="BI1749">
        <v>16770.990000000002</v>
      </c>
      <c r="BJ1749" t="s">
        <v>11</v>
      </c>
      <c r="BK1749" t="s">
        <v>16</v>
      </c>
      <c r="BL1749" t="s">
        <v>23</v>
      </c>
      <c r="CB1749" t="s">
        <v>2380</v>
      </c>
    </row>
    <row r="1750" spans="1:80" x14ac:dyDescent="0.3">
      <c r="A1750" t="s">
        <v>1781</v>
      </c>
      <c r="B1750">
        <v>1989</v>
      </c>
      <c r="C1750" t="s">
        <v>20</v>
      </c>
      <c r="D1750">
        <v>23</v>
      </c>
      <c r="E1750">
        <v>2</v>
      </c>
      <c r="F1750">
        <v>16776.3</v>
      </c>
      <c r="G1750" t="s">
        <v>11</v>
      </c>
      <c r="H1750" t="s">
        <v>11</v>
      </c>
      <c r="I1750" t="s">
        <v>247</v>
      </c>
      <c r="AB1750" t="s">
        <v>621</v>
      </c>
      <c r="AC1750">
        <v>42.13</v>
      </c>
      <c r="AD1750">
        <v>4.54</v>
      </c>
      <c r="AE1750" t="s">
        <v>2382</v>
      </c>
      <c r="AF1750" t="s">
        <v>2380</v>
      </c>
      <c r="AG1750" t="s">
        <v>2380</v>
      </c>
      <c r="AH1750">
        <v>1</v>
      </c>
      <c r="AI1750" t="s">
        <v>2380</v>
      </c>
      <c r="BD1750" t="s">
        <v>1781</v>
      </c>
      <c r="BE1750">
        <v>1989</v>
      </c>
      <c r="BF1750" t="s">
        <v>20</v>
      </c>
      <c r="BG1750">
        <v>23</v>
      </c>
      <c r="BH1750">
        <v>2</v>
      </c>
      <c r="BI1750">
        <v>16776.3</v>
      </c>
      <c r="BJ1750" t="s">
        <v>11</v>
      </c>
      <c r="BK1750" t="s">
        <v>11</v>
      </c>
      <c r="BL1750" t="s">
        <v>247</v>
      </c>
      <c r="CB1750" t="s">
        <v>2380</v>
      </c>
    </row>
    <row r="1751" spans="1:80" x14ac:dyDescent="0.3">
      <c r="A1751" t="s">
        <v>1782</v>
      </c>
      <c r="B1751">
        <v>1962</v>
      </c>
      <c r="C1751" t="s">
        <v>10</v>
      </c>
      <c r="D1751">
        <v>29</v>
      </c>
      <c r="E1751">
        <v>0</v>
      </c>
      <c r="F1751">
        <v>16779.400000000001</v>
      </c>
      <c r="G1751" t="s">
        <v>11</v>
      </c>
      <c r="H1751" t="s">
        <v>11</v>
      </c>
      <c r="I1751" t="s">
        <v>535</v>
      </c>
      <c r="AB1751" t="s">
        <v>620</v>
      </c>
      <c r="AC1751">
        <v>17.86</v>
      </c>
      <c r="AD1751">
        <v>4.1100000000000003</v>
      </c>
      <c r="AE1751" t="s">
        <v>2380</v>
      </c>
      <c r="AF1751" t="s">
        <v>2380</v>
      </c>
      <c r="AG1751" t="s">
        <v>2380</v>
      </c>
      <c r="AH1751">
        <v>1</v>
      </c>
      <c r="AI1751" t="s">
        <v>2380</v>
      </c>
      <c r="BD1751" t="s">
        <v>1782</v>
      </c>
      <c r="BE1751">
        <v>1962</v>
      </c>
      <c r="BF1751" t="s">
        <v>10</v>
      </c>
      <c r="BG1751">
        <v>29</v>
      </c>
      <c r="BH1751">
        <v>0</v>
      </c>
      <c r="BI1751">
        <v>16779.400000000001</v>
      </c>
      <c r="BJ1751" t="s">
        <v>11</v>
      </c>
      <c r="BK1751" t="s">
        <v>11</v>
      </c>
      <c r="BL1751" t="s">
        <v>535</v>
      </c>
      <c r="CB1751" t="s">
        <v>2380</v>
      </c>
    </row>
    <row r="1752" spans="1:80" x14ac:dyDescent="0.3">
      <c r="A1752" t="s">
        <v>1783</v>
      </c>
      <c r="B1752">
        <v>1995</v>
      </c>
      <c r="C1752" t="s">
        <v>37</v>
      </c>
      <c r="D1752">
        <v>19</v>
      </c>
      <c r="E1752">
        <v>1</v>
      </c>
      <c r="F1752">
        <v>16796.41</v>
      </c>
      <c r="G1752" t="s">
        <v>11</v>
      </c>
      <c r="H1752" t="s">
        <v>12</v>
      </c>
      <c r="I1752" t="s">
        <v>247</v>
      </c>
      <c r="AB1752" t="s">
        <v>619</v>
      </c>
      <c r="AC1752">
        <v>32.78</v>
      </c>
      <c r="AD1752">
        <v>4.63</v>
      </c>
      <c r="AE1752" t="s">
        <v>2380</v>
      </c>
      <c r="AF1752" t="s">
        <v>2380</v>
      </c>
      <c r="AG1752" t="s">
        <v>2380</v>
      </c>
      <c r="AH1752" t="s">
        <v>2381</v>
      </c>
      <c r="AI1752" t="s">
        <v>2380</v>
      </c>
      <c r="BD1752" t="s">
        <v>1783</v>
      </c>
      <c r="BE1752">
        <v>1995</v>
      </c>
      <c r="BF1752" t="s">
        <v>37</v>
      </c>
      <c r="BG1752">
        <v>19</v>
      </c>
      <c r="BH1752">
        <v>1</v>
      </c>
      <c r="BI1752">
        <v>16796.41</v>
      </c>
      <c r="BJ1752" t="s">
        <v>11</v>
      </c>
      <c r="BK1752" t="s">
        <v>12</v>
      </c>
      <c r="BL1752" t="s">
        <v>247</v>
      </c>
      <c r="CB1752" t="s">
        <v>2380</v>
      </c>
    </row>
    <row r="1753" spans="1:80" x14ac:dyDescent="0.3">
      <c r="A1753" t="s">
        <v>1784</v>
      </c>
      <c r="B1753">
        <v>1974</v>
      </c>
      <c r="C1753" t="s">
        <v>35</v>
      </c>
      <c r="D1753">
        <v>8</v>
      </c>
      <c r="E1753">
        <v>0</v>
      </c>
      <c r="F1753">
        <v>16841.32</v>
      </c>
      <c r="G1753" t="s">
        <v>11</v>
      </c>
      <c r="H1753" t="s">
        <v>12</v>
      </c>
      <c r="I1753" t="s">
        <v>42</v>
      </c>
      <c r="AB1753" t="s">
        <v>618</v>
      </c>
      <c r="AC1753">
        <v>23.9</v>
      </c>
      <c r="AD1753">
        <v>6.06</v>
      </c>
      <c r="AE1753" t="s">
        <v>2382</v>
      </c>
      <c r="AF1753" t="s">
        <v>2380</v>
      </c>
      <c r="AG1753" t="s">
        <v>2383</v>
      </c>
      <c r="AH1753">
        <v>1</v>
      </c>
      <c r="AI1753" t="s">
        <v>2380</v>
      </c>
      <c r="BD1753" t="s">
        <v>1784</v>
      </c>
      <c r="BE1753">
        <v>1974</v>
      </c>
      <c r="BF1753" t="s">
        <v>35</v>
      </c>
      <c r="BG1753">
        <v>8</v>
      </c>
      <c r="BH1753">
        <v>0</v>
      </c>
      <c r="BI1753">
        <v>16841.32</v>
      </c>
      <c r="BJ1753" t="s">
        <v>11</v>
      </c>
      <c r="BK1753" t="s">
        <v>12</v>
      </c>
      <c r="BL1753" t="s">
        <v>42</v>
      </c>
      <c r="CB1753" t="s">
        <v>2380</v>
      </c>
    </row>
    <row r="1754" spans="1:80" x14ac:dyDescent="0.3">
      <c r="A1754" t="s">
        <v>1785</v>
      </c>
      <c r="B1754">
        <v>2003</v>
      </c>
      <c r="C1754" t="s">
        <v>20</v>
      </c>
      <c r="D1754">
        <v>10</v>
      </c>
      <c r="E1754">
        <v>0</v>
      </c>
      <c r="F1754">
        <v>16884.919999999998</v>
      </c>
      <c r="G1754" t="s">
        <v>11</v>
      </c>
      <c r="H1754" t="s">
        <v>11</v>
      </c>
      <c r="I1754" t="s">
        <v>42</v>
      </c>
      <c r="AB1754" t="s">
        <v>617</v>
      </c>
      <c r="AC1754">
        <v>15.47</v>
      </c>
      <c r="AD1754">
        <v>8.43</v>
      </c>
      <c r="AE1754" t="s">
        <v>2380</v>
      </c>
      <c r="AF1754" t="s">
        <v>2380</v>
      </c>
      <c r="AG1754" t="s">
        <v>2380</v>
      </c>
      <c r="AH1754" t="s">
        <v>2381</v>
      </c>
      <c r="AI1754" t="s">
        <v>2380</v>
      </c>
      <c r="BD1754" t="s">
        <v>1785</v>
      </c>
      <c r="BE1754">
        <v>2003</v>
      </c>
      <c r="BF1754" t="s">
        <v>20</v>
      </c>
      <c r="BG1754">
        <v>10</v>
      </c>
      <c r="BH1754">
        <v>0</v>
      </c>
      <c r="BI1754">
        <v>16884.919999999998</v>
      </c>
      <c r="BJ1754" t="s">
        <v>11</v>
      </c>
      <c r="BK1754" t="s">
        <v>11</v>
      </c>
      <c r="BL1754" t="s">
        <v>42</v>
      </c>
      <c r="CB1754" t="s">
        <v>2380</v>
      </c>
    </row>
    <row r="1755" spans="1:80" x14ac:dyDescent="0.3">
      <c r="A1755" t="s">
        <v>1786</v>
      </c>
      <c r="B1755">
        <v>1968</v>
      </c>
      <c r="C1755" t="s">
        <v>37</v>
      </c>
      <c r="D1755">
        <v>21</v>
      </c>
      <c r="E1755">
        <v>0</v>
      </c>
      <c r="F1755">
        <v>16903.5</v>
      </c>
      <c r="G1755" t="s">
        <v>11</v>
      </c>
      <c r="H1755" t="s">
        <v>12</v>
      </c>
      <c r="I1755" t="s">
        <v>23</v>
      </c>
      <c r="AB1755" t="s">
        <v>616</v>
      </c>
      <c r="AC1755">
        <v>28.54</v>
      </c>
      <c r="AD1755">
        <v>5.51</v>
      </c>
      <c r="AE1755" t="s">
        <v>2380</v>
      </c>
      <c r="AF1755" t="s">
        <v>2380</v>
      </c>
      <c r="AG1755" t="s">
        <v>2383</v>
      </c>
      <c r="AH1755">
        <v>1</v>
      </c>
      <c r="AI1755" t="s">
        <v>2380</v>
      </c>
      <c r="BD1755" t="s">
        <v>1786</v>
      </c>
      <c r="BE1755">
        <v>1968</v>
      </c>
      <c r="BF1755" t="s">
        <v>37</v>
      </c>
      <c r="BG1755">
        <v>21</v>
      </c>
      <c r="BH1755">
        <v>0</v>
      </c>
      <c r="BI1755">
        <v>16903.5</v>
      </c>
      <c r="BJ1755" t="s">
        <v>11</v>
      </c>
      <c r="BK1755" t="s">
        <v>12</v>
      </c>
      <c r="BL1755" t="s">
        <v>23</v>
      </c>
      <c r="CB1755" t="s">
        <v>2380</v>
      </c>
    </row>
    <row r="1756" spans="1:80" x14ac:dyDescent="0.3">
      <c r="A1756" t="s">
        <v>1787</v>
      </c>
      <c r="B1756">
        <v>1977</v>
      </c>
      <c r="C1756" t="s">
        <v>35</v>
      </c>
      <c r="D1756">
        <v>25</v>
      </c>
      <c r="E1756">
        <v>2</v>
      </c>
      <c r="F1756">
        <v>16921.09</v>
      </c>
      <c r="G1756" t="s">
        <v>11</v>
      </c>
      <c r="H1756" t="s">
        <v>12</v>
      </c>
      <c r="I1756" t="s">
        <v>249</v>
      </c>
      <c r="AB1756" t="s">
        <v>615</v>
      </c>
      <c r="AC1756">
        <v>18.54</v>
      </c>
      <c r="AD1756">
        <v>4.95</v>
      </c>
      <c r="AE1756" t="s">
        <v>2380</v>
      </c>
      <c r="AF1756" t="s">
        <v>2380</v>
      </c>
      <c r="AG1756" t="s">
        <v>2380</v>
      </c>
      <c r="AH1756" t="s">
        <v>2381</v>
      </c>
      <c r="AI1756" t="s">
        <v>2380</v>
      </c>
      <c r="BD1756" t="s">
        <v>1787</v>
      </c>
      <c r="BE1756">
        <v>1977</v>
      </c>
      <c r="BF1756" t="s">
        <v>35</v>
      </c>
      <c r="BG1756">
        <v>25</v>
      </c>
      <c r="BH1756">
        <v>2</v>
      </c>
      <c r="BI1756">
        <v>16921.09</v>
      </c>
      <c r="BJ1756" t="s">
        <v>11</v>
      </c>
      <c r="BK1756" t="s">
        <v>12</v>
      </c>
      <c r="BL1756" t="s">
        <v>249</v>
      </c>
      <c r="CB1756" t="s">
        <v>2380</v>
      </c>
    </row>
    <row r="1757" spans="1:80" x14ac:dyDescent="0.3">
      <c r="A1757" t="s">
        <v>1788</v>
      </c>
      <c r="B1757">
        <v>1980</v>
      </c>
      <c r="C1757" t="s">
        <v>10</v>
      </c>
      <c r="D1757">
        <v>16</v>
      </c>
      <c r="E1757">
        <v>2</v>
      </c>
      <c r="F1757">
        <v>16990.55</v>
      </c>
      <c r="G1757" t="s">
        <v>11</v>
      </c>
      <c r="H1757" t="s">
        <v>12</v>
      </c>
      <c r="I1757" t="s">
        <v>23</v>
      </c>
      <c r="AB1757" t="s">
        <v>614</v>
      </c>
      <c r="AC1757">
        <v>32.18</v>
      </c>
      <c r="AD1757">
        <v>6.44</v>
      </c>
      <c r="AE1757" t="s">
        <v>2382</v>
      </c>
      <c r="AF1757" t="s">
        <v>2380</v>
      </c>
      <c r="AG1757" t="s">
        <v>2383</v>
      </c>
      <c r="AH1757">
        <v>1</v>
      </c>
      <c r="AI1757" t="s">
        <v>2380</v>
      </c>
      <c r="BD1757" t="s">
        <v>1788</v>
      </c>
      <c r="BE1757">
        <v>1980</v>
      </c>
      <c r="BF1757" t="s">
        <v>10</v>
      </c>
      <c r="BG1757">
        <v>16</v>
      </c>
      <c r="BH1757">
        <v>2</v>
      </c>
      <c r="BI1757">
        <v>16990.55</v>
      </c>
      <c r="BJ1757" t="s">
        <v>11</v>
      </c>
      <c r="BK1757" t="s">
        <v>12</v>
      </c>
      <c r="BL1757" t="s">
        <v>23</v>
      </c>
      <c r="CB1757" t="s">
        <v>2380</v>
      </c>
    </row>
    <row r="1758" spans="1:80" x14ac:dyDescent="0.3">
      <c r="A1758" t="s">
        <v>1789</v>
      </c>
      <c r="B1758">
        <v>1971</v>
      </c>
      <c r="C1758" t="s">
        <v>35</v>
      </c>
      <c r="D1758">
        <v>22</v>
      </c>
      <c r="E1758">
        <v>0</v>
      </c>
      <c r="F1758">
        <v>17016.009999999998</v>
      </c>
      <c r="G1758" t="s">
        <v>11</v>
      </c>
      <c r="H1758" t="s">
        <v>11</v>
      </c>
      <c r="I1758" t="s">
        <v>249</v>
      </c>
      <c r="AB1758" t="s">
        <v>613</v>
      </c>
      <c r="AC1758">
        <v>37.380000000000003</v>
      </c>
      <c r="AD1758">
        <v>6.05</v>
      </c>
      <c r="AE1758" t="s">
        <v>2382</v>
      </c>
      <c r="AF1758" t="s">
        <v>2380</v>
      </c>
      <c r="AG1758" t="s">
        <v>2380</v>
      </c>
      <c r="AH1758" t="s">
        <v>2381</v>
      </c>
      <c r="AI1758" t="s">
        <v>2380</v>
      </c>
      <c r="BD1758" t="s">
        <v>1789</v>
      </c>
      <c r="BE1758">
        <v>1971</v>
      </c>
      <c r="BF1758" t="s">
        <v>35</v>
      </c>
      <c r="BG1758">
        <v>22</v>
      </c>
      <c r="BH1758">
        <v>0</v>
      </c>
      <c r="BI1758">
        <v>17016.009999999998</v>
      </c>
      <c r="BJ1758" t="s">
        <v>11</v>
      </c>
      <c r="BK1758" t="s">
        <v>11</v>
      </c>
      <c r="BL1758" t="s">
        <v>249</v>
      </c>
      <c r="CB1758" t="s">
        <v>2380</v>
      </c>
    </row>
    <row r="1759" spans="1:80" x14ac:dyDescent="0.3">
      <c r="A1759" t="s">
        <v>1790</v>
      </c>
      <c r="B1759">
        <v>1996</v>
      </c>
      <c r="C1759" t="s">
        <v>18</v>
      </c>
      <c r="D1759">
        <v>10</v>
      </c>
      <c r="E1759">
        <v>0</v>
      </c>
      <c r="F1759">
        <v>17043.34</v>
      </c>
      <c r="G1759" t="s">
        <v>11</v>
      </c>
      <c r="H1759" t="s">
        <v>12</v>
      </c>
      <c r="I1759" t="s">
        <v>13</v>
      </c>
      <c r="AB1759" t="s">
        <v>612</v>
      </c>
      <c r="AC1759">
        <v>31.12</v>
      </c>
      <c r="AD1759">
        <v>4.76</v>
      </c>
      <c r="AE1759" t="s">
        <v>2382</v>
      </c>
      <c r="AF1759" t="s">
        <v>2380</v>
      </c>
      <c r="AG1759" t="s">
        <v>2383</v>
      </c>
      <c r="AH1759">
        <v>1</v>
      </c>
      <c r="AI1759" t="s">
        <v>2380</v>
      </c>
      <c r="BD1759" t="s">
        <v>1790</v>
      </c>
      <c r="BE1759">
        <v>1996</v>
      </c>
      <c r="BF1759" t="s">
        <v>18</v>
      </c>
      <c r="BG1759">
        <v>10</v>
      </c>
      <c r="BH1759">
        <v>0</v>
      </c>
      <c r="BI1759">
        <v>17043.34</v>
      </c>
      <c r="BJ1759" t="s">
        <v>11</v>
      </c>
      <c r="BK1759" t="s">
        <v>12</v>
      </c>
      <c r="BL1759" t="s">
        <v>13</v>
      </c>
      <c r="CB1759" t="s">
        <v>2380</v>
      </c>
    </row>
    <row r="1760" spans="1:80" x14ac:dyDescent="0.3">
      <c r="A1760" t="s">
        <v>1791</v>
      </c>
      <c r="B1760">
        <v>2003</v>
      </c>
      <c r="C1760" t="s">
        <v>30</v>
      </c>
      <c r="D1760">
        <v>26</v>
      </c>
      <c r="E1760">
        <v>0</v>
      </c>
      <c r="F1760">
        <v>17081.080000000002</v>
      </c>
      <c r="G1760" t="s">
        <v>11</v>
      </c>
      <c r="H1760" t="s">
        <v>11</v>
      </c>
      <c r="I1760" t="s">
        <v>42</v>
      </c>
      <c r="AB1760" t="s">
        <v>611</v>
      </c>
      <c r="AC1760">
        <v>22.01</v>
      </c>
      <c r="AD1760">
        <v>6.72</v>
      </c>
      <c r="AE1760" t="s">
        <v>2382</v>
      </c>
      <c r="AF1760" t="s">
        <v>2380</v>
      </c>
      <c r="AG1760" t="s">
        <v>2380</v>
      </c>
      <c r="AH1760">
        <v>1</v>
      </c>
      <c r="AI1760" t="s">
        <v>2380</v>
      </c>
      <c r="BD1760" t="s">
        <v>1791</v>
      </c>
      <c r="BE1760">
        <v>2003</v>
      </c>
      <c r="BF1760" t="s">
        <v>30</v>
      </c>
      <c r="BG1760">
        <v>26</v>
      </c>
      <c r="BH1760">
        <v>0</v>
      </c>
      <c r="BI1760">
        <v>17081.080000000002</v>
      </c>
      <c r="BJ1760" t="s">
        <v>11</v>
      </c>
      <c r="BK1760" t="s">
        <v>11</v>
      </c>
      <c r="BL1760" t="s">
        <v>42</v>
      </c>
      <c r="CB1760" t="s">
        <v>2380</v>
      </c>
    </row>
    <row r="1761" spans="1:80" x14ac:dyDescent="0.3">
      <c r="A1761" t="s">
        <v>1792</v>
      </c>
      <c r="B1761">
        <v>2002</v>
      </c>
      <c r="C1761" t="s">
        <v>18</v>
      </c>
      <c r="D1761">
        <v>28</v>
      </c>
      <c r="E1761">
        <v>1</v>
      </c>
      <c r="F1761">
        <v>17085.27</v>
      </c>
      <c r="G1761" t="s">
        <v>11</v>
      </c>
      <c r="H1761" t="s">
        <v>12</v>
      </c>
      <c r="I1761" t="s">
        <v>13</v>
      </c>
      <c r="AB1761" t="s">
        <v>610</v>
      </c>
      <c r="AC1761">
        <v>27.645</v>
      </c>
      <c r="AD1761">
        <v>5.7</v>
      </c>
      <c r="AE1761" t="s">
        <v>2380</v>
      </c>
      <c r="AF1761" t="s">
        <v>2380</v>
      </c>
      <c r="AG1761" t="s">
        <v>2380</v>
      </c>
      <c r="AH1761" t="s">
        <v>2381</v>
      </c>
      <c r="AI1761" t="s">
        <v>2380</v>
      </c>
      <c r="BD1761" t="s">
        <v>1792</v>
      </c>
      <c r="BE1761">
        <v>2002</v>
      </c>
      <c r="BF1761" t="s">
        <v>18</v>
      </c>
      <c r="BG1761">
        <v>28</v>
      </c>
      <c r="BH1761">
        <v>1</v>
      </c>
      <c r="BI1761">
        <v>17085.27</v>
      </c>
      <c r="BJ1761" t="s">
        <v>11</v>
      </c>
      <c r="BK1761" t="s">
        <v>12</v>
      </c>
      <c r="BL1761" t="s">
        <v>13</v>
      </c>
      <c r="CB1761" t="s">
        <v>2380</v>
      </c>
    </row>
    <row r="1762" spans="1:80" x14ac:dyDescent="0.3">
      <c r="A1762" t="s">
        <v>1793</v>
      </c>
      <c r="B1762">
        <v>1998</v>
      </c>
      <c r="C1762" t="s">
        <v>18</v>
      </c>
      <c r="D1762">
        <v>3</v>
      </c>
      <c r="E1762">
        <v>4</v>
      </c>
      <c r="F1762">
        <v>17128.43</v>
      </c>
      <c r="G1762" t="s">
        <v>11</v>
      </c>
      <c r="H1762" t="s">
        <v>12</v>
      </c>
      <c r="I1762" t="s">
        <v>168</v>
      </c>
      <c r="AB1762" t="s">
        <v>609</v>
      </c>
      <c r="AC1762">
        <v>29.64</v>
      </c>
      <c r="AD1762">
        <v>5.31</v>
      </c>
      <c r="AE1762" t="s">
        <v>2382</v>
      </c>
      <c r="AF1762" t="s">
        <v>2380</v>
      </c>
      <c r="AG1762" t="s">
        <v>2380</v>
      </c>
      <c r="AH1762" t="s">
        <v>2381</v>
      </c>
      <c r="AI1762" t="s">
        <v>2380</v>
      </c>
      <c r="BD1762" t="s">
        <v>1793</v>
      </c>
      <c r="BE1762">
        <v>1998</v>
      </c>
      <c r="BF1762" t="s">
        <v>18</v>
      </c>
      <c r="BG1762">
        <v>3</v>
      </c>
      <c r="BH1762">
        <v>4</v>
      </c>
      <c r="BI1762">
        <v>17128.43</v>
      </c>
      <c r="BJ1762" t="s">
        <v>11</v>
      </c>
      <c r="BK1762" t="s">
        <v>12</v>
      </c>
      <c r="BL1762" t="s">
        <v>168</v>
      </c>
      <c r="CB1762" t="s">
        <v>2380</v>
      </c>
    </row>
    <row r="1763" spans="1:80" x14ac:dyDescent="0.3">
      <c r="A1763" t="s">
        <v>1794</v>
      </c>
      <c r="B1763">
        <v>1965</v>
      </c>
      <c r="C1763" t="s">
        <v>20</v>
      </c>
      <c r="D1763">
        <v>16</v>
      </c>
      <c r="E1763">
        <v>0</v>
      </c>
      <c r="F1763">
        <v>17172.27</v>
      </c>
      <c r="G1763" t="s">
        <v>11</v>
      </c>
      <c r="H1763" t="s">
        <v>11</v>
      </c>
      <c r="I1763" t="s">
        <v>535</v>
      </c>
      <c r="AB1763" t="s">
        <v>608</v>
      </c>
      <c r="AC1763">
        <v>33.700000000000003</v>
      </c>
      <c r="AD1763">
        <v>4.32</v>
      </c>
      <c r="AE1763" t="s">
        <v>2382</v>
      </c>
      <c r="AF1763" t="s">
        <v>2380</v>
      </c>
      <c r="AG1763" t="s">
        <v>2380</v>
      </c>
      <c r="AH1763">
        <v>1</v>
      </c>
      <c r="AI1763" t="s">
        <v>2380</v>
      </c>
      <c r="BD1763" t="s">
        <v>1794</v>
      </c>
      <c r="BE1763">
        <v>1965</v>
      </c>
      <c r="BF1763" t="s">
        <v>20</v>
      </c>
      <c r="BG1763">
        <v>16</v>
      </c>
      <c r="BH1763">
        <v>0</v>
      </c>
      <c r="BI1763">
        <v>17172.27</v>
      </c>
      <c r="BJ1763" t="s">
        <v>11</v>
      </c>
      <c r="BK1763" t="s">
        <v>11</v>
      </c>
      <c r="BL1763" t="s">
        <v>535</v>
      </c>
      <c r="CB1763" t="s">
        <v>2380</v>
      </c>
    </row>
    <row r="1764" spans="1:80" x14ac:dyDescent="0.3">
      <c r="A1764" t="s">
        <v>1795</v>
      </c>
      <c r="B1764">
        <v>1964</v>
      </c>
      <c r="C1764" t="s">
        <v>18</v>
      </c>
      <c r="D1764">
        <v>7</v>
      </c>
      <c r="E1764">
        <v>0</v>
      </c>
      <c r="F1764">
        <v>17174.52</v>
      </c>
      <c r="G1764" t="s">
        <v>11</v>
      </c>
      <c r="H1764" t="s">
        <v>11</v>
      </c>
      <c r="I1764" t="s">
        <v>23</v>
      </c>
      <c r="AB1764" t="s">
        <v>607</v>
      </c>
      <c r="AC1764">
        <v>27.5</v>
      </c>
      <c r="AD1764">
        <v>4.2300000000000004</v>
      </c>
      <c r="AE1764" t="s">
        <v>2382</v>
      </c>
      <c r="AF1764" t="s">
        <v>2380</v>
      </c>
      <c r="AG1764" t="s">
        <v>2380</v>
      </c>
      <c r="AH1764">
        <v>1</v>
      </c>
      <c r="AI1764" t="s">
        <v>2380</v>
      </c>
      <c r="BD1764" t="s">
        <v>1795</v>
      </c>
      <c r="BE1764">
        <v>1964</v>
      </c>
      <c r="BF1764" t="s">
        <v>18</v>
      </c>
      <c r="BG1764">
        <v>7</v>
      </c>
      <c r="BH1764">
        <v>0</v>
      </c>
      <c r="BI1764">
        <v>17174.52</v>
      </c>
      <c r="BJ1764" t="s">
        <v>11</v>
      </c>
      <c r="BK1764" t="s">
        <v>11</v>
      </c>
      <c r="BL1764" t="s">
        <v>23</v>
      </c>
      <c r="CB1764" t="s">
        <v>2380</v>
      </c>
    </row>
    <row r="1765" spans="1:80" x14ac:dyDescent="0.3">
      <c r="A1765" t="s">
        <v>1796</v>
      </c>
      <c r="B1765">
        <v>2004</v>
      </c>
      <c r="C1765" t="s">
        <v>35</v>
      </c>
      <c r="D1765">
        <v>18</v>
      </c>
      <c r="E1765">
        <v>1</v>
      </c>
      <c r="F1765">
        <v>17178.68</v>
      </c>
      <c r="G1765" t="s">
        <v>11</v>
      </c>
      <c r="H1765" t="s">
        <v>11</v>
      </c>
      <c r="I1765" t="s">
        <v>166</v>
      </c>
      <c r="AB1765" t="s">
        <v>606</v>
      </c>
      <c r="AC1765">
        <v>16.12</v>
      </c>
      <c r="AD1765">
        <v>6.09</v>
      </c>
      <c r="AE1765" t="s">
        <v>2380</v>
      </c>
      <c r="AF1765" t="s">
        <v>2380</v>
      </c>
      <c r="AG1765" t="s">
        <v>2380</v>
      </c>
      <c r="AH1765" t="s">
        <v>2381</v>
      </c>
      <c r="AI1765" t="s">
        <v>2380</v>
      </c>
      <c r="BD1765" t="s">
        <v>1796</v>
      </c>
      <c r="BE1765">
        <v>2004</v>
      </c>
      <c r="BF1765" t="s">
        <v>35</v>
      </c>
      <c r="BG1765">
        <v>18</v>
      </c>
      <c r="BH1765">
        <v>1</v>
      </c>
      <c r="BI1765">
        <v>17178.68</v>
      </c>
      <c r="BJ1765" t="s">
        <v>11</v>
      </c>
      <c r="BK1765" t="s">
        <v>11</v>
      </c>
      <c r="BL1765" t="s">
        <v>166</v>
      </c>
      <c r="CB1765" t="s">
        <v>2380</v>
      </c>
    </row>
    <row r="1766" spans="1:80" x14ac:dyDescent="0.3">
      <c r="A1766" t="s">
        <v>1797</v>
      </c>
      <c r="B1766">
        <v>1982</v>
      </c>
      <c r="C1766" t="s">
        <v>37</v>
      </c>
      <c r="D1766">
        <v>22</v>
      </c>
      <c r="E1766">
        <v>1</v>
      </c>
      <c r="F1766">
        <v>17179.52</v>
      </c>
      <c r="G1766" t="s">
        <v>11</v>
      </c>
      <c r="H1766" t="s">
        <v>16</v>
      </c>
      <c r="I1766" t="s">
        <v>13</v>
      </c>
      <c r="AB1766" t="s">
        <v>605</v>
      </c>
      <c r="AC1766">
        <v>26.73</v>
      </c>
      <c r="AD1766">
        <v>4.74</v>
      </c>
      <c r="AE1766" t="s">
        <v>2382</v>
      </c>
      <c r="AF1766" t="s">
        <v>2380</v>
      </c>
      <c r="AG1766" t="s">
        <v>2380</v>
      </c>
      <c r="AH1766">
        <v>1</v>
      </c>
      <c r="AI1766" t="s">
        <v>2380</v>
      </c>
      <c r="BD1766" t="s">
        <v>1797</v>
      </c>
      <c r="BE1766">
        <v>1982</v>
      </c>
      <c r="BF1766" t="s">
        <v>37</v>
      </c>
      <c r="BG1766">
        <v>22</v>
      </c>
      <c r="BH1766">
        <v>1</v>
      </c>
      <c r="BI1766">
        <v>17179.52</v>
      </c>
      <c r="BJ1766" t="s">
        <v>11</v>
      </c>
      <c r="BK1766" t="s">
        <v>16</v>
      </c>
      <c r="BL1766" t="s">
        <v>13</v>
      </c>
      <c r="CB1766" t="s">
        <v>2380</v>
      </c>
    </row>
    <row r="1767" spans="1:80" x14ac:dyDescent="0.3">
      <c r="A1767" t="s">
        <v>1798</v>
      </c>
      <c r="B1767">
        <v>1975</v>
      </c>
      <c r="C1767" t="s">
        <v>35</v>
      </c>
      <c r="D1767">
        <v>25</v>
      </c>
      <c r="E1767">
        <v>1</v>
      </c>
      <c r="F1767">
        <v>17253.43</v>
      </c>
      <c r="G1767" t="s">
        <v>11</v>
      </c>
      <c r="H1767" t="s">
        <v>12</v>
      </c>
      <c r="I1767" t="s">
        <v>535</v>
      </c>
      <c r="AB1767" t="s">
        <v>604</v>
      </c>
      <c r="AC1767">
        <v>37.25</v>
      </c>
      <c r="AD1767">
        <v>6.23</v>
      </c>
      <c r="AE1767" t="s">
        <v>2382</v>
      </c>
      <c r="AF1767" t="s">
        <v>2380</v>
      </c>
      <c r="AG1767" t="s">
        <v>2380</v>
      </c>
      <c r="AH1767" t="s">
        <v>2381</v>
      </c>
      <c r="AI1767" t="s">
        <v>2380</v>
      </c>
      <c r="BD1767" t="s">
        <v>1798</v>
      </c>
      <c r="BE1767">
        <v>1975</v>
      </c>
      <c r="BF1767" t="s">
        <v>35</v>
      </c>
      <c r="BG1767">
        <v>25</v>
      </c>
      <c r="BH1767">
        <v>1</v>
      </c>
      <c r="BI1767">
        <v>17253.43</v>
      </c>
      <c r="BJ1767" t="s">
        <v>11</v>
      </c>
      <c r="BK1767" t="s">
        <v>12</v>
      </c>
      <c r="BL1767" t="s">
        <v>535</v>
      </c>
      <c r="CB1767" t="s">
        <v>2380</v>
      </c>
    </row>
    <row r="1768" spans="1:80" x14ac:dyDescent="0.3">
      <c r="A1768" t="s">
        <v>1799</v>
      </c>
      <c r="B1768">
        <v>1963</v>
      </c>
      <c r="C1768" t="s">
        <v>10</v>
      </c>
      <c r="D1768">
        <v>12</v>
      </c>
      <c r="E1768">
        <v>0</v>
      </c>
      <c r="F1768">
        <v>17337.580000000002</v>
      </c>
      <c r="G1768" t="s">
        <v>11</v>
      </c>
      <c r="H1768" t="s">
        <v>12</v>
      </c>
      <c r="I1768" t="s">
        <v>249</v>
      </c>
      <c r="AB1768" t="s">
        <v>603</v>
      </c>
      <c r="AC1768">
        <v>23.56</v>
      </c>
      <c r="AD1768">
        <v>5.45</v>
      </c>
      <c r="AE1768" t="s">
        <v>2382</v>
      </c>
      <c r="AF1768" t="s">
        <v>2380</v>
      </c>
      <c r="AG1768" t="s">
        <v>2380</v>
      </c>
      <c r="AH1768">
        <v>1</v>
      </c>
      <c r="AI1768" t="s">
        <v>2380</v>
      </c>
      <c r="BD1768" t="s">
        <v>1799</v>
      </c>
      <c r="BE1768">
        <v>1963</v>
      </c>
      <c r="BF1768" t="s">
        <v>10</v>
      </c>
      <c r="BG1768">
        <v>12</v>
      </c>
      <c r="BH1768">
        <v>0</v>
      </c>
      <c r="BI1768">
        <v>17337.580000000002</v>
      </c>
      <c r="BJ1768" t="s">
        <v>11</v>
      </c>
      <c r="BK1768" t="s">
        <v>12</v>
      </c>
      <c r="BL1768" t="s">
        <v>249</v>
      </c>
      <c r="CB1768" t="s">
        <v>2380</v>
      </c>
    </row>
    <row r="1769" spans="1:80" x14ac:dyDescent="0.3">
      <c r="A1769" t="s">
        <v>1800</v>
      </c>
      <c r="B1769">
        <v>2003</v>
      </c>
      <c r="C1769" t="s">
        <v>15</v>
      </c>
      <c r="D1769">
        <v>1</v>
      </c>
      <c r="E1769">
        <v>0</v>
      </c>
      <c r="F1769">
        <v>17352.68</v>
      </c>
      <c r="G1769" t="s">
        <v>11</v>
      </c>
      <c r="H1769" t="s">
        <v>12</v>
      </c>
      <c r="I1769" t="s">
        <v>23</v>
      </c>
      <c r="AB1769" t="s">
        <v>602</v>
      </c>
      <c r="AC1769">
        <v>15.84</v>
      </c>
      <c r="AD1769">
        <v>10.34</v>
      </c>
      <c r="AE1769" t="s">
        <v>2380</v>
      </c>
      <c r="AF1769" t="s">
        <v>2380</v>
      </c>
      <c r="AG1769" t="s">
        <v>2380</v>
      </c>
      <c r="AH1769">
        <v>2</v>
      </c>
      <c r="AI1769" t="s">
        <v>2380</v>
      </c>
      <c r="BD1769" t="s">
        <v>1800</v>
      </c>
      <c r="BE1769">
        <v>2003</v>
      </c>
      <c r="BF1769" t="s">
        <v>15</v>
      </c>
      <c r="BG1769">
        <v>1</v>
      </c>
      <c r="BH1769">
        <v>0</v>
      </c>
      <c r="BI1769">
        <v>17352.68</v>
      </c>
      <c r="BJ1769" t="s">
        <v>11</v>
      </c>
      <c r="BK1769" t="s">
        <v>12</v>
      </c>
      <c r="BL1769" t="s">
        <v>23</v>
      </c>
      <c r="CB1769" t="s">
        <v>2380</v>
      </c>
    </row>
    <row r="1770" spans="1:80" x14ac:dyDescent="0.3">
      <c r="A1770" t="s">
        <v>1801</v>
      </c>
      <c r="B1770">
        <v>1992</v>
      </c>
      <c r="C1770" t="s">
        <v>37</v>
      </c>
      <c r="D1770">
        <v>18</v>
      </c>
      <c r="E1770">
        <v>2</v>
      </c>
      <c r="F1770">
        <v>17361.77</v>
      </c>
      <c r="G1770" t="s">
        <v>11</v>
      </c>
      <c r="H1770" t="s">
        <v>16</v>
      </c>
      <c r="I1770" t="s">
        <v>23</v>
      </c>
      <c r="AB1770" t="s">
        <v>601</v>
      </c>
      <c r="AC1770">
        <v>36.630000000000003</v>
      </c>
      <c r="AD1770">
        <v>5.15</v>
      </c>
      <c r="AE1770" t="s">
        <v>2380</v>
      </c>
      <c r="AF1770" t="s">
        <v>2380</v>
      </c>
      <c r="AG1770" t="s">
        <v>2380</v>
      </c>
      <c r="AH1770" t="s">
        <v>2381</v>
      </c>
      <c r="AI1770" t="s">
        <v>2380</v>
      </c>
      <c r="BD1770" t="s">
        <v>1801</v>
      </c>
      <c r="BE1770">
        <v>1992</v>
      </c>
      <c r="BF1770" t="s">
        <v>37</v>
      </c>
      <c r="BG1770">
        <v>18</v>
      </c>
      <c r="BH1770">
        <v>2</v>
      </c>
      <c r="BI1770">
        <v>17361.77</v>
      </c>
      <c r="BJ1770" t="s">
        <v>11</v>
      </c>
      <c r="BK1770" t="s">
        <v>16</v>
      </c>
      <c r="BL1770" t="s">
        <v>23</v>
      </c>
      <c r="CB1770" t="s">
        <v>2380</v>
      </c>
    </row>
    <row r="1771" spans="1:80" x14ac:dyDescent="0.3">
      <c r="A1771" t="s">
        <v>1802</v>
      </c>
      <c r="B1771">
        <v>2003</v>
      </c>
      <c r="C1771" t="s">
        <v>15</v>
      </c>
      <c r="D1771">
        <v>2</v>
      </c>
      <c r="E1771">
        <v>0</v>
      </c>
      <c r="F1771">
        <v>17468.98</v>
      </c>
      <c r="G1771" t="s">
        <v>11</v>
      </c>
      <c r="H1771" t="s">
        <v>16</v>
      </c>
      <c r="I1771" t="s">
        <v>23</v>
      </c>
      <c r="AB1771" t="s">
        <v>600</v>
      </c>
      <c r="AC1771">
        <v>16.47</v>
      </c>
      <c r="AD1771">
        <v>11.72</v>
      </c>
      <c r="AE1771" t="s">
        <v>2380</v>
      </c>
      <c r="AF1771" t="s">
        <v>2380</v>
      </c>
      <c r="AG1771" t="s">
        <v>2380</v>
      </c>
      <c r="AH1771" t="s">
        <v>2381</v>
      </c>
      <c r="AI1771" t="s">
        <v>2380</v>
      </c>
      <c r="BD1771" t="s">
        <v>1802</v>
      </c>
      <c r="BE1771">
        <v>2003</v>
      </c>
      <c r="BF1771" t="s">
        <v>15</v>
      </c>
      <c r="BG1771">
        <v>2</v>
      </c>
      <c r="BH1771">
        <v>0</v>
      </c>
      <c r="BI1771">
        <v>17468.98</v>
      </c>
      <c r="BJ1771" t="s">
        <v>11</v>
      </c>
      <c r="BK1771" t="s">
        <v>16</v>
      </c>
      <c r="BL1771" t="s">
        <v>23</v>
      </c>
      <c r="CB1771" t="s">
        <v>2380</v>
      </c>
    </row>
    <row r="1772" spans="1:80" x14ac:dyDescent="0.3">
      <c r="A1772" t="s">
        <v>1803</v>
      </c>
      <c r="B1772">
        <v>1971</v>
      </c>
      <c r="C1772" t="s">
        <v>18</v>
      </c>
      <c r="D1772">
        <v>8</v>
      </c>
      <c r="E1772">
        <v>0</v>
      </c>
      <c r="F1772">
        <v>17479.53</v>
      </c>
      <c r="G1772" t="s">
        <v>16</v>
      </c>
      <c r="H1772" t="s">
        <v>16</v>
      </c>
      <c r="I1772" t="s">
        <v>23</v>
      </c>
      <c r="AB1772" t="s">
        <v>599</v>
      </c>
      <c r="AC1772">
        <v>25.8</v>
      </c>
      <c r="AD1772">
        <v>5.29</v>
      </c>
      <c r="AE1772" t="s">
        <v>2380</v>
      </c>
      <c r="AF1772" t="s">
        <v>2380</v>
      </c>
      <c r="AG1772" t="s">
        <v>2380</v>
      </c>
      <c r="AH1772" t="s">
        <v>2381</v>
      </c>
      <c r="AI1772" t="s">
        <v>2380</v>
      </c>
      <c r="BD1772" t="s">
        <v>1803</v>
      </c>
      <c r="BE1772">
        <v>1971</v>
      </c>
      <c r="BF1772" t="s">
        <v>18</v>
      </c>
      <c r="BG1772">
        <v>8</v>
      </c>
      <c r="BH1772">
        <v>0</v>
      </c>
      <c r="BI1772">
        <v>17479.53</v>
      </c>
      <c r="BJ1772" t="s">
        <v>16</v>
      </c>
      <c r="BK1772" t="s">
        <v>16</v>
      </c>
      <c r="BL1772" t="s">
        <v>23</v>
      </c>
      <c r="CB1772" t="s">
        <v>2380</v>
      </c>
    </row>
    <row r="1773" spans="1:80" x14ac:dyDescent="0.3">
      <c r="A1773" t="s">
        <v>1804</v>
      </c>
      <c r="B1773">
        <v>1990</v>
      </c>
      <c r="C1773" t="s">
        <v>30</v>
      </c>
      <c r="D1773">
        <v>29</v>
      </c>
      <c r="E1773">
        <v>0</v>
      </c>
      <c r="F1773">
        <v>17496.310000000001</v>
      </c>
      <c r="G1773" t="s">
        <v>16</v>
      </c>
      <c r="H1773" t="s">
        <v>11</v>
      </c>
      <c r="I1773" t="s">
        <v>42</v>
      </c>
      <c r="AB1773" t="s">
        <v>598</v>
      </c>
      <c r="AC1773">
        <v>23.6</v>
      </c>
      <c r="AD1773">
        <v>4.33</v>
      </c>
      <c r="AE1773" t="s">
        <v>2380</v>
      </c>
      <c r="AF1773" t="s">
        <v>2380</v>
      </c>
      <c r="AG1773" t="s">
        <v>2380</v>
      </c>
      <c r="AH1773" t="s">
        <v>2381</v>
      </c>
      <c r="AI1773" t="s">
        <v>2380</v>
      </c>
      <c r="BD1773" t="s">
        <v>1804</v>
      </c>
      <c r="BE1773">
        <v>1990</v>
      </c>
      <c r="BF1773" t="s">
        <v>30</v>
      </c>
      <c r="BG1773">
        <v>29</v>
      </c>
      <c r="BH1773">
        <v>0</v>
      </c>
      <c r="BI1773">
        <v>17496.310000000001</v>
      </c>
      <c r="BJ1773" t="s">
        <v>16</v>
      </c>
      <c r="BK1773" t="s">
        <v>11</v>
      </c>
      <c r="BL1773" t="s">
        <v>42</v>
      </c>
      <c r="CB1773" t="s">
        <v>2380</v>
      </c>
    </row>
    <row r="1774" spans="1:80" x14ac:dyDescent="0.3">
      <c r="A1774" t="s">
        <v>1805</v>
      </c>
      <c r="B1774">
        <v>1965</v>
      </c>
      <c r="C1774" t="s">
        <v>18</v>
      </c>
      <c r="D1774">
        <v>16</v>
      </c>
      <c r="E1774">
        <v>0</v>
      </c>
      <c r="F1774">
        <v>17505.650000000001</v>
      </c>
      <c r="G1774" t="s">
        <v>16</v>
      </c>
      <c r="H1774" t="s">
        <v>11</v>
      </c>
      <c r="I1774" t="s">
        <v>249</v>
      </c>
      <c r="AB1774" t="s">
        <v>597</v>
      </c>
      <c r="AC1774">
        <v>32.11</v>
      </c>
      <c r="AD1774">
        <v>6.24</v>
      </c>
      <c r="AE1774" t="s">
        <v>2380</v>
      </c>
      <c r="AF1774" t="s">
        <v>2380</v>
      </c>
      <c r="AG1774" t="s">
        <v>2383</v>
      </c>
      <c r="AH1774">
        <v>1</v>
      </c>
      <c r="AI1774" t="s">
        <v>2380</v>
      </c>
      <c r="BD1774" t="s">
        <v>1805</v>
      </c>
      <c r="BE1774">
        <v>1965</v>
      </c>
      <c r="BF1774" t="s">
        <v>18</v>
      </c>
      <c r="BG1774">
        <v>16</v>
      </c>
      <c r="BH1774">
        <v>0</v>
      </c>
      <c r="BI1774">
        <v>17505.650000000001</v>
      </c>
      <c r="BJ1774" t="s">
        <v>16</v>
      </c>
      <c r="BK1774" t="s">
        <v>11</v>
      </c>
      <c r="BL1774" t="s">
        <v>249</v>
      </c>
      <c r="CB1774" t="s">
        <v>2380</v>
      </c>
    </row>
    <row r="1775" spans="1:80" x14ac:dyDescent="0.3">
      <c r="A1775" t="s">
        <v>1806</v>
      </c>
      <c r="B1775">
        <v>1968</v>
      </c>
      <c r="C1775" t="s">
        <v>10</v>
      </c>
      <c r="D1775">
        <v>12</v>
      </c>
      <c r="E1775">
        <v>0</v>
      </c>
      <c r="F1775">
        <v>17507.47</v>
      </c>
      <c r="G1775" t="s">
        <v>16</v>
      </c>
      <c r="H1775" t="s">
        <v>16</v>
      </c>
      <c r="I1775" t="s">
        <v>535</v>
      </c>
      <c r="AB1775" t="s">
        <v>596</v>
      </c>
      <c r="AC1775">
        <v>30.114999999999998</v>
      </c>
      <c r="AD1775">
        <v>11.61</v>
      </c>
      <c r="AE1775" t="s">
        <v>2380</v>
      </c>
      <c r="AF1775" t="s">
        <v>2380</v>
      </c>
      <c r="AG1775" t="s">
        <v>2380</v>
      </c>
      <c r="AH1775" t="s">
        <v>2381</v>
      </c>
      <c r="AI1775" t="s">
        <v>2380</v>
      </c>
      <c r="BD1775" t="s">
        <v>1806</v>
      </c>
      <c r="BE1775">
        <v>1968</v>
      </c>
      <c r="BF1775" t="s">
        <v>10</v>
      </c>
      <c r="BG1775">
        <v>12</v>
      </c>
      <c r="BH1775">
        <v>0</v>
      </c>
      <c r="BI1775">
        <v>17507.47</v>
      </c>
      <c r="BJ1775" t="s">
        <v>16</v>
      </c>
      <c r="BK1775" t="s">
        <v>16</v>
      </c>
      <c r="BL1775" t="s">
        <v>535</v>
      </c>
      <c r="CB1775" t="s">
        <v>2380</v>
      </c>
    </row>
    <row r="1776" spans="1:80" x14ac:dyDescent="0.3">
      <c r="A1776" t="s">
        <v>1807</v>
      </c>
      <c r="B1776">
        <v>1963</v>
      </c>
      <c r="C1776" t="s">
        <v>15</v>
      </c>
      <c r="D1776">
        <v>16</v>
      </c>
      <c r="E1776">
        <v>0</v>
      </c>
      <c r="F1776">
        <v>17556.88</v>
      </c>
      <c r="G1776" t="s">
        <v>16</v>
      </c>
      <c r="H1776" t="s">
        <v>11</v>
      </c>
      <c r="I1776" t="s">
        <v>23</v>
      </c>
      <c r="AB1776" t="s">
        <v>595</v>
      </c>
      <c r="AC1776">
        <v>20.28</v>
      </c>
      <c r="AD1776">
        <v>11.07</v>
      </c>
      <c r="AE1776" t="s">
        <v>2382</v>
      </c>
      <c r="AF1776" t="s">
        <v>2380</v>
      </c>
      <c r="AG1776" t="s">
        <v>2380</v>
      </c>
      <c r="AH1776" t="s">
        <v>2381</v>
      </c>
      <c r="AI1776" t="s">
        <v>2380</v>
      </c>
      <c r="BD1776" t="s">
        <v>1807</v>
      </c>
      <c r="BE1776">
        <v>1963</v>
      </c>
      <c r="BF1776" t="s">
        <v>15</v>
      </c>
      <c r="BG1776">
        <v>16</v>
      </c>
      <c r="BH1776">
        <v>0</v>
      </c>
      <c r="BI1776">
        <v>17556.88</v>
      </c>
      <c r="BJ1776" t="s">
        <v>16</v>
      </c>
      <c r="BK1776" t="s">
        <v>11</v>
      </c>
      <c r="BL1776" t="s">
        <v>23</v>
      </c>
      <c r="CB1776" t="s">
        <v>2380</v>
      </c>
    </row>
    <row r="1777" spans="1:80" x14ac:dyDescent="0.3">
      <c r="A1777" t="s">
        <v>1808</v>
      </c>
      <c r="B1777">
        <v>2002</v>
      </c>
      <c r="C1777" t="s">
        <v>35</v>
      </c>
      <c r="D1777">
        <v>25</v>
      </c>
      <c r="E1777">
        <v>1</v>
      </c>
      <c r="F1777">
        <v>17560.38</v>
      </c>
      <c r="G1777" t="s">
        <v>16</v>
      </c>
      <c r="H1777" t="s">
        <v>16</v>
      </c>
      <c r="I1777" t="s">
        <v>23</v>
      </c>
      <c r="AB1777" t="s">
        <v>594</v>
      </c>
      <c r="AC1777">
        <v>20.234999999999999</v>
      </c>
      <c r="AD1777">
        <v>5.19</v>
      </c>
      <c r="AE1777" t="s">
        <v>2380</v>
      </c>
      <c r="AF1777" t="s">
        <v>2380</v>
      </c>
      <c r="AG1777" t="s">
        <v>2383</v>
      </c>
      <c r="AH1777">
        <v>1</v>
      </c>
      <c r="AI1777" t="s">
        <v>2380</v>
      </c>
      <c r="BD1777" t="s">
        <v>1808</v>
      </c>
      <c r="BE1777">
        <v>2002</v>
      </c>
      <c r="BF1777" t="s">
        <v>35</v>
      </c>
      <c r="BG1777">
        <v>25</v>
      </c>
      <c r="BH1777">
        <v>1</v>
      </c>
      <c r="BI1777">
        <v>17560.38</v>
      </c>
      <c r="BJ1777" t="s">
        <v>16</v>
      </c>
      <c r="BK1777" t="s">
        <v>16</v>
      </c>
      <c r="BL1777" t="s">
        <v>23</v>
      </c>
      <c r="CB1777" t="s">
        <v>2380</v>
      </c>
    </row>
    <row r="1778" spans="1:80" x14ac:dyDescent="0.3">
      <c r="A1778" t="s">
        <v>1809</v>
      </c>
      <c r="B1778">
        <v>1970</v>
      </c>
      <c r="C1778" t="s">
        <v>10</v>
      </c>
      <c r="D1778">
        <v>26</v>
      </c>
      <c r="E1778">
        <v>0</v>
      </c>
      <c r="F1778">
        <v>17584.72</v>
      </c>
      <c r="G1778" t="s">
        <v>16</v>
      </c>
      <c r="H1778" t="s">
        <v>12</v>
      </c>
      <c r="I1778" t="s">
        <v>23</v>
      </c>
      <c r="AB1778" t="s">
        <v>593</v>
      </c>
      <c r="AC1778">
        <v>25.27</v>
      </c>
      <c r="AD1778">
        <v>5.7</v>
      </c>
      <c r="AE1778" t="s">
        <v>2382</v>
      </c>
      <c r="AF1778" t="s">
        <v>2380</v>
      </c>
      <c r="AG1778" t="s">
        <v>2380</v>
      </c>
      <c r="AH1778">
        <v>1</v>
      </c>
      <c r="AI1778" t="s">
        <v>2380</v>
      </c>
      <c r="BD1778" t="s">
        <v>1809</v>
      </c>
      <c r="BE1778">
        <v>1970</v>
      </c>
      <c r="BF1778" t="s">
        <v>10</v>
      </c>
      <c r="BG1778">
        <v>26</v>
      </c>
      <c r="BH1778">
        <v>0</v>
      </c>
      <c r="BI1778">
        <v>17584.72</v>
      </c>
      <c r="BJ1778" t="s">
        <v>16</v>
      </c>
      <c r="BK1778" t="s">
        <v>12</v>
      </c>
      <c r="BL1778" t="s">
        <v>23</v>
      </c>
      <c r="CB1778" t="s">
        <v>2380</v>
      </c>
    </row>
    <row r="1779" spans="1:80" x14ac:dyDescent="0.3">
      <c r="A1779" t="s">
        <v>1810</v>
      </c>
      <c r="B1779">
        <v>1990</v>
      </c>
      <c r="C1779" t="s">
        <v>37</v>
      </c>
      <c r="D1779">
        <v>25</v>
      </c>
      <c r="E1779">
        <v>1</v>
      </c>
      <c r="F1779">
        <v>17626.240000000002</v>
      </c>
      <c r="G1779" t="s">
        <v>16</v>
      </c>
      <c r="H1779" t="s">
        <v>12</v>
      </c>
      <c r="I1779" t="s">
        <v>13</v>
      </c>
      <c r="AB1779" t="s">
        <v>592</v>
      </c>
      <c r="AC1779">
        <v>24.24</v>
      </c>
      <c r="AD1779">
        <v>6.15</v>
      </c>
      <c r="AE1779" t="s">
        <v>2380</v>
      </c>
      <c r="AF1779" t="s">
        <v>2380</v>
      </c>
      <c r="AG1779" t="s">
        <v>2380</v>
      </c>
      <c r="AH1779" t="s">
        <v>2381</v>
      </c>
      <c r="AI1779" t="s">
        <v>2380</v>
      </c>
      <c r="BD1779" t="s">
        <v>1810</v>
      </c>
      <c r="BE1779">
        <v>1990</v>
      </c>
      <c r="BF1779" t="s">
        <v>37</v>
      </c>
      <c r="BG1779">
        <v>25</v>
      </c>
      <c r="BH1779">
        <v>1</v>
      </c>
      <c r="BI1779">
        <v>17626.240000000002</v>
      </c>
      <c r="BJ1779" t="s">
        <v>16</v>
      </c>
      <c r="BK1779" t="s">
        <v>12</v>
      </c>
      <c r="BL1779" t="s">
        <v>13</v>
      </c>
      <c r="CB1779" t="s">
        <v>2380</v>
      </c>
    </row>
    <row r="1780" spans="1:80" x14ac:dyDescent="0.3">
      <c r="A1780" t="s">
        <v>1811</v>
      </c>
      <c r="B1780">
        <v>1994</v>
      </c>
      <c r="C1780" t="s">
        <v>10</v>
      </c>
      <c r="D1780">
        <v>1</v>
      </c>
      <c r="E1780">
        <v>3</v>
      </c>
      <c r="F1780">
        <v>17663.14</v>
      </c>
      <c r="G1780" t="s">
        <v>16</v>
      </c>
      <c r="H1780" t="s">
        <v>12</v>
      </c>
      <c r="I1780" t="s">
        <v>13</v>
      </c>
      <c r="AB1780" t="s">
        <v>591</v>
      </c>
      <c r="AC1780">
        <v>35.75</v>
      </c>
      <c r="AD1780">
        <v>5.07</v>
      </c>
      <c r="AE1780" t="s">
        <v>2380</v>
      </c>
      <c r="AF1780" t="s">
        <v>2380</v>
      </c>
      <c r="AG1780" t="s">
        <v>2380</v>
      </c>
      <c r="AH1780" t="s">
        <v>2381</v>
      </c>
      <c r="AI1780" t="s">
        <v>2380</v>
      </c>
      <c r="BD1780" t="s">
        <v>1811</v>
      </c>
      <c r="BE1780">
        <v>1994</v>
      </c>
      <c r="BF1780" t="s">
        <v>10</v>
      </c>
      <c r="BG1780">
        <v>1</v>
      </c>
      <c r="BH1780">
        <v>3</v>
      </c>
      <c r="BI1780">
        <v>17663.14</v>
      </c>
      <c r="BJ1780" t="s">
        <v>16</v>
      </c>
      <c r="BK1780" t="s">
        <v>12</v>
      </c>
      <c r="BL1780" t="s">
        <v>13</v>
      </c>
      <c r="CB1780" t="s">
        <v>2380</v>
      </c>
    </row>
    <row r="1781" spans="1:80" x14ac:dyDescent="0.3">
      <c r="A1781" t="s">
        <v>1812</v>
      </c>
      <c r="B1781">
        <v>2003</v>
      </c>
      <c r="C1781" t="s">
        <v>10</v>
      </c>
      <c r="D1781">
        <v>14</v>
      </c>
      <c r="E1781">
        <v>0</v>
      </c>
      <c r="F1781">
        <v>17748.509999999998</v>
      </c>
      <c r="G1781" t="s">
        <v>16</v>
      </c>
      <c r="H1781" t="s">
        <v>16</v>
      </c>
      <c r="I1781" t="s">
        <v>23</v>
      </c>
      <c r="AB1781" t="s">
        <v>590</v>
      </c>
      <c r="AC1781">
        <v>29.92</v>
      </c>
      <c r="AD1781">
        <v>10.97</v>
      </c>
      <c r="AE1781" t="s">
        <v>2382</v>
      </c>
      <c r="AF1781" t="s">
        <v>2380</v>
      </c>
      <c r="AG1781" t="s">
        <v>2380</v>
      </c>
      <c r="AH1781">
        <v>1</v>
      </c>
      <c r="AI1781" t="s">
        <v>2380</v>
      </c>
      <c r="BD1781" t="s">
        <v>1812</v>
      </c>
      <c r="BE1781">
        <v>2003</v>
      </c>
      <c r="BF1781" t="s">
        <v>10</v>
      </c>
      <c r="BG1781">
        <v>14</v>
      </c>
      <c r="BH1781">
        <v>0</v>
      </c>
      <c r="BI1781">
        <v>17748.509999999998</v>
      </c>
      <c r="BJ1781" t="s">
        <v>16</v>
      </c>
      <c r="BK1781" t="s">
        <v>16</v>
      </c>
      <c r="BL1781" t="s">
        <v>23</v>
      </c>
      <c r="CB1781" t="s">
        <v>2380</v>
      </c>
    </row>
    <row r="1782" spans="1:80" x14ac:dyDescent="0.3">
      <c r="A1782" t="s">
        <v>1813</v>
      </c>
      <c r="B1782">
        <v>1966</v>
      </c>
      <c r="C1782" t="s">
        <v>18</v>
      </c>
      <c r="D1782">
        <v>21</v>
      </c>
      <c r="E1782">
        <v>0</v>
      </c>
      <c r="F1782">
        <v>17777.73</v>
      </c>
      <c r="G1782" t="s">
        <v>16</v>
      </c>
      <c r="H1782" t="s">
        <v>12</v>
      </c>
      <c r="I1782" t="s">
        <v>23</v>
      </c>
      <c r="AB1782" t="s">
        <v>589</v>
      </c>
      <c r="AC1782">
        <v>26.2</v>
      </c>
      <c r="AD1782">
        <v>10.93</v>
      </c>
      <c r="AE1782" t="s">
        <v>2382</v>
      </c>
      <c r="AF1782" t="s">
        <v>2380</v>
      </c>
      <c r="AG1782" t="s">
        <v>2380</v>
      </c>
      <c r="AH1782">
        <v>1</v>
      </c>
      <c r="AI1782" t="s">
        <v>2380</v>
      </c>
      <c r="BD1782" t="s">
        <v>1813</v>
      </c>
      <c r="BE1782">
        <v>1966</v>
      </c>
      <c r="BF1782" t="s">
        <v>18</v>
      </c>
      <c r="BG1782">
        <v>21</v>
      </c>
      <c r="BH1782">
        <v>0</v>
      </c>
      <c r="BI1782">
        <v>17777.73</v>
      </c>
      <c r="BJ1782" t="s">
        <v>16</v>
      </c>
      <c r="BK1782" t="s">
        <v>12</v>
      </c>
      <c r="BL1782" t="s">
        <v>23</v>
      </c>
      <c r="CB1782" t="s">
        <v>2380</v>
      </c>
    </row>
    <row r="1783" spans="1:80" x14ac:dyDescent="0.3">
      <c r="A1783" t="s">
        <v>1814</v>
      </c>
      <c r="B1783">
        <v>1979</v>
      </c>
      <c r="C1783" t="s">
        <v>37</v>
      </c>
      <c r="D1783">
        <v>10</v>
      </c>
      <c r="E1783">
        <v>2</v>
      </c>
      <c r="F1783">
        <v>17779.939999999999</v>
      </c>
      <c r="G1783" t="s">
        <v>16</v>
      </c>
      <c r="H1783" t="s">
        <v>11</v>
      </c>
      <c r="I1783" t="s">
        <v>23</v>
      </c>
      <c r="AB1783" t="s">
        <v>588</v>
      </c>
      <c r="AC1783">
        <v>26.695</v>
      </c>
      <c r="AD1783">
        <v>4.21</v>
      </c>
      <c r="AE1783" t="s">
        <v>2382</v>
      </c>
      <c r="AF1783" t="s">
        <v>2380</v>
      </c>
      <c r="AG1783" t="s">
        <v>2383</v>
      </c>
      <c r="AH1783">
        <v>1</v>
      </c>
      <c r="AI1783" t="s">
        <v>2380</v>
      </c>
      <c r="BD1783" t="s">
        <v>1814</v>
      </c>
      <c r="BE1783">
        <v>1979</v>
      </c>
      <c r="BF1783" t="s">
        <v>37</v>
      </c>
      <c r="BG1783">
        <v>10</v>
      </c>
      <c r="BH1783">
        <v>2</v>
      </c>
      <c r="BI1783">
        <v>17779.939999999999</v>
      </c>
      <c r="BJ1783" t="s">
        <v>16</v>
      </c>
      <c r="BK1783" t="s">
        <v>11</v>
      </c>
      <c r="BL1783" t="s">
        <v>23</v>
      </c>
      <c r="CB1783" t="s">
        <v>2380</v>
      </c>
    </row>
    <row r="1784" spans="1:80" x14ac:dyDescent="0.3">
      <c r="A1784" t="s">
        <v>1815</v>
      </c>
      <c r="B1784">
        <v>1963</v>
      </c>
      <c r="C1784" t="s">
        <v>30</v>
      </c>
      <c r="D1784">
        <v>8</v>
      </c>
      <c r="E1784">
        <v>0</v>
      </c>
      <c r="F1784">
        <v>17832.599999999999</v>
      </c>
      <c r="G1784" t="s">
        <v>16</v>
      </c>
      <c r="H1784" t="s">
        <v>11</v>
      </c>
      <c r="I1784" t="s">
        <v>23</v>
      </c>
      <c r="AB1784" t="s">
        <v>587</v>
      </c>
      <c r="AC1784">
        <v>23.16</v>
      </c>
      <c r="AD1784">
        <v>5.5</v>
      </c>
      <c r="AE1784" t="s">
        <v>2380</v>
      </c>
      <c r="AF1784" t="s">
        <v>2380</v>
      </c>
      <c r="AG1784" t="s">
        <v>2380</v>
      </c>
      <c r="AH1784" t="s">
        <v>2381</v>
      </c>
      <c r="AI1784" t="s">
        <v>2380</v>
      </c>
      <c r="BD1784" t="s">
        <v>1815</v>
      </c>
      <c r="BE1784">
        <v>1963</v>
      </c>
      <c r="BF1784" t="s">
        <v>30</v>
      </c>
      <c r="BG1784">
        <v>8</v>
      </c>
      <c r="BH1784">
        <v>0</v>
      </c>
      <c r="BI1784">
        <v>17832.599999999999</v>
      </c>
      <c r="BJ1784" t="s">
        <v>16</v>
      </c>
      <c r="BK1784" t="s">
        <v>11</v>
      </c>
      <c r="BL1784" t="s">
        <v>23</v>
      </c>
      <c r="CB1784" t="s">
        <v>2380</v>
      </c>
    </row>
    <row r="1785" spans="1:80" x14ac:dyDescent="0.3">
      <c r="A1785" t="s">
        <v>1816</v>
      </c>
      <c r="B1785">
        <v>1976</v>
      </c>
      <c r="C1785" t="s">
        <v>30</v>
      </c>
      <c r="D1785">
        <v>12</v>
      </c>
      <c r="E1785">
        <v>2</v>
      </c>
      <c r="F1785">
        <v>17862.919999999998</v>
      </c>
      <c r="G1785" t="s">
        <v>16</v>
      </c>
      <c r="H1785" t="s">
        <v>11</v>
      </c>
      <c r="I1785" t="s">
        <v>23</v>
      </c>
      <c r="AB1785" t="s">
        <v>586</v>
      </c>
      <c r="AC1785">
        <v>32.585000000000001</v>
      </c>
      <c r="AD1785">
        <v>4.93</v>
      </c>
      <c r="AE1785" t="s">
        <v>2382</v>
      </c>
      <c r="AF1785" t="s">
        <v>2380</v>
      </c>
      <c r="AG1785" t="s">
        <v>2380</v>
      </c>
      <c r="AH1785">
        <v>1</v>
      </c>
      <c r="AI1785" t="s">
        <v>2380</v>
      </c>
      <c r="BD1785" t="s">
        <v>1816</v>
      </c>
      <c r="BE1785">
        <v>1976</v>
      </c>
      <c r="BF1785" t="s">
        <v>30</v>
      </c>
      <c r="BG1785">
        <v>12</v>
      </c>
      <c r="BH1785">
        <v>2</v>
      </c>
      <c r="BI1785">
        <v>17862.919999999998</v>
      </c>
      <c r="BJ1785" t="s">
        <v>16</v>
      </c>
      <c r="BK1785" t="s">
        <v>11</v>
      </c>
      <c r="BL1785" t="s">
        <v>23</v>
      </c>
      <c r="CB1785" t="s">
        <v>2380</v>
      </c>
    </row>
    <row r="1786" spans="1:80" x14ac:dyDescent="0.3">
      <c r="A1786" t="s">
        <v>1817</v>
      </c>
      <c r="B1786">
        <v>1997</v>
      </c>
      <c r="C1786" t="s">
        <v>35</v>
      </c>
      <c r="D1786">
        <v>26</v>
      </c>
      <c r="E1786">
        <v>0</v>
      </c>
      <c r="F1786">
        <v>17878.900000000001</v>
      </c>
      <c r="G1786" t="s">
        <v>16</v>
      </c>
      <c r="H1786" t="s">
        <v>11</v>
      </c>
      <c r="I1786" t="s">
        <v>247</v>
      </c>
      <c r="AB1786" t="s">
        <v>585</v>
      </c>
      <c r="AC1786">
        <v>33.97</v>
      </c>
      <c r="AD1786">
        <v>5.6</v>
      </c>
      <c r="AE1786" t="s">
        <v>2382</v>
      </c>
      <c r="AF1786" t="s">
        <v>2380</v>
      </c>
      <c r="AG1786" t="s">
        <v>2380</v>
      </c>
      <c r="AH1786" t="s">
        <v>2381</v>
      </c>
      <c r="AI1786" t="s">
        <v>2380</v>
      </c>
      <c r="BD1786" t="s">
        <v>1817</v>
      </c>
      <c r="BE1786">
        <v>1997</v>
      </c>
      <c r="BF1786" t="s">
        <v>35</v>
      </c>
      <c r="BG1786">
        <v>26</v>
      </c>
      <c r="BH1786">
        <v>0</v>
      </c>
      <c r="BI1786">
        <v>17878.900000000001</v>
      </c>
      <c r="BJ1786" t="s">
        <v>16</v>
      </c>
      <c r="BK1786" t="s">
        <v>11</v>
      </c>
      <c r="BL1786" t="s">
        <v>247</v>
      </c>
      <c r="CB1786" t="s">
        <v>2380</v>
      </c>
    </row>
    <row r="1787" spans="1:80" x14ac:dyDescent="0.3">
      <c r="A1787" t="s">
        <v>1818</v>
      </c>
      <c r="B1787">
        <v>1979</v>
      </c>
      <c r="C1787" t="s">
        <v>15</v>
      </c>
      <c r="D1787">
        <v>12</v>
      </c>
      <c r="E1787">
        <v>2</v>
      </c>
      <c r="F1787">
        <v>17882.669999999998</v>
      </c>
      <c r="G1787" t="s">
        <v>16</v>
      </c>
      <c r="H1787" t="s">
        <v>12</v>
      </c>
      <c r="I1787" t="s">
        <v>23</v>
      </c>
      <c r="AB1787" t="s">
        <v>584</v>
      </c>
      <c r="AC1787">
        <v>16.57</v>
      </c>
      <c r="AD1787">
        <v>9.99</v>
      </c>
      <c r="AE1787" t="s">
        <v>2380</v>
      </c>
      <c r="AF1787" t="s">
        <v>2380</v>
      </c>
      <c r="AG1787" t="s">
        <v>2380</v>
      </c>
      <c r="AH1787" t="s">
        <v>2381</v>
      </c>
      <c r="AI1787" t="s">
        <v>2380</v>
      </c>
      <c r="BD1787" t="s">
        <v>1818</v>
      </c>
      <c r="BE1787">
        <v>1979</v>
      </c>
      <c r="BF1787" t="s">
        <v>15</v>
      </c>
      <c r="BG1787">
        <v>12</v>
      </c>
      <c r="BH1787">
        <v>2</v>
      </c>
      <c r="BI1787">
        <v>17882.669999999998</v>
      </c>
      <c r="BJ1787" t="s">
        <v>16</v>
      </c>
      <c r="BK1787" t="s">
        <v>12</v>
      </c>
      <c r="BL1787" t="s">
        <v>23</v>
      </c>
      <c r="CB1787" t="s">
        <v>2380</v>
      </c>
    </row>
    <row r="1788" spans="1:80" x14ac:dyDescent="0.3">
      <c r="A1788" t="s">
        <v>1819</v>
      </c>
      <c r="B1788">
        <v>1989</v>
      </c>
      <c r="C1788" t="s">
        <v>30</v>
      </c>
      <c r="D1788">
        <v>4</v>
      </c>
      <c r="E1788">
        <v>0</v>
      </c>
      <c r="F1788">
        <v>17904.53</v>
      </c>
      <c r="G1788" t="s">
        <v>16</v>
      </c>
      <c r="H1788" t="s">
        <v>11</v>
      </c>
      <c r="I1788" t="s">
        <v>356</v>
      </c>
      <c r="AB1788" t="s">
        <v>583</v>
      </c>
      <c r="AC1788">
        <v>17.55</v>
      </c>
      <c r="AD1788">
        <v>5.93</v>
      </c>
      <c r="AE1788" t="s">
        <v>2380</v>
      </c>
      <c r="AF1788" t="s">
        <v>2380</v>
      </c>
      <c r="AG1788" t="s">
        <v>2383</v>
      </c>
      <c r="AH1788">
        <v>1</v>
      </c>
      <c r="AI1788" t="s">
        <v>2380</v>
      </c>
      <c r="BD1788" t="s">
        <v>1819</v>
      </c>
      <c r="BE1788">
        <v>1989</v>
      </c>
      <c r="BF1788" t="s">
        <v>30</v>
      </c>
      <c r="BG1788">
        <v>4</v>
      </c>
      <c r="BH1788">
        <v>0</v>
      </c>
      <c r="BI1788">
        <v>17904.53</v>
      </c>
      <c r="BJ1788" t="s">
        <v>16</v>
      </c>
      <c r="BK1788" t="s">
        <v>11</v>
      </c>
      <c r="BL1788" t="s">
        <v>356</v>
      </c>
      <c r="CB1788" t="s">
        <v>2380</v>
      </c>
    </row>
    <row r="1789" spans="1:80" x14ac:dyDescent="0.3">
      <c r="A1789" t="s">
        <v>1820</v>
      </c>
      <c r="B1789">
        <v>1977</v>
      </c>
      <c r="C1789" t="s">
        <v>37</v>
      </c>
      <c r="D1789">
        <v>17</v>
      </c>
      <c r="E1789">
        <v>0</v>
      </c>
      <c r="F1789">
        <v>17929.3</v>
      </c>
      <c r="G1789" t="s">
        <v>16</v>
      </c>
      <c r="H1789" t="s">
        <v>11</v>
      </c>
      <c r="I1789" t="s">
        <v>13</v>
      </c>
      <c r="AB1789" t="s">
        <v>582</v>
      </c>
      <c r="AC1789">
        <v>29.41</v>
      </c>
      <c r="AD1789">
        <v>6.29</v>
      </c>
      <c r="AE1789" t="s">
        <v>2382</v>
      </c>
      <c r="AF1789" t="s">
        <v>2380</v>
      </c>
      <c r="AG1789" t="s">
        <v>2380</v>
      </c>
      <c r="AH1789">
        <v>1</v>
      </c>
      <c r="AI1789" t="s">
        <v>2380</v>
      </c>
      <c r="BD1789" t="s">
        <v>1820</v>
      </c>
      <c r="BE1789">
        <v>1977</v>
      </c>
      <c r="BF1789" t="s">
        <v>37</v>
      </c>
      <c r="BG1789">
        <v>17</v>
      </c>
      <c r="BH1789">
        <v>0</v>
      </c>
      <c r="BI1789">
        <v>17929.3</v>
      </c>
      <c r="BJ1789" t="s">
        <v>16</v>
      </c>
      <c r="BK1789" t="s">
        <v>11</v>
      </c>
      <c r="BL1789" t="s">
        <v>13</v>
      </c>
      <c r="CB1789" t="s">
        <v>2380</v>
      </c>
    </row>
    <row r="1790" spans="1:80" x14ac:dyDescent="0.3">
      <c r="A1790" t="s">
        <v>1821</v>
      </c>
      <c r="B1790">
        <v>2001</v>
      </c>
      <c r="C1790" t="s">
        <v>20</v>
      </c>
      <c r="D1790">
        <v>28</v>
      </c>
      <c r="E1790">
        <v>4</v>
      </c>
      <c r="F1790">
        <v>17942.11</v>
      </c>
      <c r="G1790" t="s">
        <v>16</v>
      </c>
      <c r="H1790" t="s">
        <v>11</v>
      </c>
      <c r="I1790" t="s">
        <v>42</v>
      </c>
      <c r="AB1790" t="s">
        <v>581</v>
      </c>
      <c r="AC1790">
        <v>17.91</v>
      </c>
      <c r="AD1790">
        <v>5.65</v>
      </c>
      <c r="AE1790" t="s">
        <v>2380</v>
      </c>
      <c r="AF1790" t="s">
        <v>2380</v>
      </c>
      <c r="AG1790" t="s">
        <v>2380</v>
      </c>
      <c r="AH1790">
        <v>1</v>
      </c>
      <c r="AI1790" t="s">
        <v>2380</v>
      </c>
      <c r="BD1790" t="s">
        <v>1821</v>
      </c>
      <c r="BE1790">
        <v>2001</v>
      </c>
      <c r="BF1790" t="s">
        <v>20</v>
      </c>
      <c r="BG1790">
        <v>28</v>
      </c>
      <c r="BH1790">
        <v>4</v>
      </c>
      <c r="BI1790">
        <v>17942.11</v>
      </c>
      <c r="BJ1790" t="s">
        <v>16</v>
      </c>
      <c r="BK1790" t="s">
        <v>11</v>
      </c>
      <c r="BL1790" t="s">
        <v>42</v>
      </c>
      <c r="CB1790" t="s">
        <v>2380</v>
      </c>
    </row>
    <row r="1791" spans="1:80" x14ac:dyDescent="0.3">
      <c r="A1791" t="s">
        <v>1822</v>
      </c>
      <c r="B1791">
        <v>1975</v>
      </c>
      <c r="C1791" t="s">
        <v>18</v>
      </c>
      <c r="D1791">
        <v>27</v>
      </c>
      <c r="E1791">
        <v>1</v>
      </c>
      <c r="F1791">
        <v>18031.16</v>
      </c>
      <c r="G1791" t="s">
        <v>16</v>
      </c>
      <c r="H1791" t="s">
        <v>12</v>
      </c>
      <c r="I1791" t="s">
        <v>249</v>
      </c>
      <c r="AB1791" t="s">
        <v>580</v>
      </c>
      <c r="AC1791">
        <v>31.57</v>
      </c>
      <c r="AD1791">
        <v>6.15</v>
      </c>
      <c r="AE1791" t="s">
        <v>2380</v>
      </c>
      <c r="AF1791" t="s">
        <v>2380</v>
      </c>
      <c r="AG1791" t="s">
        <v>2380</v>
      </c>
      <c r="AH1791">
        <v>1</v>
      </c>
      <c r="AI1791" t="s">
        <v>2380</v>
      </c>
      <c r="BD1791" t="s">
        <v>1822</v>
      </c>
      <c r="BE1791">
        <v>1975</v>
      </c>
      <c r="BF1791" t="s">
        <v>18</v>
      </c>
      <c r="BG1791">
        <v>27</v>
      </c>
      <c r="BH1791">
        <v>1</v>
      </c>
      <c r="BI1791">
        <v>18031.16</v>
      </c>
      <c r="BJ1791" t="s">
        <v>16</v>
      </c>
      <c r="BK1791" t="s">
        <v>12</v>
      </c>
      <c r="BL1791" t="s">
        <v>249</v>
      </c>
      <c r="CB1791" t="s">
        <v>2380</v>
      </c>
    </row>
    <row r="1792" spans="1:80" x14ac:dyDescent="0.3">
      <c r="A1792" t="s">
        <v>1823</v>
      </c>
      <c r="B1792">
        <v>1965</v>
      </c>
      <c r="C1792" t="s">
        <v>37</v>
      </c>
      <c r="D1792">
        <v>17</v>
      </c>
      <c r="E1792">
        <v>0</v>
      </c>
      <c r="F1792">
        <v>18031.189999999999</v>
      </c>
      <c r="G1792" t="s">
        <v>16</v>
      </c>
      <c r="H1792" t="s">
        <v>11</v>
      </c>
      <c r="I1792" t="s">
        <v>23</v>
      </c>
      <c r="AB1792" t="s">
        <v>579</v>
      </c>
      <c r="AC1792">
        <v>33.18</v>
      </c>
      <c r="AD1792">
        <v>5.22</v>
      </c>
      <c r="AE1792" t="s">
        <v>2380</v>
      </c>
      <c r="AF1792" t="s">
        <v>2382</v>
      </c>
      <c r="AG1792" t="s">
        <v>2380</v>
      </c>
      <c r="AH1792">
        <v>1</v>
      </c>
      <c r="AI1792" t="s">
        <v>2380</v>
      </c>
      <c r="BD1792" t="s">
        <v>1823</v>
      </c>
      <c r="BE1792">
        <v>1965</v>
      </c>
      <c r="BF1792" t="s">
        <v>37</v>
      </c>
      <c r="BG1792">
        <v>17</v>
      </c>
      <c r="BH1792">
        <v>0</v>
      </c>
      <c r="BI1792">
        <v>18031.189999999999</v>
      </c>
      <c r="BJ1792" t="s">
        <v>16</v>
      </c>
      <c r="BK1792" t="s">
        <v>11</v>
      </c>
      <c r="BL1792" t="s">
        <v>23</v>
      </c>
      <c r="CB1792" t="s">
        <v>2380</v>
      </c>
    </row>
    <row r="1793" spans="1:80" x14ac:dyDescent="0.3">
      <c r="A1793" t="s">
        <v>1824</v>
      </c>
      <c r="B1793">
        <v>1999</v>
      </c>
      <c r="C1793" t="s">
        <v>37</v>
      </c>
      <c r="D1793">
        <v>24</v>
      </c>
      <c r="E1793">
        <v>0</v>
      </c>
      <c r="F1793">
        <v>18033.97</v>
      </c>
      <c r="G1793" t="s">
        <v>16</v>
      </c>
      <c r="H1793" t="s">
        <v>16</v>
      </c>
      <c r="I1793" t="s">
        <v>23</v>
      </c>
      <c r="AB1793" t="s">
        <v>578</v>
      </c>
      <c r="AC1793">
        <v>37</v>
      </c>
      <c r="AD1793">
        <v>11.66</v>
      </c>
      <c r="AE1793" t="s">
        <v>2380</v>
      </c>
      <c r="AF1793" t="s">
        <v>2380</v>
      </c>
      <c r="AG1793" t="s">
        <v>2380</v>
      </c>
      <c r="AH1793" t="s">
        <v>2381</v>
      </c>
      <c r="AI1793" t="s">
        <v>2380</v>
      </c>
      <c r="BD1793" t="s">
        <v>1824</v>
      </c>
      <c r="BE1793">
        <v>1999</v>
      </c>
      <c r="BF1793" t="s">
        <v>37</v>
      </c>
      <c r="BG1793">
        <v>24</v>
      </c>
      <c r="BH1793">
        <v>0</v>
      </c>
      <c r="BI1793">
        <v>18033.97</v>
      </c>
      <c r="BJ1793" t="s">
        <v>16</v>
      </c>
      <c r="BK1793" t="s">
        <v>16</v>
      </c>
      <c r="BL1793" t="s">
        <v>23</v>
      </c>
      <c r="CB1793" t="s">
        <v>2380</v>
      </c>
    </row>
    <row r="1794" spans="1:80" x14ac:dyDescent="0.3">
      <c r="A1794" t="s">
        <v>1825</v>
      </c>
      <c r="B1794">
        <v>1993</v>
      </c>
      <c r="C1794" t="s">
        <v>10</v>
      </c>
      <c r="D1794">
        <v>12</v>
      </c>
      <c r="E1794">
        <v>2</v>
      </c>
      <c r="F1794">
        <v>18157.88</v>
      </c>
      <c r="G1794" t="s">
        <v>16</v>
      </c>
      <c r="H1794" t="s">
        <v>16</v>
      </c>
      <c r="I1794" t="s">
        <v>23</v>
      </c>
      <c r="AB1794" t="s">
        <v>577</v>
      </c>
      <c r="AC1794">
        <v>18.905000000000001</v>
      </c>
      <c r="AD1794">
        <v>4.91</v>
      </c>
      <c r="AE1794" t="s">
        <v>2382</v>
      </c>
      <c r="AF1794" t="s">
        <v>2380</v>
      </c>
      <c r="AG1794" t="s">
        <v>2380</v>
      </c>
      <c r="AH1794">
        <v>1</v>
      </c>
      <c r="AI1794" t="s">
        <v>2380</v>
      </c>
      <c r="BD1794" t="s">
        <v>1825</v>
      </c>
      <c r="BE1794">
        <v>1993</v>
      </c>
      <c r="BF1794" t="s">
        <v>10</v>
      </c>
      <c r="BG1794">
        <v>12</v>
      </c>
      <c r="BH1794">
        <v>2</v>
      </c>
      <c r="BI1794">
        <v>18157.88</v>
      </c>
      <c r="BJ1794" t="s">
        <v>16</v>
      </c>
      <c r="BK1794" t="s">
        <v>16</v>
      </c>
      <c r="BL1794" t="s">
        <v>23</v>
      </c>
      <c r="CB1794" t="s">
        <v>2380</v>
      </c>
    </row>
    <row r="1795" spans="1:80" x14ac:dyDescent="0.3">
      <c r="A1795" t="s">
        <v>1826</v>
      </c>
      <c r="B1795">
        <v>1963</v>
      </c>
      <c r="C1795" t="s">
        <v>10</v>
      </c>
      <c r="D1795">
        <v>4</v>
      </c>
      <c r="E1795">
        <v>0</v>
      </c>
      <c r="F1795">
        <v>18208.34</v>
      </c>
      <c r="G1795" t="s">
        <v>16</v>
      </c>
      <c r="H1795" t="s">
        <v>11</v>
      </c>
      <c r="I1795" t="s">
        <v>535</v>
      </c>
      <c r="AB1795" t="s">
        <v>576</v>
      </c>
      <c r="AC1795">
        <v>20.03</v>
      </c>
      <c r="AD1795">
        <v>9.25</v>
      </c>
      <c r="AE1795" t="s">
        <v>2382</v>
      </c>
      <c r="AF1795" t="s">
        <v>2380</v>
      </c>
      <c r="AG1795" t="s">
        <v>2380</v>
      </c>
      <c r="AH1795" t="s">
        <v>2381</v>
      </c>
      <c r="AI1795" t="s">
        <v>2380</v>
      </c>
      <c r="BD1795" t="s">
        <v>1826</v>
      </c>
      <c r="BE1795">
        <v>1963</v>
      </c>
      <c r="BF1795" t="s">
        <v>10</v>
      </c>
      <c r="BG1795">
        <v>4</v>
      </c>
      <c r="BH1795">
        <v>0</v>
      </c>
      <c r="BI1795">
        <v>18208.34</v>
      </c>
      <c r="BJ1795" t="s">
        <v>16</v>
      </c>
      <c r="BK1795" t="s">
        <v>11</v>
      </c>
      <c r="BL1795" t="s">
        <v>535</v>
      </c>
      <c r="CB1795" t="s">
        <v>2380</v>
      </c>
    </row>
    <row r="1796" spans="1:80" x14ac:dyDescent="0.3">
      <c r="A1796" t="s">
        <v>1827</v>
      </c>
      <c r="B1796">
        <v>1997</v>
      </c>
      <c r="C1796" t="s">
        <v>18</v>
      </c>
      <c r="D1796">
        <v>15</v>
      </c>
      <c r="E1796">
        <v>1</v>
      </c>
      <c r="F1796">
        <v>18218.16</v>
      </c>
      <c r="G1796" t="s">
        <v>16</v>
      </c>
      <c r="H1796" t="s">
        <v>16</v>
      </c>
      <c r="I1796" t="s">
        <v>13</v>
      </c>
      <c r="AB1796" t="s">
        <v>575</v>
      </c>
      <c r="AC1796">
        <v>16.7</v>
      </c>
      <c r="AD1796">
        <v>11.48</v>
      </c>
      <c r="AE1796" t="s">
        <v>2380</v>
      </c>
      <c r="AF1796" t="s">
        <v>2380</v>
      </c>
      <c r="AG1796" t="s">
        <v>2380</v>
      </c>
      <c r="AH1796" t="s">
        <v>2381</v>
      </c>
      <c r="AI1796" t="s">
        <v>2380</v>
      </c>
      <c r="BD1796" t="s">
        <v>1827</v>
      </c>
      <c r="BE1796">
        <v>1997</v>
      </c>
      <c r="BF1796" t="s">
        <v>18</v>
      </c>
      <c r="BG1796">
        <v>15</v>
      </c>
      <c r="BH1796">
        <v>1</v>
      </c>
      <c r="BI1796">
        <v>18218.16</v>
      </c>
      <c r="BJ1796" t="s">
        <v>16</v>
      </c>
      <c r="BK1796" t="s">
        <v>16</v>
      </c>
      <c r="BL1796" t="s">
        <v>13</v>
      </c>
      <c r="CB1796" t="s">
        <v>2380</v>
      </c>
    </row>
    <row r="1797" spans="1:80" x14ac:dyDescent="0.3">
      <c r="A1797" t="s">
        <v>1828</v>
      </c>
      <c r="B1797">
        <v>2004</v>
      </c>
      <c r="C1797" t="s">
        <v>20</v>
      </c>
      <c r="D1797">
        <v>10</v>
      </c>
      <c r="E1797">
        <v>3</v>
      </c>
      <c r="F1797">
        <v>18223.45</v>
      </c>
      <c r="G1797" t="s">
        <v>16</v>
      </c>
      <c r="H1797" t="s">
        <v>12</v>
      </c>
      <c r="I1797" t="s">
        <v>13</v>
      </c>
      <c r="AB1797" t="s">
        <v>574</v>
      </c>
      <c r="AC1797">
        <v>39.82</v>
      </c>
      <c r="AD1797">
        <v>6.06</v>
      </c>
      <c r="AE1797" t="s">
        <v>2380</v>
      </c>
      <c r="AF1797" t="s">
        <v>2380</v>
      </c>
      <c r="AG1797" t="s">
        <v>2380</v>
      </c>
      <c r="AH1797" t="s">
        <v>2381</v>
      </c>
      <c r="AI1797" t="s">
        <v>2380</v>
      </c>
      <c r="BD1797" t="s">
        <v>1828</v>
      </c>
      <c r="BE1797">
        <v>2004</v>
      </c>
      <c r="BF1797" t="s">
        <v>20</v>
      </c>
      <c r="BG1797">
        <v>10</v>
      </c>
      <c r="BH1797">
        <v>3</v>
      </c>
      <c r="BI1797">
        <v>18223.45</v>
      </c>
      <c r="BJ1797" t="s">
        <v>16</v>
      </c>
      <c r="BK1797" t="s">
        <v>12</v>
      </c>
      <c r="BL1797" t="s">
        <v>13</v>
      </c>
      <c r="CB1797" t="s">
        <v>2380</v>
      </c>
    </row>
    <row r="1798" spans="1:80" x14ac:dyDescent="0.3">
      <c r="A1798" t="s">
        <v>1829</v>
      </c>
      <c r="B1798">
        <v>1995</v>
      </c>
      <c r="C1798" t="s">
        <v>35</v>
      </c>
      <c r="D1798">
        <v>3</v>
      </c>
      <c r="E1798">
        <v>0</v>
      </c>
      <c r="F1798">
        <v>18246.5</v>
      </c>
      <c r="G1798" t="s">
        <v>16</v>
      </c>
      <c r="H1798" t="s">
        <v>16</v>
      </c>
      <c r="I1798" t="s">
        <v>13</v>
      </c>
      <c r="AB1798" t="s">
        <v>573</v>
      </c>
      <c r="AC1798">
        <v>22.04</v>
      </c>
      <c r="AD1798">
        <v>5.86</v>
      </c>
      <c r="AE1798" t="s">
        <v>2380</v>
      </c>
      <c r="AF1798" t="s">
        <v>2380</v>
      </c>
      <c r="AG1798" t="s">
        <v>2380</v>
      </c>
      <c r="AH1798">
        <v>1</v>
      </c>
      <c r="AI1798" t="s">
        <v>2380</v>
      </c>
      <c r="BD1798" t="s">
        <v>1829</v>
      </c>
      <c r="BE1798">
        <v>1995</v>
      </c>
      <c r="BF1798" t="s">
        <v>35</v>
      </c>
      <c r="BG1798">
        <v>3</v>
      </c>
      <c r="BH1798">
        <v>0</v>
      </c>
      <c r="BI1798">
        <v>18246.5</v>
      </c>
      <c r="BJ1798" t="s">
        <v>16</v>
      </c>
      <c r="BK1798" t="s">
        <v>16</v>
      </c>
      <c r="BL1798" t="s">
        <v>13</v>
      </c>
      <c r="CB1798" t="s">
        <v>2380</v>
      </c>
    </row>
    <row r="1799" spans="1:80" x14ac:dyDescent="0.3">
      <c r="A1799" t="s">
        <v>1830</v>
      </c>
      <c r="B1799">
        <v>1992</v>
      </c>
      <c r="C1799" t="s">
        <v>30</v>
      </c>
      <c r="D1799">
        <v>25</v>
      </c>
      <c r="E1799">
        <v>3</v>
      </c>
      <c r="F1799">
        <v>18259.22</v>
      </c>
      <c r="G1799" t="s">
        <v>16</v>
      </c>
      <c r="H1799" t="s">
        <v>12</v>
      </c>
      <c r="I1799" t="s">
        <v>42</v>
      </c>
      <c r="AB1799" t="s">
        <v>572</v>
      </c>
      <c r="AC1799">
        <v>28.27</v>
      </c>
      <c r="AD1799">
        <v>5.33</v>
      </c>
      <c r="AE1799" t="s">
        <v>2380</v>
      </c>
      <c r="AF1799" t="s">
        <v>2380</v>
      </c>
      <c r="AG1799" t="s">
        <v>2380</v>
      </c>
      <c r="AH1799" t="s">
        <v>2381</v>
      </c>
      <c r="AI1799" t="s">
        <v>2380</v>
      </c>
      <c r="BD1799" t="s">
        <v>1830</v>
      </c>
      <c r="BE1799">
        <v>1992</v>
      </c>
      <c r="BF1799" t="s">
        <v>30</v>
      </c>
      <c r="BG1799">
        <v>25</v>
      </c>
      <c r="BH1799">
        <v>3</v>
      </c>
      <c r="BI1799">
        <v>18259.22</v>
      </c>
      <c r="BJ1799" t="s">
        <v>16</v>
      </c>
      <c r="BK1799" t="s">
        <v>12</v>
      </c>
      <c r="BL1799" t="s">
        <v>42</v>
      </c>
      <c r="CB1799" t="s">
        <v>2380</v>
      </c>
    </row>
    <row r="1800" spans="1:80" x14ac:dyDescent="0.3">
      <c r="A1800" t="s">
        <v>1831</v>
      </c>
      <c r="B1800">
        <v>1995</v>
      </c>
      <c r="C1800" t="s">
        <v>10</v>
      </c>
      <c r="D1800">
        <v>4</v>
      </c>
      <c r="E1800">
        <v>0</v>
      </c>
      <c r="F1800">
        <v>18310.740000000002</v>
      </c>
      <c r="G1800" t="s">
        <v>16</v>
      </c>
      <c r="H1800" t="s">
        <v>12</v>
      </c>
      <c r="I1800" t="s">
        <v>23</v>
      </c>
      <c r="AB1800" t="s">
        <v>571</v>
      </c>
      <c r="AC1800">
        <v>18.5</v>
      </c>
      <c r="AD1800">
        <v>5.33</v>
      </c>
      <c r="AE1800" t="s">
        <v>2380</v>
      </c>
      <c r="AF1800" t="s">
        <v>2380</v>
      </c>
      <c r="AG1800" t="s">
        <v>2380</v>
      </c>
      <c r="AH1800" t="s">
        <v>2381</v>
      </c>
      <c r="AI1800" t="s">
        <v>2380</v>
      </c>
      <c r="BD1800" t="s">
        <v>1831</v>
      </c>
      <c r="BE1800">
        <v>1995</v>
      </c>
      <c r="BF1800" t="s">
        <v>10</v>
      </c>
      <c r="BG1800">
        <v>4</v>
      </c>
      <c r="BH1800">
        <v>0</v>
      </c>
      <c r="BI1800">
        <v>18310.740000000002</v>
      </c>
      <c r="BJ1800" t="s">
        <v>16</v>
      </c>
      <c r="BK1800" t="s">
        <v>12</v>
      </c>
      <c r="BL1800" t="s">
        <v>23</v>
      </c>
      <c r="CB1800" t="s">
        <v>2380</v>
      </c>
    </row>
    <row r="1801" spans="1:80" x14ac:dyDescent="0.3">
      <c r="A1801" t="s">
        <v>1832</v>
      </c>
      <c r="B1801">
        <v>1999</v>
      </c>
      <c r="C1801" t="s">
        <v>30</v>
      </c>
      <c r="D1801">
        <v>15</v>
      </c>
      <c r="E1801">
        <v>1</v>
      </c>
      <c r="F1801">
        <v>18328.240000000002</v>
      </c>
      <c r="G1801" t="s">
        <v>16</v>
      </c>
      <c r="H1801" t="s">
        <v>11</v>
      </c>
      <c r="I1801" t="s">
        <v>13</v>
      </c>
      <c r="AB1801" t="s">
        <v>570</v>
      </c>
      <c r="AC1801">
        <v>38.6</v>
      </c>
      <c r="AD1801">
        <v>6.02</v>
      </c>
      <c r="AE1801" t="s">
        <v>2380</v>
      </c>
      <c r="AF1801" t="s">
        <v>2380</v>
      </c>
      <c r="AG1801" t="s">
        <v>2380</v>
      </c>
      <c r="AH1801">
        <v>1</v>
      </c>
      <c r="AI1801" t="s">
        <v>2380</v>
      </c>
      <c r="BD1801" t="s">
        <v>1832</v>
      </c>
      <c r="BE1801">
        <v>1999</v>
      </c>
      <c r="BF1801" t="s">
        <v>30</v>
      </c>
      <c r="BG1801">
        <v>15</v>
      </c>
      <c r="BH1801">
        <v>1</v>
      </c>
      <c r="BI1801">
        <v>18328.240000000002</v>
      </c>
      <c r="BJ1801" t="s">
        <v>16</v>
      </c>
      <c r="BK1801" t="s">
        <v>11</v>
      </c>
      <c r="BL1801" t="s">
        <v>13</v>
      </c>
      <c r="CB1801" t="s">
        <v>2380</v>
      </c>
    </row>
    <row r="1802" spans="1:80" x14ac:dyDescent="0.3">
      <c r="A1802" t="s">
        <v>1833</v>
      </c>
      <c r="B1802">
        <v>1964</v>
      </c>
      <c r="C1802" t="s">
        <v>20</v>
      </c>
      <c r="D1802">
        <v>26</v>
      </c>
      <c r="E1802">
        <v>0</v>
      </c>
      <c r="F1802">
        <v>18443.11</v>
      </c>
      <c r="G1802" t="s">
        <v>16</v>
      </c>
      <c r="H1802" t="s">
        <v>11</v>
      </c>
      <c r="I1802" t="s">
        <v>23</v>
      </c>
      <c r="AB1802" t="s">
        <v>569</v>
      </c>
      <c r="AC1802">
        <v>43.12</v>
      </c>
      <c r="AD1802">
        <v>6.25</v>
      </c>
      <c r="AE1802" t="s">
        <v>2380</v>
      </c>
      <c r="AF1802" t="s">
        <v>2380</v>
      </c>
      <c r="AG1802" t="s">
        <v>2380</v>
      </c>
      <c r="AH1802">
        <v>1</v>
      </c>
      <c r="AI1802" t="s">
        <v>2380</v>
      </c>
      <c r="BD1802" t="s">
        <v>1833</v>
      </c>
      <c r="BE1802">
        <v>1964</v>
      </c>
      <c r="BF1802" t="s">
        <v>20</v>
      </c>
      <c r="BG1802">
        <v>26</v>
      </c>
      <c r="BH1802">
        <v>0</v>
      </c>
      <c r="BI1802">
        <v>18443.11</v>
      </c>
      <c r="BJ1802" t="s">
        <v>16</v>
      </c>
      <c r="BK1802" t="s">
        <v>11</v>
      </c>
      <c r="BL1802" t="s">
        <v>23</v>
      </c>
      <c r="CB1802" t="s">
        <v>2380</v>
      </c>
    </row>
    <row r="1803" spans="1:80" x14ac:dyDescent="0.3">
      <c r="A1803" t="s">
        <v>1834</v>
      </c>
      <c r="B1803">
        <v>1986</v>
      </c>
      <c r="C1803" t="s">
        <v>35</v>
      </c>
      <c r="D1803">
        <v>12</v>
      </c>
      <c r="E1803">
        <v>2</v>
      </c>
      <c r="F1803">
        <v>18608.259999999998</v>
      </c>
      <c r="G1803" t="s">
        <v>16</v>
      </c>
      <c r="H1803" t="s">
        <v>12</v>
      </c>
      <c r="I1803" t="s">
        <v>42</v>
      </c>
      <c r="AB1803" t="s">
        <v>568</v>
      </c>
      <c r="AC1803">
        <v>30.5</v>
      </c>
      <c r="AD1803">
        <v>4.8099999999999996</v>
      </c>
      <c r="AE1803" t="s">
        <v>2380</v>
      </c>
      <c r="AF1803" t="s">
        <v>2380</v>
      </c>
      <c r="AG1803" t="s">
        <v>2380</v>
      </c>
      <c r="AH1803">
        <v>1</v>
      </c>
      <c r="AI1803" t="s">
        <v>2380</v>
      </c>
      <c r="BD1803" t="s">
        <v>1834</v>
      </c>
      <c r="BE1803">
        <v>1986</v>
      </c>
      <c r="BF1803" t="s">
        <v>35</v>
      </c>
      <c r="BG1803">
        <v>12</v>
      </c>
      <c r="BH1803">
        <v>2</v>
      </c>
      <c r="BI1803">
        <v>18608.259999999998</v>
      </c>
      <c r="BJ1803" t="s">
        <v>16</v>
      </c>
      <c r="BK1803" t="s">
        <v>12</v>
      </c>
      <c r="BL1803" t="s">
        <v>42</v>
      </c>
      <c r="CB1803" t="s">
        <v>2380</v>
      </c>
    </row>
    <row r="1804" spans="1:80" x14ac:dyDescent="0.3">
      <c r="A1804" t="s">
        <v>1835</v>
      </c>
      <c r="B1804">
        <v>1998</v>
      </c>
      <c r="C1804" t="s">
        <v>20</v>
      </c>
      <c r="D1804">
        <v>23</v>
      </c>
      <c r="E1804">
        <v>0</v>
      </c>
      <c r="F1804">
        <v>18648.419999999998</v>
      </c>
      <c r="G1804" t="s">
        <v>16</v>
      </c>
      <c r="H1804" t="s">
        <v>16</v>
      </c>
      <c r="I1804" t="s">
        <v>166</v>
      </c>
      <c r="AB1804" t="s">
        <v>567</v>
      </c>
      <c r="AC1804">
        <v>27.61</v>
      </c>
      <c r="AD1804">
        <v>4.5999999999999996</v>
      </c>
      <c r="AE1804" t="s">
        <v>2380</v>
      </c>
      <c r="AF1804" t="s">
        <v>2380</v>
      </c>
      <c r="AG1804" t="s">
        <v>2380</v>
      </c>
      <c r="AH1804">
        <v>1</v>
      </c>
      <c r="AI1804" t="s">
        <v>2380</v>
      </c>
      <c r="BD1804" t="s">
        <v>1835</v>
      </c>
      <c r="BE1804">
        <v>1998</v>
      </c>
      <c r="BF1804" t="s">
        <v>20</v>
      </c>
      <c r="BG1804">
        <v>23</v>
      </c>
      <c r="BH1804">
        <v>0</v>
      </c>
      <c r="BI1804">
        <v>18648.419999999998</v>
      </c>
      <c r="BJ1804" t="s">
        <v>16</v>
      </c>
      <c r="BK1804" t="s">
        <v>16</v>
      </c>
      <c r="BL1804" t="s">
        <v>166</v>
      </c>
      <c r="CB1804" t="s">
        <v>2380</v>
      </c>
    </row>
    <row r="1805" spans="1:80" x14ac:dyDescent="0.3">
      <c r="A1805" t="s">
        <v>1836</v>
      </c>
      <c r="B1805">
        <v>1970</v>
      </c>
      <c r="C1805" t="s">
        <v>37</v>
      </c>
      <c r="D1805">
        <v>17</v>
      </c>
      <c r="E1805">
        <v>0</v>
      </c>
      <c r="F1805">
        <v>18682.740000000002</v>
      </c>
      <c r="G1805" t="s">
        <v>16</v>
      </c>
      <c r="H1805" t="s">
        <v>12</v>
      </c>
      <c r="I1805" t="s">
        <v>23</v>
      </c>
      <c r="AB1805" t="s">
        <v>566</v>
      </c>
      <c r="AC1805">
        <v>27.1</v>
      </c>
      <c r="AD1805">
        <v>5.08</v>
      </c>
      <c r="AE1805" t="s">
        <v>2380</v>
      </c>
      <c r="AF1805" t="s">
        <v>2380</v>
      </c>
      <c r="AG1805" t="s">
        <v>2380</v>
      </c>
      <c r="AH1805">
        <v>1</v>
      </c>
      <c r="AI1805" t="s">
        <v>2380</v>
      </c>
      <c r="BD1805" t="s">
        <v>1836</v>
      </c>
      <c r="BE1805">
        <v>1970</v>
      </c>
      <c r="BF1805" t="s">
        <v>37</v>
      </c>
      <c r="BG1805">
        <v>17</v>
      </c>
      <c r="BH1805">
        <v>0</v>
      </c>
      <c r="BI1805">
        <v>18682.740000000002</v>
      </c>
      <c r="BJ1805" t="s">
        <v>16</v>
      </c>
      <c r="BK1805" t="s">
        <v>12</v>
      </c>
      <c r="BL1805" t="s">
        <v>23</v>
      </c>
      <c r="CB1805" t="s">
        <v>2380</v>
      </c>
    </row>
    <row r="1806" spans="1:80" x14ac:dyDescent="0.3">
      <c r="A1806" t="s">
        <v>1837</v>
      </c>
      <c r="B1806">
        <v>1967</v>
      </c>
      <c r="C1806" t="s">
        <v>35</v>
      </c>
      <c r="D1806">
        <v>30</v>
      </c>
      <c r="E1806">
        <v>0</v>
      </c>
      <c r="F1806">
        <v>18694.689999999999</v>
      </c>
      <c r="G1806" t="s">
        <v>16</v>
      </c>
      <c r="H1806" t="s">
        <v>16</v>
      </c>
      <c r="I1806" t="s">
        <v>249</v>
      </c>
      <c r="AB1806" t="s">
        <v>565</v>
      </c>
      <c r="AC1806">
        <v>35.93</v>
      </c>
      <c r="AD1806">
        <v>5.43</v>
      </c>
      <c r="AE1806" t="s">
        <v>2380</v>
      </c>
      <c r="AF1806" t="s">
        <v>2382</v>
      </c>
      <c r="AG1806" t="s">
        <v>2380</v>
      </c>
      <c r="AH1806">
        <v>1</v>
      </c>
      <c r="AI1806" t="s">
        <v>2380</v>
      </c>
      <c r="BD1806" t="s">
        <v>1837</v>
      </c>
      <c r="BE1806">
        <v>1967</v>
      </c>
      <c r="BF1806" t="s">
        <v>35</v>
      </c>
      <c r="BG1806">
        <v>30</v>
      </c>
      <c r="BH1806">
        <v>0</v>
      </c>
      <c r="BI1806">
        <v>18694.689999999999</v>
      </c>
      <c r="BJ1806" t="s">
        <v>16</v>
      </c>
      <c r="BK1806" t="s">
        <v>16</v>
      </c>
      <c r="BL1806" t="s">
        <v>249</v>
      </c>
      <c r="CB1806" t="s">
        <v>2380</v>
      </c>
    </row>
    <row r="1807" spans="1:80" x14ac:dyDescent="0.3">
      <c r="A1807" t="s">
        <v>1838</v>
      </c>
      <c r="B1807">
        <v>1992</v>
      </c>
      <c r="C1807" t="s">
        <v>30</v>
      </c>
      <c r="D1807">
        <v>27</v>
      </c>
      <c r="E1807">
        <v>3</v>
      </c>
      <c r="F1807">
        <v>18765.88</v>
      </c>
      <c r="G1807" t="s">
        <v>16</v>
      </c>
      <c r="H1807" t="s">
        <v>11</v>
      </c>
      <c r="I1807" t="s">
        <v>23</v>
      </c>
      <c r="AB1807" t="s">
        <v>564</v>
      </c>
      <c r="AC1807">
        <v>32.68</v>
      </c>
      <c r="AD1807">
        <v>5.44</v>
      </c>
      <c r="AE1807" t="s">
        <v>2380</v>
      </c>
      <c r="AF1807" t="s">
        <v>2380</v>
      </c>
      <c r="AG1807" t="s">
        <v>2380</v>
      </c>
      <c r="AH1807" t="s">
        <v>2381</v>
      </c>
      <c r="AI1807" t="s">
        <v>2380</v>
      </c>
      <c r="BD1807" t="s">
        <v>1838</v>
      </c>
      <c r="BE1807">
        <v>1992</v>
      </c>
      <c r="BF1807" t="s">
        <v>30</v>
      </c>
      <c r="BG1807">
        <v>27</v>
      </c>
      <c r="BH1807">
        <v>3</v>
      </c>
      <c r="BI1807">
        <v>18765.88</v>
      </c>
      <c r="BJ1807" t="s">
        <v>16</v>
      </c>
      <c r="BK1807" t="s">
        <v>11</v>
      </c>
      <c r="BL1807" t="s">
        <v>23</v>
      </c>
      <c r="CB1807" t="s">
        <v>2380</v>
      </c>
    </row>
    <row r="1808" spans="1:80" x14ac:dyDescent="0.3">
      <c r="A1808" t="s">
        <v>1839</v>
      </c>
      <c r="B1808">
        <v>1979</v>
      </c>
      <c r="C1808" t="s">
        <v>15</v>
      </c>
      <c r="D1808">
        <v>19</v>
      </c>
      <c r="E1808">
        <v>2</v>
      </c>
      <c r="F1808">
        <v>18767.740000000002</v>
      </c>
      <c r="G1808" t="s">
        <v>16</v>
      </c>
      <c r="H1808" t="s">
        <v>16</v>
      </c>
      <c r="I1808" t="s">
        <v>13</v>
      </c>
      <c r="AB1808" t="s">
        <v>563</v>
      </c>
      <c r="AC1808">
        <v>20.74</v>
      </c>
      <c r="AD1808">
        <v>11.69</v>
      </c>
      <c r="AE1808" t="s">
        <v>2382</v>
      </c>
      <c r="AF1808" t="s">
        <v>2380</v>
      </c>
      <c r="AG1808" t="s">
        <v>2380</v>
      </c>
      <c r="AH1808">
        <v>1</v>
      </c>
      <c r="AI1808" t="s">
        <v>2380</v>
      </c>
      <c r="BD1808" t="s">
        <v>1839</v>
      </c>
      <c r="BE1808">
        <v>1979</v>
      </c>
      <c r="BF1808" t="s">
        <v>15</v>
      </c>
      <c r="BG1808">
        <v>19</v>
      </c>
      <c r="BH1808">
        <v>2</v>
      </c>
      <c r="BI1808">
        <v>18767.740000000002</v>
      </c>
      <c r="BJ1808" t="s">
        <v>16</v>
      </c>
      <c r="BK1808" t="s">
        <v>16</v>
      </c>
      <c r="BL1808" t="s">
        <v>13</v>
      </c>
      <c r="CB1808" t="s">
        <v>2380</v>
      </c>
    </row>
    <row r="1809" spans="1:80" x14ac:dyDescent="0.3">
      <c r="A1809" t="s">
        <v>1840</v>
      </c>
      <c r="B1809">
        <v>1995</v>
      </c>
      <c r="C1809" t="s">
        <v>15</v>
      </c>
      <c r="D1809">
        <v>28</v>
      </c>
      <c r="E1809">
        <v>3</v>
      </c>
      <c r="F1809">
        <v>18804.75</v>
      </c>
      <c r="G1809" t="s">
        <v>16</v>
      </c>
      <c r="H1809" t="s">
        <v>16</v>
      </c>
      <c r="I1809" t="s">
        <v>23</v>
      </c>
      <c r="AB1809" t="s">
        <v>562</v>
      </c>
      <c r="AC1809">
        <v>15.57</v>
      </c>
      <c r="AD1809">
        <v>6.07</v>
      </c>
      <c r="AE1809" t="s">
        <v>2380</v>
      </c>
      <c r="AF1809" t="s">
        <v>2380</v>
      </c>
      <c r="AG1809" t="s">
        <v>2380</v>
      </c>
      <c r="AH1809" t="s">
        <v>2381</v>
      </c>
      <c r="AI1809" t="s">
        <v>2380</v>
      </c>
      <c r="BD1809" t="s">
        <v>1840</v>
      </c>
      <c r="BE1809">
        <v>1995</v>
      </c>
      <c r="BF1809" t="s">
        <v>15</v>
      </c>
      <c r="BG1809">
        <v>28</v>
      </c>
      <c r="BH1809">
        <v>3</v>
      </c>
      <c r="BI1809">
        <v>18804.75</v>
      </c>
      <c r="BJ1809" t="s">
        <v>16</v>
      </c>
      <c r="BK1809" t="s">
        <v>16</v>
      </c>
      <c r="BL1809" t="s">
        <v>23</v>
      </c>
      <c r="CB1809" t="s">
        <v>2380</v>
      </c>
    </row>
    <row r="1810" spans="1:80" x14ac:dyDescent="0.3">
      <c r="A1810" t="s">
        <v>1841</v>
      </c>
      <c r="B1810">
        <v>1979</v>
      </c>
      <c r="C1810" t="s">
        <v>37</v>
      </c>
      <c r="D1810">
        <v>15</v>
      </c>
      <c r="E1810">
        <v>2</v>
      </c>
      <c r="F1810">
        <v>18806.150000000001</v>
      </c>
      <c r="G1810" t="s">
        <v>16</v>
      </c>
      <c r="H1810" t="s">
        <v>11</v>
      </c>
      <c r="I1810" t="s">
        <v>13</v>
      </c>
      <c r="AB1810" t="s">
        <v>561</v>
      </c>
      <c r="AC1810">
        <v>23.844999999999999</v>
      </c>
      <c r="AD1810">
        <v>4.3600000000000003</v>
      </c>
      <c r="AE1810" t="s">
        <v>2380</v>
      </c>
      <c r="AF1810" t="s">
        <v>2380</v>
      </c>
      <c r="AG1810" t="s">
        <v>2380</v>
      </c>
      <c r="AH1810" t="s">
        <v>2381</v>
      </c>
      <c r="AI1810" t="s">
        <v>2380</v>
      </c>
      <c r="BD1810" t="s">
        <v>1841</v>
      </c>
      <c r="BE1810">
        <v>1979</v>
      </c>
      <c r="BF1810" t="s">
        <v>37</v>
      </c>
      <c r="BG1810">
        <v>15</v>
      </c>
      <c r="BH1810">
        <v>2</v>
      </c>
      <c r="BI1810">
        <v>18806.150000000001</v>
      </c>
      <c r="BJ1810" t="s">
        <v>16</v>
      </c>
      <c r="BK1810" t="s">
        <v>11</v>
      </c>
      <c r="BL1810" t="s">
        <v>13</v>
      </c>
      <c r="CB1810" t="s">
        <v>2380</v>
      </c>
    </row>
    <row r="1811" spans="1:80" x14ac:dyDescent="0.3">
      <c r="A1811" t="s">
        <v>1842</v>
      </c>
      <c r="B1811">
        <v>1962</v>
      </c>
      <c r="C1811" t="s">
        <v>30</v>
      </c>
      <c r="D1811">
        <v>18</v>
      </c>
      <c r="E1811">
        <v>0</v>
      </c>
      <c r="F1811">
        <v>18815.53</v>
      </c>
      <c r="G1811" t="s">
        <v>16</v>
      </c>
      <c r="H1811" t="s">
        <v>16</v>
      </c>
      <c r="I1811" t="s">
        <v>249</v>
      </c>
      <c r="AB1811" t="s">
        <v>560</v>
      </c>
      <c r="AC1811">
        <v>22.895</v>
      </c>
      <c r="AD1811">
        <v>5.24</v>
      </c>
      <c r="AE1811" t="s">
        <v>2380</v>
      </c>
      <c r="AF1811" t="s">
        <v>2380</v>
      </c>
      <c r="AG1811" t="s">
        <v>2380</v>
      </c>
      <c r="AH1811">
        <v>1</v>
      </c>
      <c r="AI1811" t="s">
        <v>2380</v>
      </c>
      <c r="BD1811" t="s">
        <v>1842</v>
      </c>
      <c r="BE1811">
        <v>1962</v>
      </c>
      <c r="BF1811" t="s">
        <v>30</v>
      </c>
      <c r="BG1811">
        <v>18</v>
      </c>
      <c r="BH1811">
        <v>0</v>
      </c>
      <c r="BI1811">
        <v>18815.53</v>
      </c>
      <c r="BJ1811" t="s">
        <v>16</v>
      </c>
      <c r="BK1811" t="s">
        <v>16</v>
      </c>
      <c r="BL1811" t="s">
        <v>249</v>
      </c>
      <c r="CB1811" t="s">
        <v>2380</v>
      </c>
    </row>
    <row r="1812" spans="1:80" x14ac:dyDescent="0.3">
      <c r="A1812" t="s">
        <v>1843</v>
      </c>
      <c r="B1812">
        <v>2003</v>
      </c>
      <c r="C1812" t="s">
        <v>10</v>
      </c>
      <c r="D1812">
        <v>24</v>
      </c>
      <c r="E1812">
        <v>3</v>
      </c>
      <c r="F1812">
        <v>18838.7</v>
      </c>
      <c r="G1812" t="s">
        <v>16</v>
      </c>
      <c r="H1812" t="s">
        <v>12</v>
      </c>
      <c r="I1812" t="s">
        <v>23</v>
      </c>
      <c r="AB1812" t="s">
        <v>559</v>
      </c>
      <c r="AC1812">
        <v>21.945</v>
      </c>
      <c r="AD1812">
        <v>5.37</v>
      </c>
      <c r="AE1812" t="s">
        <v>2380</v>
      </c>
      <c r="AF1812" t="s">
        <v>2380</v>
      </c>
      <c r="AG1812" t="s">
        <v>2380</v>
      </c>
      <c r="AH1812">
        <v>1</v>
      </c>
      <c r="AI1812" t="s">
        <v>2380</v>
      </c>
      <c r="BD1812" t="s">
        <v>1843</v>
      </c>
      <c r="BE1812">
        <v>2003</v>
      </c>
      <c r="BF1812" t="s">
        <v>10</v>
      </c>
      <c r="BG1812">
        <v>24</v>
      </c>
      <c r="BH1812">
        <v>3</v>
      </c>
      <c r="BI1812">
        <v>18838.7</v>
      </c>
      <c r="BJ1812" t="s">
        <v>16</v>
      </c>
      <c r="BK1812" t="s">
        <v>12</v>
      </c>
      <c r="BL1812" t="s">
        <v>23</v>
      </c>
      <c r="CB1812" t="s">
        <v>2380</v>
      </c>
    </row>
    <row r="1813" spans="1:80" x14ac:dyDescent="0.3">
      <c r="A1813" t="s">
        <v>1844</v>
      </c>
      <c r="B1813">
        <v>1963</v>
      </c>
      <c r="C1813" t="s">
        <v>30</v>
      </c>
      <c r="D1813">
        <v>6</v>
      </c>
      <c r="E1813">
        <v>0</v>
      </c>
      <c r="F1813">
        <v>18883.330000000002</v>
      </c>
      <c r="G1813" t="s">
        <v>16</v>
      </c>
      <c r="H1813" t="s">
        <v>16</v>
      </c>
      <c r="I1813" t="s">
        <v>535</v>
      </c>
      <c r="AB1813" t="s">
        <v>558</v>
      </c>
      <c r="AC1813">
        <v>19.47</v>
      </c>
      <c r="AD1813">
        <v>6.6</v>
      </c>
      <c r="AE1813" t="s">
        <v>2382</v>
      </c>
      <c r="AF1813" t="s">
        <v>2380</v>
      </c>
      <c r="AG1813" t="s">
        <v>2380</v>
      </c>
      <c r="AH1813" t="s">
        <v>2381</v>
      </c>
      <c r="AI1813" t="s">
        <v>2380</v>
      </c>
      <c r="BD1813" t="s">
        <v>1844</v>
      </c>
      <c r="BE1813">
        <v>1963</v>
      </c>
      <c r="BF1813" t="s">
        <v>30</v>
      </c>
      <c r="BG1813">
        <v>6</v>
      </c>
      <c r="BH1813">
        <v>0</v>
      </c>
      <c r="BI1813">
        <v>18883.330000000002</v>
      </c>
      <c r="BJ1813" t="s">
        <v>16</v>
      </c>
      <c r="BK1813" t="s">
        <v>16</v>
      </c>
      <c r="BL1813" t="s">
        <v>535</v>
      </c>
      <c r="CB1813" t="s">
        <v>2380</v>
      </c>
    </row>
    <row r="1814" spans="1:80" x14ac:dyDescent="0.3">
      <c r="A1814" t="s">
        <v>1845</v>
      </c>
      <c r="B1814">
        <v>1995</v>
      </c>
      <c r="C1814" t="s">
        <v>20</v>
      </c>
      <c r="D1814">
        <v>27</v>
      </c>
      <c r="E1814">
        <v>1</v>
      </c>
      <c r="F1814">
        <v>18903.490000000002</v>
      </c>
      <c r="G1814" t="s">
        <v>16</v>
      </c>
      <c r="H1814" t="s">
        <v>11</v>
      </c>
      <c r="I1814" t="s">
        <v>247</v>
      </c>
      <c r="AB1814" t="s">
        <v>557</v>
      </c>
      <c r="AC1814">
        <v>15.61</v>
      </c>
      <c r="AD1814">
        <v>5.77</v>
      </c>
      <c r="AE1814" t="s">
        <v>2380</v>
      </c>
      <c r="AF1814" t="s">
        <v>2380</v>
      </c>
      <c r="AG1814" t="s">
        <v>2380</v>
      </c>
      <c r="AH1814" t="s">
        <v>2381</v>
      </c>
      <c r="AI1814" t="s">
        <v>2380</v>
      </c>
      <c r="BD1814" t="s">
        <v>1845</v>
      </c>
      <c r="BE1814">
        <v>1995</v>
      </c>
      <c r="BF1814" t="s">
        <v>20</v>
      </c>
      <c r="BG1814">
        <v>27</v>
      </c>
      <c r="BH1814">
        <v>1</v>
      </c>
      <c r="BI1814">
        <v>18903.490000000002</v>
      </c>
      <c r="BJ1814" t="s">
        <v>16</v>
      </c>
      <c r="BK1814" t="s">
        <v>11</v>
      </c>
      <c r="BL1814" t="s">
        <v>247</v>
      </c>
      <c r="CB1814" t="s">
        <v>2380</v>
      </c>
    </row>
    <row r="1815" spans="1:80" x14ac:dyDescent="0.3">
      <c r="A1815" t="s">
        <v>1846</v>
      </c>
      <c r="B1815">
        <v>1969</v>
      </c>
      <c r="C1815" t="s">
        <v>35</v>
      </c>
      <c r="D1815">
        <v>3</v>
      </c>
      <c r="E1815">
        <v>0</v>
      </c>
      <c r="F1815">
        <v>18932.810000000001</v>
      </c>
      <c r="G1815" t="s">
        <v>16</v>
      </c>
      <c r="H1815" t="s">
        <v>12</v>
      </c>
      <c r="I1815" t="s">
        <v>23</v>
      </c>
      <c r="AB1815" t="s">
        <v>556</v>
      </c>
      <c r="AC1815">
        <v>28.6</v>
      </c>
      <c r="AD1815">
        <v>6.08</v>
      </c>
      <c r="AE1815" t="s">
        <v>2380</v>
      </c>
      <c r="AF1815" t="s">
        <v>2380</v>
      </c>
      <c r="AG1815" t="s">
        <v>2383</v>
      </c>
      <c r="AH1815">
        <v>1</v>
      </c>
      <c r="AI1815" t="s">
        <v>2380</v>
      </c>
      <c r="BD1815" t="s">
        <v>1846</v>
      </c>
      <c r="BE1815">
        <v>1969</v>
      </c>
      <c r="BF1815" t="s">
        <v>35</v>
      </c>
      <c r="BG1815">
        <v>3</v>
      </c>
      <c r="BH1815">
        <v>0</v>
      </c>
      <c r="BI1815">
        <v>18932.810000000001</v>
      </c>
      <c r="BJ1815" t="s">
        <v>16</v>
      </c>
      <c r="BK1815" t="s">
        <v>12</v>
      </c>
      <c r="BL1815" t="s">
        <v>23</v>
      </c>
      <c r="CB1815" t="s">
        <v>2380</v>
      </c>
    </row>
    <row r="1816" spans="1:80" x14ac:dyDescent="0.3">
      <c r="A1816" t="s">
        <v>1847</v>
      </c>
      <c r="B1816">
        <v>1963</v>
      </c>
      <c r="C1816" t="s">
        <v>37</v>
      </c>
      <c r="D1816">
        <v>20</v>
      </c>
      <c r="E1816">
        <v>0</v>
      </c>
      <c r="F1816">
        <v>18954.560000000001</v>
      </c>
      <c r="G1816" t="s">
        <v>16</v>
      </c>
      <c r="H1816" t="s">
        <v>16</v>
      </c>
      <c r="I1816" t="s">
        <v>535</v>
      </c>
      <c r="AB1816" t="s">
        <v>555</v>
      </c>
      <c r="AC1816">
        <v>46.53</v>
      </c>
      <c r="AD1816">
        <v>4.16</v>
      </c>
      <c r="AE1816" t="s">
        <v>2380</v>
      </c>
      <c r="AF1816" t="s">
        <v>2380</v>
      </c>
      <c r="AG1816" t="s">
        <v>2380</v>
      </c>
      <c r="AH1816" t="s">
        <v>2381</v>
      </c>
      <c r="AI1816" t="s">
        <v>2380</v>
      </c>
      <c r="BD1816" t="s">
        <v>1847</v>
      </c>
      <c r="BE1816">
        <v>1963</v>
      </c>
      <c r="BF1816" t="s">
        <v>37</v>
      </c>
      <c r="BG1816">
        <v>20</v>
      </c>
      <c r="BH1816">
        <v>0</v>
      </c>
      <c r="BI1816">
        <v>18954.560000000001</v>
      </c>
      <c r="BJ1816" t="s">
        <v>16</v>
      </c>
      <c r="BK1816" t="s">
        <v>16</v>
      </c>
      <c r="BL1816" t="s">
        <v>535</v>
      </c>
      <c r="CB1816" t="s">
        <v>2380</v>
      </c>
    </row>
    <row r="1817" spans="1:80" x14ac:dyDescent="0.3">
      <c r="A1817" t="s">
        <v>1848</v>
      </c>
      <c r="B1817">
        <v>1998</v>
      </c>
      <c r="C1817" t="s">
        <v>35</v>
      </c>
      <c r="D1817">
        <v>6</v>
      </c>
      <c r="E1817">
        <v>0</v>
      </c>
      <c r="F1817">
        <v>18955.22</v>
      </c>
      <c r="G1817" t="s">
        <v>16</v>
      </c>
      <c r="H1817" t="s">
        <v>12</v>
      </c>
      <c r="I1817" t="s">
        <v>42</v>
      </c>
      <c r="AB1817" t="s">
        <v>554</v>
      </c>
      <c r="AC1817">
        <v>34.99</v>
      </c>
      <c r="AD1817">
        <v>5.0999999999999996</v>
      </c>
      <c r="AE1817" t="s">
        <v>2380</v>
      </c>
      <c r="AF1817" t="s">
        <v>2380</v>
      </c>
      <c r="AG1817" t="s">
        <v>2383</v>
      </c>
      <c r="AH1817">
        <v>1</v>
      </c>
      <c r="AI1817" t="s">
        <v>2380</v>
      </c>
      <c r="BD1817" t="s">
        <v>1848</v>
      </c>
      <c r="BE1817">
        <v>1998</v>
      </c>
      <c r="BF1817" t="s">
        <v>35</v>
      </c>
      <c r="BG1817">
        <v>6</v>
      </c>
      <c r="BH1817">
        <v>0</v>
      </c>
      <c r="BI1817">
        <v>18955.22</v>
      </c>
      <c r="BJ1817" t="s">
        <v>16</v>
      </c>
      <c r="BK1817" t="s">
        <v>12</v>
      </c>
      <c r="BL1817" t="s">
        <v>42</v>
      </c>
      <c r="CB1817" t="s">
        <v>2380</v>
      </c>
    </row>
    <row r="1818" spans="1:80" x14ac:dyDescent="0.3">
      <c r="A1818" t="s">
        <v>1849</v>
      </c>
      <c r="B1818">
        <v>1992</v>
      </c>
      <c r="C1818" t="s">
        <v>15</v>
      </c>
      <c r="D1818">
        <v>30</v>
      </c>
      <c r="E1818">
        <v>1</v>
      </c>
      <c r="F1818">
        <v>18963.169999999998</v>
      </c>
      <c r="G1818" t="s">
        <v>16</v>
      </c>
      <c r="H1818" t="s">
        <v>16</v>
      </c>
      <c r="I1818" t="s">
        <v>13</v>
      </c>
      <c r="AB1818" t="s">
        <v>553</v>
      </c>
      <c r="AC1818">
        <v>17.05</v>
      </c>
      <c r="AD1818">
        <v>5.3</v>
      </c>
      <c r="AE1818" t="s">
        <v>2380</v>
      </c>
      <c r="AF1818" t="s">
        <v>2380</v>
      </c>
      <c r="AG1818" t="s">
        <v>2383</v>
      </c>
      <c r="AH1818">
        <v>1</v>
      </c>
      <c r="AI1818" t="s">
        <v>2380</v>
      </c>
      <c r="BD1818" t="s">
        <v>1849</v>
      </c>
      <c r="BE1818">
        <v>1992</v>
      </c>
      <c r="BF1818" t="s">
        <v>15</v>
      </c>
      <c r="BG1818">
        <v>30</v>
      </c>
      <c r="BH1818">
        <v>1</v>
      </c>
      <c r="BI1818">
        <v>18963.169999999998</v>
      </c>
      <c r="BJ1818" t="s">
        <v>16</v>
      </c>
      <c r="BK1818" t="s">
        <v>16</v>
      </c>
      <c r="BL1818" t="s">
        <v>13</v>
      </c>
      <c r="CB1818" t="s">
        <v>2380</v>
      </c>
    </row>
    <row r="1819" spans="1:80" x14ac:dyDescent="0.3">
      <c r="A1819" t="s">
        <v>1850</v>
      </c>
      <c r="B1819">
        <v>1988</v>
      </c>
      <c r="C1819" t="s">
        <v>37</v>
      </c>
      <c r="D1819">
        <v>24</v>
      </c>
      <c r="E1819">
        <v>2</v>
      </c>
      <c r="F1819">
        <v>18972.5</v>
      </c>
      <c r="G1819" t="s">
        <v>16</v>
      </c>
      <c r="H1819" t="s">
        <v>12</v>
      </c>
      <c r="I1819" t="s">
        <v>13</v>
      </c>
      <c r="AB1819" t="s">
        <v>552</v>
      </c>
      <c r="AC1819">
        <v>37.18</v>
      </c>
      <c r="AD1819">
        <v>4.9000000000000004</v>
      </c>
      <c r="AE1819" t="s">
        <v>2380</v>
      </c>
      <c r="AF1819" t="s">
        <v>2380</v>
      </c>
      <c r="AG1819" t="s">
        <v>2380</v>
      </c>
      <c r="AH1819" t="s">
        <v>2381</v>
      </c>
      <c r="AI1819" t="s">
        <v>2380</v>
      </c>
      <c r="BD1819" t="s">
        <v>1850</v>
      </c>
      <c r="BE1819">
        <v>1988</v>
      </c>
      <c r="BF1819" t="s">
        <v>37</v>
      </c>
      <c r="BG1819">
        <v>24</v>
      </c>
      <c r="BH1819">
        <v>2</v>
      </c>
      <c r="BI1819">
        <v>18972.5</v>
      </c>
      <c r="BJ1819" t="s">
        <v>16</v>
      </c>
      <c r="BK1819" t="s">
        <v>12</v>
      </c>
      <c r="BL1819" t="s">
        <v>13</v>
      </c>
      <c r="CB1819" t="s">
        <v>2380</v>
      </c>
    </row>
    <row r="1820" spans="1:80" x14ac:dyDescent="0.3">
      <c r="A1820" t="s">
        <v>1851</v>
      </c>
      <c r="B1820">
        <v>1983</v>
      </c>
      <c r="C1820" t="s">
        <v>30</v>
      </c>
      <c r="D1820">
        <v>19</v>
      </c>
      <c r="E1820">
        <v>5</v>
      </c>
      <c r="F1820">
        <v>19023.259999999998</v>
      </c>
      <c r="G1820" t="s">
        <v>16</v>
      </c>
      <c r="H1820" t="s">
        <v>12</v>
      </c>
      <c r="I1820" t="s">
        <v>42</v>
      </c>
      <c r="AB1820" t="s">
        <v>551</v>
      </c>
      <c r="AC1820">
        <v>35.200000000000003</v>
      </c>
      <c r="AD1820">
        <v>5.55</v>
      </c>
      <c r="AE1820" t="s">
        <v>2380</v>
      </c>
      <c r="AF1820" t="s">
        <v>2380</v>
      </c>
      <c r="AG1820" t="s">
        <v>2380</v>
      </c>
      <c r="AH1820" t="s">
        <v>2381</v>
      </c>
      <c r="AI1820" t="s">
        <v>2380</v>
      </c>
      <c r="BD1820" t="s">
        <v>1851</v>
      </c>
      <c r="BE1820">
        <v>1983</v>
      </c>
      <c r="BF1820" t="s">
        <v>30</v>
      </c>
      <c r="BG1820">
        <v>19</v>
      </c>
      <c r="BH1820">
        <v>5</v>
      </c>
      <c r="BI1820">
        <v>19023.259999999998</v>
      </c>
      <c r="BJ1820" t="s">
        <v>16</v>
      </c>
      <c r="BK1820" t="s">
        <v>12</v>
      </c>
      <c r="BL1820" t="s">
        <v>42</v>
      </c>
      <c r="CB1820" t="s">
        <v>2380</v>
      </c>
    </row>
    <row r="1821" spans="1:80" x14ac:dyDescent="0.3">
      <c r="A1821" t="s">
        <v>1852</v>
      </c>
      <c r="B1821">
        <v>1989</v>
      </c>
      <c r="C1821" t="s">
        <v>18</v>
      </c>
      <c r="D1821">
        <v>5</v>
      </c>
      <c r="E1821">
        <v>1</v>
      </c>
      <c r="F1821">
        <v>19040.88</v>
      </c>
      <c r="G1821" t="s">
        <v>16</v>
      </c>
      <c r="H1821" t="s">
        <v>12</v>
      </c>
      <c r="I1821" t="s">
        <v>42</v>
      </c>
      <c r="AB1821" t="s">
        <v>550</v>
      </c>
      <c r="AC1821">
        <v>37.335000000000001</v>
      </c>
      <c r="AD1821">
        <v>4.95</v>
      </c>
      <c r="AE1821" t="s">
        <v>2380</v>
      </c>
      <c r="AF1821" t="s">
        <v>2380</v>
      </c>
      <c r="AG1821" t="s">
        <v>2380</v>
      </c>
      <c r="AH1821" t="s">
        <v>2381</v>
      </c>
      <c r="AI1821" t="s">
        <v>2380</v>
      </c>
      <c r="BD1821" t="s">
        <v>1852</v>
      </c>
      <c r="BE1821">
        <v>1989</v>
      </c>
      <c r="BF1821" t="s">
        <v>18</v>
      </c>
      <c r="BG1821">
        <v>5</v>
      </c>
      <c r="BH1821">
        <v>1</v>
      </c>
      <c r="BI1821">
        <v>19040.88</v>
      </c>
      <c r="BJ1821" t="s">
        <v>16</v>
      </c>
      <c r="BK1821" t="s">
        <v>12</v>
      </c>
      <c r="BL1821" t="s">
        <v>42</v>
      </c>
      <c r="CB1821" t="s">
        <v>2380</v>
      </c>
    </row>
    <row r="1822" spans="1:80" x14ac:dyDescent="0.3">
      <c r="A1822" t="s">
        <v>1853</v>
      </c>
      <c r="B1822">
        <v>1993</v>
      </c>
      <c r="C1822" t="s">
        <v>20</v>
      </c>
      <c r="D1822">
        <v>28</v>
      </c>
      <c r="E1822">
        <v>1</v>
      </c>
      <c r="F1822">
        <v>19107.78</v>
      </c>
      <c r="G1822" t="s">
        <v>16</v>
      </c>
      <c r="H1822" t="s">
        <v>11</v>
      </c>
      <c r="I1822" t="s">
        <v>13</v>
      </c>
      <c r="AB1822" t="s">
        <v>549</v>
      </c>
      <c r="AC1822">
        <v>27.265000000000001</v>
      </c>
      <c r="AD1822">
        <v>6.46</v>
      </c>
      <c r="AE1822" t="s">
        <v>2382</v>
      </c>
      <c r="AF1822" t="s">
        <v>2380</v>
      </c>
      <c r="AG1822" t="s">
        <v>2380</v>
      </c>
      <c r="AH1822" t="s">
        <v>2381</v>
      </c>
      <c r="AI1822" t="s">
        <v>2380</v>
      </c>
      <c r="BD1822" t="s">
        <v>1853</v>
      </c>
      <c r="BE1822">
        <v>1993</v>
      </c>
      <c r="BF1822" t="s">
        <v>20</v>
      </c>
      <c r="BG1822">
        <v>28</v>
      </c>
      <c r="BH1822">
        <v>1</v>
      </c>
      <c r="BI1822">
        <v>19107.78</v>
      </c>
      <c r="BJ1822" t="s">
        <v>16</v>
      </c>
      <c r="BK1822" t="s">
        <v>11</v>
      </c>
      <c r="BL1822" t="s">
        <v>13</v>
      </c>
      <c r="CB1822" t="s">
        <v>2380</v>
      </c>
    </row>
    <row r="1823" spans="1:80" x14ac:dyDescent="0.3">
      <c r="A1823" t="s">
        <v>1854</v>
      </c>
      <c r="B1823">
        <v>1979</v>
      </c>
      <c r="C1823" t="s">
        <v>10</v>
      </c>
      <c r="D1823">
        <v>2</v>
      </c>
      <c r="E1823">
        <v>2</v>
      </c>
      <c r="F1823">
        <v>19144.580000000002</v>
      </c>
      <c r="G1823" t="s">
        <v>16</v>
      </c>
      <c r="H1823" t="s">
        <v>16</v>
      </c>
      <c r="I1823" t="s">
        <v>247</v>
      </c>
      <c r="AB1823" t="s">
        <v>548</v>
      </c>
      <c r="AC1823">
        <v>30.8</v>
      </c>
      <c r="AD1823">
        <v>4.9000000000000004</v>
      </c>
      <c r="AE1823" t="s">
        <v>2382</v>
      </c>
      <c r="AF1823" t="s">
        <v>2380</v>
      </c>
      <c r="AG1823" t="s">
        <v>2380</v>
      </c>
      <c r="AH1823" t="s">
        <v>2381</v>
      </c>
      <c r="AI1823" t="s">
        <v>2380</v>
      </c>
      <c r="BD1823" t="s">
        <v>1854</v>
      </c>
      <c r="BE1823">
        <v>1979</v>
      </c>
      <c r="BF1823" t="s">
        <v>10</v>
      </c>
      <c r="BG1823">
        <v>2</v>
      </c>
      <c r="BH1823">
        <v>2</v>
      </c>
      <c r="BI1823">
        <v>19144.580000000002</v>
      </c>
      <c r="BJ1823" t="s">
        <v>16</v>
      </c>
      <c r="BK1823" t="s">
        <v>16</v>
      </c>
      <c r="BL1823" t="s">
        <v>247</v>
      </c>
      <c r="CB1823" t="s">
        <v>2380</v>
      </c>
    </row>
    <row r="1824" spans="1:80" x14ac:dyDescent="0.3">
      <c r="A1824" t="s">
        <v>1855</v>
      </c>
      <c r="B1824">
        <v>1991</v>
      </c>
      <c r="C1824" t="s">
        <v>20</v>
      </c>
      <c r="D1824">
        <v>16</v>
      </c>
      <c r="E1824">
        <v>3</v>
      </c>
      <c r="F1824">
        <v>19199.939999999999</v>
      </c>
      <c r="G1824" t="s">
        <v>16</v>
      </c>
      <c r="H1824" t="s">
        <v>12</v>
      </c>
      <c r="I1824" t="s">
        <v>42</v>
      </c>
      <c r="AB1824" t="s">
        <v>547</v>
      </c>
      <c r="AC1824">
        <v>30.21</v>
      </c>
      <c r="AD1824">
        <v>5.21</v>
      </c>
      <c r="AE1824" t="s">
        <v>2380</v>
      </c>
      <c r="AF1824" t="s">
        <v>2380</v>
      </c>
      <c r="AG1824" t="s">
        <v>2380</v>
      </c>
      <c r="AH1824">
        <v>1</v>
      </c>
      <c r="AI1824" t="s">
        <v>2380</v>
      </c>
      <c r="BD1824" t="s">
        <v>1855</v>
      </c>
      <c r="BE1824">
        <v>1991</v>
      </c>
      <c r="BF1824" t="s">
        <v>20</v>
      </c>
      <c r="BG1824">
        <v>16</v>
      </c>
      <c r="BH1824">
        <v>3</v>
      </c>
      <c r="BI1824">
        <v>19199.939999999999</v>
      </c>
      <c r="BJ1824" t="s">
        <v>16</v>
      </c>
      <c r="BK1824" t="s">
        <v>12</v>
      </c>
      <c r="BL1824" t="s">
        <v>42</v>
      </c>
      <c r="CB1824" t="s">
        <v>2380</v>
      </c>
    </row>
    <row r="1825" spans="1:80" x14ac:dyDescent="0.3">
      <c r="A1825" t="s">
        <v>1856</v>
      </c>
      <c r="B1825">
        <v>1985</v>
      </c>
      <c r="C1825" t="s">
        <v>30</v>
      </c>
      <c r="D1825">
        <v>28</v>
      </c>
      <c r="E1825">
        <v>0</v>
      </c>
      <c r="F1825">
        <v>19214.71</v>
      </c>
      <c r="G1825" t="s">
        <v>16</v>
      </c>
      <c r="H1825" t="s">
        <v>12</v>
      </c>
      <c r="I1825" t="s">
        <v>13</v>
      </c>
      <c r="AB1825" t="s">
        <v>546</v>
      </c>
      <c r="AC1825">
        <v>35.340000000000003</v>
      </c>
      <c r="AD1825">
        <v>4.13</v>
      </c>
      <c r="AE1825" t="s">
        <v>2380</v>
      </c>
      <c r="AF1825" t="s">
        <v>2382</v>
      </c>
      <c r="AG1825" t="s">
        <v>2380</v>
      </c>
      <c r="AH1825">
        <v>1</v>
      </c>
      <c r="AI1825" t="s">
        <v>2380</v>
      </c>
      <c r="BD1825" t="s">
        <v>1856</v>
      </c>
      <c r="BE1825">
        <v>1985</v>
      </c>
      <c r="BF1825" t="s">
        <v>30</v>
      </c>
      <c r="BG1825">
        <v>28</v>
      </c>
      <c r="BH1825">
        <v>0</v>
      </c>
      <c r="BI1825">
        <v>19214.71</v>
      </c>
      <c r="BJ1825" t="s">
        <v>16</v>
      </c>
      <c r="BK1825" t="s">
        <v>12</v>
      </c>
      <c r="BL1825" t="s">
        <v>13</v>
      </c>
      <c r="CB1825" t="s">
        <v>2380</v>
      </c>
    </row>
    <row r="1826" spans="1:80" x14ac:dyDescent="0.3">
      <c r="A1826" t="s">
        <v>1857</v>
      </c>
      <c r="B1826">
        <v>1967</v>
      </c>
      <c r="C1826" t="s">
        <v>10</v>
      </c>
      <c r="D1826">
        <v>29</v>
      </c>
      <c r="E1826">
        <v>0</v>
      </c>
      <c r="F1826">
        <v>19259.96</v>
      </c>
      <c r="G1826" t="s">
        <v>16</v>
      </c>
      <c r="H1826" t="s">
        <v>16</v>
      </c>
      <c r="I1826" t="s">
        <v>23</v>
      </c>
      <c r="AB1826" t="s">
        <v>545</v>
      </c>
      <c r="AC1826">
        <v>26.695</v>
      </c>
      <c r="AD1826">
        <v>5.28</v>
      </c>
      <c r="AE1826" t="s">
        <v>2380</v>
      </c>
      <c r="AF1826" t="s">
        <v>2380</v>
      </c>
      <c r="AG1826" t="s">
        <v>2380</v>
      </c>
      <c r="AH1826" t="s">
        <v>2381</v>
      </c>
      <c r="AI1826" t="s">
        <v>2380</v>
      </c>
      <c r="BD1826" t="s">
        <v>1857</v>
      </c>
      <c r="BE1826">
        <v>1967</v>
      </c>
      <c r="BF1826" t="s">
        <v>10</v>
      </c>
      <c r="BG1826">
        <v>29</v>
      </c>
      <c r="BH1826">
        <v>0</v>
      </c>
      <c r="BI1826">
        <v>19259.96</v>
      </c>
      <c r="BJ1826" t="s">
        <v>16</v>
      </c>
      <c r="BK1826" t="s">
        <v>16</v>
      </c>
      <c r="BL1826" t="s">
        <v>23</v>
      </c>
      <c r="CB1826" t="s">
        <v>2380</v>
      </c>
    </row>
    <row r="1827" spans="1:80" x14ac:dyDescent="0.3">
      <c r="A1827" t="s">
        <v>1858</v>
      </c>
      <c r="B1827">
        <v>1966</v>
      </c>
      <c r="C1827" t="s">
        <v>15</v>
      </c>
      <c r="D1827">
        <v>15</v>
      </c>
      <c r="E1827">
        <v>0</v>
      </c>
      <c r="F1827">
        <v>19321.060000000001</v>
      </c>
      <c r="G1827" t="s">
        <v>16</v>
      </c>
      <c r="H1827" t="s">
        <v>16</v>
      </c>
      <c r="I1827" t="s">
        <v>23</v>
      </c>
      <c r="AB1827" t="s">
        <v>544</v>
      </c>
      <c r="AC1827">
        <v>29.355</v>
      </c>
      <c r="AD1827">
        <v>4.68</v>
      </c>
      <c r="AE1827" t="s">
        <v>2382</v>
      </c>
      <c r="AF1827" t="s">
        <v>2380</v>
      </c>
      <c r="AG1827" t="s">
        <v>2380</v>
      </c>
      <c r="AH1827" t="s">
        <v>2381</v>
      </c>
      <c r="AI1827" t="s">
        <v>2380</v>
      </c>
      <c r="BD1827" t="s">
        <v>1858</v>
      </c>
      <c r="BE1827">
        <v>1966</v>
      </c>
      <c r="BF1827" t="s">
        <v>15</v>
      </c>
      <c r="BG1827">
        <v>15</v>
      </c>
      <c r="BH1827">
        <v>0</v>
      </c>
      <c r="BI1827">
        <v>19321.060000000001</v>
      </c>
      <c r="BJ1827" t="s">
        <v>16</v>
      </c>
      <c r="BK1827" t="s">
        <v>16</v>
      </c>
      <c r="BL1827" t="s">
        <v>23</v>
      </c>
      <c r="CB1827" t="s">
        <v>2380</v>
      </c>
    </row>
    <row r="1828" spans="1:80" x14ac:dyDescent="0.3">
      <c r="A1828" t="s">
        <v>1859</v>
      </c>
      <c r="B1828">
        <v>1991</v>
      </c>
      <c r="C1828" t="s">
        <v>35</v>
      </c>
      <c r="D1828">
        <v>24</v>
      </c>
      <c r="E1828">
        <v>0</v>
      </c>
      <c r="F1828">
        <v>19350.37</v>
      </c>
      <c r="G1828" t="s">
        <v>16</v>
      </c>
      <c r="H1828" t="s">
        <v>12</v>
      </c>
      <c r="I1828" t="s">
        <v>13</v>
      </c>
      <c r="AB1828" t="s">
        <v>543</v>
      </c>
      <c r="AC1828">
        <v>29.59</v>
      </c>
      <c r="AD1828">
        <v>4.0599999999999996</v>
      </c>
      <c r="AE1828" t="s">
        <v>2380</v>
      </c>
      <c r="AF1828" t="s">
        <v>2380</v>
      </c>
      <c r="AG1828" t="s">
        <v>2380</v>
      </c>
      <c r="AH1828" t="s">
        <v>2381</v>
      </c>
      <c r="AI1828" t="s">
        <v>2380</v>
      </c>
      <c r="BD1828" t="s">
        <v>1859</v>
      </c>
      <c r="BE1828">
        <v>1991</v>
      </c>
      <c r="BF1828" t="s">
        <v>35</v>
      </c>
      <c r="BG1828">
        <v>24</v>
      </c>
      <c r="BH1828">
        <v>0</v>
      </c>
      <c r="BI1828">
        <v>19350.37</v>
      </c>
      <c r="BJ1828" t="s">
        <v>16</v>
      </c>
      <c r="BK1828" t="s">
        <v>12</v>
      </c>
      <c r="BL1828" t="s">
        <v>13</v>
      </c>
      <c r="CB1828" t="s">
        <v>2380</v>
      </c>
    </row>
    <row r="1829" spans="1:80" x14ac:dyDescent="0.3">
      <c r="A1829" t="s">
        <v>1860</v>
      </c>
      <c r="B1829">
        <v>1987</v>
      </c>
      <c r="C1829" t="s">
        <v>18</v>
      </c>
      <c r="D1829">
        <v>30</v>
      </c>
      <c r="E1829">
        <v>3</v>
      </c>
      <c r="F1829">
        <v>19362</v>
      </c>
      <c r="G1829" t="s">
        <v>16</v>
      </c>
      <c r="H1829" t="s">
        <v>12</v>
      </c>
      <c r="I1829" t="s">
        <v>13</v>
      </c>
      <c r="AB1829" t="s">
        <v>542</v>
      </c>
      <c r="AC1829">
        <v>31.35</v>
      </c>
      <c r="AD1829">
        <v>4.2</v>
      </c>
      <c r="AE1829" t="s">
        <v>2380</v>
      </c>
      <c r="AF1829" t="s">
        <v>2382</v>
      </c>
      <c r="AG1829" t="s">
        <v>2380</v>
      </c>
      <c r="AH1829">
        <v>1</v>
      </c>
      <c r="AI1829" t="s">
        <v>2380</v>
      </c>
      <c r="BD1829" t="s">
        <v>1860</v>
      </c>
      <c r="BE1829">
        <v>1987</v>
      </c>
      <c r="BF1829" t="s">
        <v>18</v>
      </c>
      <c r="BG1829">
        <v>30</v>
      </c>
      <c r="BH1829">
        <v>3</v>
      </c>
      <c r="BI1829">
        <v>19362</v>
      </c>
      <c r="BJ1829" t="s">
        <v>16</v>
      </c>
      <c r="BK1829" t="s">
        <v>12</v>
      </c>
      <c r="BL1829" t="s">
        <v>13</v>
      </c>
      <c r="CB1829" t="s">
        <v>2380</v>
      </c>
    </row>
    <row r="1830" spans="1:80" x14ac:dyDescent="0.3">
      <c r="A1830" t="s">
        <v>1861</v>
      </c>
      <c r="B1830">
        <v>1993</v>
      </c>
      <c r="C1830" t="s">
        <v>20</v>
      </c>
      <c r="D1830">
        <v>6</v>
      </c>
      <c r="E1830">
        <v>2</v>
      </c>
      <c r="F1830">
        <v>19442.349999999999</v>
      </c>
      <c r="G1830" t="s">
        <v>16</v>
      </c>
      <c r="H1830" t="s">
        <v>12</v>
      </c>
      <c r="I1830" t="s">
        <v>23</v>
      </c>
      <c r="AB1830" t="s">
        <v>541</v>
      </c>
      <c r="AC1830">
        <v>20.52</v>
      </c>
      <c r="AD1830">
        <v>4.83</v>
      </c>
      <c r="AE1830" t="s">
        <v>2380</v>
      </c>
      <c r="AF1830" t="s">
        <v>2380</v>
      </c>
      <c r="AG1830" t="s">
        <v>2380</v>
      </c>
      <c r="AH1830" t="s">
        <v>2381</v>
      </c>
      <c r="AI1830" t="s">
        <v>2380</v>
      </c>
      <c r="BD1830" t="s">
        <v>1861</v>
      </c>
      <c r="BE1830">
        <v>1993</v>
      </c>
      <c r="BF1830" t="s">
        <v>20</v>
      </c>
      <c r="BG1830">
        <v>6</v>
      </c>
      <c r="BH1830">
        <v>2</v>
      </c>
      <c r="BI1830">
        <v>19442.349999999999</v>
      </c>
      <c r="BJ1830" t="s">
        <v>16</v>
      </c>
      <c r="BK1830" t="s">
        <v>12</v>
      </c>
      <c r="BL1830" t="s">
        <v>23</v>
      </c>
      <c r="CB1830" t="s">
        <v>2380</v>
      </c>
    </row>
    <row r="1831" spans="1:80" x14ac:dyDescent="0.3">
      <c r="A1831" t="s">
        <v>1862</v>
      </c>
      <c r="B1831">
        <v>1982</v>
      </c>
      <c r="C1831" t="s">
        <v>30</v>
      </c>
      <c r="D1831">
        <v>15</v>
      </c>
      <c r="E1831">
        <v>2</v>
      </c>
      <c r="F1831">
        <v>19444.27</v>
      </c>
      <c r="G1831" t="s">
        <v>16</v>
      </c>
      <c r="H1831" t="s">
        <v>16</v>
      </c>
      <c r="I1831" t="s">
        <v>13</v>
      </c>
      <c r="AB1831" t="s">
        <v>540</v>
      </c>
      <c r="AC1831">
        <v>42.9</v>
      </c>
      <c r="AD1831">
        <v>4.87</v>
      </c>
      <c r="AE1831" t="s">
        <v>2382</v>
      </c>
      <c r="AF1831" t="s">
        <v>2380</v>
      </c>
      <c r="AG1831" t="s">
        <v>2380</v>
      </c>
      <c r="AH1831">
        <v>1</v>
      </c>
      <c r="AI1831" t="s">
        <v>2380</v>
      </c>
      <c r="BD1831" t="s">
        <v>1862</v>
      </c>
      <c r="BE1831">
        <v>1982</v>
      </c>
      <c r="BF1831" t="s">
        <v>30</v>
      </c>
      <c r="BG1831">
        <v>15</v>
      </c>
      <c r="BH1831">
        <v>2</v>
      </c>
      <c r="BI1831">
        <v>19444.27</v>
      </c>
      <c r="BJ1831" t="s">
        <v>16</v>
      </c>
      <c r="BK1831" t="s">
        <v>16</v>
      </c>
      <c r="BL1831" t="s">
        <v>13</v>
      </c>
      <c r="CB1831" t="s">
        <v>2380</v>
      </c>
    </row>
    <row r="1832" spans="1:80" x14ac:dyDescent="0.3">
      <c r="A1832" t="s">
        <v>1863</v>
      </c>
      <c r="B1832">
        <v>1987</v>
      </c>
      <c r="C1832" t="s">
        <v>15</v>
      </c>
      <c r="D1832">
        <v>30</v>
      </c>
      <c r="E1832">
        <v>4</v>
      </c>
      <c r="F1832">
        <v>19496.72</v>
      </c>
      <c r="G1832" t="s">
        <v>16</v>
      </c>
      <c r="H1832" t="s">
        <v>12</v>
      </c>
      <c r="I1832" t="s">
        <v>166</v>
      </c>
      <c r="AB1832" t="s">
        <v>539</v>
      </c>
      <c r="AC1832">
        <v>24.6</v>
      </c>
      <c r="AD1832">
        <v>5.86</v>
      </c>
      <c r="AE1832" t="s">
        <v>2380</v>
      </c>
      <c r="AF1832" t="s">
        <v>2380</v>
      </c>
      <c r="AG1832" t="s">
        <v>2383</v>
      </c>
      <c r="AH1832">
        <v>1</v>
      </c>
      <c r="AI1832" t="s">
        <v>2380</v>
      </c>
      <c r="BD1832" t="s">
        <v>1863</v>
      </c>
      <c r="BE1832">
        <v>1987</v>
      </c>
      <c r="BF1832" t="s">
        <v>15</v>
      </c>
      <c r="BG1832">
        <v>30</v>
      </c>
      <c r="BH1832">
        <v>4</v>
      </c>
      <c r="BI1832">
        <v>19496.72</v>
      </c>
      <c r="BJ1832" t="s">
        <v>16</v>
      </c>
      <c r="BK1832" t="s">
        <v>12</v>
      </c>
      <c r="BL1832" t="s">
        <v>166</v>
      </c>
      <c r="CB1832" t="s">
        <v>2380</v>
      </c>
    </row>
    <row r="1833" spans="1:80" x14ac:dyDescent="0.3">
      <c r="A1833" t="s">
        <v>1864</v>
      </c>
      <c r="B1833">
        <v>1980</v>
      </c>
      <c r="C1833" t="s">
        <v>15</v>
      </c>
      <c r="D1833">
        <v>8</v>
      </c>
      <c r="E1833">
        <v>0</v>
      </c>
      <c r="F1833">
        <v>19515.54</v>
      </c>
      <c r="G1833" t="s">
        <v>16</v>
      </c>
      <c r="H1833" t="s">
        <v>16</v>
      </c>
      <c r="I1833" t="s">
        <v>13</v>
      </c>
      <c r="AB1833" t="s">
        <v>538</v>
      </c>
      <c r="AC1833">
        <v>28.405000000000001</v>
      </c>
      <c r="AD1833">
        <v>4.12</v>
      </c>
      <c r="AE1833" t="s">
        <v>2380</v>
      </c>
      <c r="AF1833" t="s">
        <v>2380</v>
      </c>
      <c r="AG1833" t="s">
        <v>2380</v>
      </c>
      <c r="AH1833">
        <v>1</v>
      </c>
      <c r="AI1833" t="s">
        <v>2380</v>
      </c>
      <c r="BD1833" t="s">
        <v>1864</v>
      </c>
      <c r="BE1833">
        <v>1980</v>
      </c>
      <c r="BF1833" t="s">
        <v>15</v>
      </c>
      <c r="BG1833">
        <v>8</v>
      </c>
      <c r="BH1833">
        <v>0</v>
      </c>
      <c r="BI1833">
        <v>19515.54</v>
      </c>
      <c r="BJ1833" t="s">
        <v>16</v>
      </c>
      <c r="BK1833" t="s">
        <v>16</v>
      </c>
      <c r="BL1833" t="s">
        <v>13</v>
      </c>
      <c r="CB1833" t="s">
        <v>2380</v>
      </c>
    </row>
    <row r="1834" spans="1:80" x14ac:dyDescent="0.3">
      <c r="A1834" t="s">
        <v>1865</v>
      </c>
      <c r="B1834">
        <v>1992</v>
      </c>
      <c r="C1834" t="s">
        <v>35</v>
      </c>
      <c r="D1834">
        <v>19</v>
      </c>
      <c r="E1834">
        <v>1</v>
      </c>
      <c r="F1834">
        <v>19521.97</v>
      </c>
      <c r="G1834" t="s">
        <v>16</v>
      </c>
      <c r="H1834" t="s">
        <v>11</v>
      </c>
      <c r="I1834" t="s">
        <v>13</v>
      </c>
      <c r="AB1834" t="s">
        <v>537</v>
      </c>
      <c r="AC1834">
        <v>34.674999999999997</v>
      </c>
      <c r="AD1834">
        <v>5.71</v>
      </c>
      <c r="AE1834" t="s">
        <v>2382</v>
      </c>
      <c r="AF1834" t="s">
        <v>2380</v>
      </c>
      <c r="AG1834" t="s">
        <v>2380</v>
      </c>
      <c r="AH1834">
        <v>1</v>
      </c>
      <c r="AI1834" t="s">
        <v>2380</v>
      </c>
      <c r="BD1834" t="s">
        <v>1865</v>
      </c>
      <c r="BE1834">
        <v>1992</v>
      </c>
      <c r="BF1834" t="s">
        <v>35</v>
      </c>
      <c r="BG1834">
        <v>19</v>
      </c>
      <c r="BH1834">
        <v>1</v>
      </c>
      <c r="BI1834">
        <v>19521.97</v>
      </c>
      <c r="BJ1834" t="s">
        <v>16</v>
      </c>
      <c r="BK1834" t="s">
        <v>11</v>
      </c>
      <c r="BL1834" t="s">
        <v>13</v>
      </c>
      <c r="CB1834" t="s">
        <v>2380</v>
      </c>
    </row>
    <row r="1835" spans="1:80" x14ac:dyDescent="0.3">
      <c r="A1835" t="s">
        <v>1866</v>
      </c>
      <c r="B1835">
        <v>1985</v>
      </c>
      <c r="C1835" t="s">
        <v>20</v>
      </c>
      <c r="D1835">
        <v>17</v>
      </c>
      <c r="E1835">
        <v>0</v>
      </c>
      <c r="F1835">
        <v>19539.240000000002</v>
      </c>
      <c r="G1835" t="s">
        <v>16</v>
      </c>
      <c r="H1835" t="s">
        <v>16</v>
      </c>
      <c r="I1835" t="s">
        <v>13</v>
      </c>
      <c r="AB1835" t="s">
        <v>536</v>
      </c>
      <c r="AC1835">
        <v>18.850000000000001</v>
      </c>
      <c r="AD1835">
        <v>6.03</v>
      </c>
      <c r="AE1835" t="s">
        <v>2380</v>
      </c>
      <c r="AF1835" t="s">
        <v>2380</v>
      </c>
      <c r="AG1835" t="s">
        <v>2380</v>
      </c>
      <c r="AH1835">
        <v>1</v>
      </c>
      <c r="AI1835" t="s">
        <v>2380</v>
      </c>
      <c r="BD1835" t="s">
        <v>1866</v>
      </c>
      <c r="BE1835">
        <v>1985</v>
      </c>
      <c r="BF1835" t="s">
        <v>20</v>
      </c>
      <c r="BG1835">
        <v>17</v>
      </c>
      <c r="BH1835">
        <v>0</v>
      </c>
      <c r="BI1835">
        <v>19539.240000000002</v>
      </c>
      <c r="BJ1835" t="s">
        <v>16</v>
      </c>
      <c r="BK1835" t="s">
        <v>16</v>
      </c>
      <c r="BL1835" t="s">
        <v>13</v>
      </c>
      <c r="CB1835" t="s">
        <v>2380</v>
      </c>
    </row>
    <row r="1836" spans="1:80" x14ac:dyDescent="0.3">
      <c r="A1836" t="s">
        <v>1867</v>
      </c>
      <c r="B1836">
        <v>1963</v>
      </c>
      <c r="C1836" t="s">
        <v>10</v>
      </c>
      <c r="D1836">
        <v>14</v>
      </c>
      <c r="E1836">
        <v>0</v>
      </c>
      <c r="F1836">
        <v>19551.34</v>
      </c>
      <c r="G1836" t="s">
        <v>16</v>
      </c>
      <c r="H1836" t="s">
        <v>12</v>
      </c>
      <c r="I1836" t="s">
        <v>23</v>
      </c>
      <c r="AB1836" t="s">
        <v>534</v>
      </c>
      <c r="AC1836">
        <v>34.130000000000003</v>
      </c>
      <c r="AD1836">
        <v>5.65</v>
      </c>
      <c r="AE1836" t="s">
        <v>2380</v>
      </c>
      <c r="AF1836" t="s">
        <v>2380</v>
      </c>
      <c r="AG1836" t="s">
        <v>2383</v>
      </c>
      <c r="AH1836">
        <v>1</v>
      </c>
      <c r="AI1836" t="s">
        <v>2380</v>
      </c>
      <c r="BD1836" t="s">
        <v>1867</v>
      </c>
      <c r="BE1836">
        <v>1963</v>
      </c>
      <c r="BF1836" t="s">
        <v>10</v>
      </c>
      <c r="BG1836">
        <v>14</v>
      </c>
      <c r="BH1836">
        <v>0</v>
      </c>
      <c r="BI1836">
        <v>19551.34</v>
      </c>
      <c r="BJ1836" t="s">
        <v>16</v>
      </c>
      <c r="BK1836" t="s">
        <v>12</v>
      </c>
      <c r="BL1836" t="s">
        <v>23</v>
      </c>
      <c r="CB1836" t="s">
        <v>2380</v>
      </c>
    </row>
    <row r="1837" spans="1:80" x14ac:dyDescent="0.3">
      <c r="A1837" t="s">
        <v>1868</v>
      </c>
      <c r="B1837">
        <v>1978</v>
      </c>
      <c r="C1837" t="s">
        <v>20</v>
      </c>
      <c r="D1837">
        <v>24</v>
      </c>
      <c r="E1837">
        <v>1</v>
      </c>
      <c r="F1837">
        <v>19594.810000000001</v>
      </c>
      <c r="G1837" t="s">
        <v>16</v>
      </c>
      <c r="H1837" t="s">
        <v>16</v>
      </c>
      <c r="I1837" t="s">
        <v>247</v>
      </c>
      <c r="AB1837" t="s">
        <v>533</v>
      </c>
      <c r="AC1837">
        <v>17.34</v>
      </c>
      <c r="AD1837">
        <v>5.05</v>
      </c>
      <c r="AE1837" t="s">
        <v>2380</v>
      </c>
      <c r="AF1837" t="s">
        <v>2380</v>
      </c>
      <c r="AG1837" t="s">
        <v>2380</v>
      </c>
      <c r="AH1837" t="s">
        <v>2381</v>
      </c>
      <c r="AI1837" t="s">
        <v>2380</v>
      </c>
      <c r="BD1837" t="s">
        <v>1868</v>
      </c>
      <c r="BE1837">
        <v>1978</v>
      </c>
      <c r="BF1837" t="s">
        <v>20</v>
      </c>
      <c r="BG1837">
        <v>24</v>
      </c>
      <c r="BH1837">
        <v>1</v>
      </c>
      <c r="BI1837">
        <v>19594.810000000001</v>
      </c>
      <c r="BJ1837" t="s">
        <v>16</v>
      </c>
      <c r="BK1837" t="s">
        <v>16</v>
      </c>
      <c r="BL1837" t="s">
        <v>247</v>
      </c>
      <c r="CB1837" t="s">
        <v>2380</v>
      </c>
    </row>
    <row r="1838" spans="1:80" x14ac:dyDescent="0.3">
      <c r="A1838" t="s">
        <v>1869</v>
      </c>
      <c r="B1838">
        <v>1994</v>
      </c>
      <c r="C1838" t="s">
        <v>35</v>
      </c>
      <c r="D1838">
        <v>27</v>
      </c>
      <c r="E1838">
        <v>0</v>
      </c>
      <c r="F1838">
        <v>19673.34</v>
      </c>
      <c r="G1838" t="s">
        <v>16</v>
      </c>
      <c r="H1838" t="s">
        <v>11</v>
      </c>
      <c r="I1838" t="s">
        <v>23</v>
      </c>
      <c r="AB1838" t="s">
        <v>532</v>
      </c>
      <c r="AC1838">
        <v>17.440000000000001</v>
      </c>
      <c r="AD1838">
        <v>6.26</v>
      </c>
      <c r="AE1838" t="s">
        <v>2380</v>
      </c>
      <c r="AF1838" t="s">
        <v>2380</v>
      </c>
      <c r="AG1838" t="s">
        <v>2380</v>
      </c>
      <c r="AH1838" t="s">
        <v>2381</v>
      </c>
      <c r="AI1838" t="s">
        <v>2380</v>
      </c>
      <c r="BD1838" t="s">
        <v>1869</v>
      </c>
      <c r="BE1838">
        <v>1994</v>
      </c>
      <c r="BF1838" t="s">
        <v>35</v>
      </c>
      <c r="BG1838">
        <v>27</v>
      </c>
      <c r="BH1838">
        <v>0</v>
      </c>
      <c r="BI1838">
        <v>19673.34</v>
      </c>
      <c r="BJ1838" t="s">
        <v>16</v>
      </c>
      <c r="BK1838" t="s">
        <v>11</v>
      </c>
      <c r="BL1838" t="s">
        <v>23</v>
      </c>
      <c r="CB1838" t="s">
        <v>2380</v>
      </c>
    </row>
    <row r="1839" spans="1:80" x14ac:dyDescent="0.3">
      <c r="A1839" t="s">
        <v>1870</v>
      </c>
      <c r="B1839">
        <v>1990</v>
      </c>
      <c r="C1839" t="s">
        <v>35</v>
      </c>
      <c r="D1839">
        <v>8</v>
      </c>
      <c r="E1839">
        <v>1</v>
      </c>
      <c r="F1839">
        <v>19719.689999999999</v>
      </c>
      <c r="G1839" t="s">
        <v>16</v>
      </c>
      <c r="H1839" t="s">
        <v>11</v>
      </c>
      <c r="I1839" t="s">
        <v>13</v>
      </c>
      <c r="AB1839" t="s">
        <v>531</v>
      </c>
      <c r="AC1839">
        <v>33.659999999999997</v>
      </c>
      <c r="AD1839">
        <v>4.08</v>
      </c>
      <c r="AE1839" t="s">
        <v>2382</v>
      </c>
      <c r="AF1839" t="s">
        <v>2380</v>
      </c>
      <c r="AG1839" t="s">
        <v>2383</v>
      </c>
      <c r="AH1839">
        <v>1</v>
      </c>
      <c r="AI1839" t="s">
        <v>2380</v>
      </c>
      <c r="BD1839" t="s">
        <v>1870</v>
      </c>
      <c r="BE1839">
        <v>1990</v>
      </c>
      <c r="BF1839" t="s">
        <v>35</v>
      </c>
      <c r="BG1839">
        <v>8</v>
      </c>
      <c r="BH1839">
        <v>1</v>
      </c>
      <c r="BI1839">
        <v>19719.689999999999</v>
      </c>
      <c r="BJ1839" t="s">
        <v>16</v>
      </c>
      <c r="BK1839" t="s">
        <v>11</v>
      </c>
      <c r="BL1839" t="s">
        <v>13</v>
      </c>
      <c r="CB1839" t="s">
        <v>2380</v>
      </c>
    </row>
    <row r="1840" spans="1:80" x14ac:dyDescent="0.3">
      <c r="A1840" t="s">
        <v>1871</v>
      </c>
      <c r="B1840">
        <v>1972</v>
      </c>
      <c r="C1840" t="s">
        <v>18</v>
      </c>
      <c r="D1840">
        <v>14</v>
      </c>
      <c r="E1840">
        <v>3</v>
      </c>
      <c r="F1840">
        <v>19749.38</v>
      </c>
      <c r="G1840" t="s">
        <v>16</v>
      </c>
      <c r="H1840" t="s">
        <v>12</v>
      </c>
      <c r="I1840" t="s">
        <v>13</v>
      </c>
      <c r="AB1840" t="s">
        <v>530</v>
      </c>
      <c r="AC1840">
        <v>21.375</v>
      </c>
      <c r="AD1840">
        <v>6.19</v>
      </c>
      <c r="AE1840" t="s">
        <v>2382</v>
      </c>
      <c r="AF1840" t="s">
        <v>2380</v>
      </c>
      <c r="AG1840" t="s">
        <v>2380</v>
      </c>
      <c r="AH1840">
        <v>1</v>
      </c>
      <c r="AI1840" t="s">
        <v>2380</v>
      </c>
      <c r="BD1840" t="s">
        <v>1871</v>
      </c>
      <c r="BE1840">
        <v>1972</v>
      </c>
      <c r="BF1840" t="s">
        <v>18</v>
      </c>
      <c r="BG1840">
        <v>14</v>
      </c>
      <c r="BH1840">
        <v>3</v>
      </c>
      <c r="BI1840">
        <v>19749.38</v>
      </c>
      <c r="BJ1840" t="s">
        <v>16</v>
      </c>
      <c r="BK1840" t="s">
        <v>12</v>
      </c>
      <c r="BL1840" t="s">
        <v>13</v>
      </c>
      <c r="CB1840" t="s">
        <v>2380</v>
      </c>
    </row>
    <row r="1841" spans="1:80" x14ac:dyDescent="0.3">
      <c r="A1841" t="s">
        <v>1872</v>
      </c>
      <c r="B1841">
        <v>1979</v>
      </c>
      <c r="C1841" t="s">
        <v>37</v>
      </c>
      <c r="D1841">
        <v>30</v>
      </c>
      <c r="E1841">
        <v>2</v>
      </c>
      <c r="F1841">
        <v>19798.05</v>
      </c>
      <c r="G1841" t="s">
        <v>16</v>
      </c>
      <c r="H1841" t="s">
        <v>16</v>
      </c>
      <c r="I1841" t="s">
        <v>247</v>
      </c>
      <c r="AB1841" t="s">
        <v>529</v>
      </c>
      <c r="AC1841">
        <v>27.14</v>
      </c>
      <c r="AD1841">
        <v>6.01</v>
      </c>
      <c r="AE1841" t="s">
        <v>2380</v>
      </c>
      <c r="AF1841" t="s">
        <v>2380</v>
      </c>
      <c r="AG1841" t="s">
        <v>2380</v>
      </c>
      <c r="AH1841">
        <v>1</v>
      </c>
      <c r="AI1841" t="s">
        <v>2380</v>
      </c>
      <c r="BD1841" t="s">
        <v>1872</v>
      </c>
      <c r="BE1841">
        <v>1979</v>
      </c>
      <c r="BF1841" t="s">
        <v>37</v>
      </c>
      <c r="BG1841">
        <v>30</v>
      </c>
      <c r="BH1841">
        <v>2</v>
      </c>
      <c r="BI1841">
        <v>19798.05</v>
      </c>
      <c r="BJ1841" t="s">
        <v>16</v>
      </c>
      <c r="BK1841" t="s">
        <v>16</v>
      </c>
      <c r="BL1841" t="s">
        <v>247</v>
      </c>
      <c r="CB1841" t="s">
        <v>2380</v>
      </c>
    </row>
    <row r="1842" spans="1:80" x14ac:dyDescent="0.3">
      <c r="A1842" t="s">
        <v>1873</v>
      </c>
      <c r="B1842">
        <v>1997</v>
      </c>
      <c r="C1842" t="s">
        <v>37</v>
      </c>
      <c r="D1842">
        <v>18</v>
      </c>
      <c r="E1842">
        <v>3</v>
      </c>
      <c r="F1842">
        <v>19933.46</v>
      </c>
      <c r="G1842" t="s">
        <v>16</v>
      </c>
      <c r="H1842" t="s">
        <v>12</v>
      </c>
      <c r="I1842" t="s">
        <v>42</v>
      </c>
      <c r="AB1842" t="s">
        <v>528</v>
      </c>
      <c r="AC1842">
        <v>35.78</v>
      </c>
      <c r="AD1842">
        <v>6.07</v>
      </c>
      <c r="AE1842" t="s">
        <v>2380</v>
      </c>
      <c r="AF1842" t="s">
        <v>2382</v>
      </c>
      <c r="AG1842" t="s">
        <v>2380</v>
      </c>
      <c r="AH1842">
        <v>1</v>
      </c>
      <c r="AI1842" t="s">
        <v>2380</v>
      </c>
      <c r="BD1842" t="s">
        <v>1873</v>
      </c>
      <c r="BE1842">
        <v>1997</v>
      </c>
      <c r="BF1842" t="s">
        <v>37</v>
      </c>
      <c r="BG1842">
        <v>18</v>
      </c>
      <c r="BH1842">
        <v>3</v>
      </c>
      <c r="BI1842">
        <v>19933.46</v>
      </c>
      <c r="BJ1842" t="s">
        <v>16</v>
      </c>
      <c r="BK1842" t="s">
        <v>12</v>
      </c>
      <c r="BL1842" t="s">
        <v>42</v>
      </c>
      <c r="CB1842" t="s">
        <v>2380</v>
      </c>
    </row>
    <row r="1843" spans="1:80" x14ac:dyDescent="0.3">
      <c r="A1843" t="s">
        <v>1874</v>
      </c>
      <c r="B1843">
        <v>1980</v>
      </c>
      <c r="C1843" t="s">
        <v>37</v>
      </c>
      <c r="D1843">
        <v>9</v>
      </c>
      <c r="E1843">
        <v>0</v>
      </c>
      <c r="F1843">
        <v>19964.75</v>
      </c>
      <c r="G1843" t="s">
        <v>16</v>
      </c>
      <c r="H1843" t="s">
        <v>11</v>
      </c>
      <c r="I1843" t="s">
        <v>247</v>
      </c>
      <c r="AB1843" t="s">
        <v>527</v>
      </c>
      <c r="AC1843">
        <v>34.96</v>
      </c>
      <c r="AD1843">
        <v>5.63</v>
      </c>
      <c r="AE1843" t="s">
        <v>2380</v>
      </c>
      <c r="AF1843" t="s">
        <v>2380</v>
      </c>
      <c r="AG1843" t="s">
        <v>2380</v>
      </c>
      <c r="AH1843" t="s">
        <v>2381</v>
      </c>
      <c r="AI1843" t="s">
        <v>2380</v>
      </c>
      <c r="BD1843" t="s">
        <v>1874</v>
      </c>
      <c r="BE1843">
        <v>1980</v>
      </c>
      <c r="BF1843" t="s">
        <v>37</v>
      </c>
      <c r="BG1843">
        <v>9</v>
      </c>
      <c r="BH1843">
        <v>0</v>
      </c>
      <c r="BI1843">
        <v>19964.75</v>
      </c>
      <c r="BJ1843" t="s">
        <v>16</v>
      </c>
      <c r="BK1843" t="s">
        <v>11</v>
      </c>
      <c r="BL1843" t="s">
        <v>247</v>
      </c>
      <c r="CB1843" t="s">
        <v>2380</v>
      </c>
    </row>
    <row r="1844" spans="1:80" x14ac:dyDescent="0.3">
      <c r="A1844" t="s">
        <v>1875</v>
      </c>
      <c r="B1844">
        <v>1966</v>
      </c>
      <c r="C1844" t="s">
        <v>35</v>
      </c>
      <c r="D1844">
        <v>10</v>
      </c>
      <c r="E1844">
        <v>0</v>
      </c>
      <c r="F1844">
        <v>19995.29</v>
      </c>
      <c r="G1844" t="s">
        <v>16</v>
      </c>
      <c r="H1844" t="s">
        <v>12</v>
      </c>
      <c r="I1844" t="s">
        <v>535</v>
      </c>
      <c r="AB1844" t="s">
        <v>526</v>
      </c>
      <c r="AC1844">
        <v>38.39</v>
      </c>
      <c r="AD1844">
        <v>6.05</v>
      </c>
      <c r="AE1844" t="s">
        <v>2380</v>
      </c>
      <c r="AF1844" t="s">
        <v>2380</v>
      </c>
      <c r="AG1844" t="s">
        <v>2380</v>
      </c>
      <c r="AH1844" t="s">
        <v>2381</v>
      </c>
      <c r="AI1844" t="s">
        <v>2380</v>
      </c>
      <c r="BD1844" t="s">
        <v>1875</v>
      </c>
      <c r="BE1844">
        <v>1966</v>
      </c>
      <c r="BF1844" t="s">
        <v>35</v>
      </c>
      <c r="BG1844">
        <v>10</v>
      </c>
      <c r="BH1844">
        <v>0</v>
      </c>
      <c r="BI1844">
        <v>19995.29</v>
      </c>
      <c r="BJ1844" t="s">
        <v>16</v>
      </c>
      <c r="BK1844" t="s">
        <v>12</v>
      </c>
      <c r="BL1844" t="s">
        <v>535</v>
      </c>
      <c r="CB1844" t="s">
        <v>2380</v>
      </c>
    </row>
    <row r="1845" spans="1:80" x14ac:dyDescent="0.3">
      <c r="A1845" t="s">
        <v>1876</v>
      </c>
      <c r="B1845">
        <v>1988</v>
      </c>
      <c r="C1845" t="s">
        <v>10</v>
      </c>
      <c r="D1845">
        <v>25</v>
      </c>
      <c r="E1845">
        <v>1</v>
      </c>
      <c r="F1845">
        <v>20009.63</v>
      </c>
      <c r="G1845" t="s">
        <v>11</v>
      </c>
      <c r="H1845" t="s">
        <v>16</v>
      </c>
      <c r="I1845" t="s">
        <v>23</v>
      </c>
      <c r="AB1845" t="s">
        <v>525</v>
      </c>
      <c r="AC1845">
        <v>33.82</v>
      </c>
      <c r="AD1845">
        <v>4.6500000000000004</v>
      </c>
      <c r="AE1845" t="s">
        <v>2380</v>
      </c>
      <c r="AF1845" t="s">
        <v>2380</v>
      </c>
      <c r="AG1845" t="s">
        <v>2380</v>
      </c>
      <c r="AH1845" t="s">
        <v>2381</v>
      </c>
      <c r="AI1845" t="s">
        <v>2380</v>
      </c>
      <c r="BD1845" t="s">
        <v>1876</v>
      </c>
      <c r="BE1845">
        <v>1988</v>
      </c>
      <c r="BF1845" t="s">
        <v>10</v>
      </c>
      <c r="BG1845">
        <v>25</v>
      </c>
      <c r="BH1845">
        <v>1</v>
      </c>
      <c r="BI1845">
        <v>20009.63</v>
      </c>
      <c r="BJ1845" t="s">
        <v>11</v>
      </c>
      <c r="BK1845" t="s">
        <v>16</v>
      </c>
      <c r="BL1845" t="s">
        <v>23</v>
      </c>
      <c r="CB1845" t="s">
        <v>2380</v>
      </c>
    </row>
    <row r="1846" spans="1:80" x14ac:dyDescent="0.3">
      <c r="A1846" t="s">
        <v>1877</v>
      </c>
      <c r="B1846">
        <v>1983</v>
      </c>
      <c r="C1846" t="s">
        <v>37</v>
      </c>
      <c r="D1846">
        <v>6</v>
      </c>
      <c r="E1846">
        <v>0</v>
      </c>
      <c r="F1846">
        <v>20149.32</v>
      </c>
      <c r="G1846" t="s">
        <v>11</v>
      </c>
      <c r="H1846" t="s">
        <v>16</v>
      </c>
      <c r="I1846" t="s">
        <v>168</v>
      </c>
      <c r="AB1846" t="s">
        <v>524</v>
      </c>
      <c r="AC1846">
        <v>27.835000000000001</v>
      </c>
      <c r="AD1846">
        <v>5.37</v>
      </c>
      <c r="AE1846" t="s">
        <v>2380</v>
      </c>
      <c r="AF1846" t="s">
        <v>2380</v>
      </c>
      <c r="AG1846" t="s">
        <v>2380</v>
      </c>
      <c r="AH1846" t="s">
        <v>2381</v>
      </c>
      <c r="AI1846" t="s">
        <v>2380</v>
      </c>
      <c r="BD1846" t="s">
        <v>1877</v>
      </c>
      <c r="BE1846">
        <v>1983</v>
      </c>
      <c r="BF1846" t="s">
        <v>37</v>
      </c>
      <c r="BG1846">
        <v>6</v>
      </c>
      <c r="BH1846">
        <v>0</v>
      </c>
      <c r="BI1846">
        <v>20149.32</v>
      </c>
      <c r="BJ1846" t="s">
        <v>11</v>
      </c>
      <c r="BK1846" t="s">
        <v>16</v>
      </c>
      <c r="BL1846" t="s">
        <v>168</v>
      </c>
      <c r="CB1846" t="s">
        <v>2380</v>
      </c>
    </row>
    <row r="1847" spans="1:80" x14ac:dyDescent="0.3">
      <c r="A1847" t="s">
        <v>1878</v>
      </c>
      <c r="B1847">
        <v>2002</v>
      </c>
      <c r="C1847" t="s">
        <v>10</v>
      </c>
      <c r="D1847">
        <v>9</v>
      </c>
      <c r="E1847">
        <v>0</v>
      </c>
      <c r="F1847">
        <v>20167.34</v>
      </c>
      <c r="G1847" t="s">
        <v>12</v>
      </c>
      <c r="H1847" t="s">
        <v>12</v>
      </c>
      <c r="I1847" t="s">
        <v>42</v>
      </c>
      <c r="AB1847" t="s">
        <v>523</v>
      </c>
      <c r="AC1847">
        <v>33</v>
      </c>
      <c r="AD1847">
        <v>5.39</v>
      </c>
      <c r="AE1847" t="s">
        <v>2380</v>
      </c>
      <c r="AF1847" t="s">
        <v>2380</v>
      </c>
      <c r="AG1847" t="s">
        <v>2380</v>
      </c>
      <c r="AH1847" t="s">
        <v>2381</v>
      </c>
      <c r="AI1847" t="s">
        <v>2380</v>
      </c>
      <c r="BD1847" t="s">
        <v>1878</v>
      </c>
      <c r="BE1847">
        <v>2002</v>
      </c>
      <c r="BF1847" t="s">
        <v>10</v>
      </c>
      <c r="BG1847">
        <v>9</v>
      </c>
      <c r="BH1847">
        <v>0</v>
      </c>
      <c r="BI1847">
        <v>20167.34</v>
      </c>
      <c r="BJ1847" t="s">
        <v>12</v>
      </c>
      <c r="BK1847" t="s">
        <v>12</v>
      </c>
      <c r="BL1847" t="s">
        <v>42</v>
      </c>
      <c r="CB1847" t="s">
        <v>2380</v>
      </c>
    </row>
    <row r="1848" spans="1:80" x14ac:dyDescent="0.3">
      <c r="A1848" t="s">
        <v>1879</v>
      </c>
      <c r="B1848">
        <v>1994</v>
      </c>
      <c r="C1848" t="s">
        <v>18</v>
      </c>
      <c r="D1848">
        <v>8</v>
      </c>
      <c r="E1848">
        <v>2</v>
      </c>
      <c r="F1848">
        <v>20177.669999999998</v>
      </c>
      <c r="G1848" t="s">
        <v>11</v>
      </c>
      <c r="H1848" t="s">
        <v>16</v>
      </c>
      <c r="I1848" t="s">
        <v>42</v>
      </c>
      <c r="AB1848" t="s">
        <v>522</v>
      </c>
      <c r="AC1848">
        <v>26.885000000000002</v>
      </c>
      <c r="AD1848">
        <v>5.86</v>
      </c>
      <c r="AE1848" t="s">
        <v>2380</v>
      </c>
      <c r="AF1848" t="s">
        <v>2380</v>
      </c>
      <c r="AG1848" t="s">
        <v>2380</v>
      </c>
      <c r="AH1848" t="s">
        <v>2381</v>
      </c>
      <c r="AI1848" t="s">
        <v>2380</v>
      </c>
      <c r="BD1848" t="s">
        <v>1879</v>
      </c>
      <c r="BE1848">
        <v>1994</v>
      </c>
      <c r="BF1848" t="s">
        <v>18</v>
      </c>
      <c r="BG1848">
        <v>8</v>
      </c>
      <c r="BH1848">
        <v>2</v>
      </c>
      <c r="BI1848">
        <v>20177.669999999998</v>
      </c>
      <c r="BJ1848" t="s">
        <v>11</v>
      </c>
      <c r="BK1848" t="s">
        <v>16</v>
      </c>
      <c r="BL1848" t="s">
        <v>42</v>
      </c>
      <c r="CB1848" t="s">
        <v>2380</v>
      </c>
    </row>
    <row r="1849" spans="1:80" x14ac:dyDescent="0.3">
      <c r="A1849" t="s">
        <v>1880</v>
      </c>
      <c r="B1849">
        <v>1987</v>
      </c>
      <c r="C1849" t="s">
        <v>37</v>
      </c>
      <c r="D1849">
        <v>17</v>
      </c>
      <c r="E1849">
        <v>0</v>
      </c>
      <c r="F1849">
        <v>20234.849999999999</v>
      </c>
      <c r="G1849" t="s">
        <v>11</v>
      </c>
      <c r="H1849" t="s">
        <v>12</v>
      </c>
      <c r="I1849" t="s">
        <v>23</v>
      </c>
      <c r="AB1849" t="s">
        <v>521</v>
      </c>
      <c r="AC1849">
        <v>29.26</v>
      </c>
      <c r="AD1849">
        <v>4.4400000000000004</v>
      </c>
      <c r="AE1849" t="s">
        <v>2380</v>
      </c>
      <c r="AF1849" t="s">
        <v>2380</v>
      </c>
      <c r="AG1849" t="s">
        <v>2380</v>
      </c>
      <c r="AH1849" t="s">
        <v>2381</v>
      </c>
      <c r="AI1849" t="s">
        <v>2380</v>
      </c>
      <c r="BD1849" t="s">
        <v>1880</v>
      </c>
      <c r="BE1849">
        <v>1987</v>
      </c>
      <c r="BF1849" t="s">
        <v>37</v>
      </c>
      <c r="BG1849">
        <v>17</v>
      </c>
      <c r="BH1849">
        <v>0</v>
      </c>
      <c r="BI1849">
        <v>20234.849999999999</v>
      </c>
      <c r="BJ1849" t="s">
        <v>11</v>
      </c>
      <c r="BK1849" t="s">
        <v>12</v>
      </c>
      <c r="BL1849" t="s">
        <v>23</v>
      </c>
      <c r="CB1849" t="s">
        <v>2380</v>
      </c>
    </row>
    <row r="1850" spans="1:80" x14ac:dyDescent="0.3">
      <c r="A1850" t="s">
        <v>1881</v>
      </c>
      <c r="B1850">
        <v>1966</v>
      </c>
      <c r="C1850" t="s">
        <v>35</v>
      </c>
      <c r="D1850">
        <v>22</v>
      </c>
      <c r="E1850">
        <v>0</v>
      </c>
      <c r="F1850">
        <v>20253.84</v>
      </c>
      <c r="G1850" t="s">
        <v>11</v>
      </c>
      <c r="H1850" t="s">
        <v>12</v>
      </c>
      <c r="I1850" t="s">
        <v>23</v>
      </c>
      <c r="AB1850" t="s">
        <v>520</v>
      </c>
      <c r="AC1850">
        <v>26.98</v>
      </c>
      <c r="AD1850">
        <v>4.41</v>
      </c>
      <c r="AE1850" t="s">
        <v>2380</v>
      </c>
      <c r="AF1850" t="s">
        <v>2380</v>
      </c>
      <c r="AG1850" t="s">
        <v>2380</v>
      </c>
      <c r="AH1850" t="s">
        <v>2381</v>
      </c>
      <c r="AI1850" t="s">
        <v>2380</v>
      </c>
      <c r="BD1850" t="s">
        <v>1881</v>
      </c>
      <c r="BE1850">
        <v>1966</v>
      </c>
      <c r="BF1850" t="s">
        <v>35</v>
      </c>
      <c r="BG1850">
        <v>22</v>
      </c>
      <c r="BH1850">
        <v>0</v>
      </c>
      <c r="BI1850">
        <v>20253.84</v>
      </c>
      <c r="BJ1850" t="s">
        <v>11</v>
      </c>
      <c r="BK1850" t="s">
        <v>12</v>
      </c>
      <c r="BL1850" t="s">
        <v>23</v>
      </c>
      <c r="CB1850" t="s">
        <v>2380</v>
      </c>
    </row>
    <row r="1851" spans="1:80" x14ac:dyDescent="0.3">
      <c r="A1851" t="s">
        <v>1882</v>
      </c>
      <c r="B1851">
        <v>1993</v>
      </c>
      <c r="C1851" t="s">
        <v>20</v>
      </c>
      <c r="D1851">
        <v>7</v>
      </c>
      <c r="E1851">
        <v>1</v>
      </c>
      <c r="F1851">
        <v>20277.810000000001</v>
      </c>
      <c r="G1851" t="s">
        <v>12</v>
      </c>
      <c r="H1851" t="s">
        <v>12</v>
      </c>
      <c r="I1851" t="s">
        <v>168</v>
      </c>
      <c r="AB1851" t="s">
        <v>519</v>
      </c>
      <c r="AC1851">
        <v>32.11</v>
      </c>
      <c r="AD1851">
        <v>5.19</v>
      </c>
      <c r="AE1851" t="s">
        <v>2380</v>
      </c>
      <c r="AF1851" t="s">
        <v>2380</v>
      </c>
      <c r="AG1851" t="s">
        <v>2383</v>
      </c>
      <c r="AH1851">
        <v>1</v>
      </c>
      <c r="AI1851" t="s">
        <v>2380</v>
      </c>
      <c r="BD1851" t="s">
        <v>1882</v>
      </c>
      <c r="BE1851">
        <v>1993</v>
      </c>
      <c r="BF1851" t="s">
        <v>20</v>
      </c>
      <c r="BG1851">
        <v>7</v>
      </c>
      <c r="BH1851">
        <v>1</v>
      </c>
      <c r="BI1851">
        <v>20277.810000000001</v>
      </c>
      <c r="BJ1851" t="s">
        <v>12</v>
      </c>
      <c r="BK1851" t="s">
        <v>12</v>
      </c>
      <c r="BL1851" t="s">
        <v>168</v>
      </c>
      <c r="CB1851" t="s">
        <v>2380</v>
      </c>
    </row>
    <row r="1852" spans="1:80" x14ac:dyDescent="0.3">
      <c r="A1852" t="s">
        <v>1883</v>
      </c>
      <c r="B1852">
        <v>1985</v>
      </c>
      <c r="C1852" t="s">
        <v>20</v>
      </c>
      <c r="D1852">
        <v>17</v>
      </c>
      <c r="E1852">
        <v>1</v>
      </c>
      <c r="F1852">
        <v>20296.86</v>
      </c>
      <c r="G1852" t="s">
        <v>12</v>
      </c>
      <c r="H1852" t="s">
        <v>16</v>
      </c>
      <c r="I1852" t="s">
        <v>247</v>
      </c>
      <c r="AB1852" t="s">
        <v>518</v>
      </c>
      <c r="AC1852">
        <v>31.73</v>
      </c>
      <c r="AD1852">
        <v>5.16</v>
      </c>
      <c r="AE1852" t="s">
        <v>2380</v>
      </c>
      <c r="AF1852" t="s">
        <v>2380</v>
      </c>
      <c r="AG1852" t="s">
        <v>2383</v>
      </c>
      <c r="AH1852">
        <v>1</v>
      </c>
      <c r="AI1852" t="s">
        <v>2380</v>
      </c>
      <c r="BD1852" t="s">
        <v>1883</v>
      </c>
      <c r="BE1852">
        <v>1985</v>
      </c>
      <c r="BF1852" t="s">
        <v>20</v>
      </c>
      <c r="BG1852">
        <v>17</v>
      </c>
      <c r="BH1852">
        <v>1</v>
      </c>
      <c r="BI1852">
        <v>20296.86</v>
      </c>
      <c r="BJ1852" t="s">
        <v>12</v>
      </c>
      <c r="BK1852" t="s">
        <v>16</v>
      </c>
      <c r="BL1852" t="s">
        <v>247</v>
      </c>
      <c r="CB1852" t="s">
        <v>2380</v>
      </c>
    </row>
    <row r="1853" spans="1:80" x14ac:dyDescent="0.3">
      <c r="A1853" t="s">
        <v>1884</v>
      </c>
      <c r="B1853">
        <v>1962</v>
      </c>
      <c r="C1853" t="s">
        <v>10</v>
      </c>
      <c r="D1853">
        <v>2</v>
      </c>
      <c r="E1853">
        <v>0</v>
      </c>
      <c r="F1853">
        <v>20354.5</v>
      </c>
      <c r="G1853" t="s">
        <v>12</v>
      </c>
      <c r="H1853" t="s">
        <v>11</v>
      </c>
      <c r="I1853" t="s">
        <v>535</v>
      </c>
      <c r="AB1853" t="s">
        <v>517</v>
      </c>
      <c r="AC1853">
        <v>22.515000000000001</v>
      </c>
      <c r="AD1853">
        <v>4.24</v>
      </c>
      <c r="AE1853" t="s">
        <v>2380</v>
      </c>
      <c r="AF1853" t="s">
        <v>2380</v>
      </c>
      <c r="AG1853" t="s">
        <v>2380</v>
      </c>
      <c r="AH1853" t="s">
        <v>2381</v>
      </c>
      <c r="AI1853" t="s">
        <v>2380</v>
      </c>
      <c r="BD1853" t="s">
        <v>1884</v>
      </c>
      <c r="BE1853">
        <v>1962</v>
      </c>
      <c r="BF1853" t="s">
        <v>10</v>
      </c>
      <c r="BG1853">
        <v>2</v>
      </c>
      <c r="BH1853">
        <v>0</v>
      </c>
      <c r="BI1853">
        <v>20354.5</v>
      </c>
      <c r="BJ1853" t="s">
        <v>12</v>
      </c>
      <c r="BK1853" t="s">
        <v>11</v>
      </c>
      <c r="BL1853" t="s">
        <v>535</v>
      </c>
      <c r="CB1853" t="s">
        <v>2380</v>
      </c>
    </row>
    <row r="1854" spans="1:80" x14ac:dyDescent="0.3">
      <c r="A1854" t="s">
        <v>1885</v>
      </c>
      <c r="B1854">
        <v>1985</v>
      </c>
      <c r="C1854" t="s">
        <v>10</v>
      </c>
      <c r="D1854">
        <v>12</v>
      </c>
      <c r="E1854">
        <v>0</v>
      </c>
      <c r="F1854">
        <v>20420.599999999999</v>
      </c>
      <c r="G1854" t="s">
        <v>12</v>
      </c>
      <c r="H1854" t="s">
        <v>11</v>
      </c>
      <c r="I1854" t="s">
        <v>42</v>
      </c>
      <c r="AB1854" t="s">
        <v>515</v>
      </c>
      <c r="AC1854">
        <v>25.9</v>
      </c>
      <c r="AD1854">
        <v>5.45</v>
      </c>
      <c r="AE1854" t="s">
        <v>2380</v>
      </c>
      <c r="AF1854" t="s">
        <v>2380</v>
      </c>
      <c r="AG1854" t="s">
        <v>2380</v>
      </c>
      <c r="AH1854">
        <v>1</v>
      </c>
      <c r="AI1854" t="s">
        <v>2380</v>
      </c>
      <c r="BD1854" t="s">
        <v>1885</v>
      </c>
      <c r="BE1854">
        <v>1985</v>
      </c>
      <c r="BF1854" t="s">
        <v>10</v>
      </c>
      <c r="BG1854">
        <v>12</v>
      </c>
      <c r="BH1854">
        <v>0</v>
      </c>
      <c r="BI1854">
        <v>20420.599999999999</v>
      </c>
      <c r="BJ1854" t="s">
        <v>12</v>
      </c>
      <c r="BK1854" t="s">
        <v>11</v>
      </c>
      <c r="BL1854" t="s">
        <v>42</v>
      </c>
      <c r="CB1854" t="s">
        <v>2380</v>
      </c>
    </row>
    <row r="1855" spans="1:80" x14ac:dyDescent="0.3">
      <c r="A1855" t="s">
        <v>1886</v>
      </c>
      <c r="B1855">
        <v>1962</v>
      </c>
      <c r="C1855" t="s">
        <v>37</v>
      </c>
      <c r="D1855">
        <v>18</v>
      </c>
      <c r="E1855">
        <v>0</v>
      </c>
      <c r="F1855">
        <v>20446.849999999999</v>
      </c>
      <c r="G1855" t="s">
        <v>11</v>
      </c>
      <c r="H1855" t="s">
        <v>16</v>
      </c>
      <c r="I1855" t="s">
        <v>23</v>
      </c>
      <c r="AB1855" t="s">
        <v>514</v>
      </c>
      <c r="AC1855">
        <v>27.72</v>
      </c>
      <c r="AD1855">
        <v>5.03</v>
      </c>
      <c r="AE1855" t="s">
        <v>2382</v>
      </c>
      <c r="AF1855" t="s">
        <v>2380</v>
      </c>
      <c r="AG1855" t="s">
        <v>2380</v>
      </c>
      <c r="AH1855">
        <v>1</v>
      </c>
      <c r="AI1855" t="s">
        <v>2380</v>
      </c>
      <c r="BD1855" t="s">
        <v>1886</v>
      </c>
      <c r="BE1855">
        <v>1962</v>
      </c>
      <c r="BF1855" t="s">
        <v>37</v>
      </c>
      <c r="BG1855">
        <v>18</v>
      </c>
      <c r="BH1855">
        <v>0</v>
      </c>
      <c r="BI1855">
        <v>20446.849999999999</v>
      </c>
      <c r="BJ1855" t="s">
        <v>11</v>
      </c>
      <c r="BK1855" t="s">
        <v>16</v>
      </c>
      <c r="BL1855" t="s">
        <v>23</v>
      </c>
      <c r="CB1855" t="s">
        <v>2380</v>
      </c>
    </row>
    <row r="1856" spans="1:80" x14ac:dyDescent="0.3">
      <c r="A1856" t="s">
        <v>1887</v>
      </c>
      <c r="B1856">
        <v>1969</v>
      </c>
      <c r="C1856" t="s">
        <v>37</v>
      </c>
      <c r="D1856">
        <v>13</v>
      </c>
      <c r="E1856">
        <v>3</v>
      </c>
      <c r="F1856">
        <v>20463</v>
      </c>
      <c r="G1856" t="s">
        <v>11</v>
      </c>
      <c r="H1856" t="s">
        <v>11</v>
      </c>
      <c r="I1856" t="s">
        <v>13</v>
      </c>
      <c r="AB1856" t="s">
        <v>513</v>
      </c>
      <c r="AC1856">
        <v>31.5</v>
      </c>
      <c r="AD1856">
        <v>9.6199999999999992</v>
      </c>
      <c r="AE1856" t="s">
        <v>2382</v>
      </c>
      <c r="AF1856" t="s">
        <v>2380</v>
      </c>
      <c r="AG1856" t="s">
        <v>2380</v>
      </c>
      <c r="AH1856">
        <v>1</v>
      </c>
      <c r="AI1856" t="s">
        <v>2380</v>
      </c>
      <c r="BD1856" t="s">
        <v>1887</v>
      </c>
      <c r="BE1856">
        <v>1969</v>
      </c>
      <c r="BF1856" t="s">
        <v>37</v>
      </c>
      <c r="BG1856">
        <v>13</v>
      </c>
      <c r="BH1856">
        <v>3</v>
      </c>
      <c r="BI1856">
        <v>20463</v>
      </c>
      <c r="BJ1856" t="s">
        <v>11</v>
      </c>
      <c r="BK1856" t="s">
        <v>11</v>
      </c>
      <c r="BL1856" t="s">
        <v>13</v>
      </c>
      <c r="CB1856" t="s">
        <v>2380</v>
      </c>
    </row>
    <row r="1857" spans="1:80" x14ac:dyDescent="0.3">
      <c r="A1857" t="s">
        <v>1888</v>
      </c>
      <c r="B1857">
        <v>1966</v>
      </c>
      <c r="C1857" t="s">
        <v>10</v>
      </c>
      <c r="D1857">
        <v>9</v>
      </c>
      <c r="E1857">
        <v>0</v>
      </c>
      <c r="F1857">
        <v>20568.32</v>
      </c>
      <c r="G1857" t="s">
        <v>12</v>
      </c>
      <c r="H1857" t="s">
        <v>11</v>
      </c>
      <c r="I1857" t="s">
        <v>23</v>
      </c>
      <c r="AB1857" t="s">
        <v>512</v>
      </c>
      <c r="AC1857">
        <v>29.7</v>
      </c>
      <c r="AD1857">
        <v>6.77</v>
      </c>
      <c r="AE1857" t="s">
        <v>2382</v>
      </c>
      <c r="AF1857" t="s">
        <v>2380</v>
      </c>
      <c r="AG1857" t="s">
        <v>2380</v>
      </c>
      <c r="AH1857">
        <v>1</v>
      </c>
      <c r="AI1857" t="s">
        <v>2380</v>
      </c>
      <c r="BD1857" t="s">
        <v>1888</v>
      </c>
      <c r="BE1857">
        <v>1966</v>
      </c>
      <c r="BF1857" t="s">
        <v>10</v>
      </c>
      <c r="BG1857">
        <v>9</v>
      </c>
      <c r="BH1857">
        <v>0</v>
      </c>
      <c r="BI1857">
        <v>20568.32</v>
      </c>
      <c r="BJ1857" t="s">
        <v>12</v>
      </c>
      <c r="BK1857" t="s">
        <v>11</v>
      </c>
      <c r="BL1857" t="s">
        <v>23</v>
      </c>
      <c r="CB1857" t="s">
        <v>2380</v>
      </c>
    </row>
    <row r="1858" spans="1:80" x14ac:dyDescent="0.3">
      <c r="A1858" t="s">
        <v>1889</v>
      </c>
      <c r="B1858">
        <v>1967</v>
      </c>
      <c r="C1858" t="s">
        <v>30</v>
      </c>
      <c r="D1858">
        <v>17</v>
      </c>
      <c r="E1858">
        <v>0</v>
      </c>
      <c r="F1858">
        <v>20630.28</v>
      </c>
      <c r="G1858" t="s">
        <v>11</v>
      </c>
      <c r="H1858" t="s">
        <v>12</v>
      </c>
      <c r="I1858" t="s">
        <v>42</v>
      </c>
      <c r="AB1858" t="s">
        <v>511</v>
      </c>
      <c r="AC1858">
        <v>21.26</v>
      </c>
      <c r="AD1858">
        <v>5.36</v>
      </c>
      <c r="AE1858" t="s">
        <v>2382</v>
      </c>
      <c r="AF1858" t="s">
        <v>2380</v>
      </c>
      <c r="AG1858" t="s">
        <v>2380</v>
      </c>
      <c r="AH1858">
        <v>1</v>
      </c>
      <c r="AI1858" t="s">
        <v>2380</v>
      </c>
      <c r="BD1858" t="s">
        <v>1889</v>
      </c>
      <c r="BE1858">
        <v>1967</v>
      </c>
      <c r="BF1858" t="s">
        <v>30</v>
      </c>
      <c r="BG1858">
        <v>17</v>
      </c>
      <c r="BH1858">
        <v>0</v>
      </c>
      <c r="BI1858">
        <v>20630.28</v>
      </c>
      <c r="BJ1858" t="s">
        <v>11</v>
      </c>
      <c r="BK1858" t="s">
        <v>12</v>
      </c>
      <c r="BL1858" t="s">
        <v>42</v>
      </c>
      <c r="CB1858" t="s">
        <v>2380</v>
      </c>
    </row>
    <row r="1859" spans="1:80" x14ac:dyDescent="0.3">
      <c r="A1859" t="s">
        <v>1890</v>
      </c>
      <c r="B1859">
        <v>1965</v>
      </c>
      <c r="C1859" t="s">
        <v>35</v>
      </c>
      <c r="D1859">
        <v>1</v>
      </c>
      <c r="E1859">
        <v>0</v>
      </c>
      <c r="F1859">
        <v>20709.02</v>
      </c>
      <c r="G1859" t="s">
        <v>12</v>
      </c>
      <c r="H1859" t="s">
        <v>11</v>
      </c>
      <c r="I1859" t="s">
        <v>166</v>
      </c>
      <c r="AB1859" t="s">
        <v>510</v>
      </c>
      <c r="AC1859">
        <v>17.09</v>
      </c>
      <c r="AD1859">
        <v>5.69</v>
      </c>
      <c r="AE1859" t="s">
        <v>2380</v>
      </c>
      <c r="AF1859" t="s">
        <v>2380</v>
      </c>
      <c r="AG1859" t="s">
        <v>2380</v>
      </c>
      <c r="AH1859" t="s">
        <v>2381</v>
      </c>
      <c r="AI1859" t="s">
        <v>2380</v>
      </c>
      <c r="BD1859" t="s">
        <v>1890</v>
      </c>
      <c r="BE1859">
        <v>1965</v>
      </c>
      <c r="BF1859" t="s">
        <v>35</v>
      </c>
      <c r="BG1859">
        <v>1</v>
      </c>
      <c r="BH1859">
        <v>0</v>
      </c>
      <c r="BI1859">
        <v>20709.02</v>
      </c>
      <c r="BJ1859" t="s">
        <v>12</v>
      </c>
      <c r="BK1859" t="s">
        <v>11</v>
      </c>
      <c r="BL1859" t="s">
        <v>166</v>
      </c>
      <c r="CB1859" t="s">
        <v>2380</v>
      </c>
    </row>
    <row r="1860" spans="1:80" x14ac:dyDescent="0.3">
      <c r="A1860" t="s">
        <v>1891</v>
      </c>
      <c r="B1860">
        <v>1992</v>
      </c>
      <c r="C1860" t="s">
        <v>20</v>
      </c>
      <c r="D1860">
        <v>14</v>
      </c>
      <c r="E1860">
        <v>3</v>
      </c>
      <c r="F1860">
        <v>20745.990000000002</v>
      </c>
      <c r="G1860" t="s">
        <v>12</v>
      </c>
      <c r="H1860" t="s">
        <v>16</v>
      </c>
      <c r="I1860" t="s">
        <v>23</v>
      </c>
      <c r="AB1860" t="s">
        <v>509</v>
      </c>
      <c r="AC1860">
        <v>24.3</v>
      </c>
      <c r="AD1860">
        <v>4.9000000000000004</v>
      </c>
      <c r="AE1860" t="s">
        <v>2382</v>
      </c>
      <c r="AF1860" t="s">
        <v>2380</v>
      </c>
      <c r="AG1860" t="s">
        <v>2383</v>
      </c>
      <c r="AH1860">
        <v>1</v>
      </c>
      <c r="AI1860" t="s">
        <v>2380</v>
      </c>
      <c r="BD1860" t="s">
        <v>1891</v>
      </c>
      <c r="BE1860">
        <v>1992</v>
      </c>
      <c r="BF1860" t="s">
        <v>20</v>
      </c>
      <c r="BG1860">
        <v>14</v>
      </c>
      <c r="BH1860">
        <v>3</v>
      </c>
      <c r="BI1860">
        <v>20745.990000000002</v>
      </c>
      <c r="BJ1860" t="s">
        <v>12</v>
      </c>
      <c r="BK1860" t="s">
        <v>16</v>
      </c>
      <c r="BL1860" t="s">
        <v>23</v>
      </c>
      <c r="CB1860" t="s">
        <v>2380</v>
      </c>
    </row>
    <row r="1861" spans="1:80" x14ac:dyDescent="0.3">
      <c r="A1861" t="s">
        <v>1892</v>
      </c>
      <c r="B1861">
        <v>1986</v>
      </c>
      <c r="C1861" t="s">
        <v>35</v>
      </c>
      <c r="D1861">
        <v>4</v>
      </c>
      <c r="E1861">
        <v>1</v>
      </c>
      <c r="F1861">
        <v>20773.63</v>
      </c>
      <c r="G1861" t="s">
        <v>11</v>
      </c>
      <c r="H1861" t="s">
        <v>12</v>
      </c>
      <c r="I1861" t="s">
        <v>356</v>
      </c>
      <c r="AB1861" t="s">
        <v>508</v>
      </c>
      <c r="AC1861">
        <v>29.734999999999999</v>
      </c>
      <c r="AD1861">
        <v>5.78</v>
      </c>
      <c r="AE1861" t="s">
        <v>2380</v>
      </c>
      <c r="AF1861" t="s">
        <v>2380</v>
      </c>
      <c r="AG1861" t="s">
        <v>2380</v>
      </c>
      <c r="AH1861" t="s">
        <v>2381</v>
      </c>
      <c r="AI1861" t="s">
        <v>2380</v>
      </c>
      <c r="BD1861" t="s">
        <v>1892</v>
      </c>
      <c r="BE1861">
        <v>1986</v>
      </c>
      <c r="BF1861" t="s">
        <v>35</v>
      </c>
      <c r="BG1861">
        <v>4</v>
      </c>
      <c r="BH1861">
        <v>1</v>
      </c>
      <c r="BI1861">
        <v>20773.63</v>
      </c>
      <c r="BJ1861" t="s">
        <v>11</v>
      </c>
      <c r="BK1861" t="s">
        <v>12</v>
      </c>
      <c r="BL1861" t="s">
        <v>356</v>
      </c>
      <c r="CB1861" t="s">
        <v>2380</v>
      </c>
    </row>
    <row r="1862" spans="1:80" x14ac:dyDescent="0.3">
      <c r="A1862" t="s">
        <v>1893</v>
      </c>
      <c r="B1862">
        <v>1967</v>
      </c>
      <c r="C1862" t="s">
        <v>20</v>
      </c>
      <c r="D1862">
        <v>8</v>
      </c>
      <c r="E1862">
        <v>0</v>
      </c>
      <c r="F1862">
        <v>20781.490000000002</v>
      </c>
      <c r="G1862" t="s">
        <v>11</v>
      </c>
      <c r="H1862" t="s">
        <v>12</v>
      </c>
      <c r="I1862" t="s">
        <v>13</v>
      </c>
      <c r="AB1862" t="s">
        <v>507</v>
      </c>
      <c r="AC1862">
        <v>29.26</v>
      </c>
      <c r="AD1862">
        <v>4.7</v>
      </c>
      <c r="AE1862" t="s">
        <v>2380</v>
      </c>
      <c r="AF1862" t="s">
        <v>2380</v>
      </c>
      <c r="AG1862" t="s">
        <v>2380</v>
      </c>
      <c r="AH1862" t="s">
        <v>2381</v>
      </c>
      <c r="AI1862" t="s">
        <v>2380</v>
      </c>
      <c r="BD1862" t="s">
        <v>1893</v>
      </c>
      <c r="BE1862">
        <v>1967</v>
      </c>
      <c r="BF1862" t="s">
        <v>20</v>
      </c>
      <c r="BG1862">
        <v>8</v>
      </c>
      <c r="BH1862">
        <v>0</v>
      </c>
      <c r="BI1862">
        <v>20781.490000000002</v>
      </c>
      <c r="BJ1862" t="s">
        <v>11</v>
      </c>
      <c r="BK1862" t="s">
        <v>12</v>
      </c>
      <c r="BL1862" t="s">
        <v>13</v>
      </c>
      <c r="CB1862" t="s">
        <v>2380</v>
      </c>
    </row>
    <row r="1863" spans="1:80" x14ac:dyDescent="0.3">
      <c r="A1863" t="s">
        <v>1894</v>
      </c>
      <c r="B1863">
        <v>1975</v>
      </c>
      <c r="C1863" t="s">
        <v>30</v>
      </c>
      <c r="D1863">
        <v>8</v>
      </c>
      <c r="E1863">
        <v>0</v>
      </c>
      <c r="F1863">
        <v>20878.78</v>
      </c>
      <c r="G1863" t="s">
        <v>11</v>
      </c>
      <c r="H1863" t="s">
        <v>16</v>
      </c>
      <c r="I1863" t="s">
        <v>247</v>
      </c>
      <c r="AB1863" t="s">
        <v>506</v>
      </c>
      <c r="AC1863">
        <v>33</v>
      </c>
      <c r="AD1863">
        <v>6.28</v>
      </c>
      <c r="AE1863" t="s">
        <v>2380</v>
      </c>
      <c r="AF1863" t="s">
        <v>2380</v>
      </c>
      <c r="AG1863" t="s">
        <v>2380</v>
      </c>
      <c r="AH1863" t="s">
        <v>2381</v>
      </c>
      <c r="AI1863" t="s">
        <v>2380</v>
      </c>
      <c r="BD1863" t="s">
        <v>1894</v>
      </c>
      <c r="BE1863">
        <v>1975</v>
      </c>
      <c r="BF1863" t="s">
        <v>30</v>
      </c>
      <c r="BG1863">
        <v>8</v>
      </c>
      <c r="BH1863">
        <v>0</v>
      </c>
      <c r="BI1863">
        <v>20878.78</v>
      </c>
      <c r="BJ1863" t="s">
        <v>11</v>
      </c>
      <c r="BK1863" t="s">
        <v>16</v>
      </c>
      <c r="BL1863" t="s">
        <v>247</v>
      </c>
      <c r="CB1863" t="s">
        <v>2380</v>
      </c>
    </row>
    <row r="1864" spans="1:80" x14ac:dyDescent="0.3">
      <c r="A1864" t="s">
        <v>1895</v>
      </c>
      <c r="B1864">
        <v>1964</v>
      </c>
      <c r="C1864" t="s">
        <v>15</v>
      </c>
      <c r="D1864">
        <v>19</v>
      </c>
      <c r="E1864">
        <v>0</v>
      </c>
      <c r="F1864">
        <v>20893.060000000001</v>
      </c>
      <c r="G1864" t="s">
        <v>11</v>
      </c>
      <c r="H1864" t="s">
        <v>12</v>
      </c>
      <c r="I1864" t="s">
        <v>23</v>
      </c>
      <c r="AB1864" t="s">
        <v>505</v>
      </c>
      <c r="AC1864">
        <v>31.065000000000001</v>
      </c>
      <c r="AD1864">
        <v>4.2300000000000004</v>
      </c>
      <c r="AE1864" t="s">
        <v>2380</v>
      </c>
      <c r="AF1864" t="s">
        <v>2380</v>
      </c>
      <c r="AG1864" t="s">
        <v>2380</v>
      </c>
      <c r="AH1864" t="s">
        <v>2381</v>
      </c>
      <c r="AI1864" t="s">
        <v>2380</v>
      </c>
      <c r="BD1864" t="s">
        <v>1895</v>
      </c>
      <c r="BE1864">
        <v>1964</v>
      </c>
      <c r="BF1864" t="s">
        <v>15</v>
      </c>
      <c r="BG1864">
        <v>19</v>
      </c>
      <c r="BH1864">
        <v>0</v>
      </c>
      <c r="BI1864">
        <v>20893.060000000001</v>
      </c>
      <c r="BJ1864" t="s">
        <v>11</v>
      </c>
      <c r="BK1864" t="s">
        <v>12</v>
      </c>
      <c r="BL1864" t="s">
        <v>23</v>
      </c>
      <c r="CB1864" t="s">
        <v>2380</v>
      </c>
    </row>
    <row r="1865" spans="1:80" x14ac:dyDescent="0.3">
      <c r="A1865" t="s">
        <v>1896</v>
      </c>
      <c r="B1865">
        <v>1987</v>
      </c>
      <c r="C1865" t="s">
        <v>15</v>
      </c>
      <c r="D1865">
        <v>27</v>
      </c>
      <c r="E1865">
        <v>2</v>
      </c>
      <c r="F1865">
        <v>20984.09</v>
      </c>
      <c r="G1865" t="s">
        <v>11</v>
      </c>
      <c r="H1865" t="s">
        <v>11</v>
      </c>
      <c r="I1865" t="s">
        <v>164</v>
      </c>
      <c r="AB1865" t="s">
        <v>504</v>
      </c>
      <c r="AC1865">
        <v>26.51</v>
      </c>
      <c r="AD1865">
        <v>6.17</v>
      </c>
      <c r="AE1865" t="s">
        <v>2380</v>
      </c>
      <c r="AF1865" t="s">
        <v>2380</v>
      </c>
      <c r="AG1865" t="s">
        <v>2380</v>
      </c>
      <c r="AH1865" t="s">
        <v>2381</v>
      </c>
      <c r="AI1865" t="s">
        <v>2380</v>
      </c>
      <c r="BD1865" t="s">
        <v>1896</v>
      </c>
      <c r="BE1865">
        <v>1987</v>
      </c>
      <c r="BF1865" t="s">
        <v>15</v>
      </c>
      <c r="BG1865">
        <v>27</v>
      </c>
      <c r="BH1865">
        <v>2</v>
      </c>
      <c r="BI1865">
        <v>20984.09</v>
      </c>
      <c r="BJ1865" t="s">
        <v>11</v>
      </c>
      <c r="BK1865" t="s">
        <v>11</v>
      </c>
      <c r="BL1865" t="s">
        <v>164</v>
      </c>
      <c r="CB1865" t="s">
        <v>2380</v>
      </c>
    </row>
    <row r="1866" spans="1:80" x14ac:dyDescent="0.3">
      <c r="A1866" t="s">
        <v>1897</v>
      </c>
      <c r="B1866">
        <v>1983</v>
      </c>
      <c r="C1866" t="s">
        <v>10</v>
      </c>
      <c r="D1866">
        <v>2</v>
      </c>
      <c r="E1866">
        <v>1</v>
      </c>
      <c r="F1866">
        <v>21082.16</v>
      </c>
      <c r="G1866" t="s">
        <v>12</v>
      </c>
      <c r="H1866" t="s">
        <v>11</v>
      </c>
      <c r="I1866" t="s">
        <v>42</v>
      </c>
      <c r="AB1866" t="s">
        <v>503</v>
      </c>
      <c r="AC1866">
        <v>28.88</v>
      </c>
      <c r="AD1866">
        <v>4.96</v>
      </c>
      <c r="AE1866" t="s">
        <v>2380</v>
      </c>
      <c r="AF1866" t="s">
        <v>2380</v>
      </c>
      <c r="AG1866" t="s">
        <v>2380</v>
      </c>
      <c r="AH1866" t="s">
        <v>2381</v>
      </c>
      <c r="AI1866" t="s">
        <v>2380</v>
      </c>
      <c r="BD1866" t="s">
        <v>1897</v>
      </c>
      <c r="BE1866">
        <v>1983</v>
      </c>
      <c r="BF1866" t="s">
        <v>10</v>
      </c>
      <c r="BG1866">
        <v>2</v>
      </c>
      <c r="BH1866">
        <v>1</v>
      </c>
      <c r="BI1866">
        <v>21082.16</v>
      </c>
      <c r="BJ1866" t="s">
        <v>12</v>
      </c>
      <c r="BK1866" t="s">
        <v>11</v>
      </c>
      <c r="BL1866" t="s">
        <v>42</v>
      </c>
      <c r="CB1866" t="s">
        <v>2380</v>
      </c>
    </row>
    <row r="1867" spans="1:80" x14ac:dyDescent="0.3">
      <c r="A1867" t="s">
        <v>1898</v>
      </c>
      <c r="B1867">
        <v>1977</v>
      </c>
      <c r="C1867" t="s">
        <v>15</v>
      </c>
      <c r="D1867">
        <v>23</v>
      </c>
      <c r="E1867">
        <v>2</v>
      </c>
      <c r="F1867">
        <v>21098.55</v>
      </c>
      <c r="G1867" t="s">
        <v>12</v>
      </c>
      <c r="H1867" t="s">
        <v>12</v>
      </c>
      <c r="I1867" t="s">
        <v>23</v>
      </c>
      <c r="AB1867" t="s">
        <v>502</v>
      </c>
      <c r="AC1867">
        <v>35.814999999999998</v>
      </c>
      <c r="AD1867">
        <v>5.1100000000000003</v>
      </c>
      <c r="AE1867" t="s">
        <v>2382</v>
      </c>
      <c r="AF1867" t="s">
        <v>2380</v>
      </c>
      <c r="AG1867" t="s">
        <v>2380</v>
      </c>
      <c r="AH1867">
        <v>1</v>
      </c>
      <c r="AI1867" t="s">
        <v>2380</v>
      </c>
      <c r="BD1867" t="s">
        <v>1898</v>
      </c>
      <c r="BE1867">
        <v>1977</v>
      </c>
      <c r="BF1867" t="s">
        <v>15</v>
      </c>
      <c r="BG1867">
        <v>23</v>
      </c>
      <c r="BH1867">
        <v>2</v>
      </c>
      <c r="BI1867">
        <v>21098.55</v>
      </c>
      <c r="BJ1867" t="s">
        <v>12</v>
      </c>
      <c r="BK1867" t="s">
        <v>12</v>
      </c>
      <c r="BL1867" t="s">
        <v>23</v>
      </c>
      <c r="CB1867" t="s">
        <v>2380</v>
      </c>
    </row>
    <row r="1868" spans="1:80" x14ac:dyDescent="0.3">
      <c r="A1868" t="s">
        <v>1899</v>
      </c>
      <c r="B1868">
        <v>1969</v>
      </c>
      <c r="C1868" t="s">
        <v>35</v>
      </c>
      <c r="D1868">
        <v>26</v>
      </c>
      <c r="E1868">
        <v>0</v>
      </c>
      <c r="F1868">
        <v>21195.82</v>
      </c>
      <c r="G1868" t="s">
        <v>12</v>
      </c>
      <c r="H1868" t="s">
        <v>16</v>
      </c>
      <c r="I1868" t="s">
        <v>13</v>
      </c>
      <c r="AB1868" t="s">
        <v>501</v>
      </c>
      <c r="AC1868">
        <v>21.28</v>
      </c>
      <c r="AD1868">
        <v>4.05</v>
      </c>
      <c r="AE1868" t="s">
        <v>2380</v>
      </c>
      <c r="AF1868" t="s">
        <v>2382</v>
      </c>
      <c r="AG1868" t="s">
        <v>2380</v>
      </c>
      <c r="AH1868">
        <v>1</v>
      </c>
      <c r="AI1868" t="s">
        <v>2380</v>
      </c>
      <c r="BD1868" t="s">
        <v>1899</v>
      </c>
      <c r="BE1868">
        <v>1969</v>
      </c>
      <c r="BF1868" t="s">
        <v>35</v>
      </c>
      <c r="BG1868">
        <v>26</v>
      </c>
      <c r="BH1868">
        <v>0</v>
      </c>
      <c r="BI1868">
        <v>21195.82</v>
      </c>
      <c r="BJ1868" t="s">
        <v>12</v>
      </c>
      <c r="BK1868" t="s">
        <v>16</v>
      </c>
      <c r="BL1868" t="s">
        <v>13</v>
      </c>
      <c r="CB1868" t="s">
        <v>2380</v>
      </c>
    </row>
    <row r="1869" spans="1:80" x14ac:dyDescent="0.3">
      <c r="A1869" t="s">
        <v>1900</v>
      </c>
      <c r="B1869">
        <v>1974</v>
      </c>
      <c r="C1869" t="s">
        <v>37</v>
      </c>
      <c r="D1869">
        <v>14</v>
      </c>
      <c r="E1869">
        <v>0</v>
      </c>
      <c r="F1869">
        <v>21223.68</v>
      </c>
      <c r="G1869" t="s">
        <v>12</v>
      </c>
      <c r="H1869" t="s">
        <v>11</v>
      </c>
      <c r="I1869" t="s">
        <v>13</v>
      </c>
      <c r="AB1869" t="s">
        <v>500</v>
      </c>
      <c r="AC1869">
        <v>33.81</v>
      </c>
      <c r="AD1869">
        <v>6.49</v>
      </c>
      <c r="AE1869" t="s">
        <v>2380</v>
      </c>
      <c r="AF1869" t="s">
        <v>2380</v>
      </c>
      <c r="AG1869" t="s">
        <v>2383</v>
      </c>
      <c r="AH1869">
        <v>1</v>
      </c>
      <c r="AI1869" t="s">
        <v>2380</v>
      </c>
      <c r="BD1869" t="s">
        <v>1900</v>
      </c>
      <c r="BE1869">
        <v>1974</v>
      </c>
      <c r="BF1869" t="s">
        <v>37</v>
      </c>
      <c r="BG1869">
        <v>14</v>
      </c>
      <c r="BH1869">
        <v>0</v>
      </c>
      <c r="BI1869">
        <v>21223.68</v>
      </c>
      <c r="BJ1869" t="s">
        <v>12</v>
      </c>
      <c r="BK1869" t="s">
        <v>11</v>
      </c>
      <c r="BL1869" t="s">
        <v>13</v>
      </c>
      <c r="CB1869" t="s">
        <v>2380</v>
      </c>
    </row>
    <row r="1870" spans="1:80" x14ac:dyDescent="0.3">
      <c r="A1870" t="s">
        <v>1901</v>
      </c>
      <c r="B1870">
        <v>1974</v>
      </c>
      <c r="C1870" t="s">
        <v>20</v>
      </c>
      <c r="D1870">
        <v>3</v>
      </c>
      <c r="E1870">
        <v>0</v>
      </c>
      <c r="F1870">
        <v>21232.18</v>
      </c>
      <c r="G1870" t="s">
        <v>12</v>
      </c>
      <c r="H1870" t="s">
        <v>11</v>
      </c>
      <c r="I1870" t="s">
        <v>42</v>
      </c>
      <c r="AB1870" t="s">
        <v>499</v>
      </c>
      <c r="AC1870">
        <v>44.22</v>
      </c>
      <c r="AD1870">
        <v>4.1900000000000004</v>
      </c>
      <c r="AE1870" t="s">
        <v>2380</v>
      </c>
      <c r="AF1870" t="s">
        <v>2380</v>
      </c>
      <c r="AG1870" t="s">
        <v>2380</v>
      </c>
      <c r="AH1870">
        <v>1</v>
      </c>
      <c r="AI1870" t="s">
        <v>2380</v>
      </c>
      <c r="BD1870" t="s">
        <v>1901</v>
      </c>
      <c r="BE1870">
        <v>1974</v>
      </c>
      <c r="BF1870" t="s">
        <v>20</v>
      </c>
      <c r="BG1870">
        <v>3</v>
      </c>
      <c r="BH1870">
        <v>0</v>
      </c>
      <c r="BI1870">
        <v>21232.18</v>
      </c>
      <c r="BJ1870" t="s">
        <v>12</v>
      </c>
      <c r="BK1870" t="s">
        <v>11</v>
      </c>
      <c r="BL1870" t="s">
        <v>42</v>
      </c>
      <c r="CB1870" t="s">
        <v>2380</v>
      </c>
    </row>
    <row r="1871" spans="1:80" x14ac:dyDescent="0.3">
      <c r="A1871" t="s">
        <v>1902</v>
      </c>
      <c r="B1871">
        <v>1980</v>
      </c>
      <c r="C1871" t="s">
        <v>30</v>
      </c>
      <c r="D1871">
        <v>10</v>
      </c>
      <c r="E1871">
        <v>2</v>
      </c>
      <c r="F1871">
        <v>21259.38</v>
      </c>
      <c r="G1871" t="s">
        <v>12</v>
      </c>
      <c r="H1871" t="s">
        <v>12</v>
      </c>
      <c r="I1871" t="s">
        <v>166</v>
      </c>
      <c r="AB1871" t="s">
        <v>498</v>
      </c>
      <c r="AC1871">
        <v>15.46</v>
      </c>
      <c r="AD1871">
        <v>4.99</v>
      </c>
      <c r="AE1871" t="s">
        <v>2382</v>
      </c>
      <c r="AF1871" t="s">
        <v>2380</v>
      </c>
      <c r="AG1871" t="s">
        <v>2383</v>
      </c>
      <c r="AH1871">
        <v>1</v>
      </c>
      <c r="AI1871" t="s">
        <v>2380</v>
      </c>
      <c r="BD1871" t="s">
        <v>1902</v>
      </c>
      <c r="BE1871">
        <v>1980</v>
      </c>
      <c r="BF1871" t="s">
        <v>30</v>
      </c>
      <c r="BG1871">
        <v>10</v>
      </c>
      <c r="BH1871">
        <v>2</v>
      </c>
      <c r="BI1871">
        <v>21259.38</v>
      </c>
      <c r="BJ1871" t="s">
        <v>12</v>
      </c>
      <c r="BK1871" t="s">
        <v>12</v>
      </c>
      <c r="BL1871" t="s">
        <v>166</v>
      </c>
      <c r="CB1871" t="s">
        <v>2380</v>
      </c>
    </row>
    <row r="1872" spans="1:80" x14ac:dyDescent="0.3">
      <c r="A1872" t="s">
        <v>1903</v>
      </c>
      <c r="B1872">
        <v>2004</v>
      </c>
      <c r="C1872" t="s">
        <v>35</v>
      </c>
      <c r="D1872">
        <v>4</v>
      </c>
      <c r="E1872">
        <v>0</v>
      </c>
      <c r="F1872">
        <v>21344.85</v>
      </c>
      <c r="G1872" t="s">
        <v>12</v>
      </c>
      <c r="H1872" t="s">
        <v>16</v>
      </c>
      <c r="I1872" t="s">
        <v>247</v>
      </c>
      <c r="AB1872" t="s">
        <v>497</v>
      </c>
      <c r="AC1872">
        <v>30.3</v>
      </c>
      <c r="AD1872">
        <v>4.7699999999999996</v>
      </c>
      <c r="AE1872" t="s">
        <v>2382</v>
      </c>
      <c r="AF1872" t="s">
        <v>2380</v>
      </c>
      <c r="AG1872" t="s">
        <v>2380</v>
      </c>
      <c r="AH1872">
        <v>1</v>
      </c>
      <c r="AI1872" t="s">
        <v>2380</v>
      </c>
      <c r="BD1872" t="s">
        <v>1903</v>
      </c>
      <c r="BE1872">
        <v>2004</v>
      </c>
      <c r="BF1872" t="s">
        <v>35</v>
      </c>
      <c r="BG1872">
        <v>4</v>
      </c>
      <c r="BH1872">
        <v>0</v>
      </c>
      <c r="BI1872">
        <v>21344.85</v>
      </c>
      <c r="BJ1872" t="s">
        <v>12</v>
      </c>
      <c r="BK1872" t="s">
        <v>16</v>
      </c>
      <c r="BL1872" t="s">
        <v>247</v>
      </c>
      <c r="CB1872" t="s">
        <v>2380</v>
      </c>
    </row>
    <row r="1873" spans="1:80" x14ac:dyDescent="0.3">
      <c r="A1873" t="s">
        <v>1904</v>
      </c>
      <c r="B1873">
        <v>1980</v>
      </c>
      <c r="C1873" t="s">
        <v>20</v>
      </c>
      <c r="D1873">
        <v>4</v>
      </c>
      <c r="E1873">
        <v>0</v>
      </c>
      <c r="F1873">
        <v>21348.71</v>
      </c>
      <c r="G1873" t="s">
        <v>11</v>
      </c>
      <c r="H1873" t="s">
        <v>16</v>
      </c>
      <c r="I1873" t="s">
        <v>23</v>
      </c>
      <c r="AB1873" t="s">
        <v>496</v>
      </c>
      <c r="AC1873">
        <v>16.670000000000002</v>
      </c>
      <c r="AD1873">
        <v>5.46</v>
      </c>
      <c r="AE1873" t="s">
        <v>2380</v>
      </c>
      <c r="AF1873" t="s">
        <v>2380</v>
      </c>
      <c r="AG1873" t="s">
        <v>2380</v>
      </c>
      <c r="AH1873" t="s">
        <v>2381</v>
      </c>
      <c r="AI1873" t="s">
        <v>2380</v>
      </c>
      <c r="BD1873" t="s">
        <v>1904</v>
      </c>
      <c r="BE1873">
        <v>1980</v>
      </c>
      <c r="BF1873" t="s">
        <v>20</v>
      </c>
      <c r="BG1873">
        <v>4</v>
      </c>
      <c r="BH1873">
        <v>0</v>
      </c>
      <c r="BI1873">
        <v>21348.71</v>
      </c>
      <c r="BJ1873" t="s">
        <v>11</v>
      </c>
      <c r="BK1873" t="s">
        <v>16</v>
      </c>
      <c r="BL1873" t="s">
        <v>23</v>
      </c>
      <c r="CB1873" t="s">
        <v>2380</v>
      </c>
    </row>
    <row r="1874" spans="1:80" x14ac:dyDescent="0.3">
      <c r="A1874" t="s">
        <v>1905</v>
      </c>
      <c r="B1874">
        <v>1990</v>
      </c>
      <c r="C1874" t="s">
        <v>15</v>
      </c>
      <c r="D1874">
        <v>21</v>
      </c>
      <c r="E1874">
        <v>4</v>
      </c>
      <c r="F1874">
        <v>21472.48</v>
      </c>
      <c r="G1874" t="s">
        <v>11</v>
      </c>
      <c r="H1874" t="s">
        <v>11</v>
      </c>
      <c r="I1874" t="s">
        <v>23</v>
      </c>
      <c r="AB1874" t="s">
        <v>495</v>
      </c>
      <c r="AC1874">
        <v>28.594999999999999</v>
      </c>
      <c r="AD1874">
        <v>5.43</v>
      </c>
      <c r="AE1874" t="s">
        <v>2380</v>
      </c>
      <c r="AF1874" t="s">
        <v>2380</v>
      </c>
      <c r="AG1874" t="s">
        <v>2380</v>
      </c>
      <c r="AH1874" t="s">
        <v>2381</v>
      </c>
      <c r="AI1874" t="s">
        <v>2380</v>
      </c>
      <c r="BD1874" t="s">
        <v>1905</v>
      </c>
      <c r="BE1874">
        <v>1990</v>
      </c>
      <c r="BF1874" t="s">
        <v>15</v>
      </c>
      <c r="BG1874">
        <v>21</v>
      </c>
      <c r="BH1874">
        <v>4</v>
      </c>
      <c r="BI1874">
        <v>21472.48</v>
      </c>
      <c r="BJ1874" t="s">
        <v>11</v>
      </c>
      <c r="BK1874" t="s">
        <v>11</v>
      </c>
      <c r="BL1874" t="s">
        <v>23</v>
      </c>
      <c r="CB1874" t="s">
        <v>2380</v>
      </c>
    </row>
    <row r="1875" spans="1:80" x14ac:dyDescent="0.3">
      <c r="A1875" t="s">
        <v>1906</v>
      </c>
      <c r="B1875">
        <v>1999</v>
      </c>
      <c r="C1875" t="s">
        <v>18</v>
      </c>
      <c r="D1875">
        <v>12</v>
      </c>
      <c r="E1875">
        <v>0</v>
      </c>
      <c r="F1875">
        <v>21595.38</v>
      </c>
      <c r="G1875" t="s">
        <v>11</v>
      </c>
      <c r="H1875" t="s">
        <v>12</v>
      </c>
      <c r="I1875" t="s">
        <v>23</v>
      </c>
      <c r="AB1875" t="s">
        <v>494</v>
      </c>
      <c r="AC1875">
        <v>25.934999999999999</v>
      </c>
      <c r="AD1875">
        <v>4.29</v>
      </c>
      <c r="AE1875" t="s">
        <v>2380</v>
      </c>
      <c r="AF1875" t="s">
        <v>2380</v>
      </c>
      <c r="AG1875" t="s">
        <v>2380</v>
      </c>
      <c r="AH1875" t="s">
        <v>2381</v>
      </c>
      <c r="AI1875" t="s">
        <v>2380</v>
      </c>
      <c r="BD1875" t="s">
        <v>1906</v>
      </c>
      <c r="BE1875">
        <v>1999</v>
      </c>
      <c r="BF1875" t="s">
        <v>18</v>
      </c>
      <c r="BG1875">
        <v>12</v>
      </c>
      <c r="BH1875">
        <v>0</v>
      </c>
      <c r="BI1875">
        <v>21595.38</v>
      </c>
      <c r="BJ1875" t="s">
        <v>11</v>
      </c>
      <c r="BK1875" t="s">
        <v>12</v>
      </c>
      <c r="BL1875" t="s">
        <v>23</v>
      </c>
      <c r="CB1875" t="s">
        <v>2380</v>
      </c>
    </row>
    <row r="1876" spans="1:80" x14ac:dyDescent="0.3">
      <c r="A1876" t="s">
        <v>1907</v>
      </c>
      <c r="B1876">
        <v>1983</v>
      </c>
      <c r="C1876" t="s">
        <v>30</v>
      </c>
      <c r="D1876">
        <v>25</v>
      </c>
      <c r="E1876">
        <v>3</v>
      </c>
      <c r="F1876">
        <v>21659.93</v>
      </c>
      <c r="G1876" t="s">
        <v>12</v>
      </c>
      <c r="H1876" t="s">
        <v>12</v>
      </c>
      <c r="I1876" t="s">
        <v>247</v>
      </c>
      <c r="AB1876" t="s">
        <v>493</v>
      </c>
      <c r="AC1876">
        <v>27.645</v>
      </c>
      <c r="AD1876">
        <v>5.25</v>
      </c>
      <c r="AE1876" t="s">
        <v>2380</v>
      </c>
      <c r="AF1876" t="s">
        <v>2380</v>
      </c>
      <c r="AG1876" t="s">
        <v>2380</v>
      </c>
      <c r="AH1876">
        <v>1</v>
      </c>
      <c r="AI1876" t="s">
        <v>2380</v>
      </c>
      <c r="BD1876" t="s">
        <v>1907</v>
      </c>
      <c r="BE1876">
        <v>1983</v>
      </c>
      <c r="BF1876" t="s">
        <v>30</v>
      </c>
      <c r="BG1876">
        <v>25</v>
      </c>
      <c r="BH1876">
        <v>3</v>
      </c>
      <c r="BI1876">
        <v>21659.93</v>
      </c>
      <c r="BJ1876" t="s">
        <v>12</v>
      </c>
      <c r="BK1876" t="s">
        <v>12</v>
      </c>
      <c r="BL1876" t="s">
        <v>247</v>
      </c>
      <c r="CB1876" t="s">
        <v>2380</v>
      </c>
    </row>
    <row r="1877" spans="1:80" x14ac:dyDescent="0.3">
      <c r="A1877" t="s">
        <v>1908</v>
      </c>
      <c r="B1877">
        <v>1962</v>
      </c>
      <c r="C1877" t="s">
        <v>15</v>
      </c>
      <c r="D1877">
        <v>16</v>
      </c>
      <c r="E1877">
        <v>0</v>
      </c>
      <c r="F1877">
        <v>21661.16</v>
      </c>
      <c r="G1877" t="s">
        <v>11</v>
      </c>
      <c r="H1877" t="s">
        <v>11</v>
      </c>
      <c r="I1877" t="s">
        <v>23</v>
      </c>
      <c r="AB1877" t="s">
        <v>492</v>
      </c>
      <c r="AC1877">
        <v>30.1</v>
      </c>
      <c r="AD1877">
        <v>4.04</v>
      </c>
      <c r="AE1877" t="s">
        <v>2380</v>
      </c>
      <c r="AF1877" t="s">
        <v>2380</v>
      </c>
      <c r="AG1877" t="s">
        <v>2380</v>
      </c>
      <c r="AH1877">
        <v>1</v>
      </c>
      <c r="AI1877" t="s">
        <v>2380</v>
      </c>
      <c r="BD1877" t="s">
        <v>1908</v>
      </c>
      <c r="BE1877">
        <v>1962</v>
      </c>
      <c r="BF1877" t="s">
        <v>15</v>
      </c>
      <c r="BG1877">
        <v>16</v>
      </c>
      <c r="BH1877">
        <v>0</v>
      </c>
      <c r="BI1877">
        <v>21661.16</v>
      </c>
      <c r="BJ1877" t="s">
        <v>11</v>
      </c>
      <c r="BK1877" t="s">
        <v>11</v>
      </c>
      <c r="BL1877" t="s">
        <v>23</v>
      </c>
      <c r="CB1877" t="s">
        <v>2380</v>
      </c>
    </row>
    <row r="1878" spans="1:80" x14ac:dyDescent="0.3">
      <c r="A1878" t="s">
        <v>1909</v>
      </c>
      <c r="B1878">
        <v>1976</v>
      </c>
      <c r="C1878" t="s">
        <v>10</v>
      </c>
      <c r="D1878">
        <v>18</v>
      </c>
      <c r="E1878">
        <v>1</v>
      </c>
      <c r="F1878">
        <v>21677.279999999999</v>
      </c>
      <c r="G1878" t="s">
        <v>12</v>
      </c>
      <c r="H1878" t="s">
        <v>16</v>
      </c>
      <c r="I1878" t="s">
        <v>23</v>
      </c>
      <c r="AB1878" t="s">
        <v>491</v>
      </c>
      <c r="AC1878">
        <v>26.79</v>
      </c>
      <c r="AD1878">
        <v>5</v>
      </c>
      <c r="AE1878" t="s">
        <v>2382</v>
      </c>
      <c r="AF1878" t="s">
        <v>2380</v>
      </c>
      <c r="AG1878" t="s">
        <v>2383</v>
      </c>
      <c r="AH1878">
        <v>1</v>
      </c>
      <c r="AI1878" t="s">
        <v>2380</v>
      </c>
      <c r="BD1878" t="s">
        <v>1909</v>
      </c>
      <c r="BE1878">
        <v>1976</v>
      </c>
      <c r="BF1878" t="s">
        <v>10</v>
      </c>
      <c r="BG1878">
        <v>18</v>
      </c>
      <c r="BH1878">
        <v>1</v>
      </c>
      <c r="BI1878">
        <v>21677.279999999999</v>
      </c>
      <c r="BJ1878" t="s">
        <v>12</v>
      </c>
      <c r="BK1878" t="s">
        <v>16</v>
      </c>
      <c r="BL1878" t="s">
        <v>23</v>
      </c>
      <c r="CB1878" t="s">
        <v>2380</v>
      </c>
    </row>
    <row r="1879" spans="1:80" x14ac:dyDescent="0.3">
      <c r="A1879" t="s">
        <v>1910</v>
      </c>
      <c r="B1879">
        <v>1979</v>
      </c>
      <c r="C1879" t="s">
        <v>20</v>
      </c>
      <c r="D1879">
        <v>20</v>
      </c>
      <c r="E1879">
        <v>1</v>
      </c>
      <c r="F1879">
        <v>21771.34</v>
      </c>
      <c r="G1879" t="s">
        <v>12</v>
      </c>
      <c r="H1879" t="s">
        <v>16</v>
      </c>
      <c r="I1879" t="s">
        <v>247</v>
      </c>
      <c r="AB1879" t="s">
        <v>490</v>
      </c>
      <c r="AC1879">
        <v>27.1</v>
      </c>
      <c r="AD1879">
        <v>4.01</v>
      </c>
      <c r="AE1879" t="s">
        <v>2382</v>
      </c>
      <c r="AF1879" t="s">
        <v>2380</v>
      </c>
      <c r="AG1879" t="s">
        <v>2380</v>
      </c>
      <c r="AH1879">
        <v>1</v>
      </c>
      <c r="AI1879" t="s">
        <v>2380</v>
      </c>
      <c r="BD1879" t="s">
        <v>1910</v>
      </c>
      <c r="BE1879">
        <v>1979</v>
      </c>
      <c r="BF1879" t="s">
        <v>20</v>
      </c>
      <c r="BG1879">
        <v>20</v>
      </c>
      <c r="BH1879">
        <v>1</v>
      </c>
      <c r="BI1879">
        <v>21771.34</v>
      </c>
      <c r="BJ1879" t="s">
        <v>12</v>
      </c>
      <c r="BK1879" t="s">
        <v>16</v>
      </c>
      <c r="BL1879" t="s">
        <v>247</v>
      </c>
      <c r="CB1879" t="s">
        <v>2380</v>
      </c>
    </row>
    <row r="1880" spans="1:80" x14ac:dyDescent="0.3">
      <c r="A1880" t="s">
        <v>1911</v>
      </c>
      <c r="B1880">
        <v>1979</v>
      </c>
      <c r="C1880" t="s">
        <v>20</v>
      </c>
      <c r="D1880">
        <v>28</v>
      </c>
      <c r="E1880">
        <v>0</v>
      </c>
      <c r="F1880">
        <v>21774.32</v>
      </c>
      <c r="G1880" t="s">
        <v>12</v>
      </c>
      <c r="H1880" t="s">
        <v>11</v>
      </c>
      <c r="I1880" t="s">
        <v>23</v>
      </c>
      <c r="AB1880" t="s">
        <v>489</v>
      </c>
      <c r="AC1880">
        <v>24.31</v>
      </c>
      <c r="AD1880">
        <v>5.4</v>
      </c>
      <c r="AE1880" t="s">
        <v>2380</v>
      </c>
      <c r="AF1880" t="s">
        <v>2380</v>
      </c>
      <c r="AG1880" t="s">
        <v>2380</v>
      </c>
      <c r="AH1880" t="s">
        <v>2381</v>
      </c>
      <c r="AI1880" t="s">
        <v>2380</v>
      </c>
      <c r="BD1880" t="s">
        <v>1911</v>
      </c>
      <c r="BE1880">
        <v>1979</v>
      </c>
      <c r="BF1880" t="s">
        <v>20</v>
      </c>
      <c r="BG1880">
        <v>28</v>
      </c>
      <c r="BH1880">
        <v>0</v>
      </c>
      <c r="BI1880">
        <v>21774.32</v>
      </c>
      <c r="BJ1880" t="s">
        <v>12</v>
      </c>
      <c r="BK1880" t="s">
        <v>11</v>
      </c>
      <c r="BL1880" t="s">
        <v>23</v>
      </c>
      <c r="CB1880" t="s">
        <v>2380</v>
      </c>
    </row>
    <row r="1881" spans="1:80" x14ac:dyDescent="0.3">
      <c r="A1881" t="s">
        <v>1912</v>
      </c>
      <c r="B1881">
        <v>1963</v>
      </c>
      <c r="C1881" t="s">
        <v>35</v>
      </c>
      <c r="D1881">
        <v>27</v>
      </c>
      <c r="E1881">
        <v>0</v>
      </c>
      <c r="F1881">
        <v>21797</v>
      </c>
      <c r="G1881" t="s">
        <v>12</v>
      </c>
      <c r="H1881" t="s">
        <v>16</v>
      </c>
      <c r="I1881" t="s">
        <v>42</v>
      </c>
      <c r="AB1881" t="s">
        <v>488</v>
      </c>
      <c r="AC1881">
        <v>15.53</v>
      </c>
      <c r="AD1881">
        <v>5.81</v>
      </c>
      <c r="AE1881" t="s">
        <v>2380</v>
      </c>
      <c r="AF1881" t="s">
        <v>2380</v>
      </c>
      <c r="AG1881" t="s">
        <v>2380</v>
      </c>
      <c r="AH1881">
        <v>1</v>
      </c>
      <c r="AI1881" t="s">
        <v>2380</v>
      </c>
      <c r="BD1881" t="s">
        <v>1912</v>
      </c>
      <c r="BE1881">
        <v>1963</v>
      </c>
      <c r="BF1881" t="s">
        <v>35</v>
      </c>
      <c r="BG1881">
        <v>27</v>
      </c>
      <c r="BH1881">
        <v>0</v>
      </c>
      <c r="BI1881">
        <v>21797</v>
      </c>
      <c r="BJ1881" t="s">
        <v>12</v>
      </c>
      <c r="BK1881" t="s">
        <v>16</v>
      </c>
      <c r="BL1881" t="s">
        <v>42</v>
      </c>
      <c r="CB1881" t="s">
        <v>2380</v>
      </c>
    </row>
    <row r="1882" spans="1:80" x14ac:dyDescent="0.3">
      <c r="A1882" t="s">
        <v>1913</v>
      </c>
      <c r="B1882">
        <v>1979</v>
      </c>
      <c r="C1882" t="s">
        <v>35</v>
      </c>
      <c r="D1882">
        <v>17</v>
      </c>
      <c r="E1882">
        <v>2</v>
      </c>
      <c r="F1882">
        <v>21880.82</v>
      </c>
      <c r="G1882" t="s">
        <v>12</v>
      </c>
      <c r="H1882" t="s">
        <v>16</v>
      </c>
      <c r="I1882" t="s">
        <v>23</v>
      </c>
      <c r="AB1882" t="s">
        <v>487</v>
      </c>
      <c r="AC1882">
        <v>30.7</v>
      </c>
      <c r="AD1882">
        <v>5.82</v>
      </c>
      <c r="AE1882" t="s">
        <v>2380</v>
      </c>
      <c r="AF1882" t="s">
        <v>2380</v>
      </c>
      <c r="AG1882" t="s">
        <v>2380</v>
      </c>
      <c r="AH1882">
        <v>1</v>
      </c>
      <c r="AI1882" t="s">
        <v>2380</v>
      </c>
      <c r="BD1882" t="s">
        <v>1913</v>
      </c>
      <c r="BE1882">
        <v>1979</v>
      </c>
      <c r="BF1882" t="s">
        <v>35</v>
      </c>
      <c r="BG1882">
        <v>17</v>
      </c>
      <c r="BH1882">
        <v>2</v>
      </c>
      <c r="BI1882">
        <v>21880.82</v>
      </c>
      <c r="BJ1882" t="s">
        <v>12</v>
      </c>
      <c r="BK1882" t="s">
        <v>16</v>
      </c>
      <c r="BL1882" t="s">
        <v>23</v>
      </c>
      <c r="CB1882" t="s">
        <v>2380</v>
      </c>
    </row>
    <row r="1883" spans="1:80" x14ac:dyDescent="0.3">
      <c r="A1883" t="s">
        <v>1914</v>
      </c>
      <c r="B1883">
        <v>2003</v>
      </c>
      <c r="C1883" t="s">
        <v>20</v>
      </c>
      <c r="D1883">
        <v>28</v>
      </c>
      <c r="E1883">
        <v>0</v>
      </c>
      <c r="F1883">
        <v>21882.400000000001</v>
      </c>
      <c r="G1883" t="s">
        <v>11</v>
      </c>
      <c r="H1883" t="s">
        <v>16</v>
      </c>
      <c r="I1883" t="s">
        <v>42</v>
      </c>
      <c r="AB1883" t="s">
        <v>486</v>
      </c>
      <c r="AC1883">
        <v>33.33</v>
      </c>
      <c r="AD1883">
        <v>4.82</v>
      </c>
      <c r="AE1883" t="s">
        <v>2380</v>
      </c>
      <c r="AF1883" t="s">
        <v>2380</v>
      </c>
      <c r="AG1883" t="s">
        <v>2380</v>
      </c>
      <c r="AH1883">
        <v>1</v>
      </c>
      <c r="AI1883" t="s">
        <v>2380</v>
      </c>
      <c r="BD1883" t="s">
        <v>1914</v>
      </c>
      <c r="BE1883">
        <v>2003</v>
      </c>
      <c r="BF1883" t="s">
        <v>20</v>
      </c>
      <c r="BG1883">
        <v>28</v>
      </c>
      <c r="BH1883">
        <v>0</v>
      </c>
      <c r="BI1883">
        <v>21882.400000000001</v>
      </c>
      <c r="BJ1883" t="s">
        <v>11</v>
      </c>
      <c r="BK1883" t="s">
        <v>16</v>
      </c>
      <c r="BL1883" t="s">
        <v>42</v>
      </c>
      <c r="CB1883" t="s">
        <v>2380</v>
      </c>
    </row>
    <row r="1884" spans="1:80" x14ac:dyDescent="0.3">
      <c r="A1884" t="s">
        <v>1915</v>
      </c>
      <c r="B1884">
        <v>1975</v>
      </c>
      <c r="C1884" t="s">
        <v>30</v>
      </c>
      <c r="D1884">
        <v>19</v>
      </c>
      <c r="E1884">
        <v>1</v>
      </c>
      <c r="F1884">
        <v>21978.68</v>
      </c>
      <c r="G1884" t="s">
        <v>12</v>
      </c>
      <c r="H1884" t="s">
        <v>12</v>
      </c>
      <c r="I1884" t="s">
        <v>13</v>
      </c>
      <c r="AB1884" t="s">
        <v>485</v>
      </c>
      <c r="AC1884">
        <v>32.4</v>
      </c>
      <c r="AD1884">
        <v>5.08</v>
      </c>
      <c r="AE1884" t="s">
        <v>2380</v>
      </c>
      <c r="AF1884" t="s">
        <v>2380</v>
      </c>
      <c r="AG1884" t="s">
        <v>2380</v>
      </c>
      <c r="AH1884">
        <v>1</v>
      </c>
      <c r="AI1884" t="s">
        <v>2380</v>
      </c>
      <c r="BD1884" t="s">
        <v>1915</v>
      </c>
      <c r="BE1884">
        <v>1975</v>
      </c>
      <c r="BF1884" t="s">
        <v>30</v>
      </c>
      <c r="BG1884">
        <v>19</v>
      </c>
      <c r="BH1884">
        <v>1</v>
      </c>
      <c r="BI1884">
        <v>21978.68</v>
      </c>
      <c r="BJ1884" t="s">
        <v>12</v>
      </c>
      <c r="BK1884" t="s">
        <v>12</v>
      </c>
      <c r="BL1884" t="s">
        <v>13</v>
      </c>
      <c r="CB1884" t="s">
        <v>2380</v>
      </c>
    </row>
    <row r="1885" spans="1:80" x14ac:dyDescent="0.3">
      <c r="A1885" t="s">
        <v>1916</v>
      </c>
      <c r="B1885">
        <v>1989</v>
      </c>
      <c r="C1885" t="s">
        <v>37</v>
      </c>
      <c r="D1885">
        <v>14</v>
      </c>
      <c r="E1885">
        <v>0</v>
      </c>
      <c r="F1885">
        <v>21984.47</v>
      </c>
      <c r="G1885" t="s">
        <v>12</v>
      </c>
      <c r="H1885" t="s">
        <v>16</v>
      </c>
      <c r="I1885" t="s">
        <v>23</v>
      </c>
      <c r="AB1885" t="s">
        <v>484</v>
      </c>
      <c r="AC1885">
        <v>27.93</v>
      </c>
      <c r="AD1885">
        <v>5.59</v>
      </c>
      <c r="AE1885" t="s">
        <v>2380</v>
      </c>
      <c r="AF1885" t="s">
        <v>2380</v>
      </c>
      <c r="AG1885" t="s">
        <v>2380</v>
      </c>
      <c r="AH1885">
        <v>1</v>
      </c>
      <c r="AI1885" t="s">
        <v>2380</v>
      </c>
      <c r="BD1885" t="s">
        <v>1916</v>
      </c>
      <c r="BE1885">
        <v>1989</v>
      </c>
      <c r="BF1885" t="s">
        <v>37</v>
      </c>
      <c r="BG1885">
        <v>14</v>
      </c>
      <c r="BH1885">
        <v>0</v>
      </c>
      <c r="BI1885">
        <v>21984.47</v>
      </c>
      <c r="BJ1885" t="s">
        <v>12</v>
      </c>
      <c r="BK1885" t="s">
        <v>16</v>
      </c>
      <c r="BL1885" t="s">
        <v>23</v>
      </c>
      <c r="CB1885" t="s">
        <v>2380</v>
      </c>
    </row>
    <row r="1886" spans="1:80" x14ac:dyDescent="0.3">
      <c r="A1886" t="s">
        <v>1917</v>
      </c>
      <c r="B1886">
        <v>2001</v>
      </c>
      <c r="C1886" t="s">
        <v>35</v>
      </c>
      <c r="D1886">
        <v>28</v>
      </c>
      <c r="E1886">
        <v>0</v>
      </c>
      <c r="F1886">
        <v>22097.62</v>
      </c>
      <c r="G1886" t="s">
        <v>12</v>
      </c>
      <c r="H1886" t="s">
        <v>16</v>
      </c>
      <c r="I1886" t="s">
        <v>42</v>
      </c>
      <c r="AB1886" t="s">
        <v>483</v>
      </c>
      <c r="AC1886">
        <v>21.754999999999999</v>
      </c>
      <c r="AD1886">
        <v>5.12</v>
      </c>
      <c r="AE1886" t="s">
        <v>2380</v>
      </c>
      <c r="AF1886" t="s">
        <v>2380</v>
      </c>
      <c r="AG1886" t="s">
        <v>2380</v>
      </c>
      <c r="AH1886" t="s">
        <v>2381</v>
      </c>
      <c r="AI1886" t="s">
        <v>2380</v>
      </c>
      <c r="BD1886" t="s">
        <v>1917</v>
      </c>
      <c r="BE1886">
        <v>2001</v>
      </c>
      <c r="BF1886" t="s">
        <v>35</v>
      </c>
      <c r="BG1886">
        <v>28</v>
      </c>
      <c r="BH1886">
        <v>0</v>
      </c>
      <c r="BI1886">
        <v>22097.62</v>
      </c>
      <c r="BJ1886" t="s">
        <v>12</v>
      </c>
      <c r="BK1886" t="s">
        <v>16</v>
      </c>
      <c r="BL1886" t="s">
        <v>42</v>
      </c>
      <c r="CB1886" t="s">
        <v>2380</v>
      </c>
    </row>
    <row r="1887" spans="1:80" x14ac:dyDescent="0.3">
      <c r="A1887" t="s">
        <v>1918</v>
      </c>
      <c r="B1887">
        <v>1980</v>
      </c>
      <c r="C1887" t="s">
        <v>20</v>
      </c>
      <c r="D1887">
        <v>12</v>
      </c>
      <c r="E1887">
        <v>0</v>
      </c>
      <c r="F1887">
        <v>22144.03</v>
      </c>
      <c r="G1887" t="s">
        <v>11</v>
      </c>
      <c r="H1887" t="s">
        <v>11</v>
      </c>
      <c r="I1887" t="s">
        <v>42</v>
      </c>
      <c r="AB1887" t="s">
        <v>482</v>
      </c>
      <c r="AC1887">
        <v>25.934999999999999</v>
      </c>
      <c r="AD1887">
        <v>4.95</v>
      </c>
      <c r="AE1887" t="s">
        <v>2380</v>
      </c>
      <c r="AF1887" t="s">
        <v>2380</v>
      </c>
      <c r="AG1887" t="s">
        <v>2380</v>
      </c>
      <c r="AH1887" t="s">
        <v>2381</v>
      </c>
      <c r="AI1887" t="s">
        <v>2380</v>
      </c>
      <c r="BD1887" t="s">
        <v>1918</v>
      </c>
      <c r="BE1887">
        <v>1980</v>
      </c>
      <c r="BF1887" t="s">
        <v>20</v>
      </c>
      <c r="BG1887">
        <v>12</v>
      </c>
      <c r="BH1887">
        <v>0</v>
      </c>
      <c r="BI1887">
        <v>22144.03</v>
      </c>
      <c r="BJ1887" t="s">
        <v>11</v>
      </c>
      <c r="BK1887" t="s">
        <v>11</v>
      </c>
      <c r="BL1887" t="s">
        <v>42</v>
      </c>
      <c r="CB1887" t="s">
        <v>2380</v>
      </c>
    </row>
    <row r="1888" spans="1:80" x14ac:dyDescent="0.3">
      <c r="A1888" t="s">
        <v>1919</v>
      </c>
      <c r="B1888">
        <v>1965</v>
      </c>
      <c r="C1888" t="s">
        <v>35</v>
      </c>
      <c r="D1888">
        <v>24</v>
      </c>
      <c r="E1888">
        <v>1</v>
      </c>
      <c r="F1888">
        <v>22192.44</v>
      </c>
      <c r="G1888" t="s">
        <v>12</v>
      </c>
      <c r="H1888" t="s">
        <v>16</v>
      </c>
      <c r="I1888" t="s">
        <v>13</v>
      </c>
      <c r="AB1888" t="s">
        <v>481</v>
      </c>
      <c r="AC1888">
        <v>31.5</v>
      </c>
      <c r="AD1888">
        <v>6.16</v>
      </c>
      <c r="AE1888" t="s">
        <v>2380</v>
      </c>
      <c r="AF1888" t="s">
        <v>2380</v>
      </c>
      <c r="AG1888" t="s">
        <v>2380</v>
      </c>
      <c r="AH1888" t="s">
        <v>2381</v>
      </c>
      <c r="AI1888" t="s">
        <v>2380</v>
      </c>
      <c r="BD1888" t="s">
        <v>1919</v>
      </c>
      <c r="BE1888">
        <v>1965</v>
      </c>
      <c r="BF1888" t="s">
        <v>35</v>
      </c>
      <c r="BG1888">
        <v>24</v>
      </c>
      <c r="BH1888">
        <v>1</v>
      </c>
      <c r="BI1888">
        <v>22192.44</v>
      </c>
      <c r="BJ1888" t="s">
        <v>12</v>
      </c>
      <c r="BK1888" t="s">
        <v>16</v>
      </c>
      <c r="BL1888" t="s">
        <v>13</v>
      </c>
      <c r="CB1888" t="s">
        <v>2380</v>
      </c>
    </row>
    <row r="1889" spans="1:80" x14ac:dyDescent="0.3">
      <c r="A1889" t="s">
        <v>1920</v>
      </c>
      <c r="B1889">
        <v>1971</v>
      </c>
      <c r="C1889" t="s">
        <v>18</v>
      </c>
      <c r="D1889">
        <v>16</v>
      </c>
      <c r="E1889">
        <v>1</v>
      </c>
      <c r="F1889">
        <v>22218.11</v>
      </c>
      <c r="G1889" t="s">
        <v>11</v>
      </c>
      <c r="H1889" t="s">
        <v>12</v>
      </c>
      <c r="I1889" t="s">
        <v>13</v>
      </c>
      <c r="AB1889" t="s">
        <v>480</v>
      </c>
      <c r="AC1889">
        <v>30.03</v>
      </c>
      <c r="AD1889">
        <v>6.41</v>
      </c>
      <c r="AE1889" t="s">
        <v>2380</v>
      </c>
      <c r="AF1889" t="s">
        <v>2380</v>
      </c>
      <c r="AG1889" t="s">
        <v>2380</v>
      </c>
      <c r="AH1889" t="s">
        <v>2381</v>
      </c>
      <c r="AI1889" t="s">
        <v>2380</v>
      </c>
      <c r="BD1889" t="s">
        <v>1920</v>
      </c>
      <c r="BE1889">
        <v>1971</v>
      </c>
      <c r="BF1889" t="s">
        <v>18</v>
      </c>
      <c r="BG1889">
        <v>16</v>
      </c>
      <c r="BH1889">
        <v>1</v>
      </c>
      <c r="BI1889">
        <v>22218.11</v>
      </c>
      <c r="BJ1889" t="s">
        <v>11</v>
      </c>
      <c r="BK1889" t="s">
        <v>12</v>
      </c>
      <c r="BL1889" t="s">
        <v>13</v>
      </c>
      <c r="CB1889" t="s">
        <v>2380</v>
      </c>
    </row>
    <row r="1890" spans="1:80" x14ac:dyDescent="0.3">
      <c r="A1890" t="s">
        <v>1921</v>
      </c>
      <c r="B1890">
        <v>1982</v>
      </c>
      <c r="C1890" t="s">
        <v>30</v>
      </c>
      <c r="D1890">
        <v>27</v>
      </c>
      <c r="E1890">
        <v>1</v>
      </c>
      <c r="F1890">
        <v>22331.57</v>
      </c>
      <c r="G1890" t="s">
        <v>11</v>
      </c>
      <c r="H1890" t="s">
        <v>12</v>
      </c>
      <c r="I1890" t="s">
        <v>247</v>
      </c>
      <c r="AB1890" t="s">
        <v>479</v>
      </c>
      <c r="AC1890">
        <v>33.479999999999997</v>
      </c>
      <c r="AD1890">
        <v>8.94</v>
      </c>
      <c r="AE1890" t="s">
        <v>2380</v>
      </c>
      <c r="AF1890" t="s">
        <v>2380</v>
      </c>
      <c r="AG1890" t="s">
        <v>2380</v>
      </c>
      <c r="AH1890" t="s">
        <v>2381</v>
      </c>
      <c r="AI1890" t="s">
        <v>2380</v>
      </c>
      <c r="BD1890" t="s">
        <v>1921</v>
      </c>
      <c r="BE1890">
        <v>1982</v>
      </c>
      <c r="BF1890" t="s">
        <v>30</v>
      </c>
      <c r="BG1890">
        <v>27</v>
      </c>
      <c r="BH1890">
        <v>1</v>
      </c>
      <c r="BI1890">
        <v>22331.57</v>
      </c>
      <c r="BJ1890" t="s">
        <v>11</v>
      </c>
      <c r="BK1890" t="s">
        <v>12</v>
      </c>
      <c r="BL1890" t="s">
        <v>247</v>
      </c>
      <c r="CB1890" t="s">
        <v>2380</v>
      </c>
    </row>
    <row r="1891" spans="1:80" x14ac:dyDescent="0.3">
      <c r="A1891" t="s">
        <v>1922</v>
      </c>
      <c r="B1891">
        <v>1999</v>
      </c>
      <c r="C1891" t="s">
        <v>35</v>
      </c>
      <c r="D1891">
        <v>26</v>
      </c>
      <c r="E1891">
        <v>2</v>
      </c>
      <c r="F1891">
        <v>22395.74</v>
      </c>
      <c r="G1891" t="s">
        <v>12</v>
      </c>
      <c r="H1891" t="s">
        <v>11</v>
      </c>
      <c r="I1891" t="s">
        <v>247</v>
      </c>
      <c r="AB1891" t="s">
        <v>478</v>
      </c>
      <c r="AC1891">
        <v>16.510000000000002</v>
      </c>
      <c r="AD1891">
        <v>4.42</v>
      </c>
      <c r="AE1891" t="s">
        <v>2382</v>
      </c>
      <c r="AF1891" t="s">
        <v>2380</v>
      </c>
      <c r="AG1891" t="s">
        <v>2383</v>
      </c>
      <c r="AH1891">
        <v>1</v>
      </c>
      <c r="AI1891" t="s">
        <v>2380</v>
      </c>
      <c r="BD1891" t="s">
        <v>1922</v>
      </c>
      <c r="BE1891">
        <v>1999</v>
      </c>
      <c r="BF1891" t="s">
        <v>35</v>
      </c>
      <c r="BG1891">
        <v>26</v>
      </c>
      <c r="BH1891">
        <v>2</v>
      </c>
      <c r="BI1891">
        <v>22395.74</v>
      </c>
      <c r="BJ1891" t="s">
        <v>12</v>
      </c>
      <c r="BK1891" t="s">
        <v>11</v>
      </c>
      <c r="BL1891" t="s">
        <v>247</v>
      </c>
      <c r="CB1891" t="s">
        <v>2380</v>
      </c>
    </row>
    <row r="1892" spans="1:80" x14ac:dyDescent="0.3">
      <c r="A1892" t="s">
        <v>1923</v>
      </c>
      <c r="B1892">
        <v>1966</v>
      </c>
      <c r="C1892" t="s">
        <v>35</v>
      </c>
      <c r="D1892">
        <v>18</v>
      </c>
      <c r="E1892">
        <v>0</v>
      </c>
      <c r="F1892">
        <v>22412.65</v>
      </c>
      <c r="G1892" t="s">
        <v>12</v>
      </c>
      <c r="H1892" t="s">
        <v>12</v>
      </c>
      <c r="I1892" t="s">
        <v>276</v>
      </c>
      <c r="AB1892" t="s">
        <v>477</v>
      </c>
      <c r="AC1892">
        <v>33.155000000000001</v>
      </c>
      <c r="AD1892">
        <v>5.3</v>
      </c>
      <c r="AE1892" t="s">
        <v>2382</v>
      </c>
      <c r="AF1892" t="s">
        <v>2380</v>
      </c>
      <c r="AG1892" t="s">
        <v>2380</v>
      </c>
      <c r="AH1892">
        <v>1</v>
      </c>
      <c r="AI1892" t="s">
        <v>2380</v>
      </c>
      <c r="BD1892" t="s">
        <v>1923</v>
      </c>
      <c r="BE1892">
        <v>1966</v>
      </c>
      <c r="BF1892" t="s">
        <v>35</v>
      </c>
      <c r="BG1892">
        <v>18</v>
      </c>
      <c r="BH1892">
        <v>0</v>
      </c>
      <c r="BI1892">
        <v>22412.65</v>
      </c>
      <c r="BJ1892" t="s">
        <v>12</v>
      </c>
      <c r="BK1892" t="s">
        <v>12</v>
      </c>
      <c r="BL1892" t="s">
        <v>276</v>
      </c>
      <c r="CB1892" t="s">
        <v>2380</v>
      </c>
    </row>
    <row r="1893" spans="1:80" x14ac:dyDescent="0.3">
      <c r="A1893" t="s">
        <v>1924</v>
      </c>
      <c r="B1893">
        <v>1983</v>
      </c>
      <c r="C1893" t="s">
        <v>30</v>
      </c>
      <c r="D1893">
        <v>21</v>
      </c>
      <c r="E1893">
        <v>1</v>
      </c>
      <c r="F1893">
        <v>22462.04</v>
      </c>
      <c r="G1893" t="s">
        <v>12</v>
      </c>
      <c r="H1893" t="s">
        <v>16</v>
      </c>
      <c r="I1893" t="s">
        <v>166</v>
      </c>
      <c r="AB1893" t="s">
        <v>476</v>
      </c>
      <c r="AC1893">
        <v>37.29</v>
      </c>
      <c r="AD1893">
        <v>4.6399999999999997</v>
      </c>
      <c r="AE1893" t="s">
        <v>2380</v>
      </c>
      <c r="AF1893" t="s">
        <v>2380</v>
      </c>
      <c r="AG1893" t="s">
        <v>2383</v>
      </c>
      <c r="AH1893">
        <v>1</v>
      </c>
      <c r="AI1893" t="s">
        <v>2380</v>
      </c>
      <c r="BD1893" t="s">
        <v>1924</v>
      </c>
      <c r="BE1893">
        <v>1983</v>
      </c>
      <c r="BF1893" t="s">
        <v>30</v>
      </c>
      <c r="BG1893">
        <v>21</v>
      </c>
      <c r="BH1893">
        <v>1</v>
      </c>
      <c r="BI1893">
        <v>22462.04</v>
      </c>
      <c r="BJ1893" t="s">
        <v>12</v>
      </c>
      <c r="BK1893" t="s">
        <v>16</v>
      </c>
      <c r="BL1893" t="s">
        <v>166</v>
      </c>
      <c r="CB1893" t="s">
        <v>2380</v>
      </c>
    </row>
    <row r="1894" spans="1:80" x14ac:dyDescent="0.3">
      <c r="A1894" t="s">
        <v>1925</v>
      </c>
      <c r="B1894">
        <v>1979</v>
      </c>
      <c r="C1894" t="s">
        <v>15</v>
      </c>
      <c r="D1894">
        <v>14</v>
      </c>
      <c r="E1894">
        <v>2</v>
      </c>
      <c r="F1894">
        <v>22478.6</v>
      </c>
      <c r="G1894" t="s">
        <v>12</v>
      </c>
      <c r="H1894" t="s">
        <v>11</v>
      </c>
      <c r="I1894" t="s">
        <v>42</v>
      </c>
      <c r="AB1894" t="s">
        <v>475</v>
      </c>
      <c r="AC1894">
        <v>20.23</v>
      </c>
      <c r="AD1894">
        <v>6.16</v>
      </c>
      <c r="AE1894" t="s">
        <v>2382</v>
      </c>
      <c r="AF1894" t="s">
        <v>2380</v>
      </c>
      <c r="AG1894" t="s">
        <v>2380</v>
      </c>
      <c r="AH1894">
        <v>1</v>
      </c>
      <c r="AI1894" t="s">
        <v>2380</v>
      </c>
      <c r="BD1894" t="s">
        <v>1925</v>
      </c>
      <c r="BE1894">
        <v>1979</v>
      </c>
      <c r="BF1894" t="s">
        <v>15</v>
      </c>
      <c r="BG1894">
        <v>14</v>
      </c>
      <c r="BH1894">
        <v>2</v>
      </c>
      <c r="BI1894">
        <v>22478.6</v>
      </c>
      <c r="BJ1894" t="s">
        <v>12</v>
      </c>
      <c r="BK1894" t="s">
        <v>11</v>
      </c>
      <c r="BL1894" t="s">
        <v>42</v>
      </c>
      <c r="CB1894" t="s">
        <v>2380</v>
      </c>
    </row>
    <row r="1895" spans="1:80" x14ac:dyDescent="0.3">
      <c r="A1895" t="s">
        <v>1926</v>
      </c>
      <c r="B1895">
        <v>2003</v>
      </c>
      <c r="C1895" t="s">
        <v>10</v>
      </c>
      <c r="D1895">
        <v>25</v>
      </c>
      <c r="E1895">
        <v>2</v>
      </c>
      <c r="F1895">
        <v>22493.66</v>
      </c>
      <c r="G1895" t="s">
        <v>11</v>
      </c>
      <c r="H1895" t="s">
        <v>16</v>
      </c>
      <c r="I1895" t="s">
        <v>23</v>
      </c>
      <c r="AB1895" t="s">
        <v>474</v>
      </c>
      <c r="AC1895">
        <v>28.975000000000001</v>
      </c>
      <c r="AD1895">
        <v>4.12</v>
      </c>
      <c r="AE1895" t="s">
        <v>2380</v>
      </c>
      <c r="AF1895" t="s">
        <v>2380</v>
      </c>
      <c r="AG1895" t="s">
        <v>2383</v>
      </c>
      <c r="AH1895">
        <v>1</v>
      </c>
      <c r="AI1895" t="s">
        <v>2380</v>
      </c>
      <c r="BD1895" t="s">
        <v>1926</v>
      </c>
      <c r="BE1895">
        <v>2003</v>
      </c>
      <c r="BF1895" t="s">
        <v>10</v>
      </c>
      <c r="BG1895">
        <v>25</v>
      </c>
      <c r="BH1895">
        <v>2</v>
      </c>
      <c r="BI1895">
        <v>22493.66</v>
      </c>
      <c r="BJ1895" t="s">
        <v>11</v>
      </c>
      <c r="BK1895" t="s">
        <v>16</v>
      </c>
      <c r="BL1895" t="s">
        <v>23</v>
      </c>
      <c r="CB1895" t="s">
        <v>2380</v>
      </c>
    </row>
    <row r="1896" spans="1:80" x14ac:dyDescent="0.3">
      <c r="A1896" t="s">
        <v>1927</v>
      </c>
      <c r="B1896">
        <v>1970</v>
      </c>
      <c r="C1896" t="s">
        <v>15</v>
      </c>
      <c r="D1896">
        <v>9</v>
      </c>
      <c r="E1896">
        <v>0</v>
      </c>
      <c r="F1896">
        <v>23045.57</v>
      </c>
      <c r="G1896" t="s">
        <v>11</v>
      </c>
      <c r="H1896" t="s">
        <v>11</v>
      </c>
      <c r="I1896" t="s">
        <v>247</v>
      </c>
      <c r="AB1896" t="s">
        <v>473</v>
      </c>
      <c r="AC1896">
        <v>16.420000000000002</v>
      </c>
      <c r="AD1896">
        <v>5.77</v>
      </c>
      <c r="AE1896" t="s">
        <v>2382</v>
      </c>
      <c r="AF1896" t="s">
        <v>2380</v>
      </c>
      <c r="AG1896" t="s">
        <v>2383</v>
      </c>
      <c r="AH1896">
        <v>1</v>
      </c>
      <c r="AI1896" t="s">
        <v>2380</v>
      </c>
      <c r="BD1896" t="s">
        <v>1927</v>
      </c>
      <c r="BE1896">
        <v>1970</v>
      </c>
      <c r="BF1896" t="s">
        <v>15</v>
      </c>
      <c r="BG1896">
        <v>9</v>
      </c>
      <c r="BH1896">
        <v>0</v>
      </c>
      <c r="BI1896">
        <v>23045.57</v>
      </c>
      <c r="BJ1896" t="s">
        <v>11</v>
      </c>
      <c r="BK1896" t="s">
        <v>11</v>
      </c>
      <c r="BL1896" t="s">
        <v>247</v>
      </c>
      <c r="CB1896" t="s">
        <v>2380</v>
      </c>
    </row>
    <row r="1897" spans="1:80" x14ac:dyDescent="0.3">
      <c r="A1897" t="s">
        <v>1928</v>
      </c>
      <c r="B1897">
        <v>1975</v>
      </c>
      <c r="C1897" t="s">
        <v>20</v>
      </c>
      <c r="D1897">
        <v>9</v>
      </c>
      <c r="E1897">
        <v>0</v>
      </c>
      <c r="F1897">
        <v>23065.42</v>
      </c>
      <c r="G1897" t="s">
        <v>11</v>
      </c>
      <c r="H1897" t="s">
        <v>11</v>
      </c>
      <c r="I1897" t="s">
        <v>13</v>
      </c>
      <c r="AB1897" t="s">
        <v>472</v>
      </c>
      <c r="AC1897">
        <v>17.559999999999999</v>
      </c>
      <c r="AD1897">
        <v>6.2</v>
      </c>
      <c r="AE1897" t="s">
        <v>2380</v>
      </c>
      <c r="AF1897" t="s">
        <v>2380</v>
      </c>
      <c r="AG1897" t="s">
        <v>2380</v>
      </c>
      <c r="AH1897">
        <v>1</v>
      </c>
      <c r="AI1897" t="s">
        <v>2380</v>
      </c>
      <c r="BD1897" t="s">
        <v>1928</v>
      </c>
      <c r="BE1897">
        <v>1975</v>
      </c>
      <c r="BF1897" t="s">
        <v>20</v>
      </c>
      <c r="BG1897">
        <v>9</v>
      </c>
      <c r="BH1897">
        <v>0</v>
      </c>
      <c r="BI1897">
        <v>23065.42</v>
      </c>
      <c r="BJ1897" t="s">
        <v>11</v>
      </c>
      <c r="BK1897" t="s">
        <v>11</v>
      </c>
      <c r="BL1897" t="s">
        <v>13</v>
      </c>
      <c r="CB1897" t="s">
        <v>2380</v>
      </c>
    </row>
    <row r="1898" spans="1:80" x14ac:dyDescent="0.3">
      <c r="A1898" t="s">
        <v>1929</v>
      </c>
      <c r="B1898">
        <v>2003</v>
      </c>
      <c r="C1898" t="s">
        <v>30</v>
      </c>
      <c r="D1898">
        <v>14</v>
      </c>
      <c r="E1898">
        <v>0</v>
      </c>
      <c r="F1898">
        <v>23082.959999999999</v>
      </c>
      <c r="G1898" t="s">
        <v>11</v>
      </c>
      <c r="H1898" t="s">
        <v>11</v>
      </c>
      <c r="I1898" t="s">
        <v>42</v>
      </c>
      <c r="AB1898" t="s">
        <v>471</v>
      </c>
      <c r="AC1898">
        <v>24.13</v>
      </c>
      <c r="AD1898">
        <v>4.3899999999999997</v>
      </c>
      <c r="AE1898" t="s">
        <v>2380</v>
      </c>
      <c r="AF1898" t="s">
        <v>2380</v>
      </c>
      <c r="AG1898" t="s">
        <v>2380</v>
      </c>
      <c r="AH1898">
        <v>1</v>
      </c>
      <c r="AI1898" t="s">
        <v>2380</v>
      </c>
      <c r="BD1898" t="s">
        <v>1929</v>
      </c>
      <c r="BE1898">
        <v>2003</v>
      </c>
      <c r="BF1898" t="s">
        <v>30</v>
      </c>
      <c r="BG1898">
        <v>14</v>
      </c>
      <c r="BH1898">
        <v>0</v>
      </c>
      <c r="BI1898">
        <v>23082.959999999999</v>
      </c>
      <c r="BJ1898" t="s">
        <v>11</v>
      </c>
      <c r="BK1898" t="s">
        <v>11</v>
      </c>
      <c r="BL1898" t="s">
        <v>42</v>
      </c>
      <c r="CB1898" t="s">
        <v>2380</v>
      </c>
    </row>
    <row r="1899" spans="1:80" x14ac:dyDescent="0.3">
      <c r="A1899" t="s">
        <v>1930</v>
      </c>
      <c r="B1899">
        <v>1997</v>
      </c>
      <c r="C1899" t="s">
        <v>35</v>
      </c>
      <c r="D1899">
        <v>7</v>
      </c>
      <c r="E1899">
        <v>2</v>
      </c>
      <c r="F1899">
        <v>23241.47</v>
      </c>
      <c r="G1899" t="s">
        <v>11</v>
      </c>
      <c r="H1899" t="s">
        <v>12</v>
      </c>
      <c r="I1899" t="s">
        <v>170</v>
      </c>
      <c r="AB1899" t="s">
        <v>470</v>
      </c>
      <c r="AC1899">
        <v>19.95</v>
      </c>
      <c r="AD1899">
        <v>5.13</v>
      </c>
      <c r="AE1899" t="s">
        <v>2380</v>
      </c>
      <c r="AF1899" t="s">
        <v>2382</v>
      </c>
      <c r="AG1899" t="s">
        <v>2380</v>
      </c>
      <c r="AH1899">
        <v>2</v>
      </c>
      <c r="AI1899" t="s">
        <v>2380</v>
      </c>
      <c r="BD1899" t="s">
        <v>1930</v>
      </c>
      <c r="BE1899">
        <v>1997</v>
      </c>
      <c r="BF1899" t="s">
        <v>35</v>
      </c>
      <c r="BG1899">
        <v>7</v>
      </c>
      <c r="BH1899">
        <v>2</v>
      </c>
      <c r="BI1899">
        <v>23241.47</v>
      </c>
      <c r="BJ1899" t="s">
        <v>11</v>
      </c>
      <c r="BK1899" t="s">
        <v>12</v>
      </c>
      <c r="BL1899" t="s">
        <v>170</v>
      </c>
      <c r="CB1899" t="s">
        <v>2380</v>
      </c>
    </row>
    <row r="1900" spans="1:80" x14ac:dyDescent="0.3">
      <c r="A1900" t="s">
        <v>1931</v>
      </c>
      <c r="B1900">
        <v>1969</v>
      </c>
      <c r="C1900" t="s">
        <v>15</v>
      </c>
      <c r="D1900">
        <v>14</v>
      </c>
      <c r="E1900">
        <v>1</v>
      </c>
      <c r="F1900">
        <v>23244.79</v>
      </c>
      <c r="G1900" t="s">
        <v>11</v>
      </c>
      <c r="H1900" t="s">
        <v>12</v>
      </c>
      <c r="I1900" t="s">
        <v>13</v>
      </c>
      <c r="AB1900" t="s">
        <v>469</v>
      </c>
      <c r="AC1900">
        <v>21.24</v>
      </c>
      <c r="AD1900">
        <v>4.49</v>
      </c>
      <c r="AE1900" t="s">
        <v>2380</v>
      </c>
      <c r="AF1900" t="s">
        <v>2380</v>
      </c>
      <c r="AG1900" t="s">
        <v>2380</v>
      </c>
      <c r="AH1900" t="s">
        <v>2381</v>
      </c>
      <c r="AI1900" t="s">
        <v>2380</v>
      </c>
      <c r="BD1900" t="s">
        <v>1931</v>
      </c>
      <c r="BE1900">
        <v>1969</v>
      </c>
      <c r="BF1900" t="s">
        <v>15</v>
      </c>
      <c r="BG1900">
        <v>14</v>
      </c>
      <c r="BH1900">
        <v>1</v>
      </c>
      <c r="BI1900">
        <v>23244.79</v>
      </c>
      <c r="BJ1900" t="s">
        <v>11</v>
      </c>
      <c r="BK1900" t="s">
        <v>12</v>
      </c>
      <c r="BL1900" t="s">
        <v>13</v>
      </c>
      <c r="CB1900" t="s">
        <v>2380</v>
      </c>
    </row>
    <row r="1901" spans="1:80" x14ac:dyDescent="0.3">
      <c r="A1901" t="s">
        <v>1932</v>
      </c>
      <c r="B1901">
        <v>1994</v>
      </c>
      <c r="C1901" t="s">
        <v>37</v>
      </c>
      <c r="D1901">
        <v>3</v>
      </c>
      <c r="E1901">
        <v>1</v>
      </c>
      <c r="F1901">
        <v>23288.93</v>
      </c>
      <c r="G1901" t="s">
        <v>11</v>
      </c>
      <c r="H1901" t="s">
        <v>12</v>
      </c>
      <c r="I1901" t="s">
        <v>247</v>
      </c>
      <c r="AB1901" t="s">
        <v>468</v>
      </c>
      <c r="AC1901">
        <v>44.22</v>
      </c>
      <c r="AD1901">
        <v>6.35</v>
      </c>
      <c r="AE1901" t="s">
        <v>2380</v>
      </c>
      <c r="AF1901" t="s">
        <v>2380</v>
      </c>
      <c r="AG1901" t="s">
        <v>2380</v>
      </c>
      <c r="AH1901" t="s">
        <v>2381</v>
      </c>
      <c r="AI1901" t="s">
        <v>2380</v>
      </c>
      <c r="BD1901" t="s">
        <v>1932</v>
      </c>
      <c r="BE1901">
        <v>1994</v>
      </c>
      <c r="BF1901" t="s">
        <v>37</v>
      </c>
      <c r="BG1901">
        <v>3</v>
      </c>
      <c r="BH1901">
        <v>1</v>
      </c>
      <c r="BI1901">
        <v>23288.93</v>
      </c>
      <c r="BJ1901" t="s">
        <v>11</v>
      </c>
      <c r="BK1901" t="s">
        <v>12</v>
      </c>
      <c r="BL1901" t="s">
        <v>247</v>
      </c>
      <c r="CB1901" t="s">
        <v>2380</v>
      </c>
    </row>
    <row r="1902" spans="1:80" x14ac:dyDescent="0.3">
      <c r="A1902" t="s">
        <v>1933</v>
      </c>
      <c r="B1902">
        <v>1973</v>
      </c>
      <c r="C1902" t="s">
        <v>37</v>
      </c>
      <c r="D1902">
        <v>22</v>
      </c>
      <c r="E1902">
        <v>2</v>
      </c>
      <c r="F1902">
        <v>23306.55</v>
      </c>
      <c r="G1902" t="s">
        <v>11</v>
      </c>
      <c r="H1902" t="s">
        <v>11</v>
      </c>
      <c r="I1902" t="s">
        <v>42</v>
      </c>
      <c r="AB1902" t="s">
        <v>467</v>
      </c>
      <c r="AC1902">
        <v>41.1</v>
      </c>
      <c r="AD1902">
        <v>5.79</v>
      </c>
      <c r="AE1902" t="s">
        <v>2380</v>
      </c>
      <c r="AF1902" t="s">
        <v>2380</v>
      </c>
      <c r="AG1902" t="s">
        <v>2380</v>
      </c>
      <c r="AH1902" t="s">
        <v>2381</v>
      </c>
      <c r="AI1902" t="s">
        <v>2380</v>
      </c>
      <c r="BD1902" t="s">
        <v>1933</v>
      </c>
      <c r="BE1902">
        <v>1973</v>
      </c>
      <c r="BF1902" t="s">
        <v>37</v>
      </c>
      <c r="BG1902">
        <v>22</v>
      </c>
      <c r="BH1902">
        <v>2</v>
      </c>
      <c r="BI1902">
        <v>23306.55</v>
      </c>
      <c r="BJ1902" t="s">
        <v>11</v>
      </c>
      <c r="BK1902" t="s">
        <v>11</v>
      </c>
      <c r="BL1902" t="s">
        <v>42</v>
      </c>
      <c r="CB1902" t="s">
        <v>2380</v>
      </c>
    </row>
    <row r="1903" spans="1:80" x14ac:dyDescent="0.3">
      <c r="A1903" t="s">
        <v>1934</v>
      </c>
      <c r="B1903">
        <v>1975</v>
      </c>
      <c r="C1903" t="s">
        <v>15</v>
      </c>
      <c r="D1903">
        <v>13</v>
      </c>
      <c r="E1903">
        <v>1</v>
      </c>
      <c r="F1903">
        <v>23401.31</v>
      </c>
      <c r="G1903" t="s">
        <v>11</v>
      </c>
      <c r="H1903" t="s">
        <v>12</v>
      </c>
      <c r="I1903" t="s">
        <v>247</v>
      </c>
      <c r="AB1903" t="s">
        <v>466</v>
      </c>
      <c r="AC1903">
        <v>34.200000000000003</v>
      </c>
      <c r="AD1903">
        <v>4.78</v>
      </c>
      <c r="AE1903" t="s">
        <v>2382</v>
      </c>
      <c r="AF1903" t="s">
        <v>2380</v>
      </c>
      <c r="AG1903" t="s">
        <v>2380</v>
      </c>
      <c r="AH1903" t="s">
        <v>2381</v>
      </c>
      <c r="AI1903" t="s">
        <v>2380</v>
      </c>
      <c r="BD1903" t="s">
        <v>1934</v>
      </c>
      <c r="BE1903">
        <v>1975</v>
      </c>
      <c r="BF1903" t="s">
        <v>15</v>
      </c>
      <c r="BG1903">
        <v>13</v>
      </c>
      <c r="BH1903">
        <v>1</v>
      </c>
      <c r="BI1903">
        <v>23401.31</v>
      </c>
      <c r="BJ1903" t="s">
        <v>11</v>
      </c>
      <c r="BK1903" t="s">
        <v>12</v>
      </c>
      <c r="BL1903" t="s">
        <v>247</v>
      </c>
      <c r="CB1903" t="s">
        <v>2380</v>
      </c>
    </row>
    <row r="1904" spans="1:80" x14ac:dyDescent="0.3">
      <c r="A1904" t="s">
        <v>1935</v>
      </c>
      <c r="B1904">
        <v>1983</v>
      </c>
      <c r="C1904" t="s">
        <v>35</v>
      </c>
      <c r="D1904">
        <v>26</v>
      </c>
      <c r="E1904">
        <v>2</v>
      </c>
      <c r="F1904">
        <v>23563.02</v>
      </c>
      <c r="G1904" t="s">
        <v>11</v>
      </c>
      <c r="H1904" t="s">
        <v>11</v>
      </c>
      <c r="I1904" t="s">
        <v>13</v>
      </c>
      <c r="AB1904" t="s">
        <v>465</v>
      </c>
      <c r="AC1904">
        <v>29.92</v>
      </c>
      <c r="AD1904">
        <v>6.02</v>
      </c>
      <c r="AE1904" t="s">
        <v>2382</v>
      </c>
      <c r="AF1904" t="s">
        <v>2380</v>
      </c>
      <c r="AG1904" t="s">
        <v>2380</v>
      </c>
      <c r="AH1904" t="s">
        <v>2381</v>
      </c>
      <c r="AI1904" t="s">
        <v>2380</v>
      </c>
      <c r="BD1904" t="s">
        <v>1935</v>
      </c>
      <c r="BE1904">
        <v>1983</v>
      </c>
      <c r="BF1904" t="s">
        <v>35</v>
      </c>
      <c r="BG1904">
        <v>26</v>
      </c>
      <c r="BH1904">
        <v>2</v>
      </c>
      <c r="BI1904">
        <v>23563.02</v>
      </c>
      <c r="BJ1904" t="s">
        <v>11</v>
      </c>
      <c r="BK1904" t="s">
        <v>11</v>
      </c>
      <c r="BL1904" t="s">
        <v>13</v>
      </c>
      <c r="CB1904" t="s">
        <v>2380</v>
      </c>
    </row>
    <row r="1905" spans="1:80" x14ac:dyDescent="0.3">
      <c r="A1905" t="s">
        <v>1936</v>
      </c>
      <c r="B1905">
        <v>1974</v>
      </c>
      <c r="C1905" t="s">
        <v>18</v>
      </c>
      <c r="D1905">
        <v>2</v>
      </c>
      <c r="E1905">
        <v>1</v>
      </c>
      <c r="F1905">
        <v>23568.27</v>
      </c>
      <c r="G1905" t="s">
        <v>11</v>
      </c>
      <c r="H1905" t="s">
        <v>11</v>
      </c>
      <c r="I1905" t="s">
        <v>42</v>
      </c>
      <c r="AB1905" t="s">
        <v>464</v>
      </c>
      <c r="AC1905">
        <v>28.93</v>
      </c>
      <c r="AD1905">
        <v>4.4400000000000004</v>
      </c>
      <c r="AE1905" t="s">
        <v>2380</v>
      </c>
      <c r="AF1905" t="s">
        <v>2380</v>
      </c>
      <c r="AG1905" t="s">
        <v>2380</v>
      </c>
      <c r="AH1905" t="s">
        <v>2381</v>
      </c>
      <c r="AI1905" t="s">
        <v>2380</v>
      </c>
      <c r="BD1905" t="s">
        <v>1936</v>
      </c>
      <c r="BE1905">
        <v>1974</v>
      </c>
      <c r="BF1905" t="s">
        <v>18</v>
      </c>
      <c r="BG1905">
        <v>2</v>
      </c>
      <c r="BH1905">
        <v>1</v>
      </c>
      <c r="BI1905">
        <v>23568.27</v>
      </c>
      <c r="BJ1905" t="s">
        <v>11</v>
      </c>
      <c r="BK1905" t="s">
        <v>11</v>
      </c>
      <c r="BL1905" t="s">
        <v>42</v>
      </c>
      <c r="CB1905" t="s">
        <v>2380</v>
      </c>
    </row>
    <row r="1906" spans="1:80" x14ac:dyDescent="0.3">
      <c r="A1906" t="s">
        <v>1937</v>
      </c>
      <c r="B1906">
        <v>1973</v>
      </c>
      <c r="C1906" t="s">
        <v>18</v>
      </c>
      <c r="D1906">
        <v>27</v>
      </c>
      <c r="E1906">
        <v>2</v>
      </c>
      <c r="F1906">
        <v>23807.24</v>
      </c>
      <c r="G1906" t="s">
        <v>11</v>
      </c>
      <c r="H1906" t="s">
        <v>12</v>
      </c>
      <c r="I1906" t="s">
        <v>23</v>
      </c>
      <c r="AB1906" t="s">
        <v>463</v>
      </c>
      <c r="AC1906">
        <v>31.254999999999999</v>
      </c>
      <c r="AD1906">
        <v>5.84</v>
      </c>
      <c r="AE1906" t="s">
        <v>2382</v>
      </c>
      <c r="AF1906" t="s">
        <v>2380</v>
      </c>
      <c r="AG1906" t="s">
        <v>2380</v>
      </c>
      <c r="AH1906">
        <v>1</v>
      </c>
      <c r="AI1906" t="s">
        <v>2380</v>
      </c>
      <c r="BD1906" t="s">
        <v>1937</v>
      </c>
      <c r="BE1906">
        <v>1973</v>
      </c>
      <c r="BF1906" t="s">
        <v>18</v>
      </c>
      <c r="BG1906">
        <v>27</v>
      </c>
      <c r="BH1906">
        <v>2</v>
      </c>
      <c r="BI1906">
        <v>23807.24</v>
      </c>
      <c r="BJ1906" t="s">
        <v>11</v>
      </c>
      <c r="BK1906" t="s">
        <v>12</v>
      </c>
      <c r="BL1906" t="s">
        <v>23</v>
      </c>
      <c r="CB1906" t="s">
        <v>2380</v>
      </c>
    </row>
    <row r="1907" spans="1:80" x14ac:dyDescent="0.3">
      <c r="A1907" t="s">
        <v>1938</v>
      </c>
      <c r="B1907">
        <v>1970</v>
      </c>
      <c r="C1907" t="s">
        <v>35</v>
      </c>
      <c r="D1907">
        <v>8</v>
      </c>
      <c r="E1907">
        <v>1</v>
      </c>
      <c r="F1907">
        <v>23887.66</v>
      </c>
      <c r="G1907" t="s">
        <v>11</v>
      </c>
      <c r="H1907" t="s">
        <v>12</v>
      </c>
      <c r="I1907" t="s">
        <v>23</v>
      </c>
      <c r="AB1907" t="s">
        <v>462</v>
      </c>
      <c r="AC1907">
        <v>29.83</v>
      </c>
      <c r="AD1907">
        <v>5.39</v>
      </c>
      <c r="AE1907" t="s">
        <v>2380</v>
      </c>
      <c r="AF1907" t="s">
        <v>2380</v>
      </c>
      <c r="AG1907" t="s">
        <v>2380</v>
      </c>
      <c r="AH1907" t="s">
        <v>2381</v>
      </c>
      <c r="AI1907" t="s">
        <v>2380</v>
      </c>
      <c r="BD1907" t="s">
        <v>1938</v>
      </c>
      <c r="BE1907">
        <v>1970</v>
      </c>
      <c r="BF1907" t="s">
        <v>35</v>
      </c>
      <c r="BG1907">
        <v>8</v>
      </c>
      <c r="BH1907">
        <v>1</v>
      </c>
      <c r="BI1907">
        <v>23887.66</v>
      </c>
      <c r="BJ1907" t="s">
        <v>11</v>
      </c>
      <c r="BK1907" t="s">
        <v>12</v>
      </c>
      <c r="BL1907" t="s">
        <v>23</v>
      </c>
      <c r="CB1907" t="s">
        <v>2380</v>
      </c>
    </row>
    <row r="1908" spans="1:80" x14ac:dyDescent="0.3">
      <c r="A1908" t="s">
        <v>1939</v>
      </c>
      <c r="B1908">
        <v>1971</v>
      </c>
      <c r="C1908" t="s">
        <v>10</v>
      </c>
      <c r="D1908">
        <v>10</v>
      </c>
      <c r="E1908">
        <v>2</v>
      </c>
      <c r="F1908">
        <v>23967.38</v>
      </c>
      <c r="G1908" t="s">
        <v>11</v>
      </c>
      <c r="H1908" t="s">
        <v>11</v>
      </c>
      <c r="I1908" t="s">
        <v>23</v>
      </c>
      <c r="AB1908" t="s">
        <v>461</v>
      </c>
      <c r="AC1908">
        <v>29.59</v>
      </c>
      <c r="AD1908">
        <v>6.16</v>
      </c>
      <c r="AE1908" t="s">
        <v>2380</v>
      </c>
      <c r="AF1908" t="s">
        <v>2380</v>
      </c>
      <c r="AG1908" t="s">
        <v>2383</v>
      </c>
      <c r="AH1908">
        <v>1</v>
      </c>
      <c r="AI1908" t="s">
        <v>2380</v>
      </c>
      <c r="BD1908" t="s">
        <v>1939</v>
      </c>
      <c r="BE1908">
        <v>1971</v>
      </c>
      <c r="BF1908" t="s">
        <v>10</v>
      </c>
      <c r="BG1908">
        <v>10</v>
      </c>
      <c r="BH1908">
        <v>2</v>
      </c>
      <c r="BI1908">
        <v>23967.38</v>
      </c>
      <c r="BJ1908" t="s">
        <v>11</v>
      </c>
      <c r="BK1908" t="s">
        <v>11</v>
      </c>
      <c r="BL1908" t="s">
        <v>23</v>
      </c>
      <c r="CB1908" t="s">
        <v>2380</v>
      </c>
    </row>
    <row r="1909" spans="1:80" x14ac:dyDescent="0.3">
      <c r="A1909" t="s">
        <v>1940</v>
      </c>
      <c r="B1909">
        <v>2003</v>
      </c>
      <c r="C1909" t="s">
        <v>30</v>
      </c>
      <c r="D1909">
        <v>30</v>
      </c>
      <c r="E1909">
        <v>2</v>
      </c>
      <c r="F1909">
        <v>24059.68</v>
      </c>
      <c r="G1909" t="s">
        <v>11</v>
      </c>
      <c r="H1909" t="s">
        <v>11</v>
      </c>
      <c r="I1909" t="s">
        <v>23</v>
      </c>
      <c r="AB1909" t="s">
        <v>460</v>
      </c>
      <c r="AC1909">
        <v>31.16</v>
      </c>
      <c r="AD1909">
        <v>4.49</v>
      </c>
      <c r="AE1909" t="s">
        <v>2380</v>
      </c>
      <c r="AF1909" t="s">
        <v>2380</v>
      </c>
      <c r="AG1909" t="s">
        <v>2383</v>
      </c>
      <c r="AH1909">
        <v>1</v>
      </c>
      <c r="AI1909" t="s">
        <v>2380</v>
      </c>
      <c r="BD1909" t="s">
        <v>1940</v>
      </c>
      <c r="BE1909">
        <v>2003</v>
      </c>
      <c r="BF1909" t="s">
        <v>30</v>
      </c>
      <c r="BG1909">
        <v>30</v>
      </c>
      <c r="BH1909">
        <v>2</v>
      </c>
      <c r="BI1909">
        <v>24059.68</v>
      </c>
      <c r="BJ1909" t="s">
        <v>11</v>
      </c>
      <c r="BK1909" t="s">
        <v>11</v>
      </c>
      <c r="BL1909" t="s">
        <v>23</v>
      </c>
      <c r="CB1909" t="s">
        <v>2380</v>
      </c>
    </row>
    <row r="1910" spans="1:80" x14ac:dyDescent="0.3">
      <c r="A1910" t="s">
        <v>1941</v>
      </c>
      <c r="B1910">
        <v>1973</v>
      </c>
      <c r="C1910" t="s">
        <v>18</v>
      </c>
      <c r="D1910">
        <v>13</v>
      </c>
      <c r="E1910">
        <v>3</v>
      </c>
      <c r="F1910">
        <v>24106.91</v>
      </c>
      <c r="G1910" t="s">
        <v>11</v>
      </c>
      <c r="H1910" t="s">
        <v>11</v>
      </c>
      <c r="I1910" t="s">
        <v>247</v>
      </c>
      <c r="AB1910" t="s">
        <v>459</v>
      </c>
      <c r="AC1910">
        <v>34.21</v>
      </c>
      <c r="AD1910">
        <v>4.4800000000000004</v>
      </c>
      <c r="AE1910" t="s">
        <v>2382</v>
      </c>
      <c r="AF1910" t="s">
        <v>2380</v>
      </c>
      <c r="AG1910" t="s">
        <v>2380</v>
      </c>
      <c r="AH1910">
        <v>1</v>
      </c>
      <c r="AI1910" t="s">
        <v>2380</v>
      </c>
      <c r="BD1910" t="s">
        <v>1941</v>
      </c>
      <c r="BE1910">
        <v>1973</v>
      </c>
      <c r="BF1910" t="s">
        <v>18</v>
      </c>
      <c r="BG1910">
        <v>13</v>
      </c>
      <c r="BH1910">
        <v>3</v>
      </c>
      <c r="BI1910">
        <v>24106.91</v>
      </c>
      <c r="BJ1910" t="s">
        <v>11</v>
      </c>
      <c r="BK1910" t="s">
        <v>11</v>
      </c>
      <c r="BL1910" t="s">
        <v>247</v>
      </c>
      <c r="CB1910" t="s">
        <v>2380</v>
      </c>
    </row>
    <row r="1911" spans="1:80" x14ac:dyDescent="0.3">
      <c r="A1911" t="s">
        <v>1942</v>
      </c>
      <c r="B1911">
        <v>1974</v>
      </c>
      <c r="C1911" t="s">
        <v>20</v>
      </c>
      <c r="D1911">
        <v>10</v>
      </c>
      <c r="E1911">
        <v>3</v>
      </c>
      <c r="F1911">
        <v>24180.93</v>
      </c>
      <c r="G1911" t="s">
        <v>11</v>
      </c>
      <c r="H1911" t="s">
        <v>16</v>
      </c>
      <c r="I1911" t="s">
        <v>13</v>
      </c>
      <c r="AB1911" t="s">
        <v>458</v>
      </c>
      <c r="AC1911">
        <v>34.86</v>
      </c>
      <c r="AD1911">
        <v>10.97</v>
      </c>
      <c r="AE1911" t="s">
        <v>2380</v>
      </c>
      <c r="AF1911" t="s">
        <v>2380</v>
      </c>
      <c r="AG1911" t="s">
        <v>2380</v>
      </c>
      <c r="AH1911" t="s">
        <v>2381</v>
      </c>
      <c r="AI1911" t="s">
        <v>2380</v>
      </c>
      <c r="BD1911" t="s">
        <v>1942</v>
      </c>
      <c r="BE1911">
        <v>1974</v>
      </c>
      <c r="BF1911" t="s">
        <v>20</v>
      </c>
      <c r="BG1911">
        <v>10</v>
      </c>
      <c r="BH1911">
        <v>3</v>
      </c>
      <c r="BI1911">
        <v>24180.93</v>
      </c>
      <c r="BJ1911" t="s">
        <v>11</v>
      </c>
      <c r="BK1911" t="s">
        <v>16</v>
      </c>
      <c r="BL1911" t="s">
        <v>13</v>
      </c>
      <c r="CB1911" t="s">
        <v>2380</v>
      </c>
    </row>
    <row r="1912" spans="1:80" x14ac:dyDescent="0.3">
      <c r="A1912" t="s">
        <v>1943</v>
      </c>
      <c r="B1912">
        <v>1964</v>
      </c>
      <c r="C1912" t="s">
        <v>30</v>
      </c>
      <c r="D1912">
        <v>16</v>
      </c>
      <c r="E1912">
        <v>0</v>
      </c>
      <c r="F1912">
        <v>24227.34</v>
      </c>
      <c r="G1912" t="s">
        <v>11</v>
      </c>
      <c r="H1912" t="s">
        <v>16</v>
      </c>
      <c r="I1912" t="s">
        <v>13</v>
      </c>
      <c r="AB1912" t="s">
        <v>457</v>
      </c>
      <c r="AC1912">
        <v>34.58</v>
      </c>
      <c r="AD1912">
        <v>5.14</v>
      </c>
      <c r="AE1912" t="s">
        <v>2380</v>
      </c>
      <c r="AF1912" t="s">
        <v>2382</v>
      </c>
      <c r="AG1912" t="s">
        <v>2380</v>
      </c>
      <c r="AH1912">
        <v>2</v>
      </c>
      <c r="AI1912" t="s">
        <v>2380</v>
      </c>
      <c r="BD1912" t="s">
        <v>1943</v>
      </c>
      <c r="BE1912">
        <v>1964</v>
      </c>
      <c r="BF1912" t="s">
        <v>30</v>
      </c>
      <c r="BG1912">
        <v>16</v>
      </c>
      <c r="BH1912">
        <v>0</v>
      </c>
      <c r="BI1912">
        <v>24227.34</v>
      </c>
      <c r="BJ1912" t="s">
        <v>11</v>
      </c>
      <c r="BK1912" t="s">
        <v>16</v>
      </c>
      <c r="BL1912" t="s">
        <v>13</v>
      </c>
      <c r="CB1912" t="s">
        <v>2380</v>
      </c>
    </row>
    <row r="1913" spans="1:80" x14ac:dyDescent="0.3">
      <c r="A1913" t="s">
        <v>1944</v>
      </c>
      <c r="B1913">
        <v>2004</v>
      </c>
      <c r="C1913" t="s">
        <v>35</v>
      </c>
      <c r="D1913">
        <v>3</v>
      </c>
      <c r="E1913">
        <v>0</v>
      </c>
      <c r="F1913">
        <v>24294.02</v>
      </c>
      <c r="G1913" t="s">
        <v>11</v>
      </c>
      <c r="H1913" t="s">
        <v>16</v>
      </c>
      <c r="I1913" t="s">
        <v>42</v>
      </c>
      <c r="AB1913" t="s">
        <v>456</v>
      </c>
      <c r="AC1913">
        <v>17.940000000000001</v>
      </c>
      <c r="AD1913">
        <v>5.17</v>
      </c>
      <c r="AE1913" t="s">
        <v>2382</v>
      </c>
      <c r="AF1913" t="s">
        <v>2380</v>
      </c>
      <c r="AG1913" t="s">
        <v>2380</v>
      </c>
      <c r="AH1913" t="s">
        <v>2381</v>
      </c>
      <c r="AI1913" t="s">
        <v>2380</v>
      </c>
      <c r="BD1913" t="s">
        <v>1944</v>
      </c>
      <c r="BE1913">
        <v>2004</v>
      </c>
      <c r="BF1913" t="s">
        <v>35</v>
      </c>
      <c r="BG1913">
        <v>3</v>
      </c>
      <c r="BH1913">
        <v>0</v>
      </c>
      <c r="BI1913">
        <v>24294.02</v>
      </c>
      <c r="BJ1913" t="s">
        <v>11</v>
      </c>
      <c r="BK1913" t="s">
        <v>16</v>
      </c>
      <c r="BL1913" t="s">
        <v>42</v>
      </c>
      <c r="CB1913" t="s">
        <v>2380</v>
      </c>
    </row>
    <row r="1914" spans="1:80" x14ac:dyDescent="0.3">
      <c r="A1914" t="s">
        <v>1945</v>
      </c>
      <c r="B1914">
        <v>1999</v>
      </c>
      <c r="C1914" t="s">
        <v>37</v>
      </c>
      <c r="D1914">
        <v>7</v>
      </c>
      <c r="E1914">
        <v>0</v>
      </c>
      <c r="F1914">
        <v>24387.74</v>
      </c>
      <c r="G1914" t="s">
        <v>11</v>
      </c>
      <c r="H1914" t="s">
        <v>16</v>
      </c>
      <c r="I1914" t="s">
        <v>42</v>
      </c>
      <c r="AB1914" t="s">
        <v>455</v>
      </c>
      <c r="AC1914">
        <v>26.8</v>
      </c>
      <c r="AD1914">
        <v>6.18</v>
      </c>
      <c r="AE1914" t="s">
        <v>2382</v>
      </c>
      <c r="AF1914" t="s">
        <v>2380</v>
      </c>
      <c r="AG1914" t="s">
        <v>2383</v>
      </c>
      <c r="AH1914">
        <v>1</v>
      </c>
      <c r="AI1914" t="s">
        <v>2380</v>
      </c>
      <c r="BD1914" t="s">
        <v>1945</v>
      </c>
      <c r="BE1914">
        <v>1999</v>
      </c>
      <c r="BF1914" t="s">
        <v>37</v>
      </c>
      <c r="BG1914">
        <v>7</v>
      </c>
      <c r="BH1914">
        <v>0</v>
      </c>
      <c r="BI1914">
        <v>24387.74</v>
      </c>
      <c r="BJ1914" t="s">
        <v>11</v>
      </c>
      <c r="BK1914" t="s">
        <v>16</v>
      </c>
      <c r="BL1914" t="s">
        <v>42</v>
      </c>
      <c r="CB1914" t="s">
        <v>2380</v>
      </c>
    </row>
    <row r="1915" spans="1:80" x14ac:dyDescent="0.3">
      <c r="A1915" t="s">
        <v>1946</v>
      </c>
      <c r="B1915">
        <v>1970</v>
      </c>
      <c r="C1915" t="s">
        <v>15</v>
      </c>
      <c r="D1915">
        <v>30</v>
      </c>
      <c r="E1915">
        <v>0</v>
      </c>
      <c r="F1915">
        <v>24393.62</v>
      </c>
      <c r="G1915" t="s">
        <v>11</v>
      </c>
      <c r="H1915" t="s">
        <v>12</v>
      </c>
      <c r="I1915" t="s">
        <v>23</v>
      </c>
      <c r="AB1915" t="s">
        <v>454</v>
      </c>
      <c r="AC1915">
        <v>17.690000000000001</v>
      </c>
      <c r="AD1915">
        <v>9.07</v>
      </c>
      <c r="AE1915" t="s">
        <v>2382</v>
      </c>
      <c r="AF1915" t="s">
        <v>2380</v>
      </c>
      <c r="AG1915" t="s">
        <v>2380</v>
      </c>
      <c r="AH1915" t="s">
        <v>2381</v>
      </c>
      <c r="AI1915" t="s">
        <v>2380</v>
      </c>
      <c r="BD1915" t="s">
        <v>1946</v>
      </c>
      <c r="BE1915">
        <v>1970</v>
      </c>
      <c r="BF1915" t="s">
        <v>15</v>
      </c>
      <c r="BG1915">
        <v>30</v>
      </c>
      <c r="BH1915">
        <v>0</v>
      </c>
      <c r="BI1915">
        <v>24393.62</v>
      </c>
      <c r="BJ1915" t="s">
        <v>11</v>
      </c>
      <c r="BK1915" t="s">
        <v>12</v>
      </c>
      <c r="BL1915" t="s">
        <v>23</v>
      </c>
      <c r="CB1915" t="s">
        <v>2380</v>
      </c>
    </row>
    <row r="1916" spans="1:80" x14ac:dyDescent="0.3">
      <c r="A1916" t="s">
        <v>1947</v>
      </c>
      <c r="B1916">
        <v>1968</v>
      </c>
      <c r="C1916" t="s">
        <v>10</v>
      </c>
      <c r="D1916">
        <v>6</v>
      </c>
      <c r="E1916">
        <v>0</v>
      </c>
      <c r="F1916">
        <v>24476.48</v>
      </c>
      <c r="G1916" t="s">
        <v>11</v>
      </c>
      <c r="H1916" t="s">
        <v>11</v>
      </c>
      <c r="I1916" t="s">
        <v>23</v>
      </c>
      <c r="AB1916" t="s">
        <v>453</v>
      </c>
      <c r="AC1916">
        <v>25.77</v>
      </c>
      <c r="AD1916">
        <v>4.43</v>
      </c>
      <c r="AE1916" t="s">
        <v>2380</v>
      </c>
      <c r="AF1916" t="s">
        <v>2380</v>
      </c>
      <c r="AG1916" t="s">
        <v>2383</v>
      </c>
      <c r="AH1916">
        <v>1</v>
      </c>
      <c r="AI1916" t="s">
        <v>2380</v>
      </c>
      <c r="BD1916" t="s">
        <v>1947</v>
      </c>
      <c r="BE1916">
        <v>1968</v>
      </c>
      <c r="BF1916" t="s">
        <v>10</v>
      </c>
      <c r="BG1916">
        <v>6</v>
      </c>
      <c r="BH1916">
        <v>0</v>
      </c>
      <c r="BI1916">
        <v>24476.48</v>
      </c>
      <c r="BJ1916" t="s">
        <v>11</v>
      </c>
      <c r="BK1916" t="s">
        <v>11</v>
      </c>
      <c r="BL1916" t="s">
        <v>23</v>
      </c>
      <c r="CB1916" t="s">
        <v>2380</v>
      </c>
    </row>
    <row r="1917" spans="1:80" x14ac:dyDescent="0.3">
      <c r="A1917" t="s">
        <v>1948</v>
      </c>
      <c r="B1917">
        <v>1961</v>
      </c>
      <c r="C1917" t="s">
        <v>37</v>
      </c>
      <c r="D1917">
        <v>21</v>
      </c>
      <c r="E1917">
        <v>0</v>
      </c>
      <c r="F1917">
        <v>24513.09</v>
      </c>
      <c r="G1917" t="s">
        <v>11</v>
      </c>
      <c r="H1917" t="s">
        <v>11</v>
      </c>
      <c r="I1917" t="s">
        <v>13</v>
      </c>
      <c r="AB1917" t="s">
        <v>452</v>
      </c>
      <c r="AC1917">
        <v>34.46</v>
      </c>
      <c r="AD1917">
        <v>4.17</v>
      </c>
      <c r="AE1917" t="s">
        <v>2380</v>
      </c>
      <c r="AF1917" t="s">
        <v>2382</v>
      </c>
      <c r="AG1917" t="s">
        <v>2380</v>
      </c>
      <c r="AH1917">
        <v>1</v>
      </c>
      <c r="AI1917" t="s">
        <v>2380</v>
      </c>
      <c r="BD1917" t="s">
        <v>1948</v>
      </c>
      <c r="BE1917">
        <v>1961</v>
      </c>
      <c r="BF1917" t="s">
        <v>37</v>
      </c>
      <c r="BG1917">
        <v>21</v>
      </c>
      <c r="BH1917">
        <v>0</v>
      </c>
      <c r="BI1917">
        <v>24513.09</v>
      </c>
      <c r="BJ1917" t="s">
        <v>11</v>
      </c>
      <c r="BK1917" t="s">
        <v>11</v>
      </c>
      <c r="BL1917" t="s">
        <v>13</v>
      </c>
      <c r="CB1917" t="s">
        <v>2380</v>
      </c>
    </row>
    <row r="1918" spans="1:80" x14ac:dyDescent="0.3">
      <c r="A1918" t="s">
        <v>1949</v>
      </c>
      <c r="B1918">
        <v>1972</v>
      </c>
      <c r="C1918" t="s">
        <v>20</v>
      </c>
      <c r="D1918">
        <v>14</v>
      </c>
      <c r="E1918">
        <v>1</v>
      </c>
      <c r="F1918">
        <v>24520.26</v>
      </c>
      <c r="G1918" t="s">
        <v>11</v>
      </c>
      <c r="H1918" t="s">
        <v>12</v>
      </c>
      <c r="I1918" t="s">
        <v>42</v>
      </c>
      <c r="AB1918" t="s">
        <v>451</v>
      </c>
      <c r="AC1918">
        <v>30.875</v>
      </c>
      <c r="AD1918">
        <v>4.95</v>
      </c>
      <c r="AE1918" t="s">
        <v>2382</v>
      </c>
      <c r="AF1918" t="s">
        <v>2380</v>
      </c>
      <c r="AG1918" t="s">
        <v>2380</v>
      </c>
      <c r="AH1918" t="s">
        <v>2381</v>
      </c>
      <c r="AI1918" t="s">
        <v>2380</v>
      </c>
      <c r="BD1918" t="s">
        <v>1949</v>
      </c>
      <c r="BE1918">
        <v>1972</v>
      </c>
      <c r="BF1918" t="s">
        <v>20</v>
      </c>
      <c r="BG1918">
        <v>14</v>
      </c>
      <c r="BH1918">
        <v>1</v>
      </c>
      <c r="BI1918">
        <v>24520.26</v>
      </c>
      <c r="BJ1918" t="s">
        <v>11</v>
      </c>
      <c r="BK1918" t="s">
        <v>12</v>
      </c>
      <c r="BL1918" t="s">
        <v>42</v>
      </c>
      <c r="CB1918" t="s">
        <v>2380</v>
      </c>
    </row>
    <row r="1919" spans="1:80" x14ac:dyDescent="0.3">
      <c r="A1919" t="s">
        <v>1950</v>
      </c>
      <c r="B1919">
        <v>1975</v>
      </c>
      <c r="C1919" t="s">
        <v>18</v>
      </c>
      <c r="D1919">
        <v>13</v>
      </c>
      <c r="E1919">
        <v>2</v>
      </c>
      <c r="F1919">
        <v>24535.7</v>
      </c>
      <c r="G1919" t="s">
        <v>11</v>
      </c>
      <c r="H1919" t="s">
        <v>11</v>
      </c>
      <c r="I1919" t="s">
        <v>23</v>
      </c>
      <c r="AB1919" t="s">
        <v>450</v>
      </c>
      <c r="AC1919">
        <v>39.49</v>
      </c>
      <c r="AD1919">
        <v>5.13</v>
      </c>
      <c r="AE1919" t="s">
        <v>2380</v>
      </c>
      <c r="AF1919" t="s">
        <v>2380</v>
      </c>
      <c r="AG1919" t="s">
        <v>2380</v>
      </c>
      <c r="AH1919" t="s">
        <v>2381</v>
      </c>
      <c r="AI1919" t="s">
        <v>2380</v>
      </c>
      <c r="BD1919" t="s">
        <v>1950</v>
      </c>
      <c r="BE1919">
        <v>1975</v>
      </c>
      <c r="BF1919" t="s">
        <v>18</v>
      </c>
      <c r="BG1919">
        <v>13</v>
      </c>
      <c r="BH1919">
        <v>2</v>
      </c>
      <c r="BI1919">
        <v>24535.7</v>
      </c>
      <c r="BJ1919" t="s">
        <v>11</v>
      </c>
      <c r="BK1919" t="s">
        <v>11</v>
      </c>
      <c r="BL1919" t="s">
        <v>23</v>
      </c>
      <c r="CB1919" t="s">
        <v>2380</v>
      </c>
    </row>
    <row r="1920" spans="1:80" x14ac:dyDescent="0.3">
      <c r="A1920" t="s">
        <v>1951</v>
      </c>
      <c r="B1920">
        <v>1976</v>
      </c>
      <c r="C1920" t="s">
        <v>37</v>
      </c>
      <c r="D1920">
        <v>12</v>
      </c>
      <c r="E1920">
        <v>0</v>
      </c>
      <c r="F1920">
        <v>24603.05</v>
      </c>
      <c r="G1920" t="s">
        <v>11</v>
      </c>
      <c r="H1920" t="s">
        <v>11</v>
      </c>
      <c r="I1920" t="s">
        <v>42</v>
      </c>
      <c r="AB1920" t="s">
        <v>449</v>
      </c>
      <c r="AC1920">
        <v>28.88</v>
      </c>
      <c r="AD1920">
        <v>4.0999999999999996</v>
      </c>
      <c r="AE1920" t="s">
        <v>2380</v>
      </c>
      <c r="AF1920" t="s">
        <v>2380</v>
      </c>
      <c r="AG1920" t="s">
        <v>2380</v>
      </c>
      <c r="AH1920" t="s">
        <v>2381</v>
      </c>
      <c r="AI1920" t="s">
        <v>2380</v>
      </c>
      <c r="BD1920" t="s">
        <v>1951</v>
      </c>
      <c r="BE1920">
        <v>1976</v>
      </c>
      <c r="BF1920" t="s">
        <v>37</v>
      </c>
      <c r="BG1920">
        <v>12</v>
      </c>
      <c r="BH1920">
        <v>0</v>
      </c>
      <c r="BI1920">
        <v>24603.05</v>
      </c>
      <c r="BJ1920" t="s">
        <v>11</v>
      </c>
      <c r="BK1920" t="s">
        <v>11</v>
      </c>
      <c r="BL1920" t="s">
        <v>42</v>
      </c>
      <c r="CB1920" t="s">
        <v>2380</v>
      </c>
    </row>
    <row r="1921" spans="1:80" x14ac:dyDescent="0.3">
      <c r="A1921" t="s">
        <v>1952</v>
      </c>
      <c r="B1921">
        <v>1970</v>
      </c>
      <c r="C1921" t="s">
        <v>18</v>
      </c>
      <c r="D1921">
        <v>12</v>
      </c>
      <c r="E1921">
        <v>2</v>
      </c>
      <c r="F1921">
        <v>24667.42</v>
      </c>
      <c r="G1921" t="s">
        <v>11</v>
      </c>
      <c r="H1921" t="s">
        <v>12</v>
      </c>
      <c r="I1921" t="s">
        <v>13</v>
      </c>
      <c r="AB1921" t="s">
        <v>448</v>
      </c>
      <c r="AC1921">
        <v>20.234999999999999</v>
      </c>
      <c r="AD1921">
        <v>5.01</v>
      </c>
      <c r="AE1921" t="s">
        <v>2382</v>
      </c>
      <c r="AF1921" t="s">
        <v>2380</v>
      </c>
      <c r="AG1921" t="s">
        <v>2380</v>
      </c>
      <c r="AH1921" t="s">
        <v>2381</v>
      </c>
      <c r="AI1921" t="s">
        <v>2380</v>
      </c>
      <c r="BD1921" t="s">
        <v>1952</v>
      </c>
      <c r="BE1921">
        <v>1970</v>
      </c>
      <c r="BF1921" t="s">
        <v>18</v>
      </c>
      <c r="BG1921">
        <v>12</v>
      </c>
      <c r="BH1921">
        <v>2</v>
      </c>
      <c r="BI1921">
        <v>24667.42</v>
      </c>
      <c r="BJ1921" t="s">
        <v>11</v>
      </c>
      <c r="BK1921" t="s">
        <v>12</v>
      </c>
      <c r="BL1921" t="s">
        <v>13</v>
      </c>
      <c r="CB1921" t="s">
        <v>2380</v>
      </c>
    </row>
    <row r="1922" spans="1:80" x14ac:dyDescent="0.3">
      <c r="A1922" t="s">
        <v>1953</v>
      </c>
      <c r="B1922">
        <v>1996</v>
      </c>
      <c r="C1922" t="s">
        <v>35</v>
      </c>
      <c r="D1922">
        <v>28</v>
      </c>
      <c r="E1922">
        <v>4</v>
      </c>
      <c r="F1922">
        <v>24671.66</v>
      </c>
      <c r="G1922" t="s">
        <v>11</v>
      </c>
      <c r="H1922" t="s">
        <v>16</v>
      </c>
      <c r="I1922" t="s">
        <v>247</v>
      </c>
      <c r="AB1922" t="s">
        <v>447</v>
      </c>
      <c r="AC1922">
        <v>30.67</v>
      </c>
      <c r="AD1922">
        <v>5.09</v>
      </c>
      <c r="AE1922" t="s">
        <v>2382</v>
      </c>
      <c r="AF1922" t="s">
        <v>2380</v>
      </c>
      <c r="AG1922" t="s">
        <v>2380</v>
      </c>
      <c r="AH1922" t="s">
        <v>2381</v>
      </c>
      <c r="AI1922" t="s">
        <v>2380</v>
      </c>
      <c r="BD1922" t="s">
        <v>1953</v>
      </c>
      <c r="BE1922">
        <v>1996</v>
      </c>
      <c r="BF1922" t="s">
        <v>35</v>
      </c>
      <c r="BG1922">
        <v>28</v>
      </c>
      <c r="BH1922">
        <v>4</v>
      </c>
      <c r="BI1922">
        <v>24671.66</v>
      </c>
      <c r="BJ1922" t="s">
        <v>11</v>
      </c>
      <c r="BK1922" t="s">
        <v>16</v>
      </c>
      <c r="BL1922" t="s">
        <v>247</v>
      </c>
      <c r="CB1922" t="s">
        <v>2380</v>
      </c>
    </row>
    <row r="1923" spans="1:80" x14ac:dyDescent="0.3">
      <c r="A1923" t="s">
        <v>1954</v>
      </c>
      <c r="B1923">
        <v>1992</v>
      </c>
      <c r="C1923" t="s">
        <v>37</v>
      </c>
      <c r="D1923">
        <v>11</v>
      </c>
      <c r="E1923">
        <v>0</v>
      </c>
      <c r="F1923">
        <v>24795.040000000001</v>
      </c>
      <c r="G1923" t="s">
        <v>11</v>
      </c>
      <c r="H1923" t="s">
        <v>12</v>
      </c>
      <c r="I1923" t="s">
        <v>42</v>
      </c>
      <c r="AB1923" t="s">
        <v>446</v>
      </c>
      <c r="AC1923">
        <v>30.875</v>
      </c>
      <c r="AD1923">
        <v>6.49</v>
      </c>
      <c r="AE1923" t="s">
        <v>2380</v>
      </c>
      <c r="AF1923" t="s">
        <v>2380</v>
      </c>
      <c r="AG1923" t="s">
        <v>2380</v>
      </c>
      <c r="AH1923" t="s">
        <v>2381</v>
      </c>
      <c r="AI1923" t="s">
        <v>2380</v>
      </c>
      <c r="BD1923" t="s">
        <v>1954</v>
      </c>
      <c r="BE1923">
        <v>1992</v>
      </c>
      <c r="BF1923" t="s">
        <v>37</v>
      </c>
      <c r="BG1923">
        <v>11</v>
      </c>
      <c r="BH1923">
        <v>0</v>
      </c>
      <c r="BI1923">
        <v>24795.040000000001</v>
      </c>
      <c r="BJ1923" t="s">
        <v>11</v>
      </c>
      <c r="BK1923" t="s">
        <v>12</v>
      </c>
      <c r="BL1923" t="s">
        <v>42</v>
      </c>
      <c r="CB1923" t="s">
        <v>2380</v>
      </c>
    </row>
    <row r="1924" spans="1:80" x14ac:dyDescent="0.3">
      <c r="A1924" t="s">
        <v>1955</v>
      </c>
      <c r="B1924">
        <v>1994</v>
      </c>
      <c r="C1924" t="s">
        <v>20</v>
      </c>
      <c r="D1924">
        <v>9</v>
      </c>
      <c r="E1924">
        <v>0</v>
      </c>
      <c r="F1924">
        <v>24817.25</v>
      </c>
      <c r="G1924" t="s">
        <v>11</v>
      </c>
      <c r="H1924" t="s">
        <v>11</v>
      </c>
      <c r="I1924" t="s">
        <v>42</v>
      </c>
      <c r="AB1924" t="s">
        <v>445</v>
      </c>
      <c r="AC1924">
        <v>23.8</v>
      </c>
      <c r="AD1924">
        <v>4.08</v>
      </c>
      <c r="AE1924" t="s">
        <v>2380</v>
      </c>
      <c r="AF1924" t="s">
        <v>2380</v>
      </c>
      <c r="AG1924" t="s">
        <v>2380</v>
      </c>
      <c r="AH1924" t="s">
        <v>2381</v>
      </c>
      <c r="AI1924" t="s">
        <v>2380</v>
      </c>
      <c r="BD1924" t="s">
        <v>1955</v>
      </c>
      <c r="BE1924">
        <v>1994</v>
      </c>
      <c r="BF1924" t="s">
        <v>20</v>
      </c>
      <c r="BG1924">
        <v>9</v>
      </c>
      <c r="BH1924">
        <v>0</v>
      </c>
      <c r="BI1924">
        <v>24817.25</v>
      </c>
      <c r="BJ1924" t="s">
        <v>11</v>
      </c>
      <c r="BK1924" t="s">
        <v>11</v>
      </c>
      <c r="BL1924" t="s">
        <v>42</v>
      </c>
      <c r="CB1924" t="s">
        <v>2380</v>
      </c>
    </row>
    <row r="1925" spans="1:80" x14ac:dyDescent="0.3">
      <c r="A1925" t="s">
        <v>1956</v>
      </c>
      <c r="B1925">
        <v>1995</v>
      </c>
      <c r="C1925" t="s">
        <v>18</v>
      </c>
      <c r="D1925">
        <v>10</v>
      </c>
      <c r="E1925">
        <v>0</v>
      </c>
      <c r="F1925">
        <v>24863.25</v>
      </c>
      <c r="G1925" t="s">
        <v>11</v>
      </c>
      <c r="H1925" t="s">
        <v>12</v>
      </c>
      <c r="I1925" t="s">
        <v>42</v>
      </c>
      <c r="AB1925" t="s">
        <v>444</v>
      </c>
      <c r="AC1925">
        <v>15.37</v>
      </c>
      <c r="AD1925">
        <v>8.6300000000000008</v>
      </c>
      <c r="AE1925" t="s">
        <v>2382</v>
      </c>
      <c r="AF1925" t="s">
        <v>2380</v>
      </c>
      <c r="AG1925" t="s">
        <v>2380</v>
      </c>
      <c r="AH1925" t="s">
        <v>2381</v>
      </c>
      <c r="AI1925" t="s">
        <v>2380</v>
      </c>
      <c r="BD1925" t="s">
        <v>1956</v>
      </c>
      <c r="BE1925">
        <v>1995</v>
      </c>
      <c r="BF1925" t="s">
        <v>18</v>
      </c>
      <c r="BG1925">
        <v>10</v>
      </c>
      <c r="BH1925">
        <v>0</v>
      </c>
      <c r="BI1925">
        <v>24863.25</v>
      </c>
      <c r="BJ1925" t="s">
        <v>11</v>
      </c>
      <c r="BK1925" t="s">
        <v>12</v>
      </c>
      <c r="BL1925" t="s">
        <v>42</v>
      </c>
      <c r="CB1925" t="s">
        <v>2380</v>
      </c>
    </row>
    <row r="1926" spans="1:80" x14ac:dyDescent="0.3">
      <c r="A1926" t="s">
        <v>1957</v>
      </c>
      <c r="B1926">
        <v>1970</v>
      </c>
      <c r="C1926" t="s">
        <v>15</v>
      </c>
      <c r="D1926">
        <v>26</v>
      </c>
      <c r="E1926">
        <v>3</v>
      </c>
      <c r="F1926">
        <v>24869.84</v>
      </c>
      <c r="G1926" t="s">
        <v>11</v>
      </c>
      <c r="H1926" t="s">
        <v>11</v>
      </c>
      <c r="I1926" t="s">
        <v>168</v>
      </c>
      <c r="AB1926" t="s">
        <v>443</v>
      </c>
      <c r="AC1926">
        <v>30.4</v>
      </c>
      <c r="AD1926">
        <v>5.28</v>
      </c>
      <c r="AE1926" t="s">
        <v>2380</v>
      </c>
      <c r="AF1926" t="s">
        <v>2380</v>
      </c>
      <c r="AG1926" t="s">
        <v>2380</v>
      </c>
      <c r="AH1926" t="s">
        <v>2381</v>
      </c>
      <c r="AI1926" t="s">
        <v>2380</v>
      </c>
      <c r="BD1926" t="s">
        <v>1957</v>
      </c>
      <c r="BE1926">
        <v>1970</v>
      </c>
      <c r="BF1926" t="s">
        <v>15</v>
      </c>
      <c r="BG1926">
        <v>26</v>
      </c>
      <c r="BH1926">
        <v>3</v>
      </c>
      <c r="BI1926">
        <v>24869.84</v>
      </c>
      <c r="BJ1926" t="s">
        <v>11</v>
      </c>
      <c r="BK1926" t="s">
        <v>11</v>
      </c>
      <c r="BL1926" t="s">
        <v>168</v>
      </c>
      <c r="CB1926" t="s">
        <v>2380</v>
      </c>
    </row>
    <row r="1927" spans="1:80" x14ac:dyDescent="0.3">
      <c r="A1927" t="s">
        <v>1958</v>
      </c>
      <c r="B1927">
        <v>1969</v>
      </c>
      <c r="C1927" t="s">
        <v>10</v>
      </c>
      <c r="D1927">
        <v>23</v>
      </c>
      <c r="E1927">
        <v>3</v>
      </c>
      <c r="F1927">
        <v>24873.38</v>
      </c>
      <c r="G1927" t="s">
        <v>11</v>
      </c>
      <c r="H1927" t="s">
        <v>16</v>
      </c>
      <c r="I1927" t="s">
        <v>247</v>
      </c>
      <c r="AB1927" t="s">
        <v>442</v>
      </c>
      <c r="AC1927">
        <v>19.48</v>
      </c>
      <c r="AD1927">
        <v>5.63</v>
      </c>
      <c r="AE1927" t="s">
        <v>2382</v>
      </c>
      <c r="AF1927" t="s">
        <v>2380</v>
      </c>
      <c r="AG1927" t="s">
        <v>2380</v>
      </c>
      <c r="AH1927">
        <v>1</v>
      </c>
      <c r="AI1927" t="s">
        <v>2380</v>
      </c>
      <c r="BD1927" t="s">
        <v>1958</v>
      </c>
      <c r="BE1927">
        <v>1969</v>
      </c>
      <c r="BF1927" t="s">
        <v>10</v>
      </c>
      <c r="BG1927">
        <v>23</v>
      </c>
      <c r="BH1927">
        <v>3</v>
      </c>
      <c r="BI1927">
        <v>24873.38</v>
      </c>
      <c r="BJ1927" t="s">
        <v>11</v>
      </c>
      <c r="BK1927" t="s">
        <v>16</v>
      </c>
      <c r="BL1927" t="s">
        <v>247</v>
      </c>
      <c r="CB1927" t="s">
        <v>2380</v>
      </c>
    </row>
    <row r="1928" spans="1:80" x14ac:dyDescent="0.3">
      <c r="A1928" t="s">
        <v>1959</v>
      </c>
      <c r="B1928">
        <v>1987</v>
      </c>
      <c r="C1928" t="s">
        <v>18</v>
      </c>
      <c r="D1928">
        <v>14</v>
      </c>
      <c r="E1928">
        <v>2</v>
      </c>
      <c r="F1928">
        <v>24915.05</v>
      </c>
      <c r="G1928" t="s">
        <v>11</v>
      </c>
      <c r="H1928" t="s">
        <v>16</v>
      </c>
      <c r="I1928" t="s">
        <v>247</v>
      </c>
      <c r="AB1928" t="s">
        <v>441</v>
      </c>
      <c r="AC1928">
        <v>16.96</v>
      </c>
      <c r="AD1928">
        <v>11.47</v>
      </c>
      <c r="AE1928" t="s">
        <v>2382</v>
      </c>
      <c r="AF1928" t="s">
        <v>2380</v>
      </c>
      <c r="AG1928" t="s">
        <v>2380</v>
      </c>
      <c r="AH1928" t="s">
        <v>2381</v>
      </c>
      <c r="AI1928" t="s">
        <v>2380</v>
      </c>
      <c r="BD1928" t="s">
        <v>1959</v>
      </c>
      <c r="BE1928">
        <v>1987</v>
      </c>
      <c r="BF1928" t="s">
        <v>18</v>
      </c>
      <c r="BG1928">
        <v>14</v>
      </c>
      <c r="BH1928">
        <v>2</v>
      </c>
      <c r="BI1928">
        <v>24915.05</v>
      </c>
      <c r="BJ1928" t="s">
        <v>11</v>
      </c>
      <c r="BK1928" t="s">
        <v>16</v>
      </c>
      <c r="BL1928" t="s">
        <v>247</v>
      </c>
      <c r="CB1928" t="s">
        <v>2380</v>
      </c>
    </row>
    <row r="1929" spans="1:80" x14ac:dyDescent="0.3">
      <c r="A1929" t="s">
        <v>1960</v>
      </c>
      <c r="B1929">
        <v>1975</v>
      </c>
      <c r="C1929" t="s">
        <v>15</v>
      </c>
      <c r="D1929">
        <v>14</v>
      </c>
      <c r="E1929">
        <v>3</v>
      </c>
      <c r="F1929">
        <v>24915.22</v>
      </c>
      <c r="G1929" t="s">
        <v>11</v>
      </c>
      <c r="H1929" t="s">
        <v>12</v>
      </c>
      <c r="I1929" t="s">
        <v>23</v>
      </c>
      <c r="AB1929" t="s">
        <v>440</v>
      </c>
      <c r="AC1929">
        <v>19.05</v>
      </c>
      <c r="AD1929">
        <v>4.92</v>
      </c>
      <c r="AE1929" t="s">
        <v>2380</v>
      </c>
      <c r="AF1929" t="s">
        <v>2380</v>
      </c>
      <c r="AG1929" t="s">
        <v>2380</v>
      </c>
      <c r="AH1929">
        <v>1</v>
      </c>
      <c r="AI1929" t="s">
        <v>2380</v>
      </c>
      <c r="BD1929" t="s">
        <v>1960</v>
      </c>
      <c r="BE1929">
        <v>1975</v>
      </c>
      <c r="BF1929" t="s">
        <v>15</v>
      </c>
      <c r="BG1929">
        <v>14</v>
      </c>
      <c r="BH1929">
        <v>3</v>
      </c>
      <c r="BI1929">
        <v>24915.22</v>
      </c>
      <c r="BJ1929" t="s">
        <v>11</v>
      </c>
      <c r="BK1929" t="s">
        <v>12</v>
      </c>
      <c r="BL1929" t="s">
        <v>23</v>
      </c>
      <c r="CB1929" t="s">
        <v>2380</v>
      </c>
    </row>
    <row r="1930" spans="1:80" x14ac:dyDescent="0.3">
      <c r="A1930" t="s">
        <v>1961</v>
      </c>
      <c r="B1930">
        <v>1995</v>
      </c>
      <c r="C1930" t="s">
        <v>30</v>
      </c>
      <c r="D1930">
        <v>4</v>
      </c>
      <c r="E1930">
        <v>0</v>
      </c>
      <c r="F1930">
        <v>25075.97</v>
      </c>
      <c r="G1930" t="s">
        <v>11</v>
      </c>
      <c r="H1930" t="s">
        <v>11</v>
      </c>
      <c r="I1930" t="s">
        <v>42</v>
      </c>
      <c r="AB1930" t="s">
        <v>439</v>
      </c>
      <c r="AC1930">
        <v>37.619999999999997</v>
      </c>
      <c r="AD1930">
        <v>4.18</v>
      </c>
      <c r="AE1930" t="s">
        <v>2380</v>
      </c>
      <c r="AF1930" t="s">
        <v>2380</v>
      </c>
      <c r="AG1930" t="s">
        <v>2380</v>
      </c>
      <c r="AH1930" t="s">
        <v>2381</v>
      </c>
      <c r="AI1930" t="s">
        <v>2380</v>
      </c>
      <c r="BD1930" t="s">
        <v>1961</v>
      </c>
      <c r="BE1930">
        <v>1995</v>
      </c>
      <c r="BF1930" t="s">
        <v>30</v>
      </c>
      <c r="BG1930">
        <v>4</v>
      </c>
      <c r="BH1930">
        <v>0</v>
      </c>
      <c r="BI1930">
        <v>25075.97</v>
      </c>
      <c r="BJ1930" t="s">
        <v>11</v>
      </c>
      <c r="BK1930" t="s">
        <v>11</v>
      </c>
      <c r="BL1930" t="s">
        <v>42</v>
      </c>
      <c r="CB1930" t="s">
        <v>2380</v>
      </c>
    </row>
    <row r="1931" spans="1:80" x14ac:dyDescent="0.3">
      <c r="A1931" t="s">
        <v>1962</v>
      </c>
      <c r="B1931">
        <v>1998</v>
      </c>
      <c r="C1931" t="s">
        <v>18</v>
      </c>
      <c r="D1931">
        <v>14</v>
      </c>
      <c r="E1931">
        <v>0</v>
      </c>
      <c r="F1931">
        <v>25081.77</v>
      </c>
      <c r="G1931" t="s">
        <v>11</v>
      </c>
      <c r="H1931" t="s">
        <v>11</v>
      </c>
      <c r="I1931" t="s">
        <v>13</v>
      </c>
      <c r="AB1931" t="s">
        <v>438</v>
      </c>
      <c r="AC1931">
        <v>29.1</v>
      </c>
      <c r="AD1931">
        <v>4.67</v>
      </c>
      <c r="AE1931" t="s">
        <v>2380</v>
      </c>
      <c r="AF1931" t="s">
        <v>2380</v>
      </c>
      <c r="AG1931" t="s">
        <v>2380</v>
      </c>
      <c r="AH1931" t="s">
        <v>2381</v>
      </c>
      <c r="AI1931" t="s">
        <v>2380</v>
      </c>
      <c r="BD1931" t="s">
        <v>1962</v>
      </c>
      <c r="BE1931">
        <v>1998</v>
      </c>
      <c r="BF1931" t="s">
        <v>18</v>
      </c>
      <c r="BG1931">
        <v>14</v>
      </c>
      <c r="BH1931">
        <v>0</v>
      </c>
      <c r="BI1931">
        <v>25081.77</v>
      </c>
      <c r="BJ1931" t="s">
        <v>11</v>
      </c>
      <c r="BK1931" t="s">
        <v>11</v>
      </c>
      <c r="BL1931" t="s">
        <v>13</v>
      </c>
      <c r="CB1931" t="s">
        <v>2380</v>
      </c>
    </row>
    <row r="1932" spans="1:80" x14ac:dyDescent="0.3">
      <c r="A1932" t="s">
        <v>1963</v>
      </c>
      <c r="B1932">
        <v>1998</v>
      </c>
      <c r="C1932" t="s">
        <v>15</v>
      </c>
      <c r="D1932">
        <v>24</v>
      </c>
      <c r="E1932">
        <v>0</v>
      </c>
      <c r="F1932">
        <v>25127.22</v>
      </c>
      <c r="G1932" t="s">
        <v>11</v>
      </c>
      <c r="H1932" t="s">
        <v>12</v>
      </c>
      <c r="I1932" t="s">
        <v>42</v>
      </c>
      <c r="AB1932" t="s">
        <v>437</v>
      </c>
      <c r="AC1932">
        <v>26.62</v>
      </c>
      <c r="AD1932">
        <v>6.24</v>
      </c>
      <c r="AE1932" t="s">
        <v>2380</v>
      </c>
      <c r="AF1932" t="s">
        <v>2380</v>
      </c>
      <c r="AG1932" t="s">
        <v>2380</v>
      </c>
      <c r="AH1932" t="s">
        <v>2381</v>
      </c>
      <c r="AI1932" t="s">
        <v>2380</v>
      </c>
      <c r="BD1932" t="s">
        <v>1963</v>
      </c>
      <c r="BE1932">
        <v>1998</v>
      </c>
      <c r="BF1932" t="s">
        <v>15</v>
      </c>
      <c r="BG1932">
        <v>24</v>
      </c>
      <c r="BH1932">
        <v>0</v>
      </c>
      <c r="BI1932">
        <v>25127.22</v>
      </c>
      <c r="BJ1932" t="s">
        <v>11</v>
      </c>
      <c r="BK1932" t="s">
        <v>12</v>
      </c>
      <c r="BL1932" t="s">
        <v>42</v>
      </c>
      <c r="CB1932" t="s">
        <v>2380</v>
      </c>
    </row>
    <row r="1933" spans="1:80" x14ac:dyDescent="0.3">
      <c r="A1933" t="s">
        <v>1964</v>
      </c>
      <c r="B1933">
        <v>1975</v>
      </c>
      <c r="C1933" t="s">
        <v>30</v>
      </c>
      <c r="D1933">
        <v>14</v>
      </c>
      <c r="E1933">
        <v>3</v>
      </c>
      <c r="F1933">
        <v>25309.49</v>
      </c>
      <c r="G1933" t="s">
        <v>11</v>
      </c>
      <c r="H1933" t="s">
        <v>16</v>
      </c>
      <c r="I1933" t="s">
        <v>42</v>
      </c>
      <c r="AB1933" t="s">
        <v>436</v>
      </c>
      <c r="AC1933">
        <v>25.74</v>
      </c>
      <c r="AD1933">
        <v>5.99</v>
      </c>
      <c r="AE1933" t="s">
        <v>2380</v>
      </c>
      <c r="AF1933" t="s">
        <v>2380</v>
      </c>
      <c r="AG1933" t="s">
        <v>2380</v>
      </c>
      <c r="AH1933" t="s">
        <v>2381</v>
      </c>
      <c r="AI1933" t="s">
        <v>2380</v>
      </c>
      <c r="BD1933" t="s">
        <v>1964</v>
      </c>
      <c r="BE1933">
        <v>1975</v>
      </c>
      <c r="BF1933" t="s">
        <v>30</v>
      </c>
      <c r="BG1933">
        <v>14</v>
      </c>
      <c r="BH1933">
        <v>3</v>
      </c>
      <c r="BI1933">
        <v>25309.49</v>
      </c>
      <c r="BJ1933" t="s">
        <v>11</v>
      </c>
      <c r="BK1933" t="s">
        <v>16</v>
      </c>
      <c r="BL1933" t="s">
        <v>42</v>
      </c>
      <c r="CB1933" t="s">
        <v>2380</v>
      </c>
    </row>
    <row r="1934" spans="1:80" x14ac:dyDescent="0.3">
      <c r="A1934" t="s">
        <v>1965</v>
      </c>
      <c r="B1934">
        <v>1972</v>
      </c>
      <c r="C1934" t="s">
        <v>20</v>
      </c>
      <c r="D1934">
        <v>26</v>
      </c>
      <c r="E1934">
        <v>2</v>
      </c>
      <c r="F1934">
        <v>25333.33</v>
      </c>
      <c r="G1934" t="s">
        <v>11</v>
      </c>
      <c r="H1934" t="s">
        <v>11</v>
      </c>
      <c r="I1934" t="s">
        <v>356</v>
      </c>
      <c r="AB1934" t="s">
        <v>435</v>
      </c>
      <c r="AC1934">
        <v>18.22</v>
      </c>
      <c r="AD1934">
        <v>10.27</v>
      </c>
      <c r="AE1934" t="s">
        <v>2382</v>
      </c>
      <c r="AF1934" t="s">
        <v>2380</v>
      </c>
      <c r="AG1934" t="s">
        <v>2380</v>
      </c>
      <c r="AH1934">
        <v>1</v>
      </c>
      <c r="AI1934" t="s">
        <v>2380</v>
      </c>
      <c r="BD1934" t="s">
        <v>1965</v>
      </c>
      <c r="BE1934">
        <v>1972</v>
      </c>
      <c r="BF1934" t="s">
        <v>20</v>
      </c>
      <c r="BG1934">
        <v>26</v>
      </c>
      <c r="BH1934">
        <v>2</v>
      </c>
      <c r="BI1934">
        <v>25333.33</v>
      </c>
      <c r="BJ1934" t="s">
        <v>11</v>
      </c>
      <c r="BK1934" t="s">
        <v>11</v>
      </c>
      <c r="BL1934" t="s">
        <v>356</v>
      </c>
      <c r="CB1934" t="s">
        <v>2380</v>
      </c>
    </row>
    <row r="1935" spans="1:80" x14ac:dyDescent="0.3">
      <c r="A1935" t="s">
        <v>1966</v>
      </c>
      <c r="B1935">
        <v>1968</v>
      </c>
      <c r="C1935" t="s">
        <v>35</v>
      </c>
      <c r="D1935">
        <v>22</v>
      </c>
      <c r="E1935">
        <v>3</v>
      </c>
      <c r="F1935">
        <v>25382.3</v>
      </c>
      <c r="G1935" t="s">
        <v>11</v>
      </c>
      <c r="H1935" t="s">
        <v>11</v>
      </c>
      <c r="I1935" t="s">
        <v>42</v>
      </c>
      <c r="AB1935" t="s">
        <v>434</v>
      </c>
      <c r="AC1935">
        <v>26.03</v>
      </c>
      <c r="AD1935">
        <v>5.97</v>
      </c>
      <c r="AE1935" t="s">
        <v>2380</v>
      </c>
      <c r="AF1935" t="s">
        <v>2380</v>
      </c>
      <c r="AG1935" t="s">
        <v>2383</v>
      </c>
      <c r="AH1935">
        <v>1</v>
      </c>
      <c r="AI1935" t="s">
        <v>2380</v>
      </c>
      <c r="BD1935" t="s">
        <v>1966</v>
      </c>
      <c r="BE1935">
        <v>1968</v>
      </c>
      <c r="BF1935" t="s">
        <v>35</v>
      </c>
      <c r="BG1935">
        <v>22</v>
      </c>
      <c r="BH1935">
        <v>3</v>
      </c>
      <c r="BI1935">
        <v>25382.3</v>
      </c>
      <c r="BJ1935" t="s">
        <v>11</v>
      </c>
      <c r="BK1935" t="s">
        <v>11</v>
      </c>
      <c r="BL1935" t="s">
        <v>42</v>
      </c>
      <c r="CB1935" t="s">
        <v>2380</v>
      </c>
    </row>
    <row r="1936" spans="1:80" x14ac:dyDescent="0.3">
      <c r="A1936" t="s">
        <v>1967</v>
      </c>
      <c r="B1936">
        <v>1968</v>
      </c>
      <c r="C1936" t="s">
        <v>30</v>
      </c>
      <c r="D1936">
        <v>11</v>
      </c>
      <c r="E1936">
        <v>1</v>
      </c>
      <c r="F1936">
        <v>25517.11</v>
      </c>
      <c r="G1936" t="s">
        <v>11</v>
      </c>
      <c r="H1936" t="s">
        <v>12</v>
      </c>
      <c r="I1936" t="s">
        <v>356</v>
      </c>
      <c r="AB1936" t="s">
        <v>433</v>
      </c>
      <c r="AC1936">
        <v>17.29</v>
      </c>
      <c r="AD1936">
        <v>4.9800000000000004</v>
      </c>
      <c r="AE1936" t="s">
        <v>2380</v>
      </c>
      <c r="AF1936" t="s">
        <v>2380</v>
      </c>
      <c r="AG1936" t="s">
        <v>2380</v>
      </c>
      <c r="AH1936" t="s">
        <v>2381</v>
      </c>
      <c r="AI1936" t="s">
        <v>2380</v>
      </c>
      <c r="BD1936" t="s">
        <v>1967</v>
      </c>
      <c r="BE1936">
        <v>1968</v>
      </c>
      <c r="BF1936" t="s">
        <v>30</v>
      </c>
      <c r="BG1936">
        <v>11</v>
      </c>
      <c r="BH1936">
        <v>1</v>
      </c>
      <c r="BI1936">
        <v>25517.11</v>
      </c>
      <c r="BJ1936" t="s">
        <v>11</v>
      </c>
      <c r="BK1936" t="s">
        <v>12</v>
      </c>
      <c r="BL1936" t="s">
        <v>356</v>
      </c>
      <c r="CB1936" t="s">
        <v>2380</v>
      </c>
    </row>
    <row r="1937" spans="1:80" x14ac:dyDescent="0.3">
      <c r="A1937" t="s">
        <v>1968</v>
      </c>
      <c r="B1937">
        <v>2001</v>
      </c>
      <c r="C1937" t="s">
        <v>35</v>
      </c>
      <c r="D1937">
        <v>2</v>
      </c>
      <c r="E1937">
        <v>0</v>
      </c>
      <c r="F1937">
        <v>25648.98</v>
      </c>
      <c r="G1937" t="s">
        <v>11</v>
      </c>
      <c r="H1937" t="s">
        <v>16</v>
      </c>
      <c r="I1937" t="s">
        <v>42</v>
      </c>
      <c r="AB1937" t="s">
        <v>432</v>
      </c>
      <c r="AC1937">
        <v>18.170000000000002</v>
      </c>
      <c r="AD1937">
        <v>6.91</v>
      </c>
      <c r="AE1937" t="s">
        <v>2382</v>
      </c>
      <c r="AF1937" t="s">
        <v>2380</v>
      </c>
      <c r="AG1937" t="s">
        <v>2380</v>
      </c>
      <c r="AH1937">
        <v>1</v>
      </c>
      <c r="AI1937" t="s">
        <v>2380</v>
      </c>
      <c r="BD1937" t="s">
        <v>1968</v>
      </c>
      <c r="BE1937">
        <v>2001</v>
      </c>
      <c r="BF1937" t="s">
        <v>35</v>
      </c>
      <c r="BG1937">
        <v>2</v>
      </c>
      <c r="BH1937">
        <v>0</v>
      </c>
      <c r="BI1937">
        <v>25648.98</v>
      </c>
      <c r="BJ1937" t="s">
        <v>11</v>
      </c>
      <c r="BK1937" t="s">
        <v>16</v>
      </c>
      <c r="BL1937" t="s">
        <v>42</v>
      </c>
      <c r="CB1937" t="s">
        <v>2380</v>
      </c>
    </row>
    <row r="1938" spans="1:80" x14ac:dyDescent="0.3">
      <c r="A1938" t="s">
        <v>1969</v>
      </c>
      <c r="B1938">
        <v>1972</v>
      </c>
      <c r="C1938" t="s">
        <v>10</v>
      </c>
      <c r="D1938">
        <v>17</v>
      </c>
      <c r="E1938">
        <v>0</v>
      </c>
      <c r="F1938">
        <v>25656.58</v>
      </c>
      <c r="G1938" t="s">
        <v>11</v>
      </c>
      <c r="H1938" t="s">
        <v>12</v>
      </c>
      <c r="I1938" t="s">
        <v>247</v>
      </c>
      <c r="AB1938" t="s">
        <v>431</v>
      </c>
      <c r="AC1938">
        <v>32.54</v>
      </c>
      <c r="AD1938">
        <v>6.38</v>
      </c>
      <c r="AE1938" t="s">
        <v>2380</v>
      </c>
      <c r="AF1938" t="s">
        <v>2382</v>
      </c>
      <c r="AG1938" t="s">
        <v>2380</v>
      </c>
      <c r="AH1938">
        <v>1</v>
      </c>
      <c r="AI1938" t="s">
        <v>2380</v>
      </c>
      <c r="BD1938" t="s">
        <v>1969</v>
      </c>
      <c r="BE1938">
        <v>1972</v>
      </c>
      <c r="BF1938" t="s">
        <v>10</v>
      </c>
      <c r="BG1938">
        <v>17</v>
      </c>
      <c r="BH1938">
        <v>0</v>
      </c>
      <c r="BI1938">
        <v>25656.58</v>
      </c>
      <c r="BJ1938" t="s">
        <v>11</v>
      </c>
      <c r="BK1938" t="s">
        <v>12</v>
      </c>
      <c r="BL1938" t="s">
        <v>247</v>
      </c>
      <c r="CB1938" t="s">
        <v>2380</v>
      </c>
    </row>
    <row r="1939" spans="1:80" x14ac:dyDescent="0.3">
      <c r="A1939" t="s">
        <v>1970</v>
      </c>
      <c r="B1939">
        <v>1963</v>
      </c>
      <c r="C1939" t="s">
        <v>35</v>
      </c>
      <c r="D1939">
        <v>21</v>
      </c>
      <c r="E1939">
        <v>0</v>
      </c>
      <c r="F1939">
        <v>25678.78</v>
      </c>
      <c r="G1939" t="s">
        <v>11</v>
      </c>
      <c r="H1939" t="s">
        <v>12</v>
      </c>
      <c r="I1939" t="s">
        <v>23</v>
      </c>
      <c r="AB1939" t="s">
        <v>430</v>
      </c>
      <c r="AC1939">
        <v>30.25</v>
      </c>
      <c r="AD1939">
        <v>4.7699999999999996</v>
      </c>
      <c r="AE1939" t="s">
        <v>2380</v>
      </c>
      <c r="AF1939" t="s">
        <v>2380</v>
      </c>
      <c r="AG1939" t="s">
        <v>2380</v>
      </c>
      <c r="AH1939" t="s">
        <v>2381</v>
      </c>
      <c r="AI1939" t="s">
        <v>2380</v>
      </c>
      <c r="BD1939" t="s">
        <v>1970</v>
      </c>
      <c r="BE1939">
        <v>1963</v>
      </c>
      <c r="BF1939" t="s">
        <v>35</v>
      </c>
      <c r="BG1939">
        <v>21</v>
      </c>
      <c r="BH1939">
        <v>0</v>
      </c>
      <c r="BI1939">
        <v>25678.78</v>
      </c>
      <c r="BJ1939" t="s">
        <v>11</v>
      </c>
      <c r="BK1939" t="s">
        <v>12</v>
      </c>
      <c r="BL1939" t="s">
        <v>23</v>
      </c>
      <c r="CB1939" t="s">
        <v>2380</v>
      </c>
    </row>
    <row r="1940" spans="1:80" x14ac:dyDescent="0.3">
      <c r="A1940" t="s">
        <v>1971</v>
      </c>
      <c r="B1940">
        <v>1970</v>
      </c>
      <c r="C1940" t="s">
        <v>30</v>
      </c>
      <c r="D1940">
        <v>3</v>
      </c>
      <c r="E1940">
        <v>3</v>
      </c>
      <c r="F1940">
        <v>25992.82</v>
      </c>
      <c r="G1940" t="s">
        <v>11</v>
      </c>
      <c r="H1940" t="s">
        <v>11</v>
      </c>
      <c r="I1940" t="s">
        <v>13</v>
      </c>
      <c r="AB1940" t="s">
        <v>429</v>
      </c>
      <c r="AC1940">
        <v>19.59</v>
      </c>
      <c r="AD1940">
        <v>6.04</v>
      </c>
      <c r="AE1940" t="s">
        <v>2382</v>
      </c>
      <c r="AF1940" t="s">
        <v>2380</v>
      </c>
      <c r="AG1940" t="s">
        <v>2380</v>
      </c>
      <c r="AH1940">
        <v>1</v>
      </c>
      <c r="AI1940" t="s">
        <v>2380</v>
      </c>
      <c r="BD1940" t="s">
        <v>1971</v>
      </c>
      <c r="BE1940">
        <v>1970</v>
      </c>
      <c r="BF1940" t="s">
        <v>30</v>
      </c>
      <c r="BG1940">
        <v>3</v>
      </c>
      <c r="BH1940">
        <v>3</v>
      </c>
      <c r="BI1940">
        <v>25992.82</v>
      </c>
      <c r="BJ1940" t="s">
        <v>11</v>
      </c>
      <c r="BK1940" t="s">
        <v>11</v>
      </c>
      <c r="BL1940" t="s">
        <v>13</v>
      </c>
      <c r="CB1940" t="s">
        <v>2380</v>
      </c>
    </row>
    <row r="1941" spans="1:80" x14ac:dyDescent="0.3">
      <c r="A1941" t="s">
        <v>1972</v>
      </c>
      <c r="B1941">
        <v>2001</v>
      </c>
      <c r="C1941" t="s">
        <v>18</v>
      </c>
      <c r="D1941">
        <v>5</v>
      </c>
      <c r="E1941">
        <v>2</v>
      </c>
      <c r="F1941">
        <v>26018.95</v>
      </c>
      <c r="G1941" t="s">
        <v>11</v>
      </c>
      <c r="H1941" t="s">
        <v>11</v>
      </c>
      <c r="I1941" t="s">
        <v>23</v>
      </c>
      <c r="AB1941" t="s">
        <v>428</v>
      </c>
      <c r="AC1941">
        <v>45.9</v>
      </c>
      <c r="AD1941">
        <v>4.3</v>
      </c>
      <c r="AE1941" t="s">
        <v>2382</v>
      </c>
      <c r="AF1941" t="s">
        <v>2380</v>
      </c>
      <c r="AG1941" t="s">
        <v>2380</v>
      </c>
      <c r="AH1941">
        <v>1</v>
      </c>
      <c r="AI1941" t="s">
        <v>2380</v>
      </c>
      <c r="BD1941" t="s">
        <v>1972</v>
      </c>
      <c r="BE1941">
        <v>2001</v>
      </c>
      <c r="BF1941" t="s">
        <v>18</v>
      </c>
      <c r="BG1941">
        <v>5</v>
      </c>
      <c r="BH1941">
        <v>2</v>
      </c>
      <c r="BI1941">
        <v>26018.95</v>
      </c>
      <c r="BJ1941" t="s">
        <v>11</v>
      </c>
      <c r="BK1941" t="s">
        <v>11</v>
      </c>
      <c r="BL1941" t="s">
        <v>23</v>
      </c>
      <c r="CB1941" t="s">
        <v>2380</v>
      </c>
    </row>
    <row r="1942" spans="1:80" x14ac:dyDescent="0.3">
      <c r="A1942" t="s">
        <v>1973</v>
      </c>
      <c r="B1942">
        <v>2000</v>
      </c>
      <c r="C1942" t="s">
        <v>30</v>
      </c>
      <c r="D1942">
        <v>26</v>
      </c>
      <c r="E1942">
        <v>0</v>
      </c>
      <c r="F1942">
        <v>26026.97</v>
      </c>
      <c r="G1942" t="s">
        <v>11</v>
      </c>
      <c r="H1942" t="s">
        <v>12</v>
      </c>
      <c r="I1942" t="s">
        <v>42</v>
      </c>
      <c r="AB1942" t="s">
        <v>427</v>
      </c>
      <c r="AC1942">
        <v>17.059999999999999</v>
      </c>
      <c r="AD1942">
        <v>8.75</v>
      </c>
      <c r="AE1942" t="s">
        <v>2382</v>
      </c>
      <c r="AF1942" t="s">
        <v>2380</v>
      </c>
      <c r="AG1942" t="s">
        <v>2380</v>
      </c>
      <c r="AH1942" t="s">
        <v>2381</v>
      </c>
      <c r="AI1942" t="s">
        <v>2380</v>
      </c>
      <c r="BD1942" t="s">
        <v>1973</v>
      </c>
      <c r="BE1942">
        <v>2000</v>
      </c>
      <c r="BF1942" t="s">
        <v>30</v>
      </c>
      <c r="BG1942">
        <v>26</v>
      </c>
      <c r="BH1942">
        <v>0</v>
      </c>
      <c r="BI1942">
        <v>26026.97</v>
      </c>
      <c r="BJ1942" t="s">
        <v>11</v>
      </c>
      <c r="BK1942" t="s">
        <v>12</v>
      </c>
      <c r="BL1942" t="s">
        <v>42</v>
      </c>
      <c r="CB1942" t="s">
        <v>2380</v>
      </c>
    </row>
    <row r="1943" spans="1:80" x14ac:dyDescent="0.3">
      <c r="A1943" t="s">
        <v>1974</v>
      </c>
      <c r="B1943">
        <v>1966</v>
      </c>
      <c r="C1943" t="s">
        <v>10</v>
      </c>
      <c r="D1943">
        <v>9</v>
      </c>
      <c r="E1943">
        <v>1</v>
      </c>
      <c r="F1943">
        <v>26109.33</v>
      </c>
      <c r="G1943" t="s">
        <v>11</v>
      </c>
      <c r="H1943" t="s">
        <v>12</v>
      </c>
      <c r="I1943" t="s">
        <v>23</v>
      </c>
      <c r="AB1943" t="s">
        <v>426</v>
      </c>
      <c r="AC1943">
        <v>32.07</v>
      </c>
      <c r="AD1943">
        <v>5.25</v>
      </c>
      <c r="AE1943" t="s">
        <v>2380</v>
      </c>
      <c r="AF1943" t="s">
        <v>2380</v>
      </c>
      <c r="AG1943" t="s">
        <v>2383</v>
      </c>
      <c r="AH1943">
        <v>1</v>
      </c>
      <c r="AI1943" t="s">
        <v>2380</v>
      </c>
      <c r="BD1943" t="s">
        <v>1974</v>
      </c>
      <c r="BE1943">
        <v>1966</v>
      </c>
      <c r="BF1943" t="s">
        <v>10</v>
      </c>
      <c r="BG1943">
        <v>9</v>
      </c>
      <c r="BH1943">
        <v>1</v>
      </c>
      <c r="BI1943">
        <v>26109.33</v>
      </c>
      <c r="BJ1943" t="s">
        <v>11</v>
      </c>
      <c r="BK1943" t="s">
        <v>12</v>
      </c>
      <c r="BL1943" t="s">
        <v>23</v>
      </c>
      <c r="CB1943" t="s">
        <v>2380</v>
      </c>
    </row>
    <row r="1944" spans="1:80" x14ac:dyDescent="0.3">
      <c r="A1944" t="s">
        <v>1975</v>
      </c>
      <c r="B1944">
        <v>2002</v>
      </c>
      <c r="C1944" t="s">
        <v>37</v>
      </c>
      <c r="D1944">
        <v>11</v>
      </c>
      <c r="E1944">
        <v>0</v>
      </c>
      <c r="F1944">
        <v>26125.67</v>
      </c>
      <c r="G1944" t="s">
        <v>11</v>
      </c>
      <c r="H1944" t="s">
        <v>16</v>
      </c>
      <c r="I1944" t="s">
        <v>13</v>
      </c>
      <c r="AB1944" t="s">
        <v>425</v>
      </c>
      <c r="AC1944">
        <v>16.5</v>
      </c>
      <c r="AD1944">
        <v>5.03</v>
      </c>
      <c r="AE1944" t="s">
        <v>2380</v>
      </c>
      <c r="AF1944" t="s">
        <v>2380</v>
      </c>
      <c r="AG1944" t="s">
        <v>2380</v>
      </c>
      <c r="AH1944">
        <v>1</v>
      </c>
      <c r="AI1944" t="s">
        <v>2380</v>
      </c>
      <c r="BD1944" t="s">
        <v>1975</v>
      </c>
      <c r="BE1944">
        <v>2002</v>
      </c>
      <c r="BF1944" t="s">
        <v>37</v>
      </c>
      <c r="BG1944">
        <v>11</v>
      </c>
      <c r="BH1944">
        <v>0</v>
      </c>
      <c r="BI1944">
        <v>26125.67</v>
      </c>
      <c r="BJ1944" t="s">
        <v>11</v>
      </c>
      <c r="BK1944" t="s">
        <v>16</v>
      </c>
      <c r="BL1944" t="s">
        <v>13</v>
      </c>
      <c r="CB1944" t="s">
        <v>2380</v>
      </c>
    </row>
    <row r="1945" spans="1:80" x14ac:dyDescent="0.3">
      <c r="A1945" t="s">
        <v>1976</v>
      </c>
      <c r="B1945">
        <v>1973</v>
      </c>
      <c r="C1945" t="s">
        <v>10</v>
      </c>
      <c r="D1945">
        <v>7</v>
      </c>
      <c r="E1945">
        <v>1</v>
      </c>
      <c r="F1945">
        <v>26140.36</v>
      </c>
      <c r="G1945" t="s">
        <v>11</v>
      </c>
      <c r="H1945" t="s">
        <v>12</v>
      </c>
      <c r="I1945" t="s">
        <v>42</v>
      </c>
      <c r="AB1945" t="s">
        <v>424</v>
      </c>
      <c r="AC1945">
        <v>31.4</v>
      </c>
      <c r="AD1945">
        <v>5.88</v>
      </c>
      <c r="AE1945" t="s">
        <v>2380</v>
      </c>
      <c r="AF1945" t="s">
        <v>2380</v>
      </c>
      <c r="AG1945" t="s">
        <v>2380</v>
      </c>
      <c r="AH1945">
        <v>1</v>
      </c>
      <c r="AI1945" t="s">
        <v>2380</v>
      </c>
      <c r="BD1945" t="s">
        <v>1976</v>
      </c>
      <c r="BE1945">
        <v>1973</v>
      </c>
      <c r="BF1945" t="s">
        <v>10</v>
      </c>
      <c r="BG1945">
        <v>7</v>
      </c>
      <c r="BH1945">
        <v>1</v>
      </c>
      <c r="BI1945">
        <v>26140.36</v>
      </c>
      <c r="BJ1945" t="s">
        <v>11</v>
      </c>
      <c r="BK1945" t="s">
        <v>12</v>
      </c>
      <c r="BL1945" t="s">
        <v>42</v>
      </c>
      <c r="CB1945" t="s">
        <v>2380</v>
      </c>
    </row>
    <row r="1946" spans="1:80" x14ac:dyDescent="0.3">
      <c r="A1946" t="s">
        <v>1977</v>
      </c>
      <c r="B1946">
        <v>1975</v>
      </c>
      <c r="C1946" t="s">
        <v>18</v>
      </c>
      <c r="D1946">
        <v>4</v>
      </c>
      <c r="E1946">
        <v>1</v>
      </c>
      <c r="F1946">
        <v>26236.58</v>
      </c>
      <c r="G1946" t="s">
        <v>11</v>
      </c>
      <c r="H1946" t="s">
        <v>16</v>
      </c>
      <c r="I1946" t="s">
        <v>42</v>
      </c>
      <c r="AB1946" t="s">
        <v>423</v>
      </c>
      <c r="AC1946">
        <v>20.36</v>
      </c>
      <c r="AD1946">
        <v>4.49</v>
      </c>
      <c r="AE1946" t="s">
        <v>2380</v>
      </c>
      <c r="AF1946" t="s">
        <v>2380</v>
      </c>
      <c r="AG1946" t="s">
        <v>2380</v>
      </c>
      <c r="AH1946" t="s">
        <v>2381</v>
      </c>
      <c r="AI1946" t="s">
        <v>2380</v>
      </c>
      <c r="BD1946" t="s">
        <v>1977</v>
      </c>
      <c r="BE1946">
        <v>1975</v>
      </c>
      <c r="BF1946" t="s">
        <v>18</v>
      </c>
      <c r="BG1946">
        <v>4</v>
      </c>
      <c r="BH1946">
        <v>1</v>
      </c>
      <c r="BI1946">
        <v>26236.58</v>
      </c>
      <c r="BJ1946" t="s">
        <v>11</v>
      </c>
      <c r="BK1946" t="s">
        <v>16</v>
      </c>
      <c r="BL1946" t="s">
        <v>42</v>
      </c>
      <c r="CB1946" t="s">
        <v>2380</v>
      </c>
    </row>
    <row r="1947" spans="1:80" x14ac:dyDescent="0.3">
      <c r="A1947" t="s">
        <v>1978</v>
      </c>
      <c r="B1947">
        <v>2004</v>
      </c>
      <c r="C1947" t="s">
        <v>30</v>
      </c>
      <c r="D1947">
        <v>5</v>
      </c>
      <c r="E1947">
        <v>0</v>
      </c>
      <c r="F1947">
        <v>26316.59</v>
      </c>
      <c r="G1947" t="s">
        <v>11</v>
      </c>
      <c r="H1947" t="s">
        <v>12</v>
      </c>
      <c r="I1947" t="s">
        <v>42</v>
      </c>
      <c r="AB1947" t="s">
        <v>422</v>
      </c>
      <c r="AC1947">
        <v>25.46</v>
      </c>
      <c r="AD1947">
        <v>4.1399999999999997</v>
      </c>
      <c r="AE1947" t="s">
        <v>2380</v>
      </c>
      <c r="AF1947" t="s">
        <v>2380</v>
      </c>
      <c r="AG1947" t="s">
        <v>2380</v>
      </c>
      <c r="AH1947">
        <v>1</v>
      </c>
      <c r="AI1947" t="s">
        <v>2380</v>
      </c>
      <c r="BD1947" t="s">
        <v>1978</v>
      </c>
      <c r="BE1947">
        <v>2004</v>
      </c>
      <c r="BF1947" t="s">
        <v>30</v>
      </c>
      <c r="BG1947">
        <v>5</v>
      </c>
      <c r="BH1947">
        <v>0</v>
      </c>
      <c r="BI1947">
        <v>26316.59</v>
      </c>
      <c r="BJ1947" t="s">
        <v>11</v>
      </c>
      <c r="BK1947" t="s">
        <v>12</v>
      </c>
      <c r="BL1947" t="s">
        <v>42</v>
      </c>
      <c r="CB1947" t="s">
        <v>2380</v>
      </c>
    </row>
    <row r="1948" spans="1:80" x14ac:dyDescent="0.3">
      <c r="A1948" t="s">
        <v>1979</v>
      </c>
      <c r="B1948">
        <v>1974</v>
      </c>
      <c r="C1948" t="s">
        <v>20</v>
      </c>
      <c r="D1948">
        <v>21</v>
      </c>
      <c r="E1948">
        <v>1</v>
      </c>
      <c r="F1948">
        <v>26392.26</v>
      </c>
      <c r="G1948" t="s">
        <v>11</v>
      </c>
      <c r="H1948" t="s">
        <v>11</v>
      </c>
      <c r="I1948" t="s">
        <v>247</v>
      </c>
      <c r="AB1948" t="s">
        <v>421</v>
      </c>
      <c r="AC1948">
        <v>17.09</v>
      </c>
      <c r="AD1948">
        <v>5.8</v>
      </c>
      <c r="AE1948" t="s">
        <v>2382</v>
      </c>
      <c r="AF1948" t="s">
        <v>2380</v>
      </c>
      <c r="AG1948" t="s">
        <v>2380</v>
      </c>
      <c r="AH1948" t="s">
        <v>2381</v>
      </c>
      <c r="AI1948" t="s">
        <v>2380</v>
      </c>
      <c r="BD1948" t="s">
        <v>1979</v>
      </c>
      <c r="BE1948">
        <v>1974</v>
      </c>
      <c r="BF1948" t="s">
        <v>20</v>
      </c>
      <c r="BG1948">
        <v>21</v>
      </c>
      <c r="BH1948">
        <v>1</v>
      </c>
      <c r="BI1948">
        <v>26392.26</v>
      </c>
      <c r="BJ1948" t="s">
        <v>11</v>
      </c>
      <c r="BK1948" t="s">
        <v>11</v>
      </c>
      <c r="BL1948" t="s">
        <v>247</v>
      </c>
      <c r="CB1948" t="s">
        <v>2380</v>
      </c>
    </row>
    <row r="1949" spans="1:80" x14ac:dyDescent="0.3">
      <c r="A1949" t="s">
        <v>1980</v>
      </c>
      <c r="B1949">
        <v>1970</v>
      </c>
      <c r="C1949" t="s">
        <v>35</v>
      </c>
      <c r="D1949">
        <v>27</v>
      </c>
      <c r="E1949">
        <v>2</v>
      </c>
      <c r="F1949">
        <v>26467.1</v>
      </c>
      <c r="G1949" t="s">
        <v>11</v>
      </c>
      <c r="H1949" t="s">
        <v>12</v>
      </c>
      <c r="I1949" t="s">
        <v>23</v>
      </c>
      <c r="AB1949" t="s">
        <v>420</v>
      </c>
      <c r="AC1949">
        <v>20.83</v>
      </c>
      <c r="AD1949">
        <v>5.12</v>
      </c>
      <c r="AE1949" t="s">
        <v>2380</v>
      </c>
      <c r="AF1949" t="s">
        <v>2380</v>
      </c>
      <c r="AG1949" t="s">
        <v>2380</v>
      </c>
      <c r="AH1949" t="s">
        <v>2381</v>
      </c>
      <c r="AI1949" t="s">
        <v>2380</v>
      </c>
      <c r="BD1949" t="s">
        <v>1980</v>
      </c>
      <c r="BE1949">
        <v>1970</v>
      </c>
      <c r="BF1949" t="s">
        <v>35</v>
      </c>
      <c r="BG1949">
        <v>27</v>
      </c>
      <c r="BH1949">
        <v>2</v>
      </c>
      <c r="BI1949">
        <v>26467.1</v>
      </c>
      <c r="BJ1949" t="s">
        <v>11</v>
      </c>
      <c r="BK1949" t="s">
        <v>12</v>
      </c>
      <c r="BL1949" t="s">
        <v>23</v>
      </c>
      <c r="CB1949" t="s">
        <v>2380</v>
      </c>
    </row>
    <row r="1950" spans="1:80" x14ac:dyDescent="0.3">
      <c r="A1950" t="s">
        <v>1981</v>
      </c>
      <c r="B1950">
        <v>2004</v>
      </c>
      <c r="C1950" t="s">
        <v>20</v>
      </c>
      <c r="D1950">
        <v>5</v>
      </c>
      <c r="E1950">
        <v>0</v>
      </c>
      <c r="F1950">
        <v>26479.4</v>
      </c>
      <c r="G1950" t="s">
        <v>11</v>
      </c>
      <c r="H1950" t="s">
        <v>11</v>
      </c>
      <c r="I1950" t="s">
        <v>42</v>
      </c>
      <c r="AB1950" t="s">
        <v>419</v>
      </c>
      <c r="AC1950">
        <v>18.920000000000002</v>
      </c>
      <c r="AD1950">
        <v>5.98</v>
      </c>
      <c r="AE1950" t="s">
        <v>2382</v>
      </c>
      <c r="AF1950" t="s">
        <v>2380</v>
      </c>
      <c r="AG1950" t="s">
        <v>2380</v>
      </c>
      <c r="AH1950">
        <v>1</v>
      </c>
      <c r="AI1950" t="s">
        <v>2380</v>
      </c>
      <c r="BD1950" t="s">
        <v>1981</v>
      </c>
      <c r="BE1950">
        <v>2004</v>
      </c>
      <c r="BF1950" t="s">
        <v>20</v>
      </c>
      <c r="BG1950">
        <v>5</v>
      </c>
      <c r="BH1950">
        <v>0</v>
      </c>
      <c r="BI1950">
        <v>26479.4</v>
      </c>
      <c r="BJ1950" t="s">
        <v>11</v>
      </c>
      <c r="BK1950" t="s">
        <v>11</v>
      </c>
      <c r="BL1950" t="s">
        <v>42</v>
      </c>
      <c r="CB1950" t="s">
        <v>2380</v>
      </c>
    </row>
    <row r="1951" spans="1:80" x14ac:dyDescent="0.3">
      <c r="A1951" t="s">
        <v>1982</v>
      </c>
      <c r="B1951">
        <v>1988</v>
      </c>
      <c r="C1951" t="s">
        <v>10</v>
      </c>
      <c r="D1951">
        <v>22</v>
      </c>
      <c r="E1951">
        <v>3</v>
      </c>
      <c r="F1951">
        <v>26607.89</v>
      </c>
      <c r="G1951" t="s">
        <v>11</v>
      </c>
      <c r="H1951" t="s">
        <v>16</v>
      </c>
      <c r="I1951" t="s">
        <v>42</v>
      </c>
      <c r="AB1951" t="s">
        <v>418</v>
      </c>
      <c r="AC1951">
        <v>37.1</v>
      </c>
      <c r="AD1951">
        <v>5.46</v>
      </c>
      <c r="AE1951" t="s">
        <v>2380</v>
      </c>
      <c r="AF1951" t="s">
        <v>2380</v>
      </c>
      <c r="AG1951" t="s">
        <v>2380</v>
      </c>
      <c r="AH1951" t="s">
        <v>2381</v>
      </c>
      <c r="AI1951" t="s">
        <v>2380</v>
      </c>
      <c r="BD1951" t="s">
        <v>1982</v>
      </c>
      <c r="BE1951">
        <v>1988</v>
      </c>
      <c r="BF1951" t="s">
        <v>10</v>
      </c>
      <c r="BG1951">
        <v>22</v>
      </c>
      <c r="BH1951">
        <v>3</v>
      </c>
      <c r="BI1951">
        <v>26607.89</v>
      </c>
      <c r="BJ1951" t="s">
        <v>11</v>
      </c>
      <c r="BK1951" t="s">
        <v>16</v>
      </c>
      <c r="BL1951" t="s">
        <v>42</v>
      </c>
      <c r="CB1951" t="s">
        <v>2380</v>
      </c>
    </row>
    <row r="1952" spans="1:80" x14ac:dyDescent="0.3">
      <c r="A1952" t="s">
        <v>1983</v>
      </c>
      <c r="B1952">
        <v>1991</v>
      </c>
      <c r="C1952" t="s">
        <v>35</v>
      </c>
      <c r="D1952">
        <v>22</v>
      </c>
      <c r="E1952">
        <v>3</v>
      </c>
      <c r="F1952">
        <v>26912.560000000001</v>
      </c>
      <c r="G1952" t="s">
        <v>11</v>
      </c>
      <c r="H1952" t="s">
        <v>11</v>
      </c>
      <c r="I1952" t="s">
        <v>42</v>
      </c>
      <c r="AB1952" t="s">
        <v>417</v>
      </c>
      <c r="AC1952">
        <v>22.515000000000001</v>
      </c>
      <c r="AD1952">
        <v>4.91</v>
      </c>
      <c r="AE1952" t="s">
        <v>2382</v>
      </c>
      <c r="AF1952" t="s">
        <v>2380</v>
      </c>
      <c r="AG1952" t="s">
        <v>2383</v>
      </c>
      <c r="AH1952">
        <v>1</v>
      </c>
      <c r="AI1952" t="s">
        <v>2380</v>
      </c>
      <c r="BD1952" t="s">
        <v>1983</v>
      </c>
      <c r="BE1952">
        <v>1991</v>
      </c>
      <c r="BF1952" t="s">
        <v>35</v>
      </c>
      <c r="BG1952">
        <v>22</v>
      </c>
      <c r="BH1952">
        <v>3</v>
      </c>
      <c r="BI1952">
        <v>26912.560000000001</v>
      </c>
      <c r="BJ1952" t="s">
        <v>11</v>
      </c>
      <c r="BK1952" t="s">
        <v>11</v>
      </c>
      <c r="BL1952" t="s">
        <v>42</v>
      </c>
      <c r="CB1952" t="s">
        <v>2380</v>
      </c>
    </row>
    <row r="1953" spans="1:80" x14ac:dyDescent="0.3">
      <c r="A1953" t="s">
        <v>1984</v>
      </c>
      <c r="B1953">
        <v>1958</v>
      </c>
      <c r="C1953" t="s">
        <v>30</v>
      </c>
      <c r="D1953">
        <v>25</v>
      </c>
      <c r="E1953">
        <v>0</v>
      </c>
      <c r="F1953">
        <v>26926.51</v>
      </c>
      <c r="G1953" t="s">
        <v>11</v>
      </c>
      <c r="H1953" t="s">
        <v>16</v>
      </c>
      <c r="I1953" t="s">
        <v>13</v>
      </c>
      <c r="AB1953" t="s">
        <v>416</v>
      </c>
      <c r="AC1953">
        <v>32.700000000000003</v>
      </c>
      <c r="AD1953">
        <v>4.66</v>
      </c>
      <c r="AE1953" t="s">
        <v>2380</v>
      </c>
      <c r="AF1953" t="s">
        <v>2380</v>
      </c>
      <c r="AG1953" t="s">
        <v>2380</v>
      </c>
      <c r="AH1953" t="s">
        <v>2381</v>
      </c>
      <c r="AI1953" t="s">
        <v>2380</v>
      </c>
      <c r="BD1953" t="s">
        <v>1984</v>
      </c>
      <c r="BE1953">
        <v>1958</v>
      </c>
      <c r="BF1953" t="s">
        <v>30</v>
      </c>
      <c r="BG1953">
        <v>25</v>
      </c>
      <c r="BH1953">
        <v>0</v>
      </c>
      <c r="BI1953">
        <v>26926.51</v>
      </c>
      <c r="BJ1953" t="s">
        <v>11</v>
      </c>
      <c r="BK1953" t="s">
        <v>16</v>
      </c>
      <c r="BL1953" t="s">
        <v>13</v>
      </c>
      <c r="CB1953" t="s">
        <v>2380</v>
      </c>
    </row>
    <row r="1954" spans="1:80" x14ac:dyDescent="0.3">
      <c r="A1954" t="s">
        <v>1985</v>
      </c>
      <c r="B1954">
        <v>2002</v>
      </c>
      <c r="C1954" t="s">
        <v>18</v>
      </c>
      <c r="D1954">
        <v>17</v>
      </c>
      <c r="E1954">
        <v>0</v>
      </c>
      <c r="F1954">
        <v>26927.69</v>
      </c>
      <c r="G1954" t="s">
        <v>11</v>
      </c>
      <c r="H1954" t="s">
        <v>11</v>
      </c>
      <c r="I1954" t="s">
        <v>42</v>
      </c>
      <c r="AB1954" t="s">
        <v>415</v>
      </c>
      <c r="AC1954">
        <v>17.75</v>
      </c>
      <c r="AD1954">
        <v>6.8</v>
      </c>
      <c r="AE1954" t="s">
        <v>2382</v>
      </c>
      <c r="AF1954" t="s">
        <v>2380</v>
      </c>
      <c r="AG1954" t="s">
        <v>2380</v>
      </c>
      <c r="AH1954">
        <v>1</v>
      </c>
      <c r="AI1954" t="s">
        <v>2380</v>
      </c>
      <c r="BD1954" t="s">
        <v>1985</v>
      </c>
      <c r="BE1954">
        <v>2002</v>
      </c>
      <c r="BF1954" t="s">
        <v>18</v>
      </c>
      <c r="BG1954">
        <v>17</v>
      </c>
      <c r="BH1954">
        <v>0</v>
      </c>
      <c r="BI1954">
        <v>26927.69</v>
      </c>
      <c r="BJ1954" t="s">
        <v>11</v>
      </c>
      <c r="BK1954" t="s">
        <v>11</v>
      </c>
      <c r="BL1954" t="s">
        <v>42</v>
      </c>
      <c r="CB1954" t="s">
        <v>2380</v>
      </c>
    </row>
    <row r="1955" spans="1:80" x14ac:dyDescent="0.3">
      <c r="A1955" t="s">
        <v>1986</v>
      </c>
      <c r="B1955">
        <v>2000</v>
      </c>
      <c r="C1955" t="s">
        <v>15</v>
      </c>
      <c r="D1955">
        <v>9</v>
      </c>
      <c r="E1955">
        <v>0</v>
      </c>
      <c r="F1955">
        <v>26936.98</v>
      </c>
      <c r="G1955" t="s">
        <v>11</v>
      </c>
      <c r="H1955" t="s">
        <v>12</v>
      </c>
      <c r="I1955" t="s">
        <v>42</v>
      </c>
      <c r="AB1955" t="s">
        <v>414</v>
      </c>
      <c r="AC1955">
        <v>33.630000000000003</v>
      </c>
      <c r="AD1955">
        <v>4.47</v>
      </c>
      <c r="AE1955" t="s">
        <v>2382</v>
      </c>
      <c r="AF1955" t="s">
        <v>2380</v>
      </c>
      <c r="AG1955" t="s">
        <v>2380</v>
      </c>
      <c r="AH1955" t="s">
        <v>2381</v>
      </c>
      <c r="AI1955" t="s">
        <v>2380</v>
      </c>
      <c r="BD1955" t="s">
        <v>1986</v>
      </c>
      <c r="BE1955">
        <v>2000</v>
      </c>
      <c r="BF1955" t="s">
        <v>15</v>
      </c>
      <c r="BG1955">
        <v>9</v>
      </c>
      <c r="BH1955">
        <v>0</v>
      </c>
      <c r="BI1955">
        <v>26936.98</v>
      </c>
      <c r="BJ1955" t="s">
        <v>11</v>
      </c>
      <c r="BK1955" t="s">
        <v>12</v>
      </c>
      <c r="BL1955" t="s">
        <v>42</v>
      </c>
      <c r="CB1955" t="s">
        <v>2380</v>
      </c>
    </row>
    <row r="1956" spans="1:80" x14ac:dyDescent="0.3">
      <c r="A1956" t="s">
        <v>1987</v>
      </c>
      <c r="B1956">
        <v>1960</v>
      </c>
      <c r="C1956" t="s">
        <v>10</v>
      </c>
      <c r="D1956">
        <v>9</v>
      </c>
      <c r="E1956">
        <v>1</v>
      </c>
      <c r="F1956">
        <v>27000.98</v>
      </c>
      <c r="G1956" t="s">
        <v>11</v>
      </c>
      <c r="H1956" t="s">
        <v>11</v>
      </c>
      <c r="I1956" t="s">
        <v>13</v>
      </c>
      <c r="AB1956" t="s">
        <v>413</v>
      </c>
      <c r="AC1956">
        <v>34.799999999999997</v>
      </c>
      <c r="AD1956">
        <v>4.08</v>
      </c>
      <c r="AE1956" t="s">
        <v>2382</v>
      </c>
      <c r="AF1956" t="s">
        <v>2380</v>
      </c>
      <c r="AG1956" t="s">
        <v>2380</v>
      </c>
      <c r="AH1956">
        <v>1</v>
      </c>
      <c r="AI1956" t="s">
        <v>2380</v>
      </c>
      <c r="BD1956" t="s">
        <v>1987</v>
      </c>
      <c r="BE1956">
        <v>1960</v>
      </c>
      <c r="BF1956" t="s">
        <v>10</v>
      </c>
      <c r="BG1956">
        <v>9</v>
      </c>
      <c r="BH1956">
        <v>1</v>
      </c>
      <c r="BI1956">
        <v>27000.98</v>
      </c>
      <c r="BJ1956" t="s">
        <v>11</v>
      </c>
      <c r="BK1956" t="s">
        <v>11</v>
      </c>
      <c r="BL1956" t="s">
        <v>13</v>
      </c>
      <c r="CB1956" t="s">
        <v>2380</v>
      </c>
    </row>
    <row r="1957" spans="1:80" x14ac:dyDescent="0.3">
      <c r="A1957" t="s">
        <v>1988</v>
      </c>
      <c r="B1957">
        <v>1958</v>
      </c>
      <c r="C1957" t="s">
        <v>18</v>
      </c>
      <c r="D1957">
        <v>30</v>
      </c>
      <c r="E1957">
        <v>0</v>
      </c>
      <c r="F1957">
        <v>27037.91</v>
      </c>
      <c r="G1957" t="s">
        <v>11</v>
      </c>
      <c r="H1957" t="s">
        <v>11</v>
      </c>
      <c r="I1957" t="s">
        <v>13</v>
      </c>
      <c r="AB1957" t="s">
        <v>412</v>
      </c>
      <c r="AC1957">
        <v>16.809999999999999</v>
      </c>
      <c r="AD1957">
        <v>5.51</v>
      </c>
      <c r="AE1957" t="s">
        <v>2382</v>
      </c>
      <c r="AF1957" t="s">
        <v>2380</v>
      </c>
      <c r="AG1957" t="s">
        <v>2380</v>
      </c>
      <c r="AH1957">
        <v>1</v>
      </c>
      <c r="AI1957" t="s">
        <v>2380</v>
      </c>
      <c r="BD1957" t="s">
        <v>1988</v>
      </c>
      <c r="BE1957">
        <v>1958</v>
      </c>
      <c r="BF1957" t="s">
        <v>18</v>
      </c>
      <c r="BG1957">
        <v>30</v>
      </c>
      <c r="BH1957">
        <v>0</v>
      </c>
      <c r="BI1957">
        <v>27037.91</v>
      </c>
      <c r="BJ1957" t="s">
        <v>11</v>
      </c>
      <c r="BK1957" t="s">
        <v>11</v>
      </c>
      <c r="BL1957" t="s">
        <v>13</v>
      </c>
      <c r="CB1957" t="s">
        <v>2380</v>
      </c>
    </row>
    <row r="1958" spans="1:80" x14ac:dyDescent="0.3">
      <c r="A1958" t="s">
        <v>1989</v>
      </c>
      <c r="B1958">
        <v>1994</v>
      </c>
      <c r="C1958" t="s">
        <v>10</v>
      </c>
      <c r="D1958">
        <v>2</v>
      </c>
      <c r="E1958">
        <v>0</v>
      </c>
      <c r="F1958">
        <v>27080.639999999999</v>
      </c>
      <c r="G1958" t="s">
        <v>11</v>
      </c>
      <c r="H1958" t="s">
        <v>11</v>
      </c>
      <c r="I1958" t="s">
        <v>42</v>
      </c>
      <c r="AB1958" t="s">
        <v>411</v>
      </c>
      <c r="AC1958">
        <v>16.690000000000001</v>
      </c>
      <c r="AD1958">
        <v>8.4</v>
      </c>
      <c r="AE1958" t="s">
        <v>2382</v>
      </c>
      <c r="AF1958" t="s">
        <v>2380</v>
      </c>
      <c r="AG1958" t="s">
        <v>2380</v>
      </c>
      <c r="AH1958" t="s">
        <v>2381</v>
      </c>
      <c r="AI1958" t="s">
        <v>2380</v>
      </c>
      <c r="BD1958" t="s">
        <v>1989</v>
      </c>
      <c r="BE1958">
        <v>1994</v>
      </c>
      <c r="BF1958" t="s">
        <v>10</v>
      </c>
      <c r="BG1958">
        <v>2</v>
      </c>
      <c r="BH1958">
        <v>0</v>
      </c>
      <c r="BI1958">
        <v>27080.639999999999</v>
      </c>
      <c r="BJ1958" t="s">
        <v>11</v>
      </c>
      <c r="BK1958" t="s">
        <v>11</v>
      </c>
      <c r="BL1958" t="s">
        <v>42</v>
      </c>
      <c r="CB1958" t="s">
        <v>2380</v>
      </c>
    </row>
    <row r="1959" spans="1:80" x14ac:dyDescent="0.3">
      <c r="A1959" t="s">
        <v>1990</v>
      </c>
      <c r="B1959">
        <v>1990</v>
      </c>
      <c r="C1959" t="s">
        <v>30</v>
      </c>
      <c r="D1959">
        <v>13</v>
      </c>
      <c r="E1959">
        <v>3</v>
      </c>
      <c r="F1959">
        <v>27092.38</v>
      </c>
      <c r="G1959" t="s">
        <v>11</v>
      </c>
      <c r="H1959" t="s">
        <v>12</v>
      </c>
      <c r="I1959" t="s">
        <v>42</v>
      </c>
      <c r="AB1959" t="s">
        <v>410</v>
      </c>
      <c r="AC1959">
        <v>23.21</v>
      </c>
      <c r="AD1959">
        <v>5.14</v>
      </c>
      <c r="AE1959" t="s">
        <v>2382</v>
      </c>
      <c r="AF1959" t="s">
        <v>2380</v>
      </c>
      <c r="AG1959" t="s">
        <v>2380</v>
      </c>
      <c r="AH1959">
        <v>1</v>
      </c>
      <c r="AI1959" t="s">
        <v>2380</v>
      </c>
      <c r="BD1959" t="s">
        <v>1990</v>
      </c>
      <c r="BE1959">
        <v>1990</v>
      </c>
      <c r="BF1959" t="s">
        <v>30</v>
      </c>
      <c r="BG1959">
        <v>13</v>
      </c>
      <c r="BH1959">
        <v>3</v>
      </c>
      <c r="BI1959">
        <v>27092.38</v>
      </c>
      <c r="BJ1959" t="s">
        <v>11</v>
      </c>
      <c r="BK1959" t="s">
        <v>12</v>
      </c>
      <c r="BL1959" t="s">
        <v>42</v>
      </c>
      <c r="CB1959" t="s">
        <v>2380</v>
      </c>
    </row>
    <row r="1960" spans="1:80" x14ac:dyDescent="0.3">
      <c r="A1960" t="s">
        <v>1991</v>
      </c>
      <c r="B1960">
        <v>1970</v>
      </c>
      <c r="C1960" t="s">
        <v>37</v>
      </c>
      <c r="D1960">
        <v>2</v>
      </c>
      <c r="E1960">
        <v>0</v>
      </c>
      <c r="F1960">
        <v>27117.99</v>
      </c>
      <c r="G1960" t="s">
        <v>11</v>
      </c>
      <c r="H1960" t="s">
        <v>11</v>
      </c>
      <c r="I1960" t="s">
        <v>13</v>
      </c>
      <c r="AB1960" t="s">
        <v>409</v>
      </c>
      <c r="AC1960">
        <v>25.175000000000001</v>
      </c>
      <c r="AD1960">
        <v>5.21</v>
      </c>
      <c r="AE1960" t="s">
        <v>2382</v>
      </c>
      <c r="AF1960" t="s">
        <v>2380</v>
      </c>
      <c r="AG1960" t="s">
        <v>2380</v>
      </c>
      <c r="AH1960">
        <v>1</v>
      </c>
      <c r="AI1960" t="s">
        <v>2380</v>
      </c>
      <c r="BD1960" t="s">
        <v>1991</v>
      </c>
      <c r="BE1960">
        <v>1970</v>
      </c>
      <c r="BF1960" t="s">
        <v>37</v>
      </c>
      <c r="BG1960">
        <v>2</v>
      </c>
      <c r="BH1960">
        <v>0</v>
      </c>
      <c r="BI1960">
        <v>27117.99</v>
      </c>
      <c r="BJ1960" t="s">
        <v>11</v>
      </c>
      <c r="BK1960" t="s">
        <v>11</v>
      </c>
      <c r="BL1960" t="s">
        <v>13</v>
      </c>
      <c r="CB1960" t="s">
        <v>2380</v>
      </c>
    </row>
    <row r="1961" spans="1:80" x14ac:dyDescent="0.3">
      <c r="A1961" t="s">
        <v>1992</v>
      </c>
      <c r="B1961">
        <v>1965</v>
      </c>
      <c r="C1961" t="s">
        <v>30</v>
      </c>
      <c r="D1961">
        <v>21</v>
      </c>
      <c r="E1961">
        <v>0</v>
      </c>
      <c r="F1961">
        <v>27218.44</v>
      </c>
      <c r="G1961" t="s">
        <v>11</v>
      </c>
      <c r="H1961" t="s">
        <v>16</v>
      </c>
      <c r="I1961" t="s">
        <v>356</v>
      </c>
      <c r="AB1961" t="s">
        <v>408</v>
      </c>
      <c r="AC1961">
        <v>34.770000000000003</v>
      </c>
      <c r="AD1961">
        <v>6.23</v>
      </c>
      <c r="AE1961" t="s">
        <v>2380</v>
      </c>
      <c r="AF1961" t="s">
        <v>2380</v>
      </c>
      <c r="AG1961" t="s">
        <v>2380</v>
      </c>
      <c r="AH1961" t="s">
        <v>2381</v>
      </c>
      <c r="AI1961" t="s">
        <v>2380</v>
      </c>
      <c r="BD1961" t="s">
        <v>1992</v>
      </c>
      <c r="BE1961">
        <v>1965</v>
      </c>
      <c r="BF1961" t="s">
        <v>30</v>
      </c>
      <c r="BG1961">
        <v>21</v>
      </c>
      <c r="BH1961">
        <v>0</v>
      </c>
      <c r="BI1961">
        <v>27218.44</v>
      </c>
      <c r="BJ1961" t="s">
        <v>11</v>
      </c>
      <c r="BK1961" t="s">
        <v>16</v>
      </c>
      <c r="BL1961" t="s">
        <v>356</v>
      </c>
      <c r="CB1961" t="s">
        <v>2380</v>
      </c>
    </row>
    <row r="1962" spans="1:80" x14ac:dyDescent="0.3">
      <c r="A1962" t="s">
        <v>1993</v>
      </c>
      <c r="B1962">
        <v>1999</v>
      </c>
      <c r="C1962" t="s">
        <v>30</v>
      </c>
      <c r="D1962">
        <v>2</v>
      </c>
      <c r="E1962">
        <v>0</v>
      </c>
      <c r="F1962">
        <v>27236.959999999999</v>
      </c>
      <c r="G1962" t="s">
        <v>11</v>
      </c>
      <c r="H1962" t="s">
        <v>16</v>
      </c>
      <c r="I1962" t="s">
        <v>42</v>
      </c>
      <c r="AB1962" t="s">
        <v>407</v>
      </c>
      <c r="AC1962">
        <v>27.7</v>
      </c>
      <c r="AD1962">
        <v>5.6</v>
      </c>
      <c r="AE1962" t="s">
        <v>2380</v>
      </c>
      <c r="AF1962" t="s">
        <v>2380</v>
      </c>
      <c r="AG1962" t="s">
        <v>2380</v>
      </c>
      <c r="AH1962">
        <v>1</v>
      </c>
      <c r="AI1962" t="s">
        <v>2380</v>
      </c>
      <c r="BD1962" t="s">
        <v>1993</v>
      </c>
      <c r="BE1962">
        <v>1999</v>
      </c>
      <c r="BF1962" t="s">
        <v>30</v>
      </c>
      <c r="BG1962">
        <v>2</v>
      </c>
      <c r="BH1962">
        <v>0</v>
      </c>
      <c r="BI1962">
        <v>27236.959999999999</v>
      </c>
      <c r="BJ1962" t="s">
        <v>11</v>
      </c>
      <c r="BK1962" t="s">
        <v>16</v>
      </c>
      <c r="BL1962" t="s">
        <v>42</v>
      </c>
      <c r="CB1962" t="s">
        <v>2380</v>
      </c>
    </row>
    <row r="1963" spans="1:80" x14ac:dyDescent="0.3">
      <c r="A1963" t="s">
        <v>1994</v>
      </c>
      <c r="B1963">
        <v>1968</v>
      </c>
      <c r="C1963" t="s">
        <v>18</v>
      </c>
      <c r="D1963">
        <v>6</v>
      </c>
      <c r="E1963">
        <v>3</v>
      </c>
      <c r="F1963">
        <v>27322.73</v>
      </c>
      <c r="G1963" t="s">
        <v>11</v>
      </c>
      <c r="H1963" t="s">
        <v>11</v>
      </c>
      <c r="I1963" t="s">
        <v>13</v>
      </c>
      <c r="AB1963" t="s">
        <v>406</v>
      </c>
      <c r="AC1963">
        <v>19.12</v>
      </c>
      <c r="AD1963">
        <v>4.72</v>
      </c>
      <c r="AE1963" t="s">
        <v>2382</v>
      </c>
      <c r="AF1963" t="s">
        <v>2380</v>
      </c>
      <c r="AG1963" t="s">
        <v>2380</v>
      </c>
      <c r="AH1963">
        <v>1</v>
      </c>
      <c r="AI1963" t="s">
        <v>2380</v>
      </c>
      <c r="BD1963" t="s">
        <v>1994</v>
      </c>
      <c r="BE1963">
        <v>1968</v>
      </c>
      <c r="BF1963" t="s">
        <v>18</v>
      </c>
      <c r="BG1963">
        <v>6</v>
      </c>
      <c r="BH1963">
        <v>3</v>
      </c>
      <c r="BI1963">
        <v>27322.73</v>
      </c>
      <c r="BJ1963" t="s">
        <v>11</v>
      </c>
      <c r="BK1963" t="s">
        <v>11</v>
      </c>
      <c r="BL1963" t="s">
        <v>13</v>
      </c>
      <c r="CB1963" t="s">
        <v>2380</v>
      </c>
    </row>
    <row r="1964" spans="1:80" x14ac:dyDescent="0.3">
      <c r="A1964" t="s">
        <v>1995</v>
      </c>
      <c r="B1964">
        <v>1969</v>
      </c>
      <c r="C1964" t="s">
        <v>37</v>
      </c>
      <c r="D1964">
        <v>16</v>
      </c>
      <c r="E1964">
        <v>0</v>
      </c>
      <c r="F1964">
        <v>27346.04</v>
      </c>
      <c r="G1964" t="s">
        <v>11</v>
      </c>
      <c r="H1964" t="s">
        <v>11</v>
      </c>
      <c r="I1964" t="s">
        <v>13</v>
      </c>
      <c r="AB1964" t="s">
        <v>405</v>
      </c>
      <c r="AC1964">
        <v>32.67</v>
      </c>
      <c r="AD1964">
        <v>4.67</v>
      </c>
      <c r="AE1964" t="s">
        <v>2380</v>
      </c>
      <c r="AF1964" t="s">
        <v>2380</v>
      </c>
      <c r="AG1964" t="s">
        <v>2383</v>
      </c>
      <c r="AH1964">
        <v>1</v>
      </c>
      <c r="AI1964" t="s">
        <v>2380</v>
      </c>
      <c r="BD1964" t="s">
        <v>1995</v>
      </c>
      <c r="BE1964">
        <v>1969</v>
      </c>
      <c r="BF1964" t="s">
        <v>37</v>
      </c>
      <c r="BG1964">
        <v>16</v>
      </c>
      <c r="BH1964">
        <v>0</v>
      </c>
      <c r="BI1964">
        <v>27346.04</v>
      </c>
      <c r="BJ1964" t="s">
        <v>11</v>
      </c>
      <c r="BK1964" t="s">
        <v>11</v>
      </c>
      <c r="BL1964" t="s">
        <v>13</v>
      </c>
      <c r="CB1964" t="s">
        <v>2380</v>
      </c>
    </row>
    <row r="1965" spans="1:80" x14ac:dyDescent="0.3">
      <c r="A1965" t="s">
        <v>1996</v>
      </c>
      <c r="B1965">
        <v>1988</v>
      </c>
      <c r="C1965" t="s">
        <v>20</v>
      </c>
      <c r="D1965">
        <v>15</v>
      </c>
      <c r="E1965">
        <v>2</v>
      </c>
      <c r="F1965">
        <v>27375.9</v>
      </c>
      <c r="G1965" t="s">
        <v>11</v>
      </c>
      <c r="H1965" t="s">
        <v>12</v>
      </c>
      <c r="I1965" t="s">
        <v>164</v>
      </c>
      <c r="AB1965" t="s">
        <v>404</v>
      </c>
      <c r="AC1965">
        <v>28.5</v>
      </c>
      <c r="AD1965">
        <v>6.11</v>
      </c>
      <c r="AE1965" t="s">
        <v>2380</v>
      </c>
      <c r="AF1965" t="s">
        <v>2380</v>
      </c>
      <c r="AG1965" t="s">
        <v>2380</v>
      </c>
      <c r="AH1965">
        <v>1</v>
      </c>
      <c r="AI1965" t="s">
        <v>2380</v>
      </c>
      <c r="BD1965" t="s">
        <v>1996</v>
      </c>
      <c r="BE1965">
        <v>1988</v>
      </c>
      <c r="BF1965" t="s">
        <v>20</v>
      </c>
      <c r="BG1965">
        <v>15</v>
      </c>
      <c r="BH1965">
        <v>2</v>
      </c>
      <c r="BI1965">
        <v>27375.9</v>
      </c>
      <c r="BJ1965" t="s">
        <v>11</v>
      </c>
      <c r="BK1965" t="s">
        <v>12</v>
      </c>
      <c r="BL1965" t="s">
        <v>164</v>
      </c>
      <c r="CB1965" t="s">
        <v>2380</v>
      </c>
    </row>
    <row r="1966" spans="1:80" x14ac:dyDescent="0.3">
      <c r="A1966" t="s">
        <v>1997</v>
      </c>
      <c r="B1966">
        <v>1985</v>
      </c>
      <c r="C1966" t="s">
        <v>30</v>
      </c>
      <c r="D1966">
        <v>5</v>
      </c>
      <c r="E1966">
        <v>3</v>
      </c>
      <c r="F1966">
        <v>27432.73</v>
      </c>
      <c r="G1966" t="s">
        <v>11</v>
      </c>
      <c r="H1966" t="s">
        <v>16</v>
      </c>
      <c r="I1966" t="s">
        <v>42</v>
      </c>
      <c r="AB1966" t="s">
        <v>403</v>
      </c>
      <c r="AC1966">
        <v>39.270000000000003</v>
      </c>
      <c r="AD1966">
        <v>6.25</v>
      </c>
      <c r="AE1966" t="s">
        <v>2380</v>
      </c>
      <c r="AF1966" t="s">
        <v>2380</v>
      </c>
      <c r="AG1966" t="s">
        <v>2380</v>
      </c>
      <c r="AH1966" t="s">
        <v>2381</v>
      </c>
      <c r="AI1966" t="s">
        <v>2380</v>
      </c>
      <c r="BD1966" t="s">
        <v>1997</v>
      </c>
      <c r="BE1966">
        <v>1985</v>
      </c>
      <c r="BF1966" t="s">
        <v>30</v>
      </c>
      <c r="BG1966">
        <v>5</v>
      </c>
      <c r="BH1966">
        <v>3</v>
      </c>
      <c r="BI1966">
        <v>27432.73</v>
      </c>
      <c r="BJ1966" t="s">
        <v>11</v>
      </c>
      <c r="BK1966" t="s">
        <v>16</v>
      </c>
      <c r="BL1966" t="s">
        <v>42</v>
      </c>
      <c r="CB1966" t="s">
        <v>2380</v>
      </c>
    </row>
    <row r="1967" spans="1:80" x14ac:dyDescent="0.3">
      <c r="A1967" t="s">
        <v>1998</v>
      </c>
      <c r="B1967">
        <v>1981</v>
      </c>
      <c r="C1967" t="s">
        <v>37</v>
      </c>
      <c r="D1967">
        <v>3</v>
      </c>
      <c r="E1967">
        <v>1</v>
      </c>
      <c r="F1967">
        <v>27495.59</v>
      </c>
      <c r="G1967" t="s">
        <v>11</v>
      </c>
      <c r="H1967" t="s">
        <v>16</v>
      </c>
      <c r="I1967" t="s">
        <v>42</v>
      </c>
      <c r="AB1967" t="s">
        <v>402</v>
      </c>
      <c r="AC1967">
        <v>32.49</v>
      </c>
      <c r="AD1967">
        <v>4</v>
      </c>
      <c r="AE1967" t="s">
        <v>2382</v>
      </c>
      <c r="AF1967" t="s">
        <v>2380</v>
      </c>
      <c r="AG1967" t="s">
        <v>2380</v>
      </c>
      <c r="AH1967" t="s">
        <v>2381</v>
      </c>
      <c r="AI1967" t="s">
        <v>2380</v>
      </c>
      <c r="BD1967" t="s">
        <v>1998</v>
      </c>
      <c r="BE1967">
        <v>1981</v>
      </c>
      <c r="BF1967" t="s">
        <v>37</v>
      </c>
      <c r="BG1967">
        <v>3</v>
      </c>
      <c r="BH1967">
        <v>1</v>
      </c>
      <c r="BI1967">
        <v>27495.59</v>
      </c>
      <c r="BJ1967" t="s">
        <v>11</v>
      </c>
      <c r="BK1967" t="s">
        <v>16</v>
      </c>
      <c r="BL1967" t="s">
        <v>42</v>
      </c>
      <c r="CB1967" t="s">
        <v>2380</v>
      </c>
    </row>
    <row r="1968" spans="1:80" x14ac:dyDescent="0.3">
      <c r="A1968" t="s">
        <v>1999</v>
      </c>
      <c r="B1968">
        <v>1965</v>
      </c>
      <c r="C1968" t="s">
        <v>37</v>
      </c>
      <c r="D1968">
        <v>19</v>
      </c>
      <c r="E1968">
        <v>0</v>
      </c>
      <c r="F1968">
        <v>27533.91</v>
      </c>
      <c r="G1968" t="s">
        <v>11</v>
      </c>
      <c r="H1968" t="s">
        <v>12</v>
      </c>
      <c r="I1968" t="s">
        <v>13</v>
      </c>
      <c r="AB1968" t="s">
        <v>401</v>
      </c>
      <c r="AC1968">
        <v>23.7</v>
      </c>
      <c r="AD1968">
        <v>5.55</v>
      </c>
      <c r="AE1968" t="s">
        <v>2382</v>
      </c>
      <c r="AF1968" t="s">
        <v>2380</v>
      </c>
      <c r="AG1968" t="s">
        <v>2380</v>
      </c>
      <c r="AH1968" t="s">
        <v>2381</v>
      </c>
      <c r="AI1968" t="s">
        <v>2380</v>
      </c>
      <c r="BD1968" t="s">
        <v>1999</v>
      </c>
      <c r="BE1968">
        <v>1965</v>
      </c>
      <c r="BF1968" t="s">
        <v>37</v>
      </c>
      <c r="BG1968">
        <v>19</v>
      </c>
      <c r="BH1968">
        <v>0</v>
      </c>
      <c r="BI1968">
        <v>27533.91</v>
      </c>
      <c r="BJ1968" t="s">
        <v>11</v>
      </c>
      <c r="BK1968" t="s">
        <v>12</v>
      </c>
      <c r="BL1968" t="s">
        <v>13</v>
      </c>
      <c r="CB1968" t="s">
        <v>2380</v>
      </c>
    </row>
    <row r="1969" spans="1:80" x14ac:dyDescent="0.3">
      <c r="A1969" t="s">
        <v>2000</v>
      </c>
      <c r="B1969">
        <v>1984</v>
      </c>
      <c r="C1969" t="s">
        <v>10</v>
      </c>
      <c r="D1969">
        <v>22</v>
      </c>
      <c r="E1969">
        <v>3</v>
      </c>
      <c r="F1969">
        <v>27534.53</v>
      </c>
      <c r="G1969" t="s">
        <v>11</v>
      </c>
      <c r="H1969" t="s">
        <v>11</v>
      </c>
      <c r="I1969" t="s">
        <v>42</v>
      </c>
      <c r="AB1969" t="s">
        <v>400</v>
      </c>
      <c r="AC1969">
        <v>30.4</v>
      </c>
      <c r="AD1969">
        <v>5.95</v>
      </c>
      <c r="AE1969" t="s">
        <v>2380</v>
      </c>
      <c r="AF1969" t="s">
        <v>2382</v>
      </c>
      <c r="AG1969" t="s">
        <v>2380</v>
      </c>
      <c r="AH1969">
        <v>1</v>
      </c>
      <c r="AI1969" t="s">
        <v>2380</v>
      </c>
      <c r="BD1969" t="s">
        <v>2000</v>
      </c>
      <c r="BE1969">
        <v>1984</v>
      </c>
      <c r="BF1969" t="s">
        <v>10</v>
      </c>
      <c r="BG1969">
        <v>22</v>
      </c>
      <c r="BH1969">
        <v>3</v>
      </c>
      <c r="BI1969">
        <v>27534.53</v>
      </c>
      <c r="BJ1969" t="s">
        <v>11</v>
      </c>
      <c r="BK1969" t="s">
        <v>11</v>
      </c>
      <c r="BL1969" t="s">
        <v>42</v>
      </c>
      <c r="CB1969" t="s">
        <v>2380</v>
      </c>
    </row>
    <row r="1970" spans="1:80" x14ac:dyDescent="0.3">
      <c r="A1970" t="s">
        <v>2001</v>
      </c>
      <c r="B1970">
        <v>1985</v>
      </c>
      <c r="C1970" t="s">
        <v>15</v>
      </c>
      <c r="D1970">
        <v>6</v>
      </c>
      <c r="E1970">
        <v>3</v>
      </c>
      <c r="F1970">
        <v>27598.93</v>
      </c>
      <c r="G1970" t="s">
        <v>11</v>
      </c>
      <c r="H1970" t="s">
        <v>16</v>
      </c>
      <c r="I1970" t="s">
        <v>42</v>
      </c>
      <c r="AB1970" t="s">
        <v>399</v>
      </c>
      <c r="AC1970">
        <v>38.94</v>
      </c>
      <c r="AD1970">
        <v>4.3600000000000003</v>
      </c>
      <c r="AE1970" t="s">
        <v>2380</v>
      </c>
      <c r="AF1970" t="s">
        <v>2380</v>
      </c>
      <c r="AG1970" t="s">
        <v>2383</v>
      </c>
      <c r="AH1970">
        <v>1</v>
      </c>
      <c r="AI1970" t="s">
        <v>2380</v>
      </c>
      <c r="BD1970" t="s">
        <v>2001</v>
      </c>
      <c r="BE1970">
        <v>1985</v>
      </c>
      <c r="BF1970" t="s">
        <v>15</v>
      </c>
      <c r="BG1970">
        <v>6</v>
      </c>
      <c r="BH1970">
        <v>3</v>
      </c>
      <c r="BI1970">
        <v>27598.93</v>
      </c>
      <c r="BJ1970" t="s">
        <v>11</v>
      </c>
      <c r="BK1970" t="s">
        <v>16</v>
      </c>
      <c r="BL1970" t="s">
        <v>42</v>
      </c>
      <c r="CB1970" t="s">
        <v>2380</v>
      </c>
    </row>
    <row r="1971" spans="1:80" x14ac:dyDescent="0.3">
      <c r="A1971" t="s">
        <v>2002</v>
      </c>
      <c r="B1971">
        <v>1992</v>
      </c>
      <c r="C1971" t="s">
        <v>18</v>
      </c>
      <c r="D1971">
        <v>11</v>
      </c>
      <c r="E1971">
        <v>0</v>
      </c>
      <c r="F1971">
        <v>27614.71</v>
      </c>
      <c r="G1971" t="s">
        <v>11</v>
      </c>
      <c r="H1971" t="s">
        <v>12</v>
      </c>
      <c r="I1971" t="s">
        <v>42</v>
      </c>
      <c r="AB1971" t="s">
        <v>398</v>
      </c>
      <c r="AC1971">
        <v>31.02</v>
      </c>
      <c r="AD1971">
        <v>4.84</v>
      </c>
      <c r="AE1971" t="s">
        <v>2380</v>
      </c>
      <c r="AF1971" t="s">
        <v>2380</v>
      </c>
      <c r="AG1971" t="s">
        <v>2383</v>
      </c>
      <c r="AH1971">
        <v>1</v>
      </c>
      <c r="AI1971" t="s">
        <v>2380</v>
      </c>
      <c r="BD1971" t="s">
        <v>2002</v>
      </c>
      <c r="BE1971">
        <v>1992</v>
      </c>
      <c r="BF1971" t="s">
        <v>18</v>
      </c>
      <c r="BG1971">
        <v>11</v>
      </c>
      <c r="BH1971">
        <v>0</v>
      </c>
      <c r="BI1971">
        <v>27614.71</v>
      </c>
      <c r="BJ1971" t="s">
        <v>11</v>
      </c>
      <c r="BK1971" t="s">
        <v>12</v>
      </c>
      <c r="BL1971" t="s">
        <v>42</v>
      </c>
      <c r="CB1971" t="s">
        <v>2380</v>
      </c>
    </row>
    <row r="1972" spans="1:80" x14ac:dyDescent="0.3">
      <c r="A1972" t="s">
        <v>2003</v>
      </c>
      <c r="B1972">
        <v>1997</v>
      </c>
      <c r="C1972" t="s">
        <v>20</v>
      </c>
      <c r="D1972">
        <v>9</v>
      </c>
      <c r="E1972">
        <v>0</v>
      </c>
      <c r="F1972">
        <v>27619.360000000001</v>
      </c>
      <c r="G1972" t="s">
        <v>11</v>
      </c>
      <c r="H1972" t="s">
        <v>12</v>
      </c>
      <c r="I1972" t="s">
        <v>42</v>
      </c>
      <c r="AB1972" t="s">
        <v>397</v>
      </c>
      <c r="AC1972">
        <v>17.5</v>
      </c>
      <c r="AD1972">
        <v>4.5599999999999996</v>
      </c>
      <c r="AE1972" t="s">
        <v>2380</v>
      </c>
      <c r="AF1972" t="s">
        <v>2380</v>
      </c>
      <c r="AG1972" t="s">
        <v>2380</v>
      </c>
      <c r="AH1972">
        <v>1</v>
      </c>
      <c r="AI1972" t="s">
        <v>2380</v>
      </c>
      <c r="BD1972" t="s">
        <v>2003</v>
      </c>
      <c r="BE1972">
        <v>1997</v>
      </c>
      <c r="BF1972" t="s">
        <v>20</v>
      </c>
      <c r="BG1972">
        <v>9</v>
      </c>
      <c r="BH1972">
        <v>0</v>
      </c>
      <c r="BI1972">
        <v>27619.360000000001</v>
      </c>
      <c r="BJ1972" t="s">
        <v>11</v>
      </c>
      <c r="BK1972" t="s">
        <v>12</v>
      </c>
      <c r="BL1972" t="s">
        <v>42</v>
      </c>
      <c r="CB1972" t="s">
        <v>2380</v>
      </c>
    </row>
    <row r="1973" spans="1:80" x14ac:dyDescent="0.3">
      <c r="A1973" t="s">
        <v>2004</v>
      </c>
      <c r="B1973">
        <v>1997</v>
      </c>
      <c r="C1973" t="s">
        <v>37</v>
      </c>
      <c r="D1973">
        <v>7</v>
      </c>
      <c r="E1973">
        <v>0</v>
      </c>
      <c r="F1973">
        <v>27625.17</v>
      </c>
      <c r="G1973" t="s">
        <v>16</v>
      </c>
      <c r="H1973" t="s">
        <v>16</v>
      </c>
      <c r="I1973" t="s">
        <v>42</v>
      </c>
      <c r="AB1973" t="s">
        <v>396</v>
      </c>
      <c r="AC1973">
        <v>34.799999999999997</v>
      </c>
      <c r="AD1973">
        <v>4.42</v>
      </c>
      <c r="AE1973" t="s">
        <v>2382</v>
      </c>
      <c r="AF1973" t="s">
        <v>2382</v>
      </c>
      <c r="AG1973" t="s">
        <v>2380</v>
      </c>
      <c r="AH1973">
        <v>2</v>
      </c>
      <c r="AI1973" t="s">
        <v>2380</v>
      </c>
      <c r="BD1973" t="s">
        <v>2004</v>
      </c>
      <c r="BE1973">
        <v>1997</v>
      </c>
      <c r="BF1973" t="s">
        <v>37</v>
      </c>
      <c r="BG1973">
        <v>7</v>
      </c>
      <c r="BH1973">
        <v>0</v>
      </c>
      <c r="BI1973">
        <v>27625.17</v>
      </c>
      <c r="BJ1973" t="s">
        <v>16</v>
      </c>
      <c r="BK1973" t="s">
        <v>16</v>
      </c>
      <c r="BL1973" t="s">
        <v>42</v>
      </c>
      <c r="CB1973" t="s">
        <v>2380</v>
      </c>
    </row>
    <row r="1974" spans="1:80" x14ac:dyDescent="0.3">
      <c r="A1974" t="s">
        <v>2005</v>
      </c>
      <c r="B1974">
        <v>1992</v>
      </c>
      <c r="C1974" t="s">
        <v>10</v>
      </c>
      <c r="D1974">
        <v>3</v>
      </c>
      <c r="E1974">
        <v>0</v>
      </c>
      <c r="F1974">
        <v>27696.11</v>
      </c>
      <c r="G1974" t="s">
        <v>16</v>
      </c>
      <c r="H1974" t="s">
        <v>11</v>
      </c>
      <c r="I1974" t="s">
        <v>42</v>
      </c>
      <c r="AB1974" t="s">
        <v>395</v>
      </c>
      <c r="AC1974">
        <v>17.3</v>
      </c>
      <c r="AD1974">
        <v>7.66</v>
      </c>
      <c r="AE1974" t="s">
        <v>2382</v>
      </c>
      <c r="AF1974" t="s">
        <v>2380</v>
      </c>
      <c r="AG1974" t="s">
        <v>2380</v>
      </c>
      <c r="AH1974">
        <v>1</v>
      </c>
      <c r="AI1974" t="s">
        <v>2380</v>
      </c>
      <c r="BD1974" t="s">
        <v>2005</v>
      </c>
      <c r="BE1974">
        <v>1992</v>
      </c>
      <c r="BF1974" t="s">
        <v>10</v>
      </c>
      <c r="BG1974">
        <v>3</v>
      </c>
      <c r="BH1974">
        <v>0</v>
      </c>
      <c r="BI1974">
        <v>27696.11</v>
      </c>
      <c r="BJ1974" t="s">
        <v>16</v>
      </c>
      <c r="BK1974" t="s">
        <v>11</v>
      </c>
      <c r="BL1974" t="s">
        <v>42</v>
      </c>
      <c r="CB1974" t="s">
        <v>2380</v>
      </c>
    </row>
    <row r="1975" spans="1:80" x14ac:dyDescent="0.3">
      <c r="A1975" t="s">
        <v>2006</v>
      </c>
      <c r="B1975">
        <v>2002</v>
      </c>
      <c r="C1975" t="s">
        <v>30</v>
      </c>
      <c r="D1975">
        <v>6</v>
      </c>
      <c r="E1975">
        <v>1</v>
      </c>
      <c r="F1975">
        <v>27724.29</v>
      </c>
      <c r="G1975" t="s">
        <v>16</v>
      </c>
      <c r="H1975" t="s">
        <v>12</v>
      </c>
      <c r="I1975" t="s">
        <v>13</v>
      </c>
      <c r="AB1975" t="s">
        <v>394</v>
      </c>
      <c r="AC1975">
        <v>32.25</v>
      </c>
      <c r="AD1975">
        <v>5.2</v>
      </c>
      <c r="AE1975" t="s">
        <v>2382</v>
      </c>
      <c r="AF1975" t="s">
        <v>2380</v>
      </c>
      <c r="AG1975" t="s">
        <v>2380</v>
      </c>
      <c r="AH1975" t="s">
        <v>2381</v>
      </c>
      <c r="AI1975" t="s">
        <v>2380</v>
      </c>
      <c r="BD1975" t="s">
        <v>2006</v>
      </c>
      <c r="BE1975">
        <v>2002</v>
      </c>
      <c r="BF1975" t="s">
        <v>30</v>
      </c>
      <c r="BG1975">
        <v>6</v>
      </c>
      <c r="BH1975">
        <v>1</v>
      </c>
      <c r="BI1975">
        <v>27724.29</v>
      </c>
      <c r="BJ1975" t="s">
        <v>16</v>
      </c>
      <c r="BK1975" t="s">
        <v>12</v>
      </c>
      <c r="BL1975" t="s">
        <v>13</v>
      </c>
      <c r="CB1975" t="s">
        <v>2380</v>
      </c>
    </row>
    <row r="1976" spans="1:80" x14ac:dyDescent="0.3">
      <c r="A1976" t="s">
        <v>2007</v>
      </c>
      <c r="B1976">
        <v>1960</v>
      </c>
      <c r="C1976" t="s">
        <v>10</v>
      </c>
      <c r="D1976">
        <v>6</v>
      </c>
      <c r="E1976">
        <v>0</v>
      </c>
      <c r="F1976">
        <v>27808.73</v>
      </c>
      <c r="G1976" t="s">
        <v>16</v>
      </c>
      <c r="H1976" t="s">
        <v>16</v>
      </c>
      <c r="I1976" t="s">
        <v>13</v>
      </c>
      <c r="AB1976" t="s">
        <v>393</v>
      </c>
      <c r="AC1976">
        <v>42.4</v>
      </c>
      <c r="AD1976">
        <v>5.53</v>
      </c>
      <c r="AE1976" t="s">
        <v>2382</v>
      </c>
      <c r="AF1976" t="s">
        <v>2380</v>
      </c>
      <c r="AG1976" t="s">
        <v>2380</v>
      </c>
      <c r="AH1976" t="s">
        <v>2381</v>
      </c>
      <c r="AI1976" t="s">
        <v>2380</v>
      </c>
      <c r="BD1976" t="s">
        <v>2007</v>
      </c>
      <c r="BE1976">
        <v>1960</v>
      </c>
      <c r="BF1976" t="s">
        <v>10</v>
      </c>
      <c r="BG1976">
        <v>6</v>
      </c>
      <c r="BH1976">
        <v>0</v>
      </c>
      <c r="BI1976">
        <v>27808.73</v>
      </c>
      <c r="BJ1976" t="s">
        <v>16</v>
      </c>
      <c r="BK1976" t="s">
        <v>16</v>
      </c>
      <c r="BL1976" t="s">
        <v>13</v>
      </c>
      <c r="CB1976" t="s">
        <v>2380</v>
      </c>
    </row>
    <row r="1977" spans="1:80" x14ac:dyDescent="0.3">
      <c r="A1977" t="s">
        <v>2008</v>
      </c>
      <c r="B1977">
        <v>1985</v>
      </c>
      <c r="C1977" t="s">
        <v>30</v>
      </c>
      <c r="D1977">
        <v>4</v>
      </c>
      <c r="E1977">
        <v>3</v>
      </c>
      <c r="F1977">
        <v>27849.94</v>
      </c>
      <c r="G1977" t="s">
        <v>16</v>
      </c>
      <c r="H1977" t="s">
        <v>16</v>
      </c>
      <c r="I1977" t="s">
        <v>42</v>
      </c>
      <c r="AB1977" t="s">
        <v>392</v>
      </c>
      <c r="AC1977">
        <v>38.664999999999999</v>
      </c>
      <c r="AD1977">
        <v>4.8600000000000003</v>
      </c>
      <c r="AE1977" t="s">
        <v>2380</v>
      </c>
      <c r="AF1977" t="s">
        <v>2382</v>
      </c>
      <c r="AG1977" t="s">
        <v>2380</v>
      </c>
      <c r="AH1977">
        <v>1</v>
      </c>
      <c r="AI1977" t="s">
        <v>2380</v>
      </c>
      <c r="BD1977" t="s">
        <v>2008</v>
      </c>
      <c r="BE1977">
        <v>1985</v>
      </c>
      <c r="BF1977" t="s">
        <v>30</v>
      </c>
      <c r="BG1977">
        <v>4</v>
      </c>
      <c r="BH1977">
        <v>3</v>
      </c>
      <c r="BI1977">
        <v>27849.94</v>
      </c>
      <c r="BJ1977" t="s">
        <v>16</v>
      </c>
      <c r="BK1977" t="s">
        <v>16</v>
      </c>
      <c r="BL1977" t="s">
        <v>42</v>
      </c>
      <c r="CB1977" t="s">
        <v>2380</v>
      </c>
    </row>
    <row r="1978" spans="1:80" x14ac:dyDescent="0.3">
      <c r="A1978" t="s">
        <v>2009</v>
      </c>
      <c r="B1978">
        <v>1989</v>
      </c>
      <c r="C1978" t="s">
        <v>15</v>
      </c>
      <c r="D1978">
        <v>21</v>
      </c>
      <c r="E1978">
        <v>3</v>
      </c>
      <c r="F1978">
        <v>27925.86</v>
      </c>
      <c r="G1978" t="s">
        <v>16</v>
      </c>
      <c r="H1978" t="s">
        <v>11</v>
      </c>
      <c r="I1978" t="s">
        <v>42</v>
      </c>
      <c r="AB1978" t="s">
        <v>391</v>
      </c>
      <c r="AC1978">
        <v>29.92</v>
      </c>
      <c r="AD1978">
        <v>5.49</v>
      </c>
      <c r="AE1978" t="s">
        <v>2382</v>
      </c>
      <c r="AF1978" t="s">
        <v>2380</v>
      </c>
      <c r="AG1978" t="s">
        <v>2380</v>
      </c>
      <c r="AH1978" t="s">
        <v>2381</v>
      </c>
      <c r="AI1978" t="s">
        <v>2380</v>
      </c>
      <c r="BD1978" t="s">
        <v>2009</v>
      </c>
      <c r="BE1978">
        <v>1989</v>
      </c>
      <c r="BF1978" t="s">
        <v>15</v>
      </c>
      <c r="BG1978">
        <v>21</v>
      </c>
      <c r="BH1978">
        <v>3</v>
      </c>
      <c r="BI1978">
        <v>27925.86</v>
      </c>
      <c r="BJ1978" t="s">
        <v>16</v>
      </c>
      <c r="BK1978" t="s">
        <v>11</v>
      </c>
      <c r="BL1978" t="s">
        <v>42</v>
      </c>
      <c r="CB1978" t="s">
        <v>2380</v>
      </c>
    </row>
    <row r="1979" spans="1:80" x14ac:dyDescent="0.3">
      <c r="A1979" t="s">
        <v>2010</v>
      </c>
      <c r="B1979">
        <v>1991</v>
      </c>
      <c r="C1979" t="s">
        <v>18</v>
      </c>
      <c r="D1979">
        <v>4</v>
      </c>
      <c r="E1979">
        <v>3</v>
      </c>
      <c r="F1979">
        <v>27931.11</v>
      </c>
      <c r="G1979" t="s">
        <v>16</v>
      </c>
      <c r="H1979" t="s">
        <v>12</v>
      </c>
      <c r="I1979" t="s">
        <v>42</v>
      </c>
      <c r="AB1979" t="s">
        <v>390</v>
      </c>
      <c r="AC1979">
        <v>29.48</v>
      </c>
      <c r="AD1979">
        <v>4.09</v>
      </c>
      <c r="AE1979" t="s">
        <v>2382</v>
      </c>
      <c r="AF1979" t="s">
        <v>2380</v>
      </c>
      <c r="AG1979" t="s">
        <v>2380</v>
      </c>
      <c r="AH1979" t="s">
        <v>2381</v>
      </c>
      <c r="AI1979" t="s">
        <v>2380</v>
      </c>
      <c r="BD1979" t="s">
        <v>2010</v>
      </c>
      <c r="BE1979">
        <v>1991</v>
      </c>
      <c r="BF1979" t="s">
        <v>18</v>
      </c>
      <c r="BG1979">
        <v>4</v>
      </c>
      <c r="BH1979">
        <v>3</v>
      </c>
      <c r="BI1979">
        <v>27931.11</v>
      </c>
      <c r="BJ1979" t="s">
        <v>16</v>
      </c>
      <c r="BK1979" t="s">
        <v>12</v>
      </c>
      <c r="BL1979" t="s">
        <v>42</v>
      </c>
      <c r="CB1979" t="s">
        <v>2380</v>
      </c>
    </row>
    <row r="1980" spans="1:80" x14ac:dyDescent="0.3">
      <c r="A1980" t="s">
        <v>2011</v>
      </c>
      <c r="B1980">
        <v>1961</v>
      </c>
      <c r="C1980" t="s">
        <v>10</v>
      </c>
      <c r="D1980">
        <v>28</v>
      </c>
      <c r="E1980">
        <v>3</v>
      </c>
      <c r="F1980">
        <v>27941.29</v>
      </c>
      <c r="G1980" t="s">
        <v>16</v>
      </c>
      <c r="H1980" t="s">
        <v>12</v>
      </c>
      <c r="I1980" t="s">
        <v>42</v>
      </c>
      <c r="AB1980" t="s">
        <v>389</v>
      </c>
      <c r="AC1980">
        <v>28.785</v>
      </c>
      <c r="AD1980">
        <v>4.3099999999999996</v>
      </c>
      <c r="AE1980" t="s">
        <v>2382</v>
      </c>
      <c r="AF1980" t="s">
        <v>2380</v>
      </c>
      <c r="AG1980" t="s">
        <v>2380</v>
      </c>
      <c r="AH1980" t="s">
        <v>2381</v>
      </c>
      <c r="AI1980" t="s">
        <v>2380</v>
      </c>
      <c r="BD1980" t="s">
        <v>2011</v>
      </c>
      <c r="BE1980">
        <v>1961</v>
      </c>
      <c r="BF1980" t="s">
        <v>10</v>
      </c>
      <c r="BG1980">
        <v>28</v>
      </c>
      <c r="BH1980">
        <v>3</v>
      </c>
      <c r="BI1980">
        <v>27941.29</v>
      </c>
      <c r="BJ1980" t="s">
        <v>16</v>
      </c>
      <c r="BK1980" t="s">
        <v>12</v>
      </c>
      <c r="BL1980" t="s">
        <v>42</v>
      </c>
      <c r="CB1980" t="s">
        <v>2380</v>
      </c>
    </row>
    <row r="1981" spans="1:80" x14ac:dyDescent="0.3">
      <c r="A1981" t="s">
        <v>2012</v>
      </c>
      <c r="B1981">
        <v>1999</v>
      </c>
      <c r="C1981" t="s">
        <v>30</v>
      </c>
      <c r="D1981">
        <v>21</v>
      </c>
      <c r="E1981">
        <v>0</v>
      </c>
      <c r="F1981">
        <v>27980.77</v>
      </c>
      <c r="G1981" t="s">
        <v>16</v>
      </c>
      <c r="H1981" t="s">
        <v>16</v>
      </c>
      <c r="I1981" t="s">
        <v>42</v>
      </c>
      <c r="AB1981" t="s">
        <v>388</v>
      </c>
      <c r="AC1981">
        <v>19.8</v>
      </c>
      <c r="AD1981">
        <v>4</v>
      </c>
      <c r="AE1981" t="s">
        <v>2382</v>
      </c>
      <c r="AF1981" t="s">
        <v>2380</v>
      </c>
      <c r="AG1981" t="s">
        <v>2380</v>
      </c>
      <c r="AH1981" t="s">
        <v>2381</v>
      </c>
      <c r="AI1981" t="s">
        <v>2380</v>
      </c>
      <c r="BD1981" t="s">
        <v>2012</v>
      </c>
      <c r="BE1981">
        <v>1999</v>
      </c>
      <c r="BF1981" t="s">
        <v>30</v>
      </c>
      <c r="BG1981">
        <v>21</v>
      </c>
      <c r="BH1981">
        <v>0</v>
      </c>
      <c r="BI1981">
        <v>27980.77</v>
      </c>
      <c r="BJ1981" t="s">
        <v>16</v>
      </c>
      <c r="BK1981" t="s">
        <v>16</v>
      </c>
      <c r="BL1981" t="s">
        <v>42</v>
      </c>
      <c r="CB1981" t="s">
        <v>2380</v>
      </c>
    </row>
    <row r="1982" spans="1:80" x14ac:dyDescent="0.3">
      <c r="A1982" t="s">
        <v>2013</v>
      </c>
      <c r="B1982">
        <v>1985</v>
      </c>
      <c r="C1982" t="s">
        <v>15</v>
      </c>
      <c r="D1982">
        <v>29</v>
      </c>
      <c r="E1982">
        <v>3</v>
      </c>
      <c r="F1982">
        <v>28006.94</v>
      </c>
      <c r="G1982" t="s">
        <v>16</v>
      </c>
      <c r="H1982" t="s">
        <v>11</v>
      </c>
      <c r="I1982" t="s">
        <v>42</v>
      </c>
      <c r="AB1982" t="s">
        <v>387</v>
      </c>
      <c r="AC1982">
        <v>35.53</v>
      </c>
      <c r="AD1982">
        <v>4.68</v>
      </c>
      <c r="AE1982" t="s">
        <v>2380</v>
      </c>
      <c r="AF1982" t="s">
        <v>2380</v>
      </c>
      <c r="AG1982" t="s">
        <v>2383</v>
      </c>
      <c r="AH1982">
        <v>1</v>
      </c>
      <c r="AI1982" t="s">
        <v>2380</v>
      </c>
      <c r="BD1982" t="s">
        <v>2013</v>
      </c>
      <c r="BE1982">
        <v>1985</v>
      </c>
      <c r="BF1982" t="s">
        <v>15</v>
      </c>
      <c r="BG1982">
        <v>29</v>
      </c>
      <c r="BH1982">
        <v>3</v>
      </c>
      <c r="BI1982">
        <v>28006.94</v>
      </c>
      <c r="BJ1982" t="s">
        <v>16</v>
      </c>
      <c r="BK1982" t="s">
        <v>11</v>
      </c>
      <c r="BL1982" t="s">
        <v>42</v>
      </c>
      <c r="CB1982" t="s">
        <v>2380</v>
      </c>
    </row>
    <row r="1983" spans="1:80" x14ac:dyDescent="0.3">
      <c r="A1983" t="s">
        <v>2014</v>
      </c>
      <c r="B1983">
        <v>1960</v>
      </c>
      <c r="C1983" t="s">
        <v>15</v>
      </c>
      <c r="D1983">
        <v>22</v>
      </c>
      <c r="E1983">
        <v>0</v>
      </c>
      <c r="F1983">
        <v>28101.33</v>
      </c>
      <c r="G1983" t="s">
        <v>16</v>
      </c>
      <c r="H1983" t="s">
        <v>11</v>
      </c>
      <c r="I1983" t="s">
        <v>166</v>
      </c>
      <c r="AB1983" t="s">
        <v>386</v>
      </c>
      <c r="AC1983">
        <v>21.47</v>
      </c>
      <c r="AD1983">
        <v>4.0199999999999996</v>
      </c>
      <c r="AE1983" t="s">
        <v>2382</v>
      </c>
      <c r="AF1983" t="s">
        <v>2380</v>
      </c>
      <c r="AG1983" t="s">
        <v>2380</v>
      </c>
      <c r="AH1983">
        <v>1</v>
      </c>
      <c r="AI1983" t="s">
        <v>2380</v>
      </c>
      <c r="BD1983" t="s">
        <v>2014</v>
      </c>
      <c r="BE1983">
        <v>1960</v>
      </c>
      <c r="BF1983" t="s">
        <v>15</v>
      </c>
      <c r="BG1983">
        <v>22</v>
      </c>
      <c r="BH1983">
        <v>0</v>
      </c>
      <c r="BI1983">
        <v>28101.33</v>
      </c>
      <c r="BJ1983" t="s">
        <v>16</v>
      </c>
      <c r="BK1983" t="s">
        <v>11</v>
      </c>
      <c r="BL1983" t="s">
        <v>166</v>
      </c>
      <c r="CB1983" t="s">
        <v>2380</v>
      </c>
    </row>
    <row r="1984" spans="1:80" x14ac:dyDescent="0.3">
      <c r="A1984" t="s">
        <v>2015</v>
      </c>
      <c r="B1984">
        <v>1999</v>
      </c>
      <c r="C1984" t="s">
        <v>20</v>
      </c>
      <c r="D1984">
        <v>6</v>
      </c>
      <c r="E1984">
        <v>0</v>
      </c>
      <c r="F1984">
        <v>28245.34</v>
      </c>
      <c r="G1984" t="s">
        <v>16</v>
      </c>
      <c r="H1984" t="s">
        <v>12</v>
      </c>
      <c r="I1984" t="s">
        <v>42</v>
      </c>
      <c r="AB1984" t="s">
        <v>385</v>
      </c>
      <c r="AC1984">
        <v>25.9</v>
      </c>
      <c r="AD1984">
        <v>5.12</v>
      </c>
      <c r="AE1984" t="s">
        <v>2380</v>
      </c>
      <c r="AF1984" t="s">
        <v>2380</v>
      </c>
      <c r="AG1984" t="s">
        <v>2383</v>
      </c>
      <c r="AH1984">
        <v>1</v>
      </c>
      <c r="AI1984" t="s">
        <v>2380</v>
      </c>
      <c r="BD1984" t="s">
        <v>2015</v>
      </c>
      <c r="BE1984">
        <v>1999</v>
      </c>
      <c r="BF1984" t="s">
        <v>20</v>
      </c>
      <c r="BG1984">
        <v>6</v>
      </c>
      <c r="BH1984">
        <v>0</v>
      </c>
      <c r="BI1984">
        <v>28245.34</v>
      </c>
      <c r="BJ1984" t="s">
        <v>16</v>
      </c>
      <c r="BK1984" t="s">
        <v>12</v>
      </c>
      <c r="BL1984" t="s">
        <v>42</v>
      </c>
      <c r="CB1984" t="s">
        <v>2380</v>
      </c>
    </row>
    <row r="1985" spans="1:80" x14ac:dyDescent="0.3">
      <c r="A1985" t="s">
        <v>2016</v>
      </c>
      <c r="B1985">
        <v>1963</v>
      </c>
      <c r="C1985" t="s">
        <v>15</v>
      </c>
      <c r="D1985">
        <v>25</v>
      </c>
      <c r="E1985">
        <v>1</v>
      </c>
      <c r="F1985">
        <v>28287.9</v>
      </c>
      <c r="G1985" t="s">
        <v>16</v>
      </c>
      <c r="H1985" t="s">
        <v>16</v>
      </c>
      <c r="I1985" t="s">
        <v>13</v>
      </c>
      <c r="AB1985" t="s">
        <v>384</v>
      </c>
      <c r="AC1985">
        <v>20.81</v>
      </c>
      <c r="AD1985">
        <v>5.52</v>
      </c>
      <c r="AE1985" t="s">
        <v>2380</v>
      </c>
      <c r="AF1985" t="s">
        <v>2380</v>
      </c>
      <c r="AG1985" t="s">
        <v>2380</v>
      </c>
      <c r="AH1985" t="s">
        <v>2381</v>
      </c>
      <c r="AI1985" t="s">
        <v>2380</v>
      </c>
      <c r="BD1985" t="s">
        <v>2016</v>
      </c>
      <c r="BE1985">
        <v>1963</v>
      </c>
      <c r="BF1985" t="s">
        <v>15</v>
      </c>
      <c r="BG1985">
        <v>25</v>
      </c>
      <c r="BH1985">
        <v>1</v>
      </c>
      <c r="BI1985">
        <v>28287.9</v>
      </c>
      <c r="BJ1985" t="s">
        <v>16</v>
      </c>
      <c r="BK1985" t="s">
        <v>16</v>
      </c>
      <c r="BL1985" t="s">
        <v>13</v>
      </c>
      <c r="CB1985" t="s">
        <v>2380</v>
      </c>
    </row>
    <row r="1986" spans="1:80" x14ac:dyDescent="0.3">
      <c r="A1986" t="s">
        <v>2017</v>
      </c>
      <c r="B1986">
        <v>1990</v>
      </c>
      <c r="C1986" t="s">
        <v>30</v>
      </c>
      <c r="D1986">
        <v>24</v>
      </c>
      <c r="E1986">
        <v>3</v>
      </c>
      <c r="F1986">
        <v>28302.33</v>
      </c>
      <c r="G1986" t="s">
        <v>16</v>
      </c>
      <c r="H1986" t="s">
        <v>11</v>
      </c>
      <c r="I1986" t="s">
        <v>42</v>
      </c>
      <c r="AB1986" t="s">
        <v>383</v>
      </c>
      <c r="AC1986">
        <v>25.84</v>
      </c>
      <c r="AD1986">
        <v>5.81</v>
      </c>
      <c r="AE1986" t="s">
        <v>2382</v>
      </c>
      <c r="AF1986" t="s">
        <v>2380</v>
      </c>
      <c r="AG1986" t="s">
        <v>2383</v>
      </c>
      <c r="AH1986">
        <v>1</v>
      </c>
      <c r="AI1986" t="s">
        <v>2380</v>
      </c>
      <c r="BD1986" t="s">
        <v>2017</v>
      </c>
      <c r="BE1986">
        <v>1990</v>
      </c>
      <c r="BF1986" t="s">
        <v>30</v>
      </c>
      <c r="BG1986">
        <v>24</v>
      </c>
      <c r="BH1986">
        <v>3</v>
      </c>
      <c r="BI1986">
        <v>28302.33</v>
      </c>
      <c r="BJ1986" t="s">
        <v>16</v>
      </c>
      <c r="BK1986" t="s">
        <v>11</v>
      </c>
      <c r="BL1986" t="s">
        <v>42</v>
      </c>
      <c r="CB1986" t="s">
        <v>2380</v>
      </c>
    </row>
    <row r="1987" spans="1:80" x14ac:dyDescent="0.3">
      <c r="A1987" t="s">
        <v>2018</v>
      </c>
      <c r="B1987">
        <v>1977</v>
      </c>
      <c r="C1987" t="s">
        <v>30</v>
      </c>
      <c r="D1987">
        <v>2</v>
      </c>
      <c r="E1987">
        <v>1</v>
      </c>
      <c r="F1987">
        <v>28340.19</v>
      </c>
      <c r="G1987" t="s">
        <v>16</v>
      </c>
      <c r="H1987" t="s">
        <v>11</v>
      </c>
      <c r="I1987" t="s">
        <v>23</v>
      </c>
      <c r="AB1987" t="s">
        <v>382</v>
      </c>
      <c r="AC1987">
        <v>30.95</v>
      </c>
      <c r="AD1987">
        <v>5.16</v>
      </c>
      <c r="AE1987" t="s">
        <v>2380</v>
      </c>
      <c r="AF1987" t="s">
        <v>2380</v>
      </c>
      <c r="AG1987" t="s">
        <v>2383</v>
      </c>
      <c r="AH1987">
        <v>1</v>
      </c>
      <c r="AI1987" t="s">
        <v>2380</v>
      </c>
      <c r="BD1987" t="s">
        <v>2018</v>
      </c>
      <c r="BE1987">
        <v>1977</v>
      </c>
      <c r="BF1987" t="s">
        <v>30</v>
      </c>
      <c r="BG1987">
        <v>2</v>
      </c>
      <c r="BH1987">
        <v>1</v>
      </c>
      <c r="BI1987">
        <v>28340.19</v>
      </c>
      <c r="BJ1987" t="s">
        <v>16</v>
      </c>
      <c r="BK1987" t="s">
        <v>11</v>
      </c>
      <c r="BL1987" t="s">
        <v>23</v>
      </c>
      <c r="CB1987" t="s">
        <v>2380</v>
      </c>
    </row>
    <row r="1988" spans="1:80" x14ac:dyDescent="0.3">
      <c r="A1988" t="s">
        <v>2019</v>
      </c>
      <c r="B1988">
        <v>1974</v>
      </c>
      <c r="C1988" t="s">
        <v>20</v>
      </c>
      <c r="D1988">
        <v>16</v>
      </c>
      <c r="E1988">
        <v>1</v>
      </c>
      <c r="F1988">
        <v>28468.92</v>
      </c>
      <c r="G1988" t="s">
        <v>16</v>
      </c>
      <c r="H1988" t="s">
        <v>16</v>
      </c>
      <c r="I1988" t="s">
        <v>23</v>
      </c>
      <c r="AB1988" t="s">
        <v>381</v>
      </c>
      <c r="AC1988">
        <v>30.54</v>
      </c>
      <c r="AD1988">
        <v>5</v>
      </c>
      <c r="AE1988" t="s">
        <v>2380</v>
      </c>
      <c r="AF1988" t="s">
        <v>2380</v>
      </c>
      <c r="AG1988" t="s">
        <v>2383</v>
      </c>
      <c r="AH1988">
        <v>1</v>
      </c>
      <c r="AI1988" t="s">
        <v>2380</v>
      </c>
      <c r="BD1988" t="s">
        <v>2019</v>
      </c>
      <c r="BE1988">
        <v>1974</v>
      </c>
      <c r="BF1988" t="s">
        <v>20</v>
      </c>
      <c r="BG1988">
        <v>16</v>
      </c>
      <c r="BH1988">
        <v>1</v>
      </c>
      <c r="BI1988">
        <v>28468.92</v>
      </c>
      <c r="BJ1988" t="s">
        <v>16</v>
      </c>
      <c r="BK1988" t="s">
        <v>16</v>
      </c>
      <c r="BL1988" t="s">
        <v>23</v>
      </c>
      <c r="CB1988" t="s">
        <v>2380</v>
      </c>
    </row>
    <row r="1989" spans="1:80" x14ac:dyDescent="0.3">
      <c r="A1989" t="s">
        <v>2020</v>
      </c>
      <c r="B1989">
        <v>1982</v>
      </c>
      <c r="C1989" t="s">
        <v>30</v>
      </c>
      <c r="D1989">
        <v>11</v>
      </c>
      <c r="E1989">
        <v>1</v>
      </c>
      <c r="F1989">
        <v>28476.73</v>
      </c>
      <c r="G1989" t="s">
        <v>16</v>
      </c>
      <c r="H1989" t="s">
        <v>11</v>
      </c>
      <c r="I1989" t="s">
        <v>23</v>
      </c>
      <c r="AB1989" t="s">
        <v>380</v>
      </c>
      <c r="AC1989">
        <v>33.914999999999999</v>
      </c>
      <c r="AD1989">
        <v>5.84</v>
      </c>
      <c r="AE1989" t="s">
        <v>2382</v>
      </c>
      <c r="AF1989" t="s">
        <v>2380</v>
      </c>
      <c r="AG1989" t="s">
        <v>2380</v>
      </c>
      <c r="AH1989" t="s">
        <v>2381</v>
      </c>
      <c r="AI1989" t="s">
        <v>2380</v>
      </c>
      <c r="BD1989" t="s">
        <v>2020</v>
      </c>
      <c r="BE1989">
        <v>1982</v>
      </c>
      <c r="BF1989" t="s">
        <v>30</v>
      </c>
      <c r="BG1989">
        <v>11</v>
      </c>
      <c r="BH1989">
        <v>1</v>
      </c>
      <c r="BI1989">
        <v>28476.73</v>
      </c>
      <c r="BJ1989" t="s">
        <v>16</v>
      </c>
      <c r="BK1989" t="s">
        <v>11</v>
      </c>
      <c r="BL1989" t="s">
        <v>23</v>
      </c>
      <c r="CB1989" t="s">
        <v>2380</v>
      </c>
    </row>
    <row r="1990" spans="1:80" x14ac:dyDescent="0.3">
      <c r="A1990" t="s">
        <v>2021</v>
      </c>
      <c r="B1990">
        <v>1985</v>
      </c>
      <c r="C1990" t="s">
        <v>20</v>
      </c>
      <c r="D1990">
        <v>27</v>
      </c>
      <c r="E1990">
        <v>3</v>
      </c>
      <c r="F1990">
        <v>28542.86</v>
      </c>
      <c r="G1990" t="s">
        <v>16</v>
      </c>
      <c r="H1990" t="s">
        <v>12</v>
      </c>
      <c r="I1990" t="s">
        <v>42</v>
      </c>
      <c r="AB1990" t="s">
        <v>379</v>
      </c>
      <c r="AC1990">
        <v>33.31</v>
      </c>
      <c r="AD1990">
        <v>4.1900000000000004</v>
      </c>
      <c r="AE1990" t="s">
        <v>2380</v>
      </c>
      <c r="AF1990" t="s">
        <v>2380</v>
      </c>
      <c r="AG1990" t="s">
        <v>2383</v>
      </c>
      <c r="AH1990">
        <v>1</v>
      </c>
      <c r="AI1990" t="s">
        <v>2380</v>
      </c>
      <c r="BD1990" t="s">
        <v>2021</v>
      </c>
      <c r="BE1990">
        <v>1985</v>
      </c>
      <c r="BF1990" t="s">
        <v>20</v>
      </c>
      <c r="BG1990">
        <v>27</v>
      </c>
      <c r="BH1990">
        <v>3</v>
      </c>
      <c r="BI1990">
        <v>28542.86</v>
      </c>
      <c r="BJ1990" t="s">
        <v>16</v>
      </c>
      <c r="BK1990" t="s">
        <v>12</v>
      </c>
      <c r="BL1990" t="s">
        <v>42</v>
      </c>
      <c r="CB1990" t="s">
        <v>2380</v>
      </c>
    </row>
    <row r="1991" spans="1:80" x14ac:dyDescent="0.3">
      <c r="A1991" t="s">
        <v>2022</v>
      </c>
      <c r="B1991">
        <v>1990</v>
      </c>
      <c r="C1991" t="s">
        <v>30</v>
      </c>
      <c r="D1991">
        <v>5</v>
      </c>
      <c r="E1991">
        <v>3</v>
      </c>
      <c r="F1991">
        <v>28716.14</v>
      </c>
      <c r="G1991" t="s">
        <v>16</v>
      </c>
      <c r="H1991" t="s">
        <v>12</v>
      </c>
      <c r="I1991" t="s">
        <v>42</v>
      </c>
      <c r="AB1991" t="s">
        <v>378</v>
      </c>
      <c r="AC1991">
        <v>25.745000000000001</v>
      </c>
      <c r="AD1991">
        <v>4.62</v>
      </c>
      <c r="AE1991" t="s">
        <v>2382</v>
      </c>
      <c r="AF1991" t="s">
        <v>2380</v>
      </c>
      <c r="AG1991" t="s">
        <v>2380</v>
      </c>
      <c r="AH1991" t="s">
        <v>2381</v>
      </c>
      <c r="AI1991" t="s">
        <v>2380</v>
      </c>
      <c r="BD1991" t="s">
        <v>2022</v>
      </c>
      <c r="BE1991">
        <v>1990</v>
      </c>
      <c r="BF1991" t="s">
        <v>30</v>
      </c>
      <c r="BG1991">
        <v>5</v>
      </c>
      <c r="BH1991">
        <v>3</v>
      </c>
      <c r="BI1991">
        <v>28716.14</v>
      </c>
      <c r="BJ1991" t="s">
        <v>16</v>
      </c>
      <c r="BK1991" t="s">
        <v>12</v>
      </c>
      <c r="BL1991" t="s">
        <v>42</v>
      </c>
      <c r="CB1991" t="s">
        <v>2380</v>
      </c>
    </row>
    <row r="1992" spans="1:80" x14ac:dyDescent="0.3">
      <c r="A1992" t="s">
        <v>2023</v>
      </c>
      <c r="B1992">
        <v>1961</v>
      </c>
      <c r="C1992" t="s">
        <v>35</v>
      </c>
      <c r="D1992">
        <v>3</v>
      </c>
      <c r="E1992">
        <v>1</v>
      </c>
      <c r="F1992">
        <v>28868.66</v>
      </c>
      <c r="G1992" t="s">
        <v>16</v>
      </c>
      <c r="H1992" t="s">
        <v>11</v>
      </c>
      <c r="I1992" t="s">
        <v>23</v>
      </c>
      <c r="AB1992" t="s">
        <v>377</v>
      </c>
      <c r="AC1992">
        <v>37.1</v>
      </c>
      <c r="AD1992">
        <v>6.24</v>
      </c>
      <c r="AE1992" t="s">
        <v>2380</v>
      </c>
      <c r="AF1992" t="s">
        <v>2380</v>
      </c>
      <c r="AG1992" t="s">
        <v>2380</v>
      </c>
      <c r="AH1992" t="s">
        <v>2381</v>
      </c>
      <c r="AI1992" t="s">
        <v>2380</v>
      </c>
      <c r="BD1992" t="s">
        <v>2023</v>
      </c>
      <c r="BE1992">
        <v>1961</v>
      </c>
      <c r="BF1992" t="s">
        <v>35</v>
      </c>
      <c r="BG1992">
        <v>3</v>
      </c>
      <c r="BH1992">
        <v>1</v>
      </c>
      <c r="BI1992">
        <v>28868.66</v>
      </c>
      <c r="BJ1992" t="s">
        <v>16</v>
      </c>
      <c r="BK1992" t="s">
        <v>11</v>
      </c>
      <c r="BL1992" t="s">
        <v>23</v>
      </c>
      <c r="CB1992" t="s">
        <v>2380</v>
      </c>
    </row>
    <row r="1993" spans="1:80" x14ac:dyDescent="0.3">
      <c r="A1993" t="s">
        <v>2024</v>
      </c>
      <c r="B1993">
        <v>1962</v>
      </c>
      <c r="C1993" t="s">
        <v>10</v>
      </c>
      <c r="D1993">
        <v>25</v>
      </c>
      <c r="E1993">
        <v>0</v>
      </c>
      <c r="F1993">
        <v>28923.14</v>
      </c>
      <c r="G1993" t="s">
        <v>16</v>
      </c>
      <c r="H1993" t="s">
        <v>16</v>
      </c>
      <c r="I1993" t="s">
        <v>23</v>
      </c>
      <c r="AB1993" t="s">
        <v>376</v>
      </c>
      <c r="AC1993">
        <v>35.435000000000002</v>
      </c>
      <c r="AD1993">
        <v>5.81</v>
      </c>
      <c r="AE1993" t="s">
        <v>2380</v>
      </c>
      <c r="AF1993" t="s">
        <v>2380</v>
      </c>
      <c r="AG1993" t="s">
        <v>2380</v>
      </c>
      <c r="AH1993" t="s">
        <v>2381</v>
      </c>
      <c r="AI1993" t="s">
        <v>2380</v>
      </c>
      <c r="BD1993" t="s">
        <v>2024</v>
      </c>
      <c r="BE1993">
        <v>1962</v>
      </c>
      <c r="BF1993" t="s">
        <v>10</v>
      </c>
      <c r="BG1993">
        <v>25</v>
      </c>
      <c r="BH1993">
        <v>0</v>
      </c>
      <c r="BI1993">
        <v>28923.14</v>
      </c>
      <c r="BJ1993" t="s">
        <v>16</v>
      </c>
      <c r="BK1993" t="s">
        <v>16</v>
      </c>
      <c r="BL1993" t="s">
        <v>23</v>
      </c>
      <c r="CB1993" t="s">
        <v>2380</v>
      </c>
    </row>
    <row r="1994" spans="1:80" x14ac:dyDescent="0.3">
      <c r="A1994" t="s">
        <v>2025</v>
      </c>
      <c r="B1994">
        <v>1959</v>
      </c>
      <c r="C1994" t="s">
        <v>30</v>
      </c>
      <c r="D1994">
        <v>5</v>
      </c>
      <c r="E1994">
        <v>0</v>
      </c>
      <c r="F1994">
        <v>28950.47</v>
      </c>
      <c r="G1994" t="s">
        <v>16</v>
      </c>
      <c r="H1994" t="s">
        <v>16</v>
      </c>
      <c r="I1994" t="s">
        <v>23</v>
      </c>
      <c r="AB1994" t="s">
        <v>375</v>
      </c>
      <c r="AC1994">
        <v>20.399999999999999</v>
      </c>
      <c r="AD1994">
        <v>4.83</v>
      </c>
      <c r="AE1994" t="s">
        <v>2380</v>
      </c>
      <c r="AF1994" t="s">
        <v>2380</v>
      </c>
      <c r="AG1994" t="s">
        <v>2380</v>
      </c>
      <c r="AH1994" t="s">
        <v>2381</v>
      </c>
      <c r="AI1994" t="s">
        <v>2380</v>
      </c>
      <c r="BD1994" t="s">
        <v>2025</v>
      </c>
      <c r="BE1994">
        <v>1959</v>
      </c>
      <c r="BF1994" t="s">
        <v>30</v>
      </c>
      <c r="BG1994">
        <v>5</v>
      </c>
      <c r="BH1994">
        <v>0</v>
      </c>
      <c r="BI1994">
        <v>28950.47</v>
      </c>
      <c r="BJ1994" t="s">
        <v>16</v>
      </c>
      <c r="BK1994" t="s">
        <v>16</v>
      </c>
      <c r="BL1994" t="s">
        <v>23</v>
      </c>
      <c r="CB1994" t="s">
        <v>2380</v>
      </c>
    </row>
    <row r="1995" spans="1:80" x14ac:dyDescent="0.3">
      <c r="A1995" t="s">
        <v>2026</v>
      </c>
      <c r="B1995">
        <v>2003</v>
      </c>
      <c r="C1995" t="s">
        <v>20</v>
      </c>
      <c r="D1995">
        <v>1</v>
      </c>
      <c r="E1995">
        <v>0</v>
      </c>
      <c r="F1995">
        <v>28998.68</v>
      </c>
      <c r="G1995" t="s">
        <v>16</v>
      </c>
      <c r="H1995" t="s">
        <v>12</v>
      </c>
      <c r="I1995" t="s">
        <v>42</v>
      </c>
      <c r="AB1995" t="s">
        <v>374</v>
      </c>
      <c r="AC1995">
        <v>42.13</v>
      </c>
      <c r="AD1995">
        <v>5.72</v>
      </c>
      <c r="AE1995" t="s">
        <v>2382</v>
      </c>
      <c r="AF1995" t="s">
        <v>2380</v>
      </c>
      <c r="AG1995" t="s">
        <v>2383</v>
      </c>
      <c r="AH1995">
        <v>1</v>
      </c>
      <c r="AI1995" t="s">
        <v>2380</v>
      </c>
      <c r="BD1995" t="s">
        <v>2026</v>
      </c>
      <c r="BE1995">
        <v>2003</v>
      </c>
      <c r="BF1995" t="s">
        <v>20</v>
      </c>
      <c r="BG1995">
        <v>1</v>
      </c>
      <c r="BH1995">
        <v>0</v>
      </c>
      <c r="BI1995">
        <v>28998.68</v>
      </c>
      <c r="BJ1995" t="s">
        <v>16</v>
      </c>
      <c r="BK1995" t="s">
        <v>12</v>
      </c>
      <c r="BL1995" t="s">
        <v>42</v>
      </c>
      <c r="CB1995" t="s">
        <v>2380</v>
      </c>
    </row>
    <row r="1996" spans="1:80" x14ac:dyDescent="0.3">
      <c r="A1996" t="s">
        <v>2027</v>
      </c>
      <c r="B1996">
        <v>1992</v>
      </c>
      <c r="C1996" t="s">
        <v>10</v>
      </c>
      <c r="D1996">
        <v>7</v>
      </c>
      <c r="E1996">
        <v>0</v>
      </c>
      <c r="F1996">
        <v>29007.82</v>
      </c>
      <c r="G1996" t="s">
        <v>16</v>
      </c>
      <c r="H1996" t="s">
        <v>12</v>
      </c>
      <c r="I1996" t="s">
        <v>42</v>
      </c>
      <c r="AB1996" t="s">
        <v>373</v>
      </c>
      <c r="AC1996">
        <v>33.99</v>
      </c>
      <c r="AD1996">
        <v>4.83</v>
      </c>
      <c r="AE1996" t="s">
        <v>2382</v>
      </c>
      <c r="AF1996" t="s">
        <v>2380</v>
      </c>
      <c r="AG1996" t="s">
        <v>2383</v>
      </c>
      <c r="AH1996">
        <v>1</v>
      </c>
      <c r="AI1996" t="s">
        <v>2380</v>
      </c>
      <c r="BD1996" t="s">
        <v>2027</v>
      </c>
      <c r="BE1996">
        <v>1992</v>
      </c>
      <c r="BF1996" t="s">
        <v>10</v>
      </c>
      <c r="BG1996">
        <v>7</v>
      </c>
      <c r="BH1996">
        <v>0</v>
      </c>
      <c r="BI1996">
        <v>29007.82</v>
      </c>
      <c r="BJ1996" t="s">
        <v>16</v>
      </c>
      <c r="BK1996" t="s">
        <v>12</v>
      </c>
      <c r="BL1996" t="s">
        <v>42</v>
      </c>
      <c r="CB1996" t="s">
        <v>2380</v>
      </c>
    </row>
    <row r="1997" spans="1:80" x14ac:dyDescent="0.3">
      <c r="A1997" t="s">
        <v>2028</v>
      </c>
      <c r="B1997">
        <v>1980</v>
      </c>
      <c r="C1997" t="s">
        <v>10</v>
      </c>
      <c r="D1997">
        <v>14</v>
      </c>
      <c r="E1997">
        <v>2</v>
      </c>
      <c r="F1997">
        <v>29114.21</v>
      </c>
      <c r="G1997" t="s">
        <v>16</v>
      </c>
      <c r="H1997" t="s">
        <v>12</v>
      </c>
      <c r="I1997" t="s">
        <v>42</v>
      </c>
      <c r="AB1997" t="s">
        <v>372</v>
      </c>
      <c r="AC1997">
        <v>28.594999999999999</v>
      </c>
      <c r="AD1997">
        <v>4.1399999999999997</v>
      </c>
      <c r="AE1997" t="s">
        <v>2382</v>
      </c>
      <c r="AF1997" t="s">
        <v>2380</v>
      </c>
      <c r="AG1997" t="s">
        <v>2383</v>
      </c>
      <c r="AH1997">
        <v>1</v>
      </c>
      <c r="AI1997" t="s">
        <v>2380</v>
      </c>
      <c r="BD1997" t="s">
        <v>2028</v>
      </c>
      <c r="BE1997">
        <v>1980</v>
      </c>
      <c r="BF1997" t="s">
        <v>10</v>
      </c>
      <c r="BG1997">
        <v>14</v>
      </c>
      <c r="BH1997">
        <v>2</v>
      </c>
      <c r="BI1997">
        <v>29114.21</v>
      </c>
      <c r="BJ1997" t="s">
        <v>16</v>
      </c>
      <c r="BK1997" t="s">
        <v>12</v>
      </c>
      <c r="BL1997" t="s">
        <v>42</v>
      </c>
      <c r="CB1997" t="s">
        <v>2380</v>
      </c>
    </row>
    <row r="1998" spans="1:80" x14ac:dyDescent="0.3">
      <c r="A1998" t="s">
        <v>2029</v>
      </c>
      <c r="B1998">
        <v>1978</v>
      </c>
      <c r="C1998" t="s">
        <v>15</v>
      </c>
      <c r="D1998">
        <v>29</v>
      </c>
      <c r="E1998">
        <v>2</v>
      </c>
      <c r="F1998">
        <v>29114.77</v>
      </c>
      <c r="G1998" t="s">
        <v>16</v>
      </c>
      <c r="H1998" t="s">
        <v>16</v>
      </c>
      <c r="I1998" t="s">
        <v>42</v>
      </c>
      <c r="AB1998" t="s">
        <v>371</v>
      </c>
      <c r="AC1998">
        <v>20.8</v>
      </c>
      <c r="AD1998">
        <v>4.07</v>
      </c>
      <c r="AE1998" t="s">
        <v>2382</v>
      </c>
      <c r="AF1998" t="s">
        <v>2380</v>
      </c>
      <c r="AG1998" t="s">
        <v>2383</v>
      </c>
      <c r="AH1998">
        <v>1</v>
      </c>
      <c r="AI1998" t="s">
        <v>2380</v>
      </c>
      <c r="BD1998" t="s">
        <v>2029</v>
      </c>
      <c r="BE1998">
        <v>1978</v>
      </c>
      <c r="BF1998" t="s">
        <v>15</v>
      </c>
      <c r="BG1998">
        <v>29</v>
      </c>
      <c r="BH1998">
        <v>2</v>
      </c>
      <c r="BI1998">
        <v>29114.77</v>
      </c>
      <c r="BJ1998" t="s">
        <v>16</v>
      </c>
      <c r="BK1998" t="s">
        <v>16</v>
      </c>
      <c r="BL1998" t="s">
        <v>42</v>
      </c>
      <c r="CB1998" t="s">
        <v>2380</v>
      </c>
    </row>
    <row r="1999" spans="1:80" x14ac:dyDescent="0.3">
      <c r="A1999" t="s">
        <v>2030</v>
      </c>
      <c r="B1999">
        <v>1961</v>
      </c>
      <c r="C1999" t="s">
        <v>30</v>
      </c>
      <c r="D1999">
        <v>24</v>
      </c>
      <c r="E1999">
        <v>0</v>
      </c>
      <c r="F1999">
        <v>29141.360000000001</v>
      </c>
      <c r="G1999" t="s">
        <v>16</v>
      </c>
      <c r="H1999" t="s">
        <v>12</v>
      </c>
      <c r="I1999" t="s">
        <v>23</v>
      </c>
      <c r="AB1999" t="s">
        <v>370</v>
      </c>
      <c r="AC1999">
        <v>23.465</v>
      </c>
      <c r="AD1999">
        <v>6.26</v>
      </c>
      <c r="AE1999" t="s">
        <v>2382</v>
      </c>
      <c r="AF1999" t="s">
        <v>2380</v>
      </c>
      <c r="AG1999" t="s">
        <v>2383</v>
      </c>
      <c r="AH1999">
        <v>1</v>
      </c>
      <c r="AI1999" t="s">
        <v>2380</v>
      </c>
      <c r="BD1999" t="s">
        <v>2030</v>
      </c>
      <c r="BE1999">
        <v>1961</v>
      </c>
      <c r="BF1999" t="s">
        <v>30</v>
      </c>
      <c r="BG1999">
        <v>24</v>
      </c>
      <c r="BH1999">
        <v>0</v>
      </c>
      <c r="BI1999">
        <v>29141.360000000001</v>
      </c>
      <c r="BJ1999" t="s">
        <v>16</v>
      </c>
      <c r="BK1999" t="s">
        <v>12</v>
      </c>
      <c r="BL1999" t="s">
        <v>23</v>
      </c>
      <c r="CB1999" t="s">
        <v>2380</v>
      </c>
    </row>
    <row r="2000" spans="1:80" x14ac:dyDescent="0.3">
      <c r="A2000" t="s">
        <v>2031</v>
      </c>
      <c r="B2000">
        <v>1976</v>
      </c>
      <c r="C2000" t="s">
        <v>15</v>
      </c>
      <c r="D2000">
        <v>8</v>
      </c>
      <c r="E2000">
        <v>2</v>
      </c>
      <c r="F2000">
        <v>29160.39</v>
      </c>
      <c r="G2000" t="s">
        <v>16</v>
      </c>
      <c r="H2000" t="s">
        <v>11</v>
      </c>
      <c r="I2000" t="s">
        <v>42</v>
      </c>
      <c r="AB2000" t="s">
        <v>369</v>
      </c>
      <c r="AC2000">
        <v>40.185000000000002</v>
      </c>
      <c r="AD2000">
        <v>5.88</v>
      </c>
      <c r="AE2000" t="s">
        <v>2382</v>
      </c>
      <c r="AF2000" t="s">
        <v>2380</v>
      </c>
      <c r="AG2000" t="s">
        <v>2380</v>
      </c>
      <c r="AH2000" t="s">
        <v>2381</v>
      </c>
      <c r="AI2000" t="s">
        <v>2380</v>
      </c>
      <c r="BD2000" t="s">
        <v>2031</v>
      </c>
      <c r="BE2000">
        <v>1976</v>
      </c>
      <c r="BF2000" t="s">
        <v>15</v>
      </c>
      <c r="BG2000">
        <v>8</v>
      </c>
      <c r="BH2000">
        <v>2</v>
      </c>
      <c r="BI2000">
        <v>29160.39</v>
      </c>
      <c r="BJ2000" t="s">
        <v>16</v>
      </c>
      <c r="BK2000" t="s">
        <v>11</v>
      </c>
      <c r="BL2000" t="s">
        <v>42</v>
      </c>
      <c r="CB2000" t="s">
        <v>2380</v>
      </c>
    </row>
    <row r="2001" spans="1:80" x14ac:dyDescent="0.3">
      <c r="A2001" t="s">
        <v>2032</v>
      </c>
      <c r="B2001">
        <v>1969</v>
      </c>
      <c r="C2001" t="s">
        <v>10</v>
      </c>
      <c r="D2001">
        <v>9</v>
      </c>
      <c r="E2001">
        <v>2</v>
      </c>
      <c r="F2001">
        <v>29186.48</v>
      </c>
      <c r="G2001" t="s">
        <v>16</v>
      </c>
      <c r="H2001" t="s">
        <v>12</v>
      </c>
      <c r="I2001" t="s">
        <v>247</v>
      </c>
      <c r="AB2001" t="s">
        <v>368</v>
      </c>
      <c r="AC2001">
        <v>21.89</v>
      </c>
      <c r="AD2001">
        <v>5.72</v>
      </c>
      <c r="AE2001" t="s">
        <v>2382</v>
      </c>
      <c r="AF2001" t="s">
        <v>2380</v>
      </c>
      <c r="AG2001" t="s">
        <v>2380</v>
      </c>
      <c r="AH2001" t="s">
        <v>2381</v>
      </c>
      <c r="AI2001" t="s">
        <v>2380</v>
      </c>
      <c r="BD2001" t="s">
        <v>2032</v>
      </c>
      <c r="BE2001">
        <v>1969</v>
      </c>
      <c r="BF2001" t="s">
        <v>10</v>
      </c>
      <c r="BG2001">
        <v>9</v>
      </c>
      <c r="BH2001">
        <v>2</v>
      </c>
      <c r="BI2001">
        <v>29186.48</v>
      </c>
      <c r="BJ2001" t="s">
        <v>16</v>
      </c>
      <c r="BK2001" t="s">
        <v>12</v>
      </c>
      <c r="BL2001" t="s">
        <v>247</v>
      </c>
      <c r="CB2001" t="s">
        <v>2380</v>
      </c>
    </row>
    <row r="2002" spans="1:80" x14ac:dyDescent="0.3">
      <c r="A2002" t="s">
        <v>2033</v>
      </c>
      <c r="B2002">
        <v>1978</v>
      </c>
      <c r="C2002" t="s">
        <v>10</v>
      </c>
      <c r="D2002">
        <v>21</v>
      </c>
      <c r="E2002">
        <v>2</v>
      </c>
      <c r="F2002">
        <v>29227.599999999999</v>
      </c>
      <c r="G2002" t="s">
        <v>16</v>
      </c>
      <c r="H2002" t="s">
        <v>12</v>
      </c>
      <c r="I2002" t="s">
        <v>23</v>
      </c>
      <c r="AB2002" t="s">
        <v>367</v>
      </c>
      <c r="AC2002">
        <v>29.34</v>
      </c>
      <c r="AD2002">
        <v>6.09</v>
      </c>
      <c r="AE2002" t="s">
        <v>2382</v>
      </c>
      <c r="AF2002" t="s">
        <v>2382</v>
      </c>
      <c r="AG2002" t="s">
        <v>2380</v>
      </c>
      <c r="AH2002">
        <v>2</v>
      </c>
      <c r="AI2002" t="s">
        <v>2380</v>
      </c>
      <c r="BD2002" t="s">
        <v>2033</v>
      </c>
      <c r="BE2002">
        <v>1978</v>
      </c>
      <c r="BF2002" t="s">
        <v>10</v>
      </c>
      <c r="BG2002">
        <v>21</v>
      </c>
      <c r="BH2002">
        <v>2</v>
      </c>
      <c r="BI2002">
        <v>29227.599999999999</v>
      </c>
      <c r="BJ2002" t="s">
        <v>16</v>
      </c>
      <c r="BK2002" t="s">
        <v>12</v>
      </c>
      <c r="BL2002" t="s">
        <v>23</v>
      </c>
      <c r="CB2002" t="s">
        <v>2380</v>
      </c>
    </row>
    <row r="2003" spans="1:80" x14ac:dyDescent="0.3">
      <c r="A2003" t="s">
        <v>2034</v>
      </c>
      <c r="B2003">
        <v>1958</v>
      </c>
      <c r="C2003" t="s">
        <v>18</v>
      </c>
      <c r="D2003">
        <v>5</v>
      </c>
      <c r="E2003">
        <v>0</v>
      </c>
      <c r="F2003">
        <v>29330.98</v>
      </c>
      <c r="G2003" t="s">
        <v>16</v>
      </c>
      <c r="H2003" t="s">
        <v>11</v>
      </c>
      <c r="I2003" t="s">
        <v>23</v>
      </c>
      <c r="AB2003" t="s">
        <v>366</v>
      </c>
      <c r="AC2003">
        <v>22.61</v>
      </c>
      <c r="AD2003">
        <v>4.25</v>
      </c>
      <c r="AE2003" t="s">
        <v>2382</v>
      </c>
      <c r="AF2003" t="s">
        <v>2380</v>
      </c>
      <c r="AG2003" t="s">
        <v>2380</v>
      </c>
      <c r="AH2003" t="s">
        <v>2381</v>
      </c>
      <c r="AI2003" t="s">
        <v>2380</v>
      </c>
      <c r="BD2003" t="s">
        <v>2034</v>
      </c>
      <c r="BE2003">
        <v>1958</v>
      </c>
      <c r="BF2003" t="s">
        <v>18</v>
      </c>
      <c r="BG2003">
        <v>5</v>
      </c>
      <c r="BH2003">
        <v>0</v>
      </c>
      <c r="BI2003">
        <v>29330.98</v>
      </c>
      <c r="BJ2003" t="s">
        <v>16</v>
      </c>
      <c r="BK2003" t="s">
        <v>11</v>
      </c>
      <c r="BL2003" t="s">
        <v>23</v>
      </c>
      <c r="CB2003" t="s">
        <v>2380</v>
      </c>
    </row>
    <row r="2004" spans="1:80" x14ac:dyDescent="0.3">
      <c r="A2004" t="s">
        <v>2035</v>
      </c>
      <c r="B2004">
        <v>1985</v>
      </c>
      <c r="C2004" t="s">
        <v>15</v>
      </c>
      <c r="D2004">
        <v>7</v>
      </c>
      <c r="E2004">
        <v>3</v>
      </c>
      <c r="F2004">
        <v>29352.560000000001</v>
      </c>
      <c r="G2004" t="s">
        <v>16</v>
      </c>
      <c r="H2004" t="s">
        <v>16</v>
      </c>
      <c r="I2004" t="s">
        <v>42</v>
      </c>
      <c r="AB2004" t="s">
        <v>365</v>
      </c>
      <c r="AC2004">
        <v>22.23</v>
      </c>
      <c r="AD2004">
        <v>6.09</v>
      </c>
      <c r="AE2004" t="s">
        <v>2382</v>
      </c>
      <c r="AF2004" t="s">
        <v>2380</v>
      </c>
      <c r="AG2004" t="s">
        <v>2380</v>
      </c>
      <c r="AH2004" t="s">
        <v>2381</v>
      </c>
      <c r="AI2004" t="s">
        <v>2380</v>
      </c>
      <c r="BD2004" t="s">
        <v>2035</v>
      </c>
      <c r="BE2004">
        <v>1985</v>
      </c>
      <c r="BF2004" t="s">
        <v>15</v>
      </c>
      <c r="BG2004">
        <v>7</v>
      </c>
      <c r="BH2004">
        <v>3</v>
      </c>
      <c r="BI2004">
        <v>29352.560000000001</v>
      </c>
      <c r="BJ2004" t="s">
        <v>16</v>
      </c>
      <c r="BK2004" t="s">
        <v>16</v>
      </c>
      <c r="BL2004" t="s">
        <v>42</v>
      </c>
      <c r="CB2004" t="s">
        <v>2380</v>
      </c>
    </row>
    <row r="2005" spans="1:80" x14ac:dyDescent="0.3">
      <c r="A2005" t="s">
        <v>2036</v>
      </c>
      <c r="B2005">
        <v>1987</v>
      </c>
      <c r="C2005" t="s">
        <v>10</v>
      </c>
      <c r="D2005">
        <v>16</v>
      </c>
      <c r="E2005">
        <v>3</v>
      </c>
      <c r="F2005">
        <v>29443.59</v>
      </c>
      <c r="G2005" t="s">
        <v>16</v>
      </c>
      <c r="H2005" t="s">
        <v>16</v>
      </c>
      <c r="I2005" t="s">
        <v>42</v>
      </c>
      <c r="AB2005" t="s">
        <v>364</v>
      </c>
      <c r="AC2005">
        <v>33.4</v>
      </c>
      <c r="AD2005">
        <v>5.51</v>
      </c>
      <c r="AE2005" t="s">
        <v>2380</v>
      </c>
      <c r="AF2005" t="s">
        <v>2380</v>
      </c>
      <c r="AG2005" t="s">
        <v>2380</v>
      </c>
      <c r="AH2005" t="s">
        <v>2381</v>
      </c>
      <c r="AI2005" t="s">
        <v>2380</v>
      </c>
      <c r="BD2005" t="s">
        <v>2036</v>
      </c>
      <c r="BE2005">
        <v>1987</v>
      </c>
      <c r="BF2005" t="s">
        <v>10</v>
      </c>
      <c r="BG2005">
        <v>16</v>
      </c>
      <c r="BH2005">
        <v>3</v>
      </c>
      <c r="BI2005">
        <v>29443.59</v>
      </c>
      <c r="BJ2005" t="s">
        <v>16</v>
      </c>
      <c r="BK2005" t="s">
        <v>16</v>
      </c>
      <c r="BL2005" t="s">
        <v>42</v>
      </c>
      <c r="CB2005" t="s">
        <v>2380</v>
      </c>
    </row>
    <row r="2006" spans="1:80" x14ac:dyDescent="0.3">
      <c r="A2006" t="s">
        <v>2037</v>
      </c>
      <c r="B2006">
        <v>1959</v>
      </c>
      <c r="C2006" t="s">
        <v>37</v>
      </c>
      <c r="D2006">
        <v>20</v>
      </c>
      <c r="E2006">
        <v>0</v>
      </c>
      <c r="F2006">
        <v>29523.17</v>
      </c>
      <c r="G2006" t="s">
        <v>16</v>
      </c>
      <c r="H2006" t="s">
        <v>11</v>
      </c>
      <c r="I2006" t="s">
        <v>247</v>
      </c>
      <c r="AB2006" t="s">
        <v>363</v>
      </c>
      <c r="AC2006">
        <v>33.11</v>
      </c>
      <c r="AD2006">
        <v>5.63</v>
      </c>
      <c r="AE2006" t="s">
        <v>2380</v>
      </c>
      <c r="AF2006" t="s">
        <v>2380</v>
      </c>
      <c r="AG2006" t="s">
        <v>2380</v>
      </c>
      <c r="AH2006" t="s">
        <v>2381</v>
      </c>
      <c r="AI2006" t="s">
        <v>2380</v>
      </c>
      <c r="BD2006" t="s">
        <v>2037</v>
      </c>
      <c r="BE2006">
        <v>1959</v>
      </c>
      <c r="BF2006" t="s">
        <v>37</v>
      </c>
      <c r="BG2006">
        <v>20</v>
      </c>
      <c r="BH2006">
        <v>0</v>
      </c>
      <c r="BI2006">
        <v>29523.17</v>
      </c>
      <c r="BJ2006" t="s">
        <v>16</v>
      </c>
      <c r="BK2006" t="s">
        <v>11</v>
      </c>
      <c r="BL2006" t="s">
        <v>247</v>
      </c>
      <c r="CB2006" t="s">
        <v>2380</v>
      </c>
    </row>
    <row r="2007" spans="1:80" x14ac:dyDescent="0.3">
      <c r="A2007" t="s">
        <v>2038</v>
      </c>
      <c r="B2007">
        <v>1975</v>
      </c>
      <c r="C2007" t="s">
        <v>15</v>
      </c>
      <c r="D2007">
        <v>3</v>
      </c>
      <c r="E2007">
        <v>1</v>
      </c>
      <c r="F2007">
        <v>29583.8</v>
      </c>
      <c r="G2007" t="s">
        <v>16</v>
      </c>
      <c r="H2007" t="s">
        <v>16</v>
      </c>
      <c r="I2007" t="s">
        <v>42</v>
      </c>
      <c r="AB2007" t="s">
        <v>362</v>
      </c>
      <c r="AC2007">
        <v>16.815000000000001</v>
      </c>
      <c r="AD2007">
        <v>5.29</v>
      </c>
      <c r="AE2007" t="s">
        <v>2382</v>
      </c>
      <c r="AF2007" t="s">
        <v>2380</v>
      </c>
      <c r="AG2007" t="s">
        <v>2380</v>
      </c>
      <c r="AH2007" t="s">
        <v>2381</v>
      </c>
      <c r="AI2007" t="s">
        <v>2380</v>
      </c>
      <c r="BD2007" t="s">
        <v>2038</v>
      </c>
      <c r="BE2007">
        <v>1975</v>
      </c>
      <c r="BF2007" t="s">
        <v>15</v>
      </c>
      <c r="BG2007">
        <v>3</v>
      </c>
      <c r="BH2007">
        <v>1</v>
      </c>
      <c r="BI2007">
        <v>29583.8</v>
      </c>
      <c r="BJ2007" t="s">
        <v>16</v>
      </c>
      <c r="BK2007" t="s">
        <v>16</v>
      </c>
      <c r="BL2007" t="s">
        <v>42</v>
      </c>
      <c r="CB2007" t="s">
        <v>2380</v>
      </c>
    </row>
    <row r="2008" spans="1:80" x14ac:dyDescent="0.3">
      <c r="A2008" t="s">
        <v>2039</v>
      </c>
      <c r="B2008">
        <v>1993</v>
      </c>
      <c r="C2008" t="s">
        <v>10</v>
      </c>
      <c r="D2008">
        <v>27</v>
      </c>
      <c r="E2008">
        <v>0</v>
      </c>
      <c r="F2008">
        <v>29622.69</v>
      </c>
      <c r="G2008" t="s">
        <v>16</v>
      </c>
      <c r="H2008" t="s">
        <v>16</v>
      </c>
      <c r="I2008" t="s">
        <v>42</v>
      </c>
      <c r="AB2008" t="s">
        <v>361</v>
      </c>
      <c r="AC2008">
        <v>25.61</v>
      </c>
      <c r="AD2008">
        <v>4</v>
      </c>
      <c r="AE2008" t="s">
        <v>2380</v>
      </c>
      <c r="AF2008" t="s">
        <v>2380</v>
      </c>
      <c r="AG2008" t="s">
        <v>2383</v>
      </c>
      <c r="AH2008">
        <v>1</v>
      </c>
      <c r="AI2008" t="s">
        <v>2380</v>
      </c>
      <c r="BD2008" t="s">
        <v>2039</v>
      </c>
      <c r="BE2008">
        <v>1993</v>
      </c>
      <c r="BF2008" t="s">
        <v>10</v>
      </c>
      <c r="BG2008">
        <v>27</v>
      </c>
      <c r="BH2008">
        <v>0</v>
      </c>
      <c r="BI2008">
        <v>29622.69</v>
      </c>
      <c r="BJ2008" t="s">
        <v>16</v>
      </c>
      <c r="BK2008" t="s">
        <v>16</v>
      </c>
      <c r="BL2008" t="s">
        <v>42</v>
      </c>
      <c r="CB2008" t="s">
        <v>2380</v>
      </c>
    </row>
    <row r="2009" spans="1:80" x14ac:dyDescent="0.3">
      <c r="A2009" t="s">
        <v>2040</v>
      </c>
      <c r="B2009">
        <v>1973</v>
      </c>
      <c r="C2009" t="s">
        <v>35</v>
      </c>
      <c r="D2009">
        <v>23</v>
      </c>
      <c r="E2009">
        <v>0</v>
      </c>
      <c r="F2009">
        <v>29757.69</v>
      </c>
      <c r="G2009" t="s">
        <v>16</v>
      </c>
      <c r="H2009" t="s">
        <v>12</v>
      </c>
      <c r="I2009" t="s">
        <v>42</v>
      </c>
      <c r="AB2009" t="s">
        <v>360</v>
      </c>
      <c r="AC2009">
        <v>25.8</v>
      </c>
      <c r="AD2009">
        <v>5.49</v>
      </c>
      <c r="AE2009" t="s">
        <v>2380</v>
      </c>
      <c r="AF2009" t="s">
        <v>2380</v>
      </c>
      <c r="AG2009" t="s">
        <v>2380</v>
      </c>
      <c r="AH2009" t="s">
        <v>2381</v>
      </c>
      <c r="AI2009" t="s">
        <v>2380</v>
      </c>
      <c r="BD2009" t="s">
        <v>2040</v>
      </c>
      <c r="BE2009">
        <v>1973</v>
      </c>
      <c r="BF2009" t="s">
        <v>35</v>
      </c>
      <c r="BG2009">
        <v>23</v>
      </c>
      <c r="BH2009">
        <v>0</v>
      </c>
      <c r="BI2009">
        <v>29757.69</v>
      </c>
      <c r="BJ2009" t="s">
        <v>16</v>
      </c>
      <c r="BK2009" t="s">
        <v>12</v>
      </c>
      <c r="BL2009" t="s">
        <v>42</v>
      </c>
      <c r="CB2009" t="s">
        <v>2380</v>
      </c>
    </row>
    <row r="2010" spans="1:80" x14ac:dyDescent="0.3">
      <c r="A2010" t="s">
        <v>2041</v>
      </c>
      <c r="B2010">
        <v>1998</v>
      </c>
      <c r="C2010" t="s">
        <v>18</v>
      </c>
      <c r="D2010">
        <v>20</v>
      </c>
      <c r="E2010">
        <v>0</v>
      </c>
      <c r="F2010">
        <v>29760.6</v>
      </c>
      <c r="G2010" t="s">
        <v>16</v>
      </c>
      <c r="H2010" t="s">
        <v>11</v>
      </c>
      <c r="I2010" t="s">
        <v>42</v>
      </c>
      <c r="AB2010" t="s">
        <v>359</v>
      </c>
      <c r="AC2010">
        <v>27.39</v>
      </c>
      <c r="AD2010">
        <v>5.34</v>
      </c>
      <c r="AE2010" t="s">
        <v>2380</v>
      </c>
      <c r="AF2010" t="s">
        <v>2380</v>
      </c>
      <c r="AG2010" t="s">
        <v>2380</v>
      </c>
      <c r="AH2010" t="s">
        <v>2381</v>
      </c>
      <c r="AI2010" t="s">
        <v>2380</v>
      </c>
      <c r="BD2010" t="s">
        <v>2041</v>
      </c>
      <c r="BE2010">
        <v>1998</v>
      </c>
      <c r="BF2010" t="s">
        <v>18</v>
      </c>
      <c r="BG2010">
        <v>20</v>
      </c>
      <c r="BH2010">
        <v>0</v>
      </c>
      <c r="BI2010">
        <v>29760.6</v>
      </c>
      <c r="BJ2010" t="s">
        <v>16</v>
      </c>
      <c r="BK2010" t="s">
        <v>11</v>
      </c>
      <c r="BL2010" t="s">
        <v>42</v>
      </c>
      <c r="CB2010" t="s">
        <v>2380</v>
      </c>
    </row>
    <row r="2011" spans="1:80" x14ac:dyDescent="0.3">
      <c r="A2011" t="s">
        <v>2042</v>
      </c>
      <c r="B2011">
        <v>1981</v>
      </c>
      <c r="C2011" t="s">
        <v>35</v>
      </c>
      <c r="D2011">
        <v>13</v>
      </c>
      <c r="E2011">
        <v>1</v>
      </c>
      <c r="F2011">
        <v>29816.639999999999</v>
      </c>
      <c r="G2011" t="s">
        <v>16</v>
      </c>
      <c r="H2011" t="s">
        <v>11</v>
      </c>
      <c r="I2011" t="s">
        <v>42</v>
      </c>
      <c r="AB2011" t="s">
        <v>358</v>
      </c>
      <c r="AC2011">
        <v>17.03</v>
      </c>
      <c r="AD2011">
        <v>4.12</v>
      </c>
      <c r="AE2011" t="s">
        <v>2380</v>
      </c>
      <c r="AF2011" t="s">
        <v>2380</v>
      </c>
      <c r="AG2011" t="s">
        <v>2380</v>
      </c>
      <c r="AH2011">
        <v>1</v>
      </c>
      <c r="AI2011" t="s">
        <v>2380</v>
      </c>
      <c r="BD2011" t="s">
        <v>2042</v>
      </c>
      <c r="BE2011">
        <v>1981</v>
      </c>
      <c r="BF2011" t="s">
        <v>35</v>
      </c>
      <c r="BG2011">
        <v>13</v>
      </c>
      <c r="BH2011">
        <v>1</v>
      </c>
      <c r="BI2011">
        <v>29816.639999999999</v>
      </c>
      <c r="BJ2011" t="s">
        <v>16</v>
      </c>
      <c r="BK2011" t="s">
        <v>11</v>
      </c>
      <c r="BL2011" t="s">
        <v>42</v>
      </c>
      <c r="CB2011" t="s">
        <v>2380</v>
      </c>
    </row>
    <row r="2012" spans="1:80" x14ac:dyDescent="0.3">
      <c r="A2012" t="s">
        <v>2043</v>
      </c>
      <c r="B2012">
        <v>1982</v>
      </c>
      <c r="C2012" t="s">
        <v>37</v>
      </c>
      <c r="D2012">
        <v>29</v>
      </c>
      <c r="E2012">
        <v>3</v>
      </c>
      <c r="F2012">
        <v>29818.76</v>
      </c>
      <c r="G2012" t="s">
        <v>16</v>
      </c>
      <c r="H2012" t="s">
        <v>16</v>
      </c>
      <c r="I2012" t="s">
        <v>23</v>
      </c>
      <c r="AB2012" t="s">
        <v>357</v>
      </c>
      <c r="AC2012">
        <v>23.75</v>
      </c>
      <c r="AD2012">
        <v>5.49</v>
      </c>
      <c r="AE2012" t="s">
        <v>2382</v>
      </c>
      <c r="AF2012" t="s">
        <v>2380</v>
      </c>
      <c r="AG2012" t="s">
        <v>2380</v>
      </c>
      <c r="AH2012" t="s">
        <v>2381</v>
      </c>
      <c r="AI2012" t="s">
        <v>2380</v>
      </c>
      <c r="BD2012" t="s">
        <v>2043</v>
      </c>
      <c r="BE2012">
        <v>1982</v>
      </c>
      <c r="BF2012" t="s">
        <v>37</v>
      </c>
      <c r="BG2012">
        <v>29</v>
      </c>
      <c r="BH2012">
        <v>3</v>
      </c>
      <c r="BI2012">
        <v>29818.76</v>
      </c>
      <c r="BJ2012" t="s">
        <v>16</v>
      </c>
      <c r="BK2012" t="s">
        <v>16</v>
      </c>
      <c r="BL2012" t="s">
        <v>23</v>
      </c>
      <c r="CB2012" t="s">
        <v>2380</v>
      </c>
    </row>
    <row r="2013" spans="1:80" x14ac:dyDescent="0.3">
      <c r="A2013" t="s">
        <v>2044</v>
      </c>
      <c r="B2013">
        <v>1989</v>
      </c>
      <c r="C2013" t="s">
        <v>30</v>
      </c>
      <c r="D2013">
        <v>30</v>
      </c>
      <c r="E2013">
        <v>3</v>
      </c>
      <c r="F2013">
        <v>29852.48</v>
      </c>
      <c r="G2013" t="s">
        <v>16</v>
      </c>
      <c r="H2013" t="s">
        <v>12</v>
      </c>
      <c r="I2013" t="s">
        <v>42</v>
      </c>
      <c r="AB2013" t="s">
        <v>355</v>
      </c>
      <c r="AC2013">
        <v>26.03</v>
      </c>
      <c r="AD2013">
        <v>5.1100000000000003</v>
      </c>
      <c r="AE2013" t="s">
        <v>2382</v>
      </c>
      <c r="AF2013" t="s">
        <v>2380</v>
      </c>
      <c r="AG2013" t="s">
        <v>2380</v>
      </c>
      <c r="AH2013">
        <v>1</v>
      </c>
      <c r="AI2013" t="s">
        <v>2380</v>
      </c>
      <c r="BD2013" t="s">
        <v>2044</v>
      </c>
      <c r="BE2013">
        <v>1989</v>
      </c>
      <c r="BF2013" t="s">
        <v>30</v>
      </c>
      <c r="BG2013">
        <v>30</v>
      </c>
      <c r="BH2013">
        <v>3</v>
      </c>
      <c r="BI2013">
        <v>29852.48</v>
      </c>
      <c r="BJ2013" t="s">
        <v>16</v>
      </c>
      <c r="BK2013" t="s">
        <v>12</v>
      </c>
      <c r="BL2013" t="s">
        <v>42</v>
      </c>
      <c r="CB2013" t="s">
        <v>2380</v>
      </c>
    </row>
    <row r="2014" spans="1:80" x14ac:dyDescent="0.3">
      <c r="A2014" t="s">
        <v>2045</v>
      </c>
      <c r="B2014">
        <v>1975</v>
      </c>
      <c r="C2014" t="s">
        <v>35</v>
      </c>
      <c r="D2014">
        <v>19</v>
      </c>
      <c r="E2014">
        <v>1</v>
      </c>
      <c r="F2014">
        <v>29899.25</v>
      </c>
      <c r="G2014" t="s">
        <v>16</v>
      </c>
      <c r="H2014" t="s">
        <v>12</v>
      </c>
      <c r="I2014" t="s">
        <v>42</v>
      </c>
      <c r="AB2014" t="s">
        <v>354</v>
      </c>
      <c r="AC2014">
        <v>16.079999999999998</v>
      </c>
      <c r="AD2014">
        <v>5.94</v>
      </c>
      <c r="AE2014" t="s">
        <v>2380</v>
      </c>
      <c r="AF2014" t="s">
        <v>2380</v>
      </c>
      <c r="AG2014" t="s">
        <v>2380</v>
      </c>
      <c r="AH2014" t="s">
        <v>2381</v>
      </c>
      <c r="AI2014" t="s">
        <v>2380</v>
      </c>
      <c r="BD2014" t="s">
        <v>2045</v>
      </c>
      <c r="BE2014">
        <v>1975</v>
      </c>
      <c r="BF2014" t="s">
        <v>35</v>
      </c>
      <c r="BG2014">
        <v>19</v>
      </c>
      <c r="BH2014">
        <v>1</v>
      </c>
      <c r="BI2014">
        <v>29899.25</v>
      </c>
      <c r="BJ2014" t="s">
        <v>16</v>
      </c>
      <c r="BK2014" t="s">
        <v>12</v>
      </c>
      <c r="BL2014" t="s">
        <v>42</v>
      </c>
      <c r="CB2014" t="s">
        <v>2380</v>
      </c>
    </row>
    <row r="2015" spans="1:80" x14ac:dyDescent="0.3">
      <c r="A2015" t="s">
        <v>2046</v>
      </c>
      <c r="B2015">
        <v>1988</v>
      </c>
      <c r="C2015" t="s">
        <v>30</v>
      </c>
      <c r="D2015">
        <v>30</v>
      </c>
      <c r="E2015">
        <v>3</v>
      </c>
      <c r="F2015">
        <v>29929.56</v>
      </c>
      <c r="G2015" t="s">
        <v>16</v>
      </c>
      <c r="H2015" t="s">
        <v>16</v>
      </c>
      <c r="I2015" t="s">
        <v>42</v>
      </c>
      <c r="AB2015" t="s">
        <v>353</v>
      </c>
      <c r="AC2015">
        <v>30.875</v>
      </c>
      <c r="AD2015">
        <v>5.54</v>
      </c>
      <c r="AE2015" t="s">
        <v>2380</v>
      </c>
      <c r="AF2015" t="s">
        <v>2380</v>
      </c>
      <c r="AG2015" t="s">
        <v>2380</v>
      </c>
      <c r="AH2015" t="s">
        <v>2381</v>
      </c>
      <c r="AI2015" t="s">
        <v>2380</v>
      </c>
      <c r="BD2015" t="s">
        <v>2046</v>
      </c>
      <c r="BE2015">
        <v>1988</v>
      </c>
      <c r="BF2015" t="s">
        <v>30</v>
      </c>
      <c r="BG2015">
        <v>30</v>
      </c>
      <c r="BH2015">
        <v>3</v>
      </c>
      <c r="BI2015">
        <v>29929.56</v>
      </c>
      <c r="BJ2015" t="s">
        <v>16</v>
      </c>
      <c r="BK2015" t="s">
        <v>16</v>
      </c>
      <c r="BL2015" t="s">
        <v>42</v>
      </c>
      <c r="CB2015" t="s">
        <v>2380</v>
      </c>
    </row>
    <row r="2016" spans="1:80" x14ac:dyDescent="0.3">
      <c r="A2016" t="s">
        <v>2047</v>
      </c>
      <c r="B2016">
        <v>1976</v>
      </c>
      <c r="C2016" t="s">
        <v>18</v>
      </c>
      <c r="D2016">
        <v>12</v>
      </c>
      <c r="E2016">
        <v>2</v>
      </c>
      <c r="F2016">
        <v>29933.75</v>
      </c>
      <c r="G2016" t="s">
        <v>16</v>
      </c>
      <c r="H2016" t="s">
        <v>16</v>
      </c>
      <c r="I2016" t="s">
        <v>42</v>
      </c>
      <c r="AB2016" t="s">
        <v>352</v>
      </c>
      <c r="AC2016">
        <v>31.79</v>
      </c>
      <c r="AD2016">
        <v>7.09</v>
      </c>
      <c r="AE2016" t="s">
        <v>2380</v>
      </c>
      <c r="AF2016" t="s">
        <v>2380</v>
      </c>
      <c r="AG2016" t="s">
        <v>2380</v>
      </c>
      <c r="AH2016" t="s">
        <v>2381</v>
      </c>
      <c r="AI2016" t="s">
        <v>2380</v>
      </c>
      <c r="BD2016" t="s">
        <v>2047</v>
      </c>
      <c r="BE2016">
        <v>1976</v>
      </c>
      <c r="BF2016" t="s">
        <v>18</v>
      </c>
      <c r="BG2016">
        <v>12</v>
      </c>
      <c r="BH2016">
        <v>2</v>
      </c>
      <c r="BI2016">
        <v>29933.75</v>
      </c>
      <c r="BJ2016" t="s">
        <v>16</v>
      </c>
      <c r="BK2016" t="s">
        <v>16</v>
      </c>
      <c r="BL2016" t="s">
        <v>42</v>
      </c>
      <c r="CB2016" t="s">
        <v>2380</v>
      </c>
    </row>
    <row r="2017" spans="1:80" x14ac:dyDescent="0.3">
      <c r="A2017" t="s">
        <v>2048</v>
      </c>
      <c r="B2017">
        <v>1991</v>
      </c>
      <c r="C2017" t="s">
        <v>37</v>
      </c>
      <c r="D2017">
        <v>5</v>
      </c>
      <c r="E2017">
        <v>3</v>
      </c>
      <c r="F2017">
        <v>29969.67</v>
      </c>
      <c r="G2017" t="s">
        <v>16</v>
      </c>
      <c r="H2017" t="s">
        <v>16</v>
      </c>
      <c r="I2017" t="s">
        <v>42</v>
      </c>
      <c r="AB2017" t="s">
        <v>351</v>
      </c>
      <c r="AC2017">
        <v>28.48</v>
      </c>
      <c r="AD2017">
        <v>6.22</v>
      </c>
      <c r="AE2017" t="s">
        <v>2382</v>
      </c>
      <c r="AF2017" t="s">
        <v>2380</v>
      </c>
      <c r="AG2017" t="s">
        <v>2383</v>
      </c>
      <c r="AH2017">
        <v>1</v>
      </c>
      <c r="AI2017" t="s">
        <v>2380</v>
      </c>
      <c r="BD2017" t="s">
        <v>2048</v>
      </c>
      <c r="BE2017">
        <v>1991</v>
      </c>
      <c r="BF2017" t="s">
        <v>37</v>
      </c>
      <c r="BG2017">
        <v>5</v>
      </c>
      <c r="BH2017">
        <v>3</v>
      </c>
      <c r="BI2017">
        <v>29969.67</v>
      </c>
      <c r="BJ2017" t="s">
        <v>16</v>
      </c>
      <c r="BK2017" t="s">
        <v>16</v>
      </c>
      <c r="BL2017" t="s">
        <v>42</v>
      </c>
      <c r="CB2017" t="s">
        <v>2380</v>
      </c>
    </row>
    <row r="2018" spans="1:80" x14ac:dyDescent="0.3">
      <c r="A2018" t="s">
        <v>2049</v>
      </c>
      <c r="B2018">
        <v>1981</v>
      </c>
      <c r="C2018" t="s">
        <v>35</v>
      </c>
      <c r="D2018">
        <v>4</v>
      </c>
      <c r="E2018">
        <v>1</v>
      </c>
      <c r="F2018">
        <v>30026.87</v>
      </c>
      <c r="G2018" t="s">
        <v>11</v>
      </c>
      <c r="H2018" t="s">
        <v>12</v>
      </c>
      <c r="I2018" t="s">
        <v>23</v>
      </c>
      <c r="AB2018" t="s">
        <v>350</v>
      </c>
      <c r="AC2018">
        <v>26.6</v>
      </c>
      <c r="AD2018">
        <v>4.33</v>
      </c>
      <c r="AE2018" t="s">
        <v>2380</v>
      </c>
      <c r="AF2018" t="s">
        <v>2380</v>
      </c>
      <c r="AG2018" t="s">
        <v>2380</v>
      </c>
      <c r="AH2018">
        <v>1</v>
      </c>
      <c r="AI2018" t="s">
        <v>2380</v>
      </c>
      <c r="BD2018" t="s">
        <v>2049</v>
      </c>
      <c r="BE2018">
        <v>1981</v>
      </c>
      <c r="BF2018" t="s">
        <v>35</v>
      </c>
      <c r="BG2018">
        <v>4</v>
      </c>
      <c r="BH2018">
        <v>1</v>
      </c>
      <c r="BI2018">
        <v>30026.87</v>
      </c>
      <c r="BJ2018" t="s">
        <v>11</v>
      </c>
      <c r="BK2018" t="s">
        <v>12</v>
      </c>
      <c r="BL2018" t="s">
        <v>23</v>
      </c>
      <c r="CB2018" t="s">
        <v>2380</v>
      </c>
    </row>
    <row r="2019" spans="1:80" x14ac:dyDescent="0.3">
      <c r="A2019" t="s">
        <v>2050</v>
      </c>
      <c r="B2019">
        <v>1967</v>
      </c>
      <c r="C2019" t="s">
        <v>18</v>
      </c>
      <c r="D2019">
        <v>16</v>
      </c>
      <c r="E2019">
        <v>3</v>
      </c>
      <c r="F2019">
        <v>30063.58</v>
      </c>
      <c r="G2019" t="s">
        <v>16</v>
      </c>
      <c r="H2019" t="s">
        <v>16</v>
      </c>
      <c r="I2019" t="s">
        <v>23</v>
      </c>
      <c r="AB2019" t="s">
        <v>349</v>
      </c>
      <c r="AC2019">
        <v>25.27</v>
      </c>
      <c r="AD2019">
        <v>5.83</v>
      </c>
      <c r="AE2019" t="s">
        <v>2380</v>
      </c>
      <c r="AF2019" t="s">
        <v>2380</v>
      </c>
      <c r="AG2019" t="s">
        <v>2380</v>
      </c>
      <c r="AH2019">
        <v>1</v>
      </c>
      <c r="AI2019" t="s">
        <v>2380</v>
      </c>
      <c r="BD2019" t="s">
        <v>2050</v>
      </c>
      <c r="BE2019">
        <v>1967</v>
      </c>
      <c r="BF2019" t="s">
        <v>18</v>
      </c>
      <c r="BG2019">
        <v>16</v>
      </c>
      <c r="BH2019">
        <v>3</v>
      </c>
      <c r="BI2019">
        <v>30063.58</v>
      </c>
      <c r="BJ2019" t="s">
        <v>16</v>
      </c>
      <c r="BK2019" t="s">
        <v>16</v>
      </c>
      <c r="BL2019" t="s">
        <v>23</v>
      </c>
      <c r="CB2019" t="s">
        <v>2380</v>
      </c>
    </row>
    <row r="2020" spans="1:80" x14ac:dyDescent="0.3">
      <c r="A2020" t="s">
        <v>2051</v>
      </c>
      <c r="B2020">
        <v>1979</v>
      </c>
      <c r="C2020" t="s">
        <v>20</v>
      </c>
      <c r="D2020">
        <v>2</v>
      </c>
      <c r="E2020">
        <v>2</v>
      </c>
      <c r="F2020">
        <v>30095.97</v>
      </c>
      <c r="G2020" t="s">
        <v>11</v>
      </c>
      <c r="H2020" t="s">
        <v>12</v>
      </c>
      <c r="I2020" t="s">
        <v>42</v>
      </c>
      <c r="AB2020" t="s">
        <v>348</v>
      </c>
      <c r="AC2020">
        <v>34.484999999999999</v>
      </c>
      <c r="AD2020">
        <v>4.7</v>
      </c>
      <c r="AE2020" t="s">
        <v>2382</v>
      </c>
      <c r="AF2020" t="s">
        <v>2380</v>
      </c>
      <c r="AG2020" t="s">
        <v>2383</v>
      </c>
      <c r="AH2020">
        <v>1</v>
      </c>
      <c r="AI2020" t="s">
        <v>2380</v>
      </c>
      <c r="BD2020" t="s">
        <v>2051</v>
      </c>
      <c r="BE2020">
        <v>1979</v>
      </c>
      <c r="BF2020" t="s">
        <v>20</v>
      </c>
      <c r="BG2020">
        <v>2</v>
      </c>
      <c r="BH2020">
        <v>2</v>
      </c>
      <c r="BI2020">
        <v>30095.97</v>
      </c>
      <c r="BJ2020" t="s">
        <v>11</v>
      </c>
      <c r="BK2020" t="s">
        <v>12</v>
      </c>
      <c r="BL2020" t="s">
        <v>42</v>
      </c>
      <c r="CB2020" t="s">
        <v>2380</v>
      </c>
    </row>
    <row r="2021" spans="1:80" x14ac:dyDescent="0.3">
      <c r="A2021" t="s">
        <v>2052</v>
      </c>
      <c r="B2021">
        <v>1971</v>
      </c>
      <c r="C2021" t="s">
        <v>30</v>
      </c>
      <c r="D2021">
        <v>25</v>
      </c>
      <c r="E2021">
        <v>0</v>
      </c>
      <c r="F2021">
        <v>30134.75</v>
      </c>
      <c r="G2021" t="s">
        <v>11</v>
      </c>
      <c r="H2021" t="s">
        <v>12</v>
      </c>
      <c r="I2021" t="s">
        <v>42</v>
      </c>
      <c r="AB2021" t="s">
        <v>347</v>
      </c>
      <c r="AC2021">
        <v>15.57</v>
      </c>
      <c r="AD2021">
        <v>4.07</v>
      </c>
      <c r="AE2021" t="s">
        <v>2382</v>
      </c>
      <c r="AF2021" t="s">
        <v>2380</v>
      </c>
      <c r="AG2021" t="s">
        <v>2380</v>
      </c>
      <c r="AH2021">
        <v>1</v>
      </c>
      <c r="AI2021" t="s">
        <v>2380</v>
      </c>
      <c r="BD2021" t="s">
        <v>2052</v>
      </c>
      <c r="BE2021">
        <v>1971</v>
      </c>
      <c r="BF2021" t="s">
        <v>30</v>
      </c>
      <c r="BG2021">
        <v>25</v>
      </c>
      <c r="BH2021">
        <v>0</v>
      </c>
      <c r="BI2021">
        <v>30134.75</v>
      </c>
      <c r="BJ2021" t="s">
        <v>11</v>
      </c>
      <c r="BK2021" t="s">
        <v>12</v>
      </c>
      <c r="BL2021" t="s">
        <v>42</v>
      </c>
      <c r="CB2021" t="s">
        <v>2380</v>
      </c>
    </row>
    <row r="2022" spans="1:80" x14ac:dyDescent="0.3">
      <c r="A2022" t="s">
        <v>2053</v>
      </c>
      <c r="B2022">
        <v>1958</v>
      </c>
      <c r="C2022" t="s">
        <v>35</v>
      </c>
      <c r="D2022">
        <v>11</v>
      </c>
      <c r="E2022">
        <v>1</v>
      </c>
      <c r="F2022">
        <v>30166.62</v>
      </c>
      <c r="G2022" t="s">
        <v>16</v>
      </c>
      <c r="H2022" t="s">
        <v>12</v>
      </c>
      <c r="I2022" t="s">
        <v>23</v>
      </c>
      <c r="AB2022" t="s">
        <v>346</v>
      </c>
      <c r="AC2022">
        <v>30.36</v>
      </c>
      <c r="AD2022">
        <v>9.39</v>
      </c>
      <c r="AE2022" t="s">
        <v>2380</v>
      </c>
      <c r="AF2022" t="s">
        <v>2380</v>
      </c>
      <c r="AG2022" t="s">
        <v>2380</v>
      </c>
      <c r="AH2022" t="s">
        <v>2381</v>
      </c>
      <c r="AI2022" t="s">
        <v>2380</v>
      </c>
      <c r="BD2022" t="s">
        <v>2053</v>
      </c>
      <c r="BE2022">
        <v>1958</v>
      </c>
      <c r="BF2022" t="s">
        <v>35</v>
      </c>
      <c r="BG2022">
        <v>11</v>
      </c>
      <c r="BH2022">
        <v>1</v>
      </c>
      <c r="BI2022">
        <v>30166.62</v>
      </c>
      <c r="BJ2022" t="s">
        <v>16</v>
      </c>
      <c r="BK2022" t="s">
        <v>12</v>
      </c>
      <c r="BL2022" t="s">
        <v>23</v>
      </c>
      <c r="CB2022" t="s">
        <v>2380</v>
      </c>
    </row>
    <row r="2023" spans="1:80" x14ac:dyDescent="0.3">
      <c r="A2023" t="s">
        <v>2054</v>
      </c>
      <c r="B2023">
        <v>1963</v>
      </c>
      <c r="C2023" t="s">
        <v>20</v>
      </c>
      <c r="D2023">
        <v>13</v>
      </c>
      <c r="E2023">
        <v>3</v>
      </c>
      <c r="F2023">
        <v>30184.94</v>
      </c>
      <c r="G2023" t="s">
        <v>16</v>
      </c>
      <c r="H2023" t="s">
        <v>16</v>
      </c>
      <c r="I2023" t="s">
        <v>276</v>
      </c>
      <c r="AB2023" t="s">
        <v>345</v>
      </c>
      <c r="AC2023">
        <v>19.37</v>
      </c>
      <c r="AD2023">
        <v>4.18</v>
      </c>
      <c r="AE2023" t="s">
        <v>2380</v>
      </c>
      <c r="AF2023" t="s">
        <v>2380</v>
      </c>
      <c r="AG2023" t="s">
        <v>2380</v>
      </c>
      <c r="AH2023" t="s">
        <v>2381</v>
      </c>
      <c r="AI2023" t="s">
        <v>2380</v>
      </c>
      <c r="BD2023" t="s">
        <v>2054</v>
      </c>
      <c r="BE2023">
        <v>1963</v>
      </c>
      <c r="BF2023" t="s">
        <v>20</v>
      </c>
      <c r="BG2023">
        <v>13</v>
      </c>
      <c r="BH2023">
        <v>3</v>
      </c>
      <c r="BI2023">
        <v>30184.94</v>
      </c>
      <c r="BJ2023" t="s">
        <v>16</v>
      </c>
      <c r="BK2023" t="s">
        <v>16</v>
      </c>
      <c r="BL2023" t="s">
        <v>276</v>
      </c>
      <c r="CB2023" t="s">
        <v>2380</v>
      </c>
    </row>
    <row r="2024" spans="1:80" x14ac:dyDescent="0.3">
      <c r="A2024" t="s">
        <v>2055</v>
      </c>
      <c r="B2024">
        <v>1962</v>
      </c>
      <c r="C2024" t="s">
        <v>20</v>
      </c>
      <c r="D2024">
        <v>15</v>
      </c>
      <c r="E2024">
        <v>0</v>
      </c>
      <c r="F2024">
        <v>30260</v>
      </c>
      <c r="G2024" t="s">
        <v>16</v>
      </c>
      <c r="H2024" t="s">
        <v>16</v>
      </c>
      <c r="I2024" t="s">
        <v>276</v>
      </c>
      <c r="AB2024" t="s">
        <v>344</v>
      </c>
      <c r="AC2024">
        <v>16.71</v>
      </c>
      <c r="AD2024">
        <v>4.18</v>
      </c>
      <c r="AE2024" t="s">
        <v>2380</v>
      </c>
      <c r="AF2024" t="s">
        <v>2380</v>
      </c>
      <c r="AG2024" t="s">
        <v>2380</v>
      </c>
      <c r="AH2024">
        <v>1</v>
      </c>
      <c r="AI2024" t="s">
        <v>2380</v>
      </c>
      <c r="BD2024" t="s">
        <v>2055</v>
      </c>
      <c r="BE2024">
        <v>1962</v>
      </c>
      <c r="BF2024" t="s">
        <v>20</v>
      </c>
      <c r="BG2024">
        <v>15</v>
      </c>
      <c r="BH2024">
        <v>0</v>
      </c>
      <c r="BI2024">
        <v>30260</v>
      </c>
      <c r="BJ2024" t="s">
        <v>16</v>
      </c>
      <c r="BK2024" t="s">
        <v>16</v>
      </c>
      <c r="BL2024" t="s">
        <v>276</v>
      </c>
      <c r="CB2024" t="s">
        <v>2380</v>
      </c>
    </row>
    <row r="2025" spans="1:80" x14ac:dyDescent="0.3">
      <c r="A2025" t="s">
        <v>2056</v>
      </c>
      <c r="B2025">
        <v>1972</v>
      </c>
      <c r="C2025" t="s">
        <v>10</v>
      </c>
      <c r="D2025">
        <v>24</v>
      </c>
      <c r="E2025">
        <v>2</v>
      </c>
      <c r="F2025">
        <v>30284.639999999999</v>
      </c>
      <c r="G2025" t="s">
        <v>16</v>
      </c>
      <c r="H2025" t="s">
        <v>16</v>
      </c>
      <c r="I2025" t="s">
        <v>23</v>
      </c>
      <c r="AB2025" t="s">
        <v>343</v>
      </c>
      <c r="AC2025">
        <v>24.1</v>
      </c>
      <c r="AD2025">
        <v>4.4000000000000004</v>
      </c>
      <c r="AE2025" t="s">
        <v>2382</v>
      </c>
      <c r="AF2025" t="s">
        <v>2380</v>
      </c>
      <c r="AG2025" t="s">
        <v>2380</v>
      </c>
      <c r="AH2025">
        <v>1</v>
      </c>
      <c r="AI2025" t="s">
        <v>2380</v>
      </c>
      <c r="BD2025" t="s">
        <v>2056</v>
      </c>
      <c r="BE2025">
        <v>1972</v>
      </c>
      <c r="BF2025" t="s">
        <v>10</v>
      </c>
      <c r="BG2025">
        <v>24</v>
      </c>
      <c r="BH2025">
        <v>2</v>
      </c>
      <c r="BI2025">
        <v>30284.639999999999</v>
      </c>
      <c r="BJ2025" t="s">
        <v>16</v>
      </c>
      <c r="BK2025" t="s">
        <v>16</v>
      </c>
      <c r="BL2025" t="s">
        <v>23</v>
      </c>
      <c r="CB2025" t="s">
        <v>2380</v>
      </c>
    </row>
    <row r="2026" spans="1:80" x14ac:dyDescent="0.3">
      <c r="A2026" t="s">
        <v>2057</v>
      </c>
      <c r="B2026">
        <v>2004</v>
      </c>
      <c r="C2026" t="s">
        <v>18</v>
      </c>
      <c r="D2026">
        <v>1</v>
      </c>
      <c r="E2026">
        <v>0</v>
      </c>
      <c r="F2026">
        <v>30328.27</v>
      </c>
      <c r="G2026" t="s">
        <v>11</v>
      </c>
      <c r="H2026" t="s">
        <v>11</v>
      </c>
      <c r="I2026" t="s">
        <v>42</v>
      </c>
      <c r="AB2026" t="s">
        <v>342</v>
      </c>
      <c r="AC2026">
        <v>29.77</v>
      </c>
      <c r="AD2026">
        <v>9.9</v>
      </c>
      <c r="AE2026" t="s">
        <v>2380</v>
      </c>
      <c r="AF2026" t="s">
        <v>2380</v>
      </c>
      <c r="AG2026" t="s">
        <v>2380</v>
      </c>
      <c r="AH2026" t="s">
        <v>2381</v>
      </c>
      <c r="AI2026" t="s">
        <v>2380</v>
      </c>
      <c r="BD2026" t="s">
        <v>2057</v>
      </c>
      <c r="BE2026">
        <v>2004</v>
      </c>
      <c r="BF2026" t="s">
        <v>18</v>
      </c>
      <c r="BG2026">
        <v>1</v>
      </c>
      <c r="BH2026">
        <v>0</v>
      </c>
      <c r="BI2026">
        <v>30328.27</v>
      </c>
      <c r="BJ2026" t="s">
        <v>11</v>
      </c>
      <c r="BK2026" t="s">
        <v>11</v>
      </c>
      <c r="BL2026" t="s">
        <v>42</v>
      </c>
      <c r="CB2026" t="s">
        <v>2380</v>
      </c>
    </row>
    <row r="2027" spans="1:80" x14ac:dyDescent="0.3">
      <c r="A2027" t="s">
        <v>2058</v>
      </c>
      <c r="B2027">
        <v>1969</v>
      </c>
      <c r="C2027" t="s">
        <v>10</v>
      </c>
      <c r="D2027">
        <v>30</v>
      </c>
      <c r="E2027">
        <v>0</v>
      </c>
      <c r="F2027">
        <v>30366.93</v>
      </c>
      <c r="G2027" t="s">
        <v>11</v>
      </c>
      <c r="H2027" t="s">
        <v>11</v>
      </c>
      <c r="I2027" t="s">
        <v>42</v>
      </c>
      <c r="AB2027" t="s">
        <v>341</v>
      </c>
      <c r="AC2027">
        <v>46.53</v>
      </c>
      <c r="AD2027">
        <v>4.84</v>
      </c>
      <c r="AE2027" t="s">
        <v>2382</v>
      </c>
      <c r="AF2027" t="s">
        <v>2380</v>
      </c>
      <c r="AG2027" t="s">
        <v>2380</v>
      </c>
      <c r="AH2027" t="s">
        <v>2381</v>
      </c>
      <c r="AI2027" t="s">
        <v>2380</v>
      </c>
      <c r="BD2027" t="s">
        <v>2058</v>
      </c>
      <c r="BE2027">
        <v>1969</v>
      </c>
      <c r="BF2027" t="s">
        <v>10</v>
      </c>
      <c r="BG2027">
        <v>30</v>
      </c>
      <c r="BH2027">
        <v>0</v>
      </c>
      <c r="BI2027">
        <v>30366.93</v>
      </c>
      <c r="BJ2027" t="s">
        <v>11</v>
      </c>
      <c r="BK2027" t="s">
        <v>11</v>
      </c>
      <c r="BL2027" t="s">
        <v>42</v>
      </c>
      <c r="CB2027" t="s">
        <v>2380</v>
      </c>
    </row>
    <row r="2028" spans="1:80" x14ac:dyDescent="0.3">
      <c r="A2028" t="s">
        <v>2059</v>
      </c>
      <c r="B2028">
        <v>1976</v>
      </c>
      <c r="C2028" t="s">
        <v>20</v>
      </c>
      <c r="D2028">
        <v>3</v>
      </c>
      <c r="E2028">
        <v>2</v>
      </c>
      <c r="F2028">
        <v>30409.53</v>
      </c>
      <c r="G2028" t="s">
        <v>11</v>
      </c>
      <c r="H2028" t="s">
        <v>12</v>
      </c>
      <c r="I2028" t="s">
        <v>23</v>
      </c>
      <c r="AB2028" t="s">
        <v>340</v>
      </c>
      <c r="AC2028">
        <v>23.4</v>
      </c>
      <c r="AD2028">
        <v>5.53</v>
      </c>
      <c r="AE2028" t="s">
        <v>2380</v>
      </c>
      <c r="AF2028" t="s">
        <v>2380</v>
      </c>
      <c r="AG2028" t="s">
        <v>2383</v>
      </c>
      <c r="AH2028">
        <v>1</v>
      </c>
      <c r="AI2028" t="s">
        <v>2380</v>
      </c>
      <c r="BD2028" t="s">
        <v>2059</v>
      </c>
      <c r="BE2028">
        <v>1976</v>
      </c>
      <c r="BF2028" t="s">
        <v>20</v>
      </c>
      <c r="BG2028">
        <v>3</v>
      </c>
      <c r="BH2028">
        <v>2</v>
      </c>
      <c r="BI2028">
        <v>30409.53</v>
      </c>
      <c r="BJ2028" t="s">
        <v>11</v>
      </c>
      <c r="BK2028" t="s">
        <v>12</v>
      </c>
      <c r="BL2028" t="s">
        <v>23</v>
      </c>
      <c r="CB2028" t="s">
        <v>2380</v>
      </c>
    </row>
    <row r="2029" spans="1:80" x14ac:dyDescent="0.3">
      <c r="A2029" t="s">
        <v>2060</v>
      </c>
      <c r="B2029">
        <v>1998</v>
      </c>
      <c r="C2029" t="s">
        <v>37</v>
      </c>
      <c r="D2029">
        <v>28</v>
      </c>
      <c r="E2029">
        <v>0</v>
      </c>
      <c r="F2029">
        <v>30422.03</v>
      </c>
      <c r="G2029" t="s">
        <v>11</v>
      </c>
      <c r="H2029" t="s">
        <v>12</v>
      </c>
      <c r="I2029" t="s">
        <v>42</v>
      </c>
      <c r="AB2029" t="s">
        <v>339</v>
      </c>
      <c r="AC2029">
        <v>30</v>
      </c>
      <c r="AD2029">
        <v>4.33</v>
      </c>
      <c r="AE2029" t="s">
        <v>2382</v>
      </c>
      <c r="AF2029" t="s">
        <v>2380</v>
      </c>
      <c r="AG2029" t="s">
        <v>2380</v>
      </c>
      <c r="AH2029" t="s">
        <v>2381</v>
      </c>
      <c r="AI2029" t="s">
        <v>2380</v>
      </c>
      <c r="BD2029" t="s">
        <v>2060</v>
      </c>
      <c r="BE2029">
        <v>1998</v>
      </c>
      <c r="BF2029" t="s">
        <v>37</v>
      </c>
      <c r="BG2029">
        <v>28</v>
      </c>
      <c r="BH2029">
        <v>0</v>
      </c>
      <c r="BI2029">
        <v>30422.03</v>
      </c>
      <c r="BJ2029" t="s">
        <v>11</v>
      </c>
      <c r="BK2029" t="s">
        <v>12</v>
      </c>
      <c r="BL2029" t="s">
        <v>42</v>
      </c>
      <c r="CB2029" t="s">
        <v>2380</v>
      </c>
    </row>
    <row r="2030" spans="1:80" x14ac:dyDescent="0.3">
      <c r="A2030" t="s">
        <v>2061</v>
      </c>
      <c r="B2030">
        <v>1983</v>
      </c>
      <c r="C2030" t="s">
        <v>20</v>
      </c>
      <c r="D2030">
        <v>3</v>
      </c>
      <c r="E2030">
        <v>3</v>
      </c>
      <c r="F2030">
        <v>30457.37</v>
      </c>
      <c r="G2030" t="s">
        <v>11</v>
      </c>
      <c r="H2030" t="s">
        <v>16</v>
      </c>
      <c r="I2030" t="s">
        <v>23</v>
      </c>
      <c r="AB2030" t="s">
        <v>338</v>
      </c>
      <c r="AC2030">
        <v>29.15</v>
      </c>
      <c r="AD2030">
        <v>4.91</v>
      </c>
      <c r="AE2030" t="s">
        <v>2382</v>
      </c>
      <c r="AF2030" t="s">
        <v>2380</v>
      </c>
      <c r="AG2030" t="s">
        <v>2380</v>
      </c>
      <c r="AH2030" t="s">
        <v>2381</v>
      </c>
      <c r="AI2030" t="s">
        <v>2380</v>
      </c>
      <c r="BD2030" t="s">
        <v>2061</v>
      </c>
      <c r="BE2030">
        <v>1983</v>
      </c>
      <c r="BF2030" t="s">
        <v>20</v>
      </c>
      <c r="BG2030">
        <v>3</v>
      </c>
      <c r="BH2030">
        <v>3</v>
      </c>
      <c r="BI2030">
        <v>30457.37</v>
      </c>
      <c r="BJ2030" t="s">
        <v>11</v>
      </c>
      <c r="BK2030" t="s">
        <v>16</v>
      </c>
      <c r="BL2030" t="s">
        <v>23</v>
      </c>
      <c r="CB2030" t="s">
        <v>2380</v>
      </c>
    </row>
    <row r="2031" spans="1:80" x14ac:dyDescent="0.3">
      <c r="A2031" t="s">
        <v>2062</v>
      </c>
      <c r="B2031">
        <v>1986</v>
      </c>
      <c r="C2031" t="s">
        <v>35</v>
      </c>
      <c r="D2031">
        <v>10</v>
      </c>
      <c r="E2031">
        <v>3</v>
      </c>
      <c r="F2031">
        <v>30530.5</v>
      </c>
      <c r="G2031" t="s">
        <v>11</v>
      </c>
      <c r="H2031" t="s">
        <v>16</v>
      </c>
      <c r="I2031" t="s">
        <v>42</v>
      </c>
      <c r="AB2031" t="s">
        <v>337</v>
      </c>
      <c r="AC2031">
        <v>34.865000000000002</v>
      </c>
      <c r="AD2031">
        <v>4.8</v>
      </c>
      <c r="AE2031" t="s">
        <v>2380</v>
      </c>
      <c r="AF2031" t="s">
        <v>2380</v>
      </c>
      <c r="AG2031" t="s">
        <v>2380</v>
      </c>
      <c r="AH2031" t="s">
        <v>2381</v>
      </c>
      <c r="AI2031" t="s">
        <v>2380</v>
      </c>
      <c r="BD2031" t="s">
        <v>2062</v>
      </c>
      <c r="BE2031">
        <v>1986</v>
      </c>
      <c r="BF2031" t="s">
        <v>35</v>
      </c>
      <c r="BG2031">
        <v>10</v>
      </c>
      <c r="BH2031">
        <v>3</v>
      </c>
      <c r="BI2031">
        <v>30530.5</v>
      </c>
      <c r="BJ2031" t="s">
        <v>11</v>
      </c>
      <c r="BK2031" t="s">
        <v>16</v>
      </c>
      <c r="BL2031" t="s">
        <v>42</v>
      </c>
      <c r="CB2031" t="s">
        <v>2380</v>
      </c>
    </row>
    <row r="2032" spans="1:80" x14ac:dyDescent="0.3">
      <c r="A2032" t="s">
        <v>2063</v>
      </c>
      <c r="B2032">
        <v>1970</v>
      </c>
      <c r="C2032" t="s">
        <v>15</v>
      </c>
      <c r="D2032">
        <v>11</v>
      </c>
      <c r="E2032">
        <v>0</v>
      </c>
      <c r="F2032">
        <v>30625.65</v>
      </c>
      <c r="G2032" t="s">
        <v>11</v>
      </c>
      <c r="H2032" t="s">
        <v>12</v>
      </c>
      <c r="I2032" t="s">
        <v>42</v>
      </c>
      <c r="AB2032" t="s">
        <v>336</v>
      </c>
      <c r="AC2032">
        <v>28.12</v>
      </c>
      <c r="AD2032">
        <v>5.55</v>
      </c>
      <c r="AE2032" t="s">
        <v>2382</v>
      </c>
      <c r="AF2032" t="s">
        <v>2382</v>
      </c>
      <c r="AG2032" t="s">
        <v>2380</v>
      </c>
      <c r="AH2032">
        <v>2</v>
      </c>
      <c r="AI2032" t="s">
        <v>2380</v>
      </c>
      <c r="BD2032" t="s">
        <v>2063</v>
      </c>
      <c r="BE2032">
        <v>1970</v>
      </c>
      <c r="BF2032" t="s">
        <v>15</v>
      </c>
      <c r="BG2032">
        <v>11</v>
      </c>
      <c r="BH2032">
        <v>0</v>
      </c>
      <c r="BI2032">
        <v>30625.65</v>
      </c>
      <c r="BJ2032" t="s">
        <v>11</v>
      </c>
      <c r="BK2032" t="s">
        <v>12</v>
      </c>
      <c r="BL2032" t="s">
        <v>42</v>
      </c>
      <c r="CB2032" t="s">
        <v>2380</v>
      </c>
    </row>
    <row r="2033" spans="1:80" x14ac:dyDescent="0.3">
      <c r="A2033" t="s">
        <v>2064</v>
      </c>
      <c r="B2033">
        <v>1999</v>
      </c>
      <c r="C2033" t="s">
        <v>20</v>
      </c>
      <c r="D2033">
        <v>21</v>
      </c>
      <c r="E2033">
        <v>0</v>
      </c>
      <c r="F2033">
        <v>30697.71</v>
      </c>
      <c r="G2033" t="s">
        <v>16</v>
      </c>
      <c r="H2033" t="s">
        <v>11</v>
      </c>
      <c r="I2033" t="s">
        <v>42</v>
      </c>
      <c r="AB2033" t="s">
        <v>335</v>
      </c>
      <c r="AC2033">
        <v>29.45</v>
      </c>
      <c r="AD2033">
        <v>5.24</v>
      </c>
      <c r="AE2033" t="s">
        <v>2382</v>
      </c>
      <c r="AF2033" t="s">
        <v>2380</v>
      </c>
      <c r="AG2033" t="s">
        <v>2380</v>
      </c>
      <c r="AH2033" t="s">
        <v>2381</v>
      </c>
      <c r="AI2033" t="s">
        <v>2380</v>
      </c>
      <c r="BD2033" t="s">
        <v>2064</v>
      </c>
      <c r="BE2033">
        <v>1999</v>
      </c>
      <c r="BF2033" t="s">
        <v>20</v>
      </c>
      <c r="BG2033">
        <v>21</v>
      </c>
      <c r="BH2033">
        <v>0</v>
      </c>
      <c r="BI2033">
        <v>30697.71</v>
      </c>
      <c r="BJ2033" t="s">
        <v>16</v>
      </c>
      <c r="BK2033" t="s">
        <v>11</v>
      </c>
      <c r="BL2033" t="s">
        <v>42</v>
      </c>
      <c r="CB2033" t="s">
        <v>2380</v>
      </c>
    </row>
    <row r="2034" spans="1:80" x14ac:dyDescent="0.3">
      <c r="A2034" t="s">
        <v>2065</v>
      </c>
      <c r="B2034">
        <v>1983</v>
      </c>
      <c r="C2034" t="s">
        <v>30</v>
      </c>
      <c r="D2034">
        <v>21</v>
      </c>
      <c r="E2034">
        <v>3</v>
      </c>
      <c r="F2034">
        <v>30724.44</v>
      </c>
      <c r="G2034" t="s">
        <v>11</v>
      </c>
      <c r="H2034" t="s">
        <v>12</v>
      </c>
      <c r="I2034" t="s">
        <v>42</v>
      </c>
      <c r="AB2034" t="s">
        <v>334</v>
      </c>
      <c r="AC2034">
        <v>27.94</v>
      </c>
      <c r="AD2034">
        <v>6.08</v>
      </c>
      <c r="AE2034" t="s">
        <v>2380</v>
      </c>
      <c r="AF2034" t="s">
        <v>2380</v>
      </c>
      <c r="AG2034" t="s">
        <v>2383</v>
      </c>
      <c r="AH2034">
        <v>1</v>
      </c>
      <c r="AI2034" t="s">
        <v>2380</v>
      </c>
      <c r="BD2034" t="s">
        <v>2065</v>
      </c>
      <c r="BE2034">
        <v>1983</v>
      </c>
      <c r="BF2034" t="s">
        <v>30</v>
      </c>
      <c r="BG2034">
        <v>21</v>
      </c>
      <c r="BH2034">
        <v>3</v>
      </c>
      <c r="BI2034">
        <v>30724.44</v>
      </c>
      <c r="BJ2034" t="s">
        <v>11</v>
      </c>
      <c r="BK2034" t="s">
        <v>12</v>
      </c>
      <c r="BL2034" t="s">
        <v>42</v>
      </c>
      <c r="CB2034" t="s">
        <v>2380</v>
      </c>
    </row>
    <row r="2035" spans="1:80" x14ac:dyDescent="0.3">
      <c r="A2035" t="s">
        <v>2066</v>
      </c>
      <c r="B2035">
        <v>1988</v>
      </c>
      <c r="C2035" t="s">
        <v>20</v>
      </c>
      <c r="D2035">
        <v>5</v>
      </c>
      <c r="E2035">
        <v>3</v>
      </c>
      <c r="F2035">
        <v>30763.01</v>
      </c>
      <c r="G2035" t="s">
        <v>11</v>
      </c>
      <c r="H2035" t="s">
        <v>16</v>
      </c>
      <c r="I2035" t="s">
        <v>42</v>
      </c>
      <c r="AB2035" t="s">
        <v>333</v>
      </c>
      <c r="AC2035">
        <v>27.2</v>
      </c>
      <c r="AD2035">
        <v>5.83</v>
      </c>
      <c r="AE2035" t="s">
        <v>2380</v>
      </c>
      <c r="AF2035" t="s">
        <v>2380</v>
      </c>
      <c r="AG2035" t="s">
        <v>2383</v>
      </c>
      <c r="AH2035">
        <v>1</v>
      </c>
      <c r="AI2035" t="s">
        <v>2380</v>
      </c>
      <c r="BD2035" t="s">
        <v>2066</v>
      </c>
      <c r="BE2035">
        <v>1988</v>
      </c>
      <c r="BF2035" t="s">
        <v>20</v>
      </c>
      <c r="BG2035">
        <v>5</v>
      </c>
      <c r="BH2035">
        <v>3</v>
      </c>
      <c r="BI2035">
        <v>30763.01</v>
      </c>
      <c r="BJ2035" t="s">
        <v>11</v>
      </c>
      <c r="BK2035" t="s">
        <v>16</v>
      </c>
      <c r="BL2035" t="s">
        <v>42</v>
      </c>
      <c r="CB2035" t="s">
        <v>2380</v>
      </c>
    </row>
    <row r="2036" spans="1:80" x14ac:dyDescent="0.3">
      <c r="A2036" t="s">
        <v>2067</v>
      </c>
      <c r="B2036">
        <v>1961</v>
      </c>
      <c r="C2036" t="s">
        <v>20</v>
      </c>
      <c r="D2036">
        <v>9</v>
      </c>
      <c r="E2036">
        <v>3</v>
      </c>
      <c r="F2036">
        <v>30942.19</v>
      </c>
      <c r="G2036" t="s">
        <v>11</v>
      </c>
      <c r="H2036" t="s">
        <v>11</v>
      </c>
      <c r="I2036" t="s">
        <v>13</v>
      </c>
      <c r="AB2036" t="s">
        <v>332</v>
      </c>
      <c r="AC2036">
        <v>33.344999999999999</v>
      </c>
      <c r="AD2036">
        <v>4.29</v>
      </c>
      <c r="AE2036" t="s">
        <v>2380</v>
      </c>
      <c r="AF2036" t="s">
        <v>2380</v>
      </c>
      <c r="AG2036" t="s">
        <v>2380</v>
      </c>
      <c r="AH2036">
        <v>1</v>
      </c>
      <c r="AI2036" t="s">
        <v>2380</v>
      </c>
      <c r="BD2036" t="s">
        <v>2067</v>
      </c>
      <c r="BE2036">
        <v>1961</v>
      </c>
      <c r="BF2036" t="s">
        <v>20</v>
      </c>
      <c r="BG2036">
        <v>9</v>
      </c>
      <c r="BH2036">
        <v>3</v>
      </c>
      <c r="BI2036">
        <v>30942.19</v>
      </c>
      <c r="BJ2036" t="s">
        <v>11</v>
      </c>
      <c r="BK2036" t="s">
        <v>11</v>
      </c>
      <c r="BL2036" t="s">
        <v>13</v>
      </c>
      <c r="CB2036" t="s">
        <v>2380</v>
      </c>
    </row>
    <row r="2037" spans="1:80" x14ac:dyDescent="0.3">
      <c r="A2037" t="s">
        <v>2068</v>
      </c>
      <c r="B2037">
        <v>2004</v>
      </c>
      <c r="C2037" t="s">
        <v>15</v>
      </c>
      <c r="D2037">
        <v>9</v>
      </c>
      <c r="E2037">
        <v>0</v>
      </c>
      <c r="F2037">
        <v>31196.61</v>
      </c>
      <c r="G2037" t="s">
        <v>11</v>
      </c>
      <c r="H2037" t="s">
        <v>16</v>
      </c>
      <c r="I2037" t="s">
        <v>42</v>
      </c>
      <c r="AB2037" t="s">
        <v>331</v>
      </c>
      <c r="AC2037">
        <v>29.925000000000001</v>
      </c>
      <c r="AD2037">
        <v>5.3</v>
      </c>
      <c r="AE2037" t="s">
        <v>2380</v>
      </c>
      <c r="AF2037" t="s">
        <v>2380</v>
      </c>
      <c r="AG2037" t="s">
        <v>2380</v>
      </c>
      <c r="AH2037">
        <v>1</v>
      </c>
      <c r="AI2037" t="s">
        <v>2380</v>
      </c>
      <c r="BD2037" t="s">
        <v>2068</v>
      </c>
      <c r="BE2037">
        <v>2004</v>
      </c>
      <c r="BF2037" t="s">
        <v>15</v>
      </c>
      <c r="BG2037">
        <v>9</v>
      </c>
      <c r="BH2037">
        <v>0</v>
      </c>
      <c r="BI2037">
        <v>31196.61</v>
      </c>
      <c r="BJ2037" t="s">
        <v>11</v>
      </c>
      <c r="BK2037" t="s">
        <v>16</v>
      </c>
      <c r="BL2037" t="s">
        <v>42</v>
      </c>
      <c r="CB2037" t="s">
        <v>2380</v>
      </c>
    </row>
    <row r="2038" spans="1:80" x14ac:dyDescent="0.3">
      <c r="A2038" t="s">
        <v>2069</v>
      </c>
      <c r="B2038">
        <v>2000</v>
      </c>
      <c r="C2038" t="s">
        <v>10</v>
      </c>
      <c r="D2038">
        <v>22</v>
      </c>
      <c r="E2038">
        <v>0</v>
      </c>
      <c r="F2038">
        <v>31234.560000000001</v>
      </c>
      <c r="G2038" t="s">
        <v>16</v>
      </c>
      <c r="H2038" t="s">
        <v>16</v>
      </c>
      <c r="I2038" t="s">
        <v>42</v>
      </c>
      <c r="AB2038" t="s">
        <v>330</v>
      </c>
      <c r="AC2038">
        <v>24.225000000000001</v>
      </c>
      <c r="AD2038">
        <v>4.42</v>
      </c>
      <c r="AE2038" t="s">
        <v>2380</v>
      </c>
      <c r="AF2038" t="s">
        <v>2380</v>
      </c>
      <c r="AG2038" t="s">
        <v>2380</v>
      </c>
      <c r="AH2038">
        <v>1</v>
      </c>
      <c r="AI2038" t="s">
        <v>2380</v>
      </c>
      <c r="BD2038" t="s">
        <v>2069</v>
      </c>
      <c r="BE2038">
        <v>2000</v>
      </c>
      <c r="BF2038" t="s">
        <v>10</v>
      </c>
      <c r="BG2038">
        <v>22</v>
      </c>
      <c r="BH2038">
        <v>0</v>
      </c>
      <c r="BI2038">
        <v>31234.560000000001</v>
      </c>
      <c r="BJ2038" t="s">
        <v>16</v>
      </c>
      <c r="BK2038" t="s">
        <v>16</v>
      </c>
      <c r="BL2038" t="s">
        <v>42</v>
      </c>
      <c r="CB2038" t="s">
        <v>2380</v>
      </c>
    </row>
    <row r="2039" spans="1:80" x14ac:dyDescent="0.3">
      <c r="A2039" t="s">
        <v>2070</v>
      </c>
      <c r="B2039">
        <v>1968</v>
      </c>
      <c r="C2039" t="s">
        <v>10</v>
      </c>
      <c r="D2039">
        <v>9</v>
      </c>
      <c r="E2039">
        <v>0</v>
      </c>
      <c r="F2039">
        <v>31322.53</v>
      </c>
      <c r="G2039" t="s">
        <v>11</v>
      </c>
      <c r="H2039" t="s">
        <v>16</v>
      </c>
      <c r="I2039" t="s">
        <v>42</v>
      </c>
      <c r="AB2039" t="s">
        <v>329</v>
      </c>
      <c r="AC2039">
        <v>29.68</v>
      </c>
      <c r="AD2039">
        <v>5.68</v>
      </c>
      <c r="AE2039" t="s">
        <v>2380</v>
      </c>
      <c r="AF2039" t="s">
        <v>2382</v>
      </c>
      <c r="AG2039" t="s">
        <v>2380</v>
      </c>
      <c r="AH2039">
        <v>1</v>
      </c>
      <c r="AI2039" t="s">
        <v>2380</v>
      </c>
      <c r="BD2039" t="s">
        <v>2070</v>
      </c>
      <c r="BE2039">
        <v>1968</v>
      </c>
      <c r="BF2039" t="s">
        <v>10</v>
      </c>
      <c r="BG2039">
        <v>9</v>
      </c>
      <c r="BH2039">
        <v>0</v>
      </c>
      <c r="BI2039">
        <v>31322.53</v>
      </c>
      <c r="BJ2039" t="s">
        <v>11</v>
      </c>
      <c r="BK2039" t="s">
        <v>16</v>
      </c>
      <c r="BL2039" t="s">
        <v>42</v>
      </c>
      <c r="CB2039" t="s">
        <v>2380</v>
      </c>
    </row>
    <row r="2040" spans="1:80" x14ac:dyDescent="0.3">
      <c r="A2040" t="s">
        <v>2071</v>
      </c>
      <c r="B2040">
        <v>1995</v>
      </c>
      <c r="C2040" t="s">
        <v>20</v>
      </c>
      <c r="D2040">
        <v>27</v>
      </c>
      <c r="E2040">
        <v>0</v>
      </c>
      <c r="F2040">
        <v>31328.27</v>
      </c>
      <c r="G2040" t="s">
        <v>11</v>
      </c>
      <c r="H2040" t="s">
        <v>11</v>
      </c>
      <c r="I2040" t="s">
        <v>42</v>
      </c>
      <c r="AB2040" t="s">
        <v>328</v>
      </c>
      <c r="AC2040">
        <v>20.614999999999998</v>
      </c>
      <c r="AD2040">
        <v>6.05</v>
      </c>
      <c r="AE2040" t="s">
        <v>2380</v>
      </c>
      <c r="AF2040" t="s">
        <v>2380</v>
      </c>
      <c r="AG2040" t="s">
        <v>2383</v>
      </c>
      <c r="AH2040">
        <v>1</v>
      </c>
      <c r="AI2040" t="s">
        <v>2380</v>
      </c>
      <c r="BD2040" t="s">
        <v>2071</v>
      </c>
      <c r="BE2040">
        <v>1995</v>
      </c>
      <c r="BF2040" t="s">
        <v>20</v>
      </c>
      <c r="BG2040">
        <v>27</v>
      </c>
      <c r="BH2040">
        <v>0</v>
      </c>
      <c r="BI2040">
        <v>31328.27</v>
      </c>
      <c r="BJ2040" t="s">
        <v>11</v>
      </c>
      <c r="BK2040" t="s">
        <v>11</v>
      </c>
      <c r="BL2040" t="s">
        <v>42</v>
      </c>
      <c r="CB2040" t="s">
        <v>2380</v>
      </c>
    </row>
    <row r="2041" spans="1:80" x14ac:dyDescent="0.3">
      <c r="A2041" t="s">
        <v>2072</v>
      </c>
      <c r="B2041">
        <v>1974</v>
      </c>
      <c r="C2041" t="s">
        <v>37</v>
      </c>
      <c r="D2041">
        <v>8</v>
      </c>
      <c r="E2041">
        <v>0</v>
      </c>
      <c r="F2041">
        <v>31368.81</v>
      </c>
      <c r="G2041" t="s">
        <v>11</v>
      </c>
      <c r="H2041" t="s">
        <v>12</v>
      </c>
      <c r="I2041" t="s">
        <v>42</v>
      </c>
      <c r="AB2041" t="s">
        <v>327</v>
      </c>
      <c r="AC2041">
        <v>32.119999999999997</v>
      </c>
      <c r="AD2041">
        <v>5.33</v>
      </c>
      <c r="AE2041" t="s">
        <v>2380</v>
      </c>
      <c r="AF2041" t="s">
        <v>2382</v>
      </c>
      <c r="AG2041" t="s">
        <v>2380</v>
      </c>
      <c r="AH2041">
        <v>1</v>
      </c>
      <c r="AI2041" t="s">
        <v>2380</v>
      </c>
      <c r="BD2041" t="s">
        <v>2072</v>
      </c>
      <c r="BE2041">
        <v>1974</v>
      </c>
      <c r="BF2041" t="s">
        <v>37</v>
      </c>
      <c r="BG2041">
        <v>8</v>
      </c>
      <c r="BH2041">
        <v>0</v>
      </c>
      <c r="BI2041">
        <v>31368.81</v>
      </c>
      <c r="BJ2041" t="s">
        <v>11</v>
      </c>
      <c r="BK2041" t="s">
        <v>12</v>
      </c>
      <c r="BL2041" t="s">
        <v>42</v>
      </c>
      <c r="CB2041" t="s">
        <v>2380</v>
      </c>
    </row>
    <row r="2042" spans="1:80" x14ac:dyDescent="0.3">
      <c r="A2042" t="s">
        <v>2073</v>
      </c>
      <c r="B2042">
        <v>1975</v>
      </c>
      <c r="C2042" t="s">
        <v>37</v>
      </c>
      <c r="D2042">
        <v>29</v>
      </c>
      <c r="E2042">
        <v>1</v>
      </c>
      <c r="F2042">
        <v>31591.82</v>
      </c>
      <c r="G2042" t="s">
        <v>11</v>
      </c>
      <c r="H2042" t="s">
        <v>16</v>
      </c>
      <c r="I2042" t="s">
        <v>42</v>
      </c>
      <c r="AB2042" t="s">
        <v>326</v>
      </c>
      <c r="AC2042">
        <v>27.36</v>
      </c>
      <c r="AD2042">
        <v>6.22</v>
      </c>
      <c r="AE2042" t="s">
        <v>2380</v>
      </c>
      <c r="AF2042" t="s">
        <v>2380</v>
      </c>
      <c r="AG2042" t="s">
        <v>2380</v>
      </c>
      <c r="AH2042" t="s">
        <v>2381</v>
      </c>
      <c r="AI2042" t="s">
        <v>2380</v>
      </c>
      <c r="BD2042" t="s">
        <v>2073</v>
      </c>
      <c r="BE2042">
        <v>1975</v>
      </c>
      <c r="BF2042" t="s">
        <v>37</v>
      </c>
      <c r="BG2042">
        <v>29</v>
      </c>
      <c r="BH2042">
        <v>1</v>
      </c>
      <c r="BI2042">
        <v>31591.82</v>
      </c>
      <c r="BJ2042" t="s">
        <v>11</v>
      </c>
      <c r="BK2042" t="s">
        <v>16</v>
      </c>
      <c r="BL2042" t="s">
        <v>42</v>
      </c>
      <c r="CB2042" t="s">
        <v>2380</v>
      </c>
    </row>
    <row r="2043" spans="1:80" x14ac:dyDescent="0.3">
      <c r="A2043" t="s">
        <v>2074</v>
      </c>
      <c r="B2043">
        <v>1960</v>
      </c>
      <c r="C2043" t="s">
        <v>30</v>
      </c>
      <c r="D2043">
        <v>13</v>
      </c>
      <c r="E2043">
        <v>1</v>
      </c>
      <c r="F2043">
        <v>31620</v>
      </c>
      <c r="G2043" t="s">
        <v>11</v>
      </c>
      <c r="H2043" t="s">
        <v>16</v>
      </c>
      <c r="I2043" t="s">
        <v>247</v>
      </c>
      <c r="AB2043" t="s">
        <v>325</v>
      </c>
      <c r="AC2043">
        <v>17.385000000000002</v>
      </c>
      <c r="AD2043">
        <v>5.84</v>
      </c>
      <c r="AE2043" t="s">
        <v>2380</v>
      </c>
      <c r="AF2043" t="s">
        <v>2380</v>
      </c>
      <c r="AG2043" t="s">
        <v>2380</v>
      </c>
      <c r="AH2043" t="s">
        <v>2381</v>
      </c>
      <c r="AI2043" t="s">
        <v>2380</v>
      </c>
      <c r="BD2043" t="s">
        <v>2074</v>
      </c>
      <c r="BE2043">
        <v>1960</v>
      </c>
      <c r="BF2043" t="s">
        <v>30</v>
      </c>
      <c r="BG2043">
        <v>13</v>
      </c>
      <c r="BH2043">
        <v>1</v>
      </c>
      <c r="BI2043">
        <v>31620</v>
      </c>
      <c r="BJ2043" t="s">
        <v>11</v>
      </c>
      <c r="BK2043" t="s">
        <v>16</v>
      </c>
      <c r="BL2043" t="s">
        <v>247</v>
      </c>
      <c r="CB2043" t="s">
        <v>2380</v>
      </c>
    </row>
    <row r="2044" spans="1:80" x14ac:dyDescent="0.3">
      <c r="A2044" t="s">
        <v>2075</v>
      </c>
      <c r="B2044">
        <v>1977</v>
      </c>
      <c r="C2044" t="s">
        <v>37</v>
      </c>
      <c r="D2044">
        <v>14</v>
      </c>
      <c r="E2044">
        <v>2</v>
      </c>
      <c r="F2044">
        <v>31736.7</v>
      </c>
      <c r="G2044" t="s">
        <v>11</v>
      </c>
      <c r="H2044" t="s">
        <v>11</v>
      </c>
      <c r="I2044" t="s">
        <v>23</v>
      </c>
      <c r="AB2044" t="s">
        <v>324</v>
      </c>
      <c r="AC2044">
        <v>30.13</v>
      </c>
      <c r="AD2044">
        <v>5.71</v>
      </c>
      <c r="AE2044" t="s">
        <v>2380</v>
      </c>
      <c r="AF2044" t="s">
        <v>2382</v>
      </c>
      <c r="AG2044" t="s">
        <v>2380</v>
      </c>
      <c r="AH2044">
        <v>1</v>
      </c>
      <c r="AI2044" t="s">
        <v>2380</v>
      </c>
      <c r="BD2044" t="s">
        <v>2075</v>
      </c>
      <c r="BE2044">
        <v>1977</v>
      </c>
      <c r="BF2044" t="s">
        <v>37</v>
      </c>
      <c r="BG2044">
        <v>14</v>
      </c>
      <c r="BH2044">
        <v>2</v>
      </c>
      <c r="BI2044">
        <v>31736.7</v>
      </c>
      <c r="BJ2044" t="s">
        <v>11</v>
      </c>
      <c r="BK2044" t="s">
        <v>11</v>
      </c>
      <c r="BL2044" t="s">
        <v>23</v>
      </c>
      <c r="CB2044" t="s">
        <v>2380</v>
      </c>
    </row>
    <row r="2045" spans="1:80" x14ac:dyDescent="0.3">
      <c r="A2045" t="s">
        <v>2076</v>
      </c>
      <c r="B2045">
        <v>1984</v>
      </c>
      <c r="C2045" t="s">
        <v>20</v>
      </c>
      <c r="D2045">
        <v>10</v>
      </c>
      <c r="E2045">
        <v>3</v>
      </c>
      <c r="F2045">
        <v>31743.919999999998</v>
      </c>
      <c r="G2045" t="s">
        <v>11</v>
      </c>
      <c r="H2045" t="s">
        <v>16</v>
      </c>
      <c r="I2045" t="s">
        <v>42</v>
      </c>
      <c r="AB2045" t="s">
        <v>323</v>
      </c>
      <c r="AC2045">
        <v>25.44</v>
      </c>
      <c r="AD2045">
        <v>6.04</v>
      </c>
      <c r="AE2045" t="s">
        <v>2382</v>
      </c>
      <c r="AF2045" t="s">
        <v>2380</v>
      </c>
      <c r="AG2045" t="s">
        <v>2383</v>
      </c>
      <c r="AH2045">
        <v>1</v>
      </c>
      <c r="AI2045" t="s">
        <v>2380</v>
      </c>
      <c r="BD2045" t="s">
        <v>2076</v>
      </c>
      <c r="BE2045">
        <v>1984</v>
      </c>
      <c r="BF2045" t="s">
        <v>20</v>
      </c>
      <c r="BG2045">
        <v>10</v>
      </c>
      <c r="BH2045">
        <v>3</v>
      </c>
      <c r="BI2045">
        <v>31743.919999999998</v>
      </c>
      <c r="BJ2045" t="s">
        <v>11</v>
      </c>
      <c r="BK2045" t="s">
        <v>16</v>
      </c>
      <c r="BL2045" t="s">
        <v>42</v>
      </c>
      <c r="CB2045" t="s">
        <v>2380</v>
      </c>
    </row>
    <row r="2046" spans="1:80" x14ac:dyDescent="0.3">
      <c r="A2046" t="s">
        <v>2077</v>
      </c>
      <c r="B2046">
        <v>1975</v>
      </c>
      <c r="C2046" t="s">
        <v>20</v>
      </c>
      <c r="D2046">
        <v>25</v>
      </c>
      <c r="E2046">
        <v>1</v>
      </c>
      <c r="F2046">
        <v>31897.1</v>
      </c>
      <c r="G2046" t="s">
        <v>11</v>
      </c>
      <c r="H2046" t="s">
        <v>12</v>
      </c>
      <c r="I2046" t="s">
        <v>42</v>
      </c>
      <c r="AB2046" t="s">
        <v>322</v>
      </c>
      <c r="AC2046">
        <v>39.805</v>
      </c>
      <c r="AD2046">
        <v>4.38</v>
      </c>
      <c r="AE2046" t="s">
        <v>2380</v>
      </c>
      <c r="AF2046" t="s">
        <v>2382</v>
      </c>
      <c r="AG2046" t="s">
        <v>2380</v>
      </c>
      <c r="AH2046">
        <v>1</v>
      </c>
      <c r="AI2046" t="s">
        <v>2380</v>
      </c>
      <c r="BD2046" t="s">
        <v>2077</v>
      </c>
      <c r="BE2046">
        <v>1975</v>
      </c>
      <c r="BF2046" t="s">
        <v>20</v>
      </c>
      <c r="BG2046">
        <v>25</v>
      </c>
      <c r="BH2046">
        <v>1</v>
      </c>
      <c r="BI2046">
        <v>31897.1</v>
      </c>
      <c r="BJ2046" t="s">
        <v>11</v>
      </c>
      <c r="BK2046" t="s">
        <v>12</v>
      </c>
      <c r="BL2046" t="s">
        <v>42</v>
      </c>
      <c r="CB2046" t="s">
        <v>2380</v>
      </c>
    </row>
    <row r="2047" spans="1:80" x14ac:dyDescent="0.3">
      <c r="A2047" t="s">
        <v>2078</v>
      </c>
      <c r="B2047">
        <v>1972</v>
      </c>
      <c r="C2047" t="s">
        <v>20</v>
      </c>
      <c r="D2047">
        <v>21</v>
      </c>
      <c r="E2047">
        <v>0</v>
      </c>
      <c r="F2047">
        <v>31980.89</v>
      </c>
      <c r="G2047" t="s">
        <v>11</v>
      </c>
      <c r="H2047" t="s">
        <v>16</v>
      </c>
      <c r="I2047" t="s">
        <v>42</v>
      </c>
      <c r="AB2047" t="s">
        <v>321</v>
      </c>
      <c r="AC2047">
        <v>30.4</v>
      </c>
      <c r="AD2047">
        <v>5.56</v>
      </c>
      <c r="AE2047" t="s">
        <v>2382</v>
      </c>
      <c r="AF2047" t="s">
        <v>2382</v>
      </c>
      <c r="AG2047" t="s">
        <v>2380</v>
      </c>
      <c r="AH2047">
        <v>1</v>
      </c>
      <c r="AI2047" t="s">
        <v>2380</v>
      </c>
      <c r="BD2047" t="s">
        <v>2078</v>
      </c>
      <c r="BE2047">
        <v>1972</v>
      </c>
      <c r="BF2047" t="s">
        <v>20</v>
      </c>
      <c r="BG2047">
        <v>21</v>
      </c>
      <c r="BH2047">
        <v>0</v>
      </c>
      <c r="BI2047">
        <v>31980.89</v>
      </c>
      <c r="BJ2047" t="s">
        <v>11</v>
      </c>
      <c r="BK2047" t="s">
        <v>16</v>
      </c>
      <c r="BL2047" t="s">
        <v>42</v>
      </c>
      <c r="CB2047" t="s">
        <v>2380</v>
      </c>
    </row>
    <row r="2048" spans="1:80" x14ac:dyDescent="0.3">
      <c r="A2048" t="s">
        <v>2079</v>
      </c>
      <c r="B2048">
        <v>1993</v>
      </c>
      <c r="C2048" t="s">
        <v>20</v>
      </c>
      <c r="D2048">
        <v>13</v>
      </c>
      <c r="E2048">
        <v>0</v>
      </c>
      <c r="F2048">
        <v>32086.21</v>
      </c>
      <c r="G2048" t="s">
        <v>16</v>
      </c>
      <c r="H2048" t="s">
        <v>12</v>
      </c>
      <c r="I2048" t="s">
        <v>42</v>
      </c>
      <c r="AB2048" t="s">
        <v>320</v>
      </c>
      <c r="AC2048">
        <v>23.18</v>
      </c>
      <c r="AD2048">
        <v>4.24</v>
      </c>
      <c r="AE2048" t="s">
        <v>2380</v>
      </c>
      <c r="AF2048" t="s">
        <v>2382</v>
      </c>
      <c r="AG2048" t="s">
        <v>2380</v>
      </c>
      <c r="AH2048">
        <v>1</v>
      </c>
      <c r="AI2048" t="s">
        <v>2380</v>
      </c>
      <c r="BD2048" t="s">
        <v>2079</v>
      </c>
      <c r="BE2048">
        <v>1993</v>
      </c>
      <c r="BF2048" t="s">
        <v>20</v>
      </c>
      <c r="BG2048">
        <v>13</v>
      </c>
      <c r="BH2048">
        <v>0</v>
      </c>
      <c r="BI2048">
        <v>32086.21</v>
      </c>
      <c r="BJ2048" t="s">
        <v>16</v>
      </c>
      <c r="BK2048" t="s">
        <v>12</v>
      </c>
      <c r="BL2048" t="s">
        <v>42</v>
      </c>
      <c r="CB2048" t="s">
        <v>2380</v>
      </c>
    </row>
    <row r="2049" spans="1:80" x14ac:dyDescent="0.3">
      <c r="A2049" t="s">
        <v>2080</v>
      </c>
      <c r="B2049">
        <v>1978</v>
      </c>
      <c r="C2049" t="s">
        <v>15</v>
      </c>
      <c r="D2049">
        <v>10</v>
      </c>
      <c r="E2049">
        <v>2</v>
      </c>
      <c r="F2049">
        <v>32108.66</v>
      </c>
      <c r="G2049" t="s">
        <v>16</v>
      </c>
      <c r="H2049" t="s">
        <v>12</v>
      </c>
      <c r="I2049" t="s">
        <v>356</v>
      </c>
      <c r="AB2049" t="s">
        <v>319</v>
      </c>
      <c r="AC2049">
        <v>39.615000000000002</v>
      </c>
      <c r="AD2049">
        <v>6.32</v>
      </c>
      <c r="AE2049" t="s">
        <v>2380</v>
      </c>
      <c r="AF2049" t="s">
        <v>2380</v>
      </c>
      <c r="AG2049" t="s">
        <v>2383</v>
      </c>
      <c r="AH2049">
        <v>1</v>
      </c>
      <c r="AI2049" t="s">
        <v>2380</v>
      </c>
      <c r="BD2049" t="s">
        <v>2080</v>
      </c>
      <c r="BE2049">
        <v>1978</v>
      </c>
      <c r="BF2049" t="s">
        <v>15</v>
      </c>
      <c r="BG2049">
        <v>10</v>
      </c>
      <c r="BH2049">
        <v>2</v>
      </c>
      <c r="BI2049">
        <v>32108.66</v>
      </c>
      <c r="BJ2049" t="s">
        <v>16</v>
      </c>
      <c r="BK2049" t="s">
        <v>12</v>
      </c>
      <c r="BL2049" t="s">
        <v>356</v>
      </c>
      <c r="CB2049" t="s">
        <v>2380</v>
      </c>
    </row>
    <row r="2050" spans="1:80" x14ac:dyDescent="0.3">
      <c r="A2050" t="s">
        <v>2081</v>
      </c>
      <c r="B2050">
        <v>1969</v>
      </c>
      <c r="C2050" t="s">
        <v>20</v>
      </c>
      <c r="D2050">
        <v>11</v>
      </c>
      <c r="E2050">
        <v>0</v>
      </c>
      <c r="F2050">
        <v>32192.76</v>
      </c>
      <c r="G2050" t="s">
        <v>16</v>
      </c>
      <c r="H2050" t="s">
        <v>11</v>
      </c>
      <c r="I2050" t="s">
        <v>42</v>
      </c>
      <c r="AB2050" t="s">
        <v>318</v>
      </c>
      <c r="AC2050">
        <v>30.59</v>
      </c>
      <c r="AD2050">
        <v>6.3</v>
      </c>
      <c r="AE2050" t="s">
        <v>2382</v>
      </c>
      <c r="AF2050" t="s">
        <v>2380</v>
      </c>
      <c r="AG2050" t="s">
        <v>2383</v>
      </c>
      <c r="AH2050">
        <v>1</v>
      </c>
      <c r="AI2050" t="s">
        <v>2380</v>
      </c>
      <c r="BD2050" t="s">
        <v>2081</v>
      </c>
      <c r="BE2050">
        <v>1969</v>
      </c>
      <c r="BF2050" t="s">
        <v>20</v>
      </c>
      <c r="BG2050">
        <v>11</v>
      </c>
      <c r="BH2050">
        <v>0</v>
      </c>
      <c r="BI2050">
        <v>32192.76</v>
      </c>
      <c r="BJ2050" t="s">
        <v>16</v>
      </c>
      <c r="BK2050" t="s">
        <v>11</v>
      </c>
      <c r="BL2050" t="s">
        <v>42</v>
      </c>
      <c r="CB2050" t="s">
        <v>2380</v>
      </c>
    </row>
    <row r="2051" spans="1:80" x14ac:dyDescent="0.3">
      <c r="A2051" t="s">
        <v>2082</v>
      </c>
      <c r="B2051">
        <v>1994</v>
      </c>
      <c r="C2051" t="s">
        <v>20</v>
      </c>
      <c r="D2051">
        <v>8</v>
      </c>
      <c r="E2051">
        <v>0</v>
      </c>
      <c r="F2051">
        <v>32222.81</v>
      </c>
      <c r="G2051" t="s">
        <v>11</v>
      </c>
      <c r="H2051" t="s">
        <v>16</v>
      </c>
      <c r="I2051" t="s">
        <v>42</v>
      </c>
      <c r="AB2051" t="s">
        <v>317</v>
      </c>
      <c r="AC2051">
        <v>16.72</v>
      </c>
      <c r="AD2051">
        <v>4.38</v>
      </c>
      <c r="AE2051" t="s">
        <v>2382</v>
      </c>
      <c r="AF2051" t="s">
        <v>2380</v>
      </c>
      <c r="AG2051" t="s">
        <v>2380</v>
      </c>
      <c r="AH2051">
        <v>1</v>
      </c>
      <c r="AI2051" t="s">
        <v>2380</v>
      </c>
      <c r="BD2051" t="s">
        <v>2082</v>
      </c>
      <c r="BE2051">
        <v>1994</v>
      </c>
      <c r="BF2051" t="s">
        <v>20</v>
      </c>
      <c r="BG2051">
        <v>8</v>
      </c>
      <c r="BH2051">
        <v>0</v>
      </c>
      <c r="BI2051">
        <v>32222.81</v>
      </c>
      <c r="BJ2051" t="s">
        <v>11</v>
      </c>
      <c r="BK2051" t="s">
        <v>16</v>
      </c>
      <c r="BL2051" t="s">
        <v>42</v>
      </c>
      <c r="CB2051" t="s">
        <v>2380</v>
      </c>
    </row>
    <row r="2052" spans="1:80" x14ac:dyDescent="0.3">
      <c r="A2052" t="s">
        <v>2083</v>
      </c>
      <c r="B2052">
        <v>1975</v>
      </c>
      <c r="C2052" t="s">
        <v>30</v>
      </c>
      <c r="D2052">
        <v>17</v>
      </c>
      <c r="E2052">
        <v>1</v>
      </c>
      <c r="F2052">
        <v>32259.96</v>
      </c>
      <c r="G2052" t="s">
        <v>11</v>
      </c>
      <c r="H2052" t="s">
        <v>12</v>
      </c>
      <c r="I2052" t="s">
        <v>23</v>
      </c>
      <c r="AB2052" t="s">
        <v>316</v>
      </c>
      <c r="AC2052">
        <v>26.22</v>
      </c>
      <c r="AD2052">
        <v>4.6500000000000004</v>
      </c>
      <c r="AE2052" t="s">
        <v>2382</v>
      </c>
      <c r="AF2052" t="s">
        <v>2380</v>
      </c>
      <c r="AG2052" t="s">
        <v>2383</v>
      </c>
      <c r="AH2052">
        <v>1</v>
      </c>
      <c r="AI2052" t="s">
        <v>2380</v>
      </c>
      <c r="BD2052" t="s">
        <v>2083</v>
      </c>
      <c r="BE2052">
        <v>1975</v>
      </c>
      <c r="BF2052" t="s">
        <v>30</v>
      </c>
      <c r="BG2052">
        <v>17</v>
      </c>
      <c r="BH2052">
        <v>1</v>
      </c>
      <c r="BI2052">
        <v>32259.96</v>
      </c>
      <c r="BJ2052" t="s">
        <v>11</v>
      </c>
      <c r="BK2052" t="s">
        <v>12</v>
      </c>
      <c r="BL2052" t="s">
        <v>23</v>
      </c>
      <c r="CB2052" t="s">
        <v>2380</v>
      </c>
    </row>
    <row r="2053" spans="1:80" x14ac:dyDescent="0.3">
      <c r="A2053" t="s">
        <v>2084</v>
      </c>
      <c r="B2053">
        <v>1986</v>
      </c>
      <c r="C2053" t="s">
        <v>30</v>
      </c>
      <c r="D2053">
        <v>2</v>
      </c>
      <c r="E2053">
        <v>3</v>
      </c>
      <c r="F2053">
        <v>32288.49</v>
      </c>
      <c r="G2053" t="s">
        <v>11</v>
      </c>
      <c r="H2053" t="s">
        <v>11</v>
      </c>
      <c r="I2053" t="s">
        <v>42</v>
      </c>
      <c r="AB2053" t="s">
        <v>315</v>
      </c>
      <c r="AC2053">
        <v>31.824999999999999</v>
      </c>
      <c r="AD2053">
        <v>4.7</v>
      </c>
      <c r="AE2053" t="s">
        <v>2380</v>
      </c>
      <c r="AF2053" t="s">
        <v>2380</v>
      </c>
      <c r="AG2053" t="s">
        <v>2383</v>
      </c>
      <c r="AH2053">
        <v>1</v>
      </c>
      <c r="AI2053" t="s">
        <v>2380</v>
      </c>
      <c r="BD2053" t="s">
        <v>2084</v>
      </c>
      <c r="BE2053">
        <v>1986</v>
      </c>
      <c r="BF2053" t="s">
        <v>30</v>
      </c>
      <c r="BG2053">
        <v>2</v>
      </c>
      <c r="BH2053">
        <v>3</v>
      </c>
      <c r="BI2053">
        <v>32288.49</v>
      </c>
      <c r="BJ2053" t="s">
        <v>11</v>
      </c>
      <c r="BK2053" t="s">
        <v>11</v>
      </c>
      <c r="BL2053" t="s">
        <v>42</v>
      </c>
      <c r="CB2053" t="s">
        <v>2380</v>
      </c>
    </row>
    <row r="2054" spans="1:80" x14ac:dyDescent="0.3">
      <c r="A2054" t="s">
        <v>2085</v>
      </c>
      <c r="B2054">
        <v>1972</v>
      </c>
      <c r="C2054" t="s">
        <v>37</v>
      </c>
      <c r="D2054">
        <v>19</v>
      </c>
      <c r="E2054">
        <v>0</v>
      </c>
      <c r="F2054">
        <v>32428.63</v>
      </c>
      <c r="G2054" t="s">
        <v>11</v>
      </c>
      <c r="H2054" t="s">
        <v>11</v>
      </c>
      <c r="I2054" t="s">
        <v>42</v>
      </c>
      <c r="AB2054" t="s">
        <v>314</v>
      </c>
      <c r="AC2054">
        <v>25.745000000000001</v>
      </c>
      <c r="AD2054">
        <v>4.34</v>
      </c>
      <c r="AE2054" t="s">
        <v>2380</v>
      </c>
      <c r="AF2054" t="s">
        <v>2380</v>
      </c>
      <c r="AG2054" t="s">
        <v>2383</v>
      </c>
      <c r="AH2054">
        <v>1</v>
      </c>
      <c r="AI2054" t="s">
        <v>2380</v>
      </c>
      <c r="BD2054" t="s">
        <v>2085</v>
      </c>
      <c r="BE2054">
        <v>1972</v>
      </c>
      <c r="BF2054" t="s">
        <v>37</v>
      </c>
      <c r="BG2054">
        <v>19</v>
      </c>
      <c r="BH2054">
        <v>0</v>
      </c>
      <c r="BI2054">
        <v>32428.63</v>
      </c>
      <c r="BJ2054" t="s">
        <v>11</v>
      </c>
      <c r="BK2054" t="s">
        <v>11</v>
      </c>
      <c r="BL2054" t="s">
        <v>42</v>
      </c>
      <c r="CB2054" t="s">
        <v>2380</v>
      </c>
    </row>
    <row r="2055" spans="1:80" x14ac:dyDescent="0.3">
      <c r="A2055" t="s">
        <v>2086</v>
      </c>
      <c r="B2055">
        <v>1976</v>
      </c>
      <c r="C2055" t="s">
        <v>35</v>
      </c>
      <c r="D2055">
        <v>9</v>
      </c>
      <c r="E2055">
        <v>2</v>
      </c>
      <c r="F2055">
        <v>32430.22</v>
      </c>
      <c r="G2055" t="s">
        <v>11</v>
      </c>
      <c r="H2055" t="s">
        <v>12</v>
      </c>
      <c r="I2055" t="s">
        <v>42</v>
      </c>
      <c r="AB2055" t="s">
        <v>313</v>
      </c>
      <c r="AC2055">
        <v>24.605</v>
      </c>
      <c r="AD2055">
        <v>5.62</v>
      </c>
      <c r="AE2055" t="s">
        <v>2380</v>
      </c>
      <c r="AF2055" t="s">
        <v>2380</v>
      </c>
      <c r="AG2055" t="s">
        <v>2383</v>
      </c>
      <c r="AH2055">
        <v>1</v>
      </c>
      <c r="AI2055" t="s">
        <v>2380</v>
      </c>
      <c r="BD2055" t="s">
        <v>2086</v>
      </c>
      <c r="BE2055">
        <v>1976</v>
      </c>
      <c r="BF2055" t="s">
        <v>35</v>
      </c>
      <c r="BG2055">
        <v>9</v>
      </c>
      <c r="BH2055">
        <v>2</v>
      </c>
      <c r="BI2055">
        <v>32430.22</v>
      </c>
      <c r="BJ2055" t="s">
        <v>11</v>
      </c>
      <c r="BK2055" t="s">
        <v>12</v>
      </c>
      <c r="BL2055" t="s">
        <v>42</v>
      </c>
      <c r="CB2055" t="s">
        <v>2380</v>
      </c>
    </row>
    <row r="2056" spans="1:80" x14ac:dyDescent="0.3">
      <c r="A2056" t="s">
        <v>2087</v>
      </c>
      <c r="B2056">
        <v>1981</v>
      </c>
      <c r="C2056" t="s">
        <v>20</v>
      </c>
      <c r="D2056">
        <v>27</v>
      </c>
      <c r="E2056">
        <v>1</v>
      </c>
      <c r="F2056">
        <v>32462.35</v>
      </c>
      <c r="G2056" t="s">
        <v>11</v>
      </c>
      <c r="H2056" t="s">
        <v>11</v>
      </c>
      <c r="I2056" t="s">
        <v>42</v>
      </c>
      <c r="AB2056" t="s">
        <v>312</v>
      </c>
      <c r="AC2056">
        <v>24.51</v>
      </c>
      <c r="AD2056">
        <v>4.24</v>
      </c>
      <c r="AE2056" t="s">
        <v>2380</v>
      </c>
      <c r="AF2056" t="s">
        <v>2380</v>
      </c>
      <c r="AG2056" t="s">
        <v>2383</v>
      </c>
      <c r="AH2056">
        <v>1</v>
      </c>
      <c r="AI2056" t="s">
        <v>2380</v>
      </c>
      <c r="BD2056" t="s">
        <v>2087</v>
      </c>
      <c r="BE2056">
        <v>1981</v>
      </c>
      <c r="BF2056" t="s">
        <v>20</v>
      </c>
      <c r="BG2056">
        <v>27</v>
      </c>
      <c r="BH2056">
        <v>1</v>
      </c>
      <c r="BI2056">
        <v>32462.35</v>
      </c>
      <c r="BJ2056" t="s">
        <v>11</v>
      </c>
      <c r="BK2056" t="s">
        <v>11</v>
      </c>
      <c r="BL2056" t="s">
        <v>42</v>
      </c>
      <c r="CB2056" t="s">
        <v>2380</v>
      </c>
    </row>
    <row r="2057" spans="1:80" x14ac:dyDescent="0.3">
      <c r="A2057" t="s">
        <v>2088</v>
      </c>
      <c r="B2057">
        <v>1976</v>
      </c>
      <c r="C2057" t="s">
        <v>20</v>
      </c>
      <c r="D2057">
        <v>19</v>
      </c>
      <c r="E2057">
        <v>2</v>
      </c>
      <c r="F2057">
        <v>32485.46</v>
      </c>
      <c r="G2057" t="s">
        <v>11</v>
      </c>
      <c r="H2057" t="s">
        <v>16</v>
      </c>
      <c r="I2057" t="s">
        <v>42</v>
      </c>
      <c r="AB2057" t="s">
        <v>311</v>
      </c>
      <c r="AC2057">
        <v>31.065000000000001</v>
      </c>
      <c r="AD2057">
        <v>4.57</v>
      </c>
      <c r="AE2057" t="s">
        <v>2382</v>
      </c>
      <c r="AF2057" t="s">
        <v>2380</v>
      </c>
      <c r="AG2057" t="s">
        <v>2380</v>
      </c>
      <c r="AH2057" t="s">
        <v>2381</v>
      </c>
      <c r="AI2057" t="s">
        <v>2380</v>
      </c>
      <c r="BD2057" t="s">
        <v>2088</v>
      </c>
      <c r="BE2057">
        <v>1976</v>
      </c>
      <c r="BF2057" t="s">
        <v>20</v>
      </c>
      <c r="BG2057">
        <v>19</v>
      </c>
      <c r="BH2057">
        <v>2</v>
      </c>
      <c r="BI2057">
        <v>32485.46</v>
      </c>
      <c r="BJ2057" t="s">
        <v>11</v>
      </c>
      <c r="BK2057" t="s">
        <v>16</v>
      </c>
      <c r="BL2057" t="s">
        <v>42</v>
      </c>
      <c r="CB2057" t="s">
        <v>2380</v>
      </c>
    </row>
    <row r="2058" spans="1:80" x14ac:dyDescent="0.3">
      <c r="A2058" t="s">
        <v>2089</v>
      </c>
      <c r="B2058">
        <v>2003</v>
      </c>
      <c r="C2058" t="s">
        <v>37</v>
      </c>
      <c r="D2058">
        <v>8</v>
      </c>
      <c r="E2058">
        <v>0</v>
      </c>
      <c r="F2058">
        <v>32548.34</v>
      </c>
      <c r="G2058" t="s">
        <v>16</v>
      </c>
      <c r="H2058" t="s">
        <v>11</v>
      </c>
      <c r="I2058" t="s">
        <v>13</v>
      </c>
      <c r="AB2058" t="s">
        <v>310</v>
      </c>
      <c r="AC2058">
        <v>28.12</v>
      </c>
      <c r="AD2058">
        <v>5.05</v>
      </c>
      <c r="AE2058" t="s">
        <v>2380</v>
      </c>
      <c r="AF2058" t="s">
        <v>2380</v>
      </c>
      <c r="AG2058" t="s">
        <v>2380</v>
      </c>
      <c r="AH2058" t="s">
        <v>2381</v>
      </c>
      <c r="AI2058" t="s">
        <v>2380</v>
      </c>
      <c r="BD2058" t="s">
        <v>2089</v>
      </c>
      <c r="BE2058">
        <v>2003</v>
      </c>
      <c r="BF2058" t="s">
        <v>37</v>
      </c>
      <c r="BG2058">
        <v>8</v>
      </c>
      <c r="BH2058">
        <v>0</v>
      </c>
      <c r="BI2058">
        <v>32548.34</v>
      </c>
      <c r="BJ2058" t="s">
        <v>16</v>
      </c>
      <c r="BK2058" t="s">
        <v>11</v>
      </c>
      <c r="BL2058" t="s">
        <v>13</v>
      </c>
      <c r="CB2058" t="s">
        <v>2380</v>
      </c>
    </row>
    <row r="2059" spans="1:80" x14ac:dyDescent="0.3">
      <c r="A2059" t="s">
        <v>2090</v>
      </c>
      <c r="B2059">
        <v>1990</v>
      </c>
      <c r="C2059" t="s">
        <v>10</v>
      </c>
      <c r="D2059">
        <v>13</v>
      </c>
      <c r="E2059">
        <v>3</v>
      </c>
      <c r="F2059">
        <v>32672.11</v>
      </c>
      <c r="G2059" t="s">
        <v>16</v>
      </c>
      <c r="H2059" t="s">
        <v>16</v>
      </c>
      <c r="I2059" t="s">
        <v>42</v>
      </c>
      <c r="AB2059" t="s">
        <v>309</v>
      </c>
      <c r="AC2059">
        <v>38.06</v>
      </c>
      <c r="AD2059">
        <v>6.16</v>
      </c>
      <c r="AE2059" t="s">
        <v>2380</v>
      </c>
      <c r="AF2059" t="s">
        <v>2380</v>
      </c>
      <c r="AG2059" t="s">
        <v>2380</v>
      </c>
      <c r="AH2059" t="s">
        <v>2381</v>
      </c>
      <c r="AI2059" t="s">
        <v>2380</v>
      </c>
      <c r="BD2059" t="s">
        <v>2090</v>
      </c>
      <c r="BE2059">
        <v>1990</v>
      </c>
      <c r="BF2059" t="s">
        <v>10</v>
      </c>
      <c r="BG2059">
        <v>13</v>
      </c>
      <c r="BH2059">
        <v>3</v>
      </c>
      <c r="BI2059">
        <v>32672.11</v>
      </c>
      <c r="BJ2059" t="s">
        <v>16</v>
      </c>
      <c r="BK2059" t="s">
        <v>16</v>
      </c>
      <c r="BL2059" t="s">
        <v>42</v>
      </c>
      <c r="CB2059" t="s">
        <v>2380</v>
      </c>
    </row>
    <row r="2060" spans="1:80" x14ac:dyDescent="0.3">
      <c r="A2060" t="s">
        <v>2091</v>
      </c>
      <c r="B2060">
        <v>1968</v>
      </c>
      <c r="C2060" t="s">
        <v>15</v>
      </c>
      <c r="D2060">
        <v>1</v>
      </c>
      <c r="E2060">
        <v>0</v>
      </c>
      <c r="F2060">
        <v>32686.080000000002</v>
      </c>
      <c r="G2060" t="s">
        <v>11</v>
      </c>
      <c r="H2060" t="s">
        <v>12</v>
      </c>
      <c r="I2060" t="s">
        <v>42</v>
      </c>
      <c r="AB2060" t="s">
        <v>308</v>
      </c>
      <c r="AC2060">
        <v>24.96</v>
      </c>
      <c r="AD2060">
        <v>4.57</v>
      </c>
      <c r="AE2060" t="s">
        <v>2380</v>
      </c>
      <c r="AF2060" t="s">
        <v>2380</v>
      </c>
      <c r="AG2060" t="s">
        <v>2380</v>
      </c>
      <c r="AH2060" t="s">
        <v>2381</v>
      </c>
      <c r="AI2060" t="s">
        <v>2380</v>
      </c>
      <c r="BD2060" t="s">
        <v>2091</v>
      </c>
      <c r="BE2060">
        <v>1968</v>
      </c>
      <c r="BF2060" t="s">
        <v>15</v>
      </c>
      <c r="BG2060">
        <v>1</v>
      </c>
      <c r="BH2060">
        <v>0</v>
      </c>
      <c r="BI2060">
        <v>32686.080000000002</v>
      </c>
      <c r="BJ2060" t="s">
        <v>11</v>
      </c>
      <c r="BK2060" t="s">
        <v>12</v>
      </c>
      <c r="BL2060" t="s">
        <v>42</v>
      </c>
      <c r="CB2060" t="s">
        <v>2380</v>
      </c>
    </row>
    <row r="2061" spans="1:80" x14ac:dyDescent="0.3">
      <c r="A2061" t="s">
        <v>2092</v>
      </c>
      <c r="B2061">
        <v>1990</v>
      </c>
      <c r="C2061" t="s">
        <v>20</v>
      </c>
      <c r="D2061">
        <v>30</v>
      </c>
      <c r="E2061">
        <v>3</v>
      </c>
      <c r="F2061">
        <v>32716.2</v>
      </c>
      <c r="G2061" t="s">
        <v>16</v>
      </c>
      <c r="H2061" t="s">
        <v>11</v>
      </c>
      <c r="I2061" t="s">
        <v>42</v>
      </c>
      <c r="AB2061" t="s">
        <v>307</v>
      </c>
      <c r="AC2061">
        <v>17.670000000000002</v>
      </c>
      <c r="AD2061">
        <v>5.53</v>
      </c>
      <c r="AE2061" t="s">
        <v>2382</v>
      </c>
      <c r="AF2061" t="s">
        <v>2380</v>
      </c>
      <c r="AG2061" t="s">
        <v>2380</v>
      </c>
      <c r="AH2061" t="s">
        <v>2381</v>
      </c>
      <c r="AI2061" t="s">
        <v>2380</v>
      </c>
      <c r="BD2061" t="s">
        <v>2092</v>
      </c>
      <c r="BE2061">
        <v>1990</v>
      </c>
      <c r="BF2061" t="s">
        <v>20</v>
      </c>
      <c r="BG2061">
        <v>30</v>
      </c>
      <c r="BH2061">
        <v>3</v>
      </c>
      <c r="BI2061">
        <v>32716.2</v>
      </c>
      <c r="BJ2061" t="s">
        <v>16</v>
      </c>
      <c r="BK2061" t="s">
        <v>11</v>
      </c>
      <c r="BL2061" t="s">
        <v>42</v>
      </c>
      <c r="CB2061" t="s">
        <v>2380</v>
      </c>
    </row>
    <row r="2062" spans="1:80" x14ac:dyDescent="0.3">
      <c r="A2062" t="s">
        <v>2093</v>
      </c>
      <c r="B2062">
        <v>1990</v>
      </c>
      <c r="C2062" t="s">
        <v>10</v>
      </c>
      <c r="D2062">
        <v>9</v>
      </c>
      <c r="E2062">
        <v>2</v>
      </c>
      <c r="F2062">
        <v>32734.19</v>
      </c>
      <c r="G2062" t="s">
        <v>11</v>
      </c>
      <c r="H2062" t="s">
        <v>16</v>
      </c>
      <c r="I2062" t="s">
        <v>23</v>
      </c>
      <c r="AB2062" t="s">
        <v>306</v>
      </c>
      <c r="AC2062">
        <v>31.35</v>
      </c>
      <c r="AD2062">
        <v>5.84</v>
      </c>
      <c r="AE2062" t="s">
        <v>2380</v>
      </c>
      <c r="AF2062" t="s">
        <v>2382</v>
      </c>
      <c r="AG2062" t="s">
        <v>2380</v>
      </c>
      <c r="AH2062">
        <v>1</v>
      </c>
      <c r="AI2062" t="s">
        <v>2380</v>
      </c>
      <c r="BD2062" t="s">
        <v>2093</v>
      </c>
      <c r="BE2062">
        <v>1990</v>
      </c>
      <c r="BF2062" t="s">
        <v>10</v>
      </c>
      <c r="BG2062">
        <v>9</v>
      </c>
      <c r="BH2062">
        <v>2</v>
      </c>
      <c r="BI2062">
        <v>32734.19</v>
      </c>
      <c r="BJ2062" t="s">
        <v>11</v>
      </c>
      <c r="BK2062" t="s">
        <v>16</v>
      </c>
      <c r="BL2062" t="s">
        <v>23</v>
      </c>
      <c r="CB2062" t="s">
        <v>2380</v>
      </c>
    </row>
    <row r="2063" spans="1:80" x14ac:dyDescent="0.3">
      <c r="A2063" t="s">
        <v>2094</v>
      </c>
      <c r="B2063">
        <v>1974</v>
      </c>
      <c r="C2063" t="s">
        <v>30</v>
      </c>
      <c r="D2063">
        <v>6</v>
      </c>
      <c r="E2063">
        <v>0</v>
      </c>
      <c r="F2063">
        <v>32760.48</v>
      </c>
      <c r="G2063" t="s">
        <v>16</v>
      </c>
      <c r="H2063" t="s">
        <v>16</v>
      </c>
      <c r="I2063" t="s">
        <v>42</v>
      </c>
      <c r="AB2063" t="s">
        <v>305</v>
      </c>
      <c r="AC2063">
        <v>28.31</v>
      </c>
      <c r="AD2063">
        <v>6.41</v>
      </c>
      <c r="AE2063" t="s">
        <v>2380</v>
      </c>
      <c r="AF2063" t="s">
        <v>2382</v>
      </c>
      <c r="AG2063" t="s">
        <v>2380</v>
      </c>
      <c r="AH2063">
        <v>1</v>
      </c>
      <c r="AI2063" t="s">
        <v>2380</v>
      </c>
      <c r="BD2063" t="s">
        <v>2094</v>
      </c>
      <c r="BE2063">
        <v>1974</v>
      </c>
      <c r="BF2063" t="s">
        <v>30</v>
      </c>
      <c r="BG2063">
        <v>6</v>
      </c>
      <c r="BH2063">
        <v>0</v>
      </c>
      <c r="BI2063">
        <v>32760.48</v>
      </c>
      <c r="BJ2063" t="s">
        <v>16</v>
      </c>
      <c r="BK2063" t="s">
        <v>16</v>
      </c>
      <c r="BL2063" t="s">
        <v>42</v>
      </c>
      <c r="CB2063" t="s">
        <v>2380</v>
      </c>
    </row>
    <row r="2064" spans="1:80" x14ac:dyDescent="0.3">
      <c r="A2064" t="s">
        <v>2095</v>
      </c>
      <c r="B2064">
        <v>1972</v>
      </c>
      <c r="C2064" t="s">
        <v>15</v>
      </c>
      <c r="D2064">
        <v>7</v>
      </c>
      <c r="E2064">
        <v>0</v>
      </c>
      <c r="F2064">
        <v>32765.33</v>
      </c>
      <c r="G2064" t="s">
        <v>11</v>
      </c>
      <c r="H2064" t="s">
        <v>11</v>
      </c>
      <c r="I2064" t="s">
        <v>23</v>
      </c>
      <c r="AB2064" t="s">
        <v>304</v>
      </c>
      <c r="AC2064">
        <v>30.3</v>
      </c>
      <c r="AD2064">
        <v>4.7300000000000004</v>
      </c>
      <c r="AE2064" t="s">
        <v>2382</v>
      </c>
      <c r="AF2064" t="s">
        <v>2380</v>
      </c>
      <c r="AG2064" t="s">
        <v>2383</v>
      </c>
      <c r="AH2064">
        <v>1</v>
      </c>
      <c r="AI2064" t="s">
        <v>2380</v>
      </c>
      <c r="BD2064" t="s">
        <v>2095</v>
      </c>
      <c r="BE2064">
        <v>1972</v>
      </c>
      <c r="BF2064" t="s">
        <v>15</v>
      </c>
      <c r="BG2064">
        <v>7</v>
      </c>
      <c r="BH2064">
        <v>0</v>
      </c>
      <c r="BI2064">
        <v>32765.33</v>
      </c>
      <c r="BJ2064" t="s">
        <v>11</v>
      </c>
      <c r="BK2064" t="s">
        <v>11</v>
      </c>
      <c r="BL2064" t="s">
        <v>23</v>
      </c>
      <c r="CB2064" t="s">
        <v>2380</v>
      </c>
    </row>
    <row r="2065" spans="1:80" x14ac:dyDescent="0.3">
      <c r="A2065" t="s">
        <v>2096</v>
      </c>
      <c r="B2065">
        <v>1980</v>
      </c>
      <c r="C2065" t="s">
        <v>30</v>
      </c>
      <c r="D2065">
        <v>12</v>
      </c>
      <c r="E2065">
        <v>3</v>
      </c>
      <c r="F2065">
        <v>32787.46</v>
      </c>
      <c r="G2065" t="s">
        <v>16</v>
      </c>
      <c r="H2065" t="s">
        <v>12</v>
      </c>
      <c r="I2065" t="s">
        <v>23</v>
      </c>
      <c r="AB2065" t="s">
        <v>303</v>
      </c>
      <c r="AC2065">
        <v>26.4</v>
      </c>
      <c r="AD2065">
        <v>6.22</v>
      </c>
      <c r="AE2065" t="s">
        <v>2382</v>
      </c>
      <c r="AF2065" t="s">
        <v>2380</v>
      </c>
      <c r="AG2065" t="s">
        <v>2380</v>
      </c>
      <c r="AH2065" t="s">
        <v>2381</v>
      </c>
      <c r="AI2065" t="s">
        <v>2380</v>
      </c>
      <c r="BD2065" t="s">
        <v>2096</v>
      </c>
      <c r="BE2065">
        <v>1980</v>
      </c>
      <c r="BF2065" t="s">
        <v>30</v>
      </c>
      <c r="BG2065">
        <v>12</v>
      </c>
      <c r="BH2065">
        <v>3</v>
      </c>
      <c r="BI2065">
        <v>32787.46</v>
      </c>
      <c r="BJ2065" t="s">
        <v>16</v>
      </c>
      <c r="BK2065" t="s">
        <v>12</v>
      </c>
      <c r="BL2065" t="s">
        <v>23</v>
      </c>
      <c r="CB2065" t="s">
        <v>2380</v>
      </c>
    </row>
    <row r="2066" spans="1:80" x14ac:dyDescent="0.3">
      <c r="A2066" t="s">
        <v>2097</v>
      </c>
      <c r="B2066">
        <v>1995</v>
      </c>
      <c r="C2066" t="s">
        <v>30</v>
      </c>
      <c r="D2066">
        <v>4</v>
      </c>
      <c r="E2066">
        <v>0</v>
      </c>
      <c r="F2066">
        <v>32827.51</v>
      </c>
      <c r="G2066" t="s">
        <v>16</v>
      </c>
      <c r="H2066" t="s">
        <v>11</v>
      </c>
      <c r="I2066" t="s">
        <v>42</v>
      </c>
      <c r="AB2066" t="s">
        <v>302</v>
      </c>
      <c r="AC2066">
        <v>22.135000000000002</v>
      </c>
      <c r="AD2066">
        <v>4.46</v>
      </c>
      <c r="AE2066" t="s">
        <v>2382</v>
      </c>
      <c r="AF2066" t="s">
        <v>2380</v>
      </c>
      <c r="AG2066" t="s">
        <v>2380</v>
      </c>
      <c r="AH2066" t="s">
        <v>2381</v>
      </c>
      <c r="AI2066" t="s">
        <v>2380</v>
      </c>
      <c r="BD2066" t="s">
        <v>2097</v>
      </c>
      <c r="BE2066">
        <v>1995</v>
      </c>
      <c r="BF2066" t="s">
        <v>30</v>
      </c>
      <c r="BG2066">
        <v>4</v>
      </c>
      <c r="BH2066">
        <v>0</v>
      </c>
      <c r="BI2066">
        <v>32827.51</v>
      </c>
      <c r="BJ2066" t="s">
        <v>16</v>
      </c>
      <c r="BK2066" t="s">
        <v>11</v>
      </c>
      <c r="BL2066" t="s">
        <v>42</v>
      </c>
      <c r="CB2066" t="s">
        <v>2380</v>
      </c>
    </row>
    <row r="2067" spans="1:80" x14ac:dyDescent="0.3">
      <c r="A2067" t="s">
        <v>2098</v>
      </c>
      <c r="B2067">
        <v>1981</v>
      </c>
      <c r="C2067" t="s">
        <v>15</v>
      </c>
      <c r="D2067">
        <v>17</v>
      </c>
      <c r="E2067">
        <v>1</v>
      </c>
      <c r="F2067">
        <v>32906.69</v>
      </c>
      <c r="G2067" t="s">
        <v>11</v>
      </c>
      <c r="H2067" t="s">
        <v>12</v>
      </c>
      <c r="I2067" t="s">
        <v>42</v>
      </c>
      <c r="AB2067" t="s">
        <v>301</v>
      </c>
      <c r="AC2067">
        <v>17.399999999999999</v>
      </c>
      <c r="AD2067">
        <v>4.5</v>
      </c>
      <c r="AE2067" t="s">
        <v>2382</v>
      </c>
      <c r="AF2067" t="s">
        <v>2380</v>
      </c>
      <c r="AG2067" t="s">
        <v>2380</v>
      </c>
      <c r="AH2067" t="s">
        <v>2381</v>
      </c>
      <c r="AI2067" t="s">
        <v>2380</v>
      </c>
      <c r="BD2067" t="s">
        <v>2098</v>
      </c>
      <c r="BE2067">
        <v>1981</v>
      </c>
      <c r="BF2067" t="s">
        <v>15</v>
      </c>
      <c r="BG2067">
        <v>17</v>
      </c>
      <c r="BH2067">
        <v>1</v>
      </c>
      <c r="BI2067">
        <v>32906.69</v>
      </c>
      <c r="BJ2067" t="s">
        <v>11</v>
      </c>
      <c r="BK2067" t="s">
        <v>12</v>
      </c>
      <c r="BL2067" t="s">
        <v>42</v>
      </c>
      <c r="CB2067" t="s">
        <v>2380</v>
      </c>
    </row>
    <row r="2068" spans="1:80" x14ac:dyDescent="0.3">
      <c r="A2068" t="s">
        <v>2099</v>
      </c>
      <c r="B2068">
        <v>1971</v>
      </c>
      <c r="C2068" t="s">
        <v>35</v>
      </c>
      <c r="D2068">
        <v>24</v>
      </c>
      <c r="E2068">
        <v>0</v>
      </c>
      <c r="F2068">
        <v>32947.629999999997</v>
      </c>
      <c r="G2068" t="s">
        <v>11</v>
      </c>
      <c r="H2068" t="s">
        <v>16</v>
      </c>
      <c r="I2068" t="s">
        <v>42</v>
      </c>
      <c r="AB2068" t="s">
        <v>299</v>
      </c>
      <c r="AC2068">
        <v>28.06</v>
      </c>
      <c r="AD2068">
        <v>8.93</v>
      </c>
      <c r="AE2068" t="s">
        <v>2380</v>
      </c>
      <c r="AF2068" t="s">
        <v>2380</v>
      </c>
      <c r="AG2068" t="s">
        <v>2380</v>
      </c>
      <c r="AH2068" t="s">
        <v>2381</v>
      </c>
      <c r="AI2068" t="s">
        <v>2380</v>
      </c>
      <c r="BD2068" t="s">
        <v>2099</v>
      </c>
      <c r="BE2068">
        <v>1971</v>
      </c>
      <c r="BF2068" t="s">
        <v>35</v>
      </c>
      <c r="BG2068">
        <v>24</v>
      </c>
      <c r="BH2068">
        <v>0</v>
      </c>
      <c r="BI2068">
        <v>32947.629999999997</v>
      </c>
      <c r="BJ2068" t="s">
        <v>11</v>
      </c>
      <c r="BK2068" t="s">
        <v>16</v>
      </c>
      <c r="BL2068" t="s">
        <v>42</v>
      </c>
      <c r="CB2068" t="s">
        <v>2380</v>
      </c>
    </row>
    <row r="2069" spans="1:80" x14ac:dyDescent="0.3">
      <c r="A2069" t="s">
        <v>2100</v>
      </c>
      <c r="B2069">
        <v>1995</v>
      </c>
      <c r="C2069" t="s">
        <v>10</v>
      </c>
      <c r="D2069">
        <v>8</v>
      </c>
      <c r="E2069">
        <v>0</v>
      </c>
      <c r="F2069">
        <v>33017.46</v>
      </c>
      <c r="G2069" t="s">
        <v>16</v>
      </c>
      <c r="H2069" t="s">
        <v>16</v>
      </c>
      <c r="I2069" t="s">
        <v>42</v>
      </c>
      <c r="AB2069" t="s">
        <v>298</v>
      </c>
      <c r="AC2069">
        <v>31.13</v>
      </c>
      <c r="AD2069">
        <v>11.02</v>
      </c>
      <c r="AE2069" t="s">
        <v>2380</v>
      </c>
      <c r="AF2069" t="s">
        <v>2380</v>
      </c>
      <c r="AG2069" t="s">
        <v>2380</v>
      </c>
      <c r="AH2069" t="s">
        <v>2381</v>
      </c>
      <c r="AI2069" t="s">
        <v>2380</v>
      </c>
      <c r="BD2069" t="s">
        <v>2100</v>
      </c>
      <c r="BE2069">
        <v>1995</v>
      </c>
      <c r="BF2069" t="s">
        <v>10</v>
      </c>
      <c r="BG2069">
        <v>8</v>
      </c>
      <c r="BH2069">
        <v>0</v>
      </c>
      <c r="BI2069">
        <v>33017.46</v>
      </c>
      <c r="BJ2069" t="s">
        <v>16</v>
      </c>
      <c r="BK2069" t="s">
        <v>16</v>
      </c>
      <c r="BL2069" t="s">
        <v>42</v>
      </c>
      <c r="CB2069" t="s">
        <v>2380</v>
      </c>
    </row>
    <row r="2070" spans="1:80" x14ac:dyDescent="0.3">
      <c r="A2070" t="s">
        <v>2101</v>
      </c>
      <c r="B2070">
        <v>1967</v>
      </c>
      <c r="C2070" t="s">
        <v>10</v>
      </c>
      <c r="D2070">
        <v>10</v>
      </c>
      <c r="E2070">
        <v>0</v>
      </c>
      <c r="F2070">
        <v>33025.32</v>
      </c>
      <c r="G2070" t="s">
        <v>11</v>
      </c>
      <c r="H2070" t="s">
        <v>12</v>
      </c>
      <c r="I2070" t="s">
        <v>42</v>
      </c>
      <c r="AB2070" t="s">
        <v>297</v>
      </c>
      <c r="AC2070">
        <v>18.46</v>
      </c>
      <c r="AD2070">
        <v>5.25</v>
      </c>
      <c r="AE2070" t="s">
        <v>2380</v>
      </c>
      <c r="AF2070" t="s">
        <v>2380</v>
      </c>
      <c r="AG2070" t="s">
        <v>2380</v>
      </c>
      <c r="AH2070" t="s">
        <v>2381</v>
      </c>
      <c r="AI2070" t="s">
        <v>2380</v>
      </c>
      <c r="BD2070" t="s">
        <v>2101</v>
      </c>
      <c r="BE2070">
        <v>1967</v>
      </c>
      <c r="BF2070" t="s">
        <v>10</v>
      </c>
      <c r="BG2070">
        <v>10</v>
      </c>
      <c r="BH2070">
        <v>0</v>
      </c>
      <c r="BI2070">
        <v>33025.32</v>
      </c>
      <c r="BJ2070" t="s">
        <v>11</v>
      </c>
      <c r="BK2070" t="s">
        <v>12</v>
      </c>
      <c r="BL2070" t="s">
        <v>42</v>
      </c>
      <c r="CB2070" t="s">
        <v>2380</v>
      </c>
    </row>
    <row r="2071" spans="1:80" x14ac:dyDescent="0.3">
      <c r="A2071" t="s">
        <v>2102</v>
      </c>
      <c r="B2071">
        <v>1994</v>
      </c>
      <c r="C2071" t="s">
        <v>10</v>
      </c>
      <c r="D2071">
        <v>28</v>
      </c>
      <c r="E2071">
        <v>0</v>
      </c>
      <c r="F2071">
        <v>33057.230000000003</v>
      </c>
      <c r="G2071" t="s">
        <v>16</v>
      </c>
      <c r="H2071" t="s">
        <v>11</v>
      </c>
      <c r="I2071" t="s">
        <v>42</v>
      </c>
      <c r="AB2071" t="s">
        <v>296</v>
      </c>
      <c r="AC2071">
        <v>17.3</v>
      </c>
      <c r="AD2071">
        <v>4.75</v>
      </c>
      <c r="AE2071" t="s">
        <v>2380</v>
      </c>
      <c r="AF2071" t="s">
        <v>2380</v>
      </c>
      <c r="AG2071" t="s">
        <v>2380</v>
      </c>
      <c r="AH2071" t="s">
        <v>2381</v>
      </c>
      <c r="AI2071" t="s">
        <v>2380</v>
      </c>
      <c r="BD2071" t="s">
        <v>2102</v>
      </c>
      <c r="BE2071">
        <v>1994</v>
      </c>
      <c r="BF2071" t="s">
        <v>10</v>
      </c>
      <c r="BG2071">
        <v>28</v>
      </c>
      <c r="BH2071">
        <v>0</v>
      </c>
      <c r="BI2071">
        <v>33057.230000000003</v>
      </c>
      <c r="BJ2071" t="s">
        <v>16</v>
      </c>
      <c r="BK2071" t="s">
        <v>11</v>
      </c>
      <c r="BL2071" t="s">
        <v>42</v>
      </c>
      <c r="CB2071" t="s">
        <v>2380</v>
      </c>
    </row>
    <row r="2072" spans="1:80" x14ac:dyDescent="0.3">
      <c r="A2072" t="s">
        <v>2103</v>
      </c>
      <c r="B2072">
        <v>1962</v>
      </c>
      <c r="C2072" t="s">
        <v>10</v>
      </c>
      <c r="D2072">
        <v>1</v>
      </c>
      <c r="E2072">
        <v>0</v>
      </c>
      <c r="F2072">
        <v>33074.94</v>
      </c>
      <c r="G2072" t="s">
        <v>16</v>
      </c>
      <c r="H2072" t="s">
        <v>11</v>
      </c>
      <c r="I2072" t="s">
        <v>42</v>
      </c>
      <c r="AB2072" t="s">
        <v>295</v>
      </c>
      <c r="AC2072">
        <v>35.625</v>
      </c>
      <c r="AD2072">
        <v>4.68</v>
      </c>
      <c r="AE2072" t="s">
        <v>2382</v>
      </c>
      <c r="AF2072" t="s">
        <v>2380</v>
      </c>
      <c r="AG2072" t="s">
        <v>2383</v>
      </c>
      <c r="AH2072">
        <v>1</v>
      </c>
      <c r="AI2072" t="s">
        <v>2380</v>
      </c>
      <c r="BD2072" t="s">
        <v>2103</v>
      </c>
      <c r="BE2072">
        <v>1962</v>
      </c>
      <c r="BF2072" t="s">
        <v>10</v>
      </c>
      <c r="BG2072">
        <v>1</v>
      </c>
      <c r="BH2072">
        <v>0</v>
      </c>
      <c r="BI2072">
        <v>33074.94</v>
      </c>
      <c r="BJ2072" t="s">
        <v>16</v>
      </c>
      <c r="BK2072" t="s">
        <v>11</v>
      </c>
      <c r="BL2072" t="s">
        <v>42</v>
      </c>
      <c r="CB2072" t="s">
        <v>2380</v>
      </c>
    </row>
    <row r="2073" spans="1:80" x14ac:dyDescent="0.3">
      <c r="A2073" t="s">
        <v>2104</v>
      </c>
      <c r="B2073">
        <v>1969</v>
      </c>
      <c r="C2073" t="s">
        <v>37</v>
      </c>
      <c r="D2073">
        <v>30</v>
      </c>
      <c r="E2073">
        <v>0</v>
      </c>
      <c r="F2073">
        <v>33090.660000000003</v>
      </c>
      <c r="G2073" t="s">
        <v>11</v>
      </c>
      <c r="H2073" t="s">
        <v>11</v>
      </c>
      <c r="I2073" t="s">
        <v>42</v>
      </c>
      <c r="AB2073" t="s">
        <v>294</v>
      </c>
      <c r="AC2073">
        <v>20.234999999999999</v>
      </c>
      <c r="AD2073">
        <v>6.17</v>
      </c>
      <c r="AE2073" t="s">
        <v>2382</v>
      </c>
      <c r="AF2073" t="s">
        <v>2382</v>
      </c>
      <c r="AG2073" t="s">
        <v>2380</v>
      </c>
      <c r="AH2073">
        <v>2</v>
      </c>
      <c r="AI2073" t="s">
        <v>2380</v>
      </c>
      <c r="BD2073" t="s">
        <v>2104</v>
      </c>
      <c r="BE2073">
        <v>1969</v>
      </c>
      <c r="BF2073" t="s">
        <v>37</v>
      </c>
      <c r="BG2073">
        <v>30</v>
      </c>
      <c r="BH2073">
        <v>0</v>
      </c>
      <c r="BI2073">
        <v>33090.660000000003</v>
      </c>
      <c r="BJ2073" t="s">
        <v>11</v>
      </c>
      <c r="BK2073" t="s">
        <v>11</v>
      </c>
      <c r="BL2073" t="s">
        <v>42</v>
      </c>
      <c r="CB2073" t="s">
        <v>2380</v>
      </c>
    </row>
    <row r="2074" spans="1:80" x14ac:dyDescent="0.3">
      <c r="A2074" t="s">
        <v>2105</v>
      </c>
      <c r="B2074">
        <v>1985</v>
      </c>
      <c r="C2074" t="s">
        <v>10</v>
      </c>
      <c r="D2074">
        <v>15</v>
      </c>
      <c r="E2074">
        <v>3</v>
      </c>
      <c r="F2074">
        <v>33121</v>
      </c>
      <c r="G2074" t="s">
        <v>11</v>
      </c>
      <c r="H2074" t="s">
        <v>16</v>
      </c>
      <c r="I2074" t="s">
        <v>42</v>
      </c>
      <c r="AB2074" t="s">
        <v>293</v>
      </c>
      <c r="AC2074">
        <v>27.55</v>
      </c>
      <c r="AD2074">
        <v>4.5599999999999996</v>
      </c>
      <c r="AE2074" t="s">
        <v>2382</v>
      </c>
      <c r="AF2074" t="s">
        <v>2380</v>
      </c>
      <c r="AG2074" t="s">
        <v>2383</v>
      </c>
      <c r="AH2074">
        <v>1</v>
      </c>
      <c r="AI2074" t="s">
        <v>2380</v>
      </c>
      <c r="BD2074" t="s">
        <v>2105</v>
      </c>
      <c r="BE2074">
        <v>1985</v>
      </c>
      <c r="BF2074" t="s">
        <v>10</v>
      </c>
      <c r="BG2074">
        <v>15</v>
      </c>
      <c r="BH2074">
        <v>3</v>
      </c>
      <c r="BI2074">
        <v>33121</v>
      </c>
      <c r="BJ2074" t="s">
        <v>11</v>
      </c>
      <c r="BK2074" t="s">
        <v>16</v>
      </c>
      <c r="BL2074" t="s">
        <v>42</v>
      </c>
      <c r="CB2074" t="s">
        <v>2380</v>
      </c>
    </row>
    <row r="2075" spans="1:80" x14ac:dyDescent="0.3">
      <c r="A2075" t="s">
        <v>2106</v>
      </c>
      <c r="B2075">
        <v>1990</v>
      </c>
      <c r="C2075" t="s">
        <v>37</v>
      </c>
      <c r="D2075">
        <v>12</v>
      </c>
      <c r="E2075">
        <v>3</v>
      </c>
      <c r="F2075">
        <v>33292.83</v>
      </c>
      <c r="G2075" t="s">
        <v>11</v>
      </c>
      <c r="H2075" t="s">
        <v>16</v>
      </c>
      <c r="I2075" t="s">
        <v>42</v>
      </c>
      <c r="AB2075" t="s">
        <v>292</v>
      </c>
      <c r="AC2075">
        <v>17.97</v>
      </c>
      <c r="AD2075">
        <v>6.3</v>
      </c>
      <c r="AE2075" t="s">
        <v>2380</v>
      </c>
      <c r="AF2075" t="s">
        <v>2380</v>
      </c>
      <c r="AG2075" t="s">
        <v>2380</v>
      </c>
      <c r="AH2075" t="s">
        <v>2381</v>
      </c>
      <c r="AI2075" t="s">
        <v>2380</v>
      </c>
      <c r="BD2075" t="s">
        <v>2106</v>
      </c>
      <c r="BE2075">
        <v>1990</v>
      </c>
      <c r="BF2075" t="s">
        <v>37</v>
      </c>
      <c r="BG2075">
        <v>12</v>
      </c>
      <c r="BH2075">
        <v>3</v>
      </c>
      <c r="BI2075">
        <v>33292.83</v>
      </c>
      <c r="BJ2075" t="s">
        <v>11</v>
      </c>
      <c r="BK2075" t="s">
        <v>16</v>
      </c>
      <c r="BL2075" t="s">
        <v>42</v>
      </c>
      <c r="CB2075" t="s">
        <v>2380</v>
      </c>
    </row>
    <row r="2076" spans="1:80" x14ac:dyDescent="0.3">
      <c r="A2076" t="s">
        <v>2107</v>
      </c>
      <c r="B2076">
        <v>2003</v>
      </c>
      <c r="C2076" t="s">
        <v>15</v>
      </c>
      <c r="D2076">
        <v>28</v>
      </c>
      <c r="E2076">
        <v>0</v>
      </c>
      <c r="F2076">
        <v>33307.550000000003</v>
      </c>
      <c r="G2076" t="s">
        <v>11</v>
      </c>
      <c r="H2076" t="s">
        <v>12</v>
      </c>
      <c r="I2076" t="s">
        <v>23</v>
      </c>
      <c r="AB2076" t="s">
        <v>291</v>
      </c>
      <c r="AC2076">
        <v>29.98</v>
      </c>
      <c r="AD2076">
        <v>6.03</v>
      </c>
      <c r="AE2076" t="s">
        <v>2380</v>
      </c>
      <c r="AF2076" t="s">
        <v>2382</v>
      </c>
      <c r="AG2076" t="s">
        <v>2380</v>
      </c>
      <c r="AH2076">
        <v>1</v>
      </c>
      <c r="AI2076" t="s">
        <v>2380</v>
      </c>
      <c r="BD2076" t="s">
        <v>2107</v>
      </c>
      <c r="BE2076">
        <v>2003</v>
      </c>
      <c r="BF2076" t="s">
        <v>15</v>
      </c>
      <c r="BG2076">
        <v>28</v>
      </c>
      <c r="BH2076">
        <v>0</v>
      </c>
      <c r="BI2076">
        <v>33307.550000000003</v>
      </c>
      <c r="BJ2076" t="s">
        <v>11</v>
      </c>
      <c r="BK2076" t="s">
        <v>12</v>
      </c>
      <c r="BL2076" t="s">
        <v>23</v>
      </c>
      <c r="CB2076" t="s">
        <v>2380</v>
      </c>
    </row>
    <row r="2077" spans="1:80" x14ac:dyDescent="0.3">
      <c r="A2077" t="s">
        <v>2108</v>
      </c>
      <c r="B2077">
        <v>1972</v>
      </c>
      <c r="C2077" t="s">
        <v>20</v>
      </c>
      <c r="D2077">
        <v>5</v>
      </c>
      <c r="E2077">
        <v>0</v>
      </c>
      <c r="F2077">
        <v>33344.449999999997</v>
      </c>
      <c r="G2077" t="s">
        <v>11</v>
      </c>
      <c r="H2077" t="s">
        <v>12</v>
      </c>
      <c r="I2077" t="s">
        <v>42</v>
      </c>
      <c r="AB2077" t="s">
        <v>290</v>
      </c>
      <c r="AC2077">
        <v>33.659999999999997</v>
      </c>
      <c r="AD2077">
        <v>4.2</v>
      </c>
      <c r="AE2077" t="s">
        <v>2382</v>
      </c>
      <c r="AF2077" t="s">
        <v>2380</v>
      </c>
      <c r="AG2077" t="s">
        <v>2380</v>
      </c>
      <c r="AH2077">
        <v>1</v>
      </c>
      <c r="AI2077" t="s">
        <v>2380</v>
      </c>
      <c r="BD2077" t="s">
        <v>2108</v>
      </c>
      <c r="BE2077">
        <v>1972</v>
      </c>
      <c r="BF2077" t="s">
        <v>20</v>
      </c>
      <c r="BG2077">
        <v>5</v>
      </c>
      <c r="BH2077">
        <v>0</v>
      </c>
      <c r="BI2077">
        <v>33344.449999999997</v>
      </c>
      <c r="BJ2077" t="s">
        <v>11</v>
      </c>
      <c r="BK2077" t="s">
        <v>12</v>
      </c>
      <c r="BL2077" t="s">
        <v>42</v>
      </c>
      <c r="CB2077" t="s">
        <v>2380</v>
      </c>
    </row>
    <row r="2078" spans="1:80" x14ac:dyDescent="0.3">
      <c r="A2078" t="s">
        <v>2109</v>
      </c>
      <c r="B2078">
        <v>1985</v>
      </c>
      <c r="C2078" t="s">
        <v>30</v>
      </c>
      <c r="D2078">
        <v>7</v>
      </c>
      <c r="E2078">
        <v>3</v>
      </c>
      <c r="F2078">
        <v>33450.99</v>
      </c>
      <c r="G2078" t="s">
        <v>11</v>
      </c>
      <c r="H2078" t="s">
        <v>11</v>
      </c>
      <c r="I2078" t="s">
        <v>42</v>
      </c>
      <c r="AB2078" t="s">
        <v>289</v>
      </c>
      <c r="AC2078">
        <v>32.67</v>
      </c>
      <c r="AD2078">
        <v>5.61</v>
      </c>
      <c r="AE2078" t="s">
        <v>2382</v>
      </c>
      <c r="AF2078" t="s">
        <v>2380</v>
      </c>
      <c r="AG2078" t="s">
        <v>2380</v>
      </c>
      <c r="AH2078">
        <v>1</v>
      </c>
      <c r="AI2078" t="s">
        <v>2380</v>
      </c>
      <c r="BD2078" t="s">
        <v>2109</v>
      </c>
      <c r="BE2078">
        <v>1985</v>
      </c>
      <c r="BF2078" t="s">
        <v>30</v>
      </c>
      <c r="BG2078">
        <v>7</v>
      </c>
      <c r="BH2078">
        <v>3</v>
      </c>
      <c r="BI2078">
        <v>33450.99</v>
      </c>
      <c r="BJ2078" t="s">
        <v>11</v>
      </c>
      <c r="BK2078" t="s">
        <v>11</v>
      </c>
      <c r="BL2078" t="s">
        <v>42</v>
      </c>
      <c r="CB2078" t="s">
        <v>2380</v>
      </c>
    </row>
    <row r="2079" spans="1:80" x14ac:dyDescent="0.3">
      <c r="A2079" t="s">
        <v>2110</v>
      </c>
      <c r="B2079">
        <v>1970</v>
      </c>
      <c r="C2079" t="s">
        <v>18</v>
      </c>
      <c r="D2079">
        <v>18</v>
      </c>
      <c r="E2079">
        <v>2</v>
      </c>
      <c r="F2079">
        <v>33471.97</v>
      </c>
      <c r="G2079" t="s">
        <v>11</v>
      </c>
      <c r="H2079" t="s">
        <v>11</v>
      </c>
      <c r="I2079" t="s">
        <v>23</v>
      </c>
      <c r="AB2079" t="s">
        <v>288</v>
      </c>
      <c r="AC2079">
        <v>30.5</v>
      </c>
      <c r="AD2079">
        <v>5.88</v>
      </c>
      <c r="AE2079" t="s">
        <v>2382</v>
      </c>
      <c r="AF2079" t="s">
        <v>2380</v>
      </c>
      <c r="AG2079" t="s">
        <v>2380</v>
      </c>
      <c r="AH2079">
        <v>1</v>
      </c>
      <c r="AI2079" t="s">
        <v>2380</v>
      </c>
      <c r="BD2079" t="s">
        <v>2110</v>
      </c>
      <c r="BE2079">
        <v>1970</v>
      </c>
      <c r="BF2079" t="s">
        <v>18</v>
      </c>
      <c r="BG2079">
        <v>18</v>
      </c>
      <c r="BH2079">
        <v>2</v>
      </c>
      <c r="BI2079">
        <v>33471.97</v>
      </c>
      <c r="BJ2079" t="s">
        <v>11</v>
      </c>
      <c r="BK2079" t="s">
        <v>11</v>
      </c>
      <c r="BL2079" t="s">
        <v>23</v>
      </c>
      <c r="CB2079" t="s">
        <v>2380</v>
      </c>
    </row>
    <row r="2080" spans="1:80" x14ac:dyDescent="0.3">
      <c r="A2080" t="s">
        <v>2111</v>
      </c>
      <c r="B2080">
        <v>2002</v>
      </c>
      <c r="C2080" t="s">
        <v>35</v>
      </c>
      <c r="D2080">
        <v>25</v>
      </c>
      <c r="E2080">
        <v>0</v>
      </c>
      <c r="F2080">
        <v>33475.82</v>
      </c>
      <c r="G2080" t="s">
        <v>16</v>
      </c>
      <c r="H2080" t="s">
        <v>16</v>
      </c>
      <c r="I2080" t="s">
        <v>170</v>
      </c>
      <c r="AB2080" t="s">
        <v>287</v>
      </c>
      <c r="AC2080">
        <v>23.1</v>
      </c>
      <c r="AD2080">
        <v>5.92</v>
      </c>
      <c r="AE2080" t="s">
        <v>2382</v>
      </c>
      <c r="AF2080" t="s">
        <v>2380</v>
      </c>
      <c r="AG2080" t="s">
        <v>2380</v>
      </c>
      <c r="AH2080">
        <v>1</v>
      </c>
      <c r="AI2080" t="s">
        <v>2380</v>
      </c>
      <c r="BD2080" t="s">
        <v>2111</v>
      </c>
      <c r="BE2080">
        <v>2002</v>
      </c>
      <c r="BF2080" t="s">
        <v>35</v>
      </c>
      <c r="BG2080">
        <v>25</v>
      </c>
      <c r="BH2080">
        <v>0</v>
      </c>
      <c r="BI2080">
        <v>33475.82</v>
      </c>
      <c r="BJ2080" t="s">
        <v>16</v>
      </c>
      <c r="BK2080" t="s">
        <v>16</v>
      </c>
      <c r="BL2080" t="s">
        <v>170</v>
      </c>
      <c r="CB2080" t="s">
        <v>2380</v>
      </c>
    </row>
    <row r="2081" spans="1:80" x14ac:dyDescent="0.3">
      <c r="A2081" t="s">
        <v>2112</v>
      </c>
      <c r="B2081">
        <v>1984</v>
      </c>
      <c r="C2081" t="s">
        <v>10</v>
      </c>
      <c r="D2081">
        <v>22</v>
      </c>
      <c r="E2081">
        <v>3</v>
      </c>
      <c r="F2081">
        <v>33527.1</v>
      </c>
      <c r="G2081" t="s">
        <v>11</v>
      </c>
      <c r="H2081" t="s">
        <v>12</v>
      </c>
      <c r="I2081" t="s">
        <v>42</v>
      </c>
      <c r="AB2081" t="s">
        <v>286</v>
      </c>
      <c r="AC2081">
        <v>39.49</v>
      </c>
      <c r="AD2081">
        <v>4.8099999999999996</v>
      </c>
      <c r="AE2081" t="s">
        <v>2380</v>
      </c>
      <c r="AF2081" t="s">
        <v>2380</v>
      </c>
      <c r="AG2081" t="s">
        <v>2380</v>
      </c>
      <c r="AH2081">
        <v>1</v>
      </c>
      <c r="AI2081" t="s">
        <v>2380</v>
      </c>
      <c r="BD2081" t="s">
        <v>2112</v>
      </c>
      <c r="BE2081">
        <v>1984</v>
      </c>
      <c r="BF2081" t="s">
        <v>10</v>
      </c>
      <c r="BG2081">
        <v>22</v>
      </c>
      <c r="BH2081">
        <v>3</v>
      </c>
      <c r="BI2081">
        <v>33527.1</v>
      </c>
      <c r="BJ2081" t="s">
        <v>11</v>
      </c>
      <c r="BK2081" t="s">
        <v>12</v>
      </c>
      <c r="BL2081" t="s">
        <v>42</v>
      </c>
      <c r="CB2081" t="s">
        <v>2380</v>
      </c>
    </row>
    <row r="2082" spans="1:80" x14ac:dyDescent="0.3">
      <c r="A2082" t="s">
        <v>2113</v>
      </c>
      <c r="B2082">
        <v>2003</v>
      </c>
      <c r="C2082" t="s">
        <v>20</v>
      </c>
      <c r="D2082">
        <v>9</v>
      </c>
      <c r="E2082">
        <v>0</v>
      </c>
      <c r="F2082">
        <v>33611.71</v>
      </c>
      <c r="G2082" t="s">
        <v>16</v>
      </c>
      <c r="H2082" t="s">
        <v>11</v>
      </c>
      <c r="I2082" t="s">
        <v>42</v>
      </c>
      <c r="AB2082" t="s">
        <v>285</v>
      </c>
      <c r="AC2082">
        <v>33.99</v>
      </c>
      <c r="AD2082">
        <v>4.55</v>
      </c>
      <c r="AE2082" t="s">
        <v>2380</v>
      </c>
      <c r="AF2082" t="s">
        <v>2380</v>
      </c>
      <c r="AG2082" t="s">
        <v>2380</v>
      </c>
      <c r="AH2082">
        <v>1</v>
      </c>
      <c r="AI2082" t="s">
        <v>2380</v>
      </c>
      <c r="BD2082" t="s">
        <v>2113</v>
      </c>
      <c r="BE2082">
        <v>2003</v>
      </c>
      <c r="BF2082" t="s">
        <v>20</v>
      </c>
      <c r="BG2082">
        <v>9</v>
      </c>
      <c r="BH2082">
        <v>0</v>
      </c>
      <c r="BI2082">
        <v>33611.71</v>
      </c>
      <c r="BJ2082" t="s">
        <v>16</v>
      </c>
      <c r="BK2082" t="s">
        <v>11</v>
      </c>
      <c r="BL2082" t="s">
        <v>42</v>
      </c>
      <c r="CB2082" t="s">
        <v>2380</v>
      </c>
    </row>
    <row r="2083" spans="1:80" x14ac:dyDescent="0.3">
      <c r="A2083" t="s">
        <v>2114</v>
      </c>
      <c r="B2083">
        <v>1993</v>
      </c>
      <c r="C2083" t="s">
        <v>15</v>
      </c>
      <c r="D2083">
        <v>28</v>
      </c>
      <c r="E2083">
        <v>0</v>
      </c>
      <c r="F2083">
        <v>33707.550000000003</v>
      </c>
      <c r="G2083" t="s">
        <v>11</v>
      </c>
      <c r="H2083" t="s">
        <v>11</v>
      </c>
      <c r="I2083" t="s">
        <v>42</v>
      </c>
      <c r="AB2083" t="s">
        <v>284</v>
      </c>
      <c r="AC2083">
        <v>27.72</v>
      </c>
      <c r="AD2083">
        <v>6.43</v>
      </c>
      <c r="AE2083" t="s">
        <v>2380</v>
      </c>
      <c r="AF2083" t="s">
        <v>2380</v>
      </c>
      <c r="AG2083" t="s">
        <v>2380</v>
      </c>
      <c r="AH2083">
        <v>1</v>
      </c>
      <c r="AI2083" t="s">
        <v>2380</v>
      </c>
      <c r="BD2083" t="s">
        <v>2114</v>
      </c>
      <c r="BE2083">
        <v>1993</v>
      </c>
      <c r="BF2083" t="s">
        <v>15</v>
      </c>
      <c r="BG2083">
        <v>28</v>
      </c>
      <c r="BH2083">
        <v>0</v>
      </c>
      <c r="BI2083">
        <v>33707.550000000003</v>
      </c>
      <c r="BJ2083" t="s">
        <v>11</v>
      </c>
      <c r="BK2083" t="s">
        <v>11</v>
      </c>
      <c r="BL2083" t="s">
        <v>42</v>
      </c>
      <c r="CB2083" t="s">
        <v>2380</v>
      </c>
    </row>
    <row r="2084" spans="1:80" x14ac:dyDescent="0.3">
      <c r="A2084" t="s">
        <v>2115</v>
      </c>
      <c r="B2084">
        <v>2004</v>
      </c>
      <c r="C2084" t="s">
        <v>15</v>
      </c>
      <c r="D2084">
        <v>1</v>
      </c>
      <c r="E2084">
        <v>0</v>
      </c>
      <c r="F2084">
        <v>33732.69</v>
      </c>
      <c r="G2084" t="s">
        <v>16</v>
      </c>
      <c r="H2084" t="s">
        <v>16</v>
      </c>
      <c r="I2084" t="s">
        <v>356</v>
      </c>
      <c r="AB2084" t="s">
        <v>283</v>
      </c>
      <c r="AC2084">
        <v>30.59</v>
      </c>
      <c r="AD2084">
        <v>11.62</v>
      </c>
      <c r="AE2084" t="s">
        <v>2380</v>
      </c>
      <c r="AF2084" t="s">
        <v>2380</v>
      </c>
      <c r="AG2084" t="s">
        <v>2380</v>
      </c>
      <c r="AH2084" t="s">
        <v>2381</v>
      </c>
      <c r="AI2084" t="s">
        <v>2380</v>
      </c>
      <c r="BD2084" t="s">
        <v>2115</v>
      </c>
      <c r="BE2084">
        <v>2004</v>
      </c>
      <c r="BF2084" t="s">
        <v>15</v>
      </c>
      <c r="BG2084">
        <v>1</v>
      </c>
      <c r="BH2084">
        <v>0</v>
      </c>
      <c r="BI2084">
        <v>33732.69</v>
      </c>
      <c r="BJ2084" t="s">
        <v>16</v>
      </c>
      <c r="BK2084" t="s">
        <v>16</v>
      </c>
      <c r="BL2084" t="s">
        <v>356</v>
      </c>
      <c r="CB2084" t="s">
        <v>2380</v>
      </c>
    </row>
    <row r="2085" spans="1:80" x14ac:dyDescent="0.3">
      <c r="A2085" t="s">
        <v>2116</v>
      </c>
      <c r="B2085">
        <v>2003</v>
      </c>
      <c r="C2085" t="s">
        <v>20</v>
      </c>
      <c r="D2085">
        <v>12</v>
      </c>
      <c r="E2085">
        <v>0</v>
      </c>
      <c r="F2085">
        <v>33750.29</v>
      </c>
      <c r="G2085" t="s">
        <v>16</v>
      </c>
      <c r="H2085" t="s">
        <v>12</v>
      </c>
      <c r="I2085" t="s">
        <v>23</v>
      </c>
      <c r="AB2085" t="s">
        <v>282</v>
      </c>
      <c r="AC2085">
        <v>22.6</v>
      </c>
      <c r="AD2085">
        <v>6.04</v>
      </c>
      <c r="AE2085" t="s">
        <v>2380</v>
      </c>
      <c r="AF2085" t="s">
        <v>2380</v>
      </c>
      <c r="AG2085" t="s">
        <v>2380</v>
      </c>
      <c r="AH2085">
        <v>1</v>
      </c>
      <c r="AI2085" t="s">
        <v>2380</v>
      </c>
      <c r="BD2085" t="s">
        <v>2116</v>
      </c>
      <c r="BE2085">
        <v>2003</v>
      </c>
      <c r="BF2085" t="s">
        <v>20</v>
      </c>
      <c r="BG2085">
        <v>12</v>
      </c>
      <c r="BH2085">
        <v>0</v>
      </c>
      <c r="BI2085">
        <v>33750.29</v>
      </c>
      <c r="BJ2085" t="s">
        <v>16</v>
      </c>
      <c r="BK2085" t="s">
        <v>12</v>
      </c>
      <c r="BL2085" t="s">
        <v>23</v>
      </c>
      <c r="CB2085" t="s">
        <v>2380</v>
      </c>
    </row>
    <row r="2086" spans="1:80" x14ac:dyDescent="0.3">
      <c r="A2086" t="s">
        <v>2117</v>
      </c>
      <c r="B2086">
        <v>1962</v>
      </c>
      <c r="C2086" t="s">
        <v>30</v>
      </c>
      <c r="D2086">
        <v>11</v>
      </c>
      <c r="E2086">
        <v>0</v>
      </c>
      <c r="F2086">
        <v>33753.32</v>
      </c>
      <c r="G2086" t="s">
        <v>16</v>
      </c>
      <c r="H2086" t="s">
        <v>12</v>
      </c>
      <c r="I2086" t="s">
        <v>42</v>
      </c>
      <c r="AB2086" t="s">
        <v>281</v>
      </c>
      <c r="AC2086">
        <v>28.785</v>
      </c>
      <c r="AD2086">
        <v>8.82</v>
      </c>
      <c r="AE2086" t="s">
        <v>2380</v>
      </c>
      <c r="AF2086" t="s">
        <v>2380</v>
      </c>
      <c r="AG2086" t="s">
        <v>2380</v>
      </c>
      <c r="AH2086" t="s">
        <v>2381</v>
      </c>
      <c r="AI2086" t="s">
        <v>2380</v>
      </c>
      <c r="BD2086" t="s">
        <v>2117</v>
      </c>
      <c r="BE2086">
        <v>1962</v>
      </c>
      <c r="BF2086" t="s">
        <v>30</v>
      </c>
      <c r="BG2086">
        <v>11</v>
      </c>
      <c r="BH2086">
        <v>0</v>
      </c>
      <c r="BI2086">
        <v>33753.32</v>
      </c>
      <c r="BJ2086" t="s">
        <v>16</v>
      </c>
      <c r="BK2086" t="s">
        <v>12</v>
      </c>
      <c r="BL2086" t="s">
        <v>42</v>
      </c>
      <c r="CB2086" t="s">
        <v>2380</v>
      </c>
    </row>
    <row r="2087" spans="1:80" x14ac:dyDescent="0.3">
      <c r="A2087" t="s">
        <v>2118</v>
      </c>
      <c r="B2087">
        <v>2000</v>
      </c>
      <c r="C2087" t="s">
        <v>37</v>
      </c>
      <c r="D2087">
        <v>26</v>
      </c>
      <c r="E2087">
        <v>0</v>
      </c>
      <c r="F2087">
        <v>33829.39</v>
      </c>
      <c r="G2087" t="s">
        <v>11</v>
      </c>
      <c r="H2087" t="s">
        <v>12</v>
      </c>
      <c r="I2087" t="s">
        <v>42</v>
      </c>
      <c r="AB2087" t="s">
        <v>280</v>
      </c>
      <c r="AC2087">
        <v>50.38</v>
      </c>
      <c r="AD2087">
        <v>5.8</v>
      </c>
      <c r="AE2087" t="s">
        <v>2380</v>
      </c>
      <c r="AF2087" t="s">
        <v>2380</v>
      </c>
      <c r="AG2087" t="s">
        <v>2380</v>
      </c>
      <c r="AH2087" t="s">
        <v>2381</v>
      </c>
      <c r="AI2087" t="s">
        <v>2380</v>
      </c>
      <c r="BD2087" t="s">
        <v>2118</v>
      </c>
      <c r="BE2087">
        <v>2000</v>
      </c>
      <c r="BF2087" t="s">
        <v>37</v>
      </c>
      <c r="BG2087">
        <v>26</v>
      </c>
      <c r="BH2087">
        <v>0</v>
      </c>
      <c r="BI2087">
        <v>33829.39</v>
      </c>
      <c r="BJ2087" t="s">
        <v>11</v>
      </c>
      <c r="BK2087" t="s">
        <v>12</v>
      </c>
      <c r="BL2087" t="s">
        <v>42</v>
      </c>
      <c r="CB2087" t="s">
        <v>2380</v>
      </c>
    </row>
    <row r="2088" spans="1:80" x14ac:dyDescent="0.3">
      <c r="A2088" t="s">
        <v>2119</v>
      </c>
      <c r="B2088">
        <v>1997</v>
      </c>
      <c r="C2088" t="s">
        <v>35</v>
      </c>
      <c r="D2088">
        <v>9</v>
      </c>
      <c r="E2088">
        <v>0</v>
      </c>
      <c r="F2088">
        <v>33900.65</v>
      </c>
      <c r="G2088" t="s">
        <v>11</v>
      </c>
      <c r="H2088" t="s">
        <v>12</v>
      </c>
      <c r="I2088" t="s">
        <v>42</v>
      </c>
      <c r="AB2088" t="s">
        <v>279</v>
      </c>
      <c r="AC2088">
        <v>35.200000000000003</v>
      </c>
      <c r="AD2088">
        <v>4.28</v>
      </c>
      <c r="AE2088" t="s">
        <v>2380</v>
      </c>
      <c r="AF2088" t="s">
        <v>2380</v>
      </c>
      <c r="AG2088" t="s">
        <v>2380</v>
      </c>
      <c r="AH2088" t="s">
        <v>2381</v>
      </c>
      <c r="AI2088" t="s">
        <v>2380</v>
      </c>
      <c r="BD2088" t="s">
        <v>2119</v>
      </c>
      <c r="BE2088">
        <v>1997</v>
      </c>
      <c r="BF2088" t="s">
        <v>35</v>
      </c>
      <c r="BG2088">
        <v>9</v>
      </c>
      <c r="BH2088">
        <v>0</v>
      </c>
      <c r="BI2088">
        <v>33900.65</v>
      </c>
      <c r="BJ2088" t="s">
        <v>11</v>
      </c>
      <c r="BK2088" t="s">
        <v>12</v>
      </c>
      <c r="BL2088" t="s">
        <v>42</v>
      </c>
      <c r="CB2088" t="s">
        <v>2380</v>
      </c>
    </row>
    <row r="2089" spans="1:80" x14ac:dyDescent="0.3">
      <c r="A2089" t="s">
        <v>2120</v>
      </c>
      <c r="B2089">
        <v>2000</v>
      </c>
      <c r="C2089" t="s">
        <v>30</v>
      </c>
      <c r="D2089">
        <v>27</v>
      </c>
      <c r="E2089">
        <v>0</v>
      </c>
      <c r="F2089">
        <v>33907.550000000003</v>
      </c>
      <c r="G2089" t="s">
        <v>11</v>
      </c>
      <c r="H2089" t="s">
        <v>11</v>
      </c>
      <c r="I2089" t="s">
        <v>23</v>
      </c>
      <c r="AB2089" t="s">
        <v>278</v>
      </c>
      <c r="AC2089">
        <v>35.72</v>
      </c>
      <c r="AD2089">
        <v>5.5</v>
      </c>
      <c r="AE2089" t="s">
        <v>2382</v>
      </c>
      <c r="AF2089" t="s">
        <v>2380</v>
      </c>
      <c r="AG2089" t="s">
        <v>2380</v>
      </c>
      <c r="AH2089" t="s">
        <v>2381</v>
      </c>
      <c r="AI2089" t="s">
        <v>2380</v>
      </c>
      <c r="BD2089" t="s">
        <v>2120</v>
      </c>
      <c r="BE2089">
        <v>2000</v>
      </c>
      <c r="BF2089" t="s">
        <v>30</v>
      </c>
      <c r="BG2089">
        <v>27</v>
      </c>
      <c r="BH2089">
        <v>0</v>
      </c>
      <c r="BI2089">
        <v>33907.550000000003</v>
      </c>
      <c r="BJ2089" t="s">
        <v>11</v>
      </c>
      <c r="BK2089" t="s">
        <v>11</v>
      </c>
      <c r="BL2089" t="s">
        <v>23</v>
      </c>
      <c r="CB2089" t="s">
        <v>2380</v>
      </c>
    </row>
    <row r="2090" spans="1:80" x14ac:dyDescent="0.3">
      <c r="A2090" t="s">
        <v>2121</v>
      </c>
      <c r="B2090">
        <v>1994</v>
      </c>
      <c r="C2090" t="s">
        <v>20</v>
      </c>
      <c r="D2090">
        <v>25</v>
      </c>
      <c r="E2090">
        <v>0</v>
      </c>
      <c r="F2090">
        <v>33975.47</v>
      </c>
      <c r="G2090" t="s">
        <v>11</v>
      </c>
      <c r="H2090" t="s">
        <v>11</v>
      </c>
      <c r="I2090" t="s">
        <v>42</v>
      </c>
      <c r="AB2090" t="s">
        <v>277</v>
      </c>
      <c r="AC2090">
        <v>24.51</v>
      </c>
      <c r="AD2090">
        <v>4.6900000000000004</v>
      </c>
      <c r="AE2090" t="s">
        <v>2380</v>
      </c>
      <c r="AF2090" t="s">
        <v>2380</v>
      </c>
      <c r="AG2090" t="s">
        <v>2380</v>
      </c>
      <c r="AH2090" t="s">
        <v>2381</v>
      </c>
      <c r="AI2090" t="s">
        <v>2380</v>
      </c>
      <c r="BD2090" t="s">
        <v>2121</v>
      </c>
      <c r="BE2090">
        <v>1994</v>
      </c>
      <c r="BF2090" t="s">
        <v>20</v>
      </c>
      <c r="BG2090">
        <v>25</v>
      </c>
      <c r="BH2090">
        <v>0</v>
      </c>
      <c r="BI2090">
        <v>33975.47</v>
      </c>
      <c r="BJ2090" t="s">
        <v>11</v>
      </c>
      <c r="BK2090" t="s">
        <v>11</v>
      </c>
      <c r="BL2090" t="s">
        <v>42</v>
      </c>
      <c r="CB2090" t="s">
        <v>2380</v>
      </c>
    </row>
    <row r="2091" spans="1:80" x14ac:dyDescent="0.3">
      <c r="A2091" t="s">
        <v>2122</v>
      </c>
      <c r="B2091">
        <v>1972</v>
      </c>
      <c r="C2091" t="s">
        <v>10</v>
      </c>
      <c r="D2091">
        <v>26</v>
      </c>
      <c r="E2091">
        <v>0</v>
      </c>
      <c r="F2091">
        <v>34053.360000000001</v>
      </c>
      <c r="G2091" t="s">
        <v>11</v>
      </c>
      <c r="H2091" t="s">
        <v>11</v>
      </c>
      <c r="I2091" t="s">
        <v>42</v>
      </c>
      <c r="AB2091" t="s">
        <v>275</v>
      </c>
      <c r="AC2091">
        <v>23.844999999999999</v>
      </c>
      <c r="AD2091">
        <v>4.43</v>
      </c>
      <c r="AE2091" t="s">
        <v>2380</v>
      </c>
      <c r="AF2091" t="s">
        <v>2380</v>
      </c>
      <c r="AG2091" t="s">
        <v>2380</v>
      </c>
      <c r="AH2091" t="s">
        <v>2381</v>
      </c>
      <c r="AI2091" t="s">
        <v>2380</v>
      </c>
      <c r="BD2091" t="s">
        <v>2122</v>
      </c>
      <c r="BE2091">
        <v>1972</v>
      </c>
      <c r="BF2091" t="s">
        <v>10</v>
      </c>
      <c r="BG2091">
        <v>26</v>
      </c>
      <c r="BH2091">
        <v>0</v>
      </c>
      <c r="BI2091">
        <v>34053.360000000001</v>
      </c>
      <c r="BJ2091" t="s">
        <v>11</v>
      </c>
      <c r="BK2091" t="s">
        <v>11</v>
      </c>
      <c r="BL2091" t="s">
        <v>42</v>
      </c>
      <c r="CB2091" t="s">
        <v>2380</v>
      </c>
    </row>
    <row r="2092" spans="1:80" x14ac:dyDescent="0.3">
      <c r="A2092" t="s">
        <v>2123</v>
      </c>
      <c r="B2092">
        <v>2002</v>
      </c>
      <c r="C2092" t="s">
        <v>30</v>
      </c>
      <c r="D2092">
        <v>26</v>
      </c>
      <c r="E2092">
        <v>0</v>
      </c>
      <c r="F2092">
        <v>34084.68</v>
      </c>
      <c r="G2092" t="s">
        <v>11</v>
      </c>
      <c r="H2092" t="s">
        <v>12</v>
      </c>
      <c r="I2092" t="s">
        <v>42</v>
      </c>
      <c r="AB2092" t="s">
        <v>274</v>
      </c>
      <c r="AC2092">
        <v>15.68</v>
      </c>
      <c r="AD2092">
        <v>6.16</v>
      </c>
      <c r="AE2092" t="s">
        <v>2382</v>
      </c>
      <c r="AF2092" t="s">
        <v>2380</v>
      </c>
      <c r="AG2092" t="s">
        <v>2380</v>
      </c>
      <c r="AH2092">
        <v>1</v>
      </c>
      <c r="AI2092" t="s">
        <v>2380</v>
      </c>
      <c r="BD2092" t="s">
        <v>2123</v>
      </c>
      <c r="BE2092">
        <v>2002</v>
      </c>
      <c r="BF2092" t="s">
        <v>30</v>
      </c>
      <c r="BG2092">
        <v>26</v>
      </c>
      <c r="BH2092">
        <v>0</v>
      </c>
      <c r="BI2092">
        <v>34084.68</v>
      </c>
      <c r="BJ2092" t="s">
        <v>11</v>
      </c>
      <c r="BK2092" t="s">
        <v>12</v>
      </c>
      <c r="BL2092" t="s">
        <v>42</v>
      </c>
      <c r="CB2092" t="s">
        <v>2380</v>
      </c>
    </row>
    <row r="2093" spans="1:80" x14ac:dyDescent="0.3">
      <c r="A2093" t="s">
        <v>2124</v>
      </c>
      <c r="B2093">
        <v>1999</v>
      </c>
      <c r="C2093" t="s">
        <v>15</v>
      </c>
      <c r="D2093">
        <v>6</v>
      </c>
      <c r="E2093">
        <v>0</v>
      </c>
      <c r="F2093">
        <v>34166.269999999997</v>
      </c>
      <c r="G2093" t="s">
        <v>11</v>
      </c>
      <c r="H2093" t="s">
        <v>12</v>
      </c>
      <c r="I2093" t="s">
        <v>42</v>
      </c>
      <c r="AB2093" t="s">
        <v>273</v>
      </c>
      <c r="AC2093">
        <v>32.395000000000003</v>
      </c>
      <c r="AD2093">
        <v>6.66</v>
      </c>
      <c r="AE2093" t="s">
        <v>2380</v>
      </c>
      <c r="AF2093" t="s">
        <v>2380</v>
      </c>
      <c r="AG2093" t="s">
        <v>2380</v>
      </c>
      <c r="AH2093" t="s">
        <v>2381</v>
      </c>
      <c r="AI2093" t="s">
        <v>2380</v>
      </c>
      <c r="BD2093" t="s">
        <v>2124</v>
      </c>
      <c r="BE2093">
        <v>1999</v>
      </c>
      <c r="BF2093" t="s">
        <v>15</v>
      </c>
      <c r="BG2093">
        <v>6</v>
      </c>
      <c r="BH2093">
        <v>0</v>
      </c>
      <c r="BI2093">
        <v>34166.269999999997</v>
      </c>
      <c r="BJ2093" t="s">
        <v>11</v>
      </c>
      <c r="BK2093" t="s">
        <v>12</v>
      </c>
      <c r="BL2093" t="s">
        <v>42</v>
      </c>
      <c r="CB2093" t="s">
        <v>2380</v>
      </c>
    </row>
    <row r="2094" spans="1:80" x14ac:dyDescent="0.3">
      <c r="A2094" t="s">
        <v>2125</v>
      </c>
      <c r="B2094">
        <v>1971</v>
      </c>
      <c r="C2094" t="s">
        <v>35</v>
      </c>
      <c r="D2094">
        <v>25</v>
      </c>
      <c r="E2094">
        <v>0</v>
      </c>
      <c r="F2094">
        <v>34205.07</v>
      </c>
      <c r="G2094" t="s">
        <v>11</v>
      </c>
      <c r="H2094" t="s">
        <v>11</v>
      </c>
      <c r="I2094" t="s">
        <v>42</v>
      </c>
      <c r="AB2094" t="s">
        <v>272</v>
      </c>
      <c r="AC2094">
        <v>23.655000000000001</v>
      </c>
      <c r="AD2094">
        <v>5.92</v>
      </c>
      <c r="AE2094" t="s">
        <v>2380</v>
      </c>
      <c r="AF2094" t="s">
        <v>2380</v>
      </c>
      <c r="AG2094" t="s">
        <v>2380</v>
      </c>
      <c r="AH2094">
        <v>1</v>
      </c>
      <c r="AI2094" t="s">
        <v>2380</v>
      </c>
      <c r="BD2094" t="s">
        <v>2125</v>
      </c>
      <c r="BE2094">
        <v>1971</v>
      </c>
      <c r="BF2094" t="s">
        <v>35</v>
      </c>
      <c r="BG2094">
        <v>25</v>
      </c>
      <c r="BH2094">
        <v>0</v>
      </c>
      <c r="BI2094">
        <v>34205.07</v>
      </c>
      <c r="BJ2094" t="s">
        <v>11</v>
      </c>
      <c r="BK2094" t="s">
        <v>11</v>
      </c>
      <c r="BL2094" t="s">
        <v>42</v>
      </c>
      <c r="CB2094" t="s">
        <v>2380</v>
      </c>
    </row>
    <row r="2095" spans="1:80" x14ac:dyDescent="0.3">
      <c r="A2095" t="s">
        <v>2126</v>
      </c>
      <c r="B2095">
        <v>1975</v>
      </c>
      <c r="C2095" t="s">
        <v>10</v>
      </c>
      <c r="D2095">
        <v>21</v>
      </c>
      <c r="E2095">
        <v>1</v>
      </c>
      <c r="F2095">
        <v>34210.33</v>
      </c>
      <c r="G2095" t="s">
        <v>11</v>
      </c>
      <c r="H2095" t="s">
        <v>16</v>
      </c>
      <c r="I2095" t="s">
        <v>23</v>
      </c>
      <c r="AB2095" t="s">
        <v>271</v>
      </c>
      <c r="AC2095">
        <v>28.4</v>
      </c>
      <c r="AD2095">
        <v>5.97</v>
      </c>
      <c r="AE2095" t="s">
        <v>2380</v>
      </c>
      <c r="AF2095" t="s">
        <v>2380</v>
      </c>
      <c r="AG2095" t="s">
        <v>2383</v>
      </c>
      <c r="AH2095">
        <v>1</v>
      </c>
      <c r="AI2095" t="s">
        <v>2380</v>
      </c>
      <c r="BD2095" t="s">
        <v>2126</v>
      </c>
      <c r="BE2095">
        <v>1975</v>
      </c>
      <c r="BF2095" t="s">
        <v>10</v>
      </c>
      <c r="BG2095">
        <v>21</v>
      </c>
      <c r="BH2095">
        <v>1</v>
      </c>
      <c r="BI2095">
        <v>34210.33</v>
      </c>
      <c r="BJ2095" t="s">
        <v>11</v>
      </c>
      <c r="BK2095" t="s">
        <v>16</v>
      </c>
      <c r="BL2095" t="s">
        <v>23</v>
      </c>
      <c r="CB2095" t="s">
        <v>2380</v>
      </c>
    </row>
    <row r="2096" spans="1:80" x14ac:dyDescent="0.3">
      <c r="A2096" t="s">
        <v>2127</v>
      </c>
      <c r="B2096">
        <v>1962</v>
      </c>
      <c r="C2096" t="s">
        <v>10</v>
      </c>
      <c r="D2096">
        <v>5</v>
      </c>
      <c r="E2096">
        <v>0</v>
      </c>
      <c r="F2096">
        <v>34218.019999999997</v>
      </c>
      <c r="G2096" t="s">
        <v>16</v>
      </c>
      <c r="H2096" t="s">
        <v>16</v>
      </c>
      <c r="I2096" t="s">
        <v>42</v>
      </c>
      <c r="AB2096" t="s">
        <v>270</v>
      </c>
      <c r="AC2096">
        <v>35.42</v>
      </c>
      <c r="AD2096">
        <v>4.6399999999999997</v>
      </c>
      <c r="AE2096" t="s">
        <v>2382</v>
      </c>
      <c r="AF2096" t="s">
        <v>2380</v>
      </c>
      <c r="AG2096" t="s">
        <v>2380</v>
      </c>
      <c r="AH2096" t="s">
        <v>2381</v>
      </c>
      <c r="AI2096" t="s">
        <v>2380</v>
      </c>
      <c r="BD2096" t="s">
        <v>2127</v>
      </c>
      <c r="BE2096">
        <v>1962</v>
      </c>
      <c r="BF2096" t="s">
        <v>10</v>
      </c>
      <c r="BG2096">
        <v>5</v>
      </c>
      <c r="BH2096">
        <v>0</v>
      </c>
      <c r="BI2096">
        <v>34218.019999999997</v>
      </c>
      <c r="BJ2096" t="s">
        <v>16</v>
      </c>
      <c r="BK2096" t="s">
        <v>16</v>
      </c>
      <c r="BL2096" t="s">
        <v>42</v>
      </c>
      <c r="CB2096" t="s">
        <v>2380</v>
      </c>
    </row>
    <row r="2097" spans="1:80" x14ac:dyDescent="0.3">
      <c r="A2097" t="s">
        <v>2128</v>
      </c>
      <c r="B2097">
        <v>1998</v>
      </c>
      <c r="C2097" t="s">
        <v>18</v>
      </c>
      <c r="D2097">
        <v>11</v>
      </c>
      <c r="E2097">
        <v>0</v>
      </c>
      <c r="F2097">
        <v>34254.050000000003</v>
      </c>
      <c r="G2097" t="s">
        <v>16</v>
      </c>
      <c r="H2097" t="s">
        <v>12</v>
      </c>
      <c r="I2097" t="s">
        <v>166</v>
      </c>
      <c r="AB2097" t="s">
        <v>269</v>
      </c>
      <c r="AC2097">
        <v>26.18</v>
      </c>
      <c r="AD2097">
        <v>6.12</v>
      </c>
      <c r="AE2097" t="s">
        <v>2380</v>
      </c>
      <c r="AF2097" t="s">
        <v>2382</v>
      </c>
      <c r="AG2097" t="s">
        <v>2380</v>
      </c>
      <c r="AH2097">
        <v>1</v>
      </c>
      <c r="AI2097" t="s">
        <v>2380</v>
      </c>
      <c r="BD2097" t="s">
        <v>2128</v>
      </c>
      <c r="BE2097">
        <v>1998</v>
      </c>
      <c r="BF2097" t="s">
        <v>18</v>
      </c>
      <c r="BG2097">
        <v>11</v>
      </c>
      <c r="BH2097">
        <v>0</v>
      </c>
      <c r="BI2097">
        <v>34254.050000000003</v>
      </c>
      <c r="BJ2097" t="s">
        <v>16</v>
      </c>
      <c r="BK2097" t="s">
        <v>12</v>
      </c>
      <c r="BL2097" t="s">
        <v>166</v>
      </c>
      <c r="CB2097" t="s">
        <v>2380</v>
      </c>
    </row>
    <row r="2098" spans="1:80" x14ac:dyDescent="0.3">
      <c r="A2098" t="s">
        <v>2129</v>
      </c>
      <c r="B2098">
        <v>1995</v>
      </c>
      <c r="C2098" t="s">
        <v>37</v>
      </c>
      <c r="D2098">
        <v>30</v>
      </c>
      <c r="E2098">
        <v>0</v>
      </c>
      <c r="F2098">
        <v>34289.43</v>
      </c>
      <c r="G2098" t="s">
        <v>16</v>
      </c>
      <c r="H2098" t="s">
        <v>16</v>
      </c>
      <c r="I2098" t="s">
        <v>42</v>
      </c>
      <c r="AB2098" t="s">
        <v>268</v>
      </c>
      <c r="AC2098">
        <v>20.8</v>
      </c>
      <c r="AD2098">
        <v>4.87</v>
      </c>
      <c r="AE2098" t="s">
        <v>2382</v>
      </c>
      <c r="AF2098" t="s">
        <v>2380</v>
      </c>
      <c r="AG2098" t="s">
        <v>2380</v>
      </c>
      <c r="AH2098" t="s">
        <v>2381</v>
      </c>
      <c r="AI2098" t="s">
        <v>2380</v>
      </c>
      <c r="BD2098" t="s">
        <v>2129</v>
      </c>
      <c r="BE2098">
        <v>1995</v>
      </c>
      <c r="BF2098" t="s">
        <v>37</v>
      </c>
      <c r="BG2098">
        <v>30</v>
      </c>
      <c r="BH2098">
        <v>0</v>
      </c>
      <c r="BI2098">
        <v>34289.43</v>
      </c>
      <c r="BJ2098" t="s">
        <v>16</v>
      </c>
      <c r="BK2098" t="s">
        <v>16</v>
      </c>
      <c r="BL2098" t="s">
        <v>42</v>
      </c>
      <c r="CB2098" t="s">
        <v>2380</v>
      </c>
    </row>
    <row r="2099" spans="1:80" x14ac:dyDescent="0.3">
      <c r="A2099" t="s">
        <v>2130</v>
      </c>
      <c r="B2099">
        <v>1986</v>
      </c>
      <c r="C2099" t="s">
        <v>37</v>
      </c>
      <c r="D2099">
        <v>11</v>
      </c>
      <c r="E2099">
        <v>3</v>
      </c>
      <c r="F2099">
        <v>34293.120000000003</v>
      </c>
      <c r="G2099" t="s">
        <v>16</v>
      </c>
      <c r="H2099" t="s">
        <v>11</v>
      </c>
      <c r="I2099" t="s">
        <v>42</v>
      </c>
      <c r="AB2099" t="s">
        <v>267</v>
      </c>
      <c r="AC2099">
        <v>15.82</v>
      </c>
      <c r="AD2099">
        <v>4.5999999999999996</v>
      </c>
      <c r="AE2099" t="s">
        <v>2380</v>
      </c>
      <c r="AF2099" t="s">
        <v>2380</v>
      </c>
      <c r="AG2099" t="s">
        <v>2380</v>
      </c>
      <c r="AH2099" t="s">
        <v>2381</v>
      </c>
      <c r="AI2099" t="s">
        <v>2380</v>
      </c>
      <c r="BD2099" t="s">
        <v>2130</v>
      </c>
      <c r="BE2099">
        <v>1986</v>
      </c>
      <c r="BF2099" t="s">
        <v>37</v>
      </c>
      <c r="BG2099">
        <v>11</v>
      </c>
      <c r="BH2099">
        <v>3</v>
      </c>
      <c r="BI2099">
        <v>34293.120000000003</v>
      </c>
      <c r="BJ2099" t="s">
        <v>16</v>
      </c>
      <c r="BK2099" t="s">
        <v>11</v>
      </c>
      <c r="BL2099" t="s">
        <v>42</v>
      </c>
      <c r="CB2099" t="s">
        <v>2380</v>
      </c>
    </row>
    <row r="2100" spans="1:80" x14ac:dyDescent="0.3">
      <c r="A2100" t="s">
        <v>2131</v>
      </c>
      <c r="B2100">
        <v>2004</v>
      </c>
      <c r="C2100" t="s">
        <v>15</v>
      </c>
      <c r="D2100">
        <v>1</v>
      </c>
      <c r="E2100">
        <v>2</v>
      </c>
      <c r="F2100">
        <v>34303.17</v>
      </c>
      <c r="G2100" t="s">
        <v>16</v>
      </c>
      <c r="H2100" t="s">
        <v>12</v>
      </c>
      <c r="I2100" t="s">
        <v>13</v>
      </c>
      <c r="AB2100" t="s">
        <v>266</v>
      </c>
      <c r="AC2100">
        <v>17.670000000000002</v>
      </c>
      <c r="AD2100">
        <v>4.78</v>
      </c>
      <c r="AE2100" t="s">
        <v>2380</v>
      </c>
      <c r="AF2100" t="s">
        <v>2380</v>
      </c>
      <c r="AG2100" t="s">
        <v>2380</v>
      </c>
      <c r="AH2100" t="s">
        <v>2381</v>
      </c>
      <c r="AI2100" t="s">
        <v>2380</v>
      </c>
      <c r="BD2100" t="s">
        <v>2131</v>
      </c>
      <c r="BE2100">
        <v>2004</v>
      </c>
      <c r="BF2100" t="s">
        <v>15</v>
      </c>
      <c r="BG2100">
        <v>1</v>
      </c>
      <c r="BH2100">
        <v>2</v>
      </c>
      <c r="BI2100">
        <v>34303.17</v>
      </c>
      <c r="BJ2100" t="s">
        <v>16</v>
      </c>
      <c r="BK2100" t="s">
        <v>12</v>
      </c>
      <c r="BL2100" t="s">
        <v>13</v>
      </c>
      <c r="CB2100" t="s">
        <v>2380</v>
      </c>
    </row>
    <row r="2101" spans="1:80" x14ac:dyDescent="0.3">
      <c r="A2101" t="s">
        <v>2132</v>
      </c>
      <c r="B2101">
        <v>1983</v>
      </c>
      <c r="C2101" t="s">
        <v>37</v>
      </c>
      <c r="D2101">
        <v>2</v>
      </c>
      <c r="E2101">
        <v>3</v>
      </c>
      <c r="F2101">
        <v>34307.22</v>
      </c>
      <c r="G2101" t="s">
        <v>11</v>
      </c>
      <c r="H2101" t="s">
        <v>11</v>
      </c>
      <c r="I2101" t="s">
        <v>23</v>
      </c>
      <c r="AB2101" t="s">
        <v>265</v>
      </c>
      <c r="AC2101">
        <v>31.92</v>
      </c>
      <c r="AD2101">
        <v>11.05</v>
      </c>
      <c r="AE2101" t="s">
        <v>2380</v>
      </c>
      <c r="AF2101" t="s">
        <v>2380</v>
      </c>
      <c r="AG2101" t="s">
        <v>2380</v>
      </c>
      <c r="AH2101" t="s">
        <v>2381</v>
      </c>
      <c r="AI2101" t="s">
        <v>2380</v>
      </c>
      <c r="BD2101" t="s">
        <v>2132</v>
      </c>
      <c r="BE2101">
        <v>1983</v>
      </c>
      <c r="BF2101" t="s">
        <v>37</v>
      </c>
      <c r="BG2101">
        <v>2</v>
      </c>
      <c r="BH2101">
        <v>3</v>
      </c>
      <c r="BI2101">
        <v>34307.22</v>
      </c>
      <c r="BJ2101" t="s">
        <v>11</v>
      </c>
      <c r="BK2101" t="s">
        <v>11</v>
      </c>
      <c r="BL2101" t="s">
        <v>23</v>
      </c>
      <c r="CB2101" t="s">
        <v>2380</v>
      </c>
    </row>
    <row r="2102" spans="1:80" x14ac:dyDescent="0.3">
      <c r="A2102" t="s">
        <v>2133</v>
      </c>
      <c r="B2102">
        <v>1984</v>
      </c>
      <c r="C2102" t="s">
        <v>37</v>
      </c>
      <c r="D2102">
        <v>1</v>
      </c>
      <c r="E2102">
        <v>3</v>
      </c>
      <c r="F2102">
        <v>34402.22</v>
      </c>
      <c r="G2102" t="s">
        <v>11</v>
      </c>
      <c r="H2102" t="s">
        <v>12</v>
      </c>
      <c r="I2102" t="s">
        <v>42</v>
      </c>
      <c r="AB2102" t="s">
        <v>264</v>
      </c>
      <c r="AC2102">
        <v>28.975000000000001</v>
      </c>
      <c r="AD2102">
        <v>7.62</v>
      </c>
      <c r="AE2102" t="s">
        <v>2380</v>
      </c>
      <c r="AF2102" t="s">
        <v>2380</v>
      </c>
      <c r="AG2102" t="s">
        <v>2380</v>
      </c>
      <c r="AH2102" t="s">
        <v>2381</v>
      </c>
      <c r="AI2102" t="s">
        <v>2380</v>
      </c>
      <c r="BD2102" t="s">
        <v>2133</v>
      </c>
      <c r="BE2102">
        <v>1984</v>
      </c>
      <c r="BF2102" t="s">
        <v>37</v>
      </c>
      <c r="BG2102">
        <v>1</v>
      </c>
      <c r="BH2102">
        <v>3</v>
      </c>
      <c r="BI2102">
        <v>34402.22</v>
      </c>
      <c r="BJ2102" t="s">
        <v>11</v>
      </c>
      <c r="BK2102" t="s">
        <v>12</v>
      </c>
      <c r="BL2102" t="s">
        <v>42</v>
      </c>
      <c r="CB2102" t="s">
        <v>2380</v>
      </c>
    </row>
    <row r="2103" spans="1:80" x14ac:dyDescent="0.3">
      <c r="A2103" t="s">
        <v>2134</v>
      </c>
      <c r="B2103">
        <v>2003</v>
      </c>
      <c r="C2103" t="s">
        <v>37</v>
      </c>
      <c r="D2103">
        <v>5</v>
      </c>
      <c r="E2103">
        <v>0</v>
      </c>
      <c r="F2103">
        <v>34439.86</v>
      </c>
      <c r="G2103" t="s">
        <v>11</v>
      </c>
      <c r="H2103" t="s">
        <v>16</v>
      </c>
      <c r="I2103" t="s">
        <v>13</v>
      </c>
      <c r="AB2103" t="s">
        <v>263</v>
      </c>
      <c r="AC2103">
        <v>31.73</v>
      </c>
      <c r="AD2103">
        <v>4.78</v>
      </c>
      <c r="AE2103" t="s">
        <v>2382</v>
      </c>
      <c r="AF2103" t="s">
        <v>2382</v>
      </c>
      <c r="AG2103" t="s">
        <v>2380</v>
      </c>
      <c r="AH2103">
        <v>2</v>
      </c>
      <c r="AI2103" t="s">
        <v>2380</v>
      </c>
      <c r="BD2103" t="s">
        <v>2134</v>
      </c>
      <c r="BE2103">
        <v>2003</v>
      </c>
      <c r="BF2103" t="s">
        <v>37</v>
      </c>
      <c r="BG2103">
        <v>5</v>
      </c>
      <c r="BH2103">
        <v>0</v>
      </c>
      <c r="BI2103">
        <v>34439.86</v>
      </c>
      <c r="BJ2103" t="s">
        <v>11</v>
      </c>
      <c r="BK2103" t="s">
        <v>16</v>
      </c>
      <c r="BL2103" t="s">
        <v>13</v>
      </c>
      <c r="CB2103" t="s">
        <v>2380</v>
      </c>
    </row>
    <row r="2104" spans="1:80" x14ac:dyDescent="0.3">
      <c r="A2104" t="s">
        <v>2135</v>
      </c>
      <c r="B2104">
        <v>1990</v>
      </c>
      <c r="C2104" t="s">
        <v>20</v>
      </c>
      <c r="D2104">
        <v>24</v>
      </c>
      <c r="E2104">
        <v>3</v>
      </c>
      <c r="F2104">
        <v>34456.269999999997</v>
      </c>
      <c r="G2104" t="s">
        <v>16</v>
      </c>
      <c r="H2104" t="s">
        <v>11</v>
      </c>
      <c r="I2104" t="s">
        <v>42</v>
      </c>
      <c r="AB2104" t="s">
        <v>262</v>
      </c>
      <c r="AC2104">
        <v>28.88</v>
      </c>
      <c r="AD2104">
        <v>6.09</v>
      </c>
      <c r="AE2104" t="s">
        <v>2382</v>
      </c>
      <c r="AF2104" t="s">
        <v>2382</v>
      </c>
      <c r="AG2104" t="s">
        <v>2380</v>
      </c>
      <c r="AH2104">
        <v>2</v>
      </c>
      <c r="AI2104" t="s">
        <v>2380</v>
      </c>
      <c r="BD2104" t="s">
        <v>2135</v>
      </c>
      <c r="BE2104">
        <v>1990</v>
      </c>
      <c r="BF2104" t="s">
        <v>20</v>
      </c>
      <c r="BG2104">
        <v>24</v>
      </c>
      <c r="BH2104">
        <v>3</v>
      </c>
      <c r="BI2104">
        <v>34456.269999999997</v>
      </c>
      <c r="BJ2104" t="s">
        <v>16</v>
      </c>
      <c r="BK2104" t="s">
        <v>11</v>
      </c>
      <c r="BL2104" t="s">
        <v>42</v>
      </c>
      <c r="CB2104" t="s">
        <v>2380</v>
      </c>
    </row>
    <row r="2105" spans="1:80" x14ac:dyDescent="0.3">
      <c r="A2105" t="s">
        <v>2136</v>
      </c>
      <c r="B2105">
        <v>1998</v>
      </c>
      <c r="C2105" t="s">
        <v>18</v>
      </c>
      <c r="D2105">
        <v>24</v>
      </c>
      <c r="E2105">
        <v>0</v>
      </c>
      <c r="F2105">
        <v>34472.839999999997</v>
      </c>
      <c r="G2105" t="s">
        <v>16</v>
      </c>
      <c r="H2105" t="s">
        <v>12</v>
      </c>
      <c r="I2105" t="s">
        <v>42</v>
      </c>
      <c r="AB2105" t="s">
        <v>261</v>
      </c>
      <c r="AC2105">
        <v>25.555</v>
      </c>
      <c r="AD2105">
        <v>5.1100000000000003</v>
      </c>
      <c r="AE2105" t="s">
        <v>2380</v>
      </c>
      <c r="AF2105" t="s">
        <v>2380</v>
      </c>
      <c r="AG2105" t="s">
        <v>2383</v>
      </c>
      <c r="AH2105">
        <v>1</v>
      </c>
      <c r="AI2105" t="s">
        <v>2380</v>
      </c>
      <c r="BD2105" t="s">
        <v>2136</v>
      </c>
      <c r="BE2105">
        <v>1998</v>
      </c>
      <c r="BF2105" t="s">
        <v>18</v>
      </c>
      <c r="BG2105">
        <v>24</v>
      </c>
      <c r="BH2105">
        <v>0</v>
      </c>
      <c r="BI2105">
        <v>34472.839999999997</v>
      </c>
      <c r="BJ2105" t="s">
        <v>16</v>
      </c>
      <c r="BK2105" t="s">
        <v>12</v>
      </c>
      <c r="BL2105" t="s">
        <v>42</v>
      </c>
      <c r="CB2105" t="s">
        <v>2380</v>
      </c>
    </row>
    <row r="2106" spans="1:80" x14ac:dyDescent="0.3">
      <c r="A2106" t="s">
        <v>2137</v>
      </c>
      <c r="B2106">
        <v>1976</v>
      </c>
      <c r="C2106" t="s">
        <v>15</v>
      </c>
      <c r="D2106">
        <v>25</v>
      </c>
      <c r="E2106">
        <v>2</v>
      </c>
      <c r="F2106">
        <v>34543.39</v>
      </c>
      <c r="G2106" t="s">
        <v>11</v>
      </c>
      <c r="H2106" t="s">
        <v>12</v>
      </c>
      <c r="I2106" t="s">
        <v>42</v>
      </c>
      <c r="AB2106" t="s">
        <v>260</v>
      </c>
      <c r="AC2106">
        <v>37.29</v>
      </c>
      <c r="AD2106">
        <v>4.46</v>
      </c>
      <c r="AE2106" t="s">
        <v>2380</v>
      </c>
      <c r="AF2106" t="s">
        <v>2382</v>
      </c>
      <c r="AG2106" t="s">
        <v>2380</v>
      </c>
      <c r="AH2106">
        <v>1</v>
      </c>
      <c r="AI2106" t="s">
        <v>2380</v>
      </c>
      <c r="BD2106" t="s">
        <v>2137</v>
      </c>
      <c r="BE2106">
        <v>1976</v>
      </c>
      <c r="BF2106" t="s">
        <v>15</v>
      </c>
      <c r="BG2106">
        <v>25</v>
      </c>
      <c r="BH2106">
        <v>2</v>
      </c>
      <c r="BI2106">
        <v>34543.39</v>
      </c>
      <c r="BJ2106" t="s">
        <v>11</v>
      </c>
      <c r="BK2106" t="s">
        <v>12</v>
      </c>
      <c r="BL2106" t="s">
        <v>42</v>
      </c>
      <c r="CB2106" t="s">
        <v>2380</v>
      </c>
    </row>
    <row r="2107" spans="1:80" x14ac:dyDescent="0.3">
      <c r="A2107" t="s">
        <v>2138</v>
      </c>
      <c r="B2107">
        <v>2004</v>
      </c>
      <c r="C2107" t="s">
        <v>37</v>
      </c>
      <c r="D2107">
        <v>9</v>
      </c>
      <c r="E2107">
        <v>0</v>
      </c>
      <c r="F2107">
        <v>34617.839999999997</v>
      </c>
      <c r="G2107" t="s">
        <v>16</v>
      </c>
      <c r="H2107" t="s">
        <v>12</v>
      </c>
      <c r="I2107" t="s">
        <v>168</v>
      </c>
      <c r="AB2107" t="s">
        <v>259</v>
      </c>
      <c r="AC2107">
        <v>40.28</v>
      </c>
      <c r="AD2107">
        <v>6.11</v>
      </c>
      <c r="AE2107" t="s">
        <v>2380</v>
      </c>
      <c r="AF2107" t="s">
        <v>2382</v>
      </c>
      <c r="AG2107" t="s">
        <v>2380</v>
      </c>
      <c r="AH2107">
        <v>1</v>
      </c>
      <c r="AI2107" t="s">
        <v>2380</v>
      </c>
      <c r="BD2107" t="s">
        <v>2138</v>
      </c>
      <c r="BE2107">
        <v>2004</v>
      </c>
      <c r="BF2107" t="s">
        <v>37</v>
      </c>
      <c r="BG2107">
        <v>9</v>
      </c>
      <c r="BH2107">
        <v>0</v>
      </c>
      <c r="BI2107">
        <v>34617.839999999997</v>
      </c>
      <c r="BJ2107" t="s">
        <v>16</v>
      </c>
      <c r="BK2107" t="s">
        <v>12</v>
      </c>
      <c r="BL2107" t="s">
        <v>168</v>
      </c>
      <c r="CB2107" t="s">
        <v>2380</v>
      </c>
    </row>
    <row r="2108" spans="1:80" x14ac:dyDescent="0.3">
      <c r="A2108" t="s">
        <v>2139</v>
      </c>
      <c r="B2108">
        <v>1994</v>
      </c>
      <c r="C2108" t="s">
        <v>10</v>
      </c>
      <c r="D2108">
        <v>7</v>
      </c>
      <c r="E2108">
        <v>0</v>
      </c>
      <c r="F2108">
        <v>34672.15</v>
      </c>
      <c r="G2108" t="s">
        <v>16</v>
      </c>
      <c r="H2108" t="s">
        <v>12</v>
      </c>
      <c r="I2108" t="s">
        <v>13</v>
      </c>
      <c r="AB2108" t="s">
        <v>258</v>
      </c>
      <c r="AC2108">
        <v>40.185000000000002</v>
      </c>
      <c r="AD2108">
        <v>4.66</v>
      </c>
      <c r="AE2108" t="s">
        <v>2380</v>
      </c>
      <c r="AF2108" t="s">
        <v>2382</v>
      </c>
      <c r="AG2108" t="s">
        <v>2380</v>
      </c>
      <c r="AH2108">
        <v>1</v>
      </c>
      <c r="AI2108" t="s">
        <v>2380</v>
      </c>
      <c r="BD2108" t="s">
        <v>2139</v>
      </c>
      <c r="BE2108">
        <v>1994</v>
      </c>
      <c r="BF2108" t="s">
        <v>10</v>
      </c>
      <c r="BG2108">
        <v>7</v>
      </c>
      <c r="BH2108">
        <v>0</v>
      </c>
      <c r="BI2108">
        <v>34672.15</v>
      </c>
      <c r="BJ2108" t="s">
        <v>16</v>
      </c>
      <c r="BK2108" t="s">
        <v>12</v>
      </c>
      <c r="BL2108" t="s">
        <v>13</v>
      </c>
      <c r="CB2108" t="s">
        <v>2380</v>
      </c>
    </row>
    <row r="2109" spans="1:80" x14ac:dyDescent="0.3">
      <c r="A2109" t="s">
        <v>2140</v>
      </c>
      <c r="B2109">
        <v>2003</v>
      </c>
      <c r="C2109" t="s">
        <v>10</v>
      </c>
      <c r="D2109">
        <v>3</v>
      </c>
      <c r="E2109">
        <v>0</v>
      </c>
      <c r="F2109">
        <v>34779.620000000003</v>
      </c>
      <c r="G2109" t="s">
        <v>16</v>
      </c>
      <c r="H2109" t="s">
        <v>11</v>
      </c>
      <c r="I2109" t="s">
        <v>42</v>
      </c>
      <c r="AB2109" t="s">
        <v>257</v>
      </c>
      <c r="AC2109">
        <v>23.57</v>
      </c>
      <c r="AD2109">
        <v>6.14</v>
      </c>
      <c r="AE2109" t="s">
        <v>2380</v>
      </c>
      <c r="AF2109" t="s">
        <v>2380</v>
      </c>
      <c r="AG2109" t="s">
        <v>2380</v>
      </c>
      <c r="AH2109" t="s">
        <v>2381</v>
      </c>
      <c r="AI2109" t="s">
        <v>2380</v>
      </c>
      <c r="BD2109" t="s">
        <v>2140</v>
      </c>
      <c r="BE2109">
        <v>2003</v>
      </c>
      <c r="BF2109" t="s">
        <v>10</v>
      </c>
      <c r="BG2109">
        <v>3</v>
      </c>
      <c r="BH2109">
        <v>0</v>
      </c>
      <c r="BI2109">
        <v>34779.620000000003</v>
      </c>
      <c r="BJ2109" t="s">
        <v>16</v>
      </c>
      <c r="BK2109" t="s">
        <v>11</v>
      </c>
      <c r="BL2109" t="s">
        <v>42</v>
      </c>
      <c r="CB2109" t="s">
        <v>2380</v>
      </c>
    </row>
    <row r="2110" spans="1:80" x14ac:dyDescent="0.3">
      <c r="A2110" t="s">
        <v>2141</v>
      </c>
      <c r="B2110">
        <v>1995</v>
      </c>
      <c r="C2110" t="s">
        <v>30</v>
      </c>
      <c r="D2110">
        <v>27</v>
      </c>
      <c r="E2110">
        <v>1</v>
      </c>
      <c r="F2110">
        <v>34806.47</v>
      </c>
      <c r="G2110" t="s">
        <v>16</v>
      </c>
      <c r="H2110" t="s">
        <v>11</v>
      </c>
      <c r="I2110" t="s">
        <v>13</v>
      </c>
      <c r="AB2110" t="s">
        <v>256</v>
      </c>
      <c r="AC2110">
        <v>35.625</v>
      </c>
      <c r="AD2110">
        <v>6.21</v>
      </c>
      <c r="AE2110" t="s">
        <v>2380</v>
      </c>
      <c r="AF2110" t="s">
        <v>2382</v>
      </c>
      <c r="AG2110" t="s">
        <v>2380</v>
      </c>
      <c r="AH2110">
        <v>1</v>
      </c>
      <c r="AI2110" t="s">
        <v>2380</v>
      </c>
      <c r="BD2110" t="s">
        <v>2141</v>
      </c>
      <c r="BE2110">
        <v>1995</v>
      </c>
      <c r="BF2110" t="s">
        <v>30</v>
      </c>
      <c r="BG2110">
        <v>27</v>
      </c>
      <c r="BH2110">
        <v>1</v>
      </c>
      <c r="BI2110">
        <v>34806.47</v>
      </c>
      <c r="BJ2110" t="s">
        <v>16</v>
      </c>
      <c r="BK2110" t="s">
        <v>11</v>
      </c>
      <c r="BL2110" t="s">
        <v>13</v>
      </c>
      <c r="CB2110" t="s">
        <v>2380</v>
      </c>
    </row>
    <row r="2111" spans="1:80" x14ac:dyDescent="0.3">
      <c r="A2111" t="s">
        <v>2142</v>
      </c>
      <c r="B2111">
        <v>2003</v>
      </c>
      <c r="C2111" t="s">
        <v>20</v>
      </c>
      <c r="D2111">
        <v>17</v>
      </c>
      <c r="E2111">
        <v>0</v>
      </c>
      <c r="F2111">
        <v>34828.65</v>
      </c>
      <c r="G2111" t="s">
        <v>16</v>
      </c>
      <c r="H2111" t="s">
        <v>12</v>
      </c>
      <c r="I2111" t="s">
        <v>42</v>
      </c>
      <c r="AB2111" t="s">
        <v>255</v>
      </c>
      <c r="AC2111">
        <v>33.155000000000001</v>
      </c>
      <c r="AD2111">
        <v>4.5999999999999996</v>
      </c>
      <c r="AE2111" t="s">
        <v>2380</v>
      </c>
      <c r="AF2111" t="s">
        <v>2382</v>
      </c>
      <c r="AG2111" t="s">
        <v>2380</v>
      </c>
      <c r="AH2111">
        <v>1</v>
      </c>
      <c r="AI2111" t="s">
        <v>2380</v>
      </c>
      <c r="BD2111" t="s">
        <v>2142</v>
      </c>
      <c r="BE2111">
        <v>2003</v>
      </c>
      <c r="BF2111" t="s">
        <v>20</v>
      </c>
      <c r="BG2111">
        <v>17</v>
      </c>
      <c r="BH2111">
        <v>0</v>
      </c>
      <c r="BI2111">
        <v>34828.65</v>
      </c>
      <c r="BJ2111" t="s">
        <v>16</v>
      </c>
      <c r="BK2111" t="s">
        <v>12</v>
      </c>
      <c r="BL2111" t="s">
        <v>42</v>
      </c>
      <c r="CB2111" t="s">
        <v>2380</v>
      </c>
    </row>
    <row r="2112" spans="1:80" x14ac:dyDescent="0.3">
      <c r="A2112" t="s">
        <v>2143</v>
      </c>
      <c r="B2112">
        <v>1995</v>
      </c>
      <c r="C2112" t="s">
        <v>37</v>
      </c>
      <c r="D2112">
        <v>17</v>
      </c>
      <c r="E2112">
        <v>0</v>
      </c>
      <c r="F2112">
        <v>34838.870000000003</v>
      </c>
      <c r="G2112" t="s">
        <v>11</v>
      </c>
      <c r="H2112" t="s">
        <v>12</v>
      </c>
      <c r="I2112" t="s">
        <v>42</v>
      </c>
      <c r="AB2112" t="s">
        <v>254</v>
      </c>
      <c r="AC2112">
        <v>31.92</v>
      </c>
      <c r="AD2112">
        <v>5.04</v>
      </c>
      <c r="AE2112" t="s">
        <v>2380</v>
      </c>
      <c r="AF2112" t="s">
        <v>2382</v>
      </c>
      <c r="AG2112" t="s">
        <v>2380</v>
      </c>
      <c r="AH2112">
        <v>1</v>
      </c>
      <c r="AI2112" t="s">
        <v>2380</v>
      </c>
      <c r="BD2112" t="s">
        <v>2143</v>
      </c>
      <c r="BE2112">
        <v>1995</v>
      </c>
      <c r="BF2112" t="s">
        <v>37</v>
      </c>
      <c r="BG2112">
        <v>17</v>
      </c>
      <c r="BH2112">
        <v>0</v>
      </c>
      <c r="BI2112">
        <v>34838.870000000003</v>
      </c>
      <c r="BJ2112" t="s">
        <v>11</v>
      </c>
      <c r="BK2112" t="s">
        <v>12</v>
      </c>
      <c r="BL2112" t="s">
        <v>42</v>
      </c>
      <c r="CB2112" t="s">
        <v>2380</v>
      </c>
    </row>
    <row r="2113" spans="1:80" x14ac:dyDescent="0.3">
      <c r="A2113" t="s">
        <v>2144</v>
      </c>
      <c r="B2113">
        <v>1983</v>
      </c>
      <c r="C2113" t="s">
        <v>10</v>
      </c>
      <c r="D2113">
        <v>29</v>
      </c>
      <c r="E2113">
        <v>3</v>
      </c>
      <c r="F2113">
        <v>34940.61</v>
      </c>
      <c r="G2113" t="s">
        <v>11</v>
      </c>
      <c r="H2113" t="s">
        <v>12</v>
      </c>
      <c r="I2113" t="s">
        <v>42</v>
      </c>
      <c r="AB2113" t="s">
        <v>253</v>
      </c>
      <c r="AC2113">
        <v>30.305</v>
      </c>
      <c r="AD2113">
        <v>5.08</v>
      </c>
      <c r="AE2113" t="s">
        <v>2380</v>
      </c>
      <c r="AF2113" t="s">
        <v>2382</v>
      </c>
      <c r="AG2113" t="s">
        <v>2380</v>
      </c>
      <c r="AH2113">
        <v>1</v>
      </c>
      <c r="AI2113" t="s">
        <v>2380</v>
      </c>
      <c r="BD2113" t="s">
        <v>2144</v>
      </c>
      <c r="BE2113">
        <v>1983</v>
      </c>
      <c r="BF2113" t="s">
        <v>10</v>
      </c>
      <c r="BG2113">
        <v>29</v>
      </c>
      <c r="BH2113">
        <v>3</v>
      </c>
      <c r="BI2113">
        <v>34940.61</v>
      </c>
      <c r="BJ2113" t="s">
        <v>11</v>
      </c>
      <c r="BK2113" t="s">
        <v>12</v>
      </c>
      <c r="BL2113" t="s">
        <v>42</v>
      </c>
      <c r="CB2113" t="s">
        <v>2380</v>
      </c>
    </row>
    <row r="2114" spans="1:80" x14ac:dyDescent="0.3">
      <c r="A2114" t="s">
        <v>2145</v>
      </c>
      <c r="B2114">
        <v>1967</v>
      </c>
      <c r="C2114" t="s">
        <v>37</v>
      </c>
      <c r="D2114">
        <v>7</v>
      </c>
      <c r="E2114">
        <v>0</v>
      </c>
      <c r="F2114">
        <v>34975.68</v>
      </c>
      <c r="G2114" t="s">
        <v>11</v>
      </c>
      <c r="H2114" t="s">
        <v>11</v>
      </c>
      <c r="I2114" t="s">
        <v>42</v>
      </c>
      <c r="AB2114" t="s">
        <v>252</v>
      </c>
      <c r="AC2114">
        <v>30.114999999999998</v>
      </c>
      <c r="AD2114">
        <v>4.38</v>
      </c>
      <c r="AE2114" t="s">
        <v>2380</v>
      </c>
      <c r="AF2114" t="s">
        <v>2382</v>
      </c>
      <c r="AG2114" t="s">
        <v>2380</v>
      </c>
      <c r="AH2114">
        <v>1</v>
      </c>
      <c r="AI2114" t="s">
        <v>2380</v>
      </c>
      <c r="BD2114" t="s">
        <v>2145</v>
      </c>
      <c r="BE2114">
        <v>1967</v>
      </c>
      <c r="BF2114" t="s">
        <v>37</v>
      </c>
      <c r="BG2114">
        <v>7</v>
      </c>
      <c r="BH2114">
        <v>0</v>
      </c>
      <c r="BI2114">
        <v>34975.68</v>
      </c>
      <c r="BJ2114" t="s">
        <v>11</v>
      </c>
      <c r="BK2114" t="s">
        <v>11</v>
      </c>
      <c r="BL2114" t="s">
        <v>42</v>
      </c>
      <c r="CB2114" t="s">
        <v>2380</v>
      </c>
    </row>
    <row r="2115" spans="1:80" x14ac:dyDescent="0.3">
      <c r="A2115" t="s">
        <v>2146</v>
      </c>
      <c r="B2115">
        <v>1998</v>
      </c>
      <c r="C2115" t="s">
        <v>35</v>
      </c>
      <c r="D2115">
        <v>22</v>
      </c>
      <c r="E2115">
        <v>0</v>
      </c>
      <c r="F2115">
        <v>34976.42</v>
      </c>
      <c r="G2115" t="s">
        <v>11</v>
      </c>
      <c r="H2115" t="s">
        <v>16</v>
      </c>
      <c r="I2115" t="s">
        <v>42</v>
      </c>
      <c r="AB2115" t="s">
        <v>251</v>
      </c>
      <c r="AC2115">
        <v>24.09</v>
      </c>
      <c r="AD2115">
        <v>4.79</v>
      </c>
      <c r="AE2115" t="s">
        <v>2380</v>
      </c>
      <c r="AF2115" t="s">
        <v>2382</v>
      </c>
      <c r="AG2115" t="s">
        <v>2380</v>
      </c>
      <c r="AH2115">
        <v>1</v>
      </c>
      <c r="AI2115" t="s">
        <v>2380</v>
      </c>
      <c r="BD2115" t="s">
        <v>2146</v>
      </c>
      <c r="BE2115">
        <v>1998</v>
      </c>
      <c r="BF2115" t="s">
        <v>35</v>
      </c>
      <c r="BG2115">
        <v>22</v>
      </c>
      <c r="BH2115">
        <v>0</v>
      </c>
      <c r="BI2115">
        <v>34976.42</v>
      </c>
      <c r="BJ2115" t="s">
        <v>11</v>
      </c>
      <c r="BK2115" t="s">
        <v>16</v>
      </c>
      <c r="BL2115" t="s">
        <v>42</v>
      </c>
      <c r="CB2115" t="s">
        <v>2380</v>
      </c>
    </row>
    <row r="2116" spans="1:80" x14ac:dyDescent="0.3">
      <c r="A2116" t="s">
        <v>2147</v>
      </c>
      <c r="B2116">
        <v>1997</v>
      </c>
      <c r="C2116" t="s">
        <v>35</v>
      </c>
      <c r="D2116">
        <v>22</v>
      </c>
      <c r="E2116">
        <v>0</v>
      </c>
      <c r="F2116">
        <v>34979.86</v>
      </c>
      <c r="G2116" t="s">
        <v>11</v>
      </c>
      <c r="H2116" t="s">
        <v>11</v>
      </c>
      <c r="I2116" t="s">
        <v>42</v>
      </c>
      <c r="AB2116" t="s">
        <v>250</v>
      </c>
      <c r="AC2116">
        <v>28.215</v>
      </c>
      <c r="AD2116">
        <v>4.21</v>
      </c>
      <c r="AE2116" t="s">
        <v>2380</v>
      </c>
      <c r="AF2116" t="s">
        <v>2382</v>
      </c>
      <c r="AG2116" t="s">
        <v>2380</v>
      </c>
      <c r="AH2116">
        <v>1</v>
      </c>
      <c r="AI2116" t="s">
        <v>2380</v>
      </c>
      <c r="BD2116" t="s">
        <v>2147</v>
      </c>
      <c r="BE2116">
        <v>1997</v>
      </c>
      <c r="BF2116" t="s">
        <v>35</v>
      </c>
      <c r="BG2116">
        <v>22</v>
      </c>
      <c r="BH2116">
        <v>0</v>
      </c>
      <c r="BI2116">
        <v>34979.86</v>
      </c>
      <c r="BJ2116" t="s">
        <v>11</v>
      </c>
      <c r="BK2116" t="s">
        <v>11</v>
      </c>
      <c r="BL2116" t="s">
        <v>42</v>
      </c>
      <c r="CB2116" t="s">
        <v>2380</v>
      </c>
    </row>
    <row r="2117" spans="1:80" x14ac:dyDescent="0.3">
      <c r="A2117" t="s">
        <v>2148</v>
      </c>
      <c r="B2117">
        <v>1982</v>
      </c>
      <c r="C2117" t="s">
        <v>10</v>
      </c>
      <c r="D2117">
        <v>5</v>
      </c>
      <c r="E2117">
        <v>3</v>
      </c>
      <c r="F2117">
        <v>35000.730000000003</v>
      </c>
      <c r="G2117" t="s">
        <v>11</v>
      </c>
      <c r="H2117" t="s">
        <v>12</v>
      </c>
      <c r="I2117" t="s">
        <v>42</v>
      </c>
      <c r="AB2117" t="s">
        <v>248</v>
      </c>
      <c r="AC2117">
        <v>26.315000000000001</v>
      </c>
      <c r="AD2117">
        <v>5.47</v>
      </c>
      <c r="AE2117" t="s">
        <v>2380</v>
      </c>
      <c r="AF2117" t="s">
        <v>2382</v>
      </c>
      <c r="AG2117" t="s">
        <v>2380</v>
      </c>
      <c r="AH2117">
        <v>1</v>
      </c>
      <c r="AI2117" t="s">
        <v>2380</v>
      </c>
      <c r="BD2117" t="s">
        <v>2148</v>
      </c>
      <c r="BE2117">
        <v>1982</v>
      </c>
      <c r="BF2117" t="s">
        <v>10</v>
      </c>
      <c r="BG2117">
        <v>5</v>
      </c>
      <c r="BH2117">
        <v>3</v>
      </c>
      <c r="BI2117">
        <v>35000.730000000003</v>
      </c>
      <c r="BJ2117" t="s">
        <v>11</v>
      </c>
      <c r="BK2117" t="s">
        <v>12</v>
      </c>
      <c r="BL2117" t="s">
        <v>42</v>
      </c>
      <c r="CB2117" t="s">
        <v>2380</v>
      </c>
    </row>
    <row r="2118" spans="1:80" x14ac:dyDescent="0.3">
      <c r="A2118" t="s">
        <v>2149</v>
      </c>
      <c r="B2118">
        <v>1975</v>
      </c>
      <c r="C2118" t="s">
        <v>35</v>
      </c>
      <c r="D2118">
        <v>29</v>
      </c>
      <c r="E2118">
        <v>1</v>
      </c>
      <c r="F2118">
        <v>35050.620000000003</v>
      </c>
      <c r="G2118" t="s">
        <v>11</v>
      </c>
      <c r="H2118" t="s">
        <v>16</v>
      </c>
      <c r="I2118" t="s">
        <v>42</v>
      </c>
      <c r="AB2118" t="s">
        <v>246</v>
      </c>
      <c r="AC2118">
        <v>25.08</v>
      </c>
      <c r="AD2118">
        <v>5.09</v>
      </c>
      <c r="AE2118" t="s">
        <v>2380</v>
      </c>
      <c r="AF2118" t="s">
        <v>2382</v>
      </c>
      <c r="AG2118" t="s">
        <v>2380</v>
      </c>
      <c r="AH2118">
        <v>1</v>
      </c>
      <c r="AI2118" t="s">
        <v>2380</v>
      </c>
      <c r="BD2118" t="s">
        <v>2149</v>
      </c>
      <c r="BE2118">
        <v>1975</v>
      </c>
      <c r="BF2118" t="s">
        <v>35</v>
      </c>
      <c r="BG2118">
        <v>29</v>
      </c>
      <c r="BH2118">
        <v>1</v>
      </c>
      <c r="BI2118">
        <v>35050.620000000003</v>
      </c>
      <c r="BJ2118" t="s">
        <v>11</v>
      </c>
      <c r="BK2118" t="s">
        <v>16</v>
      </c>
      <c r="BL2118" t="s">
        <v>42</v>
      </c>
      <c r="CB2118" t="s">
        <v>2380</v>
      </c>
    </row>
    <row r="2119" spans="1:80" x14ac:dyDescent="0.3">
      <c r="A2119" t="s">
        <v>2150</v>
      </c>
      <c r="B2119">
        <v>1977</v>
      </c>
      <c r="C2119" t="s">
        <v>18</v>
      </c>
      <c r="D2119">
        <v>29</v>
      </c>
      <c r="E2119">
        <v>0</v>
      </c>
      <c r="F2119">
        <v>35069.370000000003</v>
      </c>
      <c r="G2119" t="s">
        <v>16</v>
      </c>
      <c r="H2119" t="s">
        <v>16</v>
      </c>
      <c r="I2119" t="s">
        <v>356</v>
      </c>
      <c r="AB2119" t="s">
        <v>245</v>
      </c>
      <c r="AC2119">
        <v>15.41</v>
      </c>
      <c r="AD2119">
        <v>5.08</v>
      </c>
      <c r="AE2119" t="s">
        <v>2380</v>
      </c>
      <c r="AF2119" t="s">
        <v>2380</v>
      </c>
      <c r="AG2119" t="s">
        <v>2380</v>
      </c>
      <c r="AH2119" t="s">
        <v>2381</v>
      </c>
      <c r="AI2119" t="s">
        <v>2380</v>
      </c>
      <c r="BD2119" t="s">
        <v>2150</v>
      </c>
      <c r="BE2119">
        <v>1977</v>
      </c>
      <c r="BF2119" t="s">
        <v>18</v>
      </c>
      <c r="BG2119">
        <v>29</v>
      </c>
      <c r="BH2119">
        <v>0</v>
      </c>
      <c r="BI2119">
        <v>35069.370000000003</v>
      </c>
      <c r="BJ2119" t="s">
        <v>16</v>
      </c>
      <c r="BK2119" t="s">
        <v>16</v>
      </c>
      <c r="BL2119" t="s">
        <v>356</v>
      </c>
      <c r="CB2119" t="s">
        <v>2380</v>
      </c>
    </row>
    <row r="2120" spans="1:80" x14ac:dyDescent="0.3">
      <c r="A2120" t="s">
        <v>2151</v>
      </c>
      <c r="B2120">
        <v>1998</v>
      </c>
      <c r="C2120" t="s">
        <v>30</v>
      </c>
      <c r="D2120">
        <v>22</v>
      </c>
      <c r="E2120">
        <v>0</v>
      </c>
      <c r="F2120">
        <v>35147.53</v>
      </c>
      <c r="G2120" t="s">
        <v>16</v>
      </c>
      <c r="H2120" t="s">
        <v>16</v>
      </c>
      <c r="I2120" t="s">
        <v>168</v>
      </c>
      <c r="AB2120" t="s">
        <v>244</v>
      </c>
      <c r="AC2120">
        <v>23.83</v>
      </c>
      <c r="AD2120">
        <v>5.68</v>
      </c>
      <c r="AE2120" t="s">
        <v>2380</v>
      </c>
      <c r="AF2120" t="s">
        <v>2380</v>
      </c>
      <c r="AG2120" t="s">
        <v>2380</v>
      </c>
      <c r="AH2120" t="s">
        <v>2381</v>
      </c>
      <c r="AI2120" t="s">
        <v>2380</v>
      </c>
      <c r="BD2120" t="s">
        <v>2151</v>
      </c>
      <c r="BE2120">
        <v>1998</v>
      </c>
      <c r="BF2120" t="s">
        <v>30</v>
      </c>
      <c r="BG2120">
        <v>22</v>
      </c>
      <c r="BH2120">
        <v>0</v>
      </c>
      <c r="BI2120">
        <v>35147.53</v>
      </c>
      <c r="BJ2120" t="s">
        <v>16</v>
      </c>
      <c r="BK2120" t="s">
        <v>16</v>
      </c>
      <c r="BL2120" t="s">
        <v>168</v>
      </c>
      <c r="CB2120" t="s">
        <v>2380</v>
      </c>
    </row>
    <row r="2121" spans="1:80" x14ac:dyDescent="0.3">
      <c r="A2121" t="s">
        <v>2152</v>
      </c>
      <c r="B2121">
        <v>1967</v>
      </c>
      <c r="C2121" t="s">
        <v>30</v>
      </c>
      <c r="D2121">
        <v>30</v>
      </c>
      <c r="E2121">
        <v>1</v>
      </c>
      <c r="F2121">
        <v>35160.129999999997</v>
      </c>
      <c r="G2121" t="s">
        <v>11</v>
      </c>
      <c r="H2121" t="s">
        <v>11</v>
      </c>
      <c r="I2121" t="s">
        <v>42</v>
      </c>
      <c r="AB2121" t="s">
        <v>243</v>
      </c>
      <c r="AC2121">
        <v>36</v>
      </c>
      <c r="AD2121">
        <v>4.66</v>
      </c>
      <c r="AE2121" t="s">
        <v>2380</v>
      </c>
      <c r="AF2121" t="s">
        <v>2382</v>
      </c>
      <c r="AG2121" t="s">
        <v>2380</v>
      </c>
      <c r="AH2121">
        <v>1</v>
      </c>
      <c r="AI2121" t="s">
        <v>2380</v>
      </c>
      <c r="BD2121" t="s">
        <v>2152</v>
      </c>
      <c r="BE2121">
        <v>1967</v>
      </c>
      <c r="BF2121" t="s">
        <v>30</v>
      </c>
      <c r="BG2121">
        <v>30</v>
      </c>
      <c r="BH2121">
        <v>1</v>
      </c>
      <c r="BI2121">
        <v>35160.129999999997</v>
      </c>
      <c r="BJ2121" t="s">
        <v>11</v>
      </c>
      <c r="BK2121" t="s">
        <v>11</v>
      </c>
      <c r="BL2121" t="s">
        <v>42</v>
      </c>
      <c r="CB2121" t="s">
        <v>2380</v>
      </c>
    </row>
    <row r="2122" spans="1:80" x14ac:dyDescent="0.3">
      <c r="A2122" t="s">
        <v>2153</v>
      </c>
      <c r="B2122">
        <v>1997</v>
      </c>
      <c r="C2122" t="s">
        <v>10</v>
      </c>
      <c r="D2122">
        <v>9</v>
      </c>
      <c r="E2122">
        <v>0</v>
      </c>
      <c r="F2122">
        <v>35302.089999999997</v>
      </c>
      <c r="G2122" t="s">
        <v>16</v>
      </c>
      <c r="H2122" t="s">
        <v>11</v>
      </c>
      <c r="I2122" t="s">
        <v>42</v>
      </c>
      <c r="AB2122" t="s">
        <v>242</v>
      </c>
      <c r="AC2122">
        <v>28.82</v>
      </c>
      <c r="AD2122">
        <v>5.59</v>
      </c>
      <c r="AE2122" t="s">
        <v>2380</v>
      </c>
      <c r="AF2122" t="s">
        <v>2382</v>
      </c>
      <c r="AG2122" t="s">
        <v>2380</v>
      </c>
      <c r="AH2122">
        <v>1</v>
      </c>
      <c r="AI2122" t="s">
        <v>2380</v>
      </c>
      <c r="BD2122" t="s">
        <v>2153</v>
      </c>
      <c r="BE2122">
        <v>1997</v>
      </c>
      <c r="BF2122" t="s">
        <v>10</v>
      </c>
      <c r="BG2122">
        <v>9</v>
      </c>
      <c r="BH2122">
        <v>0</v>
      </c>
      <c r="BI2122">
        <v>35302.089999999997</v>
      </c>
      <c r="BJ2122" t="s">
        <v>16</v>
      </c>
      <c r="BK2122" t="s">
        <v>11</v>
      </c>
      <c r="BL2122" t="s">
        <v>42</v>
      </c>
      <c r="CB2122" t="s">
        <v>2380</v>
      </c>
    </row>
    <row r="2123" spans="1:80" x14ac:dyDescent="0.3">
      <c r="A2123" t="s">
        <v>2154</v>
      </c>
      <c r="B2123">
        <v>1988</v>
      </c>
      <c r="C2123" t="s">
        <v>20</v>
      </c>
      <c r="D2123">
        <v>19</v>
      </c>
      <c r="E2123">
        <v>3</v>
      </c>
      <c r="F2123">
        <v>35315.96</v>
      </c>
      <c r="G2123" t="s">
        <v>11</v>
      </c>
      <c r="H2123" t="s">
        <v>16</v>
      </c>
      <c r="I2123" t="s">
        <v>42</v>
      </c>
      <c r="AB2123" t="s">
        <v>241</v>
      </c>
      <c r="AC2123">
        <v>28.05</v>
      </c>
      <c r="AD2123">
        <v>6.2</v>
      </c>
      <c r="AE2123" t="s">
        <v>2380</v>
      </c>
      <c r="AF2123" t="s">
        <v>2382</v>
      </c>
      <c r="AG2123" t="s">
        <v>2380</v>
      </c>
      <c r="AH2123">
        <v>1</v>
      </c>
      <c r="AI2123" t="s">
        <v>2380</v>
      </c>
      <c r="BD2123" t="s">
        <v>2154</v>
      </c>
      <c r="BE2123">
        <v>1988</v>
      </c>
      <c r="BF2123" t="s">
        <v>20</v>
      </c>
      <c r="BG2123">
        <v>19</v>
      </c>
      <c r="BH2123">
        <v>3</v>
      </c>
      <c r="BI2123">
        <v>35315.96</v>
      </c>
      <c r="BJ2123" t="s">
        <v>11</v>
      </c>
      <c r="BK2123" t="s">
        <v>16</v>
      </c>
      <c r="BL2123" t="s">
        <v>42</v>
      </c>
      <c r="CB2123" t="s">
        <v>2380</v>
      </c>
    </row>
    <row r="2124" spans="1:80" x14ac:dyDescent="0.3">
      <c r="A2124" t="s">
        <v>2155</v>
      </c>
      <c r="B2124">
        <v>1971</v>
      </c>
      <c r="C2124" t="s">
        <v>20</v>
      </c>
      <c r="D2124">
        <v>22</v>
      </c>
      <c r="E2124">
        <v>0</v>
      </c>
      <c r="F2124">
        <v>35345.730000000003</v>
      </c>
      <c r="G2124" t="s">
        <v>11</v>
      </c>
      <c r="H2124" t="s">
        <v>12</v>
      </c>
      <c r="I2124" t="s">
        <v>42</v>
      </c>
      <c r="AB2124" t="s">
        <v>240</v>
      </c>
      <c r="AC2124">
        <v>27.1</v>
      </c>
      <c r="AD2124">
        <v>4.45</v>
      </c>
      <c r="AE2124" t="s">
        <v>2380</v>
      </c>
      <c r="AF2124" t="s">
        <v>2382</v>
      </c>
      <c r="AG2124" t="s">
        <v>2380</v>
      </c>
      <c r="AH2124">
        <v>1</v>
      </c>
      <c r="AI2124" t="s">
        <v>2380</v>
      </c>
      <c r="BD2124" t="s">
        <v>2155</v>
      </c>
      <c r="BE2124">
        <v>1971</v>
      </c>
      <c r="BF2124" t="s">
        <v>20</v>
      </c>
      <c r="BG2124">
        <v>22</v>
      </c>
      <c r="BH2124">
        <v>0</v>
      </c>
      <c r="BI2124">
        <v>35345.730000000003</v>
      </c>
      <c r="BJ2124" t="s">
        <v>11</v>
      </c>
      <c r="BK2124" t="s">
        <v>12</v>
      </c>
      <c r="BL2124" t="s">
        <v>42</v>
      </c>
      <c r="CB2124" t="s">
        <v>2380</v>
      </c>
    </row>
    <row r="2125" spans="1:80" x14ac:dyDescent="0.3">
      <c r="A2125" t="s">
        <v>2156</v>
      </c>
      <c r="B2125">
        <v>1988</v>
      </c>
      <c r="C2125" t="s">
        <v>15</v>
      </c>
      <c r="D2125">
        <v>20</v>
      </c>
      <c r="E2125">
        <v>0</v>
      </c>
      <c r="F2125">
        <v>35491.64</v>
      </c>
      <c r="G2125" t="s">
        <v>16</v>
      </c>
      <c r="H2125" t="s">
        <v>11</v>
      </c>
      <c r="I2125" t="s">
        <v>42</v>
      </c>
      <c r="AB2125" t="s">
        <v>239</v>
      </c>
      <c r="AC2125">
        <v>24.3</v>
      </c>
      <c r="AD2125">
        <v>6.1</v>
      </c>
      <c r="AE2125" t="s">
        <v>2382</v>
      </c>
      <c r="AF2125" t="s">
        <v>2382</v>
      </c>
      <c r="AG2125" t="s">
        <v>2380</v>
      </c>
      <c r="AH2125">
        <v>1</v>
      </c>
      <c r="AI2125" t="s">
        <v>2380</v>
      </c>
      <c r="BD2125" t="s">
        <v>2156</v>
      </c>
      <c r="BE2125">
        <v>1988</v>
      </c>
      <c r="BF2125" t="s">
        <v>15</v>
      </c>
      <c r="BG2125">
        <v>20</v>
      </c>
      <c r="BH2125">
        <v>0</v>
      </c>
      <c r="BI2125">
        <v>35491.64</v>
      </c>
      <c r="BJ2125" t="s">
        <v>16</v>
      </c>
      <c r="BK2125" t="s">
        <v>11</v>
      </c>
      <c r="BL2125" t="s">
        <v>42</v>
      </c>
      <c r="CB2125" t="s">
        <v>2380</v>
      </c>
    </row>
    <row r="2126" spans="1:80" x14ac:dyDescent="0.3">
      <c r="A2126" t="s">
        <v>2157</v>
      </c>
      <c r="B2126">
        <v>1973</v>
      </c>
      <c r="C2126" t="s">
        <v>30</v>
      </c>
      <c r="D2126">
        <v>16</v>
      </c>
      <c r="E2126">
        <v>0</v>
      </c>
      <c r="F2126">
        <v>35517.19</v>
      </c>
      <c r="G2126" t="s">
        <v>11</v>
      </c>
      <c r="H2126" t="s">
        <v>11</v>
      </c>
      <c r="I2126" t="s">
        <v>42</v>
      </c>
      <c r="AB2126" t="s">
        <v>238</v>
      </c>
      <c r="AC2126">
        <v>30.72</v>
      </c>
      <c r="AD2126">
        <v>6.06</v>
      </c>
      <c r="AE2126" t="s">
        <v>2380</v>
      </c>
      <c r="AF2126" t="s">
        <v>2382</v>
      </c>
      <c r="AG2126" t="s">
        <v>2380</v>
      </c>
      <c r="AH2126">
        <v>1</v>
      </c>
      <c r="AI2126" t="s">
        <v>2380</v>
      </c>
      <c r="BD2126" t="s">
        <v>2157</v>
      </c>
      <c r="BE2126">
        <v>1973</v>
      </c>
      <c r="BF2126" t="s">
        <v>30</v>
      </c>
      <c r="BG2126">
        <v>16</v>
      </c>
      <c r="BH2126">
        <v>0</v>
      </c>
      <c r="BI2126">
        <v>35517.19</v>
      </c>
      <c r="BJ2126" t="s">
        <v>11</v>
      </c>
      <c r="BK2126" t="s">
        <v>11</v>
      </c>
      <c r="BL2126" t="s">
        <v>42</v>
      </c>
      <c r="CB2126" t="s">
        <v>2380</v>
      </c>
    </row>
    <row r="2127" spans="1:80" x14ac:dyDescent="0.3">
      <c r="A2127" t="s">
        <v>2158</v>
      </c>
      <c r="B2127">
        <v>1992</v>
      </c>
      <c r="C2127" t="s">
        <v>20</v>
      </c>
      <c r="D2127">
        <v>13</v>
      </c>
      <c r="E2127">
        <v>0</v>
      </c>
      <c r="F2127">
        <v>35547.47</v>
      </c>
      <c r="G2127" t="s">
        <v>11</v>
      </c>
      <c r="H2127" t="s">
        <v>12</v>
      </c>
      <c r="I2127" t="s">
        <v>42</v>
      </c>
      <c r="AB2127" t="s">
        <v>237</v>
      </c>
      <c r="AC2127">
        <v>37.43</v>
      </c>
      <c r="AD2127">
        <v>4.5599999999999996</v>
      </c>
      <c r="AE2127" t="s">
        <v>2380</v>
      </c>
      <c r="AF2127" t="s">
        <v>2380</v>
      </c>
      <c r="AG2127" t="s">
        <v>2383</v>
      </c>
      <c r="AH2127">
        <v>1</v>
      </c>
      <c r="AI2127" t="s">
        <v>2380</v>
      </c>
      <c r="BD2127" t="s">
        <v>2158</v>
      </c>
      <c r="BE2127">
        <v>1992</v>
      </c>
      <c r="BF2127" t="s">
        <v>20</v>
      </c>
      <c r="BG2127">
        <v>13</v>
      </c>
      <c r="BH2127">
        <v>0</v>
      </c>
      <c r="BI2127">
        <v>35547.47</v>
      </c>
      <c r="BJ2127" t="s">
        <v>11</v>
      </c>
      <c r="BK2127" t="s">
        <v>12</v>
      </c>
      <c r="BL2127" t="s">
        <v>42</v>
      </c>
      <c r="CB2127" t="s">
        <v>2380</v>
      </c>
    </row>
    <row r="2128" spans="1:80" x14ac:dyDescent="0.3">
      <c r="A2128" t="s">
        <v>2159</v>
      </c>
      <c r="B2128">
        <v>1973</v>
      </c>
      <c r="C2128" t="s">
        <v>37</v>
      </c>
      <c r="D2128">
        <v>27</v>
      </c>
      <c r="E2128">
        <v>0</v>
      </c>
      <c r="F2128">
        <v>35547.72</v>
      </c>
      <c r="G2128" t="s">
        <v>16</v>
      </c>
      <c r="H2128" t="s">
        <v>16</v>
      </c>
      <c r="I2128" t="s">
        <v>42</v>
      </c>
      <c r="AB2128" t="s">
        <v>236</v>
      </c>
      <c r="AC2128">
        <v>25.74</v>
      </c>
      <c r="AD2128">
        <v>6.41</v>
      </c>
      <c r="AE2128" t="s">
        <v>2382</v>
      </c>
      <c r="AF2128" t="s">
        <v>2380</v>
      </c>
      <c r="AG2128" t="s">
        <v>2383</v>
      </c>
      <c r="AH2128">
        <v>1</v>
      </c>
      <c r="AI2128" t="s">
        <v>2380</v>
      </c>
      <c r="BD2128" t="s">
        <v>2159</v>
      </c>
      <c r="BE2128">
        <v>1973</v>
      </c>
      <c r="BF2128" t="s">
        <v>37</v>
      </c>
      <c r="BG2128">
        <v>27</v>
      </c>
      <c r="BH2128">
        <v>0</v>
      </c>
      <c r="BI2128">
        <v>35547.72</v>
      </c>
      <c r="BJ2128" t="s">
        <v>16</v>
      </c>
      <c r="BK2128" t="s">
        <v>16</v>
      </c>
      <c r="BL2128" t="s">
        <v>42</v>
      </c>
      <c r="CB2128" t="s">
        <v>2380</v>
      </c>
    </row>
    <row r="2129" spans="1:80" x14ac:dyDescent="0.3">
      <c r="A2129" t="s">
        <v>2160</v>
      </c>
      <c r="B2129">
        <v>1964</v>
      </c>
      <c r="C2129" t="s">
        <v>35</v>
      </c>
      <c r="D2129">
        <v>29</v>
      </c>
      <c r="E2129">
        <v>0</v>
      </c>
      <c r="F2129">
        <v>35573.26</v>
      </c>
      <c r="G2129" t="s">
        <v>11</v>
      </c>
      <c r="H2129" t="s">
        <v>16</v>
      </c>
      <c r="I2129" t="s">
        <v>42</v>
      </c>
      <c r="AB2129" t="s">
        <v>235</v>
      </c>
      <c r="AC2129">
        <v>36.575000000000003</v>
      </c>
      <c r="AD2129">
        <v>5.57</v>
      </c>
      <c r="AE2129" t="s">
        <v>2380</v>
      </c>
      <c r="AF2129" t="s">
        <v>2380</v>
      </c>
      <c r="AG2129" t="s">
        <v>2383</v>
      </c>
      <c r="AH2129">
        <v>1</v>
      </c>
      <c r="AI2129" t="s">
        <v>2380</v>
      </c>
      <c r="BD2129" t="s">
        <v>2160</v>
      </c>
      <c r="BE2129">
        <v>1964</v>
      </c>
      <c r="BF2129" t="s">
        <v>35</v>
      </c>
      <c r="BG2129">
        <v>29</v>
      </c>
      <c r="BH2129">
        <v>0</v>
      </c>
      <c r="BI2129">
        <v>35573.26</v>
      </c>
      <c r="BJ2129" t="s">
        <v>11</v>
      </c>
      <c r="BK2129" t="s">
        <v>16</v>
      </c>
      <c r="BL2129" t="s">
        <v>42</v>
      </c>
      <c r="CB2129" t="s">
        <v>2380</v>
      </c>
    </row>
    <row r="2130" spans="1:80" x14ac:dyDescent="0.3">
      <c r="A2130" t="s">
        <v>2161</v>
      </c>
      <c r="B2130">
        <v>1971</v>
      </c>
      <c r="C2130" t="s">
        <v>35</v>
      </c>
      <c r="D2130">
        <v>10</v>
      </c>
      <c r="E2130">
        <v>0</v>
      </c>
      <c r="F2130">
        <v>35583.17</v>
      </c>
      <c r="G2130" t="s">
        <v>16</v>
      </c>
      <c r="H2130" t="s">
        <v>12</v>
      </c>
      <c r="I2130" t="s">
        <v>42</v>
      </c>
      <c r="AB2130" t="s">
        <v>234</v>
      </c>
      <c r="AC2130">
        <v>35.15</v>
      </c>
      <c r="AD2130">
        <v>5.47</v>
      </c>
      <c r="AE2130" t="s">
        <v>2380</v>
      </c>
      <c r="AF2130" t="s">
        <v>2380</v>
      </c>
      <c r="AG2130" t="s">
        <v>2383</v>
      </c>
      <c r="AH2130">
        <v>1</v>
      </c>
      <c r="AI2130" t="s">
        <v>2380</v>
      </c>
      <c r="BD2130" t="s">
        <v>2161</v>
      </c>
      <c r="BE2130">
        <v>1971</v>
      </c>
      <c r="BF2130" t="s">
        <v>35</v>
      </c>
      <c r="BG2130">
        <v>10</v>
      </c>
      <c r="BH2130">
        <v>0</v>
      </c>
      <c r="BI2130">
        <v>35583.17</v>
      </c>
      <c r="BJ2130" t="s">
        <v>16</v>
      </c>
      <c r="BK2130" t="s">
        <v>12</v>
      </c>
      <c r="BL2130" t="s">
        <v>42</v>
      </c>
      <c r="CB2130" t="s">
        <v>2380</v>
      </c>
    </row>
    <row r="2131" spans="1:80" x14ac:dyDescent="0.3">
      <c r="A2131" t="s">
        <v>31</v>
      </c>
      <c r="B2131">
        <v>2000</v>
      </c>
      <c r="C2131" t="s">
        <v>37</v>
      </c>
      <c r="D2131">
        <v>13</v>
      </c>
      <c r="E2131">
        <v>0</v>
      </c>
      <c r="F2131">
        <v>35585.58</v>
      </c>
      <c r="G2131" t="s">
        <v>16</v>
      </c>
      <c r="H2131" t="s">
        <v>11</v>
      </c>
      <c r="I2131" t="s">
        <v>42</v>
      </c>
      <c r="AB2131" t="s">
        <v>233</v>
      </c>
      <c r="AC2131">
        <v>32.11</v>
      </c>
      <c r="AD2131">
        <v>4.43</v>
      </c>
      <c r="AE2131" t="s">
        <v>2380</v>
      </c>
      <c r="AF2131" t="s">
        <v>2380</v>
      </c>
      <c r="AG2131" t="s">
        <v>2383</v>
      </c>
      <c r="AH2131">
        <v>1</v>
      </c>
      <c r="AI2131" t="s">
        <v>2380</v>
      </c>
      <c r="BD2131" t="s">
        <v>31</v>
      </c>
      <c r="BE2131">
        <v>2000</v>
      </c>
      <c r="BF2131" t="s">
        <v>37</v>
      </c>
      <c r="BG2131">
        <v>13</v>
      </c>
      <c r="BH2131">
        <v>0</v>
      </c>
      <c r="BI2131">
        <v>35585.58</v>
      </c>
      <c r="BJ2131" t="s">
        <v>16</v>
      </c>
      <c r="BK2131" t="s">
        <v>11</v>
      </c>
      <c r="BL2131" t="s">
        <v>42</v>
      </c>
      <c r="CB2131" t="s">
        <v>2380</v>
      </c>
    </row>
    <row r="2132" spans="1:80" x14ac:dyDescent="0.3">
      <c r="A2132" t="s">
        <v>2162</v>
      </c>
      <c r="B2132">
        <v>2000</v>
      </c>
      <c r="C2132" t="s">
        <v>15</v>
      </c>
      <c r="D2132">
        <v>19</v>
      </c>
      <c r="E2132">
        <v>0</v>
      </c>
      <c r="F2132">
        <v>35585.58</v>
      </c>
      <c r="G2132" t="s">
        <v>11</v>
      </c>
      <c r="H2132" t="s">
        <v>12</v>
      </c>
      <c r="I2132" t="s">
        <v>42</v>
      </c>
      <c r="AB2132" t="s">
        <v>232</v>
      </c>
      <c r="AC2132">
        <v>30.495000000000001</v>
      </c>
      <c r="AD2132">
        <v>4.95</v>
      </c>
      <c r="AE2132" t="s">
        <v>2380</v>
      </c>
      <c r="AF2132" t="s">
        <v>2380</v>
      </c>
      <c r="AG2132" t="s">
        <v>2383</v>
      </c>
      <c r="AH2132">
        <v>1</v>
      </c>
      <c r="AI2132" t="s">
        <v>2380</v>
      </c>
      <c r="BD2132" t="s">
        <v>2162</v>
      </c>
      <c r="BE2132">
        <v>2000</v>
      </c>
      <c r="BF2132" t="s">
        <v>15</v>
      </c>
      <c r="BG2132">
        <v>19</v>
      </c>
      <c r="BH2132">
        <v>0</v>
      </c>
      <c r="BI2132">
        <v>35585.58</v>
      </c>
      <c r="BJ2132" t="s">
        <v>11</v>
      </c>
      <c r="BK2132" t="s">
        <v>12</v>
      </c>
      <c r="BL2132" t="s">
        <v>42</v>
      </c>
      <c r="CB2132" t="s">
        <v>2380</v>
      </c>
    </row>
    <row r="2133" spans="1:80" x14ac:dyDescent="0.3">
      <c r="A2133" t="s">
        <v>2163</v>
      </c>
      <c r="B2133">
        <v>2000</v>
      </c>
      <c r="C2133" t="s">
        <v>30</v>
      </c>
      <c r="D2133">
        <v>17</v>
      </c>
      <c r="E2133">
        <v>3</v>
      </c>
      <c r="F2133">
        <v>35595.589999999997</v>
      </c>
      <c r="G2133" t="s">
        <v>11</v>
      </c>
      <c r="H2133" t="s">
        <v>12</v>
      </c>
      <c r="I2133" t="s">
        <v>13</v>
      </c>
      <c r="AB2133" t="s">
        <v>231</v>
      </c>
      <c r="AC2133">
        <v>29.24</v>
      </c>
      <c r="AD2133">
        <v>4.04</v>
      </c>
      <c r="AE2133" t="s">
        <v>2380</v>
      </c>
      <c r="AF2133" t="s">
        <v>2382</v>
      </c>
      <c r="AG2133" t="s">
        <v>2380</v>
      </c>
      <c r="AH2133">
        <v>1</v>
      </c>
      <c r="AI2133" t="s">
        <v>2380</v>
      </c>
      <c r="BD2133" t="s">
        <v>2163</v>
      </c>
      <c r="BE2133">
        <v>2000</v>
      </c>
      <c r="BF2133" t="s">
        <v>30</v>
      </c>
      <c r="BG2133">
        <v>17</v>
      </c>
      <c r="BH2133">
        <v>3</v>
      </c>
      <c r="BI2133">
        <v>35595.589999999997</v>
      </c>
      <c r="BJ2133" t="s">
        <v>11</v>
      </c>
      <c r="BK2133" t="s">
        <v>12</v>
      </c>
      <c r="BL2133" t="s">
        <v>13</v>
      </c>
      <c r="CB2133" t="s">
        <v>2380</v>
      </c>
    </row>
    <row r="2134" spans="1:80" x14ac:dyDescent="0.3">
      <c r="A2134" t="s">
        <v>2164</v>
      </c>
      <c r="B2134">
        <v>1978</v>
      </c>
      <c r="C2134" t="s">
        <v>30</v>
      </c>
      <c r="D2134">
        <v>19</v>
      </c>
      <c r="E2134">
        <v>2</v>
      </c>
      <c r="F2134">
        <v>35701.9</v>
      </c>
      <c r="G2134" t="s">
        <v>11</v>
      </c>
      <c r="H2134" t="s">
        <v>16</v>
      </c>
      <c r="I2134" t="s">
        <v>42</v>
      </c>
      <c r="AB2134" t="s">
        <v>230</v>
      </c>
      <c r="AC2134">
        <v>22.515000000000001</v>
      </c>
      <c r="AD2134">
        <v>5.93</v>
      </c>
      <c r="AE2134" t="s">
        <v>2380</v>
      </c>
      <c r="AF2134" t="s">
        <v>2380</v>
      </c>
      <c r="AG2134" t="s">
        <v>2383</v>
      </c>
      <c r="AH2134">
        <v>1</v>
      </c>
      <c r="AI2134" t="s">
        <v>2380</v>
      </c>
      <c r="BD2134" t="s">
        <v>2164</v>
      </c>
      <c r="BE2134">
        <v>1978</v>
      </c>
      <c r="BF2134" t="s">
        <v>30</v>
      </c>
      <c r="BG2134">
        <v>19</v>
      </c>
      <c r="BH2134">
        <v>2</v>
      </c>
      <c r="BI2134">
        <v>35701.9</v>
      </c>
      <c r="BJ2134" t="s">
        <v>11</v>
      </c>
      <c r="BK2134" t="s">
        <v>16</v>
      </c>
      <c r="BL2134" t="s">
        <v>42</v>
      </c>
      <c r="CB2134" t="s">
        <v>2380</v>
      </c>
    </row>
    <row r="2135" spans="1:80" x14ac:dyDescent="0.3">
      <c r="A2135" t="s">
        <v>2165</v>
      </c>
      <c r="B2135">
        <v>1974</v>
      </c>
      <c r="C2135" t="s">
        <v>10</v>
      </c>
      <c r="D2135">
        <v>15</v>
      </c>
      <c r="E2135">
        <v>0</v>
      </c>
      <c r="F2135">
        <v>35711.39</v>
      </c>
      <c r="G2135" t="s">
        <v>11</v>
      </c>
      <c r="H2135" t="s">
        <v>12</v>
      </c>
      <c r="I2135" t="s">
        <v>23</v>
      </c>
      <c r="AB2135" t="s">
        <v>229</v>
      </c>
      <c r="AC2135">
        <v>15.65</v>
      </c>
      <c r="AD2135">
        <v>4.2300000000000004</v>
      </c>
      <c r="AE2135" t="s">
        <v>2380</v>
      </c>
      <c r="AF2135" t="s">
        <v>2380</v>
      </c>
      <c r="AG2135" t="s">
        <v>2380</v>
      </c>
      <c r="AH2135" t="s">
        <v>2381</v>
      </c>
      <c r="AI2135" t="s">
        <v>2380</v>
      </c>
      <c r="BD2135" t="s">
        <v>2165</v>
      </c>
      <c r="BE2135">
        <v>1974</v>
      </c>
      <c r="BF2135" t="s">
        <v>10</v>
      </c>
      <c r="BG2135">
        <v>15</v>
      </c>
      <c r="BH2135">
        <v>0</v>
      </c>
      <c r="BI2135">
        <v>35711.39</v>
      </c>
      <c r="BJ2135" t="s">
        <v>11</v>
      </c>
      <c r="BK2135" t="s">
        <v>12</v>
      </c>
      <c r="BL2135" t="s">
        <v>23</v>
      </c>
      <c r="CB2135" t="s">
        <v>2380</v>
      </c>
    </row>
    <row r="2136" spans="1:80" x14ac:dyDescent="0.3">
      <c r="A2136" t="s">
        <v>2166</v>
      </c>
      <c r="B2136">
        <v>1976</v>
      </c>
      <c r="C2136" t="s">
        <v>37</v>
      </c>
      <c r="D2136">
        <v>4</v>
      </c>
      <c r="E2136">
        <v>2</v>
      </c>
      <c r="F2136">
        <v>35733.96</v>
      </c>
      <c r="G2136" t="s">
        <v>11</v>
      </c>
      <c r="H2136" t="s">
        <v>11</v>
      </c>
      <c r="I2136" t="s">
        <v>42</v>
      </c>
      <c r="AB2136" t="s">
        <v>228</v>
      </c>
      <c r="AC2136">
        <v>27.36</v>
      </c>
      <c r="AD2136">
        <v>5.59</v>
      </c>
      <c r="AE2136" t="s">
        <v>2382</v>
      </c>
      <c r="AF2136" t="s">
        <v>2380</v>
      </c>
      <c r="AG2136" t="s">
        <v>2380</v>
      </c>
      <c r="AH2136" t="s">
        <v>2381</v>
      </c>
      <c r="AI2136" t="s">
        <v>2380</v>
      </c>
      <c r="BD2136" t="s">
        <v>2166</v>
      </c>
      <c r="BE2136">
        <v>1976</v>
      </c>
      <c r="BF2136" t="s">
        <v>37</v>
      </c>
      <c r="BG2136">
        <v>4</v>
      </c>
      <c r="BH2136">
        <v>2</v>
      </c>
      <c r="BI2136">
        <v>35733.96</v>
      </c>
      <c r="BJ2136" t="s">
        <v>11</v>
      </c>
      <c r="BK2136" t="s">
        <v>11</v>
      </c>
      <c r="BL2136" t="s">
        <v>42</v>
      </c>
      <c r="CB2136" t="s">
        <v>2380</v>
      </c>
    </row>
    <row r="2137" spans="1:80" x14ac:dyDescent="0.3">
      <c r="A2137" t="s">
        <v>2167</v>
      </c>
      <c r="B2137">
        <v>1992</v>
      </c>
      <c r="C2137" t="s">
        <v>18</v>
      </c>
      <c r="D2137">
        <v>18</v>
      </c>
      <c r="E2137">
        <v>0</v>
      </c>
      <c r="F2137">
        <v>35883.269999999997</v>
      </c>
      <c r="G2137" t="s">
        <v>11</v>
      </c>
      <c r="H2137" t="s">
        <v>16</v>
      </c>
      <c r="I2137" t="s">
        <v>42</v>
      </c>
      <c r="AB2137" t="s">
        <v>227</v>
      </c>
      <c r="AC2137">
        <v>22.3</v>
      </c>
      <c r="AD2137">
        <v>4.8899999999999997</v>
      </c>
      <c r="AE2137" t="s">
        <v>2382</v>
      </c>
      <c r="AF2137" t="s">
        <v>2380</v>
      </c>
      <c r="AG2137" t="s">
        <v>2380</v>
      </c>
      <c r="AH2137" t="s">
        <v>2381</v>
      </c>
      <c r="AI2137" t="s">
        <v>2380</v>
      </c>
      <c r="BD2137" t="s">
        <v>2167</v>
      </c>
      <c r="BE2137">
        <v>1992</v>
      </c>
      <c r="BF2137" t="s">
        <v>18</v>
      </c>
      <c r="BG2137">
        <v>18</v>
      </c>
      <c r="BH2137">
        <v>0</v>
      </c>
      <c r="BI2137">
        <v>35883.269999999997</v>
      </c>
      <c r="BJ2137" t="s">
        <v>11</v>
      </c>
      <c r="BK2137" t="s">
        <v>16</v>
      </c>
      <c r="BL2137" t="s">
        <v>42</v>
      </c>
      <c r="CB2137" t="s">
        <v>2380</v>
      </c>
    </row>
    <row r="2138" spans="1:80" x14ac:dyDescent="0.3">
      <c r="A2138" t="s">
        <v>2168</v>
      </c>
      <c r="B2138">
        <v>1981</v>
      </c>
      <c r="C2138" t="s">
        <v>15</v>
      </c>
      <c r="D2138">
        <v>22</v>
      </c>
      <c r="E2138">
        <v>1</v>
      </c>
      <c r="F2138">
        <v>35952.65</v>
      </c>
      <c r="G2138" t="s">
        <v>16</v>
      </c>
      <c r="H2138" t="s">
        <v>12</v>
      </c>
      <c r="I2138" t="s">
        <v>42</v>
      </c>
      <c r="AB2138" t="s">
        <v>226</v>
      </c>
      <c r="AC2138">
        <v>26.03</v>
      </c>
      <c r="AD2138">
        <v>5.81</v>
      </c>
      <c r="AE2138" t="s">
        <v>2382</v>
      </c>
      <c r="AF2138" t="s">
        <v>2380</v>
      </c>
      <c r="AG2138" t="s">
        <v>2380</v>
      </c>
      <c r="AH2138" t="s">
        <v>2381</v>
      </c>
      <c r="AI2138" t="s">
        <v>2380</v>
      </c>
      <c r="BD2138" t="s">
        <v>2168</v>
      </c>
      <c r="BE2138">
        <v>1981</v>
      </c>
      <c r="BF2138" t="s">
        <v>15</v>
      </c>
      <c r="BG2138">
        <v>22</v>
      </c>
      <c r="BH2138">
        <v>1</v>
      </c>
      <c r="BI2138">
        <v>35952.65</v>
      </c>
      <c r="BJ2138" t="s">
        <v>16</v>
      </c>
      <c r="BK2138" t="s">
        <v>12</v>
      </c>
      <c r="BL2138" t="s">
        <v>42</v>
      </c>
      <c r="CB2138" t="s">
        <v>2380</v>
      </c>
    </row>
    <row r="2139" spans="1:80" x14ac:dyDescent="0.3">
      <c r="A2139" t="s">
        <v>2169</v>
      </c>
      <c r="B2139">
        <v>1999</v>
      </c>
      <c r="C2139" t="s">
        <v>20</v>
      </c>
      <c r="D2139">
        <v>4</v>
      </c>
      <c r="E2139">
        <v>2</v>
      </c>
      <c r="F2139">
        <v>36021.01</v>
      </c>
      <c r="G2139" t="s">
        <v>11</v>
      </c>
      <c r="H2139" t="s">
        <v>12</v>
      </c>
      <c r="I2139" t="s">
        <v>13</v>
      </c>
      <c r="AB2139" t="s">
        <v>225</v>
      </c>
      <c r="AC2139">
        <v>27.74</v>
      </c>
      <c r="AD2139">
        <v>4.29</v>
      </c>
      <c r="AE2139" t="s">
        <v>2380</v>
      </c>
      <c r="AF2139" t="s">
        <v>2382</v>
      </c>
      <c r="AG2139" t="s">
        <v>2380</v>
      </c>
      <c r="AH2139">
        <v>1</v>
      </c>
      <c r="AI2139" t="s">
        <v>2380</v>
      </c>
      <c r="BD2139" t="s">
        <v>2169</v>
      </c>
      <c r="BE2139">
        <v>1999</v>
      </c>
      <c r="BF2139" t="s">
        <v>20</v>
      </c>
      <c r="BG2139">
        <v>4</v>
      </c>
      <c r="BH2139">
        <v>2</v>
      </c>
      <c r="BI2139">
        <v>36021.01</v>
      </c>
      <c r="BJ2139" t="s">
        <v>11</v>
      </c>
      <c r="BK2139" t="s">
        <v>12</v>
      </c>
      <c r="BL2139" t="s">
        <v>13</v>
      </c>
      <c r="CB2139" t="s">
        <v>2380</v>
      </c>
    </row>
    <row r="2140" spans="1:80" x14ac:dyDescent="0.3">
      <c r="A2140" t="s">
        <v>2170</v>
      </c>
      <c r="B2140">
        <v>1963</v>
      </c>
      <c r="C2140" t="s">
        <v>10</v>
      </c>
      <c r="D2140">
        <v>22</v>
      </c>
      <c r="E2140">
        <v>0</v>
      </c>
      <c r="F2140">
        <v>36074.339999999997</v>
      </c>
      <c r="G2140" t="s">
        <v>11</v>
      </c>
      <c r="H2140" t="s">
        <v>16</v>
      </c>
      <c r="I2140" t="s">
        <v>42</v>
      </c>
      <c r="AB2140" t="s">
        <v>224</v>
      </c>
      <c r="AC2140">
        <v>32.11</v>
      </c>
      <c r="AD2140">
        <v>4.03</v>
      </c>
      <c r="AE2140" t="s">
        <v>2382</v>
      </c>
      <c r="AF2140" t="s">
        <v>2382</v>
      </c>
      <c r="AG2140" t="s">
        <v>2380</v>
      </c>
      <c r="AH2140">
        <v>2</v>
      </c>
      <c r="AI2140" t="s">
        <v>2380</v>
      </c>
      <c r="BD2140" t="s">
        <v>2170</v>
      </c>
      <c r="BE2140">
        <v>1963</v>
      </c>
      <c r="BF2140" t="s">
        <v>10</v>
      </c>
      <c r="BG2140">
        <v>22</v>
      </c>
      <c r="BH2140">
        <v>0</v>
      </c>
      <c r="BI2140">
        <v>36074.339999999997</v>
      </c>
      <c r="BJ2140" t="s">
        <v>11</v>
      </c>
      <c r="BK2140" t="s">
        <v>16</v>
      </c>
      <c r="BL2140" t="s">
        <v>42</v>
      </c>
      <c r="CB2140" t="s">
        <v>2380</v>
      </c>
    </row>
    <row r="2141" spans="1:80" x14ac:dyDescent="0.3">
      <c r="A2141" t="s">
        <v>2171</v>
      </c>
      <c r="B2141">
        <v>1996</v>
      </c>
      <c r="C2141" t="s">
        <v>35</v>
      </c>
      <c r="D2141">
        <v>20</v>
      </c>
      <c r="E2141">
        <v>2</v>
      </c>
      <c r="F2141">
        <v>36085.22</v>
      </c>
      <c r="G2141" t="s">
        <v>16</v>
      </c>
      <c r="H2141" t="s">
        <v>16</v>
      </c>
      <c r="I2141" t="s">
        <v>42</v>
      </c>
      <c r="AB2141" t="s">
        <v>223</v>
      </c>
      <c r="AC2141">
        <v>25.175000000000001</v>
      </c>
      <c r="AD2141">
        <v>6.29</v>
      </c>
      <c r="AE2141" t="s">
        <v>2382</v>
      </c>
      <c r="AF2141" t="s">
        <v>2382</v>
      </c>
      <c r="AG2141" t="s">
        <v>2380</v>
      </c>
      <c r="AH2141">
        <v>2</v>
      </c>
      <c r="AI2141" t="s">
        <v>2380</v>
      </c>
      <c r="BD2141" t="s">
        <v>2171</v>
      </c>
      <c r="BE2141">
        <v>1996</v>
      </c>
      <c r="BF2141" t="s">
        <v>35</v>
      </c>
      <c r="BG2141">
        <v>20</v>
      </c>
      <c r="BH2141">
        <v>2</v>
      </c>
      <c r="BI2141">
        <v>36085.22</v>
      </c>
      <c r="BJ2141" t="s">
        <v>16</v>
      </c>
      <c r="BK2141" t="s">
        <v>16</v>
      </c>
      <c r="BL2141" t="s">
        <v>42</v>
      </c>
      <c r="CB2141" t="s">
        <v>2380</v>
      </c>
    </row>
    <row r="2142" spans="1:80" x14ac:dyDescent="0.3">
      <c r="A2142" t="s">
        <v>2172</v>
      </c>
      <c r="B2142">
        <v>1979</v>
      </c>
      <c r="C2142" t="s">
        <v>15</v>
      </c>
      <c r="D2142">
        <v>4</v>
      </c>
      <c r="E2142">
        <v>2</v>
      </c>
      <c r="F2142">
        <v>36090.49</v>
      </c>
      <c r="G2142" t="s">
        <v>11</v>
      </c>
      <c r="H2142" t="s">
        <v>11</v>
      </c>
      <c r="I2142" t="s">
        <v>42</v>
      </c>
      <c r="AB2142" t="s">
        <v>222</v>
      </c>
      <c r="AC2142">
        <v>39.49</v>
      </c>
      <c r="AD2142">
        <v>4.4800000000000004</v>
      </c>
      <c r="AE2142" t="s">
        <v>2382</v>
      </c>
      <c r="AF2142" t="s">
        <v>2380</v>
      </c>
      <c r="AG2142" t="s">
        <v>2380</v>
      </c>
      <c r="AH2142" t="s">
        <v>2381</v>
      </c>
      <c r="AI2142" t="s">
        <v>2380</v>
      </c>
      <c r="BD2142" t="s">
        <v>2172</v>
      </c>
      <c r="BE2142">
        <v>1979</v>
      </c>
      <c r="BF2142" t="s">
        <v>15</v>
      </c>
      <c r="BG2142">
        <v>4</v>
      </c>
      <c r="BH2142">
        <v>2</v>
      </c>
      <c r="BI2142">
        <v>36090.49</v>
      </c>
      <c r="BJ2142" t="s">
        <v>11</v>
      </c>
      <c r="BK2142" t="s">
        <v>11</v>
      </c>
      <c r="BL2142" t="s">
        <v>42</v>
      </c>
      <c r="CB2142" t="s">
        <v>2380</v>
      </c>
    </row>
    <row r="2143" spans="1:80" x14ac:dyDescent="0.3">
      <c r="A2143" t="s">
        <v>2173</v>
      </c>
      <c r="B2143">
        <v>1997</v>
      </c>
      <c r="C2143" t="s">
        <v>18</v>
      </c>
      <c r="D2143">
        <v>12</v>
      </c>
      <c r="E2143">
        <v>2</v>
      </c>
      <c r="F2143">
        <v>36124.57</v>
      </c>
      <c r="G2143" t="s">
        <v>16</v>
      </c>
      <c r="H2143" t="s">
        <v>12</v>
      </c>
      <c r="I2143" t="s">
        <v>13</v>
      </c>
      <c r="AB2143" t="s">
        <v>221</v>
      </c>
      <c r="AC2143">
        <v>34.869999999999997</v>
      </c>
      <c r="AD2143">
        <v>5.51</v>
      </c>
      <c r="AE2143" t="s">
        <v>2382</v>
      </c>
      <c r="AF2143" t="s">
        <v>2380</v>
      </c>
      <c r="AG2143" t="s">
        <v>2380</v>
      </c>
      <c r="AH2143" t="s">
        <v>2381</v>
      </c>
      <c r="AI2143" t="s">
        <v>2380</v>
      </c>
      <c r="BD2143" t="s">
        <v>2173</v>
      </c>
      <c r="BE2143">
        <v>1997</v>
      </c>
      <c r="BF2143" t="s">
        <v>18</v>
      </c>
      <c r="BG2143">
        <v>12</v>
      </c>
      <c r="BH2143">
        <v>2</v>
      </c>
      <c r="BI2143">
        <v>36124.57</v>
      </c>
      <c r="BJ2143" t="s">
        <v>16</v>
      </c>
      <c r="BK2143" t="s">
        <v>12</v>
      </c>
      <c r="BL2143" t="s">
        <v>13</v>
      </c>
      <c r="CB2143" t="s">
        <v>2380</v>
      </c>
    </row>
    <row r="2144" spans="1:80" x14ac:dyDescent="0.3">
      <c r="A2144" t="s">
        <v>2174</v>
      </c>
      <c r="B2144">
        <v>2004</v>
      </c>
      <c r="C2144" t="s">
        <v>35</v>
      </c>
      <c r="D2144">
        <v>30</v>
      </c>
      <c r="E2144">
        <v>0</v>
      </c>
      <c r="F2144">
        <v>36149.480000000003</v>
      </c>
      <c r="G2144" t="s">
        <v>11</v>
      </c>
      <c r="H2144" t="s">
        <v>11</v>
      </c>
      <c r="I2144" t="s">
        <v>13</v>
      </c>
      <c r="AB2144" t="s">
        <v>220</v>
      </c>
      <c r="AC2144">
        <v>34.6</v>
      </c>
      <c r="AD2144">
        <v>4.5</v>
      </c>
      <c r="AE2144" t="s">
        <v>2382</v>
      </c>
      <c r="AF2144" t="s">
        <v>2380</v>
      </c>
      <c r="AG2144" t="s">
        <v>2380</v>
      </c>
      <c r="AH2144" t="s">
        <v>2381</v>
      </c>
      <c r="AI2144" t="s">
        <v>2380</v>
      </c>
      <c r="BD2144" t="s">
        <v>2174</v>
      </c>
      <c r="BE2144">
        <v>2004</v>
      </c>
      <c r="BF2144" t="s">
        <v>35</v>
      </c>
      <c r="BG2144">
        <v>30</v>
      </c>
      <c r="BH2144">
        <v>0</v>
      </c>
      <c r="BI2144">
        <v>36149.480000000003</v>
      </c>
      <c r="BJ2144" t="s">
        <v>11</v>
      </c>
      <c r="BK2144" t="s">
        <v>11</v>
      </c>
      <c r="BL2144" t="s">
        <v>13</v>
      </c>
      <c r="CB2144" t="s">
        <v>2380</v>
      </c>
    </row>
    <row r="2145" spans="1:80" x14ac:dyDescent="0.3">
      <c r="A2145" t="s">
        <v>2175</v>
      </c>
      <c r="B2145">
        <v>1974</v>
      </c>
      <c r="C2145" t="s">
        <v>30</v>
      </c>
      <c r="D2145">
        <v>6</v>
      </c>
      <c r="E2145">
        <v>0</v>
      </c>
      <c r="F2145">
        <v>36182.870000000003</v>
      </c>
      <c r="G2145" t="s">
        <v>11</v>
      </c>
      <c r="H2145" t="s">
        <v>12</v>
      </c>
      <c r="I2145" t="s">
        <v>23</v>
      </c>
      <c r="AB2145" t="s">
        <v>219</v>
      </c>
      <c r="AC2145">
        <v>25.8</v>
      </c>
      <c r="AD2145">
        <v>6.29</v>
      </c>
      <c r="AE2145" t="s">
        <v>2382</v>
      </c>
      <c r="AF2145" t="s">
        <v>2380</v>
      </c>
      <c r="AG2145" t="s">
        <v>2380</v>
      </c>
      <c r="AH2145" t="s">
        <v>2381</v>
      </c>
      <c r="AI2145" t="s">
        <v>2380</v>
      </c>
      <c r="BD2145" t="s">
        <v>2175</v>
      </c>
      <c r="BE2145">
        <v>1974</v>
      </c>
      <c r="BF2145" t="s">
        <v>30</v>
      </c>
      <c r="BG2145">
        <v>6</v>
      </c>
      <c r="BH2145">
        <v>0</v>
      </c>
      <c r="BI2145">
        <v>36182.870000000003</v>
      </c>
      <c r="BJ2145" t="s">
        <v>11</v>
      </c>
      <c r="BK2145" t="s">
        <v>12</v>
      </c>
      <c r="BL2145" t="s">
        <v>23</v>
      </c>
      <c r="CB2145" t="s">
        <v>2380</v>
      </c>
    </row>
    <row r="2146" spans="1:80" x14ac:dyDescent="0.3">
      <c r="A2146" t="s">
        <v>2176</v>
      </c>
      <c r="B2146">
        <v>1999</v>
      </c>
      <c r="C2146" t="s">
        <v>37</v>
      </c>
      <c r="D2146">
        <v>1</v>
      </c>
      <c r="E2146">
        <v>3</v>
      </c>
      <c r="F2146">
        <v>36189.1</v>
      </c>
      <c r="G2146" t="s">
        <v>16</v>
      </c>
      <c r="H2146" t="s">
        <v>12</v>
      </c>
      <c r="I2146" t="s">
        <v>168</v>
      </c>
      <c r="AB2146" t="s">
        <v>218</v>
      </c>
      <c r="AC2146">
        <v>35.86</v>
      </c>
      <c r="AD2146">
        <v>4.33</v>
      </c>
      <c r="AE2146" t="s">
        <v>2380</v>
      </c>
      <c r="AF2146" t="s">
        <v>2380</v>
      </c>
      <c r="AG2146" t="s">
        <v>2380</v>
      </c>
      <c r="AH2146">
        <v>1</v>
      </c>
      <c r="AI2146" t="s">
        <v>2380</v>
      </c>
      <c r="BD2146" t="s">
        <v>2176</v>
      </c>
      <c r="BE2146">
        <v>1999</v>
      </c>
      <c r="BF2146" t="s">
        <v>37</v>
      </c>
      <c r="BG2146">
        <v>1</v>
      </c>
      <c r="BH2146">
        <v>3</v>
      </c>
      <c r="BI2146">
        <v>36189.1</v>
      </c>
      <c r="BJ2146" t="s">
        <v>16</v>
      </c>
      <c r="BK2146" t="s">
        <v>12</v>
      </c>
      <c r="BL2146" t="s">
        <v>168</v>
      </c>
      <c r="CB2146" t="s">
        <v>2380</v>
      </c>
    </row>
    <row r="2147" spans="1:80" x14ac:dyDescent="0.3">
      <c r="A2147" t="s">
        <v>2177</v>
      </c>
      <c r="B2147">
        <v>1993</v>
      </c>
      <c r="C2147" t="s">
        <v>30</v>
      </c>
      <c r="D2147">
        <v>28</v>
      </c>
      <c r="E2147">
        <v>0</v>
      </c>
      <c r="F2147">
        <v>36197.699999999997</v>
      </c>
      <c r="G2147" t="s">
        <v>16</v>
      </c>
      <c r="H2147" t="s">
        <v>12</v>
      </c>
      <c r="I2147" t="s">
        <v>42</v>
      </c>
      <c r="AB2147" t="s">
        <v>217</v>
      </c>
      <c r="AC2147">
        <v>40.47</v>
      </c>
      <c r="AD2147">
        <v>11.15</v>
      </c>
      <c r="AE2147" t="s">
        <v>2380</v>
      </c>
      <c r="AF2147" t="s">
        <v>2380</v>
      </c>
      <c r="AG2147" t="s">
        <v>2380</v>
      </c>
      <c r="AH2147" t="s">
        <v>2381</v>
      </c>
      <c r="AI2147" t="s">
        <v>2380</v>
      </c>
      <c r="BD2147" t="s">
        <v>2177</v>
      </c>
      <c r="BE2147">
        <v>1993</v>
      </c>
      <c r="BF2147" t="s">
        <v>30</v>
      </c>
      <c r="BG2147">
        <v>28</v>
      </c>
      <c r="BH2147">
        <v>0</v>
      </c>
      <c r="BI2147">
        <v>36197.699999999997</v>
      </c>
      <c r="BJ2147" t="s">
        <v>16</v>
      </c>
      <c r="BK2147" t="s">
        <v>12</v>
      </c>
      <c r="BL2147" t="s">
        <v>42</v>
      </c>
      <c r="CB2147" t="s">
        <v>2380</v>
      </c>
    </row>
    <row r="2148" spans="1:80" x14ac:dyDescent="0.3">
      <c r="A2148" t="s">
        <v>2178</v>
      </c>
      <c r="B2148">
        <v>2003</v>
      </c>
      <c r="C2148" t="s">
        <v>20</v>
      </c>
      <c r="D2148">
        <v>5</v>
      </c>
      <c r="E2148">
        <v>0</v>
      </c>
      <c r="F2148">
        <v>36219.410000000003</v>
      </c>
      <c r="G2148" t="s">
        <v>16</v>
      </c>
      <c r="H2148" t="s">
        <v>16</v>
      </c>
      <c r="I2148" t="s">
        <v>23</v>
      </c>
      <c r="AB2148" t="s">
        <v>216</v>
      </c>
      <c r="AC2148">
        <v>32.01</v>
      </c>
      <c r="AD2148">
        <v>6.45</v>
      </c>
      <c r="AE2148" t="s">
        <v>2380</v>
      </c>
      <c r="AF2148" t="s">
        <v>2380</v>
      </c>
      <c r="AG2148" t="s">
        <v>2380</v>
      </c>
      <c r="AH2148">
        <v>1</v>
      </c>
      <c r="AI2148" t="s">
        <v>2380</v>
      </c>
      <c r="BD2148" t="s">
        <v>2178</v>
      </c>
      <c r="BE2148">
        <v>2003</v>
      </c>
      <c r="BF2148" t="s">
        <v>20</v>
      </c>
      <c r="BG2148">
        <v>5</v>
      </c>
      <c r="BH2148">
        <v>0</v>
      </c>
      <c r="BI2148">
        <v>36219.410000000003</v>
      </c>
      <c r="BJ2148" t="s">
        <v>16</v>
      </c>
      <c r="BK2148" t="s">
        <v>16</v>
      </c>
      <c r="BL2148" t="s">
        <v>23</v>
      </c>
      <c r="CB2148" t="s">
        <v>2380</v>
      </c>
    </row>
    <row r="2149" spans="1:80" x14ac:dyDescent="0.3">
      <c r="A2149" t="s">
        <v>2179</v>
      </c>
      <c r="B2149">
        <v>2004</v>
      </c>
      <c r="C2149" t="s">
        <v>30</v>
      </c>
      <c r="D2149">
        <v>25</v>
      </c>
      <c r="E2149">
        <v>0</v>
      </c>
      <c r="F2149">
        <v>36307.800000000003</v>
      </c>
      <c r="G2149" t="s">
        <v>16</v>
      </c>
      <c r="H2149" t="s">
        <v>11</v>
      </c>
      <c r="I2149" t="s">
        <v>13</v>
      </c>
      <c r="AB2149" t="s">
        <v>215</v>
      </c>
      <c r="AC2149">
        <v>33</v>
      </c>
      <c r="AD2149">
        <v>9.27</v>
      </c>
      <c r="AE2149" t="s">
        <v>2380</v>
      </c>
      <c r="AF2149" t="s">
        <v>2380</v>
      </c>
      <c r="AG2149" t="s">
        <v>2380</v>
      </c>
      <c r="AH2149" t="s">
        <v>2381</v>
      </c>
      <c r="AI2149" t="s">
        <v>2380</v>
      </c>
      <c r="BD2149" t="s">
        <v>2179</v>
      </c>
      <c r="BE2149">
        <v>2004</v>
      </c>
      <c r="BF2149" t="s">
        <v>30</v>
      </c>
      <c r="BG2149">
        <v>25</v>
      </c>
      <c r="BH2149">
        <v>0</v>
      </c>
      <c r="BI2149">
        <v>36307.800000000003</v>
      </c>
      <c r="BJ2149" t="s">
        <v>16</v>
      </c>
      <c r="BK2149" t="s">
        <v>11</v>
      </c>
      <c r="BL2149" t="s">
        <v>13</v>
      </c>
      <c r="CB2149" t="s">
        <v>2380</v>
      </c>
    </row>
    <row r="2150" spans="1:80" x14ac:dyDescent="0.3">
      <c r="A2150" t="s">
        <v>2180</v>
      </c>
      <c r="B2150">
        <v>1992</v>
      </c>
      <c r="C2150" t="s">
        <v>18</v>
      </c>
      <c r="D2150">
        <v>16</v>
      </c>
      <c r="E2150">
        <v>0</v>
      </c>
      <c r="F2150">
        <v>36314.050000000003</v>
      </c>
      <c r="G2150" t="s">
        <v>11</v>
      </c>
      <c r="H2150" t="s">
        <v>11</v>
      </c>
      <c r="I2150" t="s">
        <v>42</v>
      </c>
      <c r="AB2150" t="s">
        <v>214</v>
      </c>
      <c r="AC2150">
        <v>29.3</v>
      </c>
      <c r="AD2150">
        <v>6.15</v>
      </c>
      <c r="AE2150" t="s">
        <v>2380</v>
      </c>
      <c r="AF2150" t="s">
        <v>2380</v>
      </c>
      <c r="AG2150" t="s">
        <v>2380</v>
      </c>
      <c r="AH2150">
        <v>1</v>
      </c>
      <c r="AI2150" t="s">
        <v>2380</v>
      </c>
      <c r="BD2150" t="s">
        <v>2180</v>
      </c>
      <c r="BE2150">
        <v>1992</v>
      </c>
      <c r="BF2150" t="s">
        <v>18</v>
      </c>
      <c r="BG2150">
        <v>16</v>
      </c>
      <c r="BH2150">
        <v>0</v>
      </c>
      <c r="BI2150">
        <v>36314.050000000003</v>
      </c>
      <c r="BJ2150" t="s">
        <v>11</v>
      </c>
      <c r="BK2150" t="s">
        <v>11</v>
      </c>
      <c r="BL2150" t="s">
        <v>42</v>
      </c>
      <c r="CB2150" t="s">
        <v>2380</v>
      </c>
    </row>
    <row r="2151" spans="1:80" x14ac:dyDescent="0.3">
      <c r="A2151" t="s">
        <v>2181</v>
      </c>
      <c r="B2151">
        <v>1967</v>
      </c>
      <c r="C2151" t="s">
        <v>37</v>
      </c>
      <c r="D2151">
        <v>18</v>
      </c>
      <c r="E2151">
        <v>0</v>
      </c>
      <c r="F2151">
        <v>36332.449999999997</v>
      </c>
      <c r="G2151" t="s">
        <v>16</v>
      </c>
      <c r="H2151" t="s">
        <v>12</v>
      </c>
      <c r="I2151" t="s">
        <v>42</v>
      </c>
      <c r="AB2151" t="s">
        <v>213</v>
      </c>
      <c r="AC2151">
        <v>25.8</v>
      </c>
      <c r="AD2151">
        <v>4.13</v>
      </c>
      <c r="AE2151" t="s">
        <v>2380</v>
      </c>
      <c r="AF2151" t="s">
        <v>2380</v>
      </c>
      <c r="AG2151" t="s">
        <v>2380</v>
      </c>
      <c r="AH2151">
        <v>1</v>
      </c>
      <c r="AI2151" t="s">
        <v>2380</v>
      </c>
      <c r="BD2151" t="s">
        <v>2181</v>
      </c>
      <c r="BE2151">
        <v>1967</v>
      </c>
      <c r="BF2151" t="s">
        <v>37</v>
      </c>
      <c r="BG2151">
        <v>18</v>
      </c>
      <c r="BH2151">
        <v>0</v>
      </c>
      <c r="BI2151">
        <v>36332.449999999997</v>
      </c>
      <c r="BJ2151" t="s">
        <v>16</v>
      </c>
      <c r="BK2151" t="s">
        <v>12</v>
      </c>
      <c r="BL2151" t="s">
        <v>42</v>
      </c>
      <c r="CB2151" t="s">
        <v>2380</v>
      </c>
    </row>
    <row r="2152" spans="1:80" x14ac:dyDescent="0.3">
      <c r="A2152" t="s">
        <v>2182</v>
      </c>
      <c r="B2152">
        <v>1975</v>
      </c>
      <c r="C2152" t="s">
        <v>18</v>
      </c>
      <c r="D2152">
        <v>5</v>
      </c>
      <c r="E2152">
        <v>1</v>
      </c>
      <c r="F2152">
        <v>36350.71</v>
      </c>
      <c r="G2152" t="s">
        <v>16</v>
      </c>
      <c r="H2152" t="s">
        <v>11</v>
      </c>
      <c r="I2152" t="s">
        <v>42</v>
      </c>
      <c r="AB2152" t="s">
        <v>212</v>
      </c>
      <c r="AC2152">
        <v>23.4</v>
      </c>
      <c r="AD2152">
        <v>4.24</v>
      </c>
      <c r="AE2152" t="s">
        <v>2380</v>
      </c>
      <c r="AF2152" t="s">
        <v>2380</v>
      </c>
      <c r="AG2152" t="s">
        <v>2380</v>
      </c>
      <c r="AH2152">
        <v>1</v>
      </c>
      <c r="AI2152" t="s">
        <v>2380</v>
      </c>
      <c r="BD2152" t="s">
        <v>2182</v>
      </c>
      <c r="BE2152">
        <v>1975</v>
      </c>
      <c r="BF2152" t="s">
        <v>18</v>
      </c>
      <c r="BG2152">
        <v>5</v>
      </c>
      <c r="BH2152">
        <v>1</v>
      </c>
      <c r="BI2152">
        <v>36350.71</v>
      </c>
      <c r="BJ2152" t="s">
        <v>16</v>
      </c>
      <c r="BK2152" t="s">
        <v>11</v>
      </c>
      <c r="BL2152" t="s">
        <v>42</v>
      </c>
      <c r="CB2152" t="s">
        <v>2380</v>
      </c>
    </row>
    <row r="2153" spans="1:80" x14ac:dyDescent="0.3">
      <c r="A2153" t="s">
        <v>2183</v>
      </c>
      <c r="B2153">
        <v>2003</v>
      </c>
      <c r="C2153" t="s">
        <v>30</v>
      </c>
      <c r="D2153">
        <v>9</v>
      </c>
      <c r="E2153">
        <v>2</v>
      </c>
      <c r="F2153">
        <v>36397.58</v>
      </c>
      <c r="G2153" t="s">
        <v>11</v>
      </c>
      <c r="H2153" t="s">
        <v>12</v>
      </c>
      <c r="I2153" t="s">
        <v>42</v>
      </c>
      <c r="AB2153" t="s">
        <v>211</v>
      </c>
      <c r="AC2153">
        <v>27.93</v>
      </c>
      <c r="AD2153">
        <v>9.8800000000000008</v>
      </c>
      <c r="AE2153" t="s">
        <v>2380</v>
      </c>
      <c r="AF2153" t="s">
        <v>2380</v>
      </c>
      <c r="AG2153" t="s">
        <v>2380</v>
      </c>
      <c r="AH2153" t="s">
        <v>2381</v>
      </c>
      <c r="AI2153" t="s">
        <v>2380</v>
      </c>
      <c r="BD2153" t="s">
        <v>2183</v>
      </c>
      <c r="BE2153">
        <v>2003</v>
      </c>
      <c r="BF2153" t="s">
        <v>30</v>
      </c>
      <c r="BG2153">
        <v>9</v>
      </c>
      <c r="BH2153">
        <v>2</v>
      </c>
      <c r="BI2153">
        <v>36397.58</v>
      </c>
      <c r="BJ2153" t="s">
        <v>11</v>
      </c>
      <c r="BK2153" t="s">
        <v>12</v>
      </c>
      <c r="BL2153" t="s">
        <v>42</v>
      </c>
      <c r="CB2153" t="s">
        <v>2380</v>
      </c>
    </row>
    <row r="2154" spans="1:80" x14ac:dyDescent="0.3">
      <c r="A2154" t="s">
        <v>2184</v>
      </c>
      <c r="B2154">
        <v>1962</v>
      </c>
      <c r="C2154" t="s">
        <v>15</v>
      </c>
      <c r="D2154">
        <v>19</v>
      </c>
      <c r="E2154">
        <v>0</v>
      </c>
      <c r="F2154">
        <v>36445.550000000003</v>
      </c>
      <c r="G2154" t="s">
        <v>11</v>
      </c>
      <c r="H2154" t="s">
        <v>11</v>
      </c>
      <c r="I2154" t="s">
        <v>42</v>
      </c>
      <c r="AB2154" t="s">
        <v>210</v>
      </c>
      <c r="AC2154">
        <v>22</v>
      </c>
      <c r="AD2154">
        <v>9.5</v>
      </c>
      <c r="AE2154" t="s">
        <v>2380</v>
      </c>
      <c r="AF2154" t="s">
        <v>2380</v>
      </c>
      <c r="AG2154" t="s">
        <v>2380</v>
      </c>
      <c r="AH2154" t="s">
        <v>2381</v>
      </c>
      <c r="AI2154" t="s">
        <v>2380</v>
      </c>
      <c r="BD2154" t="s">
        <v>2184</v>
      </c>
      <c r="BE2154">
        <v>1962</v>
      </c>
      <c r="BF2154" t="s">
        <v>15</v>
      </c>
      <c r="BG2154">
        <v>19</v>
      </c>
      <c r="BH2154">
        <v>0</v>
      </c>
      <c r="BI2154">
        <v>36445.550000000003</v>
      </c>
      <c r="BJ2154" t="s">
        <v>11</v>
      </c>
      <c r="BK2154" t="s">
        <v>11</v>
      </c>
      <c r="BL2154" t="s">
        <v>42</v>
      </c>
      <c r="CB2154" t="s">
        <v>2380</v>
      </c>
    </row>
    <row r="2155" spans="1:80" x14ac:dyDescent="0.3">
      <c r="A2155" t="s">
        <v>2185</v>
      </c>
      <c r="B2155">
        <v>1973</v>
      </c>
      <c r="C2155" t="s">
        <v>35</v>
      </c>
      <c r="D2155">
        <v>9</v>
      </c>
      <c r="E2155">
        <v>0</v>
      </c>
      <c r="F2155">
        <v>36541.550000000003</v>
      </c>
      <c r="G2155" t="s">
        <v>11</v>
      </c>
      <c r="H2155" t="s">
        <v>12</v>
      </c>
      <c r="I2155" t="s">
        <v>42</v>
      </c>
      <c r="AB2155" t="s">
        <v>209</v>
      </c>
      <c r="AC2155">
        <v>36.86</v>
      </c>
      <c r="AD2155">
        <v>4.97</v>
      </c>
      <c r="AE2155" t="s">
        <v>2382</v>
      </c>
      <c r="AF2155" t="s">
        <v>2380</v>
      </c>
      <c r="AG2155" t="s">
        <v>2380</v>
      </c>
      <c r="AH2155" t="s">
        <v>2381</v>
      </c>
      <c r="AI2155" t="s">
        <v>2380</v>
      </c>
      <c r="BD2155" t="s">
        <v>2185</v>
      </c>
      <c r="BE2155">
        <v>1973</v>
      </c>
      <c r="BF2155" t="s">
        <v>35</v>
      </c>
      <c r="BG2155">
        <v>9</v>
      </c>
      <c r="BH2155">
        <v>0</v>
      </c>
      <c r="BI2155">
        <v>36541.550000000003</v>
      </c>
      <c r="BJ2155" t="s">
        <v>11</v>
      </c>
      <c r="BK2155" t="s">
        <v>12</v>
      </c>
      <c r="BL2155" t="s">
        <v>42</v>
      </c>
      <c r="CB2155" t="s">
        <v>2380</v>
      </c>
    </row>
    <row r="2156" spans="1:80" x14ac:dyDescent="0.3">
      <c r="A2156" t="s">
        <v>2186</v>
      </c>
      <c r="B2156">
        <v>1992</v>
      </c>
      <c r="C2156" t="s">
        <v>37</v>
      </c>
      <c r="D2156">
        <v>9</v>
      </c>
      <c r="E2156">
        <v>0</v>
      </c>
      <c r="F2156">
        <v>36572.800000000003</v>
      </c>
      <c r="G2156" t="s">
        <v>16</v>
      </c>
      <c r="H2156" t="s">
        <v>11</v>
      </c>
      <c r="I2156" t="s">
        <v>42</v>
      </c>
      <c r="AB2156" t="s">
        <v>208</v>
      </c>
      <c r="AC2156">
        <v>31.254999999999999</v>
      </c>
      <c r="AD2156">
        <v>5.49</v>
      </c>
      <c r="AE2156" t="s">
        <v>2382</v>
      </c>
      <c r="AF2156" t="s">
        <v>2380</v>
      </c>
      <c r="AG2156" t="s">
        <v>2380</v>
      </c>
      <c r="AH2156" t="s">
        <v>2381</v>
      </c>
      <c r="AI2156" t="s">
        <v>2380</v>
      </c>
      <c r="BD2156" t="s">
        <v>2186</v>
      </c>
      <c r="BE2156">
        <v>1992</v>
      </c>
      <c r="BF2156" t="s">
        <v>37</v>
      </c>
      <c r="BG2156">
        <v>9</v>
      </c>
      <c r="BH2156">
        <v>0</v>
      </c>
      <c r="BI2156">
        <v>36572.800000000003</v>
      </c>
      <c r="BJ2156" t="s">
        <v>16</v>
      </c>
      <c r="BK2156" t="s">
        <v>11</v>
      </c>
      <c r="BL2156" t="s">
        <v>42</v>
      </c>
      <c r="CB2156" t="s">
        <v>2380</v>
      </c>
    </row>
    <row r="2157" spans="1:80" x14ac:dyDescent="0.3">
      <c r="A2157" t="s">
        <v>2187</v>
      </c>
      <c r="B2157">
        <v>1961</v>
      </c>
      <c r="C2157" t="s">
        <v>10</v>
      </c>
      <c r="D2157">
        <v>29</v>
      </c>
      <c r="E2157">
        <v>4</v>
      </c>
      <c r="F2157">
        <v>36580.28</v>
      </c>
      <c r="G2157" t="s">
        <v>11</v>
      </c>
      <c r="H2157" t="s">
        <v>11</v>
      </c>
      <c r="I2157" t="s">
        <v>13</v>
      </c>
      <c r="AB2157" t="s">
        <v>207</v>
      </c>
      <c r="AC2157">
        <v>23.06</v>
      </c>
      <c r="AD2157">
        <v>4.47</v>
      </c>
      <c r="AE2157" t="s">
        <v>2380</v>
      </c>
      <c r="AF2157" t="s">
        <v>2380</v>
      </c>
      <c r="AG2157" t="s">
        <v>2380</v>
      </c>
      <c r="AH2157" t="s">
        <v>2381</v>
      </c>
      <c r="AI2157" t="s">
        <v>2380</v>
      </c>
      <c r="BD2157" t="s">
        <v>2187</v>
      </c>
      <c r="BE2157">
        <v>1961</v>
      </c>
      <c r="BF2157" t="s">
        <v>10</v>
      </c>
      <c r="BG2157">
        <v>29</v>
      </c>
      <c r="BH2157">
        <v>4</v>
      </c>
      <c r="BI2157">
        <v>36580.28</v>
      </c>
      <c r="BJ2157" t="s">
        <v>11</v>
      </c>
      <c r="BK2157" t="s">
        <v>11</v>
      </c>
      <c r="BL2157" t="s">
        <v>13</v>
      </c>
      <c r="CB2157" t="s">
        <v>2380</v>
      </c>
    </row>
    <row r="2158" spans="1:80" x14ac:dyDescent="0.3">
      <c r="A2158" t="s">
        <v>2188</v>
      </c>
      <c r="B2158">
        <v>1970</v>
      </c>
      <c r="C2158" t="s">
        <v>10</v>
      </c>
      <c r="D2158">
        <v>14</v>
      </c>
      <c r="E2158">
        <v>0</v>
      </c>
      <c r="F2158">
        <v>36786.370000000003</v>
      </c>
      <c r="G2158" t="s">
        <v>16</v>
      </c>
      <c r="H2158" t="s">
        <v>16</v>
      </c>
      <c r="I2158" t="s">
        <v>42</v>
      </c>
      <c r="AB2158" t="s">
        <v>206</v>
      </c>
      <c r="AC2158">
        <v>28.975000000000001</v>
      </c>
      <c r="AD2158">
        <v>4.34</v>
      </c>
      <c r="AE2158" t="s">
        <v>2382</v>
      </c>
      <c r="AF2158" t="s">
        <v>2380</v>
      </c>
      <c r="AG2158" t="s">
        <v>2380</v>
      </c>
      <c r="AH2158" t="s">
        <v>2381</v>
      </c>
      <c r="AI2158" t="s">
        <v>2380</v>
      </c>
      <c r="BD2158" t="s">
        <v>2188</v>
      </c>
      <c r="BE2158">
        <v>1970</v>
      </c>
      <c r="BF2158" t="s">
        <v>10</v>
      </c>
      <c r="BG2158">
        <v>14</v>
      </c>
      <c r="BH2158">
        <v>0</v>
      </c>
      <c r="BI2158">
        <v>36786.370000000003</v>
      </c>
      <c r="BJ2158" t="s">
        <v>16</v>
      </c>
      <c r="BK2158" t="s">
        <v>16</v>
      </c>
      <c r="BL2158" t="s">
        <v>42</v>
      </c>
      <c r="CB2158" t="s">
        <v>2380</v>
      </c>
    </row>
    <row r="2159" spans="1:80" x14ac:dyDescent="0.3">
      <c r="A2159" t="s">
        <v>2189</v>
      </c>
      <c r="B2159">
        <v>1965</v>
      </c>
      <c r="C2159" t="s">
        <v>30</v>
      </c>
      <c r="D2159">
        <v>28</v>
      </c>
      <c r="E2159">
        <v>0</v>
      </c>
      <c r="F2159">
        <v>36795.29</v>
      </c>
      <c r="G2159" t="s">
        <v>11</v>
      </c>
      <c r="H2159" t="s">
        <v>16</v>
      </c>
      <c r="I2159" t="s">
        <v>42</v>
      </c>
      <c r="AB2159" t="s">
        <v>205</v>
      </c>
      <c r="AC2159">
        <v>33.299999999999997</v>
      </c>
      <c r="AD2159">
        <v>9.49</v>
      </c>
      <c r="AE2159" t="s">
        <v>2380</v>
      </c>
      <c r="AF2159" t="s">
        <v>2380</v>
      </c>
      <c r="AG2159" t="s">
        <v>2380</v>
      </c>
      <c r="AH2159" t="s">
        <v>2381</v>
      </c>
      <c r="AI2159" t="s">
        <v>2380</v>
      </c>
      <c r="BD2159" t="s">
        <v>2189</v>
      </c>
      <c r="BE2159">
        <v>1965</v>
      </c>
      <c r="BF2159" t="s">
        <v>30</v>
      </c>
      <c r="BG2159">
        <v>28</v>
      </c>
      <c r="BH2159">
        <v>0</v>
      </c>
      <c r="BI2159">
        <v>36795.29</v>
      </c>
      <c r="BJ2159" t="s">
        <v>11</v>
      </c>
      <c r="BK2159" t="s">
        <v>16</v>
      </c>
      <c r="BL2159" t="s">
        <v>42</v>
      </c>
      <c r="CB2159" t="s">
        <v>2380</v>
      </c>
    </row>
    <row r="2160" spans="1:80" x14ac:dyDescent="0.3">
      <c r="A2160" t="s">
        <v>31</v>
      </c>
      <c r="B2160">
        <v>1992</v>
      </c>
      <c r="C2160" t="s">
        <v>37</v>
      </c>
      <c r="D2160">
        <v>6</v>
      </c>
      <c r="E2160">
        <v>0</v>
      </c>
      <c r="F2160">
        <v>36837.47</v>
      </c>
      <c r="G2160" t="s">
        <v>16</v>
      </c>
      <c r="H2160" t="s">
        <v>11</v>
      </c>
      <c r="I2160" t="s">
        <v>42</v>
      </c>
      <c r="AB2160" t="s">
        <v>204</v>
      </c>
      <c r="AC2160">
        <v>33</v>
      </c>
      <c r="AD2160">
        <v>10.16</v>
      </c>
      <c r="AE2160" t="s">
        <v>2380</v>
      </c>
      <c r="AF2160" t="s">
        <v>2380</v>
      </c>
      <c r="AG2160" t="s">
        <v>2380</v>
      </c>
      <c r="AH2160" t="s">
        <v>2381</v>
      </c>
      <c r="AI2160" t="s">
        <v>2380</v>
      </c>
      <c r="BD2160" t="s">
        <v>31</v>
      </c>
      <c r="BE2160">
        <v>1992</v>
      </c>
      <c r="BF2160" t="s">
        <v>37</v>
      </c>
      <c r="BG2160">
        <v>6</v>
      </c>
      <c r="BH2160">
        <v>0</v>
      </c>
      <c r="BI2160">
        <v>36837.47</v>
      </c>
      <c r="BJ2160" t="s">
        <v>16</v>
      </c>
      <c r="BK2160" t="s">
        <v>11</v>
      </c>
      <c r="BL2160" t="s">
        <v>42</v>
      </c>
      <c r="CB2160" t="s">
        <v>2380</v>
      </c>
    </row>
    <row r="2161" spans="1:80" x14ac:dyDescent="0.3">
      <c r="A2161" t="s">
        <v>2190</v>
      </c>
      <c r="B2161">
        <v>1992</v>
      </c>
      <c r="C2161" t="s">
        <v>10</v>
      </c>
      <c r="D2161">
        <v>4</v>
      </c>
      <c r="E2161">
        <v>0</v>
      </c>
      <c r="F2161">
        <v>36837.47</v>
      </c>
      <c r="G2161" t="s">
        <v>11</v>
      </c>
      <c r="H2161" t="s">
        <v>12</v>
      </c>
      <c r="I2161" t="s">
        <v>42</v>
      </c>
      <c r="AB2161" t="s">
        <v>203</v>
      </c>
      <c r="AC2161">
        <v>31.46</v>
      </c>
      <c r="AD2161">
        <v>11.19</v>
      </c>
      <c r="AE2161" t="s">
        <v>2380</v>
      </c>
      <c r="AF2161" t="s">
        <v>2380</v>
      </c>
      <c r="AG2161" t="s">
        <v>2380</v>
      </c>
      <c r="AH2161" t="s">
        <v>2381</v>
      </c>
      <c r="AI2161" t="s">
        <v>2380</v>
      </c>
      <c r="BD2161" t="s">
        <v>2190</v>
      </c>
      <c r="BE2161">
        <v>1992</v>
      </c>
      <c r="BF2161" t="s">
        <v>10</v>
      </c>
      <c r="BG2161">
        <v>4</v>
      </c>
      <c r="BH2161">
        <v>0</v>
      </c>
      <c r="BI2161">
        <v>36837.47</v>
      </c>
      <c r="BJ2161" t="s">
        <v>11</v>
      </c>
      <c r="BK2161" t="s">
        <v>12</v>
      </c>
      <c r="BL2161" t="s">
        <v>42</v>
      </c>
      <c r="CB2161" t="s">
        <v>2380</v>
      </c>
    </row>
    <row r="2162" spans="1:80" x14ac:dyDescent="0.3">
      <c r="A2162" t="s">
        <v>2191</v>
      </c>
      <c r="B2162">
        <v>1972</v>
      </c>
      <c r="C2162" t="s">
        <v>30</v>
      </c>
      <c r="D2162">
        <v>5</v>
      </c>
      <c r="E2162">
        <v>0</v>
      </c>
      <c r="F2162">
        <v>36889.99</v>
      </c>
      <c r="G2162" t="s">
        <v>16</v>
      </c>
      <c r="H2162" t="s">
        <v>12</v>
      </c>
      <c r="I2162" t="s">
        <v>42</v>
      </c>
      <c r="AB2162" t="s">
        <v>202</v>
      </c>
      <c r="AC2162">
        <v>29.6</v>
      </c>
      <c r="AD2162">
        <v>11.03</v>
      </c>
      <c r="AE2162" t="s">
        <v>2380</v>
      </c>
      <c r="AF2162" t="s">
        <v>2380</v>
      </c>
      <c r="AG2162" t="s">
        <v>2380</v>
      </c>
      <c r="AH2162" t="s">
        <v>2381</v>
      </c>
      <c r="AI2162" t="s">
        <v>2380</v>
      </c>
      <c r="BD2162" t="s">
        <v>2191</v>
      </c>
      <c r="BE2162">
        <v>1972</v>
      </c>
      <c r="BF2162" t="s">
        <v>30</v>
      </c>
      <c r="BG2162">
        <v>5</v>
      </c>
      <c r="BH2162">
        <v>0</v>
      </c>
      <c r="BI2162">
        <v>36889.99</v>
      </c>
      <c r="BJ2162" t="s">
        <v>16</v>
      </c>
      <c r="BK2162" t="s">
        <v>12</v>
      </c>
      <c r="BL2162" t="s">
        <v>42</v>
      </c>
      <c r="CB2162" t="s">
        <v>2380</v>
      </c>
    </row>
    <row r="2163" spans="1:80" x14ac:dyDescent="0.3">
      <c r="A2163" t="s">
        <v>2192</v>
      </c>
      <c r="B2163">
        <v>2003</v>
      </c>
      <c r="C2163" t="s">
        <v>18</v>
      </c>
      <c r="D2163">
        <v>21</v>
      </c>
      <c r="E2163">
        <v>0</v>
      </c>
      <c r="F2163">
        <v>36898.730000000003</v>
      </c>
      <c r="G2163" t="s">
        <v>11</v>
      </c>
      <c r="H2163" t="s">
        <v>16</v>
      </c>
      <c r="I2163" t="s">
        <v>23</v>
      </c>
      <c r="AB2163" t="s">
        <v>201</v>
      </c>
      <c r="AC2163">
        <v>22.05</v>
      </c>
      <c r="AD2163">
        <v>4.43</v>
      </c>
      <c r="AE2163" t="s">
        <v>2382</v>
      </c>
      <c r="AF2163" t="s">
        <v>2380</v>
      </c>
      <c r="AG2163" t="s">
        <v>2380</v>
      </c>
      <c r="AH2163" t="s">
        <v>2381</v>
      </c>
      <c r="AI2163" t="s">
        <v>2380</v>
      </c>
      <c r="BD2163" t="s">
        <v>2192</v>
      </c>
      <c r="BE2163">
        <v>2003</v>
      </c>
      <c r="BF2163" t="s">
        <v>18</v>
      </c>
      <c r="BG2163">
        <v>21</v>
      </c>
      <c r="BH2163">
        <v>0</v>
      </c>
      <c r="BI2163">
        <v>36898.730000000003</v>
      </c>
      <c r="BJ2163" t="s">
        <v>11</v>
      </c>
      <c r="BK2163" t="s">
        <v>16</v>
      </c>
      <c r="BL2163" t="s">
        <v>23</v>
      </c>
      <c r="CB2163" t="s">
        <v>2380</v>
      </c>
    </row>
    <row r="2164" spans="1:80" x14ac:dyDescent="0.3">
      <c r="A2164" t="s">
        <v>2193</v>
      </c>
      <c r="B2164">
        <v>1963</v>
      </c>
      <c r="C2164" t="s">
        <v>10</v>
      </c>
      <c r="D2164">
        <v>24</v>
      </c>
      <c r="E2164">
        <v>2</v>
      </c>
      <c r="F2164">
        <v>36910.61</v>
      </c>
      <c r="G2164" t="s">
        <v>11</v>
      </c>
      <c r="H2164" t="s">
        <v>11</v>
      </c>
      <c r="I2164" t="s">
        <v>42</v>
      </c>
      <c r="AB2164" t="s">
        <v>199</v>
      </c>
      <c r="AC2164">
        <v>27.06</v>
      </c>
      <c r="AD2164">
        <v>6.14</v>
      </c>
      <c r="AE2164" t="s">
        <v>2380</v>
      </c>
      <c r="AF2164" t="s">
        <v>2382</v>
      </c>
      <c r="AG2164" t="s">
        <v>2380</v>
      </c>
      <c r="AH2164">
        <v>1</v>
      </c>
      <c r="AI2164" t="s">
        <v>2380</v>
      </c>
      <c r="BD2164" t="s">
        <v>2193</v>
      </c>
      <c r="BE2164">
        <v>1963</v>
      </c>
      <c r="BF2164" t="s">
        <v>10</v>
      </c>
      <c r="BG2164">
        <v>24</v>
      </c>
      <c r="BH2164">
        <v>2</v>
      </c>
      <c r="BI2164">
        <v>36910.61</v>
      </c>
      <c r="BJ2164" t="s">
        <v>11</v>
      </c>
      <c r="BK2164" t="s">
        <v>11</v>
      </c>
      <c r="BL2164" t="s">
        <v>42</v>
      </c>
      <c r="CB2164" t="s">
        <v>2380</v>
      </c>
    </row>
    <row r="2165" spans="1:80" x14ac:dyDescent="0.3">
      <c r="A2165" t="s">
        <v>2194</v>
      </c>
      <c r="B2165">
        <v>1991</v>
      </c>
      <c r="C2165" t="s">
        <v>18</v>
      </c>
      <c r="D2165">
        <v>10</v>
      </c>
      <c r="E2165">
        <v>3</v>
      </c>
      <c r="F2165">
        <v>36911.99</v>
      </c>
      <c r="G2165" t="s">
        <v>11</v>
      </c>
      <c r="H2165" t="s">
        <v>11</v>
      </c>
      <c r="I2165" t="s">
        <v>42</v>
      </c>
      <c r="AB2165" t="s">
        <v>198</v>
      </c>
      <c r="AC2165">
        <v>20.49</v>
      </c>
      <c r="AD2165">
        <v>4.87</v>
      </c>
      <c r="AE2165" t="s">
        <v>2380</v>
      </c>
      <c r="AF2165" t="s">
        <v>2380</v>
      </c>
      <c r="AG2165" t="s">
        <v>2380</v>
      </c>
      <c r="AH2165" t="s">
        <v>2381</v>
      </c>
      <c r="AI2165" t="s">
        <v>2380</v>
      </c>
      <c r="BD2165" t="s">
        <v>2194</v>
      </c>
      <c r="BE2165">
        <v>1991</v>
      </c>
      <c r="BF2165" t="s">
        <v>18</v>
      </c>
      <c r="BG2165">
        <v>10</v>
      </c>
      <c r="BH2165">
        <v>3</v>
      </c>
      <c r="BI2165">
        <v>36911.99</v>
      </c>
      <c r="BJ2165" t="s">
        <v>11</v>
      </c>
      <c r="BK2165" t="s">
        <v>11</v>
      </c>
      <c r="BL2165" t="s">
        <v>42</v>
      </c>
      <c r="CB2165" t="s">
        <v>2380</v>
      </c>
    </row>
    <row r="2166" spans="1:80" x14ac:dyDescent="0.3">
      <c r="A2166" t="s">
        <v>2195</v>
      </c>
      <c r="B2166">
        <v>1968</v>
      </c>
      <c r="C2166" t="s">
        <v>37</v>
      </c>
      <c r="D2166">
        <v>22</v>
      </c>
      <c r="E2166">
        <v>0</v>
      </c>
      <c r="F2166">
        <v>36922.61</v>
      </c>
      <c r="G2166" t="s">
        <v>11</v>
      </c>
      <c r="H2166" t="s">
        <v>16</v>
      </c>
      <c r="I2166" t="s">
        <v>42</v>
      </c>
      <c r="AB2166" t="s">
        <v>197</v>
      </c>
      <c r="AC2166">
        <v>28.4</v>
      </c>
      <c r="AD2166">
        <v>4.3</v>
      </c>
      <c r="AE2166" t="s">
        <v>2380</v>
      </c>
      <c r="AF2166" t="s">
        <v>2380</v>
      </c>
      <c r="AG2166" t="s">
        <v>2383</v>
      </c>
      <c r="AH2166">
        <v>1</v>
      </c>
      <c r="AI2166" t="s">
        <v>2380</v>
      </c>
      <c r="BD2166" t="s">
        <v>2195</v>
      </c>
      <c r="BE2166">
        <v>1968</v>
      </c>
      <c r="BF2166" t="s">
        <v>37</v>
      </c>
      <c r="BG2166">
        <v>22</v>
      </c>
      <c r="BH2166">
        <v>0</v>
      </c>
      <c r="BI2166">
        <v>36922.61</v>
      </c>
      <c r="BJ2166" t="s">
        <v>11</v>
      </c>
      <c r="BK2166" t="s">
        <v>16</v>
      </c>
      <c r="BL2166" t="s">
        <v>42</v>
      </c>
      <c r="CB2166" t="s">
        <v>2380</v>
      </c>
    </row>
    <row r="2167" spans="1:80" x14ac:dyDescent="0.3">
      <c r="A2167" t="s">
        <v>2196</v>
      </c>
      <c r="B2167">
        <v>1977</v>
      </c>
      <c r="C2167" t="s">
        <v>35</v>
      </c>
      <c r="D2167">
        <v>13</v>
      </c>
      <c r="E2167">
        <v>2</v>
      </c>
      <c r="F2167">
        <v>36935.64</v>
      </c>
      <c r="G2167" t="s">
        <v>11</v>
      </c>
      <c r="H2167" t="s">
        <v>16</v>
      </c>
      <c r="I2167" t="s">
        <v>42</v>
      </c>
      <c r="AB2167" t="s">
        <v>196</v>
      </c>
      <c r="AC2167">
        <v>41.91</v>
      </c>
      <c r="AD2167">
        <v>6.19</v>
      </c>
      <c r="AE2167" t="s">
        <v>2380</v>
      </c>
      <c r="AF2167" t="s">
        <v>2380</v>
      </c>
      <c r="AG2167" t="s">
        <v>2380</v>
      </c>
      <c r="AH2167" t="s">
        <v>2381</v>
      </c>
      <c r="AI2167" t="s">
        <v>2380</v>
      </c>
      <c r="BD2167" t="s">
        <v>2196</v>
      </c>
      <c r="BE2167">
        <v>1977</v>
      </c>
      <c r="BF2167" t="s">
        <v>35</v>
      </c>
      <c r="BG2167">
        <v>13</v>
      </c>
      <c r="BH2167">
        <v>2</v>
      </c>
      <c r="BI2167">
        <v>36935.64</v>
      </c>
      <c r="BJ2167" t="s">
        <v>11</v>
      </c>
      <c r="BK2167" t="s">
        <v>16</v>
      </c>
      <c r="BL2167" t="s">
        <v>42</v>
      </c>
      <c r="CB2167" t="s">
        <v>2380</v>
      </c>
    </row>
    <row r="2168" spans="1:80" x14ac:dyDescent="0.3">
      <c r="A2168" t="s">
        <v>2197</v>
      </c>
      <c r="B2168">
        <v>1992</v>
      </c>
      <c r="C2168" t="s">
        <v>35</v>
      </c>
      <c r="D2168">
        <v>25</v>
      </c>
      <c r="E2168">
        <v>0</v>
      </c>
      <c r="F2168">
        <v>36950.26</v>
      </c>
      <c r="G2168" t="s">
        <v>16</v>
      </c>
      <c r="H2168" t="s">
        <v>16</v>
      </c>
      <c r="I2168" t="s">
        <v>13</v>
      </c>
      <c r="AB2168" t="s">
        <v>195</v>
      </c>
      <c r="AC2168">
        <v>24.6</v>
      </c>
      <c r="AD2168">
        <v>6.19</v>
      </c>
      <c r="AE2168" t="s">
        <v>2380</v>
      </c>
      <c r="AF2168" t="s">
        <v>2380</v>
      </c>
      <c r="AG2168" t="s">
        <v>2383</v>
      </c>
      <c r="AH2168">
        <v>1</v>
      </c>
      <c r="AI2168" t="s">
        <v>2380</v>
      </c>
      <c r="BD2168" t="s">
        <v>2197</v>
      </c>
      <c r="BE2168">
        <v>1992</v>
      </c>
      <c r="BF2168" t="s">
        <v>35</v>
      </c>
      <c r="BG2168">
        <v>25</v>
      </c>
      <c r="BH2168">
        <v>0</v>
      </c>
      <c r="BI2168">
        <v>36950.26</v>
      </c>
      <c r="BJ2168" t="s">
        <v>16</v>
      </c>
      <c r="BK2168" t="s">
        <v>16</v>
      </c>
      <c r="BL2168" t="s">
        <v>13</v>
      </c>
      <c r="CB2168" t="s">
        <v>2380</v>
      </c>
    </row>
    <row r="2169" spans="1:80" x14ac:dyDescent="0.3">
      <c r="A2169" t="s">
        <v>2198</v>
      </c>
      <c r="B2169">
        <v>1992</v>
      </c>
      <c r="C2169" t="s">
        <v>20</v>
      </c>
      <c r="D2169">
        <v>13</v>
      </c>
      <c r="E2169">
        <v>0</v>
      </c>
      <c r="F2169">
        <v>36976.449999999997</v>
      </c>
      <c r="G2169" t="s">
        <v>11</v>
      </c>
      <c r="H2169" t="s">
        <v>12</v>
      </c>
      <c r="I2169" t="s">
        <v>42</v>
      </c>
      <c r="AB2169" t="s">
        <v>194</v>
      </c>
      <c r="AC2169">
        <v>20.9</v>
      </c>
      <c r="AD2169">
        <v>5.12</v>
      </c>
      <c r="AE2169" t="s">
        <v>2380</v>
      </c>
      <c r="AF2169" t="s">
        <v>2380</v>
      </c>
      <c r="AG2169" t="s">
        <v>2383</v>
      </c>
      <c r="AH2169">
        <v>1</v>
      </c>
      <c r="AI2169" t="s">
        <v>2380</v>
      </c>
      <c r="BD2169" t="s">
        <v>2198</v>
      </c>
      <c r="BE2169">
        <v>1992</v>
      </c>
      <c r="BF2169" t="s">
        <v>20</v>
      </c>
      <c r="BG2169">
        <v>13</v>
      </c>
      <c r="BH2169">
        <v>0</v>
      </c>
      <c r="BI2169">
        <v>36976.449999999997</v>
      </c>
      <c r="BJ2169" t="s">
        <v>11</v>
      </c>
      <c r="BK2169" t="s">
        <v>12</v>
      </c>
      <c r="BL2169" t="s">
        <v>42</v>
      </c>
      <c r="CB2169" t="s">
        <v>2380</v>
      </c>
    </row>
    <row r="2170" spans="1:80" x14ac:dyDescent="0.3">
      <c r="A2170" t="s">
        <v>2199</v>
      </c>
      <c r="B2170">
        <v>1991</v>
      </c>
      <c r="C2170" t="s">
        <v>15</v>
      </c>
      <c r="D2170">
        <v>1</v>
      </c>
      <c r="E2170">
        <v>3</v>
      </c>
      <c r="F2170">
        <v>37040.879999999997</v>
      </c>
      <c r="G2170" t="s">
        <v>11</v>
      </c>
      <c r="H2170" t="s">
        <v>11</v>
      </c>
      <c r="I2170" t="s">
        <v>42</v>
      </c>
      <c r="AB2170" t="s">
        <v>193</v>
      </c>
      <c r="AC2170">
        <v>34.4</v>
      </c>
      <c r="AD2170">
        <v>4.04</v>
      </c>
      <c r="AE2170" t="s">
        <v>2380</v>
      </c>
      <c r="AF2170" t="s">
        <v>2380</v>
      </c>
      <c r="AG2170" t="s">
        <v>2380</v>
      </c>
      <c r="AH2170" t="s">
        <v>2381</v>
      </c>
      <c r="AI2170" t="s">
        <v>2380</v>
      </c>
      <c r="BD2170" t="s">
        <v>2199</v>
      </c>
      <c r="BE2170">
        <v>1991</v>
      </c>
      <c r="BF2170" t="s">
        <v>15</v>
      </c>
      <c r="BG2170">
        <v>1</v>
      </c>
      <c r="BH2170">
        <v>3</v>
      </c>
      <c r="BI2170">
        <v>37040.879999999997</v>
      </c>
      <c r="BJ2170" t="s">
        <v>11</v>
      </c>
      <c r="BK2170" t="s">
        <v>11</v>
      </c>
      <c r="BL2170" t="s">
        <v>42</v>
      </c>
      <c r="CB2170" t="s">
        <v>2380</v>
      </c>
    </row>
    <row r="2171" spans="1:80" x14ac:dyDescent="0.3">
      <c r="A2171" t="s">
        <v>2200</v>
      </c>
      <c r="B2171">
        <v>1988</v>
      </c>
      <c r="C2171" t="s">
        <v>30</v>
      </c>
      <c r="D2171">
        <v>17</v>
      </c>
      <c r="E2171">
        <v>3</v>
      </c>
      <c r="F2171">
        <v>37076.370000000003</v>
      </c>
      <c r="G2171" t="s">
        <v>11</v>
      </c>
      <c r="H2171" t="s">
        <v>16</v>
      </c>
      <c r="I2171" t="s">
        <v>42</v>
      </c>
      <c r="AB2171" t="s">
        <v>192</v>
      </c>
      <c r="AC2171">
        <v>32.56</v>
      </c>
      <c r="AD2171">
        <v>5.36</v>
      </c>
      <c r="AE2171" t="s">
        <v>2380</v>
      </c>
      <c r="AF2171" t="s">
        <v>2380</v>
      </c>
      <c r="AG2171" t="s">
        <v>2380</v>
      </c>
      <c r="AH2171" t="s">
        <v>2381</v>
      </c>
      <c r="AI2171" t="s">
        <v>2380</v>
      </c>
      <c r="BD2171" t="s">
        <v>2200</v>
      </c>
      <c r="BE2171">
        <v>1988</v>
      </c>
      <c r="BF2171" t="s">
        <v>30</v>
      </c>
      <c r="BG2171">
        <v>17</v>
      </c>
      <c r="BH2171">
        <v>3</v>
      </c>
      <c r="BI2171">
        <v>37076.370000000003</v>
      </c>
      <c r="BJ2171" t="s">
        <v>11</v>
      </c>
      <c r="BK2171" t="s">
        <v>16</v>
      </c>
      <c r="BL2171" t="s">
        <v>42</v>
      </c>
      <c r="CB2171" t="s">
        <v>2380</v>
      </c>
    </row>
    <row r="2172" spans="1:80" x14ac:dyDescent="0.3">
      <c r="A2172" t="s">
        <v>2201</v>
      </c>
      <c r="B2172">
        <v>1989</v>
      </c>
      <c r="C2172" t="s">
        <v>18</v>
      </c>
      <c r="D2172">
        <v>10</v>
      </c>
      <c r="E2172">
        <v>0</v>
      </c>
      <c r="F2172">
        <v>37079.370000000003</v>
      </c>
      <c r="G2172" t="s">
        <v>11</v>
      </c>
      <c r="H2172" t="s">
        <v>12</v>
      </c>
      <c r="I2172" t="s">
        <v>42</v>
      </c>
      <c r="AB2172" t="s">
        <v>191</v>
      </c>
      <c r="AC2172">
        <v>27.98</v>
      </c>
      <c r="AD2172">
        <v>4.38</v>
      </c>
      <c r="AE2172" t="s">
        <v>2380</v>
      </c>
      <c r="AF2172" t="s">
        <v>2382</v>
      </c>
      <c r="AG2172" t="s">
        <v>2380</v>
      </c>
      <c r="AH2172">
        <v>1</v>
      </c>
      <c r="AI2172" t="s">
        <v>2380</v>
      </c>
      <c r="BD2172" t="s">
        <v>2201</v>
      </c>
      <c r="BE2172">
        <v>1989</v>
      </c>
      <c r="BF2172" t="s">
        <v>18</v>
      </c>
      <c r="BG2172">
        <v>10</v>
      </c>
      <c r="BH2172">
        <v>0</v>
      </c>
      <c r="BI2172">
        <v>37079.370000000003</v>
      </c>
      <c r="BJ2172" t="s">
        <v>11</v>
      </c>
      <c r="BK2172" t="s">
        <v>12</v>
      </c>
      <c r="BL2172" t="s">
        <v>42</v>
      </c>
      <c r="CB2172" t="s">
        <v>2380</v>
      </c>
    </row>
    <row r="2173" spans="1:80" x14ac:dyDescent="0.3">
      <c r="A2173" t="s">
        <v>2202</v>
      </c>
      <c r="B2173">
        <v>1995</v>
      </c>
      <c r="C2173" t="s">
        <v>37</v>
      </c>
      <c r="D2173">
        <v>30</v>
      </c>
      <c r="E2173">
        <v>0</v>
      </c>
      <c r="F2173">
        <v>37133.9</v>
      </c>
      <c r="G2173" t="s">
        <v>11</v>
      </c>
      <c r="H2173" t="s">
        <v>11</v>
      </c>
      <c r="I2173" t="s">
        <v>13</v>
      </c>
      <c r="AB2173" t="s">
        <v>190</v>
      </c>
      <c r="AC2173">
        <v>26.51</v>
      </c>
      <c r="AD2173">
        <v>4.58</v>
      </c>
      <c r="AE2173" t="s">
        <v>2380</v>
      </c>
      <c r="AF2173" t="s">
        <v>2380</v>
      </c>
      <c r="AG2173" t="s">
        <v>2380</v>
      </c>
      <c r="AH2173" t="s">
        <v>2381</v>
      </c>
      <c r="AI2173" t="s">
        <v>2380</v>
      </c>
      <c r="BD2173" t="s">
        <v>2202</v>
      </c>
      <c r="BE2173">
        <v>1995</v>
      </c>
      <c r="BF2173" t="s">
        <v>37</v>
      </c>
      <c r="BG2173">
        <v>30</v>
      </c>
      <c r="BH2173">
        <v>0</v>
      </c>
      <c r="BI2173">
        <v>37133.9</v>
      </c>
      <c r="BJ2173" t="s">
        <v>11</v>
      </c>
      <c r="BK2173" t="s">
        <v>11</v>
      </c>
      <c r="BL2173" t="s">
        <v>13</v>
      </c>
      <c r="CB2173" t="s">
        <v>2380</v>
      </c>
    </row>
    <row r="2174" spans="1:80" x14ac:dyDescent="0.3">
      <c r="A2174" t="s">
        <v>2203</v>
      </c>
      <c r="B2174">
        <v>2000</v>
      </c>
      <c r="C2174" t="s">
        <v>20</v>
      </c>
      <c r="D2174">
        <v>5</v>
      </c>
      <c r="E2174">
        <v>1</v>
      </c>
      <c r="F2174">
        <v>37165.160000000003</v>
      </c>
      <c r="G2174" t="s">
        <v>16</v>
      </c>
      <c r="H2174" t="s">
        <v>12</v>
      </c>
      <c r="I2174" t="s">
        <v>31</v>
      </c>
      <c r="AB2174" t="s">
        <v>189</v>
      </c>
      <c r="AC2174">
        <v>29.734999999999999</v>
      </c>
      <c r="AD2174">
        <v>11.92</v>
      </c>
      <c r="AE2174" t="s">
        <v>2380</v>
      </c>
      <c r="AF2174" t="s">
        <v>2380</v>
      </c>
      <c r="AG2174" t="s">
        <v>2380</v>
      </c>
      <c r="AH2174" t="s">
        <v>2381</v>
      </c>
      <c r="AI2174" t="s">
        <v>2380</v>
      </c>
      <c r="BD2174" t="s">
        <v>2203</v>
      </c>
      <c r="BE2174">
        <v>2000</v>
      </c>
      <c r="BF2174" t="s">
        <v>20</v>
      </c>
      <c r="BG2174">
        <v>5</v>
      </c>
      <c r="BH2174">
        <v>1</v>
      </c>
      <c r="BI2174">
        <v>37165.160000000003</v>
      </c>
      <c r="BJ2174" t="s">
        <v>16</v>
      </c>
      <c r="BK2174" t="s">
        <v>12</v>
      </c>
      <c r="BL2174" s="10" t="s">
        <v>4740</v>
      </c>
      <c r="CB2174" t="s">
        <v>2380</v>
      </c>
    </row>
    <row r="2175" spans="1:80" x14ac:dyDescent="0.3">
      <c r="A2175" t="s">
        <v>2204</v>
      </c>
      <c r="B2175">
        <v>1990</v>
      </c>
      <c r="C2175" t="s">
        <v>37</v>
      </c>
      <c r="D2175">
        <v>17</v>
      </c>
      <c r="E2175">
        <v>3</v>
      </c>
      <c r="F2175">
        <v>37251.22</v>
      </c>
      <c r="G2175" t="s">
        <v>11</v>
      </c>
      <c r="H2175" t="s">
        <v>11</v>
      </c>
      <c r="I2175" t="s">
        <v>42</v>
      </c>
      <c r="AB2175" t="s">
        <v>188</v>
      </c>
      <c r="AC2175">
        <v>40.5</v>
      </c>
      <c r="AD2175">
        <v>5.4</v>
      </c>
      <c r="AE2175" t="s">
        <v>2380</v>
      </c>
      <c r="AF2175" t="s">
        <v>2380</v>
      </c>
      <c r="AG2175" t="s">
        <v>2383</v>
      </c>
      <c r="AH2175">
        <v>1</v>
      </c>
      <c r="AI2175" t="s">
        <v>2380</v>
      </c>
      <c r="BD2175" t="s">
        <v>2204</v>
      </c>
      <c r="BE2175">
        <v>1990</v>
      </c>
      <c r="BF2175" t="s">
        <v>37</v>
      </c>
      <c r="BG2175">
        <v>17</v>
      </c>
      <c r="BH2175">
        <v>3</v>
      </c>
      <c r="BI2175">
        <v>37251.22</v>
      </c>
      <c r="BJ2175" t="s">
        <v>11</v>
      </c>
      <c r="BK2175" t="s">
        <v>11</v>
      </c>
      <c r="BL2175" t="s">
        <v>42</v>
      </c>
      <c r="CB2175" t="s">
        <v>2380</v>
      </c>
    </row>
    <row r="2176" spans="1:80" x14ac:dyDescent="0.3">
      <c r="A2176" t="s">
        <v>2205</v>
      </c>
      <c r="B2176">
        <v>1985</v>
      </c>
      <c r="C2176" t="s">
        <v>15</v>
      </c>
      <c r="D2176">
        <v>17</v>
      </c>
      <c r="E2176">
        <v>0</v>
      </c>
      <c r="F2176">
        <v>37270.15</v>
      </c>
      <c r="G2176" t="s">
        <v>11</v>
      </c>
      <c r="H2176" t="s">
        <v>16</v>
      </c>
      <c r="I2176" t="s">
        <v>247</v>
      </c>
      <c r="AB2176" t="s">
        <v>187</v>
      </c>
      <c r="AC2176">
        <v>25.64</v>
      </c>
      <c r="AD2176">
        <v>4.76</v>
      </c>
      <c r="AE2176" t="s">
        <v>2380</v>
      </c>
      <c r="AF2176" t="s">
        <v>2380</v>
      </c>
      <c r="AG2176" t="s">
        <v>2380</v>
      </c>
      <c r="AH2176">
        <v>1</v>
      </c>
      <c r="AI2176" t="s">
        <v>2380</v>
      </c>
      <c r="BD2176" t="s">
        <v>2205</v>
      </c>
      <c r="BE2176">
        <v>1985</v>
      </c>
      <c r="BF2176" t="s">
        <v>15</v>
      </c>
      <c r="BG2176">
        <v>17</v>
      </c>
      <c r="BH2176">
        <v>0</v>
      </c>
      <c r="BI2176">
        <v>37270.15</v>
      </c>
      <c r="BJ2176" t="s">
        <v>11</v>
      </c>
      <c r="BK2176" t="s">
        <v>16</v>
      </c>
      <c r="BL2176" t="s">
        <v>247</v>
      </c>
      <c r="CB2176" t="s">
        <v>2380</v>
      </c>
    </row>
    <row r="2177" spans="1:80" x14ac:dyDescent="0.3">
      <c r="A2177" t="s">
        <v>2206</v>
      </c>
      <c r="B2177">
        <v>1975</v>
      </c>
      <c r="C2177" t="s">
        <v>15</v>
      </c>
      <c r="D2177">
        <v>9</v>
      </c>
      <c r="E2177">
        <v>1</v>
      </c>
      <c r="F2177">
        <v>37272.339999999997</v>
      </c>
      <c r="G2177" t="s">
        <v>11</v>
      </c>
      <c r="H2177" t="s">
        <v>12</v>
      </c>
      <c r="I2177" t="s">
        <v>42</v>
      </c>
      <c r="AB2177" t="s">
        <v>186</v>
      </c>
      <c r="AC2177">
        <v>32.9</v>
      </c>
      <c r="AD2177">
        <v>4.78</v>
      </c>
      <c r="AE2177" t="s">
        <v>2380</v>
      </c>
      <c r="AF2177" t="s">
        <v>2380</v>
      </c>
      <c r="AG2177" t="s">
        <v>2383</v>
      </c>
      <c r="AH2177">
        <v>1</v>
      </c>
      <c r="AI2177" t="s">
        <v>2380</v>
      </c>
      <c r="BD2177" t="s">
        <v>2206</v>
      </c>
      <c r="BE2177">
        <v>1975</v>
      </c>
      <c r="BF2177" t="s">
        <v>15</v>
      </c>
      <c r="BG2177">
        <v>9</v>
      </c>
      <c r="BH2177">
        <v>1</v>
      </c>
      <c r="BI2177">
        <v>37272.339999999997</v>
      </c>
      <c r="BJ2177" t="s">
        <v>11</v>
      </c>
      <c r="BK2177" t="s">
        <v>12</v>
      </c>
      <c r="BL2177" t="s">
        <v>42</v>
      </c>
      <c r="CB2177" t="s">
        <v>2380</v>
      </c>
    </row>
    <row r="2178" spans="1:80" x14ac:dyDescent="0.3">
      <c r="A2178" t="s">
        <v>2207</v>
      </c>
      <c r="B2178">
        <v>1969</v>
      </c>
      <c r="C2178" t="s">
        <v>37</v>
      </c>
      <c r="D2178">
        <v>30</v>
      </c>
      <c r="E2178">
        <v>0</v>
      </c>
      <c r="F2178">
        <v>37277.269999999997</v>
      </c>
      <c r="G2178" t="s">
        <v>16</v>
      </c>
      <c r="H2178" t="s">
        <v>12</v>
      </c>
      <c r="I2178" t="s">
        <v>42</v>
      </c>
      <c r="AB2178" t="s">
        <v>185</v>
      </c>
      <c r="AC2178">
        <v>29.8</v>
      </c>
      <c r="AD2178">
        <v>4.26</v>
      </c>
      <c r="AE2178" t="s">
        <v>2380</v>
      </c>
      <c r="AF2178" t="s">
        <v>2380</v>
      </c>
      <c r="AG2178" t="s">
        <v>2383</v>
      </c>
      <c r="AH2178">
        <v>1</v>
      </c>
      <c r="AI2178" t="s">
        <v>2380</v>
      </c>
      <c r="BD2178" t="s">
        <v>2207</v>
      </c>
      <c r="BE2178">
        <v>1969</v>
      </c>
      <c r="BF2178" t="s">
        <v>37</v>
      </c>
      <c r="BG2178">
        <v>30</v>
      </c>
      <c r="BH2178">
        <v>0</v>
      </c>
      <c r="BI2178">
        <v>37277.269999999997</v>
      </c>
      <c r="BJ2178" t="s">
        <v>16</v>
      </c>
      <c r="BK2178" t="s">
        <v>12</v>
      </c>
      <c r="BL2178" t="s">
        <v>42</v>
      </c>
      <c r="CB2178" t="s">
        <v>2380</v>
      </c>
    </row>
    <row r="2179" spans="1:80" x14ac:dyDescent="0.3">
      <c r="A2179" t="s">
        <v>2208</v>
      </c>
      <c r="B2179">
        <v>1979</v>
      </c>
      <c r="C2179" t="s">
        <v>35</v>
      </c>
      <c r="D2179">
        <v>3</v>
      </c>
      <c r="E2179">
        <v>2</v>
      </c>
      <c r="F2179">
        <v>37425.94</v>
      </c>
      <c r="G2179" t="s">
        <v>11</v>
      </c>
      <c r="H2179" t="s">
        <v>16</v>
      </c>
      <c r="I2179" t="s">
        <v>42</v>
      </c>
      <c r="AB2179" t="s">
        <v>184</v>
      </c>
      <c r="AC2179">
        <v>28.9</v>
      </c>
      <c r="AD2179">
        <v>5.85</v>
      </c>
      <c r="AE2179" t="s">
        <v>2380</v>
      </c>
      <c r="AF2179" t="s">
        <v>2380</v>
      </c>
      <c r="AG2179" t="s">
        <v>2383</v>
      </c>
      <c r="AH2179">
        <v>1</v>
      </c>
      <c r="AI2179" t="s">
        <v>2380</v>
      </c>
      <c r="BD2179" t="s">
        <v>2208</v>
      </c>
      <c r="BE2179">
        <v>1979</v>
      </c>
      <c r="BF2179" t="s">
        <v>35</v>
      </c>
      <c r="BG2179">
        <v>3</v>
      </c>
      <c r="BH2179">
        <v>2</v>
      </c>
      <c r="BI2179">
        <v>37425.94</v>
      </c>
      <c r="BJ2179" t="s">
        <v>11</v>
      </c>
      <c r="BK2179" t="s">
        <v>16</v>
      </c>
      <c r="BL2179" t="s">
        <v>42</v>
      </c>
      <c r="CB2179" t="s">
        <v>2380</v>
      </c>
    </row>
    <row r="2180" spans="1:80" x14ac:dyDescent="0.3">
      <c r="A2180" t="s">
        <v>2209</v>
      </c>
      <c r="B2180">
        <v>2002</v>
      </c>
      <c r="C2180" t="s">
        <v>20</v>
      </c>
      <c r="D2180">
        <v>27</v>
      </c>
      <c r="E2180">
        <v>3</v>
      </c>
      <c r="F2180">
        <v>37465.339999999997</v>
      </c>
      <c r="G2180" t="s">
        <v>16</v>
      </c>
      <c r="H2180" t="s">
        <v>11</v>
      </c>
      <c r="I2180" t="s">
        <v>23</v>
      </c>
      <c r="AB2180" t="s">
        <v>183</v>
      </c>
      <c r="AC2180">
        <v>24.7</v>
      </c>
      <c r="AD2180">
        <v>5.32</v>
      </c>
      <c r="AE2180" t="s">
        <v>2380</v>
      </c>
      <c r="AF2180" t="s">
        <v>2380</v>
      </c>
      <c r="AG2180" t="s">
        <v>2383</v>
      </c>
      <c r="AH2180">
        <v>1</v>
      </c>
      <c r="AI2180" t="s">
        <v>2380</v>
      </c>
      <c r="BD2180" t="s">
        <v>2209</v>
      </c>
      <c r="BE2180">
        <v>2002</v>
      </c>
      <c r="BF2180" t="s">
        <v>20</v>
      </c>
      <c r="BG2180">
        <v>27</v>
      </c>
      <c r="BH2180">
        <v>3</v>
      </c>
      <c r="BI2180">
        <v>37465.339999999997</v>
      </c>
      <c r="BJ2180" t="s">
        <v>16</v>
      </c>
      <c r="BK2180" t="s">
        <v>11</v>
      </c>
      <c r="BL2180" t="s">
        <v>23</v>
      </c>
      <c r="CB2180" t="s">
        <v>2380</v>
      </c>
    </row>
    <row r="2181" spans="1:80" x14ac:dyDescent="0.3">
      <c r="A2181" t="s">
        <v>2210</v>
      </c>
      <c r="B2181">
        <v>2000</v>
      </c>
      <c r="C2181" t="s">
        <v>37</v>
      </c>
      <c r="D2181">
        <v>12</v>
      </c>
      <c r="E2181">
        <v>2</v>
      </c>
      <c r="F2181">
        <v>37484.449999999997</v>
      </c>
      <c r="G2181" t="s">
        <v>16</v>
      </c>
      <c r="H2181" t="s">
        <v>16</v>
      </c>
      <c r="I2181" t="s">
        <v>13</v>
      </c>
      <c r="AB2181" t="s">
        <v>182</v>
      </c>
      <c r="AC2181">
        <v>20.6</v>
      </c>
      <c r="AD2181">
        <v>5.14</v>
      </c>
      <c r="AE2181" t="s">
        <v>2380</v>
      </c>
      <c r="AF2181" t="s">
        <v>2380</v>
      </c>
      <c r="AG2181" t="s">
        <v>2383</v>
      </c>
      <c r="AH2181">
        <v>1</v>
      </c>
      <c r="AI2181" t="s">
        <v>2380</v>
      </c>
      <c r="BD2181" t="s">
        <v>2210</v>
      </c>
      <c r="BE2181">
        <v>2000</v>
      </c>
      <c r="BF2181" t="s">
        <v>37</v>
      </c>
      <c r="BG2181">
        <v>12</v>
      </c>
      <c r="BH2181">
        <v>2</v>
      </c>
      <c r="BI2181">
        <v>37484.449999999997</v>
      </c>
      <c r="BJ2181" t="s">
        <v>16</v>
      </c>
      <c r="BK2181" t="s">
        <v>16</v>
      </c>
      <c r="BL2181" t="s">
        <v>13</v>
      </c>
      <c r="CB2181" t="s">
        <v>2380</v>
      </c>
    </row>
    <row r="2182" spans="1:80" x14ac:dyDescent="0.3">
      <c r="A2182" t="s">
        <v>2211</v>
      </c>
      <c r="B2182">
        <v>1990</v>
      </c>
      <c r="C2182" t="s">
        <v>15</v>
      </c>
      <c r="D2182">
        <v>16</v>
      </c>
      <c r="E2182">
        <v>1</v>
      </c>
      <c r="F2182">
        <v>37607.53</v>
      </c>
      <c r="G2182" t="s">
        <v>16</v>
      </c>
      <c r="H2182" t="s">
        <v>11</v>
      </c>
      <c r="I2182" t="s">
        <v>166</v>
      </c>
      <c r="AB2182" t="s">
        <v>181</v>
      </c>
      <c r="AC2182">
        <v>18.600000000000001</v>
      </c>
      <c r="AD2182">
        <v>5</v>
      </c>
      <c r="AE2182" t="s">
        <v>2380</v>
      </c>
      <c r="AF2182" t="s">
        <v>2380</v>
      </c>
      <c r="AG2182" t="s">
        <v>2383</v>
      </c>
      <c r="AH2182">
        <v>1</v>
      </c>
      <c r="AI2182" t="s">
        <v>2380</v>
      </c>
      <c r="BD2182" t="s">
        <v>2211</v>
      </c>
      <c r="BE2182">
        <v>1990</v>
      </c>
      <c r="BF2182" t="s">
        <v>15</v>
      </c>
      <c r="BG2182">
        <v>16</v>
      </c>
      <c r="BH2182">
        <v>1</v>
      </c>
      <c r="BI2182">
        <v>37607.53</v>
      </c>
      <c r="BJ2182" t="s">
        <v>16</v>
      </c>
      <c r="BK2182" t="s">
        <v>11</v>
      </c>
      <c r="BL2182" t="s">
        <v>166</v>
      </c>
      <c r="CB2182" t="s">
        <v>2380</v>
      </c>
    </row>
    <row r="2183" spans="1:80" x14ac:dyDescent="0.3">
      <c r="A2183" t="s">
        <v>2212</v>
      </c>
      <c r="B2183">
        <v>1982</v>
      </c>
      <c r="C2183" t="s">
        <v>18</v>
      </c>
      <c r="D2183">
        <v>20</v>
      </c>
      <c r="E2183">
        <v>3</v>
      </c>
      <c r="F2183">
        <v>37650.74</v>
      </c>
      <c r="G2183" t="s">
        <v>11</v>
      </c>
      <c r="H2183" t="s">
        <v>11</v>
      </c>
      <c r="I2183" t="s">
        <v>23</v>
      </c>
      <c r="AB2183" t="s">
        <v>180</v>
      </c>
      <c r="AC2183">
        <v>17.8</v>
      </c>
      <c r="AD2183">
        <v>4.55</v>
      </c>
      <c r="AE2183" t="s">
        <v>2380</v>
      </c>
      <c r="AF2183" t="s">
        <v>2380</v>
      </c>
      <c r="AG2183" t="s">
        <v>2383</v>
      </c>
      <c r="AH2183">
        <v>1</v>
      </c>
      <c r="AI2183" t="s">
        <v>2380</v>
      </c>
      <c r="BD2183" t="s">
        <v>2212</v>
      </c>
      <c r="BE2183">
        <v>1982</v>
      </c>
      <c r="BF2183" t="s">
        <v>18</v>
      </c>
      <c r="BG2183">
        <v>20</v>
      </c>
      <c r="BH2183">
        <v>3</v>
      </c>
      <c r="BI2183">
        <v>37650.74</v>
      </c>
      <c r="BJ2183" t="s">
        <v>11</v>
      </c>
      <c r="BK2183" t="s">
        <v>11</v>
      </c>
      <c r="BL2183" t="s">
        <v>23</v>
      </c>
      <c r="CB2183" t="s">
        <v>2380</v>
      </c>
    </row>
    <row r="2184" spans="1:80" x14ac:dyDescent="0.3">
      <c r="A2184" t="s">
        <v>2213</v>
      </c>
      <c r="B2184">
        <v>1970</v>
      </c>
      <c r="C2184" t="s">
        <v>37</v>
      </c>
      <c r="D2184">
        <v>28</v>
      </c>
      <c r="E2184">
        <v>0</v>
      </c>
      <c r="F2184">
        <v>37675.06</v>
      </c>
      <c r="G2184" t="s">
        <v>11</v>
      </c>
      <c r="H2184" t="s">
        <v>12</v>
      </c>
      <c r="I2184" t="s">
        <v>42</v>
      </c>
      <c r="AB2184" t="s">
        <v>179</v>
      </c>
      <c r="AC2184">
        <v>35.200000000000003</v>
      </c>
      <c r="AD2184">
        <v>5.97</v>
      </c>
      <c r="AE2184" t="s">
        <v>2380</v>
      </c>
      <c r="AF2184" t="s">
        <v>2382</v>
      </c>
      <c r="AG2184" t="s">
        <v>2380</v>
      </c>
      <c r="AH2184">
        <v>1</v>
      </c>
      <c r="AI2184" t="s">
        <v>2380</v>
      </c>
      <c r="BD2184" t="s">
        <v>2213</v>
      </c>
      <c r="BE2184">
        <v>1970</v>
      </c>
      <c r="BF2184" t="s">
        <v>37</v>
      </c>
      <c r="BG2184">
        <v>28</v>
      </c>
      <c r="BH2184">
        <v>0</v>
      </c>
      <c r="BI2184">
        <v>37675.06</v>
      </c>
      <c r="BJ2184" t="s">
        <v>11</v>
      </c>
      <c r="BK2184" t="s">
        <v>12</v>
      </c>
      <c r="BL2184" t="s">
        <v>42</v>
      </c>
      <c r="CB2184" t="s">
        <v>2380</v>
      </c>
    </row>
    <row r="2185" spans="1:80" x14ac:dyDescent="0.3">
      <c r="A2185" t="s">
        <v>2214</v>
      </c>
      <c r="B2185">
        <v>1988</v>
      </c>
      <c r="C2185" t="s">
        <v>37</v>
      </c>
      <c r="D2185">
        <v>10</v>
      </c>
      <c r="E2185">
        <v>1</v>
      </c>
      <c r="F2185">
        <v>37701.879999999997</v>
      </c>
      <c r="G2185" t="s">
        <v>11</v>
      </c>
      <c r="H2185" t="s">
        <v>12</v>
      </c>
      <c r="I2185" t="s">
        <v>249</v>
      </c>
      <c r="AB2185" t="s">
        <v>178</v>
      </c>
      <c r="AC2185">
        <v>33.770000000000003</v>
      </c>
      <c r="AD2185">
        <v>4.0199999999999996</v>
      </c>
      <c r="AE2185" t="s">
        <v>2380</v>
      </c>
      <c r="AF2185" t="s">
        <v>2382</v>
      </c>
      <c r="AG2185" t="s">
        <v>2380</v>
      </c>
      <c r="AH2185">
        <v>1</v>
      </c>
      <c r="AI2185" t="s">
        <v>2380</v>
      </c>
      <c r="BD2185" t="s">
        <v>2214</v>
      </c>
      <c r="BE2185">
        <v>1988</v>
      </c>
      <c r="BF2185" t="s">
        <v>37</v>
      </c>
      <c r="BG2185">
        <v>10</v>
      </c>
      <c r="BH2185">
        <v>1</v>
      </c>
      <c r="BI2185">
        <v>37701.879999999997</v>
      </c>
      <c r="BJ2185" t="s">
        <v>11</v>
      </c>
      <c r="BK2185" t="s">
        <v>12</v>
      </c>
      <c r="BL2185" t="s">
        <v>249</v>
      </c>
      <c r="CB2185" t="s">
        <v>2380</v>
      </c>
    </row>
    <row r="2186" spans="1:80" x14ac:dyDescent="0.3">
      <c r="A2186" t="s">
        <v>2215</v>
      </c>
      <c r="B2186">
        <v>1976</v>
      </c>
      <c r="C2186" t="s">
        <v>20</v>
      </c>
      <c r="D2186">
        <v>18</v>
      </c>
      <c r="E2186">
        <v>2</v>
      </c>
      <c r="F2186">
        <v>37735.199999999997</v>
      </c>
      <c r="G2186" t="s">
        <v>11</v>
      </c>
      <c r="H2186" t="s">
        <v>11</v>
      </c>
      <c r="I2186" t="s">
        <v>42</v>
      </c>
      <c r="AB2186" t="s">
        <v>177</v>
      </c>
      <c r="AC2186">
        <v>30.03</v>
      </c>
      <c r="AD2186">
        <v>4.04</v>
      </c>
      <c r="AE2186" t="s">
        <v>2380</v>
      </c>
      <c r="AF2186" t="s">
        <v>2382</v>
      </c>
      <c r="AG2186" t="s">
        <v>2380</v>
      </c>
      <c r="AH2186">
        <v>1</v>
      </c>
      <c r="AI2186" t="s">
        <v>2380</v>
      </c>
      <c r="BD2186" t="s">
        <v>2215</v>
      </c>
      <c r="BE2186">
        <v>1976</v>
      </c>
      <c r="BF2186" t="s">
        <v>20</v>
      </c>
      <c r="BG2186">
        <v>18</v>
      </c>
      <c r="BH2186">
        <v>2</v>
      </c>
      <c r="BI2186">
        <v>37735.199999999997</v>
      </c>
      <c r="BJ2186" t="s">
        <v>11</v>
      </c>
      <c r="BK2186" t="s">
        <v>11</v>
      </c>
      <c r="BL2186" t="s">
        <v>42</v>
      </c>
      <c r="CB2186" t="s">
        <v>2380</v>
      </c>
    </row>
    <row r="2187" spans="1:80" x14ac:dyDescent="0.3">
      <c r="A2187" t="s">
        <v>2216</v>
      </c>
      <c r="B2187">
        <v>1986</v>
      </c>
      <c r="C2187" t="s">
        <v>35</v>
      </c>
      <c r="D2187">
        <v>15</v>
      </c>
      <c r="E2187">
        <v>0</v>
      </c>
      <c r="F2187">
        <v>37742.58</v>
      </c>
      <c r="G2187" t="s">
        <v>16</v>
      </c>
      <c r="H2187" t="s">
        <v>16</v>
      </c>
      <c r="I2187" t="s">
        <v>13</v>
      </c>
      <c r="AB2187" t="s">
        <v>176</v>
      </c>
      <c r="AC2187">
        <v>29.37</v>
      </c>
      <c r="AD2187">
        <v>5.54</v>
      </c>
      <c r="AE2187" t="s">
        <v>2380</v>
      </c>
      <c r="AF2187" t="s">
        <v>2382</v>
      </c>
      <c r="AG2187" t="s">
        <v>2380</v>
      </c>
      <c r="AH2187">
        <v>1</v>
      </c>
      <c r="AI2187" t="s">
        <v>2380</v>
      </c>
      <c r="BD2187" t="s">
        <v>2216</v>
      </c>
      <c r="BE2187">
        <v>1986</v>
      </c>
      <c r="BF2187" t="s">
        <v>35</v>
      </c>
      <c r="BG2187">
        <v>15</v>
      </c>
      <c r="BH2187">
        <v>0</v>
      </c>
      <c r="BI2187">
        <v>37742.58</v>
      </c>
      <c r="BJ2187" t="s">
        <v>16</v>
      </c>
      <c r="BK2187" t="s">
        <v>16</v>
      </c>
      <c r="BL2187" t="s">
        <v>13</v>
      </c>
      <c r="CB2187" t="s">
        <v>2380</v>
      </c>
    </row>
    <row r="2188" spans="1:80" x14ac:dyDescent="0.3">
      <c r="A2188" t="s">
        <v>2217</v>
      </c>
      <c r="B2188">
        <v>1983</v>
      </c>
      <c r="C2188" t="s">
        <v>10</v>
      </c>
      <c r="D2188">
        <v>26</v>
      </c>
      <c r="E2188">
        <v>3</v>
      </c>
      <c r="F2188">
        <v>37800.980000000003</v>
      </c>
      <c r="G2188" t="s">
        <v>11</v>
      </c>
      <c r="H2188" t="s">
        <v>11</v>
      </c>
      <c r="I2188" t="s">
        <v>42</v>
      </c>
      <c r="AB2188" t="s">
        <v>175</v>
      </c>
      <c r="AC2188">
        <v>28.5</v>
      </c>
      <c r="AD2188">
        <v>4.03</v>
      </c>
      <c r="AE2188" t="s">
        <v>2380</v>
      </c>
      <c r="AF2188" t="s">
        <v>2382</v>
      </c>
      <c r="AG2188" t="s">
        <v>2380</v>
      </c>
      <c r="AH2188">
        <v>1</v>
      </c>
      <c r="AI2188" t="s">
        <v>2380</v>
      </c>
      <c r="BD2188" t="s">
        <v>2217</v>
      </c>
      <c r="BE2188">
        <v>1983</v>
      </c>
      <c r="BF2188" t="s">
        <v>10</v>
      </c>
      <c r="BG2188">
        <v>26</v>
      </c>
      <c r="BH2188">
        <v>3</v>
      </c>
      <c r="BI2188">
        <v>37800.980000000003</v>
      </c>
      <c r="BJ2188" t="s">
        <v>11</v>
      </c>
      <c r="BK2188" t="s">
        <v>11</v>
      </c>
      <c r="BL2188" t="s">
        <v>42</v>
      </c>
      <c r="CB2188" t="s">
        <v>2380</v>
      </c>
    </row>
    <row r="2189" spans="1:80" x14ac:dyDescent="0.3">
      <c r="A2189" t="s">
        <v>2218</v>
      </c>
      <c r="B2189">
        <v>1979</v>
      </c>
      <c r="C2189" t="s">
        <v>20</v>
      </c>
      <c r="D2189">
        <v>9</v>
      </c>
      <c r="E2189">
        <v>0</v>
      </c>
      <c r="F2189">
        <v>37829.72</v>
      </c>
      <c r="G2189" t="s">
        <v>16</v>
      </c>
      <c r="H2189" t="s">
        <v>11</v>
      </c>
      <c r="I2189" t="s">
        <v>42</v>
      </c>
      <c r="AB2189" t="s">
        <v>174</v>
      </c>
      <c r="AC2189">
        <v>23.32</v>
      </c>
      <c r="AD2189">
        <v>5.62</v>
      </c>
      <c r="AE2189" t="s">
        <v>2380</v>
      </c>
      <c r="AF2189" t="s">
        <v>2382</v>
      </c>
      <c r="AG2189" t="s">
        <v>2380</v>
      </c>
      <c r="AH2189">
        <v>1</v>
      </c>
      <c r="AI2189" t="s">
        <v>2380</v>
      </c>
      <c r="BD2189" t="s">
        <v>2218</v>
      </c>
      <c r="BE2189">
        <v>1979</v>
      </c>
      <c r="BF2189" t="s">
        <v>20</v>
      </c>
      <c r="BG2189">
        <v>9</v>
      </c>
      <c r="BH2189">
        <v>0</v>
      </c>
      <c r="BI2189">
        <v>37829.72</v>
      </c>
      <c r="BJ2189" t="s">
        <v>16</v>
      </c>
      <c r="BK2189" t="s">
        <v>11</v>
      </c>
      <c r="BL2189" t="s">
        <v>42</v>
      </c>
      <c r="CB2189" t="s">
        <v>2380</v>
      </c>
    </row>
    <row r="2190" spans="1:80" x14ac:dyDescent="0.3">
      <c r="A2190" t="s">
        <v>2219</v>
      </c>
      <c r="B2190">
        <v>1998</v>
      </c>
      <c r="C2190" t="s">
        <v>10</v>
      </c>
      <c r="D2190">
        <v>29</v>
      </c>
      <c r="E2190">
        <v>0</v>
      </c>
      <c r="F2190">
        <v>38126.25</v>
      </c>
      <c r="G2190" t="s">
        <v>16</v>
      </c>
      <c r="H2190" t="s">
        <v>12</v>
      </c>
      <c r="I2190" t="s">
        <v>13</v>
      </c>
      <c r="AB2190" t="s">
        <v>173</v>
      </c>
      <c r="AC2190">
        <v>26.125</v>
      </c>
      <c r="AD2190">
        <v>5.27</v>
      </c>
      <c r="AE2190" t="s">
        <v>2380</v>
      </c>
      <c r="AF2190" t="s">
        <v>2382</v>
      </c>
      <c r="AG2190" t="s">
        <v>2380</v>
      </c>
      <c r="AH2190">
        <v>1</v>
      </c>
      <c r="AI2190" t="s">
        <v>2380</v>
      </c>
      <c r="BD2190" t="s">
        <v>2219</v>
      </c>
      <c r="BE2190">
        <v>1998</v>
      </c>
      <c r="BF2190" t="s">
        <v>10</v>
      </c>
      <c r="BG2190">
        <v>29</v>
      </c>
      <c r="BH2190">
        <v>0</v>
      </c>
      <c r="BI2190">
        <v>38126.25</v>
      </c>
      <c r="BJ2190" t="s">
        <v>16</v>
      </c>
      <c r="BK2190" t="s">
        <v>12</v>
      </c>
      <c r="BL2190" t="s">
        <v>13</v>
      </c>
      <c r="CB2190" t="s">
        <v>2380</v>
      </c>
    </row>
    <row r="2191" spans="1:80" x14ac:dyDescent="0.3">
      <c r="A2191" t="s">
        <v>2220</v>
      </c>
      <c r="B2191">
        <v>1972</v>
      </c>
      <c r="C2191" t="s">
        <v>15</v>
      </c>
      <c r="D2191">
        <v>19</v>
      </c>
      <c r="E2191">
        <v>0</v>
      </c>
      <c r="F2191">
        <v>38189.1</v>
      </c>
      <c r="G2191" t="s">
        <v>11</v>
      </c>
      <c r="H2191" t="s">
        <v>11</v>
      </c>
      <c r="I2191" t="s">
        <v>42</v>
      </c>
      <c r="AB2191" t="s">
        <v>172</v>
      </c>
      <c r="AC2191">
        <v>25.46</v>
      </c>
      <c r="AD2191">
        <v>5.18</v>
      </c>
      <c r="AE2191" t="s">
        <v>2380</v>
      </c>
      <c r="AF2191" t="s">
        <v>2382</v>
      </c>
      <c r="AG2191" t="s">
        <v>2380</v>
      </c>
      <c r="AH2191">
        <v>1</v>
      </c>
      <c r="AI2191" t="s">
        <v>2380</v>
      </c>
      <c r="BD2191" t="s">
        <v>2220</v>
      </c>
      <c r="BE2191">
        <v>1972</v>
      </c>
      <c r="BF2191" t="s">
        <v>15</v>
      </c>
      <c r="BG2191">
        <v>19</v>
      </c>
      <c r="BH2191">
        <v>0</v>
      </c>
      <c r="BI2191">
        <v>38189.1</v>
      </c>
      <c r="BJ2191" t="s">
        <v>11</v>
      </c>
      <c r="BK2191" t="s">
        <v>11</v>
      </c>
      <c r="BL2191" t="s">
        <v>42</v>
      </c>
      <c r="CB2191" t="s">
        <v>2380</v>
      </c>
    </row>
    <row r="2192" spans="1:80" x14ac:dyDescent="0.3">
      <c r="A2192" t="s">
        <v>2221</v>
      </c>
      <c r="B2192">
        <v>1989</v>
      </c>
      <c r="C2192" t="s">
        <v>20</v>
      </c>
      <c r="D2192">
        <v>8</v>
      </c>
      <c r="E2192">
        <v>3</v>
      </c>
      <c r="F2192">
        <v>38237.339999999997</v>
      </c>
      <c r="G2192" t="s">
        <v>11</v>
      </c>
      <c r="H2192" t="s">
        <v>12</v>
      </c>
      <c r="I2192" t="s">
        <v>42</v>
      </c>
      <c r="AB2192" t="s">
        <v>171</v>
      </c>
      <c r="AC2192">
        <v>23.75</v>
      </c>
      <c r="AD2192">
        <v>5.27</v>
      </c>
      <c r="AE2192" t="s">
        <v>2380</v>
      </c>
      <c r="AF2192" t="s">
        <v>2382</v>
      </c>
      <c r="AG2192" t="s">
        <v>2380</v>
      </c>
      <c r="AH2192">
        <v>1</v>
      </c>
      <c r="AI2192" t="s">
        <v>2380</v>
      </c>
      <c r="BD2192" t="s">
        <v>2221</v>
      </c>
      <c r="BE2192">
        <v>1989</v>
      </c>
      <c r="BF2192" t="s">
        <v>20</v>
      </c>
      <c r="BG2192">
        <v>8</v>
      </c>
      <c r="BH2192">
        <v>3</v>
      </c>
      <c r="BI2192">
        <v>38237.339999999997</v>
      </c>
      <c r="BJ2192" t="s">
        <v>11</v>
      </c>
      <c r="BK2192" t="s">
        <v>12</v>
      </c>
      <c r="BL2192" t="s">
        <v>42</v>
      </c>
      <c r="CB2192" t="s">
        <v>2380</v>
      </c>
    </row>
    <row r="2193" spans="1:80" x14ac:dyDescent="0.3">
      <c r="A2193" t="s">
        <v>2222</v>
      </c>
      <c r="B2193">
        <v>1964</v>
      </c>
      <c r="C2193" t="s">
        <v>18</v>
      </c>
      <c r="D2193">
        <v>16</v>
      </c>
      <c r="E2193">
        <v>0</v>
      </c>
      <c r="F2193">
        <v>38241.74</v>
      </c>
      <c r="G2193" t="s">
        <v>11</v>
      </c>
      <c r="H2193" t="s">
        <v>12</v>
      </c>
      <c r="I2193" t="s">
        <v>42</v>
      </c>
      <c r="AB2193" t="s">
        <v>169</v>
      </c>
      <c r="AC2193">
        <v>23.085000000000001</v>
      </c>
      <c r="AD2193">
        <v>5.62</v>
      </c>
      <c r="AE2193" t="s">
        <v>2380</v>
      </c>
      <c r="AF2193" t="s">
        <v>2382</v>
      </c>
      <c r="AG2193" t="s">
        <v>2380</v>
      </c>
      <c r="AH2193">
        <v>1</v>
      </c>
      <c r="AI2193" t="s">
        <v>2380</v>
      </c>
      <c r="BD2193" t="s">
        <v>2222</v>
      </c>
      <c r="BE2193">
        <v>1964</v>
      </c>
      <c r="BF2193" t="s">
        <v>18</v>
      </c>
      <c r="BG2193">
        <v>16</v>
      </c>
      <c r="BH2193">
        <v>0</v>
      </c>
      <c r="BI2193">
        <v>38241.74</v>
      </c>
      <c r="BJ2193" t="s">
        <v>11</v>
      </c>
      <c r="BK2193" t="s">
        <v>12</v>
      </c>
      <c r="BL2193" t="s">
        <v>42</v>
      </c>
      <c r="CB2193" t="s">
        <v>2380</v>
      </c>
    </row>
    <row r="2194" spans="1:80" x14ac:dyDescent="0.3">
      <c r="A2194" t="s">
        <v>2223</v>
      </c>
      <c r="B2194">
        <v>1980</v>
      </c>
      <c r="C2194" t="s">
        <v>35</v>
      </c>
      <c r="D2194">
        <v>16</v>
      </c>
      <c r="E2194">
        <v>1</v>
      </c>
      <c r="F2194">
        <v>38245.589999999997</v>
      </c>
      <c r="G2194" t="s">
        <v>16</v>
      </c>
      <c r="H2194" t="s">
        <v>11</v>
      </c>
      <c r="I2194" t="s">
        <v>13</v>
      </c>
      <c r="AB2194" t="s">
        <v>167</v>
      </c>
      <c r="AC2194">
        <v>22.99</v>
      </c>
      <c r="AD2194">
        <v>5.0599999999999996</v>
      </c>
      <c r="AE2194" t="s">
        <v>2380</v>
      </c>
      <c r="AF2194" t="s">
        <v>2382</v>
      </c>
      <c r="AG2194" t="s">
        <v>2380</v>
      </c>
      <c r="AH2194">
        <v>1</v>
      </c>
      <c r="AI2194" t="s">
        <v>2380</v>
      </c>
      <c r="BD2194" t="s">
        <v>2223</v>
      </c>
      <c r="BE2194">
        <v>1980</v>
      </c>
      <c r="BF2194" t="s">
        <v>35</v>
      </c>
      <c r="BG2194">
        <v>16</v>
      </c>
      <c r="BH2194">
        <v>1</v>
      </c>
      <c r="BI2194">
        <v>38245.589999999997</v>
      </c>
      <c r="BJ2194" t="s">
        <v>16</v>
      </c>
      <c r="BK2194" t="s">
        <v>11</v>
      </c>
      <c r="BL2194" t="s">
        <v>13</v>
      </c>
      <c r="CB2194" t="s">
        <v>2380</v>
      </c>
    </row>
    <row r="2195" spans="1:80" x14ac:dyDescent="0.3">
      <c r="A2195" t="s">
        <v>2224</v>
      </c>
      <c r="B2195">
        <v>1989</v>
      </c>
      <c r="C2195" t="s">
        <v>37</v>
      </c>
      <c r="D2195">
        <v>30</v>
      </c>
      <c r="E2195">
        <v>1</v>
      </c>
      <c r="F2195">
        <v>38282.75</v>
      </c>
      <c r="G2195" t="s">
        <v>16</v>
      </c>
      <c r="H2195" t="s">
        <v>11</v>
      </c>
      <c r="I2195" t="s">
        <v>13</v>
      </c>
      <c r="AB2195" t="s">
        <v>165</v>
      </c>
      <c r="AC2195">
        <v>21.47</v>
      </c>
      <c r="AD2195">
        <v>4.6900000000000004</v>
      </c>
      <c r="AE2195" t="s">
        <v>2380</v>
      </c>
      <c r="AF2195" t="s">
        <v>2382</v>
      </c>
      <c r="AG2195" t="s">
        <v>2380</v>
      </c>
      <c r="AH2195">
        <v>1</v>
      </c>
      <c r="AI2195" t="s">
        <v>2380</v>
      </c>
      <c r="BD2195" t="s">
        <v>2224</v>
      </c>
      <c r="BE2195">
        <v>1989</v>
      </c>
      <c r="BF2195" t="s">
        <v>37</v>
      </c>
      <c r="BG2195">
        <v>30</v>
      </c>
      <c r="BH2195">
        <v>1</v>
      </c>
      <c r="BI2195">
        <v>38282.75</v>
      </c>
      <c r="BJ2195" t="s">
        <v>16</v>
      </c>
      <c r="BK2195" t="s">
        <v>11</v>
      </c>
      <c r="BL2195" t="s">
        <v>13</v>
      </c>
      <c r="CB2195" t="s">
        <v>2380</v>
      </c>
    </row>
    <row r="2196" spans="1:80" x14ac:dyDescent="0.3">
      <c r="A2196" t="s">
        <v>2225</v>
      </c>
      <c r="B2196">
        <v>1980</v>
      </c>
      <c r="C2196" t="s">
        <v>18</v>
      </c>
      <c r="D2196">
        <v>12</v>
      </c>
      <c r="E2196">
        <v>2</v>
      </c>
      <c r="F2196">
        <v>38313.129999999997</v>
      </c>
      <c r="G2196" t="s">
        <v>16</v>
      </c>
      <c r="H2196" t="s">
        <v>12</v>
      </c>
      <c r="I2196" t="s">
        <v>42</v>
      </c>
      <c r="AB2196" t="s">
        <v>163</v>
      </c>
      <c r="AC2196">
        <v>15.96</v>
      </c>
      <c r="AD2196">
        <v>5.44</v>
      </c>
      <c r="AE2196" t="s">
        <v>2380</v>
      </c>
      <c r="AF2196" t="s">
        <v>2382</v>
      </c>
      <c r="AG2196" t="s">
        <v>2380</v>
      </c>
      <c r="AH2196">
        <v>1</v>
      </c>
      <c r="AI2196" t="s">
        <v>2380</v>
      </c>
      <c r="BD2196" t="s">
        <v>2225</v>
      </c>
      <c r="BE2196">
        <v>1980</v>
      </c>
      <c r="BF2196" t="s">
        <v>18</v>
      </c>
      <c r="BG2196">
        <v>12</v>
      </c>
      <c r="BH2196">
        <v>2</v>
      </c>
      <c r="BI2196">
        <v>38313.129999999997</v>
      </c>
      <c r="BJ2196" t="s">
        <v>16</v>
      </c>
      <c r="BK2196" t="s">
        <v>12</v>
      </c>
      <c r="BL2196" t="s">
        <v>42</v>
      </c>
      <c r="CB2196" t="s">
        <v>2380</v>
      </c>
    </row>
    <row r="2197" spans="1:80" x14ac:dyDescent="0.3">
      <c r="A2197" t="s">
        <v>2226</v>
      </c>
      <c r="B2197">
        <v>2002</v>
      </c>
      <c r="C2197" t="s">
        <v>20</v>
      </c>
      <c r="D2197">
        <v>17</v>
      </c>
      <c r="E2197">
        <v>2</v>
      </c>
      <c r="F2197">
        <v>38344.57</v>
      </c>
      <c r="G2197" t="s">
        <v>16</v>
      </c>
      <c r="H2197" t="s">
        <v>12</v>
      </c>
      <c r="I2197" t="s">
        <v>42</v>
      </c>
      <c r="AB2197" t="s">
        <v>162</v>
      </c>
      <c r="AC2197">
        <v>39.5</v>
      </c>
      <c r="AD2197">
        <v>5.05</v>
      </c>
      <c r="AE2197" t="s">
        <v>2380</v>
      </c>
      <c r="AF2197" t="s">
        <v>2382</v>
      </c>
      <c r="AG2197" t="s">
        <v>2380</v>
      </c>
      <c r="AH2197">
        <v>1</v>
      </c>
      <c r="AI2197" t="s">
        <v>2380</v>
      </c>
      <c r="BD2197" t="s">
        <v>2226</v>
      </c>
      <c r="BE2197">
        <v>2002</v>
      </c>
      <c r="BF2197" t="s">
        <v>20</v>
      </c>
      <c r="BG2197">
        <v>17</v>
      </c>
      <c r="BH2197">
        <v>2</v>
      </c>
      <c r="BI2197">
        <v>38344.57</v>
      </c>
      <c r="BJ2197" t="s">
        <v>16</v>
      </c>
      <c r="BK2197" t="s">
        <v>12</v>
      </c>
      <c r="BL2197" t="s">
        <v>42</v>
      </c>
      <c r="CB2197" t="s">
        <v>2380</v>
      </c>
    </row>
    <row r="2198" spans="1:80" x14ac:dyDescent="0.3">
      <c r="A2198" t="s">
        <v>2227</v>
      </c>
      <c r="B2198">
        <v>1970</v>
      </c>
      <c r="C2198" t="s">
        <v>35</v>
      </c>
      <c r="D2198">
        <v>22</v>
      </c>
      <c r="E2198">
        <v>0</v>
      </c>
      <c r="F2198">
        <v>38389.79</v>
      </c>
      <c r="G2198" t="s">
        <v>11</v>
      </c>
      <c r="H2198" t="s">
        <v>12</v>
      </c>
      <c r="I2198" t="s">
        <v>42</v>
      </c>
      <c r="AB2198" t="s">
        <v>161</v>
      </c>
      <c r="AC2198">
        <v>33.770000000000003</v>
      </c>
      <c r="AD2198">
        <v>6</v>
      </c>
      <c r="AE2198" t="s">
        <v>2380</v>
      </c>
      <c r="AF2198" t="s">
        <v>2382</v>
      </c>
      <c r="AG2198" t="s">
        <v>2380</v>
      </c>
      <c r="AH2198">
        <v>1</v>
      </c>
      <c r="AI2198" t="s">
        <v>2380</v>
      </c>
      <c r="BD2198" t="s">
        <v>2227</v>
      </c>
      <c r="BE2198">
        <v>1970</v>
      </c>
      <c r="BF2198" t="s">
        <v>35</v>
      </c>
      <c r="BG2198">
        <v>22</v>
      </c>
      <c r="BH2198">
        <v>0</v>
      </c>
      <c r="BI2198">
        <v>38389.79</v>
      </c>
      <c r="BJ2198" t="s">
        <v>11</v>
      </c>
      <c r="BK2198" t="s">
        <v>12</v>
      </c>
      <c r="BL2198" t="s">
        <v>42</v>
      </c>
      <c r="CB2198" t="s">
        <v>2380</v>
      </c>
    </row>
    <row r="2199" spans="1:80" x14ac:dyDescent="0.3">
      <c r="A2199" t="s">
        <v>2228</v>
      </c>
      <c r="B2199">
        <v>1971</v>
      </c>
      <c r="C2199" t="s">
        <v>30</v>
      </c>
      <c r="D2199">
        <v>23</v>
      </c>
      <c r="E2199">
        <v>0</v>
      </c>
      <c r="F2199">
        <v>38405.26</v>
      </c>
      <c r="G2199" t="s">
        <v>11</v>
      </c>
      <c r="H2199" t="s">
        <v>16</v>
      </c>
      <c r="I2199" t="s">
        <v>42</v>
      </c>
      <c r="AB2199" t="s">
        <v>160</v>
      </c>
      <c r="AC2199">
        <v>26.84</v>
      </c>
      <c r="AD2199">
        <v>5.99</v>
      </c>
      <c r="AE2199" t="s">
        <v>2382</v>
      </c>
      <c r="AF2199" t="s">
        <v>2382</v>
      </c>
      <c r="AG2199" t="s">
        <v>2380</v>
      </c>
      <c r="AH2199">
        <v>1</v>
      </c>
      <c r="AI2199" t="s">
        <v>2380</v>
      </c>
      <c r="BD2199" t="s">
        <v>2228</v>
      </c>
      <c r="BE2199">
        <v>1971</v>
      </c>
      <c r="BF2199" t="s">
        <v>30</v>
      </c>
      <c r="BG2199">
        <v>23</v>
      </c>
      <c r="BH2199">
        <v>0</v>
      </c>
      <c r="BI2199">
        <v>38405.26</v>
      </c>
      <c r="BJ2199" t="s">
        <v>11</v>
      </c>
      <c r="BK2199" t="s">
        <v>16</v>
      </c>
      <c r="BL2199" t="s">
        <v>42</v>
      </c>
      <c r="CB2199" t="s">
        <v>2380</v>
      </c>
    </row>
    <row r="2200" spans="1:80" x14ac:dyDescent="0.3">
      <c r="A2200" t="s">
        <v>2229</v>
      </c>
      <c r="B2200">
        <v>1986</v>
      </c>
      <c r="C2200" t="s">
        <v>18</v>
      </c>
      <c r="D2200">
        <v>21</v>
      </c>
      <c r="E2200">
        <v>2</v>
      </c>
      <c r="F2200">
        <v>38415.47</v>
      </c>
      <c r="G2200" t="s">
        <v>16</v>
      </c>
      <c r="H2200" t="s">
        <v>11</v>
      </c>
      <c r="I2200" t="s">
        <v>42</v>
      </c>
      <c r="AB2200" t="s">
        <v>159</v>
      </c>
      <c r="AC2200">
        <v>35.53</v>
      </c>
      <c r="AD2200">
        <v>4.3600000000000003</v>
      </c>
      <c r="AE2200" t="s">
        <v>2380</v>
      </c>
      <c r="AF2200" t="s">
        <v>2380</v>
      </c>
      <c r="AG2200" t="s">
        <v>2383</v>
      </c>
      <c r="AH2200">
        <v>1</v>
      </c>
      <c r="AI2200" t="s">
        <v>2380</v>
      </c>
      <c r="BD2200" t="s">
        <v>2229</v>
      </c>
      <c r="BE2200">
        <v>1986</v>
      </c>
      <c r="BF2200" t="s">
        <v>18</v>
      </c>
      <c r="BG2200">
        <v>21</v>
      </c>
      <c r="BH2200">
        <v>2</v>
      </c>
      <c r="BI2200">
        <v>38415.47</v>
      </c>
      <c r="BJ2200" t="s">
        <v>16</v>
      </c>
      <c r="BK2200" t="s">
        <v>11</v>
      </c>
      <c r="BL2200" t="s">
        <v>42</v>
      </c>
      <c r="CB2200" t="s">
        <v>2380</v>
      </c>
    </row>
    <row r="2201" spans="1:80" x14ac:dyDescent="0.3">
      <c r="A2201" t="s">
        <v>2230</v>
      </c>
      <c r="B2201">
        <v>1999</v>
      </c>
      <c r="C2201" t="s">
        <v>15</v>
      </c>
      <c r="D2201">
        <v>12</v>
      </c>
      <c r="E2201">
        <v>2</v>
      </c>
      <c r="F2201">
        <v>38511.629999999997</v>
      </c>
      <c r="G2201" t="s">
        <v>11</v>
      </c>
      <c r="H2201" t="s">
        <v>11</v>
      </c>
      <c r="I2201" t="s">
        <v>247</v>
      </c>
      <c r="AB2201" t="s">
        <v>158</v>
      </c>
      <c r="AC2201">
        <v>30.59</v>
      </c>
      <c r="AD2201">
        <v>4.41</v>
      </c>
      <c r="AE2201" t="s">
        <v>2380</v>
      </c>
      <c r="AF2201" t="s">
        <v>2380</v>
      </c>
      <c r="AG2201" t="s">
        <v>2383</v>
      </c>
      <c r="AH2201">
        <v>1</v>
      </c>
      <c r="AI2201" t="s">
        <v>2380</v>
      </c>
      <c r="BD2201" t="s">
        <v>2230</v>
      </c>
      <c r="BE2201">
        <v>1999</v>
      </c>
      <c r="BF2201" t="s">
        <v>15</v>
      </c>
      <c r="BG2201">
        <v>12</v>
      </c>
      <c r="BH2201">
        <v>2</v>
      </c>
      <c r="BI2201">
        <v>38511.629999999997</v>
      </c>
      <c r="BJ2201" t="s">
        <v>11</v>
      </c>
      <c r="BK2201" t="s">
        <v>11</v>
      </c>
      <c r="BL2201" t="s">
        <v>247</v>
      </c>
      <c r="CB2201" t="s">
        <v>2380</v>
      </c>
    </row>
    <row r="2202" spans="1:80" x14ac:dyDescent="0.3">
      <c r="A2202" t="s">
        <v>2231</v>
      </c>
      <c r="B2202">
        <v>1990</v>
      </c>
      <c r="C2202" t="s">
        <v>10</v>
      </c>
      <c r="D2202">
        <v>13</v>
      </c>
      <c r="E2202">
        <v>3</v>
      </c>
      <c r="F2202">
        <v>38652.089999999997</v>
      </c>
      <c r="G2202" t="s">
        <v>11</v>
      </c>
      <c r="H2202" t="s">
        <v>11</v>
      </c>
      <c r="I2202" t="s">
        <v>42</v>
      </c>
      <c r="AB2202" t="s">
        <v>157</v>
      </c>
      <c r="AC2202">
        <v>30.59</v>
      </c>
      <c r="AD2202">
        <v>4.17</v>
      </c>
      <c r="AE2202" t="s">
        <v>2380</v>
      </c>
      <c r="AF2202" t="s">
        <v>2380</v>
      </c>
      <c r="AG2202" t="s">
        <v>2383</v>
      </c>
      <c r="AH2202">
        <v>1</v>
      </c>
      <c r="AI2202" t="s">
        <v>2380</v>
      </c>
      <c r="BD2202" t="s">
        <v>2231</v>
      </c>
      <c r="BE2202">
        <v>1990</v>
      </c>
      <c r="BF2202" t="s">
        <v>10</v>
      </c>
      <c r="BG2202">
        <v>13</v>
      </c>
      <c r="BH2202">
        <v>3</v>
      </c>
      <c r="BI2202">
        <v>38652.089999999997</v>
      </c>
      <c r="BJ2202" t="s">
        <v>11</v>
      </c>
      <c r="BK2202" t="s">
        <v>11</v>
      </c>
      <c r="BL2202" t="s">
        <v>42</v>
      </c>
      <c r="CB2202" t="s">
        <v>2380</v>
      </c>
    </row>
    <row r="2203" spans="1:80" x14ac:dyDescent="0.3">
      <c r="A2203" t="s">
        <v>2232</v>
      </c>
      <c r="B2203">
        <v>1986</v>
      </c>
      <c r="C2203" t="s">
        <v>10</v>
      </c>
      <c r="D2203">
        <v>20</v>
      </c>
      <c r="E2203">
        <v>1</v>
      </c>
      <c r="F2203">
        <v>38709.18</v>
      </c>
      <c r="G2203" t="s">
        <v>16</v>
      </c>
      <c r="H2203" t="s">
        <v>12</v>
      </c>
      <c r="I2203" t="s">
        <v>13</v>
      </c>
      <c r="AB2203" t="s">
        <v>156</v>
      </c>
      <c r="AC2203">
        <v>27.835000000000001</v>
      </c>
      <c r="AD2203">
        <v>4.4400000000000004</v>
      </c>
      <c r="AE2203" t="s">
        <v>2380</v>
      </c>
      <c r="AF2203" t="s">
        <v>2380</v>
      </c>
      <c r="AG2203" t="s">
        <v>2383</v>
      </c>
      <c r="AH2203">
        <v>1</v>
      </c>
      <c r="AI2203" t="s">
        <v>2380</v>
      </c>
      <c r="BD2203" t="s">
        <v>2232</v>
      </c>
      <c r="BE2203">
        <v>1986</v>
      </c>
      <c r="BF2203" t="s">
        <v>10</v>
      </c>
      <c r="BG2203">
        <v>20</v>
      </c>
      <c r="BH2203">
        <v>1</v>
      </c>
      <c r="BI2203">
        <v>38709.18</v>
      </c>
      <c r="BJ2203" t="s">
        <v>16</v>
      </c>
      <c r="BK2203" t="s">
        <v>12</v>
      </c>
      <c r="BL2203" t="s">
        <v>13</v>
      </c>
      <c r="CB2203" t="s">
        <v>2380</v>
      </c>
    </row>
    <row r="2204" spans="1:80" x14ac:dyDescent="0.3">
      <c r="A2204" t="s">
        <v>31</v>
      </c>
      <c r="B2204">
        <v>1991</v>
      </c>
      <c r="C2204" t="s">
        <v>15</v>
      </c>
      <c r="D2204">
        <v>22</v>
      </c>
      <c r="E2204">
        <v>2</v>
      </c>
      <c r="F2204">
        <v>38711</v>
      </c>
      <c r="G2204" t="s">
        <v>16</v>
      </c>
      <c r="H2204" t="s">
        <v>12</v>
      </c>
      <c r="I2204" t="s">
        <v>42</v>
      </c>
      <c r="AB2204" t="s">
        <v>155</v>
      </c>
      <c r="AC2204">
        <v>40.26</v>
      </c>
      <c r="AD2204">
        <v>5.52</v>
      </c>
      <c r="AE2204" t="s">
        <v>2380</v>
      </c>
      <c r="AF2204" t="s">
        <v>2382</v>
      </c>
      <c r="AG2204" t="s">
        <v>2380</v>
      </c>
      <c r="AH2204">
        <v>1</v>
      </c>
      <c r="AI2204" t="s">
        <v>2380</v>
      </c>
      <c r="BD2204" t="s">
        <v>31</v>
      </c>
      <c r="BE2204">
        <v>1991</v>
      </c>
      <c r="BF2204" t="s">
        <v>15</v>
      </c>
      <c r="BG2204">
        <v>22</v>
      </c>
      <c r="BH2204">
        <v>2</v>
      </c>
      <c r="BI2204">
        <v>38711</v>
      </c>
      <c r="BJ2204" t="s">
        <v>16</v>
      </c>
      <c r="BK2204" t="s">
        <v>12</v>
      </c>
      <c r="BL2204" t="s">
        <v>42</v>
      </c>
      <c r="CB2204" t="s">
        <v>2380</v>
      </c>
    </row>
    <row r="2205" spans="1:80" x14ac:dyDescent="0.3">
      <c r="A2205" t="s">
        <v>2233</v>
      </c>
      <c r="B2205">
        <v>1991</v>
      </c>
      <c r="C2205" t="s">
        <v>15</v>
      </c>
      <c r="D2205">
        <v>2</v>
      </c>
      <c r="E2205">
        <v>2</v>
      </c>
      <c r="F2205">
        <v>38711</v>
      </c>
      <c r="G2205" t="s">
        <v>11</v>
      </c>
      <c r="H2205" t="s">
        <v>11</v>
      </c>
      <c r="I2205" t="s">
        <v>42</v>
      </c>
      <c r="AB2205" t="s">
        <v>154</v>
      </c>
      <c r="AC2205">
        <v>39.82</v>
      </c>
      <c r="AD2205">
        <v>6.01</v>
      </c>
      <c r="AE2205" t="s">
        <v>2380</v>
      </c>
      <c r="AF2205" t="s">
        <v>2382</v>
      </c>
      <c r="AG2205" t="s">
        <v>2380</v>
      </c>
      <c r="AH2205">
        <v>1</v>
      </c>
      <c r="AI2205" t="s">
        <v>2380</v>
      </c>
      <c r="BD2205" t="s">
        <v>2233</v>
      </c>
      <c r="BE2205">
        <v>1991</v>
      </c>
      <c r="BF2205" t="s">
        <v>15</v>
      </c>
      <c r="BG2205">
        <v>2</v>
      </c>
      <c r="BH2205">
        <v>2</v>
      </c>
      <c r="BI2205">
        <v>38711</v>
      </c>
      <c r="BJ2205" t="s">
        <v>11</v>
      </c>
      <c r="BK2205" t="s">
        <v>11</v>
      </c>
      <c r="BL2205" t="s">
        <v>42</v>
      </c>
      <c r="CB2205" t="s">
        <v>2380</v>
      </c>
    </row>
    <row r="2206" spans="1:80" x14ac:dyDescent="0.3">
      <c r="A2206" t="s">
        <v>2234</v>
      </c>
      <c r="B2206">
        <v>1976</v>
      </c>
      <c r="C2206" t="s">
        <v>18</v>
      </c>
      <c r="D2206">
        <v>15</v>
      </c>
      <c r="E2206">
        <v>2</v>
      </c>
      <c r="F2206">
        <v>38740.120000000003</v>
      </c>
      <c r="G2206" t="s">
        <v>11</v>
      </c>
      <c r="H2206" t="s">
        <v>11</v>
      </c>
      <c r="I2206" t="s">
        <v>23</v>
      </c>
      <c r="AB2206" t="s">
        <v>153</v>
      </c>
      <c r="AC2206">
        <v>39.159999999999997</v>
      </c>
      <c r="AD2206">
        <v>5.81</v>
      </c>
      <c r="AE2206" t="s">
        <v>2380</v>
      </c>
      <c r="AF2206" t="s">
        <v>2382</v>
      </c>
      <c r="AG2206" t="s">
        <v>2380</v>
      </c>
      <c r="AH2206">
        <v>1</v>
      </c>
      <c r="AI2206" t="s">
        <v>2380</v>
      </c>
      <c r="BD2206" t="s">
        <v>2234</v>
      </c>
      <c r="BE2206">
        <v>1976</v>
      </c>
      <c r="BF2206" t="s">
        <v>18</v>
      </c>
      <c r="BG2206">
        <v>15</v>
      </c>
      <c r="BH2206">
        <v>2</v>
      </c>
      <c r="BI2206">
        <v>38740.120000000003</v>
      </c>
      <c r="BJ2206" t="s">
        <v>11</v>
      </c>
      <c r="BK2206" t="s">
        <v>11</v>
      </c>
      <c r="BL2206" t="s">
        <v>23</v>
      </c>
      <c r="CB2206" t="s">
        <v>2380</v>
      </c>
    </row>
    <row r="2207" spans="1:80" x14ac:dyDescent="0.3">
      <c r="A2207" t="s">
        <v>2235</v>
      </c>
      <c r="B2207">
        <v>1991</v>
      </c>
      <c r="C2207" t="s">
        <v>15</v>
      </c>
      <c r="D2207">
        <v>8</v>
      </c>
      <c r="E2207">
        <v>3</v>
      </c>
      <c r="F2207">
        <v>38746.36</v>
      </c>
      <c r="G2207" t="s">
        <v>16</v>
      </c>
      <c r="H2207" t="s">
        <v>11</v>
      </c>
      <c r="I2207" t="s">
        <v>23</v>
      </c>
      <c r="AB2207" t="s">
        <v>152</v>
      </c>
      <c r="AC2207">
        <v>25.555</v>
      </c>
      <c r="AD2207">
        <v>4.37</v>
      </c>
      <c r="AE2207" t="s">
        <v>2380</v>
      </c>
      <c r="AF2207" t="s">
        <v>2380</v>
      </c>
      <c r="AG2207" t="s">
        <v>2383</v>
      </c>
      <c r="AH2207">
        <v>1</v>
      </c>
      <c r="AI2207" t="s">
        <v>2380</v>
      </c>
      <c r="BD2207" t="s">
        <v>2235</v>
      </c>
      <c r="BE2207">
        <v>1991</v>
      </c>
      <c r="BF2207" t="s">
        <v>15</v>
      </c>
      <c r="BG2207">
        <v>8</v>
      </c>
      <c r="BH2207">
        <v>3</v>
      </c>
      <c r="BI2207">
        <v>38746.36</v>
      </c>
      <c r="BJ2207" t="s">
        <v>16</v>
      </c>
      <c r="BK2207" t="s">
        <v>11</v>
      </c>
      <c r="BL2207" t="s">
        <v>23</v>
      </c>
      <c r="CB2207" t="s">
        <v>2380</v>
      </c>
    </row>
    <row r="2208" spans="1:80" x14ac:dyDescent="0.3">
      <c r="A2208" t="s">
        <v>2236</v>
      </c>
      <c r="B2208">
        <v>2004</v>
      </c>
      <c r="C2208" t="s">
        <v>30</v>
      </c>
      <c r="D2208">
        <v>5</v>
      </c>
      <c r="E2208">
        <v>0</v>
      </c>
      <c r="F2208">
        <v>38792.69</v>
      </c>
      <c r="G2208" t="s">
        <v>11</v>
      </c>
      <c r="H2208" t="s">
        <v>11</v>
      </c>
      <c r="I2208" t="s">
        <v>13</v>
      </c>
      <c r="AB2208" t="s">
        <v>151</v>
      </c>
      <c r="AC2208">
        <v>25.175000000000001</v>
      </c>
      <c r="AD2208">
        <v>5.74</v>
      </c>
      <c r="AE2208" t="s">
        <v>2380</v>
      </c>
      <c r="AF2208" t="s">
        <v>2380</v>
      </c>
      <c r="AG2208" t="s">
        <v>2383</v>
      </c>
      <c r="AH2208">
        <v>1</v>
      </c>
      <c r="AI2208" t="s">
        <v>2380</v>
      </c>
      <c r="BD2208" t="s">
        <v>2236</v>
      </c>
      <c r="BE2208">
        <v>2004</v>
      </c>
      <c r="BF2208" t="s">
        <v>30</v>
      </c>
      <c r="BG2208">
        <v>5</v>
      </c>
      <c r="BH2208">
        <v>0</v>
      </c>
      <c r="BI2208">
        <v>38792.69</v>
      </c>
      <c r="BJ2208" t="s">
        <v>11</v>
      </c>
      <c r="BK2208" t="s">
        <v>11</v>
      </c>
      <c r="BL2208" t="s">
        <v>13</v>
      </c>
      <c r="CB2208" t="s">
        <v>2380</v>
      </c>
    </row>
    <row r="2209" spans="1:80" x14ac:dyDescent="0.3">
      <c r="A2209" t="s">
        <v>2237</v>
      </c>
      <c r="B2209">
        <v>1979</v>
      </c>
      <c r="C2209" t="s">
        <v>30</v>
      </c>
      <c r="D2209">
        <v>3</v>
      </c>
      <c r="E2209">
        <v>2</v>
      </c>
      <c r="F2209">
        <v>38836.980000000003</v>
      </c>
      <c r="G2209" t="s">
        <v>11</v>
      </c>
      <c r="H2209" t="s">
        <v>16</v>
      </c>
      <c r="I2209" t="s">
        <v>42</v>
      </c>
      <c r="AB2209" t="s">
        <v>150</v>
      </c>
      <c r="AC2209">
        <v>38.28</v>
      </c>
      <c r="AD2209">
        <v>5.39</v>
      </c>
      <c r="AE2209" t="s">
        <v>2380</v>
      </c>
      <c r="AF2209" t="s">
        <v>2382</v>
      </c>
      <c r="AG2209" t="s">
        <v>2380</v>
      </c>
      <c r="AH2209">
        <v>1</v>
      </c>
      <c r="AI2209" t="s">
        <v>2380</v>
      </c>
      <c r="BD2209" t="s">
        <v>2237</v>
      </c>
      <c r="BE2209">
        <v>1979</v>
      </c>
      <c r="BF2209" t="s">
        <v>30</v>
      </c>
      <c r="BG2209">
        <v>3</v>
      </c>
      <c r="BH2209">
        <v>2</v>
      </c>
      <c r="BI2209">
        <v>38836.980000000003</v>
      </c>
      <c r="BJ2209" t="s">
        <v>11</v>
      </c>
      <c r="BK2209" t="s">
        <v>16</v>
      </c>
      <c r="BL2209" t="s">
        <v>42</v>
      </c>
      <c r="CB2209" t="s">
        <v>2380</v>
      </c>
    </row>
    <row r="2210" spans="1:80" x14ac:dyDescent="0.3">
      <c r="A2210" t="s">
        <v>2238</v>
      </c>
      <c r="B2210">
        <v>1964</v>
      </c>
      <c r="C2210" t="s">
        <v>18</v>
      </c>
      <c r="D2210">
        <v>6</v>
      </c>
      <c r="E2210">
        <v>0</v>
      </c>
      <c r="F2210">
        <v>38869.25</v>
      </c>
      <c r="G2210" t="s">
        <v>11</v>
      </c>
      <c r="H2210" t="s">
        <v>11</v>
      </c>
      <c r="I2210" t="s">
        <v>42</v>
      </c>
      <c r="AB2210" t="s">
        <v>149</v>
      </c>
      <c r="AC2210">
        <v>38.17</v>
      </c>
      <c r="AD2210">
        <v>4.07</v>
      </c>
      <c r="AE2210" t="s">
        <v>2380</v>
      </c>
      <c r="AF2210" t="s">
        <v>2382</v>
      </c>
      <c r="AG2210" t="s">
        <v>2380</v>
      </c>
      <c r="AH2210">
        <v>1</v>
      </c>
      <c r="AI2210" t="s">
        <v>2380</v>
      </c>
      <c r="BD2210" t="s">
        <v>2238</v>
      </c>
      <c r="BE2210">
        <v>1964</v>
      </c>
      <c r="BF2210" t="s">
        <v>18</v>
      </c>
      <c r="BG2210">
        <v>6</v>
      </c>
      <c r="BH2210">
        <v>0</v>
      </c>
      <c r="BI2210">
        <v>38869.25</v>
      </c>
      <c r="BJ2210" t="s">
        <v>11</v>
      </c>
      <c r="BK2210" t="s">
        <v>11</v>
      </c>
      <c r="BL2210" t="s">
        <v>42</v>
      </c>
      <c r="CB2210" t="s">
        <v>2380</v>
      </c>
    </row>
    <row r="2211" spans="1:80" x14ac:dyDescent="0.3">
      <c r="A2211" t="s">
        <v>2239</v>
      </c>
      <c r="B2211">
        <v>1967</v>
      </c>
      <c r="C2211" t="s">
        <v>10</v>
      </c>
      <c r="D2211">
        <v>30</v>
      </c>
      <c r="E2211">
        <v>0</v>
      </c>
      <c r="F2211">
        <v>38893.360000000001</v>
      </c>
      <c r="G2211" t="s">
        <v>16</v>
      </c>
      <c r="H2211" t="s">
        <v>11</v>
      </c>
      <c r="I2211" t="s">
        <v>42</v>
      </c>
      <c r="AB2211" t="s">
        <v>148</v>
      </c>
      <c r="AC2211">
        <v>36.85</v>
      </c>
      <c r="AD2211">
        <v>5.49</v>
      </c>
      <c r="AE2211" t="s">
        <v>2380</v>
      </c>
      <c r="AF2211" t="s">
        <v>2382</v>
      </c>
      <c r="AG2211" t="s">
        <v>2380</v>
      </c>
      <c r="AH2211">
        <v>1</v>
      </c>
      <c r="AI2211" t="s">
        <v>2380</v>
      </c>
      <c r="BD2211" t="s">
        <v>2239</v>
      </c>
      <c r="BE2211">
        <v>1967</v>
      </c>
      <c r="BF2211" t="s">
        <v>10</v>
      </c>
      <c r="BG2211">
        <v>30</v>
      </c>
      <c r="BH2211">
        <v>0</v>
      </c>
      <c r="BI2211">
        <v>38893.360000000001</v>
      </c>
      <c r="BJ2211" t="s">
        <v>16</v>
      </c>
      <c r="BK2211" t="s">
        <v>11</v>
      </c>
      <c r="BL2211" t="s">
        <v>42</v>
      </c>
      <c r="CB2211" t="s">
        <v>2380</v>
      </c>
    </row>
    <row r="2212" spans="1:80" x14ac:dyDescent="0.3">
      <c r="A2212" t="s">
        <v>2240</v>
      </c>
      <c r="B2212">
        <v>1987</v>
      </c>
      <c r="C2212" t="s">
        <v>18</v>
      </c>
      <c r="D2212">
        <v>16</v>
      </c>
      <c r="E2212">
        <v>3</v>
      </c>
      <c r="F2212">
        <v>38924.04</v>
      </c>
      <c r="G2212" t="s">
        <v>11</v>
      </c>
      <c r="H2212" t="s">
        <v>11</v>
      </c>
      <c r="I2212" t="s">
        <v>42</v>
      </c>
      <c r="AB2212" t="s">
        <v>147</v>
      </c>
      <c r="AC2212">
        <v>22.61</v>
      </c>
      <c r="AD2212">
        <v>5.68</v>
      </c>
      <c r="AE2212" t="s">
        <v>2380</v>
      </c>
      <c r="AF2212" t="s">
        <v>2380</v>
      </c>
      <c r="AG2212" t="s">
        <v>2383</v>
      </c>
      <c r="AH2212">
        <v>1</v>
      </c>
      <c r="AI2212" t="s">
        <v>2380</v>
      </c>
      <c r="BD2212" t="s">
        <v>2240</v>
      </c>
      <c r="BE2212">
        <v>1987</v>
      </c>
      <c r="BF2212" t="s">
        <v>18</v>
      </c>
      <c r="BG2212">
        <v>16</v>
      </c>
      <c r="BH2212">
        <v>3</v>
      </c>
      <c r="BI2212">
        <v>38924.04</v>
      </c>
      <c r="BJ2212" t="s">
        <v>11</v>
      </c>
      <c r="BK2212" t="s">
        <v>11</v>
      </c>
      <c r="BL2212" t="s">
        <v>42</v>
      </c>
      <c r="CB2212" t="s">
        <v>2380</v>
      </c>
    </row>
    <row r="2213" spans="1:80" x14ac:dyDescent="0.3">
      <c r="A2213" t="s">
        <v>2241</v>
      </c>
      <c r="B2213">
        <v>1976</v>
      </c>
      <c r="C2213" t="s">
        <v>30</v>
      </c>
      <c r="D2213">
        <v>15</v>
      </c>
      <c r="E2213">
        <v>2</v>
      </c>
      <c r="F2213">
        <v>38932.559999999998</v>
      </c>
      <c r="G2213" t="s">
        <v>11</v>
      </c>
      <c r="H2213" t="s">
        <v>12</v>
      </c>
      <c r="I2213" t="s">
        <v>42</v>
      </c>
      <c r="AB2213" t="s">
        <v>146</v>
      </c>
      <c r="AC2213">
        <v>21.754999999999999</v>
      </c>
      <c r="AD2213">
        <v>6.09</v>
      </c>
      <c r="AE2213" t="s">
        <v>2380</v>
      </c>
      <c r="AF2213" t="s">
        <v>2380</v>
      </c>
      <c r="AG2213" t="s">
        <v>2383</v>
      </c>
      <c r="AH2213">
        <v>1</v>
      </c>
      <c r="AI2213" t="s">
        <v>2380</v>
      </c>
      <c r="BD2213" t="s">
        <v>2241</v>
      </c>
      <c r="BE2213">
        <v>1976</v>
      </c>
      <c r="BF2213" t="s">
        <v>30</v>
      </c>
      <c r="BG2213">
        <v>15</v>
      </c>
      <c r="BH2213">
        <v>2</v>
      </c>
      <c r="BI2213">
        <v>38932.559999999998</v>
      </c>
      <c r="BJ2213" t="s">
        <v>11</v>
      </c>
      <c r="BK2213" t="s">
        <v>12</v>
      </c>
      <c r="BL2213" t="s">
        <v>42</v>
      </c>
      <c r="CB2213" t="s">
        <v>2380</v>
      </c>
    </row>
    <row r="2214" spans="1:80" x14ac:dyDescent="0.3">
      <c r="A2214" t="s">
        <v>2242</v>
      </c>
      <c r="B2214">
        <v>1980</v>
      </c>
      <c r="C2214" t="s">
        <v>20</v>
      </c>
      <c r="D2214">
        <v>24</v>
      </c>
      <c r="E2214">
        <v>2</v>
      </c>
      <c r="F2214">
        <v>38947.43</v>
      </c>
      <c r="G2214" t="s">
        <v>11</v>
      </c>
      <c r="H2214" t="s">
        <v>12</v>
      </c>
      <c r="I2214" t="s">
        <v>42</v>
      </c>
      <c r="AB2214" t="s">
        <v>145</v>
      </c>
      <c r="AC2214">
        <v>20.425000000000001</v>
      </c>
      <c r="AD2214">
        <v>5.53</v>
      </c>
      <c r="AE2214" t="s">
        <v>2380</v>
      </c>
      <c r="AF2214" t="s">
        <v>2380</v>
      </c>
      <c r="AG2214" t="s">
        <v>2383</v>
      </c>
      <c r="AH2214">
        <v>1</v>
      </c>
      <c r="AI2214" t="s">
        <v>2380</v>
      </c>
      <c r="BD2214" t="s">
        <v>2242</v>
      </c>
      <c r="BE2214">
        <v>1980</v>
      </c>
      <c r="BF2214" t="s">
        <v>20</v>
      </c>
      <c r="BG2214">
        <v>24</v>
      </c>
      <c r="BH2214">
        <v>2</v>
      </c>
      <c r="BI2214">
        <v>38947.43</v>
      </c>
      <c r="BJ2214" t="s">
        <v>11</v>
      </c>
      <c r="BK2214" t="s">
        <v>12</v>
      </c>
      <c r="BL2214" t="s">
        <v>42</v>
      </c>
      <c r="CB2214" t="s">
        <v>2380</v>
      </c>
    </row>
    <row r="2215" spans="1:80" x14ac:dyDescent="0.3">
      <c r="A2215" t="s">
        <v>2243</v>
      </c>
      <c r="B2215">
        <v>1978</v>
      </c>
      <c r="C2215" t="s">
        <v>37</v>
      </c>
      <c r="D2215">
        <v>12</v>
      </c>
      <c r="E2215">
        <v>2</v>
      </c>
      <c r="F2215">
        <v>38998.550000000003</v>
      </c>
      <c r="G2215" t="s">
        <v>16</v>
      </c>
      <c r="H2215" t="s">
        <v>16</v>
      </c>
      <c r="I2215" t="s">
        <v>42</v>
      </c>
      <c r="AB2215" t="s">
        <v>144</v>
      </c>
      <c r="AC2215">
        <v>31.35</v>
      </c>
      <c r="AD2215">
        <v>4.28</v>
      </c>
      <c r="AE2215" t="s">
        <v>2380</v>
      </c>
      <c r="AF2215" t="s">
        <v>2382</v>
      </c>
      <c r="AG2215" t="s">
        <v>2380</v>
      </c>
      <c r="AH2215">
        <v>1</v>
      </c>
      <c r="AI2215" t="s">
        <v>2380</v>
      </c>
      <c r="BD2215" t="s">
        <v>2243</v>
      </c>
      <c r="BE2215">
        <v>1978</v>
      </c>
      <c r="BF2215" t="s">
        <v>37</v>
      </c>
      <c r="BG2215">
        <v>12</v>
      </c>
      <c r="BH2215">
        <v>2</v>
      </c>
      <c r="BI2215">
        <v>38998.550000000003</v>
      </c>
      <c r="BJ2215" t="s">
        <v>16</v>
      </c>
      <c r="BK2215" t="s">
        <v>16</v>
      </c>
      <c r="BL2215" t="s">
        <v>42</v>
      </c>
      <c r="CB2215" t="s">
        <v>2380</v>
      </c>
    </row>
    <row r="2216" spans="1:80" x14ac:dyDescent="0.3">
      <c r="A2216" t="s">
        <v>2244</v>
      </c>
      <c r="B2216">
        <v>1985</v>
      </c>
      <c r="C2216" t="s">
        <v>20</v>
      </c>
      <c r="D2216">
        <v>20</v>
      </c>
      <c r="E2216">
        <v>1</v>
      </c>
      <c r="F2216">
        <v>39047.29</v>
      </c>
      <c r="G2216" t="s">
        <v>16</v>
      </c>
      <c r="H2216" t="s">
        <v>12</v>
      </c>
      <c r="I2216" t="s">
        <v>356</v>
      </c>
      <c r="AB2216" t="s">
        <v>143</v>
      </c>
      <c r="AC2216">
        <v>31.13</v>
      </c>
      <c r="AD2216">
        <v>6.01</v>
      </c>
      <c r="AE2216" t="s">
        <v>2380</v>
      </c>
      <c r="AF2216" t="s">
        <v>2382</v>
      </c>
      <c r="AG2216" t="s">
        <v>2380</v>
      </c>
      <c r="AH2216">
        <v>1</v>
      </c>
      <c r="AI2216" t="s">
        <v>2380</v>
      </c>
      <c r="BD2216" t="s">
        <v>2244</v>
      </c>
      <c r="BE2216">
        <v>1985</v>
      </c>
      <c r="BF2216" t="s">
        <v>20</v>
      </c>
      <c r="BG2216">
        <v>20</v>
      </c>
      <c r="BH2216">
        <v>1</v>
      </c>
      <c r="BI2216">
        <v>39047.29</v>
      </c>
      <c r="BJ2216" t="s">
        <v>16</v>
      </c>
      <c r="BK2216" t="s">
        <v>12</v>
      </c>
      <c r="BL2216" t="s">
        <v>356</v>
      </c>
      <c r="CB2216" t="s">
        <v>2380</v>
      </c>
    </row>
    <row r="2217" spans="1:80" x14ac:dyDescent="0.3">
      <c r="A2217" t="s">
        <v>2245</v>
      </c>
      <c r="B2217">
        <v>1982</v>
      </c>
      <c r="C2217" t="s">
        <v>35</v>
      </c>
      <c r="D2217">
        <v>4</v>
      </c>
      <c r="E2217">
        <v>1</v>
      </c>
      <c r="F2217">
        <v>39125.33</v>
      </c>
      <c r="G2217" t="s">
        <v>16</v>
      </c>
      <c r="H2217" t="s">
        <v>16</v>
      </c>
      <c r="I2217" t="s">
        <v>168</v>
      </c>
      <c r="AB2217" t="s">
        <v>142</v>
      </c>
      <c r="AC2217">
        <v>17.48</v>
      </c>
      <c r="AD2217">
        <v>4.59</v>
      </c>
      <c r="AE2217" t="s">
        <v>2380</v>
      </c>
      <c r="AF2217" t="s">
        <v>2380</v>
      </c>
      <c r="AG2217" t="s">
        <v>2383</v>
      </c>
      <c r="AH2217">
        <v>1</v>
      </c>
      <c r="AI2217" t="s">
        <v>2380</v>
      </c>
      <c r="BD2217" t="s">
        <v>2245</v>
      </c>
      <c r="BE2217">
        <v>1982</v>
      </c>
      <c r="BF2217" t="s">
        <v>35</v>
      </c>
      <c r="BG2217">
        <v>4</v>
      </c>
      <c r="BH2217">
        <v>1</v>
      </c>
      <c r="BI2217">
        <v>39125.33</v>
      </c>
      <c r="BJ2217" t="s">
        <v>16</v>
      </c>
      <c r="BK2217" t="s">
        <v>16</v>
      </c>
      <c r="BL2217" t="s">
        <v>168</v>
      </c>
      <c r="CB2217" t="s">
        <v>2380</v>
      </c>
    </row>
    <row r="2218" spans="1:80" x14ac:dyDescent="0.3">
      <c r="A2218" t="s">
        <v>2246</v>
      </c>
      <c r="B2218">
        <v>1962</v>
      </c>
      <c r="C2218" t="s">
        <v>10</v>
      </c>
      <c r="D2218">
        <v>7</v>
      </c>
      <c r="E2218">
        <v>0</v>
      </c>
      <c r="F2218">
        <v>39221.120000000003</v>
      </c>
      <c r="G2218" t="s">
        <v>11</v>
      </c>
      <c r="H2218" t="s">
        <v>16</v>
      </c>
      <c r="I2218" t="s">
        <v>42</v>
      </c>
      <c r="AB2218" t="s">
        <v>141</v>
      </c>
      <c r="AC2218">
        <v>22.57</v>
      </c>
      <c r="AD2218">
        <v>5.8</v>
      </c>
      <c r="AE2218" t="s">
        <v>2382</v>
      </c>
      <c r="AF2218" t="s">
        <v>2380</v>
      </c>
      <c r="AG2218" t="s">
        <v>2380</v>
      </c>
      <c r="AH2218">
        <v>1</v>
      </c>
      <c r="AI2218" t="s">
        <v>2380</v>
      </c>
      <c r="BD2218" t="s">
        <v>2246</v>
      </c>
      <c r="BE2218">
        <v>1962</v>
      </c>
      <c r="BF2218" t="s">
        <v>10</v>
      </c>
      <c r="BG2218">
        <v>7</v>
      </c>
      <c r="BH2218">
        <v>0</v>
      </c>
      <c r="BI2218">
        <v>39221.120000000003</v>
      </c>
      <c r="BJ2218" t="s">
        <v>11</v>
      </c>
      <c r="BK2218" t="s">
        <v>16</v>
      </c>
      <c r="BL2218" t="s">
        <v>42</v>
      </c>
      <c r="CB2218" t="s">
        <v>2380</v>
      </c>
    </row>
    <row r="2219" spans="1:80" x14ac:dyDescent="0.3">
      <c r="A2219" t="s">
        <v>2247</v>
      </c>
      <c r="B2219">
        <v>1992</v>
      </c>
      <c r="C2219" t="s">
        <v>15</v>
      </c>
      <c r="D2219">
        <v>30</v>
      </c>
      <c r="E2219">
        <v>2</v>
      </c>
      <c r="F2219">
        <v>39241.440000000002</v>
      </c>
      <c r="G2219" t="s">
        <v>16</v>
      </c>
      <c r="H2219" t="s">
        <v>12</v>
      </c>
      <c r="I2219" t="s">
        <v>42</v>
      </c>
      <c r="AB2219" t="s">
        <v>140</v>
      </c>
      <c r="AC2219">
        <v>26.73</v>
      </c>
      <c r="AD2219">
        <v>5.08</v>
      </c>
      <c r="AE2219" t="s">
        <v>2380</v>
      </c>
      <c r="AF2219" t="s">
        <v>2382</v>
      </c>
      <c r="AG2219" t="s">
        <v>2380</v>
      </c>
      <c r="AH2219">
        <v>1</v>
      </c>
      <c r="AI2219" t="s">
        <v>2380</v>
      </c>
      <c r="BD2219" t="s">
        <v>2247</v>
      </c>
      <c r="BE2219">
        <v>1992</v>
      </c>
      <c r="BF2219" t="s">
        <v>15</v>
      </c>
      <c r="BG2219">
        <v>30</v>
      </c>
      <c r="BH2219">
        <v>2</v>
      </c>
      <c r="BI2219">
        <v>39241.440000000002</v>
      </c>
      <c r="BJ2219" t="s">
        <v>16</v>
      </c>
      <c r="BK2219" t="s">
        <v>12</v>
      </c>
      <c r="BL2219" t="s">
        <v>42</v>
      </c>
      <c r="CB2219" t="s">
        <v>2380</v>
      </c>
    </row>
    <row r="2220" spans="1:80" x14ac:dyDescent="0.3">
      <c r="A2220" t="s">
        <v>2248</v>
      </c>
      <c r="B2220">
        <v>1982</v>
      </c>
      <c r="C2220" t="s">
        <v>35</v>
      </c>
      <c r="D2220">
        <v>16</v>
      </c>
      <c r="E2220">
        <v>3</v>
      </c>
      <c r="F2220">
        <v>39315.279999999999</v>
      </c>
      <c r="G2220" t="s">
        <v>11</v>
      </c>
      <c r="H2220" t="s">
        <v>12</v>
      </c>
      <c r="I2220" t="s">
        <v>42</v>
      </c>
      <c r="AB2220" t="s">
        <v>139</v>
      </c>
      <c r="AC2220">
        <v>20.79</v>
      </c>
      <c r="AD2220">
        <v>5.84</v>
      </c>
      <c r="AE2220" t="s">
        <v>2380</v>
      </c>
      <c r="AF2220" t="s">
        <v>2382</v>
      </c>
      <c r="AG2220" t="s">
        <v>2380</v>
      </c>
      <c r="AH2220">
        <v>1</v>
      </c>
      <c r="AI2220" t="s">
        <v>2380</v>
      </c>
      <c r="BD2220" t="s">
        <v>2248</v>
      </c>
      <c r="BE2220">
        <v>1982</v>
      </c>
      <c r="BF2220" t="s">
        <v>35</v>
      </c>
      <c r="BG2220">
        <v>16</v>
      </c>
      <c r="BH2220">
        <v>3</v>
      </c>
      <c r="BI2220">
        <v>39315.279999999999</v>
      </c>
      <c r="BJ2220" t="s">
        <v>11</v>
      </c>
      <c r="BK2220" t="s">
        <v>12</v>
      </c>
      <c r="BL2220" t="s">
        <v>42</v>
      </c>
      <c r="CB2220" t="s">
        <v>2380</v>
      </c>
    </row>
    <row r="2221" spans="1:80" x14ac:dyDescent="0.3">
      <c r="A2221" t="s">
        <v>2249</v>
      </c>
      <c r="B2221">
        <v>1978</v>
      </c>
      <c r="C2221" t="s">
        <v>35</v>
      </c>
      <c r="D2221">
        <v>5</v>
      </c>
      <c r="E2221">
        <v>2</v>
      </c>
      <c r="F2221">
        <v>39352.6</v>
      </c>
      <c r="G2221" t="s">
        <v>11</v>
      </c>
      <c r="H2221" t="s">
        <v>12</v>
      </c>
      <c r="I2221" t="s">
        <v>42</v>
      </c>
      <c r="AB2221" t="s">
        <v>138</v>
      </c>
      <c r="AC2221">
        <v>20.149999999999999</v>
      </c>
      <c r="AD2221">
        <v>4.1500000000000004</v>
      </c>
      <c r="AE2221" t="s">
        <v>2380</v>
      </c>
      <c r="AF2221" t="s">
        <v>2380</v>
      </c>
      <c r="AG2221" t="s">
        <v>2380</v>
      </c>
      <c r="AH2221">
        <v>1</v>
      </c>
      <c r="AI2221" t="s">
        <v>2380</v>
      </c>
      <c r="BD2221" t="s">
        <v>2249</v>
      </c>
      <c r="BE2221">
        <v>1978</v>
      </c>
      <c r="BF2221" t="s">
        <v>35</v>
      </c>
      <c r="BG2221">
        <v>5</v>
      </c>
      <c r="BH2221">
        <v>2</v>
      </c>
      <c r="BI2221">
        <v>39352.6</v>
      </c>
      <c r="BJ2221" t="s">
        <v>11</v>
      </c>
      <c r="BK2221" t="s">
        <v>12</v>
      </c>
      <c r="BL2221" t="s">
        <v>42</v>
      </c>
      <c r="CB2221" t="s">
        <v>2380</v>
      </c>
    </row>
    <row r="2222" spans="1:80" x14ac:dyDescent="0.3">
      <c r="A2222" t="s">
        <v>2250</v>
      </c>
      <c r="B2222">
        <v>1966</v>
      </c>
      <c r="C2222" t="s">
        <v>18</v>
      </c>
      <c r="D2222">
        <v>24</v>
      </c>
      <c r="E2222">
        <v>0</v>
      </c>
      <c r="F2222">
        <v>39396.86</v>
      </c>
      <c r="G2222" t="s">
        <v>11</v>
      </c>
      <c r="H2222" t="s">
        <v>11</v>
      </c>
      <c r="I2222" t="s">
        <v>42</v>
      </c>
      <c r="AB2222" t="s">
        <v>137</v>
      </c>
      <c r="AC2222">
        <v>36.85</v>
      </c>
      <c r="AD2222">
        <v>4.3600000000000003</v>
      </c>
      <c r="AE2222" t="s">
        <v>2382</v>
      </c>
      <c r="AF2222" t="s">
        <v>2380</v>
      </c>
      <c r="AG2222" t="s">
        <v>2380</v>
      </c>
      <c r="AH2222" t="s">
        <v>2381</v>
      </c>
      <c r="AI2222" t="s">
        <v>2380</v>
      </c>
      <c r="BD2222" t="s">
        <v>2250</v>
      </c>
      <c r="BE2222">
        <v>1966</v>
      </c>
      <c r="BF2222" t="s">
        <v>18</v>
      </c>
      <c r="BG2222">
        <v>24</v>
      </c>
      <c r="BH2222">
        <v>0</v>
      </c>
      <c r="BI2222">
        <v>39396.86</v>
      </c>
      <c r="BJ2222" t="s">
        <v>11</v>
      </c>
      <c r="BK2222" t="s">
        <v>11</v>
      </c>
      <c r="BL2222" t="s">
        <v>42</v>
      </c>
      <c r="CB2222" t="s">
        <v>2380</v>
      </c>
    </row>
    <row r="2223" spans="1:80" x14ac:dyDescent="0.3">
      <c r="A2223" t="s">
        <v>2251</v>
      </c>
      <c r="B2223">
        <v>1978</v>
      </c>
      <c r="C2223" t="s">
        <v>10</v>
      </c>
      <c r="D2223">
        <v>12</v>
      </c>
      <c r="E2223">
        <v>1</v>
      </c>
      <c r="F2223">
        <v>39556.49</v>
      </c>
      <c r="G2223" t="s">
        <v>16</v>
      </c>
      <c r="H2223" t="s">
        <v>11</v>
      </c>
      <c r="I2223" t="s">
        <v>164</v>
      </c>
      <c r="AB2223" t="s">
        <v>136</v>
      </c>
      <c r="AC2223">
        <v>35.53</v>
      </c>
      <c r="AD2223">
        <v>4.55</v>
      </c>
      <c r="AE2223" t="s">
        <v>2382</v>
      </c>
      <c r="AF2223" t="s">
        <v>2380</v>
      </c>
      <c r="AG2223" t="s">
        <v>2380</v>
      </c>
      <c r="AH2223" t="s">
        <v>2381</v>
      </c>
      <c r="AI2223" t="s">
        <v>2380</v>
      </c>
      <c r="BD2223" t="s">
        <v>2251</v>
      </c>
      <c r="BE2223">
        <v>1978</v>
      </c>
      <c r="BF2223" t="s">
        <v>10</v>
      </c>
      <c r="BG2223">
        <v>12</v>
      </c>
      <c r="BH2223">
        <v>1</v>
      </c>
      <c r="BI2223">
        <v>39556.49</v>
      </c>
      <c r="BJ2223" t="s">
        <v>16</v>
      </c>
      <c r="BK2223" t="s">
        <v>11</v>
      </c>
      <c r="BL2223" t="s">
        <v>164</v>
      </c>
      <c r="CB2223" t="s">
        <v>2380</v>
      </c>
    </row>
    <row r="2224" spans="1:80" x14ac:dyDescent="0.3">
      <c r="A2224" t="s">
        <v>2252</v>
      </c>
      <c r="B2224">
        <v>1981</v>
      </c>
      <c r="C2224" t="s">
        <v>10</v>
      </c>
      <c r="D2224">
        <v>5</v>
      </c>
      <c r="E2224">
        <v>3</v>
      </c>
      <c r="F2224">
        <v>39597.410000000003</v>
      </c>
      <c r="G2224" t="s">
        <v>16</v>
      </c>
      <c r="H2224" t="s">
        <v>11</v>
      </c>
      <c r="I2224" t="s">
        <v>356</v>
      </c>
      <c r="AB2224" t="s">
        <v>135</v>
      </c>
      <c r="AC2224">
        <v>31.1</v>
      </c>
      <c r="AD2224">
        <v>4.37</v>
      </c>
      <c r="AE2224" t="s">
        <v>2382</v>
      </c>
      <c r="AF2224" t="s">
        <v>2380</v>
      </c>
      <c r="AG2224" t="s">
        <v>2380</v>
      </c>
      <c r="AH2224" t="s">
        <v>2381</v>
      </c>
      <c r="AI2224" t="s">
        <v>2380</v>
      </c>
      <c r="BD2224" t="s">
        <v>2252</v>
      </c>
      <c r="BE2224">
        <v>1981</v>
      </c>
      <c r="BF2224" t="s">
        <v>10</v>
      </c>
      <c r="BG2224">
        <v>5</v>
      </c>
      <c r="BH2224">
        <v>3</v>
      </c>
      <c r="BI2224">
        <v>39597.410000000003</v>
      </c>
      <c r="BJ2224" t="s">
        <v>16</v>
      </c>
      <c r="BK2224" t="s">
        <v>11</v>
      </c>
      <c r="BL2224" t="s">
        <v>356</v>
      </c>
      <c r="CB2224" t="s">
        <v>2380</v>
      </c>
    </row>
    <row r="2225" spans="1:80" x14ac:dyDescent="0.3">
      <c r="A2225" t="s">
        <v>2253</v>
      </c>
      <c r="B2225">
        <v>1995</v>
      </c>
      <c r="C2225" t="s">
        <v>35</v>
      </c>
      <c r="D2225">
        <v>7</v>
      </c>
      <c r="E2225">
        <v>0</v>
      </c>
      <c r="F2225">
        <v>39611.760000000002</v>
      </c>
      <c r="G2225" t="s">
        <v>16</v>
      </c>
      <c r="H2225" t="s">
        <v>12</v>
      </c>
      <c r="I2225" t="s">
        <v>13</v>
      </c>
      <c r="AB2225" t="s">
        <v>134</v>
      </c>
      <c r="AC2225">
        <v>23.21</v>
      </c>
      <c r="AD2225">
        <v>5.24</v>
      </c>
      <c r="AE2225" t="s">
        <v>2382</v>
      </c>
      <c r="AF2225" t="s">
        <v>2380</v>
      </c>
      <c r="AG2225" t="s">
        <v>2380</v>
      </c>
      <c r="AH2225" t="s">
        <v>2381</v>
      </c>
      <c r="AI2225" t="s">
        <v>2380</v>
      </c>
      <c r="BD2225" t="s">
        <v>2253</v>
      </c>
      <c r="BE2225">
        <v>1995</v>
      </c>
      <c r="BF2225" t="s">
        <v>35</v>
      </c>
      <c r="BG2225">
        <v>7</v>
      </c>
      <c r="BH2225">
        <v>0</v>
      </c>
      <c r="BI2225">
        <v>39611.760000000002</v>
      </c>
      <c r="BJ2225" t="s">
        <v>16</v>
      </c>
      <c r="BK2225" t="s">
        <v>12</v>
      </c>
      <c r="BL2225" t="s">
        <v>13</v>
      </c>
      <c r="CB2225" t="s">
        <v>2380</v>
      </c>
    </row>
    <row r="2226" spans="1:80" x14ac:dyDescent="0.3">
      <c r="A2226" t="s">
        <v>2254</v>
      </c>
      <c r="B2226">
        <v>1977</v>
      </c>
      <c r="C2226" t="s">
        <v>30</v>
      </c>
      <c r="D2226">
        <v>17</v>
      </c>
      <c r="E2226">
        <v>2</v>
      </c>
      <c r="F2226">
        <v>39670.44</v>
      </c>
      <c r="G2226" t="s">
        <v>11</v>
      </c>
      <c r="H2226" t="s">
        <v>16</v>
      </c>
      <c r="I2226" t="s">
        <v>23</v>
      </c>
      <c r="AB2226" t="s">
        <v>133</v>
      </c>
      <c r="AC2226">
        <v>18.36</v>
      </c>
      <c r="AD2226">
        <v>5.96</v>
      </c>
      <c r="AE2226" t="s">
        <v>2380</v>
      </c>
      <c r="AF2226" t="s">
        <v>2380</v>
      </c>
      <c r="AG2226" t="s">
        <v>2380</v>
      </c>
      <c r="AH2226">
        <v>1</v>
      </c>
      <c r="AI2226" t="s">
        <v>2380</v>
      </c>
      <c r="BD2226" t="s">
        <v>2254</v>
      </c>
      <c r="BE2226">
        <v>1977</v>
      </c>
      <c r="BF2226" t="s">
        <v>30</v>
      </c>
      <c r="BG2226">
        <v>17</v>
      </c>
      <c r="BH2226">
        <v>2</v>
      </c>
      <c r="BI2226">
        <v>39670.44</v>
      </c>
      <c r="BJ2226" t="s">
        <v>11</v>
      </c>
      <c r="BK2226" t="s">
        <v>16</v>
      </c>
      <c r="BL2226" t="s">
        <v>23</v>
      </c>
      <c r="CB2226" t="s">
        <v>2380</v>
      </c>
    </row>
    <row r="2227" spans="1:80" x14ac:dyDescent="0.3">
      <c r="A2227" t="s">
        <v>2255</v>
      </c>
      <c r="B2227">
        <v>1968</v>
      </c>
      <c r="C2227" t="s">
        <v>20</v>
      </c>
      <c r="D2227">
        <v>29</v>
      </c>
      <c r="E2227">
        <v>0</v>
      </c>
      <c r="F2227">
        <v>39721.93</v>
      </c>
      <c r="G2227" t="s">
        <v>11</v>
      </c>
      <c r="H2227" t="s">
        <v>11</v>
      </c>
      <c r="I2227" t="s">
        <v>42</v>
      </c>
      <c r="AB2227" t="s">
        <v>132</v>
      </c>
      <c r="AC2227">
        <v>15.92</v>
      </c>
      <c r="AD2227">
        <v>4.76</v>
      </c>
      <c r="AE2227" t="s">
        <v>2382</v>
      </c>
      <c r="AF2227" t="s">
        <v>2380</v>
      </c>
      <c r="AG2227" t="s">
        <v>2380</v>
      </c>
      <c r="AH2227">
        <v>1</v>
      </c>
      <c r="AI2227" t="s">
        <v>2380</v>
      </c>
      <c r="BD2227" t="s">
        <v>2255</v>
      </c>
      <c r="BE2227">
        <v>1968</v>
      </c>
      <c r="BF2227" t="s">
        <v>20</v>
      </c>
      <c r="BG2227">
        <v>29</v>
      </c>
      <c r="BH2227">
        <v>0</v>
      </c>
      <c r="BI2227">
        <v>39721.93</v>
      </c>
      <c r="BJ2227" t="s">
        <v>11</v>
      </c>
      <c r="BK2227" t="s">
        <v>11</v>
      </c>
      <c r="BL2227" t="s">
        <v>42</v>
      </c>
      <c r="CB2227" t="s">
        <v>2380</v>
      </c>
    </row>
    <row r="2228" spans="1:80" x14ac:dyDescent="0.3">
      <c r="A2228" t="s">
        <v>2256</v>
      </c>
      <c r="B2228">
        <v>2003</v>
      </c>
      <c r="C2228" t="s">
        <v>10</v>
      </c>
      <c r="D2228">
        <v>16</v>
      </c>
      <c r="E2228">
        <v>0</v>
      </c>
      <c r="F2228">
        <v>39722.75</v>
      </c>
      <c r="G2228" t="s">
        <v>16</v>
      </c>
      <c r="H2228" t="s">
        <v>16</v>
      </c>
      <c r="I2228" t="s">
        <v>13</v>
      </c>
      <c r="AB2228" t="s">
        <v>131</v>
      </c>
      <c r="AC2228">
        <v>15.17</v>
      </c>
      <c r="AD2228">
        <v>4.3</v>
      </c>
      <c r="AE2228" t="s">
        <v>2382</v>
      </c>
      <c r="AF2228" t="s">
        <v>2380</v>
      </c>
      <c r="AG2228" t="s">
        <v>2383</v>
      </c>
      <c r="AH2228">
        <v>1</v>
      </c>
      <c r="AI2228" t="s">
        <v>2380</v>
      </c>
      <c r="BD2228" t="s">
        <v>2256</v>
      </c>
      <c r="BE2228">
        <v>2003</v>
      </c>
      <c r="BF2228" t="s">
        <v>10</v>
      </c>
      <c r="BG2228">
        <v>16</v>
      </c>
      <c r="BH2228">
        <v>0</v>
      </c>
      <c r="BI2228">
        <v>39722.75</v>
      </c>
      <c r="BJ2228" t="s">
        <v>16</v>
      </c>
      <c r="BK2228" t="s">
        <v>16</v>
      </c>
      <c r="BL2228" t="s">
        <v>13</v>
      </c>
      <c r="CB2228" t="s">
        <v>2380</v>
      </c>
    </row>
    <row r="2229" spans="1:80" x14ac:dyDescent="0.3">
      <c r="A2229" t="s">
        <v>2257</v>
      </c>
      <c r="B2229">
        <v>1977</v>
      </c>
      <c r="C2229" t="s">
        <v>35</v>
      </c>
      <c r="D2229">
        <v>12</v>
      </c>
      <c r="E2229">
        <v>1</v>
      </c>
      <c r="F2229">
        <v>39725.519999999997</v>
      </c>
      <c r="G2229" t="s">
        <v>11</v>
      </c>
      <c r="H2229" t="s">
        <v>16</v>
      </c>
      <c r="I2229" t="s">
        <v>23</v>
      </c>
      <c r="AB2229" t="s">
        <v>130</v>
      </c>
      <c r="AC2229">
        <v>16.63</v>
      </c>
      <c r="AD2229">
        <v>4.5</v>
      </c>
      <c r="AE2229" t="s">
        <v>2380</v>
      </c>
      <c r="AF2229" t="s">
        <v>2380</v>
      </c>
      <c r="AG2229" t="s">
        <v>2380</v>
      </c>
      <c r="AH2229">
        <v>1</v>
      </c>
      <c r="AI2229" t="s">
        <v>2380</v>
      </c>
      <c r="BD2229" t="s">
        <v>2257</v>
      </c>
      <c r="BE2229">
        <v>1977</v>
      </c>
      <c r="BF2229" t="s">
        <v>35</v>
      </c>
      <c r="BG2229">
        <v>12</v>
      </c>
      <c r="BH2229">
        <v>1</v>
      </c>
      <c r="BI2229">
        <v>39725.519999999997</v>
      </c>
      <c r="BJ2229" t="s">
        <v>11</v>
      </c>
      <c r="BK2229" t="s">
        <v>16</v>
      </c>
      <c r="BL2229" t="s">
        <v>23</v>
      </c>
      <c r="CB2229" t="s">
        <v>2380</v>
      </c>
    </row>
    <row r="2230" spans="1:80" x14ac:dyDescent="0.3">
      <c r="A2230" t="s">
        <v>2258</v>
      </c>
      <c r="B2230">
        <v>1973</v>
      </c>
      <c r="C2230" t="s">
        <v>30</v>
      </c>
      <c r="D2230">
        <v>17</v>
      </c>
      <c r="E2230">
        <v>0</v>
      </c>
      <c r="F2230">
        <v>39727.61</v>
      </c>
      <c r="G2230" t="s">
        <v>16</v>
      </c>
      <c r="H2230" t="s">
        <v>11</v>
      </c>
      <c r="I2230" t="s">
        <v>42</v>
      </c>
      <c r="AB2230" t="s">
        <v>129</v>
      </c>
      <c r="AC2230">
        <v>19.39</v>
      </c>
      <c r="AD2230">
        <v>5.59</v>
      </c>
      <c r="AE2230" t="s">
        <v>2380</v>
      </c>
      <c r="AF2230" t="s">
        <v>2380</v>
      </c>
      <c r="AG2230" t="s">
        <v>2383</v>
      </c>
      <c r="AH2230">
        <v>1</v>
      </c>
      <c r="AI2230" t="s">
        <v>2380</v>
      </c>
      <c r="BD2230" t="s">
        <v>2258</v>
      </c>
      <c r="BE2230">
        <v>1973</v>
      </c>
      <c r="BF2230" t="s">
        <v>30</v>
      </c>
      <c r="BG2230">
        <v>17</v>
      </c>
      <c r="BH2230">
        <v>0</v>
      </c>
      <c r="BI2230">
        <v>39727.61</v>
      </c>
      <c r="BJ2230" t="s">
        <v>16</v>
      </c>
      <c r="BK2230" t="s">
        <v>11</v>
      </c>
      <c r="BL2230" t="s">
        <v>42</v>
      </c>
      <c r="CB2230" t="s">
        <v>2380</v>
      </c>
    </row>
    <row r="2231" spans="1:80" x14ac:dyDescent="0.3">
      <c r="A2231" t="s">
        <v>2259</v>
      </c>
      <c r="B2231">
        <v>1987</v>
      </c>
      <c r="C2231" t="s">
        <v>10</v>
      </c>
      <c r="D2231">
        <v>24</v>
      </c>
      <c r="E2231">
        <v>1</v>
      </c>
      <c r="F2231">
        <v>39774.28</v>
      </c>
      <c r="G2231" t="s">
        <v>16</v>
      </c>
      <c r="H2231" t="s">
        <v>16</v>
      </c>
      <c r="I2231" t="s">
        <v>276</v>
      </c>
      <c r="AB2231" t="s">
        <v>128</v>
      </c>
      <c r="AC2231">
        <v>17.34</v>
      </c>
      <c r="AD2231">
        <v>6.29</v>
      </c>
      <c r="AE2231" t="s">
        <v>2382</v>
      </c>
      <c r="AF2231" t="s">
        <v>2380</v>
      </c>
      <c r="AG2231" t="s">
        <v>2383</v>
      </c>
      <c r="AH2231">
        <v>1</v>
      </c>
      <c r="AI2231" t="s">
        <v>2380</v>
      </c>
      <c r="BD2231" t="s">
        <v>2259</v>
      </c>
      <c r="BE2231">
        <v>1987</v>
      </c>
      <c r="BF2231" t="s">
        <v>10</v>
      </c>
      <c r="BG2231">
        <v>24</v>
      </c>
      <c r="BH2231">
        <v>1</v>
      </c>
      <c r="BI2231">
        <v>39774.28</v>
      </c>
      <c r="BJ2231" t="s">
        <v>16</v>
      </c>
      <c r="BK2231" t="s">
        <v>16</v>
      </c>
      <c r="BL2231" t="s">
        <v>276</v>
      </c>
      <c r="CB2231" t="s">
        <v>2380</v>
      </c>
    </row>
    <row r="2232" spans="1:80" x14ac:dyDescent="0.3">
      <c r="A2232" t="s">
        <v>2260</v>
      </c>
      <c r="B2232">
        <v>1985</v>
      </c>
      <c r="C2232" t="s">
        <v>10</v>
      </c>
      <c r="D2232">
        <v>17</v>
      </c>
      <c r="E2232">
        <v>2</v>
      </c>
      <c r="F2232">
        <v>39836.519999999997</v>
      </c>
      <c r="G2232" t="s">
        <v>11</v>
      </c>
      <c r="H2232" t="s">
        <v>16</v>
      </c>
      <c r="I2232" t="s">
        <v>42</v>
      </c>
      <c r="AB2232" t="s">
        <v>127</v>
      </c>
      <c r="AC2232">
        <v>17.940000000000001</v>
      </c>
      <c r="AD2232">
        <v>4.1900000000000004</v>
      </c>
      <c r="AE2232" t="s">
        <v>2380</v>
      </c>
      <c r="AF2232" t="s">
        <v>2382</v>
      </c>
      <c r="AG2232" t="s">
        <v>2380</v>
      </c>
      <c r="AH2232">
        <v>1</v>
      </c>
      <c r="AI2232" t="s">
        <v>2380</v>
      </c>
      <c r="BD2232" t="s">
        <v>2260</v>
      </c>
      <c r="BE2232">
        <v>1985</v>
      </c>
      <c r="BF2232" t="s">
        <v>10</v>
      </c>
      <c r="BG2232">
        <v>17</v>
      </c>
      <c r="BH2232">
        <v>2</v>
      </c>
      <c r="BI2232">
        <v>39836.519999999997</v>
      </c>
      <c r="BJ2232" t="s">
        <v>11</v>
      </c>
      <c r="BK2232" t="s">
        <v>16</v>
      </c>
      <c r="BL2232" t="s">
        <v>42</v>
      </c>
      <c r="CB2232" t="s">
        <v>2380</v>
      </c>
    </row>
    <row r="2233" spans="1:80" x14ac:dyDescent="0.3">
      <c r="A2233" t="s">
        <v>2261</v>
      </c>
      <c r="B2233">
        <v>1983</v>
      </c>
      <c r="C2233" t="s">
        <v>18</v>
      </c>
      <c r="D2233">
        <v>1</v>
      </c>
      <c r="E2233">
        <v>3</v>
      </c>
      <c r="F2233">
        <v>39865.699999999997</v>
      </c>
      <c r="G2233" t="s">
        <v>11</v>
      </c>
      <c r="H2233" t="s">
        <v>11</v>
      </c>
      <c r="I2233" t="s">
        <v>42</v>
      </c>
      <c r="AB2233" t="s">
        <v>126</v>
      </c>
      <c r="AC2233">
        <v>16.670000000000002</v>
      </c>
      <c r="AD2233">
        <v>4.7</v>
      </c>
      <c r="AE2233" t="s">
        <v>2382</v>
      </c>
      <c r="AF2233" t="s">
        <v>2380</v>
      </c>
      <c r="AG2233" t="s">
        <v>2383</v>
      </c>
      <c r="AH2233">
        <v>1</v>
      </c>
      <c r="AI2233" t="s">
        <v>2380</v>
      </c>
      <c r="BD2233" t="s">
        <v>2261</v>
      </c>
      <c r="BE2233">
        <v>1983</v>
      </c>
      <c r="BF2233" t="s">
        <v>18</v>
      </c>
      <c r="BG2233">
        <v>1</v>
      </c>
      <c r="BH2233">
        <v>3</v>
      </c>
      <c r="BI2233">
        <v>39865.699999999997</v>
      </c>
      <c r="BJ2233" t="s">
        <v>11</v>
      </c>
      <c r="BK2233" t="s">
        <v>11</v>
      </c>
      <c r="BL2233" t="s">
        <v>42</v>
      </c>
      <c r="CB2233" t="s">
        <v>2380</v>
      </c>
    </row>
    <row r="2234" spans="1:80" x14ac:dyDescent="0.3">
      <c r="A2234" t="s">
        <v>2262</v>
      </c>
      <c r="B2234">
        <v>1985</v>
      </c>
      <c r="C2234" t="s">
        <v>35</v>
      </c>
      <c r="D2234">
        <v>22</v>
      </c>
      <c r="E2234">
        <v>1</v>
      </c>
      <c r="F2234">
        <v>39871.699999999997</v>
      </c>
      <c r="G2234" t="s">
        <v>16</v>
      </c>
      <c r="H2234" t="s">
        <v>11</v>
      </c>
      <c r="I2234" t="s">
        <v>13</v>
      </c>
      <c r="AB2234" t="s">
        <v>125</v>
      </c>
      <c r="AC2234">
        <v>20.58</v>
      </c>
      <c r="AD2234">
        <v>5.64</v>
      </c>
      <c r="AE2234" t="s">
        <v>2382</v>
      </c>
      <c r="AF2234" t="s">
        <v>2380</v>
      </c>
      <c r="AG2234" t="s">
        <v>2380</v>
      </c>
      <c r="AH2234" t="s">
        <v>2381</v>
      </c>
      <c r="AI2234" t="s">
        <v>2380</v>
      </c>
      <c r="BD2234" t="s">
        <v>2262</v>
      </c>
      <c r="BE2234">
        <v>1985</v>
      </c>
      <c r="BF2234" t="s">
        <v>35</v>
      </c>
      <c r="BG2234">
        <v>22</v>
      </c>
      <c r="BH2234">
        <v>1</v>
      </c>
      <c r="BI2234">
        <v>39871.699999999997</v>
      </c>
      <c r="BJ2234" t="s">
        <v>16</v>
      </c>
      <c r="BK2234" t="s">
        <v>11</v>
      </c>
      <c r="BL2234" t="s">
        <v>13</v>
      </c>
      <c r="CB2234" t="s">
        <v>2380</v>
      </c>
    </row>
    <row r="2235" spans="1:80" x14ac:dyDescent="0.3">
      <c r="A2235" t="s">
        <v>2263</v>
      </c>
      <c r="B2235">
        <v>1975</v>
      </c>
      <c r="C2235" t="s">
        <v>30</v>
      </c>
      <c r="D2235">
        <v>2</v>
      </c>
      <c r="E2235">
        <v>1</v>
      </c>
      <c r="F2235">
        <v>39963.120000000003</v>
      </c>
      <c r="G2235" t="s">
        <v>11</v>
      </c>
      <c r="H2235" t="s">
        <v>11</v>
      </c>
      <c r="I2235" t="s">
        <v>42</v>
      </c>
      <c r="AB2235" t="s">
        <v>124</v>
      </c>
      <c r="AC2235">
        <v>16.5</v>
      </c>
      <c r="AD2235">
        <v>4.1100000000000003</v>
      </c>
      <c r="AE2235" t="s">
        <v>2382</v>
      </c>
      <c r="AF2235" t="s">
        <v>2380</v>
      </c>
      <c r="AG2235" t="s">
        <v>2380</v>
      </c>
      <c r="AH2235" t="s">
        <v>2381</v>
      </c>
      <c r="AI2235" t="s">
        <v>2380</v>
      </c>
      <c r="BD2235" t="s">
        <v>2263</v>
      </c>
      <c r="BE2235">
        <v>1975</v>
      </c>
      <c r="BF2235" t="s">
        <v>30</v>
      </c>
      <c r="BG2235">
        <v>2</v>
      </c>
      <c r="BH2235">
        <v>1</v>
      </c>
      <c r="BI2235">
        <v>39963.120000000003</v>
      </c>
      <c r="BJ2235" t="s">
        <v>11</v>
      </c>
      <c r="BK2235" t="s">
        <v>11</v>
      </c>
      <c r="BL2235" t="s">
        <v>42</v>
      </c>
      <c r="CB2235" t="s">
        <v>2380</v>
      </c>
    </row>
    <row r="2236" spans="1:80" x14ac:dyDescent="0.3">
      <c r="A2236" t="s">
        <v>2264</v>
      </c>
      <c r="B2236">
        <v>1987</v>
      </c>
      <c r="C2236" t="s">
        <v>35</v>
      </c>
      <c r="D2236">
        <v>8</v>
      </c>
      <c r="E2236">
        <v>3</v>
      </c>
      <c r="F2236">
        <v>39983.43</v>
      </c>
      <c r="G2236" t="s">
        <v>11</v>
      </c>
      <c r="H2236" t="s">
        <v>12</v>
      </c>
      <c r="I2236" t="s">
        <v>23</v>
      </c>
      <c r="AB2236" t="s">
        <v>123</v>
      </c>
      <c r="AC2236">
        <v>15.41</v>
      </c>
      <c r="AD2236">
        <v>5.43</v>
      </c>
      <c r="AE2236" t="s">
        <v>2382</v>
      </c>
      <c r="AF2236" t="s">
        <v>2380</v>
      </c>
      <c r="AG2236" t="s">
        <v>2383</v>
      </c>
      <c r="AH2236">
        <v>1</v>
      </c>
      <c r="AI2236" t="s">
        <v>2380</v>
      </c>
      <c r="BD2236" t="s">
        <v>2264</v>
      </c>
      <c r="BE2236">
        <v>1987</v>
      </c>
      <c r="BF2236" t="s">
        <v>35</v>
      </c>
      <c r="BG2236">
        <v>8</v>
      </c>
      <c r="BH2236">
        <v>3</v>
      </c>
      <c r="BI2236">
        <v>39983.43</v>
      </c>
      <c r="BJ2236" t="s">
        <v>11</v>
      </c>
      <c r="BK2236" t="s">
        <v>12</v>
      </c>
      <c r="BL2236" t="s">
        <v>23</v>
      </c>
      <c r="CB2236" t="s">
        <v>2380</v>
      </c>
    </row>
    <row r="2237" spans="1:80" x14ac:dyDescent="0.3">
      <c r="A2237" t="s">
        <v>2265</v>
      </c>
      <c r="B2237">
        <v>1982</v>
      </c>
      <c r="C2237" t="s">
        <v>30</v>
      </c>
      <c r="D2237">
        <v>25</v>
      </c>
      <c r="E2237">
        <v>2</v>
      </c>
      <c r="F2237">
        <v>40003.33</v>
      </c>
      <c r="G2237" t="s">
        <v>16</v>
      </c>
      <c r="H2237" t="s">
        <v>16</v>
      </c>
      <c r="I2237" t="s">
        <v>23</v>
      </c>
      <c r="AB2237" t="s">
        <v>122</v>
      </c>
      <c r="AC2237">
        <v>24.59</v>
      </c>
      <c r="AD2237">
        <v>4.38</v>
      </c>
      <c r="AE2237" t="s">
        <v>2380</v>
      </c>
      <c r="AF2237" t="s">
        <v>2380</v>
      </c>
      <c r="AG2237" t="s">
        <v>2380</v>
      </c>
      <c r="AH2237">
        <v>1</v>
      </c>
      <c r="AI2237" t="s">
        <v>2380</v>
      </c>
      <c r="BD2237" t="s">
        <v>2265</v>
      </c>
      <c r="BE2237">
        <v>1982</v>
      </c>
      <c r="BF2237" t="s">
        <v>30</v>
      </c>
      <c r="BG2237">
        <v>25</v>
      </c>
      <c r="BH2237">
        <v>2</v>
      </c>
      <c r="BI2237">
        <v>40003.33</v>
      </c>
      <c r="BJ2237" t="s">
        <v>16</v>
      </c>
      <c r="BK2237" t="s">
        <v>16</v>
      </c>
      <c r="BL2237" t="s">
        <v>23</v>
      </c>
      <c r="CB2237" t="s">
        <v>2380</v>
      </c>
    </row>
    <row r="2238" spans="1:80" x14ac:dyDescent="0.3">
      <c r="A2238" t="s">
        <v>2266</v>
      </c>
      <c r="B2238">
        <v>1978</v>
      </c>
      <c r="C2238" t="s">
        <v>30</v>
      </c>
      <c r="D2238">
        <v>20</v>
      </c>
      <c r="E2238">
        <v>2</v>
      </c>
      <c r="F2238">
        <v>40054.730000000003</v>
      </c>
      <c r="G2238" t="s">
        <v>16</v>
      </c>
      <c r="H2238" t="s">
        <v>12</v>
      </c>
      <c r="I2238" t="s">
        <v>42</v>
      </c>
      <c r="AB2238" t="s">
        <v>121</v>
      </c>
      <c r="AC2238">
        <v>33.33</v>
      </c>
      <c r="AD2238">
        <v>9.7899999999999991</v>
      </c>
      <c r="AE2238" t="s">
        <v>2380</v>
      </c>
      <c r="AF2238" t="s">
        <v>2380</v>
      </c>
      <c r="AG2238" t="s">
        <v>2380</v>
      </c>
      <c r="AH2238" t="s">
        <v>2381</v>
      </c>
      <c r="AI2238" t="s">
        <v>2380</v>
      </c>
      <c r="BD2238" t="s">
        <v>2266</v>
      </c>
      <c r="BE2238">
        <v>1978</v>
      </c>
      <c r="BF2238" t="s">
        <v>30</v>
      </c>
      <c r="BG2238">
        <v>20</v>
      </c>
      <c r="BH2238">
        <v>2</v>
      </c>
      <c r="BI2238">
        <v>40054.730000000003</v>
      </c>
      <c r="BJ2238" t="s">
        <v>16</v>
      </c>
      <c r="BK2238" t="s">
        <v>12</v>
      </c>
      <c r="BL2238" t="s">
        <v>42</v>
      </c>
      <c r="CB2238" t="s">
        <v>2380</v>
      </c>
    </row>
    <row r="2239" spans="1:80" x14ac:dyDescent="0.3">
      <c r="A2239" t="s">
        <v>2267</v>
      </c>
      <c r="B2239">
        <v>1966</v>
      </c>
      <c r="C2239" t="s">
        <v>35</v>
      </c>
      <c r="D2239">
        <v>12</v>
      </c>
      <c r="E2239">
        <v>0</v>
      </c>
      <c r="F2239">
        <v>40069.440000000002</v>
      </c>
      <c r="G2239" t="s">
        <v>16</v>
      </c>
      <c r="H2239" t="s">
        <v>12</v>
      </c>
      <c r="I2239" t="s">
        <v>42</v>
      </c>
      <c r="AB2239" t="s">
        <v>120</v>
      </c>
      <c r="AC2239">
        <v>18.5</v>
      </c>
      <c r="AD2239">
        <v>11.84</v>
      </c>
      <c r="AE2239" t="s">
        <v>2380</v>
      </c>
      <c r="AF2239" t="s">
        <v>2380</v>
      </c>
      <c r="AG2239" t="s">
        <v>2380</v>
      </c>
      <c r="AH2239" t="s">
        <v>2381</v>
      </c>
      <c r="AI2239" t="s">
        <v>2380</v>
      </c>
      <c r="BD2239" t="s">
        <v>2267</v>
      </c>
      <c r="BE2239">
        <v>1966</v>
      </c>
      <c r="BF2239" t="s">
        <v>35</v>
      </c>
      <c r="BG2239">
        <v>12</v>
      </c>
      <c r="BH2239">
        <v>0</v>
      </c>
      <c r="BI2239">
        <v>40069.440000000002</v>
      </c>
      <c r="BJ2239" t="s">
        <v>16</v>
      </c>
      <c r="BK2239" t="s">
        <v>12</v>
      </c>
      <c r="BL2239" t="s">
        <v>42</v>
      </c>
      <c r="CB2239" t="s">
        <v>2380</v>
      </c>
    </row>
    <row r="2240" spans="1:80" x14ac:dyDescent="0.3">
      <c r="A2240" t="s">
        <v>2268</v>
      </c>
      <c r="B2240">
        <v>1983</v>
      </c>
      <c r="C2240" t="s">
        <v>37</v>
      </c>
      <c r="D2240">
        <v>14</v>
      </c>
      <c r="E2240">
        <v>2</v>
      </c>
      <c r="F2240">
        <v>40103.89</v>
      </c>
      <c r="G2240" t="s">
        <v>16</v>
      </c>
      <c r="H2240" t="s">
        <v>11</v>
      </c>
      <c r="I2240" t="s">
        <v>42</v>
      </c>
      <c r="AB2240" t="s">
        <v>119</v>
      </c>
      <c r="AC2240">
        <v>18.579999999999998</v>
      </c>
      <c r="AD2240">
        <v>6.22</v>
      </c>
      <c r="AE2240" t="s">
        <v>2380</v>
      </c>
      <c r="AF2240" t="s">
        <v>2380</v>
      </c>
      <c r="AG2240" t="s">
        <v>2380</v>
      </c>
      <c r="AH2240" t="s">
        <v>2381</v>
      </c>
      <c r="AI2240" t="s">
        <v>2380</v>
      </c>
      <c r="BD2240" t="s">
        <v>2268</v>
      </c>
      <c r="BE2240">
        <v>1983</v>
      </c>
      <c r="BF2240" t="s">
        <v>37</v>
      </c>
      <c r="BG2240">
        <v>14</v>
      </c>
      <c r="BH2240">
        <v>2</v>
      </c>
      <c r="BI2240">
        <v>40103.89</v>
      </c>
      <c r="BJ2240" t="s">
        <v>16</v>
      </c>
      <c r="BK2240" t="s">
        <v>11</v>
      </c>
      <c r="BL2240" t="s">
        <v>42</v>
      </c>
      <c r="CB2240" t="s">
        <v>2380</v>
      </c>
    </row>
    <row r="2241" spans="1:80" x14ac:dyDescent="0.3">
      <c r="A2241" t="s">
        <v>2269</v>
      </c>
      <c r="B2241">
        <v>1985</v>
      </c>
      <c r="C2241" t="s">
        <v>37</v>
      </c>
      <c r="D2241">
        <v>21</v>
      </c>
      <c r="E2241">
        <v>4</v>
      </c>
      <c r="F2241">
        <v>40182.25</v>
      </c>
      <c r="G2241" t="s">
        <v>16</v>
      </c>
      <c r="H2241" t="s">
        <v>11</v>
      </c>
      <c r="I2241" t="s">
        <v>42</v>
      </c>
      <c r="AB2241" t="s">
        <v>118</v>
      </c>
      <c r="AC2241">
        <v>16.64</v>
      </c>
      <c r="AD2241">
        <v>10.01</v>
      </c>
      <c r="AE2241" t="s">
        <v>2380</v>
      </c>
      <c r="AF2241" t="s">
        <v>2380</v>
      </c>
      <c r="AG2241" t="s">
        <v>2380</v>
      </c>
      <c r="AH2241" t="s">
        <v>2381</v>
      </c>
      <c r="AI2241" t="s">
        <v>2380</v>
      </c>
      <c r="BD2241" t="s">
        <v>2269</v>
      </c>
      <c r="BE2241">
        <v>1985</v>
      </c>
      <c r="BF2241" t="s">
        <v>37</v>
      </c>
      <c r="BG2241">
        <v>21</v>
      </c>
      <c r="BH2241">
        <v>4</v>
      </c>
      <c r="BI2241">
        <v>40182.25</v>
      </c>
      <c r="BJ2241" t="s">
        <v>16</v>
      </c>
      <c r="BK2241" t="s">
        <v>11</v>
      </c>
      <c r="BL2241" t="s">
        <v>42</v>
      </c>
      <c r="CB2241" t="s">
        <v>2380</v>
      </c>
    </row>
    <row r="2242" spans="1:80" x14ac:dyDescent="0.3">
      <c r="A2242" t="s">
        <v>2270</v>
      </c>
      <c r="B2242">
        <v>1979</v>
      </c>
      <c r="C2242" t="s">
        <v>35</v>
      </c>
      <c r="D2242">
        <v>18</v>
      </c>
      <c r="E2242">
        <v>2</v>
      </c>
      <c r="F2242">
        <v>40204.83</v>
      </c>
      <c r="G2242" t="s">
        <v>16</v>
      </c>
      <c r="H2242" t="s">
        <v>12</v>
      </c>
      <c r="I2242" t="s">
        <v>23</v>
      </c>
      <c r="AB2242" t="s">
        <v>117</v>
      </c>
      <c r="AC2242">
        <v>19.329999999999998</v>
      </c>
      <c r="AD2242">
        <v>4.32</v>
      </c>
      <c r="AE2242" t="s">
        <v>2380</v>
      </c>
      <c r="AF2242" t="s">
        <v>2380</v>
      </c>
      <c r="AG2242" t="s">
        <v>2380</v>
      </c>
      <c r="AH2242">
        <v>1</v>
      </c>
      <c r="AI2242" t="s">
        <v>2380</v>
      </c>
      <c r="BD2242" t="s">
        <v>2270</v>
      </c>
      <c r="BE2242">
        <v>1979</v>
      </c>
      <c r="BF2242" t="s">
        <v>35</v>
      </c>
      <c r="BG2242">
        <v>18</v>
      </c>
      <c r="BH2242">
        <v>2</v>
      </c>
      <c r="BI2242">
        <v>40204.83</v>
      </c>
      <c r="BJ2242" t="s">
        <v>16</v>
      </c>
      <c r="BK2242" t="s">
        <v>12</v>
      </c>
      <c r="BL2242" t="s">
        <v>23</v>
      </c>
      <c r="CB2242" t="s">
        <v>2380</v>
      </c>
    </row>
    <row r="2243" spans="1:80" x14ac:dyDescent="0.3">
      <c r="A2243" t="s">
        <v>2271</v>
      </c>
      <c r="B2243">
        <v>1981</v>
      </c>
      <c r="C2243" t="s">
        <v>10</v>
      </c>
      <c r="D2243">
        <v>28</v>
      </c>
      <c r="E2243">
        <v>1</v>
      </c>
      <c r="F2243">
        <v>40208.559999999998</v>
      </c>
      <c r="G2243" t="s">
        <v>16</v>
      </c>
      <c r="H2243" t="s">
        <v>11</v>
      </c>
      <c r="I2243" t="s">
        <v>42</v>
      </c>
      <c r="AB2243" t="s">
        <v>116</v>
      </c>
      <c r="AC2243">
        <v>21.26</v>
      </c>
      <c r="AD2243">
        <v>5.65</v>
      </c>
      <c r="AE2243" t="s">
        <v>2382</v>
      </c>
      <c r="AF2243" t="s">
        <v>2380</v>
      </c>
      <c r="AG2243" t="s">
        <v>2383</v>
      </c>
      <c r="AH2243">
        <v>1</v>
      </c>
      <c r="AI2243" t="s">
        <v>2380</v>
      </c>
      <c r="BD2243" t="s">
        <v>2271</v>
      </c>
      <c r="BE2243">
        <v>1981</v>
      </c>
      <c r="BF2243" t="s">
        <v>10</v>
      </c>
      <c r="BG2243">
        <v>28</v>
      </c>
      <c r="BH2243">
        <v>1</v>
      </c>
      <c r="BI2243">
        <v>40208.559999999998</v>
      </c>
      <c r="BJ2243" t="s">
        <v>16</v>
      </c>
      <c r="BK2243" t="s">
        <v>11</v>
      </c>
      <c r="BL2243" t="s">
        <v>42</v>
      </c>
      <c r="CB2243" t="s">
        <v>2380</v>
      </c>
    </row>
    <row r="2244" spans="1:80" x14ac:dyDescent="0.3">
      <c r="A2244" t="s">
        <v>2272</v>
      </c>
      <c r="B2244">
        <v>1981</v>
      </c>
      <c r="C2244" t="s">
        <v>37</v>
      </c>
      <c r="D2244">
        <v>4</v>
      </c>
      <c r="E2244">
        <v>1</v>
      </c>
      <c r="F2244">
        <v>40273.65</v>
      </c>
      <c r="G2244" t="s">
        <v>16</v>
      </c>
      <c r="H2244" t="s">
        <v>12</v>
      </c>
      <c r="I2244" t="s">
        <v>13</v>
      </c>
      <c r="AB2244" t="s">
        <v>115</v>
      </c>
      <c r="AC2244">
        <v>15.6</v>
      </c>
      <c r="AD2244">
        <v>4.12</v>
      </c>
      <c r="AE2244" t="s">
        <v>2382</v>
      </c>
      <c r="AF2244" t="s">
        <v>2380</v>
      </c>
      <c r="AG2244" t="s">
        <v>2380</v>
      </c>
      <c r="AH2244">
        <v>1</v>
      </c>
      <c r="AI2244" t="s">
        <v>2380</v>
      </c>
      <c r="BD2244" t="s">
        <v>2272</v>
      </c>
      <c r="BE2244">
        <v>1981</v>
      </c>
      <c r="BF2244" t="s">
        <v>37</v>
      </c>
      <c r="BG2244">
        <v>4</v>
      </c>
      <c r="BH2244">
        <v>1</v>
      </c>
      <c r="BI2244">
        <v>40273.65</v>
      </c>
      <c r="BJ2244" t="s">
        <v>16</v>
      </c>
      <c r="BK2244" t="s">
        <v>12</v>
      </c>
      <c r="BL2244" t="s">
        <v>13</v>
      </c>
      <c r="CB2244" t="s">
        <v>2380</v>
      </c>
    </row>
    <row r="2245" spans="1:80" x14ac:dyDescent="0.3">
      <c r="A2245" t="s">
        <v>2273</v>
      </c>
      <c r="B2245">
        <v>1977</v>
      </c>
      <c r="C2245" t="s">
        <v>18</v>
      </c>
      <c r="D2245">
        <v>27</v>
      </c>
      <c r="E2245">
        <v>2</v>
      </c>
      <c r="F2245">
        <v>40284.379999999997</v>
      </c>
      <c r="G2245" t="s">
        <v>16</v>
      </c>
      <c r="H2245" t="s">
        <v>12</v>
      </c>
      <c r="I2245" t="s">
        <v>23</v>
      </c>
      <c r="AB2245" t="s">
        <v>114</v>
      </c>
      <c r="AC2245">
        <v>24.39</v>
      </c>
      <c r="AD2245">
        <v>6.24</v>
      </c>
      <c r="AE2245" t="s">
        <v>2380</v>
      </c>
      <c r="AF2245" t="s">
        <v>2380</v>
      </c>
      <c r="AG2245" t="s">
        <v>2380</v>
      </c>
      <c r="AH2245">
        <v>1</v>
      </c>
      <c r="AI2245" t="s">
        <v>2380</v>
      </c>
      <c r="BD2245" t="s">
        <v>2273</v>
      </c>
      <c r="BE2245">
        <v>1977</v>
      </c>
      <c r="BF2245" t="s">
        <v>18</v>
      </c>
      <c r="BG2245">
        <v>27</v>
      </c>
      <c r="BH2245">
        <v>2</v>
      </c>
      <c r="BI2245">
        <v>40284.379999999997</v>
      </c>
      <c r="BJ2245" t="s">
        <v>16</v>
      </c>
      <c r="BK2245" t="s">
        <v>12</v>
      </c>
      <c r="BL2245" t="s">
        <v>23</v>
      </c>
      <c r="CB2245" t="s">
        <v>2380</v>
      </c>
    </row>
    <row r="2246" spans="1:80" x14ac:dyDescent="0.3">
      <c r="A2246" t="s">
        <v>2274</v>
      </c>
      <c r="B2246">
        <v>1962</v>
      </c>
      <c r="C2246" t="s">
        <v>20</v>
      </c>
      <c r="D2246">
        <v>4</v>
      </c>
      <c r="E2246">
        <v>0</v>
      </c>
      <c r="F2246">
        <v>40309.93</v>
      </c>
      <c r="G2246" t="s">
        <v>16</v>
      </c>
      <c r="H2246" t="s">
        <v>12</v>
      </c>
      <c r="I2246" t="s">
        <v>42</v>
      </c>
      <c r="AB2246" t="s">
        <v>113</v>
      </c>
      <c r="AC2246">
        <v>24.75</v>
      </c>
      <c r="AD2246">
        <v>4.83</v>
      </c>
      <c r="AE2246" t="s">
        <v>2380</v>
      </c>
      <c r="AF2246" t="s">
        <v>2380</v>
      </c>
      <c r="AG2246" t="s">
        <v>2380</v>
      </c>
      <c r="AH2246" t="s">
        <v>2381</v>
      </c>
      <c r="AI2246" t="s">
        <v>2380</v>
      </c>
      <c r="BD2246" t="s">
        <v>2274</v>
      </c>
      <c r="BE2246">
        <v>1962</v>
      </c>
      <c r="BF2246" t="s">
        <v>20</v>
      </c>
      <c r="BG2246">
        <v>4</v>
      </c>
      <c r="BH2246">
        <v>0</v>
      </c>
      <c r="BI2246">
        <v>40309.93</v>
      </c>
      <c r="BJ2246" t="s">
        <v>16</v>
      </c>
      <c r="BK2246" t="s">
        <v>12</v>
      </c>
      <c r="BL2246" t="s">
        <v>42</v>
      </c>
      <c r="CB2246" t="s">
        <v>2380</v>
      </c>
    </row>
    <row r="2247" spans="1:80" x14ac:dyDescent="0.3">
      <c r="A2247" t="s">
        <v>2275</v>
      </c>
      <c r="B2247">
        <v>1966</v>
      </c>
      <c r="C2247" t="s">
        <v>35</v>
      </c>
      <c r="D2247">
        <v>12</v>
      </c>
      <c r="E2247">
        <v>0</v>
      </c>
      <c r="F2247">
        <v>40373.74</v>
      </c>
      <c r="G2247" t="s">
        <v>16</v>
      </c>
      <c r="H2247" t="s">
        <v>12</v>
      </c>
      <c r="I2247" t="s">
        <v>42</v>
      </c>
      <c r="AB2247" t="s">
        <v>112</v>
      </c>
      <c r="AC2247">
        <v>20.88</v>
      </c>
      <c r="AD2247">
        <v>7.4</v>
      </c>
      <c r="AE2247" t="s">
        <v>2380</v>
      </c>
      <c r="AF2247" t="s">
        <v>2380</v>
      </c>
      <c r="AG2247" t="s">
        <v>2380</v>
      </c>
      <c r="AH2247" t="s">
        <v>2381</v>
      </c>
      <c r="AI2247" t="s">
        <v>2380</v>
      </c>
      <c r="BD2247" t="s">
        <v>2275</v>
      </c>
      <c r="BE2247">
        <v>1966</v>
      </c>
      <c r="BF2247" t="s">
        <v>35</v>
      </c>
      <c r="BG2247">
        <v>12</v>
      </c>
      <c r="BH2247">
        <v>0</v>
      </c>
      <c r="BI2247">
        <v>40373.74</v>
      </c>
      <c r="BJ2247" t="s">
        <v>16</v>
      </c>
      <c r="BK2247" t="s">
        <v>12</v>
      </c>
      <c r="BL2247" t="s">
        <v>42</v>
      </c>
      <c r="CB2247" t="s">
        <v>2380</v>
      </c>
    </row>
    <row r="2248" spans="1:80" x14ac:dyDescent="0.3">
      <c r="A2248" t="s">
        <v>2276</v>
      </c>
      <c r="B2248">
        <v>1985</v>
      </c>
      <c r="C2248" t="s">
        <v>15</v>
      </c>
      <c r="D2248">
        <v>3</v>
      </c>
      <c r="E2248">
        <v>0</v>
      </c>
      <c r="F2248">
        <v>40419.019999999997</v>
      </c>
      <c r="G2248" t="s">
        <v>16</v>
      </c>
      <c r="H2248" t="s">
        <v>11</v>
      </c>
      <c r="I2248" t="s">
        <v>13</v>
      </c>
      <c r="AB2248" t="s">
        <v>111</v>
      </c>
      <c r="AC2248">
        <v>20.43</v>
      </c>
      <c r="AD2248">
        <v>4.54</v>
      </c>
      <c r="AE2248" t="s">
        <v>2380</v>
      </c>
      <c r="AF2248" t="s">
        <v>2380</v>
      </c>
      <c r="AG2248" t="s">
        <v>2380</v>
      </c>
      <c r="AH2248" t="s">
        <v>2381</v>
      </c>
      <c r="AI2248" t="s">
        <v>2380</v>
      </c>
      <c r="BD2248" t="s">
        <v>2276</v>
      </c>
      <c r="BE2248">
        <v>1985</v>
      </c>
      <c r="BF2248" t="s">
        <v>15</v>
      </c>
      <c r="BG2248">
        <v>3</v>
      </c>
      <c r="BH2248">
        <v>0</v>
      </c>
      <c r="BI2248">
        <v>40419.019999999997</v>
      </c>
      <c r="BJ2248" t="s">
        <v>16</v>
      </c>
      <c r="BK2248" t="s">
        <v>11</v>
      </c>
      <c r="BL2248" t="s">
        <v>13</v>
      </c>
      <c r="CB2248" t="s">
        <v>2380</v>
      </c>
    </row>
    <row r="2249" spans="1:80" x14ac:dyDescent="0.3">
      <c r="A2249" t="s">
        <v>2277</v>
      </c>
      <c r="B2249">
        <v>1975</v>
      </c>
      <c r="C2249" t="s">
        <v>10</v>
      </c>
      <c r="D2249">
        <v>10</v>
      </c>
      <c r="E2249">
        <v>1</v>
      </c>
      <c r="F2249">
        <v>40590.550000000003</v>
      </c>
      <c r="G2249" t="s">
        <v>16</v>
      </c>
      <c r="H2249" t="s">
        <v>12</v>
      </c>
      <c r="I2249" t="s">
        <v>23</v>
      </c>
      <c r="AB2249" t="s">
        <v>110</v>
      </c>
      <c r="AC2249">
        <v>15.18</v>
      </c>
      <c r="AD2249">
        <v>11.11</v>
      </c>
      <c r="AE2249" t="s">
        <v>2380</v>
      </c>
      <c r="AF2249" t="s">
        <v>2380</v>
      </c>
      <c r="AG2249" t="s">
        <v>2380</v>
      </c>
      <c r="AH2249" t="s">
        <v>2381</v>
      </c>
      <c r="AI2249" t="s">
        <v>2380</v>
      </c>
      <c r="BD2249" t="s">
        <v>2277</v>
      </c>
      <c r="BE2249">
        <v>1975</v>
      </c>
      <c r="BF2249" t="s">
        <v>10</v>
      </c>
      <c r="BG2249">
        <v>10</v>
      </c>
      <c r="BH2249">
        <v>1</v>
      </c>
      <c r="BI2249">
        <v>40590.550000000003</v>
      </c>
      <c r="BJ2249" t="s">
        <v>16</v>
      </c>
      <c r="BK2249" t="s">
        <v>12</v>
      </c>
      <c r="BL2249" t="s">
        <v>23</v>
      </c>
      <c r="CB2249" t="s">
        <v>2380</v>
      </c>
    </row>
    <row r="2250" spans="1:80" x14ac:dyDescent="0.3">
      <c r="A2250" t="s">
        <v>2278</v>
      </c>
      <c r="B2250">
        <v>1970</v>
      </c>
      <c r="C2250" t="s">
        <v>20</v>
      </c>
      <c r="D2250">
        <v>25</v>
      </c>
      <c r="E2250">
        <v>0</v>
      </c>
      <c r="F2250">
        <v>40692.910000000003</v>
      </c>
      <c r="G2250" t="s">
        <v>16</v>
      </c>
      <c r="H2250" t="s">
        <v>16</v>
      </c>
      <c r="I2250" t="s">
        <v>42</v>
      </c>
      <c r="AB2250" t="s">
        <v>109</v>
      </c>
      <c r="AC2250">
        <v>15.12</v>
      </c>
      <c r="AD2250">
        <v>4.03</v>
      </c>
      <c r="AE2250" t="s">
        <v>2382</v>
      </c>
      <c r="AF2250" t="s">
        <v>2380</v>
      </c>
      <c r="AG2250" t="s">
        <v>2380</v>
      </c>
      <c r="AH2250" t="s">
        <v>2381</v>
      </c>
      <c r="AI2250" t="s">
        <v>2380</v>
      </c>
      <c r="BD2250" t="s">
        <v>2278</v>
      </c>
      <c r="BE2250">
        <v>1970</v>
      </c>
      <c r="BF2250" t="s">
        <v>20</v>
      </c>
      <c r="BG2250">
        <v>25</v>
      </c>
      <c r="BH2250">
        <v>0</v>
      </c>
      <c r="BI2250">
        <v>40692.910000000003</v>
      </c>
      <c r="BJ2250" t="s">
        <v>16</v>
      </c>
      <c r="BK2250" t="s">
        <v>16</v>
      </c>
      <c r="BL2250" t="s">
        <v>42</v>
      </c>
      <c r="CB2250" t="s">
        <v>2380</v>
      </c>
    </row>
    <row r="2251" spans="1:80" x14ac:dyDescent="0.3">
      <c r="A2251" t="s">
        <v>2279</v>
      </c>
      <c r="B2251">
        <v>1976</v>
      </c>
      <c r="C2251" t="s">
        <v>30</v>
      </c>
      <c r="D2251">
        <v>26</v>
      </c>
      <c r="E2251">
        <v>3</v>
      </c>
      <c r="F2251">
        <v>40720.550000000003</v>
      </c>
      <c r="G2251" t="s">
        <v>16</v>
      </c>
      <c r="H2251" t="s">
        <v>12</v>
      </c>
      <c r="I2251" t="s">
        <v>23</v>
      </c>
      <c r="AB2251" t="s">
        <v>108</v>
      </c>
      <c r="AC2251">
        <v>23.88</v>
      </c>
      <c r="AD2251">
        <v>4.51</v>
      </c>
      <c r="AE2251" t="s">
        <v>2380</v>
      </c>
      <c r="AF2251" t="s">
        <v>2380</v>
      </c>
      <c r="AG2251" t="s">
        <v>2380</v>
      </c>
      <c r="AH2251">
        <v>1</v>
      </c>
      <c r="AI2251" t="s">
        <v>2380</v>
      </c>
      <c r="BD2251" t="s">
        <v>2279</v>
      </c>
      <c r="BE2251">
        <v>1976</v>
      </c>
      <c r="BF2251" t="s">
        <v>30</v>
      </c>
      <c r="BG2251">
        <v>26</v>
      </c>
      <c r="BH2251">
        <v>3</v>
      </c>
      <c r="BI2251">
        <v>40720.550000000003</v>
      </c>
      <c r="BJ2251" t="s">
        <v>16</v>
      </c>
      <c r="BK2251" t="s">
        <v>12</v>
      </c>
      <c r="BL2251" t="s">
        <v>23</v>
      </c>
      <c r="CB2251" t="s">
        <v>2380</v>
      </c>
    </row>
    <row r="2252" spans="1:80" x14ac:dyDescent="0.3">
      <c r="A2252" t="s">
        <v>2280</v>
      </c>
      <c r="B2252">
        <v>1972</v>
      </c>
      <c r="C2252" t="s">
        <v>18</v>
      </c>
      <c r="D2252">
        <v>10</v>
      </c>
      <c r="E2252">
        <v>0</v>
      </c>
      <c r="F2252">
        <v>40817.85</v>
      </c>
      <c r="G2252" t="s">
        <v>16</v>
      </c>
      <c r="H2252" t="s">
        <v>12</v>
      </c>
      <c r="I2252" t="s">
        <v>42</v>
      </c>
      <c r="AB2252" t="s">
        <v>107</v>
      </c>
      <c r="AC2252">
        <v>16.13</v>
      </c>
      <c r="AD2252">
        <v>5.56</v>
      </c>
      <c r="AE2252" t="s">
        <v>2380</v>
      </c>
      <c r="AF2252" t="s">
        <v>2382</v>
      </c>
      <c r="AG2252" t="s">
        <v>2380</v>
      </c>
      <c r="AH2252">
        <v>1</v>
      </c>
      <c r="AI2252" t="s">
        <v>2380</v>
      </c>
      <c r="BD2252" t="s">
        <v>2280</v>
      </c>
      <c r="BE2252">
        <v>1972</v>
      </c>
      <c r="BF2252" t="s">
        <v>18</v>
      </c>
      <c r="BG2252">
        <v>10</v>
      </c>
      <c r="BH2252">
        <v>0</v>
      </c>
      <c r="BI2252">
        <v>40817.85</v>
      </c>
      <c r="BJ2252" t="s">
        <v>16</v>
      </c>
      <c r="BK2252" t="s">
        <v>12</v>
      </c>
      <c r="BL2252" t="s">
        <v>42</v>
      </c>
      <c r="CB2252" t="s">
        <v>2380</v>
      </c>
    </row>
    <row r="2253" spans="1:80" x14ac:dyDescent="0.3">
      <c r="A2253" t="s">
        <v>2281</v>
      </c>
      <c r="B2253">
        <v>1999</v>
      </c>
      <c r="C2253" t="s">
        <v>10</v>
      </c>
      <c r="D2253">
        <v>2</v>
      </c>
      <c r="E2253">
        <v>1</v>
      </c>
      <c r="F2253">
        <v>40904.199999999997</v>
      </c>
      <c r="G2253" t="s">
        <v>16</v>
      </c>
      <c r="H2253" t="s">
        <v>16</v>
      </c>
      <c r="I2253" t="s">
        <v>247</v>
      </c>
      <c r="AB2253" t="s">
        <v>106</v>
      </c>
      <c r="AC2253">
        <v>24.09</v>
      </c>
      <c r="AD2253">
        <v>4.0999999999999996</v>
      </c>
      <c r="AE2253" t="s">
        <v>2380</v>
      </c>
      <c r="AF2253" t="s">
        <v>2382</v>
      </c>
      <c r="AG2253" t="s">
        <v>2380</v>
      </c>
      <c r="AH2253">
        <v>1</v>
      </c>
      <c r="AI2253" t="s">
        <v>2380</v>
      </c>
      <c r="BD2253" t="s">
        <v>2281</v>
      </c>
      <c r="BE2253">
        <v>1999</v>
      </c>
      <c r="BF2253" t="s">
        <v>10</v>
      </c>
      <c r="BG2253">
        <v>2</v>
      </c>
      <c r="BH2253">
        <v>1</v>
      </c>
      <c r="BI2253">
        <v>40904.199999999997</v>
      </c>
      <c r="BJ2253" t="s">
        <v>16</v>
      </c>
      <c r="BK2253" t="s">
        <v>16</v>
      </c>
      <c r="BL2253" t="s">
        <v>247</v>
      </c>
      <c r="CB2253" t="s">
        <v>2380</v>
      </c>
    </row>
    <row r="2254" spans="1:80" x14ac:dyDescent="0.3">
      <c r="A2254" t="s">
        <v>2282</v>
      </c>
      <c r="B2254">
        <v>1992</v>
      </c>
      <c r="C2254" t="s">
        <v>35</v>
      </c>
      <c r="D2254">
        <v>4</v>
      </c>
      <c r="E2254">
        <v>3</v>
      </c>
      <c r="F2254">
        <v>40932.43</v>
      </c>
      <c r="G2254" t="s">
        <v>16</v>
      </c>
      <c r="H2254" t="s">
        <v>11</v>
      </c>
      <c r="I2254" t="s">
        <v>13</v>
      </c>
      <c r="AB2254" t="s">
        <v>105</v>
      </c>
      <c r="AC2254">
        <v>19.43</v>
      </c>
      <c r="AD2254">
        <v>5.85</v>
      </c>
      <c r="AE2254" t="s">
        <v>2380</v>
      </c>
      <c r="AF2254" t="s">
        <v>2382</v>
      </c>
      <c r="AG2254" t="s">
        <v>2380</v>
      </c>
      <c r="AH2254">
        <v>1</v>
      </c>
      <c r="AI2254" t="s">
        <v>2380</v>
      </c>
      <c r="BD2254" t="s">
        <v>2282</v>
      </c>
      <c r="BE2254">
        <v>1992</v>
      </c>
      <c r="BF2254" t="s">
        <v>35</v>
      </c>
      <c r="BG2254">
        <v>4</v>
      </c>
      <c r="BH2254">
        <v>3</v>
      </c>
      <c r="BI2254">
        <v>40932.43</v>
      </c>
      <c r="BJ2254" t="s">
        <v>16</v>
      </c>
      <c r="BK2254" t="s">
        <v>11</v>
      </c>
      <c r="BL2254" t="s">
        <v>13</v>
      </c>
      <c r="CB2254" t="s">
        <v>2380</v>
      </c>
    </row>
    <row r="2255" spans="1:80" x14ac:dyDescent="0.3">
      <c r="A2255" t="s">
        <v>2283</v>
      </c>
      <c r="B2255">
        <v>1979</v>
      </c>
      <c r="C2255" t="s">
        <v>20</v>
      </c>
      <c r="D2255">
        <v>16</v>
      </c>
      <c r="E2255">
        <v>3</v>
      </c>
      <c r="F2255">
        <v>40941.29</v>
      </c>
      <c r="G2255" t="s">
        <v>16</v>
      </c>
      <c r="H2255" t="s">
        <v>11</v>
      </c>
      <c r="I2255" t="s">
        <v>13</v>
      </c>
      <c r="AB2255" t="s">
        <v>104</v>
      </c>
      <c r="AC2255">
        <v>15.22</v>
      </c>
      <c r="AD2255">
        <v>4.92</v>
      </c>
      <c r="AE2255" t="s">
        <v>2382</v>
      </c>
      <c r="AF2255" t="s">
        <v>2380</v>
      </c>
      <c r="AG2255" t="s">
        <v>2383</v>
      </c>
      <c r="AH2255">
        <v>1</v>
      </c>
      <c r="AI2255" t="s">
        <v>2380</v>
      </c>
      <c r="BD2255" t="s">
        <v>2283</v>
      </c>
      <c r="BE2255">
        <v>1979</v>
      </c>
      <c r="BF2255" t="s">
        <v>20</v>
      </c>
      <c r="BG2255">
        <v>16</v>
      </c>
      <c r="BH2255">
        <v>3</v>
      </c>
      <c r="BI2255">
        <v>40941.29</v>
      </c>
      <c r="BJ2255" t="s">
        <v>16</v>
      </c>
      <c r="BK2255" t="s">
        <v>11</v>
      </c>
      <c r="BL2255" t="s">
        <v>13</v>
      </c>
      <c r="CB2255" t="s">
        <v>2380</v>
      </c>
    </row>
    <row r="2256" spans="1:80" x14ac:dyDescent="0.3">
      <c r="A2256" t="s">
        <v>2284</v>
      </c>
      <c r="B2256">
        <v>1983</v>
      </c>
      <c r="C2256" t="s">
        <v>20</v>
      </c>
      <c r="D2256">
        <v>8</v>
      </c>
      <c r="E2256">
        <v>3</v>
      </c>
      <c r="F2256">
        <v>40961.29</v>
      </c>
      <c r="G2256" t="s">
        <v>16</v>
      </c>
      <c r="H2256" t="s">
        <v>11</v>
      </c>
      <c r="I2256" t="s">
        <v>42</v>
      </c>
      <c r="AB2256" t="s">
        <v>103</v>
      </c>
      <c r="AC2256">
        <v>20.72</v>
      </c>
      <c r="AD2256">
        <v>9.4600000000000009</v>
      </c>
      <c r="AE2256" t="s">
        <v>2380</v>
      </c>
      <c r="AF2256" t="s">
        <v>2380</v>
      </c>
      <c r="AG2256" t="s">
        <v>2380</v>
      </c>
      <c r="AH2256" t="s">
        <v>2381</v>
      </c>
      <c r="AI2256" t="s">
        <v>2380</v>
      </c>
      <c r="BD2256" t="s">
        <v>2284</v>
      </c>
      <c r="BE2256">
        <v>1983</v>
      </c>
      <c r="BF2256" t="s">
        <v>20</v>
      </c>
      <c r="BG2256">
        <v>8</v>
      </c>
      <c r="BH2256">
        <v>3</v>
      </c>
      <c r="BI2256">
        <v>40961.29</v>
      </c>
      <c r="BJ2256" t="s">
        <v>16</v>
      </c>
      <c r="BK2256" t="s">
        <v>11</v>
      </c>
      <c r="BL2256" t="s">
        <v>42</v>
      </c>
      <c r="CB2256" t="s">
        <v>2380</v>
      </c>
    </row>
    <row r="2257" spans="1:80" x14ac:dyDescent="0.3">
      <c r="A2257" t="s">
        <v>2285</v>
      </c>
      <c r="B2257">
        <v>1974</v>
      </c>
      <c r="C2257" t="s">
        <v>18</v>
      </c>
      <c r="D2257">
        <v>5</v>
      </c>
      <c r="E2257">
        <v>0</v>
      </c>
      <c r="F2257">
        <v>40974.160000000003</v>
      </c>
      <c r="G2257" t="s">
        <v>16</v>
      </c>
      <c r="H2257" t="s">
        <v>11</v>
      </c>
      <c r="I2257" t="s">
        <v>13</v>
      </c>
      <c r="AB2257" t="s">
        <v>102</v>
      </c>
      <c r="AC2257">
        <v>35.4</v>
      </c>
      <c r="AD2257">
        <v>5.94</v>
      </c>
      <c r="AE2257" t="s">
        <v>2380</v>
      </c>
      <c r="AF2257" t="s">
        <v>2380</v>
      </c>
      <c r="AG2257" t="s">
        <v>2383</v>
      </c>
      <c r="AH2257">
        <v>1</v>
      </c>
      <c r="AI2257" t="s">
        <v>2380</v>
      </c>
      <c r="BD2257" t="s">
        <v>2285</v>
      </c>
      <c r="BE2257">
        <v>1974</v>
      </c>
      <c r="BF2257" t="s">
        <v>18</v>
      </c>
      <c r="BG2257">
        <v>5</v>
      </c>
      <c r="BH2257">
        <v>0</v>
      </c>
      <c r="BI2257">
        <v>40974.160000000003</v>
      </c>
      <c r="BJ2257" t="s">
        <v>16</v>
      </c>
      <c r="BK2257" t="s">
        <v>11</v>
      </c>
      <c r="BL2257" t="s">
        <v>13</v>
      </c>
      <c r="CB2257" t="s">
        <v>2380</v>
      </c>
    </row>
    <row r="2258" spans="1:80" x14ac:dyDescent="0.3">
      <c r="A2258" t="s">
        <v>2286</v>
      </c>
      <c r="B2258">
        <v>1979</v>
      </c>
      <c r="C2258" t="s">
        <v>37</v>
      </c>
      <c r="D2258">
        <v>11</v>
      </c>
      <c r="E2258">
        <v>1</v>
      </c>
      <c r="F2258">
        <v>41034.22</v>
      </c>
      <c r="G2258" t="s">
        <v>16</v>
      </c>
      <c r="H2258" t="s">
        <v>12</v>
      </c>
      <c r="I2258" t="s">
        <v>356</v>
      </c>
      <c r="AB2258" t="s">
        <v>101</v>
      </c>
      <c r="AC2258">
        <v>34.4</v>
      </c>
      <c r="AD2258">
        <v>5.7</v>
      </c>
      <c r="AE2258" t="s">
        <v>2380</v>
      </c>
      <c r="AF2258" t="s">
        <v>2380</v>
      </c>
      <c r="AG2258" t="s">
        <v>2383</v>
      </c>
      <c r="AH2258">
        <v>1</v>
      </c>
      <c r="AI2258" t="s">
        <v>2380</v>
      </c>
      <c r="BD2258" t="s">
        <v>2286</v>
      </c>
      <c r="BE2258">
        <v>1979</v>
      </c>
      <c r="BF2258" t="s">
        <v>37</v>
      </c>
      <c r="BG2258">
        <v>11</v>
      </c>
      <c r="BH2258">
        <v>1</v>
      </c>
      <c r="BI2258">
        <v>41034.22</v>
      </c>
      <c r="BJ2258" t="s">
        <v>16</v>
      </c>
      <c r="BK2258" t="s">
        <v>12</v>
      </c>
      <c r="BL2258" t="s">
        <v>356</v>
      </c>
      <c r="CB2258" t="s">
        <v>2380</v>
      </c>
    </row>
    <row r="2259" spans="1:80" x14ac:dyDescent="0.3">
      <c r="A2259" t="s">
        <v>2287</v>
      </c>
      <c r="B2259">
        <v>1972</v>
      </c>
      <c r="C2259" t="s">
        <v>35</v>
      </c>
      <c r="D2259">
        <v>12</v>
      </c>
      <c r="E2259">
        <v>0</v>
      </c>
      <c r="F2259">
        <v>41055.29</v>
      </c>
      <c r="G2259" t="s">
        <v>16</v>
      </c>
      <c r="H2259" t="s">
        <v>11</v>
      </c>
      <c r="I2259" t="s">
        <v>42</v>
      </c>
      <c r="AB2259" t="s">
        <v>100</v>
      </c>
      <c r="AC2259">
        <v>34.1</v>
      </c>
      <c r="AD2259">
        <v>4.13</v>
      </c>
      <c r="AE2259" t="s">
        <v>2380</v>
      </c>
      <c r="AF2259" t="s">
        <v>2380</v>
      </c>
      <c r="AG2259" t="s">
        <v>2383</v>
      </c>
      <c r="AH2259">
        <v>1</v>
      </c>
      <c r="AI2259" t="s">
        <v>2380</v>
      </c>
      <c r="BD2259" t="s">
        <v>2287</v>
      </c>
      <c r="BE2259">
        <v>1972</v>
      </c>
      <c r="BF2259" t="s">
        <v>35</v>
      </c>
      <c r="BG2259">
        <v>12</v>
      </c>
      <c r="BH2259">
        <v>0</v>
      </c>
      <c r="BI2259">
        <v>41055.29</v>
      </c>
      <c r="BJ2259" t="s">
        <v>16</v>
      </c>
      <c r="BK2259" t="s">
        <v>11</v>
      </c>
      <c r="BL2259" t="s">
        <v>42</v>
      </c>
      <c r="CB2259" t="s">
        <v>2380</v>
      </c>
    </row>
    <row r="2260" spans="1:80" x14ac:dyDescent="0.3">
      <c r="A2260" t="s">
        <v>2288</v>
      </c>
      <c r="B2260">
        <v>1972</v>
      </c>
      <c r="C2260" t="s">
        <v>20</v>
      </c>
      <c r="D2260">
        <v>6</v>
      </c>
      <c r="E2260">
        <v>0</v>
      </c>
      <c r="F2260">
        <v>41097.160000000003</v>
      </c>
      <c r="G2260" t="s">
        <v>16</v>
      </c>
      <c r="H2260" t="s">
        <v>12</v>
      </c>
      <c r="I2260" t="s">
        <v>168</v>
      </c>
      <c r="AB2260" t="s">
        <v>99</v>
      </c>
      <c r="AC2260">
        <v>30.4</v>
      </c>
      <c r="AD2260">
        <v>4.7699999999999996</v>
      </c>
      <c r="AE2260" t="s">
        <v>2380</v>
      </c>
      <c r="AF2260" t="s">
        <v>2380</v>
      </c>
      <c r="AG2260" t="s">
        <v>2383</v>
      </c>
      <c r="AH2260">
        <v>1</v>
      </c>
      <c r="AI2260" t="s">
        <v>2380</v>
      </c>
      <c r="BD2260" t="s">
        <v>2288</v>
      </c>
      <c r="BE2260">
        <v>1972</v>
      </c>
      <c r="BF2260" t="s">
        <v>20</v>
      </c>
      <c r="BG2260">
        <v>6</v>
      </c>
      <c r="BH2260">
        <v>0</v>
      </c>
      <c r="BI2260">
        <v>41097.160000000003</v>
      </c>
      <c r="BJ2260" t="s">
        <v>16</v>
      </c>
      <c r="BK2260" t="s">
        <v>12</v>
      </c>
      <c r="BL2260" t="s">
        <v>168</v>
      </c>
      <c r="CB2260" t="s">
        <v>2380</v>
      </c>
    </row>
    <row r="2261" spans="1:80" x14ac:dyDescent="0.3">
      <c r="A2261" t="s">
        <v>2289</v>
      </c>
      <c r="B2261">
        <v>1969</v>
      </c>
      <c r="C2261" t="s">
        <v>35</v>
      </c>
      <c r="D2261">
        <v>8</v>
      </c>
      <c r="E2261">
        <v>0</v>
      </c>
      <c r="F2261">
        <v>41191.57</v>
      </c>
      <c r="G2261" t="s">
        <v>16</v>
      </c>
      <c r="H2261" t="s">
        <v>11</v>
      </c>
      <c r="I2261" t="s">
        <v>42</v>
      </c>
      <c r="AB2261" t="s">
        <v>98</v>
      </c>
      <c r="AC2261">
        <v>28.7</v>
      </c>
      <c r="AD2261">
        <v>4.99</v>
      </c>
      <c r="AE2261" t="s">
        <v>2380</v>
      </c>
      <c r="AF2261" t="s">
        <v>2380</v>
      </c>
      <c r="AG2261" t="s">
        <v>2383</v>
      </c>
      <c r="AH2261">
        <v>1</v>
      </c>
      <c r="AI2261" t="s">
        <v>2380</v>
      </c>
      <c r="BD2261" t="s">
        <v>2289</v>
      </c>
      <c r="BE2261">
        <v>1969</v>
      </c>
      <c r="BF2261" t="s">
        <v>35</v>
      </c>
      <c r="BG2261">
        <v>8</v>
      </c>
      <c r="BH2261">
        <v>0</v>
      </c>
      <c r="BI2261">
        <v>41191.57</v>
      </c>
      <c r="BJ2261" t="s">
        <v>16</v>
      </c>
      <c r="BK2261" t="s">
        <v>11</v>
      </c>
      <c r="BL2261" t="s">
        <v>42</v>
      </c>
      <c r="CB2261" t="s">
        <v>2380</v>
      </c>
    </row>
    <row r="2262" spans="1:80" x14ac:dyDescent="0.3">
      <c r="A2262" t="s">
        <v>2290</v>
      </c>
      <c r="B2262">
        <v>1964</v>
      </c>
      <c r="C2262" t="s">
        <v>18</v>
      </c>
      <c r="D2262">
        <v>6</v>
      </c>
      <c r="E2262">
        <v>0</v>
      </c>
      <c r="F2262">
        <v>41250.39</v>
      </c>
      <c r="G2262" t="s">
        <v>16</v>
      </c>
      <c r="H2262" t="s">
        <v>12</v>
      </c>
      <c r="I2262" t="s">
        <v>42</v>
      </c>
      <c r="AB2262" t="s">
        <v>97</v>
      </c>
      <c r="AC2262">
        <v>17.440000000000001</v>
      </c>
      <c r="AD2262">
        <v>4.42</v>
      </c>
      <c r="AE2262" t="s">
        <v>2382</v>
      </c>
      <c r="AF2262" t="s">
        <v>2380</v>
      </c>
      <c r="AG2262" t="s">
        <v>2383</v>
      </c>
      <c r="AH2262">
        <v>1</v>
      </c>
      <c r="AI2262" t="s">
        <v>2380</v>
      </c>
      <c r="BD2262" t="s">
        <v>2290</v>
      </c>
      <c r="BE2262">
        <v>1964</v>
      </c>
      <c r="BF2262" t="s">
        <v>18</v>
      </c>
      <c r="BG2262">
        <v>6</v>
      </c>
      <c r="BH2262">
        <v>0</v>
      </c>
      <c r="BI2262">
        <v>41250.39</v>
      </c>
      <c r="BJ2262" t="s">
        <v>16</v>
      </c>
      <c r="BK2262" t="s">
        <v>12</v>
      </c>
      <c r="BL2262" t="s">
        <v>42</v>
      </c>
      <c r="CB2262" t="s">
        <v>2380</v>
      </c>
    </row>
    <row r="2263" spans="1:80" x14ac:dyDescent="0.3">
      <c r="A2263" t="s">
        <v>2291</v>
      </c>
      <c r="B2263">
        <v>1977</v>
      </c>
      <c r="C2263" t="s">
        <v>35</v>
      </c>
      <c r="D2263">
        <v>27</v>
      </c>
      <c r="E2263">
        <v>2</v>
      </c>
      <c r="F2263">
        <v>41271.5</v>
      </c>
      <c r="G2263" t="s">
        <v>16</v>
      </c>
      <c r="H2263" t="s">
        <v>11</v>
      </c>
      <c r="I2263" t="s">
        <v>42</v>
      </c>
      <c r="AB2263" t="s">
        <v>96</v>
      </c>
      <c r="AC2263">
        <v>27.6</v>
      </c>
      <c r="AD2263">
        <v>4.01</v>
      </c>
      <c r="AE2263" t="s">
        <v>2380</v>
      </c>
      <c r="AF2263" t="s">
        <v>2380</v>
      </c>
      <c r="AG2263" t="s">
        <v>2383</v>
      </c>
      <c r="AH2263">
        <v>1</v>
      </c>
      <c r="AI2263" t="s">
        <v>2380</v>
      </c>
      <c r="BD2263" t="s">
        <v>2291</v>
      </c>
      <c r="BE2263">
        <v>1977</v>
      </c>
      <c r="BF2263" t="s">
        <v>35</v>
      </c>
      <c r="BG2263">
        <v>27</v>
      </c>
      <c r="BH2263">
        <v>2</v>
      </c>
      <c r="BI2263">
        <v>41271.5</v>
      </c>
      <c r="BJ2263" t="s">
        <v>16</v>
      </c>
      <c r="BK2263" t="s">
        <v>11</v>
      </c>
      <c r="BL2263" t="s">
        <v>42</v>
      </c>
      <c r="CB2263" t="s">
        <v>2380</v>
      </c>
    </row>
    <row r="2264" spans="1:80" x14ac:dyDescent="0.3">
      <c r="A2264" t="s">
        <v>2292</v>
      </c>
      <c r="B2264">
        <v>1964</v>
      </c>
      <c r="C2264" t="s">
        <v>37</v>
      </c>
      <c r="D2264">
        <v>7</v>
      </c>
      <c r="E2264">
        <v>0</v>
      </c>
      <c r="F2264">
        <v>41331.79</v>
      </c>
      <c r="G2264" t="s">
        <v>16</v>
      </c>
      <c r="H2264" t="s">
        <v>11</v>
      </c>
      <c r="I2264" t="s">
        <v>42</v>
      </c>
      <c r="AB2264" t="s">
        <v>95</v>
      </c>
      <c r="AC2264">
        <v>20.7</v>
      </c>
      <c r="AD2264">
        <v>4.49</v>
      </c>
      <c r="AE2264" t="s">
        <v>2380</v>
      </c>
      <c r="AF2264" t="s">
        <v>2380</v>
      </c>
      <c r="AG2264" t="s">
        <v>2383</v>
      </c>
      <c r="AH2264">
        <v>1</v>
      </c>
      <c r="AI2264" t="s">
        <v>2380</v>
      </c>
      <c r="BD2264" t="s">
        <v>2292</v>
      </c>
      <c r="BE2264">
        <v>1964</v>
      </c>
      <c r="BF2264" t="s">
        <v>37</v>
      </c>
      <c r="BG2264">
        <v>7</v>
      </c>
      <c r="BH2264">
        <v>0</v>
      </c>
      <c r="BI2264">
        <v>41331.79</v>
      </c>
      <c r="BJ2264" t="s">
        <v>16</v>
      </c>
      <c r="BK2264" t="s">
        <v>11</v>
      </c>
      <c r="BL2264" t="s">
        <v>42</v>
      </c>
      <c r="CB2264" t="s">
        <v>2380</v>
      </c>
    </row>
    <row r="2265" spans="1:80" x14ac:dyDescent="0.3">
      <c r="A2265" t="s">
        <v>2293</v>
      </c>
      <c r="B2265">
        <v>1971</v>
      </c>
      <c r="C2265" t="s">
        <v>37</v>
      </c>
      <c r="D2265">
        <v>16</v>
      </c>
      <c r="E2265">
        <v>0</v>
      </c>
      <c r="F2265">
        <v>41351.879999999997</v>
      </c>
      <c r="G2265" t="s">
        <v>16</v>
      </c>
      <c r="H2265" t="s">
        <v>11</v>
      </c>
      <c r="I2265" t="s">
        <v>42</v>
      </c>
      <c r="AB2265" t="s">
        <v>94</v>
      </c>
      <c r="AC2265">
        <v>20.3</v>
      </c>
      <c r="AD2265">
        <v>6.37</v>
      </c>
      <c r="AE2265" t="s">
        <v>2380</v>
      </c>
      <c r="AF2265" t="s">
        <v>2380</v>
      </c>
      <c r="AG2265" t="s">
        <v>2383</v>
      </c>
      <c r="AH2265">
        <v>1</v>
      </c>
      <c r="AI2265" t="s">
        <v>2380</v>
      </c>
      <c r="BD2265" t="s">
        <v>2293</v>
      </c>
      <c r="BE2265">
        <v>1971</v>
      </c>
      <c r="BF2265" t="s">
        <v>37</v>
      </c>
      <c r="BG2265">
        <v>16</v>
      </c>
      <c r="BH2265">
        <v>0</v>
      </c>
      <c r="BI2265">
        <v>41351.879999999997</v>
      </c>
      <c r="BJ2265" t="s">
        <v>16</v>
      </c>
      <c r="BK2265" t="s">
        <v>11</v>
      </c>
      <c r="BL2265" t="s">
        <v>42</v>
      </c>
      <c r="CB2265" t="s">
        <v>2380</v>
      </c>
    </row>
    <row r="2266" spans="1:80" x14ac:dyDescent="0.3">
      <c r="A2266" t="s">
        <v>2294</v>
      </c>
      <c r="B2266">
        <v>1967</v>
      </c>
      <c r="C2266" t="s">
        <v>30</v>
      </c>
      <c r="D2266">
        <v>22</v>
      </c>
      <c r="E2266">
        <v>0</v>
      </c>
      <c r="F2266">
        <v>41505.15</v>
      </c>
      <c r="G2266" t="s">
        <v>16</v>
      </c>
      <c r="H2266" t="s">
        <v>11</v>
      </c>
      <c r="I2266" t="s">
        <v>42</v>
      </c>
      <c r="AB2266" t="s">
        <v>93</v>
      </c>
      <c r="AC2266">
        <v>19.8</v>
      </c>
      <c r="AD2266">
        <v>5.12</v>
      </c>
      <c r="AE2266" t="s">
        <v>2380</v>
      </c>
      <c r="AF2266" t="s">
        <v>2380</v>
      </c>
      <c r="AG2266" t="s">
        <v>2383</v>
      </c>
      <c r="AH2266">
        <v>1</v>
      </c>
      <c r="AI2266" t="s">
        <v>2380</v>
      </c>
      <c r="BD2266" t="s">
        <v>2294</v>
      </c>
      <c r="BE2266">
        <v>1967</v>
      </c>
      <c r="BF2266" t="s">
        <v>30</v>
      </c>
      <c r="BG2266">
        <v>22</v>
      </c>
      <c r="BH2266">
        <v>0</v>
      </c>
      <c r="BI2266">
        <v>41505.15</v>
      </c>
      <c r="BJ2266" t="s">
        <v>16</v>
      </c>
      <c r="BK2266" t="s">
        <v>11</v>
      </c>
      <c r="BL2266" t="s">
        <v>42</v>
      </c>
      <c r="CB2266" t="s">
        <v>2380</v>
      </c>
    </row>
    <row r="2267" spans="1:80" x14ac:dyDescent="0.3">
      <c r="A2267" t="s">
        <v>2295</v>
      </c>
      <c r="B2267">
        <v>1974</v>
      </c>
      <c r="C2267" t="s">
        <v>15</v>
      </c>
      <c r="D2267">
        <v>24</v>
      </c>
      <c r="E2267">
        <v>0</v>
      </c>
      <c r="F2267">
        <v>41636.199999999997</v>
      </c>
      <c r="G2267" t="s">
        <v>16</v>
      </c>
      <c r="H2267" t="s">
        <v>16</v>
      </c>
      <c r="I2267" t="s">
        <v>42</v>
      </c>
      <c r="AB2267" t="s">
        <v>92</v>
      </c>
      <c r="AC2267">
        <v>21.87</v>
      </c>
      <c r="AD2267">
        <v>8.59</v>
      </c>
      <c r="AE2267" t="s">
        <v>2380</v>
      </c>
      <c r="AF2267" t="s">
        <v>2380</v>
      </c>
      <c r="AG2267" t="s">
        <v>2380</v>
      </c>
      <c r="AH2267" t="s">
        <v>2381</v>
      </c>
      <c r="AI2267" t="s">
        <v>2380</v>
      </c>
      <c r="BD2267" t="s">
        <v>2295</v>
      </c>
      <c r="BE2267">
        <v>1974</v>
      </c>
      <c r="BF2267" t="s">
        <v>15</v>
      </c>
      <c r="BG2267">
        <v>24</v>
      </c>
      <c r="BH2267">
        <v>0</v>
      </c>
      <c r="BI2267">
        <v>41636.199999999997</v>
      </c>
      <c r="BJ2267" t="s">
        <v>16</v>
      </c>
      <c r="BK2267" t="s">
        <v>16</v>
      </c>
      <c r="BL2267" t="s">
        <v>42</v>
      </c>
      <c r="CB2267" t="s">
        <v>2380</v>
      </c>
    </row>
    <row r="2268" spans="1:80" x14ac:dyDescent="0.3">
      <c r="A2268" t="s">
        <v>2296</v>
      </c>
      <c r="B2268">
        <v>1976</v>
      </c>
      <c r="C2268" t="s">
        <v>37</v>
      </c>
      <c r="D2268">
        <v>29</v>
      </c>
      <c r="E2268">
        <v>1</v>
      </c>
      <c r="F2268">
        <v>41661.599999999999</v>
      </c>
      <c r="G2268" t="s">
        <v>16</v>
      </c>
      <c r="H2268" t="s">
        <v>12</v>
      </c>
      <c r="I2268" t="s">
        <v>42</v>
      </c>
      <c r="AB2268" t="s">
        <v>91</v>
      </c>
      <c r="AC2268">
        <v>16.600000000000001</v>
      </c>
      <c r="AD2268">
        <v>5.87</v>
      </c>
      <c r="AE2268" t="s">
        <v>2380</v>
      </c>
      <c r="AF2268" t="s">
        <v>2380</v>
      </c>
      <c r="AG2268" t="s">
        <v>2380</v>
      </c>
      <c r="AH2268">
        <v>1</v>
      </c>
      <c r="AI2268" t="s">
        <v>2380</v>
      </c>
      <c r="BD2268" t="s">
        <v>2296</v>
      </c>
      <c r="BE2268">
        <v>1976</v>
      </c>
      <c r="BF2268" t="s">
        <v>37</v>
      </c>
      <c r="BG2268">
        <v>29</v>
      </c>
      <c r="BH2268">
        <v>1</v>
      </c>
      <c r="BI2268">
        <v>41661.599999999999</v>
      </c>
      <c r="BJ2268" t="s">
        <v>16</v>
      </c>
      <c r="BK2268" t="s">
        <v>12</v>
      </c>
      <c r="BL2268" t="s">
        <v>42</v>
      </c>
      <c r="CB2268" t="s">
        <v>2380</v>
      </c>
    </row>
    <row r="2269" spans="1:80" x14ac:dyDescent="0.3">
      <c r="A2269" t="s">
        <v>2297</v>
      </c>
      <c r="B2269">
        <v>1975</v>
      </c>
      <c r="C2269" t="s">
        <v>15</v>
      </c>
      <c r="D2269">
        <v>14</v>
      </c>
      <c r="E2269">
        <v>0</v>
      </c>
      <c r="F2269">
        <v>41676.080000000002</v>
      </c>
      <c r="G2269" t="s">
        <v>16</v>
      </c>
      <c r="H2269" t="s">
        <v>11</v>
      </c>
      <c r="I2269" t="s">
        <v>13</v>
      </c>
      <c r="AB2269" t="s">
        <v>90</v>
      </c>
      <c r="AC2269">
        <v>21.98</v>
      </c>
      <c r="AD2269">
        <v>7.03</v>
      </c>
      <c r="AE2269" t="s">
        <v>2380</v>
      </c>
      <c r="AF2269" t="s">
        <v>2380</v>
      </c>
      <c r="AG2269" t="s">
        <v>2380</v>
      </c>
      <c r="AH2269" t="s">
        <v>2381</v>
      </c>
      <c r="AI2269" t="s">
        <v>2380</v>
      </c>
      <c r="BD2269" t="s">
        <v>2297</v>
      </c>
      <c r="BE2269">
        <v>1975</v>
      </c>
      <c r="BF2269" t="s">
        <v>15</v>
      </c>
      <c r="BG2269">
        <v>14</v>
      </c>
      <c r="BH2269">
        <v>0</v>
      </c>
      <c r="BI2269">
        <v>41676.080000000002</v>
      </c>
      <c r="BJ2269" t="s">
        <v>16</v>
      </c>
      <c r="BK2269" t="s">
        <v>11</v>
      </c>
      <c r="BL2269" t="s">
        <v>13</v>
      </c>
      <c r="CB2269" t="s">
        <v>2380</v>
      </c>
    </row>
    <row r="2270" spans="1:80" x14ac:dyDescent="0.3">
      <c r="A2270" t="s">
        <v>2298</v>
      </c>
      <c r="B2270">
        <v>1975</v>
      </c>
      <c r="C2270" t="s">
        <v>20</v>
      </c>
      <c r="D2270">
        <v>29</v>
      </c>
      <c r="E2270">
        <v>1</v>
      </c>
      <c r="F2270">
        <v>41681.86</v>
      </c>
      <c r="G2270" t="s">
        <v>16</v>
      </c>
      <c r="H2270" t="s">
        <v>16</v>
      </c>
      <c r="I2270" t="s">
        <v>42</v>
      </c>
      <c r="AB2270" t="s">
        <v>89</v>
      </c>
      <c r="AC2270">
        <v>19.7</v>
      </c>
      <c r="AD2270">
        <v>5.51</v>
      </c>
      <c r="AE2270" t="s">
        <v>2380</v>
      </c>
      <c r="AF2270" t="s">
        <v>2380</v>
      </c>
      <c r="AG2270" t="s">
        <v>2380</v>
      </c>
      <c r="AH2270">
        <v>1</v>
      </c>
      <c r="AI2270" t="s">
        <v>2380</v>
      </c>
      <c r="BD2270" t="s">
        <v>2298</v>
      </c>
      <c r="BE2270">
        <v>1975</v>
      </c>
      <c r="BF2270" t="s">
        <v>20</v>
      </c>
      <c r="BG2270">
        <v>29</v>
      </c>
      <c r="BH2270">
        <v>1</v>
      </c>
      <c r="BI2270">
        <v>41681.86</v>
      </c>
      <c r="BJ2270" t="s">
        <v>16</v>
      </c>
      <c r="BK2270" t="s">
        <v>16</v>
      </c>
      <c r="BL2270" t="s">
        <v>42</v>
      </c>
      <c r="CB2270" t="s">
        <v>2380</v>
      </c>
    </row>
    <row r="2271" spans="1:80" x14ac:dyDescent="0.3">
      <c r="A2271" t="s">
        <v>2299</v>
      </c>
      <c r="B2271">
        <v>1962</v>
      </c>
      <c r="C2271" t="s">
        <v>20</v>
      </c>
      <c r="D2271">
        <v>22</v>
      </c>
      <c r="E2271">
        <v>0</v>
      </c>
      <c r="F2271">
        <v>41794.629999999997</v>
      </c>
      <c r="G2271" t="s">
        <v>16</v>
      </c>
      <c r="H2271" t="s">
        <v>12</v>
      </c>
      <c r="I2271" t="s">
        <v>42</v>
      </c>
      <c r="AB2271" t="s">
        <v>88</v>
      </c>
      <c r="AC2271">
        <v>19.21</v>
      </c>
      <c r="AD2271">
        <v>4.76</v>
      </c>
      <c r="AE2271" t="s">
        <v>2380</v>
      </c>
      <c r="AF2271" t="s">
        <v>2382</v>
      </c>
      <c r="AG2271" t="s">
        <v>2380</v>
      </c>
      <c r="AH2271">
        <v>1</v>
      </c>
      <c r="AI2271" t="s">
        <v>2380</v>
      </c>
      <c r="BD2271" t="s">
        <v>2299</v>
      </c>
      <c r="BE2271">
        <v>1962</v>
      </c>
      <c r="BF2271" t="s">
        <v>20</v>
      </c>
      <c r="BG2271">
        <v>22</v>
      </c>
      <c r="BH2271">
        <v>0</v>
      </c>
      <c r="BI2271">
        <v>41794.629999999997</v>
      </c>
      <c r="BJ2271" t="s">
        <v>16</v>
      </c>
      <c r="BK2271" t="s">
        <v>12</v>
      </c>
      <c r="BL2271" t="s">
        <v>42</v>
      </c>
      <c r="CB2271" t="s">
        <v>2380</v>
      </c>
    </row>
    <row r="2272" spans="1:80" x14ac:dyDescent="0.3">
      <c r="A2272" t="s">
        <v>2300</v>
      </c>
      <c r="B2272">
        <v>1966</v>
      </c>
      <c r="C2272" t="s">
        <v>20</v>
      </c>
      <c r="D2272">
        <v>21</v>
      </c>
      <c r="E2272">
        <v>0</v>
      </c>
      <c r="F2272">
        <v>41886.54</v>
      </c>
      <c r="G2272" t="s">
        <v>16</v>
      </c>
      <c r="H2272" t="s">
        <v>12</v>
      </c>
      <c r="I2272" t="s">
        <v>42</v>
      </c>
      <c r="AB2272" t="s">
        <v>87</v>
      </c>
      <c r="AC2272">
        <v>19.3</v>
      </c>
      <c r="AD2272">
        <v>4.7</v>
      </c>
      <c r="AE2272" t="s">
        <v>2380</v>
      </c>
      <c r="AF2272" t="s">
        <v>2382</v>
      </c>
      <c r="AG2272" t="s">
        <v>2380</v>
      </c>
      <c r="AH2272">
        <v>1</v>
      </c>
      <c r="AI2272" t="s">
        <v>2380</v>
      </c>
      <c r="BD2272" t="s">
        <v>2300</v>
      </c>
      <c r="BE2272">
        <v>1966</v>
      </c>
      <c r="BF2272" t="s">
        <v>20</v>
      </c>
      <c r="BG2272">
        <v>21</v>
      </c>
      <c r="BH2272">
        <v>0</v>
      </c>
      <c r="BI2272">
        <v>41886.54</v>
      </c>
      <c r="BJ2272" t="s">
        <v>16</v>
      </c>
      <c r="BK2272" t="s">
        <v>12</v>
      </c>
      <c r="BL2272" t="s">
        <v>42</v>
      </c>
      <c r="CB2272" t="s">
        <v>2380</v>
      </c>
    </row>
    <row r="2273" spans="1:80" x14ac:dyDescent="0.3">
      <c r="A2273" t="s">
        <v>2301</v>
      </c>
      <c r="B2273">
        <v>1972</v>
      </c>
      <c r="C2273" t="s">
        <v>18</v>
      </c>
      <c r="D2273">
        <v>8</v>
      </c>
      <c r="E2273">
        <v>1</v>
      </c>
      <c r="F2273">
        <v>41919.1</v>
      </c>
      <c r="G2273" t="s">
        <v>16</v>
      </c>
      <c r="H2273" t="s">
        <v>16</v>
      </c>
      <c r="I2273" t="s">
        <v>168</v>
      </c>
      <c r="AB2273" t="s">
        <v>86</v>
      </c>
      <c r="AC2273">
        <v>16.22</v>
      </c>
      <c r="AD2273">
        <v>6.21</v>
      </c>
      <c r="AE2273" t="s">
        <v>2382</v>
      </c>
      <c r="AF2273" t="s">
        <v>2380</v>
      </c>
      <c r="AG2273" t="s">
        <v>2380</v>
      </c>
      <c r="AH2273" t="s">
        <v>2381</v>
      </c>
      <c r="AI2273" t="s">
        <v>2380</v>
      </c>
      <c r="BD2273" t="s">
        <v>2301</v>
      </c>
      <c r="BE2273">
        <v>1972</v>
      </c>
      <c r="BF2273" t="s">
        <v>18</v>
      </c>
      <c r="BG2273">
        <v>8</v>
      </c>
      <c r="BH2273">
        <v>1</v>
      </c>
      <c r="BI2273">
        <v>41919.1</v>
      </c>
      <c r="BJ2273" t="s">
        <v>16</v>
      </c>
      <c r="BK2273" t="s">
        <v>16</v>
      </c>
      <c r="BL2273" t="s">
        <v>168</v>
      </c>
      <c r="CB2273" t="s">
        <v>2380</v>
      </c>
    </row>
    <row r="2274" spans="1:80" x14ac:dyDescent="0.3">
      <c r="A2274" t="s">
        <v>2302</v>
      </c>
      <c r="B2274">
        <v>1984</v>
      </c>
      <c r="C2274" t="s">
        <v>15</v>
      </c>
      <c r="D2274">
        <v>10</v>
      </c>
      <c r="E2274">
        <v>3</v>
      </c>
      <c r="F2274">
        <v>41949.24</v>
      </c>
      <c r="G2274" t="s">
        <v>16</v>
      </c>
      <c r="H2274" t="s">
        <v>16</v>
      </c>
      <c r="I2274" t="s">
        <v>13</v>
      </c>
      <c r="AB2274" t="s">
        <v>85</v>
      </c>
      <c r="AC2274">
        <v>17.12</v>
      </c>
      <c r="AD2274">
        <v>4.5199999999999996</v>
      </c>
      <c r="AE2274" t="s">
        <v>2380</v>
      </c>
      <c r="AF2274" t="s">
        <v>2382</v>
      </c>
      <c r="AG2274" t="s">
        <v>2380</v>
      </c>
      <c r="AH2274">
        <v>1</v>
      </c>
      <c r="AI2274" t="s">
        <v>2380</v>
      </c>
      <c r="BD2274" t="s">
        <v>2302</v>
      </c>
      <c r="BE2274">
        <v>1984</v>
      </c>
      <c r="BF2274" t="s">
        <v>15</v>
      </c>
      <c r="BG2274">
        <v>10</v>
      </c>
      <c r="BH2274">
        <v>3</v>
      </c>
      <c r="BI2274">
        <v>41949.24</v>
      </c>
      <c r="BJ2274" t="s">
        <v>16</v>
      </c>
      <c r="BK2274" t="s">
        <v>16</v>
      </c>
      <c r="BL2274" t="s">
        <v>13</v>
      </c>
      <c r="CB2274" t="s">
        <v>2380</v>
      </c>
    </row>
    <row r="2275" spans="1:80" x14ac:dyDescent="0.3">
      <c r="A2275" t="s">
        <v>2303</v>
      </c>
      <c r="B2275">
        <v>1968</v>
      </c>
      <c r="C2275" t="s">
        <v>30</v>
      </c>
      <c r="D2275">
        <v>19</v>
      </c>
      <c r="E2275">
        <v>1</v>
      </c>
      <c r="F2275">
        <v>41999.519999999997</v>
      </c>
      <c r="G2275" t="s">
        <v>16</v>
      </c>
      <c r="H2275" t="s">
        <v>12</v>
      </c>
      <c r="I2275" t="s">
        <v>13</v>
      </c>
      <c r="AB2275" t="s">
        <v>84</v>
      </c>
      <c r="AC2275">
        <v>19.07</v>
      </c>
      <c r="AD2275">
        <v>5.45</v>
      </c>
      <c r="AE2275" t="s">
        <v>2380</v>
      </c>
      <c r="AF2275" t="s">
        <v>2380</v>
      </c>
      <c r="AG2275" t="s">
        <v>2380</v>
      </c>
      <c r="AH2275">
        <v>1</v>
      </c>
      <c r="AI2275" t="s">
        <v>2380</v>
      </c>
      <c r="BD2275" t="s">
        <v>2303</v>
      </c>
      <c r="BE2275">
        <v>1968</v>
      </c>
      <c r="BF2275" t="s">
        <v>30</v>
      </c>
      <c r="BG2275">
        <v>19</v>
      </c>
      <c r="BH2275">
        <v>1</v>
      </c>
      <c r="BI2275">
        <v>41999.519999999997</v>
      </c>
      <c r="BJ2275" t="s">
        <v>16</v>
      </c>
      <c r="BK2275" t="s">
        <v>12</v>
      </c>
      <c r="BL2275" t="s">
        <v>13</v>
      </c>
      <c r="CB2275" t="s">
        <v>2380</v>
      </c>
    </row>
    <row r="2276" spans="1:80" x14ac:dyDescent="0.3">
      <c r="A2276" t="s">
        <v>2304</v>
      </c>
      <c r="B2276">
        <v>1976</v>
      </c>
      <c r="C2276" t="s">
        <v>15</v>
      </c>
      <c r="D2276">
        <v>28</v>
      </c>
      <c r="E2276">
        <v>0</v>
      </c>
      <c r="F2276">
        <v>42111.66</v>
      </c>
      <c r="G2276" t="s">
        <v>16</v>
      </c>
      <c r="H2276" t="s">
        <v>16</v>
      </c>
      <c r="I2276" t="s">
        <v>247</v>
      </c>
      <c r="AB2276" t="s">
        <v>83</v>
      </c>
      <c r="AC2276">
        <v>15.56</v>
      </c>
      <c r="AD2276">
        <v>4.42</v>
      </c>
      <c r="AE2276" t="s">
        <v>2380</v>
      </c>
      <c r="AF2276" t="s">
        <v>2380</v>
      </c>
      <c r="AG2276" t="s">
        <v>2380</v>
      </c>
      <c r="AH2276" t="s">
        <v>2381</v>
      </c>
      <c r="AI2276" t="s">
        <v>2380</v>
      </c>
      <c r="BD2276" t="s">
        <v>2304</v>
      </c>
      <c r="BE2276">
        <v>1976</v>
      </c>
      <c r="BF2276" t="s">
        <v>15</v>
      </c>
      <c r="BG2276">
        <v>28</v>
      </c>
      <c r="BH2276">
        <v>0</v>
      </c>
      <c r="BI2276">
        <v>42111.66</v>
      </c>
      <c r="BJ2276" t="s">
        <v>16</v>
      </c>
      <c r="BK2276" t="s">
        <v>16</v>
      </c>
      <c r="BL2276" t="s">
        <v>247</v>
      </c>
      <c r="CB2276" t="s">
        <v>2380</v>
      </c>
    </row>
    <row r="2277" spans="1:80" x14ac:dyDescent="0.3">
      <c r="A2277" t="s">
        <v>2305</v>
      </c>
      <c r="B2277">
        <v>1997</v>
      </c>
      <c r="C2277" t="s">
        <v>30</v>
      </c>
      <c r="D2277">
        <v>9</v>
      </c>
      <c r="E2277">
        <v>2</v>
      </c>
      <c r="F2277">
        <v>42112.24</v>
      </c>
      <c r="G2277" t="s">
        <v>16</v>
      </c>
      <c r="H2277" t="s">
        <v>12</v>
      </c>
      <c r="I2277" t="s">
        <v>13</v>
      </c>
      <c r="AB2277" t="s">
        <v>82</v>
      </c>
      <c r="AC2277">
        <v>22.76</v>
      </c>
      <c r="AD2277">
        <v>9.44</v>
      </c>
      <c r="AE2277" t="s">
        <v>2380</v>
      </c>
      <c r="AF2277" t="s">
        <v>2380</v>
      </c>
      <c r="AG2277" t="s">
        <v>2380</v>
      </c>
      <c r="AH2277" t="s">
        <v>2381</v>
      </c>
      <c r="AI2277" t="s">
        <v>2380</v>
      </c>
      <c r="BD2277" t="s">
        <v>2305</v>
      </c>
      <c r="BE2277">
        <v>1997</v>
      </c>
      <c r="BF2277" t="s">
        <v>30</v>
      </c>
      <c r="BG2277">
        <v>9</v>
      </c>
      <c r="BH2277">
        <v>2</v>
      </c>
      <c r="BI2277">
        <v>42112.24</v>
      </c>
      <c r="BJ2277" t="s">
        <v>16</v>
      </c>
      <c r="BK2277" t="s">
        <v>12</v>
      </c>
      <c r="BL2277" t="s">
        <v>13</v>
      </c>
      <c r="CB2277" t="s">
        <v>2380</v>
      </c>
    </row>
    <row r="2278" spans="1:80" x14ac:dyDescent="0.3">
      <c r="A2278" t="s">
        <v>2306</v>
      </c>
      <c r="B2278">
        <v>1979</v>
      </c>
      <c r="C2278" t="s">
        <v>10</v>
      </c>
      <c r="D2278">
        <v>3</v>
      </c>
      <c r="E2278">
        <v>3</v>
      </c>
      <c r="F2278">
        <v>42124.52</v>
      </c>
      <c r="G2278" t="s">
        <v>16</v>
      </c>
      <c r="H2278" t="s">
        <v>16</v>
      </c>
      <c r="I2278" t="s">
        <v>13</v>
      </c>
      <c r="AB2278" t="s">
        <v>81</v>
      </c>
      <c r="AC2278">
        <v>22.79</v>
      </c>
      <c r="AD2278">
        <v>6.15</v>
      </c>
      <c r="AE2278" t="s">
        <v>2382</v>
      </c>
      <c r="AF2278" t="s">
        <v>2380</v>
      </c>
      <c r="AG2278" t="s">
        <v>2383</v>
      </c>
      <c r="AH2278">
        <v>1</v>
      </c>
      <c r="AI2278" t="s">
        <v>2380</v>
      </c>
      <c r="BD2278" t="s">
        <v>2306</v>
      </c>
      <c r="BE2278">
        <v>1979</v>
      </c>
      <c r="BF2278" t="s">
        <v>10</v>
      </c>
      <c r="BG2278">
        <v>3</v>
      </c>
      <c r="BH2278">
        <v>3</v>
      </c>
      <c r="BI2278">
        <v>42124.52</v>
      </c>
      <c r="BJ2278" t="s">
        <v>16</v>
      </c>
      <c r="BK2278" t="s">
        <v>16</v>
      </c>
      <c r="BL2278" t="s">
        <v>13</v>
      </c>
      <c r="CB2278" t="s">
        <v>2380</v>
      </c>
    </row>
    <row r="2279" spans="1:80" x14ac:dyDescent="0.3">
      <c r="A2279" t="s">
        <v>2307</v>
      </c>
      <c r="B2279">
        <v>1973</v>
      </c>
      <c r="C2279" t="s">
        <v>20</v>
      </c>
      <c r="D2279">
        <v>18</v>
      </c>
      <c r="E2279">
        <v>0</v>
      </c>
      <c r="F2279">
        <v>42188.15</v>
      </c>
      <c r="G2279" t="s">
        <v>16</v>
      </c>
      <c r="H2279" t="s">
        <v>16</v>
      </c>
      <c r="I2279" t="s">
        <v>42</v>
      </c>
      <c r="AB2279" t="s">
        <v>80</v>
      </c>
      <c r="AC2279">
        <v>17.41</v>
      </c>
      <c r="AD2279">
        <v>5.13</v>
      </c>
      <c r="AE2279" t="s">
        <v>2382</v>
      </c>
      <c r="AF2279" t="s">
        <v>2380</v>
      </c>
      <c r="AG2279" t="s">
        <v>2380</v>
      </c>
      <c r="AH2279" t="s">
        <v>2381</v>
      </c>
      <c r="AI2279" t="s">
        <v>2380</v>
      </c>
      <c r="BD2279" t="s">
        <v>2307</v>
      </c>
      <c r="BE2279">
        <v>1973</v>
      </c>
      <c r="BF2279" t="s">
        <v>20</v>
      </c>
      <c r="BG2279">
        <v>18</v>
      </c>
      <c r="BH2279">
        <v>0</v>
      </c>
      <c r="BI2279">
        <v>42188.15</v>
      </c>
      <c r="BJ2279" t="s">
        <v>16</v>
      </c>
      <c r="BK2279" t="s">
        <v>16</v>
      </c>
      <c r="BL2279" t="s">
        <v>42</v>
      </c>
      <c r="CB2279" t="s">
        <v>2380</v>
      </c>
    </row>
    <row r="2280" spans="1:80" x14ac:dyDescent="0.3">
      <c r="A2280" t="s">
        <v>2308</v>
      </c>
      <c r="B2280">
        <v>1975</v>
      </c>
      <c r="C2280" t="s">
        <v>35</v>
      </c>
      <c r="D2280">
        <v>15</v>
      </c>
      <c r="E2280">
        <v>1</v>
      </c>
      <c r="F2280">
        <v>42211.14</v>
      </c>
      <c r="G2280" t="s">
        <v>16</v>
      </c>
      <c r="H2280" t="s">
        <v>12</v>
      </c>
      <c r="I2280" t="s">
        <v>13</v>
      </c>
      <c r="AB2280" t="s">
        <v>79</v>
      </c>
      <c r="AC2280">
        <v>19.32</v>
      </c>
      <c r="AD2280">
        <v>4.96</v>
      </c>
      <c r="AE2280" t="s">
        <v>2382</v>
      </c>
      <c r="AF2280" t="s">
        <v>2380</v>
      </c>
      <c r="AG2280" t="s">
        <v>2380</v>
      </c>
      <c r="AH2280" t="s">
        <v>2381</v>
      </c>
      <c r="AI2280" t="s">
        <v>2380</v>
      </c>
      <c r="BD2280" t="s">
        <v>2308</v>
      </c>
      <c r="BE2280">
        <v>1975</v>
      </c>
      <c r="BF2280" t="s">
        <v>35</v>
      </c>
      <c r="BG2280">
        <v>15</v>
      </c>
      <c r="BH2280">
        <v>1</v>
      </c>
      <c r="BI2280">
        <v>42211.14</v>
      </c>
      <c r="BJ2280" t="s">
        <v>16</v>
      </c>
      <c r="BK2280" t="s">
        <v>12</v>
      </c>
      <c r="BL2280" t="s">
        <v>13</v>
      </c>
      <c r="CB2280" t="s">
        <v>2380</v>
      </c>
    </row>
    <row r="2281" spans="1:80" x14ac:dyDescent="0.3">
      <c r="A2281" t="s">
        <v>2309</v>
      </c>
      <c r="B2281">
        <v>1967</v>
      </c>
      <c r="C2281" t="s">
        <v>18</v>
      </c>
      <c r="D2281">
        <v>28</v>
      </c>
      <c r="E2281">
        <v>0</v>
      </c>
      <c r="F2281">
        <v>42303.69</v>
      </c>
      <c r="G2281" t="s">
        <v>16</v>
      </c>
      <c r="H2281" t="s">
        <v>11</v>
      </c>
      <c r="I2281" t="s">
        <v>168</v>
      </c>
      <c r="AB2281" t="s">
        <v>78</v>
      </c>
      <c r="AC2281">
        <v>18.25</v>
      </c>
      <c r="AD2281">
        <v>10.95</v>
      </c>
      <c r="AE2281" t="s">
        <v>2380</v>
      </c>
      <c r="AF2281" t="s">
        <v>2380</v>
      </c>
      <c r="AG2281" t="s">
        <v>2380</v>
      </c>
      <c r="AH2281" t="s">
        <v>2381</v>
      </c>
      <c r="AI2281" t="s">
        <v>2380</v>
      </c>
      <c r="BD2281" t="s">
        <v>2309</v>
      </c>
      <c r="BE2281">
        <v>1967</v>
      </c>
      <c r="BF2281" t="s">
        <v>18</v>
      </c>
      <c r="BG2281">
        <v>28</v>
      </c>
      <c r="BH2281">
        <v>0</v>
      </c>
      <c r="BI2281">
        <v>42303.69</v>
      </c>
      <c r="BJ2281" t="s">
        <v>16</v>
      </c>
      <c r="BK2281" t="s">
        <v>11</v>
      </c>
      <c r="BL2281" t="s">
        <v>168</v>
      </c>
      <c r="CB2281" t="s">
        <v>2380</v>
      </c>
    </row>
    <row r="2282" spans="1:80" x14ac:dyDescent="0.3">
      <c r="A2282" t="s">
        <v>2310</v>
      </c>
      <c r="B2282">
        <v>1968</v>
      </c>
      <c r="C2282" t="s">
        <v>35</v>
      </c>
      <c r="D2282">
        <v>3</v>
      </c>
      <c r="E2282">
        <v>0</v>
      </c>
      <c r="F2282">
        <v>42478.6</v>
      </c>
      <c r="G2282" t="s">
        <v>16</v>
      </c>
      <c r="H2282" t="s">
        <v>11</v>
      </c>
      <c r="I2282" t="s">
        <v>42</v>
      </c>
      <c r="AB2282" t="s">
        <v>77</v>
      </c>
      <c r="AC2282">
        <v>53.13</v>
      </c>
      <c r="AD2282">
        <v>4.4400000000000004</v>
      </c>
      <c r="AE2282" t="s">
        <v>2380</v>
      </c>
      <c r="AF2282" t="s">
        <v>2382</v>
      </c>
      <c r="AG2282" t="s">
        <v>2380</v>
      </c>
      <c r="AH2282">
        <v>1</v>
      </c>
      <c r="AI2282" t="s">
        <v>2380</v>
      </c>
      <c r="BD2282" t="s">
        <v>2310</v>
      </c>
      <c r="BE2282">
        <v>1968</v>
      </c>
      <c r="BF2282" t="s">
        <v>35</v>
      </c>
      <c r="BG2282">
        <v>3</v>
      </c>
      <c r="BH2282">
        <v>0</v>
      </c>
      <c r="BI2282">
        <v>42478.6</v>
      </c>
      <c r="BJ2282" t="s">
        <v>16</v>
      </c>
      <c r="BK2282" t="s">
        <v>11</v>
      </c>
      <c r="BL2282" t="s">
        <v>42</v>
      </c>
      <c r="CB2282" t="s">
        <v>2380</v>
      </c>
    </row>
    <row r="2283" spans="1:80" x14ac:dyDescent="0.3">
      <c r="A2283" t="s">
        <v>2311</v>
      </c>
      <c r="B2283">
        <v>1967</v>
      </c>
      <c r="C2283" t="s">
        <v>18</v>
      </c>
      <c r="D2283">
        <v>27</v>
      </c>
      <c r="E2283">
        <v>0</v>
      </c>
      <c r="F2283">
        <v>42538.720000000001</v>
      </c>
      <c r="G2283" t="s">
        <v>16</v>
      </c>
      <c r="H2283" t="s">
        <v>12</v>
      </c>
      <c r="I2283" t="s">
        <v>42</v>
      </c>
      <c r="AB2283" t="s">
        <v>76</v>
      </c>
      <c r="AC2283">
        <v>20.46</v>
      </c>
      <c r="AD2283">
        <v>4.0199999999999996</v>
      </c>
      <c r="AE2283" t="s">
        <v>2380</v>
      </c>
      <c r="AF2283" t="s">
        <v>2380</v>
      </c>
      <c r="AG2283" t="s">
        <v>2380</v>
      </c>
      <c r="AH2283" t="s">
        <v>2381</v>
      </c>
      <c r="AI2283" t="s">
        <v>2380</v>
      </c>
      <c r="BD2283" t="s">
        <v>2311</v>
      </c>
      <c r="BE2283">
        <v>1967</v>
      </c>
      <c r="BF2283" t="s">
        <v>18</v>
      </c>
      <c r="BG2283">
        <v>27</v>
      </c>
      <c r="BH2283">
        <v>0</v>
      </c>
      <c r="BI2283">
        <v>42538.720000000001</v>
      </c>
      <c r="BJ2283" t="s">
        <v>16</v>
      </c>
      <c r="BK2283" t="s">
        <v>12</v>
      </c>
      <c r="BL2283" t="s">
        <v>42</v>
      </c>
      <c r="CB2283" t="s">
        <v>2380</v>
      </c>
    </row>
    <row r="2284" spans="1:80" x14ac:dyDescent="0.3">
      <c r="A2284" t="s">
        <v>2312</v>
      </c>
      <c r="B2284">
        <v>1979</v>
      </c>
      <c r="C2284" t="s">
        <v>30</v>
      </c>
      <c r="D2284">
        <v>27</v>
      </c>
      <c r="E2284">
        <v>2</v>
      </c>
      <c r="F2284">
        <v>42560.43</v>
      </c>
      <c r="G2284" t="s">
        <v>16</v>
      </c>
      <c r="H2284" t="s">
        <v>12</v>
      </c>
      <c r="I2284" t="s">
        <v>13</v>
      </c>
      <c r="AB2284" t="s">
        <v>75</v>
      </c>
      <c r="AC2284">
        <v>43.01</v>
      </c>
      <c r="AD2284">
        <v>5.44</v>
      </c>
      <c r="AE2284" t="s">
        <v>2380</v>
      </c>
      <c r="AF2284" t="s">
        <v>2382</v>
      </c>
      <c r="AG2284" t="s">
        <v>2380</v>
      </c>
      <c r="AH2284">
        <v>1</v>
      </c>
      <c r="AI2284" t="s">
        <v>2380</v>
      </c>
      <c r="BD2284" t="s">
        <v>2312</v>
      </c>
      <c r="BE2284">
        <v>1979</v>
      </c>
      <c r="BF2284" t="s">
        <v>30</v>
      </c>
      <c r="BG2284">
        <v>27</v>
      </c>
      <c r="BH2284">
        <v>2</v>
      </c>
      <c r="BI2284">
        <v>42560.43</v>
      </c>
      <c r="BJ2284" t="s">
        <v>16</v>
      </c>
      <c r="BK2284" t="s">
        <v>12</v>
      </c>
      <c r="BL2284" t="s">
        <v>13</v>
      </c>
      <c r="CB2284" t="s">
        <v>2380</v>
      </c>
    </row>
    <row r="2285" spans="1:80" x14ac:dyDescent="0.3">
      <c r="A2285" t="s">
        <v>2313</v>
      </c>
      <c r="B2285">
        <v>1971</v>
      </c>
      <c r="C2285" t="s">
        <v>15</v>
      </c>
      <c r="D2285">
        <v>3</v>
      </c>
      <c r="E2285">
        <v>0</v>
      </c>
      <c r="F2285">
        <v>42644.2</v>
      </c>
      <c r="G2285" t="s">
        <v>16</v>
      </c>
      <c r="H2285" t="s">
        <v>12</v>
      </c>
      <c r="I2285" t="s">
        <v>42</v>
      </c>
      <c r="AB2285" t="s">
        <v>74</v>
      </c>
      <c r="AC2285">
        <v>15.01</v>
      </c>
      <c r="AD2285">
        <v>4.1500000000000004</v>
      </c>
      <c r="AE2285" t="s">
        <v>2380</v>
      </c>
      <c r="AF2285" t="s">
        <v>2380</v>
      </c>
      <c r="AG2285" t="s">
        <v>2383</v>
      </c>
      <c r="AH2285">
        <v>1</v>
      </c>
      <c r="AI2285" t="s">
        <v>2380</v>
      </c>
      <c r="BD2285" t="s">
        <v>2313</v>
      </c>
      <c r="BE2285">
        <v>1971</v>
      </c>
      <c r="BF2285" t="s">
        <v>15</v>
      </c>
      <c r="BG2285">
        <v>3</v>
      </c>
      <c r="BH2285">
        <v>0</v>
      </c>
      <c r="BI2285">
        <v>42644.2</v>
      </c>
      <c r="BJ2285" t="s">
        <v>16</v>
      </c>
      <c r="BK2285" t="s">
        <v>12</v>
      </c>
      <c r="BL2285" t="s">
        <v>42</v>
      </c>
      <c r="CB2285" t="s">
        <v>2380</v>
      </c>
    </row>
    <row r="2286" spans="1:80" x14ac:dyDescent="0.3">
      <c r="A2286" t="s">
        <v>2314</v>
      </c>
      <c r="B2286">
        <v>1977</v>
      </c>
      <c r="C2286" t="s">
        <v>37</v>
      </c>
      <c r="D2286">
        <v>21</v>
      </c>
      <c r="E2286">
        <v>2</v>
      </c>
      <c r="F2286">
        <v>42760.5</v>
      </c>
      <c r="G2286" t="s">
        <v>16</v>
      </c>
      <c r="H2286" t="s">
        <v>11</v>
      </c>
      <c r="I2286" t="s">
        <v>23</v>
      </c>
      <c r="AB2286" t="s">
        <v>73</v>
      </c>
      <c r="AC2286">
        <v>41.14</v>
      </c>
      <c r="AD2286">
        <v>6.02</v>
      </c>
      <c r="AE2286" t="s">
        <v>2380</v>
      </c>
      <c r="AF2286" t="s">
        <v>2382</v>
      </c>
      <c r="AG2286" t="s">
        <v>2380</v>
      </c>
      <c r="AH2286">
        <v>1</v>
      </c>
      <c r="AI2286" t="s">
        <v>2380</v>
      </c>
      <c r="BD2286" t="s">
        <v>2314</v>
      </c>
      <c r="BE2286">
        <v>1977</v>
      </c>
      <c r="BF2286" t="s">
        <v>37</v>
      </c>
      <c r="BG2286">
        <v>21</v>
      </c>
      <c r="BH2286">
        <v>2</v>
      </c>
      <c r="BI2286">
        <v>42760.5</v>
      </c>
      <c r="BJ2286" t="s">
        <v>16</v>
      </c>
      <c r="BK2286" t="s">
        <v>11</v>
      </c>
      <c r="BL2286" t="s">
        <v>23</v>
      </c>
      <c r="CB2286" t="s">
        <v>2380</v>
      </c>
    </row>
    <row r="2287" spans="1:80" x14ac:dyDescent="0.3">
      <c r="A2287" t="s">
        <v>2315</v>
      </c>
      <c r="B2287">
        <v>1965</v>
      </c>
      <c r="C2287" t="s">
        <v>37</v>
      </c>
      <c r="D2287">
        <v>29</v>
      </c>
      <c r="E2287">
        <v>0</v>
      </c>
      <c r="F2287">
        <v>42764.12</v>
      </c>
      <c r="G2287" t="s">
        <v>16</v>
      </c>
      <c r="H2287" t="s">
        <v>11</v>
      </c>
      <c r="I2287" t="s">
        <v>42</v>
      </c>
      <c r="AB2287" t="s">
        <v>72</v>
      </c>
      <c r="AC2287">
        <v>16.55</v>
      </c>
      <c r="AD2287">
        <v>7.73</v>
      </c>
      <c r="AE2287" t="s">
        <v>2380</v>
      </c>
      <c r="AF2287" t="s">
        <v>2380</v>
      </c>
      <c r="AG2287" t="s">
        <v>2380</v>
      </c>
      <c r="AH2287" t="s">
        <v>2381</v>
      </c>
      <c r="AI2287" t="s">
        <v>2380</v>
      </c>
      <c r="BD2287" t="s">
        <v>2315</v>
      </c>
      <c r="BE2287">
        <v>1965</v>
      </c>
      <c r="BF2287" t="s">
        <v>37</v>
      </c>
      <c r="BG2287">
        <v>29</v>
      </c>
      <c r="BH2287">
        <v>0</v>
      </c>
      <c r="BI2287">
        <v>42764.12</v>
      </c>
      <c r="BJ2287" t="s">
        <v>16</v>
      </c>
      <c r="BK2287" t="s">
        <v>11</v>
      </c>
      <c r="BL2287" t="s">
        <v>42</v>
      </c>
      <c r="CB2287" t="s">
        <v>2380</v>
      </c>
    </row>
    <row r="2288" spans="1:80" x14ac:dyDescent="0.3">
      <c r="A2288" t="s">
        <v>2316</v>
      </c>
      <c r="B2288">
        <v>1972</v>
      </c>
      <c r="C2288" t="s">
        <v>20</v>
      </c>
      <c r="D2288">
        <v>10</v>
      </c>
      <c r="E2288">
        <v>2</v>
      </c>
      <c r="F2288">
        <v>42856.84</v>
      </c>
      <c r="G2288" t="s">
        <v>16</v>
      </c>
      <c r="H2288" t="s">
        <v>16</v>
      </c>
      <c r="I2288" t="s">
        <v>42</v>
      </c>
      <c r="AB2288" t="s">
        <v>71</v>
      </c>
      <c r="AC2288">
        <v>37.29</v>
      </c>
      <c r="AD2288">
        <v>5.03</v>
      </c>
      <c r="AE2288" t="s">
        <v>2380</v>
      </c>
      <c r="AF2288" t="s">
        <v>2382</v>
      </c>
      <c r="AG2288" t="s">
        <v>2380</v>
      </c>
      <c r="AH2288">
        <v>1</v>
      </c>
      <c r="AI2288" t="s">
        <v>2380</v>
      </c>
      <c r="BD2288" t="s">
        <v>2316</v>
      </c>
      <c r="BE2288">
        <v>1972</v>
      </c>
      <c r="BF2288" t="s">
        <v>20</v>
      </c>
      <c r="BG2288">
        <v>10</v>
      </c>
      <c r="BH2288">
        <v>2</v>
      </c>
      <c r="BI2288">
        <v>42856.84</v>
      </c>
      <c r="BJ2288" t="s">
        <v>16</v>
      </c>
      <c r="BK2288" t="s">
        <v>16</v>
      </c>
      <c r="BL2288" t="s">
        <v>42</v>
      </c>
      <c r="CB2288" t="s">
        <v>2380</v>
      </c>
    </row>
    <row r="2289" spans="1:80" x14ac:dyDescent="0.3">
      <c r="A2289" t="s">
        <v>2317</v>
      </c>
      <c r="B2289">
        <v>1975</v>
      </c>
      <c r="C2289" t="s">
        <v>37</v>
      </c>
      <c r="D2289">
        <v>23</v>
      </c>
      <c r="E2289">
        <v>1</v>
      </c>
      <c r="F2289">
        <v>42969.85</v>
      </c>
      <c r="G2289" t="s">
        <v>16</v>
      </c>
      <c r="H2289" t="s">
        <v>12</v>
      </c>
      <c r="I2289" t="s">
        <v>13</v>
      </c>
      <c r="AB2289" t="s">
        <v>70</v>
      </c>
      <c r="AC2289">
        <v>16.739999999999998</v>
      </c>
      <c r="AD2289">
        <v>4.08</v>
      </c>
      <c r="AE2289" t="s">
        <v>2382</v>
      </c>
      <c r="AF2289" t="s">
        <v>2380</v>
      </c>
      <c r="AG2289" t="s">
        <v>2380</v>
      </c>
      <c r="AH2289" t="s">
        <v>2381</v>
      </c>
      <c r="AI2289" t="s">
        <v>2380</v>
      </c>
      <c r="BD2289" t="s">
        <v>2317</v>
      </c>
      <c r="BE2289">
        <v>1975</v>
      </c>
      <c r="BF2289" t="s">
        <v>37</v>
      </c>
      <c r="BG2289">
        <v>23</v>
      </c>
      <c r="BH2289">
        <v>1</v>
      </c>
      <c r="BI2289">
        <v>42969.85</v>
      </c>
      <c r="BJ2289" t="s">
        <v>16</v>
      </c>
      <c r="BK2289" t="s">
        <v>12</v>
      </c>
      <c r="BL2289" t="s">
        <v>13</v>
      </c>
      <c r="CB2289" t="s">
        <v>2380</v>
      </c>
    </row>
    <row r="2290" spans="1:80" x14ac:dyDescent="0.3">
      <c r="A2290" t="s">
        <v>2318</v>
      </c>
      <c r="B2290">
        <v>1978</v>
      </c>
      <c r="C2290" t="s">
        <v>15</v>
      </c>
      <c r="D2290">
        <v>4</v>
      </c>
      <c r="E2290">
        <v>0</v>
      </c>
      <c r="F2290">
        <v>42983.46</v>
      </c>
      <c r="G2290" t="s">
        <v>16</v>
      </c>
      <c r="H2290" t="s">
        <v>11</v>
      </c>
      <c r="I2290" t="s">
        <v>23</v>
      </c>
      <c r="AB2290" t="s">
        <v>69</v>
      </c>
      <c r="AC2290">
        <v>34.43</v>
      </c>
      <c r="AD2290">
        <v>4.2699999999999996</v>
      </c>
      <c r="AE2290" t="s">
        <v>2380</v>
      </c>
      <c r="AF2290" t="s">
        <v>2382</v>
      </c>
      <c r="AG2290" t="s">
        <v>2380</v>
      </c>
      <c r="AH2290">
        <v>1</v>
      </c>
      <c r="AI2290" t="s">
        <v>2380</v>
      </c>
      <c r="BD2290" t="s">
        <v>2318</v>
      </c>
      <c r="BE2290">
        <v>1978</v>
      </c>
      <c r="BF2290" t="s">
        <v>15</v>
      </c>
      <c r="BG2290">
        <v>4</v>
      </c>
      <c r="BH2290">
        <v>0</v>
      </c>
      <c r="BI2290">
        <v>42983.46</v>
      </c>
      <c r="BJ2290" t="s">
        <v>16</v>
      </c>
      <c r="BK2290" t="s">
        <v>11</v>
      </c>
      <c r="BL2290" t="s">
        <v>23</v>
      </c>
      <c r="CB2290" t="s">
        <v>2380</v>
      </c>
    </row>
    <row r="2291" spans="1:80" x14ac:dyDescent="0.3">
      <c r="A2291" t="s">
        <v>2319</v>
      </c>
      <c r="B2291">
        <v>1965</v>
      </c>
      <c r="C2291" t="s">
        <v>15</v>
      </c>
      <c r="D2291">
        <v>29</v>
      </c>
      <c r="E2291">
        <v>0</v>
      </c>
      <c r="F2291">
        <v>43073.760000000002</v>
      </c>
      <c r="G2291" t="s">
        <v>11</v>
      </c>
      <c r="H2291" t="s">
        <v>11</v>
      </c>
      <c r="I2291" t="s">
        <v>42</v>
      </c>
      <c r="AB2291" t="s">
        <v>68</v>
      </c>
      <c r="AC2291">
        <v>34.1</v>
      </c>
      <c r="AD2291">
        <v>4.07</v>
      </c>
      <c r="AE2291" t="s">
        <v>2380</v>
      </c>
      <c r="AF2291" t="s">
        <v>2382</v>
      </c>
      <c r="AG2291" t="s">
        <v>2380</v>
      </c>
      <c r="AH2291">
        <v>1</v>
      </c>
      <c r="AI2291" t="s">
        <v>2380</v>
      </c>
      <c r="BD2291" t="s">
        <v>2319</v>
      </c>
      <c r="BE2291">
        <v>1965</v>
      </c>
      <c r="BF2291" t="s">
        <v>15</v>
      </c>
      <c r="BG2291">
        <v>29</v>
      </c>
      <c r="BH2291">
        <v>0</v>
      </c>
      <c r="BI2291">
        <v>43073.760000000002</v>
      </c>
      <c r="BJ2291" t="s">
        <v>11</v>
      </c>
      <c r="BK2291" t="s">
        <v>11</v>
      </c>
      <c r="BL2291" t="s">
        <v>42</v>
      </c>
      <c r="CB2291" t="s">
        <v>2380</v>
      </c>
    </row>
    <row r="2292" spans="1:80" x14ac:dyDescent="0.3">
      <c r="A2292" t="s">
        <v>2320</v>
      </c>
      <c r="B2292">
        <v>1969</v>
      </c>
      <c r="C2292" t="s">
        <v>30</v>
      </c>
      <c r="D2292">
        <v>3</v>
      </c>
      <c r="E2292">
        <v>0</v>
      </c>
      <c r="F2292">
        <v>43254.42</v>
      </c>
      <c r="G2292" t="s">
        <v>11</v>
      </c>
      <c r="H2292" t="s">
        <v>11</v>
      </c>
      <c r="I2292" t="s">
        <v>168</v>
      </c>
      <c r="AB2292" t="s">
        <v>67</v>
      </c>
      <c r="AC2292">
        <v>19.3</v>
      </c>
      <c r="AD2292">
        <v>10.36</v>
      </c>
      <c r="AE2292" t="s">
        <v>2380</v>
      </c>
      <c r="AF2292" t="s">
        <v>2380</v>
      </c>
      <c r="AG2292" t="s">
        <v>2380</v>
      </c>
      <c r="AH2292" t="s">
        <v>2381</v>
      </c>
      <c r="AI2292" t="s">
        <v>2380</v>
      </c>
      <c r="BD2292" t="s">
        <v>2320</v>
      </c>
      <c r="BE2292">
        <v>1969</v>
      </c>
      <c r="BF2292" t="s">
        <v>30</v>
      </c>
      <c r="BG2292">
        <v>3</v>
      </c>
      <c r="BH2292">
        <v>0</v>
      </c>
      <c r="BI2292">
        <v>43254.42</v>
      </c>
      <c r="BJ2292" t="s">
        <v>11</v>
      </c>
      <c r="BK2292" t="s">
        <v>11</v>
      </c>
      <c r="BL2292" t="s">
        <v>168</v>
      </c>
      <c r="CB2292" t="s">
        <v>2380</v>
      </c>
    </row>
    <row r="2293" spans="1:80" x14ac:dyDescent="0.3">
      <c r="A2293" t="s">
        <v>2321</v>
      </c>
      <c r="B2293">
        <v>1965</v>
      </c>
      <c r="C2293" t="s">
        <v>35</v>
      </c>
      <c r="D2293">
        <v>22</v>
      </c>
      <c r="E2293">
        <v>0</v>
      </c>
      <c r="F2293">
        <v>43578.94</v>
      </c>
      <c r="G2293" t="s">
        <v>11</v>
      </c>
      <c r="H2293" t="s">
        <v>11</v>
      </c>
      <c r="I2293" t="s">
        <v>23</v>
      </c>
      <c r="AB2293" t="s">
        <v>66</v>
      </c>
      <c r="AC2293">
        <v>33.659999999999997</v>
      </c>
      <c r="AD2293">
        <v>5.71</v>
      </c>
      <c r="AE2293" t="s">
        <v>2380</v>
      </c>
      <c r="AF2293" t="s">
        <v>2382</v>
      </c>
      <c r="AG2293" t="s">
        <v>2380</v>
      </c>
      <c r="AH2293">
        <v>1</v>
      </c>
      <c r="AI2293" t="s">
        <v>2380</v>
      </c>
      <c r="BD2293" t="s">
        <v>2321</v>
      </c>
      <c r="BE2293">
        <v>1965</v>
      </c>
      <c r="BF2293" t="s">
        <v>35</v>
      </c>
      <c r="BG2293">
        <v>22</v>
      </c>
      <c r="BH2293">
        <v>0</v>
      </c>
      <c r="BI2293">
        <v>43578.94</v>
      </c>
      <c r="BJ2293" t="s">
        <v>11</v>
      </c>
      <c r="BK2293" t="s">
        <v>11</v>
      </c>
      <c r="BL2293" t="s">
        <v>23</v>
      </c>
      <c r="CB2293" t="s">
        <v>2380</v>
      </c>
    </row>
    <row r="2294" spans="1:80" x14ac:dyDescent="0.3">
      <c r="A2294" t="s">
        <v>2322</v>
      </c>
      <c r="B2294">
        <v>1986</v>
      </c>
      <c r="C2294" t="s">
        <v>30</v>
      </c>
      <c r="D2294">
        <v>29</v>
      </c>
      <c r="E2294">
        <v>3</v>
      </c>
      <c r="F2294">
        <v>43753.34</v>
      </c>
      <c r="G2294" t="s">
        <v>11</v>
      </c>
      <c r="H2294" t="s">
        <v>16</v>
      </c>
      <c r="I2294" t="s">
        <v>164</v>
      </c>
      <c r="AB2294" t="s">
        <v>65</v>
      </c>
      <c r="AC2294">
        <v>33.33</v>
      </c>
      <c r="AD2294">
        <v>6.08</v>
      </c>
      <c r="AE2294" t="s">
        <v>2380</v>
      </c>
      <c r="AF2294" t="s">
        <v>2382</v>
      </c>
      <c r="AG2294" t="s">
        <v>2380</v>
      </c>
      <c r="AH2294">
        <v>1</v>
      </c>
      <c r="AI2294" t="s">
        <v>2380</v>
      </c>
      <c r="BD2294" t="s">
        <v>2322</v>
      </c>
      <c r="BE2294">
        <v>1986</v>
      </c>
      <c r="BF2294" t="s">
        <v>30</v>
      </c>
      <c r="BG2294">
        <v>29</v>
      </c>
      <c r="BH2294">
        <v>3</v>
      </c>
      <c r="BI2294">
        <v>43753.34</v>
      </c>
      <c r="BJ2294" t="s">
        <v>11</v>
      </c>
      <c r="BK2294" t="s">
        <v>16</v>
      </c>
      <c r="BL2294" t="s">
        <v>164</v>
      </c>
      <c r="CB2294" t="s">
        <v>2380</v>
      </c>
    </row>
    <row r="2295" spans="1:80" x14ac:dyDescent="0.3">
      <c r="A2295" t="s">
        <v>2323</v>
      </c>
      <c r="B2295">
        <v>1966</v>
      </c>
      <c r="C2295" t="s">
        <v>37</v>
      </c>
      <c r="D2295">
        <v>25</v>
      </c>
      <c r="E2295">
        <v>2</v>
      </c>
      <c r="F2295">
        <v>43813.87</v>
      </c>
      <c r="G2295" t="s">
        <v>11</v>
      </c>
      <c r="H2295" t="s">
        <v>11</v>
      </c>
      <c r="I2295" t="s">
        <v>13</v>
      </c>
      <c r="AB2295" t="s">
        <v>64</v>
      </c>
      <c r="AC2295">
        <v>21.84</v>
      </c>
      <c r="AD2295">
        <v>5.71</v>
      </c>
      <c r="AE2295" t="s">
        <v>2380</v>
      </c>
      <c r="AF2295" t="s">
        <v>2382</v>
      </c>
      <c r="AG2295" t="s">
        <v>2380</v>
      </c>
      <c r="AH2295">
        <v>1</v>
      </c>
      <c r="AI2295" t="s">
        <v>2380</v>
      </c>
      <c r="BD2295" t="s">
        <v>2323</v>
      </c>
      <c r="BE2295">
        <v>1966</v>
      </c>
      <c r="BF2295" t="s">
        <v>37</v>
      </c>
      <c r="BG2295">
        <v>25</v>
      </c>
      <c r="BH2295">
        <v>2</v>
      </c>
      <c r="BI2295">
        <v>43813.87</v>
      </c>
      <c r="BJ2295" t="s">
        <v>11</v>
      </c>
      <c r="BK2295" t="s">
        <v>11</v>
      </c>
      <c r="BL2295" t="s">
        <v>13</v>
      </c>
      <c r="CB2295" t="s">
        <v>2380</v>
      </c>
    </row>
    <row r="2296" spans="1:80" x14ac:dyDescent="0.3">
      <c r="A2296" t="s">
        <v>2324</v>
      </c>
      <c r="B2296">
        <v>1966</v>
      </c>
      <c r="C2296" t="s">
        <v>10</v>
      </c>
      <c r="D2296">
        <v>2</v>
      </c>
      <c r="E2296">
        <v>0</v>
      </c>
      <c r="F2296">
        <v>43817.45</v>
      </c>
      <c r="G2296" t="s">
        <v>11</v>
      </c>
      <c r="H2296" t="s">
        <v>12</v>
      </c>
      <c r="I2296" t="s">
        <v>23</v>
      </c>
      <c r="AB2296" t="s">
        <v>63</v>
      </c>
      <c r="AC2296">
        <v>16.87</v>
      </c>
      <c r="AD2296">
        <v>9.1300000000000008</v>
      </c>
      <c r="AE2296" t="s">
        <v>2380</v>
      </c>
      <c r="AF2296" t="s">
        <v>2380</v>
      </c>
      <c r="AG2296" t="s">
        <v>2380</v>
      </c>
      <c r="AH2296" t="s">
        <v>2381</v>
      </c>
      <c r="AI2296" t="s">
        <v>2380</v>
      </c>
      <c r="BD2296" t="s">
        <v>2324</v>
      </c>
      <c r="BE2296">
        <v>1966</v>
      </c>
      <c r="BF2296" t="s">
        <v>10</v>
      </c>
      <c r="BG2296">
        <v>2</v>
      </c>
      <c r="BH2296">
        <v>0</v>
      </c>
      <c r="BI2296">
        <v>43817.45</v>
      </c>
      <c r="BJ2296" t="s">
        <v>11</v>
      </c>
      <c r="BK2296" t="s">
        <v>12</v>
      </c>
      <c r="BL2296" t="s">
        <v>23</v>
      </c>
      <c r="CB2296" t="s">
        <v>2380</v>
      </c>
    </row>
    <row r="2297" spans="1:80" x14ac:dyDescent="0.3">
      <c r="A2297" t="s">
        <v>2325</v>
      </c>
      <c r="B2297">
        <v>1980</v>
      </c>
      <c r="C2297" t="s">
        <v>15</v>
      </c>
      <c r="D2297">
        <v>10</v>
      </c>
      <c r="E2297">
        <v>2</v>
      </c>
      <c r="F2297">
        <v>43896.38</v>
      </c>
      <c r="G2297" t="s">
        <v>11</v>
      </c>
      <c r="H2297" t="s">
        <v>16</v>
      </c>
      <c r="I2297" t="s">
        <v>13</v>
      </c>
      <c r="AB2297" t="s">
        <v>62</v>
      </c>
      <c r="AC2297">
        <v>30.14</v>
      </c>
      <c r="AD2297">
        <v>5.49</v>
      </c>
      <c r="AE2297" t="s">
        <v>2380</v>
      </c>
      <c r="AF2297" t="s">
        <v>2382</v>
      </c>
      <c r="AG2297" t="s">
        <v>2380</v>
      </c>
      <c r="AH2297">
        <v>1</v>
      </c>
      <c r="AI2297" t="s">
        <v>2380</v>
      </c>
      <c r="BD2297" t="s">
        <v>2325</v>
      </c>
      <c r="BE2297">
        <v>1980</v>
      </c>
      <c r="BF2297" t="s">
        <v>15</v>
      </c>
      <c r="BG2297">
        <v>10</v>
      </c>
      <c r="BH2297">
        <v>2</v>
      </c>
      <c r="BI2297">
        <v>43896.38</v>
      </c>
      <c r="BJ2297" t="s">
        <v>11</v>
      </c>
      <c r="BK2297" t="s">
        <v>16</v>
      </c>
      <c r="BL2297" t="s">
        <v>13</v>
      </c>
      <c r="CB2297" t="s">
        <v>2380</v>
      </c>
    </row>
    <row r="2298" spans="1:80" x14ac:dyDescent="0.3">
      <c r="A2298" t="s">
        <v>2326</v>
      </c>
      <c r="B2298">
        <v>1966</v>
      </c>
      <c r="C2298" t="s">
        <v>37</v>
      </c>
      <c r="D2298">
        <v>5</v>
      </c>
      <c r="E2298">
        <v>0</v>
      </c>
      <c r="F2298">
        <v>43921.18</v>
      </c>
      <c r="G2298" t="s">
        <v>11</v>
      </c>
      <c r="H2298" t="s">
        <v>11</v>
      </c>
      <c r="I2298" t="s">
        <v>23</v>
      </c>
      <c r="AB2298" t="s">
        <v>61</v>
      </c>
      <c r="AC2298">
        <v>23.21</v>
      </c>
      <c r="AD2298">
        <v>4.37</v>
      </c>
      <c r="AE2298" t="s">
        <v>2380</v>
      </c>
      <c r="AF2298" t="s">
        <v>2382</v>
      </c>
      <c r="AG2298" t="s">
        <v>2380</v>
      </c>
      <c r="AH2298">
        <v>1</v>
      </c>
      <c r="AI2298" t="s">
        <v>2380</v>
      </c>
      <c r="BD2298" t="s">
        <v>2326</v>
      </c>
      <c r="BE2298">
        <v>1966</v>
      </c>
      <c r="BF2298" t="s">
        <v>37</v>
      </c>
      <c r="BG2298">
        <v>5</v>
      </c>
      <c r="BH2298">
        <v>0</v>
      </c>
      <c r="BI2298">
        <v>43921.18</v>
      </c>
      <c r="BJ2298" t="s">
        <v>11</v>
      </c>
      <c r="BK2298" t="s">
        <v>11</v>
      </c>
      <c r="BL2298" t="s">
        <v>23</v>
      </c>
      <c r="CB2298" t="s">
        <v>2380</v>
      </c>
    </row>
    <row r="2299" spans="1:80" x14ac:dyDescent="0.3">
      <c r="A2299" t="s">
        <v>2327</v>
      </c>
      <c r="B2299">
        <v>1988</v>
      </c>
      <c r="C2299" t="s">
        <v>10</v>
      </c>
      <c r="D2299">
        <v>16</v>
      </c>
      <c r="E2299">
        <v>1</v>
      </c>
      <c r="F2299">
        <v>43943.88</v>
      </c>
      <c r="G2299" t="s">
        <v>11</v>
      </c>
      <c r="H2299" t="s">
        <v>16</v>
      </c>
      <c r="I2299" t="s">
        <v>23</v>
      </c>
      <c r="AB2299" t="s">
        <v>60</v>
      </c>
      <c r="AC2299">
        <v>17.170000000000002</v>
      </c>
      <c r="AD2299">
        <v>8.4600000000000009</v>
      </c>
      <c r="AE2299" t="s">
        <v>2380</v>
      </c>
      <c r="AF2299" t="s">
        <v>2380</v>
      </c>
      <c r="AG2299" t="s">
        <v>2380</v>
      </c>
      <c r="AH2299" t="s">
        <v>2381</v>
      </c>
      <c r="AI2299" t="s">
        <v>2380</v>
      </c>
      <c r="BD2299" t="s">
        <v>2327</v>
      </c>
      <c r="BE2299">
        <v>1988</v>
      </c>
      <c r="BF2299" t="s">
        <v>10</v>
      </c>
      <c r="BG2299">
        <v>16</v>
      </c>
      <c r="BH2299">
        <v>1</v>
      </c>
      <c r="BI2299">
        <v>43943.88</v>
      </c>
      <c r="BJ2299" t="s">
        <v>11</v>
      </c>
      <c r="BK2299" t="s">
        <v>16</v>
      </c>
      <c r="BL2299" t="s">
        <v>23</v>
      </c>
      <c r="CB2299" t="s">
        <v>2380</v>
      </c>
    </row>
    <row r="2300" spans="1:80" x14ac:dyDescent="0.3">
      <c r="A2300" t="s">
        <v>2328</v>
      </c>
      <c r="B2300">
        <v>1975</v>
      </c>
      <c r="C2300" t="s">
        <v>18</v>
      </c>
      <c r="D2300">
        <v>1</v>
      </c>
      <c r="E2300">
        <v>2</v>
      </c>
      <c r="F2300">
        <v>44202.65</v>
      </c>
      <c r="G2300" t="s">
        <v>11</v>
      </c>
      <c r="H2300" t="s">
        <v>11</v>
      </c>
      <c r="I2300" t="s">
        <v>13</v>
      </c>
      <c r="AB2300" t="s">
        <v>59</v>
      </c>
      <c r="AC2300">
        <v>15.61</v>
      </c>
      <c r="AD2300">
        <v>5.28</v>
      </c>
      <c r="AE2300" t="s">
        <v>2380</v>
      </c>
      <c r="AF2300" t="s">
        <v>2380</v>
      </c>
      <c r="AG2300" t="s">
        <v>2380</v>
      </c>
      <c r="AH2300">
        <v>1</v>
      </c>
      <c r="AI2300" t="s">
        <v>2380</v>
      </c>
      <c r="BD2300" t="s">
        <v>2328</v>
      </c>
      <c r="BE2300">
        <v>1975</v>
      </c>
      <c r="BF2300" t="s">
        <v>18</v>
      </c>
      <c r="BG2300">
        <v>1</v>
      </c>
      <c r="BH2300">
        <v>2</v>
      </c>
      <c r="BI2300">
        <v>44202.65</v>
      </c>
      <c r="BJ2300" t="s">
        <v>11</v>
      </c>
      <c r="BK2300" t="s">
        <v>11</v>
      </c>
      <c r="BL2300" t="s">
        <v>13</v>
      </c>
      <c r="CB2300" t="s">
        <v>2380</v>
      </c>
    </row>
    <row r="2301" spans="1:80" x14ac:dyDescent="0.3">
      <c r="A2301" t="s">
        <v>2329</v>
      </c>
      <c r="B2301">
        <v>1968</v>
      </c>
      <c r="C2301" t="s">
        <v>15</v>
      </c>
      <c r="D2301">
        <v>24</v>
      </c>
      <c r="E2301">
        <v>2</v>
      </c>
      <c r="F2301">
        <v>44260.75</v>
      </c>
      <c r="G2301" t="s">
        <v>11</v>
      </c>
      <c r="H2301" t="s">
        <v>16</v>
      </c>
      <c r="I2301" t="s">
        <v>13</v>
      </c>
      <c r="AB2301" t="s">
        <v>58</v>
      </c>
      <c r="AC2301">
        <v>17.98</v>
      </c>
      <c r="AD2301">
        <v>5.33</v>
      </c>
      <c r="AE2301" t="s">
        <v>2382</v>
      </c>
      <c r="AF2301" t="s">
        <v>2380</v>
      </c>
      <c r="AG2301" t="s">
        <v>2383</v>
      </c>
      <c r="AH2301">
        <v>1</v>
      </c>
      <c r="AI2301" t="s">
        <v>2380</v>
      </c>
      <c r="BD2301" t="s">
        <v>2329</v>
      </c>
      <c r="BE2301">
        <v>1968</v>
      </c>
      <c r="BF2301" t="s">
        <v>15</v>
      </c>
      <c r="BG2301">
        <v>24</v>
      </c>
      <c r="BH2301">
        <v>2</v>
      </c>
      <c r="BI2301">
        <v>44260.75</v>
      </c>
      <c r="BJ2301" t="s">
        <v>11</v>
      </c>
      <c r="BK2301" t="s">
        <v>16</v>
      </c>
      <c r="BL2301" t="s">
        <v>13</v>
      </c>
      <c r="CB2301" t="s">
        <v>2380</v>
      </c>
    </row>
    <row r="2302" spans="1:80" x14ac:dyDescent="0.3">
      <c r="A2302" t="s">
        <v>2330</v>
      </c>
      <c r="B2302">
        <v>1971</v>
      </c>
      <c r="C2302" t="s">
        <v>37</v>
      </c>
      <c r="D2302">
        <v>29</v>
      </c>
      <c r="E2302">
        <v>0</v>
      </c>
      <c r="F2302">
        <v>44400.41</v>
      </c>
      <c r="G2302" t="s">
        <v>11</v>
      </c>
      <c r="H2302" t="s">
        <v>11</v>
      </c>
      <c r="I2302" t="s">
        <v>13</v>
      </c>
      <c r="AB2302" t="s">
        <v>57</v>
      </c>
      <c r="AC2302">
        <v>21.64</v>
      </c>
      <c r="AD2302">
        <v>5.5</v>
      </c>
      <c r="AE2302" t="s">
        <v>2380</v>
      </c>
      <c r="AF2302" t="s">
        <v>2382</v>
      </c>
      <c r="AG2302" t="s">
        <v>2380</v>
      </c>
      <c r="AH2302">
        <v>1</v>
      </c>
      <c r="AI2302" t="s">
        <v>2380</v>
      </c>
      <c r="BD2302" t="s">
        <v>2330</v>
      </c>
      <c r="BE2302">
        <v>1971</v>
      </c>
      <c r="BF2302" t="s">
        <v>37</v>
      </c>
      <c r="BG2302">
        <v>29</v>
      </c>
      <c r="BH2302">
        <v>0</v>
      </c>
      <c r="BI2302">
        <v>44400.41</v>
      </c>
      <c r="BJ2302" t="s">
        <v>11</v>
      </c>
      <c r="BK2302" t="s">
        <v>11</v>
      </c>
      <c r="BL2302" t="s">
        <v>13</v>
      </c>
      <c r="CB2302" t="s">
        <v>2380</v>
      </c>
    </row>
    <row r="2303" spans="1:80" x14ac:dyDescent="0.3">
      <c r="A2303" t="s">
        <v>2331</v>
      </c>
      <c r="B2303">
        <v>1967</v>
      </c>
      <c r="C2303" t="s">
        <v>20</v>
      </c>
      <c r="D2303">
        <v>14</v>
      </c>
      <c r="E2303">
        <v>0</v>
      </c>
      <c r="F2303">
        <v>44423.8</v>
      </c>
      <c r="G2303" t="s">
        <v>11</v>
      </c>
      <c r="H2303" t="s">
        <v>12</v>
      </c>
      <c r="I2303" t="s">
        <v>13</v>
      </c>
      <c r="AB2303" t="s">
        <v>56</v>
      </c>
      <c r="AC2303">
        <v>16.399999999999999</v>
      </c>
      <c r="AD2303">
        <v>5.4</v>
      </c>
      <c r="AE2303" t="s">
        <v>2380</v>
      </c>
      <c r="AF2303" t="s">
        <v>2380</v>
      </c>
      <c r="AG2303" t="s">
        <v>2383</v>
      </c>
      <c r="AH2303">
        <v>1</v>
      </c>
      <c r="AI2303" t="s">
        <v>2380</v>
      </c>
      <c r="BD2303" t="s">
        <v>2331</v>
      </c>
      <c r="BE2303">
        <v>1967</v>
      </c>
      <c r="BF2303" t="s">
        <v>20</v>
      </c>
      <c r="BG2303">
        <v>14</v>
      </c>
      <c r="BH2303">
        <v>0</v>
      </c>
      <c r="BI2303">
        <v>44423.8</v>
      </c>
      <c r="BJ2303" t="s">
        <v>11</v>
      </c>
      <c r="BK2303" t="s">
        <v>12</v>
      </c>
      <c r="BL2303" t="s">
        <v>13</v>
      </c>
      <c r="CB2303" t="s">
        <v>2380</v>
      </c>
    </row>
    <row r="2304" spans="1:80" x14ac:dyDescent="0.3">
      <c r="A2304" t="s">
        <v>2332</v>
      </c>
      <c r="B2304">
        <v>2000</v>
      </c>
      <c r="C2304" t="s">
        <v>35</v>
      </c>
      <c r="D2304">
        <v>2</v>
      </c>
      <c r="E2304">
        <v>1</v>
      </c>
      <c r="F2304">
        <v>44501.4</v>
      </c>
      <c r="G2304" t="s">
        <v>11</v>
      </c>
      <c r="H2304" t="s">
        <v>12</v>
      </c>
      <c r="I2304" t="s">
        <v>13</v>
      </c>
      <c r="AB2304" t="s">
        <v>55</v>
      </c>
      <c r="AC2304">
        <v>15.77</v>
      </c>
      <c r="AD2304">
        <v>6.05</v>
      </c>
      <c r="AE2304" t="s">
        <v>2382</v>
      </c>
      <c r="AF2304" t="s">
        <v>2380</v>
      </c>
      <c r="AG2304" t="s">
        <v>2380</v>
      </c>
      <c r="AH2304">
        <v>1</v>
      </c>
      <c r="AI2304" t="s">
        <v>2380</v>
      </c>
      <c r="BD2304" t="s">
        <v>2332</v>
      </c>
      <c r="BE2304">
        <v>2000</v>
      </c>
      <c r="BF2304" t="s">
        <v>35</v>
      </c>
      <c r="BG2304">
        <v>2</v>
      </c>
      <c r="BH2304">
        <v>1</v>
      </c>
      <c r="BI2304">
        <v>44501.4</v>
      </c>
      <c r="BJ2304" t="s">
        <v>11</v>
      </c>
      <c r="BK2304" t="s">
        <v>12</v>
      </c>
      <c r="BL2304" t="s">
        <v>13</v>
      </c>
      <c r="CB2304" t="s">
        <v>2380</v>
      </c>
    </row>
    <row r="2305" spans="1:80" x14ac:dyDescent="0.3">
      <c r="A2305" t="s">
        <v>2333</v>
      </c>
      <c r="B2305">
        <v>1993</v>
      </c>
      <c r="C2305" t="s">
        <v>37</v>
      </c>
      <c r="D2305">
        <v>11</v>
      </c>
      <c r="E2305">
        <v>2</v>
      </c>
      <c r="F2305">
        <v>44585.46</v>
      </c>
      <c r="G2305" t="s">
        <v>11</v>
      </c>
      <c r="H2305" t="s">
        <v>11</v>
      </c>
      <c r="I2305" t="s">
        <v>42</v>
      </c>
      <c r="AB2305" t="s">
        <v>54</v>
      </c>
      <c r="AC2305">
        <v>18.27</v>
      </c>
      <c r="AD2305">
        <v>11.46</v>
      </c>
      <c r="AE2305" t="s">
        <v>2380</v>
      </c>
      <c r="AF2305" t="s">
        <v>2380</v>
      </c>
      <c r="AG2305" t="s">
        <v>2380</v>
      </c>
      <c r="AH2305" t="s">
        <v>2381</v>
      </c>
      <c r="AI2305" t="s">
        <v>2380</v>
      </c>
      <c r="BD2305" t="s">
        <v>2333</v>
      </c>
      <c r="BE2305">
        <v>1993</v>
      </c>
      <c r="BF2305" t="s">
        <v>37</v>
      </c>
      <c r="BG2305">
        <v>11</v>
      </c>
      <c r="BH2305">
        <v>2</v>
      </c>
      <c r="BI2305">
        <v>44585.46</v>
      </c>
      <c r="BJ2305" t="s">
        <v>11</v>
      </c>
      <c r="BK2305" t="s">
        <v>11</v>
      </c>
      <c r="BL2305" t="s">
        <v>42</v>
      </c>
      <c r="CB2305" t="s">
        <v>2380</v>
      </c>
    </row>
    <row r="2306" spans="1:80" x14ac:dyDescent="0.3">
      <c r="A2306" t="s">
        <v>2334</v>
      </c>
      <c r="B2306">
        <v>1971</v>
      </c>
      <c r="C2306" t="s">
        <v>35</v>
      </c>
      <c r="D2306">
        <v>13</v>
      </c>
      <c r="E2306">
        <v>2</v>
      </c>
      <c r="F2306">
        <v>44641.2</v>
      </c>
      <c r="G2306" t="s">
        <v>11</v>
      </c>
      <c r="H2306" t="s">
        <v>12</v>
      </c>
      <c r="I2306" t="s">
        <v>247</v>
      </c>
      <c r="AB2306" t="s">
        <v>53</v>
      </c>
      <c r="AC2306">
        <v>16.489999999999998</v>
      </c>
      <c r="AD2306">
        <v>8.48</v>
      </c>
      <c r="AE2306" t="s">
        <v>2380</v>
      </c>
      <c r="AF2306" t="s">
        <v>2380</v>
      </c>
      <c r="AG2306" t="s">
        <v>2380</v>
      </c>
      <c r="AH2306" t="s">
        <v>2381</v>
      </c>
      <c r="AI2306" t="s">
        <v>2380</v>
      </c>
      <c r="BD2306" t="s">
        <v>2334</v>
      </c>
      <c r="BE2306">
        <v>1971</v>
      </c>
      <c r="BF2306" t="s">
        <v>35</v>
      </c>
      <c r="BG2306">
        <v>13</v>
      </c>
      <c r="BH2306">
        <v>2</v>
      </c>
      <c r="BI2306">
        <v>44641.2</v>
      </c>
      <c r="BJ2306" t="s">
        <v>11</v>
      </c>
      <c r="BK2306" t="s">
        <v>12</v>
      </c>
      <c r="BL2306" t="s">
        <v>247</v>
      </c>
      <c r="CB2306" t="s">
        <v>2380</v>
      </c>
    </row>
    <row r="2307" spans="1:80" x14ac:dyDescent="0.3">
      <c r="A2307" t="s">
        <v>2335</v>
      </c>
      <c r="B2307">
        <v>1962</v>
      </c>
      <c r="C2307" t="s">
        <v>30</v>
      </c>
      <c r="D2307">
        <v>17</v>
      </c>
      <c r="E2307">
        <v>0</v>
      </c>
      <c r="F2307">
        <v>45008.959999999999</v>
      </c>
      <c r="G2307" t="s">
        <v>11</v>
      </c>
      <c r="H2307" t="s">
        <v>11</v>
      </c>
      <c r="I2307" t="s">
        <v>13</v>
      </c>
      <c r="AB2307" t="s">
        <v>52</v>
      </c>
      <c r="AC2307">
        <v>16.14</v>
      </c>
      <c r="AD2307">
        <v>4.8600000000000003</v>
      </c>
      <c r="AE2307" t="s">
        <v>2380</v>
      </c>
      <c r="AF2307" t="s">
        <v>2380</v>
      </c>
      <c r="AG2307" t="s">
        <v>2380</v>
      </c>
      <c r="AH2307" t="s">
        <v>2381</v>
      </c>
      <c r="AI2307" t="s">
        <v>2380</v>
      </c>
      <c r="BD2307" t="s">
        <v>2335</v>
      </c>
      <c r="BE2307">
        <v>1962</v>
      </c>
      <c r="BF2307" t="s">
        <v>30</v>
      </c>
      <c r="BG2307">
        <v>17</v>
      </c>
      <c r="BH2307">
        <v>0</v>
      </c>
      <c r="BI2307">
        <v>45008.959999999999</v>
      </c>
      <c r="BJ2307" t="s">
        <v>11</v>
      </c>
      <c r="BK2307" t="s">
        <v>11</v>
      </c>
      <c r="BL2307" t="s">
        <v>13</v>
      </c>
      <c r="CB2307" t="s">
        <v>2380</v>
      </c>
    </row>
    <row r="2308" spans="1:80" x14ac:dyDescent="0.3">
      <c r="A2308" t="s">
        <v>2336</v>
      </c>
      <c r="B2308">
        <v>1974</v>
      </c>
      <c r="C2308" t="s">
        <v>35</v>
      </c>
      <c r="D2308">
        <v>9</v>
      </c>
      <c r="E2308">
        <v>2</v>
      </c>
      <c r="F2308">
        <v>45702.02</v>
      </c>
      <c r="G2308" t="s">
        <v>11</v>
      </c>
      <c r="H2308" t="s">
        <v>11</v>
      </c>
      <c r="I2308" t="s">
        <v>23</v>
      </c>
      <c r="AB2308" t="s">
        <v>51</v>
      </c>
      <c r="AC2308">
        <v>20.85</v>
      </c>
      <c r="AD2308">
        <v>4.45</v>
      </c>
      <c r="AE2308" t="s">
        <v>2382</v>
      </c>
      <c r="AF2308" t="s">
        <v>2380</v>
      </c>
      <c r="AG2308" t="s">
        <v>2380</v>
      </c>
      <c r="AH2308">
        <v>1</v>
      </c>
      <c r="AI2308" t="s">
        <v>2380</v>
      </c>
      <c r="BD2308" t="s">
        <v>2336</v>
      </c>
      <c r="BE2308">
        <v>1974</v>
      </c>
      <c r="BF2308" t="s">
        <v>35</v>
      </c>
      <c r="BG2308">
        <v>9</v>
      </c>
      <c r="BH2308">
        <v>2</v>
      </c>
      <c r="BI2308">
        <v>45702.02</v>
      </c>
      <c r="BJ2308" t="s">
        <v>11</v>
      </c>
      <c r="BK2308" t="s">
        <v>11</v>
      </c>
      <c r="BL2308" t="s">
        <v>23</v>
      </c>
      <c r="CB2308" t="s">
        <v>2380</v>
      </c>
    </row>
    <row r="2309" spans="1:80" x14ac:dyDescent="0.3">
      <c r="A2309" t="s">
        <v>2337</v>
      </c>
      <c r="B2309">
        <v>1960</v>
      </c>
      <c r="C2309" t="s">
        <v>30</v>
      </c>
      <c r="D2309">
        <v>21</v>
      </c>
      <c r="E2309">
        <v>0</v>
      </c>
      <c r="F2309">
        <v>45710.21</v>
      </c>
      <c r="G2309" t="s">
        <v>11</v>
      </c>
      <c r="H2309" t="s">
        <v>11</v>
      </c>
      <c r="I2309" t="s">
        <v>168</v>
      </c>
      <c r="AB2309" t="s">
        <v>50</v>
      </c>
      <c r="AC2309">
        <v>15.88</v>
      </c>
      <c r="AD2309">
        <v>4.3600000000000003</v>
      </c>
      <c r="AE2309" t="s">
        <v>2380</v>
      </c>
      <c r="AF2309" t="s">
        <v>2380</v>
      </c>
      <c r="AG2309" t="s">
        <v>2380</v>
      </c>
      <c r="AH2309" t="s">
        <v>2381</v>
      </c>
      <c r="AI2309" t="s">
        <v>2380</v>
      </c>
      <c r="BD2309" t="s">
        <v>2337</v>
      </c>
      <c r="BE2309">
        <v>1960</v>
      </c>
      <c r="BF2309" t="s">
        <v>30</v>
      </c>
      <c r="BG2309">
        <v>21</v>
      </c>
      <c r="BH2309">
        <v>0</v>
      </c>
      <c r="BI2309">
        <v>45710.21</v>
      </c>
      <c r="BJ2309" t="s">
        <v>11</v>
      </c>
      <c r="BK2309" t="s">
        <v>11</v>
      </c>
      <c r="BL2309" t="s">
        <v>168</v>
      </c>
      <c r="CB2309" t="s">
        <v>2380</v>
      </c>
    </row>
    <row r="2310" spans="1:80" x14ac:dyDescent="0.3">
      <c r="A2310" t="s">
        <v>2338</v>
      </c>
      <c r="B2310">
        <v>1979</v>
      </c>
      <c r="C2310" t="s">
        <v>35</v>
      </c>
      <c r="D2310">
        <v>12</v>
      </c>
      <c r="E2310">
        <v>0</v>
      </c>
      <c r="F2310">
        <v>45863.21</v>
      </c>
      <c r="G2310" t="s">
        <v>11</v>
      </c>
      <c r="H2310" t="s">
        <v>16</v>
      </c>
      <c r="I2310" t="s">
        <v>13</v>
      </c>
      <c r="AB2310" t="s">
        <v>49</v>
      </c>
      <c r="AC2310">
        <v>20.66</v>
      </c>
      <c r="AD2310">
        <v>5.8</v>
      </c>
      <c r="AE2310" t="s">
        <v>2380</v>
      </c>
      <c r="AF2310" t="s">
        <v>2382</v>
      </c>
      <c r="AG2310" t="s">
        <v>2380</v>
      </c>
      <c r="AH2310">
        <v>1</v>
      </c>
      <c r="AI2310" t="s">
        <v>2380</v>
      </c>
      <c r="BD2310" t="s">
        <v>2338</v>
      </c>
      <c r="BE2310">
        <v>1979</v>
      </c>
      <c r="BF2310" t="s">
        <v>35</v>
      </c>
      <c r="BG2310">
        <v>12</v>
      </c>
      <c r="BH2310">
        <v>0</v>
      </c>
      <c r="BI2310">
        <v>45863.21</v>
      </c>
      <c r="BJ2310" t="s">
        <v>11</v>
      </c>
      <c r="BK2310" t="s">
        <v>16</v>
      </c>
      <c r="BL2310" t="s">
        <v>13</v>
      </c>
      <c r="CB2310" t="s">
        <v>2380</v>
      </c>
    </row>
    <row r="2311" spans="1:80" x14ac:dyDescent="0.3">
      <c r="A2311" t="s">
        <v>2339</v>
      </c>
      <c r="B2311">
        <v>1985</v>
      </c>
      <c r="C2311" t="s">
        <v>20</v>
      </c>
      <c r="D2311">
        <v>30</v>
      </c>
      <c r="E2311">
        <v>2</v>
      </c>
      <c r="F2311">
        <v>46113.51</v>
      </c>
      <c r="G2311" t="s">
        <v>11</v>
      </c>
      <c r="H2311" t="s">
        <v>12</v>
      </c>
      <c r="I2311" t="s">
        <v>42</v>
      </c>
      <c r="AB2311" t="s">
        <v>48</v>
      </c>
      <c r="AC2311">
        <v>20.399999999999999</v>
      </c>
      <c r="AD2311">
        <v>5.27</v>
      </c>
      <c r="AE2311" t="s">
        <v>2380</v>
      </c>
      <c r="AF2311" t="s">
        <v>2380</v>
      </c>
      <c r="AG2311" t="s">
        <v>2380</v>
      </c>
      <c r="AH2311" t="s">
        <v>2381</v>
      </c>
      <c r="AI2311" t="s">
        <v>2380</v>
      </c>
      <c r="BD2311" t="s">
        <v>2339</v>
      </c>
      <c r="BE2311">
        <v>1985</v>
      </c>
      <c r="BF2311" t="s">
        <v>20</v>
      </c>
      <c r="BG2311">
        <v>30</v>
      </c>
      <c r="BH2311">
        <v>2</v>
      </c>
      <c r="BI2311">
        <v>46113.51</v>
      </c>
      <c r="BJ2311" t="s">
        <v>11</v>
      </c>
      <c r="BK2311" t="s">
        <v>12</v>
      </c>
      <c r="BL2311" t="s">
        <v>42</v>
      </c>
      <c r="CB2311" t="s">
        <v>2380</v>
      </c>
    </row>
    <row r="2312" spans="1:80" x14ac:dyDescent="0.3">
      <c r="A2312" t="s">
        <v>2340</v>
      </c>
      <c r="B2312">
        <v>1962</v>
      </c>
      <c r="C2312" t="s">
        <v>30</v>
      </c>
      <c r="D2312">
        <v>4</v>
      </c>
      <c r="E2312">
        <v>3</v>
      </c>
      <c r="F2312">
        <v>46130.53</v>
      </c>
      <c r="G2312" t="s">
        <v>16</v>
      </c>
      <c r="H2312" t="s">
        <v>16</v>
      </c>
      <c r="I2312" t="s">
        <v>23</v>
      </c>
      <c r="AB2312" t="s">
        <v>47</v>
      </c>
      <c r="AC2312">
        <v>25.19</v>
      </c>
      <c r="AD2312">
        <v>5.64</v>
      </c>
      <c r="AE2312" t="s">
        <v>2382</v>
      </c>
      <c r="AF2312" t="s">
        <v>2380</v>
      </c>
      <c r="AG2312" t="s">
        <v>2380</v>
      </c>
      <c r="AH2312" t="s">
        <v>2381</v>
      </c>
      <c r="AI2312" t="s">
        <v>2380</v>
      </c>
      <c r="BD2312" t="s">
        <v>2340</v>
      </c>
      <c r="BE2312">
        <v>1962</v>
      </c>
      <c r="BF2312" t="s">
        <v>30</v>
      </c>
      <c r="BG2312">
        <v>4</v>
      </c>
      <c r="BH2312">
        <v>3</v>
      </c>
      <c r="BI2312">
        <v>46130.53</v>
      </c>
      <c r="BJ2312" t="s">
        <v>16</v>
      </c>
      <c r="BK2312" t="s">
        <v>16</v>
      </c>
      <c r="BL2312" t="s">
        <v>23</v>
      </c>
      <c r="CB2312" t="s">
        <v>2380</v>
      </c>
    </row>
    <row r="2313" spans="1:80" x14ac:dyDescent="0.3">
      <c r="A2313" t="s">
        <v>2341</v>
      </c>
      <c r="B2313">
        <v>1976</v>
      </c>
      <c r="C2313" t="s">
        <v>30</v>
      </c>
      <c r="D2313">
        <v>2</v>
      </c>
      <c r="E2313">
        <v>3</v>
      </c>
      <c r="F2313">
        <v>46151.12</v>
      </c>
      <c r="G2313" t="s">
        <v>16</v>
      </c>
      <c r="H2313" t="s">
        <v>12</v>
      </c>
      <c r="I2313" t="s">
        <v>13</v>
      </c>
      <c r="AB2313" t="s">
        <v>46</v>
      </c>
      <c r="AC2313">
        <v>20.54</v>
      </c>
      <c r="AD2313">
        <v>4.2</v>
      </c>
      <c r="AE2313" t="s">
        <v>2382</v>
      </c>
      <c r="AF2313" t="s">
        <v>2380</v>
      </c>
      <c r="AG2313" t="s">
        <v>2380</v>
      </c>
      <c r="AH2313">
        <v>1</v>
      </c>
      <c r="AI2313" t="s">
        <v>2380</v>
      </c>
      <c r="BD2313" t="s">
        <v>2341</v>
      </c>
      <c r="BE2313">
        <v>1976</v>
      </c>
      <c r="BF2313" t="s">
        <v>30</v>
      </c>
      <c r="BG2313">
        <v>2</v>
      </c>
      <c r="BH2313">
        <v>3</v>
      </c>
      <c r="BI2313">
        <v>46151.12</v>
      </c>
      <c r="BJ2313" t="s">
        <v>16</v>
      </c>
      <c r="BK2313" t="s">
        <v>12</v>
      </c>
      <c r="BL2313" t="s">
        <v>13</v>
      </c>
      <c r="CB2313" t="s">
        <v>2380</v>
      </c>
    </row>
    <row r="2314" spans="1:80" x14ac:dyDescent="0.3">
      <c r="A2314" t="s">
        <v>2342</v>
      </c>
      <c r="B2314">
        <v>1978</v>
      </c>
      <c r="C2314" t="s">
        <v>35</v>
      </c>
      <c r="D2314">
        <v>17</v>
      </c>
      <c r="E2314">
        <v>2</v>
      </c>
      <c r="F2314">
        <v>46200.99</v>
      </c>
      <c r="G2314" t="s">
        <v>16</v>
      </c>
      <c r="H2314" t="s">
        <v>16</v>
      </c>
      <c r="I2314" t="s">
        <v>13</v>
      </c>
      <c r="AB2314" t="s">
        <v>45</v>
      </c>
      <c r="AC2314">
        <v>20.13</v>
      </c>
      <c r="AD2314">
        <v>5.42</v>
      </c>
      <c r="AE2314" t="s">
        <v>2380</v>
      </c>
      <c r="AF2314" t="s">
        <v>2380</v>
      </c>
      <c r="AG2314" t="s">
        <v>2380</v>
      </c>
      <c r="AH2314" t="s">
        <v>2381</v>
      </c>
      <c r="AI2314" t="s">
        <v>2380</v>
      </c>
      <c r="BD2314" t="s">
        <v>2342</v>
      </c>
      <c r="BE2314">
        <v>1978</v>
      </c>
      <c r="BF2314" t="s">
        <v>35</v>
      </c>
      <c r="BG2314">
        <v>17</v>
      </c>
      <c r="BH2314">
        <v>2</v>
      </c>
      <c r="BI2314">
        <v>46200.99</v>
      </c>
      <c r="BJ2314" t="s">
        <v>16</v>
      </c>
      <c r="BK2314" t="s">
        <v>16</v>
      </c>
      <c r="BL2314" t="s">
        <v>13</v>
      </c>
      <c r="CB2314" t="s">
        <v>2380</v>
      </c>
    </row>
    <row r="2315" spans="1:80" x14ac:dyDescent="0.3">
      <c r="A2315" t="s">
        <v>2343</v>
      </c>
      <c r="B2315">
        <v>1971</v>
      </c>
      <c r="C2315" t="s">
        <v>30</v>
      </c>
      <c r="D2315">
        <v>6</v>
      </c>
      <c r="E2315">
        <v>3</v>
      </c>
      <c r="F2315">
        <v>46255.11</v>
      </c>
      <c r="G2315" t="s">
        <v>16</v>
      </c>
      <c r="H2315" t="s">
        <v>12</v>
      </c>
      <c r="I2315" t="s">
        <v>247</v>
      </c>
      <c r="AB2315" t="s">
        <v>44</v>
      </c>
      <c r="AC2315">
        <v>18.93</v>
      </c>
      <c r="AD2315">
        <v>6.11</v>
      </c>
      <c r="AE2315" t="s">
        <v>2380</v>
      </c>
      <c r="AF2315" t="s">
        <v>2380</v>
      </c>
      <c r="AG2315" t="s">
        <v>2383</v>
      </c>
      <c r="AH2315">
        <v>1</v>
      </c>
      <c r="AI2315" t="s">
        <v>2380</v>
      </c>
      <c r="BD2315" t="s">
        <v>2343</v>
      </c>
      <c r="BE2315">
        <v>1971</v>
      </c>
      <c r="BF2315" t="s">
        <v>30</v>
      </c>
      <c r="BG2315">
        <v>6</v>
      </c>
      <c r="BH2315">
        <v>3</v>
      </c>
      <c r="BI2315">
        <v>46255.11</v>
      </c>
      <c r="BJ2315" t="s">
        <v>16</v>
      </c>
      <c r="BK2315" t="s">
        <v>12</v>
      </c>
      <c r="BL2315" t="s">
        <v>247</v>
      </c>
      <c r="CB2315" t="s">
        <v>2380</v>
      </c>
    </row>
    <row r="2316" spans="1:80" x14ac:dyDescent="0.3">
      <c r="A2316" t="s">
        <v>2344</v>
      </c>
      <c r="B2316">
        <v>1961</v>
      </c>
      <c r="C2316" t="s">
        <v>35</v>
      </c>
      <c r="D2316">
        <v>8</v>
      </c>
      <c r="E2316">
        <v>0</v>
      </c>
      <c r="F2316">
        <v>46599.11</v>
      </c>
      <c r="G2316" t="s">
        <v>16</v>
      </c>
      <c r="H2316" t="s">
        <v>16</v>
      </c>
      <c r="I2316" t="s">
        <v>13</v>
      </c>
      <c r="AB2316" t="s">
        <v>43</v>
      </c>
      <c r="AC2316">
        <v>24.14</v>
      </c>
      <c r="AD2316">
        <v>5.29</v>
      </c>
      <c r="AE2316" t="s">
        <v>2380</v>
      </c>
      <c r="AF2316" t="s">
        <v>2382</v>
      </c>
      <c r="AG2316" t="s">
        <v>2380</v>
      </c>
      <c r="AH2316">
        <v>1</v>
      </c>
      <c r="AI2316" t="s">
        <v>2380</v>
      </c>
      <c r="BD2316" t="s">
        <v>2344</v>
      </c>
      <c r="BE2316">
        <v>1961</v>
      </c>
      <c r="BF2316" t="s">
        <v>35</v>
      </c>
      <c r="BG2316">
        <v>8</v>
      </c>
      <c r="BH2316">
        <v>0</v>
      </c>
      <c r="BI2316">
        <v>46599.11</v>
      </c>
      <c r="BJ2316" t="s">
        <v>16</v>
      </c>
      <c r="BK2316" t="s">
        <v>16</v>
      </c>
      <c r="BL2316" t="s">
        <v>13</v>
      </c>
      <c r="CB2316" t="s">
        <v>2380</v>
      </c>
    </row>
    <row r="2317" spans="1:80" x14ac:dyDescent="0.3">
      <c r="A2317" t="s">
        <v>2345</v>
      </c>
      <c r="B2317">
        <v>1969</v>
      </c>
      <c r="C2317" t="s">
        <v>18</v>
      </c>
      <c r="D2317">
        <v>23</v>
      </c>
      <c r="E2317">
        <v>3</v>
      </c>
      <c r="F2317">
        <v>46661.440000000002</v>
      </c>
      <c r="G2317" t="s">
        <v>16</v>
      </c>
      <c r="H2317" t="s">
        <v>12</v>
      </c>
      <c r="I2317" t="s">
        <v>23</v>
      </c>
      <c r="AB2317" t="s">
        <v>41</v>
      </c>
      <c r="AC2317">
        <v>25.03</v>
      </c>
      <c r="AD2317">
        <v>5.91</v>
      </c>
      <c r="AE2317" t="s">
        <v>2380</v>
      </c>
      <c r="AF2317" t="s">
        <v>2382</v>
      </c>
      <c r="AG2317" t="s">
        <v>2380</v>
      </c>
      <c r="AH2317">
        <v>1</v>
      </c>
      <c r="AI2317" t="s">
        <v>2380</v>
      </c>
      <c r="BD2317" t="s">
        <v>2345</v>
      </c>
      <c r="BE2317">
        <v>1969</v>
      </c>
      <c r="BF2317" t="s">
        <v>18</v>
      </c>
      <c r="BG2317">
        <v>23</v>
      </c>
      <c r="BH2317">
        <v>3</v>
      </c>
      <c r="BI2317">
        <v>46661.440000000002</v>
      </c>
      <c r="BJ2317" t="s">
        <v>16</v>
      </c>
      <c r="BK2317" t="s">
        <v>12</v>
      </c>
      <c r="BL2317" t="s">
        <v>23</v>
      </c>
      <c r="CB2317" t="s">
        <v>2380</v>
      </c>
    </row>
    <row r="2318" spans="1:80" x14ac:dyDescent="0.3">
      <c r="A2318" t="s">
        <v>2346</v>
      </c>
      <c r="B2318">
        <v>1960</v>
      </c>
      <c r="C2318" t="s">
        <v>15</v>
      </c>
      <c r="D2318">
        <v>17</v>
      </c>
      <c r="E2318">
        <v>3</v>
      </c>
      <c r="F2318">
        <v>46718.16</v>
      </c>
      <c r="G2318" t="s">
        <v>16</v>
      </c>
      <c r="H2318" t="s">
        <v>16</v>
      </c>
      <c r="I2318" t="s">
        <v>23</v>
      </c>
      <c r="AB2318" t="s">
        <v>40</v>
      </c>
      <c r="AC2318">
        <v>20.47</v>
      </c>
      <c r="AD2318">
        <v>5.81</v>
      </c>
      <c r="AE2318" t="s">
        <v>2382</v>
      </c>
      <c r="AF2318" t="s">
        <v>2380</v>
      </c>
      <c r="AG2318" t="s">
        <v>2380</v>
      </c>
      <c r="AH2318">
        <v>1</v>
      </c>
      <c r="AI2318" t="s">
        <v>2380</v>
      </c>
      <c r="BD2318" t="s">
        <v>2346</v>
      </c>
      <c r="BE2318">
        <v>1960</v>
      </c>
      <c r="BF2318" t="s">
        <v>15</v>
      </c>
      <c r="BG2318">
        <v>17</v>
      </c>
      <c r="BH2318">
        <v>3</v>
      </c>
      <c r="BI2318">
        <v>46718.16</v>
      </c>
      <c r="BJ2318" t="s">
        <v>16</v>
      </c>
      <c r="BK2318" t="s">
        <v>16</v>
      </c>
      <c r="BL2318" t="s">
        <v>23</v>
      </c>
      <c r="CB2318" t="s">
        <v>2380</v>
      </c>
    </row>
    <row r="2319" spans="1:80" x14ac:dyDescent="0.3">
      <c r="A2319" t="s">
        <v>2347</v>
      </c>
      <c r="B2319">
        <v>1958</v>
      </c>
      <c r="C2319" t="s">
        <v>20</v>
      </c>
      <c r="D2319">
        <v>15</v>
      </c>
      <c r="E2319">
        <v>0</v>
      </c>
      <c r="F2319">
        <v>46889.26</v>
      </c>
      <c r="G2319" t="s">
        <v>11</v>
      </c>
      <c r="H2319" t="s">
        <v>12</v>
      </c>
      <c r="I2319" t="s">
        <v>13</v>
      </c>
      <c r="AB2319" t="s">
        <v>39</v>
      </c>
      <c r="AC2319">
        <v>18.82</v>
      </c>
      <c r="AD2319">
        <v>5.51</v>
      </c>
      <c r="AE2319" t="s">
        <v>2382</v>
      </c>
      <c r="AF2319" t="s">
        <v>2380</v>
      </c>
      <c r="AG2319" t="s">
        <v>2380</v>
      </c>
      <c r="AH2319" t="s">
        <v>2381</v>
      </c>
      <c r="AI2319" t="s">
        <v>2380</v>
      </c>
      <c r="BD2319" t="s">
        <v>2347</v>
      </c>
      <c r="BE2319">
        <v>1958</v>
      </c>
      <c r="BF2319" t="s">
        <v>20</v>
      </c>
      <c r="BG2319">
        <v>15</v>
      </c>
      <c r="BH2319">
        <v>0</v>
      </c>
      <c r="BI2319">
        <v>46889.26</v>
      </c>
      <c r="BJ2319" t="s">
        <v>11</v>
      </c>
      <c r="BK2319" t="s">
        <v>12</v>
      </c>
      <c r="BL2319" t="s">
        <v>13</v>
      </c>
      <c r="CB2319" t="s">
        <v>2380</v>
      </c>
    </row>
    <row r="2320" spans="1:80" x14ac:dyDescent="0.3">
      <c r="A2320" t="s">
        <v>2348</v>
      </c>
      <c r="B2320">
        <v>1959</v>
      </c>
      <c r="C2320" t="s">
        <v>10</v>
      </c>
      <c r="D2320">
        <v>14</v>
      </c>
      <c r="E2320">
        <v>0</v>
      </c>
      <c r="F2320">
        <v>47055.53</v>
      </c>
      <c r="G2320" t="s">
        <v>11</v>
      </c>
      <c r="H2320" t="s">
        <v>16</v>
      </c>
      <c r="I2320" t="s">
        <v>13</v>
      </c>
      <c r="AB2320" t="s">
        <v>38</v>
      </c>
      <c r="AC2320">
        <v>17.079999999999998</v>
      </c>
      <c r="AD2320">
        <v>5.73</v>
      </c>
      <c r="AE2320" t="s">
        <v>2380</v>
      </c>
      <c r="AF2320" t="s">
        <v>2380</v>
      </c>
      <c r="AG2320" t="s">
        <v>2383</v>
      </c>
      <c r="AH2320">
        <v>1</v>
      </c>
      <c r="AI2320" t="s">
        <v>2380</v>
      </c>
      <c r="BD2320" t="s">
        <v>2348</v>
      </c>
      <c r="BE2320">
        <v>1959</v>
      </c>
      <c r="BF2320" t="s">
        <v>10</v>
      </c>
      <c r="BG2320">
        <v>14</v>
      </c>
      <c r="BH2320">
        <v>0</v>
      </c>
      <c r="BI2320">
        <v>47055.53</v>
      </c>
      <c r="BJ2320" t="s">
        <v>11</v>
      </c>
      <c r="BK2320" t="s">
        <v>16</v>
      </c>
      <c r="BL2320" t="s">
        <v>13</v>
      </c>
      <c r="CB2320" t="s">
        <v>2380</v>
      </c>
    </row>
    <row r="2321" spans="1:80" x14ac:dyDescent="0.3">
      <c r="A2321" t="s">
        <v>2349</v>
      </c>
      <c r="B2321">
        <v>1970</v>
      </c>
      <c r="C2321" t="s">
        <v>30</v>
      </c>
      <c r="D2321">
        <v>28</v>
      </c>
      <c r="E2321">
        <v>2</v>
      </c>
      <c r="F2321">
        <v>47269.85</v>
      </c>
      <c r="G2321" t="s">
        <v>16</v>
      </c>
      <c r="H2321" t="s">
        <v>11</v>
      </c>
      <c r="I2321" t="s">
        <v>13</v>
      </c>
      <c r="AB2321" t="s">
        <v>36</v>
      </c>
      <c r="AC2321">
        <v>19.21</v>
      </c>
      <c r="AD2321">
        <v>5.53</v>
      </c>
      <c r="AE2321" t="s">
        <v>2382</v>
      </c>
      <c r="AF2321" t="s">
        <v>2380</v>
      </c>
      <c r="AG2321" t="s">
        <v>2380</v>
      </c>
      <c r="AH2321" t="s">
        <v>2381</v>
      </c>
      <c r="AI2321" t="s">
        <v>2380</v>
      </c>
      <c r="BD2321" t="s">
        <v>2349</v>
      </c>
      <c r="BE2321">
        <v>1970</v>
      </c>
      <c r="BF2321" t="s">
        <v>30</v>
      </c>
      <c r="BG2321">
        <v>28</v>
      </c>
      <c r="BH2321">
        <v>2</v>
      </c>
      <c r="BI2321">
        <v>47269.85</v>
      </c>
      <c r="BJ2321" t="s">
        <v>16</v>
      </c>
      <c r="BK2321" t="s">
        <v>11</v>
      </c>
      <c r="BL2321" t="s">
        <v>13</v>
      </c>
      <c r="CB2321" t="s">
        <v>2380</v>
      </c>
    </row>
    <row r="2322" spans="1:80" x14ac:dyDescent="0.3">
      <c r="A2322" t="s">
        <v>2350</v>
      </c>
      <c r="B2322">
        <v>1958</v>
      </c>
      <c r="C2322" t="s">
        <v>20</v>
      </c>
      <c r="D2322">
        <v>3</v>
      </c>
      <c r="E2322">
        <v>2</v>
      </c>
      <c r="F2322">
        <v>47291.06</v>
      </c>
      <c r="G2322" t="s">
        <v>11</v>
      </c>
      <c r="H2322" t="s">
        <v>16</v>
      </c>
      <c r="I2322" t="s">
        <v>42</v>
      </c>
      <c r="AB2322" t="s">
        <v>34</v>
      </c>
      <c r="AC2322">
        <v>17.86</v>
      </c>
      <c r="AD2322">
        <v>5.43</v>
      </c>
      <c r="AE2322" t="s">
        <v>2380</v>
      </c>
      <c r="AF2322" t="s">
        <v>2380</v>
      </c>
      <c r="AG2322" t="s">
        <v>2383</v>
      </c>
      <c r="AH2322">
        <v>1</v>
      </c>
      <c r="AI2322" t="s">
        <v>2380</v>
      </c>
      <c r="BD2322" t="s">
        <v>2350</v>
      </c>
      <c r="BE2322">
        <v>1958</v>
      </c>
      <c r="BF2322" t="s">
        <v>20</v>
      </c>
      <c r="BG2322">
        <v>3</v>
      </c>
      <c r="BH2322">
        <v>2</v>
      </c>
      <c r="BI2322">
        <v>47291.06</v>
      </c>
      <c r="BJ2322" t="s">
        <v>11</v>
      </c>
      <c r="BK2322" t="s">
        <v>16</v>
      </c>
      <c r="BL2322" t="s">
        <v>42</v>
      </c>
      <c r="CB2322" t="s">
        <v>2380</v>
      </c>
    </row>
    <row r="2323" spans="1:80" x14ac:dyDescent="0.3">
      <c r="A2323" t="s">
        <v>2351</v>
      </c>
      <c r="B2323">
        <v>1959</v>
      </c>
      <c r="C2323" t="s">
        <v>37</v>
      </c>
      <c r="D2323">
        <v>4</v>
      </c>
      <c r="E2323">
        <v>2</v>
      </c>
      <c r="F2323">
        <v>47305.31</v>
      </c>
      <c r="G2323" t="s">
        <v>11</v>
      </c>
      <c r="H2323" t="s">
        <v>16</v>
      </c>
      <c r="I2323" t="s">
        <v>42</v>
      </c>
      <c r="AB2323" t="s">
        <v>33</v>
      </c>
      <c r="AC2323">
        <v>21.38</v>
      </c>
      <c r="AD2323">
        <v>8.01</v>
      </c>
      <c r="AE2323" t="s">
        <v>2380</v>
      </c>
      <c r="AF2323" t="s">
        <v>2380</v>
      </c>
      <c r="AG2323" t="s">
        <v>2380</v>
      </c>
      <c r="AH2323" t="s">
        <v>2381</v>
      </c>
      <c r="AI2323" t="s">
        <v>2380</v>
      </c>
      <c r="BD2323" t="s">
        <v>2351</v>
      </c>
      <c r="BE2323">
        <v>1959</v>
      </c>
      <c r="BF2323" t="s">
        <v>37</v>
      </c>
      <c r="BG2323">
        <v>4</v>
      </c>
      <c r="BH2323">
        <v>2</v>
      </c>
      <c r="BI2323">
        <v>47305.31</v>
      </c>
      <c r="BJ2323" t="s">
        <v>11</v>
      </c>
      <c r="BK2323" t="s">
        <v>16</v>
      </c>
      <c r="BL2323" t="s">
        <v>42</v>
      </c>
      <c r="CB2323" t="s">
        <v>2380</v>
      </c>
    </row>
    <row r="2324" spans="1:80" x14ac:dyDescent="0.3">
      <c r="A2324" t="s">
        <v>2352</v>
      </c>
      <c r="B2324">
        <v>1961</v>
      </c>
      <c r="C2324" t="s">
        <v>18</v>
      </c>
      <c r="D2324">
        <v>13</v>
      </c>
      <c r="E2324">
        <v>1</v>
      </c>
      <c r="F2324">
        <v>47403.88</v>
      </c>
      <c r="G2324" t="s">
        <v>16</v>
      </c>
      <c r="H2324" t="s">
        <v>12</v>
      </c>
      <c r="I2324" t="s">
        <v>42</v>
      </c>
      <c r="AB2324" t="s">
        <v>32</v>
      </c>
      <c r="AC2324">
        <v>23.35</v>
      </c>
      <c r="AD2324">
        <v>5.94</v>
      </c>
      <c r="AE2324" t="s">
        <v>2380</v>
      </c>
      <c r="AF2324" t="s">
        <v>2380</v>
      </c>
      <c r="AG2324" t="s">
        <v>2380</v>
      </c>
      <c r="AH2324" t="s">
        <v>2381</v>
      </c>
      <c r="AI2324" t="s">
        <v>2380</v>
      </c>
      <c r="BD2324" t="s">
        <v>2352</v>
      </c>
      <c r="BE2324">
        <v>1961</v>
      </c>
      <c r="BF2324" t="s">
        <v>18</v>
      </c>
      <c r="BG2324">
        <v>13</v>
      </c>
      <c r="BH2324">
        <v>1</v>
      </c>
      <c r="BI2324">
        <v>47403.88</v>
      </c>
      <c r="BJ2324" t="s">
        <v>16</v>
      </c>
      <c r="BK2324" t="s">
        <v>12</v>
      </c>
      <c r="BL2324" t="s">
        <v>42</v>
      </c>
      <c r="CB2324" t="s">
        <v>2380</v>
      </c>
    </row>
    <row r="2325" spans="1:80" x14ac:dyDescent="0.3">
      <c r="A2325" t="s">
        <v>2353</v>
      </c>
      <c r="B2325">
        <v>1971</v>
      </c>
      <c r="C2325" t="s">
        <v>20</v>
      </c>
      <c r="D2325">
        <v>27</v>
      </c>
      <c r="E2325">
        <v>2</v>
      </c>
      <c r="F2325">
        <v>47462.89</v>
      </c>
      <c r="G2325" t="s">
        <v>16</v>
      </c>
      <c r="H2325" t="s">
        <v>11</v>
      </c>
      <c r="I2325" t="s">
        <v>13</v>
      </c>
      <c r="AB2325" t="s">
        <v>29</v>
      </c>
      <c r="AC2325">
        <v>22.24</v>
      </c>
      <c r="AD2325">
        <v>5.04</v>
      </c>
      <c r="AE2325" t="s">
        <v>2380</v>
      </c>
      <c r="AF2325" t="s">
        <v>2380</v>
      </c>
      <c r="AG2325" t="s">
        <v>2380</v>
      </c>
      <c r="AH2325" t="s">
        <v>2381</v>
      </c>
      <c r="AI2325" t="s">
        <v>2380</v>
      </c>
      <c r="BD2325" t="s">
        <v>2353</v>
      </c>
      <c r="BE2325">
        <v>1971</v>
      </c>
      <c r="BF2325" t="s">
        <v>20</v>
      </c>
      <c r="BG2325">
        <v>27</v>
      </c>
      <c r="BH2325">
        <v>2</v>
      </c>
      <c r="BI2325">
        <v>47462.89</v>
      </c>
      <c r="BJ2325" t="s">
        <v>16</v>
      </c>
      <c r="BK2325" t="s">
        <v>11</v>
      </c>
      <c r="BL2325" t="s">
        <v>13</v>
      </c>
      <c r="CB2325" t="s">
        <v>2380</v>
      </c>
    </row>
    <row r="2326" spans="1:80" x14ac:dyDescent="0.3">
      <c r="A2326" t="s">
        <v>2354</v>
      </c>
      <c r="B2326">
        <v>1964</v>
      </c>
      <c r="C2326" t="s">
        <v>15</v>
      </c>
      <c r="D2326">
        <v>7</v>
      </c>
      <c r="E2326">
        <v>2</v>
      </c>
      <c r="F2326">
        <v>47496.49</v>
      </c>
      <c r="G2326" t="s">
        <v>16</v>
      </c>
      <c r="H2326" t="s">
        <v>12</v>
      </c>
      <c r="I2326" t="s">
        <v>23</v>
      </c>
      <c r="AB2326" t="s">
        <v>28</v>
      </c>
      <c r="AC2326">
        <v>24.76</v>
      </c>
      <c r="AD2326">
        <v>4.54</v>
      </c>
      <c r="AE2326" t="s">
        <v>2382</v>
      </c>
      <c r="AF2326" t="s">
        <v>2380</v>
      </c>
      <c r="AG2326" t="s">
        <v>2380</v>
      </c>
      <c r="AH2326" t="s">
        <v>2381</v>
      </c>
      <c r="AI2326" t="s">
        <v>2380</v>
      </c>
      <c r="BD2326" t="s">
        <v>2354</v>
      </c>
      <c r="BE2326">
        <v>1964</v>
      </c>
      <c r="BF2326" t="s">
        <v>15</v>
      </c>
      <c r="BG2326">
        <v>7</v>
      </c>
      <c r="BH2326">
        <v>2</v>
      </c>
      <c r="BI2326">
        <v>47496.49</v>
      </c>
      <c r="BJ2326" t="s">
        <v>16</v>
      </c>
      <c r="BK2326" t="s">
        <v>12</v>
      </c>
      <c r="BL2326" t="s">
        <v>23</v>
      </c>
      <c r="CB2326" t="s">
        <v>2380</v>
      </c>
    </row>
    <row r="2327" spans="1:80" x14ac:dyDescent="0.3">
      <c r="A2327" t="s">
        <v>2355</v>
      </c>
      <c r="B2327">
        <v>1963</v>
      </c>
      <c r="C2327" t="s">
        <v>35</v>
      </c>
      <c r="D2327">
        <v>5</v>
      </c>
      <c r="E2327">
        <v>1</v>
      </c>
      <c r="F2327">
        <v>47896.79</v>
      </c>
      <c r="G2327" t="s">
        <v>16</v>
      </c>
      <c r="H2327" t="s">
        <v>12</v>
      </c>
      <c r="I2327" t="s">
        <v>247</v>
      </c>
      <c r="AB2327" t="s">
        <v>27</v>
      </c>
      <c r="AC2327">
        <v>20.100000000000001</v>
      </c>
      <c r="AD2327">
        <v>5.6</v>
      </c>
      <c r="AE2327" t="s">
        <v>2382</v>
      </c>
      <c r="AF2327" t="s">
        <v>2380</v>
      </c>
      <c r="AG2327" t="s">
        <v>2383</v>
      </c>
      <c r="AH2327">
        <v>1</v>
      </c>
      <c r="AI2327" t="s">
        <v>2380</v>
      </c>
      <c r="BD2327" t="s">
        <v>2355</v>
      </c>
      <c r="BE2327">
        <v>1963</v>
      </c>
      <c r="BF2327" t="s">
        <v>35</v>
      </c>
      <c r="BG2327">
        <v>5</v>
      </c>
      <c r="BH2327">
        <v>1</v>
      </c>
      <c r="BI2327">
        <v>47896.79</v>
      </c>
      <c r="BJ2327" t="s">
        <v>16</v>
      </c>
      <c r="BK2327" t="s">
        <v>12</v>
      </c>
      <c r="BL2327" t="s">
        <v>247</v>
      </c>
      <c r="CB2327" t="s">
        <v>2380</v>
      </c>
    </row>
    <row r="2328" spans="1:80" x14ac:dyDescent="0.3">
      <c r="A2328" t="s">
        <v>2356</v>
      </c>
      <c r="B2328">
        <v>1958</v>
      </c>
      <c r="C2328" t="s">
        <v>15</v>
      </c>
      <c r="D2328">
        <v>16</v>
      </c>
      <c r="E2328">
        <v>1</v>
      </c>
      <c r="F2328">
        <v>47928.03</v>
      </c>
      <c r="G2328" t="s">
        <v>11</v>
      </c>
      <c r="H2328" t="s">
        <v>12</v>
      </c>
      <c r="I2328" t="s">
        <v>42</v>
      </c>
      <c r="AB2328" t="s">
        <v>26</v>
      </c>
      <c r="AC2328">
        <v>21.77</v>
      </c>
      <c r="AD2328">
        <v>10.67</v>
      </c>
      <c r="AE2328" t="s">
        <v>2380</v>
      </c>
      <c r="AF2328" t="s">
        <v>2380</v>
      </c>
      <c r="AG2328" t="s">
        <v>2380</v>
      </c>
      <c r="AH2328" t="s">
        <v>2381</v>
      </c>
      <c r="AI2328" t="s">
        <v>2380</v>
      </c>
      <c r="BD2328" t="s">
        <v>2356</v>
      </c>
      <c r="BE2328">
        <v>1958</v>
      </c>
      <c r="BF2328" t="s">
        <v>15</v>
      </c>
      <c r="BG2328">
        <v>16</v>
      </c>
      <c r="BH2328">
        <v>1</v>
      </c>
      <c r="BI2328">
        <v>47928.03</v>
      </c>
      <c r="BJ2328" t="s">
        <v>11</v>
      </c>
      <c r="BK2328" t="s">
        <v>12</v>
      </c>
      <c r="BL2328" t="s">
        <v>42</v>
      </c>
      <c r="CB2328" t="s">
        <v>2380</v>
      </c>
    </row>
    <row r="2329" spans="1:80" x14ac:dyDescent="0.3">
      <c r="A2329" t="s">
        <v>2357</v>
      </c>
      <c r="B2329">
        <v>1962</v>
      </c>
      <c r="C2329" t="s">
        <v>35</v>
      </c>
      <c r="D2329">
        <v>27</v>
      </c>
      <c r="E2329">
        <v>0</v>
      </c>
      <c r="F2329">
        <v>48173.36</v>
      </c>
      <c r="G2329" t="s">
        <v>16</v>
      </c>
      <c r="H2329" t="s">
        <v>12</v>
      </c>
      <c r="I2329" t="s">
        <v>42</v>
      </c>
      <c r="AB2329" t="s">
        <v>25</v>
      </c>
      <c r="AC2329">
        <v>17.82</v>
      </c>
      <c r="AD2329">
        <v>5.26</v>
      </c>
      <c r="AE2329" t="s">
        <v>2382</v>
      </c>
      <c r="AF2329" t="s">
        <v>2380</v>
      </c>
      <c r="AG2329" t="s">
        <v>2380</v>
      </c>
      <c r="AH2329">
        <v>1</v>
      </c>
      <c r="AI2329" t="s">
        <v>2380</v>
      </c>
      <c r="BD2329" t="s">
        <v>2357</v>
      </c>
      <c r="BE2329">
        <v>1962</v>
      </c>
      <c r="BF2329" t="s">
        <v>35</v>
      </c>
      <c r="BG2329">
        <v>27</v>
      </c>
      <c r="BH2329">
        <v>0</v>
      </c>
      <c r="BI2329">
        <v>48173.36</v>
      </c>
      <c r="BJ2329" t="s">
        <v>16</v>
      </c>
      <c r="BK2329" t="s">
        <v>12</v>
      </c>
      <c r="BL2329" t="s">
        <v>42</v>
      </c>
      <c r="CB2329" t="s">
        <v>2380</v>
      </c>
    </row>
    <row r="2330" spans="1:80" x14ac:dyDescent="0.3">
      <c r="A2330" t="s">
        <v>2358</v>
      </c>
      <c r="B2330">
        <v>1961</v>
      </c>
      <c r="C2330" t="s">
        <v>30</v>
      </c>
      <c r="D2330">
        <v>21</v>
      </c>
      <c r="E2330">
        <v>1</v>
      </c>
      <c r="F2330">
        <v>48517.56</v>
      </c>
      <c r="G2330" t="s">
        <v>16</v>
      </c>
      <c r="H2330" t="s">
        <v>12</v>
      </c>
      <c r="I2330" t="s">
        <v>247</v>
      </c>
      <c r="AB2330" t="s">
        <v>24</v>
      </c>
      <c r="AC2330">
        <v>17.07</v>
      </c>
      <c r="AD2330">
        <v>5.22</v>
      </c>
      <c r="AE2330" t="s">
        <v>2380</v>
      </c>
      <c r="AF2330" t="s">
        <v>2380</v>
      </c>
      <c r="AG2330" t="s">
        <v>2383</v>
      </c>
      <c r="AH2330">
        <v>1</v>
      </c>
      <c r="AI2330" t="s">
        <v>2380</v>
      </c>
      <c r="BD2330" t="s">
        <v>2358</v>
      </c>
      <c r="BE2330">
        <v>1961</v>
      </c>
      <c r="BF2330" t="s">
        <v>30</v>
      </c>
      <c r="BG2330">
        <v>21</v>
      </c>
      <c r="BH2330">
        <v>1</v>
      </c>
      <c r="BI2330">
        <v>48517.56</v>
      </c>
      <c r="BJ2330" t="s">
        <v>16</v>
      </c>
      <c r="BK2330" t="s">
        <v>12</v>
      </c>
      <c r="BL2330" t="s">
        <v>247</v>
      </c>
      <c r="CB2330" t="s">
        <v>2380</v>
      </c>
    </row>
    <row r="2331" spans="1:80" x14ac:dyDescent="0.3">
      <c r="A2331" t="s">
        <v>2359</v>
      </c>
      <c r="B2331">
        <v>1968</v>
      </c>
      <c r="C2331" t="s">
        <v>30</v>
      </c>
      <c r="D2331">
        <v>1</v>
      </c>
      <c r="E2331">
        <v>3</v>
      </c>
      <c r="F2331">
        <v>48549.18</v>
      </c>
      <c r="G2331" t="s">
        <v>16</v>
      </c>
      <c r="H2331" t="s">
        <v>12</v>
      </c>
      <c r="I2331" t="s">
        <v>168</v>
      </c>
      <c r="AB2331" t="s">
        <v>22</v>
      </c>
      <c r="AC2331">
        <v>22.24</v>
      </c>
      <c r="AD2331">
        <v>4.29</v>
      </c>
      <c r="AE2331" t="s">
        <v>2382</v>
      </c>
      <c r="AF2331" t="s">
        <v>2380</v>
      </c>
      <c r="AG2331" t="s">
        <v>2380</v>
      </c>
      <c r="AH2331" t="s">
        <v>2381</v>
      </c>
      <c r="AI2331" t="s">
        <v>2380</v>
      </c>
      <c r="BD2331" t="s">
        <v>2359</v>
      </c>
      <c r="BE2331">
        <v>1968</v>
      </c>
      <c r="BF2331" t="s">
        <v>30</v>
      </c>
      <c r="BG2331">
        <v>1</v>
      </c>
      <c r="BH2331">
        <v>3</v>
      </c>
      <c r="BI2331">
        <v>48549.18</v>
      </c>
      <c r="BJ2331" t="s">
        <v>16</v>
      </c>
      <c r="BK2331" t="s">
        <v>12</v>
      </c>
      <c r="BL2331" t="s">
        <v>168</v>
      </c>
      <c r="CB2331" t="s">
        <v>2380</v>
      </c>
    </row>
    <row r="2332" spans="1:80" x14ac:dyDescent="0.3">
      <c r="A2332" t="s">
        <v>2360</v>
      </c>
      <c r="B2332">
        <v>1962</v>
      </c>
      <c r="C2332" t="s">
        <v>37</v>
      </c>
      <c r="D2332">
        <v>11</v>
      </c>
      <c r="E2332">
        <v>0</v>
      </c>
      <c r="F2332">
        <v>48673.56</v>
      </c>
      <c r="G2332" t="s">
        <v>16</v>
      </c>
      <c r="H2332" t="s">
        <v>11</v>
      </c>
      <c r="I2332" t="s">
        <v>13</v>
      </c>
      <c r="AB2332" t="s">
        <v>21</v>
      </c>
      <c r="AC2332">
        <v>22.34</v>
      </c>
      <c r="AD2332">
        <v>5.57</v>
      </c>
      <c r="AE2332" t="s">
        <v>2380</v>
      </c>
      <c r="AF2332" t="s">
        <v>2380</v>
      </c>
      <c r="AG2332" t="s">
        <v>2380</v>
      </c>
      <c r="AH2332">
        <v>1</v>
      </c>
      <c r="AI2332" t="s">
        <v>2380</v>
      </c>
      <c r="BD2332" t="s">
        <v>2360</v>
      </c>
      <c r="BE2332">
        <v>1962</v>
      </c>
      <c r="BF2332" t="s">
        <v>37</v>
      </c>
      <c r="BG2332">
        <v>11</v>
      </c>
      <c r="BH2332">
        <v>0</v>
      </c>
      <c r="BI2332">
        <v>48673.56</v>
      </c>
      <c r="BJ2332" t="s">
        <v>16</v>
      </c>
      <c r="BK2332" t="s">
        <v>11</v>
      </c>
      <c r="BL2332" t="s">
        <v>13</v>
      </c>
      <c r="CB2332" t="s">
        <v>2380</v>
      </c>
    </row>
    <row r="2333" spans="1:80" x14ac:dyDescent="0.3">
      <c r="A2333" t="s">
        <v>2361</v>
      </c>
      <c r="B2333">
        <v>1965</v>
      </c>
      <c r="C2333" t="s">
        <v>37</v>
      </c>
      <c r="D2333">
        <v>27</v>
      </c>
      <c r="E2333">
        <v>1</v>
      </c>
      <c r="F2333">
        <v>48675.519999999997</v>
      </c>
      <c r="G2333" t="s">
        <v>16</v>
      </c>
      <c r="H2333" t="s">
        <v>11</v>
      </c>
      <c r="I2333" t="s">
        <v>13</v>
      </c>
      <c r="AB2333" t="s">
        <v>19</v>
      </c>
      <c r="AC2333">
        <v>17.7</v>
      </c>
      <c r="AD2333">
        <v>6.28</v>
      </c>
      <c r="AE2333" t="s">
        <v>2380</v>
      </c>
      <c r="AF2333" t="s">
        <v>2380</v>
      </c>
      <c r="AG2333" t="s">
        <v>2380</v>
      </c>
      <c r="AH2333">
        <v>1</v>
      </c>
      <c r="AI2333" t="s">
        <v>2380</v>
      </c>
      <c r="BD2333" t="s">
        <v>2361</v>
      </c>
      <c r="BE2333">
        <v>1965</v>
      </c>
      <c r="BF2333" t="s">
        <v>37</v>
      </c>
      <c r="BG2333">
        <v>27</v>
      </c>
      <c r="BH2333">
        <v>1</v>
      </c>
      <c r="BI2333">
        <v>48675.519999999997</v>
      </c>
      <c r="BJ2333" t="s">
        <v>16</v>
      </c>
      <c r="BK2333" t="s">
        <v>11</v>
      </c>
      <c r="BL2333" t="s">
        <v>13</v>
      </c>
      <c r="CB2333" t="s">
        <v>2380</v>
      </c>
    </row>
    <row r="2334" spans="1:80" x14ac:dyDescent="0.3">
      <c r="A2334" t="s">
        <v>2362</v>
      </c>
      <c r="B2334">
        <v>1959</v>
      </c>
      <c r="C2334" t="s">
        <v>10</v>
      </c>
      <c r="D2334">
        <v>22</v>
      </c>
      <c r="E2334">
        <v>0</v>
      </c>
      <c r="F2334">
        <v>48824.45</v>
      </c>
      <c r="G2334" t="s">
        <v>11</v>
      </c>
      <c r="H2334" t="s">
        <v>16</v>
      </c>
      <c r="I2334" t="s">
        <v>42</v>
      </c>
      <c r="AB2334" t="s">
        <v>17</v>
      </c>
      <c r="AC2334">
        <v>16.47</v>
      </c>
      <c r="AD2334">
        <v>6.35</v>
      </c>
      <c r="AE2334" t="s">
        <v>2380</v>
      </c>
      <c r="AF2334" t="s">
        <v>2380</v>
      </c>
      <c r="AG2334" t="s">
        <v>2383</v>
      </c>
      <c r="AH2334">
        <v>1</v>
      </c>
      <c r="AI2334" t="s">
        <v>2380</v>
      </c>
      <c r="BD2334" t="s">
        <v>2362</v>
      </c>
      <c r="BE2334">
        <v>1959</v>
      </c>
      <c r="BF2334" t="s">
        <v>10</v>
      </c>
      <c r="BG2334">
        <v>22</v>
      </c>
      <c r="BH2334">
        <v>0</v>
      </c>
      <c r="BI2334">
        <v>48824.45</v>
      </c>
      <c r="BJ2334" t="s">
        <v>11</v>
      </c>
      <c r="BK2334" t="s">
        <v>16</v>
      </c>
      <c r="BL2334" t="s">
        <v>42</v>
      </c>
      <c r="CB2334" t="s">
        <v>2380</v>
      </c>
    </row>
    <row r="2335" spans="1:80" x14ac:dyDescent="0.3">
      <c r="A2335" t="s">
        <v>2363</v>
      </c>
      <c r="B2335">
        <v>1978</v>
      </c>
      <c r="C2335" t="s">
        <v>30</v>
      </c>
      <c r="D2335">
        <v>29</v>
      </c>
      <c r="E2335">
        <v>0</v>
      </c>
      <c r="F2335">
        <v>48885.14</v>
      </c>
      <c r="G2335" t="s">
        <v>16</v>
      </c>
      <c r="H2335" t="s">
        <v>11</v>
      </c>
      <c r="I2335" t="s">
        <v>13</v>
      </c>
      <c r="AB2335" t="s">
        <v>14</v>
      </c>
      <c r="AC2335">
        <v>17.600000000000001</v>
      </c>
      <c r="AD2335">
        <v>4.3899999999999997</v>
      </c>
      <c r="AE2335" t="s">
        <v>2380</v>
      </c>
      <c r="AF2335" t="s">
        <v>2380</v>
      </c>
      <c r="AG2335" t="s">
        <v>2380</v>
      </c>
      <c r="AH2335">
        <v>1</v>
      </c>
      <c r="AI2335" t="s">
        <v>2380</v>
      </c>
      <c r="BD2335" t="s">
        <v>2363</v>
      </c>
      <c r="BE2335">
        <v>1978</v>
      </c>
      <c r="BF2335" t="s">
        <v>30</v>
      </c>
      <c r="BG2335">
        <v>29</v>
      </c>
      <c r="BH2335">
        <v>0</v>
      </c>
      <c r="BI2335">
        <v>48885.14</v>
      </c>
      <c r="BJ2335" t="s">
        <v>16</v>
      </c>
      <c r="BK2335" t="s">
        <v>11</v>
      </c>
      <c r="BL2335" t="s">
        <v>13</v>
      </c>
      <c r="CB2335" t="s">
        <v>2380</v>
      </c>
    </row>
    <row r="2336" spans="1:80" x14ac:dyDescent="0.3">
      <c r="A2336" t="s">
        <v>2364</v>
      </c>
      <c r="B2336">
        <v>1963</v>
      </c>
      <c r="C2336" t="s">
        <v>20</v>
      </c>
      <c r="D2336">
        <v>4</v>
      </c>
      <c r="E2336">
        <v>1</v>
      </c>
      <c r="F2336">
        <v>48970.25</v>
      </c>
      <c r="G2336" t="s">
        <v>16</v>
      </c>
      <c r="H2336" t="s">
        <v>11</v>
      </c>
      <c r="I2336" t="s">
        <v>13</v>
      </c>
      <c r="AB2336" t="s">
        <v>9</v>
      </c>
      <c r="AC2336">
        <v>17.579999999999998</v>
      </c>
      <c r="AD2336">
        <v>4.51</v>
      </c>
      <c r="AE2336" t="s">
        <v>2380</v>
      </c>
      <c r="AF2336" t="s">
        <v>2380</v>
      </c>
      <c r="AG2336" t="s">
        <v>2380</v>
      </c>
      <c r="AH2336">
        <v>1</v>
      </c>
      <c r="AI2336" t="s">
        <v>2380</v>
      </c>
      <c r="BD2336" t="s">
        <v>2364</v>
      </c>
      <c r="BE2336">
        <v>1963</v>
      </c>
      <c r="BF2336" t="s">
        <v>20</v>
      </c>
      <c r="BG2336">
        <v>4</v>
      </c>
      <c r="BH2336">
        <v>1</v>
      </c>
      <c r="BI2336">
        <v>48970.25</v>
      </c>
      <c r="BJ2336" t="s">
        <v>16</v>
      </c>
      <c r="BK2336" t="s">
        <v>11</v>
      </c>
      <c r="BL2336" t="s">
        <v>13</v>
      </c>
      <c r="CB2336" t="s">
        <v>2380</v>
      </c>
    </row>
    <row r="2337" spans="1:64" x14ac:dyDescent="0.3">
      <c r="A2337" t="s">
        <v>2365</v>
      </c>
      <c r="B2337">
        <v>1958</v>
      </c>
      <c r="C2337" t="s">
        <v>18</v>
      </c>
      <c r="D2337">
        <v>27</v>
      </c>
      <c r="E2337">
        <v>2</v>
      </c>
      <c r="F2337">
        <v>49577.66</v>
      </c>
      <c r="G2337" t="s">
        <v>11</v>
      </c>
      <c r="H2337" t="s">
        <v>11</v>
      </c>
      <c r="I2337" t="s">
        <v>13</v>
      </c>
      <c r="BD2337" t="s">
        <v>2365</v>
      </c>
      <c r="BE2337">
        <v>1958</v>
      </c>
      <c r="BF2337" t="s">
        <v>18</v>
      </c>
      <c r="BG2337">
        <v>27</v>
      </c>
      <c r="BH2337">
        <v>2</v>
      </c>
      <c r="BI2337">
        <v>49577.66</v>
      </c>
      <c r="BJ2337" t="s">
        <v>11</v>
      </c>
      <c r="BK2337" t="s">
        <v>11</v>
      </c>
      <c r="BL2337" t="s">
        <v>13</v>
      </c>
    </row>
    <row r="2338" spans="1:64" x14ac:dyDescent="0.3">
      <c r="A2338" t="s">
        <v>2366</v>
      </c>
      <c r="B2338">
        <v>1994</v>
      </c>
      <c r="C2338" t="s">
        <v>37</v>
      </c>
      <c r="D2338">
        <v>27</v>
      </c>
      <c r="E2338">
        <v>1</v>
      </c>
      <c r="F2338">
        <v>51194.559999999998</v>
      </c>
      <c r="G2338" t="s">
        <v>16</v>
      </c>
      <c r="H2338" t="s">
        <v>12</v>
      </c>
      <c r="I2338" t="s">
        <v>42</v>
      </c>
      <c r="BD2338" t="s">
        <v>2366</v>
      </c>
      <c r="BE2338">
        <v>1994</v>
      </c>
      <c r="BF2338" t="s">
        <v>37</v>
      </c>
      <c r="BG2338">
        <v>27</v>
      </c>
      <c r="BH2338">
        <v>1</v>
      </c>
      <c r="BI2338">
        <v>51194.559999999998</v>
      </c>
      <c r="BJ2338" t="s">
        <v>16</v>
      </c>
      <c r="BK2338" t="s">
        <v>12</v>
      </c>
      <c r="BL2338" t="s">
        <v>42</v>
      </c>
    </row>
    <row r="2339" spans="1:64" x14ac:dyDescent="0.3">
      <c r="A2339" t="s">
        <v>2367</v>
      </c>
      <c r="B2339">
        <v>1962</v>
      </c>
      <c r="C2339" t="s">
        <v>35</v>
      </c>
      <c r="D2339">
        <v>4</v>
      </c>
      <c r="E2339">
        <v>0</v>
      </c>
      <c r="F2339">
        <v>52590.83</v>
      </c>
      <c r="G2339" t="s">
        <v>16</v>
      </c>
      <c r="H2339" t="s">
        <v>12</v>
      </c>
      <c r="I2339" t="s">
        <v>42</v>
      </c>
      <c r="BD2339" t="s">
        <v>2367</v>
      </c>
      <c r="BE2339">
        <v>1962</v>
      </c>
      <c r="BF2339" t="s">
        <v>35</v>
      </c>
      <c r="BG2339">
        <v>4</v>
      </c>
      <c r="BH2339">
        <v>0</v>
      </c>
      <c r="BI2339">
        <v>52590.83</v>
      </c>
      <c r="BJ2339" t="s">
        <v>16</v>
      </c>
      <c r="BK2339" t="s">
        <v>12</v>
      </c>
      <c r="BL2339" t="s">
        <v>42</v>
      </c>
    </row>
    <row r="2340" spans="1:64" x14ac:dyDescent="0.3">
      <c r="A2340" t="s">
        <v>2368</v>
      </c>
      <c r="B2340">
        <v>1989</v>
      </c>
      <c r="C2340" t="s">
        <v>18</v>
      </c>
      <c r="D2340">
        <v>19</v>
      </c>
      <c r="E2340">
        <v>0</v>
      </c>
      <c r="F2340">
        <v>55135.4</v>
      </c>
      <c r="G2340" t="s">
        <v>16</v>
      </c>
      <c r="H2340" t="s">
        <v>11</v>
      </c>
      <c r="I2340" t="s">
        <v>23</v>
      </c>
      <c r="BD2340" t="s">
        <v>2368</v>
      </c>
      <c r="BE2340">
        <v>1989</v>
      </c>
      <c r="BF2340" t="s">
        <v>18</v>
      </c>
      <c r="BG2340">
        <v>19</v>
      </c>
      <c r="BH2340">
        <v>0</v>
      </c>
      <c r="BI2340">
        <v>55135.4</v>
      </c>
      <c r="BJ2340" t="s">
        <v>16</v>
      </c>
      <c r="BK2340" t="s">
        <v>11</v>
      </c>
      <c r="BL2340" t="s">
        <v>23</v>
      </c>
    </row>
    <row r="2341" spans="1:64" x14ac:dyDescent="0.3">
      <c r="A2341" t="s">
        <v>2369</v>
      </c>
      <c r="B2341">
        <v>1991</v>
      </c>
      <c r="C2341" t="s">
        <v>18</v>
      </c>
      <c r="D2341">
        <v>6</v>
      </c>
      <c r="E2341">
        <v>1</v>
      </c>
      <c r="F2341">
        <v>58571.07</v>
      </c>
      <c r="G2341" t="s">
        <v>16</v>
      </c>
      <c r="H2341" t="s">
        <v>12</v>
      </c>
      <c r="I2341" t="s">
        <v>247</v>
      </c>
      <c r="BD2341" t="s">
        <v>2369</v>
      </c>
      <c r="BE2341">
        <v>1991</v>
      </c>
      <c r="BF2341" t="s">
        <v>18</v>
      </c>
      <c r="BG2341">
        <v>6</v>
      </c>
      <c r="BH2341">
        <v>1</v>
      </c>
      <c r="BI2341">
        <v>58571.07</v>
      </c>
      <c r="BJ2341" t="s">
        <v>16</v>
      </c>
      <c r="BK2341" t="s">
        <v>12</v>
      </c>
      <c r="BL2341" t="s">
        <v>247</v>
      </c>
    </row>
    <row r="2342" spans="1:64" x14ac:dyDescent="0.3">
      <c r="A2342" t="s">
        <v>2370</v>
      </c>
      <c r="B2342">
        <v>1970</v>
      </c>
      <c r="C2342" t="s">
        <v>31</v>
      </c>
      <c r="D2342">
        <v>11</v>
      </c>
      <c r="E2342">
        <v>3</v>
      </c>
      <c r="F2342">
        <v>60021.4</v>
      </c>
      <c r="G2342" t="s">
        <v>16</v>
      </c>
      <c r="H2342" t="s">
        <v>16</v>
      </c>
      <c r="I2342" t="s">
        <v>23</v>
      </c>
      <c r="BD2342" t="s">
        <v>2370</v>
      </c>
      <c r="BE2342">
        <v>1970</v>
      </c>
      <c r="BF2342" s="9" t="s">
        <v>4725</v>
      </c>
      <c r="BG2342">
        <v>11</v>
      </c>
      <c r="BH2342">
        <v>3</v>
      </c>
      <c r="BI2342">
        <v>60021.4</v>
      </c>
      <c r="BJ2342" t="s">
        <v>16</v>
      </c>
      <c r="BK2342" t="s">
        <v>16</v>
      </c>
      <c r="BL2342" t="s">
        <v>23</v>
      </c>
    </row>
    <row r="2343" spans="1:64" x14ac:dyDescent="0.3">
      <c r="A2343" t="s">
        <v>2371</v>
      </c>
      <c r="B2343">
        <v>1977</v>
      </c>
      <c r="C2343" t="s">
        <v>18</v>
      </c>
      <c r="D2343">
        <v>8</v>
      </c>
      <c r="E2343">
        <v>0</v>
      </c>
      <c r="F2343">
        <v>62592.87</v>
      </c>
      <c r="G2343" t="s">
        <v>11</v>
      </c>
      <c r="H2343" t="s">
        <v>12</v>
      </c>
      <c r="I2343" t="s">
        <v>13</v>
      </c>
      <c r="BD2343" t="s">
        <v>2371</v>
      </c>
      <c r="BE2343">
        <v>1977</v>
      </c>
      <c r="BF2343" t="s">
        <v>18</v>
      </c>
      <c r="BG2343">
        <v>8</v>
      </c>
      <c r="BH2343">
        <v>0</v>
      </c>
      <c r="BI2343">
        <v>62592.87</v>
      </c>
      <c r="BJ2343" t="s">
        <v>11</v>
      </c>
      <c r="BK2343" t="s">
        <v>12</v>
      </c>
      <c r="BL2343" t="s">
        <v>13</v>
      </c>
    </row>
    <row r="2344" spans="1:64" x14ac:dyDescent="0.3">
      <c r="A2344" t="s">
        <v>2372</v>
      </c>
      <c r="B2344">
        <v>1968</v>
      </c>
      <c r="C2344" t="s">
        <v>37</v>
      </c>
      <c r="D2344">
        <v>12</v>
      </c>
      <c r="E2344">
        <v>0</v>
      </c>
      <c r="F2344">
        <v>63770.43</v>
      </c>
      <c r="G2344" t="s">
        <v>16</v>
      </c>
      <c r="H2344" t="s">
        <v>12</v>
      </c>
      <c r="I2344" t="s">
        <v>13</v>
      </c>
      <c r="BD2344" t="s">
        <v>2372</v>
      </c>
      <c r="BE2344">
        <v>1968</v>
      </c>
      <c r="BF2344" t="s">
        <v>37</v>
      </c>
      <c r="BG2344">
        <v>12</v>
      </c>
      <c r="BH2344">
        <v>0</v>
      </c>
      <c r="BI2344">
        <v>63770.43</v>
      </c>
      <c r="BJ2344" t="s">
        <v>16</v>
      </c>
      <c r="BK2344" t="s">
        <v>12</v>
      </c>
      <c r="BL2344" t="s">
        <v>13</v>
      </c>
    </row>
    <row r="2346" spans="1:64" x14ac:dyDescent="0.3">
      <c r="BA2346" s="7"/>
    </row>
  </sheetData>
  <autoFilter ref="BD1:CB2344" xr:uid="{E194410C-C1B4-4EEB-98A5-90D2FD9600CE}"/>
  <mergeCells count="12">
    <mergeCell ref="BX22:CA22"/>
    <mergeCell ref="BN25:BY26"/>
    <mergeCell ref="BN28:BT28"/>
    <mergeCell ref="M17:Q18"/>
    <mergeCell ref="BN4:BW5"/>
    <mergeCell ref="L6:Y8"/>
    <mergeCell ref="N12:T13"/>
    <mergeCell ref="AK6:AX8"/>
    <mergeCell ref="AM11:AS12"/>
    <mergeCell ref="BN7:BP7"/>
    <mergeCell ref="BR7:BV7"/>
    <mergeCell ref="BN13:BZ15"/>
  </mergeCells>
  <phoneticPr fontId="7" type="noConversion"/>
  <conditionalFormatting sqref="A1:I2344">
    <cfRule type="cellIs" dxfId="2" priority="2" operator="equal">
      <formula>"?"</formula>
    </cfRule>
  </conditionalFormatting>
  <conditionalFormatting sqref="AB1:AI2336">
    <cfRule type="cellIs" dxfId="1" priority="1" operator="equal">
      <formul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CA5DD-E900-41A5-A440-41527E87B33D}">
  <dimension ref="A1:EA2345"/>
  <sheetViews>
    <sheetView topLeftCell="DG2340" workbookViewId="0">
      <selection activeCell="DZ2349" sqref="DZ2349"/>
    </sheetView>
  </sheetViews>
  <sheetFormatPr defaultRowHeight="14.4" x14ac:dyDescent="0.3"/>
  <cols>
    <col min="1" max="3" width="14.44140625" customWidth="1"/>
    <col min="4" max="4" width="16.44140625" customWidth="1"/>
    <col min="5" max="5" width="14.44140625" customWidth="1"/>
    <col min="18" max="18" width="8.88671875" style="8"/>
    <col min="20" max="20" width="13.33203125" customWidth="1"/>
    <col min="23" max="23" width="11.6640625" bestFit="1" customWidth="1"/>
    <col min="24" max="24" width="15.109375" bestFit="1" customWidth="1"/>
    <col min="25" max="25" width="13.6640625" bestFit="1" customWidth="1"/>
    <col min="26" max="26" width="24.33203125" bestFit="1" customWidth="1"/>
    <col min="47" max="47" width="8.88671875" style="12"/>
    <col min="48" max="48" width="11.88671875" bestFit="1" customWidth="1"/>
    <col min="51" max="51" width="11.6640625" bestFit="1" customWidth="1"/>
    <col min="52" max="52" width="15.109375" bestFit="1" customWidth="1"/>
    <col min="53" max="53" width="13.6640625" bestFit="1" customWidth="1"/>
    <col min="54" max="54" width="24.33203125" bestFit="1" customWidth="1"/>
    <col min="69" max="69" width="8.88671875" style="12"/>
    <col min="71" max="71" width="15.109375" customWidth="1"/>
    <col min="73" max="73" width="8.88671875" style="12"/>
    <col min="75" max="75" width="14.6640625" customWidth="1"/>
    <col min="87" max="87" width="8.88671875" style="12"/>
    <col min="88" max="96" width="16.5546875" customWidth="1"/>
    <col min="99" max="99" width="13.109375" customWidth="1"/>
    <col min="101" max="101" width="11.88671875" bestFit="1" customWidth="1"/>
    <col min="102" max="102" width="8.88671875" customWidth="1"/>
    <col min="103" max="103" width="8.88671875" style="12"/>
    <col min="104" max="108" width="16.5546875" customWidth="1"/>
    <col min="109" max="109" width="16.5546875" style="17" customWidth="1"/>
    <col min="110" max="112" width="16.5546875" customWidth="1"/>
    <col min="118" max="118" width="8.88671875" style="12"/>
    <col min="130" max="130" width="16.5546875" customWidth="1"/>
  </cols>
  <sheetData>
    <row r="1" spans="1:131" ht="15.6" x14ac:dyDescent="0.3">
      <c r="A1" s="5" t="s">
        <v>0</v>
      </c>
      <c r="B1" s="5" t="s">
        <v>6747</v>
      </c>
      <c r="C1" s="6" t="s">
        <v>8398</v>
      </c>
      <c r="D1" s="5" t="s">
        <v>8399</v>
      </c>
      <c r="S1" s="11"/>
      <c r="T1" s="4" t="s">
        <v>0</v>
      </c>
      <c r="U1" s="4" t="s">
        <v>2373</v>
      </c>
      <c r="V1" s="4" t="s">
        <v>2374</v>
      </c>
      <c r="W1" s="4" t="s">
        <v>2375</v>
      </c>
      <c r="X1" s="4" t="s">
        <v>2376</v>
      </c>
      <c r="Y1" s="4" t="s">
        <v>2377</v>
      </c>
      <c r="Z1" s="4" t="s">
        <v>2378</v>
      </c>
      <c r="AA1" s="4" t="s">
        <v>2379</v>
      </c>
      <c r="AV1" s="4" t="s">
        <v>0</v>
      </c>
      <c r="AW1" s="4" t="s">
        <v>2373</v>
      </c>
      <c r="AX1" s="4" t="s">
        <v>2374</v>
      </c>
      <c r="AY1" s="4" t="s">
        <v>2375</v>
      </c>
      <c r="AZ1" s="4" t="s">
        <v>2376</v>
      </c>
      <c r="BA1" s="4" t="s">
        <v>2377</v>
      </c>
      <c r="BB1" s="4" t="s">
        <v>2378</v>
      </c>
      <c r="BC1" s="4" t="s">
        <v>2379</v>
      </c>
      <c r="BR1" s="14" t="s">
        <v>2373</v>
      </c>
      <c r="BS1" s="13" t="s">
        <v>8404</v>
      </c>
      <c r="BV1" s="13" t="s">
        <v>2374</v>
      </c>
      <c r="BW1" s="13" t="s">
        <v>8405</v>
      </c>
      <c r="CJ1" s="3" t="s">
        <v>0</v>
      </c>
      <c r="CK1" s="3" t="s">
        <v>1</v>
      </c>
      <c r="CL1" s="3" t="s">
        <v>2</v>
      </c>
      <c r="CM1" s="3" t="s">
        <v>3</v>
      </c>
      <c r="CN1" s="3" t="s">
        <v>4</v>
      </c>
      <c r="CO1" s="3" t="s">
        <v>5</v>
      </c>
      <c r="CP1" s="3" t="s">
        <v>6</v>
      </c>
      <c r="CQ1" s="3" t="s">
        <v>7</v>
      </c>
      <c r="CR1" s="3" t="s">
        <v>8</v>
      </c>
      <c r="CW1" s="15" t="s">
        <v>8408</v>
      </c>
      <c r="CZ1" s="3" t="s">
        <v>0</v>
      </c>
      <c r="DA1" s="3" t="s">
        <v>1</v>
      </c>
      <c r="DB1" s="3" t="s">
        <v>2</v>
      </c>
      <c r="DC1" s="3" t="s">
        <v>3</v>
      </c>
      <c r="DD1" s="3" t="s">
        <v>4</v>
      </c>
      <c r="DE1" s="16" t="s">
        <v>5</v>
      </c>
      <c r="DF1" s="3" t="s">
        <v>6</v>
      </c>
      <c r="DG1" s="3" t="s">
        <v>7</v>
      </c>
      <c r="DH1" s="3" t="s">
        <v>8</v>
      </c>
      <c r="DZ1" s="3" t="s">
        <v>0</v>
      </c>
      <c r="EA1" s="3" t="s">
        <v>8414</v>
      </c>
    </row>
    <row r="2" spans="1:131" ht="15.6" x14ac:dyDescent="0.3">
      <c r="A2" s="1" t="s">
        <v>2372</v>
      </c>
      <c r="B2" s="1" t="s">
        <v>6751</v>
      </c>
      <c r="C2" s="1" t="s">
        <v>4743</v>
      </c>
      <c r="D2" t="s">
        <v>5174</v>
      </c>
      <c r="E2" s="1"/>
      <c r="H2" s="1"/>
      <c r="T2" t="s">
        <v>2372</v>
      </c>
      <c r="U2">
        <v>47.41</v>
      </c>
      <c r="V2">
        <v>7.47</v>
      </c>
      <c r="W2" t="s">
        <v>2380</v>
      </c>
      <c r="X2" t="s">
        <v>2380</v>
      </c>
      <c r="Y2" t="s">
        <v>2380</v>
      </c>
      <c r="Z2">
        <v>0</v>
      </c>
      <c r="AA2" t="s">
        <v>2382</v>
      </c>
      <c r="AV2" t="s">
        <v>2372</v>
      </c>
      <c r="AW2">
        <v>47.41</v>
      </c>
      <c r="AX2">
        <v>7.47</v>
      </c>
      <c r="AY2" t="s">
        <v>2380</v>
      </c>
      <c r="AZ2" t="s">
        <v>2380</v>
      </c>
      <c r="BA2" t="s">
        <v>2380</v>
      </c>
      <c r="BB2" t="s">
        <v>2381</v>
      </c>
      <c r="BC2" t="s">
        <v>2382</v>
      </c>
      <c r="BE2" s="32" t="s">
        <v>8400</v>
      </c>
      <c r="BF2" s="32"/>
      <c r="BG2" s="32"/>
      <c r="BH2" s="32"/>
      <c r="BI2" s="32"/>
      <c r="BJ2" s="32"/>
      <c r="BK2" s="32"/>
      <c r="BL2" s="32"/>
      <c r="BM2" s="32"/>
      <c r="BN2" s="32"/>
      <c r="BO2" s="32"/>
      <c r="BR2">
        <v>47.41</v>
      </c>
      <c r="BS2" t="str" cm="1">
        <f t="array" ref="BS2">_xlfn.IFS(BR2&lt;18.5,"UNDER WEIGHT",BR2&lt;=24.9,"NORMAL WEIGHT",BR2&lt;=29.9,"OVER WEIGHT",BR2&gt;=30,"OBESITY")</f>
        <v>OBESITY</v>
      </c>
      <c r="BV2">
        <v>7.47</v>
      </c>
      <c r="BW2" t="str" cm="1">
        <f t="array" ref="BW2">_xlfn.IFS(BV2&lt;=5.7,"NORMAL",BV2&lt;=6.4,"Prediabetes",BV2&gt;=6.5,"Diabetes")</f>
        <v>Diabetes</v>
      </c>
      <c r="CJ2" t="s">
        <v>9</v>
      </c>
      <c r="CK2">
        <v>1992</v>
      </c>
      <c r="CL2" t="s">
        <v>10</v>
      </c>
      <c r="CM2">
        <v>9</v>
      </c>
      <c r="CN2">
        <v>0</v>
      </c>
      <c r="CO2">
        <v>563.84</v>
      </c>
      <c r="CP2" t="s">
        <v>11</v>
      </c>
      <c r="CQ2" t="s">
        <v>12</v>
      </c>
      <c r="CR2" t="s">
        <v>13</v>
      </c>
      <c r="CS2" s="37" t="s">
        <v>8409</v>
      </c>
      <c r="CT2" s="38"/>
      <c r="CU2" s="38"/>
      <c r="CW2" t="str">
        <f t="shared" ref="CW2:CW65" si="0">_xlfn.CONCAT(CM2,"/",CL2,"/",CK2)</f>
        <v>9/Jul/1992</v>
      </c>
      <c r="CX2" s="19"/>
      <c r="CZ2" t="s">
        <v>9</v>
      </c>
      <c r="DA2">
        <v>1992</v>
      </c>
      <c r="DB2" t="s">
        <v>10</v>
      </c>
      <c r="DC2">
        <v>9</v>
      </c>
      <c r="DD2">
        <v>0</v>
      </c>
      <c r="DE2" s="18">
        <v>563.84</v>
      </c>
      <c r="DF2" t="s">
        <v>11</v>
      </c>
      <c r="DG2" t="s">
        <v>12</v>
      </c>
      <c r="DH2" t="s">
        <v>13</v>
      </c>
      <c r="DJ2" s="42" t="s">
        <v>8410</v>
      </c>
      <c r="DK2" s="42"/>
      <c r="DL2" s="42"/>
      <c r="DM2" s="42"/>
      <c r="DZ2" t="s">
        <v>9</v>
      </c>
      <c r="EA2">
        <f>YEAR(DATE(2023,6,8))-YEAR(CW2)</f>
        <v>31</v>
      </c>
    </row>
    <row r="3" spans="1:131" ht="15.6" customHeight="1" x14ac:dyDescent="0.3">
      <c r="A3" s="1" t="s">
        <v>2371</v>
      </c>
      <c r="B3" s="1" t="s">
        <v>6752</v>
      </c>
      <c r="C3" s="1" t="s">
        <v>4744</v>
      </c>
      <c r="D3" t="s">
        <v>6753</v>
      </c>
      <c r="E3" s="1"/>
      <c r="F3" s="40" t="s">
        <v>4742</v>
      </c>
      <c r="G3" s="40"/>
      <c r="H3" s="40"/>
      <c r="I3" s="40"/>
      <c r="J3" s="40"/>
      <c r="K3" s="40"/>
      <c r="L3" s="40"/>
      <c r="M3" s="40"/>
      <c r="N3" s="40"/>
      <c r="O3" s="40"/>
      <c r="P3" s="40"/>
      <c r="Q3" s="40"/>
      <c r="T3" t="s">
        <v>2371</v>
      </c>
      <c r="U3">
        <v>30.36</v>
      </c>
      <c r="V3">
        <v>5.77</v>
      </c>
      <c r="W3" t="s">
        <v>2380</v>
      </c>
      <c r="X3" t="s">
        <v>2380</v>
      </c>
      <c r="Y3" t="s">
        <v>2380</v>
      </c>
      <c r="Z3">
        <v>0</v>
      </c>
      <c r="AA3" t="s">
        <v>2382</v>
      </c>
      <c r="AC3" s="41" t="s">
        <v>6749</v>
      </c>
      <c r="AD3" s="41"/>
      <c r="AE3" s="41"/>
      <c r="AF3" s="41"/>
      <c r="AG3" s="41"/>
      <c r="AH3" s="41"/>
      <c r="AI3" s="41"/>
      <c r="AJ3" s="41"/>
      <c r="AK3" s="41"/>
      <c r="AL3" s="41"/>
      <c r="AM3" s="41"/>
      <c r="AN3" s="41"/>
      <c r="AO3" s="41"/>
      <c r="AP3" s="41"/>
      <c r="AQ3" s="41"/>
      <c r="AR3" s="41"/>
      <c r="AS3" s="41"/>
      <c r="AV3" t="s">
        <v>2371</v>
      </c>
      <c r="AW3">
        <v>30.36</v>
      </c>
      <c r="AX3">
        <v>5.77</v>
      </c>
      <c r="AY3" t="s">
        <v>2380</v>
      </c>
      <c r="AZ3" t="s">
        <v>2380</v>
      </c>
      <c r="BA3" t="s">
        <v>2380</v>
      </c>
      <c r="BB3" t="s">
        <v>2381</v>
      </c>
      <c r="BC3" t="s">
        <v>2382</v>
      </c>
      <c r="BE3" s="32"/>
      <c r="BF3" s="32"/>
      <c r="BG3" s="32"/>
      <c r="BH3" s="32"/>
      <c r="BI3" s="32"/>
      <c r="BJ3" s="32"/>
      <c r="BK3" s="32"/>
      <c r="BL3" s="32"/>
      <c r="BM3" s="32"/>
      <c r="BN3" s="32"/>
      <c r="BO3" s="32"/>
      <c r="BR3">
        <v>30.36</v>
      </c>
      <c r="BS3" t="str" cm="1">
        <f t="array" ref="BS3">_xlfn.IFS(BR3&lt;18.5,"UNDER WEIGHT",BR3&lt;=24.9,"NORMAL WEIGHT",BR3&lt;=29.9,"OVER WEIGHT",BR3&gt;=30,"OBESITY")</f>
        <v>OBESITY</v>
      </c>
      <c r="BV3">
        <v>5.77</v>
      </c>
      <c r="BW3" t="str" cm="1">
        <f t="array" ref="BW3">_xlfn.IFS(BV3&lt;=5.7,"NORMAL",BV3&lt;=6.4,"Prediabetes",BV3&gt;=6.5,"Diabetes")</f>
        <v>Prediabetes</v>
      </c>
      <c r="BY3" s="32" t="s">
        <v>8406</v>
      </c>
      <c r="BZ3" s="32"/>
      <c r="CA3" s="32"/>
      <c r="CB3" s="32"/>
      <c r="CC3" s="32"/>
      <c r="CD3" s="32"/>
      <c r="CE3" s="32"/>
      <c r="CF3" s="32"/>
      <c r="CG3" s="32"/>
      <c r="CJ3" t="s">
        <v>14</v>
      </c>
      <c r="CK3">
        <v>1992</v>
      </c>
      <c r="CL3" t="s">
        <v>15</v>
      </c>
      <c r="CM3">
        <v>30</v>
      </c>
      <c r="CN3">
        <v>0</v>
      </c>
      <c r="CO3">
        <v>570.62</v>
      </c>
      <c r="CP3" t="s">
        <v>11</v>
      </c>
      <c r="CQ3" t="s">
        <v>16</v>
      </c>
      <c r="CR3" t="s">
        <v>13</v>
      </c>
      <c r="CS3" s="38"/>
      <c r="CT3" s="38"/>
      <c r="CU3" s="38"/>
      <c r="CW3" t="str">
        <f t="shared" si="0"/>
        <v>30/Nov/1992</v>
      </c>
      <c r="CZ3" t="s">
        <v>14</v>
      </c>
      <c r="DA3">
        <v>1992</v>
      </c>
      <c r="DB3" t="s">
        <v>15</v>
      </c>
      <c r="DC3">
        <v>30</v>
      </c>
      <c r="DD3">
        <v>0</v>
      </c>
      <c r="DE3" s="18">
        <v>570.62</v>
      </c>
      <c r="DF3" t="s">
        <v>11</v>
      </c>
      <c r="DG3" t="s">
        <v>16</v>
      </c>
      <c r="DH3" t="s">
        <v>13</v>
      </c>
      <c r="DJ3" s="42"/>
      <c r="DK3" s="42"/>
      <c r="DL3" s="42"/>
      <c r="DM3" s="42"/>
      <c r="DN3" s="34" t="s">
        <v>8412</v>
      </c>
      <c r="DO3" s="34"/>
      <c r="DP3" s="34"/>
      <c r="DQ3" s="34"/>
      <c r="DR3" s="34"/>
      <c r="DS3" s="34"/>
      <c r="DT3" s="34"/>
      <c r="DU3" s="34"/>
      <c r="DV3" s="34"/>
      <c r="DW3" s="34"/>
      <c r="DX3" s="34"/>
      <c r="DY3" s="34"/>
      <c r="DZ3" t="s">
        <v>14</v>
      </c>
      <c r="EA3">
        <f t="shared" ref="EA3:EA66" si="1">YEAR(DATE(2023,6,8))-YEAR(CW3)</f>
        <v>31</v>
      </c>
    </row>
    <row r="4" spans="1:131" ht="15.6" x14ac:dyDescent="0.3">
      <c r="A4" s="1" t="s">
        <v>2370</v>
      </c>
      <c r="B4" s="1" t="s">
        <v>6752</v>
      </c>
      <c r="C4" s="1" t="s">
        <v>4745</v>
      </c>
      <c r="D4" t="s">
        <v>6754</v>
      </c>
      <c r="E4" s="1"/>
      <c r="F4" s="40"/>
      <c r="G4" s="40"/>
      <c r="H4" s="40"/>
      <c r="I4" s="40"/>
      <c r="J4" s="40"/>
      <c r="K4" s="40"/>
      <c r="L4" s="40"/>
      <c r="M4" s="40"/>
      <c r="N4" s="40"/>
      <c r="O4" s="40"/>
      <c r="P4" s="40"/>
      <c r="Q4" s="40"/>
      <c r="T4" t="s">
        <v>2370</v>
      </c>
      <c r="U4">
        <v>34.484999999999999</v>
      </c>
      <c r="V4">
        <v>11.87</v>
      </c>
      <c r="W4" t="s">
        <v>2382</v>
      </c>
      <c r="X4" t="s">
        <v>2380</v>
      </c>
      <c r="Y4" t="s">
        <v>2380</v>
      </c>
      <c r="Z4">
        <v>2</v>
      </c>
      <c r="AA4" t="s">
        <v>2382</v>
      </c>
      <c r="AC4" s="41"/>
      <c r="AD4" s="41"/>
      <c r="AE4" s="41"/>
      <c r="AF4" s="41"/>
      <c r="AG4" s="41"/>
      <c r="AH4" s="41"/>
      <c r="AI4" s="41"/>
      <c r="AJ4" s="41"/>
      <c r="AK4" s="41"/>
      <c r="AL4" s="41"/>
      <c r="AM4" s="41"/>
      <c r="AN4" s="41"/>
      <c r="AO4" s="41"/>
      <c r="AP4" s="41"/>
      <c r="AQ4" s="41"/>
      <c r="AR4" s="41"/>
      <c r="AS4" s="41"/>
      <c r="AV4" t="s">
        <v>2370</v>
      </c>
      <c r="AW4">
        <v>34.484999999999999</v>
      </c>
      <c r="AX4">
        <v>11.87</v>
      </c>
      <c r="AY4" t="s">
        <v>2382</v>
      </c>
      <c r="AZ4" t="s">
        <v>2380</v>
      </c>
      <c r="BA4" t="s">
        <v>2380</v>
      </c>
      <c r="BB4">
        <v>2</v>
      </c>
      <c r="BC4" t="s">
        <v>2382</v>
      </c>
      <c r="BR4">
        <v>34.484999999999999</v>
      </c>
      <c r="BS4" t="str" cm="1">
        <f t="array" ref="BS4">_xlfn.IFS(BR4&lt;18.5,"UNDER WEIGHT",BR4&lt;=24.9,"NORMAL WEIGHT",BR4&lt;=29.9,"OVER WEIGHT",BR4&gt;=30,"OBESITY")</f>
        <v>OBESITY</v>
      </c>
      <c r="BV4">
        <v>11.87</v>
      </c>
      <c r="BW4" t="str" cm="1">
        <f t="array" ref="BW4">_xlfn.IFS(BV4&lt;=5.7,"NORMAL",BV4&lt;=6.4,"Prediabetes",BV4&gt;=6.5,"Diabetes")</f>
        <v>Diabetes</v>
      </c>
      <c r="BY4" s="32"/>
      <c r="BZ4" s="32"/>
      <c r="CA4" s="32"/>
      <c r="CB4" s="32"/>
      <c r="CC4" s="32"/>
      <c r="CD4" s="32"/>
      <c r="CE4" s="32"/>
      <c r="CF4" s="32"/>
      <c r="CG4" s="32"/>
      <c r="CJ4" t="s">
        <v>17</v>
      </c>
      <c r="CK4">
        <v>1993</v>
      </c>
      <c r="CL4" t="s">
        <v>18</v>
      </c>
      <c r="CM4">
        <v>30</v>
      </c>
      <c r="CN4">
        <v>0</v>
      </c>
      <c r="CO4">
        <v>600</v>
      </c>
      <c r="CP4" t="s">
        <v>11</v>
      </c>
      <c r="CQ4" t="s">
        <v>16</v>
      </c>
      <c r="CR4" t="s">
        <v>13</v>
      </c>
      <c r="CS4" s="38"/>
      <c r="CT4" s="38"/>
      <c r="CU4" s="38"/>
      <c r="CW4" t="str">
        <f t="shared" si="0"/>
        <v>30/Jun/1993</v>
      </c>
      <c r="CZ4" t="s">
        <v>17</v>
      </c>
      <c r="DA4">
        <v>1993</v>
      </c>
      <c r="DB4" t="s">
        <v>18</v>
      </c>
      <c r="DC4">
        <v>30</v>
      </c>
      <c r="DD4">
        <v>0</v>
      </c>
      <c r="DE4" s="18">
        <v>600</v>
      </c>
      <c r="DF4" t="s">
        <v>11</v>
      </c>
      <c r="DG4" t="s">
        <v>16</v>
      </c>
      <c r="DH4" t="s">
        <v>13</v>
      </c>
      <c r="DN4" s="34"/>
      <c r="DO4" s="34"/>
      <c r="DP4" s="34"/>
      <c r="DQ4" s="34"/>
      <c r="DR4" s="34"/>
      <c r="DS4" s="34"/>
      <c r="DT4" s="34"/>
      <c r="DU4" s="34"/>
      <c r="DV4" s="34"/>
      <c r="DW4" s="34"/>
      <c r="DX4" s="34"/>
      <c r="DY4" s="34"/>
      <c r="DZ4" t="s">
        <v>17</v>
      </c>
      <c r="EA4">
        <f t="shared" si="1"/>
        <v>30</v>
      </c>
    </row>
    <row r="5" spans="1:131" ht="15.6" x14ac:dyDescent="0.3">
      <c r="A5" s="1" t="s">
        <v>2369</v>
      </c>
      <c r="B5" s="1" t="s">
        <v>6751</v>
      </c>
      <c r="C5" s="1" t="s">
        <v>4746</v>
      </c>
      <c r="D5" t="s">
        <v>6755</v>
      </c>
      <c r="E5" s="1"/>
      <c r="H5" s="1"/>
      <c r="T5" t="s">
        <v>2369</v>
      </c>
      <c r="U5">
        <v>38.094999999999999</v>
      </c>
      <c r="V5">
        <v>6.05</v>
      </c>
      <c r="W5" t="s">
        <v>2380</v>
      </c>
      <c r="X5" t="s">
        <v>2380</v>
      </c>
      <c r="Y5" t="s">
        <v>2380</v>
      </c>
      <c r="Z5">
        <v>0</v>
      </c>
      <c r="AA5" t="s">
        <v>2382</v>
      </c>
      <c r="AV5" t="s">
        <v>2369</v>
      </c>
      <c r="AW5">
        <v>38.094999999999999</v>
      </c>
      <c r="AX5">
        <v>6.05</v>
      </c>
      <c r="AY5" t="s">
        <v>2380</v>
      </c>
      <c r="AZ5" t="s">
        <v>2380</v>
      </c>
      <c r="BA5" t="s">
        <v>2380</v>
      </c>
      <c r="BB5" t="s">
        <v>2381</v>
      </c>
      <c r="BC5" t="s">
        <v>2382</v>
      </c>
      <c r="BE5" s="39" t="s">
        <v>8401</v>
      </c>
      <c r="BF5" s="39"/>
      <c r="BG5" s="39"/>
      <c r="BH5" s="39"/>
      <c r="BI5" s="39"/>
      <c r="BJ5" s="39"/>
      <c r="BK5" s="39"/>
      <c r="BL5" s="39"/>
      <c r="BM5" s="39"/>
      <c r="BR5">
        <v>38.094999999999999</v>
      </c>
      <c r="BS5" t="str" cm="1">
        <f t="array" ref="BS5">_xlfn.IFS(BR5&lt;18.5,"UNDER WEIGHT",BR5&lt;=24.9,"NORMAL WEIGHT",BR5&lt;=29.9,"OVER WEIGHT",BR5&gt;=30,"OBESITY")</f>
        <v>OBESITY</v>
      </c>
      <c r="BV5">
        <v>6.05</v>
      </c>
      <c r="BW5" t="str" cm="1">
        <f t="array" ref="BW5">_xlfn.IFS(BV5&lt;=5.7,"NORMAL",BV5&lt;=6.4,"Prediabetes",BV5&gt;=6.5,"Diabetes")</f>
        <v>Prediabetes</v>
      </c>
      <c r="CJ5" t="s">
        <v>19</v>
      </c>
      <c r="CK5">
        <v>1992</v>
      </c>
      <c r="CL5" t="s">
        <v>20</v>
      </c>
      <c r="CM5">
        <v>13</v>
      </c>
      <c r="CN5">
        <v>0</v>
      </c>
      <c r="CO5">
        <v>604.54</v>
      </c>
      <c r="CP5" t="s">
        <v>12</v>
      </c>
      <c r="CQ5" t="s">
        <v>12</v>
      </c>
      <c r="CR5" t="s">
        <v>13</v>
      </c>
      <c r="CS5" s="38"/>
      <c r="CT5" s="38"/>
      <c r="CU5" s="38"/>
      <c r="CW5" t="str">
        <f t="shared" si="0"/>
        <v>13/Sep/1992</v>
      </c>
      <c r="CZ5" t="s">
        <v>19</v>
      </c>
      <c r="DA5">
        <v>1992</v>
      </c>
      <c r="DB5" t="s">
        <v>20</v>
      </c>
      <c r="DC5">
        <v>13</v>
      </c>
      <c r="DD5">
        <v>0</v>
      </c>
      <c r="DE5" s="18">
        <v>604.54</v>
      </c>
      <c r="DF5" t="s">
        <v>12</v>
      </c>
      <c r="DG5" t="s">
        <v>12</v>
      </c>
      <c r="DH5" t="s">
        <v>13</v>
      </c>
      <c r="DN5" s="34"/>
      <c r="DO5" s="34"/>
      <c r="DP5" s="34"/>
      <c r="DQ5" s="34"/>
      <c r="DR5" s="34"/>
      <c r="DS5" s="34"/>
      <c r="DT5" s="34"/>
      <c r="DU5" s="34"/>
      <c r="DV5" s="34"/>
      <c r="DW5" s="34"/>
      <c r="DX5" s="34"/>
      <c r="DY5" s="34"/>
      <c r="DZ5" t="s">
        <v>19</v>
      </c>
      <c r="EA5">
        <f t="shared" si="1"/>
        <v>31</v>
      </c>
    </row>
    <row r="6" spans="1:131" ht="15.6" customHeight="1" x14ac:dyDescent="0.3">
      <c r="A6" s="1" t="s">
        <v>2368</v>
      </c>
      <c r="B6" s="1" t="s">
        <v>6751</v>
      </c>
      <c r="C6" s="1" t="s">
        <v>4747</v>
      </c>
      <c r="D6" t="s">
        <v>6756</v>
      </c>
      <c r="E6" s="1"/>
      <c r="F6" s="33" t="s">
        <v>6748</v>
      </c>
      <c r="G6" s="33"/>
      <c r="H6" s="1"/>
      <c r="T6" t="s">
        <v>2368</v>
      </c>
      <c r="U6">
        <v>35.53</v>
      </c>
      <c r="V6">
        <v>5.45</v>
      </c>
      <c r="W6" t="s">
        <v>2380</v>
      </c>
      <c r="X6" t="s">
        <v>2380</v>
      </c>
      <c r="Y6" t="s">
        <v>2380</v>
      </c>
      <c r="Z6">
        <v>0</v>
      </c>
      <c r="AA6" t="s">
        <v>2382</v>
      </c>
      <c r="AV6" t="s">
        <v>2368</v>
      </c>
      <c r="AW6">
        <v>35.53</v>
      </c>
      <c r="AX6">
        <v>5.45</v>
      </c>
      <c r="AY6" t="s">
        <v>2380</v>
      </c>
      <c r="AZ6" t="s">
        <v>2380</v>
      </c>
      <c r="BA6" t="s">
        <v>2380</v>
      </c>
      <c r="BB6" t="s">
        <v>2381</v>
      </c>
      <c r="BC6" t="s">
        <v>2382</v>
      </c>
      <c r="BE6" s="39"/>
      <c r="BF6" s="39"/>
      <c r="BG6" s="39"/>
      <c r="BH6" s="39"/>
      <c r="BI6" s="39"/>
      <c r="BJ6" s="39"/>
      <c r="BK6" s="39"/>
      <c r="BL6" s="39"/>
      <c r="BM6" s="39"/>
      <c r="BR6">
        <v>35.53</v>
      </c>
      <c r="BS6" t="str" cm="1">
        <f t="array" ref="BS6">_xlfn.IFS(BR6&lt;18.5,"UNDER WEIGHT",BR6&lt;=24.9,"NORMAL WEIGHT",BR6&lt;=29.9,"OVER WEIGHT",BR6&gt;=30,"OBESITY")</f>
        <v>OBESITY</v>
      </c>
      <c r="BV6">
        <v>5.45</v>
      </c>
      <c r="BW6" t="str" cm="1">
        <f t="array" ref="BW6">_xlfn.IFS(BV6&lt;=5.7,"NORMAL",BV6&lt;=6.4,"Prediabetes",BV6&gt;=6.5,"Diabetes")</f>
        <v>NORMAL</v>
      </c>
      <c r="CJ6" t="s">
        <v>21</v>
      </c>
      <c r="CK6">
        <v>1998</v>
      </c>
      <c r="CL6" t="s">
        <v>10</v>
      </c>
      <c r="CM6">
        <v>27</v>
      </c>
      <c r="CN6">
        <v>0</v>
      </c>
      <c r="CO6">
        <v>637.26</v>
      </c>
      <c r="CP6" t="s">
        <v>12</v>
      </c>
      <c r="CQ6" t="s">
        <v>12</v>
      </c>
      <c r="CR6" t="s">
        <v>13</v>
      </c>
      <c r="CS6" s="38"/>
      <c r="CT6" s="38"/>
      <c r="CU6" s="38"/>
      <c r="CW6" t="str">
        <f t="shared" si="0"/>
        <v>27/Jul/1998</v>
      </c>
      <c r="CZ6" t="s">
        <v>21</v>
      </c>
      <c r="DA6">
        <v>1998</v>
      </c>
      <c r="DB6" t="s">
        <v>10</v>
      </c>
      <c r="DC6">
        <v>27</v>
      </c>
      <c r="DD6">
        <v>0</v>
      </c>
      <c r="DE6" s="18">
        <v>637.26</v>
      </c>
      <c r="DF6" t="s">
        <v>12</v>
      </c>
      <c r="DG6" t="s">
        <v>12</v>
      </c>
      <c r="DH6" t="s">
        <v>13</v>
      </c>
      <c r="DZ6" t="s">
        <v>21</v>
      </c>
      <c r="EA6">
        <f t="shared" si="1"/>
        <v>25</v>
      </c>
    </row>
    <row r="7" spans="1:131" ht="15.6" x14ac:dyDescent="0.3">
      <c r="A7" s="1" t="s">
        <v>2367</v>
      </c>
      <c r="B7" s="1" t="s">
        <v>6752</v>
      </c>
      <c r="C7" s="1" t="s">
        <v>4748</v>
      </c>
      <c r="D7" t="s">
        <v>6757</v>
      </c>
      <c r="E7" s="1"/>
      <c r="H7" s="1"/>
      <c r="T7" t="s">
        <v>2367</v>
      </c>
      <c r="U7">
        <v>32.799999999999997</v>
      </c>
      <c r="V7">
        <v>6.59</v>
      </c>
      <c r="W7" t="s">
        <v>2380</v>
      </c>
      <c r="X7" t="s">
        <v>2380</v>
      </c>
      <c r="Y7" t="s">
        <v>2380</v>
      </c>
      <c r="Z7">
        <v>0</v>
      </c>
      <c r="AA7" t="s">
        <v>2382</v>
      </c>
      <c r="AE7" s="33" t="s">
        <v>6750</v>
      </c>
      <c r="AF7" s="33"/>
      <c r="AG7" s="33"/>
      <c r="AH7" s="33"/>
      <c r="AV7" t="s">
        <v>2367</v>
      </c>
      <c r="AW7">
        <v>32.799999999999997</v>
      </c>
      <c r="AX7">
        <v>6.59</v>
      </c>
      <c r="AY7" t="s">
        <v>2380</v>
      </c>
      <c r="AZ7" t="s">
        <v>2380</v>
      </c>
      <c r="BA7" t="s">
        <v>2380</v>
      </c>
      <c r="BB7" t="s">
        <v>2381</v>
      </c>
      <c r="BC7" t="s">
        <v>2382</v>
      </c>
      <c r="BE7" s="39"/>
      <c r="BF7" s="39"/>
      <c r="BG7" s="39"/>
      <c r="BH7" s="39"/>
      <c r="BI7" s="39"/>
      <c r="BJ7" s="39"/>
      <c r="BK7" s="39"/>
      <c r="BL7" s="39"/>
      <c r="BM7" s="39"/>
      <c r="BR7">
        <v>32.799999999999997</v>
      </c>
      <c r="BS7" t="str" cm="1">
        <f t="array" ref="BS7">_xlfn.IFS(BR7&lt;18.5,"UNDER WEIGHT",BR7&lt;=24.9,"NORMAL WEIGHT",BR7&lt;=29.9,"OVER WEIGHT",BR7&gt;=30,"OBESITY")</f>
        <v>OBESITY</v>
      </c>
      <c r="BV7">
        <v>6.59</v>
      </c>
      <c r="BW7" t="str" cm="1">
        <f t="array" ref="BW7">_xlfn.IFS(BV7&lt;=5.7,"NORMAL",BV7&lt;=6.4,"Prediabetes",BV7&gt;=6.5,"Diabetes")</f>
        <v>Diabetes</v>
      </c>
      <c r="BY7" s="36" t="s">
        <v>8407</v>
      </c>
      <c r="BZ7" s="36"/>
      <c r="CA7" s="36"/>
      <c r="CB7" s="36"/>
      <c r="CJ7" t="s">
        <v>22</v>
      </c>
      <c r="CK7">
        <v>2001</v>
      </c>
      <c r="CL7" t="s">
        <v>15</v>
      </c>
      <c r="CM7">
        <v>20</v>
      </c>
      <c r="CN7">
        <v>0</v>
      </c>
      <c r="CO7">
        <v>646.14</v>
      </c>
      <c r="CP7" t="s">
        <v>12</v>
      </c>
      <c r="CQ7" t="s">
        <v>12</v>
      </c>
      <c r="CR7" t="s">
        <v>23</v>
      </c>
      <c r="CS7" s="38"/>
      <c r="CT7" s="38"/>
      <c r="CU7" s="38"/>
      <c r="CW7" t="str">
        <f t="shared" si="0"/>
        <v>20/Nov/2001</v>
      </c>
      <c r="CZ7" t="s">
        <v>22</v>
      </c>
      <c r="DA7">
        <v>2001</v>
      </c>
      <c r="DB7" t="s">
        <v>15</v>
      </c>
      <c r="DC7">
        <v>20</v>
      </c>
      <c r="DD7">
        <v>0</v>
      </c>
      <c r="DE7" s="18">
        <v>646.14</v>
      </c>
      <c r="DF7" t="s">
        <v>12</v>
      </c>
      <c r="DG7" t="s">
        <v>12</v>
      </c>
      <c r="DH7" t="s">
        <v>23</v>
      </c>
      <c r="DZ7" t="s">
        <v>22</v>
      </c>
      <c r="EA7">
        <f t="shared" si="1"/>
        <v>22</v>
      </c>
    </row>
    <row r="8" spans="1:131" ht="15.6" x14ac:dyDescent="0.3">
      <c r="A8" s="1" t="s">
        <v>2366</v>
      </c>
      <c r="B8" s="1" t="s">
        <v>6752</v>
      </c>
      <c r="C8" s="1" t="s">
        <v>4749</v>
      </c>
      <c r="D8" t="s">
        <v>5312</v>
      </c>
      <c r="E8" s="1"/>
      <c r="H8" s="1"/>
      <c r="T8" t="s">
        <v>2366</v>
      </c>
      <c r="U8">
        <v>36.4</v>
      </c>
      <c r="V8">
        <v>6.07</v>
      </c>
      <c r="W8" t="s">
        <v>2380</v>
      </c>
      <c r="X8" t="s">
        <v>2380</v>
      </c>
      <c r="Y8" t="s">
        <v>2380</v>
      </c>
      <c r="Z8">
        <v>0</v>
      </c>
      <c r="AA8" t="s">
        <v>2382</v>
      </c>
      <c r="AV8" t="s">
        <v>2366</v>
      </c>
      <c r="AW8">
        <v>36.4</v>
      </c>
      <c r="AX8">
        <v>6.07</v>
      </c>
      <c r="AY8" t="s">
        <v>2380</v>
      </c>
      <c r="AZ8" t="s">
        <v>2380</v>
      </c>
      <c r="BA8" t="s">
        <v>2380</v>
      </c>
      <c r="BB8" t="s">
        <v>2381</v>
      </c>
      <c r="BC8" t="s">
        <v>2382</v>
      </c>
      <c r="BR8">
        <v>36.4</v>
      </c>
      <c r="BS8" t="str" cm="1">
        <f t="array" ref="BS8">_xlfn.IFS(BR8&lt;18.5,"UNDER WEIGHT",BR8&lt;=24.9,"NORMAL WEIGHT",BR8&lt;=29.9,"OVER WEIGHT",BR8&gt;=30,"OBESITY")</f>
        <v>OBESITY</v>
      </c>
      <c r="BV8">
        <v>6.07</v>
      </c>
      <c r="BW8" t="str" cm="1">
        <f t="array" ref="BW8">_xlfn.IFS(BV8&lt;=5.7,"NORMAL",BV8&lt;=6.4,"Prediabetes",BV8&gt;=6.5,"Diabetes")</f>
        <v>Prediabetes</v>
      </c>
      <c r="CJ8" t="s">
        <v>24</v>
      </c>
      <c r="CK8">
        <v>1993</v>
      </c>
      <c r="CL8" t="s">
        <v>18</v>
      </c>
      <c r="CM8">
        <v>1</v>
      </c>
      <c r="CN8">
        <v>0</v>
      </c>
      <c r="CO8">
        <v>650</v>
      </c>
      <c r="CP8" t="s">
        <v>12</v>
      </c>
      <c r="CQ8" t="s">
        <v>12</v>
      </c>
      <c r="CR8" t="s">
        <v>13</v>
      </c>
      <c r="CS8" s="38"/>
      <c r="CT8" s="38"/>
      <c r="CU8" s="38"/>
      <c r="CW8" t="str">
        <f t="shared" si="0"/>
        <v>1/Jun/1993</v>
      </c>
      <c r="CZ8" t="s">
        <v>24</v>
      </c>
      <c r="DA8">
        <v>1993</v>
      </c>
      <c r="DB8" t="s">
        <v>18</v>
      </c>
      <c r="DC8">
        <v>1</v>
      </c>
      <c r="DD8">
        <v>0</v>
      </c>
      <c r="DE8" s="18">
        <v>650</v>
      </c>
      <c r="DF8" t="s">
        <v>12</v>
      </c>
      <c r="DG8" t="s">
        <v>12</v>
      </c>
      <c r="DH8" t="s">
        <v>13</v>
      </c>
      <c r="DO8" s="39" t="s">
        <v>8413</v>
      </c>
      <c r="DP8" s="39"/>
      <c r="DQ8" s="39"/>
      <c r="DR8" s="39"/>
      <c r="DS8" s="39"/>
      <c r="DT8" s="39"/>
      <c r="DZ8" t="s">
        <v>24</v>
      </c>
      <c r="EA8">
        <f t="shared" si="1"/>
        <v>30</v>
      </c>
    </row>
    <row r="9" spans="1:131" ht="15.6" x14ac:dyDescent="0.3">
      <c r="A9" s="1" t="s">
        <v>2365</v>
      </c>
      <c r="B9" s="1" t="s">
        <v>6752</v>
      </c>
      <c r="C9" s="1" t="s">
        <v>4750</v>
      </c>
      <c r="D9" t="s">
        <v>6758</v>
      </c>
      <c r="E9" s="1"/>
      <c r="H9" s="1"/>
      <c r="T9" t="s">
        <v>2365</v>
      </c>
      <c r="U9">
        <v>36.96</v>
      </c>
      <c r="V9">
        <v>7.93</v>
      </c>
      <c r="W9" t="s">
        <v>2380</v>
      </c>
      <c r="X9" t="s">
        <v>2380</v>
      </c>
      <c r="Y9" t="s">
        <v>2380</v>
      </c>
      <c r="Z9">
        <v>3</v>
      </c>
      <c r="AA9" t="s">
        <v>2382</v>
      </c>
      <c r="AV9" t="s">
        <v>2365</v>
      </c>
      <c r="AW9">
        <v>36.96</v>
      </c>
      <c r="AX9">
        <v>7.93</v>
      </c>
      <c r="AY9" t="s">
        <v>2380</v>
      </c>
      <c r="AZ9" t="s">
        <v>2380</v>
      </c>
      <c r="BA9" t="s">
        <v>2380</v>
      </c>
      <c r="BB9">
        <v>3</v>
      </c>
      <c r="BC9" t="s">
        <v>2382</v>
      </c>
      <c r="BR9">
        <v>36.96</v>
      </c>
      <c r="BS9" t="str" cm="1">
        <f t="array" ref="BS9">_xlfn.IFS(BR9&lt;18.5,"UNDER WEIGHT",BR9&lt;=24.9,"NORMAL WEIGHT",BR9&lt;=29.9,"OVER WEIGHT",BR9&gt;=30,"OBESITY")</f>
        <v>OBESITY</v>
      </c>
      <c r="BV9">
        <v>7.93</v>
      </c>
      <c r="BW9" t="str" cm="1">
        <f t="array" ref="BW9">_xlfn.IFS(BV9&lt;=5.7,"NORMAL",BV9&lt;=6.4,"Prediabetes",BV9&gt;=6.5,"Diabetes")</f>
        <v>Diabetes</v>
      </c>
      <c r="CJ9" t="s">
        <v>25</v>
      </c>
      <c r="CK9">
        <v>1995</v>
      </c>
      <c r="CL9" t="s">
        <v>10</v>
      </c>
      <c r="CM9">
        <v>4</v>
      </c>
      <c r="CN9">
        <v>0</v>
      </c>
      <c r="CO9">
        <v>650</v>
      </c>
      <c r="CP9" t="s">
        <v>12</v>
      </c>
      <c r="CQ9" t="s">
        <v>12</v>
      </c>
      <c r="CR9" t="s">
        <v>13</v>
      </c>
      <c r="CS9" s="38"/>
      <c r="CT9" s="38"/>
      <c r="CU9" s="38"/>
      <c r="CW9" t="str">
        <f t="shared" si="0"/>
        <v>4/Jul/1995</v>
      </c>
      <c r="CZ9" t="s">
        <v>25</v>
      </c>
      <c r="DA9">
        <v>1995</v>
      </c>
      <c r="DB9" t="s">
        <v>10</v>
      </c>
      <c r="DC9">
        <v>4</v>
      </c>
      <c r="DD9">
        <v>0</v>
      </c>
      <c r="DE9" s="18">
        <v>650</v>
      </c>
      <c r="DF9" t="s">
        <v>12</v>
      </c>
      <c r="DG9" t="s">
        <v>12</v>
      </c>
      <c r="DH9" t="s">
        <v>13</v>
      </c>
      <c r="DO9" s="39"/>
      <c r="DP9" s="39"/>
      <c r="DQ9" s="39"/>
      <c r="DR9" s="39"/>
      <c r="DS9" s="39"/>
      <c r="DT9" s="39"/>
      <c r="DZ9" t="s">
        <v>25</v>
      </c>
      <c r="EA9">
        <f t="shared" si="1"/>
        <v>28</v>
      </c>
    </row>
    <row r="10" spans="1:131" ht="15.6" x14ac:dyDescent="0.3">
      <c r="A10" s="1" t="s">
        <v>2364</v>
      </c>
      <c r="B10" s="1" t="s">
        <v>6752</v>
      </c>
      <c r="C10" s="1" t="s">
        <v>4751</v>
      </c>
      <c r="D10" t="s">
        <v>6759</v>
      </c>
      <c r="E10" s="1"/>
      <c r="H10" s="1"/>
      <c r="T10" t="s">
        <v>2364</v>
      </c>
      <c r="U10">
        <v>41.14</v>
      </c>
      <c r="V10">
        <v>9.58</v>
      </c>
      <c r="W10" t="s">
        <v>2382</v>
      </c>
      <c r="X10" t="s">
        <v>2380</v>
      </c>
      <c r="Y10" t="s">
        <v>2383</v>
      </c>
      <c r="Z10">
        <v>1</v>
      </c>
      <c r="AA10" t="s">
        <v>2382</v>
      </c>
      <c r="AV10" t="s">
        <v>2364</v>
      </c>
      <c r="AW10">
        <v>41.14</v>
      </c>
      <c r="AX10">
        <v>9.58</v>
      </c>
      <c r="AY10" t="s">
        <v>2382</v>
      </c>
      <c r="AZ10" t="s">
        <v>2380</v>
      </c>
      <c r="BA10" t="s">
        <v>2383</v>
      </c>
      <c r="BB10">
        <v>1</v>
      </c>
      <c r="BC10" t="s">
        <v>2382</v>
      </c>
      <c r="BE10" s="32" t="s">
        <v>8403</v>
      </c>
      <c r="BF10" s="32"/>
      <c r="BG10" s="32"/>
      <c r="BH10" s="32"/>
      <c r="BI10" s="32"/>
      <c r="BJ10" s="32"/>
      <c r="BK10" s="32"/>
      <c r="BL10" s="32"/>
      <c r="BM10" s="32"/>
      <c r="BN10" s="32"/>
      <c r="BR10">
        <v>41.14</v>
      </c>
      <c r="BS10" t="str" cm="1">
        <f t="array" ref="BS10">_xlfn.IFS(BR10&lt;18.5,"UNDER WEIGHT",BR10&lt;=24.9,"NORMAL WEIGHT",BR10&lt;=29.9,"OVER WEIGHT",BR10&gt;=30,"OBESITY")</f>
        <v>OBESITY</v>
      </c>
      <c r="BV10">
        <v>9.58</v>
      </c>
      <c r="BW10" t="str" cm="1">
        <f t="array" ref="BW10">_xlfn.IFS(BV10&lt;=5.7,"NORMAL",BV10&lt;=6.4,"Prediabetes",BV10&gt;=6.5,"Diabetes")</f>
        <v>Diabetes</v>
      </c>
      <c r="CJ10" t="s">
        <v>26</v>
      </c>
      <c r="CK10">
        <v>2002</v>
      </c>
      <c r="CL10" t="s">
        <v>15</v>
      </c>
      <c r="CM10">
        <v>29</v>
      </c>
      <c r="CN10">
        <v>0</v>
      </c>
      <c r="CO10">
        <v>668</v>
      </c>
      <c r="CP10" t="s">
        <v>12</v>
      </c>
      <c r="CQ10" t="s">
        <v>11</v>
      </c>
      <c r="CR10" t="s">
        <v>23</v>
      </c>
      <c r="CS10" s="38"/>
      <c r="CT10" s="38"/>
      <c r="CU10" s="38"/>
      <c r="CW10" t="str">
        <f t="shared" si="0"/>
        <v>29/Nov/2002</v>
      </c>
      <c r="CZ10" t="s">
        <v>26</v>
      </c>
      <c r="DA10">
        <v>2002</v>
      </c>
      <c r="DB10" t="s">
        <v>15</v>
      </c>
      <c r="DC10">
        <v>29</v>
      </c>
      <c r="DD10">
        <v>0</v>
      </c>
      <c r="DE10" s="18">
        <v>668</v>
      </c>
      <c r="DF10" t="s">
        <v>12</v>
      </c>
      <c r="DG10" t="s">
        <v>11</v>
      </c>
      <c r="DH10" t="s">
        <v>23</v>
      </c>
      <c r="DO10" s="39"/>
      <c r="DP10" s="39"/>
      <c r="DQ10" s="39"/>
      <c r="DR10" s="39"/>
      <c r="DS10" s="39"/>
      <c r="DT10" s="39"/>
      <c r="DZ10" t="s">
        <v>26</v>
      </c>
      <c r="EA10">
        <f t="shared" si="1"/>
        <v>21</v>
      </c>
    </row>
    <row r="11" spans="1:131" ht="15.6" x14ac:dyDescent="0.3">
      <c r="A11" s="1" t="s">
        <v>2363</v>
      </c>
      <c r="B11" s="1" t="s">
        <v>6751</v>
      </c>
      <c r="C11" s="1" t="s">
        <v>4752</v>
      </c>
      <c r="D11" t="s">
        <v>6760</v>
      </c>
      <c r="E11" s="1"/>
      <c r="H11" s="1"/>
      <c r="T11" t="s">
        <v>2363</v>
      </c>
      <c r="U11">
        <v>38.06</v>
      </c>
      <c r="V11">
        <v>10.79</v>
      </c>
      <c r="W11" t="s">
        <v>2380</v>
      </c>
      <c r="X11" t="s">
        <v>2380</v>
      </c>
      <c r="Y11" t="s">
        <v>2380</v>
      </c>
      <c r="Z11">
        <v>0</v>
      </c>
      <c r="AA11" t="s">
        <v>2382</v>
      </c>
      <c r="AV11" t="s">
        <v>2363</v>
      </c>
      <c r="AW11">
        <v>38.06</v>
      </c>
      <c r="AX11">
        <v>10.79</v>
      </c>
      <c r="AY11" t="s">
        <v>2380</v>
      </c>
      <c r="AZ11" t="s">
        <v>2380</v>
      </c>
      <c r="BA11" t="s">
        <v>2380</v>
      </c>
      <c r="BB11" t="s">
        <v>2381</v>
      </c>
      <c r="BC11" t="s">
        <v>2382</v>
      </c>
      <c r="BE11" s="32"/>
      <c r="BF11" s="32"/>
      <c r="BG11" s="32"/>
      <c r="BH11" s="32"/>
      <c r="BI11" s="32"/>
      <c r="BJ11" s="32"/>
      <c r="BK11" s="32"/>
      <c r="BL11" s="32"/>
      <c r="BM11" s="32"/>
      <c r="BN11" s="32"/>
      <c r="BR11">
        <v>38.06</v>
      </c>
      <c r="BS11" t="str" cm="1">
        <f t="array" ref="BS11">_xlfn.IFS(BR11&lt;18.5,"UNDER WEIGHT",BR11&lt;=24.9,"NORMAL WEIGHT",BR11&lt;=29.9,"OVER WEIGHT",BR11&gt;=30,"OBESITY")</f>
        <v>OBESITY</v>
      </c>
      <c r="BV11">
        <v>10.79</v>
      </c>
      <c r="BW11" t="str" cm="1">
        <f t="array" ref="BW11">_xlfn.IFS(BV11&lt;=5.7,"NORMAL",BV11&lt;=6.4,"Prediabetes",BV11&gt;=6.5,"Diabetes")</f>
        <v>Diabetes</v>
      </c>
      <c r="CJ11" t="s">
        <v>27</v>
      </c>
      <c r="CK11">
        <v>1997</v>
      </c>
      <c r="CL11" t="s">
        <v>15</v>
      </c>
      <c r="CM11">
        <v>9</v>
      </c>
      <c r="CN11">
        <v>0</v>
      </c>
      <c r="CO11">
        <v>670</v>
      </c>
      <c r="CP11" t="s">
        <v>12</v>
      </c>
      <c r="CQ11" t="s">
        <v>12</v>
      </c>
      <c r="CR11" t="s">
        <v>13</v>
      </c>
      <c r="CW11" t="str">
        <f t="shared" si="0"/>
        <v>9/Nov/1997</v>
      </c>
      <c r="CZ11" t="s">
        <v>27</v>
      </c>
      <c r="DA11">
        <v>1997</v>
      </c>
      <c r="DB11" t="s">
        <v>15</v>
      </c>
      <c r="DC11">
        <v>9</v>
      </c>
      <c r="DD11">
        <v>0</v>
      </c>
      <c r="DE11" s="18">
        <v>670</v>
      </c>
      <c r="DF11" t="s">
        <v>12</v>
      </c>
      <c r="DG11" t="s">
        <v>12</v>
      </c>
      <c r="DH11" t="s">
        <v>13</v>
      </c>
      <c r="DZ11" t="s">
        <v>27</v>
      </c>
      <c r="EA11">
        <f t="shared" si="1"/>
        <v>26</v>
      </c>
    </row>
    <row r="12" spans="1:131" ht="15.6" x14ac:dyDescent="0.3">
      <c r="A12" s="1" t="s">
        <v>2362</v>
      </c>
      <c r="B12" s="1" t="s">
        <v>6751</v>
      </c>
      <c r="C12" s="1" t="s">
        <v>4753</v>
      </c>
      <c r="D12" t="s">
        <v>6761</v>
      </c>
      <c r="E12" s="1"/>
      <c r="H12" s="1"/>
      <c r="T12" t="s">
        <v>2362</v>
      </c>
      <c r="U12">
        <v>37.700000000000003</v>
      </c>
      <c r="V12">
        <v>5.96</v>
      </c>
      <c r="W12" t="s">
        <v>2382</v>
      </c>
      <c r="X12" t="s">
        <v>2380</v>
      </c>
      <c r="Y12" t="s">
        <v>2380</v>
      </c>
      <c r="Z12">
        <v>2</v>
      </c>
      <c r="AA12" t="s">
        <v>2382</v>
      </c>
      <c r="AV12" t="s">
        <v>2362</v>
      </c>
      <c r="AW12">
        <v>37.700000000000003</v>
      </c>
      <c r="AX12">
        <v>5.96</v>
      </c>
      <c r="AY12" t="s">
        <v>2382</v>
      </c>
      <c r="AZ12" t="s">
        <v>2380</v>
      </c>
      <c r="BA12" t="s">
        <v>2380</v>
      </c>
      <c r="BB12">
        <v>2</v>
      </c>
      <c r="BC12" t="s">
        <v>2382</v>
      </c>
      <c r="BR12">
        <v>37.700000000000003</v>
      </c>
      <c r="BS12" t="str" cm="1">
        <f t="array" ref="BS12">_xlfn.IFS(BR12&lt;18.5,"UNDER WEIGHT",BR12&lt;=24.9,"NORMAL WEIGHT",BR12&lt;=29.9,"OVER WEIGHT",BR12&gt;=30,"OBESITY")</f>
        <v>OBESITY</v>
      </c>
      <c r="BV12">
        <v>5.96</v>
      </c>
      <c r="BW12" t="str" cm="1">
        <f t="array" ref="BW12">_xlfn.IFS(BV12&lt;=5.7,"NORMAL",BV12&lt;=6.4,"Prediabetes",BV12&gt;=6.5,"Diabetes")</f>
        <v>Prediabetes</v>
      </c>
      <c r="CJ12" t="s">
        <v>28</v>
      </c>
      <c r="CK12">
        <v>2001</v>
      </c>
      <c r="CL12" t="s">
        <v>20</v>
      </c>
      <c r="CM12">
        <v>12</v>
      </c>
      <c r="CN12">
        <v>0</v>
      </c>
      <c r="CO12">
        <v>687.54</v>
      </c>
      <c r="CP12" t="s">
        <v>12</v>
      </c>
      <c r="CQ12" t="s">
        <v>11</v>
      </c>
      <c r="CR12" t="s">
        <v>13</v>
      </c>
      <c r="CW12" t="str">
        <f t="shared" si="0"/>
        <v>12/Sep/2001</v>
      </c>
      <c r="CZ12" t="s">
        <v>28</v>
      </c>
      <c r="DA12">
        <v>2001</v>
      </c>
      <c r="DB12" t="s">
        <v>20</v>
      </c>
      <c r="DC12">
        <v>12</v>
      </c>
      <c r="DD12">
        <v>0</v>
      </c>
      <c r="DE12" s="18">
        <v>687.54</v>
      </c>
      <c r="DF12" t="s">
        <v>12</v>
      </c>
      <c r="DG12" t="s">
        <v>11</v>
      </c>
      <c r="DH12" t="s">
        <v>13</v>
      </c>
      <c r="DZ12" t="s">
        <v>28</v>
      </c>
      <c r="EA12">
        <f t="shared" si="1"/>
        <v>22</v>
      </c>
    </row>
    <row r="13" spans="1:131" ht="15.6" x14ac:dyDescent="0.3">
      <c r="A13" s="1" t="s">
        <v>2361</v>
      </c>
      <c r="B13" s="1" t="s">
        <v>6752</v>
      </c>
      <c r="C13" s="1" t="s">
        <v>4754</v>
      </c>
      <c r="D13" t="s">
        <v>6762</v>
      </c>
      <c r="E13" s="1"/>
      <c r="H13" s="1"/>
      <c r="T13" t="s">
        <v>2361</v>
      </c>
      <c r="U13">
        <v>42.13</v>
      </c>
      <c r="V13">
        <v>11.9</v>
      </c>
      <c r="W13" t="s">
        <v>2380</v>
      </c>
      <c r="X13" t="s">
        <v>2380</v>
      </c>
      <c r="Y13" t="s">
        <v>2380</v>
      </c>
      <c r="Z13">
        <v>0</v>
      </c>
      <c r="AA13" t="s">
        <v>2382</v>
      </c>
      <c r="AV13" t="s">
        <v>2361</v>
      </c>
      <c r="AW13">
        <v>42.13</v>
      </c>
      <c r="AX13">
        <v>11.9</v>
      </c>
      <c r="AY13" t="s">
        <v>2380</v>
      </c>
      <c r="AZ13" t="s">
        <v>2380</v>
      </c>
      <c r="BA13" t="s">
        <v>2380</v>
      </c>
      <c r="BB13" t="s">
        <v>2381</v>
      </c>
      <c r="BC13" t="s">
        <v>2382</v>
      </c>
      <c r="BE13" s="36" t="s">
        <v>8411</v>
      </c>
      <c r="BF13" s="36"/>
      <c r="BG13" s="36"/>
      <c r="BH13" s="36"/>
      <c r="BI13" s="36"/>
      <c r="BJ13" s="36"/>
      <c r="BR13">
        <v>42.13</v>
      </c>
      <c r="BS13" t="str" cm="1">
        <f t="array" ref="BS13">_xlfn.IFS(BR13&lt;18.5,"UNDER WEIGHT",BR13&lt;=24.9,"NORMAL WEIGHT",BR13&lt;=29.9,"OVER WEIGHT",BR13&gt;=30,"OBESITY")</f>
        <v>OBESITY</v>
      </c>
      <c r="BV13">
        <v>11.9</v>
      </c>
      <c r="BW13" t="str" cm="1">
        <f t="array" ref="BW13">_xlfn.IFS(BV13&lt;=5.7,"NORMAL",BV13&lt;=6.4,"Prediabetes",BV13&gt;=6.5,"Diabetes")</f>
        <v>Diabetes</v>
      </c>
      <c r="CJ13" t="s">
        <v>29</v>
      </c>
      <c r="CK13">
        <v>1999</v>
      </c>
      <c r="CL13" t="s">
        <v>30</v>
      </c>
      <c r="CM13">
        <v>26</v>
      </c>
      <c r="CN13">
        <v>0</v>
      </c>
      <c r="CO13">
        <v>700</v>
      </c>
      <c r="CP13" t="s">
        <v>11</v>
      </c>
      <c r="CQ13" t="s">
        <v>12</v>
      </c>
      <c r="CR13" t="s">
        <v>13</v>
      </c>
      <c r="CW13" t="str">
        <f t="shared" si="0"/>
        <v>26/Dec/1999</v>
      </c>
      <c r="CZ13" t="s">
        <v>29</v>
      </c>
      <c r="DA13">
        <v>1999</v>
      </c>
      <c r="DB13" t="s">
        <v>30</v>
      </c>
      <c r="DC13">
        <v>26</v>
      </c>
      <c r="DD13">
        <v>0</v>
      </c>
      <c r="DE13" s="18">
        <v>700</v>
      </c>
      <c r="DF13" t="s">
        <v>11</v>
      </c>
      <c r="DG13" t="s">
        <v>12</v>
      </c>
      <c r="DH13" t="s">
        <v>13</v>
      </c>
      <c r="DZ13" t="s">
        <v>29</v>
      </c>
      <c r="EA13">
        <f t="shared" si="1"/>
        <v>24</v>
      </c>
    </row>
    <row r="14" spans="1:131" ht="15.6" x14ac:dyDescent="0.3">
      <c r="A14" s="1" t="s">
        <v>2360</v>
      </c>
      <c r="B14" s="1" t="s">
        <v>6752</v>
      </c>
      <c r="C14" s="1" t="s">
        <v>4755</v>
      </c>
      <c r="D14" t="s">
        <v>6763</v>
      </c>
      <c r="E14" s="1"/>
      <c r="H14" s="1"/>
      <c r="T14" t="s">
        <v>2360</v>
      </c>
      <c r="U14">
        <v>40.92</v>
      </c>
      <c r="V14">
        <v>8.41</v>
      </c>
      <c r="W14" t="s">
        <v>2380</v>
      </c>
      <c r="X14" t="s">
        <v>2380</v>
      </c>
      <c r="Y14" t="s">
        <v>2380</v>
      </c>
      <c r="Z14">
        <v>0</v>
      </c>
      <c r="AA14" t="s">
        <v>2382</v>
      </c>
      <c r="AV14" t="s">
        <v>2360</v>
      </c>
      <c r="AW14">
        <v>40.92</v>
      </c>
      <c r="AX14">
        <v>8.41</v>
      </c>
      <c r="AY14" t="s">
        <v>2380</v>
      </c>
      <c r="AZ14" t="s">
        <v>2380</v>
      </c>
      <c r="BA14" t="s">
        <v>2380</v>
      </c>
      <c r="BB14" t="s">
        <v>2381</v>
      </c>
      <c r="BC14" t="s">
        <v>2382</v>
      </c>
      <c r="BE14" s="36"/>
      <c r="BF14" s="36"/>
      <c r="BG14" s="36"/>
      <c r="BH14" s="36"/>
      <c r="BI14" s="36"/>
      <c r="BJ14" s="36"/>
      <c r="BR14">
        <v>40.92</v>
      </c>
      <c r="BS14" t="str" cm="1">
        <f t="array" ref="BS14">_xlfn.IFS(BR14&lt;18.5,"UNDER WEIGHT",BR14&lt;=24.9,"NORMAL WEIGHT",BR14&lt;=29.9,"OVER WEIGHT",BR14&gt;=30,"OBESITY")</f>
        <v>OBESITY</v>
      </c>
      <c r="BV14">
        <v>8.41</v>
      </c>
      <c r="BW14" t="str" cm="1">
        <f t="array" ref="BW14">_xlfn.IFS(BV14&lt;=5.7,"NORMAL",BV14&lt;=6.4,"Prediabetes",BV14&gt;=6.5,"Diabetes")</f>
        <v>Diabetes</v>
      </c>
      <c r="CJ14" t="s">
        <v>32</v>
      </c>
      <c r="CK14">
        <v>1999</v>
      </c>
      <c r="CL14" t="s">
        <v>30</v>
      </c>
      <c r="CM14">
        <v>14</v>
      </c>
      <c r="CN14">
        <v>0</v>
      </c>
      <c r="CO14">
        <v>722.99</v>
      </c>
      <c r="CP14" t="s">
        <v>12</v>
      </c>
      <c r="CQ14" t="s">
        <v>16</v>
      </c>
      <c r="CR14" t="s">
        <v>13</v>
      </c>
      <c r="CW14" t="str">
        <f t="shared" si="0"/>
        <v>14/Dec/1999</v>
      </c>
      <c r="CZ14" t="s">
        <v>32</v>
      </c>
      <c r="DA14">
        <v>1999</v>
      </c>
      <c r="DB14" t="s">
        <v>30</v>
      </c>
      <c r="DC14">
        <v>14</v>
      </c>
      <c r="DD14">
        <v>0</v>
      </c>
      <c r="DE14" s="18">
        <v>722.99</v>
      </c>
      <c r="DF14" t="s">
        <v>12</v>
      </c>
      <c r="DG14" t="s">
        <v>16</v>
      </c>
      <c r="DH14" t="s">
        <v>13</v>
      </c>
      <c r="DZ14" t="s">
        <v>32</v>
      </c>
      <c r="EA14">
        <f t="shared" si="1"/>
        <v>24</v>
      </c>
    </row>
    <row r="15" spans="1:131" ht="15.6" x14ac:dyDescent="0.3">
      <c r="A15" s="1" t="s">
        <v>2359</v>
      </c>
      <c r="B15" s="1" t="s">
        <v>6752</v>
      </c>
      <c r="C15" s="1" t="s">
        <v>4756</v>
      </c>
      <c r="D15" t="s">
        <v>6764</v>
      </c>
      <c r="E15" s="1"/>
      <c r="H15" s="1"/>
      <c r="T15" t="s">
        <v>2359</v>
      </c>
      <c r="U15">
        <v>40.564999999999998</v>
      </c>
      <c r="V15">
        <v>7.02</v>
      </c>
      <c r="W15" t="s">
        <v>2380</v>
      </c>
      <c r="X15" t="s">
        <v>2380</v>
      </c>
      <c r="Y15" t="s">
        <v>2380</v>
      </c>
      <c r="Z15">
        <v>0</v>
      </c>
      <c r="AA15" t="s">
        <v>2382</v>
      </c>
      <c r="AV15" t="s">
        <v>2359</v>
      </c>
      <c r="AW15">
        <v>40.564999999999998</v>
      </c>
      <c r="AX15">
        <v>7.02</v>
      </c>
      <c r="AY15" t="s">
        <v>2380</v>
      </c>
      <c r="AZ15" t="s">
        <v>2380</v>
      </c>
      <c r="BA15" t="s">
        <v>2380</v>
      </c>
      <c r="BB15" t="s">
        <v>2381</v>
      </c>
      <c r="BC15" t="s">
        <v>2382</v>
      </c>
      <c r="BR15">
        <v>40.564999999999998</v>
      </c>
      <c r="BS15" t="str" cm="1">
        <f t="array" ref="BS15">_xlfn.IFS(BR15&lt;18.5,"UNDER WEIGHT",BR15&lt;=24.9,"NORMAL WEIGHT",BR15&lt;=29.9,"OVER WEIGHT",BR15&gt;=30,"OBESITY")</f>
        <v>OBESITY</v>
      </c>
      <c r="BV15">
        <v>7.02</v>
      </c>
      <c r="BW15" t="str" cm="1">
        <f t="array" ref="BW15">_xlfn.IFS(BV15&lt;=5.7,"NORMAL",BV15&lt;=6.4,"Prediabetes",BV15&gt;=6.5,"Diabetes")</f>
        <v>Diabetes</v>
      </c>
      <c r="CJ15" t="s">
        <v>33</v>
      </c>
      <c r="CK15">
        <v>2002</v>
      </c>
      <c r="CL15" t="s">
        <v>31</v>
      </c>
      <c r="CM15">
        <v>19</v>
      </c>
      <c r="CN15">
        <v>0</v>
      </c>
      <c r="CO15">
        <v>750</v>
      </c>
      <c r="CP15" t="s">
        <v>12</v>
      </c>
      <c r="CQ15" t="s">
        <v>16</v>
      </c>
      <c r="CR15" t="s">
        <v>23</v>
      </c>
      <c r="CW15" t="str">
        <f t="shared" si="0"/>
        <v>19/?/2002</v>
      </c>
      <c r="CZ15" t="s">
        <v>33</v>
      </c>
      <c r="DA15">
        <v>2002</v>
      </c>
      <c r="DB15" t="s">
        <v>31</v>
      </c>
      <c r="DC15">
        <v>19</v>
      </c>
      <c r="DD15">
        <v>0</v>
      </c>
      <c r="DE15" s="18">
        <v>750</v>
      </c>
      <c r="DF15" t="s">
        <v>12</v>
      </c>
      <c r="DG15" t="s">
        <v>16</v>
      </c>
      <c r="DH15" t="s">
        <v>23</v>
      </c>
      <c r="DZ15" t="s">
        <v>33</v>
      </c>
      <c r="EA15" t="e">
        <f t="shared" si="1"/>
        <v>#VALUE!</v>
      </c>
    </row>
    <row r="16" spans="1:131" ht="15.6" x14ac:dyDescent="0.3">
      <c r="A16" s="1" t="s">
        <v>2358</v>
      </c>
      <c r="B16" s="1" t="s">
        <v>6751</v>
      </c>
      <c r="C16" s="1" t="s">
        <v>4757</v>
      </c>
      <c r="D16" t="s">
        <v>6765</v>
      </c>
      <c r="E16" s="1"/>
      <c r="H16" s="1"/>
      <c r="T16" t="s">
        <v>2358</v>
      </c>
      <c r="U16">
        <v>36.384999999999998</v>
      </c>
      <c r="V16">
        <v>7.59</v>
      </c>
      <c r="W16" t="s">
        <v>2382</v>
      </c>
      <c r="X16" t="s">
        <v>2380</v>
      </c>
      <c r="Y16" t="s">
        <v>2380</v>
      </c>
      <c r="Z16">
        <v>2</v>
      </c>
      <c r="AA16" t="s">
        <v>2382</v>
      </c>
      <c r="AV16" t="s">
        <v>2358</v>
      </c>
      <c r="AW16">
        <v>36.384999999999998</v>
      </c>
      <c r="AX16">
        <v>7.59</v>
      </c>
      <c r="AY16" t="s">
        <v>2382</v>
      </c>
      <c r="AZ16" t="s">
        <v>2380</v>
      </c>
      <c r="BA16" t="s">
        <v>2380</v>
      </c>
      <c r="BB16">
        <v>2</v>
      </c>
      <c r="BC16" t="s">
        <v>2382</v>
      </c>
      <c r="BR16">
        <v>36.384999999999998</v>
      </c>
      <c r="BS16" t="str" cm="1">
        <f t="array" ref="BS16">_xlfn.IFS(BR16&lt;18.5,"UNDER WEIGHT",BR16&lt;=24.9,"NORMAL WEIGHT",BR16&lt;=29.9,"OVER WEIGHT",BR16&gt;=30,"OBESITY")</f>
        <v>OBESITY</v>
      </c>
      <c r="BV16">
        <v>7.59</v>
      </c>
      <c r="BW16" t="str" cm="1">
        <f t="array" ref="BW16">_xlfn.IFS(BV16&lt;=5.7,"NORMAL",BV16&lt;=6.4,"Prediabetes",BV16&gt;=6.5,"Diabetes")</f>
        <v>Diabetes</v>
      </c>
      <c r="CJ16" t="s">
        <v>34</v>
      </c>
      <c r="CK16">
        <v>1993</v>
      </c>
      <c r="CL16" t="s">
        <v>35</v>
      </c>
      <c r="CM16">
        <v>9</v>
      </c>
      <c r="CN16">
        <v>0</v>
      </c>
      <c r="CO16">
        <v>760</v>
      </c>
      <c r="CP16" t="s">
        <v>12</v>
      </c>
      <c r="CQ16" t="s">
        <v>16</v>
      </c>
      <c r="CR16" t="s">
        <v>13</v>
      </c>
      <c r="CW16" t="str">
        <f t="shared" si="0"/>
        <v>9/Aug/1993</v>
      </c>
      <c r="CZ16" t="s">
        <v>34</v>
      </c>
      <c r="DA16">
        <v>1993</v>
      </c>
      <c r="DB16" t="s">
        <v>35</v>
      </c>
      <c r="DC16">
        <v>9</v>
      </c>
      <c r="DD16">
        <v>0</v>
      </c>
      <c r="DE16" s="18">
        <v>760</v>
      </c>
      <c r="DF16" t="s">
        <v>12</v>
      </c>
      <c r="DG16" t="s">
        <v>16</v>
      </c>
      <c r="DH16" t="s">
        <v>13</v>
      </c>
      <c r="DZ16" t="s">
        <v>34</v>
      </c>
      <c r="EA16">
        <f t="shared" si="1"/>
        <v>30</v>
      </c>
    </row>
    <row r="17" spans="1:131" ht="15.6" x14ac:dyDescent="0.3">
      <c r="A17" s="1" t="s">
        <v>2357</v>
      </c>
      <c r="B17" s="1" t="s">
        <v>6752</v>
      </c>
      <c r="C17" s="1" t="s">
        <v>4758</v>
      </c>
      <c r="D17" t="s">
        <v>6766</v>
      </c>
      <c r="E17" s="1"/>
      <c r="H17" s="1"/>
      <c r="T17" t="s">
        <v>2357</v>
      </c>
      <c r="U17">
        <v>39.9</v>
      </c>
      <c r="V17">
        <v>11.32</v>
      </c>
      <c r="W17" t="s">
        <v>2380</v>
      </c>
      <c r="X17" t="s">
        <v>2380</v>
      </c>
      <c r="Y17" t="s">
        <v>2380</v>
      </c>
      <c r="Z17">
        <v>0</v>
      </c>
      <c r="AA17" t="s">
        <v>2382</v>
      </c>
      <c r="AV17" t="s">
        <v>2357</v>
      </c>
      <c r="AW17">
        <v>39.9</v>
      </c>
      <c r="AX17">
        <v>11.32</v>
      </c>
      <c r="AY17" t="s">
        <v>2380</v>
      </c>
      <c r="AZ17" t="s">
        <v>2380</v>
      </c>
      <c r="BA17" t="s">
        <v>2380</v>
      </c>
      <c r="BB17" t="s">
        <v>2381</v>
      </c>
      <c r="BC17" t="s">
        <v>2382</v>
      </c>
      <c r="BR17">
        <v>39.9</v>
      </c>
      <c r="BS17" t="str" cm="1">
        <f t="array" ref="BS17">_xlfn.IFS(BR17&lt;18.5,"UNDER WEIGHT",BR17&lt;=24.9,"NORMAL WEIGHT",BR17&lt;=29.9,"OVER WEIGHT",BR17&gt;=30,"OBESITY")</f>
        <v>OBESITY</v>
      </c>
      <c r="BV17">
        <v>11.32</v>
      </c>
      <c r="BW17" t="str" cm="1">
        <f t="array" ref="BW17">_xlfn.IFS(BV17&lt;=5.7,"NORMAL",BV17&lt;=6.4,"Prediabetes",BV17&gt;=6.5,"Diabetes")</f>
        <v>Diabetes</v>
      </c>
      <c r="CJ17" t="s">
        <v>36</v>
      </c>
      <c r="CK17">
        <v>1996</v>
      </c>
      <c r="CL17" t="s">
        <v>37</v>
      </c>
      <c r="CM17">
        <v>22</v>
      </c>
      <c r="CN17">
        <v>0</v>
      </c>
      <c r="CO17">
        <v>760</v>
      </c>
      <c r="CP17" t="s">
        <v>12</v>
      </c>
      <c r="CQ17" t="s">
        <v>12</v>
      </c>
      <c r="CR17" t="s">
        <v>13</v>
      </c>
      <c r="CW17" t="str">
        <f t="shared" si="0"/>
        <v>22/Oct/1996</v>
      </c>
      <c r="CZ17" t="s">
        <v>36</v>
      </c>
      <c r="DA17">
        <v>1996</v>
      </c>
      <c r="DB17" t="s">
        <v>37</v>
      </c>
      <c r="DC17">
        <v>22</v>
      </c>
      <c r="DD17">
        <v>0</v>
      </c>
      <c r="DE17" s="18">
        <v>760</v>
      </c>
      <c r="DF17" t="s">
        <v>12</v>
      </c>
      <c r="DG17" t="s">
        <v>12</v>
      </c>
      <c r="DH17" t="s">
        <v>13</v>
      </c>
      <c r="DZ17" t="s">
        <v>36</v>
      </c>
      <c r="EA17">
        <f t="shared" si="1"/>
        <v>27</v>
      </c>
    </row>
    <row r="18" spans="1:131" ht="15.6" x14ac:dyDescent="0.3">
      <c r="A18" s="1" t="s">
        <v>2356</v>
      </c>
      <c r="B18" s="1" t="s">
        <v>6751</v>
      </c>
      <c r="C18" s="1" t="s">
        <v>4759</v>
      </c>
      <c r="D18" t="s">
        <v>6767</v>
      </c>
      <c r="E18" s="1"/>
      <c r="H18" s="1"/>
      <c r="T18" t="s">
        <v>2356</v>
      </c>
      <c r="U18">
        <v>33.799999999999997</v>
      </c>
      <c r="V18">
        <v>7.67</v>
      </c>
      <c r="W18" t="s">
        <v>2380</v>
      </c>
      <c r="X18" t="s">
        <v>2380</v>
      </c>
      <c r="Y18" t="s">
        <v>2380</v>
      </c>
      <c r="Z18">
        <v>3</v>
      </c>
      <c r="AA18" t="s">
        <v>2382</v>
      </c>
      <c r="AV18" t="s">
        <v>2356</v>
      </c>
      <c r="AW18">
        <v>33.799999999999997</v>
      </c>
      <c r="AX18">
        <v>7.67</v>
      </c>
      <c r="AY18" t="s">
        <v>2380</v>
      </c>
      <c r="AZ18" t="s">
        <v>2380</v>
      </c>
      <c r="BA18" t="s">
        <v>2380</v>
      </c>
      <c r="BB18">
        <v>3</v>
      </c>
      <c r="BC18" t="s">
        <v>2382</v>
      </c>
      <c r="BR18">
        <v>33.799999999999997</v>
      </c>
      <c r="BS18" t="str" cm="1">
        <f t="array" ref="BS18">_xlfn.IFS(BR18&lt;18.5,"UNDER WEIGHT",BR18&lt;=24.9,"NORMAL WEIGHT",BR18&lt;=29.9,"OVER WEIGHT",BR18&gt;=30,"OBESITY")</f>
        <v>OBESITY</v>
      </c>
      <c r="BV18">
        <v>7.67</v>
      </c>
      <c r="BW18" t="str" cm="1">
        <f t="array" ref="BW18">_xlfn.IFS(BV18&lt;=5.7,"NORMAL",BV18&lt;=6.4,"Prediabetes",BV18&gt;=6.5,"Diabetes")</f>
        <v>Diabetes</v>
      </c>
      <c r="CJ18" t="s">
        <v>38</v>
      </c>
      <c r="CK18">
        <v>1993</v>
      </c>
      <c r="CL18" t="s">
        <v>18</v>
      </c>
      <c r="CM18">
        <v>28</v>
      </c>
      <c r="CN18">
        <v>0</v>
      </c>
      <c r="CO18">
        <v>770</v>
      </c>
      <c r="CP18" t="s">
        <v>12</v>
      </c>
      <c r="CQ18" t="s">
        <v>12</v>
      </c>
      <c r="CR18" t="s">
        <v>13</v>
      </c>
      <c r="CW18" t="str">
        <f t="shared" si="0"/>
        <v>28/Jun/1993</v>
      </c>
      <c r="CZ18" t="s">
        <v>38</v>
      </c>
      <c r="DA18">
        <v>1993</v>
      </c>
      <c r="DB18" t="s">
        <v>18</v>
      </c>
      <c r="DC18">
        <v>28</v>
      </c>
      <c r="DD18">
        <v>0</v>
      </c>
      <c r="DE18" s="18">
        <v>770</v>
      </c>
      <c r="DF18" t="s">
        <v>12</v>
      </c>
      <c r="DG18" t="s">
        <v>12</v>
      </c>
      <c r="DH18" t="s">
        <v>13</v>
      </c>
      <c r="DZ18" t="s">
        <v>38</v>
      </c>
      <c r="EA18">
        <f t="shared" si="1"/>
        <v>30</v>
      </c>
    </row>
    <row r="19" spans="1:131" ht="15.6" x14ac:dyDescent="0.3">
      <c r="A19" s="1" t="s">
        <v>2355</v>
      </c>
      <c r="B19" s="1" t="s">
        <v>6751</v>
      </c>
      <c r="C19" s="1" t="s">
        <v>4760</v>
      </c>
      <c r="D19" t="s">
        <v>6768</v>
      </c>
      <c r="E19" s="1"/>
      <c r="H19" s="1"/>
      <c r="T19" t="s">
        <v>2355</v>
      </c>
      <c r="U19">
        <v>36.765000000000001</v>
      </c>
      <c r="V19">
        <v>7.29</v>
      </c>
      <c r="W19" t="s">
        <v>2382</v>
      </c>
      <c r="X19" t="s">
        <v>2380</v>
      </c>
      <c r="Y19" t="s">
        <v>2383</v>
      </c>
      <c r="Z19">
        <v>1</v>
      </c>
      <c r="AA19" t="s">
        <v>2382</v>
      </c>
      <c r="AV19" t="s">
        <v>2355</v>
      </c>
      <c r="AW19">
        <v>36.765000000000001</v>
      </c>
      <c r="AX19">
        <v>7.29</v>
      </c>
      <c r="AY19" t="s">
        <v>2382</v>
      </c>
      <c r="AZ19" t="s">
        <v>2380</v>
      </c>
      <c r="BA19" t="s">
        <v>2383</v>
      </c>
      <c r="BB19">
        <v>1</v>
      </c>
      <c r="BC19" t="s">
        <v>2382</v>
      </c>
      <c r="BR19">
        <v>36.765000000000001</v>
      </c>
      <c r="BS19" t="str" cm="1">
        <f t="array" ref="BS19">_xlfn.IFS(BR19&lt;18.5,"UNDER WEIGHT",BR19&lt;=24.9,"NORMAL WEIGHT",BR19&lt;=29.9,"OVER WEIGHT",BR19&gt;=30,"OBESITY")</f>
        <v>OBESITY</v>
      </c>
      <c r="BV19">
        <v>7.29</v>
      </c>
      <c r="BW19" t="str" cm="1">
        <f t="array" ref="BW19">_xlfn.IFS(BV19&lt;=5.7,"NORMAL",BV19&lt;=6.4,"Prediabetes",BV19&gt;=6.5,"Diabetes")</f>
        <v>Diabetes</v>
      </c>
      <c r="CJ19" t="s">
        <v>39</v>
      </c>
      <c r="CK19">
        <v>1996</v>
      </c>
      <c r="CL19" t="s">
        <v>31</v>
      </c>
      <c r="CM19">
        <v>18</v>
      </c>
      <c r="CN19">
        <v>0</v>
      </c>
      <c r="CO19">
        <v>770.38</v>
      </c>
      <c r="CP19" t="s">
        <v>12</v>
      </c>
      <c r="CQ19" t="s">
        <v>31</v>
      </c>
      <c r="CR19" t="s">
        <v>23</v>
      </c>
      <c r="CW19" t="str">
        <f t="shared" si="0"/>
        <v>18/?/1996</v>
      </c>
      <c r="CZ19" t="s">
        <v>39</v>
      </c>
      <c r="DA19">
        <v>1996</v>
      </c>
      <c r="DB19" t="s">
        <v>31</v>
      </c>
      <c r="DC19">
        <v>18</v>
      </c>
      <c r="DD19">
        <v>0</v>
      </c>
      <c r="DE19" s="18">
        <v>770.38</v>
      </c>
      <c r="DF19" t="s">
        <v>12</v>
      </c>
      <c r="DG19" t="s">
        <v>31</v>
      </c>
      <c r="DH19" t="s">
        <v>23</v>
      </c>
      <c r="DZ19" t="s">
        <v>39</v>
      </c>
      <c r="EA19" t="e">
        <f t="shared" si="1"/>
        <v>#VALUE!</v>
      </c>
    </row>
    <row r="20" spans="1:131" ht="15.6" x14ac:dyDescent="0.3">
      <c r="A20" s="1" t="s">
        <v>2354</v>
      </c>
      <c r="B20" s="1" t="s">
        <v>6752</v>
      </c>
      <c r="C20" s="1" t="s">
        <v>4761</v>
      </c>
      <c r="D20" t="s">
        <v>6769</v>
      </c>
      <c r="E20" s="1"/>
      <c r="H20" s="1"/>
      <c r="T20" t="s">
        <v>2354</v>
      </c>
      <c r="U20">
        <v>36.954999999999998</v>
      </c>
      <c r="V20">
        <v>4.72</v>
      </c>
      <c r="W20" t="s">
        <v>2382</v>
      </c>
      <c r="X20" t="s">
        <v>2380</v>
      </c>
      <c r="Y20" t="s">
        <v>2380</v>
      </c>
      <c r="Z20">
        <v>1</v>
      </c>
      <c r="AA20" t="s">
        <v>2382</v>
      </c>
      <c r="AV20" t="s">
        <v>2354</v>
      </c>
      <c r="AW20">
        <v>36.954999999999998</v>
      </c>
      <c r="AX20">
        <v>4.72</v>
      </c>
      <c r="AY20" t="s">
        <v>2382</v>
      </c>
      <c r="AZ20" t="s">
        <v>2380</v>
      </c>
      <c r="BA20" t="s">
        <v>2380</v>
      </c>
      <c r="BB20">
        <v>1</v>
      </c>
      <c r="BC20" t="s">
        <v>2382</v>
      </c>
      <c r="BR20">
        <v>36.954999999999998</v>
      </c>
      <c r="BS20" t="str" cm="1">
        <f t="array" ref="BS20">_xlfn.IFS(BR20&lt;18.5,"UNDER WEIGHT",BR20&lt;=24.9,"NORMAL WEIGHT",BR20&lt;=29.9,"OVER WEIGHT",BR20&gt;=30,"OBESITY")</f>
        <v>OBESITY</v>
      </c>
      <c r="BV20">
        <v>4.72</v>
      </c>
      <c r="BW20" t="str" cm="1">
        <f t="array" ref="BW20">_xlfn.IFS(BV20&lt;=5.7,"NORMAL",BV20&lt;=6.4,"Prediabetes",BV20&gt;=6.5,"Diabetes")</f>
        <v>NORMAL</v>
      </c>
      <c r="CJ20" t="s">
        <v>40</v>
      </c>
      <c r="CK20">
        <v>1995</v>
      </c>
      <c r="CL20" t="s">
        <v>30</v>
      </c>
      <c r="CM20">
        <v>7</v>
      </c>
      <c r="CN20">
        <v>0</v>
      </c>
      <c r="CO20">
        <v>773.54</v>
      </c>
      <c r="CP20" t="s">
        <v>12</v>
      </c>
      <c r="CQ20" t="s">
        <v>11</v>
      </c>
      <c r="CR20" t="s">
        <v>13</v>
      </c>
      <c r="CW20" t="str">
        <f t="shared" si="0"/>
        <v>7/Dec/1995</v>
      </c>
      <c r="CZ20" t="s">
        <v>40</v>
      </c>
      <c r="DA20">
        <v>1995</v>
      </c>
      <c r="DB20" t="s">
        <v>30</v>
      </c>
      <c r="DC20">
        <v>7</v>
      </c>
      <c r="DD20">
        <v>0</v>
      </c>
      <c r="DE20" s="18">
        <v>773.54</v>
      </c>
      <c r="DF20" t="s">
        <v>12</v>
      </c>
      <c r="DG20" t="s">
        <v>11</v>
      </c>
      <c r="DH20" t="s">
        <v>13</v>
      </c>
      <c r="DZ20" t="s">
        <v>40</v>
      </c>
      <c r="EA20">
        <f t="shared" si="1"/>
        <v>28</v>
      </c>
    </row>
    <row r="21" spans="1:131" ht="15.6" x14ac:dyDescent="0.3">
      <c r="A21" s="1" t="s">
        <v>2353</v>
      </c>
      <c r="B21" s="1" t="s">
        <v>6752</v>
      </c>
      <c r="C21" s="1" t="s">
        <v>4762</v>
      </c>
      <c r="D21" t="s">
        <v>6770</v>
      </c>
      <c r="E21" s="1"/>
      <c r="H21" s="1"/>
      <c r="T21" t="s">
        <v>2353</v>
      </c>
      <c r="U21">
        <v>42.9</v>
      </c>
      <c r="V21">
        <v>11.41</v>
      </c>
      <c r="W21" t="s">
        <v>2380</v>
      </c>
      <c r="X21" t="s">
        <v>2380</v>
      </c>
      <c r="Y21" t="s">
        <v>2380</v>
      </c>
      <c r="Z21">
        <v>0</v>
      </c>
      <c r="AA21" t="s">
        <v>2382</v>
      </c>
      <c r="AV21" t="s">
        <v>2353</v>
      </c>
      <c r="AW21">
        <v>42.9</v>
      </c>
      <c r="AX21">
        <v>11.41</v>
      </c>
      <c r="AY21" t="s">
        <v>2380</v>
      </c>
      <c r="AZ21" t="s">
        <v>2380</v>
      </c>
      <c r="BA21" t="s">
        <v>2380</v>
      </c>
      <c r="BB21" t="s">
        <v>2381</v>
      </c>
      <c r="BC21" t="s">
        <v>2382</v>
      </c>
      <c r="BR21">
        <v>42.9</v>
      </c>
      <c r="BS21" t="str" cm="1">
        <f t="array" ref="BS21">_xlfn.IFS(BR21&lt;18.5,"UNDER WEIGHT",BR21&lt;=24.9,"NORMAL WEIGHT",BR21&lt;=29.9,"OVER WEIGHT",BR21&gt;=30,"OBESITY")</f>
        <v>OBESITY</v>
      </c>
      <c r="BV21">
        <v>11.41</v>
      </c>
      <c r="BW21" t="str" cm="1">
        <f t="array" ref="BW21">_xlfn.IFS(BV21&lt;=5.7,"NORMAL",BV21&lt;=6.4,"Prediabetes",BV21&gt;=6.5,"Diabetes")</f>
        <v>Diabetes</v>
      </c>
      <c r="CJ21" t="s">
        <v>41</v>
      </c>
      <c r="CK21">
        <v>2004</v>
      </c>
      <c r="CL21" t="s">
        <v>37</v>
      </c>
      <c r="CM21">
        <v>7</v>
      </c>
      <c r="CN21">
        <v>0</v>
      </c>
      <c r="CO21">
        <v>830.52</v>
      </c>
      <c r="CP21" t="s">
        <v>12</v>
      </c>
      <c r="CQ21" t="s">
        <v>11</v>
      </c>
      <c r="CR21" t="s">
        <v>42</v>
      </c>
      <c r="CW21" t="str">
        <f t="shared" si="0"/>
        <v>7/Oct/2004</v>
      </c>
      <c r="CZ21" t="s">
        <v>41</v>
      </c>
      <c r="DA21">
        <v>2004</v>
      </c>
      <c r="DB21" t="s">
        <v>37</v>
      </c>
      <c r="DC21">
        <v>7</v>
      </c>
      <c r="DD21">
        <v>0</v>
      </c>
      <c r="DE21" s="18">
        <v>830.52</v>
      </c>
      <c r="DF21" t="s">
        <v>12</v>
      </c>
      <c r="DG21" t="s">
        <v>11</v>
      </c>
      <c r="DH21" t="s">
        <v>42</v>
      </c>
      <c r="DZ21" t="s">
        <v>41</v>
      </c>
      <c r="EA21">
        <f t="shared" si="1"/>
        <v>19</v>
      </c>
    </row>
    <row r="22" spans="1:131" ht="15.6" x14ac:dyDescent="0.3">
      <c r="A22" s="1" t="s">
        <v>2352</v>
      </c>
      <c r="B22" s="1" t="s">
        <v>6752</v>
      </c>
      <c r="C22" s="1" t="s">
        <v>4763</v>
      </c>
      <c r="D22" t="s">
        <v>6771</v>
      </c>
      <c r="E22" s="1"/>
      <c r="H22" s="1"/>
      <c r="T22" t="s">
        <v>2352</v>
      </c>
      <c r="U22">
        <v>36.299999999999997</v>
      </c>
      <c r="V22">
        <v>11.5</v>
      </c>
      <c r="W22" t="s">
        <v>2382</v>
      </c>
      <c r="X22" t="s">
        <v>2380</v>
      </c>
      <c r="Y22" t="s">
        <v>2380</v>
      </c>
      <c r="Z22">
        <v>2</v>
      </c>
      <c r="AA22" t="s">
        <v>2382</v>
      </c>
      <c r="AV22" t="s">
        <v>2352</v>
      </c>
      <c r="AW22">
        <v>36.299999999999997</v>
      </c>
      <c r="AX22">
        <v>11.5</v>
      </c>
      <c r="AY22" t="s">
        <v>2382</v>
      </c>
      <c r="AZ22" t="s">
        <v>2380</v>
      </c>
      <c r="BA22" t="s">
        <v>2380</v>
      </c>
      <c r="BB22">
        <v>2</v>
      </c>
      <c r="BC22" t="s">
        <v>2382</v>
      </c>
      <c r="BR22">
        <v>36.299999999999997</v>
      </c>
      <c r="BS22" t="str" cm="1">
        <f t="array" ref="BS22">_xlfn.IFS(BR22&lt;18.5,"UNDER WEIGHT",BR22&lt;=24.9,"NORMAL WEIGHT",BR22&lt;=29.9,"OVER WEIGHT",BR22&gt;=30,"OBESITY")</f>
        <v>OBESITY</v>
      </c>
      <c r="BV22">
        <v>11.5</v>
      </c>
      <c r="BW22" t="str" cm="1">
        <f t="array" ref="BW22">_xlfn.IFS(BV22&lt;=5.7,"NORMAL",BV22&lt;=6.4,"Prediabetes",BV22&gt;=6.5,"Diabetes")</f>
        <v>Diabetes</v>
      </c>
      <c r="CJ22" t="s">
        <v>43</v>
      </c>
      <c r="CK22">
        <v>2000</v>
      </c>
      <c r="CL22" t="s">
        <v>15</v>
      </c>
      <c r="CM22">
        <v>18</v>
      </c>
      <c r="CN22">
        <v>0</v>
      </c>
      <c r="CO22">
        <v>865.41</v>
      </c>
      <c r="CP22" t="s">
        <v>12</v>
      </c>
      <c r="CQ22" t="s">
        <v>16</v>
      </c>
      <c r="CR22" t="s">
        <v>13</v>
      </c>
      <c r="CW22" t="str">
        <f t="shared" si="0"/>
        <v>18/Nov/2000</v>
      </c>
      <c r="CZ22" t="s">
        <v>43</v>
      </c>
      <c r="DA22">
        <v>2000</v>
      </c>
      <c r="DB22" t="s">
        <v>15</v>
      </c>
      <c r="DC22">
        <v>18</v>
      </c>
      <c r="DD22">
        <v>0</v>
      </c>
      <c r="DE22" s="18">
        <v>865.41</v>
      </c>
      <c r="DF22" t="s">
        <v>12</v>
      </c>
      <c r="DG22" t="s">
        <v>16</v>
      </c>
      <c r="DH22" t="s">
        <v>13</v>
      </c>
      <c r="DZ22" t="s">
        <v>43</v>
      </c>
      <c r="EA22">
        <f t="shared" si="1"/>
        <v>23</v>
      </c>
    </row>
    <row r="23" spans="1:131" ht="15.6" x14ac:dyDescent="0.3">
      <c r="A23" s="1" t="s">
        <v>2351</v>
      </c>
      <c r="B23" s="1" t="s">
        <v>6751</v>
      </c>
      <c r="C23" s="1" t="s">
        <v>4764</v>
      </c>
      <c r="D23" t="s">
        <v>6772</v>
      </c>
      <c r="E23" s="1"/>
      <c r="H23" s="1"/>
      <c r="T23" t="s">
        <v>2351</v>
      </c>
      <c r="U23">
        <v>32.200000000000003</v>
      </c>
      <c r="V23">
        <v>6.22</v>
      </c>
      <c r="W23" t="s">
        <v>2382</v>
      </c>
      <c r="X23" t="s">
        <v>2380</v>
      </c>
      <c r="Y23" t="s">
        <v>2380</v>
      </c>
      <c r="Z23">
        <v>2</v>
      </c>
      <c r="AA23" t="s">
        <v>2382</v>
      </c>
      <c r="AV23" t="s">
        <v>2351</v>
      </c>
      <c r="AW23">
        <v>32.200000000000003</v>
      </c>
      <c r="AX23">
        <v>6.22</v>
      </c>
      <c r="AY23" t="s">
        <v>2382</v>
      </c>
      <c r="AZ23" t="s">
        <v>2380</v>
      </c>
      <c r="BA23" t="s">
        <v>2380</v>
      </c>
      <c r="BB23">
        <v>2</v>
      </c>
      <c r="BC23" t="s">
        <v>2382</v>
      </c>
      <c r="BR23">
        <v>32.200000000000003</v>
      </c>
      <c r="BS23" t="str" cm="1">
        <f t="array" ref="BS23">_xlfn.IFS(BR23&lt;18.5,"UNDER WEIGHT",BR23&lt;=24.9,"NORMAL WEIGHT",BR23&lt;=29.9,"OVER WEIGHT",BR23&gt;=30,"OBESITY")</f>
        <v>OBESITY</v>
      </c>
      <c r="BV23">
        <v>6.22</v>
      </c>
      <c r="BW23" t="str" cm="1">
        <f t="array" ref="BW23">_xlfn.IFS(BV23&lt;=5.7,"NORMAL",BV23&lt;=6.4,"Prediabetes",BV23&gt;=6.5,"Diabetes")</f>
        <v>Prediabetes</v>
      </c>
      <c r="CJ23" t="s">
        <v>44</v>
      </c>
      <c r="CK23">
        <v>1993</v>
      </c>
      <c r="CL23" t="s">
        <v>15</v>
      </c>
      <c r="CM23">
        <v>27</v>
      </c>
      <c r="CN23">
        <v>0</v>
      </c>
      <c r="CO23">
        <v>896.21</v>
      </c>
      <c r="CP23" t="s">
        <v>12</v>
      </c>
      <c r="CQ23" t="s">
        <v>16</v>
      </c>
      <c r="CR23" t="s">
        <v>13</v>
      </c>
      <c r="CW23" t="str">
        <f t="shared" si="0"/>
        <v>27/Nov/1993</v>
      </c>
      <c r="CZ23" t="s">
        <v>44</v>
      </c>
      <c r="DA23">
        <v>1993</v>
      </c>
      <c r="DB23" t="s">
        <v>15</v>
      </c>
      <c r="DC23">
        <v>27</v>
      </c>
      <c r="DD23">
        <v>0</v>
      </c>
      <c r="DE23" s="18">
        <v>896.21</v>
      </c>
      <c r="DF23" t="s">
        <v>12</v>
      </c>
      <c r="DG23" t="s">
        <v>16</v>
      </c>
      <c r="DH23" t="s">
        <v>13</v>
      </c>
      <c r="DZ23" t="s">
        <v>44</v>
      </c>
      <c r="EA23">
        <f t="shared" si="1"/>
        <v>30</v>
      </c>
    </row>
    <row r="24" spans="1:131" ht="15.6" x14ac:dyDescent="0.3">
      <c r="A24" s="1" t="s">
        <v>2350</v>
      </c>
      <c r="B24" s="1" t="s">
        <v>6751</v>
      </c>
      <c r="C24" s="1" t="s">
        <v>4765</v>
      </c>
      <c r="D24" t="s">
        <v>6773</v>
      </c>
      <c r="E24" s="1"/>
      <c r="H24" s="1"/>
      <c r="T24" t="s">
        <v>2350</v>
      </c>
      <c r="U24">
        <v>31.3</v>
      </c>
      <c r="V24">
        <v>11.38</v>
      </c>
      <c r="W24" t="s">
        <v>2380</v>
      </c>
      <c r="X24" t="s">
        <v>2380</v>
      </c>
      <c r="Y24" t="s">
        <v>2380</v>
      </c>
      <c r="Z24">
        <v>3</v>
      </c>
      <c r="AA24" t="s">
        <v>2382</v>
      </c>
      <c r="AV24" t="s">
        <v>2350</v>
      </c>
      <c r="AW24">
        <v>31.3</v>
      </c>
      <c r="AX24">
        <v>11.38</v>
      </c>
      <c r="AY24" t="s">
        <v>2380</v>
      </c>
      <c r="AZ24" t="s">
        <v>2380</v>
      </c>
      <c r="BA24" t="s">
        <v>2380</v>
      </c>
      <c r="BB24">
        <v>3</v>
      </c>
      <c r="BC24" t="s">
        <v>2382</v>
      </c>
      <c r="BR24">
        <v>31.3</v>
      </c>
      <c r="BS24" t="str" cm="1">
        <f t="array" ref="BS24">_xlfn.IFS(BR24&lt;18.5,"UNDER WEIGHT",BR24&lt;=24.9,"NORMAL WEIGHT",BR24&lt;=29.9,"OVER WEIGHT",BR24&gt;=30,"OBESITY")</f>
        <v>OBESITY</v>
      </c>
      <c r="BV24">
        <v>11.38</v>
      </c>
      <c r="BW24" t="str" cm="1">
        <f t="array" ref="BW24">_xlfn.IFS(BV24&lt;=5.7,"NORMAL",BV24&lt;=6.4,"Prediabetes",BV24&gt;=6.5,"Diabetes")</f>
        <v>Diabetes</v>
      </c>
      <c r="CJ24" t="s">
        <v>45</v>
      </c>
      <c r="CK24">
        <v>1994</v>
      </c>
      <c r="CL24" t="s">
        <v>37</v>
      </c>
      <c r="CM24">
        <v>30</v>
      </c>
      <c r="CN24">
        <v>0</v>
      </c>
      <c r="CO24">
        <v>915.07</v>
      </c>
      <c r="CP24" t="s">
        <v>12</v>
      </c>
      <c r="CQ24" t="s">
        <v>16</v>
      </c>
      <c r="CR24" t="s">
        <v>13</v>
      </c>
      <c r="CW24" t="str">
        <f t="shared" si="0"/>
        <v>30/Oct/1994</v>
      </c>
      <c r="CZ24" t="s">
        <v>45</v>
      </c>
      <c r="DA24">
        <v>1994</v>
      </c>
      <c r="DB24" t="s">
        <v>37</v>
      </c>
      <c r="DC24">
        <v>30</v>
      </c>
      <c r="DD24">
        <v>0</v>
      </c>
      <c r="DE24" s="18">
        <v>915.07</v>
      </c>
      <c r="DF24" t="s">
        <v>12</v>
      </c>
      <c r="DG24" t="s">
        <v>16</v>
      </c>
      <c r="DH24" t="s">
        <v>13</v>
      </c>
      <c r="DZ24" t="s">
        <v>45</v>
      </c>
      <c r="EA24">
        <f t="shared" si="1"/>
        <v>29</v>
      </c>
    </row>
    <row r="25" spans="1:131" ht="15.6" x14ac:dyDescent="0.3">
      <c r="A25" s="1" t="s">
        <v>2349</v>
      </c>
      <c r="B25" s="1" t="s">
        <v>6752</v>
      </c>
      <c r="C25" s="1" t="s">
        <v>4766</v>
      </c>
      <c r="D25" t="s">
        <v>6774</v>
      </c>
      <c r="E25" s="1"/>
      <c r="H25" s="1"/>
      <c r="T25" t="s">
        <v>2349</v>
      </c>
      <c r="U25">
        <v>41.8</v>
      </c>
      <c r="V25">
        <v>7.89</v>
      </c>
      <c r="W25" t="s">
        <v>2382</v>
      </c>
      <c r="X25" t="s">
        <v>2380</v>
      </c>
      <c r="Y25" t="s">
        <v>2380</v>
      </c>
      <c r="Z25">
        <v>2</v>
      </c>
      <c r="AA25" t="s">
        <v>2382</v>
      </c>
      <c r="AV25" t="s">
        <v>2349</v>
      </c>
      <c r="AW25">
        <v>41.8</v>
      </c>
      <c r="AX25">
        <v>7.89</v>
      </c>
      <c r="AY25" t="s">
        <v>2382</v>
      </c>
      <c r="AZ25" t="s">
        <v>2380</v>
      </c>
      <c r="BA25" t="s">
        <v>2380</v>
      </c>
      <c r="BB25">
        <v>2</v>
      </c>
      <c r="BC25" t="s">
        <v>2382</v>
      </c>
      <c r="BR25">
        <v>41.8</v>
      </c>
      <c r="BS25" t="str" cm="1">
        <f t="array" ref="BS25">_xlfn.IFS(BR25&lt;18.5,"UNDER WEIGHT",BR25&lt;=24.9,"NORMAL WEIGHT",BR25&lt;=29.9,"OVER WEIGHT",BR25&gt;=30,"OBESITY")</f>
        <v>OBESITY</v>
      </c>
      <c r="BV25">
        <v>7.89</v>
      </c>
      <c r="BW25" t="str" cm="1">
        <f t="array" ref="BW25">_xlfn.IFS(BV25&lt;=5.7,"NORMAL",BV25&lt;=6.4,"Prediabetes",BV25&gt;=6.5,"Diabetes")</f>
        <v>Diabetes</v>
      </c>
      <c r="CJ25" t="s">
        <v>46</v>
      </c>
      <c r="CK25">
        <v>1995</v>
      </c>
      <c r="CL25" t="s">
        <v>37</v>
      </c>
      <c r="CM25">
        <v>28</v>
      </c>
      <c r="CN25">
        <v>0</v>
      </c>
      <c r="CO25">
        <v>928.59</v>
      </c>
      <c r="CP25" t="s">
        <v>12</v>
      </c>
      <c r="CQ25" t="s">
        <v>16</v>
      </c>
      <c r="CR25" t="s">
        <v>13</v>
      </c>
      <c r="CW25" t="str">
        <f t="shared" si="0"/>
        <v>28/Oct/1995</v>
      </c>
      <c r="CZ25" t="s">
        <v>46</v>
      </c>
      <c r="DA25">
        <v>1995</v>
      </c>
      <c r="DB25" t="s">
        <v>37</v>
      </c>
      <c r="DC25">
        <v>28</v>
      </c>
      <c r="DD25">
        <v>0</v>
      </c>
      <c r="DE25" s="18">
        <v>928.59</v>
      </c>
      <c r="DF25" t="s">
        <v>12</v>
      </c>
      <c r="DG25" t="s">
        <v>16</v>
      </c>
      <c r="DH25" t="s">
        <v>13</v>
      </c>
      <c r="DZ25" t="s">
        <v>46</v>
      </c>
      <c r="EA25">
        <f t="shared" si="1"/>
        <v>28</v>
      </c>
    </row>
    <row r="26" spans="1:131" ht="15.6" x14ac:dyDescent="0.3">
      <c r="A26" s="1" t="s">
        <v>2348</v>
      </c>
      <c r="B26" s="1" t="s">
        <v>6752</v>
      </c>
      <c r="C26" s="1" t="s">
        <v>4767</v>
      </c>
      <c r="D26" t="s">
        <v>6775</v>
      </c>
      <c r="E26" s="1"/>
      <c r="H26" s="1"/>
      <c r="T26" t="s">
        <v>2348</v>
      </c>
      <c r="U26">
        <v>35.090000000000003</v>
      </c>
      <c r="V26">
        <v>4.38</v>
      </c>
      <c r="W26" t="s">
        <v>2382</v>
      </c>
      <c r="X26" t="s">
        <v>2380</v>
      </c>
      <c r="Y26" t="s">
        <v>2380</v>
      </c>
      <c r="Z26">
        <v>2</v>
      </c>
      <c r="AA26" t="s">
        <v>2382</v>
      </c>
      <c r="AV26" t="s">
        <v>2348</v>
      </c>
      <c r="AW26">
        <v>35.090000000000003</v>
      </c>
      <c r="AX26">
        <v>4.38</v>
      </c>
      <c r="AY26" t="s">
        <v>2382</v>
      </c>
      <c r="AZ26" t="s">
        <v>2380</v>
      </c>
      <c r="BA26" t="s">
        <v>2380</v>
      </c>
      <c r="BB26">
        <v>2</v>
      </c>
      <c r="BC26" t="s">
        <v>2382</v>
      </c>
      <c r="BR26">
        <v>35.090000000000003</v>
      </c>
      <c r="BS26" t="str" cm="1">
        <f t="array" ref="BS26">_xlfn.IFS(BR26&lt;18.5,"UNDER WEIGHT",BR26&lt;=24.9,"NORMAL WEIGHT",BR26&lt;=29.9,"OVER WEIGHT",BR26&gt;=30,"OBESITY")</f>
        <v>OBESITY</v>
      </c>
      <c r="BV26">
        <v>4.38</v>
      </c>
      <c r="BW26" t="str" cm="1">
        <f t="array" ref="BW26">_xlfn.IFS(BV26&lt;=5.7,"NORMAL",BV26&lt;=6.4,"Prediabetes",BV26&gt;=6.5,"Diabetes")</f>
        <v>NORMAL</v>
      </c>
      <c r="CJ26" t="s">
        <v>47</v>
      </c>
      <c r="CK26">
        <v>2001</v>
      </c>
      <c r="CL26" t="s">
        <v>35</v>
      </c>
      <c r="CM26">
        <v>19</v>
      </c>
      <c r="CN26">
        <v>0</v>
      </c>
      <c r="CO26">
        <v>964.71</v>
      </c>
      <c r="CP26" t="s">
        <v>12</v>
      </c>
      <c r="CQ26" t="s">
        <v>11</v>
      </c>
      <c r="CR26" t="s">
        <v>13</v>
      </c>
      <c r="CW26" t="str">
        <f t="shared" si="0"/>
        <v>19/Aug/2001</v>
      </c>
      <c r="CZ26" t="s">
        <v>47</v>
      </c>
      <c r="DA26">
        <v>2001</v>
      </c>
      <c r="DB26" t="s">
        <v>35</v>
      </c>
      <c r="DC26">
        <v>19</v>
      </c>
      <c r="DD26">
        <v>0</v>
      </c>
      <c r="DE26" s="18">
        <v>964.71</v>
      </c>
      <c r="DF26" t="s">
        <v>12</v>
      </c>
      <c r="DG26" t="s">
        <v>11</v>
      </c>
      <c r="DH26" t="s">
        <v>13</v>
      </c>
      <c r="DZ26" t="s">
        <v>47</v>
      </c>
      <c r="EA26">
        <f t="shared" si="1"/>
        <v>22</v>
      </c>
    </row>
    <row r="27" spans="1:131" ht="15.6" x14ac:dyDescent="0.3">
      <c r="A27" s="1" t="s">
        <v>2347</v>
      </c>
      <c r="B27" s="1" t="s">
        <v>6752</v>
      </c>
      <c r="C27" s="1" t="s">
        <v>4768</v>
      </c>
      <c r="D27" t="s">
        <v>6776</v>
      </c>
      <c r="E27" s="1"/>
      <c r="H27" s="1"/>
      <c r="T27" t="s">
        <v>2347</v>
      </c>
      <c r="U27">
        <v>33.880000000000003</v>
      </c>
      <c r="V27">
        <v>7.01</v>
      </c>
      <c r="W27" t="s">
        <v>2380</v>
      </c>
      <c r="X27" t="s">
        <v>2380</v>
      </c>
      <c r="Y27" t="s">
        <v>2380</v>
      </c>
      <c r="Z27">
        <v>3</v>
      </c>
      <c r="AA27" t="s">
        <v>2382</v>
      </c>
      <c r="AV27" t="s">
        <v>2347</v>
      </c>
      <c r="AW27">
        <v>33.880000000000003</v>
      </c>
      <c r="AX27">
        <v>7.01</v>
      </c>
      <c r="AY27" t="s">
        <v>2380</v>
      </c>
      <c r="AZ27" t="s">
        <v>2380</v>
      </c>
      <c r="BA27" t="s">
        <v>2380</v>
      </c>
      <c r="BB27">
        <v>3</v>
      </c>
      <c r="BC27" t="s">
        <v>2382</v>
      </c>
      <c r="BR27">
        <v>33.880000000000003</v>
      </c>
      <c r="BS27" t="str" cm="1">
        <f t="array" ref="BS27">_xlfn.IFS(BR27&lt;18.5,"UNDER WEIGHT",BR27&lt;=24.9,"NORMAL WEIGHT",BR27&lt;=29.9,"OVER WEIGHT",BR27&gt;=30,"OBESITY")</f>
        <v>OBESITY</v>
      </c>
      <c r="BV27">
        <v>7.01</v>
      </c>
      <c r="BW27" t="str" cm="1">
        <f t="array" ref="BW27">_xlfn.IFS(BV27&lt;=5.7,"NORMAL",BV27&lt;=6.4,"Prediabetes",BV27&gt;=6.5,"Diabetes")</f>
        <v>Diabetes</v>
      </c>
      <c r="CJ27" t="s">
        <v>48</v>
      </c>
      <c r="CK27">
        <v>1994</v>
      </c>
      <c r="CL27" t="s">
        <v>15</v>
      </c>
      <c r="CM27">
        <v>22</v>
      </c>
      <c r="CN27">
        <v>0</v>
      </c>
      <c r="CO27">
        <v>1006.65</v>
      </c>
      <c r="CP27" t="s">
        <v>12</v>
      </c>
      <c r="CQ27" t="s">
        <v>11</v>
      </c>
      <c r="CR27" t="s">
        <v>13</v>
      </c>
      <c r="CW27" t="str">
        <f t="shared" si="0"/>
        <v>22/Nov/1994</v>
      </c>
      <c r="CZ27" t="s">
        <v>48</v>
      </c>
      <c r="DA27">
        <v>1994</v>
      </c>
      <c r="DB27" t="s">
        <v>15</v>
      </c>
      <c r="DC27">
        <v>22</v>
      </c>
      <c r="DD27">
        <v>0</v>
      </c>
      <c r="DE27" s="18">
        <v>1006.65</v>
      </c>
      <c r="DF27" t="s">
        <v>12</v>
      </c>
      <c r="DG27" t="s">
        <v>11</v>
      </c>
      <c r="DH27" t="s">
        <v>13</v>
      </c>
      <c r="DZ27" t="s">
        <v>48</v>
      </c>
      <c r="EA27">
        <f t="shared" si="1"/>
        <v>29</v>
      </c>
    </row>
    <row r="28" spans="1:131" ht="15.6" x14ac:dyDescent="0.3">
      <c r="A28" s="1" t="s">
        <v>2346</v>
      </c>
      <c r="B28" s="1" t="s">
        <v>6752</v>
      </c>
      <c r="C28" s="1" t="s">
        <v>4769</v>
      </c>
      <c r="D28" t="s">
        <v>6777</v>
      </c>
      <c r="E28" s="1"/>
      <c r="H28" s="1"/>
      <c r="T28" t="s">
        <v>2346</v>
      </c>
      <c r="U28">
        <v>30.875</v>
      </c>
      <c r="V28">
        <v>11.88</v>
      </c>
      <c r="W28" t="s">
        <v>2380</v>
      </c>
      <c r="X28" t="s">
        <v>2380</v>
      </c>
      <c r="Y28" t="s">
        <v>2380</v>
      </c>
      <c r="Z28">
        <v>0</v>
      </c>
      <c r="AA28" t="s">
        <v>2382</v>
      </c>
      <c r="AV28" t="s">
        <v>2346</v>
      </c>
      <c r="AW28">
        <v>30.875</v>
      </c>
      <c r="AX28">
        <v>11.88</v>
      </c>
      <c r="AY28" t="s">
        <v>2380</v>
      </c>
      <c r="AZ28" t="s">
        <v>2380</v>
      </c>
      <c r="BA28" t="s">
        <v>2380</v>
      </c>
      <c r="BB28" t="s">
        <v>2381</v>
      </c>
      <c r="BC28" t="s">
        <v>2382</v>
      </c>
      <c r="BR28">
        <v>30.875</v>
      </c>
      <c r="BS28" t="str" cm="1">
        <f t="array" ref="BS28">_xlfn.IFS(BR28&lt;18.5,"UNDER WEIGHT",BR28&lt;=24.9,"NORMAL WEIGHT",BR28&lt;=29.9,"OVER WEIGHT",BR28&gt;=30,"OBESITY")</f>
        <v>OBESITY</v>
      </c>
      <c r="BV28">
        <v>11.88</v>
      </c>
      <c r="BW28" t="str" cm="1">
        <f t="array" ref="BW28">_xlfn.IFS(BV28&lt;=5.7,"NORMAL",BV28&lt;=6.4,"Prediabetes",BV28&gt;=6.5,"Diabetes")</f>
        <v>Diabetes</v>
      </c>
      <c r="CJ28" t="s">
        <v>49</v>
      </c>
      <c r="CK28">
        <v>2000</v>
      </c>
      <c r="CL28" t="s">
        <v>37</v>
      </c>
      <c r="CM28">
        <v>9</v>
      </c>
      <c r="CN28">
        <v>0</v>
      </c>
      <c r="CO28">
        <v>1012</v>
      </c>
      <c r="CP28" t="s">
        <v>12</v>
      </c>
      <c r="CQ28" t="s">
        <v>11</v>
      </c>
      <c r="CR28" t="s">
        <v>13</v>
      </c>
      <c r="CW28" t="str">
        <f t="shared" si="0"/>
        <v>9/Oct/2000</v>
      </c>
      <c r="CZ28" t="s">
        <v>49</v>
      </c>
      <c r="DA28">
        <v>2000</v>
      </c>
      <c r="DB28" t="s">
        <v>37</v>
      </c>
      <c r="DC28">
        <v>9</v>
      </c>
      <c r="DD28">
        <v>0</v>
      </c>
      <c r="DE28" s="18">
        <v>1012</v>
      </c>
      <c r="DF28" t="s">
        <v>12</v>
      </c>
      <c r="DG28" t="s">
        <v>11</v>
      </c>
      <c r="DH28" t="s">
        <v>13</v>
      </c>
      <c r="DZ28" t="s">
        <v>49</v>
      </c>
      <c r="EA28">
        <f t="shared" si="1"/>
        <v>23</v>
      </c>
    </row>
    <row r="29" spans="1:131" ht="15.6" x14ac:dyDescent="0.3">
      <c r="A29" s="1" t="s">
        <v>2345</v>
      </c>
      <c r="B29" s="1" t="s">
        <v>6751</v>
      </c>
      <c r="C29" s="1" t="s">
        <v>4770</v>
      </c>
      <c r="D29" t="s">
        <v>6778</v>
      </c>
      <c r="E29" s="1"/>
      <c r="H29" s="1"/>
      <c r="T29" t="s">
        <v>2345</v>
      </c>
      <c r="U29">
        <v>36.86</v>
      </c>
      <c r="V29">
        <v>5.19</v>
      </c>
      <c r="W29" t="s">
        <v>2382</v>
      </c>
      <c r="X29" t="s">
        <v>2380</v>
      </c>
      <c r="Y29" t="s">
        <v>2383</v>
      </c>
      <c r="Z29">
        <v>1</v>
      </c>
      <c r="AA29" t="s">
        <v>2382</v>
      </c>
      <c r="AV29" t="s">
        <v>2345</v>
      </c>
      <c r="AW29">
        <v>36.86</v>
      </c>
      <c r="AX29">
        <v>5.19</v>
      </c>
      <c r="AY29" t="s">
        <v>2382</v>
      </c>
      <c r="AZ29" t="s">
        <v>2380</v>
      </c>
      <c r="BA29" t="s">
        <v>2383</v>
      </c>
      <c r="BB29">
        <v>1</v>
      </c>
      <c r="BC29" t="s">
        <v>2382</v>
      </c>
      <c r="BR29">
        <v>36.86</v>
      </c>
      <c r="BS29" t="str" cm="1">
        <f t="array" ref="BS29">_xlfn.IFS(BR29&lt;18.5,"UNDER WEIGHT",BR29&lt;=24.9,"NORMAL WEIGHT",BR29&lt;=29.9,"OVER WEIGHT",BR29&gt;=30,"OBESITY")</f>
        <v>OBESITY</v>
      </c>
      <c r="BV29">
        <v>5.19</v>
      </c>
      <c r="BW29" t="str" cm="1">
        <f t="array" ref="BW29">_xlfn.IFS(BV29&lt;=5.7,"NORMAL",BV29&lt;=6.4,"Prediabetes",BV29&gt;=6.5,"Diabetes")</f>
        <v>NORMAL</v>
      </c>
      <c r="CJ29" t="s">
        <v>50</v>
      </c>
      <c r="CK29">
        <v>1999</v>
      </c>
      <c r="CL29" t="s">
        <v>35</v>
      </c>
      <c r="CM29">
        <v>5</v>
      </c>
      <c r="CN29">
        <v>0</v>
      </c>
      <c r="CO29">
        <v>1019</v>
      </c>
      <c r="CP29" t="s">
        <v>12</v>
      </c>
      <c r="CQ29" t="s">
        <v>11</v>
      </c>
      <c r="CR29" t="s">
        <v>13</v>
      </c>
      <c r="CW29" t="str">
        <f t="shared" si="0"/>
        <v>5/Aug/1999</v>
      </c>
      <c r="CZ29" t="s">
        <v>50</v>
      </c>
      <c r="DA29">
        <v>1999</v>
      </c>
      <c r="DB29" t="s">
        <v>35</v>
      </c>
      <c r="DC29">
        <v>5</v>
      </c>
      <c r="DD29">
        <v>0</v>
      </c>
      <c r="DE29" s="18">
        <v>1019</v>
      </c>
      <c r="DF29" t="s">
        <v>12</v>
      </c>
      <c r="DG29" t="s">
        <v>11</v>
      </c>
      <c r="DH29" t="s">
        <v>13</v>
      </c>
      <c r="DZ29" t="s">
        <v>50</v>
      </c>
      <c r="EA29">
        <f t="shared" si="1"/>
        <v>24</v>
      </c>
    </row>
    <row r="30" spans="1:131" ht="15.6" x14ac:dyDescent="0.3">
      <c r="A30" s="1" t="s">
        <v>2344</v>
      </c>
      <c r="B30" s="1" t="s">
        <v>6752</v>
      </c>
      <c r="C30" s="1" t="s">
        <v>4771</v>
      </c>
      <c r="D30" t="s">
        <v>6758</v>
      </c>
      <c r="E30" s="1"/>
      <c r="H30" s="1"/>
      <c r="T30" t="s">
        <v>2344</v>
      </c>
      <c r="U30">
        <v>35.86</v>
      </c>
      <c r="V30">
        <v>6.74</v>
      </c>
      <c r="W30" t="s">
        <v>2382</v>
      </c>
      <c r="X30" t="s">
        <v>2380</v>
      </c>
      <c r="Y30" t="s">
        <v>2380</v>
      </c>
      <c r="Z30">
        <v>2</v>
      </c>
      <c r="AA30" t="s">
        <v>2382</v>
      </c>
      <c r="AV30" t="s">
        <v>2344</v>
      </c>
      <c r="AW30">
        <v>35.86</v>
      </c>
      <c r="AX30">
        <v>6.74</v>
      </c>
      <c r="AY30" t="s">
        <v>2382</v>
      </c>
      <c r="AZ30" t="s">
        <v>2380</v>
      </c>
      <c r="BA30" t="s">
        <v>2380</v>
      </c>
      <c r="BB30">
        <v>2</v>
      </c>
      <c r="BC30" t="s">
        <v>2382</v>
      </c>
      <c r="BR30">
        <v>35.86</v>
      </c>
      <c r="BS30" t="str" cm="1">
        <f t="array" ref="BS30">_xlfn.IFS(BR30&lt;18.5,"UNDER WEIGHT",BR30&lt;=24.9,"NORMAL WEIGHT",BR30&lt;=29.9,"OVER WEIGHT",BR30&gt;=30,"OBESITY")</f>
        <v>OBESITY</v>
      </c>
      <c r="BV30">
        <v>6.74</v>
      </c>
      <c r="BW30" t="str" cm="1">
        <f t="array" ref="BW30">_xlfn.IFS(BV30&lt;=5.7,"NORMAL",BV30&lt;=6.4,"Prediabetes",BV30&gt;=6.5,"Diabetes")</f>
        <v>Diabetes</v>
      </c>
      <c r="CJ30" t="s">
        <v>51</v>
      </c>
      <c r="CK30">
        <v>1995</v>
      </c>
      <c r="CL30" t="s">
        <v>37</v>
      </c>
      <c r="CM30">
        <v>5</v>
      </c>
      <c r="CN30">
        <v>0</v>
      </c>
      <c r="CO30">
        <v>1033.74</v>
      </c>
      <c r="CP30" t="s">
        <v>12</v>
      </c>
      <c r="CQ30" t="s">
        <v>16</v>
      </c>
      <c r="CR30" t="s">
        <v>13</v>
      </c>
      <c r="CW30" t="str">
        <f t="shared" si="0"/>
        <v>5/Oct/1995</v>
      </c>
      <c r="CZ30" t="s">
        <v>51</v>
      </c>
      <c r="DA30">
        <v>1995</v>
      </c>
      <c r="DB30" t="s">
        <v>37</v>
      </c>
      <c r="DC30">
        <v>5</v>
      </c>
      <c r="DD30">
        <v>0</v>
      </c>
      <c r="DE30" s="18">
        <v>1033.74</v>
      </c>
      <c r="DF30" t="s">
        <v>12</v>
      </c>
      <c r="DG30" t="s">
        <v>16</v>
      </c>
      <c r="DH30" t="s">
        <v>13</v>
      </c>
      <c r="DZ30" t="s">
        <v>51</v>
      </c>
      <c r="EA30">
        <f t="shared" si="1"/>
        <v>28</v>
      </c>
    </row>
    <row r="31" spans="1:131" ht="15.6" x14ac:dyDescent="0.3">
      <c r="A31" s="1" t="s">
        <v>2343</v>
      </c>
      <c r="B31" s="1" t="s">
        <v>6751</v>
      </c>
      <c r="C31" s="1" t="s">
        <v>4772</v>
      </c>
      <c r="D31" t="s">
        <v>6779</v>
      </c>
      <c r="E31" s="1"/>
      <c r="H31" s="1"/>
      <c r="T31" t="s">
        <v>2343</v>
      </c>
      <c r="U31">
        <v>37.049999999999997</v>
      </c>
      <c r="V31">
        <v>8.44</v>
      </c>
      <c r="W31" t="s">
        <v>2380</v>
      </c>
      <c r="X31" t="s">
        <v>2380</v>
      </c>
      <c r="Y31" t="s">
        <v>2380</v>
      </c>
      <c r="Z31">
        <v>0</v>
      </c>
      <c r="AA31" t="s">
        <v>2382</v>
      </c>
      <c r="AV31" t="s">
        <v>2343</v>
      </c>
      <c r="AW31">
        <v>37.049999999999997</v>
      </c>
      <c r="AX31">
        <v>8.44</v>
      </c>
      <c r="AY31" t="s">
        <v>2380</v>
      </c>
      <c r="AZ31" t="s">
        <v>2380</v>
      </c>
      <c r="BA31" t="s">
        <v>2380</v>
      </c>
      <c r="BB31" t="s">
        <v>2381</v>
      </c>
      <c r="BC31" t="s">
        <v>2382</v>
      </c>
      <c r="BR31">
        <v>37.049999999999997</v>
      </c>
      <c r="BS31" t="str" cm="1">
        <f t="array" ref="BS31">_xlfn.IFS(BR31&lt;18.5,"UNDER WEIGHT",BR31&lt;=24.9,"NORMAL WEIGHT",BR31&lt;=29.9,"OVER WEIGHT",BR31&gt;=30,"OBESITY")</f>
        <v>OBESITY</v>
      </c>
      <c r="BV31">
        <v>8.44</v>
      </c>
      <c r="BW31" t="str" cm="1">
        <f t="array" ref="BW31">_xlfn.IFS(BV31&lt;=5.7,"NORMAL",BV31&lt;=6.4,"Prediabetes",BV31&gt;=6.5,"Diabetes")</f>
        <v>Diabetes</v>
      </c>
      <c r="CJ31" t="s">
        <v>52</v>
      </c>
      <c r="CK31">
        <v>1994</v>
      </c>
      <c r="CL31" t="s">
        <v>15</v>
      </c>
      <c r="CM31">
        <v>17</v>
      </c>
      <c r="CN31">
        <v>0</v>
      </c>
      <c r="CO31">
        <v>1044</v>
      </c>
      <c r="CP31" t="s">
        <v>12</v>
      </c>
      <c r="CQ31" t="s">
        <v>11</v>
      </c>
      <c r="CR31" t="s">
        <v>13</v>
      </c>
      <c r="CW31" t="str">
        <f t="shared" si="0"/>
        <v>17/Nov/1994</v>
      </c>
      <c r="CZ31" t="s">
        <v>52</v>
      </c>
      <c r="DA31">
        <v>1994</v>
      </c>
      <c r="DB31" t="s">
        <v>15</v>
      </c>
      <c r="DC31">
        <v>17</v>
      </c>
      <c r="DD31">
        <v>0</v>
      </c>
      <c r="DE31" s="18">
        <v>1044</v>
      </c>
      <c r="DF31" t="s">
        <v>12</v>
      </c>
      <c r="DG31" t="s">
        <v>11</v>
      </c>
      <c r="DH31" t="s">
        <v>13</v>
      </c>
      <c r="DZ31" t="s">
        <v>52</v>
      </c>
      <c r="EA31">
        <f t="shared" si="1"/>
        <v>29</v>
      </c>
    </row>
    <row r="32" spans="1:131" ht="15.6" x14ac:dyDescent="0.3">
      <c r="A32" s="1" t="s">
        <v>2342</v>
      </c>
      <c r="B32" s="1" t="s">
        <v>6751</v>
      </c>
      <c r="C32" s="1" t="s">
        <v>4773</v>
      </c>
      <c r="D32" t="s">
        <v>6780</v>
      </c>
      <c r="E32" s="1"/>
      <c r="H32" s="1"/>
      <c r="T32" t="s">
        <v>2342</v>
      </c>
      <c r="U32">
        <v>43.89</v>
      </c>
      <c r="V32">
        <v>8.7100000000000009</v>
      </c>
      <c r="W32" t="s">
        <v>2380</v>
      </c>
      <c r="X32" t="s">
        <v>2380</v>
      </c>
      <c r="Y32" t="s">
        <v>2380</v>
      </c>
      <c r="Z32">
        <v>0</v>
      </c>
      <c r="AA32" t="s">
        <v>2382</v>
      </c>
      <c r="AV32" t="s">
        <v>2342</v>
      </c>
      <c r="AW32">
        <v>43.89</v>
      </c>
      <c r="AX32">
        <v>8.7100000000000009</v>
      </c>
      <c r="AY32" t="s">
        <v>2380</v>
      </c>
      <c r="AZ32" t="s">
        <v>2380</v>
      </c>
      <c r="BA32" t="s">
        <v>2380</v>
      </c>
      <c r="BB32" t="s">
        <v>2381</v>
      </c>
      <c r="BC32" t="s">
        <v>2382</v>
      </c>
      <c r="BR32">
        <v>43.89</v>
      </c>
      <c r="BS32" t="str" cm="1">
        <f t="array" ref="BS32">_xlfn.IFS(BR32&lt;18.5,"UNDER WEIGHT",BR32&lt;=24.9,"NORMAL WEIGHT",BR32&lt;=29.9,"OVER WEIGHT",BR32&gt;=30,"OBESITY")</f>
        <v>OBESITY</v>
      </c>
      <c r="BV32">
        <v>8.7100000000000009</v>
      </c>
      <c r="BW32" t="str" cm="1">
        <f t="array" ref="BW32">_xlfn.IFS(BV32&lt;=5.7,"NORMAL",BV32&lt;=6.4,"Prediabetes",BV32&gt;=6.5,"Diabetes")</f>
        <v>Diabetes</v>
      </c>
      <c r="CJ32" t="s">
        <v>53</v>
      </c>
      <c r="CK32">
        <v>2002</v>
      </c>
      <c r="CL32" t="s">
        <v>10</v>
      </c>
      <c r="CM32">
        <v>20</v>
      </c>
      <c r="CN32">
        <v>0</v>
      </c>
      <c r="CO32">
        <v>1047</v>
      </c>
      <c r="CP32" t="s">
        <v>12</v>
      </c>
      <c r="CQ32" t="s">
        <v>16</v>
      </c>
      <c r="CR32" t="s">
        <v>13</v>
      </c>
      <c r="CW32" t="str">
        <f t="shared" si="0"/>
        <v>20/Jul/2002</v>
      </c>
      <c r="CZ32" t="s">
        <v>53</v>
      </c>
      <c r="DA32">
        <v>2002</v>
      </c>
      <c r="DB32" t="s">
        <v>10</v>
      </c>
      <c r="DC32">
        <v>20</v>
      </c>
      <c r="DD32">
        <v>0</v>
      </c>
      <c r="DE32" s="18">
        <v>1047</v>
      </c>
      <c r="DF32" t="s">
        <v>12</v>
      </c>
      <c r="DG32" t="s">
        <v>16</v>
      </c>
      <c r="DH32" t="s">
        <v>13</v>
      </c>
      <c r="DZ32" t="s">
        <v>53</v>
      </c>
      <c r="EA32">
        <f t="shared" si="1"/>
        <v>21</v>
      </c>
    </row>
    <row r="33" spans="1:131" ht="15.6" x14ac:dyDescent="0.3">
      <c r="A33" s="1" t="s">
        <v>2341</v>
      </c>
      <c r="B33" s="1" t="s">
        <v>6752</v>
      </c>
      <c r="C33" s="1" t="s">
        <v>4774</v>
      </c>
      <c r="D33" t="s">
        <v>6781</v>
      </c>
      <c r="E33" s="1"/>
      <c r="H33" s="1"/>
      <c r="T33" t="s">
        <v>2341</v>
      </c>
      <c r="U33">
        <v>42.35</v>
      </c>
      <c r="V33">
        <v>5.08</v>
      </c>
      <c r="W33" t="s">
        <v>2382</v>
      </c>
      <c r="X33" t="s">
        <v>2380</v>
      </c>
      <c r="Y33" t="s">
        <v>2380</v>
      </c>
      <c r="Z33">
        <v>0</v>
      </c>
      <c r="AA33" t="s">
        <v>2382</v>
      </c>
      <c r="AV33" t="s">
        <v>2341</v>
      </c>
      <c r="AW33">
        <v>42.35</v>
      </c>
      <c r="AX33">
        <v>5.08</v>
      </c>
      <c r="AY33" t="s">
        <v>2382</v>
      </c>
      <c r="AZ33" t="s">
        <v>2380</v>
      </c>
      <c r="BA33" t="s">
        <v>2380</v>
      </c>
      <c r="BB33" t="s">
        <v>2381</v>
      </c>
      <c r="BC33" t="s">
        <v>2382</v>
      </c>
      <c r="BR33">
        <v>42.35</v>
      </c>
      <c r="BS33" t="str" cm="1">
        <f t="array" ref="BS33">_xlfn.IFS(BR33&lt;18.5,"UNDER WEIGHT",BR33&lt;=24.9,"NORMAL WEIGHT",BR33&lt;=29.9,"OVER WEIGHT",BR33&gt;=30,"OBESITY")</f>
        <v>OBESITY</v>
      </c>
      <c r="BV33">
        <v>5.08</v>
      </c>
      <c r="BW33" t="str" cm="1">
        <f t="array" ref="BW33">_xlfn.IFS(BV33&lt;=5.7,"NORMAL",BV33&lt;=6.4,"Prediabetes",BV33&gt;=6.5,"Diabetes")</f>
        <v>NORMAL</v>
      </c>
      <c r="CJ33" t="s">
        <v>54</v>
      </c>
      <c r="CK33">
        <v>2002</v>
      </c>
      <c r="CL33" t="s">
        <v>10</v>
      </c>
      <c r="CM33">
        <v>1</v>
      </c>
      <c r="CN33">
        <v>0</v>
      </c>
      <c r="CO33">
        <v>1049</v>
      </c>
      <c r="CP33" t="s">
        <v>12</v>
      </c>
      <c r="CQ33" t="s">
        <v>11</v>
      </c>
      <c r="CR33" t="s">
        <v>23</v>
      </c>
      <c r="CW33" t="str">
        <f t="shared" si="0"/>
        <v>1/Jul/2002</v>
      </c>
      <c r="CZ33" t="s">
        <v>54</v>
      </c>
      <c r="DA33">
        <v>2002</v>
      </c>
      <c r="DB33" t="s">
        <v>10</v>
      </c>
      <c r="DC33">
        <v>1</v>
      </c>
      <c r="DD33">
        <v>0</v>
      </c>
      <c r="DE33" s="18">
        <v>1049</v>
      </c>
      <c r="DF33" t="s">
        <v>12</v>
      </c>
      <c r="DG33" t="s">
        <v>11</v>
      </c>
      <c r="DH33" t="s">
        <v>23</v>
      </c>
      <c r="DZ33" t="s">
        <v>54</v>
      </c>
      <c r="EA33">
        <f t="shared" si="1"/>
        <v>21</v>
      </c>
    </row>
    <row r="34" spans="1:131" ht="15.6" x14ac:dyDescent="0.3">
      <c r="A34" s="1" t="s">
        <v>2340</v>
      </c>
      <c r="B34" s="1" t="s">
        <v>6752</v>
      </c>
      <c r="C34" s="1" t="s">
        <v>4775</v>
      </c>
      <c r="D34" t="s">
        <v>6782</v>
      </c>
      <c r="E34" s="1"/>
      <c r="H34" s="1"/>
      <c r="T34" t="s">
        <v>2340</v>
      </c>
      <c r="U34">
        <v>31.35</v>
      </c>
      <c r="V34">
        <v>6.86</v>
      </c>
      <c r="W34" t="s">
        <v>2380</v>
      </c>
      <c r="X34" t="s">
        <v>2380</v>
      </c>
      <c r="Y34" t="s">
        <v>2380</v>
      </c>
      <c r="Z34">
        <v>0</v>
      </c>
      <c r="AA34" t="s">
        <v>2382</v>
      </c>
      <c r="AV34" t="s">
        <v>2340</v>
      </c>
      <c r="AW34">
        <v>31.35</v>
      </c>
      <c r="AX34">
        <v>6.86</v>
      </c>
      <c r="AY34" t="s">
        <v>2380</v>
      </c>
      <c r="AZ34" t="s">
        <v>2380</v>
      </c>
      <c r="BA34" t="s">
        <v>2380</v>
      </c>
      <c r="BB34" t="s">
        <v>2381</v>
      </c>
      <c r="BC34" t="s">
        <v>2382</v>
      </c>
      <c r="BR34">
        <v>31.35</v>
      </c>
      <c r="BS34" t="str" cm="1">
        <f t="array" ref="BS34">_xlfn.IFS(BR34&lt;18.5,"UNDER WEIGHT",BR34&lt;=24.9,"NORMAL WEIGHT",BR34&lt;=29.9,"OVER WEIGHT",BR34&gt;=30,"OBESITY")</f>
        <v>OBESITY</v>
      </c>
      <c r="BV34">
        <v>6.86</v>
      </c>
      <c r="BW34" t="str" cm="1">
        <f t="array" ref="BW34">_xlfn.IFS(BV34&lt;=5.7,"NORMAL",BV34&lt;=6.4,"Prediabetes",BV34&gt;=6.5,"Diabetes")</f>
        <v>Diabetes</v>
      </c>
      <c r="CJ34" t="s">
        <v>55</v>
      </c>
      <c r="CK34">
        <v>1995</v>
      </c>
      <c r="CL34" t="s">
        <v>18</v>
      </c>
      <c r="CM34">
        <v>1</v>
      </c>
      <c r="CN34">
        <v>0</v>
      </c>
      <c r="CO34">
        <v>1056</v>
      </c>
      <c r="CP34" t="s">
        <v>12</v>
      </c>
      <c r="CQ34" t="s">
        <v>11</v>
      </c>
      <c r="CR34" t="s">
        <v>13</v>
      </c>
      <c r="CW34" t="str">
        <f t="shared" si="0"/>
        <v>1/Jun/1995</v>
      </c>
      <c r="CZ34" t="s">
        <v>55</v>
      </c>
      <c r="DA34">
        <v>1995</v>
      </c>
      <c r="DB34" t="s">
        <v>18</v>
      </c>
      <c r="DC34">
        <v>1</v>
      </c>
      <c r="DD34">
        <v>0</v>
      </c>
      <c r="DE34" s="18">
        <v>1056</v>
      </c>
      <c r="DF34" t="s">
        <v>12</v>
      </c>
      <c r="DG34" t="s">
        <v>11</v>
      </c>
      <c r="DH34" t="s">
        <v>13</v>
      </c>
      <c r="DZ34" t="s">
        <v>55</v>
      </c>
      <c r="EA34">
        <f t="shared" si="1"/>
        <v>28</v>
      </c>
    </row>
    <row r="35" spans="1:131" ht="15.6" x14ac:dyDescent="0.3">
      <c r="A35" s="1" t="s">
        <v>2339</v>
      </c>
      <c r="B35" s="1" t="s">
        <v>6751</v>
      </c>
      <c r="C35" s="1" t="s">
        <v>4776</v>
      </c>
      <c r="D35" t="s">
        <v>6783</v>
      </c>
      <c r="E35" s="1"/>
      <c r="H35" s="1"/>
      <c r="T35" t="s">
        <v>2339</v>
      </c>
      <c r="U35">
        <v>47.6</v>
      </c>
      <c r="V35">
        <v>5.95</v>
      </c>
      <c r="W35" t="s">
        <v>2382</v>
      </c>
      <c r="X35" t="s">
        <v>2380</v>
      </c>
      <c r="Y35" t="s">
        <v>2380</v>
      </c>
      <c r="Z35">
        <v>0</v>
      </c>
      <c r="AA35" t="s">
        <v>2382</v>
      </c>
      <c r="AV35" t="s">
        <v>2339</v>
      </c>
      <c r="AW35">
        <v>47.6</v>
      </c>
      <c r="AX35">
        <v>5.95</v>
      </c>
      <c r="AY35" t="s">
        <v>2382</v>
      </c>
      <c r="AZ35" t="s">
        <v>2380</v>
      </c>
      <c r="BA35" t="s">
        <v>2380</v>
      </c>
      <c r="BB35" t="s">
        <v>2381</v>
      </c>
      <c r="BC35" t="s">
        <v>2382</v>
      </c>
      <c r="BR35">
        <v>47.6</v>
      </c>
      <c r="BS35" t="str" cm="1">
        <f t="array" ref="BS35">_xlfn.IFS(BR35&lt;18.5,"UNDER WEIGHT",BR35&lt;=24.9,"NORMAL WEIGHT",BR35&lt;=29.9,"OVER WEIGHT",BR35&gt;=30,"OBESITY")</f>
        <v>OBESITY</v>
      </c>
      <c r="BV35">
        <v>5.95</v>
      </c>
      <c r="BW35" t="str" cm="1">
        <f t="array" ref="BW35">_xlfn.IFS(BV35&lt;=5.7,"NORMAL",BV35&lt;=6.4,"Prediabetes",BV35&gt;=6.5,"Diabetes")</f>
        <v>Prediabetes</v>
      </c>
      <c r="CJ35" t="s">
        <v>56</v>
      </c>
      <c r="CK35">
        <v>1993</v>
      </c>
      <c r="CL35" t="s">
        <v>20</v>
      </c>
      <c r="CM35">
        <v>28</v>
      </c>
      <c r="CN35">
        <v>0</v>
      </c>
      <c r="CO35">
        <v>1068</v>
      </c>
      <c r="CP35" t="s">
        <v>12</v>
      </c>
      <c r="CQ35" t="s">
        <v>16</v>
      </c>
      <c r="CR35" t="s">
        <v>13</v>
      </c>
      <c r="CW35" t="str">
        <f t="shared" si="0"/>
        <v>28/Sep/1993</v>
      </c>
      <c r="CZ35" t="s">
        <v>56</v>
      </c>
      <c r="DA35">
        <v>1993</v>
      </c>
      <c r="DB35" t="s">
        <v>20</v>
      </c>
      <c r="DC35">
        <v>28</v>
      </c>
      <c r="DD35">
        <v>0</v>
      </c>
      <c r="DE35" s="18">
        <v>1068</v>
      </c>
      <c r="DF35" t="s">
        <v>12</v>
      </c>
      <c r="DG35" t="s">
        <v>16</v>
      </c>
      <c r="DH35" t="s">
        <v>13</v>
      </c>
      <c r="DZ35" t="s">
        <v>56</v>
      </c>
      <c r="EA35">
        <f t="shared" si="1"/>
        <v>30</v>
      </c>
    </row>
    <row r="36" spans="1:131" ht="15.6" x14ac:dyDescent="0.3">
      <c r="A36" s="1" t="s">
        <v>2338</v>
      </c>
      <c r="B36" s="1" t="s">
        <v>6751</v>
      </c>
      <c r="C36" s="1" t="s">
        <v>4777</v>
      </c>
      <c r="D36" t="s">
        <v>6784</v>
      </c>
      <c r="E36" s="1"/>
      <c r="H36" s="1"/>
      <c r="T36" t="s">
        <v>2338</v>
      </c>
      <c r="U36">
        <v>46.2</v>
      </c>
      <c r="V36">
        <v>6.09</v>
      </c>
      <c r="W36" t="s">
        <v>2380</v>
      </c>
      <c r="X36" t="s">
        <v>2380</v>
      </c>
      <c r="Y36" t="s">
        <v>2383</v>
      </c>
      <c r="Z36">
        <v>1</v>
      </c>
      <c r="AA36" t="s">
        <v>2382</v>
      </c>
      <c r="AV36" t="s">
        <v>2338</v>
      </c>
      <c r="AW36">
        <v>46.2</v>
      </c>
      <c r="AX36">
        <v>6.09</v>
      </c>
      <c r="AY36" t="s">
        <v>2380</v>
      </c>
      <c r="AZ36" t="s">
        <v>2380</v>
      </c>
      <c r="BA36" t="s">
        <v>2383</v>
      </c>
      <c r="BB36">
        <v>1</v>
      </c>
      <c r="BC36" t="s">
        <v>2382</v>
      </c>
      <c r="BR36">
        <v>46.2</v>
      </c>
      <c r="BS36" t="str" cm="1">
        <f t="array" ref="BS36">_xlfn.IFS(BR36&lt;18.5,"UNDER WEIGHT",BR36&lt;=24.9,"NORMAL WEIGHT",BR36&lt;=29.9,"OVER WEIGHT",BR36&gt;=30,"OBESITY")</f>
        <v>OBESITY</v>
      </c>
      <c r="BV36">
        <v>6.09</v>
      </c>
      <c r="BW36" t="str" cm="1">
        <f t="array" ref="BW36">_xlfn.IFS(BV36&lt;=5.7,"NORMAL",BV36&lt;=6.4,"Prediabetes",BV36&gt;=6.5,"Diabetes")</f>
        <v>Prediabetes</v>
      </c>
      <c r="CJ36" t="s">
        <v>57</v>
      </c>
      <c r="CK36">
        <v>2004</v>
      </c>
      <c r="CL36" t="s">
        <v>35</v>
      </c>
      <c r="CM36">
        <v>24</v>
      </c>
      <c r="CN36">
        <v>0</v>
      </c>
      <c r="CO36">
        <v>1070</v>
      </c>
      <c r="CP36" t="s">
        <v>12</v>
      </c>
      <c r="CQ36" t="s">
        <v>12</v>
      </c>
      <c r="CR36" t="s">
        <v>13</v>
      </c>
      <c r="CW36" t="str">
        <f t="shared" si="0"/>
        <v>24/Aug/2004</v>
      </c>
      <c r="CZ36" t="s">
        <v>57</v>
      </c>
      <c r="DA36">
        <v>2004</v>
      </c>
      <c r="DB36" t="s">
        <v>35</v>
      </c>
      <c r="DC36">
        <v>24</v>
      </c>
      <c r="DD36">
        <v>0</v>
      </c>
      <c r="DE36" s="18">
        <v>1070</v>
      </c>
      <c r="DF36" t="s">
        <v>12</v>
      </c>
      <c r="DG36" t="s">
        <v>12</v>
      </c>
      <c r="DH36" t="s">
        <v>13</v>
      </c>
      <c r="DZ36" t="s">
        <v>57</v>
      </c>
      <c r="EA36">
        <f t="shared" si="1"/>
        <v>19</v>
      </c>
    </row>
    <row r="37" spans="1:131" ht="15.6" x14ac:dyDescent="0.3">
      <c r="A37" s="1" t="s">
        <v>2337</v>
      </c>
      <c r="B37" s="1" t="s">
        <v>6752</v>
      </c>
      <c r="C37" s="1" t="s">
        <v>4778</v>
      </c>
      <c r="D37" t="s">
        <v>6785</v>
      </c>
      <c r="E37" s="1"/>
      <c r="H37" s="1"/>
      <c r="T37" t="s">
        <v>2337</v>
      </c>
      <c r="U37">
        <v>32.015000000000001</v>
      </c>
      <c r="V37">
        <v>11.75</v>
      </c>
      <c r="W37" t="s">
        <v>2380</v>
      </c>
      <c r="X37" t="s">
        <v>2380</v>
      </c>
      <c r="Y37" t="s">
        <v>2380</v>
      </c>
      <c r="Z37">
        <v>0</v>
      </c>
      <c r="AA37" t="s">
        <v>2382</v>
      </c>
      <c r="AV37" t="s">
        <v>2337</v>
      </c>
      <c r="AW37">
        <v>32.015000000000001</v>
      </c>
      <c r="AX37">
        <v>11.75</v>
      </c>
      <c r="AY37" t="s">
        <v>2380</v>
      </c>
      <c r="AZ37" t="s">
        <v>2380</v>
      </c>
      <c r="BA37" t="s">
        <v>2380</v>
      </c>
      <c r="BB37" t="s">
        <v>2381</v>
      </c>
      <c r="BC37" t="s">
        <v>2382</v>
      </c>
      <c r="BR37">
        <v>32.015000000000001</v>
      </c>
      <c r="BS37" t="str" cm="1">
        <f t="array" ref="BS37">_xlfn.IFS(BR37&lt;18.5,"UNDER WEIGHT",BR37&lt;=24.9,"NORMAL WEIGHT",BR37&lt;=29.9,"OVER WEIGHT",BR37&gt;=30,"OBESITY")</f>
        <v>OBESITY</v>
      </c>
      <c r="BV37">
        <v>11.75</v>
      </c>
      <c r="BW37" t="str" cm="1">
        <f t="array" ref="BW37">_xlfn.IFS(BV37&lt;=5.7,"NORMAL",BV37&lt;=6.4,"Prediabetes",BV37&gt;=6.5,"Diabetes")</f>
        <v>Diabetes</v>
      </c>
      <c r="CJ37" t="s">
        <v>58</v>
      </c>
      <c r="CK37">
        <v>1997</v>
      </c>
      <c r="CL37" t="s">
        <v>35</v>
      </c>
      <c r="CM37">
        <v>13</v>
      </c>
      <c r="CN37">
        <v>0</v>
      </c>
      <c r="CO37">
        <v>1071</v>
      </c>
      <c r="CP37" t="s">
        <v>12</v>
      </c>
      <c r="CQ37" t="s">
        <v>12</v>
      </c>
      <c r="CR37" t="s">
        <v>13</v>
      </c>
      <c r="CW37" t="str">
        <f t="shared" si="0"/>
        <v>13/Aug/1997</v>
      </c>
      <c r="CZ37" t="s">
        <v>58</v>
      </c>
      <c r="DA37">
        <v>1997</v>
      </c>
      <c r="DB37" t="s">
        <v>35</v>
      </c>
      <c r="DC37">
        <v>13</v>
      </c>
      <c r="DD37">
        <v>0</v>
      </c>
      <c r="DE37" s="18">
        <v>1071</v>
      </c>
      <c r="DF37" t="s">
        <v>12</v>
      </c>
      <c r="DG37" t="s">
        <v>12</v>
      </c>
      <c r="DH37" t="s">
        <v>13</v>
      </c>
      <c r="DZ37" t="s">
        <v>58</v>
      </c>
      <c r="EA37">
        <f t="shared" si="1"/>
        <v>26</v>
      </c>
    </row>
    <row r="38" spans="1:131" ht="15.6" x14ac:dyDescent="0.3">
      <c r="A38" s="1" t="s">
        <v>2336</v>
      </c>
      <c r="B38" s="1" t="s">
        <v>6752</v>
      </c>
      <c r="C38" s="1" t="s">
        <v>4779</v>
      </c>
      <c r="D38" t="s">
        <v>6786</v>
      </c>
      <c r="E38" s="1"/>
      <c r="H38" s="1"/>
      <c r="T38" t="s">
        <v>2336</v>
      </c>
      <c r="U38">
        <v>40.564999999999998</v>
      </c>
      <c r="V38">
        <v>7.37</v>
      </c>
      <c r="W38" t="s">
        <v>2380</v>
      </c>
      <c r="X38" t="s">
        <v>2380</v>
      </c>
      <c r="Y38" t="s">
        <v>2380</v>
      </c>
      <c r="Z38">
        <v>0</v>
      </c>
      <c r="AA38" t="s">
        <v>2382</v>
      </c>
      <c r="AV38" t="s">
        <v>2336</v>
      </c>
      <c r="AW38">
        <v>40.564999999999998</v>
      </c>
      <c r="AX38">
        <v>7.37</v>
      </c>
      <c r="AY38" t="s">
        <v>2380</v>
      </c>
      <c r="AZ38" t="s">
        <v>2380</v>
      </c>
      <c r="BA38" t="s">
        <v>2380</v>
      </c>
      <c r="BB38" t="s">
        <v>2381</v>
      </c>
      <c r="BC38" t="s">
        <v>2382</v>
      </c>
      <c r="BR38">
        <v>40.564999999999998</v>
      </c>
      <c r="BS38" t="str" cm="1">
        <f t="array" ref="BS38">_xlfn.IFS(BR38&lt;18.5,"UNDER WEIGHT",BR38&lt;=24.9,"NORMAL WEIGHT",BR38&lt;=29.9,"OVER WEIGHT",BR38&gt;=30,"OBESITY")</f>
        <v>OBESITY</v>
      </c>
      <c r="BV38">
        <v>7.37</v>
      </c>
      <c r="BW38" t="str" cm="1">
        <f t="array" ref="BW38">_xlfn.IFS(BV38&lt;=5.7,"NORMAL",BV38&lt;=6.4,"Prediabetes",BV38&gt;=6.5,"Diabetes")</f>
        <v>Diabetes</v>
      </c>
      <c r="CJ38" t="s">
        <v>59</v>
      </c>
      <c r="CK38">
        <v>1998</v>
      </c>
      <c r="CL38" t="s">
        <v>30</v>
      </c>
      <c r="CM38">
        <v>26</v>
      </c>
      <c r="CN38">
        <v>0</v>
      </c>
      <c r="CO38">
        <v>1082</v>
      </c>
      <c r="CP38" t="s">
        <v>12</v>
      </c>
      <c r="CQ38" t="s">
        <v>11</v>
      </c>
      <c r="CR38" t="s">
        <v>13</v>
      </c>
      <c r="CW38" t="str">
        <f t="shared" si="0"/>
        <v>26/Dec/1998</v>
      </c>
      <c r="CZ38" t="s">
        <v>59</v>
      </c>
      <c r="DA38">
        <v>1998</v>
      </c>
      <c r="DB38" t="s">
        <v>30</v>
      </c>
      <c r="DC38">
        <v>26</v>
      </c>
      <c r="DD38">
        <v>0</v>
      </c>
      <c r="DE38" s="18">
        <v>1082</v>
      </c>
      <c r="DF38" t="s">
        <v>12</v>
      </c>
      <c r="DG38" t="s">
        <v>11</v>
      </c>
      <c r="DH38" t="s">
        <v>13</v>
      </c>
      <c r="DZ38" t="s">
        <v>59</v>
      </c>
      <c r="EA38">
        <f t="shared" si="1"/>
        <v>25</v>
      </c>
    </row>
    <row r="39" spans="1:131" ht="15.6" x14ac:dyDescent="0.3">
      <c r="A39" s="1" t="s">
        <v>2335</v>
      </c>
      <c r="B39" s="1" t="s">
        <v>6751</v>
      </c>
      <c r="C39" s="1" t="s">
        <v>4780</v>
      </c>
      <c r="D39" t="s">
        <v>6787</v>
      </c>
      <c r="E39" s="1"/>
      <c r="H39" s="1"/>
      <c r="T39" t="s">
        <v>2335</v>
      </c>
      <c r="U39">
        <v>32.450000000000003</v>
      </c>
      <c r="V39">
        <v>11.91</v>
      </c>
      <c r="W39" t="s">
        <v>2380</v>
      </c>
      <c r="X39" t="s">
        <v>2380</v>
      </c>
      <c r="Y39" t="s">
        <v>2380</v>
      </c>
      <c r="Z39">
        <v>0</v>
      </c>
      <c r="AA39" t="s">
        <v>2382</v>
      </c>
      <c r="AV39" t="s">
        <v>2335</v>
      </c>
      <c r="AW39">
        <v>32.450000000000003</v>
      </c>
      <c r="AX39">
        <v>11.91</v>
      </c>
      <c r="AY39" t="s">
        <v>2380</v>
      </c>
      <c r="AZ39" t="s">
        <v>2380</v>
      </c>
      <c r="BA39" t="s">
        <v>2380</v>
      </c>
      <c r="BB39" t="s">
        <v>2381</v>
      </c>
      <c r="BC39" t="s">
        <v>2382</v>
      </c>
      <c r="BR39">
        <v>32.450000000000003</v>
      </c>
      <c r="BS39" t="str" cm="1">
        <f t="array" ref="BS39">_xlfn.IFS(BR39&lt;18.5,"UNDER WEIGHT",BR39&lt;=24.9,"NORMAL WEIGHT",BR39&lt;=29.9,"OVER WEIGHT",BR39&gt;=30,"OBESITY")</f>
        <v>OBESITY</v>
      </c>
      <c r="BV39">
        <v>11.91</v>
      </c>
      <c r="BW39" t="str" cm="1">
        <f t="array" ref="BW39">_xlfn.IFS(BV39&lt;=5.7,"NORMAL",BV39&lt;=6.4,"Prediabetes",BV39&gt;=6.5,"Diabetes")</f>
        <v>Diabetes</v>
      </c>
      <c r="CJ39" t="s">
        <v>60</v>
      </c>
      <c r="CK39">
        <v>2002</v>
      </c>
      <c r="CL39" t="s">
        <v>35</v>
      </c>
      <c r="CM39">
        <v>13</v>
      </c>
      <c r="CN39">
        <v>0</v>
      </c>
      <c r="CO39">
        <v>1086</v>
      </c>
      <c r="CP39" t="s">
        <v>12</v>
      </c>
      <c r="CQ39" t="s">
        <v>12</v>
      </c>
      <c r="CR39" t="s">
        <v>13</v>
      </c>
      <c r="CW39" t="str">
        <f t="shared" si="0"/>
        <v>13/Aug/2002</v>
      </c>
      <c r="CZ39" t="s">
        <v>60</v>
      </c>
      <c r="DA39">
        <v>2002</v>
      </c>
      <c r="DB39" t="s">
        <v>35</v>
      </c>
      <c r="DC39">
        <v>13</v>
      </c>
      <c r="DD39">
        <v>0</v>
      </c>
      <c r="DE39" s="18">
        <v>1086</v>
      </c>
      <c r="DF39" t="s">
        <v>12</v>
      </c>
      <c r="DG39" t="s">
        <v>12</v>
      </c>
      <c r="DH39" t="s">
        <v>13</v>
      </c>
      <c r="DZ39" t="s">
        <v>60</v>
      </c>
      <c r="EA39">
        <f t="shared" si="1"/>
        <v>21</v>
      </c>
    </row>
    <row r="40" spans="1:131" ht="15.6" x14ac:dyDescent="0.3">
      <c r="A40" s="1" t="s">
        <v>2334</v>
      </c>
      <c r="B40" s="1" t="s">
        <v>6751</v>
      </c>
      <c r="C40" s="1" t="s">
        <v>4781</v>
      </c>
      <c r="D40" t="s">
        <v>6788</v>
      </c>
      <c r="E40" s="1"/>
      <c r="H40" s="1"/>
      <c r="T40" t="s">
        <v>2334</v>
      </c>
      <c r="U40">
        <v>34.96</v>
      </c>
      <c r="V40">
        <v>6.52</v>
      </c>
      <c r="W40" t="s">
        <v>2380</v>
      </c>
      <c r="X40" t="s">
        <v>2380</v>
      </c>
      <c r="Y40" t="s">
        <v>2380</v>
      </c>
      <c r="Z40">
        <v>0</v>
      </c>
      <c r="AA40" t="s">
        <v>2382</v>
      </c>
      <c r="AV40" t="s">
        <v>2334</v>
      </c>
      <c r="AW40">
        <v>34.96</v>
      </c>
      <c r="AX40">
        <v>6.52</v>
      </c>
      <c r="AY40" t="s">
        <v>2380</v>
      </c>
      <c r="AZ40" t="s">
        <v>2380</v>
      </c>
      <c r="BA40" t="s">
        <v>2380</v>
      </c>
      <c r="BB40" t="s">
        <v>2381</v>
      </c>
      <c r="BC40" t="s">
        <v>2382</v>
      </c>
      <c r="BR40">
        <v>34.96</v>
      </c>
      <c r="BS40" t="str" cm="1">
        <f t="array" ref="BS40">_xlfn.IFS(BR40&lt;18.5,"UNDER WEIGHT",BR40&lt;=24.9,"NORMAL WEIGHT",BR40&lt;=29.9,"OVER WEIGHT",BR40&gt;=30,"OBESITY")</f>
        <v>OBESITY</v>
      </c>
      <c r="BV40">
        <v>6.52</v>
      </c>
      <c r="BW40" t="str" cm="1">
        <f t="array" ref="BW40">_xlfn.IFS(BV40&lt;=5.7,"NORMAL",BV40&lt;=6.4,"Prediabetes",BV40&gt;=6.5,"Diabetes")</f>
        <v>Diabetes</v>
      </c>
      <c r="CJ40" t="s">
        <v>61</v>
      </c>
      <c r="CK40">
        <v>2004</v>
      </c>
      <c r="CL40" t="s">
        <v>15</v>
      </c>
      <c r="CM40">
        <v>12</v>
      </c>
      <c r="CN40">
        <v>0</v>
      </c>
      <c r="CO40">
        <v>1121.8699999999999</v>
      </c>
      <c r="CP40" t="s">
        <v>12</v>
      </c>
      <c r="CQ40" t="s">
        <v>16</v>
      </c>
      <c r="CR40" t="s">
        <v>13</v>
      </c>
      <c r="CW40" t="str">
        <f t="shared" si="0"/>
        <v>12/Nov/2004</v>
      </c>
      <c r="CZ40" t="s">
        <v>61</v>
      </c>
      <c r="DA40">
        <v>2004</v>
      </c>
      <c r="DB40" t="s">
        <v>15</v>
      </c>
      <c r="DC40">
        <v>12</v>
      </c>
      <c r="DD40">
        <v>0</v>
      </c>
      <c r="DE40" s="18">
        <v>1121.8699999999999</v>
      </c>
      <c r="DF40" t="s">
        <v>12</v>
      </c>
      <c r="DG40" t="s">
        <v>16</v>
      </c>
      <c r="DH40" t="s">
        <v>13</v>
      </c>
      <c r="DZ40" t="s">
        <v>61</v>
      </c>
      <c r="EA40">
        <f t="shared" si="1"/>
        <v>19</v>
      </c>
    </row>
    <row r="41" spans="1:131" ht="15.6" x14ac:dyDescent="0.3">
      <c r="A41" s="1" t="s">
        <v>2333</v>
      </c>
      <c r="B41" s="1" t="s">
        <v>6752</v>
      </c>
      <c r="C41" s="1" t="s">
        <v>4782</v>
      </c>
      <c r="D41" t="s">
        <v>6789</v>
      </c>
      <c r="E41" s="1"/>
      <c r="H41" s="1"/>
      <c r="T41" t="s">
        <v>2333</v>
      </c>
      <c r="U41">
        <v>35.5</v>
      </c>
      <c r="V41">
        <v>5.14</v>
      </c>
      <c r="W41" t="s">
        <v>2380</v>
      </c>
      <c r="X41" t="s">
        <v>2380</v>
      </c>
      <c r="Y41" t="s">
        <v>2383</v>
      </c>
      <c r="Z41">
        <v>1</v>
      </c>
      <c r="AA41" t="s">
        <v>2382</v>
      </c>
      <c r="AV41" t="s">
        <v>2333</v>
      </c>
      <c r="AW41">
        <v>35.5</v>
      </c>
      <c r="AX41">
        <v>5.14</v>
      </c>
      <c r="AY41" t="s">
        <v>2380</v>
      </c>
      <c r="AZ41" t="s">
        <v>2380</v>
      </c>
      <c r="BA41" t="s">
        <v>2383</v>
      </c>
      <c r="BB41">
        <v>1</v>
      </c>
      <c r="BC41" t="s">
        <v>2382</v>
      </c>
      <c r="BR41">
        <v>35.5</v>
      </c>
      <c r="BS41" t="str" cm="1">
        <f t="array" ref="BS41">_xlfn.IFS(BR41&lt;18.5,"UNDER WEIGHT",BR41&lt;=24.9,"NORMAL WEIGHT",BR41&lt;=29.9,"OVER WEIGHT",BR41&gt;=30,"OBESITY")</f>
        <v>OBESITY</v>
      </c>
      <c r="BV41">
        <v>5.14</v>
      </c>
      <c r="BW41" t="str" cm="1">
        <f t="array" ref="BW41">_xlfn.IFS(BV41&lt;=5.7,"NORMAL",BV41&lt;=6.4,"Prediabetes",BV41&gt;=6.5,"Diabetes")</f>
        <v>NORMAL</v>
      </c>
      <c r="CJ41" t="s">
        <v>62</v>
      </c>
      <c r="CK41">
        <v>2004</v>
      </c>
      <c r="CL41" t="s">
        <v>18</v>
      </c>
      <c r="CM41">
        <v>14</v>
      </c>
      <c r="CN41">
        <v>0</v>
      </c>
      <c r="CO41">
        <v>1131.51</v>
      </c>
      <c r="CP41" t="s">
        <v>12</v>
      </c>
      <c r="CQ41" t="s">
        <v>16</v>
      </c>
      <c r="CR41" t="s">
        <v>13</v>
      </c>
      <c r="CW41" t="str">
        <f t="shared" si="0"/>
        <v>14/Jun/2004</v>
      </c>
      <c r="CZ41" t="s">
        <v>62</v>
      </c>
      <c r="DA41">
        <v>2004</v>
      </c>
      <c r="DB41" t="s">
        <v>18</v>
      </c>
      <c r="DC41">
        <v>14</v>
      </c>
      <c r="DD41">
        <v>0</v>
      </c>
      <c r="DE41" s="18">
        <v>1131.51</v>
      </c>
      <c r="DF41" t="s">
        <v>12</v>
      </c>
      <c r="DG41" t="s">
        <v>16</v>
      </c>
      <c r="DH41" t="s">
        <v>13</v>
      </c>
      <c r="DZ41" t="s">
        <v>62</v>
      </c>
      <c r="EA41">
        <f t="shared" si="1"/>
        <v>19</v>
      </c>
    </row>
    <row r="42" spans="1:131" ht="15.6" x14ac:dyDescent="0.3">
      <c r="A42" s="1" t="s">
        <v>2332</v>
      </c>
      <c r="B42" s="1" t="s">
        <v>6752</v>
      </c>
      <c r="C42" s="1" t="s">
        <v>4783</v>
      </c>
      <c r="D42" t="s">
        <v>6790</v>
      </c>
      <c r="E42" s="1"/>
      <c r="H42" s="1"/>
      <c r="T42" t="s">
        <v>2332</v>
      </c>
      <c r="U42">
        <v>52.58</v>
      </c>
      <c r="V42">
        <v>4.1900000000000004</v>
      </c>
      <c r="W42" t="s">
        <v>2380</v>
      </c>
      <c r="X42" t="s">
        <v>2382</v>
      </c>
      <c r="Y42" t="s">
        <v>2380</v>
      </c>
      <c r="Z42">
        <v>1</v>
      </c>
      <c r="AA42" t="s">
        <v>2382</v>
      </c>
      <c r="AV42" t="s">
        <v>2332</v>
      </c>
      <c r="AW42">
        <v>52.58</v>
      </c>
      <c r="AX42">
        <v>4.1900000000000004</v>
      </c>
      <c r="AY42" t="s">
        <v>2380</v>
      </c>
      <c r="AZ42" t="s">
        <v>2382</v>
      </c>
      <c r="BA42" t="s">
        <v>2380</v>
      </c>
      <c r="BB42">
        <v>1</v>
      </c>
      <c r="BC42" t="s">
        <v>2382</v>
      </c>
      <c r="BR42">
        <v>52.58</v>
      </c>
      <c r="BS42" t="str" cm="1">
        <f t="array" ref="BS42">_xlfn.IFS(BR42&lt;18.5,"UNDER WEIGHT",BR42&lt;=24.9,"NORMAL WEIGHT",BR42&lt;=29.9,"OVER WEIGHT",BR42&gt;=30,"OBESITY")</f>
        <v>OBESITY</v>
      </c>
      <c r="BV42">
        <v>4.1900000000000004</v>
      </c>
      <c r="BW42" t="str" cm="1">
        <f t="array" ref="BW42">_xlfn.IFS(BV42&lt;=5.7,"NORMAL",BV42&lt;=6.4,"Prediabetes",BV42&gt;=6.5,"Diabetes")</f>
        <v>NORMAL</v>
      </c>
      <c r="CJ42" t="s">
        <v>63</v>
      </c>
      <c r="CK42">
        <v>2002</v>
      </c>
      <c r="CL42" t="s">
        <v>10</v>
      </c>
      <c r="CM42">
        <v>19</v>
      </c>
      <c r="CN42">
        <v>0</v>
      </c>
      <c r="CO42">
        <v>1132</v>
      </c>
      <c r="CP42" t="s">
        <v>12</v>
      </c>
      <c r="CQ42" t="s">
        <v>16</v>
      </c>
      <c r="CR42" t="s">
        <v>13</v>
      </c>
      <c r="CW42" t="str">
        <f t="shared" si="0"/>
        <v>19/Jul/2002</v>
      </c>
      <c r="CZ42" t="s">
        <v>63</v>
      </c>
      <c r="DA42">
        <v>2002</v>
      </c>
      <c r="DB42" t="s">
        <v>10</v>
      </c>
      <c r="DC42">
        <v>19</v>
      </c>
      <c r="DD42">
        <v>0</v>
      </c>
      <c r="DE42" s="18">
        <v>1132</v>
      </c>
      <c r="DF42" t="s">
        <v>12</v>
      </c>
      <c r="DG42" t="s">
        <v>16</v>
      </c>
      <c r="DH42" t="s">
        <v>13</v>
      </c>
      <c r="DZ42" t="s">
        <v>63</v>
      </c>
      <c r="EA42">
        <f t="shared" si="1"/>
        <v>21</v>
      </c>
    </row>
    <row r="43" spans="1:131" ht="15.6" x14ac:dyDescent="0.3">
      <c r="A43" s="1" t="s">
        <v>2331</v>
      </c>
      <c r="B43" s="1" t="s">
        <v>6751</v>
      </c>
      <c r="C43" s="1" t="s">
        <v>4784</v>
      </c>
      <c r="D43" t="s">
        <v>6791</v>
      </c>
      <c r="E43" s="1"/>
      <c r="H43" s="1"/>
      <c r="T43" t="s">
        <v>2331</v>
      </c>
      <c r="U43">
        <v>35.200000000000003</v>
      </c>
      <c r="V43">
        <v>11.68</v>
      </c>
      <c r="W43" t="s">
        <v>2382</v>
      </c>
      <c r="X43" t="s">
        <v>2380</v>
      </c>
      <c r="Y43" t="s">
        <v>2380</v>
      </c>
      <c r="Z43">
        <v>0</v>
      </c>
      <c r="AA43" t="s">
        <v>2382</v>
      </c>
      <c r="AV43" t="s">
        <v>2331</v>
      </c>
      <c r="AW43">
        <v>35.200000000000003</v>
      </c>
      <c r="AX43">
        <v>11.68</v>
      </c>
      <c r="AY43" t="s">
        <v>2382</v>
      </c>
      <c r="AZ43" t="s">
        <v>2380</v>
      </c>
      <c r="BA43" t="s">
        <v>2380</v>
      </c>
      <c r="BB43" t="s">
        <v>2381</v>
      </c>
      <c r="BC43" t="s">
        <v>2382</v>
      </c>
      <c r="BR43">
        <v>35.200000000000003</v>
      </c>
      <c r="BS43" t="str" cm="1">
        <f t="array" ref="BS43">_xlfn.IFS(BR43&lt;18.5,"UNDER WEIGHT",BR43&lt;=24.9,"NORMAL WEIGHT",BR43&lt;=29.9,"OVER WEIGHT",BR43&gt;=30,"OBESITY")</f>
        <v>OBESITY</v>
      </c>
      <c r="BV43">
        <v>11.68</v>
      </c>
      <c r="BW43" t="str" cm="1">
        <f t="array" ref="BW43">_xlfn.IFS(BV43&lt;=5.7,"NORMAL",BV43&lt;=6.4,"Prediabetes",BV43&gt;=6.5,"Diabetes")</f>
        <v>Diabetes</v>
      </c>
      <c r="CJ43" t="s">
        <v>64</v>
      </c>
      <c r="CK43">
        <v>2004</v>
      </c>
      <c r="CL43" t="s">
        <v>37</v>
      </c>
      <c r="CM43">
        <v>6</v>
      </c>
      <c r="CN43">
        <v>0</v>
      </c>
      <c r="CO43">
        <v>1135</v>
      </c>
      <c r="CP43" t="s">
        <v>12</v>
      </c>
      <c r="CQ43" t="s">
        <v>12</v>
      </c>
      <c r="CR43" t="s">
        <v>13</v>
      </c>
      <c r="CW43" t="str">
        <f t="shared" si="0"/>
        <v>6/Oct/2004</v>
      </c>
      <c r="CZ43" t="s">
        <v>64</v>
      </c>
      <c r="DA43">
        <v>2004</v>
      </c>
      <c r="DB43" t="s">
        <v>37</v>
      </c>
      <c r="DC43">
        <v>6</v>
      </c>
      <c r="DD43">
        <v>0</v>
      </c>
      <c r="DE43" s="18">
        <v>1135</v>
      </c>
      <c r="DF43" t="s">
        <v>12</v>
      </c>
      <c r="DG43" t="s">
        <v>12</v>
      </c>
      <c r="DH43" t="s">
        <v>13</v>
      </c>
      <c r="DZ43" t="s">
        <v>64</v>
      </c>
      <c r="EA43">
        <f t="shared" si="1"/>
        <v>19</v>
      </c>
    </row>
    <row r="44" spans="1:131" ht="15.6" x14ac:dyDescent="0.3">
      <c r="A44" s="1" t="s">
        <v>2330</v>
      </c>
      <c r="B44" s="1" t="s">
        <v>6751</v>
      </c>
      <c r="C44" s="1" t="s">
        <v>4785</v>
      </c>
      <c r="D44" t="s">
        <v>6773</v>
      </c>
      <c r="E44" s="1"/>
      <c r="H44" s="1"/>
      <c r="T44" t="s">
        <v>2330</v>
      </c>
      <c r="U44">
        <v>38.06</v>
      </c>
      <c r="V44">
        <v>6.98</v>
      </c>
      <c r="W44" t="s">
        <v>2380</v>
      </c>
      <c r="X44" t="s">
        <v>2380</v>
      </c>
      <c r="Y44" t="s">
        <v>2380</v>
      </c>
      <c r="Z44">
        <v>0</v>
      </c>
      <c r="AA44" t="s">
        <v>2382</v>
      </c>
      <c r="AV44" t="s">
        <v>2330</v>
      </c>
      <c r="AW44">
        <v>38.06</v>
      </c>
      <c r="AX44">
        <v>6.98</v>
      </c>
      <c r="AY44" t="s">
        <v>2380</v>
      </c>
      <c r="AZ44" t="s">
        <v>2380</v>
      </c>
      <c r="BA44" t="s">
        <v>2380</v>
      </c>
      <c r="BB44" t="s">
        <v>2381</v>
      </c>
      <c r="BC44" t="s">
        <v>2382</v>
      </c>
      <c r="BR44">
        <v>38.06</v>
      </c>
      <c r="BS44" t="str" cm="1">
        <f t="array" ref="BS44">_xlfn.IFS(BR44&lt;18.5,"UNDER WEIGHT",BR44&lt;=24.9,"NORMAL WEIGHT",BR44&lt;=29.9,"OVER WEIGHT",BR44&gt;=30,"OBESITY")</f>
        <v>OBESITY</v>
      </c>
      <c r="BV44">
        <v>6.98</v>
      </c>
      <c r="BW44" t="str" cm="1">
        <f t="array" ref="BW44">_xlfn.IFS(BV44&lt;=5.7,"NORMAL",BV44&lt;=6.4,"Prediabetes",BV44&gt;=6.5,"Diabetes")</f>
        <v>Diabetes</v>
      </c>
      <c r="CJ44" t="s">
        <v>65</v>
      </c>
      <c r="CK44">
        <v>2004</v>
      </c>
      <c r="CL44" t="s">
        <v>18</v>
      </c>
      <c r="CM44">
        <v>11</v>
      </c>
      <c r="CN44">
        <v>0</v>
      </c>
      <c r="CO44">
        <v>1135.94</v>
      </c>
      <c r="CP44" t="s">
        <v>12</v>
      </c>
      <c r="CQ44" t="s">
        <v>12</v>
      </c>
      <c r="CR44" t="s">
        <v>13</v>
      </c>
      <c r="CW44" t="str">
        <f t="shared" si="0"/>
        <v>11/Jun/2004</v>
      </c>
      <c r="CZ44" t="s">
        <v>65</v>
      </c>
      <c r="DA44">
        <v>2004</v>
      </c>
      <c r="DB44" t="s">
        <v>18</v>
      </c>
      <c r="DC44">
        <v>11</v>
      </c>
      <c r="DD44">
        <v>0</v>
      </c>
      <c r="DE44" s="18">
        <v>1135.94</v>
      </c>
      <c r="DF44" t="s">
        <v>12</v>
      </c>
      <c r="DG44" t="s">
        <v>12</v>
      </c>
      <c r="DH44" t="s">
        <v>13</v>
      </c>
      <c r="DZ44" t="s">
        <v>65</v>
      </c>
      <c r="EA44">
        <f t="shared" si="1"/>
        <v>19</v>
      </c>
    </row>
    <row r="45" spans="1:131" ht="15.6" x14ac:dyDescent="0.3">
      <c r="A45" s="1" t="s">
        <v>2329</v>
      </c>
      <c r="B45" s="1" t="s">
        <v>6752</v>
      </c>
      <c r="C45" s="1" t="s">
        <v>4786</v>
      </c>
      <c r="D45" t="s">
        <v>5065</v>
      </c>
      <c r="E45" s="1"/>
      <c r="H45" s="1"/>
      <c r="T45" t="s">
        <v>2329</v>
      </c>
      <c r="U45">
        <v>34.21</v>
      </c>
      <c r="V45">
        <v>8.34</v>
      </c>
      <c r="W45" t="s">
        <v>2380</v>
      </c>
      <c r="X45" t="s">
        <v>2380</v>
      </c>
      <c r="Y45" t="s">
        <v>2380</v>
      </c>
      <c r="Z45">
        <v>0</v>
      </c>
      <c r="AA45" t="s">
        <v>2382</v>
      </c>
      <c r="AV45" t="s">
        <v>2329</v>
      </c>
      <c r="AW45">
        <v>34.21</v>
      </c>
      <c r="AX45">
        <v>8.34</v>
      </c>
      <c r="AY45" t="s">
        <v>2380</v>
      </c>
      <c r="AZ45" t="s">
        <v>2380</v>
      </c>
      <c r="BA45" t="s">
        <v>2380</v>
      </c>
      <c r="BB45" t="s">
        <v>2381</v>
      </c>
      <c r="BC45" t="s">
        <v>2382</v>
      </c>
      <c r="BR45">
        <v>34.21</v>
      </c>
      <c r="BS45" t="str" cm="1">
        <f t="array" ref="BS45">_xlfn.IFS(BR45&lt;18.5,"UNDER WEIGHT",BR45&lt;=24.9,"NORMAL WEIGHT",BR45&lt;=29.9,"OVER WEIGHT",BR45&gt;=30,"OBESITY")</f>
        <v>OBESITY</v>
      </c>
      <c r="BV45">
        <v>8.34</v>
      </c>
      <c r="BW45" t="str" cm="1">
        <f t="array" ref="BW45">_xlfn.IFS(BV45&lt;=5.7,"NORMAL",BV45&lt;=6.4,"Prediabetes",BV45&gt;=6.5,"Diabetes")</f>
        <v>Diabetes</v>
      </c>
      <c r="CJ45" t="s">
        <v>66</v>
      </c>
      <c r="CK45">
        <v>2004</v>
      </c>
      <c r="CL45" t="s">
        <v>15</v>
      </c>
      <c r="CM45">
        <v>28</v>
      </c>
      <c r="CN45">
        <v>0</v>
      </c>
      <c r="CO45">
        <v>1136.4000000000001</v>
      </c>
      <c r="CP45" t="s">
        <v>12</v>
      </c>
      <c r="CQ45" t="s">
        <v>12</v>
      </c>
      <c r="CR45" t="s">
        <v>13</v>
      </c>
      <c r="CW45" t="str">
        <f t="shared" si="0"/>
        <v>28/Nov/2004</v>
      </c>
      <c r="CZ45" t="s">
        <v>66</v>
      </c>
      <c r="DA45">
        <v>2004</v>
      </c>
      <c r="DB45" t="s">
        <v>15</v>
      </c>
      <c r="DC45">
        <v>28</v>
      </c>
      <c r="DD45">
        <v>0</v>
      </c>
      <c r="DE45" s="18">
        <v>1136.4000000000001</v>
      </c>
      <c r="DF45" t="s">
        <v>12</v>
      </c>
      <c r="DG45" t="s">
        <v>12</v>
      </c>
      <c r="DH45" t="s">
        <v>13</v>
      </c>
      <c r="DZ45" t="s">
        <v>66</v>
      </c>
      <c r="EA45">
        <f t="shared" si="1"/>
        <v>19</v>
      </c>
    </row>
    <row r="46" spans="1:131" ht="15.6" x14ac:dyDescent="0.3">
      <c r="A46" s="1" t="s">
        <v>2328</v>
      </c>
      <c r="B46" s="1" t="s">
        <v>6752</v>
      </c>
      <c r="C46" s="1" t="s">
        <v>4787</v>
      </c>
      <c r="D46" t="s">
        <v>6792</v>
      </c>
      <c r="E46" s="1"/>
      <c r="H46" s="1"/>
      <c r="T46" t="s">
        <v>2328</v>
      </c>
      <c r="U46">
        <v>38.94</v>
      </c>
      <c r="V46">
        <v>8.49</v>
      </c>
      <c r="W46" t="s">
        <v>2382</v>
      </c>
      <c r="X46" t="s">
        <v>2380</v>
      </c>
      <c r="Y46" t="s">
        <v>2380</v>
      </c>
      <c r="Z46">
        <v>1</v>
      </c>
      <c r="AA46" t="s">
        <v>2382</v>
      </c>
      <c r="AV46" t="s">
        <v>2328</v>
      </c>
      <c r="AW46">
        <v>38.94</v>
      </c>
      <c r="AX46">
        <v>8.49</v>
      </c>
      <c r="AY46" t="s">
        <v>2382</v>
      </c>
      <c r="AZ46" t="s">
        <v>2380</v>
      </c>
      <c r="BA46" t="s">
        <v>2380</v>
      </c>
      <c r="BB46">
        <v>1</v>
      </c>
      <c r="BC46" t="s">
        <v>2382</v>
      </c>
      <c r="BR46">
        <v>38.94</v>
      </c>
      <c r="BS46" t="str" cm="1">
        <f t="array" ref="BS46">_xlfn.IFS(BR46&lt;18.5,"UNDER WEIGHT",BR46&lt;=24.9,"NORMAL WEIGHT",BR46&lt;=29.9,"OVER WEIGHT",BR46&gt;=30,"OBESITY")</f>
        <v>OBESITY</v>
      </c>
      <c r="BV46">
        <v>8.49</v>
      </c>
      <c r="BW46" t="str" cm="1">
        <f t="array" ref="BW46">_xlfn.IFS(BV46&lt;=5.7,"NORMAL",BV46&lt;=6.4,"Prediabetes",BV46&gt;=6.5,"Diabetes")</f>
        <v>Diabetes</v>
      </c>
      <c r="CJ46" t="s">
        <v>67</v>
      </c>
      <c r="CK46">
        <v>2002</v>
      </c>
      <c r="CL46" t="s">
        <v>35</v>
      </c>
      <c r="CM46">
        <v>11</v>
      </c>
      <c r="CN46">
        <v>0</v>
      </c>
      <c r="CO46">
        <v>1137</v>
      </c>
      <c r="CP46" t="s">
        <v>12</v>
      </c>
      <c r="CQ46" t="s">
        <v>16</v>
      </c>
      <c r="CR46" t="s">
        <v>13</v>
      </c>
      <c r="CW46" t="str">
        <f t="shared" si="0"/>
        <v>11/Aug/2002</v>
      </c>
      <c r="CZ46" t="s">
        <v>67</v>
      </c>
      <c r="DA46">
        <v>2002</v>
      </c>
      <c r="DB46" t="s">
        <v>35</v>
      </c>
      <c r="DC46">
        <v>11</v>
      </c>
      <c r="DD46">
        <v>0</v>
      </c>
      <c r="DE46" s="18">
        <v>1137</v>
      </c>
      <c r="DF46" t="s">
        <v>12</v>
      </c>
      <c r="DG46" t="s">
        <v>16</v>
      </c>
      <c r="DH46" t="s">
        <v>13</v>
      </c>
      <c r="DZ46" t="s">
        <v>67</v>
      </c>
      <c r="EA46">
        <f t="shared" si="1"/>
        <v>21</v>
      </c>
    </row>
    <row r="47" spans="1:131" ht="15.6" x14ac:dyDescent="0.3">
      <c r="A47" s="1" t="s">
        <v>2327</v>
      </c>
      <c r="B47" s="1" t="s">
        <v>6751</v>
      </c>
      <c r="C47" s="1" t="s">
        <v>4788</v>
      </c>
      <c r="D47" t="s">
        <v>6793</v>
      </c>
      <c r="E47" s="1"/>
      <c r="H47" s="1"/>
      <c r="T47" t="s">
        <v>2327</v>
      </c>
      <c r="U47">
        <v>30.21</v>
      </c>
      <c r="V47">
        <v>5.34</v>
      </c>
      <c r="W47" t="s">
        <v>2382</v>
      </c>
      <c r="X47" t="s">
        <v>2380</v>
      </c>
      <c r="Y47" t="s">
        <v>2380</v>
      </c>
      <c r="Z47">
        <v>1</v>
      </c>
      <c r="AA47" t="s">
        <v>2382</v>
      </c>
      <c r="AV47" t="s">
        <v>2327</v>
      </c>
      <c r="AW47">
        <v>30.21</v>
      </c>
      <c r="AX47">
        <v>5.34</v>
      </c>
      <c r="AY47" t="s">
        <v>2382</v>
      </c>
      <c r="AZ47" t="s">
        <v>2380</v>
      </c>
      <c r="BA47" t="s">
        <v>2380</v>
      </c>
      <c r="BB47">
        <v>1</v>
      </c>
      <c r="BC47" t="s">
        <v>2382</v>
      </c>
      <c r="BR47">
        <v>30.21</v>
      </c>
      <c r="BS47" t="str" cm="1">
        <f t="array" ref="BS47">_xlfn.IFS(BR47&lt;18.5,"UNDER WEIGHT",BR47&lt;=24.9,"NORMAL WEIGHT",BR47&lt;=29.9,"OVER WEIGHT",BR47&gt;=30,"OBESITY")</f>
        <v>OBESITY</v>
      </c>
      <c r="BV47">
        <v>5.34</v>
      </c>
      <c r="BW47" t="str" cm="1">
        <f t="array" ref="BW47">_xlfn.IFS(BV47&lt;=5.7,"NORMAL",BV47&lt;=6.4,"Prediabetes",BV47&gt;=6.5,"Diabetes")</f>
        <v>NORMAL</v>
      </c>
      <c r="CJ47" t="s">
        <v>31</v>
      </c>
      <c r="CK47">
        <v>2004</v>
      </c>
      <c r="CL47" t="s">
        <v>15</v>
      </c>
      <c r="CM47">
        <v>6</v>
      </c>
      <c r="CN47">
        <v>0</v>
      </c>
      <c r="CO47">
        <v>1137.01</v>
      </c>
      <c r="CP47" t="s">
        <v>12</v>
      </c>
      <c r="CQ47" t="s">
        <v>16</v>
      </c>
      <c r="CR47" t="s">
        <v>13</v>
      </c>
      <c r="CW47" t="str">
        <f t="shared" si="0"/>
        <v>6/Nov/2004</v>
      </c>
      <c r="CZ47" t="s">
        <v>31</v>
      </c>
      <c r="DA47">
        <v>2004</v>
      </c>
      <c r="DB47" t="s">
        <v>15</v>
      </c>
      <c r="DC47">
        <v>6</v>
      </c>
      <c r="DD47">
        <v>0</v>
      </c>
      <c r="DE47" s="18">
        <v>1137.01</v>
      </c>
      <c r="DF47" t="s">
        <v>12</v>
      </c>
      <c r="DG47" t="s">
        <v>16</v>
      </c>
      <c r="DH47" t="s">
        <v>13</v>
      </c>
      <c r="DZ47" t="s">
        <v>31</v>
      </c>
      <c r="EA47">
        <f t="shared" si="1"/>
        <v>19</v>
      </c>
    </row>
    <row r="48" spans="1:131" ht="15.6" x14ac:dyDescent="0.3">
      <c r="A48" s="1" t="s">
        <v>2326</v>
      </c>
      <c r="B48" s="1" t="s">
        <v>6752</v>
      </c>
      <c r="C48" s="1" t="s">
        <v>4789</v>
      </c>
      <c r="D48" t="s">
        <v>6794</v>
      </c>
      <c r="E48" s="1"/>
      <c r="H48" s="1"/>
      <c r="T48" t="s">
        <v>2326</v>
      </c>
      <c r="U48">
        <v>33.630000000000003</v>
      </c>
      <c r="V48">
        <v>4.43</v>
      </c>
      <c r="W48" t="s">
        <v>2382</v>
      </c>
      <c r="X48" t="s">
        <v>2380</v>
      </c>
      <c r="Y48" t="s">
        <v>2380</v>
      </c>
      <c r="Z48">
        <v>2</v>
      </c>
      <c r="AA48" t="s">
        <v>2382</v>
      </c>
      <c r="AV48" t="s">
        <v>2326</v>
      </c>
      <c r="AW48">
        <v>33.630000000000003</v>
      </c>
      <c r="AX48">
        <v>4.43</v>
      </c>
      <c r="AY48" t="s">
        <v>2382</v>
      </c>
      <c r="AZ48" t="s">
        <v>2380</v>
      </c>
      <c r="BA48" t="s">
        <v>2380</v>
      </c>
      <c r="BB48">
        <v>2</v>
      </c>
      <c r="BC48" t="s">
        <v>2382</v>
      </c>
      <c r="BR48">
        <v>33.630000000000003</v>
      </c>
      <c r="BS48" t="str" cm="1">
        <f t="array" ref="BS48">_xlfn.IFS(BR48&lt;18.5,"UNDER WEIGHT",BR48&lt;=24.9,"NORMAL WEIGHT",BR48&lt;=29.9,"OVER WEIGHT",BR48&gt;=30,"OBESITY")</f>
        <v>OBESITY</v>
      </c>
      <c r="BV48">
        <v>4.43</v>
      </c>
      <c r="BW48" t="str" cm="1">
        <f t="array" ref="BW48">_xlfn.IFS(BV48&lt;=5.7,"NORMAL",BV48&lt;=6.4,"Prediabetes",BV48&gt;=6.5,"Diabetes")</f>
        <v>NORMAL</v>
      </c>
      <c r="CJ48" t="s">
        <v>68</v>
      </c>
      <c r="CK48">
        <v>2004</v>
      </c>
      <c r="CL48" t="s">
        <v>37</v>
      </c>
      <c r="CM48">
        <v>15</v>
      </c>
      <c r="CN48">
        <v>0</v>
      </c>
      <c r="CO48">
        <v>1137.01</v>
      </c>
      <c r="CP48" t="s">
        <v>12</v>
      </c>
      <c r="CQ48" t="s">
        <v>16</v>
      </c>
      <c r="CR48" t="s">
        <v>13</v>
      </c>
      <c r="CW48" t="str">
        <f t="shared" si="0"/>
        <v>15/Oct/2004</v>
      </c>
      <c r="CZ48" t="s">
        <v>68</v>
      </c>
      <c r="DA48">
        <v>2004</v>
      </c>
      <c r="DB48" t="s">
        <v>37</v>
      </c>
      <c r="DC48">
        <v>15</v>
      </c>
      <c r="DD48">
        <v>0</v>
      </c>
      <c r="DE48" s="18">
        <v>1137.01</v>
      </c>
      <c r="DF48" t="s">
        <v>12</v>
      </c>
      <c r="DG48" t="s">
        <v>16</v>
      </c>
      <c r="DH48" t="s">
        <v>13</v>
      </c>
      <c r="DZ48" t="s">
        <v>68</v>
      </c>
      <c r="EA48">
        <f t="shared" si="1"/>
        <v>19</v>
      </c>
    </row>
    <row r="49" spans="1:131" ht="15.6" x14ac:dyDescent="0.3">
      <c r="A49" s="1" t="s">
        <v>2325</v>
      </c>
      <c r="B49" s="1" t="s">
        <v>6751</v>
      </c>
      <c r="C49" s="1" t="s">
        <v>4784</v>
      </c>
      <c r="D49" t="s">
        <v>6795</v>
      </c>
      <c r="E49" s="1"/>
      <c r="H49" s="1"/>
      <c r="T49" t="s">
        <v>2325</v>
      </c>
      <c r="U49">
        <v>40.369999999999997</v>
      </c>
      <c r="V49">
        <v>4.47</v>
      </c>
      <c r="W49" t="s">
        <v>2380</v>
      </c>
      <c r="X49" t="s">
        <v>2380</v>
      </c>
      <c r="Y49" t="s">
        <v>2380</v>
      </c>
      <c r="Z49">
        <v>0</v>
      </c>
      <c r="AA49" t="s">
        <v>2382</v>
      </c>
      <c r="AV49" t="s">
        <v>2325</v>
      </c>
      <c r="AW49">
        <v>40.369999999999997</v>
      </c>
      <c r="AX49">
        <v>4.47</v>
      </c>
      <c r="AY49" t="s">
        <v>2380</v>
      </c>
      <c r="AZ49" t="s">
        <v>2380</v>
      </c>
      <c r="BA49" t="s">
        <v>2380</v>
      </c>
      <c r="BB49" t="s">
        <v>2381</v>
      </c>
      <c r="BC49" t="s">
        <v>2382</v>
      </c>
      <c r="BR49">
        <v>40.369999999999997</v>
      </c>
      <c r="BS49" t="str" cm="1">
        <f t="array" ref="BS49">_xlfn.IFS(BR49&lt;18.5,"UNDER WEIGHT",BR49&lt;=24.9,"NORMAL WEIGHT",BR49&lt;=29.9,"OVER WEIGHT",BR49&gt;=30,"OBESITY")</f>
        <v>OBESITY</v>
      </c>
      <c r="BV49">
        <v>4.47</v>
      </c>
      <c r="BW49" t="str" cm="1">
        <f t="array" ref="BW49">_xlfn.IFS(BV49&lt;=5.7,"NORMAL",BV49&lt;=6.4,"Prediabetes",BV49&gt;=6.5,"Diabetes")</f>
        <v>NORMAL</v>
      </c>
      <c r="CJ49" t="s">
        <v>69</v>
      </c>
      <c r="CK49">
        <v>2004</v>
      </c>
      <c r="CL49" t="s">
        <v>15</v>
      </c>
      <c r="CM49">
        <v>27</v>
      </c>
      <c r="CN49">
        <v>0</v>
      </c>
      <c r="CO49">
        <v>1137.47</v>
      </c>
      <c r="CP49" t="s">
        <v>12</v>
      </c>
      <c r="CQ49" t="s">
        <v>11</v>
      </c>
      <c r="CR49" t="s">
        <v>13</v>
      </c>
      <c r="CW49" t="str">
        <f t="shared" si="0"/>
        <v>27/Nov/2004</v>
      </c>
      <c r="CZ49" t="s">
        <v>69</v>
      </c>
      <c r="DA49">
        <v>2004</v>
      </c>
      <c r="DB49" t="s">
        <v>15</v>
      </c>
      <c r="DC49">
        <v>27</v>
      </c>
      <c r="DD49">
        <v>0</v>
      </c>
      <c r="DE49" s="18">
        <v>1137.47</v>
      </c>
      <c r="DF49" t="s">
        <v>12</v>
      </c>
      <c r="DG49" t="s">
        <v>11</v>
      </c>
      <c r="DH49" t="s">
        <v>13</v>
      </c>
      <c r="DZ49" t="s">
        <v>69</v>
      </c>
      <c r="EA49">
        <f t="shared" si="1"/>
        <v>19</v>
      </c>
    </row>
    <row r="50" spans="1:131" ht="15.6" x14ac:dyDescent="0.3">
      <c r="A50" s="1" t="s">
        <v>2324</v>
      </c>
      <c r="B50" s="1" t="s">
        <v>6752</v>
      </c>
      <c r="C50" s="1" t="s">
        <v>4790</v>
      </c>
      <c r="D50" t="s">
        <v>6796</v>
      </c>
      <c r="E50" s="1"/>
      <c r="H50" s="1"/>
      <c r="T50" t="s">
        <v>2324</v>
      </c>
      <c r="U50">
        <v>53.09</v>
      </c>
      <c r="V50">
        <v>4.82</v>
      </c>
      <c r="W50" t="s">
        <v>2382</v>
      </c>
      <c r="X50" t="s">
        <v>2380</v>
      </c>
      <c r="Y50" t="s">
        <v>2380</v>
      </c>
      <c r="Z50">
        <v>2</v>
      </c>
      <c r="AA50" t="s">
        <v>2382</v>
      </c>
      <c r="AV50" t="s">
        <v>2324</v>
      </c>
      <c r="AW50">
        <v>53.09</v>
      </c>
      <c r="AX50">
        <v>4.82</v>
      </c>
      <c r="AY50" t="s">
        <v>2382</v>
      </c>
      <c r="AZ50" t="s">
        <v>2380</v>
      </c>
      <c r="BA50" t="s">
        <v>2380</v>
      </c>
      <c r="BB50">
        <v>2</v>
      </c>
      <c r="BC50" t="s">
        <v>2382</v>
      </c>
      <c r="BR50">
        <v>53.09</v>
      </c>
      <c r="BS50" t="str" cm="1">
        <f t="array" ref="BS50">_xlfn.IFS(BR50&lt;18.5,"UNDER WEIGHT",BR50&lt;=24.9,"NORMAL WEIGHT",BR50&lt;=29.9,"OVER WEIGHT",BR50&gt;=30,"OBESITY")</f>
        <v>OBESITY</v>
      </c>
      <c r="BV50">
        <v>4.82</v>
      </c>
      <c r="BW50" t="str" cm="1">
        <f t="array" ref="BW50">_xlfn.IFS(BV50&lt;=5.7,"NORMAL",BV50&lt;=6.4,"Prediabetes",BV50&gt;=6.5,"Diabetes")</f>
        <v>NORMAL</v>
      </c>
      <c r="CJ50" t="s">
        <v>70</v>
      </c>
      <c r="CK50">
        <v>2001</v>
      </c>
      <c r="CL50" t="s">
        <v>37</v>
      </c>
      <c r="CM50">
        <v>25</v>
      </c>
      <c r="CN50">
        <v>0</v>
      </c>
      <c r="CO50">
        <v>1141</v>
      </c>
      <c r="CP50" t="s">
        <v>12</v>
      </c>
      <c r="CQ50" t="s">
        <v>16</v>
      </c>
      <c r="CR50" t="s">
        <v>13</v>
      </c>
      <c r="CW50" t="str">
        <f t="shared" si="0"/>
        <v>25/Oct/2001</v>
      </c>
      <c r="CZ50" t="s">
        <v>70</v>
      </c>
      <c r="DA50">
        <v>2001</v>
      </c>
      <c r="DB50" t="s">
        <v>37</v>
      </c>
      <c r="DC50">
        <v>25</v>
      </c>
      <c r="DD50">
        <v>0</v>
      </c>
      <c r="DE50" s="18">
        <v>1141</v>
      </c>
      <c r="DF50" t="s">
        <v>12</v>
      </c>
      <c r="DG50" t="s">
        <v>16</v>
      </c>
      <c r="DH50" t="s">
        <v>13</v>
      </c>
      <c r="DZ50" t="s">
        <v>70</v>
      </c>
      <c r="EA50">
        <f t="shared" si="1"/>
        <v>22</v>
      </c>
    </row>
    <row r="51" spans="1:131" ht="15.6" x14ac:dyDescent="0.3">
      <c r="A51" s="1" t="s">
        <v>2323</v>
      </c>
      <c r="B51" s="1" t="s">
        <v>6752</v>
      </c>
      <c r="C51" s="1" t="s">
        <v>4791</v>
      </c>
      <c r="D51" t="s">
        <v>5208</v>
      </c>
      <c r="E51" s="1"/>
      <c r="H51" s="1"/>
      <c r="T51" t="s">
        <v>2323</v>
      </c>
      <c r="U51">
        <v>31.79</v>
      </c>
      <c r="V51">
        <v>5.51</v>
      </c>
      <c r="W51" t="s">
        <v>2382</v>
      </c>
      <c r="X51" t="s">
        <v>2380</v>
      </c>
      <c r="Y51" t="s">
        <v>2380</v>
      </c>
      <c r="Z51">
        <v>2</v>
      </c>
      <c r="AA51" t="s">
        <v>2382</v>
      </c>
      <c r="AV51" t="s">
        <v>2323</v>
      </c>
      <c r="AW51">
        <v>31.79</v>
      </c>
      <c r="AX51">
        <v>5.51</v>
      </c>
      <c r="AY51" t="s">
        <v>2382</v>
      </c>
      <c r="AZ51" t="s">
        <v>2380</v>
      </c>
      <c r="BA51" t="s">
        <v>2380</v>
      </c>
      <c r="BB51">
        <v>2</v>
      </c>
      <c r="BC51" t="s">
        <v>2382</v>
      </c>
      <c r="BR51">
        <v>31.79</v>
      </c>
      <c r="BS51" t="str" cm="1">
        <f t="array" ref="BS51">_xlfn.IFS(BR51&lt;18.5,"UNDER WEIGHT",BR51&lt;=24.9,"NORMAL WEIGHT",BR51&lt;=29.9,"OVER WEIGHT",BR51&gt;=30,"OBESITY")</f>
        <v>OBESITY</v>
      </c>
      <c r="BV51">
        <v>5.51</v>
      </c>
      <c r="BW51" t="str" cm="1">
        <f t="array" ref="BW51">_xlfn.IFS(BV51&lt;=5.7,"NORMAL",BV51&lt;=6.4,"Prediabetes",BV51&gt;=6.5,"Diabetes")</f>
        <v>NORMAL</v>
      </c>
      <c r="CJ51" t="s">
        <v>71</v>
      </c>
      <c r="CK51">
        <v>2004</v>
      </c>
      <c r="CL51" t="s">
        <v>20</v>
      </c>
      <c r="CM51">
        <v>12</v>
      </c>
      <c r="CN51">
        <v>0</v>
      </c>
      <c r="CO51">
        <v>1141.45</v>
      </c>
      <c r="CP51" t="s">
        <v>12</v>
      </c>
      <c r="CQ51" t="s">
        <v>12</v>
      </c>
      <c r="CR51" t="s">
        <v>13</v>
      </c>
      <c r="CW51" t="str">
        <f t="shared" si="0"/>
        <v>12/Sep/2004</v>
      </c>
      <c r="CZ51" t="s">
        <v>71</v>
      </c>
      <c r="DA51">
        <v>2004</v>
      </c>
      <c r="DB51" t="s">
        <v>20</v>
      </c>
      <c r="DC51">
        <v>12</v>
      </c>
      <c r="DD51">
        <v>0</v>
      </c>
      <c r="DE51" s="18">
        <v>1141.45</v>
      </c>
      <c r="DF51" t="s">
        <v>12</v>
      </c>
      <c r="DG51" t="s">
        <v>12</v>
      </c>
      <c r="DH51" t="s">
        <v>13</v>
      </c>
      <c r="DZ51" t="s">
        <v>71</v>
      </c>
      <c r="EA51">
        <f t="shared" si="1"/>
        <v>19</v>
      </c>
    </row>
    <row r="52" spans="1:131" ht="15.6" x14ac:dyDescent="0.3">
      <c r="A52" s="1" t="s">
        <v>2322</v>
      </c>
      <c r="B52" s="1" t="s">
        <v>6752</v>
      </c>
      <c r="C52" s="1" t="s">
        <v>4792</v>
      </c>
      <c r="D52" t="s">
        <v>6797</v>
      </c>
      <c r="E52" s="1"/>
      <c r="H52" s="1"/>
      <c r="T52" t="s">
        <v>2322</v>
      </c>
      <c r="U52">
        <v>41.895000000000003</v>
      </c>
      <c r="V52">
        <v>10.87</v>
      </c>
      <c r="W52" t="s">
        <v>2382</v>
      </c>
      <c r="X52" t="s">
        <v>2380</v>
      </c>
      <c r="Y52" t="s">
        <v>2380</v>
      </c>
      <c r="Z52">
        <v>1</v>
      </c>
      <c r="AA52" t="s">
        <v>2382</v>
      </c>
      <c r="AV52" t="s">
        <v>2322</v>
      </c>
      <c r="AW52">
        <v>41.895000000000003</v>
      </c>
      <c r="AX52">
        <v>10.87</v>
      </c>
      <c r="AY52" t="s">
        <v>2382</v>
      </c>
      <c r="AZ52" t="s">
        <v>2380</v>
      </c>
      <c r="BA52" t="s">
        <v>2380</v>
      </c>
      <c r="BB52">
        <v>1</v>
      </c>
      <c r="BC52" t="s">
        <v>2382</v>
      </c>
      <c r="BR52">
        <v>41.895000000000003</v>
      </c>
      <c r="BS52" t="str" cm="1">
        <f t="array" ref="BS52">_xlfn.IFS(BR52&lt;18.5,"UNDER WEIGHT",BR52&lt;=24.9,"NORMAL WEIGHT",BR52&lt;=29.9,"OVER WEIGHT",BR52&gt;=30,"OBESITY")</f>
        <v>OBESITY</v>
      </c>
      <c r="BV52">
        <v>10.87</v>
      </c>
      <c r="BW52" t="str" cm="1">
        <f t="array" ref="BW52">_xlfn.IFS(BV52&lt;=5.7,"NORMAL",BV52&lt;=6.4,"Prediabetes",BV52&gt;=6.5,"Diabetes")</f>
        <v>Diabetes</v>
      </c>
      <c r="CJ52" t="s">
        <v>72</v>
      </c>
      <c r="CK52">
        <v>2002</v>
      </c>
      <c r="CL52" t="s">
        <v>37</v>
      </c>
      <c r="CM52">
        <v>1</v>
      </c>
      <c r="CN52">
        <v>0</v>
      </c>
      <c r="CO52">
        <v>1142</v>
      </c>
      <c r="CP52" t="s">
        <v>12</v>
      </c>
      <c r="CQ52" t="s">
        <v>11</v>
      </c>
      <c r="CR52" t="s">
        <v>42</v>
      </c>
      <c r="CW52" t="str">
        <f t="shared" si="0"/>
        <v>1/Oct/2002</v>
      </c>
      <c r="CZ52" t="s">
        <v>72</v>
      </c>
      <c r="DA52">
        <v>2002</v>
      </c>
      <c r="DB52" t="s">
        <v>37</v>
      </c>
      <c r="DC52">
        <v>1</v>
      </c>
      <c r="DD52">
        <v>0</v>
      </c>
      <c r="DE52" s="18">
        <v>1142</v>
      </c>
      <c r="DF52" t="s">
        <v>12</v>
      </c>
      <c r="DG52" t="s">
        <v>11</v>
      </c>
      <c r="DH52" t="s">
        <v>42</v>
      </c>
      <c r="DZ52" t="s">
        <v>72</v>
      </c>
      <c r="EA52">
        <f t="shared" si="1"/>
        <v>21</v>
      </c>
    </row>
    <row r="53" spans="1:131" ht="15.6" x14ac:dyDescent="0.3">
      <c r="A53" s="1" t="s">
        <v>2321</v>
      </c>
      <c r="B53" s="1" t="s">
        <v>6751</v>
      </c>
      <c r="C53" s="1" t="s">
        <v>4793</v>
      </c>
      <c r="D53" t="s">
        <v>6798</v>
      </c>
      <c r="E53" s="1"/>
      <c r="H53" s="1"/>
      <c r="T53" t="s">
        <v>2321</v>
      </c>
      <c r="U53">
        <v>31.16</v>
      </c>
      <c r="V53">
        <v>9.34</v>
      </c>
      <c r="W53" t="s">
        <v>2380</v>
      </c>
      <c r="X53" t="s">
        <v>2380</v>
      </c>
      <c r="Y53" t="s">
        <v>2380</v>
      </c>
      <c r="Z53">
        <v>0</v>
      </c>
      <c r="AA53" t="s">
        <v>2382</v>
      </c>
      <c r="AV53" t="s">
        <v>2321</v>
      </c>
      <c r="AW53">
        <v>31.16</v>
      </c>
      <c r="AX53">
        <v>9.34</v>
      </c>
      <c r="AY53" t="s">
        <v>2380</v>
      </c>
      <c r="AZ53" t="s">
        <v>2380</v>
      </c>
      <c r="BA53" t="s">
        <v>2380</v>
      </c>
      <c r="BB53" t="s">
        <v>2381</v>
      </c>
      <c r="BC53" t="s">
        <v>2382</v>
      </c>
      <c r="BR53">
        <v>31.16</v>
      </c>
      <c r="BS53" t="str" cm="1">
        <f t="array" ref="BS53">_xlfn.IFS(BR53&lt;18.5,"UNDER WEIGHT",BR53&lt;=24.9,"NORMAL WEIGHT",BR53&lt;=29.9,"OVER WEIGHT",BR53&gt;=30,"OBESITY")</f>
        <v>OBESITY</v>
      </c>
      <c r="BV53">
        <v>9.34</v>
      </c>
      <c r="BW53" t="str" cm="1">
        <f t="array" ref="BW53">_xlfn.IFS(BV53&lt;=5.7,"NORMAL",BV53&lt;=6.4,"Prediabetes",BV53&gt;=6.5,"Diabetes")</f>
        <v>Diabetes</v>
      </c>
      <c r="CJ53" t="s">
        <v>73</v>
      </c>
      <c r="CK53">
        <v>2004</v>
      </c>
      <c r="CL53" t="s">
        <v>18</v>
      </c>
      <c r="CM53">
        <v>10</v>
      </c>
      <c r="CN53">
        <v>0</v>
      </c>
      <c r="CO53">
        <v>1146.8</v>
      </c>
      <c r="CP53" t="s">
        <v>11</v>
      </c>
      <c r="CQ53" t="s">
        <v>11</v>
      </c>
      <c r="CR53" t="s">
        <v>13</v>
      </c>
      <c r="CW53" t="str">
        <f t="shared" si="0"/>
        <v>10/Jun/2004</v>
      </c>
      <c r="CZ53" t="s">
        <v>73</v>
      </c>
      <c r="DA53">
        <v>2004</v>
      </c>
      <c r="DB53" t="s">
        <v>18</v>
      </c>
      <c r="DC53">
        <v>10</v>
      </c>
      <c r="DD53">
        <v>0</v>
      </c>
      <c r="DE53" s="18">
        <v>1146.8</v>
      </c>
      <c r="DF53" t="s">
        <v>11</v>
      </c>
      <c r="DG53" t="s">
        <v>11</v>
      </c>
      <c r="DH53" t="s">
        <v>13</v>
      </c>
      <c r="DZ53" t="s">
        <v>73</v>
      </c>
      <c r="EA53">
        <f t="shared" si="1"/>
        <v>19</v>
      </c>
    </row>
    <row r="54" spans="1:131" ht="15.6" x14ac:dyDescent="0.3">
      <c r="A54" s="1" t="s">
        <v>2320</v>
      </c>
      <c r="B54" s="1" t="s">
        <v>6752</v>
      </c>
      <c r="C54" s="1" t="s">
        <v>4794</v>
      </c>
      <c r="D54" t="s">
        <v>6762</v>
      </c>
      <c r="E54" s="1"/>
      <c r="H54" s="1"/>
      <c r="T54" t="s">
        <v>2320</v>
      </c>
      <c r="U54">
        <v>34.104999999999997</v>
      </c>
      <c r="V54">
        <v>5.03</v>
      </c>
      <c r="W54" t="s">
        <v>2382</v>
      </c>
      <c r="X54" t="s">
        <v>2380</v>
      </c>
      <c r="Y54" t="s">
        <v>2383</v>
      </c>
      <c r="Z54">
        <v>1</v>
      </c>
      <c r="AA54" t="s">
        <v>2382</v>
      </c>
      <c r="AV54" t="s">
        <v>2320</v>
      </c>
      <c r="AW54">
        <v>34.104999999999997</v>
      </c>
      <c r="AX54">
        <v>5.03</v>
      </c>
      <c r="AY54" t="s">
        <v>2382</v>
      </c>
      <c r="AZ54" t="s">
        <v>2380</v>
      </c>
      <c r="BA54" t="s">
        <v>2383</v>
      </c>
      <c r="BB54">
        <v>1</v>
      </c>
      <c r="BC54" t="s">
        <v>2382</v>
      </c>
      <c r="BR54">
        <v>34.104999999999997</v>
      </c>
      <c r="BS54" t="str" cm="1">
        <f t="array" ref="BS54">_xlfn.IFS(BR54&lt;18.5,"UNDER WEIGHT",BR54&lt;=24.9,"NORMAL WEIGHT",BR54&lt;=29.9,"OVER WEIGHT",BR54&gt;=30,"OBESITY")</f>
        <v>OBESITY</v>
      </c>
      <c r="BV54">
        <v>5.03</v>
      </c>
      <c r="BW54" t="str" cm="1">
        <f t="array" ref="BW54">_xlfn.IFS(BV54&lt;=5.7,"NORMAL",BV54&lt;=6.4,"Prediabetes",BV54&gt;=6.5,"Diabetes")</f>
        <v>NORMAL</v>
      </c>
      <c r="CJ54" t="s">
        <v>74</v>
      </c>
      <c r="CK54">
        <v>2003</v>
      </c>
      <c r="CL54" t="s">
        <v>18</v>
      </c>
      <c r="CM54">
        <v>12</v>
      </c>
      <c r="CN54">
        <v>0</v>
      </c>
      <c r="CO54">
        <v>1149</v>
      </c>
      <c r="CP54" t="s">
        <v>11</v>
      </c>
      <c r="CQ54" t="s">
        <v>16</v>
      </c>
      <c r="CR54" t="s">
        <v>23</v>
      </c>
      <c r="CW54" t="str">
        <f t="shared" si="0"/>
        <v>12/Jun/2003</v>
      </c>
      <c r="CZ54" t="s">
        <v>74</v>
      </c>
      <c r="DA54">
        <v>2003</v>
      </c>
      <c r="DB54" t="s">
        <v>18</v>
      </c>
      <c r="DC54">
        <v>12</v>
      </c>
      <c r="DD54">
        <v>0</v>
      </c>
      <c r="DE54" s="18">
        <v>1149</v>
      </c>
      <c r="DF54" t="s">
        <v>11</v>
      </c>
      <c r="DG54" t="s">
        <v>16</v>
      </c>
      <c r="DH54" t="s">
        <v>23</v>
      </c>
      <c r="DZ54" t="s">
        <v>74</v>
      </c>
      <c r="EA54">
        <f t="shared" si="1"/>
        <v>20</v>
      </c>
    </row>
    <row r="55" spans="1:131" ht="15.6" x14ac:dyDescent="0.3">
      <c r="A55" s="1" t="s">
        <v>2319</v>
      </c>
      <c r="B55" s="1" t="s">
        <v>6752</v>
      </c>
      <c r="C55" s="1" t="s">
        <v>4795</v>
      </c>
      <c r="D55" t="s">
        <v>6799</v>
      </c>
      <c r="E55" s="1"/>
      <c r="H55" s="1"/>
      <c r="T55" t="s">
        <v>2319</v>
      </c>
      <c r="U55">
        <v>51.93</v>
      </c>
      <c r="V55">
        <v>11.05</v>
      </c>
      <c r="W55" t="s">
        <v>2380</v>
      </c>
      <c r="X55" t="s">
        <v>2380</v>
      </c>
      <c r="Y55" t="s">
        <v>2380</v>
      </c>
      <c r="Z55">
        <v>0</v>
      </c>
      <c r="AA55" t="s">
        <v>2382</v>
      </c>
      <c r="AV55" t="s">
        <v>2319</v>
      </c>
      <c r="AW55">
        <v>51.93</v>
      </c>
      <c r="AX55">
        <v>11.05</v>
      </c>
      <c r="AY55" t="s">
        <v>2380</v>
      </c>
      <c r="AZ55" t="s">
        <v>2380</v>
      </c>
      <c r="BA55" t="s">
        <v>2380</v>
      </c>
      <c r="BB55" t="s">
        <v>2381</v>
      </c>
      <c r="BC55" t="s">
        <v>2382</v>
      </c>
      <c r="BR55">
        <v>51.93</v>
      </c>
      <c r="BS55" t="str" cm="1">
        <f t="array" ref="BS55">_xlfn.IFS(BR55&lt;18.5,"UNDER WEIGHT",BR55&lt;=24.9,"NORMAL WEIGHT",BR55&lt;=29.9,"OVER WEIGHT",BR55&gt;=30,"OBESITY")</f>
        <v>OBESITY</v>
      </c>
      <c r="BV55">
        <v>11.05</v>
      </c>
      <c r="BW55" t="str" cm="1">
        <f t="array" ref="BW55">_xlfn.IFS(BV55&lt;=5.7,"NORMAL",BV55&lt;=6.4,"Prediabetes",BV55&gt;=6.5,"Diabetes")</f>
        <v>Diabetes</v>
      </c>
      <c r="CJ55" t="s">
        <v>75</v>
      </c>
      <c r="CK55">
        <v>2004</v>
      </c>
      <c r="CL55" t="s">
        <v>10</v>
      </c>
      <c r="CM55">
        <v>18</v>
      </c>
      <c r="CN55">
        <v>0</v>
      </c>
      <c r="CO55">
        <v>1149.4000000000001</v>
      </c>
      <c r="CP55" t="s">
        <v>11</v>
      </c>
      <c r="CQ55" t="s">
        <v>11</v>
      </c>
      <c r="CR55" t="s">
        <v>13</v>
      </c>
      <c r="CW55" t="str">
        <f t="shared" si="0"/>
        <v>18/Jul/2004</v>
      </c>
      <c r="CZ55" t="s">
        <v>75</v>
      </c>
      <c r="DA55">
        <v>2004</v>
      </c>
      <c r="DB55" t="s">
        <v>10</v>
      </c>
      <c r="DC55">
        <v>18</v>
      </c>
      <c r="DD55">
        <v>0</v>
      </c>
      <c r="DE55" s="18">
        <v>1149.4000000000001</v>
      </c>
      <c r="DF55" t="s">
        <v>11</v>
      </c>
      <c r="DG55" t="s">
        <v>11</v>
      </c>
      <c r="DH55" t="s">
        <v>13</v>
      </c>
      <c r="DZ55" t="s">
        <v>75</v>
      </c>
      <c r="EA55">
        <f t="shared" si="1"/>
        <v>19</v>
      </c>
    </row>
    <row r="56" spans="1:131" ht="15.6" x14ac:dyDescent="0.3">
      <c r="A56" s="1" t="s">
        <v>2318</v>
      </c>
      <c r="B56" s="1" t="s">
        <v>6751</v>
      </c>
      <c r="C56" s="1" t="s">
        <v>4796</v>
      </c>
      <c r="D56" t="s">
        <v>6800</v>
      </c>
      <c r="E56" s="1"/>
      <c r="H56" s="1"/>
      <c r="T56" t="s">
        <v>2318</v>
      </c>
      <c r="U56">
        <v>38.950000000000003</v>
      </c>
      <c r="V56">
        <v>11.95</v>
      </c>
      <c r="W56" t="s">
        <v>2380</v>
      </c>
      <c r="X56" t="s">
        <v>2380</v>
      </c>
      <c r="Y56" t="s">
        <v>2380</v>
      </c>
      <c r="Z56">
        <v>0</v>
      </c>
      <c r="AA56" t="s">
        <v>2382</v>
      </c>
      <c r="AV56" t="s">
        <v>2318</v>
      </c>
      <c r="AW56">
        <v>38.950000000000003</v>
      </c>
      <c r="AX56">
        <v>11.95</v>
      </c>
      <c r="AY56" t="s">
        <v>2380</v>
      </c>
      <c r="AZ56" t="s">
        <v>2380</v>
      </c>
      <c r="BA56" t="s">
        <v>2380</v>
      </c>
      <c r="BB56" t="s">
        <v>2381</v>
      </c>
      <c r="BC56" t="s">
        <v>2382</v>
      </c>
      <c r="BR56">
        <v>38.950000000000003</v>
      </c>
      <c r="BS56" t="str" cm="1">
        <f t="array" ref="BS56">_xlfn.IFS(BR56&lt;18.5,"UNDER WEIGHT",BR56&lt;=24.9,"NORMAL WEIGHT",BR56&lt;=29.9,"OVER WEIGHT",BR56&gt;=30,"OBESITY")</f>
        <v>OBESITY</v>
      </c>
      <c r="BV56">
        <v>11.95</v>
      </c>
      <c r="BW56" t="str" cm="1">
        <f t="array" ref="BW56">_xlfn.IFS(BV56&lt;=5.7,"NORMAL",BV56&lt;=6.4,"Prediabetes",BV56&gt;=6.5,"Diabetes")</f>
        <v>Diabetes</v>
      </c>
      <c r="CJ56" t="s">
        <v>76</v>
      </c>
      <c r="CK56">
        <v>1994</v>
      </c>
      <c r="CL56" t="s">
        <v>10</v>
      </c>
      <c r="CM56">
        <v>26</v>
      </c>
      <c r="CN56">
        <v>0</v>
      </c>
      <c r="CO56">
        <v>1158.32</v>
      </c>
      <c r="CP56" t="s">
        <v>11</v>
      </c>
      <c r="CQ56" t="s">
        <v>16</v>
      </c>
      <c r="CR56" t="s">
        <v>13</v>
      </c>
      <c r="CW56" t="str">
        <f t="shared" si="0"/>
        <v>26/Jul/1994</v>
      </c>
      <c r="CZ56" t="s">
        <v>76</v>
      </c>
      <c r="DA56">
        <v>1994</v>
      </c>
      <c r="DB56" t="s">
        <v>10</v>
      </c>
      <c r="DC56">
        <v>26</v>
      </c>
      <c r="DD56">
        <v>0</v>
      </c>
      <c r="DE56" s="18">
        <v>1158.32</v>
      </c>
      <c r="DF56" t="s">
        <v>11</v>
      </c>
      <c r="DG56" t="s">
        <v>16</v>
      </c>
      <c r="DH56" t="s">
        <v>13</v>
      </c>
      <c r="DZ56" t="s">
        <v>76</v>
      </c>
      <c r="EA56">
        <f t="shared" si="1"/>
        <v>29</v>
      </c>
    </row>
    <row r="57" spans="1:131" ht="15.6" x14ac:dyDescent="0.3">
      <c r="A57" s="1" t="s">
        <v>2317</v>
      </c>
      <c r="B57" s="1" t="s">
        <v>6751</v>
      </c>
      <c r="C57" s="1" t="s">
        <v>4797</v>
      </c>
      <c r="D57" t="s">
        <v>6801</v>
      </c>
      <c r="E57" s="1"/>
      <c r="H57" s="1"/>
      <c r="T57" t="s">
        <v>2317</v>
      </c>
      <c r="U57">
        <v>36.630000000000003</v>
      </c>
      <c r="V57">
        <v>7.72</v>
      </c>
      <c r="W57" t="s">
        <v>2382</v>
      </c>
      <c r="X57" t="s">
        <v>2380</v>
      </c>
      <c r="Y57" t="s">
        <v>2380</v>
      </c>
      <c r="Z57">
        <v>1</v>
      </c>
      <c r="AA57" t="s">
        <v>2382</v>
      </c>
      <c r="AV57" t="s">
        <v>2317</v>
      </c>
      <c r="AW57">
        <v>36.630000000000003</v>
      </c>
      <c r="AX57">
        <v>7.72</v>
      </c>
      <c r="AY57" t="s">
        <v>2382</v>
      </c>
      <c r="AZ57" t="s">
        <v>2380</v>
      </c>
      <c r="BA57" t="s">
        <v>2380</v>
      </c>
      <c r="BB57">
        <v>1</v>
      </c>
      <c r="BC57" t="s">
        <v>2382</v>
      </c>
      <c r="BR57">
        <v>36.630000000000003</v>
      </c>
      <c r="BS57" t="str" cm="1">
        <f t="array" ref="BS57">_xlfn.IFS(BR57&lt;18.5,"UNDER WEIGHT",BR57&lt;=24.9,"NORMAL WEIGHT",BR57&lt;=29.9,"OVER WEIGHT",BR57&gt;=30,"OBESITY")</f>
        <v>OBESITY</v>
      </c>
      <c r="BV57">
        <v>7.72</v>
      </c>
      <c r="BW57" t="str" cm="1">
        <f t="array" ref="BW57">_xlfn.IFS(BV57&lt;=5.7,"NORMAL",BV57&lt;=6.4,"Prediabetes",BV57&gt;=6.5,"Diabetes")</f>
        <v>Diabetes</v>
      </c>
      <c r="CJ57" t="s">
        <v>77</v>
      </c>
      <c r="CK57">
        <v>2004</v>
      </c>
      <c r="CL57" t="s">
        <v>15</v>
      </c>
      <c r="CM57">
        <v>11</v>
      </c>
      <c r="CN57">
        <v>0</v>
      </c>
      <c r="CO57">
        <v>1163.46</v>
      </c>
      <c r="CP57" t="s">
        <v>11</v>
      </c>
      <c r="CQ57" t="s">
        <v>12</v>
      </c>
      <c r="CR57" t="s">
        <v>13</v>
      </c>
      <c r="CW57" t="str">
        <f t="shared" si="0"/>
        <v>11/Nov/2004</v>
      </c>
      <c r="CZ57" t="s">
        <v>77</v>
      </c>
      <c r="DA57">
        <v>2004</v>
      </c>
      <c r="DB57" t="s">
        <v>15</v>
      </c>
      <c r="DC57">
        <v>11</v>
      </c>
      <c r="DD57">
        <v>0</v>
      </c>
      <c r="DE57" s="18">
        <v>1163.46</v>
      </c>
      <c r="DF57" t="s">
        <v>11</v>
      </c>
      <c r="DG57" t="s">
        <v>12</v>
      </c>
      <c r="DH57" t="s">
        <v>13</v>
      </c>
      <c r="DZ57" t="s">
        <v>77</v>
      </c>
      <c r="EA57">
        <f t="shared" si="1"/>
        <v>19</v>
      </c>
    </row>
    <row r="58" spans="1:131" ht="15.6" x14ac:dyDescent="0.3">
      <c r="A58" s="1" t="s">
        <v>2316</v>
      </c>
      <c r="B58" s="1" t="s">
        <v>6752</v>
      </c>
      <c r="C58" s="1" t="s">
        <v>4798</v>
      </c>
      <c r="D58" t="s">
        <v>6802</v>
      </c>
      <c r="E58" s="1"/>
      <c r="H58" s="1"/>
      <c r="T58" t="s">
        <v>2316</v>
      </c>
      <c r="U58">
        <v>34.200000000000003</v>
      </c>
      <c r="V58">
        <v>5.75</v>
      </c>
      <c r="W58" t="s">
        <v>2380</v>
      </c>
      <c r="X58" t="s">
        <v>2380</v>
      </c>
      <c r="Y58" t="s">
        <v>2380</v>
      </c>
      <c r="Z58">
        <v>2</v>
      </c>
      <c r="AA58" t="s">
        <v>2382</v>
      </c>
      <c r="AV58" t="s">
        <v>2316</v>
      </c>
      <c r="AW58">
        <v>34.200000000000003</v>
      </c>
      <c r="AX58">
        <v>5.75</v>
      </c>
      <c r="AY58" t="s">
        <v>2380</v>
      </c>
      <c r="AZ58" t="s">
        <v>2380</v>
      </c>
      <c r="BA58" t="s">
        <v>2380</v>
      </c>
      <c r="BB58">
        <v>2</v>
      </c>
      <c r="BC58" t="s">
        <v>2382</v>
      </c>
      <c r="BR58">
        <v>34.200000000000003</v>
      </c>
      <c r="BS58" t="str" cm="1">
        <f t="array" ref="BS58">_xlfn.IFS(BR58&lt;18.5,"UNDER WEIGHT",BR58&lt;=24.9,"NORMAL WEIGHT",BR58&lt;=29.9,"OVER WEIGHT",BR58&gt;=30,"OBESITY")</f>
        <v>OBESITY</v>
      </c>
      <c r="BV58">
        <v>5.75</v>
      </c>
      <c r="BW58" t="str" cm="1">
        <f t="array" ref="BW58">_xlfn.IFS(BV58&lt;=5.7,"NORMAL",BV58&lt;=6.4,"Prediabetes",BV58&gt;=6.5,"Diabetes")</f>
        <v>Prediabetes</v>
      </c>
      <c r="CJ58" t="s">
        <v>78</v>
      </c>
      <c r="CK58">
        <v>2002</v>
      </c>
      <c r="CL58" t="s">
        <v>18</v>
      </c>
      <c r="CM58">
        <v>11</v>
      </c>
      <c r="CN58">
        <v>0</v>
      </c>
      <c r="CO58">
        <v>1165</v>
      </c>
      <c r="CP58" t="s">
        <v>11</v>
      </c>
      <c r="CQ58" t="s">
        <v>12</v>
      </c>
      <c r="CR58" t="s">
        <v>23</v>
      </c>
      <c r="CW58" t="str">
        <f t="shared" si="0"/>
        <v>11/Jun/2002</v>
      </c>
      <c r="CZ58" t="s">
        <v>78</v>
      </c>
      <c r="DA58">
        <v>2002</v>
      </c>
      <c r="DB58" t="s">
        <v>18</v>
      </c>
      <c r="DC58">
        <v>11</v>
      </c>
      <c r="DD58">
        <v>0</v>
      </c>
      <c r="DE58" s="18">
        <v>1165</v>
      </c>
      <c r="DF58" t="s">
        <v>11</v>
      </c>
      <c r="DG58" t="s">
        <v>12</v>
      </c>
      <c r="DH58" t="s">
        <v>23</v>
      </c>
      <c r="DZ58" t="s">
        <v>78</v>
      </c>
      <c r="EA58">
        <f t="shared" si="1"/>
        <v>21</v>
      </c>
    </row>
    <row r="59" spans="1:131" ht="15.6" x14ac:dyDescent="0.3">
      <c r="A59" s="1" t="s">
        <v>2315</v>
      </c>
      <c r="B59" s="1" t="s">
        <v>6751</v>
      </c>
      <c r="C59" s="1" t="s">
        <v>4799</v>
      </c>
      <c r="D59" t="s">
        <v>5988</v>
      </c>
      <c r="E59" s="1"/>
      <c r="H59" s="1"/>
      <c r="T59" t="s">
        <v>2315</v>
      </c>
      <c r="U59">
        <v>50.63</v>
      </c>
      <c r="V59">
        <v>11.89</v>
      </c>
      <c r="W59" t="s">
        <v>2380</v>
      </c>
      <c r="X59" t="s">
        <v>2380</v>
      </c>
      <c r="Y59" t="s">
        <v>2380</v>
      </c>
      <c r="Z59">
        <v>0</v>
      </c>
      <c r="AA59" t="s">
        <v>2382</v>
      </c>
      <c r="AV59" t="s">
        <v>2315</v>
      </c>
      <c r="AW59">
        <v>50.63</v>
      </c>
      <c r="AX59">
        <v>11.89</v>
      </c>
      <c r="AY59" t="s">
        <v>2380</v>
      </c>
      <c r="AZ59" t="s">
        <v>2380</v>
      </c>
      <c r="BA59" t="s">
        <v>2380</v>
      </c>
      <c r="BB59" t="s">
        <v>2381</v>
      </c>
      <c r="BC59" t="s">
        <v>2382</v>
      </c>
      <c r="BR59">
        <v>50.63</v>
      </c>
      <c r="BS59" t="str" cm="1">
        <f t="array" ref="BS59">_xlfn.IFS(BR59&lt;18.5,"UNDER WEIGHT",BR59&lt;=24.9,"NORMAL WEIGHT",BR59&lt;=29.9,"OVER WEIGHT",BR59&gt;=30,"OBESITY")</f>
        <v>OBESITY</v>
      </c>
      <c r="BV59">
        <v>11.89</v>
      </c>
      <c r="BW59" t="str" cm="1">
        <f t="array" ref="BW59">_xlfn.IFS(BV59&lt;=5.7,"NORMAL",BV59&lt;=6.4,"Prediabetes",BV59&gt;=6.5,"Diabetes")</f>
        <v>Diabetes</v>
      </c>
      <c r="CJ59" t="s">
        <v>79</v>
      </c>
      <c r="CK59">
        <v>2001</v>
      </c>
      <c r="CL59" t="s">
        <v>15</v>
      </c>
      <c r="CM59">
        <v>12</v>
      </c>
      <c r="CN59">
        <v>0</v>
      </c>
      <c r="CO59">
        <v>1167</v>
      </c>
      <c r="CP59" t="s">
        <v>11</v>
      </c>
      <c r="CQ59" t="s">
        <v>16</v>
      </c>
      <c r="CR59" t="s">
        <v>13</v>
      </c>
      <c r="CW59" t="str">
        <f t="shared" si="0"/>
        <v>12/Nov/2001</v>
      </c>
      <c r="CZ59" t="s">
        <v>79</v>
      </c>
      <c r="DA59">
        <v>2001</v>
      </c>
      <c r="DB59" t="s">
        <v>15</v>
      </c>
      <c r="DC59">
        <v>12</v>
      </c>
      <c r="DD59">
        <v>0</v>
      </c>
      <c r="DE59" s="18">
        <v>1167</v>
      </c>
      <c r="DF59" t="s">
        <v>11</v>
      </c>
      <c r="DG59" t="s">
        <v>16</v>
      </c>
      <c r="DH59" t="s">
        <v>13</v>
      </c>
      <c r="DZ59" t="s">
        <v>79</v>
      </c>
      <c r="EA59">
        <f t="shared" si="1"/>
        <v>22</v>
      </c>
    </row>
    <row r="60" spans="1:131" ht="15.6" x14ac:dyDescent="0.3">
      <c r="A60" s="1" t="s">
        <v>2314</v>
      </c>
      <c r="B60" s="1" t="s">
        <v>6752</v>
      </c>
      <c r="C60" s="1" t="s">
        <v>4800</v>
      </c>
      <c r="D60" t="s">
        <v>6803</v>
      </c>
      <c r="E60" s="1"/>
      <c r="H60" s="1"/>
      <c r="T60" t="s">
        <v>2314</v>
      </c>
      <c r="U60">
        <v>36.479999999999997</v>
      </c>
      <c r="V60">
        <v>6.2</v>
      </c>
      <c r="W60" t="s">
        <v>2380</v>
      </c>
      <c r="X60" t="s">
        <v>2380</v>
      </c>
      <c r="Y60" t="s">
        <v>2380</v>
      </c>
      <c r="Z60">
        <v>0</v>
      </c>
      <c r="AA60" t="s">
        <v>2382</v>
      </c>
      <c r="AV60" t="s">
        <v>2314</v>
      </c>
      <c r="AW60">
        <v>36.479999999999997</v>
      </c>
      <c r="AX60">
        <v>6.2</v>
      </c>
      <c r="AY60" t="s">
        <v>2380</v>
      </c>
      <c r="AZ60" t="s">
        <v>2380</v>
      </c>
      <c r="BA60" t="s">
        <v>2380</v>
      </c>
      <c r="BB60" t="s">
        <v>2381</v>
      </c>
      <c r="BC60" t="s">
        <v>2382</v>
      </c>
      <c r="BR60">
        <v>36.479999999999997</v>
      </c>
      <c r="BS60" t="str" cm="1">
        <f t="array" ref="BS60">_xlfn.IFS(BR60&lt;18.5,"UNDER WEIGHT",BR60&lt;=24.9,"NORMAL WEIGHT",BR60&lt;=29.9,"OVER WEIGHT",BR60&gt;=30,"OBESITY")</f>
        <v>OBESITY</v>
      </c>
      <c r="BV60">
        <v>6.2</v>
      </c>
      <c r="BW60" t="str" cm="1">
        <f t="array" ref="BW60">_xlfn.IFS(BV60&lt;=5.7,"NORMAL",BV60&lt;=6.4,"Prediabetes",BV60&gt;=6.5,"Diabetes")</f>
        <v>Prediabetes</v>
      </c>
      <c r="CJ60" t="s">
        <v>80</v>
      </c>
      <c r="CK60">
        <v>1996</v>
      </c>
      <c r="CL60" t="s">
        <v>35</v>
      </c>
      <c r="CM60">
        <v>11</v>
      </c>
      <c r="CN60">
        <v>0</v>
      </c>
      <c r="CO60">
        <v>1178</v>
      </c>
      <c r="CP60" t="s">
        <v>11</v>
      </c>
      <c r="CQ60" t="s">
        <v>12</v>
      </c>
      <c r="CR60" t="s">
        <v>13</v>
      </c>
      <c r="CW60" t="str">
        <f t="shared" si="0"/>
        <v>11/Aug/1996</v>
      </c>
      <c r="CZ60" t="s">
        <v>80</v>
      </c>
      <c r="DA60">
        <v>1996</v>
      </c>
      <c r="DB60" t="s">
        <v>35</v>
      </c>
      <c r="DC60">
        <v>11</v>
      </c>
      <c r="DD60">
        <v>0</v>
      </c>
      <c r="DE60" s="18">
        <v>1178</v>
      </c>
      <c r="DF60" t="s">
        <v>11</v>
      </c>
      <c r="DG60" t="s">
        <v>12</v>
      </c>
      <c r="DH60" t="s">
        <v>13</v>
      </c>
      <c r="DZ60" t="s">
        <v>80</v>
      </c>
      <c r="EA60">
        <f t="shared" si="1"/>
        <v>27</v>
      </c>
    </row>
    <row r="61" spans="1:131" ht="15.6" x14ac:dyDescent="0.3">
      <c r="A61" s="1" t="s">
        <v>2313</v>
      </c>
      <c r="B61" s="1" t="s">
        <v>6751</v>
      </c>
      <c r="C61" s="1" t="s">
        <v>4801</v>
      </c>
      <c r="D61" t="s">
        <v>6804</v>
      </c>
      <c r="E61" s="1"/>
      <c r="H61" s="1"/>
      <c r="T61" t="s">
        <v>2313</v>
      </c>
      <c r="U61">
        <v>54.82</v>
      </c>
      <c r="V61">
        <v>10.61</v>
      </c>
      <c r="W61" t="s">
        <v>2380</v>
      </c>
      <c r="X61" t="s">
        <v>2380</v>
      </c>
      <c r="Y61" t="s">
        <v>2380</v>
      </c>
      <c r="Z61">
        <v>0</v>
      </c>
      <c r="AA61" t="s">
        <v>2382</v>
      </c>
      <c r="AV61" t="s">
        <v>2313</v>
      </c>
      <c r="AW61">
        <v>54.82</v>
      </c>
      <c r="AX61">
        <v>10.61</v>
      </c>
      <c r="AY61" t="s">
        <v>2380</v>
      </c>
      <c r="AZ61" t="s">
        <v>2380</v>
      </c>
      <c r="BA61" t="s">
        <v>2380</v>
      </c>
      <c r="BB61" t="s">
        <v>2381</v>
      </c>
      <c r="BC61" t="s">
        <v>2382</v>
      </c>
      <c r="BR61">
        <v>54.82</v>
      </c>
      <c r="BS61" t="str" cm="1">
        <f t="array" ref="BS61">_xlfn.IFS(BR61&lt;18.5,"UNDER WEIGHT",BR61&lt;=24.9,"NORMAL WEIGHT",BR61&lt;=29.9,"OVER WEIGHT",BR61&gt;=30,"OBESITY")</f>
        <v>OBESITY</v>
      </c>
      <c r="BV61">
        <v>10.61</v>
      </c>
      <c r="BW61" t="str" cm="1">
        <f t="array" ref="BW61">_xlfn.IFS(BV61&lt;=5.7,"NORMAL",BV61&lt;=6.4,"Prediabetes",BV61&gt;=6.5,"Diabetes")</f>
        <v>Diabetes</v>
      </c>
      <c r="CJ61" t="s">
        <v>81</v>
      </c>
      <c r="CK61">
        <v>1997</v>
      </c>
      <c r="CL61" t="s">
        <v>18</v>
      </c>
      <c r="CM61">
        <v>28</v>
      </c>
      <c r="CN61">
        <v>0</v>
      </c>
      <c r="CO61">
        <v>1178.07</v>
      </c>
      <c r="CP61" t="s">
        <v>11</v>
      </c>
      <c r="CQ61" t="s">
        <v>11</v>
      </c>
      <c r="CR61" t="s">
        <v>13</v>
      </c>
      <c r="CW61" t="str">
        <f t="shared" si="0"/>
        <v>28/Jun/1997</v>
      </c>
      <c r="CZ61" t="s">
        <v>81</v>
      </c>
      <c r="DA61">
        <v>1997</v>
      </c>
      <c r="DB61" t="s">
        <v>18</v>
      </c>
      <c r="DC61">
        <v>28</v>
      </c>
      <c r="DD61">
        <v>0</v>
      </c>
      <c r="DE61" s="18">
        <v>1178.07</v>
      </c>
      <c r="DF61" t="s">
        <v>11</v>
      </c>
      <c r="DG61" t="s">
        <v>11</v>
      </c>
      <c r="DH61" t="s">
        <v>13</v>
      </c>
      <c r="DZ61" t="s">
        <v>81</v>
      </c>
      <c r="EA61">
        <f t="shared" si="1"/>
        <v>26</v>
      </c>
    </row>
    <row r="62" spans="1:131" ht="15.6" x14ac:dyDescent="0.3">
      <c r="A62" s="1" t="s">
        <v>2312</v>
      </c>
      <c r="B62" s="1" t="s">
        <v>6752</v>
      </c>
      <c r="C62" s="1" t="s">
        <v>4802</v>
      </c>
      <c r="D62" t="s">
        <v>6805</v>
      </c>
      <c r="E62" s="1"/>
      <c r="H62" s="1"/>
      <c r="T62" t="s">
        <v>2312</v>
      </c>
      <c r="U62">
        <v>38.06</v>
      </c>
      <c r="V62">
        <v>6.04</v>
      </c>
      <c r="W62" t="s">
        <v>2380</v>
      </c>
      <c r="X62" t="s">
        <v>2380</v>
      </c>
      <c r="Y62" t="s">
        <v>2383</v>
      </c>
      <c r="Z62">
        <v>1</v>
      </c>
      <c r="AA62" t="s">
        <v>2382</v>
      </c>
      <c r="AV62" t="s">
        <v>2312</v>
      </c>
      <c r="AW62">
        <v>38.06</v>
      </c>
      <c r="AX62">
        <v>6.04</v>
      </c>
      <c r="AY62" t="s">
        <v>2380</v>
      </c>
      <c r="AZ62" t="s">
        <v>2380</v>
      </c>
      <c r="BA62" t="s">
        <v>2383</v>
      </c>
      <c r="BB62">
        <v>1</v>
      </c>
      <c r="BC62" t="s">
        <v>2382</v>
      </c>
      <c r="BR62">
        <v>38.06</v>
      </c>
      <c r="BS62" t="str" cm="1">
        <f t="array" ref="BS62">_xlfn.IFS(BR62&lt;18.5,"UNDER WEIGHT",BR62&lt;=24.9,"NORMAL WEIGHT",BR62&lt;=29.9,"OVER WEIGHT",BR62&gt;=30,"OBESITY")</f>
        <v>OBESITY</v>
      </c>
      <c r="BV62">
        <v>6.04</v>
      </c>
      <c r="BW62" t="str" cm="1">
        <f t="array" ref="BW62">_xlfn.IFS(BV62&lt;=5.7,"NORMAL",BV62&lt;=6.4,"Prediabetes",BV62&gt;=6.5,"Diabetes")</f>
        <v>Prediabetes</v>
      </c>
      <c r="CJ62" t="s">
        <v>82</v>
      </c>
      <c r="CK62">
        <v>2002</v>
      </c>
      <c r="CL62" t="s">
        <v>35</v>
      </c>
      <c r="CM62">
        <v>26</v>
      </c>
      <c r="CN62">
        <v>0</v>
      </c>
      <c r="CO62">
        <v>1191</v>
      </c>
      <c r="CP62" t="s">
        <v>11</v>
      </c>
      <c r="CQ62" t="s">
        <v>16</v>
      </c>
      <c r="CR62" t="s">
        <v>13</v>
      </c>
      <c r="CW62" t="str">
        <f t="shared" si="0"/>
        <v>26/Aug/2002</v>
      </c>
      <c r="CZ62" t="s">
        <v>82</v>
      </c>
      <c r="DA62">
        <v>2002</v>
      </c>
      <c r="DB62" t="s">
        <v>35</v>
      </c>
      <c r="DC62">
        <v>26</v>
      </c>
      <c r="DD62">
        <v>0</v>
      </c>
      <c r="DE62" s="18">
        <v>1191</v>
      </c>
      <c r="DF62" t="s">
        <v>11</v>
      </c>
      <c r="DG62" t="s">
        <v>16</v>
      </c>
      <c r="DH62" t="s">
        <v>13</v>
      </c>
      <c r="DZ62" t="s">
        <v>82</v>
      </c>
      <c r="EA62">
        <f t="shared" si="1"/>
        <v>21</v>
      </c>
    </row>
    <row r="63" spans="1:131" ht="15.6" x14ac:dyDescent="0.3">
      <c r="A63" s="1" t="s">
        <v>2311</v>
      </c>
      <c r="B63" s="1" t="s">
        <v>6751</v>
      </c>
      <c r="C63" s="1" t="s">
        <v>4803</v>
      </c>
      <c r="D63" t="s">
        <v>6806</v>
      </c>
      <c r="E63" s="1"/>
      <c r="H63" s="1"/>
      <c r="T63" t="s">
        <v>2311</v>
      </c>
      <c r="U63">
        <v>51.48</v>
      </c>
      <c r="V63">
        <v>9.33</v>
      </c>
      <c r="W63" t="s">
        <v>2382</v>
      </c>
      <c r="X63" t="s">
        <v>2380</v>
      </c>
      <c r="Y63" t="s">
        <v>2380</v>
      </c>
      <c r="Z63">
        <v>0</v>
      </c>
      <c r="AA63" t="s">
        <v>2382</v>
      </c>
      <c r="AV63" t="s">
        <v>2311</v>
      </c>
      <c r="AW63">
        <v>51.48</v>
      </c>
      <c r="AX63">
        <v>9.33</v>
      </c>
      <c r="AY63" t="s">
        <v>2382</v>
      </c>
      <c r="AZ63" t="s">
        <v>2380</v>
      </c>
      <c r="BA63" t="s">
        <v>2380</v>
      </c>
      <c r="BB63" t="s">
        <v>2381</v>
      </c>
      <c r="BC63" t="s">
        <v>2382</v>
      </c>
      <c r="BR63">
        <v>51.48</v>
      </c>
      <c r="BS63" t="str" cm="1">
        <f t="array" ref="BS63">_xlfn.IFS(BR63&lt;18.5,"UNDER WEIGHT",BR63&lt;=24.9,"NORMAL WEIGHT",BR63&lt;=29.9,"OVER WEIGHT",BR63&gt;=30,"OBESITY")</f>
        <v>OBESITY</v>
      </c>
      <c r="BV63">
        <v>9.33</v>
      </c>
      <c r="BW63" t="str" cm="1">
        <f t="array" ref="BW63">_xlfn.IFS(BV63&lt;=5.7,"NORMAL",BV63&lt;=6.4,"Prediabetes",BV63&gt;=6.5,"Diabetes")</f>
        <v>Diabetes</v>
      </c>
      <c r="CJ63" t="s">
        <v>83</v>
      </c>
      <c r="CK63">
        <v>1999</v>
      </c>
      <c r="CL63" t="s">
        <v>18</v>
      </c>
      <c r="CM63">
        <v>28</v>
      </c>
      <c r="CN63">
        <v>0</v>
      </c>
      <c r="CO63">
        <v>1200</v>
      </c>
      <c r="CP63" t="s">
        <v>11</v>
      </c>
      <c r="CQ63" t="s">
        <v>12</v>
      </c>
      <c r="CR63" t="s">
        <v>23</v>
      </c>
      <c r="CW63" t="str">
        <f t="shared" si="0"/>
        <v>28/Jun/1999</v>
      </c>
      <c r="CZ63" t="s">
        <v>83</v>
      </c>
      <c r="DA63">
        <v>1999</v>
      </c>
      <c r="DB63" t="s">
        <v>18</v>
      </c>
      <c r="DC63">
        <v>28</v>
      </c>
      <c r="DD63">
        <v>0</v>
      </c>
      <c r="DE63" s="18">
        <v>1200</v>
      </c>
      <c r="DF63" t="s">
        <v>11</v>
      </c>
      <c r="DG63" t="s">
        <v>12</v>
      </c>
      <c r="DH63" t="s">
        <v>23</v>
      </c>
      <c r="DZ63" t="s">
        <v>83</v>
      </c>
      <c r="EA63">
        <f t="shared" si="1"/>
        <v>24</v>
      </c>
    </row>
    <row r="64" spans="1:131" ht="15.6" x14ac:dyDescent="0.3">
      <c r="A64" s="1" t="s">
        <v>2310</v>
      </c>
      <c r="B64" s="1" t="s">
        <v>6751</v>
      </c>
      <c r="C64" s="1" t="s">
        <v>4804</v>
      </c>
      <c r="D64" t="s">
        <v>6123</v>
      </c>
      <c r="E64" s="1"/>
      <c r="H64" s="1"/>
      <c r="T64" t="s">
        <v>2310</v>
      </c>
      <c r="U64">
        <v>52.06</v>
      </c>
      <c r="V64">
        <v>11.47</v>
      </c>
      <c r="W64" t="s">
        <v>2380</v>
      </c>
      <c r="X64" t="s">
        <v>2380</v>
      </c>
      <c r="Y64" t="s">
        <v>2380</v>
      </c>
      <c r="Z64">
        <v>0</v>
      </c>
      <c r="AA64" t="s">
        <v>2382</v>
      </c>
      <c r="AV64" t="s">
        <v>2310</v>
      </c>
      <c r="AW64">
        <v>52.06</v>
      </c>
      <c r="AX64">
        <v>11.47</v>
      </c>
      <c r="AY64" t="s">
        <v>2380</v>
      </c>
      <c r="AZ64" t="s">
        <v>2380</v>
      </c>
      <c r="BA64" t="s">
        <v>2380</v>
      </c>
      <c r="BB64" t="s">
        <v>2381</v>
      </c>
      <c r="BC64" t="s">
        <v>2382</v>
      </c>
      <c r="BR64">
        <v>52.06</v>
      </c>
      <c r="BS64" t="str" cm="1">
        <f t="array" ref="BS64">_xlfn.IFS(BR64&lt;18.5,"UNDER WEIGHT",BR64&lt;=24.9,"NORMAL WEIGHT",BR64&lt;=29.9,"OVER WEIGHT",BR64&gt;=30,"OBESITY")</f>
        <v>OBESITY</v>
      </c>
      <c r="BV64">
        <v>11.47</v>
      </c>
      <c r="BW64" t="str" cm="1">
        <f t="array" ref="BW64">_xlfn.IFS(BV64&lt;=5.7,"NORMAL",BV64&lt;=6.4,"Prediabetes",BV64&gt;=6.5,"Diabetes")</f>
        <v>Diabetes</v>
      </c>
      <c r="CJ64" t="s">
        <v>84</v>
      </c>
      <c r="CK64">
        <v>1992</v>
      </c>
      <c r="CL64" t="s">
        <v>37</v>
      </c>
      <c r="CM64">
        <v>6</v>
      </c>
      <c r="CN64">
        <v>0</v>
      </c>
      <c r="CO64">
        <v>1200.55</v>
      </c>
      <c r="CP64" t="s">
        <v>11</v>
      </c>
      <c r="CQ64" t="s">
        <v>12</v>
      </c>
      <c r="CR64" t="s">
        <v>13</v>
      </c>
      <c r="CW64" t="str">
        <f t="shared" si="0"/>
        <v>6/Oct/1992</v>
      </c>
      <c r="CZ64" t="s">
        <v>84</v>
      </c>
      <c r="DA64">
        <v>1992</v>
      </c>
      <c r="DB64" t="s">
        <v>37</v>
      </c>
      <c r="DC64">
        <v>6</v>
      </c>
      <c r="DD64">
        <v>0</v>
      </c>
      <c r="DE64" s="18">
        <v>1200.55</v>
      </c>
      <c r="DF64" t="s">
        <v>11</v>
      </c>
      <c r="DG64" t="s">
        <v>12</v>
      </c>
      <c r="DH64" t="s">
        <v>13</v>
      </c>
      <c r="DZ64" t="s">
        <v>84</v>
      </c>
      <c r="EA64">
        <f t="shared" si="1"/>
        <v>31</v>
      </c>
    </row>
    <row r="65" spans="1:131" ht="15.6" x14ac:dyDescent="0.3">
      <c r="A65" s="1" t="s">
        <v>2309</v>
      </c>
      <c r="B65" s="1" t="s">
        <v>6752</v>
      </c>
      <c r="C65" s="1" t="s">
        <v>4805</v>
      </c>
      <c r="D65" t="s">
        <v>6762</v>
      </c>
      <c r="E65" s="1"/>
      <c r="H65" s="1"/>
      <c r="T65" t="s">
        <v>2309</v>
      </c>
      <c r="U65">
        <v>30.684999999999999</v>
      </c>
      <c r="V65">
        <v>7.02</v>
      </c>
      <c r="W65" t="s">
        <v>2382</v>
      </c>
      <c r="X65" t="s">
        <v>2380</v>
      </c>
      <c r="Y65" t="s">
        <v>2380</v>
      </c>
      <c r="Z65">
        <v>0</v>
      </c>
      <c r="AA65" t="s">
        <v>2382</v>
      </c>
      <c r="AV65" t="s">
        <v>2309</v>
      </c>
      <c r="AW65">
        <v>30.684999999999999</v>
      </c>
      <c r="AX65">
        <v>7.02</v>
      </c>
      <c r="AY65" t="s">
        <v>2382</v>
      </c>
      <c r="AZ65" t="s">
        <v>2380</v>
      </c>
      <c r="BA65" t="s">
        <v>2380</v>
      </c>
      <c r="BB65" t="s">
        <v>2381</v>
      </c>
      <c r="BC65" t="s">
        <v>2382</v>
      </c>
      <c r="BR65">
        <v>30.684999999999999</v>
      </c>
      <c r="BS65" t="str" cm="1">
        <f t="array" ref="BS65">_xlfn.IFS(BR65&lt;18.5,"UNDER WEIGHT",BR65&lt;=24.9,"NORMAL WEIGHT",BR65&lt;=29.9,"OVER WEIGHT",BR65&gt;=30,"OBESITY")</f>
        <v>OBESITY</v>
      </c>
      <c r="BV65">
        <v>7.02</v>
      </c>
      <c r="BW65" t="str" cm="1">
        <f t="array" ref="BW65">_xlfn.IFS(BV65&lt;=5.7,"NORMAL",BV65&lt;=6.4,"Prediabetes",BV65&gt;=6.5,"Diabetes")</f>
        <v>Diabetes</v>
      </c>
      <c r="CJ65" t="s">
        <v>85</v>
      </c>
      <c r="CK65">
        <v>2004</v>
      </c>
      <c r="CL65" t="s">
        <v>18</v>
      </c>
      <c r="CM65">
        <v>2</v>
      </c>
      <c r="CN65">
        <v>0</v>
      </c>
      <c r="CO65">
        <v>1210</v>
      </c>
      <c r="CP65" t="s">
        <v>11</v>
      </c>
      <c r="CQ65" t="s">
        <v>16</v>
      </c>
      <c r="CR65" t="s">
        <v>13</v>
      </c>
      <c r="CW65" t="str">
        <f t="shared" si="0"/>
        <v>2/Jun/2004</v>
      </c>
      <c r="CZ65" t="s">
        <v>85</v>
      </c>
      <c r="DA65">
        <v>2004</v>
      </c>
      <c r="DB65" t="s">
        <v>18</v>
      </c>
      <c r="DC65">
        <v>2</v>
      </c>
      <c r="DD65">
        <v>0</v>
      </c>
      <c r="DE65" s="18">
        <v>1210</v>
      </c>
      <c r="DF65" t="s">
        <v>11</v>
      </c>
      <c r="DG65" t="s">
        <v>16</v>
      </c>
      <c r="DH65" t="s">
        <v>13</v>
      </c>
      <c r="DZ65" t="s">
        <v>85</v>
      </c>
      <c r="EA65">
        <f t="shared" si="1"/>
        <v>19</v>
      </c>
    </row>
    <row r="66" spans="1:131" ht="15.6" x14ac:dyDescent="0.3">
      <c r="A66" s="1" t="s">
        <v>2308</v>
      </c>
      <c r="B66" s="1" t="s">
        <v>6752</v>
      </c>
      <c r="C66" s="1" t="s">
        <v>4806</v>
      </c>
      <c r="D66" t="s">
        <v>6807</v>
      </c>
      <c r="E66" s="1"/>
      <c r="H66" s="1"/>
      <c r="T66" t="s">
        <v>2308</v>
      </c>
      <c r="U66">
        <v>36.08</v>
      </c>
      <c r="V66">
        <v>8.8000000000000007</v>
      </c>
      <c r="W66" t="s">
        <v>2382</v>
      </c>
      <c r="X66" t="s">
        <v>2380</v>
      </c>
      <c r="Y66" t="s">
        <v>2380</v>
      </c>
      <c r="Z66">
        <v>1</v>
      </c>
      <c r="AA66" t="s">
        <v>2382</v>
      </c>
      <c r="AV66" t="s">
        <v>2308</v>
      </c>
      <c r="AW66">
        <v>36.08</v>
      </c>
      <c r="AX66">
        <v>8.8000000000000007</v>
      </c>
      <c r="AY66" t="s">
        <v>2382</v>
      </c>
      <c r="AZ66" t="s">
        <v>2380</v>
      </c>
      <c r="BA66" t="s">
        <v>2380</v>
      </c>
      <c r="BB66">
        <v>1</v>
      </c>
      <c r="BC66" t="s">
        <v>2382</v>
      </c>
      <c r="BR66">
        <v>36.08</v>
      </c>
      <c r="BS66" t="str" cm="1">
        <f t="array" ref="BS66">_xlfn.IFS(BR66&lt;18.5,"UNDER WEIGHT",BR66&lt;=24.9,"NORMAL WEIGHT",BR66&lt;=29.9,"OVER WEIGHT",BR66&gt;=30,"OBESITY")</f>
        <v>OBESITY</v>
      </c>
      <c r="BV66">
        <v>8.8000000000000007</v>
      </c>
      <c r="BW66" t="str" cm="1">
        <f t="array" ref="BW66">_xlfn.IFS(BV66&lt;=5.7,"NORMAL",BV66&lt;=6.4,"Prediabetes",BV66&gt;=6.5,"Diabetes")</f>
        <v>Diabetes</v>
      </c>
      <c r="CJ66" t="s">
        <v>86</v>
      </c>
      <c r="CK66">
        <v>1996</v>
      </c>
      <c r="CL66" t="s">
        <v>15</v>
      </c>
      <c r="CM66">
        <v>4</v>
      </c>
      <c r="CN66">
        <v>0</v>
      </c>
      <c r="CO66">
        <v>1220</v>
      </c>
      <c r="CP66" t="s">
        <v>11</v>
      </c>
      <c r="CQ66" t="s">
        <v>12</v>
      </c>
      <c r="CR66" t="s">
        <v>23</v>
      </c>
      <c r="CW66" t="str">
        <f t="shared" ref="CW66:CW129" si="2">_xlfn.CONCAT(CM66,"/",CL66,"/",CK66)</f>
        <v>4/Nov/1996</v>
      </c>
      <c r="CZ66" t="s">
        <v>86</v>
      </c>
      <c r="DA66">
        <v>1996</v>
      </c>
      <c r="DB66" t="s">
        <v>15</v>
      </c>
      <c r="DC66">
        <v>4</v>
      </c>
      <c r="DD66">
        <v>0</v>
      </c>
      <c r="DE66" s="18">
        <v>1220</v>
      </c>
      <c r="DF66" t="s">
        <v>11</v>
      </c>
      <c r="DG66" t="s">
        <v>12</v>
      </c>
      <c r="DH66" t="s">
        <v>23</v>
      </c>
      <c r="DZ66" t="s">
        <v>86</v>
      </c>
      <c r="EA66">
        <f t="shared" si="1"/>
        <v>27</v>
      </c>
    </row>
    <row r="67" spans="1:131" ht="15.6" x14ac:dyDescent="0.3">
      <c r="A67" s="1" t="s">
        <v>2307</v>
      </c>
      <c r="B67" s="1" t="s">
        <v>6751</v>
      </c>
      <c r="C67" s="1" t="s">
        <v>4807</v>
      </c>
      <c r="D67" t="s">
        <v>6808</v>
      </c>
      <c r="E67" s="1"/>
      <c r="H67" s="1"/>
      <c r="T67" t="s">
        <v>2307</v>
      </c>
      <c r="U67">
        <v>54.99</v>
      </c>
      <c r="V67">
        <v>8.68</v>
      </c>
      <c r="W67" t="s">
        <v>2380</v>
      </c>
      <c r="X67" t="s">
        <v>2380</v>
      </c>
      <c r="Y67" t="s">
        <v>2380</v>
      </c>
      <c r="Z67">
        <v>2</v>
      </c>
      <c r="AA67" t="s">
        <v>2382</v>
      </c>
      <c r="AV67" t="s">
        <v>2307</v>
      </c>
      <c r="AW67">
        <v>54.99</v>
      </c>
      <c r="AX67">
        <v>8.68</v>
      </c>
      <c r="AY67" t="s">
        <v>2380</v>
      </c>
      <c r="AZ67" t="s">
        <v>2380</v>
      </c>
      <c r="BA67" t="s">
        <v>2380</v>
      </c>
      <c r="BB67">
        <v>2</v>
      </c>
      <c r="BC67" t="s">
        <v>2382</v>
      </c>
      <c r="BR67">
        <v>54.99</v>
      </c>
      <c r="BS67" t="str" cm="1">
        <f t="array" ref="BS67">_xlfn.IFS(BR67&lt;18.5,"UNDER WEIGHT",BR67&lt;=24.9,"NORMAL WEIGHT",BR67&lt;=29.9,"OVER WEIGHT",BR67&gt;=30,"OBESITY")</f>
        <v>OBESITY</v>
      </c>
      <c r="BV67">
        <v>8.68</v>
      </c>
      <c r="BW67" t="str" cm="1">
        <f t="array" ref="BW67">_xlfn.IFS(BV67&lt;=5.7,"NORMAL",BV67&lt;=6.4,"Prediabetes",BV67&gt;=6.5,"Diabetes")</f>
        <v>Diabetes</v>
      </c>
      <c r="CJ67" t="s">
        <v>87</v>
      </c>
      <c r="CK67">
        <v>2004</v>
      </c>
      <c r="CL67" t="s">
        <v>10</v>
      </c>
      <c r="CM67">
        <v>9</v>
      </c>
      <c r="CN67">
        <v>0</v>
      </c>
      <c r="CO67">
        <v>1224</v>
      </c>
      <c r="CP67" t="s">
        <v>11</v>
      </c>
      <c r="CQ67" t="s">
        <v>16</v>
      </c>
      <c r="CR67" t="s">
        <v>13</v>
      </c>
      <c r="CW67" t="str">
        <f t="shared" si="2"/>
        <v>9/Jul/2004</v>
      </c>
      <c r="CZ67" t="s">
        <v>87</v>
      </c>
      <c r="DA67">
        <v>2004</v>
      </c>
      <c r="DB67" t="s">
        <v>10</v>
      </c>
      <c r="DC67">
        <v>9</v>
      </c>
      <c r="DD67">
        <v>0</v>
      </c>
      <c r="DE67" s="18">
        <v>1224</v>
      </c>
      <c r="DF67" t="s">
        <v>11</v>
      </c>
      <c r="DG67" t="s">
        <v>16</v>
      </c>
      <c r="DH67" t="s">
        <v>13</v>
      </c>
      <c r="DZ67" t="s">
        <v>87</v>
      </c>
      <c r="EA67">
        <f t="shared" ref="EA67:EA130" si="3">YEAR(DATE(2023,6,8))-YEAR(CW67)</f>
        <v>19</v>
      </c>
    </row>
    <row r="68" spans="1:131" ht="15.6" x14ac:dyDescent="0.3">
      <c r="A68" s="1" t="s">
        <v>2306</v>
      </c>
      <c r="B68" s="1" t="s">
        <v>6752</v>
      </c>
      <c r="C68" s="1" t="s">
        <v>4808</v>
      </c>
      <c r="D68" t="s">
        <v>6809</v>
      </c>
      <c r="E68" s="1"/>
      <c r="H68" s="1"/>
      <c r="T68" t="s">
        <v>2306</v>
      </c>
      <c r="U68">
        <v>35.97</v>
      </c>
      <c r="V68">
        <v>6.12</v>
      </c>
      <c r="W68" t="s">
        <v>2380</v>
      </c>
      <c r="X68" t="s">
        <v>2380</v>
      </c>
      <c r="Y68" t="s">
        <v>2383</v>
      </c>
      <c r="Z68">
        <v>1</v>
      </c>
      <c r="AA68" t="s">
        <v>2382</v>
      </c>
      <c r="AV68" t="s">
        <v>2306</v>
      </c>
      <c r="AW68">
        <v>35.97</v>
      </c>
      <c r="AX68">
        <v>6.12</v>
      </c>
      <c r="AY68" t="s">
        <v>2380</v>
      </c>
      <c r="AZ68" t="s">
        <v>2380</v>
      </c>
      <c r="BA68" t="s">
        <v>2383</v>
      </c>
      <c r="BB68">
        <v>1</v>
      </c>
      <c r="BC68" t="s">
        <v>2382</v>
      </c>
      <c r="BR68">
        <v>35.97</v>
      </c>
      <c r="BS68" t="str" cm="1">
        <f t="array" ref="BS68">_xlfn.IFS(BR68&lt;18.5,"UNDER WEIGHT",BR68&lt;=24.9,"NORMAL WEIGHT",BR68&lt;=29.9,"OVER WEIGHT",BR68&gt;=30,"OBESITY")</f>
        <v>OBESITY</v>
      </c>
      <c r="BV68">
        <v>6.12</v>
      </c>
      <c r="BW68" t="str" cm="1">
        <f t="array" ref="BW68">_xlfn.IFS(BV68&lt;=5.7,"NORMAL",BV68&lt;=6.4,"Prediabetes",BV68&gt;=6.5,"Diabetes")</f>
        <v>Prediabetes</v>
      </c>
      <c r="CJ68" t="s">
        <v>88</v>
      </c>
      <c r="CK68">
        <v>2004</v>
      </c>
      <c r="CL68" t="s">
        <v>37</v>
      </c>
      <c r="CM68">
        <v>16</v>
      </c>
      <c r="CN68">
        <v>0</v>
      </c>
      <c r="CO68">
        <v>1228</v>
      </c>
      <c r="CP68" t="s">
        <v>11</v>
      </c>
      <c r="CQ68" t="s">
        <v>16</v>
      </c>
      <c r="CR68" t="s">
        <v>23</v>
      </c>
      <c r="CW68" t="str">
        <f t="shared" si="2"/>
        <v>16/Oct/2004</v>
      </c>
      <c r="CZ68" t="s">
        <v>88</v>
      </c>
      <c r="DA68">
        <v>2004</v>
      </c>
      <c r="DB68" t="s">
        <v>37</v>
      </c>
      <c r="DC68">
        <v>16</v>
      </c>
      <c r="DD68">
        <v>0</v>
      </c>
      <c r="DE68" s="18">
        <v>1228</v>
      </c>
      <c r="DF68" t="s">
        <v>11</v>
      </c>
      <c r="DG68" t="s">
        <v>16</v>
      </c>
      <c r="DH68" t="s">
        <v>23</v>
      </c>
      <c r="DZ68" t="s">
        <v>88</v>
      </c>
      <c r="EA68">
        <f t="shared" si="3"/>
        <v>19</v>
      </c>
    </row>
    <row r="69" spans="1:131" ht="15.6" x14ac:dyDescent="0.3">
      <c r="A69" s="1" t="s">
        <v>2305</v>
      </c>
      <c r="B69" s="1" t="s">
        <v>6752</v>
      </c>
      <c r="C69" s="1" t="s">
        <v>4809</v>
      </c>
      <c r="D69" t="s">
        <v>6810</v>
      </c>
      <c r="E69" s="1"/>
      <c r="H69" s="1"/>
      <c r="T69" t="s">
        <v>2305</v>
      </c>
      <c r="U69">
        <v>45.54</v>
      </c>
      <c r="V69">
        <v>5.4</v>
      </c>
      <c r="W69" t="s">
        <v>2382</v>
      </c>
      <c r="X69" t="s">
        <v>2380</v>
      </c>
      <c r="Y69" t="s">
        <v>2383</v>
      </c>
      <c r="Z69">
        <v>1</v>
      </c>
      <c r="AA69" t="s">
        <v>2382</v>
      </c>
      <c r="AV69" t="s">
        <v>2305</v>
      </c>
      <c r="AW69">
        <v>45.54</v>
      </c>
      <c r="AX69">
        <v>5.4</v>
      </c>
      <c r="AY69" t="s">
        <v>2382</v>
      </c>
      <c r="AZ69" t="s">
        <v>2380</v>
      </c>
      <c r="BA69" t="s">
        <v>2383</v>
      </c>
      <c r="BB69">
        <v>1</v>
      </c>
      <c r="BC69" t="s">
        <v>2382</v>
      </c>
      <c r="BR69">
        <v>45.54</v>
      </c>
      <c r="BS69" t="str" cm="1">
        <f t="array" ref="BS69">_xlfn.IFS(BR69&lt;18.5,"UNDER WEIGHT",BR69&lt;=24.9,"NORMAL WEIGHT",BR69&lt;=29.9,"OVER WEIGHT",BR69&gt;=30,"OBESITY")</f>
        <v>OBESITY</v>
      </c>
      <c r="BV69">
        <v>5.4</v>
      </c>
      <c r="BW69" t="str" cm="1">
        <f t="array" ref="BW69">_xlfn.IFS(BV69&lt;=5.7,"NORMAL",BV69&lt;=6.4,"Prediabetes",BV69&gt;=6.5,"Diabetes")</f>
        <v>NORMAL</v>
      </c>
      <c r="CJ69" t="s">
        <v>89</v>
      </c>
      <c r="CK69">
        <v>1998</v>
      </c>
      <c r="CL69" t="s">
        <v>10</v>
      </c>
      <c r="CM69">
        <v>13</v>
      </c>
      <c r="CN69">
        <v>0</v>
      </c>
      <c r="CO69">
        <v>1234</v>
      </c>
      <c r="CP69" t="s">
        <v>11</v>
      </c>
      <c r="CQ69" t="s">
        <v>16</v>
      </c>
      <c r="CR69" t="s">
        <v>13</v>
      </c>
      <c r="CW69" t="str">
        <f t="shared" si="2"/>
        <v>13/Jul/1998</v>
      </c>
      <c r="CZ69" t="s">
        <v>89</v>
      </c>
      <c r="DA69">
        <v>1998</v>
      </c>
      <c r="DB69" t="s">
        <v>10</v>
      </c>
      <c r="DC69">
        <v>13</v>
      </c>
      <c r="DD69">
        <v>0</v>
      </c>
      <c r="DE69" s="18">
        <v>1234</v>
      </c>
      <c r="DF69" t="s">
        <v>11</v>
      </c>
      <c r="DG69" t="s">
        <v>16</v>
      </c>
      <c r="DH69" t="s">
        <v>13</v>
      </c>
      <c r="DZ69" t="s">
        <v>89</v>
      </c>
      <c r="EA69">
        <f t="shared" si="3"/>
        <v>25</v>
      </c>
    </row>
    <row r="70" spans="1:131" ht="15.6" x14ac:dyDescent="0.3">
      <c r="A70" s="1" t="s">
        <v>2304</v>
      </c>
      <c r="B70" s="1" t="s">
        <v>6751</v>
      </c>
      <c r="C70" s="1" t="s">
        <v>4810</v>
      </c>
      <c r="D70" t="s">
        <v>6811</v>
      </c>
      <c r="E70" s="1"/>
      <c r="H70" s="1"/>
      <c r="T70" t="s">
        <v>2304</v>
      </c>
      <c r="U70">
        <v>35.53</v>
      </c>
      <c r="V70">
        <v>4.3600000000000003</v>
      </c>
      <c r="W70" t="s">
        <v>2382</v>
      </c>
      <c r="X70" t="s">
        <v>2380</v>
      </c>
      <c r="Y70" t="s">
        <v>2380</v>
      </c>
      <c r="Z70">
        <v>0</v>
      </c>
      <c r="AA70" t="s">
        <v>2382</v>
      </c>
      <c r="AV70" t="s">
        <v>2304</v>
      </c>
      <c r="AW70">
        <v>35.53</v>
      </c>
      <c r="AX70">
        <v>4.3600000000000003</v>
      </c>
      <c r="AY70" t="s">
        <v>2382</v>
      </c>
      <c r="AZ70" t="s">
        <v>2380</v>
      </c>
      <c r="BA70" t="s">
        <v>2380</v>
      </c>
      <c r="BB70" t="s">
        <v>2381</v>
      </c>
      <c r="BC70" t="s">
        <v>2382</v>
      </c>
      <c r="BR70">
        <v>35.53</v>
      </c>
      <c r="BS70" t="str" cm="1">
        <f t="array" ref="BS70">_xlfn.IFS(BR70&lt;18.5,"UNDER WEIGHT",BR70&lt;=24.9,"NORMAL WEIGHT",BR70&lt;=29.9,"OVER WEIGHT",BR70&gt;=30,"OBESITY")</f>
        <v>OBESITY</v>
      </c>
      <c r="BV70">
        <v>4.3600000000000003</v>
      </c>
      <c r="BW70" t="str" cm="1">
        <f t="array" ref="BW70">_xlfn.IFS(BV70&lt;=5.7,"NORMAL",BV70&lt;=6.4,"Prediabetes",BV70&gt;=6.5,"Diabetes")</f>
        <v>NORMAL</v>
      </c>
      <c r="CJ70" t="s">
        <v>90</v>
      </c>
      <c r="CK70">
        <v>2002</v>
      </c>
      <c r="CL70" t="s">
        <v>30</v>
      </c>
      <c r="CM70">
        <v>12</v>
      </c>
      <c r="CN70">
        <v>0</v>
      </c>
      <c r="CO70">
        <v>1237</v>
      </c>
      <c r="CP70" t="s">
        <v>11</v>
      </c>
      <c r="CQ70" t="s">
        <v>11</v>
      </c>
      <c r="CR70" t="s">
        <v>13</v>
      </c>
      <c r="CW70" t="str">
        <f t="shared" si="2"/>
        <v>12/Dec/2002</v>
      </c>
      <c r="CZ70" t="s">
        <v>90</v>
      </c>
      <c r="DA70">
        <v>2002</v>
      </c>
      <c r="DB70" t="s">
        <v>30</v>
      </c>
      <c r="DC70">
        <v>12</v>
      </c>
      <c r="DD70">
        <v>0</v>
      </c>
      <c r="DE70" s="18">
        <v>1237</v>
      </c>
      <c r="DF70" t="s">
        <v>11</v>
      </c>
      <c r="DG70" t="s">
        <v>11</v>
      </c>
      <c r="DH70" t="s">
        <v>13</v>
      </c>
      <c r="DZ70" t="s">
        <v>90</v>
      </c>
      <c r="EA70">
        <f t="shared" si="3"/>
        <v>21</v>
      </c>
    </row>
    <row r="71" spans="1:131" ht="15.6" x14ac:dyDescent="0.3">
      <c r="A71" s="1" t="s">
        <v>2303</v>
      </c>
      <c r="B71" s="1" t="s">
        <v>6752</v>
      </c>
      <c r="C71" s="1" t="s">
        <v>4811</v>
      </c>
      <c r="D71" t="s">
        <v>6650</v>
      </c>
      <c r="E71" s="1"/>
      <c r="H71" s="1"/>
      <c r="T71" t="s">
        <v>2303</v>
      </c>
      <c r="U71">
        <v>30.8</v>
      </c>
      <c r="V71">
        <v>9.77</v>
      </c>
      <c r="W71" t="s">
        <v>2380</v>
      </c>
      <c r="X71" t="s">
        <v>2380</v>
      </c>
      <c r="Y71" t="s">
        <v>2380</v>
      </c>
      <c r="Z71">
        <v>0</v>
      </c>
      <c r="AA71" t="s">
        <v>2382</v>
      </c>
      <c r="AV71" t="s">
        <v>2303</v>
      </c>
      <c r="AW71">
        <v>30.8</v>
      </c>
      <c r="AX71">
        <v>9.77</v>
      </c>
      <c r="AY71" t="s">
        <v>2380</v>
      </c>
      <c r="AZ71" t="s">
        <v>2380</v>
      </c>
      <c r="BA71" t="s">
        <v>2380</v>
      </c>
      <c r="BB71" t="s">
        <v>2381</v>
      </c>
      <c r="BC71" t="s">
        <v>2382</v>
      </c>
      <c r="BR71">
        <v>30.8</v>
      </c>
      <c r="BS71" t="str" cm="1">
        <f t="array" ref="BS71">_xlfn.IFS(BR71&lt;18.5,"UNDER WEIGHT",BR71&lt;=24.9,"NORMAL WEIGHT",BR71&lt;=29.9,"OVER WEIGHT",BR71&gt;=30,"OBESITY")</f>
        <v>OBESITY</v>
      </c>
      <c r="BV71">
        <v>9.77</v>
      </c>
      <c r="BW71" t="str" cm="1">
        <f t="array" ref="BW71">_xlfn.IFS(BV71&lt;=5.7,"NORMAL",BV71&lt;=6.4,"Prediabetes",BV71&gt;=6.5,"Diabetes")</f>
        <v>Diabetes</v>
      </c>
      <c r="CJ71" t="s">
        <v>91</v>
      </c>
      <c r="CK71">
        <v>1998</v>
      </c>
      <c r="CL71" t="s">
        <v>37</v>
      </c>
      <c r="CM71">
        <v>11</v>
      </c>
      <c r="CN71">
        <v>0</v>
      </c>
      <c r="CO71">
        <v>1240</v>
      </c>
      <c r="CP71" t="s">
        <v>11</v>
      </c>
      <c r="CQ71" t="s">
        <v>16</v>
      </c>
      <c r="CR71" t="s">
        <v>23</v>
      </c>
      <c r="CW71" t="str">
        <f t="shared" si="2"/>
        <v>11/Oct/1998</v>
      </c>
      <c r="CZ71" t="s">
        <v>91</v>
      </c>
      <c r="DA71">
        <v>1998</v>
      </c>
      <c r="DB71" t="s">
        <v>37</v>
      </c>
      <c r="DC71">
        <v>11</v>
      </c>
      <c r="DD71">
        <v>0</v>
      </c>
      <c r="DE71" s="18">
        <v>1240</v>
      </c>
      <c r="DF71" t="s">
        <v>11</v>
      </c>
      <c r="DG71" t="s">
        <v>16</v>
      </c>
      <c r="DH71" t="s">
        <v>23</v>
      </c>
      <c r="DZ71" t="s">
        <v>91</v>
      </c>
      <c r="EA71">
        <f t="shared" si="3"/>
        <v>25</v>
      </c>
    </row>
    <row r="72" spans="1:131" ht="15.6" x14ac:dyDescent="0.3">
      <c r="A72" s="1" t="s">
        <v>2302</v>
      </c>
      <c r="B72" s="1" t="s">
        <v>6752</v>
      </c>
      <c r="C72" s="1" t="s">
        <v>4812</v>
      </c>
      <c r="D72" t="s">
        <v>6812</v>
      </c>
      <c r="E72" s="1"/>
      <c r="H72" s="1"/>
      <c r="T72" t="s">
        <v>2302</v>
      </c>
      <c r="U72">
        <v>38.39</v>
      </c>
      <c r="V72">
        <v>4.25</v>
      </c>
      <c r="W72" t="s">
        <v>2380</v>
      </c>
      <c r="X72" t="s">
        <v>2380</v>
      </c>
      <c r="Y72" t="s">
        <v>2380</v>
      </c>
      <c r="Z72">
        <v>1</v>
      </c>
      <c r="AA72" t="s">
        <v>2382</v>
      </c>
      <c r="AV72" t="s">
        <v>2302</v>
      </c>
      <c r="AW72">
        <v>38.39</v>
      </c>
      <c r="AX72">
        <v>4.25</v>
      </c>
      <c r="AY72" t="s">
        <v>2380</v>
      </c>
      <c r="AZ72" t="s">
        <v>2380</v>
      </c>
      <c r="BA72" t="s">
        <v>2380</v>
      </c>
      <c r="BB72">
        <v>1</v>
      </c>
      <c r="BC72" t="s">
        <v>2382</v>
      </c>
      <c r="BR72">
        <v>38.39</v>
      </c>
      <c r="BS72" t="str" cm="1">
        <f t="array" ref="BS72">_xlfn.IFS(BR72&lt;18.5,"UNDER WEIGHT",BR72&lt;=24.9,"NORMAL WEIGHT",BR72&lt;=29.9,"OVER WEIGHT",BR72&gt;=30,"OBESITY")</f>
        <v>OBESITY</v>
      </c>
      <c r="BV72">
        <v>4.25</v>
      </c>
      <c r="BW72" t="str" cm="1">
        <f t="array" ref="BW72">_xlfn.IFS(BV72&lt;=5.7,"NORMAL",BV72&lt;=6.4,"Prediabetes",BV72&gt;=6.5,"Diabetes")</f>
        <v>NORMAL</v>
      </c>
      <c r="CJ72" t="s">
        <v>92</v>
      </c>
      <c r="CK72">
        <v>2002</v>
      </c>
      <c r="CL72" t="s">
        <v>10</v>
      </c>
      <c r="CM72">
        <v>1</v>
      </c>
      <c r="CN72">
        <v>0</v>
      </c>
      <c r="CO72">
        <v>1241</v>
      </c>
      <c r="CP72" t="s">
        <v>11</v>
      </c>
      <c r="CQ72" t="s">
        <v>11</v>
      </c>
      <c r="CR72" t="s">
        <v>13</v>
      </c>
      <c r="CW72" t="str">
        <f t="shared" si="2"/>
        <v>1/Jul/2002</v>
      </c>
      <c r="CZ72" t="s">
        <v>92</v>
      </c>
      <c r="DA72">
        <v>2002</v>
      </c>
      <c r="DB72" t="s">
        <v>10</v>
      </c>
      <c r="DC72">
        <v>1</v>
      </c>
      <c r="DD72">
        <v>0</v>
      </c>
      <c r="DE72" s="18">
        <v>1241</v>
      </c>
      <c r="DF72" t="s">
        <v>11</v>
      </c>
      <c r="DG72" t="s">
        <v>11</v>
      </c>
      <c r="DH72" t="s">
        <v>13</v>
      </c>
      <c r="DZ72" t="s">
        <v>92</v>
      </c>
      <c r="EA72">
        <f t="shared" si="3"/>
        <v>21</v>
      </c>
    </row>
    <row r="73" spans="1:131" ht="15.6" x14ac:dyDescent="0.3">
      <c r="A73" s="1" t="s">
        <v>2301</v>
      </c>
      <c r="B73" s="1" t="s">
        <v>6752</v>
      </c>
      <c r="C73" s="1" t="s">
        <v>4813</v>
      </c>
      <c r="D73" t="s">
        <v>6813</v>
      </c>
      <c r="E73" s="1"/>
      <c r="H73" s="1"/>
      <c r="T73" t="s">
        <v>2301</v>
      </c>
      <c r="U73">
        <v>32.299999999999997</v>
      </c>
      <c r="V73">
        <v>4.76</v>
      </c>
      <c r="W73" t="s">
        <v>2380</v>
      </c>
      <c r="X73" t="s">
        <v>2380</v>
      </c>
      <c r="Y73" t="s">
        <v>2380</v>
      </c>
      <c r="Z73">
        <v>2</v>
      </c>
      <c r="AA73" t="s">
        <v>2382</v>
      </c>
      <c r="AV73" t="s">
        <v>2301</v>
      </c>
      <c r="AW73">
        <v>32.299999999999997</v>
      </c>
      <c r="AX73">
        <v>4.76</v>
      </c>
      <c r="AY73" t="s">
        <v>2380</v>
      </c>
      <c r="AZ73" t="s">
        <v>2380</v>
      </c>
      <c r="BA73" t="s">
        <v>2380</v>
      </c>
      <c r="BB73">
        <v>2</v>
      </c>
      <c r="BC73" t="s">
        <v>2382</v>
      </c>
      <c r="BR73">
        <v>32.299999999999997</v>
      </c>
      <c r="BS73" t="str" cm="1">
        <f t="array" ref="BS73">_xlfn.IFS(BR73&lt;18.5,"UNDER WEIGHT",BR73&lt;=24.9,"NORMAL WEIGHT",BR73&lt;=29.9,"OVER WEIGHT",BR73&gt;=30,"OBESITY")</f>
        <v>OBESITY</v>
      </c>
      <c r="BV73">
        <v>4.76</v>
      </c>
      <c r="BW73" t="str" cm="1">
        <f t="array" ref="BW73">_xlfn.IFS(BV73&lt;=5.7,"NORMAL",BV73&lt;=6.4,"Prediabetes",BV73&gt;=6.5,"Diabetes")</f>
        <v>NORMAL</v>
      </c>
      <c r="CJ73" t="s">
        <v>93</v>
      </c>
      <c r="CK73">
        <v>2003</v>
      </c>
      <c r="CL73" t="s">
        <v>35</v>
      </c>
      <c r="CM73">
        <v>2</v>
      </c>
      <c r="CN73">
        <v>0</v>
      </c>
      <c r="CO73">
        <v>1241.57</v>
      </c>
      <c r="CP73" t="s">
        <v>11</v>
      </c>
      <c r="CQ73" t="s">
        <v>11</v>
      </c>
      <c r="CR73" t="s">
        <v>42</v>
      </c>
      <c r="CW73" t="str">
        <f t="shared" si="2"/>
        <v>2/Aug/2003</v>
      </c>
      <c r="CZ73" t="s">
        <v>93</v>
      </c>
      <c r="DA73">
        <v>2003</v>
      </c>
      <c r="DB73" t="s">
        <v>35</v>
      </c>
      <c r="DC73">
        <v>2</v>
      </c>
      <c r="DD73">
        <v>0</v>
      </c>
      <c r="DE73" s="18">
        <v>1241.57</v>
      </c>
      <c r="DF73" t="s">
        <v>11</v>
      </c>
      <c r="DG73" t="s">
        <v>11</v>
      </c>
      <c r="DH73" t="s">
        <v>42</v>
      </c>
      <c r="DZ73" t="s">
        <v>93</v>
      </c>
      <c r="EA73">
        <f t="shared" si="3"/>
        <v>20</v>
      </c>
    </row>
    <row r="74" spans="1:131" ht="15.6" x14ac:dyDescent="0.3">
      <c r="A74" s="1" t="s">
        <v>2300</v>
      </c>
      <c r="B74" s="1" t="s">
        <v>6751</v>
      </c>
      <c r="C74" s="1" t="s">
        <v>4814</v>
      </c>
      <c r="D74" t="s">
        <v>6814</v>
      </c>
      <c r="E74" s="1"/>
      <c r="H74" s="1"/>
      <c r="T74" t="s">
        <v>2300</v>
      </c>
      <c r="U74">
        <v>48.8</v>
      </c>
      <c r="V74">
        <v>6.22</v>
      </c>
      <c r="W74" t="s">
        <v>2382</v>
      </c>
      <c r="X74" t="s">
        <v>2380</v>
      </c>
      <c r="Y74" t="s">
        <v>2380</v>
      </c>
      <c r="Z74">
        <v>2</v>
      </c>
      <c r="AA74" t="s">
        <v>2382</v>
      </c>
      <c r="AV74" t="s">
        <v>2300</v>
      </c>
      <c r="AW74">
        <v>48.8</v>
      </c>
      <c r="AX74">
        <v>6.22</v>
      </c>
      <c r="AY74" t="s">
        <v>2382</v>
      </c>
      <c r="AZ74" t="s">
        <v>2380</v>
      </c>
      <c r="BA74" t="s">
        <v>2380</v>
      </c>
      <c r="BB74">
        <v>2</v>
      </c>
      <c r="BC74" t="s">
        <v>2382</v>
      </c>
      <c r="BR74">
        <v>48.8</v>
      </c>
      <c r="BS74" t="str" cm="1">
        <f t="array" ref="BS74">_xlfn.IFS(BR74&lt;18.5,"UNDER WEIGHT",BR74&lt;=24.9,"NORMAL WEIGHT",BR74&lt;=29.9,"OVER WEIGHT",BR74&gt;=30,"OBESITY")</f>
        <v>OBESITY</v>
      </c>
      <c r="BV74">
        <v>6.22</v>
      </c>
      <c r="BW74" t="str" cm="1">
        <f t="array" ref="BW74">_xlfn.IFS(BV74&lt;=5.7,"NORMAL",BV74&lt;=6.4,"Prediabetes",BV74&gt;=6.5,"Diabetes")</f>
        <v>Prediabetes</v>
      </c>
      <c r="CJ74" t="s">
        <v>94</v>
      </c>
      <c r="CK74">
        <v>2003</v>
      </c>
      <c r="CL74" t="s">
        <v>20</v>
      </c>
      <c r="CM74">
        <v>15</v>
      </c>
      <c r="CN74">
        <v>0</v>
      </c>
      <c r="CO74">
        <v>1242.26</v>
      </c>
      <c r="CP74" t="s">
        <v>11</v>
      </c>
      <c r="CQ74" t="s">
        <v>16</v>
      </c>
      <c r="CR74" t="s">
        <v>42</v>
      </c>
      <c r="CW74" t="str">
        <f t="shared" si="2"/>
        <v>15/Sep/2003</v>
      </c>
      <c r="CZ74" t="s">
        <v>94</v>
      </c>
      <c r="DA74">
        <v>2003</v>
      </c>
      <c r="DB74" t="s">
        <v>20</v>
      </c>
      <c r="DC74">
        <v>15</v>
      </c>
      <c r="DD74">
        <v>0</v>
      </c>
      <c r="DE74" s="18">
        <v>1242.26</v>
      </c>
      <c r="DF74" t="s">
        <v>11</v>
      </c>
      <c r="DG74" t="s">
        <v>16</v>
      </c>
      <c r="DH74" t="s">
        <v>42</v>
      </c>
      <c r="DZ74" t="s">
        <v>94</v>
      </c>
      <c r="EA74">
        <f t="shared" si="3"/>
        <v>20</v>
      </c>
    </row>
    <row r="75" spans="1:131" ht="15.6" x14ac:dyDescent="0.3">
      <c r="A75" s="1" t="s">
        <v>2299</v>
      </c>
      <c r="B75" s="1" t="s">
        <v>6751</v>
      </c>
      <c r="C75" s="1" t="s">
        <v>4815</v>
      </c>
      <c r="D75" t="s">
        <v>6815</v>
      </c>
      <c r="E75" s="1"/>
      <c r="H75" s="1"/>
      <c r="T75" t="s">
        <v>2299</v>
      </c>
      <c r="U75">
        <v>45.5</v>
      </c>
      <c r="V75">
        <v>7.96</v>
      </c>
      <c r="W75" t="s">
        <v>2380</v>
      </c>
      <c r="X75" t="s">
        <v>2380</v>
      </c>
      <c r="Y75" t="s">
        <v>2380</v>
      </c>
      <c r="Z75">
        <v>0</v>
      </c>
      <c r="AA75" t="s">
        <v>2382</v>
      </c>
      <c r="AV75" t="s">
        <v>2299</v>
      </c>
      <c r="AW75">
        <v>45.5</v>
      </c>
      <c r="AX75">
        <v>7.96</v>
      </c>
      <c r="AY75" t="s">
        <v>2380</v>
      </c>
      <c r="AZ75" t="s">
        <v>2380</v>
      </c>
      <c r="BA75" t="s">
        <v>2380</v>
      </c>
      <c r="BB75" t="s">
        <v>2381</v>
      </c>
      <c r="BC75" t="s">
        <v>2382</v>
      </c>
      <c r="BR75">
        <v>45.5</v>
      </c>
      <c r="BS75" t="str" cm="1">
        <f t="array" ref="BS75">_xlfn.IFS(BR75&lt;18.5,"UNDER WEIGHT",BR75&lt;=24.9,"NORMAL WEIGHT",BR75&lt;=29.9,"OVER WEIGHT",BR75&gt;=30,"OBESITY")</f>
        <v>OBESITY</v>
      </c>
      <c r="BV75">
        <v>7.96</v>
      </c>
      <c r="BW75" t="str" cm="1">
        <f t="array" ref="BW75">_xlfn.IFS(BV75&lt;=5.7,"NORMAL",BV75&lt;=6.4,"Prediabetes",BV75&gt;=6.5,"Diabetes")</f>
        <v>Diabetes</v>
      </c>
      <c r="CJ75" t="s">
        <v>95</v>
      </c>
      <c r="CK75">
        <v>2003</v>
      </c>
      <c r="CL75" t="s">
        <v>20</v>
      </c>
      <c r="CM75">
        <v>8</v>
      </c>
      <c r="CN75">
        <v>0</v>
      </c>
      <c r="CO75">
        <v>1242.82</v>
      </c>
      <c r="CP75" t="s">
        <v>11</v>
      </c>
      <c r="CQ75" t="s">
        <v>16</v>
      </c>
      <c r="CR75" t="s">
        <v>42</v>
      </c>
      <c r="CW75" t="str">
        <f t="shared" si="2"/>
        <v>8/Sep/2003</v>
      </c>
      <c r="CZ75" t="s">
        <v>95</v>
      </c>
      <c r="DA75">
        <v>2003</v>
      </c>
      <c r="DB75" t="s">
        <v>20</v>
      </c>
      <c r="DC75">
        <v>8</v>
      </c>
      <c r="DD75">
        <v>0</v>
      </c>
      <c r="DE75" s="18">
        <v>1242.82</v>
      </c>
      <c r="DF75" t="s">
        <v>11</v>
      </c>
      <c r="DG75" t="s">
        <v>16</v>
      </c>
      <c r="DH75" t="s">
        <v>42</v>
      </c>
      <c r="DZ75" t="s">
        <v>95</v>
      </c>
      <c r="EA75">
        <f t="shared" si="3"/>
        <v>20</v>
      </c>
    </row>
    <row r="76" spans="1:131" ht="15.6" x14ac:dyDescent="0.3">
      <c r="A76" s="1" t="s">
        <v>2298</v>
      </c>
      <c r="B76" s="1" t="s">
        <v>6751</v>
      </c>
      <c r="C76" s="1" t="s">
        <v>4816</v>
      </c>
      <c r="D76" t="s">
        <v>6816</v>
      </c>
      <c r="E76" s="1"/>
      <c r="H76" s="1"/>
      <c r="T76" t="s">
        <v>2298</v>
      </c>
      <c r="U76">
        <v>53.61</v>
      </c>
      <c r="V76">
        <v>10.92</v>
      </c>
      <c r="W76" t="s">
        <v>2382</v>
      </c>
      <c r="X76" t="s">
        <v>2380</v>
      </c>
      <c r="Y76" t="s">
        <v>2380</v>
      </c>
      <c r="Z76">
        <v>1</v>
      </c>
      <c r="AA76" t="s">
        <v>2382</v>
      </c>
      <c r="AV76" t="s">
        <v>2298</v>
      </c>
      <c r="AW76">
        <v>53.61</v>
      </c>
      <c r="AX76">
        <v>10.92</v>
      </c>
      <c r="AY76" t="s">
        <v>2382</v>
      </c>
      <c r="AZ76" t="s">
        <v>2380</v>
      </c>
      <c r="BA76" t="s">
        <v>2380</v>
      </c>
      <c r="BB76">
        <v>1</v>
      </c>
      <c r="BC76" t="s">
        <v>2382</v>
      </c>
      <c r="BR76">
        <v>53.61</v>
      </c>
      <c r="BS76" t="str" cm="1">
        <f t="array" ref="BS76">_xlfn.IFS(BR76&lt;18.5,"UNDER WEIGHT",BR76&lt;=24.9,"NORMAL WEIGHT",BR76&lt;=29.9,"OVER WEIGHT",BR76&gt;=30,"OBESITY")</f>
        <v>OBESITY</v>
      </c>
      <c r="BV76">
        <v>10.92</v>
      </c>
      <c r="BW76" t="str" cm="1">
        <f t="array" ref="BW76">_xlfn.IFS(BV76&lt;=5.7,"NORMAL",BV76&lt;=6.4,"Prediabetes",BV76&gt;=6.5,"Diabetes")</f>
        <v>Diabetes</v>
      </c>
      <c r="CJ76" t="s">
        <v>96</v>
      </c>
      <c r="CK76">
        <v>2003</v>
      </c>
      <c r="CL76" t="s">
        <v>20</v>
      </c>
      <c r="CM76">
        <v>15</v>
      </c>
      <c r="CN76">
        <v>0</v>
      </c>
      <c r="CO76">
        <v>1252.4100000000001</v>
      </c>
      <c r="CP76" t="s">
        <v>11</v>
      </c>
      <c r="CQ76" t="s">
        <v>12</v>
      </c>
      <c r="CR76" t="s">
        <v>42</v>
      </c>
      <c r="CW76" t="str">
        <f t="shared" si="2"/>
        <v>15/Sep/2003</v>
      </c>
      <c r="CZ76" t="s">
        <v>96</v>
      </c>
      <c r="DA76">
        <v>2003</v>
      </c>
      <c r="DB76" t="s">
        <v>20</v>
      </c>
      <c r="DC76">
        <v>15</v>
      </c>
      <c r="DD76">
        <v>0</v>
      </c>
      <c r="DE76" s="18">
        <v>1252.4100000000001</v>
      </c>
      <c r="DF76" t="s">
        <v>11</v>
      </c>
      <c r="DG76" t="s">
        <v>12</v>
      </c>
      <c r="DH76" t="s">
        <v>42</v>
      </c>
      <c r="DZ76" t="s">
        <v>96</v>
      </c>
      <c r="EA76">
        <f t="shared" si="3"/>
        <v>20</v>
      </c>
    </row>
    <row r="77" spans="1:131" ht="15.6" x14ac:dyDescent="0.3">
      <c r="A77" s="1" t="s">
        <v>2297</v>
      </c>
      <c r="B77" s="1" t="s">
        <v>6752</v>
      </c>
      <c r="C77" s="1" t="s">
        <v>4817</v>
      </c>
      <c r="D77" t="s">
        <v>6817</v>
      </c>
      <c r="E77" s="1"/>
      <c r="H77" s="1"/>
      <c r="T77" t="s">
        <v>2297</v>
      </c>
      <c r="U77">
        <v>36.19</v>
      </c>
      <c r="V77">
        <v>11.51</v>
      </c>
      <c r="W77" t="s">
        <v>2382</v>
      </c>
      <c r="X77" t="s">
        <v>2380</v>
      </c>
      <c r="Y77" t="s">
        <v>2380</v>
      </c>
      <c r="Z77">
        <v>1</v>
      </c>
      <c r="AA77" t="s">
        <v>2382</v>
      </c>
      <c r="AV77" t="s">
        <v>2297</v>
      </c>
      <c r="AW77">
        <v>36.19</v>
      </c>
      <c r="AX77">
        <v>11.51</v>
      </c>
      <c r="AY77" t="s">
        <v>2382</v>
      </c>
      <c r="AZ77" t="s">
        <v>2380</v>
      </c>
      <c r="BA77" t="s">
        <v>2380</v>
      </c>
      <c r="BB77">
        <v>1</v>
      </c>
      <c r="BC77" t="s">
        <v>2382</v>
      </c>
      <c r="BR77">
        <v>36.19</v>
      </c>
      <c r="BS77" t="str" cm="1">
        <f t="array" ref="BS77">_xlfn.IFS(BR77&lt;18.5,"UNDER WEIGHT",BR77&lt;=24.9,"NORMAL WEIGHT",BR77&lt;=29.9,"OVER WEIGHT",BR77&gt;=30,"OBESITY")</f>
        <v>OBESITY</v>
      </c>
      <c r="BV77">
        <v>11.51</v>
      </c>
      <c r="BW77" t="str" cm="1">
        <f t="array" ref="BW77">_xlfn.IFS(BV77&lt;=5.7,"NORMAL",BV77&lt;=6.4,"Prediabetes",BV77&gt;=6.5,"Diabetes")</f>
        <v>Diabetes</v>
      </c>
      <c r="CJ77" t="s">
        <v>97</v>
      </c>
      <c r="CK77">
        <v>1997</v>
      </c>
      <c r="CL77" t="s">
        <v>15</v>
      </c>
      <c r="CM77">
        <v>4</v>
      </c>
      <c r="CN77">
        <v>0</v>
      </c>
      <c r="CO77">
        <v>1253</v>
      </c>
      <c r="CP77" t="s">
        <v>11</v>
      </c>
      <c r="CQ77" t="s">
        <v>11</v>
      </c>
      <c r="CR77" t="s">
        <v>13</v>
      </c>
      <c r="CW77" t="str">
        <f t="shared" si="2"/>
        <v>4/Nov/1997</v>
      </c>
      <c r="CZ77" t="s">
        <v>97</v>
      </c>
      <c r="DA77">
        <v>1997</v>
      </c>
      <c r="DB77" t="s">
        <v>15</v>
      </c>
      <c r="DC77">
        <v>4</v>
      </c>
      <c r="DD77">
        <v>0</v>
      </c>
      <c r="DE77" s="18">
        <v>1253</v>
      </c>
      <c r="DF77" t="s">
        <v>11</v>
      </c>
      <c r="DG77" t="s">
        <v>11</v>
      </c>
      <c r="DH77" t="s">
        <v>13</v>
      </c>
      <c r="DZ77" t="s">
        <v>97</v>
      </c>
      <c r="EA77">
        <f t="shared" si="3"/>
        <v>26</v>
      </c>
    </row>
    <row r="78" spans="1:131" ht="15.6" x14ac:dyDescent="0.3">
      <c r="A78" s="1" t="s">
        <v>2296</v>
      </c>
      <c r="B78" s="1" t="s">
        <v>6751</v>
      </c>
      <c r="C78" s="1" t="s">
        <v>4818</v>
      </c>
      <c r="D78" t="s">
        <v>6818</v>
      </c>
      <c r="E78" s="1"/>
      <c r="H78" s="1"/>
      <c r="T78" t="s">
        <v>2296</v>
      </c>
      <c r="U78">
        <v>34.6</v>
      </c>
      <c r="V78">
        <v>5.99</v>
      </c>
      <c r="W78" t="s">
        <v>2382</v>
      </c>
      <c r="X78" t="s">
        <v>2380</v>
      </c>
      <c r="Y78" t="s">
        <v>2380</v>
      </c>
      <c r="Z78">
        <v>0</v>
      </c>
      <c r="AA78" t="s">
        <v>2382</v>
      </c>
      <c r="AV78" t="s">
        <v>2296</v>
      </c>
      <c r="AW78">
        <v>34.6</v>
      </c>
      <c r="AX78">
        <v>5.99</v>
      </c>
      <c r="AY78" t="s">
        <v>2382</v>
      </c>
      <c r="AZ78" t="s">
        <v>2380</v>
      </c>
      <c r="BA78" t="s">
        <v>2380</v>
      </c>
      <c r="BB78" t="s">
        <v>2381</v>
      </c>
      <c r="BC78" t="s">
        <v>2382</v>
      </c>
      <c r="BR78">
        <v>34.6</v>
      </c>
      <c r="BS78" t="str" cm="1">
        <f t="array" ref="BS78">_xlfn.IFS(BR78&lt;18.5,"UNDER WEIGHT",BR78&lt;=24.9,"NORMAL WEIGHT",BR78&lt;=29.9,"OVER WEIGHT",BR78&gt;=30,"OBESITY")</f>
        <v>OBESITY</v>
      </c>
      <c r="BV78">
        <v>5.99</v>
      </c>
      <c r="BW78" t="str" cm="1">
        <f t="array" ref="BW78">_xlfn.IFS(BV78&lt;=5.7,"NORMAL",BV78&lt;=6.4,"Prediabetes",BV78&gt;=6.5,"Diabetes")</f>
        <v>Prediabetes</v>
      </c>
      <c r="CJ78" t="s">
        <v>98</v>
      </c>
      <c r="CK78">
        <v>2003</v>
      </c>
      <c r="CL78" t="s">
        <v>30</v>
      </c>
      <c r="CM78">
        <v>10</v>
      </c>
      <c r="CN78">
        <v>0</v>
      </c>
      <c r="CO78">
        <v>1253.94</v>
      </c>
      <c r="CP78" t="s">
        <v>11</v>
      </c>
      <c r="CQ78" t="s">
        <v>11</v>
      </c>
      <c r="CR78" t="s">
        <v>42</v>
      </c>
      <c r="CW78" t="str">
        <f t="shared" si="2"/>
        <v>10/Dec/2003</v>
      </c>
      <c r="CZ78" t="s">
        <v>98</v>
      </c>
      <c r="DA78">
        <v>2003</v>
      </c>
      <c r="DB78" t="s">
        <v>30</v>
      </c>
      <c r="DC78">
        <v>10</v>
      </c>
      <c r="DD78">
        <v>0</v>
      </c>
      <c r="DE78" s="18">
        <v>1253.94</v>
      </c>
      <c r="DF78" t="s">
        <v>11</v>
      </c>
      <c r="DG78" t="s">
        <v>11</v>
      </c>
      <c r="DH78" t="s">
        <v>42</v>
      </c>
      <c r="DZ78" t="s">
        <v>98</v>
      </c>
      <c r="EA78">
        <f t="shared" si="3"/>
        <v>20</v>
      </c>
    </row>
    <row r="79" spans="1:131" ht="15.6" x14ac:dyDescent="0.3">
      <c r="A79" s="1" t="s">
        <v>2295</v>
      </c>
      <c r="B79" s="1" t="s">
        <v>6751</v>
      </c>
      <c r="C79" s="1" t="s">
        <v>4819</v>
      </c>
      <c r="D79" t="s">
        <v>5998</v>
      </c>
      <c r="E79" s="1"/>
      <c r="H79" s="1"/>
      <c r="T79" t="s">
        <v>2295</v>
      </c>
      <c r="U79">
        <v>54.12</v>
      </c>
      <c r="V79">
        <v>11.57</v>
      </c>
      <c r="W79" t="s">
        <v>2380</v>
      </c>
      <c r="X79" t="s">
        <v>2380</v>
      </c>
      <c r="Y79" t="s">
        <v>2380</v>
      </c>
      <c r="Z79">
        <v>0</v>
      </c>
      <c r="AA79" t="s">
        <v>2382</v>
      </c>
      <c r="AV79" t="s">
        <v>2295</v>
      </c>
      <c r="AW79">
        <v>54.12</v>
      </c>
      <c r="AX79">
        <v>11.57</v>
      </c>
      <c r="AY79" t="s">
        <v>2380</v>
      </c>
      <c r="AZ79" t="s">
        <v>2380</v>
      </c>
      <c r="BA79" t="s">
        <v>2380</v>
      </c>
      <c r="BB79" t="s">
        <v>2381</v>
      </c>
      <c r="BC79" t="s">
        <v>2382</v>
      </c>
      <c r="BR79">
        <v>54.12</v>
      </c>
      <c r="BS79" t="str" cm="1">
        <f t="array" ref="BS79">_xlfn.IFS(BR79&lt;18.5,"UNDER WEIGHT",BR79&lt;=24.9,"NORMAL WEIGHT",BR79&lt;=29.9,"OVER WEIGHT",BR79&gt;=30,"OBESITY")</f>
        <v>OBESITY</v>
      </c>
      <c r="BV79">
        <v>11.57</v>
      </c>
      <c r="BW79" t="str" cm="1">
        <f t="array" ref="BW79">_xlfn.IFS(BV79&lt;=5.7,"NORMAL",BV79&lt;=6.4,"Prediabetes",BV79&gt;=6.5,"Diabetes")</f>
        <v>Diabetes</v>
      </c>
      <c r="CJ79" t="s">
        <v>99</v>
      </c>
      <c r="CK79">
        <v>2003</v>
      </c>
      <c r="CL79" t="s">
        <v>37</v>
      </c>
      <c r="CM79">
        <v>13</v>
      </c>
      <c r="CN79">
        <v>0</v>
      </c>
      <c r="CO79">
        <v>1256.3</v>
      </c>
      <c r="CP79" t="s">
        <v>11</v>
      </c>
      <c r="CQ79" t="s">
        <v>12</v>
      </c>
      <c r="CR79" t="s">
        <v>42</v>
      </c>
      <c r="CW79" t="str">
        <f t="shared" si="2"/>
        <v>13/Oct/2003</v>
      </c>
      <c r="CZ79" t="s">
        <v>99</v>
      </c>
      <c r="DA79">
        <v>2003</v>
      </c>
      <c r="DB79" t="s">
        <v>37</v>
      </c>
      <c r="DC79">
        <v>13</v>
      </c>
      <c r="DD79">
        <v>0</v>
      </c>
      <c r="DE79" s="18">
        <v>1256.3</v>
      </c>
      <c r="DF79" t="s">
        <v>11</v>
      </c>
      <c r="DG79" t="s">
        <v>12</v>
      </c>
      <c r="DH79" t="s">
        <v>42</v>
      </c>
      <c r="DZ79" t="s">
        <v>99</v>
      </c>
      <c r="EA79">
        <f t="shared" si="3"/>
        <v>20</v>
      </c>
    </row>
    <row r="80" spans="1:131" ht="15.6" x14ac:dyDescent="0.3">
      <c r="A80" s="1" t="s">
        <v>2294</v>
      </c>
      <c r="B80" s="1" t="s">
        <v>6752</v>
      </c>
      <c r="C80" s="1" t="s">
        <v>4820</v>
      </c>
      <c r="D80" t="s">
        <v>6819</v>
      </c>
      <c r="E80" s="1"/>
      <c r="H80" s="1"/>
      <c r="T80" t="s">
        <v>2294</v>
      </c>
      <c r="U80">
        <v>48.82</v>
      </c>
      <c r="V80">
        <v>6.67</v>
      </c>
      <c r="W80" t="s">
        <v>2382</v>
      </c>
      <c r="X80" t="s">
        <v>2380</v>
      </c>
      <c r="Y80" t="s">
        <v>2380</v>
      </c>
      <c r="Z80">
        <v>0</v>
      </c>
      <c r="AA80" t="s">
        <v>2382</v>
      </c>
      <c r="AV80" t="s">
        <v>2294</v>
      </c>
      <c r="AW80">
        <v>48.82</v>
      </c>
      <c r="AX80">
        <v>6.67</v>
      </c>
      <c r="AY80" t="s">
        <v>2382</v>
      </c>
      <c r="AZ80" t="s">
        <v>2380</v>
      </c>
      <c r="BA80" t="s">
        <v>2380</v>
      </c>
      <c r="BB80" t="s">
        <v>2381</v>
      </c>
      <c r="BC80" t="s">
        <v>2382</v>
      </c>
      <c r="BR80">
        <v>48.82</v>
      </c>
      <c r="BS80" t="str" cm="1">
        <f t="array" ref="BS80">_xlfn.IFS(BR80&lt;18.5,"UNDER WEIGHT",BR80&lt;=24.9,"NORMAL WEIGHT",BR80&lt;=29.9,"OVER WEIGHT",BR80&gt;=30,"OBESITY")</f>
        <v>OBESITY</v>
      </c>
      <c r="BV80">
        <v>6.67</v>
      </c>
      <c r="BW80" t="str" cm="1">
        <f t="array" ref="BW80">_xlfn.IFS(BV80&lt;=5.7,"NORMAL",BV80&lt;=6.4,"Prediabetes",BV80&gt;=6.5,"Diabetes")</f>
        <v>Diabetes</v>
      </c>
      <c r="CJ80" t="s">
        <v>100</v>
      </c>
      <c r="CK80">
        <v>2003</v>
      </c>
      <c r="CL80" t="s">
        <v>37</v>
      </c>
      <c r="CM80">
        <v>30</v>
      </c>
      <c r="CN80">
        <v>0</v>
      </c>
      <c r="CO80">
        <v>1261.44</v>
      </c>
      <c r="CP80" t="s">
        <v>11</v>
      </c>
      <c r="CQ80" t="s">
        <v>12</v>
      </c>
      <c r="CR80" t="s">
        <v>42</v>
      </c>
      <c r="CW80" t="str">
        <f t="shared" si="2"/>
        <v>30/Oct/2003</v>
      </c>
      <c r="CZ80" t="s">
        <v>100</v>
      </c>
      <c r="DA80">
        <v>2003</v>
      </c>
      <c r="DB80" t="s">
        <v>37</v>
      </c>
      <c r="DC80">
        <v>30</v>
      </c>
      <c r="DD80">
        <v>0</v>
      </c>
      <c r="DE80" s="18">
        <v>1261.44</v>
      </c>
      <c r="DF80" t="s">
        <v>11</v>
      </c>
      <c r="DG80" t="s">
        <v>12</v>
      </c>
      <c r="DH80" t="s">
        <v>42</v>
      </c>
      <c r="DZ80" t="s">
        <v>100</v>
      </c>
      <c r="EA80">
        <f t="shared" si="3"/>
        <v>20</v>
      </c>
    </row>
    <row r="81" spans="1:131" ht="15.6" x14ac:dyDescent="0.3">
      <c r="A81" s="1" t="s">
        <v>2293</v>
      </c>
      <c r="B81" s="1" t="s">
        <v>6751</v>
      </c>
      <c r="C81" s="1" t="s">
        <v>4821</v>
      </c>
      <c r="D81" t="s">
        <v>6820</v>
      </c>
      <c r="E81" s="1"/>
      <c r="H81" s="1"/>
      <c r="T81" t="s">
        <v>2293</v>
      </c>
      <c r="U81">
        <v>51.01</v>
      </c>
      <c r="V81">
        <v>9.1999999999999993</v>
      </c>
      <c r="W81" t="s">
        <v>2380</v>
      </c>
      <c r="X81" t="s">
        <v>2380</v>
      </c>
      <c r="Y81" t="s">
        <v>2380</v>
      </c>
      <c r="Z81">
        <v>0</v>
      </c>
      <c r="AA81" t="s">
        <v>2382</v>
      </c>
      <c r="AV81" t="s">
        <v>2293</v>
      </c>
      <c r="AW81">
        <v>51.01</v>
      </c>
      <c r="AX81">
        <v>9.1999999999999993</v>
      </c>
      <c r="AY81" t="s">
        <v>2380</v>
      </c>
      <c r="AZ81" t="s">
        <v>2380</v>
      </c>
      <c r="BA81" t="s">
        <v>2380</v>
      </c>
      <c r="BB81" t="s">
        <v>2381</v>
      </c>
      <c r="BC81" t="s">
        <v>2382</v>
      </c>
      <c r="BR81">
        <v>51.01</v>
      </c>
      <c r="BS81" t="str" cm="1">
        <f t="array" ref="BS81">_xlfn.IFS(BR81&lt;18.5,"UNDER WEIGHT",BR81&lt;=24.9,"NORMAL WEIGHT",BR81&lt;=29.9,"OVER WEIGHT",BR81&gt;=30,"OBESITY")</f>
        <v>OBESITY</v>
      </c>
      <c r="BV81">
        <v>9.1999999999999993</v>
      </c>
      <c r="BW81" t="str" cm="1">
        <f t="array" ref="BW81">_xlfn.IFS(BV81&lt;=5.7,"NORMAL",BV81&lt;=6.4,"Prediabetes",BV81&gt;=6.5,"Diabetes")</f>
        <v>Diabetes</v>
      </c>
      <c r="CJ81" t="s">
        <v>101</v>
      </c>
      <c r="CK81">
        <v>2003</v>
      </c>
      <c r="CL81" t="s">
        <v>35</v>
      </c>
      <c r="CM81">
        <v>15</v>
      </c>
      <c r="CN81">
        <v>0</v>
      </c>
      <c r="CO81">
        <v>1261.8599999999999</v>
      </c>
      <c r="CP81" t="s">
        <v>11</v>
      </c>
      <c r="CQ81" t="s">
        <v>12</v>
      </c>
      <c r="CR81" t="s">
        <v>42</v>
      </c>
      <c r="CW81" t="str">
        <f t="shared" si="2"/>
        <v>15/Aug/2003</v>
      </c>
      <c r="CZ81" t="s">
        <v>101</v>
      </c>
      <c r="DA81">
        <v>2003</v>
      </c>
      <c r="DB81" t="s">
        <v>35</v>
      </c>
      <c r="DC81">
        <v>15</v>
      </c>
      <c r="DD81">
        <v>0</v>
      </c>
      <c r="DE81" s="18">
        <v>1261.8599999999999</v>
      </c>
      <c r="DF81" t="s">
        <v>11</v>
      </c>
      <c r="DG81" t="s">
        <v>12</v>
      </c>
      <c r="DH81" t="s">
        <v>42</v>
      </c>
      <c r="DZ81" t="s">
        <v>101</v>
      </c>
      <c r="EA81">
        <f t="shared" si="3"/>
        <v>20</v>
      </c>
    </row>
    <row r="82" spans="1:131" ht="15.6" x14ac:dyDescent="0.3">
      <c r="A82" s="1" t="s">
        <v>2292</v>
      </c>
      <c r="B82" s="1" t="s">
        <v>6751</v>
      </c>
      <c r="C82" s="1" t="s">
        <v>4822</v>
      </c>
      <c r="D82" t="s">
        <v>6821</v>
      </c>
      <c r="E82" s="1"/>
      <c r="H82" s="1"/>
      <c r="T82" t="s">
        <v>2292</v>
      </c>
      <c r="U82">
        <v>45.65</v>
      </c>
      <c r="V82">
        <v>5.1100000000000003</v>
      </c>
      <c r="W82" t="s">
        <v>2382</v>
      </c>
      <c r="X82" t="s">
        <v>2380</v>
      </c>
      <c r="Y82" t="s">
        <v>2380</v>
      </c>
      <c r="Z82">
        <v>1</v>
      </c>
      <c r="AA82" t="s">
        <v>2382</v>
      </c>
      <c r="AV82" t="s">
        <v>2292</v>
      </c>
      <c r="AW82">
        <v>45.65</v>
      </c>
      <c r="AX82">
        <v>5.1100000000000003</v>
      </c>
      <c r="AY82" t="s">
        <v>2382</v>
      </c>
      <c r="AZ82" t="s">
        <v>2380</v>
      </c>
      <c r="BA82" t="s">
        <v>2380</v>
      </c>
      <c r="BB82">
        <v>1</v>
      </c>
      <c r="BC82" t="s">
        <v>2382</v>
      </c>
      <c r="BR82">
        <v>45.65</v>
      </c>
      <c r="BS82" t="str" cm="1">
        <f t="array" ref="BS82">_xlfn.IFS(BR82&lt;18.5,"UNDER WEIGHT",BR82&lt;=24.9,"NORMAL WEIGHT",BR82&lt;=29.9,"OVER WEIGHT",BR82&gt;=30,"OBESITY")</f>
        <v>OBESITY</v>
      </c>
      <c r="BV82">
        <v>5.1100000000000003</v>
      </c>
      <c r="BW82" t="str" cm="1">
        <f t="array" ref="BW82">_xlfn.IFS(BV82&lt;=5.7,"NORMAL",BV82&lt;=6.4,"Prediabetes",BV82&gt;=6.5,"Diabetes")</f>
        <v>NORMAL</v>
      </c>
      <c r="CJ82" t="s">
        <v>102</v>
      </c>
      <c r="CK82">
        <v>2003</v>
      </c>
      <c r="CL82" t="s">
        <v>15</v>
      </c>
      <c r="CM82">
        <v>21</v>
      </c>
      <c r="CN82">
        <v>0</v>
      </c>
      <c r="CO82">
        <v>1263.25</v>
      </c>
      <c r="CP82" t="s">
        <v>11</v>
      </c>
      <c r="CQ82" t="s">
        <v>12</v>
      </c>
      <c r="CR82" t="s">
        <v>42</v>
      </c>
      <c r="CW82" t="str">
        <f t="shared" si="2"/>
        <v>21/Nov/2003</v>
      </c>
      <c r="CZ82" t="s">
        <v>102</v>
      </c>
      <c r="DA82">
        <v>2003</v>
      </c>
      <c r="DB82" t="s">
        <v>15</v>
      </c>
      <c r="DC82">
        <v>21</v>
      </c>
      <c r="DD82">
        <v>0</v>
      </c>
      <c r="DE82" s="18">
        <v>1263.25</v>
      </c>
      <c r="DF82" t="s">
        <v>11</v>
      </c>
      <c r="DG82" t="s">
        <v>12</v>
      </c>
      <c r="DH82" t="s">
        <v>42</v>
      </c>
      <c r="DZ82" t="s">
        <v>102</v>
      </c>
      <c r="EA82">
        <f t="shared" si="3"/>
        <v>20</v>
      </c>
    </row>
    <row r="83" spans="1:131" ht="15.6" x14ac:dyDescent="0.3">
      <c r="A83" s="1" t="s">
        <v>2291</v>
      </c>
      <c r="B83" s="1" t="s">
        <v>6752</v>
      </c>
      <c r="C83" s="1" t="s">
        <v>4823</v>
      </c>
      <c r="D83" t="s">
        <v>5873</v>
      </c>
      <c r="E83" s="1"/>
      <c r="H83" s="1"/>
      <c r="T83" t="s">
        <v>2291</v>
      </c>
      <c r="U83">
        <v>52.9</v>
      </c>
      <c r="V83">
        <v>5.34</v>
      </c>
      <c r="W83" t="s">
        <v>2380</v>
      </c>
      <c r="X83" t="s">
        <v>2380</v>
      </c>
      <c r="Y83" t="s">
        <v>2380</v>
      </c>
      <c r="Z83">
        <v>0</v>
      </c>
      <c r="AA83" t="s">
        <v>2382</v>
      </c>
      <c r="AV83" t="s">
        <v>2291</v>
      </c>
      <c r="AW83">
        <v>52.9</v>
      </c>
      <c r="AX83">
        <v>5.34</v>
      </c>
      <c r="AY83" t="s">
        <v>2380</v>
      </c>
      <c r="AZ83" t="s">
        <v>2380</v>
      </c>
      <c r="BA83" t="s">
        <v>2380</v>
      </c>
      <c r="BB83" t="s">
        <v>2381</v>
      </c>
      <c r="BC83" t="s">
        <v>2382</v>
      </c>
      <c r="BR83">
        <v>52.9</v>
      </c>
      <c r="BS83" t="str" cm="1">
        <f t="array" ref="BS83">_xlfn.IFS(BR83&lt;18.5,"UNDER WEIGHT",BR83&lt;=24.9,"NORMAL WEIGHT",BR83&lt;=29.9,"OVER WEIGHT",BR83&gt;=30,"OBESITY")</f>
        <v>OBESITY</v>
      </c>
      <c r="BV83">
        <v>5.34</v>
      </c>
      <c r="BW83" t="str" cm="1">
        <f t="array" ref="BW83">_xlfn.IFS(BV83&lt;=5.7,"NORMAL",BV83&lt;=6.4,"Prediabetes",BV83&gt;=6.5,"Diabetes")</f>
        <v>NORMAL</v>
      </c>
      <c r="CJ83" t="s">
        <v>103</v>
      </c>
      <c r="CK83">
        <v>2002</v>
      </c>
      <c r="CL83" t="s">
        <v>30</v>
      </c>
      <c r="CM83">
        <v>4</v>
      </c>
      <c r="CN83">
        <v>0</v>
      </c>
      <c r="CO83">
        <v>1267</v>
      </c>
      <c r="CP83" t="s">
        <v>11</v>
      </c>
      <c r="CQ83" t="s">
        <v>16</v>
      </c>
      <c r="CR83" t="s">
        <v>13</v>
      </c>
      <c r="CW83" t="str">
        <f t="shared" si="2"/>
        <v>4/Dec/2002</v>
      </c>
      <c r="CZ83" t="s">
        <v>103</v>
      </c>
      <c r="DA83">
        <v>2002</v>
      </c>
      <c r="DB83" t="s">
        <v>30</v>
      </c>
      <c r="DC83">
        <v>4</v>
      </c>
      <c r="DD83">
        <v>0</v>
      </c>
      <c r="DE83" s="18">
        <v>1267</v>
      </c>
      <c r="DF83" t="s">
        <v>11</v>
      </c>
      <c r="DG83" t="s">
        <v>16</v>
      </c>
      <c r="DH83" t="s">
        <v>13</v>
      </c>
      <c r="DZ83" t="s">
        <v>103</v>
      </c>
      <c r="EA83">
        <f t="shared" si="3"/>
        <v>21</v>
      </c>
    </row>
    <row r="84" spans="1:131" ht="15.6" x14ac:dyDescent="0.3">
      <c r="A84" s="1" t="s">
        <v>2290</v>
      </c>
      <c r="B84" s="1" t="s">
        <v>6751</v>
      </c>
      <c r="C84" s="1" t="s">
        <v>4824</v>
      </c>
      <c r="D84" t="s">
        <v>6822</v>
      </c>
      <c r="E84" s="1"/>
      <c r="H84" s="1"/>
      <c r="T84" t="s">
        <v>2290</v>
      </c>
      <c r="U84">
        <v>45.41</v>
      </c>
      <c r="V84">
        <v>4.03</v>
      </c>
      <c r="W84" t="s">
        <v>2382</v>
      </c>
      <c r="X84" t="s">
        <v>2380</v>
      </c>
      <c r="Y84" t="s">
        <v>2380</v>
      </c>
      <c r="Z84">
        <v>1</v>
      </c>
      <c r="AA84" t="s">
        <v>2382</v>
      </c>
      <c r="AV84" t="s">
        <v>2290</v>
      </c>
      <c r="AW84">
        <v>45.41</v>
      </c>
      <c r="AX84">
        <v>4.03</v>
      </c>
      <c r="AY84" t="s">
        <v>2382</v>
      </c>
      <c r="AZ84" t="s">
        <v>2380</v>
      </c>
      <c r="BA84" t="s">
        <v>2380</v>
      </c>
      <c r="BB84">
        <v>1</v>
      </c>
      <c r="BC84" t="s">
        <v>2382</v>
      </c>
      <c r="BR84">
        <v>45.41</v>
      </c>
      <c r="BS84" t="str" cm="1">
        <f t="array" ref="BS84">_xlfn.IFS(BR84&lt;18.5,"UNDER WEIGHT",BR84&lt;=24.9,"NORMAL WEIGHT",BR84&lt;=29.9,"OVER WEIGHT",BR84&gt;=30,"OBESITY")</f>
        <v>OBESITY</v>
      </c>
      <c r="BV84">
        <v>4.03</v>
      </c>
      <c r="BW84" t="str" cm="1">
        <f t="array" ref="BW84">_xlfn.IFS(BV84&lt;=5.7,"NORMAL",BV84&lt;=6.4,"Prediabetes",BV84&gt;=6.5,"Diabetes")</f>
        <v>NORMAL</v>
      </c>
      <c r="CJ84" t="s">
        <v>104</v>
      </c>
      <c r="CK84">
        <v>1997</v>
      </c>
      <c r="CL84" t="s">
        <v>37</v>
      </c>
      <c r="CM84">
        <v>26</v>
      </c>
      <c r="CN84">
        <v>0</v>
      </c>
      <c r="CO84">
        <v>1276</v>
      </c>
      <c r="CP84" t="s">
        <v>11</v>
      </c>
      <c r="CQ84" t="s">
        <v>11</v>
      </c>
      <c r="CR84" t="s">
        <v>23</v>
      </c>
      <c r="CW84" t="str">
        <f t="shared" si="2"/>
        <v>26/Oct/1997</v>
      </c>
      <c r="CZ84" t="s">
        <v>104</v>
      </c>
      <c r="DA84">
        <v>1997</v>
      </c>
      <c r="DB84" t="s">
        <v>37</v>
      </c>
      <c r="DC84">
        <v>26</v>
      </c>
      <c r="DD84">
        <v>0</v>
      </c>
      <c r="DE84" s="18">
        <v>1276</v>
      </c>
      <c r="DF84" t="s">
        <v>11</v>
      </c>
      <c r="DG84" t="s">
        <v>11</v>
      </c>
      <c r="DH84" t="s">
        <v>23</v>
      </c>
      <c r="DZ84" t="s">
        <v>104</v>
      </c>
      <c r="EA84">
        <f t="shared" si="3"/>
        <v>26</v>
      </c>
    </row>
    <row r="85" spans="1:131" ht="15.6" x14ac:dyDescent="0.3">
      <c r="A85" s="1" t="s">
        <v>2289</v>
      </c>
      <c r="B85" s="1" t="s">
        <v>6752</v>
      </c>
      <c r="C85" s="1" t="s">
        <v>4825</v>
      </c>
      <c r="D85" t="s">
        <v>6823</v>
      </c>
      <c r="E85" s="1"/>
      <c r="H85" s="1"/>
      <c r="T85" t="s">
        <v>2289</v>
      </c>
      <c r="U85">
        <v>49.41</v>
      </c>
      <c r="V85">
        <v>4.2300000000000004</v>
      </c>
      <c r="W85" t="s">
        <v>2382</v>
      </c>
      <c r="X85" t="s">
        <v>2380</v>
      </c>
      <c r="Y85" t="s">
        <v>2383</v>
      </c>
      <c r="Z85">
        <v>1</v>
      </c>
      <c r="AA85" t="s">
        <v>2382</v>
      </c>
      <c r="AV85" t="s">
        <v>2289</v>
      </c>
      <c r="AW85">
        <v>49.41</v>
      </c>
      <c r="AX85">
        <v>4.2300000000000004</v>
      </c>
      <c r="AY85" t="s">
        <v>2382</v>
      </c>
      <c r="AZ85" t="s">
        <v>2380</v>
      </c>
      <c r="BA85" t="s">
        <v>2383</v>
      </c>
      <c r="BB85">
        <v>1</v>
      </c>
      <c r="BC85" t="s">
        <v>2382</v>
      </c>
      <c r="BR85">
        <v>49.41</v>
      </c>
      <c r="BS85" t="str" cm="1">
        <f t="array" ref="BS85">_xlfn.IFS(BR85&lt;18.5,"UNDER WEIGHT",BR85&lt;=24.9,"NORMAL WEIGHT",BR85&lt;=29.9,"OVER WEIGHT",BR85&gt;=30,"OBESITY")</f>
        <v>OBESITY</v>
      </c>
      <c r="BV85">
        <v>4.2300000000000004</v>
      </c>
      <c r="BW85" t="str" cm="1">
        <f t="array" ref="BW85">_xlfn.IFS(BV85&lt;=5.7,"NORMAL",BV85&lt;=6.4,"Prediabetes",BV85&gt;=6.5,"Diabetes")</f>
        <v>NORMAL</v>
      </c>
      <c r="CJ85" t="s">
        <v>105</v>
      </c>
      <c r="CK85">
        <v>2004</v>
      </c>
      <c r="CL85" t="s">
        <v>20</v>
      </c>
      <c r="CM85">
        <v>30</v>
      </c>
      <c r="CN85">
        <v>0</v>
      </c>
      <c r="CO85">
        <v>1283</v>
      </c>
      <c r="CP85" t="s">
        <v>11</v>
      </c>
      <c r="CQ85" t="s">
        <v>16</v>
      </c>
      <c r="CR85" t="s">
        <v>13</v>
      </c>
      <c r="CW85" t="str">
        <f t="shared" si="2"/>
        <v>30/Sep/2004</v>
      </c>
      <c r="CZ85" t="s">
        <v>105</v>
      </c>
      <c r="DA85">
        <v>2004</v>
      </c>
      <c r="DB85" t="s">
        <v>20</v>
      </c>
      <c r="DC85">
        <v>30</v>
      </c>
      <c r="DD85">
        <v>0</v>
      </c>
      <c r="DE85" s="18">
        <v>1283</v>
      </c>
      <c r="DF85" t="s">
        <v>11</v>
      </c>
      <c r="DG85" t="s">
        <v>16</v>
      </c>
      <c r="DH85" t="s">
        <v>13</v>
      </c>
      <c r="DZ85" t="s">
        <v>105</v>
      </c>
      <c r="EA85">
        <f t="shared" si="3"/>
        <v>19</v>
      </c>
    </row>
    <row r="86" spans="1:131" ht="15.6" x14ac:dyDescent="0.3">
      <c r="A86" s="1" t="s">
        <v>2288</v>
      </c>
      <c r="B86" s="1" t="s">
        <v>6752</v>
      </c>
      <c r="C86" s="1" t="s">
        <v>4826</v>
      </c>
      <c r="D86" t="s">
        <v>6824</v>
      </c>
      <c r="E86" s="1"/>
      <c r="H86" s="1"/>
      <c r="T86" t="s">
        <v>2288</v>
      </c>
      <c r="U86">
        <v>31.824999999999999</v>
      </c>
      <c r="V86">
        <v>4.0599999999999996</v>
      </c>
      <c r="W86" t="s">
        <v>2380</v>
      </c>
      <c r="X86" t="s">
        <v>2380</v>
      </c>
      <c r="Y86" t="s">
        <v>2380</v>
      </c>
      <c r="Z86">
        <v>2</v>
      </c>
      <c r="AA86" t="s">
        <v>2382</v>
      </c>
      <c r="AV86" t="s">
        <v>2288</v>
      </c>
      <c r="AW86">
        <v>31.824999999999999</v>
      </c>
      <c r="AX86">
        <v>4.0599999999999996</v>
      </c>
      <c r="AY86" t="s">
        <v>2380</v>
      </c>
      <c r="AZ86" t="s">
        <v>2380</v>
      </c>
      <c r="BA86" t="s">
        <v>2380</v>
      </c>
      <c r="BB86">
        <v>2</v>
      </c>
      <c r="BC86" t="s">
        <v>2382</v>
      </c>
      <c r="BR86">
        <v>31.824999999999999</v>
      </c>
      <c r="BS86" t="str" cm="1">
        <f t="array" ref="BS86">_xlfn.IFS(BR86&lt;18.5,"UNDER WEIGHT",BR86&lt;=24.9,"NORMAL WEIGHT",BR86&lt;=29.9,"OVER WEIGHT",BR86&gt;=30,"OBESITY")</f>
        <v>OBESITY</v>
      </c>
      <c r="BV86">
        <v>4.0599999999999996</v>
      </c>
      <c r="BW86" t="str" cm="1">
        <f t="array" ref="BW86">_xlfn.IFS(BV86&lt;=5.7,"NORMAL",BV86&lt;=6.4,"Prediabetes",BV86&gt;=6.5,"Diabetes")</f>
        <v>NORMAL</v>
      </c>
      <c r="CJ86" t="s">
        <v>106</v>
      </c>
      <c r="CK86">
        <v>2004</v>
      </c>
      <c r="CL86" t="s">
        <v>10</v>
      </c>
      <c r="CM86">
        <v>28</v>
      </c>
      <c r="CN86">
        <v>0</v>
      </c>
      <c r="CO86">
        <v>1285</v>
      </c>
      <c r="CP86" t="s">
        <v>11</v>
      </c>
      <c r="CQ86" t="s">
        <v>12</v>
      </c>
      <c r="CR86" t="s">
        <v>13</v>
      </c>
      <c r="CW86" t="str">
        <f t="shared" si="2"/>
        <v>28/Jul/2004</v>
      </c>
      <c r="CZ86" t="s">
        <v>106</v>
      </c>
      <c r="DA86">
        <v>2004</v>
      </c>
      <c r="DB86" t="s">
        <v>10</v>
      </c>
      <c r="DC86">
        <v>28</v>
      </c>
      <c r="DD86">
        <v>0</v>
      </c>
      <c r="DE86" s="18">
        <v>1285</v>
      </c>
      <c r="DF86" t="s">
        <v>11</v>
      </c>
      <c r="DG86" t="s">
        <v>12</v>
      </c>
      <c r="DH86" t="s">
        <v>13</v>
      </c>
      <c r="DZ86" t="s">
        <v>106</v>
      </c>
      <c r="EA86">
        <f t="shared" si="3"/>
        <v>19</v>
      </c>
    </row>
    <row r="87" spans="1:131" ht="15.6" x14ac:dyDescent="0.3">
      <c r="A87" s="1" t="s">
        <v>2287</v>
      </c>
      <c r="B87" s="1" t="s">
        <v>6752</v>
      </c>
      <c r="C87" s="1" t="s">
        <v>4827</v>
      </c>
      <c r="D87" t="s">
        <v>6825</v>
      </c>
      <c r="E87" s="1"/>
      <c r="H87" s="1"/>
      <c r="T87" t="s">
        <v>2287</v>
      </c>
      <c r="U87">
        <v>51.28</v>
      </c>
      <c r="V87">
        <v>4.68</v>
      </c>
      <c r="W87" t="s">
        <v>2380</v>
      </c>
      <c r="X87" t="s">
        <v>2380</v>
      </c>
      <c r="Y87" t="s">
        <v>2380</v>
      </c>
      <c r="Z87">
        <v>2</v>
      </c>
      <c r="AA87" t="s">
        <v>2382</v>
      </c>
      <c r="AV87" t="s">
        <v>2287</v>
      </c>
      <c r="AW87">
        <v>51.28</v>
      </c>
      <c r="AX87">
        <v>4.68</v>
      </c>
      <c r="AY87" t="s">
        <v>2380</v>
      </c>
      <c r="AZ87" t="s">
        <v>2380</v>
      </c>
      <c r="BA87" t="s">
        <v>2380</v>
      </c>
      <c r="BB87">
        <v>2</v>
      </c>
      <c r="BC87" t="s">
        <v>2382</v>
      </c>
      <c r="BR87">
        <v>51.28</v>
      </c>
      <c r="BS87" t="str" cm="1">
        <f t="array" ref="BS87">_xlfn.IFS(BR87&lt;18.5,"UNDER WEIGHT",BR87&lt;=24.9,"NORMAL WEIGHT",BR87&lt;=29.9,"OVER WEIGHT",BR87&gt;=30,"OBESITY")</f>
        <v>OBESITY</v>
      </c>
      <c r="BV87">
        <v>4.68</v>
      </c>
      <c r="BW87" t="str" cm="1">
        <f t="array" ref="BW87">_xlfn.IFS(BV87&lt;=5.7,"NORMAL",BV87&lt;=6.4,"Prediabetes",BV87&gt;=6.5,"Diabetes")</f>
        <v>NORMAL</v>
      </c>
      <c r="CJ87" t="s">
        <v>107</v>
      </c>
      <c r="CK87">
        <v>2000</v>
      </c>
      <c r="CL87" t="s">
        <v>18</v>
      </c>
      <c r="CM87">
        <v>26</v>
      </c>
      <c r="CN87">
        <v>0</v>
      </c>
      <c r="CO87">
        <v>1286</v>
      </c>
      <c r="CP87" t="s">
        <v>11</v>
      </c>
      <c r="CQ87" t="s">
        <v>11</v>
      </c>
      <c r="CR87" t="s">
        <v>13</v>
      </c>
      <c r="CW87" t="str">
        <f t="shared" si="2"/>
        <v>26/Jun/2000</v>
      </c>
      <c r="CZ87" t="s">
        <v>107</v>
      </c>
      <c r="DA87">
        <v>2000</v>
      </c>
      <c r="DB87" t="s">
        <v>18</v>
      </c>
      <c r="DC87">
        <v>26</v>
      </c>
      <c r="DD87">
        <v>0</v>
      </c>
      <c r="DE87" s="18">
        <v>1286</v>
      </c>
      <c r="DF87" t="s">
        <v>11</v>
      </c>
      <c r="DG87" t="s">
        <v>11</v>
      </c>
      <c r="DH87" t="s">
        <v>13</v>
      </c>
      <c r="DZ87" t="s">
        <v>107</v>
      </c>
      <c r="EA87">
        <f t="shared" si="3"/>
        <v>23</v>
      </c>
    </row>
    <row r="88" spans="1:131" ht="15.6" x14ac:dyDescent="0.3">
      <c r="A88" s="1" t="s">
        <v>2286</v>
      </c>
      <c r="B88" s="1" t="s">
        <v>6752</v>
      </c>
      <c r="C88" s="1" t="s">
        <v>4828</v>
      </c>
      <c r="D88" t="s">
        <v>6826</v>
      </c>
      <c r="E88" s="1"/>
      <c r="H88" s="1"/>
      <c r="T88" t="s">
        <v>2286</v>
      </c>
      <c r="U88">
        <v>34.96</v>
      </c>
      <c r="V88">
        <v>4.34</v>
      </c>
      <c r="W88" t="s">
        <v>2380</v>
      </c>
      <c r="X88" t="s">
        <v>2380</v>
      </c>
      <c r="Y88" t="s">
        <v>2383</v>
      </c>
      <c r="Z88">
        <v>1</v>
      </c>
      <c r="AA88" t="s">
        <v>2382</v>
      </c>
      <c r="AV88" t="s">
        <v>2286</v>
      </c>
      <c r="AW88">
        <v>34.96</v>
      </c>
      <c r="AX88">
        <v>4.34</v>
      </c>
      <c r="AY88" t="s">
        <v>2380</v>
      </c>
      <c r="AZ88" t="s">
        <v>2380</v>
      </c>
      <c r="BA88" t="s">
        <v>2383</v>
      </c>
      <c r="BB88">
        <v>1</v>
      </c>
      <c r="BC88" t="s">
        <v>2382</v>
      </c>
      <c r="BR88">
        <v>34.96</v>
      </c>
      <c r="BS88" t="str" cm="1">
        <f t="array" ref="BS88">_xlfn.IFS(BR88&lt;18.5,"UNDER WEIGHT",BR88&lt;=24.9,"NORMAL WEIGHT",BR88&lt;=29.9,"OVER WEIGHT",BR88&gt;=30,"OBESITY")</f>
        <v>OBESITY</v>
      </c>
      <c r="BV88">
        <v>4.34</v>
      </c>
      <c r="BW88" t="str" cm="1">
        <f t="array" ref="BW88">_xlfn.IFS(BV88&lt;=5.7,"NORMAL",BV88&lt;=6.4,"Prediabetes",BV88&gt;=6.5,"Diabetes")</f>
        <v>NORMAL</v>
      </c>
      <c r="CJ88" t="s">
        <v>108</v>
      </c>
      <c r="CK88">
        <v>1998</v>
      </c>
      <c r="CL88" t="s">
        <v>18</v>
      </c>
      <c r="CM88">
        <v>4</v>
      </c>
      <c r="CN88">
        <v>0</v>
      </c>
      <c r="CO88">
        <v>1290.93</v>
      </c>
      <c r="CP88" t="s">
        <v>11</v>
      </c>
      <c r="CQ88" t="s">
        <v>11</v>
      </c>
      <c r="CR88" t="s">
        <v>13</v>
      </c>
      <c r="CW88" t="str">
        <f t="shared" si="2"/>
        <v>4/Jun/1998</v>
      </c>
      <c r="CZ88" t="s">
        <v>108</v>
      </c>
      <c r="DA88">
        <v>1998</v>
      </c>
      <c r="DB88" t="s">
        <v>18</v>
      </c>
      <c r="DC88">
        <v>4</v>
      </c>
      <c r="DD88">
        <v>0</v>
      </c>
      <c r="DE88" s="18">
        <v>1290.93</v>
      </c>
      <c r="DF88" t="s">
        <v>11</v>
      </c>
      <c r="DG88" t="s">
        <v>11</v>
      </c>
      <c r="DH88" t="s">
        <v>13</v>
      </c>
      <c r="DZ88" t="s">
        <v>108</v>
      </c>
      <c r="EA88">
        <f t="shared" si="3"/>
        <v>25</v>
      </c>
    </row>
    <row r="89" spans="1:131" ht="15.6" x14ac:dyDescent="0.3">
      <c r="A89" s="1" t="s">
        <v>2285</v>
      </c>
      <c r="B89" s="1" t="s">
        <v>6751</v>
      </c>
      <c r="C89" s="1" t="s">
        <v>4829</v>
      </c>
      <c r="D89" t="s">
        <v>6827</v>
      </c>
      <c r="E89" s="1"/>
      <c r="H89" s="1"/>
      <c r="T89" t="s">
        <v>2285</v>
      </c>
      <c r="U89">
        <v>33.11</v>
      </c>
      <c r="V89">
        <v>10.51</v>
      </c>
      <c r="W89" t="s">
        <v>2380</v>
      </c>
      <c r="X89" t="s">
        <v>2380</v>
      </c>
      <c r="Y89" t="s">
        <v>2380</v>
      </c>
      <c r="Z89">
        <v>0</v>
      </c>
      <c r="AA89" t="s">
        <v>2382</v>
      </c>
      <c r="AV89" t="s">
        <v>2285</v>
      </c>
      <c r="AW89">
        <v>33.11</v>
      </c>
      <c r="AX89">
        <v>10.51</v>
      </c>
      <c r="AY89" t="s">
        <v>2380</v>
      </c>
      <c r="AZ89" t="s">
        <v>2380</v>
      </c>
      <c r="BA89" t="s">
        <v>2380</v>
      </c>
      <c r="BB89" t="s">
        <v>2381</v>
      </c>
      <c r="BC89" t="s">
        <v>2382</v>
      </c>
      <c r="BR89">
        <v>33.11</v>
      </c>
      <c r="BS89" t="str" cm="1">
        <f t="array" ref="BS89">_xlfn.IFS(BR89&lt;18.5,"UNDER WEIGHT",BR89&lt;=24.9,"NORMAL WEIGHT",BR89&lt;=29.9,"OVER WEIGHT",BR89&gt;=30,"OBESITY")</f>
        <v>OBESITY</v>
      </c>
      <c r="BV89">
        <v>10.51</v>
      </c>
      <c r="BW89" t="str" cm="1">
        <f t="array" ref="BW89">_xlfn.IFS(BV89&lt;=5.7,"NORMAL",BV89&lt;=6.4,"Prediabetes",BV89&gt;=6.5,"Diabetes")</f>
        <v>Diabetes</v>
      </c>
      <c r="CJ89" t="s">
        <v>109</v>
      </c>
      <c r="CK89">
        <v>2001</v>
      </c>
      <c r="CL89" t="s">
        <v>15</v>
      </c>
      <c r="CM89">
        <v>29</v>
      </c>
      <c r="CN89">
        <v>0</v>
      </c>
      <c r="CO89">
        <v>1293</v>
      </c>
      <c r="CP89" t="s">
        <v>11</v>
      </c>
      <c r="CQ89" t="s">
        <v>12</v>
      </c>
      <c r="CR89" t="s">
        <v>23</v>
      </c>
      <c r="CW89" t="str">
        <f t="shared" si="2"/>
        <v>29/Nov/2001</v>
      </c>
      <c r="CZ89" t="s">
        <v>109</v>
      </c>
      <c r="DA89">
        <v>2001</v>
      </c>
      <c r="DB89" t="s">
        <v>15</v>
      </c>
      <c r="DC89">
        <v>29</v>
      </c>
      <c r="DD89">
        <v>0</v>
      </c>
      <c r="DE89" s="18">
        <v>1293</v>
      </c>
      <c r="DF89" t="s">
        <v>11</v>
      </c>
      <c r="DG89" t="s">
        <v>12</v>
      </c>
      <c r="DH89" t="s">
        <v>23</v>
      </c>
      <c r="DZ89" t="s">
        <v>109</v>
      </c>
      <c r="EA89">
        <f t="shared" si="3"/>
        <v>22</v>
      </c>
    </row>
    <row r="90" spans="1:131" ht="15.6" x14ac:dyDescent="0.3">
      <c r="A90" s="1" t="s">
        <v>2284</v>
      </c>
      <c r="B90" s="1" t="s">
        <v>6751</v>
      </c>
      <c r="C90" s="1" t="s">
        <v>4830</v>
      </c>
      <c r="D90" t="s">
        <v>5068</v>
      </c>
      <c r="E90" s="1"/>
      <c r="H90" s="1"/>
      <c r="T90" t="s">
        <v>2284</v>
      </c>
      <c r="U90">
        <v>54.74</v>
      </c>
      <c r="V90">
        <v>5.84</v>
      </c>
      <c r="W90" t="s">
        <v>2382</v>
      </c>
      <c r="X90" t="s">
        <v>2380</v>
      </c>
      <c r="Y90" t="s">
        <v>2383</v>
      </c>
      <c r="Z90">
        <v>1</v>
      </c>
      <c r="AA90" t="s">
        <v>2382</v>
      </c>
      <c r="AV90" t="s">
        <v>2284</v>
      </c>
      <c r="AW90">
        <v>54.74</v>
      </c>
      <c r="AX90">
        <v>5.84</v>
      </c>
      <c r="AY90" t="s">
        <v>2382</v>
      </c>
      <c r="AZ90" t="s">
        <v>2380</v>
      </c>
      <c r="BA90" t="s">
        <v>2383</v>
      </c>
      <c r="BB90">
        <v>1</v>
      </c>
      <c r="BC90" t="s">
        <v>2382</v>
      </c>
      <c r="BR90">
        <v>54.74</v>
      </c>
      <c r="BS90" t="str" cm="1">
        <f t="array" ref="BS90">_xlfn.IFS(BR90&lt;18.5,"UNDER WEIGHT",BR90&lt;=24.9,"NORMAL WEIGHT",BR90&lt;=29.9,"OVER WEIGHT",BR90&gt;=30,"OBESITY")</f>
        <v>OBESITY</v>
      </c>
      <c r="BV90">
        <v>5.84</v>
      </c>
      <c r="BW90" t="str" cm="1">
        <f t="array" ref="BW90">_xlfn.IFS(BV90&lt;=5.7,"NORMAL",BV90&lt;=6.4,"Prediabetes",BV90&gt;=6.5,"Diabetes")</f>
        <v>Prediabetes</v>
      </c>
      <c r="CJ90" t="s">
        <v>110</v>
      </c>
      <c r="CK90">
        <v>2002</v>
      </c>
      <c r="CL90" t="s">
        <v>30</v>
      </c>
      <c r="CM90">
        <v>10</v>
      </c>
      <c r="CN90">
        <v>0</v>
      </c>
      <c r="CO90">
        <v>1304</v>
      </c>
      <c r="CP90" t="s">
        <v>11</v>
      </c>
      <c r="CQ90" t="s">
        <v>11</v>
      </c>
      <c r="CR90" t="s">
        <v>23</v>
      </c>
      <c r="CW90" t="str">
        <f t="shared" si="2"/>
        <v>10/Dec/2002</v>
      </c>
      <c r="CZ90" t="s">
        <v>110</v>
      </c>
      <c r="DA90">
        <v>2002</v>
      </c>
      <c r="DB90" t="s">
        <v>30</v>
      </c>
      <c r="DC90">
        <v>10</v>
      </c>
      <c r="DD90">
        <v>0</v>
      </c>
      <c r="DE90" s="18">
        <v>1304</v>
      </c>
      <c r="DF90" t="s">
        <v>11</v>
      </c>
      <c r="DG90" t="s">
        <v>11</v>
      </c>
      <c r="DH90" t="s">
        <v>23</v>
      </c>
      <c r="DZ90" t="s">
        <v>110</v>
      </c>
      <c r="EA90">
        <f t="shared" si="3"/>
        <v>21</v>
      </c>
    </row>
    <row r="91" spans="1:131" ht="15.6" x14ac:dyDescent="0.3">
      <c r="A91" s="1" t="s">
        <v>2283</v>
      </c>
      <c r="B91" s="1" t="s">
        <v>6751</v>
      </c>
      <c r="C91" s="1" t="s">
        <v>4831</v>
      </c>
      <c r="D91" t="s">
        <v>6828</v>
      </c>
      <c r="E91" s="1"/>
      <c r="H91" s="1"/>
      <c r="T91" t="s">
        <v>2283</v>
      </c>
      <c r="U91">
        <v>32.56</v>
      </c>
      <c r="V91">
        <v>5.41</v>
      </c>
      <c r="W91" t="s">
        <v>2380</v>
      </c>
      <c r="X91" t="s">
        <v>2380</v>
      </c>
      <c r="Y91" t="s">
        <v>2383</v>
      </c>
      <c r="Z91">
        <v>1</v>
      </c>
      <c r="AA91" t="s">
        <v>2382</v>
      </c>
      <c r="AV91" t="s">
        <v>2283</v>
      </c>
      <c r="AW91">
        <v>32.56</v>
      </c>
      <c r="AX91">
        <v>5.41</v>
      </c>
      <c r="AY91" t="s">
        <v>2380</v>
      </c>
      <c r="AZ91" t="s">
        <v>2380</v>
      </c>
      <c r="BA91" t="s">
        <v>2383</v>
      </c>
      <c r="BB91">
        <v>1</v>
      </c>
      <c r="BC91" t="s">
        <v>2382</v>
      </c>
      <c r="BR91">
        <v>32.56</v>
      </c>
      <c r="BS91" t="str" cm="1">
        <f t="array" ref="BS91">_xlfn.IFS(BR91&lt;18.5,"UNDER WEIGHT",BR91&lt;=24.9,"NORMAL WEIGHT",BR91&lt;=29.9,"OVER WEIGHT",BR91&gt;=30,"OBESITY")</f>
        <v>OBESITY</v>
      </c>
      <c r="BV91">
        <v>5.41</v>
      </c>
      <c r="BW91" t="str" cm="1">
        <f t="array" ref="BW91">_xlfn.IFS(BV91&lt;=5.7,"NORMAL",BV91&lt;=6.4,"Prediabetes",BV91&gt;=6.5,"Diabetes")</f>
        <v>NORMAL</v>
      </c>
      <c r="CJ91" t="s">
        <v>111</v>
      </c>
      <c r="CK91">
        <v>1999</v>
      </c>
      <c r="CL91" t="s">
        <v>30</v>
      </c>
      <c r="CM91">
        <v>2</v>
      </c>
      <c r="CN91">
        <v>0</v>
      </c>
      <c r="CO91">
        <v>1304</v>
      </c>
      <c r="CP91" t="s">
        <v>11</v>
      </c>
      <c r="CQ91" t="s">
        <v>11</v>
      </c>
      <c r="CR91" t="s">
        <v>13</v>
      </c>
      <c r="CW91" t="str">
        <f t="shared" si="2"/>
        <v>2/Dec/1999</v>
      </c>
      <c r="CZ91" t="s">
        <v>111</v>
      </c>
      <c r="DA91">
        <v>1999</v>
      </c>
      <c r="DB91" t="s">
        <v>30</v>
      </c>
      <c r="DC91">
        <v>2</v>
      </c>
      <c r="DD91">
        <v>0</v>
      </c>
      <c r="DE91" s="18">
        <v>1304</v>
      </c>
      <c r="DF91" t="s">
        <v>11</v>
      </c>
      <c r="DG91" t="s">
        <v>11</v>
      </c>
      <c r="DH91" t="s">
        <v>13</v>
      </c>
      <c r="DZ91" t="s">
        <v>111</v>
      </c>
      <c r="EA91">
        <f t="shared" si="3"/>
        <v>24</v>
      </c>
    </row>
    <row r="92" spans="1:131" ht="15.6" x14ac:dyDescent="0.3">
      <c r="A92" s="1" t="s">
        <v>2282</v>
      </c>
      <c r="B92" s="1" t="s">
        <v>6751</v>
      </c>
      <c r="C92" s="1" t="s">
        <v>4832</v>
      </c>
      <c r="D92" t="s">
        <v>6829</v>
      </c>
      <c r="E92" s="1"/>
      <c r="H92" s="1"/>
      <c r="T92" t="s">
        <v>2282</v>
      </c>
      <c r="U92">
        <v>39.049999999999997</v>
      </c>
      <c r="V92">
        <v>6.06</v>
      </c>
      <c r="W92" t="s">
        <v>2380</v>
      </c>
      <c r="X92" t="s">
        <v>2380</v>
      </c>
      <c r="Y92" t="s">
        <v>2380</v>
      </c>
      <c r="Z92">
        <v>1</v>
      </c>
      <c r="AA92" t="s">
        <v>2382</v>
      </c>
      <c r="AV92" t="s">
        <v>2282</v>
      </c>
      <c r="AW92">
        <v>39.049999999999997</v>
      </c>
      <c r="AX92">
        <v>6.06</v>
      </c>
      <c r="AY92" t="s">
        <v>2380</v>
      </c>
      <c r="AZ92" t="s">
        <v>2380</v>
      </c>
      <c r="BA92" t="s">
        <v>2380</v>
      </c>
      <c r="BB92">
        <v>1</v>
      </c>
      <c r="BC92" t="s">
        <v>2382</v>
      </c>
      <c r="BR92">
        <v>39.049999999999997</v>
      </c>
      <c r="BS92" t="str" cm="1">
        <f t="array" ref="BS92">_xlfn.IFS(BR92&lt;18.5,"UNDER WEIGHT",BR92&lt;=24.9,"NORMAL WEIGHT",BR92&lt;=29.9,"OVER WEIGHT",BR92&gt;=30,"OBESITY")</f>
        <v>OBESITY</v>
      </c>
      <c r="BV92">
        <v>6.06</v>
      </c>
      <c r="BW92" t="str" cm="1">
        <f t="array" ref="BW92">_xlfn.IFS(BV92&lt;=5.7,"NORMAL",BV92&lt;=6.4,"Prediabetes",BV92&gt;=6.5,"Diabetes")</f>
        <v>Prediabetes</v>
      </c>
      <c r="CJ92" t="s">
        <v>112</v>
      </c>
      <c r="CK92">
        <v>2002</v>
      </c>
      <c r="CL92" t="s">
        <v>37</v>
      </c>
      <c r="CM92">
        <v>13</v>
      </c>
      <c r="CN92">
        <v>0</v>
      </c>
      <c r="CO92">
        <v>1315</v>
      </c>
      <c r="CP92" t="s">
        <v>11</v>
      </c>
      <c r="CQ92" t="s">
        <v>11</v>
      </c>
      <c r="CR92" t="s">
        <v>13</v>
      </c>
      <c r="CW92" t="str">
        <f t="shared" si="2"/>
        <v>13/Oct/2002</v>
      </c>
      <c r="CZ92" t="s">
        <v>112</v>
      </c>
      <c r="DA92">
        <v>2002</v>
      </c>
      <c r="DB92" t="s">
        <v>37</v>
      </c>
      <c r="DC92">
        <v>13</v>
      </c>
      <c r="DD92">
        <v>0</v>
      </c>
      <c r="DE92" s="18">
        <v>1315</v>
      </c>
      <c r="DF92" t="s">
        <v>11</v>
      </c>
      <c r="DG92" t="s">
        <v>11</v>
      </c>
      <c r="DH92" t="s">
        <v>13</v>
      </c>
      <c r="DZ92" t="s">
        <v>112</v>
      </c>
      <c r="EA92">
        <f t="shared" si="3"/>
        <v>21</v>
      </c>
    </row>
    <row r="93" spans="1:131" ht="15.6" x14ac:dyDescent="0.3">
      <c r="A93" s="1" t="s">
        <v>2281</v>
      </c>
      <c r="B93" s="1" t="s">
        <v>6751</v>
      </c>
      <c r="C93" s="1" t="s">
        <v>4833</v>
      </c>
      <c r="D93" t="s">
        <v>6830</v>
      </c>
      <c r="E93" s="1"/>
      <c r="H93" s="1"/>
      <c r="T93" t="s">
        <v>2281</v>
      </c>
      <c r="U93">
        <v>42.75</v>
      </c>
      <c r="V93">
        <v>4.22</v>
      </c>
      <c r="W93" t="s">
        <v>2380</v>
      </c>
      <c r="X93" t="s">
        <v>2380</v>
      </c>
      <c r="Y93" t="s">
        <v>2380</v>
      </c>
      <c r="Z93">
        <v>0</v>
      </c>
      <c r="AA93" t="s">
        <v>2382</v>
      </c>
      <c r="AV93" t="s">
        <v>2281</v>
      </c>
      <c r="AW93">
        <v>42.75</v>
      </c>
      <c r="AX93">
        <v>4.22</v>
      </c>
      <c r="AY93" t="s">
        <v>2380</v>
      </c>
      <c r="AZ93" t="s">
        <v>2380</v>
      </c>
      <c r="BA93" t="s">
        <v>2380</v>
      </c>
      <c r="BB93" t="s">
        <v>2381</v>
      </c>
      <c r="BC93" t="s">
        <v>2382</v>
      </c>
      <c r="BR93">
        <v>42.75</v>
      </c>
      <c r="BS93" t="str" cm="1">
        <f t="array" ref="BS93">_xlfn.IFS(BR93&lt;18.5,"UNDER WEIGHT",BR93&lt;=24.9,"NORMAL WEIGHT",BR93&lt;=29.9,"OVER WEIGHT",BR93&gt;=30,"OBESITY")</f>
        <v>OBESITY</v>
      </c>
      <c r="BV93">
        <v>4.22</v>
      </c>
      <c r="BW93" t="str" cm="1">
        <f t="array" ref="BW93">_xlfn.IFS(BV93&lt;=5.7,"NORMAL",BV93&lt;=6.4,"Prediabetes",BV93&gt;=6.5,"Diabetes")</f>
        <v>NORMAL</v>
      </c>
      <c r="CJ93" t="s">
        <v>113</v>
      </c>
      <c r="CK93">
        <v>1999</v>
      </c>
      <c r="CL93" t="s">
        <v>37</v>
      </c>
      <c r="CM93">
        <v>14</v>
      </c>
      <c r="CN93">
        <v>0</v>
      </c>
      <c r="CO93">
        <v>1329.17</v>
      </c>
      <c r="CP93" t="s">
        <v>11</v>
      </c>
      <c r="CQ93" t="s">
        <v>12</v>
      </c>
      <c r="CR93" t="s">
        <v>13</v>
      </c>
      <c r="CW93" t="str">
        <f t="shared" si="2"/>
        <v>14/Oct/1999</v>
      </c>
      <c r="CZ93" t="s">
        <v>113</v>
      </c>
      <c r="DA93">
        <v>1999</v>
      </c>
      <c r="DB93" t="s">
        <v>37</v>
      </c>
      <c r="DC93">
        <v>14</v>
      </c>
      <c r="DD93">
        <v>0</v>
      </c>
      <c r="DE93" s="18">
        <v>1329.17</v>
      </c>
      <c r="DF93" t="s">
        <v>11</v>
      </c>
      <c r="DG93" t="s">
        <v>12</v>
      </c>
      <c r="DH93" t="s">
        <v>13</v>
      </c>
      <c r="DZ93" t="s">
        <v>113</v>
      </c>
      <c r="EA93">
        <f t="shared" si="3"/>
        <v>24</v>
      </c>
    </row>
    <row r="94" spans="1:131" ht="15.6" x14ac:dyDescent="0.3">
      <c r="A94" s="1" t="s">
        <v>2280</v>
      </c>
      <c r="B94" s="1" t="s">
        <v>6752</v>
      </c>
      <c r="C94" s="1" t="s">
        <v>4834</v>
      </c>
      <c r="D94" t="s">
        <v>6831</v>
      </c>
      <c r="E94" s="1"/>
      <c r="H94" s="1"/>
      <c r="T94" t="s">
        <v>2280</v>
      </c>
      <c r="U94">
        <v>50.58</v>
      </c>
      <c r="V94">
        <v>5.12</v>
      </c>
      <c r="W94" t="s">
        <v>2380</v>
      </c>
      <c r="X94" t="s">
        <v>2380</v>
      </c>
      <c r="Y94" t="s">
        <v>2380</v>
      </c>
      <c r="Z94">
        <v>2</v>
      </c>
      <c r="AA94" t="s">
        <v>2382</v>
      </c>
      <c r="AV94" t="s">
        <v>2280</v>
      </c>
      <c r="AW94">
        <v>50.58</v>
      </c>
      <c r="AX94">
        <v>5.12</v>
      </c>
      <c r="AY94" t="s">
        <v>2380</v>
      </c>
      <c r="AZ94" t="s">
        <v>2380</v>
      </c>
      <c r="BA94" t="s">
        <v>2380</v>
      </c>
      <c r="BB94">
        <v>2</v>
      </c>
      <c r="BC94" t="s">
        <v>2382</v>
      </c>
      <c r="BR94">
        <v>50.58</v>
      </c>
      <c r="BS94" t="str" cm="1">
        <f t="array" ref="BS94">_xlfn.IFS(BR94&lt;18.5,"UNDER WEIGHT",BR94&lt;=24.9,"NORMAL WEIGHT",BR94&lt;=29.9,"OVER WEIGHT",BR94&gt;=30,"OBESITY")</f>
        <v>OBESITY</v>
      </c>
      <c r="BV94">
        <v>5.12</v>
      </c>
      <c r="BW94" t="str" cm="1">
        <f t="array" ref="BW94">_xlfn.IFS(BV94&lt;=5.7,"NORMAL",BV94&lt;=6.4,"Prediabetes",BV94&gt;=6.5,"Diabetes")</f>
        <v>NORMAL</v>
      </c>
      <c r="CJ94" t="s">
        <v>114</v>
      </c>
      <c r="CK94">
        <v>1998</v>
      </c>
      <c r="CL94" t="s">
        <v>10</v>
      </c>
      <c r="CM94">
        <v>12</v>
      </c>
      <c r="CN94">
        <v>0</v>
      </c>
      <c r="CO94">
        <v>1332.61</v>
      </c>
      <c r="CP94" t="s">
        <v>11</v>
      </c>
      <c r="CQ94" t="s">
        <v>12</v>
      </c>
      <c r="CR94" t="s">
        <v>13</v>
      </c>
      <c r="CW94" t="str">
        <f t="shared" si="2"/>
        <v>12/Jul/1998</v>
      </c>
      <c r="CZ94" t="s">
        <v>114</v>
      </c>
      <c r="DA94">
        <v>1998</v>
      </c>
      <c r="DB94" t="s">
        <v>10</v>
      </c>
      <c r="DC94">
        <v>12</v>
      </c>
      <c r="DD94">
        <v>0</v>
      </c>
      <c r="DE94" s="18">
        <v>1332.61</v>
      </c>
      <c r="DF94" t="s">
        <v>11</v>
      </c>
      <c r="DG94" t="s">
        <v>12</v>
      </c>
      <c r="DH94" t="s">
        <v>13</v>
      </c>
      <c r="DZ94" t="s">
        <v>114</v>
      </c>
      <c r="EA94">
        <f t="shared" si="3"/>
        <v>25</v>
      </c>
    </row>
    <row r="95" spans="1:131" ht="15.6" x14ac:dyDescent="0.3">
      <c r="A95" s="1" t="s">
        <v>2279</v>
      </c>
      <c r="B95" s="1" t="s">
        <v>6752</v>
      </c>
      <c r="C95" s="1" t="s">
        <v>4835</v>
      </c>
      <c r="D95" t="s">
        <v>6762</v>
      </c>
      <c r="E95" s="1"/>
      <c r="H95" s="1"/>
      <c r="T95" t="s">
        <v>2279</v>
      </c>
      <c r="U95">
        <v>30.495000000000001</v>
      </c>
      <c r="V95">
        <v>4.57</v>
      </c>
      <c r="W95" t="s">
        <v>2382</v>
      </c>
      <c r="X95" t="s">
        <v>2380</v>
      </c>
      <c r="Y95" t="s">
        <v>2380</v>
      </c>
      <c r="Z95">
        <v>0</v>
      </c>
      <c r="AA95" t="s">
        <v>2382</v>
      </c>
      <c r="AV95" t="s">
        <v>2279</v>
      </c>
      <c r="AW95">
        <v>30.495000000000001</v>
      </c>
      <c r="AX95">
        <v>4.57</v>
      </c>
      <c r="AY95" t="s">
        <v>2382</v>
      </c>
      <c r="AZ95" t="s">
        <v>2380</v>
      </c>
      <c r="BA95" t="s">
        <v>2380</v>
      </c>
      <c r="BB95" t="s">
        <v>2381</v>
      </c>
      <c r="BC95" t="s">
        <v>2382</v>
      </c>
      <c r="BR95">
        <v>30.495000000000001</v>
      </c>
      <c r="BS95" t="str" cm="1">
        <f t="array" ref="BS95">_xlfn.IFS(BR95&lt;18.5,"UNDER WEIGHT",BR95&lt;=24.9,"NORMAL WEIGHT",BR95&lt;=29.9,"OVER WEIGHT",BR95&gt;=30,"OBESITY")</f>
        <v>OBESITY</v>
      </c>
      <c r="BV95">
        <v>4.57</v>
      </c>
      <c r="BW95" t="str" cm="1">
        <f t="array" ref="BW95">_xlfn.IFS(BV95&lt;=5.7,"NORMAL",BV95&lt;=6.4,"Prediabetes",BV95&gt;=6.5,"Diabetes")</f>
        <v>NORMAL</v>
      </c>
      <c r="CJ95" t="s">
        <v>115</v>
      </c>
      <c r="CK95">
        <v>1995</v>
      </c>
      <c r="CL95" t="s">
        <v>10</v>
      </c>
      <c r="CM95">
        <v>30</v>
      </c>
      <c r="CN95">
        <v>0</v>
      </c>
      <c r="CO95">
        <v>1338</v>
      </c>
      <c r="CP95" t="s">
        <v>11</v>
      </c>
      <c r="CQ95" t="s">
        <v>12</v>
      </c>
      <c r="CR95" t="s">
        <v>23</v>
      </c>
      <c r="CW95" t="str">
        <f t="shared" si="2"/>
        <v>30/Jul/1995</v>
      </c>
      <c r="CZ95" t="s">
        <v>115</v>
      </c>
      <c r="DA95">
        <v>1995</v>
      </c>
      <c r="DB95" t="s">
        <v>10</v>
      </c>
      <c r="DC95">
        <v>30</v>
      </c>
      <c r="DD95">
        <v>0</v>
      </c>
      <c r="DE95" s="18">
        <v>1338</v>
      </c>
      <c r="DF95" t="s">
        <v>11</v>
      </c>
      <c r="DG95" t="s">
        <v>12</v>
      </c>
      <c r="DH95" t="s">
        <v>23</v>
      </c>
      <c r="DZ95" t="s">
        <v>115</v>
      </c>
      <c r="EA95">
        <f t="shared" si="3"/>
        <v>28</v>
      </c>
    </row>
    <row r="96" spans="1:131" ht="15.6" x14ac:dyDescent="0.3">
      <c r="A96" s="1" t="s">
        <v>2278</v>
      </c>
      <c r="B96" s="1" t="s">
        <v>6751</v>
      </c>
      <c r="C96" s="1" t="s">
        <v>4836</v>
      </c>
      <c r="D96" t="s">
        <v>6779</v>
      </c>
      <c r="E96" s="1"/>
      <c r="H96" s="1"/>
      <c r="T96" t="s">
        <v>2278</v>
      </c>
      <c r="U96">
        <v>48.31</v>
      </c>
      <c r="V96">
        <v>9.58</v>
      </c>
      <c r="W96" t="s">
        <v>2382</v>
      </c>
      <c r="X96" t="s">
        <v>2380</v>
      </c>
      <c r="Y96" t="s">
        <v>2380</v>
      </c>
      <c r="Z96">
        <v>2</v>
      </c>
      <c r="AA96" t="s">
        <v>2382</v>
      </c>
      <c r="AV96" t="s">
        <v>2278</v>
      </c>
      <c r="AW96">
        <v>48.31</v>
      </c>
      <c r="AX96">
        <v>9.58</v>
      </c>
      <c r="AY96" t="s">
        <v>2382</v>
      </c>
      <c r="AZ96" t="s">
        <v>2380</v>
      </c>
      <c r="BA96" t="s">
        <v>2380</v>
      </c>
      <c r="BB96">
        <v>2</v>
      </c>
      <c r="BC96" t="s">
        <v>2382</v>
      </c>
      <c r="BR96">
        <v>48.31</v>
      </c>
      <c r="BS96" t="str" cm="1">
        <f t="array" ref="BS96">_xlfn.IFS(BR96&lt;18.5,"UNDER WEIGHT",BR96&lt;=24.9,"NORMAL WEIGHT",BR96&lt;=29.9,"OVER WEIGHT",BR96&gt;=30,"OBESITY")</f>
        <v>OBESITY</v>
      </c>
      <c r="BV96">
        <v>9.58</v>
      </c>
      <c r="BW96" t="str" cm="1">
        <f t="array" ref="BW96">_xlfn.IFS(BV96&lt;=5.7,"NORMAL",BV96&lt;=6.4,"Prediabetes",BV96&gt;=6.5,"Diabetes")</f>
        <v>Diabetes</v>
      </c>
      <c r="CJ96" t="s">
        <v>116</v>
      </c>
      <c r="CK96">
        <v>1997</v>
      </c>
      <c r="CL96" t="s">
        <v>15</v>
      </c>
      <c r="CM96">
        <v>7</v>
      </c>
      <c r="CN96">
        <v>0</v>
      </c>
      <c r="CO96">
        <v>1341.16</v>
      </c>
      <c r="CP96" t="s">
        <v>11</v>
      </c>
      <c r="CQ96" t="s">
        <v>11</v>
      </c>
      <c r="CR96" t="s">
        <v>23</v>
      </c>
      <c r="CW96" t="str">
        <f t="shared" si="2"/>
        <v>7/Nov/1997</v>
      </c>
      <c r="CZ96" t="s">
        <v>116</v>
      </c>
      <c r="DA96">
        <v>1997</v>
      </c>
      <c r="DB96" t="s">
        <v>15</v>
      </c>
      <c r="DC96">
        <v>7</v>
      </c>
      <c r="DD96">
        <v>0</v>
      </c>
      <c r="DE96" s="18">
        <v>1341.16</v>
      </c>
      <c r="DF96" t="s">
        <v>11</v>
      </c>
      <c r="DG96" t="s">
        <v>11</v>
      </c>
      <c r="DH96" t="s">
        <v>23</v>
      </c>
      <c r="DZ96" t="s">
        <v>116</v>
      </c>
      <c r="EA96">
        <f t="shared" si="3"/>
        <v>26</v>
      </c>
    </row>
    <row r="97" spans="1:131" ht="15.6" x14ac:dyDescent="0.3">
      <c r="A97" s="1" t="s">
        <v>2277</v>
      </c>
      <c r="B97" s="1" t="s">
        <v>6752</v>
      </c>
      <c r="C97" s="1" t="s">
        <v>4837</v>
      </c>
      <c r="D97" t="s">
        <v>5583</v>
      </c>
      <c r="E97" s="1"/>
      <c r="H97" s="1"/>
      <c r="T97" t="s">
        <v>2277</v>
      </c>
      <c r="U97">
        <v>48.99</v>
      </c>
      <c r="V97">
        <v>9.7799999999999994</v>
      </c>
      <c r="W97" t="s">
        <v>2382</v>
      </c>
      <c r="X97" t="s">
        <v>2380</v>
      </c>
      <c r="Y97" t="s">
        <v>2380</v>
      </c>
      <c r="Z97">
        <v>1</v>
      </c>
      <c r="AA97" t="s">
        <v>2382</v>
      </c>
      <c r="AV97" t="s">
        <v>2277</v>
      </c>
      <c r="AW97">
        <v>48.99</v>
      </c>
      <c r="AX97">
        <v>9.7799999999999994</v>
      </c>
      <c r="AY97" t="s">
        <v>2382</v>
      </c>
      <c r="AZ97" t="s">
        <v>2380</v>
      </c>
      <c r="BA97" t="s">
        <v>2380</v>
      </c>
      <c r="BB97">
        <v>1</v>
      </c>
      <c r="BC97" t="s">
        <v>2382</v>
      </c>
      <c r="BR97">
        <v>48.99</v>
      </c>
      <c r="BS97" t="str" cm="1">
        <f t="array" ref="BS97">_xlfn.IFS(BR97&lt;18.5,"UNDER WEIGHT",BR97&lt;=24.9,"NORMAL WEIGHT",BR97&lt;=29.9,"OVER WEIGHT",BR97&gt;=30,"OBESITY")</f>
        <v>OBESITY</v>
      </c>
      <c r="BV97">
        <v>9.7799999999999994</v>
      </c>
      <c r="BW97" t="str" cm="1">
        <f t="array" ref="BW97">_xlfn.IFS(BV97&lt;=5.7,"NORMAL",BV97&lt;=6.4,"Prediabetes",BV97&gt;=6.5,"Diabetes")</f>
        <v>Diabetes</v>
      </c>
      <c r="CJ97" t="s">
        <v>117</v>
      </c>
      <c r="CK97">
        <v>1998</v>
      </c>
      <c r="CL97" t="s">
        <v>30</v>
      </c>
      <c r="CM97">
        <v>3</v>
      </c>
      <c r="CN97">
        <v>0</v>
      </c>
      <c r="CO97">
        <v>1359</v>
      </c>
      <c r="CP97" t="s">
        <v>11</v>
      </c>
      <c r="CQ97" t="s">
        <v>16</v>
      </c>
      <c r="CR97" t="s">
        <v>13</v>
      </c>
      <c r="CW97" t="str">
        <f t="shared" si="2"/>
        <v>3/Dec/1998</v>
      </c>
      <c r="CZ97" t="s">
        <v>117</v>
      </c>
      <c r="DA97">
        <v>1998</v>
      </c>
      <c r="DB97" t="s">
        <v>30</v>
      </c>
      <c r="DC97">
        <v>3</v>
      </c>
      <c r="DD97">
        <v>0</v>
      </c>
      <c r="DE97" s="18">
        <v>1359</v>
      </c>
      <c r="DF97" t="s">
        <v>11</v>
      </c>
      <c r="DG97" t="s">
        <v>16</v>
      </c>
      <c r="DH97" t="s">
        <v>13</v>
      </c>
      <c r="DZ97" t="s">
        <v>117</v>
      </c>
      <c r="EA97">
        <f t="shared" si="3"/>
        <v>25</v>
      </c>
    </row>
    <row r="98" spans="1:131" ht="15.6" x14ac:dyDescent="0.3">
      <c r="A98" s="1" t="s">
        <v>2276</v>
      </c>
      <c r="B98" s="1" t="s">
        <v>6751</v>
      </c>
      <c r="C98" s="1" t="s">
        <v>4838</v>
      </c>
      <c r="D98" t="s">
        <v>6832</v>
      </c>
      <c r="E98" s="1"/>
      <c r="H98" s="1"/>
      <c r="T98" t="s">
        <v>2276</v>
      </c>
      <c r="U98">
        <v>38.39</v>
      </c>
      <c r="V98">
        <v>4.1100000000000003</v>
      </c>
      <c r="W98" t="s">
        <v>2382</v>
      </c>
      <c r="X98" t="s">
        <v>2380</v>
      </c>
      <c r="Y98" t="s">
        <v>2380</v>
      </c>
      <c r="Z98">
        <v>0</v>
      </c>
      <c r="AA98" t="s">
        <v>2382</v>
      </c>
      <c r="AV98" t="s">
        <v>2276</v>
      </c>
      <c r="AW98">
        <v>38.39</v>
      </c>
      <c r="AX98">
        <v>4.1100000000000003</v>
      </c>
      <c r="AY98" t="s">
        <v>2382</v>
      </c>
      <c r="AZ98" t="s">
        <v>2380</v>
      </c>
      <c r="BA98" t="s">
        <v>2380</v>
      </c>
      <c r="BB98" t="s">
        <v>2381</v>
      </c>
      <c r="BC98" t="s">
        <v>2382</v>
      </c>
      <c r="BR98">
        <v>38.39</v>
      </c>
      <c r="BS98" t="str" cm="1">
        <f t="array" ref="BS98">_xlfn.IFS(BR98&lt;18.5,"UNDER WEIGHT",BR98&lt;=24.9,"NORMAL WEIGHT",BR98&lt;=29.9,"OVER WEIGHT",BR98&gt;=30,"OBESITY")</f>
        <v>OBESITY</v>
      </c>
      <c r="BV98">
        <v>4.1100000000000003</v>
      </c>
      <c r="BW98" t="str" cm="1">
        <f t="array" ref="BW98">_xlfn.IFS(BV98&lt;=5.7,"NORMAL",BV98&lt;=6.4,"Prediabetes",BV98&gt;=6.5,"Diabetes")</f>
        <v>NORMAL</v>
      </c>
      <c r="CJ98" t="s">
        <v>118</v>
      </c>
      <c r="CK98">
        <v>2002</v>
      </c>
      <c r="CL98" t="s">
        <v>35</v>
      </c>
      <c r="CM98">
        <v>15</v>
      </c>
      <c r="CN98">
        <v>0</v>
      </c>
      <c r="CO98">
        <v>1382</v>
      </c>
      <c r="CP98" t="s">
        <v>11</v>
      </c>
      <c r="CQ98" t="s">
        <v>16</v>
      </c>
      <c r="CR98" t="s">
        <v>13</v>
      </c>
      <c r="CW98" t="str">
        <f t="shared" si="2"/>
        <v>15/Aug/2002</v>
      </c>
      <c r="CZ98" t="s">
        <v>118</v>
      </c>
      <c r="DA98">
        <v>2002</v>
      </c>
      <c r="DB98" t="s">
        <v>35</v>
      </c>
      <c r="DC98">
        <v>15</v>
      </c>
      <c r="DD98">
        <v>0</v>
      </c>
      <c r="DE98" s="18">
        <v>1382</v>
      </c>
      <c r="DF98" t="s">
        <v>11</v>
      </c>
      <c r="DG98" t="s">
        <v>16</v>
      </c>
      <c r="DH98" t="s">
        <v>13</v>
      </c>
      <c r="DZ98" t="s">
        <v>118</v>
      </c>
      <c r="EA98">
        <f t="shared" si="3"/>
        <v>21</v>
      </c>
    </row>
    <row r="99" spans="1:131" ht="15.6" x14ac:dyDescent="0.3">
      <c r="A99" s="1" t="s">
        <v>2275</v>
      </c>
      <c r="B99" s="1" t="s">
        <v>6751</v>
      </c>
      <c r="C99" s="1" t="s">
        <v>4839</v>
      </c>
      <c r="D99" t="s">
        <v>6833</v>
      </c>
      <c r="E99" s="1"/>
      <c r="H99" s="1"/>
      <c r="T99" t="s">
        <v>2275</v>
      </c>
      <c r="U99">
        <v>44.34</v>
      </c>
      <c r="V99">
        <v>4.0199999999999996</v>
      </c>
      <c r="W99" t="s">
        <v>2382</v>
      </c>
      <c r="X99" t="s">
        <v>2380</v>
      </c>
      <c r="Y99" t="s">
        <v>2380</v>
      </c>
      <c r="Z99">
        <v>2</v>
      </c>
      <c r="AA99" t="s">
        <v>2382</v>
      </c>
      <c r="AV99" t="s">
        <v>2275</v>
      </c>
      <c r="AW99">
        <v>44.34</v>
      </c>
      <c r="AX99">
        <v>4.0199999999999996</v>
      </c>
      <c r="AY99" t="s">
        <v>2382</v>
      </c>
      <c r="AZ99" t="s">
        <v>2380</v>
      </c>
      <c r="BA99" t="s">
        <v>2380</v>
      </c>
      <c r="BB99">
        <v>2</v>
      </c>
      <c r="BC99" t="s">
        <v>2382</v>
      </c>
      <c r="BR99">
        <v>44.34</v>
      </c>
      <c r="BS99" t="str" cm="1">
        <f t="array" ref="BS99">_xlfn.IFS(BR99&lt;18.5,"UNDER WEIGHT",BR99&lt;=24.9,"NORMAL WEIGHT",BR99&lt;=29.9,"OVER WEIGHT",BR99&gt;=30,"OBESITY")</f>
        <v>OBESITY</v>
      </c>
      <c r="BV99">
        <v>4.0199999999999996</v>
      </c>
      <c r="BW99" t="str" cm="1">
        <f t="array" ref="BW99">_xlfn.IFS(BV99&lt;=5.7,"NORMAL",BV99&lt;=6.4,"Prediabetes",BV99&gt;=6.5,"Diabetes")</f>
        <v>NORMAL</v>
      </c>
      <c r="CJ99" t="s">
        <v>119</v>
      </c>
      <c r="CK99">
        <v>1999</v>
      </c>
      <c r="CL99" t="s">
        <v>10</v>
      </c>
      <c r="CM99">
        <v>6</v>
      </c>
      <c r="CN99">
        <v>0</v>
      </c>
      <c r="CO99">
        <v>1389</v>
      </c>
      <c r="CP99" t="s">
        <v>11</v>
      </c>
      <c r="CQ99" t="s">
        <v>11</v>
      </c>
      <c r="CR99" t="s">
        <v>13</v>
      </c>
      <c r="CW99" t="str">
        <f t="shared" si="2"/>
        <v>6/Jul/1999</v>
      </c>
      <c r="CZ99" t="s">
        <v>119</v>
      </c>
      <c r="DA99">
        <v>1999</v>
      </c>
      <c r="DB99" t="s">
        <v>10</v>
      </c>
      <c r="DC99">
        <v>6</v>
      </c>
      <c r="DD99">
        <v>0</v>
      </c>
      <c r="DE99" s="18">
        <v>1389</v>
      </c>
      <c r="DF99" t="s">
        <v>11</v>
      </c>
      <c r="DG99" t="s">
        <v>11</v>
      </c>
      <c r="DH99" t="s">
        <v>13</v>
      </c>
      <c r="DZ99" t="s">
        <v>119</v>
      </c>
      <c r="EA99">
        <f t="shared" si="3"/>
        <v>24</v>
      </c>
    </row>
    <row r="100" spans="1:131" ht="15.6" x14ac:dyDescent="0.3">
      <c r="A100" s="1" t="s">
        <v>2274</v>
      </c>
      <c r="B100" s="1" t="s">
        <v>6752</v>
      </c>
      <c r="C100" s="1" t="s">
        <v>4840</v>
      </c>
      <c r="D100" t="s">
        <v>6834</v>
      </c>
      <c r="E100" s="1"/>
      <c r="H100" s="1"/>
      <c r="T100" t="s">
        <v>2274</v>
      </c>
      <c r="U100">
        <v>41.51</v>
      </c>
      <c r="V100">
        <v>6.92</v>
      </c>
      <c r="W100" t="s">
        <v>2380</v>
      </c>
      <c r="X100" t="s">
        <v>2380</v>
      </c>
      <c r="Y100" t="s">
        <v>2380</v>
      </c>
      <c r="Z100">
        <v>0</v>
      </c>
      <c r="AA100" t="s">
        <v>2382</v>
      </c>
      <c r="AV100" t="s">
        <v>2274</v>
      </c>
      <c r="AW100">
        <v>41.51</v>
      </c>
      <c r="AX100">
        <v>6.92</v>
      </c>
      <c r="AY100" t="s">
        <v>2380</v>
      </c>
      <c r="AZ100" t="s">
        <v>2380</v>
      </c>
      <c r="BA100" t="s">
        <v>2380</v>
      </c>
      <c r="BB100" t="s">
        <v>2381</v>
      </c>
      <c r="BC100" t="s">
        <v>2382</v>
      </c>
      <c r="BR100">
        <v>41.51</v>
      </c>
      <c r="BS100" t="str" cm="1">
        <f t="array" ref="BS100">_xlfn.IFS(BR100&lt;18.5,"UNDER WEIGHT",BR100&lt;=24.9,"NORMAL WEIGHT",BR100&lt;=29.9,"OVER WEIGHT",BR100&gt;=30,"OBESITY")</f>
        <v>OBESITY</v>
      </c>
      <c r="BV100">
        <v>6.92</v>
      </c>
      <c r="BW100" t="str" cm="1">
        <f t="array" ref="BW100">_xlfn.IFS(BV100&lt;=5.7,"NORMAL",BV100&lt;=6.4,"Prediabetes",BV100&gt;=6.5,"Diabetes")</f>
        <v>Diabetes</v>
      </c>
      <c r="CJ100" t="s">
        <v>120</v>
      </c>
      <c r="CK100">
        <v>2002</v>
      </c>
      <c r="CL100" t="s">
        <v>15</v>
      </c>
      <c r="CM100">
        <v>14</v>
      </c>
      <c r="CN100">
        <v>0</v>
      </c>
      <c r="CO100">
        <v>1390</v>
      </c>
      <c r="CP100" t="s">
        <v>11</v>
      </c>
      <c r="CQ100" t="s">
        <v>11</v>
      </c>
      <c r="CR100" t="s">
        <v>13</v>
      </c>
      <c r="CW100" t="str">
        <f t="shared" si="2"/>
        <v>14/Nov/2002</v>
      </c>
      <c r="CZ100" t="s">
        <v>120</v>
      </c>
      <c r="DA100">
        <v>2002</v>
      </c>
      <c r="DB100" t="s">
        <v>15</v>
      </c>
      <c r="DC100">
        <v>14</v>
      </c>
      <c r="DD100">
        <v>0</v>
      </c>
      <c r="DE100" s="18">
        <v>1390</v>
      </c>
      <c r="DF100" t="s">
        <v>11</v>
      </c>
      <c r="DG100" t="s">
        <v>11</v>
      </c>
      <c r="DH100" t="s">
        <v>13</v>
      </c>
      <c r="DZ100" t="s">
        <v>120</v>
      </c>
      <c r="EA100">
        <f t="shared" si="3"/>
        <v>21</v>
      </c>
    </row>
    <row r="101" spans="1:131" ht="15.6" x14ac:dyDescent="0.3">
      <c r="A101" s="1" t="s">
        <v>2273</v>
      </c>
      <c r="B101" s="1" t="s">
        <v>6752</v>
      </c>
      <c r="C101" s="1" t="s">
        <v>4841</v>
      </c>
      <c r="D101" t="s">
        <v>6809</v>
      </c>
      <c r="E101" s="1"/>
      <c r="H101" s="1"/>
      <c r="T101" t="s">
        <v>2273</v>
      </c>
      <c r="U101">
        <v>48.2</v>
      </c>
      <c r="V101">
        <v>4.84</v>
      </c>
      <c r="W101" t="s">
        <v>2380</v>
      </c>
      <c r="X101" t="s">
        <v>2380</v>
      </c>
      <c r="Y101" t="s">
        <v>2380</v>
      </c>
      <c r="Z101">
        <v>0</v>
      </c>
      <c r="AA101" t="s">
        <v>2382</v>
      </c>
      <c r="AV101" t="s">
        <v>2273</v>
      </c>
      <c r="AW101">
        <v>48.2</v>
      </c>
      <c r="AX101">
        <v>4.84</v>
      </c>
      <c r="AY101" t="s">
        <v>2380</v>
      </c>
      <c r="AZ101" t="s">
        <v>2380</v>
      </c>
      <c r="BA101" t="s">
        <v>2380</v>
      </c>
      <c r="BB101" t="s">
        <v>2381</v>
      </c>
      <c r="BC101" t="s">
        <v>2382</v>
      </c>
      <c r="BR101">
        <v>48.2</v>
      </c>
      <c r="BS101" t="str" cm="1">
        <f t="array" ref="BS101">_xlfn.IFS(BR101&lt;18.5,"UNDER WEIGHT",BR101&lt;=24.9,"NORMAL WEIGHT",BR101&lt;=29.9,"OVER WEIGHT",BR101&gt;=30,"OBESITY")</f>
        <v>OBESITY</v>
      </c>
      <c r="BV101">
        <v>4.84</v>
      </c>
      <c r="BW101" t="str" cm="1">
        <f t="array" ref="BW101">_xlfn.IFS(BV101&lt;=5.7,"NORMAL",BV101&lt;=6.4,"Prediabetes",BV101&gt;=6.5,"Diabetes")</f>
        <v>NORMAL</v>
      </c>
      <c r="CJ101" t="s">
        <v>121</v>
      </c>
      <c r="CK101">
        <v>2002</v>
      </c>
      <c r="CL101" t="s">
        <v>30</v>
      </c>
      <c r="CM101">
        <v>22</v>
      </c>
      <c r="CN101">
        <v>0</v>
      </c>
      <c r="CO101">
        <v>1391.53</v>
      </c>
      <c r="CP101" t="s">
        <v>11</v>
      </c>
      <c r="CQ101" t="s">
        <v>16</v>
      </c>
      <c r="CR101" t="s">
        <v>13</v>
      </c>
      <c r="CW101" t="str">
        <f t="shared" si="2"/>
        <v>22/Dec/2002</v>
      </c>
      <c r="CZ101" t="s">
        <v>121</v>
      </c>
      <c r="DA101">
        <v>2002</v>
      </c>
      <c r="DB101" t="s">
        <v>30</v>
      </c>
      <c r="DC101">
        <v>22</v>
      </c>
      <c r="DD101">
        <v>0</v>
      </c>
      <c r="DE101" s="18">
        <v>1391.53</v>
      </c>
      <c r="DF101" t="s">
        <v>11</v>
      </c>
      <c r="DG101" t="s">
        <v>16</v>
      </c>
      <c r="DH101" t="s">
        <v>13</v>
      </c>
      <c r="DZ101" t="s">
        <v>121</v>
      </c>
      <c r="EA101">
        <f t="shared" si="3"/>
        <v>21</v>
      </c>
    </row>
    <row r="102" spans="1:131" ht="15.6" x14ac:dyDescent="0.3">
      <c r="A102" s="1" t="s">
        <v>2272</v>
      </c>
      <c r="B102" s="1" t="s">
        <v>6752</v>
      </c>
      <c r="C102" s="1" t="s">
        <v>4842</v>
      </c>
      <c r="D102" t="s">
        <v>6295</v>
      </c>
      <c r="E102" s="1"/>
      <c r="H102" s="1"/>
      <c r="T102" t="s">
        <v>2272</v>
      </c>
      <c r="U102">
        <v>35.75</v>
      </c>
      <c r="V102">
        <v>8</v>
      </c>
      <c r="W102" t="s">
        <v>2382</v>
      </c>
      <c r="X102" t="s">
        <v>2380</v>
      </c>
      <c r="Y102" t="s">
        <v>2380</v>
      </c>
      <c r="Z102">
        <v>0</v>
      </c>
      <c r="AA102" t="s">
        <v>2382</v>
      </c>
      <c r="AV102" t="s">
        <v>2272</v>
      </c>
      <c r="AW102">
        <v>35.75</v>
      </c>
      <c r="AX102">
        <v>8</v>
      </c>
      <c r="AY102" t="s">
        <v>2382</v>
      </c>
      <c r="AZ102" t="s">
        <v>2380</v>
      </c>
      <c r="BA102" t="s">
        <v>2380</v>
      </c>
      <c r="BB102" t="s">
        <v>2381</v>
      </c>
      <c r="BC102" t="s">
        <v>2382</v>
      </c>
      <c r="BR102">
        <v>35.75</v>
      </c>
      <c r="BS102" t="str" cm="1">
        <f t="array" ref="BS102">_xlfn.IFS(BR102&lt;18.5,"UNDER WEIGHT",BR102&lt;=24.9,"NORMAL WEIGHT",BR102&lt;=29.9,"OVER WEIGHT",BR102&gt;=30,"OBESITY")</f>
        <v>OBESITY</v>
      </c>
      <c r="BV102">
        <v>8</v>
      </c>
      <c r="BW102" t="str" cm="1">
        <f t="array" ref="BW102">_xlfn.IFS(BV102&lt;=5.7,"NORMAL",BV102&lt;=6.4,"Prediabetes",BV102&gt;=6.5,"Diabetes")</f>
        <v>Diabetes</v>
      </c>
      <c r="CJ102" t="s">
        <v>122</v>
      </c>
      <c r="CK102">
        <v>1998</v>
      </c>
      <c r="CL102" t="s">
        <v>20</v>
      </c>
      <c r="CM102">
        <v>5</v>
      </c>
      <c r="CN102">
        <v>0</v>
      </c>
      <c r="CO102">
        <v>1400.44</v>
      </c>
      <c r="CP102" t="s">
        <v>11</v>
      </c>
      <c r="CQ102" t="s">
        <v>11</v>
      </c>
      <c r="CR102" t="s">
        <v>13</v>
      </c>
      <c r="CW102" t="str">
        <f t="shared" si="2"/>
        <v>5/Sep/1998</v>
      </c>
      <c r="CZ102" t="s">
        <v>122</v>
      </c>
      <c r="DA102">
        <v>1998</v>
      </c>
      <c r="DB102" t="s">
        <v>20</v>
      </c>
      <c r="DC102">
        <v>5</v>
      </c>
      <c r="DD102">
        <v>0</v>
      </c>
      <c r="DE102" s="18">
        <v>1400.44</v>
      </c>
      <c r="DF102" t="s">
        <v>11</v>
      </c>
      <c r="DG102" t="s">
        <v>11</v>
      </c>
      <c r="DH102" t="s">
        <v>13</v>
      </c>
      <c r="DZ102" t="s">
        <v>122</v>
      </c>
      <c r="EA102">
        <f t="shared" si="3"/>
        <v>25</v>
      </c>
    </row>
    <row r="103" spans="1:131" ht="15.6" x14ac:dyDescent="0.3">
      <c r="A103" s="1" t="s">
        <v>2271</v>
      </c>
      <c r="B103" s="1" t="s">
        <v>6751</v>
      </c>
      <c r="C103" s="1" t="s">
        <v>4843</v>
      </c>
      <c r="D103" t="s">
        <v>6835</v>
      </c>
      <c r="E103" s="1"/>
      <c r="H103" s="1"/>
      <c r="T103" t="s">
        <v>2271</v>
      </c>
      <c r="U103">
        <v>53.81</v>
      </c>
      <c r="V103">
        <v>8.77</v>
      </c>
      <c r="W103" t="s">
        <v>2382</v>
      </c>
      <c r="X103" t="s">
        <v>2380</v>
      </c>
      <c r="Y103" t="s">
        <v>2380</v>
      </c>
      <c r="Z103">
        <v>0</v>
      </c>
      <c r="AA103" t="s">
        <v>2382</v>
      </c>
      <c r="AV103" t="s">
        <v>2271</v>
      </c>
      <c r="AW103">
        <v>53.81</v>
      </c>
      <c r="AX103">
        <v>8.77</v>
      </c>
      <c r="AY103" t="s">
        <v>2382</v>
      </c>
      <c r="AZ103" t="s">
        <v>2380</v>
      </c>
      <c r="BA103" t="s">
        <v>2380</v>
      </c>
      <c r="BB103" t="s">
        <v>2381</v>
      </c>
      <c r="BC103" t="s">
        <v>2382</v>
      </c>
      <c r="BR103">
        <v>53.81</v>
      </c>
      <c r="BS103" t="str" cm="1">
        <f t="array" ref="BS103">_xlfn.IFS(BR103&lt;18.5,"UNDER WEIGHT",BR103&lt;=24.9,"NORMAL WEIGHT",BR103&lt;=29.9,"OVER WEIGHT",BR103&gt;=30,"OBESITY")</f>
        <v>OBESITY</v>
      </c>
      <c r="BV103">
        <v>8.77</v>
      </c>
      <c r="BW103" t="str" cm="1">
        <f t="array" ref="BW103">_xlfn.IFS(BV103&lt;=5.7,"NORMAL",BV103&lt;=6.4,"Prediabetes",BV103&gt;=6.5,"Diabetes")</f>
        <v>Diabetes</v>
      </c>
      <c r="CJ103" t="s">
        <v>123</v>
      </c>
      <c r="CK103">
        <v>1997</v>
      </c>
      <c r="CL103" t="s">
        <v>37</v>
      </c>
      <c r="CM103">
        <v>27</v>
      </c>
      <c r="CN103">
        <v>0</v>
      </c>
      <c r="CO103">
        <v>1402</v>
      </c>
      <c r="CP103" t="s">
        <v>11</v>
      </c>
      <c r="CQ103" t="s">
        <v>12</v>
      </c>
      <c r="CR103" t="s">
        <v>42</v>
      </c>
      <c r="CW103" t="str">
        <f t="shared" si="2"/>
        <v>27/Oct/1997</v>
      </c>
      <c r="CZ103" t="s">
        <v>123</v>
      </c>
      <c r="DA103">
        <v>1997</v>
      </c>
      <c r="DB103" t="s">
        <v>37</v>
      </c>
      <c r="DC103">
        <v>27</v>
      </c>
      <c r="DD103">
        <v>0</v>
      </c>
      <c r="DE103" s="18">
        <v>1402</v>
      </c>
      <c r="DF103" t="s">
        <v>11</v>
      </c>
      <c r="DG103" t="s">
        <v>12</v>
      </c>
      <c r="DH103" t="s">
        <v>42</v>
      </c>
      <c r="DZ103" t="s">
        <v>123</v>
      </c>
      <c r="EA103">
        <f t="shared" si="3"/>
        <v>26</v>
      </c>
    </row>
    <row r="104" spans="1:131" ht="15.6" x14ac:dyDescent="0.3">
      <c r="A104" s="1" t="s">
        <v>2270</v>
      </c>
      <c r="B104" s="1" t="s">
        <v>6752</v>
      </c>
      <c r="C104" s="1" t="s">
        <v>4844</v>
      </c>
      <c r="D104" t="s">
        <v>6836</v>
      </c>
      <c r="E104" s="1"/>
      <c r="H104" s="1"/>
      <c r="T104" t="s">
        <v>2270</v>
      </c>
      <c r="U104">
        <v>49.48</v>
      </c>
      <c r="V104">
        <v>4.96</v>
      </c>
      <c r="W104" t="s">
        <v>2380</v>
      </c>
      <c r="X104" t="s">
        <v>2380</v>
      </c>
      <c r="Y104" t="s">
        <v>2383</v>
      </c>
      <c r="Z104">
        <v>1</v>
      </c>
      <c r="AA104" t="s">
        <v>2382</v>
      </c>
      <c r="AV104" t="s">
        <v>2270</v>
      </c>
      <c r="AW104">
        <v>49.48</v>
      </c>
      <c r="AX104">
        <v>4.96</v>
      </c>
      <c r="AY104" t="s">
        <v>2380</v>
      </c>
      <c r="AZ104" t="s">
        <v>2380</v>
      </c>
      <c r="BA104" t="s">
        <v>2383</v>
      </c>
      <c r="BB104">
        <v>1</v>
      </c>
      <c r="BC104" t="s">
        <v>2382</v>
      </c>
      <c r="BR104">
        <v>49.48</v>
      </c>
      <c r="BS104" t="str" cm="1">
        <f t="array" ref="BS104">_xlfn.IFS(BR104&lt;18.5,"UNDER WEIGHT",BR104&lt;=24.9,"NORMAL WEIGHT",BR104&lt;=29.9,"OVER WEIGHT",BR104&gt;=30,"OBESITY")</f>
        <v>OBESITY</v>
      </c>
      <c r="BV104">
        <v>4.96</v>
      </c>
      <c r="BW104" t="str" cm="1">
        <f t="array" ref="BW104">_xlfn.IFS(BV104&lt;=5.7,"NORMAL",BV104&lt;=6.4,"Prediabetes",BV104&gt;=6.5,"Diabetes")</f>
        <v>NORMAL</v>
      </c>
      <c r="CJ104" t="s">
        <v>124</v>
      </c>
      <c r="CK104">
        <v>1996</v>
      </c>
      <c r="CL104" t="s">
        <v>18</v>
      </c>
      <c r="CM104">
        <v>23</v>
      </c>
      <c r="CN104">
        <v>0</v>
      </c>
      <c r="CO104">
        <v>1417</v>
      </c>
      <c r="CP104" t="s">
        <v>11</v>
      </c>
      <c r="CQ104" t="s">
        <v>12</v>
      </c>
      <c r="CR104" t="s">
        <v>13</v>
      </c>
      <c r="CW104" t="str">
        <f t="shared" si="2"/>
        <v>23/Jun/1996</v>
      </c>
      <c r="CZ104" t="s">
        <v>124</v>
      </c>
      <c r="DA104">
        <v>1996</v>
      </c>
      <c r="DB104" t="s">
        <v>18</v>
      </c>
      <c r="DC104">
        <v>23</v>
      </c>
      <c r="DD104">
        <v>0</v>
      </c>
      <c r="DE104" s="18">
        <v>1417</v>
      </c>
      <c r="DF104" t="s">
        <v>11</v>
      </c>
      <c r="DG104" t="s">
        <v>12</v>
      </c>
      <c r="DH104" t="s">
        <v>13</v>
      </c>
      <c r="DZ104" t="s">
        <v>124</v>
      </c>
      <c r="EA104">
        <f t="shared" si="3"/>
        <v>27</v>
      </c>
    </row>
    <row r="105" spans="1:131" ht="15.6" x14ac:dyDescent="0.3">
      <c r="A105" s="1" t="s">
        <v>2269</v>
      </c>
      <c r="B105" s="1" t="s">
        <v>6752</v>
      </c>
      <c r="C105" s="1" t="s">
        <v>4845</v>
      </c>
      <c r="D105" t="s">
        <v>6837</v>
      </c>
      <c r="E105" s="1"/>
      <c r="H105" s="1"/>
      <c r="T105" t="s">
        <v>2269</v>
      </c>
      <c r="U105">
        <v>34.1</v>
      </c>
      <c r="V105">
        <v>4.43</v>
      </c>
      <c r="W105" t="s">
        <v>2382</v>
      </c>
      <c r="X105" t="s">
        <v>2380</v>
      </c>
      <c r="Y105" t="s">
        <v>2380</v>
      </c>
      <c r="Z105">
        <v>0</v>
      </c>
      <c r="AA105" t="s">
        <v>2382</v>
      </c>
      <c r="AV105" t="s">
        <v>2269</v>
      </c>
      <c r="AW105">
        <v>34.1</v>
      </c>
      <c r="AX105">
        <v>4.43</v>
      </c>
      <c r="AY105" t="s">
        <v>2382</v>
      </c>
      <c r="AZ105" t="s">
        <v>2380</v>
      </c>
      <c r="BA105" t="s">
        <v>2380</v>
      </c>
      <c r="BB105" t="s">
        <v>2381</v>
      </c>
      <c r="BC105" t="s">
        <v>2382</v>
      </c>
      <c r="BR105">
        <v>34.1</v>
      </c>
      <c r="BS105" t="str" cm="1">
        <f t="array" ref="BS105">_xlfn.IFS(BR105&lt;18.5,"UNDER WEIGHT",BR105&lt;=24.9,"NORMAL WEIGHT",BR105&lt;=29.9,"OVER WEIGHT",BR105&gt;=30,"OBESITY")</f>
        <v>OBESITY</v>
      </c>
      <c r="BV105">
        <v>4.43</v>
      </c>
      <c r="BW105" t="str" cm="1">
        <f t="array" ref="BW105">_xlfn.IFS(BV105&lt;=5.7,"NORMAL",BV105&lt;=6.4,"Prediabetes",BV105&gt;=6.5,"Diabetes")</f>
        <v>NORMAL</v>
      </c>
      <c r="CJ105" t="s">
        <v>125</v>
      </c>
      <c r="CK105">
        <v>2001</v>
      </c>
      <c r="CL105" t="s">
        <v>35</v>
      </c>
      <c r="CM105">
        <v>23</v>
      </c>
      <c r="CN105">
        <v>0</v>
      </c>
      <c r="CO105">
        <v>1421</v>
      </c>
      <c r="CP105" t="s">
        <v>11</v>
      </c>
      <c r="CQ105" t="s">
        <v>11</v>
      </c>
      <c r="CR105" t="s">
        <v>13</v>
      </c>
      <c r="CW105" t="str">
        <f t="shared" si="2"/>
        <v>23/Aug/2001</v>
      </c>
      <c r="CZ105" t="s">
        <v>125</v>
      </c>
      <c r="DA105">
        <v>2001</v>
      </c>
      <c r="DB105" t="s">
        <v>35</v>
      </c>
      <c r="DC105">
        <v>23</v>
      </c>
      <c r="DD105">
        <v>0</v>
      </c>
      <c r="DE105" s="18">
        <v>1421</v>
      </c>
      <c r="DF105" t="s">
        <v>11</v>
      </c>
      <c r="DG105" t="s">
        <v>11</v>
      </c>
      <c r="DH105" t="s">
        <v>13</v>
      </c>
      <c r="DZ105" t="s">
        <v>125</v>
      </c>
      <c r="EA105">
        <f t="shared" si="3"/>
        <v>22</v>
      </c>
    </row>
    <row r="106" spans="1:131" ht="15.6" x14ac:dyDescent="0.3">
      <c r="A106" s="1" t="s">
        <v>2268</v>
      </c>
      <c r="B106" s="1" t="s">
        <v>6752</v>
      </c>
      <c r="C106" s="1" t="s">
        <v>4846</v>
      </c>
      <c r="D106" t="s">
        <v>6838</v>
      </c>
      <c r="E106" s="1"/>
      <c r="H106" s="1"/>
      <c r="T106" t="s">
        <v>2268</v>
      </c>
      <c r="U106">
        <v>35.299999999999997</v>
      </c>
      <c r="V106">
        <v>5.82</v>
      </c>
      <c r="W106" t="s">
        <v>2382</v>
      </c>
      <c r="X106" t="s">
        <v>2380</v>
      </c>
      <c r="Y106" t="s">
        <v>2383</v>
      </c>
      <c r="Z106">
        <v>1</v>
      </c>
      <c r="AA106" t="s">
        <v>2382</v>
      </c>
      <c r="AV106" t="s">
        <v>2268</v>
      </c>
      <c r="AW106">
        <v>35.299999999999997</v>
      </c>
      <c r="AX106">
        <v>5.82</v>
      </c>
      <c r="AY106" t="s">
        <v>2382</v>
      </c>
      <c r="AZ106" t="s">
        <v>2380</v>
      </c>
      <c r="BA106" t="s">
        <v>2383</v>
      </c>
      <c r="BB106">
        <v>1</v>
      </c>
      <c r="BC106" t="s">
        <v>2382</v>
      </c>
      <c r="BR106">
        <v>35.299999999999997</v>
      </c>
      <c r="BS106" t="str" cm="1">
        <f t="array" ref="BS106">_xlfn.IFS(BR106&lt;18.5,"UNDER WEIGHT",BR106&lt;=24.9,"NORMAL WEIGHT",BR106&lt;=29.9,"OVER WEIGHT",BR106&gt;=30,"OBESITY")</f>
        <v>OBESITY</v>
      </c>
      <c r="BV106">
        <v>5.82</v>
      </c>
      <c r="BW106" t="str" cm="1">
        <f t="array" ref="BW106">_xlfn.IFS(BV106&lt;=5.7,"NORMAL",BV106&lt;=6.4,"Prediabetes",BV106&gt;=6.5,"Diabetes")</f>
        <v>Prediabetes</v>
      </c>
      <c r="CJ106" t="s">
        <v>126</v>
      </c>
      <c r="CK106">
        <v>1997</v>
      </c>
      <c r="CL106" t="s">
        <v>30</v>
      </c>
      <c r="CM106">
        <v>5</v>
      </c>
      <c r="CN106">
        <v>0</v>
      </c>
      <c r="CO106">
        <v>1422</v>
      </c>
      <c r="CP106" t="s">
        <v>11</v>
      </c>
      <c r="CQ106" t="s">
        <v>11</v>
      </c>
      <c r="CR106" t="s">
        <v>13</v>
      </c>
      <c r="CW106" t="str">
        <f t="shared" si="2"/>
        <v>5/Dec/1997</v>
      </c>
      <c r="CZ106" t="s">
        <v>126</v>
      </c>
      <c r="DA106">
        <v>1997</v>
      </c>
      <c r="DB106" t="s">
        <v>30</v>
      </c>
      <c r="DC106">
        <v>5</v>
      </c>
      <c r="DD106">
        <v>0</v>
      </c>
      <c r="DE106" s="18">
        <v>1422</v>
      </c>
      <c r="DF106" t="s">
        <v>11</v>
      </c>
      <c r="DG106" t="s">
        <v>11</v>
      </c>
      <c r="DH106" t="s">
        <v>13</v>
      </c>
      <c r="DZ106" t="s">
        <v>126</v>
      </c>
      <c r="EA106">
        <f t="shared" si="3"/>
        <v>26</v>
      </c>
    </row>
    <row r="107" spans="1:131" ht="15.6" x14ac:dyDescent="0.3">
      <c r="A107" s="1" t="s">
        <v>2267</v>
      </c>
      <c r="B107" s="1" t="s">
        <v>6752</v>
      </c>
      <c r="C107" s="1" t="s">
        <v>4847</v>
      </c>
      <c r="D107" t="s">
        <v>6839</v>
      </c>
      <c r="E107" s="1"/>
      <c r="H107" s="1"/>
      <c r="T107" t="s">
        <v>2267</v>
      </c>
      <c r="U107">
        <v>43.83</v>
      </c>
      <c r="V107">
        <v>6.03</v>
      </c>
      <c r="W107" t="s">
        <v>2382</v>
      </c>
      <c r="X107" t="s">
        <v>2380</v>
      </c>
      <c r="Y107" t="s">
        <v>2380</v>
      </c>
      <c r="Z107">
        <v>2</v>
      </c>
      <c r="AA107" t="s">
        <v>2382</v>
      </c>
      <c r="AV107" t="s">
        <v>2267</v>
      </c>
      <c r="AW107">
        <v>43.83</v>
      </c>
      <c r="AX107">
        <v>6.03</v>
      </c>
      <c r="AY107" t="s">
        <v>2382</v>
      </c>
      <c r="AZ107" t="s">
        <v>2380</v>
      </c>
      <c r="BA107" t="s">
        <v>2380</v>
      </c>
      <c r="BB107">
        <v>2</v>
      </c>
      <c r="BC107" t="s">
        <v>2382</v>
      </c>
      <c r="BR107">
        <v>43.83</v>
      </c>
      <c r="BS107" t="str" cm="1">
        <f t="array" ref="BS107">_xlfn.IFS(BR107&lt;18.5,"UNDER WEIGHT",BR107&lt;=24.9,"NORMAL WEIGHT",BR107&lt;=29.9,"OVER WEIGHT",BR107&gt;=30,"OBESITY")</f>
        <v>OBESITY</v>
      </c>
      <c r="BV107">
        <v>6.03</v>
      </c>
      <c r="BW107" t="str" cm="1">
        <f t="array" ref="BW107">_xlfn.IFS(BV107&lt;=5.7,"NORMAL",BV107&lt;=6.4,"Prediabetes",BV107&gt;=6.5,"Diabetes")</f>
        <v>Prediabetes</v>
      </c>
      <c r="CJ107" t="s">
        <v>127</v>
      </c>
      <c r="CK107">
        <v>2000</v>
      </c>
      <c r="CL107" t="s">
        <v>20</v>
      </c>
      <c r="CM107">
        <v>1</v>
      </c>
      <c r="CN107">
        <v>0</v>
      </c>
      <c r="CO107">
        <v>1438</v>
      </c>
      <c r="CP107" t="s">
        <v>11</v>
      </c>
      <c r="CQ107" t="s">
        <v>11</v>
      </c>
      <c r="CR107" t="s">
        <v>13</v>
      </c>
      <c r="CW107" t="str">
        <f t="shared" si="2"/>
        <v>1/Sep/2000</v>
      </c>
      <c r="CZ107" t="s">
        <v>127</v>
      </c>
      <c r="DA107">
        <v>2000</v>
      </c>
      <c r="DB107" t="s">
        <v>20</v>
      </c>
      <c r="DC107">
        <v>1</v>
      </c>
      <c r="DD107">
        <v>0</v>
      </c>
      <c r="DE107" s="18">
        <v>1438</v>
      </c>
      <c r="DF107" t="s">
        <v>11</v>
      </c>
      <c r="DG107" t="s">
        <v>11</v>
      </c>
      <c r="DH107" t="s">
        <v>13</v>
      </c>
      <c r="DZ107" t="s">
        <v>127</v>
      </c>
      <c r="EA107">
        <f t="shared" si="3"/>
        <v>23</v>
      </c>
    </row>
    <row r="108" spans="1:131" ht="15.6" x14ac:dyDescent="0.3">
      <c r="A108" s="1" t="s">
        <v>2266</v>
      </c>
      <c r="B108" s="1" t="s">
        <v>6752</v>
      </c>
      <c r="C108" s="1" t="s">
        <v>4848</v>
      </c>
      <c r="D108" t="s">
        <v>6840</v>
      </c>
      <c r="E108" s="1"/>
      <c r="H108" s="1"/>
      <c r="T108" t="s">
        <v>2266</v>
      </c>
      <c r="U108">
        <v>50.07</v>
      </c>
      <c r="V108">
        <v>9.27</v>
      </c>
      <c r="W108" t="s">
        <v>2380</v>
      </c>
      <c r="X108" t="s">
        <v>2380</v>
      </c>
      <c r="Y108" t="s">
        <v>2380</v>
      </c>
      <c r="Z108">
        <v>0</v>
      </c>
      <c r="AA108" t="s">
        <v>2382</v>
      </c>
      <c r="AV108" t="s">
        <v>2266</v>
      </c>
      <c r="AW108">
        <v>50.07</v>
      </c>
      <c r="AX108">
        <v>9.27</v>
      </c>
      <c r="AY108" t="s">
        <v>2380</v>
      </c>
      <c r="AZ108" t="s">
        <v>2380</v>
      </c>
      <c r="BA108" t="s">
        <v>2380</v>
      </c>
      <c r="BB108" t="s">
        <v>2381</v>
      </c>
      <c r="BC108" t="s">
        <v>2382</v>
      </c>
      <c r="BR108">
        <v>50.07</v>
      </c>
      <c r="BS108" t="str" cm="1">
        <f t="array" ref="BS108">_xlfn.IFS(BR108&lt;18.5,"UNDER WEIGHT",BR108&lt;=24.9,"NORMAL WEIGHT",BR108&lt;=29.9,"OVER WEIGHT",BR108&gt;=30,"OBESITY")</f>
        <v>OBESITY</v>
      </c>
      <c r="BV108">
        <v>9.27</v>
      </c>
      <c r="BW108" t="str" cm="1">
        <f t="array" ref="BW108">_xlfn.IFS(BV108&lt;=5.7,"NORMAL",BV108&lt;=6.4,"Prediabetes",BV108&gt;=6.5,"Diabetes")</f>
        <v>Diabetes</v>
      </c>
      <c r="CJ108" t="s">
        <v>128</v>
      </c>
      <c r="CK108">
        <v>1997</v>
      </c>
      <c r="CL108" t="s">
        <v>18</v>
      </c>
      <c r="CM108">
        <v>19</v>
      </c>
      <c r="CN108">
        <v>0</v>
      </c>
      <c r="CO108">
        <v>1445</v>
      </c>
      <c r="CP108" t="s">
        <v>11</v>
      </c>
      <c r="CQ108" t="s">
        <v>16</v>
      </c>
      <c r="CR108" t="s">
        <v>13</v>
      </c>
      <c r="CW108" t="str">
        <f t="shared" si="2"/>
        <v>19/Jun/1997</v>
      </c>
      <c r="CZ108" t="s">
        <v>128</v>
      </c>
      <c r="DA108">
        <v>1997</v>
      </c>
      <c r="DB108" t="s">
        <v>18</v>
      </c>
      <c r="DC108">
        <v>19</v>
      </c>
      <c r="DD108">
        <v>0</v>
      </c>
      <c r="DE108" s="18">
        <v>1445</v>
      </c>
      <c r="DF108" t="s">
        <v>11</v>
      </c>
      <c r="DG108" t="s">
        <v>16</v>
      </c>
      <c r="DH108" t="s">
        <v>13</v>
      </c>
      <c r="DZ108" t="s">
        <v>128</v>
      </c>
      <c r="EA108">
        <f t="shared" si="3"/>
        <v>26</v>
      </c>
    </row>
    <row r="109" spans="1:131" ht="15.6" x14ac:dyDescent="0.3">
      <c r="A109" s="1" t="s">
        <v>2265</v>
      </c>
      <c r="B109" s="1" t="s">
        <v>6751</v>
      </c>
      <c r="C109" s="1" t="s">
        <v>4849</v>
      </c>
      <c r="D109" t="s">
        <v>6841</v>
      </c>
      <c r="E109" s="1"/>
      <c r="H109" s="1"/>
      <c r="T109" t="s">
        <v>2265</v>
      </c>
      <c r="U109">
        <v>32.774999999999999</v>
      </c>
      <c r="V109">
        <v>5.53</v>
      </c>
      <c r="W109" t="s">
        <v>2380</v>
      </c>
      <c r="X109" t="s">
        <v>2380</v>
      </c>
      <c r="Y109" t="s">
        <v>2380</v>
      </c>
      <c r="Z109">
        <v>0</v>
      </c>
      <c r="AA109" t="s">
        <v>2382</v>
      </c>
      <c r="AV109" t="s">
        <v>2265</v>
      </c>
      <c r="AW109">
        <v>32.774999999999999</v>
      </c>
      <c r="AX109">
        <v>5.53</v>
      </c>
      <c r="AY109" t="s">
        <v>2380</v>
      </c>
      <c r="AZ109" t="s">
        <v>2380</v>
      </c>
      <c r="BA109" t="s">
        <v>2380</v>
      </c>
      <c r="BB109" t="s">
        <v>2381</v>
      </c>
      <c r="BC109" t="s">
        <v>2382</v>
      </c>
      <c r="BR109">
        <v>32.774999999999999</v>
      </c>
      <c r="BS109" t="str" cm="1">
        <f t="array" ref="BS109">_xlfn.IFS(BR109&lt;18.5,"UNDER WEIGHT",BR109&lt;=24.9,"NORMAL WEIGHT",BR109&lt;=29.9,"OVER WEIGHT",BR109&gt;=30,"OBESITY")</f>
        <v>OBESITY</v>
      </c>
      <c r="BV109">
        <v>5.53</v>
      </c>
      <c r="BW109" t="str" cm="1">
        <f t="array" ref="BW109">_xlfn.IFS(BV109&lt;=5.7,"NORMAL",BV109&lt;=6.4,"Prediabetes",BV109&gt;=6.5,"Diabetes")</f>
        <v>NORMAL</v>
      </c>
      <c r="CJ109" t="s">
        <v>129</v>
      </c>
      <c r="CK109">
        <v>2003</v>
      </c>
      <c r="CL109" t="s">
        <v>18</v>
      </c>
      <c r="CM109">
        <v>20</v>
      </c>
      <c r="CN109">
        <v>0</v>
      </c>
      <c r="CO109">
        <v>1467</v>
      </c>
      <c r="CP109" t="s">
        <v>11</v>
      </c>
      <c r="CQ109" t="s">
        <v>11</v>
      </c>
      <c r="CR109" t="s">
        <v>13</v>
      </c>
      <c r="CW109" t="str">
        <f t="shared" si="2"/>
        <v>20/Jun/2003</v>
      </c>
      <c r="CZ109" t="s">
        <v>129</v>
      </c>
      <c r="DA109">
        <v>2003</v>
      </c>
      <c r="DB109" t="s">
        <v>18</v>
      </c>
      <c r="DC109">
        <v>20</v>
      </c>
      <c r="DD109">
        <v>0</v>
      </c>
      <c r="DE109" s="18">
        <v>1467</v>
      </c>
      <c r="DF109" t="s">
        <v>11</v>
      </c>
      <c r="DG109" t="s">
        <v>11</v>
      </c>
      <c r="DH109" t="s">
        <v>13</v>
      </c>
      <c r="DZ109" t="s">
        <v>129</v>
      </c>
      <c r="EA109">
        <f t="shared" si="3"/>
        <v>20</v>
      </c>
    </row>
    <row r="110" spans="1:131" ht="15.6" x14ac:dyDescent="0.3">
      <c r="A110" s="1" t="s">
        <v>2264</v>
      </c>
      <c r="B110" s="1" t="s">
        <v>6751</v>
      </c>
      <c r="C110" s="1" t="s">
        <v>4850</v>
      </c>
      <c r="D110" t="s">
        <v>6842</v>
      </c>
      <c r="E110" s="1"/>
      <c r="H110" s="1"/>
      <c r="T110" t="s">
        <v>2264</v>
      </c>
      <c r="U110">
        <v>34.104999999999997</v>
      </c>
      <c r="V110">
        <v>5.07</v>
      </c>
      <c r="W110" t="s">
        <v>2380</v>
      </c>
      <c r="X110" t="s">
        <v>2380</v>
      </c>
      <c r="Y110" t="s">
        <v>2380</v>
      </c>
      <c r="Z110">
        <v>1</v>
      </c>
      <c r="AA110" t="s">
        <v>2382</v>
      </c>
      <c r="AV110" t="s">
        <v>2264</v>
      </c>
      <c r="AW110">
        <v>34.104999999999997</v>
      </c>
      <c r="AX110">
        <v>5.07</v>
      </c>
      <c r="AY110" t="s">
        <v>2380</v>
      </c>
      <c r="AZ110" t="s">
        <v>2380</v>
      </c>
      <c r="BA110" t="s">
        <v>2380</v>
      </c>
      <c r="BB110">
        <v>1</v>
      </c>
      <c r="BC110" t="s">
        <v>2382</v>
      </c>
      <c r="BR110">
        <v>34.104999999999997</v>
      </c>
      <c r="BS110" t="str" cm="1">
        <f t="array" ref="BS110">_xlfn.IFS(BR110&lt;18.5,"UNDER WEIGHT",BR110&lt;=24.9,"NORMAL WEIGHT",BR110&lt;=29.9,"OVER WEIGHT",BR110&gt;=30,"OBESITY")</f>
        <v>OBESITY</v>
      </c>
      <c r="BV110">
        <v>5.07</v>
      </c>
      <c r="BW110" t="str" cm="1">
        <f t="array" ref="BW110">_xlfn.IFS(BV110&lt;=5.7,"NORMAL",BV110&lt;=6.4,"Prediabetes",BV110&gt;=6.5,"Diabetes")</f>
        <v>NORMAL</v>
      </c>
      <c r="CJ110" t="s">
        <v>130</v>
      </c>
      <c r="CK110">
        <v>1998</v>
      </c>
      <c r="CL110" t="s">
        <v>30</v>
      </c>
      <c r="CM110">
        <v>7</v>
      </c>
      <c r="CN110">
        <v>0</v>
      </c>
      <c r="CO110">
        <v>1477</v>
      </c>
      <c r="CP110" t="s">
        <v>11</v>
      </c>
      <c r="CQ110" t="s">
        <v>16</v>
      </c>
      <c r="CR110" t="s">
        <v>13</v>
      </c>
      <c r="CW110" t="str">
        <f t="shared" si="2"/>
        <v>7/Dec/1998</v>
      </c>
      <c r="CZ110" t="s">
        <v>130</v>
      </c>
      <c r="DA110">
        <v>1998</v>
      </c>
      <c r="DB110" t="s">
        <v>30</v>
      </c>
      <c r="DC110">
        <v>7</v>
      </c>
      <c r="DD110">
        <v>0</v>
      </c>
      <c r="DE110" s="18">
        <v>1477</v>
      </c>
      <c r="DF110" t="s">
        <v>11</v>
      </c>
      <c r="DG110" t="s">
        <v>16</v>
      </c>
      <c r="DH110" t="s">
        <v>13</v>
      </c>
      <c r="DZ110" t="s">
        <v>130</v>
      </c>
      <c r="EA110">
        <f t="shared" si="3"/>
        <v>25</v>
      </c>
    </row>
    <row r="111" spans="1:131" ht="15.6" x14ac:dyDescent="0.3">
      <c r="A111" s="1" t="s">
        <v>2263</v>
      </c>
      <c r="B111" s="1" t="s">
        <v>6752</v>
      </c>
      <c r="C111" s="1" t="s">
        <v>4851</v>
      </c>
      <c r="D111" t="s">
        <v>6831</v>
      </c>
      <c r="E111" s="1"/>
      <c r="H111" s="1"/>
      <c r="T111" t="s">
        <v>2263</v>
      </c>
      <c r="U111">
        <v>48.93</v>
      </c>
      <c r="V111">
        <v>11.17</v>
      </c>
      <c r="W111" t="s">
        <v>2382</v>
      </c>
      <c r="X111" t="s">
        <v>2380</v>
      </c>
      <c r="Y111" t="s">
        <v>2380</v>
      </c>
      <c r="Z111">
        <v>1</v>
      </c>
      <c r="AA111" t="s">
        <v>2382</v>
      </c>
      <c r="AV111" t="s">
        <v>2263</v>
      </c>
      <c r="AW111">
        <v>48.93</v>
      </c>
      <c r="AX111">
        <v>11.17</v>
      </c>
      <c r="AY111" t="s">
        <v>2382</v>
      </c>
      <c r="AZ111" t="s">
        <v>2380</v>
      </c>
      <c r="BA111" t="s">
        <v>2380</v>
      </c>
      <c r="BB111">
        <v>1</v>
      </c>
      <c r="BC111" t="s">
        <v>2382</v>
      </c>
      <c r="BR111">
        <v>48.93</v>
      </c>
      <c r="BS111" t="str" cm="1">
        <f t="array" ref="BS111">_xlfn.IFS(BR111&lt;18.5,"UNDER WEIGHT",BR111&lt;=24.9,"NORMAL WEIGHT",BR111&lt;=29.9,"OVER WEIGHT",BR111&gt;=30,"OBESITY")</f>
        <v>OBESITY</v>
      </c>
      <c r="BV111">
        <v>11.17</v>
      </c>
      <c r="BW111" t="str" cm="1">
        <f t="array" ref="BW111">_xlfn.IFS(BV111&lt;=5.7,"NORMAL",BV111&lt;=6.4,"Prediabetes",BV111&gt;=6.5,"Diabetes")</f>
        <v>Diabetes</v>
      </c>
      <c r="CJ111" t="s">
        <v>131</v>
      </c>
      <c r="CK111">
        <v>1997</v>
      </c>
      <c r="CL111" t="s">
        <v>18</v>
      </c>
      <c r="CM111">
        <v>9</v>
      </c>
      <c r="CN111">
        <v>0</v>
      </c>
      <c r="CO111">
        <v>1481</v>
      </c>
      <c r="CP111" t="s">
        <v>11</v>
      </c>
      <c r="CQ111" t="s">
        <v>16</v>
      </c>
      <c r="CR111" t="s">
        <v>23</v>
      </c>
      <c r="CW111" t="str">
        <f t="shared" si="2"/>
        <v>9/Jun/1997</v>
      </c>
      <c r="CZ111" t="s">
        <v>131</v>
      </c>
      <c r="DA111">
        <v>1997</v>
      </c>
      <c r="DB111" t="s">
        <v>18</v>
      </c>
      <c r="DC111">
        <v>9</v>
      </c>
      <c r="DD111">
        <v>0</v>
      </c>
      <c r="DE111" s="18">
        <v>1481</v>
      </c>
      <c r="DF111" t="s">
        <v>11</v>
      </c>
      <c r="DG111" t="s">
        <v>16</v>
      </c>
      <c r="DH111" t="s">
        <v>23</v>
      </c>
      <c r="DZ111" t="s">
        <v>131</v>
      </c>
      <c r="EA111">
        <f t="shared" si="3"/>
        <v>26</v>
      </c>
    </row>
    <row r="112" spans="1:131" ht="15.6" x14ac:dyDescent="0.3">
      <c r="A112" s="1" t="s">
        <v>2262</v>
      </c>
      <c r="B112" s="1" t="s">
        <v>6752</v>
      </c>
      <c r="C112" s="1" t="s">
        <v>4852</v>
      </c>
      <c r="D112" t="s">
        <v>6843</v>
      </c>
      <c r="E112" s="1"/>
      <c r="H112" s="1"/>
      <c r="T112" t="s">
        <v>2262</v>
      </c>
      <c r="U112">
        <v>37.07</v>
      </c>
      <c r="V112">
        <v>6.14</v>
      </c>
      <c r="W112" t="s">
        <v>2382</v>
      </c>
      <c r="X112" t="s">
        <v>2380</v>
      </c>
      <c r="Y112" t="s">
        <v>2380</v>
      </c>
      <c r="Z112">
        <v>0</v>
      </c>
      <c r="AA112" t="s">
        <v>2382</v>
      </c>
      <c r="AV112" t="s">
        <v>2262</v>
      </c>
      <c r="AW112">
        <v>37.07</v>
      </c>
      <c r="AX112">
        <v>6.14</v>
      </c>
      <c r="AY112" t="s">
        <v>2382</v>
      </c>
      <c r="AZ112" t="s">
        <v>2380</v>
      </c>
      <c r="BA112" t="s">
        <v>2380</v>
      </c>
      <c r="BB112" t="s">
        <v>2381</v>
      </c>
      <c r="BC112" t="s">
        <v>2382</v>
      </c>
      <c r="BR112">
        <v>37.07</v>
      </c>
      <c r="BS112" t="str" cm="1">
        <f t="array" ref="BS112">_xlfn.IFS(BR112&lt;18.5,"UNDER WEIGHT",BR112&lt;=24.9,"NORMAL WEIGHT",BR112&lt;=29.9,"OVER WEIGHT",BR112&gt;=30,"OBESITY")</f>
        <v>OBESITY</v>
      </c>
      <c r="BV112">
        <v>6.14</v>
      </c>
      <c r="BW112" t="str" cm="1">
        <f t="array" ref="BW112">_xlfn.IFS(BV112&lt;=5.7,"NORMAL",BV112&lt;=6.4,"Prediabetes",BV112&gt;=6.5,"Diabetes")</f>
        <v>Prediabetes</v>
      </c>
      <c r="CJ112" t="s">
        <v>132</v>
      </c>
      <c r="CK112">
        <v>1995</v>
      </c>
      <c r="CL112" t="s">
        <v>37</v>
      </c>
      <c r="CM112">
        <v>7</v>
      </c>
      <c r="CN112">
        <v>0</v>
      </c>
      <c r="CO112">
        <v>1493</v>
      </c>
      <c r="CP112" t="s">
        <v>11</v>
      </c>
      <c r="CQ112" t="s">
        <v>12</v>
      </c>
      <c r="CR112" t="s">
        <v>13</v>
      </c>
      <c r="CW112" t="str">
        <f t="shared" si="2"/>
        <v>7/Oct/1995</v>
      </c>
      <c r="CZ112" t="s">
        <v>132</v>
      </c>
      <c r="DA112">
        <v>1995</v>
      </c>
      <c r="DB112" t="s">
        <v>37</v>
      </c>
      <c r="DC112">
        <v>7</v>
      </c>
      <c r="DD112">
        <v>0</v>
      </c>
      <c r="DE112" s="18">
        <v>1493</v>
      </c>
      <c r="DF112" t="s">
        <v>11</v>
      </c>
      <c r="DG112" t="s">
        <v>12</v>
      </c>
      <c r="DH112" t="s">
        <v>13</v>
      </c>
      <c r="DZ112" t="s">
        <v>132</v>
      </c>
      <c r="EA112">
        <f t="shared" si="3"/>
        <v>28</v>
      </c>
    </row>
    <row r="113" spans="1:131" ht="15.6" x14ac:dyDescent="0.3">
      <c r="A113" s="1" t="s">
        <v>2261</v>
      </c>
      <c r="B113" s="1" t="s">
        <v>6751</v>
      </c>
      <c r="C113" s="1" t="s">
        <v>4853</v>
      </c>
      <c r="D113" t="s">
        <v>6844</v>
      </c>
      <c r="E113" s="1"/>
      <c r="H113" s="1"/>
      <c r="T113" t="s">
        <v>2261</v>
      </c>
      <c r="U113">
        <v>51.51</v>
      </c>
      <c r="V113">
        <v>6.26</v>
      </c>
      <c r="W113" t="s">
        <v>2382</v>
      </c>
      <c r="X113" t="s">
        <v>2380</v>
      </c>
      <c r="Y113" t="s">
        <v>2383</v>
      </c>
      <c r="Z113">
        <v>1</v>
      </c>
      <c r="AA113" t="s">
        <v>2382</v>
      </c>
      <c r="AV113" t="s">
        <v>2261</v>
      </c>
      <c r="AW113">
        <v>51.51</v>
      </c>
      <c r="AX113">
        <v>6.26</v>
      </c>
      <c r="AY113" t="s">
        <v>2382</v>
      </c>
      <c r="AZ113" t="s">
        <v>2380</v>
      </c>
      <c r="BA113" t="s">
        <v>2383</v>
      </c>
      <c r="BB113">
        <v>1</v>
      </c>
      <c r="BC113" t="s">
        <v>2382</v>
      </c>
      <c r="BR113">
        <v>51.51</v>
      </c>
      <c r="BS113" t="str" cm="1">
        <f t="array" ref="BS113">_xlfn.IFS(BR113&lt;18.5,"UNDER WEIGHT",BR113&lt;=24.9,"NORMAL WEIGHT",BR113&lt;=29.9,"OVER WEIGHT",BR113&gt;=30,"OBESITY")</f>
        <v>OBESITY</v>
      </c>
      <c r="BV113">
        <v>6.26</v>
      </c>
      <c r="BW113" t="str" cm="1">
        <f t="array" ref="BW113">_xlfn.IFS(BV113&lt;=5.7,"NORMAL",BV113&lt;=6.4,"Prediabetes",BV113&gt;=6.5,"Diabetes")</f>
        <v>Prediabetes</v>
      </c>
      <c r="CJ113" t="s">
        <v>133</v>
      </c>
      <c r="CK113">
        <v>1998</v>
      </c>
      <c r="CL113" t="s">
        <v>18</v>
      </c>
      <c r="CM113">
        <v>19</v>
      </c>
      <c r="CN113">
        <v>0</v>
      </c>
      <c r="CO113">
        <v>1497</v>
      </c>
      <c r="CP113" t="s">
        <v>11</v>
      </c>
      <c r="CQ113" t="s">
        <v>11</v>
      </c>
      <c r="CR113" t="s">
        <v>13</v>
      </c>
      <c r="CW113" t="str">
        <f t="shared" si="2"/>
        <v>19/Jun/1998</v>
      </c>
      <c r="CZ113" t="s">
        <v>133</v>
      </c>
      <c r="DA113">
        <v>1998</v>
      </c>
      <c r="DB113" t="s">
        <v>18</v>
      </c>
      <c r="DC113">
        <v>19</v>
      </c>
      <c r="DD113">
        <v>0</v>
      </c>
      <c r="DE113" s="18">
        <v>1497</v>
      </c>
      <c r="DF113" t="s">
        <v>11</v>
      </c>
      <c r="DG113" t="s">
        <v>11</v>
      </c>
      <c r="DH113" t="s">
        <v>13</v>
      </c>
      <c r="DZ113" t="s">
        <v>133</v>
      </c>
      <c r="EA113">
        <f t="shared" si="3"/>
        <v>25</v>
      </c>
    </row>
    <row r="114" spans="1:131" ht="15.6" x14ac:dyDescent="0.3">
      <c r="A114" s="1" t="s">
        <v>2260</v>
      </c>
      <c r="B114" s="1" t="s">
        <v>6751</v>
      </c>
      <c r="C114" s="1" t="s">
        <v>4854</v>
      </c>
      <c r="D114" t="s">
        <v>6845</v>
      </c>
      <c r="E114" s="1"/>
      <c r="H114" s="1"/>
      <c r="T114" t="s">
        <v>2260</v>
      </c>
      <c r="U114">
        <v>34.799999999999997</v>
      </c>
      <c r="V114">
        <v>4.72</v>
      </c>
      <c r="W114" t="s">
        <v>2382</v>
      </c>
      <c r="X114" t="s">
        <v>2380</v>
      </c>
      <c r="Y114" t="s">
        <v>2380</v>
      </c>
      <c r="Z114">
        <v>0</v>
      </c>
      <c r="AA114" t="s">
        <v>2382</v>
      </c>
      <c r="AV114" t="s">
        <v>2260</v>
      </c>
      <c r="AW114">
        <v>34.799999999999997</v>
      </c>
      <c r="AX114">
        <v>4.72</v>
      </c>
      <c r="AY114" t="s">
        <v>2382</v>
      </c>
      <c r="AZ114" t="s">
        <v>2380</v>
      </c>
      <c r="BA114" t="s">
        <v>2380</v>
      </c>
      <c r="BB114" t="s">
        <v>2381</v>
      </c>
      <c r="BC114" t="s">
        <v>2382</v>
      </c>
      <c r="BR114">
        <v>34.799999999999997</v>
      </c>
      <c r="BS114" t="str" cm="1">
        <f t="array" ref="BS114">_xlfn.IFS(BR114&lt;18.5,"UNDER WEIGHT",BR114&lt;=24.9,"NORMAL WEIGHT",BR114&lt;=29.9,"OVER WEIGHT",BR114&gt;=30,"OBESITY")</f>
        <v>OBESITY</v>
      </c>
      <c r="BV114">
        <v>4.72</v>
      </c>
      <c r="BW114" t="str" cm="1">
        <f t="array" ref="BW114">_xlfn.IFS(BV114&lt;=5.7,"NORMAL",BV114&lt;=6.4,"Prediabetes",BV114&gt;=6.5,"Diabetes")</f>
        <v>NORMAL</v>
      </c>
      <c r="CJ114" t="s">
        <v>134</v>
      </c>
      <c r="CK114">
        <v>2001</v>
      </c>
      <c r="CL114" t="s">
        <v>35</v>
      </c>
      <c r="CM114">
        <v>25</v>
      </c>
      <c r="CN114">
        <v>0</v>
      </c>
      <c r="CO114">
        <v>1515.34</v>
      </c>
      <c r="CP114" t="s">
        <v>11</v>
      </c>
      <c r="CQ114" t="s">
        <v>12</v>
      </c>
      <c r="CR114" t="s">
        <v>13</v>
      </c>
      <c r="CW114" t="str">
        <f t="shared" si="2"/>
        <v>25/Aug/2001</v>
      </c>
      <c r="CZ114" t="s">
        <v>134</v>
      </c>
      <c r="DA114">
        <v>2001</v>
      </c>
      <c r="DB114" t="s">
        <v>35</v>
      </c>
      <c r="DC114">
        <v>25</v>
      </c>
      <c r="DD114">
        <v>0</v>
      </c>
      <c r="DE114" s="18">
        <v>1515.34</v>
      </c>
      <c r="DF114" t="s">
        <v>11</v>
      </c>
      <c r="DG114" t="s">
        <v>12</v>
      </c>
      <c r="DH114" t="s">
        <v>13</v>
      </c>
      <c r="DZ114" t="s">
        <v>134</v>
      </c>
      <c r="EA114">
        <f t="shared" si="3"/>
        <v>22</v>
      </c>
    </row>
    <row r="115" spans="1:131" ht="15.6" x14ac:dyDescent="0.3">
      <c r="A115" s="1" t="s">
        <v>2259</v>
      </c>
      <c r="B115" s="1" t="s">
        <v>6752</v>
      </c>
      <c r="C115" s="1" t="s">
        <v>4855</v>
      </c>
      <c r="D115" t="s">
        <v>6846</v>
      </c>
      <c r="E115" s="1"/>
      <c r="H115" s="1"/>
      <c r="T115" t="s">
        <v>2259</v>
      </c>
      <c r="U115">
        <v>36.67</v>
      </c>
      <c r="V115">
        <v>5.18</v>
      </c>
      <c r="W115" t="s">
        <v>2380</v>
      </c>
      <c r="X115" t="s">
        <v>2380</v>
      </c>
      <c r="Y115" t="s">
        <v>2380</v>
      </c>
      <c r="Z115">
        <v>1</v>
      </c>
      <c r="AA115" t="s">
        <v>2382</v>
      </c>
      <c r="AV115" t="s">
        <v>2259</v>
      </c>
      <c r="AW115">
        <v>36.67</v>
      </c>
      <c r="AX115">
        <v>5.18</v>
      </c>
      <c r="AY115" t="s">
        <v>2380</v>
      </c>
      <c r="AZ115" t="s">
        <v>2380</v>
      </c>
      <c r="BA115" t="s">
        <v>2380</v>
      </c>
      <c r="BB115">
        <v>1</v>
      </c>
      <c r="BC115" t="s">
        <v>2382</v>
      </c>
      <c r="BR115">
        <v>36.67</v>
      </c>
      <c r="BS115" t="str" cm="1">
        <f t="array" ref="BS115">_xlfn.IFS(BR115&lt;18.5,"UNDER WEIGHT",BR115&lt;=24.9,"NORMAL WEIGHT",BR115&lt;=29.9,"OVER WEIGHT",BR115&gt;=30,"OBESITY")</f>
        <v>OBESITY</v>
      </c>
      <c r="BV115">
        <v>5.18</v>
      </c>
      <c r="BW115" t="str" cm="1">
        <f t="array" ref="BW115">_xlfn.IFS(BV115&lt;=5.7,"NORMAL",BV115&lt;=6.4,"Prediabetes",BV115&gt;=6.5,"Diabetes")</f>
        <v>NORMAL</v>
      </c>
      <c r="CJ115" t="s">
        <v>135</v>
      </c>
      <c r="CK115">
        <v>2001</v>
      </c>
      <c r="CL115" t="s">
        <v>10</v>
      </c>
      <c r="CM115">
        <v>7</v>
      </c>
      <c r="CN115">
        <v>0</v>
      </c>
      <c r="CO115">
        <v>1526.31</v>
      </c>
      <c r="CP115" t="s">
        <v>11</v>
      </c>
      <c r="CQ115" t="s">
        <v>12</v>
      </c>
      <c r="CR115" t="s">
        <v>42</v>
      </c>
      <c r="CW115" t="str">
        <f t="shared" si="2"/>
        <v>7/Jul/2001</v>
      </c>
      <c r="CZ115" t="s">
        <v>135</v>
      </c>
      <c r="DA115">
        <v>2001</v>
      </c>
      <c r="DB115" t="s">
        <v>10</v>
      </c>
      <c r="DC115">
        <v>7</v>
      </c>
      <c r="DD115">
        <v>0</v>
      </c>
      <c r="DE115" s="18">
        <v>1526.31</v>
      </c>
      <c r="DF115" t="s">
        <v>11</v>
      </c>
      <c r="DG115" t="s">
        <v>12</v>
      </c>
      <c r="DH115" t="s">
        <v>42</v>
      </c>
      <c r="DZ115" t="s">
        <v>135</v>
      </c>
      <c r="EA115">
        <f t="shared" si="3"/>
        <v>22</v>
      </c>
    </row>
    <row r="116" spans="1:131" ht="15.6" x14ac:dyDescent="0.3">
      <c r="A116" s="1" t="s">
        <v>2258</v>
      </c>
      <c r="B116" s="1" t="s">
        <v>6752</v>
      </c>
      <c r="C116" s="1" t="s">
        <v>4856</v>
      </c>
      <c r="D116" t="s">
        <v>5253</v>
      </c>
      <c r="E116" s="1"/>
      <c r="H116" s="1"/>
      <c r="T116" t="s">
        <v>2258</v>
      </c>
      <c r="U116">
        <v>30.9</v>
      </c>
      <c r="V116">
        <v>9.4</v>
      </c>
      <c r="W116" t="s">
        <v>2380</v>
      </c>
      <c r="X116" t="s">
        <v>2380</v>
      </c>
      <c r="Y116" t="s">
        <v>2380</v>
      </c>
      <c r="Z116">
        <v>2</v>
      </c>
      <c r="AA116" t="s">
        <v>2382</v>
      </c>
      <c r="AV116" t="s">
        <v>2258</v>
      </c>
      <c r="AW116">
        <v>30.9</v>
      </c>
      <c r="AX116">
        <v>9.4</v>
      </c>
      <c r="AY116" t="s">
        <v>2380</v>
      </c>
      <c r="AZ116" t="s">
        <v>2380</v>
      </c>
      <c r="BA116" t="s">
        <v>2380</v>
      </c>
      <c r="BB116">
        <v>2</v>
      </c>
      <c r="BC116" t="s">
        <v>2382</v>
      </c>
      <c r="BR116">
        <v>30.9</v>
      </c>
      <c r="BS116" t="str" cm="1">
        <f t="array" ref="BS116">_xlfn.IFS(BR116&lt;18.5,"UNDER WEIGHT",BR116&lt;=24.9,"NORMAL WEIGHT",BR116&lt;=29.9,"OVER WEIGHT",BR116&gt;=30,"OBESITY")</f>
        <v>OBESITY</v>
      </c>
      <c r="BV116">
        <v>9.4</v>
      </c>
      <c r="BW116" t="str" cm="1">
        <f t="array" ref="BW116">_xlfn.IFS(BV116&lt;=5.7,"NORMAL",BV116&lt;=6.4,"Prediabetes",BV116&gt;=6.5,"Diabetes")</f>
        <v>Diabetes</v>
      </c>
      <c r="CJ116" t="s">
        <v>136</v>
      </c>
      <c r="CK116">
        <v>2001</v>
      </c>
      <c r="CL116" t="s">
        <v>18</v>
      </c>
      <c r="CM116">
        <v>2</v>
      </c>
      <c r="CN116">
        <v>0</v>
      </c>
      <c r="CO116">
        <v>1532.47</v>
      </c>
      <c r="CP116" t="s">
        <v>11</v>
      </c>
      <c r="CQ116" t="s">
        <v>11</v>
      </c>
      <c r="CR116" t="s">
        <v>13</v>
      </c>
      <c r="CW116" t="str">
        <f t="shared" si="2"/>
        <v>2/Jun/2001</v>
      </c>
      <c r="CZ116" t="s">
        <v>136</v>
      </c>
      <c r="DA116">
        <v>2001</v>
      </c>
      <c r="DB116" t="s">
        <v>18</v>
      </c>
      <c r="DC116">
        <v>2</v>
      </c>
      <c r="DD116">
        <v>0</v>
      </c>
      <c r="DE116" s="18">
        <v>1532.47</v>
      </c>
      <c r="DF116" t="s">
        <v>11</v>
      </c>
      <c r="DG116" t="s">
        <v>11</v>
      </c>
      <c r="DH116" t="s">
        <v>13</v>
      </c>
      <c r="DZ116" t="s">
        <v>136</v>
      </c>
      <c r="EA116">
        <f t="shared" si="3"/>
        <v>22</v>
      </c>
    </row>
    <row r="117" spans="1:131" ht="15.6" x14ac:dyDescent="0.3">
      <c r="A117" s="1" t="s">
        <v>2257</v>
      </c>
      <c r="B117" s="1" t="s">
        <v>6751</v>
      </c>
      <c r="C117" s="1" t="s">
        <v>4857</v>
      </c>
      <c r="D117" t="s">
        <v>6847</v>
      </c>
      <c r="E117" s="1"/>
      <c r="H117" s="1"/>
      <c r="T117" t="s">
        <v>2257</v>
      </c>
      <c r="U117">
        <v>30.495000000000001</v>
      </c>
      <c r="V117">
        <v>6.29</v>
      </c>
      <c r="W117" t="s">
        <v>2380</v>
      </c>
      <c r="X117" t="s">
        <v>2380</v>
      </c>
      <c r="Y117" t="s">
        <v>2380</v>
      </c>
      <c r="Z117">
        <v>0</v>
      </c>
      <c r="AA117" t="s">
        <v>2382</v>
      </c>
      <c r="AV117" t="s">
        <v>2257</v>
      </c>
      <c r="AW117">
        <v>30.495000000000001</v>
      </c>
      <c r="AX117">
        <v>6.29</v>
      </c>
      <c r="AY117" t="s">
        <v>2380</v>
      </c>
      <c r="AZ117" t="s">
        <v>2380</v>
      </c>
      <c r="BA117" t="s">
        <v>2380</v>
      </c>
      <c r="BB117" t="s">
        <v>2381</v>
      </c>
      <c r="BC117" t="s">
        <v>2382</v>
      </c>
      <c r="BR117">
        <v>30.495000000000001</v>
      </c>
      <c r="BS117" t="str" cm="1">
        <f t="array" ref="BS117">_xlfn.IFS(BR117&lt;18.5,"UNDER WEIGHT",BR117&lt;=24.9,"NORMAL WEIGHT",BR117&lt;=29.9,"OVER WEIGHT",BR117&gt;=30,"OBESITY")</f>
        <v>OBESITY</v>
      </c>
      <c r="BV117">
        <v>6.29</v>
      </c>
      <c r="BW117" t="str" cm="1">
        <f t="array" ref="BW117">_xlfn.IFS(BV117&lt;=5.7,"NORMAL",BV117&lt;=6.4,"Prediabetes",BV117&gt;=6.5,"Diabetes")</f>
        <v>Prediabetes</v>
      </c>
      <c r="CJ117" t="s">
        <v>137</v>
      </c>
      <c r="CK117">
        <v>2001</v>
      </c>
      <c r="CL117" t="s">
        <v>30</v>
      </c>
      <c r="CM117">
        <v>5</v>
      </c>
      <c r="CN117">
        <v>0</v>
      </c>
      <c r="CO117">
        <v>1534.3</v>
      </c>
      <c r="CP117" t="s">
        <v>11</v>
      </c>
      <c r="CQ117" t="s">
        <v>11</v>
      </c>
      <c r="CR117" t="s">
        <v>13</v>
      </c>
      <c r="CW117" t="str">
        <f t="shared" si="2"/>
        <v>5/Dec/2001</v>
      </c>
      <c r="CZ117" t="s">
        <v>137</v>
      </c>
      <c r="DA117">
        <v>2001</v>
      </c>
      <c r="DB117" t="s">
        <v>30</v>
      </c>
      <c r="DC117">
        <v>5</v>
      </c>
      <c r="DD117">
        <v>0</v>
      </c>
      <c r="DE117" s="18">
        <v>1534.3</v>
      </c>
      <c r="DF117" t="s">
        <v>11</v>
      </c>
      <c r="DG117" t="s">
        <v>11</v>
      </c>
      <c r="DH117" t="s">
        <v>13</v>
      </c>
      <c r="DZ117" t="s">
        <v>137</v>
      </c>
      <c r="EA117">
        <f t="shared" si="3"/>
        <v>22</v>
      </c>
    </row>
    <row r="118" spans="1:131" ht="15.6" x14ac:dyDescent="0.3">
      <c r="A118" s="1" t="s">
        <v>2256</v>
      </c>
      <c r="B118" s="1" t="s">
        <v>6752</v>
      </c>
      <c r="C118" s="1" t="s">
        <v>4858</v>
      </c>
      <c r="D118" t="s">
        <v>6848</v>
      </c>
      <c r="E118" s="1"/>
      <c r="H118" s="1"/>
      <c r="T118" t="s">
        <v>2256</v>
      </c>
      <c r="U118">
        <v>44.88</v>
      </c>
      <c r="V118">
        <v>6.04</v>
      </c>
      <c r="W118" t="s">
        <v>2380</v>
      </c>
      <c r="X118" t="s">
        <v>2380</v>
      </c>
      <c r="Y118" t="s">
        <v>2383</v>
      </c>
      <c r="Z118">
        <v>1</v>
      </c>
      <c r="AA118" t="s">
        <v>2382</v>
      </c>
      <c r="AV118" t="s">
        <v>2256</v>
      </c>
      <c r="AW118">
        <v>44.88</v>
      </c>
      <c r="AX118">
        <v>6.04</v>
      </c>
      <c r="AY118" t="s">
        <v>2380</v>
      </c>
      <c r="AZ118" t="s">
        <v>2380</v>
      </c>
      <c r="BA118" t="s">
        <v>2383</v>
      </c>
      <c r="BB118">
        <v>1</v>
      </c>
      <c r="BC118" t="s">
        <v>2382</v>
      </c>
      <c r="BR118">
        <v>44.88</v>
      </c>
      <c r="BS118" t="str" cm="1">
        <f t="array" ref="BS118">_xlfn.IFS(BR118&lt;18.5,"UNDER WEIGHT",BR118&lt;=24.9,"NORMAL WEIGHT",BR118&lt;=29.9,"OVER WEIGHT",BR118&gt;=30,"OBESITY")</f>
        <v>OBESITY</v>
      </c>
      <c r="BV118">
        <v>6.04</v>
      </c>
      <c r="BW118" t="str" cm="1">
        <f t="array" ref="BW118">_xlfn.IFS(BV118&lt;=5.7,"NORMAL",BV118&lt;=6.4,"Prediabetes",BV118&gt;=6.5,"Diabetes")</f>
        <v>Prediabetes</v>
      </c>
      <c r="CJ118" t="s">
        <v>138</v>
      </c>
      <c r="CK118">
        <v>1992</v>
      </c>
      <c r="CL118" t="s">
        <v>20</v>
      </c>
      <c r="CM118">
        <v>22</v>
      </c>
      <c r="CN118">
        <v>0</v>
      </c>
      <c r="CO118">
        <v>1566.88</v>
      </c>
      <c r="CP118" t="s">
        <v>11</v>
      </c>
      <c r="CQ118" t="s">
        <v>16</v>
      </c>
      <c r="CR118" t="s">
        <v>13</v>
      </c>
      <c r="CW118" t="str">
        <f t="shared" si="2"/>
        <v>22/Sep/1992</v>
      </c>
      <c r="CZ118" t="s">
        <v>138</v>
      </c>
      <c r="DA118">
        <v>1992</v>
      </c>
      <c r="DB118" t="s">
        <v>20</v>
      </c>
      <c r="DC118">
        <v>22</v>
      </c>
      <c r="DD118">
        <v>0</v>
      </c>
      <c r="DE118" s="18">
        <v>1566.88</v>
      </c>
      <c r="DF118" t="s">
        <v>11</v>
      </c>
      <c r="DG118" t="s">
        <v>16</v>
      </c>
      <c r="DH118" t="s">
        <v>13</v>
      </c>
      <c r="DZ118" t="s">
        <v>138</v>
      </c>
      <c r="EA118">
        <f t="shared" si="3"/>
        <v>31</v>
      </c>
    </row>
    <row r="119" spans="1:131" ht="15.6" x14ac:dyDescent="0.3">
      <c r="A119" s="1" t="s">
        <v>2255</v>
      </c>
      <c r="B119" s="1" t="s">
        <v>6752</v>
      </c>
      <c r="C119" s="1" t="s">
        <v>4859</v>
      </c>
      <c r="D119" t="s">
        <v>6770</v>
      </c>
      <c r="E119" s="1"/>
      <c r="H119" s="1"/>
      <c r="T119" t="s">
        <v>2255</v>
      </c>
      <c r="U119">
        <v>44.32</v>
      </c>
      <c r="V119">
        <v>10.55</v>
      </c>
      <c r="W119" t="s">
        <v>2380</v>
      </c>
      <c r="X119" t="s">
        <v>2380</v>
      </c>
      <c r="Y119" t="s">
        <v>2380</v>
      </c>
      <c r="Z119">
        <v>0</v>
      </c>
      <c r="AA119" t="s">
        <v>2382</v>
      </c>
      <c r="AV119" t="s">
        <v>2255</v>
      </c>
      <c r="AW119">
        <v>44.32</v>
      </c>
      <c r="AX119">
        <v>10.55</v>
      </c>
      <c r="AY119" t="s">
        <v>2380</v>
      </c>
      <c r="AZ119" t="s">
        <v>2380</v>
      </c>
      <c r="BA119" t="s">
        <v>2380</v>
      </c>
      <c r="BB119" t="s">
        <v>2381</v>
      </c>
      <c r="BC119" t="s">
        <v>2382</v>
      </c>
      <c r="BR119">
        <v>44.32</v>
      </c>
      <c r="BS119" t="str" cm="1">
        <f t="array" ref="BS119">_xlfn.IFS(BR119&lt;18.5,"UNDER WEIGHT",BR119&lt;=24.9,"NORMAL WEIGHT",BR119&lt;=29.9,"OVER WEIGHT",BR119&gt;=30,"OBESITY")</f>
        <v>OBESITY</v>
      </c>
      <c r="BV119">
        <v>10.55</v>
      </c>
      <c r="BW119" t="str" cm="1">
        <f t="array" ref="BW119">_xlfn.IFS(BV119&lt;=5.7,"NORMAL",BV119&lt;=6.4,"Prediabetes",BV119&gt;=6.5,"Diabetes")</f>
        <v>Diabetes</v>
      </c>
      <c r="CJ119" t="s">
        <v>139</v>
      </c>
      <c r="CK119">
        <v>2004</v>
      </c>
      <c r="CL119" t="s">
        <v>15</v>
      </c>
      <c r="CM119">
        <v>19</v>
      </c>
      <c r="CN119">
        <v>0</v>
      </c>
      <c r="CO119">
        <v>1607.51</v>
      </c>
      <c r="CP119" t="s">
        <v>11</v>
      </c>
      <c r="CQ119" t="s">
        <v>12</v>
      </c>
      <c r="CR119" t="s">
        <v>13</v>
      </c>
      <c r="CW119" t="str">
        <f t="shared" si="2"/>
        <v>19/Nov/2004</v>
      </c>
      <c r="CZ119" t="s">
        <v>139</v>
      </c>
      <c r="DA119">
        <v>2004</v>
      </c>
      <c r="DB119" t="s">
        <v>15</v>
      </c>
      <c r="DC119">
        <v>19</v>
      </c>
      <c r="DD119">
        <v>0</v>
      </c>
      <c r="DE119" s="18">
        <v>1607.51</v>
      </c>
      <c r="DF119" t="s">
        <v>11</v>
      </c>
      <c r="DG119" t="s">
        <v>12</v>
      </c>
      <c r="DH119" t="s">
        <v>13</v>
      </c>
      <c r="DZ119" t="s">
        <v>139</v>
      </c>
      <c r="EA119">
        <f t="shared" si="3"/>
        <v>19</v>
      </c>
    </row>
    <row r="120" spans="1:131" ht="15.6" x14ac:dyDescent="0.3">
      <c r="A120" s="1" t="s">
        <v>2254</v>
      </c>
      <c r="B120" s="1" t="s">
        <v>6752</v>
      </c>
      <c r="C120" s="1" t="s">
        <v>4860</v>
      </c>
      <c r="D120" t="s">
        <v>6849</v>
      </c>
      <c r="E120" s="1"/>
      <c r="H120" s="1"/>
      <c r="T120" t="s">
        <v>2254</v>
      </c>
      <c r="U120">
        <v>46.39</v>
      </c>
      <c r="V120">
        <v>5.09</v>
      </c>
      <c r="W120" t="s">
        <v>2380</v>
      </c>
      <c r="X120" t="s">
        <v>2380</v>
      </c>
      <c r="Y120" t="s">
        <v>2380</v>
      </c>
      <c r="Z120">
        <v>0</v>
      </c>
      <c r="AA120" t="s">
        <v>2382</v>
      </c>
      <c r="AV120" t="s">
        <v>2254</v>
      </c>
      <c r="AW120">
        <v>46.39</v>
      </c>
      <c r="AX120">
        <v>5.09</v>
      </c>
      <c r="AY120" t="s">
        <v>2380</v>
      </c>
      <c r="AZ120" t="s">
        <v>2380</v>
      </c>
      <c r="BA120" t="s">
        <v>2380</v>
      </c>
      <c r="BB120" t="s">
        <v>2381</v>
      </c>
      <c r="BC120" t="s">
        <v>2382</v>
      </c>
      <c r="BR120">
        <v>46.39</v>
      </c>
      <c r="BS120" t="str" cm="1">
        <f t="array" ref="BS120">_xlfn.IFS(BR120&lt;18.5,"UNDER WEIGHT",BR120&lt;=24.9,"NORMAL WEIGHT",BR120&lt;=29.9,"OVER WEIGHT",BR120&gt;=30,"OBESITY")</f>
        <v>OBESITY</v>
      </c>
      <c r="BV120">
        <v>5.09</v>
      </c>
      <c r="BW120" t="str" cm="1">
        <f t="array" ref="BW120">_xlfn.IFS(BV120&lt;=5.7,"NORMAL",BV120&lt;=6.4,"Prediabetes",BV120&gt;=6.5,"Diabetes")</f>
        <v>NORMAL</v>
      </c>
      <c r="CJ120" t="s">
        <v>140</v>
      </c>
      <c r="CK120">
        <v>2004</v>
      </c>
      <c r="CL120" t="s">
        <v>10</v>
      </c>
      <c r="CM120">
        <v>22</v>
      </c>
      <c r="CN120">
        <v>0</v>
      </c>
      <c r="CO120">
        <v>1615.77</v>
      </c>
      <c r="CP120" t="s">
        <v>11</v>
      </c>
      <c r="CQ120" t="s">
        <v>16</v>
      </c>
      <c r="CR120" t="s">
        <v>13</v>
      </c>
      <c r="CW120" t="str">
        <f t="shared" si="2"/>
        <v>22/Jul/2004</v>
      </c>
      <c r="CZ120" t="s">
        <v>140</v>
      </c>
      <c r="DA120">
        <v>2004</v>
      </c>
      <c r="DB120" t="s">
        <v>10</v>
      </c>
      <c r="DC120">
        <v>22</v>
      </c>
      <c r="DD120">
        <v>0</v>
      </c>
      <c r="DE120" s="18">
        <v>1615.77</v>
      </c>
      <c r="DF120" t="s">
        <v>11</v>
      </c>
      <c r="DG120" t="s">
        <v>16</v>
      </c>
      <c r="DH120" t="s">
        <v>13</v>
      </c>
      <c r="DZ120" t="s">
        <v>140</v>
      </c>
      <c r="EA120">
        <f t="shared" si="3"/>
        <v>19</v>
      </c>
    </row>
    <row r="121" spans="1:131" ht="15.6" x14ac:dyDescent="0.3">
      <c r="A121" s="1" t="s">
        <v>2253</v>
      </c>
      <c r="B121" s="1" t="s">
        <v>6752</v>
      </c>
      <c r="C121" s="1" t="s">
        <v>4861</v>
      </c>
      <c r="D121" t="s">
        <v>6850</v>
      </c>
      <c r="E121" s="1"/>
      <c r="H121" s="1"/>
      <c r="T121" t="s">
        <v>2253</v>
      </c>
      <c r="U121">
        <v>42.13</v>
      </c>
      <c r="V121">
        <v>5.2</v>
      </c>
      <c r="W121" t="s">
        <v>2382</v>
      </c>
      <c r="X121" t="s">
        <v>2380</v>
      </c>
      <c r="Y121" t="s">
        <v>2380</v>
      </c>
      <c r="Z121">
        <v>1</v>
      </c>
      <c r="AA121" t="s">
        <v>2382</v>
      </c>
      <c r="AV121" t="s">
        <v>2253</v>
      </c>
      <c r="AW121">
        <v>42.13</v>
      </c>
      <c r="AX121">
        <v>5.2</v>
      </c>
      <c r="AY121" t="s">
        <v>2382</v>
      </c>
      <c r="AZ121" t="s">
        <v>2380</v>
      </c>
      <c r="BA121" t="s">
        <v>2380</v>
      </c>
      <c r="BB121">
        <v>1</v>
      </c>
      <c r="BC121" t="s">
        <v>2382</v>
      </c>
      <c r="BR121">
        <v>42.13</v>
      </c>
      <c r="BS121" t="str" cm="1">
        <f t="array" ref="BS121">_xlfn.IFS(BR121&lt;18.5,"UNDER WEIGHT",BR121&lt;=24.9,"NORMAL WEIGHT",BR121&lt;=29.9,"OVER WEIGHT",BR121&gt;=30,"OBESITY")</f>
        <v>OBESITY</v>
      </c>
      <c r="BV121">
        <v>5.2</v>
      </c>
      <c r="BW121" t="str" cm="1">
        <f t="array" ref="BW121">_xlfn.IFS(BV121&lt;=5.7,"NORMAL",BV121&lt;=6.4,"Prediabetes",BV121&gt;=6.5,"Diabetes")</f>
        <v>NORMAL</v>
      </c>
      <c r="CJ121" t="s">
        <v>141</v>
      </c>
      <c r="CK121">
        <v>1995</v>
      </c>
      <c r="CL121" t="s">
        <v>35</v>
      </c>
      <c r="CM121">
        <v>5</v>
      </c>
      <c r="CN121">
        <v>0</v>
      </c>
      <c r="CO121">
        <v>1617.16</v>
      </c>
      <c r="CP121" t="s">
        <v>11</v>
      </c>
      <c r="CQ121" t="s">
        <v>16</v>
      </c>
      <c r="CR121" t="s">
        <v>13</v>
      </c>
      <c r="CW121" t="str">
        <f t="shared" si="2"/>
        <v>5/Aug/1995</v>
      </c>
      <c r="CZ121" t="s">
        <v>141</v>
      </c>
      <c r="DA121">
        <v>1995</v>
      </c>
      <c r="DB121" t="s">
        <v>35</v>
      </c>
      <c r="DC121">
        <v>5</v>
      </c>
      <c r="DD121">
        <v>0</v>
      </c>
      <c r="DE121" s="18">
        <v>1617.16</v>
      </c>
      <c r="DF121" t="s">
        <v>11</v>
      </c>
      <c r="DG121" t="s">
        <v>16</v>
      </c>
      <c r="DH121" t="s">
        <v>13</v>
      </c>
      <c r="DZ121" t="s">
        <v>141</v>
      </c>
      <c r="EA121">
        <f t="shared" si="3"/>
        <v>28</v>
      </c>
    </row>
    <row r="122" spans="1:131" ht="15.6" x14ac:dyDescent="0.3">
      <c r="A122" s="1" t="s">
        <v>2252</v>
      </c>
      <c r="B122" s="1" t="s">
        <v>6752</v>
      </c>
      <c r="C122" s="1" t="s">
        <v>4862</v>
      </c>
      <c r="D122" t="s">
        <v>6851</v>
      </c>
      <c r="E122" s="1"/>
      <c r="H122" s="1"/>
      <c r="T122" t="s">
        <v>2252</v>
      </c>
      <c r="U122">
        <v>30.78</v>
      </c>
      <c r="V122">
        <v>8.4499999999999993</v>
      </c>
      <c r="W122" t="s">
        <v>2382</v>
      </c>
      <c r="X122" t="s">
        <v>2380</v>
      </c>
      <c r="Y122" t="s">
        <v>2380</v>
      </c>
      <c r="Z122">
        <v>0</v>
      </c>
      <c r="AA122" t="s">
        <v>2382</v>
      </c>
      <c r="AV122" t="s">
        <v>2252</v>
      </c>
      <c r="AW122">
        <v>30.78</v>
      </c>
      <c r="AX122">
        <v>8.4499999999999993</v>
      </c>
      <c r="AY122" t="s">
        <v>2382</v>
      </c>
      <c r="AZ122" t="s">
        <v>2380</v>
      </c>
      <c r="BA122" t="s">
        <v>2380</v>
      </c>
      <c r="BB122" t="s">
        <v>2381</v>
      </c>
      <c r="BC122" t="s">
        <v>2382</v>
      </c>
      <c r="BR122">
        <v>30.78</v>
      </c>
      <c r="BS122" t="str" cm="1">
        <f t="array" ref="BS122">_xlfn.IFS(BR122&lt;18.5,"UNDER WEIGHT",BR122&lt;=24.9,"NORMAL WEIGHT",BR122&lt;=29.9,"OVER WEIGHT",BR122&gt;=30,"OBESITY")</f>
        <v>OBESITY</v>
      </c>
      <c r="BV122">
        <v>8.4499999999999993</v>
      </c>
      <c r="BW122" t="str" cm="1">
        <f t="array" ref="BW122">_xlfn.IFS(BV122&lt;=5.7,"NORMAL",BV122&lt;=6.4,"Prediabetes",BV122&gt;=6.5,"Diabetes")</f>
        <v>Diabetes</v>
      </c>
      <c r="CJ122" t="s">
        <v>142</v>
      </c>
      <c r="CK122">
        <v>2003</v>
      </c>
      <c r="CL122" t="s">
        <v>20</v>
      </c>
      <c r="CM122">
        <v>14</v>
      </c>
      <c r="CN122">
        <v>0</v>
      </c>
      <c r="CO122">
        <v>1621.34</v>
      </c>
      <c r="CP122" t="s">
        <v>11</v>
      </c>
      <c r="CQ122" t="s">
        <v>11</v>
      </c>
      <c r="CR122" t="s">
        <v>23</v>
      </c>
      <c r="CW122" t="str">
        <f t="shared" si="2"/>
        <v>14/Sep/2003</v>
      </c>
      <c r="CZ122" t="s">
        <v>142</v>
      </c>
      <c r="DA122">
        <v>2003</v>
      </c>
      <c r="DB122" t="s">
        <v>20</v>
      </c>
      <c r="DC122">
        <v>14</v>
      </c>
      <c r="DD122">
        <v>0</v>
      </c>
      <c r="DE122" s="18">
        <v>1621.34</v>
      </c>
      <c r="DF122" t="s">
        <v>11</v>
      </c>
      <c r="DG122" t="s">
        <v>11</v>
      </c>
      <c r="DH122" t="s">
        <v>23</v>
      </c>
      <c r="DZ122" t="s">
        <v>142</v>
      </c>
      <c r="EA122">
        <f t="shared" si="3"/>
        <v>20</v>
      </c>
    </row>
    <row r="123" spans="1:131" ht="15.6" x14ac:dyDescent="0.3">
      <c r="A123" s="1" t="s">
        <v>2251</v>
      </c>
      <c r="B123" s="1" t="s">
        <v>6752</v>
      </c>
      <c r="C123" s="1" t="s">
        <v>4863</v>
      </c>
      <c r="D123" t="s">
        <v>6852</v>
      </c>
      <c r="E123" s="1"/>
      <c r="H123" s="1"/>
      <c r="T123" t="s">
        <v>2251</v>
      </c>
      <c r="U123">
        <v>31.35</v>
      </c>
      <c r="V123">
        <v>9.5399999999999991</v>
      </c>
      <c r="W123" t="s">
        <v>2380</v>
      </c>
      <c r="X123" t="s">
        <v>2380</v>
      </c>
      <c r="Y123" t="s">
        <v>2380</v>
      </c>
      <c r="Z123">
        <v>0</v>
      </c>
      <c r="AA123" t="s">
        <v>2382</v>
      </c>
      <c r="AV123" t="s">
        <v>2251</v>
      </c>
      <c r="AW123">
        <v>31.35</v>
      </c>
      <c r="AX123">
        <v>9.5399999999999991</v>
      </c>
      <c r="AY123" t="s">
        <v>2380</v>
      </c>
      <c r="AZ123" t="s">
        <v>2380</v>
      </c>
      <c r="BA123" t="s">
        <v>2380</v>
      </c>
      <c r="BB123" t="s">
        <v>2381</v>
      </c>
      <c r="BC123" t="s">
        <v>2382</v>
      </c>
      <c r="BR123">
        <v>31.35</v>
      </c>
      <c r="BS123" t="str" cm="1">
        <f t="array" ref="BS123">_xlfn.IFS(BR123&lt;18.5,"UNDER WEIGHT",BR123&lt;=24.9,"NORMAL WEIGHT",BR123&lt;=29.9,"OVER WEIGHT",BR123&gt;=30,"OBESITY")</f>
        <v>OBESITY</v>
      </c>
      <c r="BV123">
        <v>9.5399999999999991</v>
      </c>
      <c r="BW123" t="str" cm="1">
        <f t="array" ref="BW123">_xlfn.IFS(BV123&lt;=5.7,"NORMAL",BV123&lt;=6.4,"Prediabetes",BV123&gt;=6.5,"Diabetes")</f>
        <v>Diabetes</v>
      </c>
      <c r="CJ123" t="s">
        <v>143</v>
      </c>
      <c r="CK123">
        <v>2004</v>
      </c>
      <c r="CL123" t="s">
        <v>35</v>
      </c>
      <c r="CM123">
        <v>21</v>
      </c>
      <c r="CN123">
        <v>0</v>
      </c>
      <c r="CO123">
        <v>1621.88</v>
      </c>
      <c r="CP123" t="s">
        <v>11</v>
      </c>
      <c r="CQ123" t="s">
        <v>11</v>
      </c>
      <c r="CR123" t="s">
        <v>13</v>
      </c>
      <c r="CW123" t="str">
        <f t="shared" si="2"/>
        <v>21/Aug/2004</v>
      </c>
      <c r="CZ123" t="s">
        <v>143</v>
      </c>
      <c r="DA123">
        <v>2004</v>
      </c>
      <c r="DB123" t="s">
        <v>35</v>
      </c>
      <c r="DC123">
        <v>21</v>
      </c>
      <c r="DD123">
        <v>0</v>
      </c>
      <c r="DE123" s="18">
        <v>1621.88</v>
      </c>
      <c r="DF123" t="s">
        <v>11</v>
      </c>
      <c r="DG123" t="s">
        <v>11</v>
      </c>
      <c r="DH123" t="s">
        <v>13</v>
      </c>
      <c r="DZ123" t="s">
        <v>143</v>
      </c>
      <c r="EA123">
        <f t="shared" si="3"/>
        <v>19</v>
      </c>
    </row>
    <row r="124" spans="1:131" ht="15.6" x14ac:dyDescent="0.3">
      <c r="A124" s="1" t="s">
        <v>2250</v>
      </c>
      <c r="B124" s="1" t="s">
        <v>6751</v>
      </c>
      <c r="C124" s="1" t="s">
        <v>4864</v>
      </c>
      <c r="D124" t="s">
        <v>6853</v>
      </c>
      <c r="E124" s="1"/>
      <c r="H124" s="1"/>
      <c r="T124" t="s">
        <v>2250</v>
      </c>
      <c r="U124">
        <v>41.46</v>
      </c>
      <c r="V124">
        <v>4.99</v>
      </c>
      <c r="W124" t="s">
        <v>2382</v>
      </c>
      <c r="X124" t="s">
        <v>2380</v>
      </c>
      <c r="Y124" t="s">
        <v>2380</v>
      </c>
      <c r="Z124">
        <v>2</v>
      </c>
      <c r="AA124" t="s">
        <v>2382</v>
      </c>
      <c r="AV124" t="s">
        <v>2250</v>
      </c>
      <c r="AW124">
        <v>41.46</v>
      </c>
      <c r="AX124">
        <v>4.99</v>
      </c>
      <c r="AY124" t="s">
        <v>2382</v>
      </c>
      <c r="AZ124" t="s">
        <v>2380</v>
      </c>
      <c r="BA124" t="s">
        <v>2380</v>
      </c>
      <c r="BB124">
        <v>2</v>
      </c>
      <c r="BC124" t="s">
        <v>2382</v>
      </c>
      <c r="BR124">
        <v>41.46</v>
      </c>
      <c r="BS124" t="str" cm="1">
        <f t="array" ref="BS124">_xlfn.IFS(BR124&lt;18.5,"UNDER WEIGHT",BR124&lt;=24.9,"NORMAL WEIGHT",BR124&lt;=29.9,"OVER WEIGHT",BR124&gt;=30,"OBESITY")</f>
        <v>OBESITY</v>
      </c>
      <c r="BV124">
        <v>4.99</v>
      </c>
      <c r="BW124" t="str" cm="1">
        <f t="array" ref="BW124">_xlfn.IFS(BV124&lt;=5.7,"NORMAL",BV124&lt;=6.4,"Prediabetes",BV124&gt;=6.5,"Diabetes")</f>
        <v>NORMAL</v>
      </c>
      <c r="CJ124" t="s">
        <v>144</v>
      </c>
      <c r="CK124">
        <v>2004</v>
      </c>
      <c r="CL124" t="s">
        <v>10</v>
      </c>
      <c r="CM124">
        <v>25</v>
      </c>
      <c r="CN124">
        <v>0</v>
      </c>
      <c r="CO124">
        <v>1622.19</v>
      </c>
      <c r="CP124" t="s">
        <v>11</v>
      </c>
      <c r="CQ124" t="s">
        <v>16</v>
      </c>
      <c r="CR124" t="s">
        <v>13</v>
      </c>
      <c r="CW124" t="str">
        <f t="shared" si="2"/>
        <v>25/Jul/2004</v>
      </c>
      <c r="CZ124" t="s">
        <v>144</v>
      </c>
      <c r="DA124">
        <v>2004</v>
      </c>
      <c r="DB124" t="s">
        <v>10</v>
      </c>
      <c r="DC124">
        <v>25</v>
      </c>
      <c r="DD124">
        <v>0</v>
      </c>
      <c r="DE124" s="18">
        <v>1622.19</v>
      </c>
      <c r="DF124" t="s">
        <v>11</v>
      </c>
      <c r="DG124" t="s">
        <v>16</v>
      </c>
      <c r="DH124" t="s">
        <v>13</v>
      </c>
      <c r="DZ124" t="s">
        <v>144</v>
      </c>
      <c r="EA124">
        <f t="shared" si="3"/>
        <v>19</v>
      </c>
    </row>
    <row r="125" spans="1:131" ht="15.6" x14ac:dyDescent="0.3">
      <c r="A125" s="1" t="s">
        <v>2249</v>
      </c>
      <c r="B125" s="1" t="s">
        <v>6752</v>
      </c>
      <c r="C125" s="1" t="s">
        <v>4865</v>
      </c>
      <c r="D125" t="s">
        <v>6854</v>
      </c>
      <c r="E125" s="1"/>
      <c r="H125" s="1"/>
      <c r="T125" t="s">
        <v>2249</v>
      </c>
      <c r="U125">
        <v>48</v>
      </c>
      <c r="V125">
        <v>10.54</v>
      </c>
      <c r="W125" t="s">
        <v>2380</v>
      </c>
      <c r="X125" t="s">
        <v>2380</v>
      </c>
      <c r="Y125" t="s">
        <v>2380</v>
      </c>
      <c r="Z125">
        <v>0</v>
      </c>
      <c r="AA125" t="s">
        <v>2382</v>
      </c>
      <c r="AV125" t="s">
        <v>2249</v>
      </c>
      <c r="AW125">
        <v>48</v>
      </c>
      <c r="AX125">
        <v>10.54</v>
      </c>
      <c r="AY125" t="s">
        <v>2380</v>
      </c>
      <c r="AZ125" t="s">
        <v>2380</v>
      </c>
      <c r="BA125" t="s">
        <v>2380</v>
      </c>
      <c r="BB125" t="s">
        <v>2381</v>
      </c>
      <c r="BC125" t="s">
        <v>2382</v>
      </c>
      <c r="BR125">
        <v>48</v>
      </c>
      <c r="BS125" t="str" cm="1">
        <f t="array" ref="BS125">_xlfn.IFS(BR125&lt;18.5,"UNDER WEIGHT",BR125&lt;=24.9,"NORMAL WEIGHT",BR125&lt;=29.9,"OVER WEIGHT",BR125&gt;=30,"OBESITY")</f>
        <v>OBESITY</v>
      </c>
      <c r="BV125">
        <v>10.54</v>
      </c>
      <c r="BW125" t="str" cm="1">
        <f t="array" ref="BW125">_xlfn.IFS(BV125&lt;=5.7,"NORMAL",BV125&lt;=6.4,"Prediabetes",BV125&gt;=6.5,"Diabetes")</f>
        <v>Diabetes</v>
      </c>
      <c r="CJ125" t="s">
        <v>145</v>
      </c>
      <c r="CK125">
        <v>2003</v>
      </c>
      <c r="CL125" t="s">
        <v>20</v>
      </c>
      <c r="CM125">
        <v>9</v>
      </c>
      <c r="CN125">
        <v>0</v>
      </c>
      <c r="CO125">
        <v>1625.43</v>
      </c>
      <c r="CP125" t="s">
        <v>11</v>
      </c>
      <c r="CQ125" t="s">
        <v>12</v>
      </c>
      <c r="CR125" t="s">
        <v>23</v>
      </c>
      <c r="CW125" t="str">
        <f t="shared" si="2"/>
        <v>9/Sep/2003</v>
      </c>
      <c r="CZ125" t="s">
        <v>145</v>
      </c>
      <c r="DA125">
        <v>2003</v>
      </c>
      <c r="DB125" t="s">
        <v>20</v>
      </c>
      <c r="DC125">
        <v>9</v>
      </c>
      <c r="DD125">
        <v>0</v>
      </c>
      <c r="DE125" s="18">
        <v>1625.43</v>
      </c>
      <c r="DF125" t="s">
        <v>11</v>
      </c>
      <c r="DG125" t="s">
        <v>12</v>
      </c>
      <c r="DH125" t="s">
        <v>23</v>
      </c>
      <c r="DZ125" t="s">
        <v>145</v>
      </c>
      <c r="EA125">
        <f t="shared" si="3"/>
        <v>20</v>
      </c>
    </row>
    <row r="126" spans="1:131" ht="15.6" x14ac:dyDescent="0.3">
      <c r="A126" s="1" t="s">
        <v>2248</v>
      </c>
      <c r="B126" s="1" t="s">
        <v>6751</v>
      </c>
      <c r="C126" s="1" t="s">
        <v>4866</v>
      </c>
      <c r="D126" t="s">
        <v>6855</v>
      </c>
      <c r="E126" s="1"/>
      <c r="H126" s="1"/>
      <c r="T126" t="s">
        <v>2248</v>
      </c>
      <c r="U126">
        <v>49.13</v>
      </c>
      <c r="V126">
        <v>4.54</v>
      </c>
      <c r="W126" t="s">
        <v>2380</v>
      </c>
      <c r="X126" t="s">
        <v>2380</v>
      </c>
      <c r="Y126" t="s">
        <v>2380</v>
      </c>
      <c r="Z126">
        <v>0</v>
      </c>
      <c r="AA126" t="s">
        <v>2382</v>
      </c>
      <c r="AV126" t="s">
        <v>2248</v>
      </c>
      <c r="AW126">
        <v>49.13</v>
      </c>
      <c r="AX126">
        <v>4.54</v>
      </c>
      <c r="AY126" t="s">
        <v>2380</v>
      </c>
      <c r="AZ126" t="s">
        <v>2380</v>
      </c>
      <c r="BA126" t="s">
        <v>2380</v>
      </c>
      <c r="BB126" t="s">
        <v>2381</v>
      </c>
      <c r="BC126" t="s">
        <v>2382</v>
      </c>
      <c r="BR126">
        <v>49.13</v>
      </c>
      <c r="BS126" t="str" cm="1">
        <f t="array" ref="BS126">_xlfn.IFS(BR126&lt;18.5,"UNDER WEIGHT",BR126&lt;=24.9,"NORMAL WEIGHT",BR126&lt;=29.9,"OVER WEIGHT",BR126&gt;=30,"OBESITY")</f>
        <v>OBESITY</v>
      </c>
      <c r="BV126">
        <v>4.54</v>
      </c>
      <c r="BW126" t="str" cm="1">
        <f t="array" ref="BW126">_xlfn.IFS(BV126&lt;=5.7,"NORMAL",BV126&lt;=6.4,"Prediabetes",BV126&gt;=6.5,"Diabetes")</f>
        <v>NORMAL</v>
      </c>
      <c r="CJ126" t="s">
        <v>146</v>
      </c>
      <c r="CK126">
        <v>2003</v>
      </c>
      <c r="CL126" t="s">
        <v>30</v>
      </c>
      <c r="CM126">
        <v>4</v>
      </c>
      <c r="CN126">
        <v>0</v>
      </c>
      <c r="CO126">
        <v>1627.28</v>
      </c>
      <c r="CP126" t="s">
        <v>11</v>
      </c>
      <c r="CQ126" t="s">
        <v>11</v>
      </c>
      <c r="CR126" t="s">
        <v>23</v>
      </c>
      <c r="CW126" t="str">
        <f t="shared" si="2"/>
        <v>4/Dec/2003</v>
      </c>
      <c r="CZ126" t="s">
        <v>146</v>
      </c>
      <c r="DA126">
        <v>2003</v>
      </c>
      <c r="DB126" t="s">
        <v>30</v>
      </c>
      <c r="DC126">
        <v>4</v>
      </c>
      <c r="DD126">
        <v>0</v>
      </c>
      <c r="DE126" s="18">
        <v>1627.28</v>
      </c>
      <c r="DF126" t="s">
        <v>11</v>
      </c>
      <c r="DG126" t="s">
        <v>11</v>
      </c>
      <c r="DH126" t="s">
        <v>23</v>
      </c>
      <c r="DZ126" t="s">
        <v>146</v>
      </c>
      <c r="EA126">
        <f t="shared" si="3"/>
        <v>20</v>
      </c>
    </row>
    <row r="127" spans="1:131" ht="15.6" x14ac:dyDescent="0.3">
      <c r="A127" s="1" t="s">
        <v>2247</v>
      </c>
      <c r="B127" s="1" t="s">
        <v>6752</v>
      </c>
      <c r="C127" s="1" t="s">
        <v>4867</v>
      </c>
      <c r="D127" t="s">
        <v>6856</v>
      </c>
      <c r="E127" s="1"/>
      <c r="H127" s="1"/>
      <c r="T127" t="s">
        <v>2247</v>
      </c>
      <c r="U127">
        <v>37.799999999999997</v>
      </c>
      <c r="V127">
        <v>6.29</v>
      </c>
      <c r="W127" t="s">
        <v>2380</v>
      </c>
      <c r="X127" t="s">
        <v>2380</v>
      </c>
      <c r="Y127" t="s">
        <v>2380</v>
      </c>
      <c r="Z127">
        <v>1</v>
      </c>
      <c r="AA127" t="s">
        <v>2382</v>
      </c>
      <c r="AV127" t="s">
        <v>2247</v>
      </c>
      <c r="AW127">
        <v>37.799999999999997</v>
      </c>
      <c r="AX127">
        <v>6.29</v>
      </c>
      <c r="AY127" t="s">
        <v>2380</v>
      </c>
      <c r="AZ127" t="s">
        <v>2380</v>
      </c>
      <c r="BA127" t="s">
        <v>2380</v>
      </c>
      <c r="BB127">
        <v>1</v>
      </c>
      <c r="BC127" t="s">
        <v>2382</v>
      </c>
      <c r="BR127">
        <v>37.799999999999997</v>
      </c>
      <c r="BS127" t="str" cm="1">
        <f t="array" ref="BS127">_xlfn.IFS(BR127&lt;18.5,"UNDER WEIGHT",BR127&lt;=24.9,"NORMAL WEIGHT",BR127&lt;=29.9,"OVER WEIGHT",BR127&gt;=30,"OBESITY")</f>
        <v>OBESITY</v>
      </c>
      <c r="BV127">
        <v>6.29</v>
      </c>
      <c r="BW127" t="str" cm="1">
        <f t="array" ref="BW127">_xlfn.IFS(BV127&lt;=5.7,"NORMAL",BV127&lt;=6.4,"Prediabetes",BV127&gt;=6.5,"Diabetes")</f>
        <v>Prediabetes</v>
      </c>
      <c r="CJ127" t="s">
        <v>147</v>
      </c>
      <c r="CK127">
        <v>2003</v>
      </c>
      <c r="CL127" t="s">
        <v>10</v>
      </c>
      <c r="CM127">
        <v>17</v>
      </c>
      <c r="CN127">
        <v>0</v>
      </c>
      <c r="CO127">
        <v>1628.47</v>
      </c>
      <c r="CP127" t="s">
        <v>11</v>
      </c>
      <c r="CQ127" t="s">
        <v>16</v>
      </c>
      <c r="CR127" t="s">
        <v>23</v>
      </c>
      <c r="CW127" t="str">
        <f t="shared" si="2"/>
        <v>17/Jul/2003</v>
      </c>
      <c r="CZ127" t="s">
        <v>147</v>
      </c>
      <c r="DA127">
        <v>2003</v>
      </c>
      <c r="DB127" t="s">
        <v>10</v>
      </c>
      <c r="DC127">
        <v>17</v>
      </c>
      <c r="DD127">
        <v>0</v>
      </c>
      <c r="DE127" s="18">
        <v>1628.47</v>
      </c>
      <c r="DF127" t="s">
        <v>11</v>
      </c>
      <c r="DG127" t="s">
        <v>16</v>
      </c>
      <c r="DH127" t="s">
        <v>23</v>
      </c>
      <c r="DZ127" t="s">
        <v>147</v>
      </c>
      <c r="EA127">
        <f t="shared" si="3"/>
        <v>20</v>
      </c>
    </row>
    <row r="128" spans="1:131" ht="15.6" x14ac:dyDescent="0.3">
      <c r="A128" s="1" t="s">
        <v>2246</v>
      </c>
      <c r="B128" s="1" t="s">
        <v>6752</v>
      </c>
      <c r="C128" s="1" t="s">
        <v>4868</v>
      </c>
      <c r="D128" t="s">
        <v>6857</v>
      </c>
      <c r="E128" s="1"/>
      <c r="H128" s="1"/>
      <c r="T128" t="s">
        <v>2246</v>
      </c>
      <c r="U128">
        <v>38.299999999999997</v>
      </c>
      <c r="V128">
        <v>9.51</v>
      </c>
      <c r="W128" t="s">
        <v>2380</v>
      </c>
      <c r="X128" t="s">
        <v>2380</v>
      </c>
      <c r="Y128" t="s">
        <v>2380</v>
      </c>
      <c r="Z128">
        <v>0</v>
      </c>
      <c r="AA128" t="s">
        <v>2382</v>
      </c>
      <c r="AV128" t="s">
        <v>2246</v>
      </c>
      <c r="AW128">
        <v>38.299999999999997</v>
      </c>
      <c r="AX128">
        <v>9.51</v>
      </c>
      <c r="AY128" t="s">
        <v>2380</v>
      </c>
      <c r="AZ128" t="s">
        <v>2380</v>
      </c>
      <c r="BA128" t="s">
        <v>2380</v>
      </c>
      <c r="BB128" t="s">
        <v>2381</v>
      </c>
      <c r="BC128" t="s">
        <v>2382</v>
      </c>
      <c r="BR128">
        <v>38.299999999999997</v>
      </c>
      <c r="BS128" t="str" cm="1">
        <f t="array" ref="BS128">_xlfn.IFS(BR128&lt;18.5,"UNDER WEIGHT",BR128&lt;=24.9,"NORMAL WEIGHT",BR128&lt;=29.9,"OVER WEIGHT",BR128&gt;=30,"OBESITY")</f>
        <v>OBESITY</v>
      </c>
      <c r="BV128">
        <v>9.51</v>
      </c>
      <c r="BW128" t="str" cm="1">
        <f t="array" ref="BW128">_xlfn.IFS(BV128&lt;=5.7,"NORMAL",BV128&lt;=6.4,"Prediabetes",BV128&gt;=6.5,"Diabetes")</f>
        <v>Diabetes</v>
      </c>
      <c r="CJ128" t="s">
        <v>148</v>
      </c>
      <c r="CK128">
        <v>2004</v>
      </c>
      <c r="CL128" t="s">
        <v>37</v>
      </c>
      <c r="CM128">
        <v>4</v>
      </c>
      <c r="CN128">
        <v>0</v>
      </c>
      <c r="CO128">
        <v>1629.83</v>
      </c>
      <c r="CP128" t="s">
        <v>11</v>
      </c>
      <c r="CQ128" t="s">
        <v>11</v>
      </c>
      <c r="CR128" t="s">
        <v>13</v>
      </c>
      <c r="CW128" t="str">
        <f t="shared" si="2"/>
        <v>4/Oct/2004</v>
      </c>
      <c r="CZ128" t="s">
        <v>148</v>
      </c>
      <c r="DA128">
        <v>2004</v>
      </c>
      <c r="DB128" t="s">
        <v>37</v>
      </c>
      <c r="DC128">
        <v>4</v>
      </c>
      <c r="DD128">
        <v>0</v>
      </c>
      <c r="DE128" s="18">
        <v>1629.83</v>
      </c>
      <c r="DF128" t="s">
        <v>11</v>
      </c>
      <c r="DG128" t="s">
        <v>11</v>
      </c>
      <c r="DH128" t="s">
        <v>13</v>
      </c>
      <c r="DZ128" t="s">
        <v>148</v>
      </c>
      <c r="EA128">
        <f t="shared" si="3"/>
        <v>19</v>
      </c>
    </row>
    <row r="129" spans="1:131" ht="15.6" x14ac:dyDescent="0.3">
      <c r="A129" s="1" t="s">
        <v>2245</v>
      </c>
      <c r="B129" s="1" t="s">
        <v>6752</v>
      </c>
      <c r="C129" s="1" t="s">
        <v>4869</v>
      </c>
      <c r="D129" t="s">
        <v>6858</v>
      </c>
      <c r="E129" s="1"/>
      <c r="H129" s="1"/>
      <c r="T129" t="s">
        <v>2245</v>
      </c>
      <c r="U129">
        <v>32.774999999999999</v>
      </c>
      <c r="V129">
        <v>4.72</v>
      </c>
      <c r="W129" t="s">
        <v>2380</v>
      </c>
      <c r="X129" t="s">
        <v>2380</v>
      </c>
      <c r="Y129" t="s">
        <v>2380</v>
      </c>
      <c r="Z129">
        <v>0</v>
      </c>
      <c r="AA129" t="s">
        <v>2382</v>
      </c>
      <c r="AV129" t="s">
        <v>2245</v>
      </c>
      <c r="AW129">
        <v>32.774999999999999</v>
      </c>
      <c r="AX129">
        <v>4.72</v>
      </c>
      <c r="AY129" t="s">
        <v>2380</v>
      </c>
      <c r="AZ129" t="s">
        <v>2380</v>
      </c>
      <c r="BA129" t="s">
        <v>2380</v>
      </c>
      <c r="BB129" t="s">
        <v>2381</v>
      </c>
      <c r="BC129" t="s">
        <v>2382</v>
      </c>
      <c r="BR129">
        <v>32.774999999999999</v>
      </c>
      <c r="BS129" t="str" cm="1">
        <f t="array" ref="BS129">_xlfn.IFS(BR129&lt;18.5,"UNDER WEIGHT",BR129&lt;=24.9,"NORMAL WEIGHT",BR129&lt;=29.9,"OVER WEIGHT",BR129&gt;=30,"OBESITY")</f>
        <v>OBESITY</v>
      </c>
      <c r="BV129">
        <v>4.72</v>
      </c>
      <c r="BW129" t="str" cm="1">
        <f t="array" ref="BW129">_xlfn.IFS(BV129&lt;=5.7,"NORMAL",BV129&lt;=6.4,"Prediabetes",BV129&gt;=6.5,"Diabetes")</f>
        <v>NORMAL</v>
      </c>
      <c r="CJ129" t="s">
        <v>149</v>
      </c>
      <c r="CK129">
        <v>2004</v>
      </c>
      <c r="CL129" t="s">
        <v>30</v>
      </c>
      <c r="CM129">
        <v>5</v>
      </c>
      <c r="CN129">
        <v>0</v>
      </c>
      <c r="CO129">
        <v>1631.67</v>
      </c>
      <c r="CP129" t="s">
        <v>11</v>
      </c>
      <c r="CQ129" t="s">
        <v>12</v>
      </c>
      <c r="CR129" t="s">
        <v>13</v>
      </c>
      <c r="CW129" t="str">
        <f t="shared" si="2"/>
        <v>5/Dec/2004</v>
      </c>
      <c r="CZ129" t="s">
        <v>149</v>
      </c>
      <c r="DA129">
        <v>2004</v>
      </c>
      <c r="DB129" t="s">
        <v>30</v>
      </c>
      <c r="DC129">
        <v>5</v>
      </c>
      <c r="DD129">
        <v>0</v>
      </c>
      <c r="DE129" s="18">
        <v>1631.67</v>
      </c>
      <c r="DF129" t="s">
        <v>11</v>
      </c>
      <c r="DG129" t="s">
        <v>12</v>
      </c>
      <c r="DH129" t="s">
        <v>13</v>
      </c>
      <c r="DZ129" t="s">
        <v>149</v>
      </c>
      <c r="EA129">
        <f t="shared" si="3"/>
        <v>19</v>
      </c>
    </row>
    <row r="130" spans="1:131" ht="15.6" x14ac:dyDescent="0.3">
      <c r="A130" s="1" t="s">
        <v>2244</v>
      </c>
      <c r="B130" s="1" t="s">
        <v>6752</v>
      </c>
      <c r="C130" s="1" t="s">
        <v>4870</v>
      </c>
      <c r="D130" t="s">
        <v>6859</v>
      </c>
      <c r="E130" s="1"/>
      <c r="H130" s="1"/>
      <c r="T130" t="s">
        <v>2244</v>
      </c>
      <c r="U130">
        <v>34.200000000000003</v>
      </c>
      <c r="V130">
        <v>5.91</v>
      </c>
      <c r="W130" t="s">
        <v>2382</v>
      </c>
      <c r="X130" t="s">
        <v>2380</v>
      </c>
      <c r="Y130" t="s">
        <v>2380</v>
      </c>
      <c r="Z130">
        <v>0</v>
      </c>
      <c r="AA130" t="s">
        <v>2382</v>
      </c>
      <c r="AV130" t="s">
        <v>2244</v>
      </c>
      <c r="AW130">
        <v>34.200000000000003</v>
      </c>
      <c r="AX130">
        <v>5.91</v>
      </c>
      <c r="AY130" t="s">
        <v>2382</v>
      </c>
      <c r="AZ130" t="s">
        <v>2380</v>
      </c>
      <c r="BA130" t="s">
        <v>2380</v>
      </c>
      <c r="BB130" t="s">
        <v>2381</v>
      </c>
      <c r="BC130" t="s">
        <v>2382</v>
      </c>
      <c r="BR130">
        <v>34.200000000000003</v>
      </c>
      <c r="BS130" t="str" cm="1">
        <f t="array" ref="BS130">_xlfn.IFS(BR130&lt;18.5,"UNDER WEIGHT",BR130&lt;=24.9,"NORMAL WEIGHT",BR130&lt;=29.9,"OVER WEIGHT",BR130&gt;=30,"OBESITY")</f>
        <v>OBESITY</v>
      </c>
      <c r="BV130">
        <v>5.91</v>
      </c>
      <c r="BW130" t="str" cm="1">
        <f t="array" ref="BW130">_xlfn.IFS(BV130&lt;=5.7,"NORMAL",BV130&lt;=6.4,"Prediabetes",BV130&gt;=6.5,"Diabetes")</f>
        <v>Prediabetes</v>
      </c>
      <c r="CJ130" t="s">
        <v>150</v>
      </c>
      <c r="CK130">
        <v>2004</v>
      </c>
      <c r="CL130" t="s">
        <v>10</v>
      </c>
      <c r="CM130">
        <v>9</v>
      </c>
      <c r="CN130">
        <v>0</v>
      </c>
      <c r="CO130">
        <v>1631.82</v>
      </c>
      <c r="CP130" t="s">
        <v>11</v>
      </c>
      <c r="CQ130" t="s">
        <v>16</v>
      </c>
      <c r="CR130" t="s">
        <v>13</v>
      </c>
      <c r="CW130" t="str">
        <f t="shared" ref="CW130:CW193" si="4">_xlfn.CONCAT(CM130,"/",CL130,"/",CK130)</f>
        <v>9/Jul/2004</v>
      </c>
      <c r="CZ130" t="s">
        <v>150</v>
      </c>
      <c r="DA130">
        <v>2004</v>
      </c>
      <c r="DB130" t="s">
        <v>10</v>
      </c>
      <c r="DC130">
        <v>9</v>
      </c>
      <c r="DD130">
        <v>0</v>
      </c>
      <c r="DE130" s="18">
        <v>1631.82</v>
      </c>
      <c r="DF130" t="s">
        <v>11</v>
      </c>
      <c r="DG130" t="s">
        <v>16</v>
      </c>
      <c r="DH130" t="s">
        <v>13</v>
      </c>
      <c r="DZ130" t="s">
        <v>150</v>
      </c>
      <c r="EA130">
        <f t="shared" si="3"/>
        <v>19</v>
      </c>
    </row>
    <row r="131" spans="1:131" ht="15.6" x14ac:dyDescent="0.3">
      <c r="A131" s="1" t="s">
        <v>2243</v>
      </c>
      <c r="B131" s="1" t="s">
        <v>6752</v>
      </c>
      <c r="C131" s="1" t="s">
        <v>4871</v>
      </c>
      <c r="D131" t="s">
        <v>6860</v>
      </c>
      <c r="E131" s="1"/>
      <c r="H131" s="1"/>
      <c r="T131" t="s">
        <v>2243</v>
      </c>
      <c r="U131">
        <v>30.2</v>
      </c>
      <c r="V131">
        <v>9.58</v>
      </c>
      <c r="W131" t="s">
        <v>2380</v>
      </c>
      <c r="X131" t="s">
        <v>2380</v>
      </c>
      <c r="Y131" t="s">
        <v>2380</v>
      </c>
      <c r="Z131">
        <v>0</v>
      </c>
      <c r="AA131" t="s">
        <v>2382</v>
      </c>
      <c r="AV131" t="s">
        <v>2243</v>
      </c>
      <c r="AW131">
        <v>30.2</v>
      </c>
      <c r="AX131">
        <v>9.58</v>
      </c>
      <c r="AY131" t="s">
        <v>2380</v>
      </c>
      <c r="AZ131" t="s">
        <v>2380</v>
      </c>
      <c r="BA131" t="s">
        <v>2380</v>
      </c>
      <c r="BB131" t="s">
        <v>2381</v>
      </c>
      <c r="BC131" t="s">
        <v>2382</v>
      </c>
      <c r="BR131">
        <v>30.2</v>
      </c>
      <c r="BS131" t="str" cm="1">
        <f t="array" ref="BS131">_xlfn.IFS(BR131&lt;18.5,"UNDER WEIGHT",BR131&lt;=24.9,"NORMAL WEIGHT",BR131&lt;=29.9,"OVER WEIGHT",BR131&gt;=30,"OBESITY")</f>
        <v>OBESITY</v>
      </c>
      <c r="BV131">
        <v>9.58</v>
      </c>
      <c r="BW131" t="str" cm="1">
        <f t="array" ref="BW131">_xlfn.IFS(BV131&lt;=5.7,"NORMAL",BV131&lt;=6.4,"Prediabetes",BV131&gt;=6.5,"Diabetes")</f>
        <v>Diabetes</v>
      </c>
      <c r="CJ131" t="s">
        <v>151</v>
      </c>
      <c r="CK131">
        <v>2003</v>
      </c>
      <c r="CL131" t="s">
        <v>37</v>
      </c>
      <c r="CM131">
        <v>3</v>
      </c>
      <c r="CN131">
        <v>0</v>
      </c>
      <c r="CO131">
        <v>1632.04</v>
      </c>
      <c r="CP131" t="s">
        <v>11</v>
      </c>
      <c r="CQ131" t="s">
        <v>11</v>
      </c>
      <c r="CR131" t="s">
        <v>23</v>
      </c>
      <c r="CW131" t="str">
        <f t="shared" si="4"/>
        <v>3/Oct/2003</v>
      </c>
      <c r="CZ131" t="s">
        <v>151</v>
      </c>
      <c r="DA131">
        <v>2003</v>
      </c>
      <c r="DB131" t="s">
        <v>37</v>
      </c>
      <c r="DC131">
        <v>3</v>
      </c>
      <c r="DD131">
        <v>0</v>
      </c>
      <c r="DE131" s="18">
        <v>1632.04</v>
      </c>
      <c r="DF131" t="s">
        <v>11</v>
      </c>
      <c r="DG131" t="s">
        <v>11</v>
      </c>
      <c r="DH131" t="s">
        <v>23</v>
      </c>
      <c r="DZ131" t="s">
        <v>151</v>
      </c>
      <c r="EA131">
        <f t="shared" ref="EA131:EA194" si="5">YEAR(DATE(2023,6,8))-YEAR(CW131)</f>
        <v>20</v>
      </c>
    </row>
    <row r="132" spans="1:131" ht="15.6" x14ac:dyDescent="0.3">
      <c r="A132" s="1" t="s">
        <v>2242</v>
      </c>
      <c r="B132" s="1" t="s">
        <v>6752</v>
      </c>
      <c r="C132" s="1" t="s">
        <v>4872</v>
      </c>
      <c r="D132" t="s">
        <v>6861</v>
      </c>
      <c r="E132" s="1"/>
      <c r="H132" s="1"/>
      <c r="T132" t="s">
        <v>2242</v>
      </c>
      <c r="U132">
        <v>48.32</v>
      </c>
      <c r="V132">
        <v>5.77</v>
      </c>
      <c r="W132" t="s">
        <v>2380</v>
      </c>
      <c r="X132" t="s">
        <v>2380</v>
      </c>
      <c r="Y132" t="s">
        <v>2380</v>
      </c>
      <c r="Z132">
        <v>0</v>
      </c>
      <c r="AA132" t="s">
        <v>2382</v>
      </c>
      <c r="AV132" t="s">
        <v>2242</v>
      </c>
      <c r="AW132">
        <v>48.32</v>
      </c>
      <c r="AX132">
        <v>5.77</v>
      </c>
      <c r="AY132" t="s">
        <v>2380</v>
      </c>
      <c r="AZ132" t="s">
        <v>2380</v>
      </c>
      <c r="BA132" t="s">
        <v>2380</v>
      </c>
      <c r="BB132" t="s">
        <v>2381</v>
      </c>
      <c r="BC132" t="s">
        <v>2382</v>
      </c>
      <c r="BR132">
        <v>48.32</v>
      </c>
      <c r="BS132" t="str" cm="1">
        <f t="array" ref="BS132">_xlfn.IFS(BR132&lt;18.5,"UNDER WEIGHT",BR132&lt;=24.9,"NORMAL WEIGHT",BR132&lt;=29.9,"OVER WEIGHT",BR132&gt;=30,"OBESITY")</f>
        <v>OBESITY</v>
      </c>
      <c r="BV132">
        <v>5.77</v>
      </c>
      <c r="BW132" t="str" cm="1">
        <f t="array" ref="BW132">_xlfn.IFS(BV132&lt;=5.7,"NORMAL",BV132&lt;=6.4,"Prediabetes",BV132&gt;=6.5,"Diabetes")</f>
        <v>Prediabetes</v>
      </c>
      <c r="CJ132" t="s">
        <v>152</v>
      </c>
      <c r="CK132">
        <v>2003</v>
      </c>
      <c r="CL132" t="s">
        <v>20</v>
      </c>
      <c r="CM132">
        <v>16</v>
      </c>
      <c r="CN132">
        <v>0</v>
      </c>
      <c r="CO132">
        <v>1632.56</v>
      </c>
      <c r="CP132" t="s">
        <v>11</v>
      </c>
      <c r="CQ132" t="s">
        <v>11</v>
      </c>
      <c r="CR132" t="s">
        <v>23</v>
      </c>
      <c r="CW132" t="str">
        <f t="shared" si="4"/>
        <v>16/Sep/2003</v>
      </c>
      <c r="CZ132" t="s">
        <v>152</v>
      </c>
      <c r="DA132">
        <v>2003</v>
      </c>
      <c r="DB132" t="s">
        <v>20</v>
      </c>
      <c r="DC132">
        <v>16</v>
      </c>
      <c r="DD132">
        <v>0</v>
      </c>
      <c r="DE132" s="18">
        <v>1632.56</v>
      </c>
      <c r="DF132" t="s">
        <v>11</v>
      </c>
      <c r="DG132" t="s">
        <v>11</v>
      </c>
      <c r="DH132" t="s">
        <v>23</v>
      </c>
      <c r="DZ132" t="s">
        <v>152</v>
      </c>
      <c r="EA132">
        <f t="shared" si="5"/>
        <v>20</v>
      </c>
    </row>
    <row r="133" spans="1:131" ht="15.6" x14ac:dyDescent="0.3">
      <c r="A133" s="1" t="s">
        <v>2241</v>
      </c>
      <c r="B133" s="1" t="s">
        <v>6751</v>
      </c>
      <c r="C133" s="1" t="s">
        <v>4873</v>
      </c>
      <c r="D133" t="s">
        <v>6862</v>
      </c>
      <c r="E133" s="1"/>
      <c r="H133" s="1"/>
      <c r="T133" t="s">
        <v>2241</v>
      </c>
      <c r="U133">
        <v>44.86</v>
      </c>
      <c r="V133">
        <v>4.38</v>
      </c>
      <c r="W133" t="s">
        <v>2382</v>
      </c>
      <c r="X133" t="s">
        <v>2380</v>
      </c>
      <c r="Y133" t="s">
        <v>2380</v>
      </c>
      <c r="Z133">
        <v>0</v>
      </c>
      <c r="AA133" t="s">
        <v>2382</v>
      </c>
      <c r="AV133" t="s">
        <v>2241</v>
      </c>
      <c r="AW133">
        <v>44.86</v>
      </c>
      <c r="AX133">
        <v>4.38</v>
      </c>
      <c r="AY133" t="s">
        <v>2382</v>
      </c>
      <c r="AZ133" t="s">
        <v>2380</v>
      </c>
      <c r="BA133" t="s">
        <v>2380</v>
      </c>
      <c r="BB133" t="s">
        <v>2381</v>
      </c>
      <c r="BC133" t="s">
        <v>2382</v>
      </c>
      <c r="BR133">
        <v>44.86</v>
      </c>
      <c r="BS133" t="str" cm="1">
        <f t="array" ref="BS133">_xlfn.IFS(BR133&lt;18.5,"UNDER WEIGHT",BR133&lt;=24.9,"NORMAL WEIGHT",BR133&lt;=29.9,"OVER WEIGHT",BR133&gt;=30,"OBESITY")</f>
        <v>OBESITY</v>
      </c>
      <c r="BV133">
        <v>4.38</v>
      </c>
      <c r="BW133" t="str" cm="1">
        <f t="array" ref="BW133">_xlfn.IFS(BV133&lt;=5.7,"NORMAL",BV133&lt;=6.4,"Prediabetes",BV133&gt;=6.5,"Diabetes")</f>
        <v>NORMAL</v>
      </c>
      <c r="CJ133" t="s">
        <v>153</v>
      </c>
      <c r="CK133">
        <v>2004</v>
      </c>
      <c r="CL133" t="s">
        <v>30</v>
      </c>
      <c r="CM133">
        <v>13</v>
      </c>
      <c r="CN133">
        <v>0</v>
      </c>
      <c r="CO133">
        <v>1633.04</v>
      </c>
      <c r="CP133" t="s">
        <v>11</v>
      </c>
      <c r="CQ133" t="s">
        <v>11</v>
      </c>
      <c r="CR133" t="s">
        <v>13</v>
      </c>
      <c r="CW133" t="str">
        <f t="shared" si="4"/>
        <v>13/Dec/2004</v>
      </c>
      <c r="CZ133" t="s">
        <v>153</v>
      </c>
      <c r="DA133">
        <v>2004</v>
      </c>
      <c r="DB133" t="s">
        <v>30</v>
      </c>
      <c r="DC133">
        <v>13</v>
      </c>
      <c r="DD133">
        <v>0</v>
      </c>
      <c r="DE133" s="18">
        <v>1633.04</v>
      </c>
      <c r="DF133" t="s">
        <v>11</v>
      </c>
      <c r="DG133" t="s">
        <v>11</v>
      </c>
      <c r="DH133" t="s">
        <v>13</v>
      </c>
      <c r="DZ133" t="s">
        <v>153</v>
      </c>
      <c r="EA133">
        <f t="shared" si="5"/>
        <v>19</v>
      </c>
    </row>
    <row r="134" spans="1:131" ht="15.6" x14ac:dyDescent="0.3">
      <c r="A134" s="1" t="s">
        <v>2240</v>
      </c>
      <c r="B134" s="1" t="s">
        <v>6752</v>
      </c>
      <c r="C134" s="1" t="s">
        <v>4874</v>
      </c>
      <c r="D134" t="s">
        <v>6863</v>
      </c>
      <c r="E134" s="1"/>
      <c r="H134" s="1"/>
      <c r="T134" t="s">
        <v>2240</v>
      </c>
      <c r="U134">
        <v>52.15</v>
      </c>
      <c r="V134">
        <v>5.65</v>
      </c>
      <c r="W134" t="s">
        <v>2380</v>
      </c>
      <c r="X134" t="s">
        <v>2380</v>
      </c>
      <c r="Y134" t="s">
        <v>2380</v>
      </c>
      <c r="Z134">
        <v>1</v>
      </c>
      <c r="AA134" t="s">
        <v>2382</v>
      </c>
      <c r="AV134" t="s">
        <v>2240</v>
      </c>
      <c r="AW134">
        <v>52.15</v>
      </c>
      <c r="AX134">
        <v>5.65</v>
      </c>
      <c r="AY134" t="s">
        <v>2380</v>
      </c>
      <c r="AZ134" t="s">
        <v>2380</v>
      </c>
      <c r="BA134" t="s">
        <v>2380</v>
      </c>
      <c r="BB134">
        <v>1</v>
      </c>
      <c r="BC134" t="s">
        <v>2382</v>
      </c>
      <c r="BR134">
        <v>52.15</v>
      </c>
      <c r="BS134" t="str" cm="1">
        <f t="array" ref="BS134">_xlfn.IFS(BR134&lt;18.5,"UNDER WEIGHT",BR134&lt;=24.9,"NORMAL WEIGHT",BR134&lt;=29.9,"OVER WEIGHT",BR134&gt;=30,"OBESITY")</f>
        <v>OBESITY</v>
      </c>
      <c r="BV134">
        <v>5.65</v>
      </c>
      <c r="BW134" t="str" cm="1">
        <f t="array" ref="BW134">_xlfn.IFS(BV134&lt;=5.7,"NORMAL",BV134&lt;=6.4,"Prediabetes",BV134&gt;=6.5,"Diabetes")</f>
        <v>NORMAL</v>
      </c>
      <c r="CJ134" t="s">
        <v>154</v>
      </c>
      <c r="CK134">
        <v>2004</v>
      </c>
      <c r="CL134" t="s">
        <v>35</v>
      </c>
      <c r="CM134">
        <v>8</v>
      </c>
      <c r="CN134">
        <v>0</v>
      </c>
      <c r="CO134">
        <v>1633.96</v>
      </c>
      <c r="CP134" t="s">
        <v>11</v>
      </c>
      <c r="CQ134" t="s">
        <v>16</v>
      </c>
      <c r="CR134" t="s">
        <v>13</v>
      </c>
      <c r="CW134" t="str">
        <f t="shared" si="4"/>
        <v>8/Aug/2004</v>
      </c>
      <c r="CZ134" t="s">
        <v>154</v>
      </c>
      <c r="DA134">
        <v>2004</v>
      </c>
      <c r="DB134" t="s">
        <v>35</v>
      </c>
      <c r="DC134">
        <v>8</v>
      </c>
      <c r="DD134">
        <v>0</v>
      </c>
      <c r="DE134" s="18">
        <v>1633.96</v>
      </c>
      <c r="DF134" t="s">
        <v>11</v>
      </c>
      <c r="DG134" t="s">
        <v>16</v>
      </c>
      <c r="DH134" t="s">
        <v>13</v>
      </c>
      <c r="DZ134" t="s">
        <v>154</v>
      </c>
      <c r="EA134">
        <f t="shared" si="5"/>
        <v>19</v>
      </c>
    </row>
    <row r="135" spans="1:131" ht="15.6" x14ac:dyDescent="0.3">
      <c r="A135" s="1" t="s">
        <v>2239</v>
      </c>
      <c r="B135" s="1" t="s">
        <v>6752</v>
      </c>
      <c r="C135" s="1" t="s">
        <v>4875</v>
      </c>
      <c r="D135" t="s">
        <v>6864</v>
      </c>
      <c r="E135" s="1"/>
      <c r="H135" s="1"/>
      <c r="T135" t="s">
        <v>2239</v>
      </c>
      <c r="U135">
        <v>41.12</v>
      </c>
      <c r="V135">
        <v>7.54</v>
      </c>
      <c r="W135" t="s">
        <v>2382</v>
      </c>
      <c r="X135" t="s">
        <v>2380</v>
      </c>
      <c r="Y135" t="s">
        <v>2380</v>
      </c>
      <c r="Z135">
        <v>0</v>
      </c>
      <c r="AA135" t="s">
        <v>2382</v>
      </c>
      <c r="AV135" t="s">
        <v>2239</v>
      </c>
      <c r="AW135">
        <v>41.12</v>
      </c>
      <c r="AX135">
        <v>7.54</v>
      </c>
      <c r="AY135" t="s">
        <v>2382</v>
      </c>
      <c r="AZ135" t="s">
        <v>2380</v>
      </c>
      <c r="BA135" t="s">
        <v>2380</v>
      </c>
      <c r="BB135" t="s">
        <v>2381</v>
      </c>
      <c r="BC135" t="s">
        <v>2382</v>
      </c>
      <c r="BR135">
        <v>41.12</v>
      </c>
      <c r="BS135" t="str" cm="1">
        <f t="array" ref="BS135">_xlfn.IFS(BR135&lt;18.5,"UNDER WEIGHT",BR135&lt;=24.9,"NORMAL WEIGHT",BR135&lt;=29.9,"OVER WEIGHT",BR135&gt;=30,"OBESITY")</f>
        <v>OBESITY</v>
      </c>
      <c r="BV135">
        <v>7.54</v>
      </c>
      <c r="BW135" t="str" cm="1">
        <f t="array" ref="BW135">_xlfn.IFS(BV135&lt;=5.7,"NORMAL",BV135&lt;=6.4,"Prediabetes",BV135&gt;=6.5,"Diabetes")</f>
        <v>Diabetes</v>
      </c>
      <c r="CJ135" t="s">
        <v>155</v>
      </c>
      <c r="CK135">
        <v>2004</v>
      </c>
      <c r="CL135" t="s">
        <v>18</v>
      </c>
      <c r="CM135">
        <v>13</v>
      </c>
      <c r="CN135">
        <v>0</v>
      </c>
      <c r="CO135">
        <v>1634.57</v>
      </c>
      <c r="CP135" t="s">
        <v>11</v>
      </c>
      <c r="CQ135" t="s">
        <v>11</v>
      </c>
      <c r="CR135" t="s">
        <v>13</v>
      </c>
      <c r="CW135" t="str">
        <f t="shared" si="4"/>
        <v>13/Jun/2004</v>
      </c>
      <c r="CZ135" t="s">
        <v>155</v>
      </c>
      <c r="DA135">
        <v>2004</v>
      </c>
      <c r="DB135" t="s">
        <v>18</v>
      </c>
      <c r="DC135">
        <v>13</v>
      </c>
      <c r="DD135">
        <v>0</v>
      </c>
      <c r="DE135" s="18">
        <v>1634.57</v>
      </c>
      <c r="DF135" t="s">
        <v>11</v>
      </c>
      <c r="DG135" t="s">
        <v>11</v>
      </c>
      <c r="DH135" t="s">
        <v>13</v>
      </c>
      <c r="DZ135" t="s">
        <v>155</v>
      </c>
      <c r="EA135">
        <f t="shared" si="5"/>
        <v>19</v>
      </c>
    </row>
    <row r="136" spans="1:131" ht="15.6" x14ac:dyDescent="0.3">
      <c r="A136" s="1" t="s">
        <v>2238</v>
      </c>
      <c r="B136" s="1" t="s">
        <v>6751</v>
      </c>
      <c r="C136" s="1" t="s">
        <v>4876</v>
      </c>
      <c r="D136" t="s">
        <v>6865</v>
      </c>
      <c r="E136" s="1"/>
      <c r="H136" s="1"/>
      <c r="T136" t="s">
        <v>2238</v>
      </c>
      <c r="U136">
        <v>38.39</v>
      </c>
      <c r="V136">
        <v>5.1100000000000003</v>
      </c>
      <c r="W136" t="s">
        <v>2382</v>
      </c>
      <c r="X136" t="s">
        <v>2380</v>
      </c>
      <c r="Y136" t="s">
        <v>2380</v>
      </c>
      <c r="Z136">
        <v>1</v>
      </c>
      <c r="AA136" t="s">
        <v>2382</v>
      </c>
      <c r="AV136" t="s">
        <v>2238</v>
      </c>
      <c r="AW136">
        <v>38.39</v>
      </c>
      <c r="AX136">
        <v>5.1100000000000003</v>
      </c>
      <c r="AY136" t="s">
        <v>2382</v>
      </c>
      <c r="AZ136" t="s">
        <v>2380</v>
      </c>
      <c r="BA136" t="s">
        <v>2380</v>
      </c>
      <c r="BB136">
        <v>1</v>
      </c>
      <c r="BC136" t="s">
        <v>2382</v>
      </c>
      <c r="BR136">
        <v>38.39</v>
      </c>
      <c r="BS136" t="str" cm="1">
        <f t="array" ref="BS136">_xlfn.IFS(BR136&lt;18.5,"UNDER WEIGHT",BR136&lt;=24.9,"NORMAL WEIGHT",BR136&lt;=29.9,"OVER WEIGHT",BR136&gt;=30,"OBESITY")</f>
        <v>OBESITY</v>
      </c>
      <c r="BV136">
        <v>5.1100000000000003</v>
      </c>
      <c r="BW136" t="str" cm="1">
        <f t="array" ref="BW136">_xlfn.IFS(BV136&lt;=5.7,"NORMAL",BV136&lt;=6.4,"Prediabetes",BV136&gt;=6.5,"Diabetes")</f>
        <v>NORMAL</v>
      </c>
      <c r="CJ136" t="s">
        <v>156</v>
      </c>
      <c r="CK136">
        <v>2003</v>
      </c>
      <c r="CL136" t="s">
        <v>30</v>
      </c>
      <c r="CM136">
        <v>30</v>
      </c>
      <c r="CN136">
        <v>0</v>
      </c>
      <c r="CO136">
        <v>1635.73</v>
      </c>
      <c r="CP136" t="s">
        <v>11</v>
      </c>
      <c r="CQ136" t="s">
        <v>12</v>
      </c>
      <c r="CR136" t="s">
        <v>23</v>
      </c>
      <c r="CW136" t="str">
        <f t="shared" si="4"/>
        <v>30/Dec/2003</v>
      </c>
      <c r="CZ136" t="s">
        <v>156</v>
      </c>
      <c r="DA136">
        <v>2003</v>
      </c>
      <c r="DB136" t="s">
        <v>30</v>
      </c>
      <c r="DC136">
        <v>30</v>
      </c>
      <c r="DD136">
        <v>0</v>
      </c>
      <c r="DE136" s="18">
        <v>1635.73</v>
      </c>
      <c r="DF136" t="s">
        <v>11</v>
      </c>
      <c r="DG136" t="s">
        <v>12</v>
      </c>
      <c r="DH136" t="s">
        <v>23</v>
      </c>
      <c r="DZ136" t="s">
        <v>156</v>
      </c>
      <c r="EA136">
        <f t="shared" si="5"/>
        <v>20</v>
      </c>
    </row>
    <row r="137" spans="1:131" ht="15.6" x14ac:dyDescent="0.3">
      <c r="A137" s="1" t="s">
        <v>2237</v>
      </c>
      <c r="B137" s="1" t="s">
        <v>6751</v>
      </c>
      <c r="C137" s="1" t="s">
        <v>4877</v>
      </c>
      <c r="D137" t="s">
        <v>6866</v>
      </c>
      <c r="E137" s="1"/>
      <c r="H137" s="1"/>
      <c r="T137" t="s">
        <v>2237</v>
      </c>
      <c r="U137">
        <v>46.85</v>
      </c>
      <c r="V137">
        <v>4.25</v>
      </c>
      <c r="W137" t="s">
        <v>2380</v>
      </c>
      <c r="X137" t="s">
        <v>2380</v>
      </c>
      <c r="Y137" t="s">
        <v>2383</v>
      </c>
      <c r="Z137">
        <v>1</v>
      </c>
      <c r="AA137" t="s">
        <v>2382</v>
      </c>
      <c r="AV137" t="s">
        <v>2237</v>
      </c>
      <c r="AW137">
        <v>46.85</v>
      </c>
      <c r="AX137">
        <v>4.25</v>
      </c>
      <c r="AY137" t="s">
        <v>2380</v>
      </c>
      <c r="AZ137" t="s">
        <v>2380</v>
      </c>
      <c r="BA137" t="s">
        <v>2383</v>
      </c>
      <c r="BB137">
        <v>1</v>
      </c>
      <c r="BC137" t="s">
        <v>2382</v>
      </c>
      <c r="BR137">
        <v>46.85</v>
      </c>
      <c r="BS137" t="str" cm="1">
        <f t="array" ref="BS137">_xlfn.IFS(BR137&lt;18.5,"UNDER WEIGHT",BR137&lt;=24.9,"NORMAL WEIGHT",BR137&lt;=29.9,"OVER WEIGHT",BR137&gt;=30,"OBESITY")</f>
        <v>OBESITY</v>
      </c>
      <c r="BV137">
        <v>4.25</v>
      </c>
      <c r="BW137" t="str" cm="1">
        <f t="array" ref="BW137">_xlfn.IFS(BV137&lt;=5.7,"NORMAL",BV137&lt;=6.4,"Prediabetes",BV137&gt;=6.5,"Diabetes")</f>
        <v>NORMAL</v>
      </c>
      <c r="CJ137" t="s">
        <v>157</v>
      </c>
      <c r="CK137">
        <v>2003</v>
      </c>
      <c r="CL137" t="s">
        <v>20</v>
      </c>
      <c r="CM137">
        <v>16</v>
      </c>
      <c r="CN137">
        <v>0</v>
      </c>
      <c r="CO137">
        <v>1639.56</v>
      </c>
      <c r="CP137" t="s">
        <v>11</v>
      </c>
      <c r="CQ137" t="s">
        <v>11</v>
      </c>
      <c r="CR137" t="s">
        <v>23</v>
      </c>
      <c r="CW137" t="str">
        <f t="shared" si="4"/>
        <v>16/Sep/2003</v>
      </c>
      <c r="CZ137" t="s">
        <v>157</v>
      </c>
      <c r="DA137">
        <v>2003</v>
      </c>
      <c r="DB137" t="s">
        <v>20</v>
      </c>
      <c r="DC137">
        <v>16</v>
      </c>
      <c r="DD137">
        <v>0</v>
      </c>
      <c r="DE137" s="18">
        <v>1639.56</v>
      </c>
      <c r="DF137" t="s">
        <v>11</v>
      </c>
      <c r="DG137" t="s">
        <v>11</v>
      </c>
      <c r="DH137" t="s">
        <v>23</v>
      </c>
      <c r="DZ137" t="s">
        <v>157</v>
      </c>
      <c r="EA137">
        <f t="shared" si="5"/>
        <v>20</v>
      </c>
    </row>
    <row r="138" spans="1:131" ht="15.6" x14ac:dyDescent="0.3">
      <c r="A138" s="1" t="s">
        <v>2236</v>
      </c>
      <c r="B138" s="1" t="s">
        <v>6751</v>
      </c>
      <c r="C138" s="1" t="s">
        <v>4878</v>
      </c>
      <c r="D138" t="s">
        <v>6867</v>
      </c>
      <c r="E138" s="1"/>
      <c r="H138" s="1"/>
      <c r="T138" t="s">
        <v>2236</v>
      </c>
      <c r="U138">
        <v>42.24</v>
      </c>
      <c r="V138">
        <v>5.55</v>
      </c>
      <c r="W138" t="s">
        <v>2380</v>
      </c>
      <c r="X138" t="s">
        <v>2382</v>
      </c>
      <c r="Y138" t="s">
        <v>2380</v>
      </c>
      <c r="Z138">
        <v>1</v>
      </c>
      <c r="AA138" t="s">
        <v>2382</v>
      </c>
      <c r="AV138" t="s">
        <v>2236</v>
      </c>
      <c r="AW138">
        <v>42.24</v>
      </c>
      <c r="AX138">
        <v>5.55</v>
      </c>
      <c r="AY138" t="s">
        <v>2380</v>
      </c>
      <c r="AZ138" t="s">
        <v>2382</v>
      </c>
      <c r="BA138" t="s">
        <v>2380</v>
      </c>
      <c r="BB138">
        <v>1</v>
      </c>
      <c r="BC138" t="s">
        <v>2382</v>
      </c>
      <c r="BR138">
        <v>42.24</v>
      </c>
      <c r="BS138" t="str" cm="1">
        <f t="array" ref="BS138">_xlfn.IFS(BR138&lt;18.5,"UNDER WEIGHT",BR138&lt;=24.9,"NORMAL WEIGHT",BR138&lt;=29.9,"OVER WEIGHT",BR138&gt;=30,"OBESITY")</f>
        <v>OBESITY</v>
      </c>
      <c r="BV138">
        <v>5.55</v>
      </c>
      <c r="BW138" t="str" cm="1">
        <f t="array" ref="BW138">_xlfn.IFS(BV138&lt;=5.7,"NORMAL",BV138&lt;=6.4,"Prediabetes",BV138&gt;=6.5,"Diabetes")</f>
        <v>NORMAL</v>
      </c>
      <c r="CJ138" t="s">
        <v>158</v>
      </c>
      <c r="CK138">
        <v>2003</v>
      </c>
      <c r="CL138" t="s">
        <v>35</v>
      </c>
      <c r="CM138">
        <v>21</v>
      </c>
      <c r="CN138">
        <v>0</v>
      </c>
      <c r="CO138">
        <v>1639.56</v>
      </c>
      <c r="CP138" t="s">
        <v>11</v>
      </c>
      <c r="CQ138" t="s">
        <v>11</v>
      </c>
      <c r="CR138" t="s">
        <v>23</v>
      </c>
      <c r="CW138" t="str">
        <f t="shared" si="4"/>
        <v>21/Aug/2003</v>
      </c>
      <c r="CZ138" t="s">
        <v>158</v>
      </c>
      <c r="DA138">
        <v>2003</v>
      </c>
      <c r="DB138" t="s">
        <v>35</v>
      </c>
      <c r="DC138">
        <v>21</v>
      </c>
      <c r="DD138">
        <v>0</v>
      </c>
      <c r="DE138" s="18">
        <v>1639.56</v>
      </c>
      <c r="DF138" t="s">
        <v>11</v>
      </c>
      <c r="DG138" t="s">
        <v>11</v>
      </c>
      <c r="DH138" t="s">
        <v>23</v>
      </c>
      <c r="DZ138" t="s">
        <v>158</v>
      </c>
      <c r="EA138">
        <f t="shared" si="5"/>
        <v>20</v>
      </c>
    </row>
    <row r="139" spans="1:131" ht="15.6" x14ac:dyDescent="0.3">
      <c r="A139" s="1" t="s">
        <v>2235</v>
      </c>
      <c r="B139" s="1" t="s">
        <v>6752</v>
      </c>
      <c r="C139" s="1" t="s">
        <v>4879</v>
      </c>
      <c r="D139" t="s">
        <v>6868</v>
      </c>
      <c r="E139" s="1"/>
      <c r="H139" s="1"/>
      <c r="T139" t="s">
        <v>2235</v>
      </c>
      <c r="U139">
        <v>34.39</v>
      </c>
      <c r="V139">
        <v>5.78</v>
      </c>
      <c r="W139" t="s">
        <v>2380</v>
      </c>
      <c r="X139" t="s">
        <v>2380</v>
      </c>
      <c r="Y139" t="s">
        <v>2380</v>
      </c>
      <c r="Z139">
        <v>0</v>
      </c>
      <c r="AA139" t="s">
        <v>2382</v>
      </c>
      <c r="AV139" t="s">
        <v>2235</v>
      </c>
      <c r="AW139">
        <v>34.39</v>
      </c>
      <c r="AX139">
        <v>5.78</v>
      </c>
      <c r="AY139" t="s">
        <v>2380</v>
      </c>
      <c r="AZ139" t="s">
        <v>2380</v>
      </c>
      <c r="BA139" t="s">
        <v>2380</v>
      </c>
      <c r="BB139" t="s">
        <v>2381</v>
      </c>
      <c r="BC139" t="s">
        <v>2382</v>
      </c>
      <c r="BR139">
        <v>34.39</v>
      </c>
      <c r="BS139" t="str" cm="1">
        <f t="array" ref="BS139">_xlfn.IFS(BR139&lt;18.5,"UNDER WEIGHT",BR139&lt;=24.9,"NORMAL WEIGHT",BR139&lt;=29.9,"OVER WEIGHT",BR139&gt;=30,"OBESITY")</f>
        <v>OBESITY</v>
      </c>
      <c r="BV139">
        <v>5.78</v>
      </c>
      <c r="BW139" t="str" cm="1">
        <f t="array" ref="BW139">_xlfn.IFS(BV139&lt;=5.7,"NORMAL",BV139&lt;=6.4,"Prediabetes",BV139&gt;=6.5,"Diabetes")</f>
        <v>Prediabetes</v>
      </c>
      <c r="CJ139" t="s">
        <v>159</v>
      </c>
      <c r="CK139">
        <v>2003</v>
      </c>
      <c r="CL139" t="s">
        <v>30</v>
      </c>
      <c r="CM139">
        <v>30</v>
      </c>
      <c r="CN139">
        <v>0</v>
      </c>
      <c r="CO139">
        <v>1646.43</v>
      </c>
      <c r="CP139" t="s">
        <v>11</v>
      </c>
      <c r="CQ139" t="s">
        <v>16</v>
      </c>
      <c r="CR139" t="s">
        <v>23</v>
      </c>
      <c r="CW139" t="str">
        <f t="shared" si="4"/>
        <v>30/Dec/2003</v>
      </c>
      <c r="CZ139" t="s">
        <v>159</v>
      </c>
      <c r="DA139">
        <v>2003</v>
      </c>
      <c r="DB139" t="s">
        <v>30</v>
      </c>
      <c r="DC139">
        <v>30</v>
      </c>
      <c r="DD139">
        <v>0</v>
      </c>
      <c r="DE139" s="18">
        <v>1646.43</v>
      </c>
      <c r="DF139" t="s">
        <v>11</v>
      </c>
      <c r="DG139" t="s">
        <v>16</v>
      </c>
      <c r="DH139" t="s">
        <v>23</v>
      </c>
      <c r="DZ139" t="s">
        <v>159</v>
      </c>
      <c r="EA139">
        <f t="shared" si="5"/>
        <v>20</v>
      </c>
    </row>
    <row r="140" spans="1:131" ht="15.6" x14ac:dyDescent="0.3">
      <c r="A140" s="1" t="s">
        <v>2234</v>
      </c>
      <c r="B140" s="1" t="s">
        <v>6752</v>
      </c>
      <c r="C140" s="1" t="s">
        <v>4880</v>
      </c>
      <c r="D140" t="s">
        <v>6869</v>
      </c>
      <c r="E140" s="1"/>
      <c r="H140" s="1"/>
      <c r="T140" t="s">
        <v>2234</v>
      </c>
      <c r="U140">
        <v>42.89</v>
      </c>
      <c r="V140">
        <v>5.28</v>
      </c>
      <c r="W140" t="s">
        <v>2382</v>
      </c>
      <c r="X140" t="s">
        <v>2380</v>
      </c>
      <c r="Y140" t="s">
        <v>2380</v>
      </c>
      <c r="Z140">
        <v>0</v>
      </c>
      <c r="AA140" t="s">
        <v>2382</v>
      </c>
      <c r="AV140" t="s">
        <v>2234</v>
      </c>
      <c r="AW140">
        <v>42.89</v>
      </c>
      <c r="AX140">
        <v>5.28</v>
      </c>
      <c r="AY140" t="s">
        <v>2382</v>
      </c>
      <c r="AZ140" t="s">
        <v>2380</v>
      </c>
      <c r="BA140" t="s">
        <v>2380</v>
      </c>
      <c r="BB140" t="s">
        <v>2381</v>
      </c>
      <c r="BC140" t="s">
        <v>2382</v>
      </c>
      <c r="BR140">
        <v>42.89</v>
      </c>
      <c r="BS140" t="str" cm="1">
        <f t="array" ref="BS140">_xlfn.IFS(BR140&lt;18.5,"UNDER WEIGHT",BR140&lt;=24.9,"NORMAL WEIGHT",BR140&lt;=29.9,"OVER WEIGHT",BR140&gt;=30,"OBESITY")</f>
        <v>OBESITY</v>
      </c>
      <c r="BV140">
        <v>5.28</v>
      </c>
      <c r="BW140" t="str" cm="1">
        <f t="array" ref="BW140">_xlfn.IFS(BV140&lt;=5.7,"NORMAL",BV140&lt;=6.4,"Prediabetes",BV140&gt;=6.5,"Diabetes")</f>
        <v>NORMAL</v>
      </c>
      <c r="CJ140" t="s">
        <v>160</v>
      </c>
      <c r="CK140">
        <v>2000</v>
      </c>
      <c r="CL140" t="s">
        <v>37</v>
      </c>
      <c r="CM140">
        <v>23</v>
      </c>
      <c r="CN140">
        <v>0</v>
      </c>
      <c r="CO140">
        <v>1665</v>
      </c>
      <c r="CP140" t="s">
        <v>11</v>
      </c>
      <c r="CQ140" t="s">
        <v>11</v>
      </c>
      <c r="CR140" t="s">
        <v>13</v>
      </c>
      <c r="CW140" t="str">
        <f t="shared" si="4"/>
        <v>23/Oct/2000</v>
      </c>
      <c r="CZ140" t="s">
        <v>160</v>
      </c>
      <c r="DA140">
        <v>2000</v>
      </c>
      <c r="DB140" t="s">
        <v>37</v>
      </c>
      <c r="DC140">
        <v>23</v>
      </c>
      <c r="DD140">
        <v>0</v>
      </c>
      <c r="DE140" s="18">
        <v>1665</v>
      </c>
      <c r="DF140" t="s">
        <v>11</v>
      </c>
      <c r="DG140" t="s">
        <v>11</v>
      </c>
      <c r="DH140" t="s">
        <v>13</v>
      </c>
      <c r="DZ140" t="s">
        <v>160</v>
      </c>
      <c r="EA140">
        <f t="shared" si="5"/>
        <v>23</v>
      </c>
    </row>
    <row r="141" spans="1:131" ht="15.6" x14ac:dyDescent="0.3">
      <c r="A141" s="1" t="s">
        <v>2233</v>
      </c>
      <c r="B141" s="1" t="s">
        <v>6752</v>
      </c>
      <c r="C141" s="1" t="s">
        <v>4881</v>
      </c>
      <c r="D141" t="s">
        <v>6870</v>
      </c>
      <c r="E141" s="1"/>
      <c r="H141" s="1"/>
      <c r="T141" t="s">
        <v>2233</v>
      </c>
      <c r="U141">
        <v>36.299999999999997</v>
      </c>
      <c r="V141">
        <v>5.39</v>
      </c>
      <c r="W141" t="s">
        <v>2380</v>
      </c>
      <c r="X141" t="s">
        <v>2380</v>
      </c>
      <c r="Y141" t="s">
        <v>2380</v>
      </c>
      <c r="Z141">
        <v>0</v>
      </c>
      <c r="AA141" t="s">
        <v>2382</v>
      </c>
      <c r="AV141" t="s">
        <v>2233</v>
      </c>
      <c r="AW141">
        <v>36.299999999999997</v>
      </c>
      <c r="AX141">
        <v>5.39</v>
      </c>
      <c r="AY141" t="s">
        <v>2380</v>
      </c>
      <c r="AZ141" t="s">
        <v>2380</v>
      </c>
      <c r="BA141" t="s">
        <v>2380</v>
      </c>
      <c r="BB141" t="s">
        <v>2381</v>
      </c>
      <c r="BC141" t="s">
        <v>2382</v>
      </c>
      <c r="BR141">
        <v>36.299999999999997</v>
      </c>
      <c r="BS141" t="str" cm="1">
        <f t="array" ref="BS141">_xlfn.IFS(BR141&lt;18.5,"UNDER WEIGHT",BR141&lt;=24.9,"NORMAL WEIGHT",BR141&lt;=29.9,"OVER WEIGHT",BR141&gt;=30,"OBESITY")</f>
        <v>OBESITY</v>
      </c>
      <c r="BV141">
        <v>5.39</v>
      </c>
      <c r="BW141" t="str" cm="1">
        <f t="array" ref="BW141">_xlfn.IFS(BV141&lt;=5.7,"NORMAL",BV141&lt;=6.4,"Prediabetes",BV141&gt;=6.5,"Diabetes")</f>
        <v>NORMAL</v>
      </c>
      <c r="CJ141" t="s">
        <v>161</v>
      </c>
      <c r="CK141">
        <v>2000</v>
      </c>
      <c r="CL141" t="s">
        <v>18</v>
      </c>
      <c r="CM141">
        <v>10</v>
      </c>
      <c r="CN141">
        <v>0</v>
      </c>
      <c r="CO141">
        <v>1674.63</v>
      </c>
      <c r="CP141" t="s">
        <v>11</v>
      </c>
      <c r="CQ141" t="s">
        <v>11</v>
      </c>
      <c r="CR141" t="s">
        <v>13</v>
      </c>
      <c r="CW141" t="str">
        <f t="shared" si="4"/>
        <v>10/Jun/2000</v>
      </c>
      <c r="CZ141" t="s">
        <v>161</v>
      </c>
      <c r="DA141">
        <v>2000</v>
      </c>
      <c r="DB141" t="s">
        <v>18</v>
      </c>
      <c r="DC141">
        <v>10</v>
      </c>
      <c r="DD141">
        <v>0</v>
      </c>
      <c r="DE141" s="18">
        <v>1674.63</v>
      </c>
      <c r="DF141" t="s">
        <v>11</v>
      </c>
      <c r="DG141" t="s">
        <v>11</v>
      </c>
      <c r="DH141" t="s">
        <v>13</v>
      </c>
      <c r="DZ141" t="s">
        <v>161</v>
      </c>
      <c r="EA141">
        <f t="shared" si="5"/>
        <v>23</v>
      </c>
    </row>
    <row r="142" spans="1:131" ht="15.6" x14ac:dyDescent="0.3">
      <c r="A142" s="1" t="s">
        <v>2232</v>
      </c>
      <c r="B142" s="1" t="s">
        <v>6752</v>
      </c>
      <c r="C142" s="1" t="s">
        <v>4882</v>
      </c>
      <c r="D142" t="s">
        <v>6871</v>
      </c>
      <c r="E142" s="1"/>
      <c r="H142" s="1"/>
      <c r="T142" t="s">
        <v>2232</v>
      </c>
      <c r="U142">
        <v>35.200000000000003</v>
      </c>
      <c r="V142">
        <v>8.01</v>
      </c>
      <c r="W142" t="s">
        <v>2382</v>
      </c>
      <c r="X142" t="s">
        <v>2380</v>
      </c>
      <c r="Y142" t="s">
        <v>2380</v>
      </c>
      <c r="Z142">
        <v>1</v>
      </c>
      <c r="AA142" t="s">
        <v>2382</v>
      </c>
      <c r="AV142" t="s">
        <v>2232</v>
      </c>
      <c r="AW142">
        <v>35.200000000000003</v>
      </c>
      <c r="AX142">
        <v>8.01</v>
      </c>
      <c r="AY142" t="s">
        <v>2382</v>
      </c>
      <c r="AZ142" t="s">
        <v>2380</v>
      </c>
      <c r="BA142" t="s">
        <v>2380</v>
      </c>
      <c r="BB142">
        <v>1</v>
      </c>
      <c r="BC142" t="s">
        <v>2382</v>
      </c>
      <c r="BR142">
        <v>35.200000000000003</v>
      </c>
      <c r="BS142" t="str" cm="1">
        <f t="array" ref="BS142">_xlfn.IFS(BR142&lt;18.5,"UNDER WEIGHT",BR142&lt;=24.9,"NORMAL WEIGHT",BR142&lt;=29.9,"OVER WEIGHT",BR142&gt;=30,"OBESITY")</f>
        <v>OBESITY</v>
      </c>
      <c r="BV142">
        <v>8.01</v>
      </c>
      <c r="BW142" t="str" cm="1">
        <f t="array" ref="BW142">_xlfn.IFS(BV142&lt;=5.7,"NORMAL",BV142&lt;=6.4,"Prediabetes",BV142&gt;=6.5,"Diabetes")</f>
        <v>Diabetes</v>
      </c>
      <c r="CJ142" t="s">
        <v>162</v>
      </c>
      <c r="CK142">
        <v>2000</v>
      </c>
      <c r="CL142" t="s">
        <v>37</v>
      </c>
      <c r="CM142">
        <v>21</v>
      </c>
      <c r="CN142">
        <v>0</v>
      </c>
      <c r="CO142">
        <v>1682.6</v>
      </c>
      <c r="CP142" t="s">
        <v>11</v>
      </c>
      <c r="CQ142" t="s">
        <v>11</v>
      </c>
      <c r="CR142" t="s">
        <v>42</v>
      </c>
      <c r="CW142" t="str">
        <f t="shared" si="4"/>
        <v>21/Oct/2000</v>
      </c>
      <c r="CZ142" t="s">
        <v>162</v>
      </c>
      <c r="DA142">
        <v>2000</v>
      </c>
      <c r="DB142" t="s">
        <v>37</v>
      </c>
      <c r="DC142">
        <v>21</v>
      </c>
      <c r="DD142">
        <v>0</v>
      </c>
      <c r="DE142" s="18">
        <v>1682.6</v>
      </c>
      <c r="DF142" t="s">
        <v>11</v>
      </c>
      <c r="DG142" t="s">
        <v>11</v>
      </c>
      <c r="DH142" t="s">
        <v>42</v>
      </c>
      <c r="DZ142" t="s">
        <v>162</v>
      </c>
      <c r="EA142">
        <f t="shared" si="5"/>
        <v>23</v>
      </c>
    </row>
    <row r="143" spans="1:131" ht="15.6" x14ac:dyDescent="0.3">
      <c r="A143" s="1" t="s">
        <v>2231</v>
      </c>
      <c r="B143" s="1" t="s">
        <v>6752</v>
      </c>
      <c r="C143" s="1" t="s">
        <v>4883</v>
      </c>
      <c r="D143" t="s">
        <v>6872</v>
      </c>
      <c r="E143" s="1"/>
      <c r="H143" s="1"/>
      <c r="T143" t="s">
        <v>2231</v>
      </c>
      <c r="U143">
        <v>53.62</v>
      </c>
      <c r="V143">
        <v>5.21</v>
      </c>
      <c r="W143" t="s">
        <v>2380</v>
      </c>
      <c r="X143" t="s">
        <v>2380</v>
      </c>
      <c r="Y143" t="s">
        <v>2380</v>
      </c>
      <c r="Z143">
        <v>0</v>
      </c>
      <c r="AA143" t="s">
        <v>2382</v>
      </c>
      <c r="AV143" t="s">
        <v>2231</v>
      </c>
      <c r="AW143">
        <v>53.62</v>
      </c>
      <c r="AX143">
        <v>5.21</v>
      </c>
      <c r="AY143" t="s">
        <v>2380</v>
      </c>
      <c r="AZ143" t="s">
        <v>2380</v>
      </c>
      <c r="BA143" t="s">
        <v>2380</v>
      </c>
      <c r="BB143" t="s">
        <v>2381</v>
      </c>
      <c r="BC143" t="s">
        <v>2382</v>
      </c>
      <c r="BR143">
        <v>53.62</v>
      </c>
      <c r="BS143" t="str" cm="1">
        <f t="array" ref="BS143">_xlfn.IFS(BR143&lt;18.5,"UNDER WEIGHT",BR143&lt;=24.9,"NORMAL WEIGHT",BR143&lt;=29.9,"OVER WEIGHT",BR143&gt;=30,"OBESITY")</f>
        <v>OBESITY</v>
      </c>
      <c r="BV143">
        <v>5.21</v>
      </c>
      <c r="BW143" t="str" cm="1">
        <f t="array" ref="BW143">_xlfn.IFS(BV143&lt;=5.7,"NORMAL",BV143&lt;=6.4,"Prediabetes",BV143&gt;=6.5,"Diabetes")</f>
        <v>NORMAL</v>
      </c>
      <c r="CJ143" t="s">
        <v>163</v>
      </c>
      <c r="CK143">
        <v>2004</v>
      </c>
      <c r="CL143" t="s">
        <v>15</v>
      </c>
      <c r="CM143">
        <v>17</v>
      </c>
      <c r="CN143">
        <v>0</v>
      </c>
      <c r="CO143">
        <v>1694.8</v>
      </c>
      <c r="CP143" t="s">
        <v>11</v>
      </c>
      <c r="CQ143" t="s">
        <v>11</v>
      </c>
      <c r="CR143" t="s">
        <v>164</v>
      </c>
      <c r="CW143" t="str">
        <f t="shared" si="4"/>
        <v>17/Nov/2004</v>
      </c>
      <c r="CZ143" t="s">
        <v>163</v>
      </c>
      <c r="DA143">
        <v>2004</v>
      </c>
      <c r="DB143" t="s">
        <v>15</v>
      </c>
      <c r="DC143">
        <v>17</v>
      </c>
      <c r="DD143">
        <v>0</v>
      </c>
      <c r="DE143" s="18">
        <v>1694.8</v>
      </c>
      <c r="DF143" t="s">
        <v>11</v>
      </c>
      <c r="DG143" t="s">
        <v>11</v>
      </c>
      <c r="DH143" t="s">
        <v>164</v>
      </c>
      <c r="DZ143" t="s">
        <v>163</v>
      </c>
      <c r="EA143">
        <f t="shared" si="5"/>
        <v>19</v>
      </c>
    </row>
    <row r="144" spans="1:131" ht="15.6" x14ac:dyDescent="0.3">
      <c r="A144" s="1" t="s">
        <v>2230</v>
      </c>
      <c r="B144" s="1" t="s">
        <v>6751</v>
      </c>
      <c r="C144" s="1" t="s">
        <v>4884</v>
      </c>
      <c r="D144" t="s">
        <v>6873</v>
      </c>
      <c r="E144" s="1"/>
      <c r="H144" s="1"/>
      <c r="T144" t="s">
        <v>2230</v>
      </c>
      <c r="U144">
        <v>36.67</v>
      </c>
      <c r="V144">
        <v>6.27</v>
      </c>
      <c r="W144" t="s">
        <v>2380</v>
      </c>
      <c r="X144" t="s">
        <v>2380</v>
      </c>
      <c r="Y144" t="s">
        <v>2380</v>
      </c>
      <c r="Z144">
        <v>0</v>
      </c>
      <c r="AA144" t="s">
        <v>2382</v>
      </c>
      <c r="AV144" t="s">
        <v>2230</v>
      </c>
      <c r="AW144">
        <v>36.67</v>
      </c>
      <c r="AX144">
        <v>6.27</v>
      </c>
      <c r="AY144" t="s">
        <v>2380</v>
      </c>
      <c r="AZ144" t="s">
        <v>2380</v>
      </c>
      <c r="BA144" t="s">
        <v>2380</v>
      </c>
      <c r="BB144" t="s">
        <v>2381</v>
      </c>
      <c r="BC144" t="s">
        <v>2382</v>
      </c>
      <c r="BR144">
        <v>36.67</v>
      </c>
      <c r="BS144" t="str" cm="1">
        <f t="array" ref="BS144">_xlfn.IFS(BR144&lt;18.5,"UNDER WEIGHT",BR144&lt;=24.9,"NORMAL WEIGHT",BR144&lt;=29.9,"OVER WEIGHT",BR144&gt;=30,"OBESITY")</f>
        <v>OBESITY</v>
      </c>
      <c r="BV144">
        <v>6.27</v>
      </c>
      <c r="BW144" t="str" cm="1">
        <f t="array" ref="BW144">_xlfn.IFS(BV144&lt;=5.7,"NORMAL",BV144&lt;=6.4,"Prediabetes",BV144&gt;=6.5,"Diabetes")</f>
        <v>Prediabetes</v>
      </c>
      <c r="CJ144" t="s">
        <v>165</v>
      </c>
      <c r="CK144">
        <v>2004</v>
      </c>
      <c r="CL144" t="s">
        <v>30</v>
      </c>
      <c r="CM144">
        <v>10</v>
      </c>
      <c r="CN144">
        <v>0</v>
      </c>
      <c r="CO144">
        <v>1702.46</v>
      </c>
      <c r="CP144" t="s">
        <v>11</v>
      </c>
      <c r="CQ144" t="s">
        <v>12</v>
      </c>
      <c r="CR144" t="s">
        <v>166</v>
      </c>
      <c r="CW144" t="str">
        <f t="shared" si="4"/>
        <v>10/Dec/2004</v>
      </c>
      <c r="CZ144" t="s">
        <v>165</v>
      </c>
      <c r="DA144">
        <v>2004</v>
      </c>
      <c r="DB144" t="s">
        <v>30</v>
      </c>
      <c r="DC144">
        <v>10</v>
      </c>
      <c r="DD144">
        <v>0</v>
      </c>
      <c r="DE144" s="18">
        <v>1702.46</v>
      </c>
      <c r="DF144" t="s">
        <v>11</v>
      </c>
      <c r="DG144" t="s">
        <v>12</v>
      </c>
      <c r="DH144" t="s">
        <v>166</v>
      </c>
      <c r="DZ144" t="s">
        <v>165</v>
      </c>
      <c r="EA144">
        <f t="shared" si="5"/>
        <v>19</v>
      </c>
    </row>
    <row r="145" spans="1:131" ht="15.6" x14ac:dyDescent="0.3">
      <c r="A145" s="1" t="s">
        <v>2229</v>
      </c>
      <c r="B145" s="1" t="s">
        <v>6752</v>
      </c>
      <c r="C145" s="1" t="s">
        <v>4885</v>
      </c>
      <c r="D145" t="s">
        <v>6874</v>
      </c>
      <c r="E145" s="1"/>
      <c r="H145" s="1"/>
      <c r="T145" t="s">
        <v>2229</v>
      </c>
      <c r="U145">
        <v>33.4</v>
      </c>
      <c r="V145">
        <v>10.73</v>
      </c>
      <c r="W145" t="s">
        <v>2382</v>
      </c>
      <c r="X145" t="s">
        <v>2380</v>
      </c>
      <c r="Y145" t="s">
        <v>2380</v>
      </c>
      <c r="Z145">
        <v>1</v>
      </c>
      <c r="AA145" t="s">
        <v>2382</v>
      </c>
      <c r="AV145" t="s">
        <v>2229</v>
      </c>
      <c r="AW145">
        <v>33.4</v>
      </c>
      <c r="AX145">
        <v>10.73</v>
      </c>
      <c r="AY145" t="s">
        <v>2382</v>
      </c>
      <c r="AZ145" t="s">
        <v>2380</v>
      </c>
      <c r="BA145" t="s">
        <v>2380</v>
      </c>
      <c r="BB145">
        <v>1</v>
      </c>
      <c r="BC145" t="s">
        <v>2382</v>
      </c>
      <c r="BR145">
        <v>33.4</v>
      </c>
      <c r="BS145" t="str" cm="1">
        <f t="array" ref="BS145">_xlfn.IFS(BR145&lt;18.5,"UNDER WEIGHT",BR145&lt;=24.9,"NORMAL WEIGHT",BR145&lt;=29.9,"OVER WEIGHT",BR145&gt;=30,"OBESITY")</f>
        <v>OBESITY</v>
      </c>
      <c r="BV145">
        <v>10.73</v>
      </c>
      <c r="BW145" t="str" cm="1">
        <f t="array" ref="BW145">_xlfn.IFS(BV145&lt;=5.7,"NORMAL",BV145&lt;=6.4,"Prediabetes",BV145&gt;=6.5,"Diabetes")</f>
        <v>Diabetes</v>
      </c>
      <c r="CJ145" t="s">
        <v>167</v>
      </c>
      <c r="CK145">
        <v>2004</v>
      </c>
      <c r="CL145" t="s">
        <v>15</v>
      </c>
      <c r="CM145">
        <v>7</v>
      </c>
      <c r="CN145">
        <v>0</v>
      </c>
      <c r="CO145">
        <v>1704.57</v>
      </c>
      <c r="CP145" t="s">
        <v>11</v>
      </c>
      <c r="CQ145" t="s">
        <v>16</v>
      </c>
      <c r="CR145" t="s">
        <v>168</v>
      </c>
      <c r="CW145" t="str">
        <f t="shared" si="4"/>
        <v>7/Nov/2004</v>
      </c>
      <c r="CZ145" t="s">
        <v>167</v>
      </c>
      <c r="DA145">
        <v>2004</v>
      </c>
      <c r="DB145" t="s">
        <v>15</v>
      </c>
      <c r="DC145">
        <v>7</v>
      </c>
      <c r="DD145">
        <v>0</v>
      </c>
      <c r="DE145" s="18">
        <v>1704.57</v>
      </c>
      <c r="DF145" t="s">
        <v>11</v>
      </c>
      <c r="DG145" t="s">
        <v>16</v>
      </c>
      <c r="DH145" t="s">
        <v>168</v>
      </c>
      <c r="DZ145" t="s">
        <v>167</v>
      </c>
      <c r="EA145">
        <f t="shared" si="5"/>
        <v>19</v>
      </c>
    </row>
    <row r="146" spans="1:131" ht="15.6" x14ac:dyDescent="0.3">
      <c r="A146" s="1" t="s">
        <v>2228</v>
      </c>
      <c r="B146" s="1" t="s">
        <v>6752</v>
      </c>
      <c r="C146" s="1" t="s">
        <v>4886</v>
      </c>
      <c r="D146" t="s">
        <v>6875</v>
      </c>
      <c r="E146" s="1"/>
      <c r="H146" s="1"/>
      <c r="T146" t="s">
        <v>2228</v>
      </c>
      <c r="U146">
        <v>42.71</v>
      </c>
      <c r="V146">
        <v>10.52</v>
      </c>
      <c r="W146" t="s">
        <v>2380</v>
      </c>
      <c r="X146" t="s">
        <v>2380</v>
      </c>
      <c r="Y146" t="s">
        <v>2380</v>
      </c>
      <c r="Z146">
        <v>0</v>
      </c>
      <c r="AA146" t="s">
        <v>2382</v>
      </c>
      <c r="AV146" t="s">
        <v>2228</v>
      </c>
      <c r="AW146">
        <v>42.71</v>
      </c>
      <c r="AX146">
        <v>10.52</v>
      </c>
      <c r="AY146" t="s">
        <v>2380</v>
      </c>
      <c r="AZ146" t="s">
        <v>2380</v>
      </c>
      <c r="BA146" t="s">
        <v>2380</v>
      </c>
      <c r="BB146" t="s">
        <v>2381</v>
      </c>
      <c r="BC146" t="s">
        <v>2382</v>
      </c>
      <c r="BR146">
        <v>42.71</v>
      </c>
      <c r="BS146" t="str" cm="1">
        <f t="array" ref="BS146">_xlfn.IFS(BR146&lt;18.5,"UNDER WEIGHT",BR146&lt;=24.9,"NORMAL WEIGHT",BR146&lt;=29.9,"OVER WEIGHT",BR146&gt;=30,"OBESITY")</f>
        <v>OBESITY</v>
      </c>
      <c r="BV146">
        <v>10.52</v>
      </c>
      <c r="BW146" t="str" cm="1">
        <f t="array" ref="BW146">_xlfn.IFS(BV146&lt;=5.7,"NORMAL",BV146&lt;=6.4,"Prediabetes",BV146&gt;=6.5,"Diabetes")</f>
        <v>Diabetes</v>
      </c>
      <c r="CJ146" t="s">
        <v>169</v>
      </c>
      <c r="CK146">
        <v>2004</v>
      </c>
      <c r="CL146" t="s">
        <v>30</v>
      </c>
      <c r="CM146">
        <v>14</v>
      </c>
      <c r="CN146">
        <v>0</v>
      </c>
      <c r="CO146">
        <v>1704.7</v>
      </c>
      <c r="CP146" t="s">
        <v>11</v>
      </c>
      <c r="CQ146" t="s">
        <v>12</v>
      </c>
      <c r="CR146" t="s">
        <v>170</v>
      </c>
      <c r="CW146" t="str">
        <f t="shared" si="4"/>
        <v>14/Dec/2004</v>
      </c>
      <c r="CZ146" t="s">
        <v>169</v>
      </c>
      <c r="DA146">
        <v>2004</v>
      </c>
      <c r="DB146" t="s">
        <v>30</v>
      </c>
      <c r="DC146">
        <v>14</v>
      </c>
      <c r="DD146">
        <v>0</v>
      </c>
      <c r="DE146" s="18">
        <v>1704.7</v>
      </c>
      <c r="DF146" t="s">
        <v>11</v>
      </c>
      <c r="DG146" t="s">
        <v>12</v>
      </c>
      <c r="DH146" t="s">
        <v>170</v>
      </c>
      <c r="DZ146" t="s">
        <v>169</v>
      </c>
      <c r="EA146">
        <f t="shared" si="5"/>
        <v>19</v>
      </c>
    </row>
    <row r="147" spans="1:131" ht="15.6" x14ac:dyDescent="0.3">
      <c r="A147" s="1" t="s">
        <v>2227</v>
      </c>
      <c r="B147" s="1" t="s">
        <v>6751</v>
      </c>
      <c r="C147" s="1" t="s">
        <v>4887</v>
      </c>
      <c r="D147" t="s">
        <v>6876</v>
      </c>
      <c r="E147" s="1"/>
      <c r="H147" s="1"/>
      <c r="T147" t="s">
        <v>2227</v>
      </c>
      <c r="U147">
        <v>41.52</v>
      </c>
      <c r="V147">
        <v>11.82</v>
      </c>
      <c r="W147" t="s">
        <v>2382</v>
      </c>
      <c r="X147" t="s">
        <v>2380</v>
      </c>
      <c r="Y147" t="s">
        <v>2380</v>
      </c>
      <c r="Z147">
        <v>2</v>
      </c>
      <c r="AA147" t="s">
        <v>2382</v>
      </c>
      <c r="AV147" t="s">
        <v>2227</v>
      </c>
      <c r="AW147">
        <v>41.52</v>
      </c>
      <c r="AX147">
        <v>11.82</v>
      </c>
      <c r="AY147" t="s">
        <v>2382</v>
      </c>
      <c r="AZ147" t="s">
        <v>2380</v>
      </c>
      <c r="BA147" t="s">
        <v>2380</v>
      </c>
      <c r="BB147">
        <v>2</v>
      </c>
      <c r="BC147" t="s">
        <v>2382</v>
      </c>
      <c r="BR147">
        <v>41.52</v>
      </c>
      <c r="BS147" t="str" cm="1">
        <f t="array" ref="BS147">_xlfn.IFS(BR147&lt;18.5,"UNDER WEIGHT",BR147&lt;=24.9,"NORMAL WEIGHT",BR147&lt;=29.9,"OVER WEIGHT",BR147&gt;=30,"OBESITY")</f>
        <v>OBESITY</v>
      </c>
      <c r="BV147">
        <v>11.82</v>
      </c>
      <c r="BW147" t="str" cm="1">
        <f t="array" ref="BW147">_xlfn.IFS(BV147&lt;=5.7,"NORMAL",BV147&lt;=6.4,"Prediabetes",BV147&gt;=6.5,"Diabetes")</f>
        <v>Diabetes</v>
      </c>
      <c r="CJ147" t="s">
        <v>171</v>
      </c>
      <c r="CK147">
        <v>2004</v>
      </c>
      <c r="CL147" t="s">
        <v>30</v>
      </c>
      <c r="CM147">
        <v>6</v>
      </c>
      <c r="CN147">
        <v>0</v>
      </c>
      <c r="CO147">
        <v>1705.62</v>
      </c>
      <c r="CP147" t="s">
        <v>11</v>
      </c>
      <c r="CQ147" t="s">
        <v>11</v>
      </c>
      <c r="CR147" t="s">
        <v>164</v>
      </c>
      <c r="CW147" t="str">
        <f t="shared" si="4"/>
        <v>6/Dec/2004</v>
      </c>
      <c r="CZ147" t="s">
        <v>171</v>
      </c>
      <c r="DA147">
        <v>2004</v>
      </c>
      <c r="DB147" t="s">
        <v>30</v>
      </c>
      <c r="DC147">
        <v>6</v>
      </c>
      <c r="DD147">
        <v>0</v>
      </c>
      <c r="DE147" s="18">
        <v>1705.62</v>
      </c>
      <c r="DF147" t="s">
        <v>11</v>
      </c>
      <c r="DG147" t="s">
        <v>11</v>
      </c>
      <c r="DH147" t="s">
        <v>164</v>
      </c>
      <c r="DZ147" t="s">
        <v>171</v>
      </c>
      <c r="EA147">
        <f t="shared" si="5"/>
        <v>19</v>
      </c>
    </row>
    <row r="148" spans="1:131" ht="15.6" x14ac:dyDescent="0.3">
      <c r="A148" s="1" t="s">
        <v>2226</v>
      </c>
      <c r="B148" s="1" t="s">
        <v>6752</v>
      </c>
      <c r="C148" s="1" t="s">
        <v>4822</v>
      </c>
      <c r="D148" t="s">
        <v>6877</v>
      </c>
      <c r="E148" s="1"/>
      <c r="H148" s="1"/>
      <c r="T148" t="s">
        <v>2226</v>
      </c>
      <c r="U148">
        <v>39.4</v>
      </c>
      <c r="V148">
        <v>6.76</v>
      </c>
      <c r="W148" t="s">
        <v>2380</v>
      </c>
      <c r="X148" t="s">
        <v>2380</v>
      </c>
      <c r="Y148" t="s">
        <v>2380</v>
      </c>
      <c r="Z148">
        <v>0</v>
      </c>
      <c r="AA148" t="s">
        <v>2382</v>
      </c>
      <c r="AV148" t="s">
        <v>2226</v>
      </c>
      <c r="AW148">
        <v>39.4</v>
      </c>
      <c r="AX148">
        <v>6.76</v>
      </c>
      <c r="AY148" t="s">
        <v>2380</v>
      </c>
      <c r="AZ148" t="s">
        <v>2380</v>
      </c>
      <c r="BA148" t="s">
        <v>2380</v>
      </c>
      <c r="BB148" t="s">
        <v>2381</v>
      </c>
      <c r="BC148" t="s">
        <v>2382</v>
      </c>
      <c r="BR148">
        <v>39.4</v>
      </c>
      <c r="BS148" t="str" cm="1">
        <f t="array" ref="BS148">_xlfn.IFS(BR148&lt;18.5,"UNDER WEIGHT",BR148&lt;=24.9,"NORMAL WEIGHT",BR148&lt;=29.9,"OVER WEIGHT",BR148&gt;=30,"OBESITY")</f>
        <v>OBESITY</v>
      </c>
      <c r="BV148">
        <v>6.76</v>
      </c>
      <c r="BW148" t="str" cm="1">
        <f t="array" ref="BW148">_xlfn.IFS(BV148&lt;=5.7,"NORMAL",BV148&lt;=6.4,"Prediabetes",BV148&gt;=6.5,"Diabetes")</f>
        <v>Diabetes</v>
      </c>
      <c r="CJ148" t="s">
        <v>172</v>
      </c>
      <c r="CK148">
        <v>2004</v>
      </c>
      <c r="CL148" t="s">
        <v>37</v>
      </c>
      <c r="CM148">
        <v>17</v>
      </c>
      <c r="CN148">
        <v>0</v>
      </c>
      <c r="CO148">
        <v>1708</v>
      </c>
      <c r="CP148" t="s">
        <v>12</v>
      </c>
      <c r="CQ148" t="s">
        <v>11</v>
      </c>
      <c r="CR148" t="s">
        <v>168</v>
      </c>
      <c r="CW148" t="str">
        <f t="shared" si="4"/>
        <v>17/Oct/2004</v>
      </c>
      <c r="CZ148" t="s">
        <v>172</v>
      </c>
      <c r="DA148">
        <v>2004</v>
      </c>
      <c r="DB148" t="s">
        <v>37</v>
      </c>
      <c r="DC148">
        <v>17</v>
      </c>
      <c r="DD148">
        <v>0</v>
      </c>
      <c r="DE148" s="18">
        <v>1708</v>
      </c>
      <c r="DF148" t="s">
        <v>12</v>
      </c>
      <c r="DG148" t="s">
        <v>11</v>
      </c>
      <c r="DH148" t="s">
        <v>168</v>
      </c>
      <c r="DZ148" t="s">
        <v>172</v>
      </c>
      <c r="EA148">
        <f t="shared" si="5"/>
        <v>19</v>
      </c>
    </row>
    <row r="149" spans="1:131" ht="15.6" x14ac:dyDescent="0.3">
      <c r="A149" s="1" t="s">
        <v>2225</v>
      </c>
      <c r="B149" s="1" t="s">
        <v>6752</v>
      </c>
      <c r="C149" s="1" t="s">
        <v>4888</v>
      </c>
      <c r="D149" t="s">
        <v>6878</v>
      </c>
      <c r="E149" s="1"/>
      <c r="H149" s="1"/>
      <c r="T149" t="s">
        <v>2225</v>
      </c>
      <c r="U149">
        <v>46.45</v>
      </c>
      <c r="V149">
        <v>5.62</v>
      </c>
      <c r="W149" t="s">
        <v>2380</v>
      </c>
      <c r="X149" t="s">
        <v>2380</v>
      </c>
      <c r="Y149" t="s">
        <v>2380</v>
      </c>
      <c r="Z149">
        <v>0</v>
      </c>
      <c r="AA149" t="s">
        <v>2382</v>
      </c>
      <c r="AV149" t="s">
        <v>2225</v>
      </c>
      <c r="AW149">
        <v>46.45</v>
      </c>
      <c r="AX149">
        <v>5.62</v>
      </c>
      <c r="AY149" t="s">
        <v>2380</v>
      </c>
      <c r="AZ149" t="s">
        <v>2380</v>
      </c>
      <c r="BA149" t="s">
        <v>2380</v>
      </c>
      <c r="BB149" t="s">
        <v>2381</v>
      </c>
      <c r="BC149" t="s">
        <v>2382</v>
      </c>
      <c r="BR149">
        <v>46.45</v>
      </c>
      <c r="BS149" t="str" cm="1">
        <f t="array" ref="BS149">_xlfn.IFS(BR149&lt;18.5,"UNDER WEIGHT",BR149&lt;=24.9,"NORMAL WEIGHT",BR149&lt;=29.9,"OVER WEIGHT",BR149&gt;=30,"OBESITY")</f>
        <v>OBESITY</v>
      </c>
      <c r="BV149">
        <v>5.62</v>
      </c>
      <c r="BW149" t="str" cm="1">
        <f t="array" ref="BW149">_xlfn.IFS(BV149&lt;=5.7,"NORMAL",BV149&lt;=6.4,"Prediabetes",BV149&gt;=6.5,"Diabetes")</f>
        <v>NORMAL</v>
      </c>
      <c r="CJ149" t="s">
        <v>173</v>
      </c>
      <c r="CK149">
        <v>2004</v>
      </c>
      <c r="CL149" t="s">
        <v>30</v>
      </c>
      <c r="CM149">
        <v>12</v>
      </c>
      <c r="CN149">
        <v>0</v>
      </c>
      <c r="CO149">
        <v>1708.93</v>
      </c>
      <c r="CP149" t="s">
        <v>12</v>
      </c>
      <c r="CQ149" t="s">
        <v>16</v>
      </c>
      <c r="CR149" t="s">
        <v>166</v>
      </c>
      <c r="CW149" t="str">
        <f t="shared" si="4"/>
        <v>12/Dec/2004</v>
      </c>
      <c r="CZ149" t="s">
        <v>173</v>
      </c>
      <c r="DA149">
        <v>2004</v>
      </c>
      <c r="DB149" t="s">
        <v>30</v>
      </c>
      <c r="DC149">
        <v>12</v>
      </c>
      <c r="DD149">
        <v>0</v>
      </c>
      <c r="DE149" s="18">
        <v>1708.93</v>
      </c>
      <c r="DF149" t="s">
        <v>12</v>
      </c>
      <c r="DG149" t="s">
        <v>16</v>
      </c>
      <c r="DH149" t="s">
        <v>166</v>
      </c>
      <c r="DZ149" t="s">
        <v>173</v>
      </c>
      <c r="EA149">
        <f t="shared" si="5"/>
        <v>19</v>
      </c>
    </row>
    <row r="150" spans="1:131" ht="15.6" x14ac:dyDescent="0.3">
      <c r="A150" s="1" t="s">
        <v>2224</v>
      </c>
      <c r="B150" s="1" t="s">
        <v>6752</v>
      </c>
      <c r="C150" s="1" t="s">
        <v>4889</v>
      </c>
      <c r="D150" t="s">
        <v>6879</v>
      </c>
      <c r="E150" s="1"/>
      <c r="H150" s="1"/>
      <c r="T150" t="s">
        <v>2224</v>
      </c>
      <c r="U150">
        <v>35.75</v>
      </c>
      <c r="V150">
        <v>4.1900000000000004</v>
      </c>
      <c r="W150" t="s">
        <v>2380</v>
      </c>
      <c r="X150" t="s">
        <v>2380</v>
      </c>
      <c r="Y150" t="s">
        <v>2380</v>
      </c>
      <c r="Z150">
        <v>0</v>
      </c>
      <c r="AA150" t="s">
        <v>2382</v>
      </c>
      <c r="AV150" t="s">
        <v>2224</v>
      </c>
      <c r="AW150">
        <v>35.75</v>
      </c>
      <c r="AX150">
        <v>4.1900000000000004</v>
      </c>
      <c r="AY150" t="s">
        <v>2380</v>
      </c>
      <c r="AZ150" t="s">
        <v>2380</v>
      </c>
      <c r="BA150" t="s">
        <v>2380</v>
      </c>
      <c r="BB150" t="s">
        <v>2381</v>
      </c>
      <c r="BC150" t="s">
        <v>2382</v>
      </c>
      <c r="BR150">
        <v>35.75</v>
      </c>
      <c r="BS150" t="str" cm="1">
        <f t="array" ref="BS150">_xlfn.IFS(BR150&lt;18.5,"UNDER WEIGHT",BR150&lt;=24.9,"NORMAL WEIGHT",BR150&lt;=29.9,"OVER WEIGHT",BR150&gt;=30,"OBESITY")</f>
        <v>OBESITY</v>
      </c>
      <c r="BV150">
        <v>4.1900000000000004</v>
      </c>
      <c r="BW150" t="str" cm="1">
        <f t="array" ref="BW150">_xlfn.IFS(BV150&lt;=5.7,"NORMAL",BV150&lt;=6.4,"Prediabetes",BV150&gt;=6.5,"Diabetes")</f>
        <v>NORMAL</v>
      </c>
      <c r="CJ150" t="s">
        <v>174</v>
      </c>
      <c r="CK150">
        <v>2004</v>
      </c>
      <c r="CL150" t="s">
        <v>20</v>
      </c>
      <c r="CM150">
        <v>19</v>
      </c>
      <c r="CN150">
        <v>1</v>
      </c>
      <c r="CO150">
        <v>1711.03</v>
      </c>
      <c r="CP150" t="s">
        <v>12</v>
      </c>
      <c r="CQ150" t="s">
        <v>12</v>
      </c>
      <c r="CR150" t="s">
        <v>13</v>
      </c>
      <c r="CW150" t="str">
        <f t="shared" si="4"/>
        <v>19/Sep/2004</v>
      </c>
      <c r="CZ150" t="s">
        <v>174</v>
      </c>
      <c r="DA150">
        <v>2004</v>
      </c>
      <c r="DB150" t="s">
        <v>20</v>
      </c>
      <c r="DC150">
        <v>19</v>
      </c>
      <c r="DD150">
        <v>1</v>
      </c>
      <c r="DE150" s="18">
        <v>1711.03</v>
      </c>
      <c r="DF150" t="s">
        <v>12</v>
      </c>
      <c r="DG150" t="s">
        <v>12</v>
      </c>
      <c r="DH150" t="s">
        <v>13</v>
      </c>
      <c r="DZ150" t="s">
        <v>174</v>
      </c>
      <c r="EA150">
        <f t="shared" si="5"/>
        <v>19</v>
      </c>
    </row>
    <row r="151" spans="1:131" ht="15.6" x14ac:dyDescent="0.3">
      <c r="A151" s="1" t="s">
        <v>2223</v>
      </c>
      <c r="B151" s="1" t="s">
        <v>6752</v>
      </c>
      <c r="C151" s="1" t="s">
        <v>4890</v>
      </c>
      <c r="D151" t="s">
        <v>6880</v>
      </c>
      <c r="E151" s="1"/>
      <c r="H151" s="1"/>
      <c r="T151" t="s">
        <v>2223</v>
      </c>
      <c r="U151">
        <v>26.07</v>
      </c>
      <c r="V151">
        <v>5.32</v>
      </c>
      <c r="W151" t="s">
        <v>2380</v>
      </c>
      <c r="X151" t="s">
        <v>2380</v>
      </c>
      <c r="Y151" t="s">
        <v>2380</v>
      </c>
      <c r="Z151">
        <v>0</v>
      </c>
      <c r="AA151" t="s">
        <v>2382</v>
      </c>
      <c r="AV151" t="s">
        <v>2223</v>
      </c>
      <c r="AW151">
        <v>26.07</v>
      </c>
      <c r="AX151">
        <v>5.32</v>
      </c>
      <c r="AY151" t="s">
        <v>2380</v>
      </c>
      <c r="AZ151" t="s">
        <v>2380</v>
      </c>
      <c r="BA151" t="s">
        <v>2380</v>
      </c>
      <c r="BB151" t="s">
        <v>2381</v>
      </c>
      <c r="BC151" t="s">
        <v>2382</v>
      </c>
      <c r="BR151">
        <v>26.07</v>
      </c>
      <c r="BS151" t="str" cm="1">
        <f t="array" ref="BS151">_xlfn.IFS(BR151&lt;18.5,"UNDER WEIGHT",BR151&lt;=24.9,"NORMAL WEIGHT",BR151&lt;=29.9,"OVER WEIGHT",BR151&gt;=30,"OBESITY")</f>
        <v>OVER WEIGHT</v>
      </c>
      <c r="BV151">
        <v>5.32</v>
      </c>
      <c r="BW151" t="str" cm="1">
        <f t="array" ref="BW151">_xlfn.IFS(BV151&lt;=5.7,"NORMAL",BV151&lt;=6.4,"Prediabetes",BV151&gt;=6.5,"Diabetes")</f>
        <v>NORMAL</v>
      </c>
      <c r="CJ151" t="s">
        <v>175</v>
      </c>
      <c r="CK151">
        <v>2004</v>
      </c>
      <c r="CL151" t="s">
        <v>20</v>
      </c>
      <c r="CM151">
        <v>21</v>
      </c>
      <c r="CN151">
        <v>0</v>
      </c>
      <c r="CO151">
        <v>1712.23</v>
      </c>
      <c r="CP151" t="s">
        <v>12</v>
      </c>
      <c r="CQ151" t="s">
        <v>16</v>
      </c>
      <c r="CR151" t="s">
        <v>168</v>
      </c>
      <c r="CW151" t="str">
        <f t="shared" si="4"/>
        <v>21/Sep/2004</v>
      </c>
      <c r="CZ151" t="s">
        <v>175</v>
      </c>
      <c r="DA151">
        <v>2004</v>
      </c>
      <c r="DB151" t="s">
        <v>20</v>
      </c>
      <c r="DC151">
        <v>21</v>
      </c>
      <c r="DD151">
        <v>0</v>
      </c>
      <c r="DE151" s="18">
        <v>1712.23</v>
      </c>
      <c r="DF151" t="s">
        <v>12</v>
      </c>
      <c r="DG151" t="s">
        <v>16</v>
      </c>
      <c r="DH151" t="s">
        <v>168</v>
      </c>
      <c r="DZ151" t="s">
        <v>175</v>
      </c>
      <c r="EA151">
        <f t="shared" si="5"/>
        <v>19</v>
      </c>
    </row>
    <row r="152" spans="1:131" ht="15.6" x14ac:dyDescent="0.3">
      <c r="A152" s="1" t="s">
        <v>2222</v>
      </c>
      <c r="B152" s="1" t="s">
        <v>6751</v>
      </c>
      <c r="C152" s="1" t="s">
        <v>4891</v>
      </c>
      <c r="D152" t="s">
        <v>6881</v>
      </c>
      <c r="E152" s="1"/>
      <c r="H152" s="1"/>
      <c r="T152" t="s">
        <v>2222</v>
      </c>
      <c r="U152">
        <v>36.54</v>
      </c>
      <c r="V152">
        <v>4.46</v>
      </c>
      <c r="W152" t="s">
        <v>2382</v>
      </c>
      <c r="X152" t="s">
        <v>2380</v>
      </c>
      <c r="Y152" t="s">
        <v>2380</v>
      </c>
      <c r="Z152">
        <v>1</v>
      </c>
      <c r="AA152" t="s">
        <v>2382</v>
      </c>
      <c r="AV152" t="s">
        <v>2222</v>
      </c>
      <c r="AW152">
        <v>36.54</v>
      </c>
      <c r="AX152">
        <v>4.46</v>
      </c>
      <c r="AY152" t="s">
        <v>2382</v>
      </c>
      <c r="AZ152" t="s">
        <v>2380</v>
      </c>
      <c r="BA152" t="s">
        <v>2380</v>
      </c>
      <c r="BB152">
        <v>1</v>
      </c>
      <c r="BC152" t="s">
        <v>2382</v>
      </c>
      <c r="BR152">
        <v>36.54</v>
      </c>
      <c r="BS152" t="str" cm="1">
        <f t="array" ref="BS152">_xlfn.IFS(BR152&lt;18.5,"UNDER WEIGHT",BR152&lt;=24.9,"NORMAL WEIGHT",BR152&lt;=29.9,"OVER WEIGHT",BR152&gt;=30,"OBESITY")</f>
        <v>OBESITY</v>
      </c>
      <c r="BV152">
        <v>4.46</v>
      </c>
      <c r="BW152" t="str" cm="1">
        <f t="array" ref="BW152">_xlfn.IFS(BV152&lt;=5.7,"NORMAL",BV152&lt;=6.4,"Prediabetes",BV152&gt;=6.5,"Diabetes")</f>
        <v>NORMAL</v>
      </c>
      <c r="CJ152" t="s">
        <v>176</v>
      </c>
      <c r="CK152">
        <v>2004</v>
      </c>
      <c r="CL152" t="s">
        <v>18</v>
      </c>
      <c r="CM152">
        <v>10</v>
      </c>
      <c r="CN152">
        <v>1</v>
      </c>
      <c r="CO152">
        <v>1719.44</v>
      </c>
      <c r="CP152" t="s">
        <v>12</v>
      </c>
      <c r="CQ152" t="s">
        <v>12</v>
      </c>
      <c r="CR152" t="s">
        <v>13</v>
      </c>
      <c r="CW152" t="str">
        <f t="shared" si="4"/>
        <v>10/Jun/2004</v>
      </c>
      <c r="CZ152" t="s">
        <v>176</v>
      </c>
      <c r="DA152">
        <v>2004</v>
      </c>
      <c r="DB152" t="s">
        <v>18</v>
      </c>
      <c r="DC152">
        <v>10</v>
      </c>
      <c r="DD152">
        <v>1</v>
      </c>
      <c r="DE152" s="18">
        <v>1719.44</v>
      </c>
      <c r="DF152" t="s">
        <v>12</v>
      </c>
      <c r="DG152" t="s">
        <v>12</v>
      </c>
      <c r="DH152" t="s">
        <v>13</v>
      </c>
      <c r="DZ152" t="s">
        <v>176</v>
      </c>
      <c r="EA152">
        <f t="shared" si="5"/>
        <v>19</v>
      </c>
    </row>
    <row r="153" spans="1:131" ht="15.6" x14ac:dyDescent="0.3">
      <c r="A153" s="1" t="s">
        <v>2221</v>
      </c>
      <c r="B153" s="1" t="s">
        <v>6752</v>
      </c>
      <c r="C153" s="1" t="s">
        <v>4892</v>
      </c>
      <c r="D153" t="s">
        <v>6877</v>
      </c>
      <c r="E153" s="1"/>
      <c r="H153" s="1"/>
      <c r="T153" t="s">
        <v>2221</v>
      </c>
      <c r="U153">
        <v>51.64</v>
      </c>
      <c r="V153">
        <v>5.65</v>
      </c>
      <c r="W153" t="s">
        <v>2380</v>
      </c>
      <c r="X153" t="s">
        <v>2380</v>
      </c>
      <c r="Y153" t="s">
        <v>2380</v>
      </c>
      <c r="Z153">
        <v>0</v>
      </c>
      <c r="AA153" t="s">
        <v>2382</v>
      </c>
      <c r="AV153" t="s">
        <v>2221</v>
      </c>
      <c r="AW153">
        <v>51.64</v>
      </c>
      <c r="AX153">
        <v>5.65</v>
      </c>
      <c r="AY153" t="s">
        <v>2380</v>
      </c>
      <c r="AZ153" t="s">
        <v>2380</v>
      </c>
      <c r="BA153" t="s">
        <v>2380</v>
      </c>
      <c r="BB153" t="s">
        <v>2381</v>
      </c>
      <c r="BC153" t="s">
        <v>2382</v>
      </c>
      <c r="BR153">
        <v>51.64</v>
      </c>
      <c r="BS153" t="str" cm="1">
        <f t="array" ref="BS153">_xlfn.IFS(BR153&lt;18.5,"UNDER WEIGHT",BR153&lt;=24.9,"NORMAL WEIGHT",BR153&lt;=29.9,"OVER WEIGHT",BR153&gt;=30,"OBESITY")</f>
        <v>OBESITY</v>
      </c>
      <c r="BV153">
        <v>5.65</v>
      </c>
      <c r="BW153" t="str" cm="1">
        <f t="array" ref="BW153">_xlfn.IFS(BV153&lt;=5.7,"NORMAL",BV153&lt;=6.4,"Prediabetes",BV153&gt;=6.5,"Diabetes")</f>
        <v>NORMAL</v>
      </c>
      <c r="CJ153" t="s">
        <v>177</v>
      </c>
      <c r="CK153">
        <v>2004</v>
      </c>
      <c r="CL153" t="s">
        <v>20</v>
      </c>
      <c r="CM153">
        <v>11</v>
      </c>
      <c r="CN153">
        <v>1</v>
      </c>
      <c r="CO153">
        <v>1720.35</v>
      </c>
      <c r="CP153" t="s">
        <v>12</v>
      </c>
      <c r="CQ153" t="s">
        <v>12</v>
      </c>
      <c r="CR153" t="s">
        <v>13</v>
      </c>
      <c r="CW153" t="str">
        <f t="shared" si="4"/>
        <v>11/Sep/2004</v>
      </c>
      <c r="CZ153" t="s">
        <v>177</v>
      </c>
      <c r="DA153">
        <v>2004</v>
      </c>
      <c r="DB153" t="s">
        <v>20</v>
      </c>
      <c r="DC153">
        <v>11</v>
      </c>
      <c r="DD153">
        <v>1</v>
      </c>
      <c r="DE153" s="18">
        <v>1720.35</v>
      </c>
      <c r="DF153" t="s">
        <v>12</v>
      </c>
      <c r="DG153" t="s">
        <v>12</v>
      </c>
      <c r="DH153" t="s">
        <v>13</v>
      </c>
      <c r="DZ153" t="s">
        <v>177</v>
      </c>
      <c r="EA153">
        <f t="shared" si="5"/>
        <v>19</v>
      </c>
    </row>
    <row r="154" spans="1:131" ht="15.6" x14ac:dyDescent="0.3">
      <c r="A154" s="1" t="s">
        <v>2220</v>
      </c>
      <c r="B154" s="1" t="s">
        <v>6752</v>
      </c>
      <c r="C154" s="1" t="s">
        <v>4893</v>
      </c>
      <c r="D154" t="s">
        <v>5758</v>
      </c>
      <c r="E154" s="1"/>
      <c r="H154" s="1"/>
      <c r="T154" t="s">
        <v>2220</v>
      </c>
      <c r="U154">
        <v>42.83</v>
      </c>
      <c r="V154">
        <v>6.04</v>
      </c>
      <c r="W154" t="s">
        <v>2380</v>
      </c>
      <c r="X154" t="s">
        <v>2380</v>
      </c>
      <c r="Y154" t="s">
        <v>2380</v>
      </c>
      <c r="Z154">
        <v>2</v>
      </c>
      <c r="AA154" t="s">
        <v>2382</v>
      </c>
      <c r="AV154" t="s">
        <v>2220</v>
      </c>
      <c r="AW154">
        <v>42.83</v>
      </c>
      <c r="AX154">
        <v>6.04</v>
      </c>
      <c r="AY154" t="s">
        <v>2380</v>
      </c>
      <c r="AZ154" t="s">
        <v>2380</v>
      </c>
      <c r="BA154" t="s">
        <v>2380</v>
      </c>
      <c r="BB154">
        <v>2</v>
      </c>
      <c r="BC154" t="s">
        <v>2382</v>
      </c>
      <c r="BR154">
        <v>42.83</v>
      </c>
      <c r="BS154" t="str" cm="1">
        <f t="array" ref="BS154">_xlfn.IFS(BR154&lt;18.5,"UNDER WEIGHT",BR154&lt;=24.9,"NORMAL WEIGHT",BR154&lt;=29.9,"OVER WEIGHT",BR154&gt;=30,"OBESITY")</f>
        <v>OBESITY</v>
      </c>
      <c r="BV154">
        <v>6.04</v>
      </c>
      <c r="BW154" t="str" cm="1">
        <f t="array" ref="BW154">_xlfn.IFS(BV154&lt;=5.7,"NORMAL",BV154&lt;=6.4,"Prediabetes",BV154&gt;=6.5,"Diabetes")</f>
        <v>Prediabetes</v>
      </c>
      <c r="CJ154" t="s">
        <v>178</v>
      </c>
      <c r="CK154">
        <v>2004</v>
      </c>
      <c r="CL154" t="s">
        <v>37</v>
      </c>
      <c r="CM154">
        <v>21</v>
      </c>
      <c r="CN154">
        <v>1</v>
      </c>
      <c r="CO154">
        <v>1725.55</v>
      </c>
      <c r="CP154" t="s">
        <v>12</v>
      </c>
      <c r="CQ154" t="s">
        <v>11</v>
      </c>
      <c r="CR154" t="s">
        <v>13</v>
      </c>
      <c r="CW154" t="str">
        <f t="shared" si="4"/>
        <v>21/Oct/2004</v>
      </c>
      <c r="CZ154" t="s">
        <v>178</v>
      </c>
      <c r="DA154">
        <v>2004</v>
      </c>
      <c r="DB154" t="s">
        <v>37</v>
      </c>
      <c r="DC154">
        <v>21</v>
      </c>
      <c r="DD154">
        <v>1</v>
      </c>
      <c r="DE154" s="18">
        <v>1725.55</v>
      </c>
      <c r="DF154" t="s">
        <v>12</v>
      </c>
      <c r="DG154" t="s">
        <v>11</v>
      </c>
      <c r="DH154" t="s">
        <v>13</v>
      </c>
      <c r="DZ154" t="s">
        <v>178</v>
      </c>
      <c r="EA154">
        <f t="shared" si="5"/>
        <v>19</v>
      </c>
    </row>
    <row r="155" spans="1:131" ht="15.6" x14ac:dyDescent="0.3">
      <c r="A155" s="1" t="s">
        <v>2219</v>
      </c>
      <c r="B155" s="1" t="s">
        <v>6752</v>
      </c>
      <c r="C155" s="1" t="s">
        <v>4894</v>
      </c>
      <c r="D155" t="s">
        <v>6882</v>
      </c>
      <c r="E155" s="1"/>
      <c r="H155" s="1"/>
      <c r="T155" t="s">
        <v>2219</v>
      </c>
      <c r="U155">
        <v>40.15</v>
      </c>
      <c r="V155">
        <v>5.76</v>
      </c>
      <c r="W155" t="s">
        <v>2380</v>
      </c>
      <c r="X155" t="s">
        <v>2380</v>
      </c>
      <c r="Y155" t="s">
        <v>2380</v>
      </c>
      <c r="Z155">
        <v>1</v>
      </c>
      <c r="AA155" t="s">
        <v>2382</v>
      </c>
      <c r="AV155" t="s">
        <v>2219</v>
      </c>
      <c r="AW155">
        <v>40.15</v>
      </c>
      <c r="AX155">
        <v>5.76</v>
      </c>
      <c r="AY155" t="s">
        <v>2380</v>
      </c>
      <c r="AZ155" t="s">
        <v>2380</v>
      </c>
      <c r="BA155" t="s">
        <v>2380</v>
      </c>
      <c r="BB155">
        <v>1</v>
      </c>
      <c r="BC155" t="s">
        <v>2382</v>
      </c>
      <c r="BR155">
        <v>40.15</v>
      </c>
      <c r="BS155" t="str" cm="1">
        <f t="array" ref="BS155">_xlfn.IFS(BR155&lt;18.5,"UNDER WEIGHT",BR155&lt;=24.9,"NORMAL WEIGHT",BR155&lt;=29.9,"OVER WEIGHT",BR155&gt;=30,"OBESITY")</f>
        <v>OBESITY</v>
      </c>
      <c r="BV155">
        <v>5.76</v>
      </c>
      <c r="BW155" t="str" cm="1">
        <f t="array" ref="BW155">_xlfn.IFS(BV155&lt;=5.7,"NORMAL",BV155&lt;=6.4,"Prediabetes",BV155&gt;=6.5,"Diabetes")</f>
        <v>Prediabetes</v>
      </c>
      <c r="CJ155" t="s">
        <v>179</v>
      </c>
      <c r="CK155">
        <v>2004</v>
      </c>
      <c r="CL155" t="s">
        <v>20</v>
      </c>
      <c r="CM155">
        <v>9</v>
      </c>
      <c r="CN155">
        <v>1</v>
      </c>
      <c r="CO155">
        <v>1727.54</v>
      </c>
      <c r="CP155" t="s">
        <v>12</v>
      </c>
      <c r="CQ155" t="s">
        <v>16</v>
      </c>
      <c r="CR155" t="s">
        <v>13</v>
      </c>
      <c r="CW155" t="str">
        <f t="shared" si="4"/>
        <v>9/Sep/2004</v>
      </c>
      <c r="CZ155" t="s">
        <v>179</v>
      </c>
      <c r="DA155">
        <v>2004</v>
      </c>
      <c r="DB155" t="s">
        <v>20</v>
      </c>
      <c r="DC155">
        <v>9</v>
      </c>
      <c r="DD155">
        <v>1</v>
      </c>
      <c r="DE155" s="18">
        <v>1727.54</v>
      </c>
      <c r="DF155" t="s">
        <v>12</v>
      </c>
      <c r="DG155" t="s">
        <v>16</v>
      </c>
      <c r="DH155" t="s">
        <v>13</v>
      </c>
      <c r="DZ155" t="s">
        <v>179</v>
      </c>
      <c r="EA155">
        <f t="shared" si="5"/>
        <v>19</v>
      </c>
    </row>
    <row r="156" spans="1:131" ht="15.6" x14ac:dyDescent="0.3">
      <c r="A156" s="1" t="s">
        <v>2218</v>
      </c>
      <c r="B156" s="1" t="s">
        <v>6752</v>
      </c>
      <c r="C156" s="1" t="s">
        <v>4895</v>
      </c>
      <c r="D156" t="s">
        <v>6883</v>
      </c>
      <c r="E156" s="1"/>
      <c r="H156" s="1"/>
      <c r="T156" t="s">
        <v>2218</v>
      </c>
      <c r="U156">
        <v>27.8</v>
      </c>
      <c r="V156">
        <v>4.3600000000000003</v>
      </c>
      <c r="W156" t="s">
        <v>2380</v>
      </c>
      <c r="X156" t="s">
        <v>2380</v>
      </c>
      <c r="Y156" t="s">
        <v>2383</v>
      </c>
      <c r="Z156">
        <v>1</v>
      </c>
      <c r="AA156" t="s">
        <v>2382</v>
      </c>
      <c r="AV156" t="s">
        <v>2218</v>
      </c>
      <c r="AW156">
        <v>27.8</v>
      </c>
      <c r="AX156">
        <v>4.3600000000000003</v>
      </c>
      <c r="AY156" t="s">
        <v>2380</v>
      </c>
      <c r="AZ156" t="s">
        <v>2380</v>
      </c>
      <c r="BA156" t="s">
        <v>2383</v>
      </c>
      <c r="BB156">
        <v>1</v>
      </c>
      <c r="BC156" t="s">
        <v>2382</v>
      </c>
      <c r="BR156">
        <v>27.8</v>
      </c>
      <c r="BS156" t="str" cm="1">
        <f t="array" ref="BS156">_xlfn.IFS(BR156&lt;18.5,"UNDER WEIGHT",BR156&lt;=24.9,"NORMAL WEIGHT",BR156&lt;=29.9,"OVER WEIGHT",BR156&gt;=30,"OBESITY")</f>
        <v>OVER WEIGHT</v>
      </c>
      <c r="BV156">
        <v>4.3600000000000003</v>
      </c>
      <c r="BW156" t="str" cm="1">
        <f t="array" ref="BW156">_xlfn.IFS(BV156&lt;=5.7,"NORMAL",BV156&lt;=6.4,"Prediabetes",BV156&gt;=6.5,"Diabetes")</f>
        <v>NORMAL</v>
      </c>
      <c r="CJ156" t="s">
        <v>180</v>
      </c>
      <c r="CK156">
        <v>2003</v>
      </c>
      <c r="CL156" t="s">
        <v>15</v>
      </c>
      <c r="CM156">
        <v>21</v>
      </c>
      <c r="CN156">
        <v>0</v>
      </c>
      <c r="CO156">
        <v>1727.79</v>
      </c>
      <c r="CP156" t="s">
        <v>12</v>
      </c>
      <c r="CQ156" t="s">
        <v>12</v>
      </c>
      <c r="CR156" t="s">
        <v>42</v>
      </c>
      <c r="CW156" t="str">
        <f t="shared" si="4"/>
        <v>21/Nov/2003</v>
      </c>
      <c r="CZ156" t="s">
        <v>180</v>
      </c>
      <c r="DA156">
        <v>2003</v>
      </c>
      <c r="DB156" t="s">
        <v>15</v>
      </c>
      <c r="DC156">
        <v>21</v>
      </c>
      <c r="DD156">
        <v>0</v>
      </c>
      <c r="DE156" s="18">
        <v>1727.79</v>
      </c>
      <c r="DF156" t="s">
        <v>12</v>
      </c>
      <c r="DG156" t="s">
        <v>12</v>
      </c>
      <c r="DH156" t="s">
        <v>42</v>
      </c>
      <c r="DZ156" t="s">
        <v>180</v>
      </c>
      <c r="EA156">
        <f t="shared" si="5"/>
        <v>20</v>
      </c>
    </row>
    <row r="157" spans="1:131" ht="15.6" x14ac:dyDescent="0.3">
      <c r="A157" s="1" t="s">
        <v>2217</v>
      </c>
      <c r="B157" s="1" t="s">
        <v>6752</v>
      </c>
      <c r="C157" s="1" t="s">
        <v>4896</v>
      </c>
      <c r="D157" t="s">
        <v>6884</v>
      </c>
      <c r="E157" s="1"/>
      <c r="H157" s="1"/>
      <c r="T157" t="s">
        <v>2217</v>
      </c>
      <c r="U157">
        <v>45.81</v>
      </c>
      <c r="V157">
        <v>4.76</v>
      </c>
      <c r="W157" t="s">
        <v>2382</v>
      </c>
      <c r="X157" t="s">
        <v>2380</v>
      </c>
      <c r="Y157" t="s">
        <v>2383</v>
      </c>
      <c r="Z157">
        <v>1</v>
      </c>
      <c r="AA157" t="s">
        <v>2382</v>
      </c>
      <c r="AV157" t="s">
        <v>2217</v>
      </c>
      <c r="AW157">
        <v>45.81</v>
      </c>
      <c r="AX157">
        <v>4.76</v>
      </c>
      <c r="AY157" t="s">
        <v>2382</v>
      </c>
      <c r="AZ157" t="s">
        <v>2380</v>
      </c>
      <c r="BA157" t="s">
        <v>2383</v>
      </c>
      <c r="BB157">
        <v>1</v>
      </c>
      <c r="BC157" t="s">
        <v>2382</v>
      </c>
      <c r="BR157">
        <v>45.81</v>
      </c>
      <c r="BS157" t="str" cm="1">
        <f t="array" ref="BS157">_xlfn.IFS(BR157&lt;18.5,"UNDER WEIGHT",BR157&lt;=24.9,"NORMAL WEIGHT",BR157&lt;=29.9,"OVER WEIGHT",BR157&gt;=30,"OBESITY")</f>
        <v>OBESITY</v>
      </c>
      <c r="BV157">
        <v>4.76</v>
      </c>
      <c r="BW157" t="str" cm="1">
        <f t="array" ref="BW157">_xlfn.IFS(BV157&lt;=5.7,"NORMAL",BV157&lt;=6.4,"Prediabetes",BV157&gt;=6.5,"Diabetes")</f>
        <v>NORMAL</v>
      </c>
      <c r="CJ157" t="s">
        <v>181</v>
      </c>
      <c r="CK157">
        <v>2003</v>
      </c>
      <c r="CL157" t="s">
        <v>20</v>
      </c>
      <c r="CM157">
        <v>1</v>
      </c>
      <c r="CN157">
        <v>0</v>
      </c>
      <c r="CO157">
        <v>1728.9</v>
      </c>
      <c r="CP157" t="s">
        <v>12</v>
      </c>
      <c r="CQ157" t="s">
        <v>11</v>
      </c>
      <c r="CR157" t="s">
        <v>42</v>
      </c>
      <c r="CW157" t="str">
        <f t="shared" si="4"/>
        <v>1/Sep/2003</v>
      </c>
      <c r="CZ157" t="s">
        <v>181</v>
      </c>
      <c r="DA157">
        <v>2003</v>
      </c>
      <c r="DB157" t="s">
        <v>20</v>
      </c>
      <c r="DC157">
        <v>1</v>
      </c>
      <c r="DD157">
        <v>0</v>
      </c>
      <c r="DE157" s="18">
        <v>1728.9</v>
      </c>
      <c r="DF157" t="s">
        <v>12</v>
      </c>
      <c r="DG157" t="s">
        <v>11</v>
      </c>
      <c r="DH157" t="s">
        <v>42</v>
      </c>
      <c r="DZ157" t="s">
        <v>181</v>
      </c>
      <c r="EA157">
        <f t="shared" si="5"/>
        <v>20</v>
      </c>
    </row>
    <row r="158" spans="1:131" ht="15.6" x14ac:dyDescent="0.3">
      <c r="A158" s="1" t="s">
        <v>2216</v>
      </c>
      <c r="B158" s="1" t="s">
        <v>6752</v>
      </c>
      <c r="C158" s="1" t="s">
        <v>4897</v>
      </c>
      <c r="D158" t="s">
        <v>6809</v>
      </c>
      <c r="E158" s="1"/>
      <c r="H158" s="1"/>
      <c r="T158" t="s">
        <v>2216</v>
      </c>
      <c r="U158">
        <v>34.43</v>
      </c>
      <c r="V158">
        <v>10.82</v>
      </c>
      <c r="W158" t="s">
        <v>2382</v>
      </c>
      <c r="X158" t="s">
        <v>2380</v>
      </c>
      <c r="Y158" t="s">
        <v>2380</v>
      </c>
      <c r="Z158">
        <v>1</v>
      </c>
      <c r="AA158" t="s">
        <v>2382</v>
      </c>
      <c r="AV158" t="s">
        <v>2216</v>
      </c>
      <c r="AW158">
        <v>34.43</v>
      </c>
      <c r="AX158">
        <v>10.82</v>
      </c>
      <c r="AY158" t="s">
        <v>2382</v>
      </c>
      <c r="AZ158" t="s">
        <v>2380</v>
      </c>
      <c r="BA158" t="s">
        <v>2380</v>
      </c>
      <c r="BB158">
        <v>1</v>
      </c>
      <c r="BC158" t="s">
        <v>2382</v>
      </c>
      <c r="BR158">
        <v>34.43</v>
      </c>
      <c r="BS158" t="str" cm="1">
        <f t="array" ref="BS158">_xlfn.IFS(BR158&lt;18.5,"UNDER WEIGHT",BR158&lt;=24.9,"NORMAL WEIGHT",BR158&lt;=29.9,"OVER WEIGHT",BR158&gt;=30,"OBESITY")</f>
        <v>OBESITY</v>
      </c>
      <c r="BV158">
        <v>10.82</v>
      </c>
      <c r="BW158" t="str" cm="1">
        <f t="array" ref="BW158">_xlfn.IFS(BV158&lt;=5.7,"NORMAL",BV158&lt;=6.4,"Prediabetes",BV158&gt;=6.5,"Diabetes")</f>
        <v>Diabetes</v>
      </c>
      <c r="CJ158" t="s">
        <v>182</v>
      </c>
      <c r="CK158">
        <v>2003</v>
      </c>
      <c r="CL158" t="s">
        <v>15</v>
      </c>
      <c r="CM158">
        <v>9</v>
      </c>
      <c r="CN158">
        <v>0</v>
      </c>
      <c r="CO158">
        <v>1731.68</v>
      </c>
      <c r="CP158" t="s">
        <v>12</v>
      </c>
      <c r="CQ158" t="s">
        <v>11</v>
      </c>
      <c r="CR158" t="s">
        <v>42</v>
      </c>
      <c r="CW158" t="str">
        <f t="shared" si="4"/>
        <v>9/Nov/2003</v>
      </c>
      <c r="CZ158" t="s">
        <v>182</v>
      </c>
      <c r="DA158">
        <v>2003</v>
      </c>
      <c r="DB158" t="s">
        <v>15</v>
      </c>
      <c r="DC158">
        <v>9</v>
      </c>
      <c r="DD158">
        <v>0</v>
      </c>
      <c r="DE158" s="18">
        <v>1731.68</v>
      </c>
      <c r="DF158" t="s">
        <v>12</v>
      </c>
      <c r="DG158" t="s">
        <v>11</v>
      </c>
      <c r="DH158" t="s">
        <v>42</v>
      </c>
      <c r="DZ158" t="s">
        <v>182</v>
      </c>
      <c r="EA158">
        <f t="shared" si="5"/>
        <v>20</v>
      </c>
    </row>
    <row r="159" spans="1:131" ht="15.6" x14ac:dyDescent="0.3">
      <c r="A159" s="1" t="s">
        <v>2215</v>
      </c>
      <c r="B159" s="1" t="s">
        <v>6751</v>
      </c>
      <c r="C159" s="1" t="s">
        <v>4898</v>
      </c>
      <c r="D159" t="s">
        <v>6885</v>
      </c>
      <c r="E159" s="1"/>
      <c r="H159" s="1"/>
      <c r="T159" t="s">
        <v>2215</v>
      </c>
      <c r="U159">
        <v>41.33</v>
      </c>
      <c r="V159">
        <v>4.01</v>
      </c>
      <c r="W159" t="s">
        <v>2382</v>
      </c>
      <c r="X159" t="s">
        <v>2380</v>
      </c>
      <c r="Y159" t="s">
        <v>2380</v>
      </c>
      <c r="Z159">
        <v>0</v>
      </c>
      <c r="AA159" t="s">
        <v>2382</v>
      </c>
      <c r="AV159" t="s">
        <v>2215</v>
      </c>
      <c r="AW159">
        <v>41.33</v>
      </c>
      <c r="AX159">
        <v>4.01</v>
      </c>
      <c r="AY159" t="s">
        <v>2382</v>
      </c>
      <c r="AZ159" t="s">
        <v>2380</v>
      </c>
      <c r="BA159" t="s">
        <v>2380</v>
      </c>
      <c r="BB159" t="s">
        <v>2381</v>
      </c>
      <c r="BC159" t="s">
        <v>2382</v>
      </c>
      <c r="BR159">
        <v>41.33</v>
      </c>
      <c r="BS159" t="str" cm="1">
        <f t="array" ref="BS159">_xlfn.IFS(BR159&lt;18.5,"UNDER WEIGHT",BR159&lt;=24.9,"NORMAL WEIGHT",BR159&lt;=29.9,"OVER WEIGHT",BR159&gt;=30,"OBESITY")</f>
        <v>OBESITY</v>
      </c>
      <c r="BV159">
        <v>4.01</v>
      </c>
      <c r="BW159" t="str" cm="1">
        <f t="array" ref="BW159">_xlfn.IFS(BV159&lt;=5.7,"NORMAL",BV159&lt;=6.4,"Prediabetes",BV159&gt;=6.5,"Diabetes")</f>
        <v>NORMAL</v>
      </c>
      <c r="CJ159" t="s">
        <v>183</v>
      </c>
      <c r="CK159">
        <v>2003</v>
      </c>
      <c r="CL159" t="s">
        <v>15</v>
      </c>
      <c r="CM159">
        <v>14</v>
      </c>
      <c r="CN159">
        <v>0</v>
      </c>
      <c r="CO159">
        <v>1737.38</v>
      </c>
      <c r="CP159" t="s">
        <v>12</v>
      </c>
      <c r="CQ159" t="s">
        <v>11</v>
      </c>
      <c r="CR159" t="s">
        <v>42</v>
      </c>
      <c r="CW159" t="str">
        <f t="shared" si="4"/>
        <v>14/Nov/2003</v>
      </c>
      <c r="CZ159" t="s">
        <v>183</v>
      </c>
      <c r="DA159">
        <v>2003</v>
      </c>
      <c r="DB159" t="s">
        <v>15</v>
      </c>
      <c r="DC159">
        <v>14</v>
      </c>
      <c r="DD159">
        <v>0</v>
      </c>
      <c r="DE159" s="18">
        <v>1737.38</v>
      </c>
      <c r="DF159" t="s">
        <v>12</v>
      </c>
      <c r="DG159" t="s">
        <v>11</v>
      </c>
      <c r="DH159" t="s">
        <v>42</v>
      </c>
      <c r="DZ159" t="s">
        <v>183</v>
      </c>
      <c r="EA159">
        <f t="shared" si="5"/>
        <v>20</v>
      </c>
    </row>
    <row r="160" spans="1:131" ht="15.6" x14ac:dyDescent="0.3">
      <c r="A160" s="1" t="s">
        <v>2214</v>
      </c>
      <c r="B160" s="1" t="s">
        <v>6751</v>
      </c>
      <c r="C160" s="1" t="s">
        <v>4899</v>
      </c>
      <c r="D160" t="s">
        <v>6886</v>
      </c>
      <c r="E160" s="1"/>
      <c r="H160" s="1"/>
      <c r="T160" t="s">
        <v>2214</v>
      </c>
      <c r="U160">
        <v>31.92</v>
      </c>
      <c r="V160">
        <v>5.12</v>
      </c>
      <c r="W160" t="s">
        <v>2382</v>
      </c>
      <c r="X160" t="s">
        <v>2380</v>
      </c>
      <c r="Y160" t="s">
        <v>2380</v>
      </c>
      <c r="Z160">
        <v>1</v>
      </c>
      <c r="AA160" t="s">
        <v>2382</v>
      </c>
      <c r="AV160" t="s">
        <v>2214</v>
      </c>
      <c r="AW160">
        <v>31.92</v>
      </c>
      <c r="AX160">
        <v>5.12</v>
      </c>
      <c r="AY160" t="s">
        <v>2382</v>
      </c>
      <c r="AZ160" t="s">
        <v>2380</v>
      </c>
      <c r="BA160" t="s">
        <v>2380</v>
      </c>
      <c r="BB160">
        <v>1</v>
      </c>
      <c r="BC160" t="s">
        <v>2382</v>
      </c>
      <c r="BR160">
        <v>31.92</v>
      </c>
      <c r="BS160" t="str" cm="1">
        <f t="array" ref="BS160">_xlfn.IFS(BR160&lt;18.5,"UNDER WEIGHT",BR160&lt;=24.9,"NORMAL WEIGHT",BR160&lt;=29.9,"OVER WEIGHT",BR160&gt;=30,"OBESITY")</f>
        <v>OBESITY</v>
      </c>
      <c r="BV160">
        <v>5.12</v>
      </c>
      <c r="BW160" t="str" cm="1">
        <f t="array" ref="BW160">_xlfn.IFS(BV160&lt;=5.7,"NORMAL",BV160&lt;=6.4,"Prediabetes",BV160&gt;=6.5,"Diabetes")</f>
        <v>NORMAL</v>
      </c>
      <c r="CJ160" t="s">
        <v>184</v>
      </c>
      <c r="CK160">
        <v>2003</v>
      </c>
      <c r="CL160" t="s">
        <v>10</v>
      </c>
      <c r="CM160">
        <v>25</v>
      </c>
      <c r="CN160">
        <v>0</v>
      </c>
      <c r="CO160">
        <v>1743.21</v>
      </c>
      <c r="CP160" t="s">
        <v>12</v>
      </c>
      <c r="CQ160" t="s">
        <v>16</v>
      </c>
      <c r="CR160" t="s">
        <v>42</v>
      </c>
      <c r="CW160" t="str">
        <f t="shared" si="4"/>
        <v>25/Jul/2003</v>
      </c>
      <c r="CZ160" t="s">
        <v>184</v>
      </c>
      <c r="DA160">
        <v>2003</v>
      </c>
      <c r="DB160" t="s">
        <v>10</v>
      </c>
      <c r="DC160">
        <v>25</v>
      </c>
      <c r="DD160">
        <v>0</v>
      </c>
      <c r="DE160" s="18">
        <v>1743.21</v>
      </c>
      <c r="DF160" t="s">
        <v>12</v>
      </c>
      <c r="DG160" t="s">
        <v>16</v>
      </c>
      <c r="DH160" t="s">
        <v>42</v>
      </c>
      <c r="DZ160" t="s">
        <v>184</v>
      </c>
      <c r="EA160">
        <f t="shared" si="5"/>
        <v>20</v>
      </c>
    </row>
    <row r="161" spans="1:131" ht="15.6" x14ac:dyDescent="0.3">
      <c r="A161" s="1" t="s">
        <v>2213</v>
      </c>
      <c r="B161" s="1" t="s">
        <v>6752</v>
      </c>
      <c r="C161" s="1" t="s">
        <v>4900</v>
      </c>
      <c r="D161" t="s">
        <v>6887</v>
      </c>
      <c r="E161" s="1"/>
      <c r="H161" s="1"/>
      <c r="T161" t="s">
        <v>2213</v>
      </c>
      <c r="U161">
        <v>39.799999999999997</v>
      </c>
      <c r="V161">
        <v>10.54</v>
      </c>
      <c r="W161" t="s">
        <v>2382</v>
      </c>
      <c r="X161" t="s">
        <v>2380</v>
      </c>
      <c r="Y161" t="s">
        <v>2380</v>
      </c>
      <c r="Z161">
        <v>2</v>
      </c>
      <c r="AA161" t="s">
        <v>2382</v>
      </c>
      <c r="AV161" t="s">
        <v>2213</v>
      </c>
      <c r="AW161">
        <v>39.799999999999997</v>
      </c>
      <c r="AX161">
        <v>10.54</v>
      </c>
      <c r="AY161" t="s">
        <v>2382</v>
      </c>
      <c r="AZ161" t="s">
        <v>2380</v>
      </c>
      <c r="BA161" t="s">
        <v>2380</v>
      </c>
      <c r="BB161">
        <v>2</v>
      </c>
      <c r="BC161" t="s">
        <v>2382</v>
      </c>
      <c r="BR161">
        <v>39.799999999999997</v>
      </c>
      <c r="BS161" t="str" cm="1">
        <f t="array" ref="BS161">_xlfn.IFS(BR161&lt;18.5,"UNDER WEIGHT",BR161&lt;=24.9,"NORMAL WEIGHT",BR161&lt;=29.9,"OVER WEIGHT",BR161&gt;=30,"OBESITY")</f>
        <v>OBESITY</v>
      </c>
      <c r="BV161">
        <v>10.54</v>
      </c>
      <c r="BW161" t="str" cm="1">
        <f t="array" ref="BW161">_xlfn.IFS(BV161&lt;=5.7,"NORMAL",BV161&lt;=6.4,"Prediabetes",BV161&gt;=6.5,"Diabetes")</f>
        <v>Diabetes</v>
      </c>
      <c r="CJ161" t="s">
        <v>185</v>
      </c>
      <c r="CK161">
        <v>2003</v>
      </c>
      <c r="CL161" t="s">
        <v>10</v>
      </c>
      <c r="CM161">
        <v>28</v>
      </c>
      <c r="CN161">
        <v>0</v>
      </c>
      <c r="CO161">
        <v>1744.47</v>
      </c>
      <c r="CP161" t="s">
        <v>12</v>
      </c>
      <c r="CQ161" t="s">
        <v>16</v>
      </c>
      <c r="CR161" t="s">
        <v>42</v>
      </c>
      <c r="CW161" t="str">
        <f t="shared" si="4"/>
        <v>28/Jul/2003</v>
      </c>
      <c r="CZ161" t="s">
        <v>185</v>
      </c>
      <c r="DA161">
        <v>2003</v>
      </c>
      <c r="DB161" t="s">
        <v>10</v>
      </c>
      <c r="DC161">
        <v>28</v>
      </c>
      <c r="DD161">
        <v>0</v>
      </c>
      <c r="DE161" s="18">
        <v>1744.47</v>
      </c>
      <c r="DF161" t="s">
        <v>12</v>
      </c>
      <c r="DG161" t="s">
        <v>16</v>
      </c>
      <c r="DH161" t="s">
        <v>42</v>
      </c>
      <c r="DZ161" t="s">
        <v>185</v>
      </c>
      <c r="EA161">
        <f t="shared" si="5"/>
        <v>20</v>
      </c>
    </row>
    <row r="162" spans="1:131" ht="15.6" x14ac:dyDescent="0.3">
      <c r="A162" s="1" t="s">
        <v>2212</v>
      </c>
      <c r="B162" s="1" t="s">
        <v>6752</v>
      </c>
      <c r="C162" s="1" t="s">
        <v>4901</v>
      </c>
      <c r="D162" t="s">
        <v>6888</v>
      </c>
      <c r="E162" s="1"/>
      <c r="H162" s="1"/>
      <c r="T162" t="s">
        <v>2212</v>
      </c>
      <c r="U162">
        <v>42.82</v>
      </c>
      <c r="V162">
        <v>4.21</v>
      </c>
      <c r="W162" t="s">
        <v>2380</v>
      </c>
      <c r="X162" t="s">
        <v>2380</v>
      </c>
      <c r="Y162" t="s">
        <v>2380</v>
      </c>
      <c r="Z162">
        <v>0</v>
      </c>
      <c r="AA162" t="s">
        <v>2382</v>
      </c>
      <c r="AV162" t="s">
        <v>2212</v>
      </c>
      <c r="AW162">
        <v>42.82</v>
      </c>
      <c r="AX162">
        <v>4.21</v>
      </c>
      <c r="AY162" t="s">
        <v>2380</v>
      </c>
      <c r="AZ162" t="s">
        <v>2380</v>
      </c>
      <c r="BA162" t="s">
        <v>2380</v>
      </c>
      <c r="BB162" t="s">
        <v>2381</v>
      </c>
      <c r="BC162" t="s">
        <v>2382</v>
      </c>
      <c r="BR162">
        <v>42.82</v>
      </c>
      <c r="BS162" t="str" cm="1">
        <f t="array" ref="BS162">_xlfn.IFS(BR162&lt;18.5,"UNDER WEIGHT",BR162&lt;=24.9,"NORMAL WEIGHT",BR162&lt;=29.9,"OVER WEIGHT",BR162&gt;=30,"OBESITY")</f>
        <v>OBESITY</v>
      </c>
      <c r="BV162">
        <v>4.21</v>
      </c>
      <c r="BW162" t="str" cm="1">
        <f t="array" ref="BW162">_xlfn.IFS(BV162&lt;=5.7,"NORMAL",BV162&lt;=6.4,"Prediabetes",BV162&gt;=6.5,"Diabetes")</f>
        <v>NORMAL</v>
      </c>
      <c r="CJ162" t="s">
        <v>186</v>
      </c>
      <c r="CK162">
        <v>2003</v>
      </c>
      <c r="CL162" t="s">
        <v>20</v>
      </c>
      <c r="CM162">
        <v>26</v>
      </c>
      <c r="CN162">
        <v>0</v>
      </c>
      <c r="CO162">
        <v>1748.77</v>
      </c>
      <c r="CP162" t="s">
        <v>12</v>
      </c>
      <c r="CQ162" t="s">
        <v>16</v>
      </c>
      <c r="CR162" t="s">
        <v>42</v>
      </c>
      <c r="CW162" t="str">
        <f t="shared" si="4"/>
        <v>26/Sep/2003</v>
      </c>
      <c r="CZ162" t="s">
        <v>186</v>
      </c>
      <c r="DA162">
        <v>2003</v>
      </c>
      <c r="DB162" t="s">
        <v>20</v>
      </c>
      <c r="DC162">
        <v>26</v>
      </c>
      <c r="DD162">
        <v>0</v>
      </c>
      <c r="DE162" s="18">
        <v>1748.77</v>
      </c>
      <c r="DF162" t="s">
        <v>12</v>
      </c>
      <c r="DG162" t="s">
        <v>16</v>
      </c>
      <c r="DH162" t="s">
        <v>42</v>
      </c>
      <c r="DZ162" t="s">
        <v>186</v>
      </c>
      <c r="EA162">
        <f t="shared" si="5"/>
        <v>20</v>
      </c>
    </row>
    <row r="163" spans="1:131" ht="15.6" x14ac:dyDescent="0.3">
      <c r="A163" s="1" t="s">
        <v>2211</v>
      </c>
      <c r="B163" s="1" t="s">
        <v>6752</v>
      </c>
      <c r="C163" s="1" t="s">
        <v>4902</v>
      </c>
      <c r="D163" t="s">
        <v>6889</v>
      </c>
      <c r="E163" s="1"/>
      <c r="H163" s="1"/>
      <c r="T163" t="s">
        <v>2211</v>
      </c>
      <c r="U163">
        <v>33.630000000000003</v>
      </c>
      <c r="V163">
        <v>5.42</v>
      </c>
      <c r="W163" t="s">
        <v>2380</v>
      </c>
      <c r="X163" t="s">
        <v>2380</v>
      </c>
      <c r="Y163" t="s">
        <v>2380</v>
      </c>
      <c r="Z163">
        <v>0</v>
      </c>
      <c r="AA163" t="s">
        <v>2382</v>
      </c>
      <c r="AV163" t="s">
        <v>2211</v>
      </c>
      <c r="AW163">
        <v>33.630000000000003</v>
      </c>
      <c r="AX163">
        <v>5.42</v>
      </c>
      <c r="AY163" t="s">
        <v>2380</v>
      </c>
      <c r="AZ163" t="s">
        <v>2380</v>
      </c>
      <c r="BA163" t="s">
        <v>2380</v>
      </c>
      <c r="BB163" t="s">
        <v>2381</v>
      </c>
      <c r="BC163" t="s">
        <v>2382</v>
      </c>
      <c r="BR163">
        <v>33.630000000000003</v>
      </c>
      <c r="BS163" t="str" cm="1">
        <f t="array" ref="BS163">_xlfn.IFS(BR163&lt;18.5,"UNDER WEIGHT",BR163&lt;=24.9,"NORMAL WEIGHT",BR163&lt;=29.9,"OVER WEIGHT",BR163&gt;=30,"OBESITY")</f>
        <v>OBESITY</v>
      </c>
      <c r="BV163">
        <v>5.42</v>
      </c>
      <c r="BW163" t="str" cm="1">
        <f t="array" ref="BW163">_xlfn.IFS(BV163&lt;=5.7,"NORMAL",BV163&lt;=6.4,"Prediabetes",BV163&gt;=6.5,"Diabetes")</f>
        <v>NORMAL</v>
      </c>
      <c r="CJ163" t="s">
        <v>187</v>
      </c>
      <c r="CK163">
        <v>1998</v>
      </c>
      <c r="CL163" t="s">
        <v>37</v>
      </c>
      <c r="CM163">
        <v>7</v>
      </c>
      <c r="CN163">
        <v>0</v>
      </c>
      <c r="CO163">
        <v>1756.6</v>
      </c>
      <c r="CP163" t="s">
        <v>12</v>
      </c>
      <c r="CQ163" t="s">
        <v>12</v>
      </c>
      <c r="CR163" t="s">
        <v>13</v>
      </c>
      <c r="CW163" t="str">
        <f t="shared" si="4"/>
        <v>7/Oct/1998</v>
      </c>
      <c r="CZ163" t="s">
        <v>187</v>
      </c>
      <c r="DA163">
        <v>1998</v>
      </c>
      <c r="DB163" t="s">
        <v>37</v>
      </c>
      <c r="DC163">
        <v>7</v>
      </c>
      <c r="DD163">
        <v>0</v>
      </c>
      <c r="DE163" s="18">
        <v>1756.6</v>
      </c>
      <c r="DF163" t="s">
        <v>12</v>
      </c>
      <c r="DG163" t="s">
        <v>12</v>
      </c>
      <c r="DH163" t="s">
        <v>13</v>
      </c>
      <c r="DZ163" t="s">
        <v>187</v>
      </c>
      <c r="EA163">
        <f t="shared" si="5"/>
        <v>25</v>
      </c>
    </row>
    <row r="164" spans="1:131" ht="15.6" x14ac:dyDescent="0.3">
      <c r="A164" s="1" t="s">
        <v>2210</v>
      </c>
      <c r="B164" s="1" t="s">
        <v>6752</v>
      </c>
      <c r="C164" s="1" t="s">
        <v>4903</v>
      </c>
      <c r="D164" t="s">
        <v>6890</v>
      </c>
      <c r="E164" s="1"/>
      <c r="H164" s="1"/>
      <c r="T164" t="s">
        <v>2210</v>
      </c>
      <c r="U164">
        <v>37.07</v>
      </c>
      <c r="V164">
        <v>4.28</v>
      </c>
      <c r="W164" t="s">
        <v>2380</v>
      </c>
      <c r="X164" t="s">
        <v>2382</v>
      </c>
      <c r="Y164" t="s">
        <v>2380</v>
      </c>
      <c r="Z164">
        <v>1</v>
      </c>
      <c r="AA164" t="s">
        <v>2382</v>
      </c>
      <c r="AV164" t="s">
        <v>2210</v>
      </c>
      <c r="AW164">
        <v>37.07</v>
      </c>
      <c r="AX164">
        <v>4.28</v>
      </c>
      <c r="AY164" t="s">
        <v>2380</v>
      </c>
      <c r="AZ164" t="s">
        <v>2382</v>
      </c>
      <c r="BA164" t="s">
        <v>2380</v>
      </c>
      <c r="BB164">
        <v>1</v>
      </c>
      <c r="BC164" t="s">
        <v>2382</v>
      </c>
      <c r="BR164">
        <v>37.07</v>
      </c>
      <c r="BS164" t="str" cm="1">
        <f t="array" ref="BS164">_xlfn.IFS(BR164&lt;18.5,"UNDER WEIGHT",BR164&lt;=24.9,"NORMAL WEIGHT",BR164&lt;=29.9,"OVER WEIGHT",BR164&gt;=30,"OBESITY")</f>
        <v>OBESITY</v>
      </c>
      <c r="BV164">
        <v>4.28</v>
      </c>
      <c r="BW164" t="str" cm="1">
        <f t="array" ref="BW164">_xlfn.IFS(BV164&lt;=5.7,"NORMAL",BV164&lt;=6.4,"Prediabetes",BV164&gt;=6.5,"Diabetes")</f>
        <v>NORMAL</v>
      </c>
      <c r="CJ164" t="s">
        <v>188</v>
      </c>
      <c r="CK164">
        <v>2003</v>
      </c>
      <c r="CL164" t="s">
        <v>15</v>
      </c>
      <c r="CM164">
        <v>19</v>
      </c>
      <c r="CN164">
        <v>0</v>
      </c>
      <c r="CO164">
        <v>1759.34</v>
      </c>
      <c r="CP164" t="s">
        <v>12</v>
      </c>
      <c r="CQ164" t="s">
        <v>16</v>
      </c>
      <c r="CR164" t="s">
        <v>42</v>
      </c>
      <c r="CW164" t="str">
        <f t="shared" si="4"/>
        <v>19/Nov/2003</v>
      </c>
      <c r="CZ164" t="s">
        <v>188</v>
      </c>
      <c r="DA164">
        <v>2003</v>
      </c>
      <c r="DB164" t="s">
        <v>15</v>
      </c>
      <c r="DC164">
        <v>19</v>
      </c>
      <c r="DD164">
        <v>0</v>
      </c>
      <c r="DE164" s="18">
        <v>1759.34</v>
      </c>
      <c r="DF164" t="s">
        <v>12</v>
      </c>
      <c r="DG164" t="s">
        <v>16</v>
      </c>
      <c r="DH164" t="s">
        <v>42</v>
      </c>
      <c r="DZ164" t="s">
        <v>188</v>
      </c>
      <c r="EA164">
        <f t="shared" si="5"/>
        <v>20</v>
      </c>
    </row>
    <row r="165" spans="1:131" ht="15.6" x14ac:dyDescent="0.3">
      <c r="A165" s="1" t="s">
        <v>2209</v>
      </c>
      <c r="B165" s="1" t="s">
        <v>6752</v>
      </c>
      <c r="C165" s="1" t="s">
        <v>4904</v>
      </c>
      <c r="D165" t="s">
        <v>6891</v>
      </c>
      <c r="E165" s="1"/>
      <c r="H165" s="1"/>
      <c r="T165" t="s">
        <v>2209</v>
      </c>
      <c r="U165">
        <v>35.625</v>
      </c>
      <c r="V165">
        <v>8.9</v>
      </c>
      <c r="W165" t="s">
        <v>2380</v>
      </c>
      <c r="X165" t="s">
        <v>2380</v>
      </c>
      <c r="Y165" t="s">
        <v>2380</v>
      </c>
      <c r="Z165">
        <v>0</v>
      </c>
      <c r="AA165" t="s">
        <v>2382</v>
      </c>
      <c r="AV165" t="s">
        <v>2209</v>
      </c>
      <c r="AW165">
        <v>35.625</v>
      </c>
      <c r="AX165">
        <v>8.9</v>
      </c>
      <c r="AY165" t="s">
        <v>2380</v>
      </c>
      <c r="AZ165" t="s">
        <v>2380</v>
      </c>
      <c r="BA165" t="s">
        <v>2380</v>
      </c>
      <c r="BB165" t="s">
        <v>2381</v>
      </c>
      <c r="BC165" t="s">
        <v>2382</v>
      </c>
      <c r="BR165">
        <v>35.625</v>
      </c>
      <c r="BS165" t="str" cm="1">
        <f t="array" ref="BS165">_xlfn.IFS(BR165&lt;18.5,"UNDER WEIGHT",BR165&lt;=24.9,"NORMAL WEIGHT",BR165&lt;=29.9,"OVER WEIGHT",BR165&gt;=30,"OBESITY")</f>
        <v>OBESITY</v>
      </c>
      <c r="BV165">
        <v>8.9</v>
      </c>
      <c r="BW165" t="str" cm="1">
        <f t="array" ref="BW165">_xlfn.IFS(BV165&lt;=5.7,"NORMAL",BV165&lt;=6.4,"Prediabetes",BV165&gt;=6.5,"Diabetes")</f>
        <v>Diabetes</v>
      </c>
      <c r="CJ165" t="s">
        <v>189</v>
      </c>
      <c r="CK165">
        <v>2002</v>
      </c>
      <c r="CL165" t="s">
        <v>30</v>
      </c>
      <c r="CM165">
        <v>13</v>
      </c>
      <c r="CN165">
        <v>0</v>
      </c>
      <c r="CO165">
        <v>1769.53</v>
      </c>
      <c r="CP165" t="s">
        <v>12</v>
      </c>
      <c r="CQ165" t="s">
        <v>12</v>
      </c>
      <c r="CR165" t="s">
        <v>23</v>
      </c>
      <c r="CW165" t="str">
        <f t="shared" si="4"/>
        <v>13/Dec/2002</v>
      </c>
      <c r="CZ165" t="s">
        <v>189</v>
      </c>
      <c r="DA165">
        <v>2002</v>
      </c>
      <c r="DB165" t="s">
        <v>30</v>
      </c>
      <c r="DC165">
        <v>13</v>
      </c>
      <c r="DD165">
        <v>0</v>
      </c>
      <c r="DE165" s="18">
        <v>1769.53</v>
      </c>
      <c r="DF165" t="s">
        <v>12</v>
      </c>
      <c r="DG165" t="s">
        <v>12</v>
      </c>
      <c r="DH165" t="s">
        <v>23</v>
      </c>
      <c r="DZ165" t="s">
        <v>189</v>
      </c>
      <c r="EA165">
        <f t="shared" si="5"/>
        <v>21</v>
      </c>
    </row>
    <row r="166" spans="1:131" ht="15.6" x14ac:dyDescent="0.3">
      <c r="A166" s="1" t="s">
        <v>2208</v>
      </c>
      <c r="B166" s="1" t="s">
        <v>6751</v>
      </c>
      <c r="C166" s="1" t="s">
        <v>4905</v>
      </c>
      <c r="D166" t="s">
        <v>6892</v>
      </c>
      <c r="E166" s="1"/>
      <c r="H166" s="1"/>
      <c r="T166" t="s">
        <v>2208</v>
      </c>
      <c r="U166">
        <v>42.69</v>
      </c>
      <c r="V166">
        <v>4.8899999999999997</v>
      </c>
      <c r="W166" t="s">
        <v>2380</v>
      </c>
      <c r="X166" t="s">
        <v>2380</v>
      </c>
      <c r="Y166" t="s">
        <v>2383</v>
      </c>
      <c r="Z166">
        <v>1</v>
      </c>
      <c r="AA166" t="s">
        <v>2382</v>
      </c>
      <c r="AV166" t="s">
        <v>2208</v>
      </c>
      <c r="AW166">
        <v>42.69</v>
      </c>
      <c r="AX166">
        <v>4.8899999999999997</v>
      </c>
      <c r="AY166" t="s">
        <v>2380</v>
      </c>
      <c r="AZ166" t="s">
        <v>2380</v>
      </c>
      <c r="BA166" t="s">
        <v>2383</v>
      </c>
      <c r="BB166">
        <v>1</v>
      </c>
      <c r="BC166" t="s">
        <v>2382</v>
      </c>
      <c r="BR166">
        <v>42.69</v>
      </c>
      <c r="BS166" t="str" cm="1">
        <f t="array" ref="BS166">_xlfn.IFS(BR166&lt;18.5,"UNDER WEIGHT",BR166&lt;=24.9,"NORMAL WEIGHT",BR166&lt;=29.9,"OVER WEIGHT",BR166&gt;=30,"OBESITY")</f>
        <v>OBESITY</v>
      </c>
      <c r="BV166">
        <v>4.8899999999999997</v>
      </c>
      <c r="BW166" t="str" cm="1">
        <f t="array" ref="BW166">_xlfn.IFS(BV166&lt;=5.7,"NORMAL",BV166&lt;=6.4,"Prediabetes",BV166&gt;=6.5,"Diabetes")</f>
        <v>NORMAL</v>
      </c>
      <c r="CJ166" t="s">
        <v>190</v>
      </c>
      <c r="CK166">
        <v>1999</v>
      </c>
      <c r="CL166" t="s">
        <v>20</v>
      </c>
      <c r="CM166">
        <v>25</v>
      </c>
      <c r="CN166">
        <v>0</v>
      </c>
      <c r="CO166">
        <v>1815.88</v>
      </c>
      <c r="CP166" t="s">
        <v>12</v>
      </c>
      <c r="CQ166" t="s">
        <v>12</v>
      </c>
      <c r="CR166" t="s">
        <v>13</v>
      </c>
      <c r="CW166" t="str">
        <f t="shared" si="4"/>
        <v>25/Sep/1999</v>
      </c>
      <c r="CZ166" t="s">
        <v>190</v>
      </c>
      <c r="DA166">
        <v>1999</v>
      </c>
      <c r="DB166" t="s">
        <v>20</v>
      </c>
      <c r="DC166">
        <v>25</v>
      </c>
      <c r="DD166">
        <v>0</v>
      </c>
      <c r="DE166" s="18">
        <v>1815.88</v>
      </c>
      <c r="DF166" t="s">
        <v>12</v>
      </c>
      <c r="DG166" t="s">
        <v>12</v>
      </c>
      <c r="DH166" t="s">
        <v>13</v>
      </c>
      <c r="DZ166" t="s">
        <v>190</v>
      </c>
      <c r="EA166">
        <f t="shared" si="5"/>
        <v>24</v>
      </c>
    </row>
    <row r="167" spans="1:131" ht="15.6" x14ac:dyDescent="0.3">
      <c r="A167" s="1" t="s">
        <v>2207</v>
      </c>
      <c r="B167" s="1" t="s">
        <v>6752</v>
      </c>
      <c r="C167" s="1" t="s">
        <v>4906</v>
      </c>
      <c r="D167" t="s">
        <v>6893</v>
      </c>
      <c r="E167" s="1"/>
      <c r="H167" s="1"/>
      <c r="T167" t="s">
        <v>2207</v>
      </c>
      <c r="U167">
        <v>37.869999999999997</v>
      </c>
      <c r="V167">
        <v>4.29</v>
      </c>
      <c r="W167" t="s">
        <v>2382</v>
      </c>
      <c r="X167" t="s">
        <v>2380</v>
      </c>
      <c r="Y167" t="s">
        <v>2383</v>
      </c>
      <c r="Z167">
        <v>1</v>
      </c>
      <c r="AA167" t="s">
        <v>2382</v>
      </c>
      <c r="AV167" t="s">
        <v>2207</v>
      </c>
      <c r="AW167">
        <v>37.869999999999997</v>
      </c>
      <c r="AX167">
        <v>4.29</v>
      </c>
      <c r="AY167" t="s">
        <v>2382</v>
      </c>
      <c r="AZ167" t="s">
        <v>2380</v>
      </c>
      <c r="BA167" t="s">
        <v>2383</v>
      </c>
      <c r="BB167">
        <v>1</v>
      </c>
      <c r="BC167" t="s">
        <v>2382</v>
      </c>
      <c r="BR167">
        <v>37.869999999999997</v>
      </c>
      <c r="BS167" t="str" cm="1">
        <f t="array" ref="BS167">_xlfn.IFS(BR167&lt;18.5,"UNDER WEIGHT",BR167&lt;=24.9,"NORMAL WEIGHT",BR167&lt;=29.9,"OVER WEIGHT",BR167&gt;=30,"OBESITY")</f>
        <v>OBESITY</v>
      </c>
      <c r="BV167">
        <v>4.29</v>
      </c>
      <c r="BW167" t="str" cm="1">
        <f t="array" ref="BW167">_xlfn.IFS(BV167&lt;=5.7,"NORMAL",BV167&lt;=6.4,"Prediabetes",BV167&gt;=6.5,"Diabetes")</f>
        <v>NORMAL</v>
      </c>
      <c r="CJ167" t="s">
        <v>191</v>
      </c>
      <c r="CK167">
        <v>2004</v>
      </c>
      <c r="CL167" t="s">
        <v>35</v>
      </c>
      <c r="CM167">
        <v>19</v>
      </c>
      <c r="CN167">
        <v>0</v>
      </c>
      <c r="CO167">
        <v>1822.54</v>
      </c>
      <c r="CP167" t="s">
        <v>12</v>
      </c>
      <c r="CQ167" t="s">
        <v>16</v>
      </c>
      <c r="CR167" t="s">
        <v>23</v>
      </c>
      <c r="CW167" t="str">
        <f t="shared" si="4"/>
        <v>19/Aug/2004</v>
      </c>
      <c r="CZ167" t="s">
        <v>191</v>
      </c>
      <c r="DA167">
        <v>2004</v>
      </c>
      <c r="DB167" t="s">
        <v>35</v>
      </c>
      <c r="DC167">
        <v>19</v>
      </c>
      <c r="DD167">
        <v>0</v>
      </c>
      <c r="DE167" s="18">
        <v>1822.54</v>
      </c>
      <c r="DF167" t="s">
        <v>12</v>
      </c>
      <c r="DG167" t="s">
        <v>16</v>
      </c>
      <c r="DH167" t="s">
        <v>23</v>
      </c>
      <c r="DZ167" t="s">
        <v>191</v>
      </c>
      <c r="EA167">
        <f t="shared" si="5"/>
        <v>19</v>
      </c>
    </row>
    <row r="168" spans="1:131" ht="15.6" x14ac:dyDescent="0.3">
      <c r="A168" s="1" t="s">
        <v>2206</v>
      </c>
      <c r="B168" s="1" t="s">
        <v>6751</v>
      </c>
      <c r="C168" s="1" t="s">
        <v>4907</v>
      </c>
      <c r="D168" t="s">
        <v>6894</v>
      </c>
      <c r="E168" s="1"/>
      <c r="H168" s="1"/>
      <c r="T168" t="s">
        <v>2206</v>
      </c>
      <c r="U168">
        <v>40.61</v>
      </c>
      <c r="V168">
        <v>8</v>
      </c>
      <c r="W168" t="s">
        <v>2382</v>
      </c>
      <c r="X168" t="s">
        <v>2380</v>
      </c>
      <c r="Y168" t="s">
        <v>2380</v>
      </c>
      <c r="Z168">
        <v>1</v>
      </c>
      <c r="AA168" t="s">
        <v>2382</v>
      </c>
      <c r="AV168" t="s">
        <v>2206</v>
      </c>
      <c r="AW168">
        <v>40.61</v>
      </c>
      <c r="AX168">
        <v>8</v>
      </c>
      <c r="AY168" t="s">
        <v>2382</v>
      </c>
      <c r="AZ168" t="s">
        <v>2380</v>
      </c>
      <c r="BA168" t="s">
        <v>2380</v>
      </c>
      <c r="BB168">
        <v>1</v>
      </c>
      <c r="BC168" t="s">
        <v>2382</v>
      </c>
      <c r="BR168">
        <v>40.61</v>
      </c>
      <c r="BS168" t="str" cm="1">
        <f t="array" ref="BS168">_xlfn.IFS(BR168&lt;18.5,"UNDER WEIGHT",BR168&lt;=24.9,"NORMAL WEIGHT",BR168&lt;=29.9,"OVER WEIGHT",BR168&gt;=30,"OBESITY")</f>
        <v>OBESITY</v>
      </c>
      <c r="BV168">
        <v>8</v>
      </c>
      <c r="BW168" t="str" cm="1">
        <f t="array" ref="BW168">_xlfn.IFS(BV168&lt;=5.7,"NORMAL",BV168&lt;=6.4,"Prediabetes",BV168&gt;=6.5,"Diabetes")</f>
        <v>Diabetes</v>
      </c>
      <c r="CJ168" t="s">
        <v>192</v>
      </c>
      <c r="CK168">
        <v>1999</v>
      </c>
      <c r="CL168" t="s">
        <v>15</v>
      </c>
      <c r="CM168">
        <v>17</v>
      </c>
      <c r="CN168">
        <v>0</v>
      </c>
      <c r="CO168">
        <v>1824.29</v>
      </c>
      <c r="CP168" t="s">
        <v>12</v>
      </c>
      <c r="CQ168" t="s">
        <v>12</v>
      </c>
      <c r="CR168" t="s">
        <v>13</v>
      </c>
      <c r="CW168" t="str">
        <f t="shared" si="4"/>
        <v>17/Nov/1999</v>
      </c>
      <c r="CZ168" t="s">
        <v>192</v>
      </c>
      <c r="DA168">
        <v>1999</v>
      </c>
      <c r="DB168" t="s">
        <v>15</v>
      </c>
      <c r="DC168">
        <v>17</v>
      </c>
      <c r="DD168">
        <v>0</v>
      </c>
      <c r="DE168" s="18">
        <v>1824.29</v>
      </c>
      <c r="DF168" t="s">
        <v>12</v>
      </c>
      <c r="DG168" t="s">
        <v>12</v>
      </c>
      <c r="DH168" t="s">
        <v>13</v>
      </c>
      <c r="DZ168" t="s">
        <v>192</v>
      </c>
      <c r="EA168">
        <f t="shared" si="5"/>
        <v>24</v>
      </c>
    </row>
    <row r="169" spans="1:131" ht="15.6" x14ac:dyDescent="0.3">
      <c r="A169" s="1" t="s">
        <v>2205</v>
      </c>
      <c r="B169" s="1" t="s">
        <v>6751</v>
      </c>
      <c r="C169" s="1" t="s">
        <v>4908</v>
      </c>
      <c r="D169" t="s">
        <v>6895</v>
      </c>
      <c r="E169" s="1"/>
      <c r="H169" s="1"/>
      <c r="T169" t="s">
        <v>2205</v>
      </c>
      <c r="U169">
        <v>30.78</v>
      </c>
      <c r="V169">
        <v>4.67</v>
      </c>
      <c r="W169" t="s">
        <v>2382</v>
      </c>
      <c r="X169" t="s">
        <v>2380</v>
      </c>
      <c r="Y169" t="s">
        <v>2380</v>
      </c>
      <c r="Z169">
        <v>0</v>
      </c>
      <c r="AA169" t="s">
        <v>2382</v>
      </c>
      <c r="AV169" t="s">
        <v>2205</v>
      </c>
      <c r="AW169">
        <v>30.78</v>
      </c>
      <c r="AX169">
        <v>4.67</v>
      </c>
      <c r="AY169" t="s">
        <v>2382</v>
      </c>
      <c r="AZ169" t="s">
        <v>2380</v>
      </c>
      <c r="BA169" t="s">
        <v>2380</v>
      </c>
      <c r="BB169" t="s">
        <v>2381</v>
      </c>
      <c r="BC169" t="s">
        <v>2382</v>
      </c>
      <c r="BR169">
        <v>30.78</v>
      </c>
      <c r="BS169" t="str" cm="1">
        <f t="array" ref="BS169">_xlfn.IFS(BR169&lt;18.5,"UNDER WEIGHT",BR169&lt;=24.9,"NORMAL WEIGHT",BR169&lt;=29.9,"OVER WEIGHT",BR169&gt;=30,"OBESITY")</f>
        <v>OBESITY</v>
      </c>
      <c r="BV169">
        <v>4.67</v>
      </c>
      <c r="BW169" t="str" cm="1">
        <f t="array" ref="BW169">_xlfn.IFS(BV169&lt;=5.7,"NORMAL",BV169&lt;=6.4,"Prediabetes",BV169&gt;=6.5,"Diabetes")</f>
        <v>NORMAL</v>
      </c>
      <c r="CJ169" t="s">
        <v>193</v>
      </c>
      <c r="CK169">
        <v>1999</v>
      </c>
      <c r="CL169" t="s">
        <v>37</v>
      </c>
      <c r="CM169">
        <v>1</v>
      </c>
      <c r="CN169">
        <v>0</v>
      </c>
      <c r="CO169">
        <v>1826.84</v>
      </c>
      <c r="CP169" t="s">
        <v>12</v>
      </c>
      <c r="CQ169" t="s">
        <v>11</v>
      </c>
      <c r="CR169" t="s">
        <v>42</v>
      </c>
      <c r="CW169" t="str">
        <f t="shared" si="4"/>
        <v>1/Oct/1999</v>
      </c>
      <c r="CZ169" t="s">
        <v>193</v>
      </c>
      <c r="DA169">
        <v>1999</v>
      </c>
      <c r="DB169" t="s">
        <v>37</v>
      </c>
      <c r="DC169">
        <v>1</v>
      </c>
      <c r="DD169">
        <v>0</v>
      </c>
      <c r="DE169" s="18">
        <v>1826.84</v>
      </c>
      <c r="DF169" t="s">
        <v>12</v>
      </c>
      <c r="DG169" t="s">
        <v>11</v>
      </c>
      <c r="DH169" t="s">
        <v>42</v>
      </c>
      <c r="DZ169" t="s">
        <v>193</v>
      </c>
      <c r="EA169">
        <f t="shared" si="5"/>
        <v>24</v>
      </c>
    </row>
    <row r="170" spans="1:131" ht="15.6" x14ac:dyDescent="0.3">
      <c r="A170" s="1" t="s">
        <v>2204</v>
      </c>
      <c r="B170" s="1" t="s">
        <v>6752</v>
      </c>
      <c r="C170" s="1" t="s">
        <v>4909</v>
      </c>
      <c r="D170" t="s">
        <v>6896</v>
      </c>
      <c r="E170" s="1"/>
      <c r="H170" s="1"/>
      <c r="T170" t="s">
        <v>2204</v>
      </c>
      <c r="U170">
        <v>49.49</v>
      </c>
      <c r="V170">
        <v>4.5</v>
      </c>
      <c r="W170" t="s">
        <v>2380</v>
      </c>
      <c r="X170" t="s">
        <v>2380</v>
      </c>
      <c r="Y170" t="s">
        <v>2380</v>
      </c>
      <c r="Z170">
        <v>0</v>
      </c>
      <c r="AA170" t="s">
        <v>2382</v>
      </c>
      <c r="AV170" t="s">
        <v>2204</v>
      </c>
      <c r="AW170">
        <v>49.49</v>
      </c>
      <c r="AX170">
        <v>4.5</v>
      </c>
      <c r="AY170" t="s">
        <v>2380</v>
      </c>
      <c r="AZ170" t="s">
        <v>2380</v>
      </c>
      <c r="BA170" t="s">
        <v>2380</v>
      </c>
      <c r="BB170" t="s">
        <v>2381</v>
      </c>
      <c r="BC170" t="s">
        <v>2382</v>
      </c>
      <c r="BR170">
        <v>49.49</v>
      </c>
      <c r="BS170" t="str" cm="1">
        <f t="array" ref="BS170">_xlfn.IFS(BR170&lt;18.5,"UNDER WEIGHT",BR170&lt;=24.9,"NORMAL WEIGHT",BR170&lt;=29.9,"OVER WEIGHT",BR170&gt;=30,"OBESITY")</f>
        <v>OBESITY</v>
      </c>
      <c r="BV170">
        <v>4.5</v>
      </c>
      <c r="BW170" t="str" cm="1">
        <f t="array" ref="BW170">_xlfn.IFS(BV170&lt;=5.7,"NORMAL",BV170&lt;=6.4,"Prediabetes",BV170&gt;=6.5,"Diabetes")</f>
        <v>NORMAL</v>
      </c>
      <c r="CJ170" t="s">
        <v>194</v>
      </c>
      <c r="CK170">
        <v>2003</v>
      </c>
      <c r="CL170" t="s">
        <v>35</v>
      </c>
      <c r="CM170">
        <v>11</v>
      </c>
      <c r="CN170">
        <v>1</v>
      </c>
      <c r="CO170">
        <v>1832.09</v>
      </c>
      <c r="CP170" t="s">
        <v>12</v>
      </c>
      <c r="CQ170" t="s">
        <v>12</v>
      </c>
      <c r="CR170" t="s">
        <v>42</v>
      </c>
      <c r="CW170" t="str">
        <f t="shared" si="4"/>
        <v>11/Aug/2003</v>
      </c>
      <c r="CZ170" t="s">
        <v>194</v>
      </c>
      <c r="DA170">
        <v>2003</v>
      </c>
      <c r="DB170" t="s">
        <v>35</v>
      </c>
      <c r="DC170">
        <v>11</v>
      </c>
      <c r="DD170">
        <v>1</v>
      </c>
      <c r="DE170" s="18">
        <v>1832.09</v>
      </c>
      <c r="DF170" t="s">
        <v>12</v>
      </c>
      <c r="DG170" t="s">
        <v>12</v>
      </c>
      <c r="DH170" t="s">
        <v>42</v>
      </c>
      <c r="DZ170" t="s">
        <v>194</v>
      </c>
      <c r="EA170">
        <f t="shared" si="5"/>
        <v>20</v>
      </c>
    </row>
    <row r="171" spans="1:131" ht="15.6" x14ac:dyDescent="0.3">
      <c r="A171" s="1" t="s">
        <v>2203</v>
      </c>
      <c r="B171" s="1" t="s">
        <v>6752</v>
      </c>
      <c r="C171" s="1" t="s">
        <v>4910</v>
      </c>
      <c r="D171" t="s">
        <v>6897</v>
      </c>
      <c r="E171" s="1"/>
      <c r="H171" s="1"/>
      <c r="T171" t="s">
        <v>2203</v>
      </c>
      <c r="U171">
        <v>37.619999999999997</v>
      </c>
      <c r="V171">
        <v>6.32</v>
      </c>
      <c r="W171" t="s">
        <v>2382</v>
      </c>
      <c r="X171" t="s">
        <v>2382</v>
      </c>
      <c r="Y171" t="s">
        <v>2380</v>
      </c>
      <c r="Z171">
        <v>2</v>
      </c>
      <c r="AA171" t="s">
        <v>2382</v>
      </c>
      <c r="AV171" t="s">
        <v>2203</v>
      </c>
      <c r="AW171">
        <v>37.619999999999997</v>
      </c>
      <c r="AX171">
        <v>6.32</v>
      </c>
      <c r="AY171" t="s">
        <v>2382</v>
      </c>
      <c r="AZ171" t="s">
        <v>2382</v>
      </c>
      <c r="BA171" t="s">
        <v>2380</v>
      </c>
      <c r="BB171">
        <v>2</v>
      </c>
      <c r="BC171" t="s">
        <v>2382</v>
      </c>
      <c r="BR171">
        <v>37.619999999999997</v>
      </c>
      <c r="BS171" t="str" cm="1">
        <f t="array" ref="BS171">_xlfn.IFS(BR171&lt;18.5,"UNDER WEIGHT",BR171&lt;=24.9,"NORMAL WEIGHT",BR171&lt;=29.9,"OVER WEIGHT",BR171&gt;=30,"OBESITY")</f>
        <v>OBESITY</v>
      </c>
      <c r="BV171">
        <v>6.32</v>
      </c>
      <c r="BW171" t="str" cm="1">
        <f t="array" ref="BW171">_xlfn.IFS(BV171&lt;=5.7,"NORMAL",BV171&lt;=6.4,"Prediabetes",BV171&gt;=6.5,"Diabetes")</f>
        <v>Prediabetes</v>
      </c>
      <c r="CJ171" t="s">
        <v>195</v>
      </c>
      <c r="CK171">
        <v>2003</v>
      </c>
      <c r="CL171" t="s">
        <v>35</v>
      </c>
      <c r="CM171">
        <v>4</v>
      </c>
      <c r="CN171">
        <v>1</v>
      </c>
      <c r="CO171">
        <v>1837.24</v>
      </c>
      <c r="CP171" t="s">
        <v>12</v>
      </c>
      <c r="CQ171" t="s">
        <v>11</v>
      </c>
      <c r="CR171" t="s">
        <v>42</v>
      </c>
      <c r="CW171" t="str">
        <f t="shared" si="4"/>
        <v>4/Aug/2003</v>
      </c>
      <c r="CZ171" t="s">
        <v>195</v>
      </c>
      <c r="DA171">
        <v>2003</v>
      </c>
      <c r="DB171" t="s">
        <v>35</v>
      </c>
      <c r="DC171">
        <v>4</v>
      </c>
      <c r="DD171">
        <v>1</v>
      </c>
      <c r="DE171" s="18">
        <v>1837.24</v>
      </c>
      <c r="DF171" t="s">
        <v>12</v>
      </c>
      <c r="DG171" t="s">
        <v>11</v>
      </c>
      <c r="DH171" t="s">
        <v>42</v>
      </c>
      <c r="DZ171" t="s">
        <v>195</v>
      </c>
      <c r="EA171">
        <f t="shared" si="5"/>
        <v>20</v>
      </c>
    </row>
    <row r="172" spans="1:131" ht="15.6" x14ac:dyDescent="0.3">
      <c r="A172" s="1" t="s">
        <v>2202</v>
      </c>
      <c r="B172" s="1" t="s">
        <v>6751</v>
      </c>
      <c r="C172" s="1" t="s">
        <v>4911</v>
      </c>
      <c r="D172" t="s">
        <v>6779</v>
      </c>
      <c r="E172" s="1"/>
      <c r="H172" s="1"/>
      <c r="T172" t="s">
        <v>2202</v>
      </c>
      <c r="U172">
        <v>36.08</v>
      </c>
      <c r="V172">
        <v>6.1</v>
      </c>
      <c r="W172" t="s">
        <v>2382</v>
      </c>
      <c r="X172" t="s">
        <v>2380</v>
      </c>
      <c r="Y172" t="s">
        <v>2380</v>
      </c>
      <c r="Z172">
        <v>1</v>
      </c>
      <c r="AA172" t="s">
        <v>2382</v>
      </c>
      <c r="AV172" t="s">
        <v>2202</v>
      </c>
      <c r="AW172">
        <v>36.08</v>
      </c>
      <c r="AX172">
        <v>6.1</v>
      </c>
      <c r="AY172" t="s">
        <v>2382</v>
      </c>
      <c r="AZ172" t="s">
        <v>2380</v>
      </c>
      <c r="BA172" t="s">
        <v>2380</v>
      </c>
      <c r="BB172">
        <v>1</v>
      </c>
      <c r="BC172" t="s">
        <v>2382</v>
      </c>
      <c r="BR172">
        <v>36.08</v>
      </c>
      <c r="BS172" t="str" cm="1">
        <f t="array" ref="BS172">_xlfn.IFS(BR172&lt;18.5,"UNDER WEIGHT",BR172&lt;=24.9,"NORMAL WEIGHT",BR172&lt;=29.9,"OVER WEIGHT",BR172&gt;=30,"OBESITY")</f>
        <v>OBESITY</v>
      </c>
      <c r="BV172">
        <v>6.1</v>
      </c>
      <c r="BW172" t="str" cm="1">
        <f t="array" ref="BW172">_xlfn.IFS(BV172&lt;=5.7,"NORMAL",BV172&lt;=6.4,"Prediabetes",BV172&gt;=6.5,"Diabetes")</f>
        <v>Prediabetes</v>
      </c>
      <c r="CJ172" t="s">
        <v>196</v>
      </c>
      <c r="CK172">
        <v>1999</v>
      </c>
      <c r="CL172" t="s">
        <v>30</v>
      </c>
      <c r="CM172">
        <v>12</v>
      </c>
      <c r="CN172">
        <v>0</v>
      </c>
      <c r="CO172">
        <v>1837.28</v>
      </c>
      <c r="CP172" t="s">
        <v>12</v>
      </c>
      <c r="CQ172" t="s">
        <v>11</v>
      </c>
      <c r="CR172" t="s">
        <v>13</v>
      </c>
      <c r="CW172" t="str">
        <f t="shared" si="4"/>
        <v>12/Dec/1999</v>
      </c>
      <c r="CZ172" t="s">
        <v>196</v>
      </c>
      <c r="DA172">
        <v>1999</v>
      </c>
      <c r="DB172" t="s">
        <v>30</v>
      </c>
      <c r="DC172">
        <v>12</v>
      </c>
      <c r="DD172">
        <v>0</v>
      </c>
      <c r="DE172" s="18">
        <v>1837.28</v>
      </c>
      <c r="DF172" t="s">
        <v>12</v>
      </c>
      <c r="DG172" t="s">
        <v>11</v>
      </c>
      <c r="DH172" t="s">
        <v>13</v>
      </c>
      <c r="DZ172" t="s">
        <v>196</v>
      </c>
      <c r="EA172">
        <f t="shared" si="5"/>
        <v>24</v>
      </c>
    </row>
    <row r="173" spans="1:131" ht="15.6" x14ac:dyDescent="0.3">
      <c r="A173" s="1" t="s">
        <v>2201</v>
      </c>
      <c r="B173" s="1" t="s">
        <v>6751</v>
      </c>
      <c r="C173" s="1" t="s">
        <v>4912</v>
      </c>
      <c r="D173" t="s">
        <v>6898</v>
      </c>
      <c r="E173" s="1"/>
      <c r="H173" s="1"/>
      <c r="T173" t="s">
        <v>2201</v>
      </c>
      <c r="U173">
        <v>33.5</v>
      </c>
      <c r="V173">
        <v>5.4</v>
      </c>
      <c r="W173" t="s">
        <v>2380</v>
      </c>
      <c r="X173" t="s">
        <v>2380</v>
      </c>
      <c r="Y173" t="s">
        <v>2380</v>
      </c>
      <c r="Z173">
        <v>0</v>
      </c>
      <c r="AA173" t="s">
        <v>2382</v>
      </c>
      <c r="AV173" t="s">
        <v>2201</v>
      </c>
      <c r="AW173">
        <v>33.5</v>
      </c>
      <c r="AX173">
        <v>5.4</v>
      </c>
      <c r="AY173" t="s">
        <v>2380</v>
      </c>
      <c r="AZ173" t="s">
        <v>2380</v>
      </c>
      <c r="BA173" t="s">
        <v>2380</v>
      </c>
      <c r="BB173" t="s">
        <v>2381</v>
      </c>
      <c r="BC173" t="s">
        <v>2382</v>
      </c>
      <c r="BR173">
        <v>33.5</v>
      </c>
      <c r="BS173" t="str" cm="1">
        <f t="array" ref="BS173">_xlfn.IFS(BR173&lt;18.5,"UNDER WEIGHT",BR173&lt;=24.9,"NORMAL WEIGHT",BR173&lt;=29.9,"OVER WEIGHT",BR173&gt;=30,"OBESITY")</f>
        <v>OBESITY</v>
      </c>
      <c r="BV173">
        <v>5.4</v>
      </c>
      <c r="BW173" t="str" cm="1">
        <f t="array" ref="BW173">_xlfn.IFS(BV173&lt;=5.7,"NORMAL",BV173&lt;=6.4,"Prediabetes",BV173&gt;=6.5,"Diabetes")</f>
        <v>NORMAL</v>
      </c>
      <c r="CJ173" t="s">
        <v>197</v>
      </c>
      <c r="CK173">
        <v>2003</v>
      </c>
      <c r="CL173" t="s">
        <v>10</v>
      </c>
      <c r="CM173">
        <v>20</v>
      </c>
      <c r="CN173">
        <v>1</v>
      </c>
      <c r="CO173">
        <v>1842.52</v>
      </c>
      <c r="CP173" t="s">
        <v>12</v>
      </c>
      <c r="CQ173" t="s">
        <v>11</v>
      </c>
      <c r="CR173" t="s">
        <v>42</v>
      </c>
      <c r="CW173" t="str">
        <f t="shared" si="4"/>
        <v>20/Jul/2003</v>
      </c>
      <c r="CZ173" t="s">
        <v>197</v>
      </c>
      <c r="DA173">
        <v>2003</v>
      </c>
      <c r="DB173" t="s">
        <v>10</v>
      </c>
      <c r="DC173">
        <v>20</v>
      </c>
      <c r="DD173">
        <v>1</v>
      </c>
      <c r="DE173" s="18">
        <v>1842.52</v>
      </c>
      <c r="DF173" t="s">
        <v>12</v>
      </c>
      <c r="DG173" t="s">
        <v>11</v>
      </c>
      <c r="DH173" t="s">
        <v>42</v>
      </c>
      <c r="DZ173" t="s">
        <v>197</v>
      </c>
      <c r="EA173">
        <f t="shared" si="5"/>
        <v>20</v>
      </c>
    </row>
    <row r="174" spans="1:131" ht="15.6" x14ac:dyDescent="0.3">
      <c r="A174" s="1" t="s">
        <v>2200</v>
      </c>
      <c r="B174" s="1" t="s">
        <v>6752</v>
      </c>
      <c r="C174" s="1" t="s">
        <v>4913</v>
      </c>
      <c r="D174" t="s">
        <v>6899</v>
      </c>
      <c r="E174" s="1"/>
      <c r="H174" s="1"/>
      <c r="T174" t="s">
        <v>2200</v>
      </c>
      <c r="U174">
        <v>47.46</v>
      </c>
      <c r="V174">
        <v>6.24</v>
      </c>
      <c r="W174" t="s">
        <v>2382</v>
      </c>
      <c r="X174" t="s">
        <v>2380</v>
      </c>
      <c r="Y174" t="s">
        <v>2380</v>
      </c>
      <c r="Z174">
        <v>1</v>
      </c>
      <c r="AA174" t="s">
        <v>2382</v>
      </c>
      <c r="AV174" t="s">
        <v>2200</v>
      </c>
      <c r="AW174">
        <v>47.46</v>
      </c>
      <c r="AX174">
        <v>6.24</v>
      </c>
      <c r="AY174" t="s">
        <v>2382</v>
      </c>
      <c r="AZ174" t="s">
        <v>2380</v>
      </c>
      <c r="BA174" t="s">
        <v>2380</v>
      </c>
      <c r="BB174">
        <v>1</v>
      </c>
      <c r="BC174" t="s">
        <v>2382</v>
      </c>
      <c r="BR174">
        <v>47.46</v>
      </c>
      <c r="BS174" t="str" cm="1">
        <f t="array" ref="BS174">_xlfn.IFS(BR174&lt;18.5,"UNDER WEIGHT",BR174&lt;=24.9,"NORMAL WEIGHT",BR174&lt;=29.9,"OVER WEIGHT",BR174&gt;=30,"OBESITY")</f>
        <v>OBESITY</v>
      </c>
      <c r="BV174">
        <v>6.24</v>
      </c>
      <c r="BW174" t="str" cm="1">
        <f t="array" ref="BW174">_xlfn.IFS(BV174&lt;=5.7,"NORMAL",BV174&lt;=6.4,"Prediabetes",BV174&gt;=6.5,"Diabetes")</f>
        <v>Prediabetes</v>
      </c>
      <c r="CJ174" t="s">
        <v>198</v>
      </c>
      <c r="CK174">
        <v>1994</v>
      </c>
      <c r="CL174" t="s">
        <v>30</v>
      </c>
      <c r="CM174">
        <v>6</v>
      </c>
      <c r="CN174">
        <v>0</v>
      </c>
      <c r="CO174">
        <v>1850.55</v>
      </c>
      <c r="CP174" t="s">
        <v>12</v>
      </c>
      <c r="CQ174" t="s">
        <v>11</v>
      </c>
      <c r="CR174" t="s">
        <v>23</v>
      </c>
      <c r="CW174" t="str">
        <f t="shared" si="4"/>
        <v>6/Dec/1994</v>
      </c>
      <c r="CZ174" t="s">
        <v>198</v>
      </c>
      <c r="DA174">
        <v>1994</v>
      </c>
      <c r="DB174" t="s">
        <v>30</v>
      </c>
      <c r="DC174">
        <v>6</v>
      </c>
      <c r="DD174">
        <v>0</v>
      </c>
      <c r="DE174" s="18">
        <v>1850.55</v>
      </c>
      <c r="DF174" t="s">
        <v>12</v>
      </c>
      <c r="DG174" t="s">
        <v>11</v>
      </c>
      <c r="DH174" t="s">
        <v>23</v>
      </c>
      <c r="DZ174" t="s">
        <v>198</v>
      </c>
      <c r="EA174">
        <f t="shared" si="5"/>
        <v>29</v>
      </c>
    </row>
    <row r="175" spans="1:131" ht="15.6" x14ac:dyDescent="0.3">
      <c r="A175" s="1" t="s">
        <v>2199</v>
      </c>
      <c r="B175" s="1" t="s">
        <v>6751</v>
      </c>
      <c r="C175" s="1" t="s">
        <v>4914</v>
      </c>
      <c r="D175" t="s">
        <v>6842</v>
      </c>
      <c r="E175" s="1"/>
      <c r="H175" s="1"/>
      <c r="T175" t="s">
        <v>2199</v>
      </c>
      <c r="U175">
        <v>49.24</v>
      </c>
      <c r="V175">
        <v>4.45</v>
      </c>
      <c r="W175" t="s">
        <v>2380</v>
      </c>
      <c r="X175" t="s">
        <v>2380</v>
      </c>
      <c r="Y175" t="s">
        <v>2380</v>
      </c>
      <c r="Z175">
        <v>0</v>
      </c>
      <c r="AA175" t="s">
        <v>2382</v>
      </c>
      <c r="AV175" t="s">
        <v>2199</v>
      </c>
      <c r="AW175">
        <v>49.24</v>
      </c>
      <c r="AX175">
        <v>4.45</v>
      </c>
      <c r="AY175" t="s">
        <v>2380</v>
      </c>
      <c r="AZ175" t="s">
        <v>2380</v>
      </c>
      <c r="BA175" t="s">
        <v>2380</v>
      </c>
      <c r="BB175" t="s">
        <v>2381</v>
      </c>
      <c r="BC175" t="s">
        <v>2382</v>
      </c>
      <c r="BR175">
        <v>49.24</v>
      </c>
      <c r="BS175" t="str" cm="1">
        <f t="array" ref="BS175">_xlfn.IFS(BR175&lt;18.5,"UNDER WEIGHT",BR175&lt;=24.9,"NORMAL WEIGHT",BR175&lt;=29.9,"OVER WEIGHT",BR175&gt;=30,"OBESITY")</f>
        <v>OBESITY</v>
      </c>
      <c r="BV175">
        <v>4.45</v>
      </c>
      <c r="BW175" t="str" cm="1">
        <f t="array" ref="BW175">_xlfn.IFS(BV175&lt;=5.7,"NORMAL",BV175&lt;=6.4,"Prediabetes",BV175&gt;=6.5,"Diabetes")</f>
        <v>NORMAL</v>
      </c>
      <c r="CJ175" t="s">
        <v>199</v>
      </c>
      <c r="CK175">
        <v>2004</v>
      </c>
      <c r="CL175" t="s">
        <v>30</v>
      </c>
      <c r="CM175">
        <v>27</v>
      </c>
      <c r="CN175">
        <v>0</v>
      </c>
      <c r="CO175">
        <v>1863.45</v>
      </c>
      <c r="CP175" t="s">
        <v>12</v>
      </c>
      <c r="CQ175" t="s">
        <v>16</v>
      </c>
      <c r="CR175" t="s">
        <v>200</v>
      </c>
      <c r="CW175" t="str">
        <f t="shared" si="4"/>
        <v>27/Dec/2004</v>
      </c>
      <c r="CZ175" t="s">
        <v>199</v>
      </c>
      <c r="DA175">
        <v>2004</v>
      </c>
      <c r="DB175" t="s">
        <v>30</v>
      </c>
      <c r="DC175">
        <v>27</v>
      </c>
      <c r="DD175">
        <v>0</v>
      </c>
      <c r="DE175" s="18">
        <v>1863.45</v>
      </c>
      <c r="DF175" t="s">
        <v>12</v>
      </c>
      <c r="DG175" t="s">
        <v>16</v>
      </c>
      <c r="DH175" t="s">
        <v>200</v>
      </c>
      <c r="DZ175" t="s">
        <v>199</v>
      </c>
      <c r="EA175">
        <f t="shared" si="5"/>
        <v>19</v>
      </c>
    </row>
    <row r="176" spans="1:131" ht="15.6" x14ac:dyDescent="0.3">
      <c r="A176" s="1" t="s">
        <v>2198</v>
      </c>
      <c r="B176" s="1" t="s">
        <v>6752</v>
      </c>
      <c r="C176" s="1" t="s">
        <v>4915</v>
      </c>
      <c r="D176" t="s">
        <v>6900</v>
      </c>
      <c r="E176" s="1"/>
      <c r="H176" s="1"/>
      <c r="T176" t="s">
        <v>2198</v>
      </c>
      <c r="U176">
        <v>54.4</v>
      </c>
      <c r="V176">
        <v>5.22</v>
      </c>
      <c r="W176" t="s">
        <v>2380</v>
      </c>
      <c r="X176" t="s">
        <v>2380</v>
      </c>
      <c r="Y176" t="s">
        <v>2380</v>
      </c>
      <c r="Z176">
        <v>1</v>
      </c>
      <c r="AA176" t="s">
        <v>2382</v>
      </c>
      <c r="AV176" t="s">
        <v>2198</v>
      </c>
      <c r="AW176">
        <v>54.4</v>
      </c>
      <c r="AX176">
        <v>5.22</v>
      </c>
      <c r="AY176" t="s">
        <v>2380</v>
      </c>
      <c r="AZ176" t="s">
        <v>2380</v>
      </c>
      <c r="BA176" t="s">
        <v>2380</v>
      </c>
      <c r="BB176">
        <v>1</v>
      </c>
      <c r="BC176" t="s">
        <v>2382</v>
      </c>
      <c r="BR176">
        <v>54.4</v>
      </c>
      <c r="BS176" t="str" cm="1">
        <f t="array" ref="BS176">_xlfn.IFS(BR176&lt;18.5,"UNDER WEIGHT",BR176&lt;=24.9,"NORMAL WEIGHT",BR176&lt;=29.9,"OVER WEIGHT",BR176&gt;=30,"OBESITY")</f>
        <v>OBESITY</v>
      </c>
      <c r="BV176">
        <v>5.22</v>
      </c>
      <c r="BW176" t="str" cm="1">
        <f t="array" ref="BW176">_xlfn.IFS(BV176&lt;=5.7,"NORMAL",BV176&lt;=6.4,"Prediabetes",BV176&gt;=6.5,"Diabetes")</f>
        <v>NORMAL</v>
      </c>
      <c r="CJ176" t="s">
        <v>201</v>
      </c>
      <c r="CK176">
        <v>1996</v>
      </c>
      <c r="CL176" t="s">
        <v>10</v>
      </c>
      <c r="CM176">
        <v>2</v>
      </c>
      <c r="CN176">
        <v>0</v>
      </c>
      <c r="CO176">
        <v>1865.98</v>
      </c>
      <c r="CP176" t="s">
        <v>12</v>
      </c>
      <c r="CQ176" t="s">
        <v>12</v>
      </c>
      <c r="CR176" t="s">
        <v>23</v>
      </c>
      <c r="CW176" t="str">
        <f t="shared" si="4"/>
        <v>2/Jul/1996</v>
      </c>
      <c r="CZ176" t="s">
        <v>201</v>
      </c>
      <c r="DA176">
        <v>1996</v>
      </c>
      <c r="DB176" t="s">
        <v>10</v>
      </c>
      <c r="DC176">
        <v>2</v>
      </c>
      <c r="DD176">
        <v>0</v>
      </c>
      <c r="DE176" s="18">
        <v>1865.98</v>
      </c>
      <c r="DF176" t="s">
        <v>12</v>
      </c>
      <c r="DG176" t="s">
        <v>12</v>
      </c>
      <c r="DH176" t="s">
        <v>23</v>
      </c>
      <c r="DZ176" t="s">
        <v>201</v>
      </c>
      <c r="EA176">
        <f t="shared" si="5"/>
        <v>27</v>
      </c>
    </row>
    <row r="177" spans="1:131" ht="15.6" x14ac:dyDescent="0.3">
      <c r="A177" s="1" t="s">
        <v>2197</v>
      </c>
      <c r="B177" s="1" t="s">
        <v>6752</v>
      </c>
      <c r="C177" s="1" t="s">
        <v>4916</v>
      </c>
      <c r="D177" t="s">
        <v>6770</v>
      </c>
      <c r="E177" s="1"/>
      <c r="H177" s="1"/>
      <c r="T177" t="s">
        <v>2197</v>
      </c>
      <c r="U177">
        <v>35.53</v>
      </c>
      <c r="V177">
        <v>4.6100000000000003</v>
      </c>
      <c r="W177" t="s">
        <v>2380</v>
      </c>
      <c r="X177" t="s">
        <v>2380</v>
      </c>
      <c r="Y177" t="s">
        <v>2380</v>
      </c>
      <c r="Z177">
        <v>1</v>
      </c>
      <c r="AA177" t="s">
        <v>2382</v>
      </c>
      <c r="AV177" t="s">
        <v>2197</v>
      </c>
      <c r="AW177">
        <v>35.53</v>
      </c>
      <c r="AX177">
        <v>4.6100000000000003</v>
      </c>
      <c r="AY177" t="s">
        <v>2380</v>
      </c>
      <c r="AZ177" t="s">
        <v>2380</v>
      </c>
      <c r="BA177" t="s">
        <v>2380</v>
      </c>
      <c r="BB177">
        <v>1</v>
      </c>
      <c r="BC177" t="s">
        <v>2382</v>
      </c>
      <c r="BR177">
        <v>35.53</v>
      </c>
      <c r="BS177" t="str" cm="1">
        <f t="array" ref="BS177">_xlfn.IFS(BR177&lt;18.5,"UNDER WEIGHT",BR177&lt;=24.9,"NORMAL WEIGHT",BR177&lt;=29.9,"OVER WEIGHT",BR177&gt;=30,"OBESITY")</f>
        <v>OBESITY</v>
      </c>
      <c r="BV177">
        <v>4.6100000000000003</v>
      </c>
      <c r="BW177" t="str" cm="1">
        <f t="array" ref="BW177">_xlfn.IFS(BV177&lt;=5.7,"NORMAL",BV177&lt;=6.4,"Prediabetes",BV177&gt;=6.5,"Diabetes")</f>
        <v>NORMAL</v>
      </c>
      <c r="CJ177" t="s">
        <v>202</v>
      </c>
      <c r="CK177">
        <v>2002</v>
      </c>
      <c r="CL177" t="s">
        <v>20</v>
      </c>
      <c r="CM177">
        <v>22</v>
      </c>
      <c r="CN177">
        <v>0</v>
      </c>
      <c r="CO177">
        <v>1875.34</v>
      </c>
      <c r="CP177" t="s">
        <v>12</v>
      </c>
      <c r="CQ177" t="s">
        <v>11</v>
      </c>
      <c r="CR177" t="s">
        <v>42</v>
      </c>
      <c r="CW177" t="str">
        <f t="shared" si="4"/>
        <v>22/Sep/2002</v>
      </c>
      <c r="CZ177" t="s">
        <v>202</v>
      </c>
      <c r="DA177">
        <v>2002</v>
      </c>
      <c r="DB177" t="s">
        <v>20</v>
      </c>
      <c r="DC177">
        <v>22</v>
      </c>
      <c r="DD177">
        <v>0</v>
      </c>
      <c r="DE177" s="18">
        <v>1875.34</v>
      </c>
      <c r="DF177" t="s">
        <v>12</v>
      </c>
      <c r="DG177" t="s">
        <v>11</v>
      </c>
      <c r="DH177" t="s">
        <v>42</v>
      </c>
      <c r="DZ177" t="s">
        <v>202</v>
      </c>
      <c r="EA177">
        <f t="shared" si="5"/>
        <v>21</v>
      </c>
    </row>
    <row r="178" spans="1:131" ht="15.6" x14ac:dyDescent="0.3">
      <c r="A178" s="1" t="s">
        <v>2196</v>
      </c>
      <c r="B178" s="1" t="s">
        <v>6751</v>
      </c>
      <c r="C178" s="1" t="s">
        <v>4917</v>
      </c>
      <c r="D178" t="s">
        <v>6901</v>
      </c>
      <c r="E178" s="1"/>
      <c r="H178" s="1"/>
      <c r="T178" t="s">
        <v>2196</v>
      </c>
      <c r="U178">
        <v>39.729999999999997</v>
      </c>
      <c r="V178">
        <v>6.24</v>
      </c>
      <c r="W178" t="s">
        <v>2380</v>
      </c>
      <c r="X178" t="s">
        <v>2380</v>
      </c>
      <c r="Y178" t="s">
        <v>2380</v>
      </c>
      <c r="Z178">
        <v>0</v>
      </c>
      <c r="AA178" t="s">
        <v>2382</v>
      </c>
      <c r="AV178" t="s">
        <v>2196</v>
      </c>
      <c r="AW178">
        <v>39.729999999999997</v>
      </c>
      <c r="AX178">
        <v>6.24</v>
      </c>
      <c r="AY178" t="s">
        <v>2380</v>
      </c>
      <c r="AZ178" t="s">
        <v>2380</v>
      </c>
      <c r="BA178" t="s">
        <v>2380</v>
      </c>
      <c r="BB178" t="s">
        <v>2381</v>
      </c>
      <c r="BC178" t="s">
        <v>2382</v>
      </c>
      <c r="BR178">
        <v>39.729999999999997</v>
      </c>
      <c r="BS178" t="str" cm="1">
        <f t="array" ref="BS178">_xlfn.IFS(BR178&lt;18.5,"UNDER WEIGHT",BR178&lt;=24.9,"NORMAL WEIGHT",BR178&lt;=29.9,"OVER WEIGHT",BR178&gt;=30,"OBESITY")</f>
        <v>OBESITY</v>
      </c>
      <c r="BV178">
        <v>6.24</v>
      </c>
      <c r="BW178" t="str" cm="1">
        <f t="array" ref="BW178">_xlfn.IFS(BV178&lt;=5.7,"NORMAL",BV178&lt;=6.4,"Prediabetes",BV178&gt;=6.5,"Diabetes")</f>
        <v>Prediabetes</v>
      </c>
      <c r="CJ178" t="s">
        <v>203</v>
      </c>
      <c r="CK178">
        <v>2002</v>
      </c>
      <c r="CL178" t="s">
        <v>37</v>
      </c>
      <c r="CM178">
        <v>29</v>
      </c>
      <c r="CN178">
        <v>0</v>
      </c>
      <c r="CO178">
        <v>1877.93</v>
      </c>
      <c r="CP178" t="s">
        <v>12</v>
      </c>
      <c r="CQ178" t="s">
        <v>16</v>
      </c>
      <c r="CR178" t="s">
        <v>13</v>
      </c>
      <c r="CW178" t="str">
        <f t="shared" si="4"/>
        <v>29/Oct/2002</v>
      </c>
      <c r="CZ178" t="s">
        <v>203</v>
      </c>
      <c r="DA178">
        <v>2002</v>
      </c>
      <c r="DB178" t="s">
        <v>37</v>
      </c>
      <c r="DC178">
        <v>29</v>
      </c>
      <c r="DD178">
        <v>0</v>
      </c>
      <c r="DE178" s="18">
        <v>1877.93</v>
      </c>
      <c r="DF178" t="s">
        <v>12</v>
      </c>
      <c r="DG178" t="s">
        <v>16</v>
      </c>
      <c r="DH178" t="s">
        <v>13</v>
      </c>
      <c r="DZ178" t="s">
        <v>203</v>
      </c>
      <c r="EA178">
        <f t="shared" si="5"/>
        <v>21</v>
      </c>
    </row>
    <row r="179" spans="1:131" ht="15.6" x14ac:dyDescent="0.3">
      <c r="A179" s="1" t="s">
        <v>2195</v>
      </c>
      <c r="B179" s="1" t="s">
        <v>6751</v>
      </c>
      <c r="C179" s="1" t="s">
        <v>4918</v>
      </c>
      <c r="D179" t="s">
        <v>6902</v>
      </c>
      <c r="E179" s="1"/>
      <c r="H179" s="1"/>
      <c r="T179" t="s">
        <v>2195</v>
      </c>
      <c r="U179">
        <v>35.68</v>
      </c>
      <c r="V179">
        <v>10.039999999999999</v>
      </c>
      <c r="W179" t="s">
        <v>2380</v>
      </c>
      <c r="X179" t="s">
        <v>2380</v>
      </c>
      <c r="Y179" t="s">
        <v>2380</v>
      </c>
      <c r="Z179">
        <v>0</v>
      </c>
      <c r="AA179" t="s">
        <v>2382</v>
      </c>
      <c r="AV179" t="s">
        <v>2195</v>
      </c>
      <c r="AW179">
        <v>35.68</v>
      </c>
      <c r="AX179">
        <v>10.039999999999999</v>
      </c>
      <c r="AY179" t="s">
        <v>2380</v>
      </c>
      <c r="AZ179" t="s">
        <v>2380</v>
      </c>
      <c r="BA179" t="s">
        <v>2380</v>
      </c>
      <c r="BB179" t="s">
        <v>2381</v>
      </c>
      <c r="BC179" t="s">
        <v>2382</v>
      </c>
      <c r="BR179">
        <v>35.68</v>
      </c>
      <c r="BS179" t="str" cm="1">
        <f t="array" ref="BS179">_xlfn.IFS(BR179&lt;18.5,"UNDER WEIGHT",BR179&lt;=24.9,"NORMAL WEIGHT",BR179&lt;=29.9,"OVER WEIGHT",BR179&gt;=30,"OBESITY")</f>
        <v>OBESITY</v>
      </c>
      <c r="BV179">
        <v>10.039999999999999</v>
      </c>
      <c r="BW179" t="str" cm="1">
        <f t="array" ref="BW179">_xlfn.IFS(BV179&lt;=5.7,"NORMAL",BV179&lt;=6.4,"Prediabetes",BV179&gt;=6.5,"Diabetes")</f>
        <v>Diabetes</v>
      </c>
      <c r="CJ179" t="s">
        <v>204</v>
      </c>
      <c r="CK179">
        <v>2002</v>
      </c>
      <c r="CL179" t="s">
        <v>35</v>
      </c>
      <c r="CM179">
        <v>29</v>
      </c>
      <c r="CN179">
        <v>0</v>
      </c>
      <c r="CO179">
        <v>1880.07</v>
      </c>
      <c r="CP179" t="s">
        <v>12</v>
      </c>
      <c r="CQ179" t="s">
        <v>11</v>
      </c>
      <c r="CR179" t="s">
        <v>13</v>
      </c>
      <c r="CW179" t="str">
        <f t="shared" si="4"/>
        <v>29/Aug/2002</v>
      </c>
      <c r="CZ179" t="s">
        <v>204</v>
      </c>
      <c r="DA179">
        <v>2002</v>
      </c>
      <c r="DB179" t="s">
        <v>35</v>
      </c>
      <c r="DC179">
        <v>29</v>
      </c>
      <c r="DD179">
        <v>0</v>
      </c>
      <c r="DE179" s="18">
        <v>1880.07</v>
      </c>
      <c r="DF179" t="s">
        <v>12</v>
      </c>
      <c r="DG179" t="s">
        <v>11</v>
      </c>
      <c r="DH179" t="s">
        <v>13</v>
      </c>
      <c r="DZ179" t="s">
        <v>204</v>
      </c>
      <c r="EA179">
        <f t="shared" si="5"/>
        <v>21</v>
      </c>
    </row>
    <row r="180" spans="1:131" ht="15.6" x14ac:dyDescent="0.3">
      <c r="A180" s="1" t="s">
        <v>2194</v>
      </c>
      <c r="B180" s="1" t="s">
        <v>6751</v>
      </c>
      <c r="C180" s="1" t="s">
        <v>4919</v>
      </c>
      <c r="D180" t="s">
        <v>6903</v>
      </c>
      <c r="E180" s="1"/>
      <c r="H180" s="1"/>
      <c r="T180" t="s">
        <v>2194</v>
      </c>
      <c r="U180">
        <v>48.86</v>
      </c>
      <c r="V180">
        <v>6.09</v>
      </c>
      <c r="W180" t="s">
        <v>2380</v>
      </c>
      <c r="X180" t="s">
        <v>2380</v>
      </c>
      <c r="Y180" t="s">
        <v>2380</v>
      </c>
      <c r="Z180">
        <v>0</v>
      </c>
      <c r="AA180" t="s">
        <v>2382</v>
      </c>
      <c r="AV180" t="s">
        <v>2194</v>
      </c>
      <c r="AW180">
        <v>48.86</v>
      </c>
      <c r="AX180">
        <v>6.09</v>
      </c>
      <c r="AY180" t="s">
        <v>2380</v>
      </c>
      <c r="AZ180" t="s">
        <v>2380</v>
      </c>
      <c r="BA180" t="s">
        <v>2380</v>
      </c>
      <c r="BB180" t="s">
        <v>2381</v>
      </c>
      <c r="BC180" t="s">
        <v>2382</v>
      </c>
      <c r="BR180">
        <v>48.86</v>
      </c>
      <c r="BS180" t="str" cm="1">
        <f t="array" ref="BS180">_xlfn.IFS(BR180&lt;18.5,"UNDER WEIGHT",BR180&lt;=24.9,"NORMAL WEIGHT",BR180&lt;=29.9,"OVER WEIGHT",BR180&gt;=30,"OBESITY")</f>
        <v>OBESITY</v>
      </c>
      <c r="BV180">
        <v>6.09</v>
      </c>
      <c r="BW180" t="str" cm="1">
        <f t="array" ref="BW180">_xlfn.IFS(BV180&lt;=5.7,"NORMAL",BV180&lt;=6.4,"Prediabetes",BV180&gt;=6.5,"Diabetes")</f>
        <v>Prediabetes</v>
      </c>
      <c r="CJ180" t="s">
        <v>205</v>
      </c>
      <c r="CK180">
        <v>2002</v>
      </c>
      <c r="CL180" t="s">
        <v>35</v>
      </c>
      <c r="CM180">
        <v>21</v>
      </c>
      <c r="CN180">
        <v>0</v>
      </c>
      <c r="CO180">
        <v>1880.49</v>
      </c>
      <c r="CP180" t="s">
        <v>12</v>
      </c>
      <c r="CQ180" t="s">
        <v>16</v>
      </c>
      <c r="CR180" t="s">
        <v>42</v>
      </c>
      <c r="CW180" t="str">
        <f t="shared" si="4"/>
        <v>21/Aug/2002</v>
      </c>
      <c r="CZ180" t="s">
        <v>205</v>
      </c>
      <c r="DA180">
        <v>2002</v>
      </c>
      <c r="DB180" t="s">
        <v>35</v>
      </c>
      <c r="DC180">
        <v>21</v>
      </c>
      <c r="DD180">
        <v>0</v>
      </c>
      <c r="DE180" s="18">
        <v>1880.49</v>
      </c>
      <c r="DF180" t="s">
        <v>12</v>
      </c>
      <c r="DG180" t="s">
        <v>16</v>
      </c>
      <c r="DH180" t="s">
        <v>42</v>
      </c>
      <c r="DZ180" t="s">
        <v>205</v>
      </c>
      <c r="EA180">
        <f t="shared" si="5"/>
        <v>21</v>
      </c>
    </row>
    <row r="181" spans="1:131" ht="15.6" x14ac:dyDescent="0.3">
      <c r="A181" s="1" t="s">
        <v>2193</v>
      </c>
      <c r="B181" s="1" t="s">
        <v>6751</v>
      </c>
      <c r="C181" s="1" t="s">
        <v>4920</v>
      </c>
      <c r="D181" t="s">
        <v>6904</v>
      </c>
      <c r="E181" s="1"/>
      <c r="H181" s="1"/>
      <c r="T181" t="s">
        <v>2193</v>
      </c>
      <c r="U181">
        <v>34.799999999999997</v>
      </c>
      <c r="V181">
        <v>11.4</v>
      </c>
      <c r="W181" t="s">
        <v>2382</v>
      </c>
      <c r="X181" t="s">
        <v>2380</v>
      </c>
      <c r="Y181" t="s">
        <v>2383</v>
      </c>
      <c r="Z181">
        <v>1</v>
      </c>
      <c r="AA181" t="s">
        <v>2380</v>
      </c>
      <c r="AV181" t="s">
        <v>2193</v>
      </c>
      <c r="AW181">
        <v>34.799999999999997</v>
      </c>
      <c r="AX181">
        <v>11.4</v>
      </c>
      <c r="AY181" t="s">
        <v>2382</v>
      </c>
      <c r="AZ181" t="s">
        <v>2380</v>
      </c>
      <c r="BA181" t="s">
        <v>2383</v>
      </c>
      <c r="BB181">
        <v>1</v>
      </c>
      <c r="BC181" t="s">
        <v>2380</v>
      </c>
      <c r="BR181">
        <v>34.799999999999997</v>
      </c>
      <c r="BS181" t="str" cm="1">
        <f t="array" ref="BS181">_xlfn.IFS(BR181&lt;18.5,"UNDER WEIGHT",BR181&lt;=24.9,"NORMAL WEIGHT",BR181&lt;=29.9,"OVER WEIGHT",BR181&gt;=30,"OBESITY")</f>
        <v>OBESITY</v>
      </c>
      <c r="BV181">
        <v>11.4</v>
      </c>
      <c r="BW181" t="str" cm="1">
        <f t="array" ref="BW181">_xlfn.IFS(BV181&lt;=5.7,"NORMAL",BV181&lt;=6.4,"Prediabetes",BV181&gt;=6.5,"Diabetes")</f>
        <v>Diabetes</v>
      </c>
      <c r="CJ181" t="s">
        <v>206</v>
      </c>
      <c r="CK181">
        <v>2001</v>
      </c>
      <c r="CL181" t="s">
        <v>35</v>
      </c>
      <c r="CM181">
        <v>10</v>
      </c>
      <c r="CN181">
        <v>0</v>
      </c>
      <c r="CO181">
        <v>1906.36</v>
      </c>
      <c r="CP181" t="s">
        <v>12</v>
      </c>
      <c r="CQ181" t="s">
        <v>16</v>
      </c>
      <c r="CR181" t="s">
        <v>23</v>
      </c>
      <c r="CW181" t="str">
        <f t="shared" si="4"/>
        <v>10/Aug/2001</v>
      </c>
      <c r="CZ181" t="s">
        <v>206</v>
      </c>
      <c r="DA181">
        <v>2001</v>
      </c>
      <c r="DB181" t="s">
        <v>35</v>
      </c>
      <c r="DC181">
        <v>10</v>
      </c>
      <c r="DD181">
        <v>0</v>
      </c>
      <c r="DE181" s="18">
        <v>1906.36</v>
      </c>
      <c r="DF181" t="s">
        <v>12</v>
      </c>
      <c r="DG181" t="s">
        <v>16</v>
      </c>
      <c r="DH181" t="s">
        <v>23</v>
      </c>
      <c r="DZ181" t="s">
        <v>206</v>
      </c>
      <c r="EA181">
        <f t="shared" si="5"/>
        <v>22</v>
      </c>
    </row>
    <row r="182" spans="1:131" ht="15.6" x14ac:dyDescent="0.3">
      <c r="A182" s="1" t="s">
        <v>2192</v>
      </c>
      <c r="B182" s="1" t="s">
        <v>6751</v>
      </c>
      <c r="C182" s="1" t="s">
        <v>4921</v>
      </c>
      <c r="D182" t="s">
        <v>6905</v>
      </c>
      <c r="E182" s="1"/>
      <c r="H182" s="1"/>
      <c r="T182" t="s">
        <v>2192</v>
      </c>
      <c r="U182">
        <v>32.49</v>
      </c>
      <c r="V182">
        <v>4.29</v>
      </c>
      <c r="W182" t="s">
        <v>2380</v>
      </c>
      <c r="X182" t="s">
        <v>2380</v>
      </c>
      <c r="Y182" t="s">
        <v>2383</v>
      </c>
      <c r="Z182">
        <v>1</v>
      </c>
      <c r="AA182" t="s">
        <v>2382</v>
      </c>
      <c r="AV182" t="s">
        <v>2192</v>
      </c>
      <c r="AW182">
        <v>32.49</v>
      </c>
      <c r="AX182">
        <v>4.29</v>
      </c>
      <c r="AY182" t="s">
        <v>2380</v>
      </c>
      <c r="AZ182" t="s">
        <v>2380</v>
      </c>
      <c r="BA182" t="s">
        <v>2383</v>
      </c>
      <c r="BB182">
        <v>1</v>
      </c>
      <c r="BC182" t="s">
        <v>2382</v>
      </c>
      <c r="BR182">
        <v>32.49</v>
      </c>
      <c r="BS182" t="str" cm="1">
        <f t="array" ref="BS182">_xlfn.IFS(BR182&lt;18.5,"UNDER WEIGHT",BR182&lt;=24.9,"NORMAL WEIGHT",BR182&lt;=29.9,"OVER WEIGHT",BR182&gt;=30,"OBESITY")</f>
        <v>OBESITY</v>
      </c>
      <c r="BV182">
        <v>4.29</v>
      </c>
      <c r="BW182" t="str" cm="1">
        <f t="array" ref="BW182">_xlfn.IFS(BV182&lt;=5.7,"NORMAL",BV182&lt;=6.4,"Prediabetes",BV182&gt;=6.5,"Diabetes")</f>
        <v>NORMAL</v>
      </c>
      <c r="CJ182" t="s">
        <v>207</v>
      </c>
      <c r="CK182">
        <v>1994</v>
      </c>
      <c r="CL182" t="s">
        <v>37</v>
      </c>
      <c r="CM182">
        <v>6</v>
      </c>
      <c r="CN182">
        <v>0</v>
      </c>
      <c r="CO182">
        <v>1908.9</v>
      </c>
      <c r="CP182" t="s">
        <v>12</v>
      </c>
      <c r="CQ182" t="s">
        <v>12</v>
      </c>
      <c r="CR182" t="s">
        <v>13</v>
      </c>
      <c r="CW182" t="str">
        <f t="shared" si="4"/>
        <v>6/Oct/1994</v>
      </c>
      <c r="CZ182" t="s">
        <v>207</v>
      </c>
      <c r="DA182">
        <v>1994</v>
      </c>
      <c r="DB182" t="s">
        <v>37</v>
      </c>
      <c r="DC182">
        <v>6</v>
      </c>
      <c r="DD182">
        <v>0</v>
      </c>
      <c r="DE182" s="18">
        <v>1908.9</v>
      </c>
      <c r="DF182" t="s">
        <v>12</v>
      </c>
      <c r="DG182" t="s">
        <v>12</v>
      </c>
      <c r="DH182" t="s">
        <v>13</v>
      </c>
      <c r="DZ182" t="s">
        <v>207</v>
      </c>
      <c r="EA182">
        <f t="shared" si="5"/>
        <v>29</v>
      </c>
    </row>
    <row r="183" spans="1:131" ht="15.6" x14ac:dyDescent="0.3">
      <c r="A183" s="1" t="s">
        <v>2191</v>
      </c>
      <c r="B183" s="1" t="s">
        <v>6752</v>
      </c>
      <c r="C183" s="1" t="s">
        <v>4922</v>
      </c>
      <c r="D183" t="s">
        <v>6906</v>
      </c>
      <c r="E183" s="1"/>
      <c r="H183" s="1"/>
      <c r="T183" t="s">
        <v>2191</v>
      </c>
      <c r="U183">
        <v>39</v>
      </c>
      <c r="V183">
        <v>5.7</v>
      </c>
      <c r="W183" t="s">
        <v>2380</v>
      </c>
      <c r="X183" t="s">
        <v>2380</v>
      </c>
      <c r="Y183" t="s">
        <v>2380</v>
      </c>
      <c r="Z183">
        <v>2</v>
      </c>
      <c r="AA183" t="s">
        <v>2382</v>
      </c>
      <c r="AV183" t="s">
        <v>2191</v>
      </c>
      <c r="AW183">
        <v>39</v>
      </c>
      <c r="AX183">
        <v>5.7</v>
      </c>
      <c r="AY183" t="s">
        <v>2380</v>
      </c>
      <c r="AZ183" t="s">
        <v>2380</v>
      </c>
      <c r="BA183" t="s">
        <v>2380</v>
      </c>
      <c r="BB183">
        <v>2</v>
      </c>
      <c r="BC183" t="s">
        <v>2382</v>
      </c>
      <c r="BR183">
        <v>39</v>
      </c>
      <c r="BS183" t="str" cm="1">
        <f t="array" ref="BS183">_xlfn.IFS(BR183&lt;18.5,"UNDER WEIGHT",BR183&lt;=24.9,"NORMAL WEIGHT",BR183&lt;=29.9,"OVER WEIGHT",BR183&gt;=30,"OBESITY")</f>
        <v>OBESITY</v>
      </c>
      <c r="BV183">
        <v>5.7</v>
      </c>
      <c r="BW183" t="str" cm="1">
        <f t="array" ref="BW183">_xlfn.IFS(BV183&lt;=5.7,"NORMAL",BV183&lt;=6.4,"Prediabetes",BV183&gt;=6.5,"Diabetes")</f>
        <v>NORMAL</v>
      </c>
      <c r="CJ183" t="s">
        <v>208</v>
      </c>
      <c r="CK183">
        <v>2001</v>
      </c>
      <c r="CL183" t="s">
        <v>35</v>
      </c>
      <c r="CM183">
        <v>3</v>
      </c>
      <c r="CN183">
        <v>0</v>
      </c>
      <c r="CO183">
        <v>1909.53</v>
      </c>
      <c r="CP183" t="s">
        <v>12</v>
      </c>
      <c r="CQ183" t="s">
        <v>12</v>
      </c>
      <c r="CR183" t="s">
        <v>23</v>
      </c>
      <c r="CW183" t="str">
        <f t="shared" si="4"/>
        <v>3/Aug/2001</v>
      </c>
      <c r="CZ183" t="s">
        <v>208</v>
      </c>
      <c r="DA183">
        <v>2001</v>
      </c>
      <c r="DB183" t="s">
        <v>35</v>
      </c>
      <c r="DC183">
        <v>3</v>
      </c>
      <c r="DD183">
        <v>0</v>
      </c>
      <c r="DE183" s="18">
        <v>1909.53</v>
      </c>
      <c r="DF183" t="s">
        <v>12</v>
      </c>
      <c r="DG183" t="s">
        <v>12</v>
      </c>
      <c r="DH183" t="s">
        <v>23</v>
      </c>
      <c r="DZ183" t="s">
        <v>208</v>
      </c>
      <c r="EA183">
        <f t="shared" si="5"/>
        <v>22</v>
      </c>
    </row>
    <row r="184" spans="1:131" ht="15.6" x14ac:dyDescent="0.3">
      <c r="A184" s="1" t="s">
        <v>2190</v>
      </c>
      <c r="B184" s="1" t="s">
        <v>6752</v>
      </c>
      <c r="C184" s="1" t="s">
        <v>4923</v>
      </c>
      <c r="D184" t="s">
        <v>6907</v>
      </c>
      <c r="E184" s="1"/>
      <c r="H184" s="1"/>
      <c r="T184" t="s">
        <v>2190</v>
      </c>
      <c r="U184">
        <v>35.299999999999997</v>
      </c>
      <c r="V184">
        <v>6.09</v>
      </c>
      <c r="W184" t="s">
        <v>2380</v>
      </c>
      <c r="X184" t="s">
        <v>2380</v>
      </c>
      <c r="Y184" t="s">
        <v>2380</v>
      </c>
      <c r="Z184">
        <v>1</v>
      </c>
      <c r="AA184" t="s">
        <v>2382</v>
      </c>
      <c r="AV184" t="s">
        <v>2190</v>
      </c>
      <c r="AW184">
        <v>35.299999999999997</v>
      </c>
      <c r="AX184">
        <v>6.09</v>
      </c>
      <c r="AY184" t="s">
        <v>2380</v>
      </c>
      <c r="AZ184" t="s">
        <v>2380</v>
      </c>
      <c r="BA184" t="s">
        <v>2380</v>
      </c>
      <c r="BB184">
        <v>1</v>
      </c>
      <c r="BC184" t="s">
        <v>2382</v>
      </c>
      <c r="BR184">
        <v>35.299999999999997</v>
      </c>
      <c r="BS184" t="str" cm="1">
        <f t="array" ref="BS184">_xlfn.IFS(BR184&lt;18.5,"UNDER WEIGHT",BR184&lt;=24.9,"NORMAL WEIGHT",BR184&lt;=29.9,"OVER WEIGHT",BR184&gt;=30,"OBESITY")</f>
        <v>OBESITY</v>
      </c>
      <c r="BV184">
        <v>6.09</v>
      </c>
      <c r="BW184" t="str" cm="1">
        <f t="array" ref="BW184">_xlfn.IFS(BV184&lt;=5.7,"NORMAL",BV184&lt;=6.4,"Prediabetes",BV184&gt;=6.5,"Diabetes")</f>
        <v>Prediabetes</v>
      </c>
      <c r="CJ184" t="s">
        <v>209</v>
      </c>
      <c r="CK184">
        <v>2001</v>
      </c>
      <c r="CL184" t="s">
        <v>30</v>
      </c>
      <c r="CM184">
        <v>9</v>
      </c>
      <c r="CN184">
        <v>0</v>
      </c>
      <c r="CO184">
        <v>1917.32</v>
      </c>
      <c r="CP184" t="s">
        <v>12</v>
      </c>
      <c r="CQ184" t="s">
        <v>11</v>
      </c>
      <c r="CR184" t="s">
        <v>23</v>
      </c>
      <c r="CW184" t="str">
        <f t="shared" si="4"/>
        <v>9/Dec/2001</v>
      </c>
      <c r="CZ184" t="s">
        <v>209</v>
      </c>
      <c r="DA184">
        <v>2001</v>
      </c>
      <c r="DB184" t="s">
        <v>30</v>
      </c>
      <c r="DC184">
        <v>9</v>
      </c>
      <c r="DD184">
        <v>0</v>
      </c>
      <c r="DE184" s="18">
        <v>1917.32</v>
      </c>
      <c r="DF184" t="s">
        <v>12</v>
      </c>
      <c r="DG184" t="s">
        <v>11</v>
      </c>
      <c r="DH184" t="s">
        <v>23</v>
      </c>
      <c r="DZ184" t="s">
        <v>209</v>
      </c>
      <c r="EA184">
        <f t="shared" si="5"/>
        <v>22</v>
      </c>
    </row>
    <row r="185" spans="1:131" ht="15.6" x14ac:dyDescent="0.3">
      <c r="A185" s="1" t="s">
        <v>2189</v>
      </c>
      <c r="B185" s="1" t="s">
        <v>6752</v>
      </c>
      <c r="C185" s="1" t="s">
        <v>4924</v>
      </c>
      <c r="D185" t="s">
        <v>6908</v>
      </c>
      <c r="E185" s="1"/>
      <c r="H185" s="1"/>
      <c r="T185" t="s">
        <v>2189</v>
      </c>
      <c r="U185">
        <v>33.42</v>
      </c>
      <c r="V185">
        <v>10.67</v>
      </c>
      <c r="W185" t="s">
        <v>2380</v>
      </c>
      <c r="X185" t="s">
        <v>2380</v>
      </c>
      <c r="Y185" t="s">
        <v>2380</v>
      </c>
      <c r="Z185">
        <v>0</v>
      </c>
      <c r="AA185" t="s">
        <v>2382</v>
      </c>
      <c r="AV185" t="s">
        <v>2189</v>
      </c>
      <c r="AW185">
        <v>33.42</v>
      </c>
      <c r="AX185">
        <v>10.67</v>
      </c>
      <c r="AY185" t="s">
        <v>2380</v>
      </c>
      <c r="AZ185" t="s">
        <v>2380</v>
      </c>
      <c r="BA185" t="s">
        <v>2380</v>
      </c>
      <c r="BB185" t="s">
        <v>2381</v>
      </c>
      <c r="BC185" t="s">
        <v>2382</v>
      </c>
      <c r="BR185">
        <v>33.42</v>
      </c>
      <c r="BS185" t="str" cm="1">
        <f t="array" ref="BS185">_xlfn.IFS(BR185&lt;18.5,"UNDER WEIGHT",BR185&lt;=24.9,"NORMAL WEIGHT",BR185&lt;=29.9,"OVER WEIGHT",BR185&gt;=30,"OBESITY")</f>
        <v>OBESITY</v>
      </c>
      <c r="BV185">
        <v>10.67</v>
      </c>
      <c r="BW185" t="str" cm="1">
        <f t="array" ref="BW185">_xlfn.IFS(BV185&lt;=5.7,"NORMAL",BV185&lt;=6.4,"Prediabetes",BV185&gt;=6.5,"Diabetes")</f>
        <v>Diabetes</v>
      </c>
      <c r="CJ185" t="s">
        <v>210</v>
      </c>
      <c r="CK185">
        <v>2002</v>
      </c>
      <c r="CL185" t="s">
        <v>20</v>
      </c>
      <c r="CM185">
        <v>7</v>
      </c>
      <c r="CN185">
        <v>1</v>
      </c>
      <c r="CO185">
        <v>1964.78</v>
      </c>
      <c r="CP185" t="s">
        <v>12</v>
      </c>
      <c r="CQ185" t="s">
        <v>16</v>
      </c>
      <c r="CR185" t="s">
        <v>42</v>
      </c>
      <c r="CW185" t="str">
        <f t="shared" si="4"/>
        <v>7/Sep/2002</v>
      </c>
      <c r="CZ185" t="s">
        <v>210</v>
      </c>
      <c r="DA185">
        <v>2002</v>
      </c>
      <c r="DB185" t="s">
        <v>20</v>
      </c>
      <c r="DC185">
        <v>7</v>
      </c>
      <c r="DD185">
        <v>1</v>
      </c>
      <c r="DE185" s="18">
        <v>1964.78</v>
      </c>
      <c r="DF185" t="s">
        <v>12</v>
      </c>
      <c r="DG185" t="s">
        <v>16</v>
      </c>
      <c r="DH185" t="s">
        <v>42</v>
      </c>
      <c r="DZ185" t="s">
        <v>210</v>
      </c>
      <c r="EA185">
        <f t="shared" si="5"/>
        <v>21</v>
      </c>
    </row>
    <row r="186" spans="1:131" ht="15.6" x14ac:dyDescent="0.3">
      <c r="A186" s="1" t="s">
        <v>2188</v>
      </c>
      <c r="B186" s="1" t="s">
        <v>6752</v>
      </c>
      <c r="C186" s="1" t="s">
        <v>4925</v>
      </c>
      <c r="D186" t="s">
        <v>6909</v>
      </c>
      <c r="E186" s="1"/>
      <c r="H186" s="1"/>
      <c r="T186" t="s">
        <v>2188</v>
      </c>
      <c r="U186">
        <v>37.18</v>
      </c>
      <c r="V186">
        <v>6.75</v>
      </c>
      <c r="W186" t="s">
        <v>2382</v>
      </c>
      <c r="X186" t="s">
        <v>2380</v>
      </c>
      <c r="Y186" t="s">
        <v>2380</v>
      </c>
      <c r="Z186">
        <v>2</v>
      </c>
      <c r="AA186" t="s">
        <v>2382</v>
      </c>
      <c r="AV186" t="s">
        <v>2188</v>
      </c>
      <c r="AW186">
        <v>37.18</v>
      </c>
      <c r="AX186">
        <v>6.75</v>
      </c>
      <c r="AY186" t="s">
        <v>2382</v>
      </c>
      <c r="AZ186" t="s">
        <v>2380</v>
      </c>
      <c r="BA186" t="s">
        <v>2380</v>
      </c>
      <c r="BB186">
        <v>2</v>
      </c>
      <c r="BC186" t="s">
        <v>2382</v>
      </c>
      <c r="BR186">
        <v>37.18</v>
      </c>
      <c r="BS186" t="str" cm="1">
        <f t="array" ref="BS186">_xlfn.IFS(BR186&lt;18.5,"UNDER WEIGHT",BR186&lt;=24.9,"NORMAL WEIGHT",BR186&lt;=29.9,"OVER WEIGHT",BR186&gt;=30,"OBESITY")</f>
        <v>OBESITY</v>
      </c>
      <c r="BV186">
        <v>6.75</v>
      </c>
      <c r="BW186" t="str" cm="1">
        <f t="array" ref="BW186">_xlfn.IFS(BV186&lt;=5.7,"NORMAL",BV186&lt;=6.4,"Prediabetes",BV186&gt;=6.5,"Diabetes")</f>
        <v>Diabetes</v>
      </c>
      <c r="CJ186" t="s">
        <v>211</v>
      </c>
      <c r="CK186">
        <v>2002</v>
      </c>
      <c r="CL186" t="s">
        <v>10</v>
      </c>
      <c r="CM186">
        <v>29</v>
      </c>
      <c r="CN186">
        <v>0</v>
      </c>
      <c r="CO186">
        <v>1967.02</v>
      </c>
      <c r="CP186" t="s">
        <v>12</v>
      </c>
      <c r="CQ186" t="s">
        <v>11</v>
      </c>
      <c r="CR186" t="s">
        <v>168</v>
      </c>
      <c r="CW186" t="str">
        <f t="shared" si="4"/>
        <v>29/Jul/2002</v>
      </c>
      <c r="CZ186" t="s">
        <v>211</v>
      </c>
      <c r="DA186">
        <v>2002</v>
      </c>
      <c r="DB186" t="s">
        <v>10</v>
      </c>
      <c r="DC186">
        <v>29</v>
      </c>
      <c r="DD186">
        <v>0</v>
      </c>
      <c r="DE186" s="18">
        <v>1967.02</v>
      </c>
      <c r="DF186" t="s">
        <v>12</v>
      </c>
      <c r="DG186" t="s">
        <v>11</v>
      </c>
      <c r="DH186" t="s">
        <v>168</v>
      </c>
      <c r="DZ186" t="s">
        <v>211</v>
      </c>
      <c r="EA186">
        <f t="shared" si="5"/>
        <v>21</v>
      </c>
    </row>
    <row r="187" spans="1:131" ht="15.6" x14ac:dyDescent="0.3">
      <c r="A187" s="1" t="s">
        <v>2187</v>
      </c>
      <c r="B187" s="1" t="s">
        <v>6751</v>
      </c>
      <c r="C187" s="1" t="s">
        <v>4926</v>
      </c>
      <c r="D187" t="s">
        <v>6910</v>
      </c>
      <c r="E187" s="1"/>
      <c r="H187" s="1"/>
      <c r="T187" t="s">
        <v>2187</v>
      </c>
      <c r="U187">
        <v>33.33</v>
      </c>
      <c r="V187">
        <v>9.26</v>
      </c>
      <c r="W187" t="s">
        <v>2382</v>
      </c>
      <c r="X187" t="s">
        <v>2380</v>
      </c>
      <c r="Y187" t="s">
        <v>2380</v>
      </c>
      <c r="Z187">
        <v>2</v>
      </c>
      <c r="AA187" t="s">
        <v>2380</v>
      </c>
      <c r="AV187" t="s">
        <v>2187</v>
      </c>
      <c r="AW187">
        <v>33.33</v>
      </c>
      <c r="AX187">
        <v>9.26</v>
      </c>
      <c r="AY187" t="s">
        <v>2382</v>
      </c>
      <c r="AZ187" t="s">
        <v>2380</v>
      </c>
      <c r="BA187" t="s">
        <v>2380</v>
      </c>
      <c r="BB187">
        <v>2</v>
      </c>
      <c r="BC187" t="s">
        <v>2380</v>
      </c>
      <c r="BR187">
        <v>33.33</v>
      </c>
      <c r="BS187" t="str" cm="1">
        <f t="array" ref="BS187">_xlfn.IFS(BR187&lt;18.5,"UNDER WEIGHT",BR187&lt;=24.9,"NORMAL WEIGHT",BR187&lt;=29.9,"OVER WEIGHT",BR187&gt;=30,"OBESITY")</f>
        <v>OBESITY</v>
      </c>
      <c r="BV187">
        <v>9.26</v>
      </c>
      <c r="BW187" t="str" cm="1">
        <f t="array" ref="BW187">_xlfn.IFS(BV187&lt;=5.7,"NORMAL",BV187&lt;=6.4,"Prediabetes",BV187&gt;=6.5,"Diabetes")</f>
        <v>Diabetes</v>
      </c>
      <c r="CJ187" t="s">
        <v>212</v>
      </c>
      <c r="CK187">
        <v>1998</v>
      </c>
      <c r="CL187" t="s">
        <v>20</v>
      </c>
      <c r="CM187">
        <v>28</v>
      </c>
      <c r="CN187">
        <v>0</v>
      </c>
      <c r="CO187">
        <v>1969.61</v>
      </c>
      <c r="CP187" t="s">
        <v>12</v>
      </c>
      <c r="CQ187" t="s">
        <v>12</v>
      </c>
      <c r="CR187" t="s">
        <v>42</v>
      </c>
      <c r="CW187" t="str">
        <f t="shared" si="4"/>
        <v>28/Sep/1998</v>
      </c>
      <c r="CZ187" t="s">
        <v>212</v>
      </c>
      <c r="DA187">
        <v>1998</v>
      </c>
      <c r="DB187" t="s">
        <v>20</v>
      </c>
      <c r="DC187">
        <v>28</v>
      </c>
      <c r="DD187">
        <v>0</v>
      </c>
      <c r="DE187" s="18">
        <v>1969.61</v>
      </c>
      <c r="DF187" t="s">
        <v>12</v>
      </c>
      <c r="DG187" t="s">
        <v>12</v>
      </c>
      <c r="DH187" t="s">
        <v>42</v>
      </c>
      <c r="DZ187" t="s">
        <v>212</v>
      </c>
      <c r="EA187">
        <f t="shared" si="5"/>
        <v>25</v>
      </c>
    </row>
    <row r="188" spans="1:131" ht="15.6" x14ac:dyDescent="0.3">
      <c r="A188" s="1" t="s">
        <v>2186</v>
      </c>
      <c r="B188" s="1" t="s">
        <v>6752</v>
      </c>
      <c r="C188" s="1" t="s">
        <v>4927</v>
      </c>
      <c r="D188" t="s">
        <v>6911</v>
      </c>
      <c r="E188" s="1"/>
      <c r="H188" s="1"/>
      <c r="T188" t="s">
        <v>2186</v>
      </c>
      <c r="U188">
        <v>53.21</v>
      </c>
      <c r="V188">
        <v>4.2699999999999996</v>
      </c>
      <c r="W188" t="s">
        <v>2380</v>
      </c>
      <c r="X188" t="s">
        <v>2380</v>
      </c>
      <c r="Y188" t="s">
        <v>2380</v>
      </c>
      <c r="Z188">
        <v>1</v>
      </c>
      <c r="AA188" t="s">
        <v>2382</v>
      </c>
      <c r="AV188" t="s">
        <v>2186</v>
      </c>
      <c r="AW188">
        <v>53.21</v>
      </c>
      <c r="AX188">
        <v>4.2699999999999996</v>
      </c>
      <c r="AY188" t="s">
        <v>2380</v>
      </c>
      <c r="AZ188" t="s">
        <v>2380</v>
      </c>
      <c r="BA188" t="s">
        <v>2380</v>
      </c>
      <c r="BB188">
        <v>1</v>
      </c>
      <c r="BC188" t="s">
        <v>2382</v>
      </c>
      <c r="BR188">
        <v>53.21</v>
      </c>
      <c r="BS188" t="str" cm="1">
        <f t="array" ref="BS188">_xlfn.IFS(BR188&lt;18.5,"UNDER WEIGHT",BR188&lt;=24.9,"NORMAL WEIGHT",BR188&lt;=29.9,"OVER WEIGHT",BR188&gt;=30,"OBESITY")</f>
        <v>OBESITY</v>
      </c>
      <c r="BV188">
        <v>4.2699999999999996</v>
      </c>
      <c r="BW188" t="str" cm="1">
        <f t="array" ref="BW188">_xlfn.IFS(BV188&lt;=5.7,"NORMAL",BV188&lt;=6.4,"Prediabetes",BV188&gt;=6.5,"Diabetes")</f>
        <v>NORMAL</v>
      </c>
      <c r="CJ188" t="s">
        <v>213</v>
      </c>
      <c r="CK188">
        <v>1998</v>
      </c>
      <c r="CL188" t="s">
        <v>37</v>
      </c>
      <c r="CM188">
        <v>5</v>
      </c>
      <c r="CN188">
        <v>0</v>
      </c>
      <c r="CO188">
        <v>1972.95</v>
      </c>
      <c r="CP188" t="s">
        <v>12</v>
      </c>
      <c r="CQ188" t="s">
        <v>16</v>
      </c>
      <c r="CR188" t="s">
        <v>42</v>
      </c>
      <c r="CW188" t="str">
        <f t="shared" si="4"/>
        <v>5/Oct/1998</v>
      </c>
      <c r="CZ188" t="s">
        <v>213</v>
      </c>
      <c r="DA188">
        <v>1998</v>
      </c>
      <c r="DB188" t="s">
        <v>37</v>
      </c>
      <c r="DC188">
        <v>5</v>
      </c>
      <c r="DD188">
        <v>0</v>
      </c>
      <c r="DE188" s="18">
        <v>1972.95</v>
      </c>
      <c r="DF188" t="s">
        <v>12</v>
      </c>
      <c r="DG188" t="s">
        <v>16</v>
      </c>
      <c r="DH188" t="s">
        <v>42</v>
      </c>
      <c r="DZ188" t="s">
        <v>213</v>
      </c>
      <c r="EA188">
        <f t="shared" si="5"/>
        <v>25</v>
      </c>
    </row>
    <row r="189" spans="1:131" ht="15.6" x14ac:dyDescent="0.3">
      <c r="A189" s="1" t="s">
        <v>2185</v>
      </c>
      <c r="B189" s="1" t="s">
        <v>6752</v>
      </c>
      <c r="C189" s="1" t="s">
        <v>4928</v>
      </c>
      <c r="D189" t="s">
        <v>6912</v>
      </c>
      <c r="E189" s="1"/>
      <c r="H189" s="1"/>
      <c r="T189" t="s">
        <v>2185</v>
      </c>
      <c r="U189">
        <v>38.729999999999997</v>
      </c>
      <c r="V189">
        <v>11.51</v>
      </c>
      <c r="W189" t="s">
        <v>2380</v>
      </c>
      <c r="X189" t="s">
        <v>2380</v>
      </c>
      <c r="Y189" t="s">
        <v>2380</v>
      </c>
      <c r="Z189">
        <v>2</v>
      </c>
      <c r="AA189" t="s">
        <v>2382</v>
      </c>
      <c r="AV189" t="s">
        <v>2185</v>
      </c>
      <c r="AW189">
        <v>38.729999999999997</v>
      </c>
      <c r="AX189">
        <v>11.51</v>
      </c>
      <c r="AY189" t="s">
        <v>2380</v>
      </c>
      <c r="AZ189" t="s">
        <v>2380</v>
      </c>
      <c r="BA189" t="s">
        <v>2380</v>
      </c>
      <c r="BB189">
        <v>2</v>
      </c>
      <c r="BC189" t="s">
        <v>2382</v>
      </c>
      <c r="BR189">
        <v>38.729999999999997</v>
      </c>
      <c r="BS189" t="str" cm="1">
        <f t="array" ref="BS189">_xlfn.IFS(BR189&lt;18.5,"UNDER WEIGHT",BR189&lt;=24.9,"NORMAL WEIGHT",BR189&lt;=29.9,"OVER WEIGHT",BR189&gt;=30,"OBESITY")</f>
        <v>OBESITY</v>
      </c>
      <c r="BV189">
        <v>11.51</v>
      </c>
      <c r="BW189" t="str" cm="1">
        <f t="array" ref="BW189">_xlfn.IFS(BV189&lt;=5.7,"NORMAL",BV189&lt;=6.4,"Prediabetes",BV189&gt;=6.5,"Diabetes")</f>
        <v>Diabetes</v>
      </c>
      <c r="CJ189" t="s">
        <v>214</v>
      </c>
      <c r="CK189">
        <v>1998</v>
      </c>
      <c r="CL189" t="s">
        <v>20</v>
      </c>
      <c r="CM189">
        <v>29</v>
      </c>
      <c r="CN189">
        <v>0</v>
      </c>
      <c r="CO189">
        <v>1977.82</v>
      </c>
      <c r="CP189" t="s">
        <v>12</v>
      </c>
      <c r="CQ189" t="s">
        <v>16</v>
      </c>
      <c r="CR189" t="s">
        <v>42</v>
      </c>
      <c r="CW189" t="str">
        <f t="shared" si="4"/>
        <v>29/Sep/1998</v>
      </c>
      <c r="CZ189" t="s">
        <v>214</v>
      </c>
      <c r="DA189">
        <v>1998</v>
      </c>
      <c r="DB189" t="s">
        <v>20</v>
      </c>
      <c r="DC189">
        <v>29</v>
      </c>
      <c r="DD189">
        <v>0</v>
      </c>
      <c r="DE189" s="18">
        <v>1977.82</v>
      </c>
      <c r="DF189" t="s">
        <v>12</v>
      </c>
      <c r="DG189" t="s">
        <v>16</v>
      </c>
      <c r="DH189" t="s">
        <v>42</v>
      </c>
      <c r="DZ189" t="s">
        <v>214</v>
      </c>
      <c r="EA189">
        <f t="shared" si="5"/>
        <v>25</v>
      </c>
    </row>
    <row r="190" spans="1:131" ht="15.6" x14ac:dyDescent="0.3">
      <c r="A190" s="1" t="s">
        <v>2184</v>
      </c>
      <c r="B190" s="1" t="s">
        <v>6751</v>
      </c>
      <c r="C190" s="1" t="s">
        <v>4929</v>
      </c>
      <c r="D190" t="s">
        <v>6913</v>
      </c>
      <c r="E190" s="1"/>
      <c r="H190" s="1"/>
      <c r="T190" t="s">
        <v>2184</v>
      </c>
      <c r="U190">
        <v>29.73</v>
      </c>
      <c r="V190">
        <v>7.22</v>
      </c>
      <c r="W190" t="s">
        <v>2380</v>
      </c>
      <c r="X190" t="s">
        <v>2380</v>
      </c>
      <c r="Y190" t="s">
        <v>2380</v>
      </c>
      <c r="Z190">
        <v>0</v>
      </c>
      <c r="AA190" t="s">
        <v>2382</v>
      </c>
      <c r="AV190" t="s">
        <v>2184</v>
      </c>
      <c r="AW190">
        <v>29.73</v>
      </c>
      <c r="AX190">
        <v>7.22</v>
      </c>
      <c r="AY190" t="s">
        <v>2380</v>
      </c>
      <c r="AZ190" t="s">
        <v>2380</v>
      </c>
      <c r="BA190" t="s">
        <v>2380</v>
      </c>
      <c r="BB190" t="s">
        <v>2381</v>
      </c>
      <c r="BC190" t="s">
        <v>2382</v>
      </c>
      <c r="BR190">
        <v>29.73</v>
      </c>
      <c r="BS190" t="str" cm="1">
        <f t="array" ref="BS190">_xlfn.IFS(BR190&lt;18.5,"UNDER WEIGHT",BR190&lt;=24.9,"NORMAL WEIGHT",BR190&lt;=29.9,"OVER WEIGHT",BR190&gt;=30,"OBESITY")</f>
        <v>OVER WEIGHT</v>
      </c>
      <c r="BV190">
        <v>7.22</v>
      </c>
      <c r="BW190" t="str" cm="1">
        <f t="array" ref="BW190">_xlfn.IFS(BV190&lt;=5.7,"NORMAL",BV190&lt;=6.4,"Prediabetes",BV190&gt;=6.5,"Diabetes")</f>
        <v>Diabetes</v>
      </c>
      <c r="CJ190" t="s">
        <v>215</v>
      </c>
      <c r="CK190">
        <v>2002</v>
      </c>
      <c r="CL190" t="s">
        <v>10</v>
      </c>
      <c r="CM190">
        <v>16</v>
      </c>
      <c r="CN190">
        <v>1</v>
      </c>
      <c r="CO190">
        <v>1980.07</v>
      </c>
      <c r="CP190" t="s">
        <v>12</v>
      </c>
      <c r="CQ190" t="s">
        <v>12</v>
      </c>
      <c r="CR190" t="s">
        <v>42</v>
      </c>
      <c r="CW190" t="str">
        <f t="shared" si="4"/>
        <v>16/Jul/2002</v>
      </c>
      <c r="CZ190" t="s">
        <v>215</v>
      </c>
      <c r="DA190">
        <v>2002</v>
      </c>
      <c r="DB190" t="s">
        <v>10</v>
      </c>
      <c r="DC190">
        <v>16</v>
      </c>
      <c r="DD190">
        <v>1</v>
      </c>
      <c r="DE190" s="18">
        <v>1980.07</v>
      </c>
      <c r="DF190" t="s">
        <v>12</v>
      </c>
      <c r="DG190" t="s">
        <v>12</v>
      </c>
      <c r="DH190" t="s">
        <v>42</v>
      </c>
      <c r="DZ190" t="s">
        <v>215</v>
      </c>
      <c r="EA190">
        <f t="shared" si="5"/>
        <v>21</v>
      </c>
    </row>
    <row r="191" spans="1:131" ht="15.6" x14ac:dyDescent="0.3">
      <c r="A191" s="1" t="s">
        <v>2183</v>
      </c>
      <c r="B191" s="1" t="s">
        <v>6751</v>
      </c>
      <c r="C191" s="1" t="s">
        <v>4930</v>
      </c>
      <c r="D191" t="s">
        <v>6914</v>
      </c>
      <c r="E191" s="1"/>
      <c r="H191" s="1"/>
      <c r="T191" t="s">
        <v>2183</v>
      </c>
      <c r="U191">
        <v>34.700000000000003</v>
      </c>
      <c r="V191">
        <v>4.37</v>
      </c>
      <c r="W191" t="s">
        <v>2380</v>
      </c>
      <c r="X191" t="s">
        <v>2380</v>
      </c>
      <c r="Y191" t="s">
        <v>2383</v>
      </c>
      <c r="Z191">
        <v>1</v>
      </c>
      <c r="AA191" t="s">
        <v>2382</v>
      </c>
      <c r="AV191" t="s">
        <v>2183</v>
      </c>
      <c r="AW191">
        <v>34.700000000000003</v>
      </c>
      <c r="AX191">
        <v>4.37</v>
      </c>
      <c r="AY191" t="s">
        <v>2380</v>
      </c>
      <c r="AZ191" t="s">
        <v>2380</v>
      </c>
      <c r="BA191" t="s">
        <v>2383</v>
      </c>
      <c r="BB191">
        <v>1</v>
      </c>
      <c r="BC191" t="s">
        <v>2382</v>
      </c>
      <c r="BR191">
        <v>34.700000000000003</v>
      </c>
      <c r="BS191" t="str" cm="1">
        <f t="array" ref="BS191">_xlfn.IFS(BR191&lt;18.5,"UNDER WEIGHT",BR191&lt;=24.9,"NORMAL WEIGHT",BR191&lt;=29.9,"OVER WEIGHT",BR191&gt;=30,"OBESITY")</f>
        <v>OBESITY</v>
      </c>
      <c r="BV191">
        <v>4.37</v>
      </c>
      <c r="BW191" t="str" cm="1">
        <f t="array" ref="BW191">_xlfn.IFS(BV191&lt;=5.7,"NORMAL",BV191&lt;=6.4,"Prediabetes",BV191&gt;=6.5,"Diabetes")</f>
        <v>NORMAL</v>
      </c>
      <c r="CJ191" t="s">
        <v>216</v>
      </c>
      <c r="CK191">
        <v>1998</v>
      </c>
      <c r="CL191" t="s">
        <v>30</v>
      </c>
      <c r="CM191">
        <v>29</v>
      </c>
      <c r="CN191">
        <v>0</v>
      </c>
      <c r="CO191">
        <v>1981.58</v>
      </c>
      <c r="CP191" t="s">
        <v>12</v>
      </c>
      <c r="CQ191" t="s">
        <v>16</v>
      </c>
      <c r="CR191" t="s">
        <v>13</v>
      </c>
      <c r="CW191" t="str">
        <f t="shared" si="4"/>
        <v>29/Dec/1998</v>
      </c>
      <c r="CZ191" t="s">
        <v>216</v>
      </c>
      <c r="DA191">
        <v>1998</v>
      </c>
      <c r="DB191" t="s">
        <v>30</v>
      </c>
      <c r="DC191">
        <v>29</v>
      </c>
      <c r="DD191">
        <v>0</v>
      </c>
      <c r="DE191" s="18">
        <v>1981.58</v>
      </c>
      <c r="DF191" t="s">
        <v>12</v>
      </c>
      <c r="DG191" t="s">
        <v>16</v>
      </c>
      <c r="DH191" t="s">
        <v>13</v>
      </c>
      <c r="DZ191" t="s">
        <v>216</v>
      </c>
      <c r="EA191">
        <f t="shared" si="5"/>
        <v>25</v>
      </c>
    </row>
    <row r="192" spans="1:131" ht="15.6" x14ac:dyDescent="0.3">
      <c r="A192" s="1" t="s">
        <v>2182</v>
      </c>
      <c r="B192" s="1" t="s">
        <v>6752</v>
      </c>
      <c r="C192" s="1" t="s">
        <v>4931</v>
      </c>
      <c r="D192" t="s">
        <v>6915</v>
      </c>
      <c r="E192" s="1"/>
      <c r="H192" s="1"/>
      <c r="T192" t="s">
        <v>2182</v>
      </c>
      <c r="U192">
        <v>38.28</v>
      </c>
      <c r="V192">
        <v>11.56</v>
      </c>
      <c r="W192" t="s">
        <v>2382</v>
      </c>
      <c r="X192" t="s">
        <v>2380</v>
      </c>
      <c r="Y192" t="s">
        <v>2380</v>
      </c>
      <c r="Z192">
        <v>1</v>
      </c>
      <c r="AA192" t="s">
        <v>2382</v>
      </c>
      <c r="AV192" t="s">
        <v>2182</v>
      </c>
      <c r="AW192">
        <v>38.28</v>
      </c>
      <c r="AX192">
        <v>11.56</v>
      </c>
      <c r="AY192" t="s">
        <v>2382</v>
      </c>
      <c r="AZ192" t="s">
        <v>2380</v>
      </c>
      <c r="BA192" t="s">
        <v>2380</v>
      </c>
      <c r="BB192">
        <v>1</v>
      </c>
      <c r="BC192" t="s">
        <v>2382</v>
      </c>
      <c r="BR192">
        <v>38.28</v>
      </c>
      <c r="BS192" t="str" cm="1">
        <f t="array" ref="BS192">_xlfn.IFS(BR192&lt;18.5,"UNDER WEIGHT",BR192&lt;=24.9,"NORMAL WEIGHT",BR192&lt;=29.9,"OVER WEIGHT",BR192&gt;=30,"OBESITY")</f>
        <v>OBESITY</v>
      </c>
      <c r="BV192">
        <v>11.56</v>
      </c>
      <c r="BW192" t="str" cm="1">
        <f t="array" ref="BW192">_xlfn.IFS(BV192&lt;=5.7,"NORMAL",BV192&lt;=6.4,"Prediabetes",BV192&gt;=6.5,"Diabetes")</f>
        <v>Diabetes</v>
      </c>
      <c r="CJ192" t="s">
        <v>217</v>
      </c>
      <c r="CK192">
        <v>2002</v>
      </c>
      <c r="CL192" t="s">
        <v>20</v>
      </c>
      <c r="CM192">
        <v>29</v>
      </c>
      <c r="CN192">
        <v>0</v>
      </c>
      <c r="CO192">
        <v>1984.45</v>
      </c>
      <c r="CP192" t="s">
        <v>12</v>
      </c>
      <c r="CQ192" t="s">
        <v>12</v>
      </c>
      <c r="CR192" t="s">
        <v>168</v>
      </c>
      <c r="CW192" t="str">
        <f t="shared" si="4"/>
        <v>29/Sep/2002</v>
      </c>
      <c r="CZ192" t="s">
        <v>217</v>
      </c>
      <c r="DA192">
        <v>2002</v>
      </c>
      <c r="DB192" t="s">
        <v>20</v>
      </c>
      <c r="DC192">
        <v>29</v>
      </c>
      <c r="DD192">
        <v>0</v>
      </c>
      <c r="DE192" s="18">
        <v>1984.45</v>
      </c>
      <c r="DF192" t="s">
        <v>12</v>
      </c>
      <c r="DG192" t="s">
        <v>12</v>
      </c>
      <c r="DH192" t="s">
        <v>168</v>
      </c>
      <c r="DZ192" t="s">
        <v>217</v>
      </c>
      <c r="EA192">
        <f t="shared" si="5"/>
        <v>21</v>
      </c>
    </row>
    <row r="193" spans="1:131" ht="15.6" x14ac:dyDescent="0.3">
      <c r="A193" s="1" t="s">
        <v>2181</v>
      </c>
      <c r="B193" s="1" t="s">
        <v>6752</v>
      </c>
      <c r="C193" s="1" t="s">
        <v>4932</v>
      </c>
      <c r="D193" t="s">
        <v>6916</v>
      </c>
      <c r="E193" s="1"/>
      <c r="H193" s="1"/>
      <c r="T193" t="s">
        <v>2181</v>
      </c>
      <c r="U193">
        <v>33.57</v>
      </c>
      <c r="V193">
        <v>8.82</v>
      </c>
      <c r="W193" t="s">
        <v>2382</v>
      </c>
      <c r="X193" t="s">
        <v>2380</v>
      </c>
      <c r="Y193" t="s">
        <v>2380</v>
      </c>
      <c r="Z193">
        <v>0</v>
      </c>
      <c r="AA193" t="s">
        <v>2382</v>
      </c>
      <c r="AV193" t="s">
        <v>2181</v>
      </c>
      <c r="AW193">
        <v>33.57</v>
      </c>
      <c r="AX193">
        <v>8.82</v>
      </c>
      <c r="AY193" t="s">
        <v>2382</v>
      </c>
      <c r="AZ193" t="s">
        <v>2380</v>
      </c>
      <c r="BA193" t="s">
        <v>2380</v>
      </c>
      <c r="BB193" t="s">
        <v>2381</v>
      </c>
      <c r="BC193" t="s">
        <v>2382</v>
      </c>
      <c r="BR193">
        <v>33.57</v>
      </c>
      <c r="BS193" t="str" cm="1">
        <f t="array" ref="BS193">_xlfn.IFS(BR193&lt;18.5,"UNDER WEIGHT",BR193&lt;=24.9,"NORMAL WEIGHT",BR193&lt;=29.9,"OVER WEIGHT",BR193&gt;=30,"OBESITY")</f>
        <v>OBESITY</v>
      </c>
      <c r="BV193">
        <v>8.82</v>
      </c>
      <c r="BW193" t="str" cm="1">
        <f t="array" ref="BW193">_xlfn.IFS(BV193&lt;=5.7,"NORMAL",BV193&lt;=6.4,"Prediabetes",BV193&gt;=6.5,"Diabetes")</f>
        <v>Diabetes</v>
      </c>
      <c r="CJ193" t="s">
        <v>218</v>
      </c>
      <c r="CK193">
        <v>1998</v>
      </c>
      <c r="CL193" t="s">
        <v>20</v>
      </c>
      <c r="CM193">
        <v>14</v>
      </c>
      <c r="CN193">
        <v>0</v>
      </c>
      <c r="CO193">
        <v>1986.93</v>
      </c>
      <c r="CP193" t="s">
        <v>12</v>
      </c>
      <c r="CQ193" t="s">
        <v>11</v>
      </c>
      <c r="CR193" t="s">
        <v>13</v>
      </c>
      <c r="CW193" t="str">
        <f t="shared" si="4"/>
        <v>14/Sep/1998</v>
      </c>
      <c r="CZ193" t="s">
        <v>218</v>
      </c>
      <c r="DA193">
        <v>1998</v>
      </c>
      <c r="DB193" t="s">
        <v>20</v>
      </c>
      <c r="DC193">
        <v>14</v>
      </c>
      <c r="DD193">
        <v>0</v>
      </c>
      <c r="DE193" s="18">
        <v>1986.93</v>
      </c>
      <c r="DF193" t="s">
        <v>12</v>
      </c>
      <c r="DG193" t="s">
        <v>11</v>
      </c>
      <c r="DH193" t="s">
        <v>13</v>
      </c>
      <c r="DZ193" t="s">
        <v>218</v>
      </c>
      <c r="EA193">
        <f t="shared" si="5"/>
        <v>25</v>
      </c>
    </row>
    <row r="194" spans="1:131" ht="15.6" x14ac:dyDescent="0.3">
      <c r="A194" s="1" t="s">
        <v>2180</v>
      </c>
      <c r="B194" s="1" t="s">
        <v>6751</v>
      </c>
      <c r="C194" s="1" t="s">
        <v>4933</v>
      </c>
      <c r="D194" t="s">
        <v>6917</v>
      </c>
      <c r="E194" s="1"/>
      <c r="H194" s="1"/>
      <c r="T194" t="s">
        <v>2180</v>
      </c>
      <c r="U194">
        <v>52.06</v>
      </c>
      <c r="V194">
        <v>4.6900000000000004</v>
      </c>
      <c r="W194" t="s">
        <v>2380</v>
      </c>
      <c r="X194" t="s">
        <v>2380</v>
      </c>
      <c r="Y194" t="s">
        <v>2380</v>
      </c>
      <c r="Z194">
        <v>1</v>
      </c>
      <c r="AA194" t="s">
        <v>2382</v>
      </c>
      <c r="AV194" t="s">
        <v>2180</v>
      </c>
      <c r="AW194">
        <v>52.06</v>
      </c>
      <c r="AX194">
        <v>4.6900000000000004</v>
      </c>
      <c r="AY194" t="s">
        <v>2380</v>
      </c>
      <c r="AZ194" t="s">
        <v>2380</v>
      </c>
      <c r="BA194" t="s">
        <v>2380</v>
      </c>
      <c r="BB194">
        <v>1</v>
      </c>
      <c r="BC194" t="s">
        <v>2382</v>
      </c>
      <c r="BR194">
        <v>52.06</v>
      </c>
      <c r="BS194" t="str" cm="1">
        <f t="array" ref="BS194">_xlfn.IFS(BR194&lt;18.5,"UNDER WEIGHT",BR194&lt;=24.9,"NORMAL WEIGHT",BR194&lt;=29.9,"OVER WEIGHT",BR194&gt;=30,"OBESITY")</f>
        <v>OBESITY</v>
      </c>
      <c r="BV194">
        <v>4.6900000000000004</v>
      </c>
      <c r="BW194" t="str" cm="1">
        <f t="array" ref="BW194">_xlfn.IFS(BV194&lt;=5.7,"NORMAL",BV194&lt;=6.4,"Prediabetes",BV194&gt;=6.5,"Diabetes")</f>
        <v>NORMAL</v>
      </c>
      <c r="CJ194" t="s">
        <v>219</v>
      </c>
      <c r="CK194">
        <v>2001</v>
      </c>
      <c r="CL194" t="s">
        <v>35</v>
      </c>
      <c r="CM194">
        <v>14</v>
      </c>
      <c r="CN194">
        <v>0</v>
      </c>
      <c r="CO194">
        <v>2007.95</v>
      </c>
      <c r="CP194" t="s">
        <v>12</v>
      </c>
      <c r="CQ194" t="s">
        <v>11</v>
      </c>
      <c r="CR194" t="s">
        <v>42</v>
      </c>
      <c r="CW194" t="str">
        <f t="shared" ref="CW194:CW257" si="6">_xlfn.CONCAT(CM194,"/",CL194,"/",CK194)</f>
        <v>14/Aug/2001</v>
      </c>
      <c r="CZ194" t="s">
        <v>219</v>
      </c>
      <c r="DA194">
        <v>2001</v>
      </c>
      <c r="DB194" t="s">
        <v>35</v>
      </c>
      <c r="DC194">
        <v>14</v>
      </c>
      <c r="DD194">
        <v>0</v>
      </c>
      <c r="DE194" s="18">
        <v>2007.95</v>
      </c>
      <c r="DF194" t="s">
        <v>12</v>
      </c>
      <c r="DG194" t="s">
        <v>11</v>
      </c>
      <c r="DH194" t="s">
        <v>42</v>
      </c>
      <c r="DZ194" t="s">
        <v>219</v>
      </c>
      <c r="EA194">
        <f t="shared" si="5"/>
        <v>22</v>
      </c>
    </row>
    <row r="195" spans="1:131" ht="15.6" x14ac:dyDescent="0.3">
      <c r="A195" s="1" t="s">
        <v>2179</v>
      </c>
      <c r="B195" s="1" t="s">
        <v>6752</v>
      </c>
      <c r="C195" s="1" t="s">
        <v>4934</v>
      </c>
      <c r="D195" t="s">
        <v>6918</v>
      </c>
      <c r="E195" s="1"/>
      <c r="H195" s="1"/>
      <c r="T195" t="s">
        <v>2179</v>
      </c>
      <c r="U195">
        <v>38.17</v>
      </c>
      <c r="V195">
        <v>4.53</v>
      </c>
      <c r="W195" t="s">
        <v>2380</v>
      </c>
      <c r="X195" t="s">
        <v>2382</v>
      </c>
      <c r="Y195" t="s">
        <v>2380</v>
      </c>
      <c r="Z195">
        <v>1</v>
      </c>
      <c r="AA195" t="s">
        <v>2382</v>
      </c>
      <c r="AV195" t="s">
        <v>2179</v>
      </c>
      <c r="AW195">
        <v>38.17</v>
      </c>
      <c r="AX195">
        <v>4.53</v>
      </c>
      <c r="AY195" t="s">
        <v>2380</v>
      </c>
      <c r="AZ195" t="s">
        <v>2382</v>
      </c>
      <c r="BA195" t="s">
        <v>2380</v>
      </c>
      <c r="BB195">
        <v>1</v>
      </c>
      <c r="BC195" t="s">
        <v>2382</v>
      </c>
      <c r="BR195">
        <v>38.17</v>
      </c>
      <c r="BS195" t="str" cm="1">
        <f t="array" ref="BS195">_xlfn.IFS(BR195&lt;18.5,"UNDER WEIGHT",BR195&lt;=24.9,"NORMAL WEIGHT",BR195&lt;=29.9,"OVER WEIGHT",BR195&gt;=30,"OBESITY")</f>
        <v>OBESITY</v>
      </c>
      <c r="BV195">
        <v>4.53</v>
      </c>
      <c r="BW195" t="str" cm="1">
        <f t="array" ref="BW195">_xlfn.IFS(BV195&lt;=5.7,"NORMAL",BV195&lt;=6.4,"Prediabetes",BV195&gt;=6.5,"Diabetes")</f>
        <v>NORMAL</v>
      </c>
      <c r="CJ195" t="s">
        <v>220</v>
      </c>
      <c r="CK195">
        <v>2001</v>
      </c>
      <c r="CL195" t="s">
        <v>10</v>
      </c>
      <c r="CM195">
        <v>1</v>
      </c>
      <c r="CN195">
        <v>0</v>
      </c>
      <c r="CO195">
        <v>2020.18</v>
      </c>
      <c r="CP195" t="s">
        <v>12</v>
      </c>
      <c r="CQ195" t="s">
        <v>16</v>
      </c>
      <c r="CR195" t="s">
        <v>42</v>
      </c>
      <c r="CW195" t="str">
        <f t="shared" si="6"/>
        <v>1/Jul/2001</v>
      </c>
      <c r="CZ195" t="s">
        <v>220</v>
      </c>
      <c r="DA195">
        <v>2001</v>
      </c>
      <c r="DB195" t="s">
        <v>10</v>
      </c>
      <c r="DC195">
        <v>1</v>
      </c>
      <c r="DD195">
        <v>0</v>
      </c>
      <c r="DE195" s="18">
        <v>2020.18</v>
      </c>
      <c r="DF195" t="s">
        <v>12</v>
      </c>
      <c r="DG195" t="s">
        <v>16</v>
      </c>
      <c r="DH195" t="s">
        <v>42</v>
      </c>
      <c r="DZ195" t="s">
        <v>220</v>
      </c>
      <c r="EA195">
        <f t="shared" ref="EA195:EA258" si="7">YEAR(DATE(2023,6,8))-YEAR(CW195)</f>
        <v>22</v>
      </c>
    </row>
    <row r="196" spans="1:131" ht="15.6" x14ac:dyDescent="0.3">
      <c r="A196" s="1" t="s">
        <v>2178</v>
      </c>
      <c r="B196" s="1" t="s">
        <v>6752</v>
      </c>
      <c r="C196" s="1" t="s">
        <v>4935</v>
      </c>
      <c r="D196" t="s">
        <v>6919</v>
      </c>
      <c r="E196" s="1"/>
      <c r="H196" s="1"/>
      <c r="T196" t="s">
        <v>2178</v>
      </c>
      <c r="U196">
        <v>36.954999999999998</v>
      </c>
      <c r="V196">
        <v>5.84</v>
      </c>
      <c r="W196" t="s">
        <v>2380</v>
      </c>
      <c r="X196" t="s">
        <v>2380</v>
      </c>
      <c r="Y196" t="s">
        <v>2383</v>
      </c>
      <c r="Z196">
        <v>1</v>
      </c>
      <c r="AA196" t="s">
        <v>2382</v>
      </c>
      <c r="AV196" t="s">
        <v>2178</v>
      </c>
      <c r="AW196">
        <v>36.954999999999998</v>
      </c>
      <c r="AX196">
        <v>5.84</v>
      </c>
      <c r="AY196" t="s">
        <v>2380</v>
      </c>
      <c r="AZ196" t="s">
        <v>2380</v>
      </c>
      <c r="BA196" t="s">
        <v>2383</v>
      </c>
      <c r="BB196">
        <v>1</v>
      </c>
      <c r="BC196" t="s">
        <v>2382</v>
      </c>
      <c r="BR196">
        <v>36.954999999999998</v>
      </c>
      <c r="BS196" t="str" cm="1">
        <f t="array" ref="BS196">_xlfn.IFS(BR196&lt;18.5,"UNDER WEIGHT",BR196&lt;=24.9,"NORMAL WEIGHT",BR196&lt;=29.9,"OVER WEIGHT",BR196&gt;=30,"OBESITY")</f>
        <v>OBESITY</v>
      </c>
      <c r="BV196">
        <v>5.84</v>
      </c>
      <c r="BW196" t="str" cm="1">
        <f t="array" ref="BW196">_xlfn.IFS(BV196&lt;=5.7,"NORMAL",BV196&lt;=6.4,"Prediabetes",BV196&gt;=6.5,"Diabetes")</f>
        <v>Prediabetes</v>
      </c>
      <c r="CJ196" t="s">
        <v>221</v>
      </c>
      <c r="CK196">
        <v>2001</v>
      </c>
      <c r="CL196" t="s">
        <v>20</v>
      </c>
      <c r="CM196">
        <v>6</v>
      </c>
      <c r="CN196">
        <v>0</v>
      </c>
      <c r="CO196">
        <v>2020.55</v>
      </c>
      <c r="CP196" t="s">
        <v>12</v>
      </c>
      <c r="CQ196" t="s">
        <v>11</v>
      </c>
      <c r="CR196" t="s">
        <v>13</v>
      </c>
      <c r="CW196" t="str">
        <f t="shared" si="6"/>
        <v>6/Sep/2001</v>
      </c>
      <c r="CZ196" t="s">
        <v>221</v>
      </c>
      <c r="DA196">
        <v>2001</v>
      </c>
      <c r="DB196" t="s">
        <v>20</v>
      </c>
      <c r="DC196">
        <v>6</v>
      </c>
      <c r="DD196">
        <v>0</v>
      </c>
      <c r="DE196" s="18">
        <v>2020.55</v>
      </c>
      <c r="DF196" t="s">
        <v>12</v>
      </c>
      <c r="DG196" t="s">
        <v>11</v>
      </c>
      <c r="DH196" t="s">
        <v>13</v>
      </c>
      <c r="DZ196" t="s">
        <v>221</v>
      </c>
      <c r="EA196">
        <f t="shared" si="7"/>
        <v>22</v>
      </c>
    </row>
    <row r="197" spans="1:131" ht="15.6" x14ac:dyDescent="0.3">
      <c r="A197" s="1" t="s">
        <v>2177</v>
      </c>
      <c r="B197" s="1" t="s">
        <v>6752</v>
      </c>
      <c r="C197" s="1" t="s">
        <v>4936</v>
      </c>
      <c r="D197" t="s">
        <v>6920</v>
      </c>
      <c r="E197" s="1"/>
      <c r="H197" s="1"/>
      <c r="T197" t="s">
        <v>2177</v>
      </c>
      <c r="U197">
        <v>34.4</v>
      </c>
      <c r="V197">
        <v>4.9000000000000004</v>
      </c>
      <c r="W197" t="s">
        <v>2380</v>
      </c>
      <c r="X197" t="s">
        <v>2380</v>
      </c>
      <c r="Y197" t="s">
        <v>2383</v>
      </c>
      <c r="Z197">
        <v>1</v>
      </c>
      <c r="AA197" t="s">
        <v>2382</v>
      </c>
      <c r="AV197" t="s">
        <v>2177</v>
      </c>
      <c r="AW197">
        <v>34.4</v>
      </c>
      <c r="AX197">
        <v>4.9000000000000004</v>
      </c>
      <c r="AY197" t="s">
        <v>2380</v>
      </c>
      <c r="AZ197" t="s">
        <v>2380</v>
      </c>
      <c r="BA197" t="s">
        <v>2383</v>
      </c>
      <c r="BB197">
        <v>1</v>
      </c>
      <c r="BC197" t="s">
        <v>2382</v>
      </c>
      <c r="BR197">
        <v>34.4</v>
      </c>
      <c r="BS197" t="str" cm="1">
        <f t="array" ref="BS197">_xlfn.IFS(BR197&lt;18.5,"UNDER WEIGHT",BR197&lt;=24.9,"NORMAL WEIGHT",BR197&lt;=29.9,"OVER WEIGHT",BR197&gt;=30,"OBESITY")</f>
        <v>OBESITY</v>
      </c>
      <c r="BV197">
        <v>4.9000000000000004</v>
      </c>
      <c r="BW197" t="str" cm="1">
        <f t="array" ref="BW197">_xlfn.IFS(BV197&lt;=5.7,"NORMAL",BV197&lt;=6.4,"Prediabetes",BV197&gt;=6.5,"Diabetes")</f>
        <v>NORMAL</v>
      </c>
      <c r="CJ197" t="s">
        <v>222</v>
      </c>
      <c r="CK197">
        <v>2001</v>
      </c>
      <c r="CL197" t="s">
        <v>35</v>
      </c>
      <c r="CM197">
        <v>4</v>
      </c>
      <c r="CN197">
        <v>0</v>
      </c>
      <c r="CO197">
        <v>2026.97</v>
      </c>
      <c r="CP197" t="s">
        <v>12</v>
      </c>
      <c r="CQ197" t="s">
        <v>11</v>
      </c>
      <c r="CR197" t="s">
        <v>13</v>
      </c>
      <c r="CW197" t="str">
        <f t="shared" si="6"/>
        <v>4/Aug/2001</v>
      </c>
      <c r="CZ197" t="s">
        <v>222</v>
      </c>
      <c r="DA197">
        <v>2001</v>
      </c>
      <c r="DB197" t="s">
        <v>35</v>
      </c>
      <c r="DC197">
        <v>4</v>
      </c>
      <c r="DD197">
        <v>0</v>
      </c>
      <c r="DE197" s="18">
        <v>2026.97</v>
      </c>
      <c r="DF197" t="s">
        <v>12</v>
      </c>
      <c r="DG197" t="s">
        <v>11</v>
      </c>
      <c r="DH197" t="s">
        <v>13</v>
      </c>
      <c r="DZ197" t="s">
        <v>222</v>
      </c>
      <c r="EA197">
        <f t="shared" si="7"/>
        <v>22</v>
      </c>
    </row>
    <row r="198" spans="1:131" ht="15.6" x14ac:dyDescent="0.3">
      <c r="A198" s="1" t="s">
        <v>2176</v>
      </c>
      <c r="B198" s="1" t="s">
        <v>6752</v>
      </c>
      <c r="C198" s="1" t="s">
        <v>4937</v>
      </c>
      <c r="D198" t="s">
        <v>6921</v>
      </c>
      <c r="E198" s="1"/>
      <c r="H198" s="1"/>
      <c r="T198" t="s">
        <v>2176</v>
      </c>
      <c r="U198">
        <v>31.73</v>
      </c>
      <c r="V198">
        <v>4.3</v>
      </c>
      <c r="W198" t="s">
        <v>2380</v>
      </c>
      <c r="X198" t="s">
        <v>2380</v>
      </c>
      <c r="Y198" t="s">
        <v>2380</v>
      </c>
      <c r="Z198">
        <v>0</v>
      </c>
      <c r="AA198" t="s">
        <v>2382</v>
      </c>
      <c r="AV198" t="s">
        <v>2176</v>
      </c>
      <c r="AW198">
        <v>31.73</v>
      </c>
      <c r="AX198">
        <v>4.3</v>
      </c>
      <c r="AY198" t="s">
        <v>2380</v>
      </c>
      <c r="AZ198" t="s">
        <v>2380</v>
      </c>
      <c r="BA198" t="s">
        <v>2380</v>
      </c>
      <c r="BB198" t="s">
        <v>2381</v>
      </c>
      <c r="BC198" t="s">
        <v>2382</v>
      </c>
      <c r="BR198">
        <v>31.73</v>
      </c>
      <c r="BS198" t="str" cm="1">
        <f t="array" ref="BS198">_xlfn.IFS(BR198&lt;18.5,"UNDER WEIGHT",BR198&lt;=24.9,"NORMAL WEIGHT",BR198&lt;=29.9,"OVER WEIGHT",BR198&gt;=30,"OBESITY")</f>
        <v>OBESITY</v>
      </c>
      <c r="BV198">
        <v>4.3</v>
      </c>
      <c r="BW198" t="str" cm="1">
        <f t="array" ref="BW198">_xlfn.IFS(BV198&lt;=5.7,"NORMAL",BV198&lt;=6.4,"Prediabetes",BV198&gt;=6.5,"Diabetes")</f>
        <v>NORMAL</v>
      </c>
      <c r="CJ198" t="s">
        <v>223</v>
      </c>
      <c r="CK198">
        <v>2000</v>
      </c>
      <c r="CL198" t="s">
        <v>20</v>
      </c>
      <c r="CM198">
        <v>2</v>
      </c>
      <c r="CN198">
        <v>0</v>
      </c>
      <c r="CO198">
        <v>2045.69</v>
      </c>
      <c r="CP198" t="s">
        <v>12</v>
      </c>
      <c r="CQ198" t="s">
        <v>12</v>
      </c>
      <c r="CR198" t="s">
        <v>23</v>
      </c>
      <c r="CW198" t="str">
        <f t="shared" si="6"/>
        <v>2/Sep/2000</v>
      </c>
      <c r="CZ198" t="s">
        <v>223</v>
      </c>
      <c r="DA198">
        <v>2000</v>
      </c>
      <c r="DB198" t="s">
        <v>20</v>
      </c>
      <c r="DC198">
        <v>2</v>
      </c>
      <c r="DD198">
        <v>0</v>
      </c>
      <c r="DE198" s="18">
        <v>2045.69</v>
      </c>
      <c r="DF198" t="s">
        <v>12</v>
      </c>
      <c r="DG198" t="s">
        <v>12</v>
      </c>
      <c r="DH198" t="s">
        <v>23</v>
      </c>
      <c r="DZ198" t="s">
        <v>223</v>
      </c>
      <c r="EA198">
        <f t="shared" si="7"/>
        <v>23</v>
      </c>
    </row>
    <row r="199" spans="1:131" ht="15.6" x14ac:dyDescent="0.3">
      <c r="A199" s="1" t="s">
        <v>2175</v>
      </c>
      <c r="B199" s="1" t="s">
        <v>6752</v>
      </c>
      <c r="C199" s="1" t="s">
        <v>4938</v>
      </c>
      <c r="D199" t="s">
        <v>6872</v>
      </c>
      <c r="E199" s="1"/>
      <c r="H199" s="1"/>
      <c r="T199" t="s">
        <v>2175</v>
      </c>
      <c r="U199">
        <v>36.64</v>
      </c>
      <c r="V199">
        <v>11.34</v>
      </c>
      <c r="W199" t="s">
        <v>2380</v>
      </c>
      <c r="X199" t="s">
        <v>2380</v>
      </c>
      <c r="Y199" t="s">
        <v>2380</v>
      </c>
      <c r="Z199">
        <v>0</v>
      </c>
      <c r="AA199" t="s">
        <v>2382</v>
      </c>
      <c r="AV199" t="s">
        <v>2175</v>
      </c>
      <c r="AW199">
        <v>36.64</v>
      </c>
      <c r="AX199">
        <v>11.34</v>
      </c>
      <c r="AY199" t="s">
        <v>2380</v>
      </c>
      <c r="AZ199" t="s">
        <v>2380</v>
      </c>
      <c r="BA199" t="s">
        <v>2380</v>
      </c>
      <c r="BB199" t="s">
        <v>2381</v>
      </c>
      <c r="BC199" t="s">
        <v>2382</v>
      </c>
      <c r="BR199">
        <v>36.64</v>
      </c>
      <c r="BS199" t="str" cm="1">
        <f t="array" ref="BS199">_xlfn.IFS(BR199&lt;18.5,"UNDER WEIGHT",BR199&lt;=24.9,"NORMAL WEIGHT",BR199&lt;=29.9,"OVER WEIGHT",BR199&gt;=30,"OBESITY")</f>
        <v>OBESITY</v>
      </c>
      <c r="BV199">
        <v>11.34</v>
      </c>
      <c r="BW199" t="str" cm="1">
        <f t="array" ref="BW199">_xlfn.IFS(BV199&lt;=5.7,"NORMAL",BV199&lt;=6.4,"Prediabetes",BV199&gt;=6.5,"Diabetes")</f>
        <v>Diabetes</v>
      </c>
      <c r="CJ199" t="s">
        <v>224</v>
      </c>
      <c r="CK199">
        <v>2000</v>
      </c>
      <c r="CL199" t="s">
        <v>10</v>
      </c>
      <c r="CM199">
        <v>26</v>
      </c>
      <c r="CN199">
        <v>0</v>
      </c>
      <c r="CO199">
        <v>2055.3200000000002</v>
      </c>
      <c r="CP199" t="s">
        <v>12</v>
      </c>
      <c r="CQ199" t="s">
        <v>12</v>
      </c>
      <c r="CR199" t="s">
        <v>23</v>
      </c>
      <c r="CW199" t="str">
        <f t="shared" si="6"/>
        <v>26/Jul/2000</v>
      </c>
      <c r="CZ199" t="s">
        <v>224</v>
      </c>
      <c r="DA199">
        <v>2000</v>
      </c>
      <c r="DB199" t="s">
        <v>10</v>
      </c>
      <c r="DC199">
        <v>26</v>
      </c>
      <c r="DD199">
        <v>0</v>
      </c>
      <c r="DE199" s="18">
        <v>2055.3200000000002</v>
      </c>
      <c r="DF199" t="s">
        <v>12</v>
      </c>
      <c r="DG199" t="s">
        <v>12</v>
      </c>
      <c r="DH199" t="s">
        <v>23</v>
      </c>
      <c r="DZ199" t="s">
        <v>224</v>
      </c>
      <c r="EA199">
        <f t="shared" si="7"/>
        <v>23</v>
      </c>
    </row>
    <row r="200" spans="1:131" ht="15.6" x14ac:dyDescent="0.3">
      <c r="A200" s="1" t="s">
        <v>2174</v>
      </c>
      <c r="B200" s="1" t="s">
        <v>6751</v>
      </c>
      <c r="C200" s="1" t="s">
        <v>4939</v>
      </c>
      <c r="D200" t="s">
        <v>6922</v>
      </c>
      <c r="E200" s="1"/>
      <c r="H200" s="1"/>
      <c r="T200" t="s">
        <v>2174</v>
      </c>
      <c r="U200">
        <v>36.85</v>
      </c>
      <c r="V200">
        <v>5.88</v>
      </c>
      <c r="W200" t="s">
        <v>2380</v>
      </c>
      <c r="X200" t="s">
        <v>2382</v>
      </c>
      <c r="Y200" t="s">
        <v>2380</v>
      </c>
      <c r="Z200">
        <v>1</v>
      </c>
      <c r="AA200" t="s">
        <v>2382</v>
      </c>
      <c r="AV200" t="s">
        <v>2174</v>
      </c>
      <c r="AW200">
        <v>36.85</v>
      </c>
      <c r="AX200">
        <v>5.88</v>
      </c>
      <c r="AY200" t="s">
        <v>2380</v>
      </c>
      <c r="AZ200" t="s">
        <v>2382</v>
      </c>
      <c r="BA200" t="s">
        <v>2380</v>
      </c>
      <c r="BB200">
        <v>1</v>
      </c>
      <c r="BC200" t="s">
        <v>2382</v>
      </c>
      <c r="BR200">
        <v>36.85</v>
      </c>
      <c r="BS200" t="str" cm="1">
        <f t="array" ref="BS200">_xlfn.IFS(BR200&lt;18.5,"UNDER WEIGHT",BR200&lt;=24.9,"NORMAL WEIGHT",BR200&lt;=29.9,"OVER WEIGHT",BR200&gt;=30,"OBESITY")</f>
        <v>OBESITY</v>
      </c>
      <c r="BV200">
        <v>5.88</v>
      </c>
      <c r="BW200" t="str" cm="1">
        <f t="array" ref="BW200">_xlfn.IFS(BV200&lt;=5.7,"NORMAL",BV200&lt;=6.4,"Prediabetes",BV200&gt;=6.5,"Diabetes")</f>
        <v>Prediabetes</v>
      </c>
      <c r="CJ200" t="s">
        <v>225</v>
      </c>
      <c r="CK200">
        <v>2004</v>
      </c>
      <c r="CL200" t="s">
        <v>18</v>
      </c>
      <c r="CM200">
        <v>12</v>
      </c>
      <c r="CN200">
        <v>0</v>
      </c>
      <c r="CO200">
        <v>2094.1</v>
      </c>
      <c r="CP200" t="s">
        <v>12</v>
      </c>
      <c r="CQ200" t="s">
        <v>11</v>
      </c>
      <c r="CR200" t="s">
        <v>200</v>
      </c>
      <c r="CW200" t="str">
        <f t="shared" si="6"/>
        <v>12/Jun/2004</v>
      </c>
      <c r="CZ200" t="s">
        <v>225</v>
      </c>
      <c r="DA200">
        <v>2004</v>
      </c>
      <c r="DB200" t="s">
        <v>18</v>
      </c>
      <c r="DC200">
        <v>12</v>
      </c>
      <c r="DD200">
        <v>0</v>
      </c>
      <c r="DE200" s="18">
        <v>2094.1</v>
      </c>
      <c r="DF200" t="s">
        <v>12</v>
      </c>
      <c r="DG200" t="s">
        <v>11</v>
      </c>
      <c r="DH200" t="s">
        <v>200</v>
      </c>
      <c r="DZ200" t="s">
        <v>225</v>
      </c>
      <c r="EA200">
        <f t="shared" si="7"/>
        <v>19</v>
      </c>
    </row>
    <row r="201" spans="1:131" ht="15.6" x14ac:dyDescent="0.3">
      <c r="A201" s="1" t="s">
        <v>2173</v>
      </c>
      <c r="B201" s="1" t="s">
        <v>6752</v>
      </c>
      <c r="C201" s="1" t="s">
        <v>4940</v>
      </c>
      <c r="D201" t="s">
        <v>6869</v>
      </c>
      <c r="E201" s="1"/>
      <c r="H201" s="1"/>
      <c r="T201" t="s">
        <v>2173</v>
      </c>
      <c r="U201">
        <v>33.33</v>
      </c>
      <c r="V201">
        <v>5.01</v>
      </c>
      <c r="W201" t="s">
        <v>2382</v>
      </c>
      <c r="X201" t="s">
        <v>2380</v>
      </c>
      <c r="Y201" t="s">
        <v>2383</v>
      </c>
      <c r="Z201">
        <v>1</v>
      </c>
      <c r="AA201" t="s">
        <v>2382</v>
      </c>
      <c r="AV201" t="s">
        <v>2173</v>
      </c>
      <c r="AW201">
        <v>33.33</v>
      </c>
      <c r="AX201">
        <v>5.01</v>
      </c>
      <c r="AY201" t="s">
        <v>2382</v>
      </c>
      <c r="AZ201" t="s">
        <v>2380</v>
      </c>
      <c r="BA201" t="s">
        <v>2383</v>
      </c>
      <c r="BB201">
        <v>1</v>
      </c>
      <c r="BC201" t="s">
        <v>2382</v>
      </c>
      <c r="BR201">
        <v>33.33</v>
      </c>
      <c r="BS201" t="str" cm="1">
        <f t="array" ref="BS201">_xlfn.IFS(BR201&lt;18.5,"UNDER WEIGHT",BR201&lt;=24.9,"NORMAL WEIGHT",BR201&lt;=29.9,"OVER WEIGHT",BR201&gt;=30,"OBESITY")</f>
        <v>OBESITY</v>
      </c>
      <c r="BV201">
        <v>5.01</v>
      </c>
      <c r="BW201" t="str" cm="1">
        <f t="array" ref="BW201">_xlfn.IFS(BV201&lt;=5.7,"NORMAL",BV201&lt;=6.4,"Prediabetes",BV201&gt;=6.5,"Diabetes")</f>
        <v>NORMAL</v>
      </c>
      <c r="CJ201" t="s">
        <v>226</v>
      </c>
      <c r="CK201">
        <v>2001</v>
      </c>
      <c r="CL201" t="s">
        <v>35</v>
      </c>
      <c r="CM201">
        <v>14</v>
      </c>
      <c r="CN201">
        <v>0</v>
      </c>
      <c r="CO201">
        <v>2102.2600000000002</v>
      </c>
      <c r="CP201" t="s">
        <v>12</v>
      </c>
      <c r="CQ201" t="s">
        <v>11</v>
      </c>
      <c r="CR201" t="s">
        <v>166</v>
      </c>
      <c r="CW201" t="str">
        <f t="shared" si="6"/>
        <v>14/Aug/2001</v>
      </c>
      <c r="CZ201" t="s">
        <v>226</v>
      </c>
      <c r="DA201">
        <v>2001</v>
      </c>
      <c r="DB201" t="s">
        <v>35</v>
      </c>
      <c r="DC201">
        <v>14</v>
      </c>
      <c r="DD201">
        <v>0</v>
      </c>
      <c r="DE201" s="18">
        <v>2102.2600000000002</v>
      </c>
      <c r="DF201" t="s">
        <v>12</v>
      </c>
      <c r="DG201" t="s">
        <v>11</v>
      </c>
      <c r="DH201" t="s">
        <v>166</v>
      </c>
      <c r="DZ201" t="s">
        <v>226</v>
      </c>
      <c r="EA201">
        <f t="shared" si="7"/>
        <v>22</v>
      </c>
    </row>
    <row r="202" spans="1:131" ht="15.6" x14ac:dyDescent="0.3">
      <c r="A202" s="1" t="s">
        <v>2172</v>
      </c>
      <c r="B202" s="1" t="s">
        <v>6752</v>
      </c>
      <c r="C202" s="1" t="s">
        <v>4941</v>
      </c>
      <c r="D202" t="s">
        <v>6923</v>
      </c>
      <c r="E202" s="1"/>
      <c r="H202" s="1"/>
      <c r="T202" t="s">
        <v>2172</v>
      </c>
      <c r="U202">
        <v>39.14</v>
      </c>
      <c r="V202">
        <v>4.4000000000000004</v>
      </c>
      <c r="W202" t="s">
        <v>2380</v>
      </c>
      <c r="X202" t="s">
        <v>2380</v>
      </c>
      <c r="Y202" t="s">
        <v>2383</v>
      </c>
      <c r="Z202">
        <v>1</v>
      </c>
      <c r="AA202" t="s">
        <v>2382</v>
      </c>
      <c r="AV202" t="s">
        <v>2172</v>
      </c>
      <c r="AW202">
        <v>39.14</v>
      </c>
      <c r="AX202">
        <v>4.4000000000000004</v>
      </c>
      <c r="AY202" t="s">
        <v>2380</v>
      </c>
      <c r="AZ202" t="s">
        <v>2380</v>
      </c>
      <c r="BA202" t="s">
        <v>2383</v>
      </c>
      <c r="BB202">
        <v>1</v>
      </c>
      <c r="BC202" t="s">
        <v>2382</v>
      </c>
      <c r="BR202">
        <v>39.14</v>
      </c>
      <c r="BS202" t="str" cm="1">
        <f t="array" ref="BS202">_xlfn.IFS(BR202&lt;18.5,"UNDER WEIGHT",BR202&lt;=24.9,"NORMAL WEIGHT",BR202&lt;=29.9,"OVER WEIGHT",BR202&gt;=30,"OBESITY")</f>
        <v>OBESITY</v>
      </c>
      <c r="BV202">
        <v>4.4000000000000004</v>
      </c>
      <c r="BW202" t="str" cm="1">
        <f t="array" ref="BW202">_xlfn.IFS(BV202&lt;=5.7,"NORMAL",BV202&lt;=6.4,"Prediabetes",BV202&gt;=6.5,"Diabetes")</f>
        <v>NORMAL</v>
      </c>
      <c r="CJ202" t="s">
        <v>227</v>
      </c>
      <c r="CK202">
        <v>2001</v>
      </c>
      <c r="CL202" t="s">
        <v>18</v>
      </c>
      <c r="CM202">
        <v>22</v>
      </c>
      <c r="CN202">
        <v>1</v>
      </c>
      <c r="CO202">
        <v>2103.08</v>
      </c>
      <c r="CP202" t="s">
        <v>12</v>
      </c>
      <c r="CQ202" t="s">
        <v>11</v>
      </c>
      <c r="CR202" t="s">
        <v>42</v>
      </c>
      <c r="CW202" t="str">
        <f t="shared" si="6"/>
        <v>22/Jun/2001</v>
      </c>
      <c r="CZ202" t="s">
        <v>227</v>
      </c>
      <c r="DA202">
        <v>2001</v>
      </c>
      <c r="DB202" t="s">
        <v>18</v>
      </c>
      <c r="DC202">
        <v>22</v>
      </c>
      <c r="DD202">
        <v>1</v>
      </c>
      <c r="DE202" s="18">
        <v>2103.08</v>
      </c>
      <c r="DF202" t="s">
        <v>12</v>
      </c>
      <c r="DG202" t="s">
        <v>11</v>
      </c>
      <c r="DH202" t="s">
        <v>42</v>
      </c>
      <c r="DZ202" t="s">
        <v>227</v>
      </c>
      <c r="EA202">
        <f t="shared" si="7"/>
        <v>22</v>
      </c>
    </row>
    <row r="203" spans="1:131" ht="15.6" x14ac:dyDescent="0.3">
      <c r="A203" s="1" t="s">
        <v>2171</v>
      </c>
      <c r="B203" s="1" t="s">
        <v>6752</v>
      </c>
      <c r="C203" s="1" t="s">
        <v>4942</v>
      </c>
      <c r="D203" t="s">
        <v>6924</v>
      </c>
      <c r="E203" s="1"/>
      <c r="H203" s="1"/>
      <c r="T203" t="s">
        <v>2171</v>
      </c>
      <c r="U203">
        <v>32.9</v>
      </c>
      <c r="V203">
        <v>6.26</v>
      </c>
      <c r="W203" t="s">
        <v>2382</v>
      </c>
      <c r="X203" t="s">
        <v>2380</v>
      </c>
      <c r="Y203" t="s">
        <v>2380</v>
      </c>
      <c r="Z203">
        <v>0</v>
      </c>
      <c r="AA203" t="s">
        <v>2382</v>
      </c>
      <c r="AV203" t="s">
        <v>2171</v>
      </c>
      <c r="AW203">
        <v>32.9</v>
      </c>
      <c r="AX203">
        <v>6.26</v>
      </c>
      <c r="AY203" t="s">
        <v>2382</v>
      </c>
      <c r="AZ203" t="s">
        <v>2380</v>
      </c>
      <c r="BA203" t="s">
        <v>2380</v>
      </c>
      <c r="BB203" t="s">
        <v>2381</v>
      </c>
      <c r="BC203" t="s">
        <v>2382</v>
      </c>
      <c r="BR203">
        <v>32.9</v>
      </c>
      <c r="BS203" t="str" cm="1">
        <f t="array" ref="BS203">_xlfn.IFS(BR203&lt;18.5,"UNDER WEIGHT",BR203&lt;=24.9,"NORMAL WEIGHT",BR203&lt;=29.9,"OVER WEIGHT",BR203&gt;=30,"OBESITY")</f>
        <v>OBESITY</v>
      </c>
      <c r="BV203">
        <v>6.26</v>
      </c>
      <c r="BW203" t="str" cm="1">
        <f t="array" ref="BW203">_xlfn.IFS(BV203&lt;=5.7,"NORMAL",BV203&lt;=6.4,"Prediabetes",BV203&gt;=6.5,"Diabetes")</f>
        <v>Prediabetes</v>
      </c>
      <c r="CJ203" t="s">
        <v>228</v>
      </c>
      <c r="CK203">
        <v>2001</v>
      </c>
      <c r="CL203" t="s">
        <v>15</v>
      </c>
      <c r="CM203">
        <v>28</v>
      </c>
      <c r="CN203">
        <v>0</v>
      </c>
      <c r="CO203">
        <v>2104.11</v>
      </c>
      <c r="CP203" t="s">
        <v>11</v>
      </c>
      <c r="CQ203" t="s">
        <v>16</v>
      </c>
      <c r="CR203" t="s">
        <v>168</v>
      </c>
      <c r="CW203" t="str">
        <f t="shared" si="6"/>
        <v>28/Nov/2001</v>
      </c>
      <c r="CZ203" t="s">
        <v>228</v>
      </c>
      <c r="DA203">
        <v>2001</v>
      </c>
      <c r="DB203" t="s">
        <v>15</v>
      </c>
      <c r="DC203">
        <v>28</v>
      </c>
      <c r="DD203">
        <v>0</v>
      </c>
      <c r="DE203" s="18">
        <v>2104.11</v>
      </c>
      <c r="DF203" t="s">
        <v>11</v>
      </c>
      <c r="DG203" t="s">
        <v>16</v>
      </c>
      <c r="DH203" t="s">
        <v>168</v>
      </c>
      <c r="DZ203" t="s">
        <v>228</v>
      </c>
      <c r="EA203">
        <f t="shared" si="7"/>
        <v>22</v>
      </c>
    </row>
    <row r="204" spans="1:131" ht="15.6" x14ac:dyDescent="0.3">
      <c r="A204" s="1" t="s">
        <v>2170</v>
      </c>
      <c r="B204" s="1" t="s">
        <v>6752</v>
      </c>
      <c r="C204" s="1" t="s">
        <v>4943</v>
      </c>
      <c r="D204" t="s">
        <v>6925</v>
      </c>
      <c r="E204" s="1"/>
      <c r="H204" s="1"/>
      <c r="T204" t="s">
        <v>2170</v>
      </c>
      <c r="U204">
        <v>29.78</v>
      </c>
      <c r="V204">
        <v>10.27</v>
      </c>
      <c r="W204" t="s">
        <v>2382</v>
      </c>
      <c r="X204" t="s">
        <v>2380</v>
      </c>
      <c r="Y204" t="s">
        <v>2383</v>
      </c>
      <c r="Z204">
        <v>1</v>
      </c>
      <c r="AA204" t="s">
        <v>2382</v>
      </c>
      <c r="AV204" t="s">
        <v>2170</v>
      </c>
      <c r="AW204">
        <v>29.78</v>
      </c>
      <c r="AX204">
        <v>10.27</v>
      </c>
      <c r="AY204" t="s">
        <v>2382</v>
      </c>
      <c r="AZ204" t="s">
        <v>2380</v>
      </c>
      <c r="BA204" t="s">
        <v>2383</v>
      </c>
      <c r="BB204">
        <v>1</v>
      </c>
      <c r="BC204" t="s">
        <v>2382</v>
      </c>
      <c r="BR204">
        <v>29.78</v>
      </c>
      <c r="BS204" t="str" cm="1">
        <f t="array" ref="BS204">_xlfn.IFS(BR204&lt;18.5,"UNDER WEIGHT",BR204&lt;=24.9,"NORMAL WEIGHT",BR204&lt;=29.9,"OVER WEIGHT",BR204&gt;=30,"OBESITY")</f>
        <v>OVER WEIGHT</v>
      </c>
      <c r="BV204">
        <v>10.27</v>
      </c>
      <c r="BW204" t="str" cm="1">
        <f t="array" ref="BW204">_xlfn.IFS(BV204&lt;=5.7,"NORMAL",BV204&lt;=6.4,"Prediabetes",BV204&gt;=6.5,"Diabetes")</f>
        <v>Diabetes</v>
      </c>
      <c r="CJ204" t="s">
        <v>229</v>
      </c>
      <c r="CK204">
        <v>1989</v>
      </c>
      <c r="CL204" t="s">
        <v>10</v>
      </c>
      <c r="CM204">
        <v>21</v>
      </c>
      <c r="CN204">
        <v>3</v>
      </c>
      <c r="CO204">
        <v>2106.2600000000002</v>
      </c>
      <c r="CP204" t="s">
        <v>11</v>
      </c>
      <c r="CQ204" t="s">
        <v>11</v>
      </c>
      <c r="CR204" t="s">
        <v>13</v>
      </c>
      <c r="CW204" t="str">
        <f t="shared" si="6"/>
        <v>21/Jul/1989</v>
      </c>
      <c r="CZ204" t="s">
        <v>229</v>
      </c>
      <c r="DA204">
        <v>1989</v>
      </c>
      <c r="DB204" t="s">
        <v>10</v>
      </c>
      <c r="DC204">
        <v>21</v>
      </c>
      <c r="DD204">
        <v>3</v>
      </c>
      <c r="DE204" s="18">
        <v>2106.2600000000002</v>
      </c>
      <c r="DF204" t="s">
        <v>11</v>
      </c>
      <c r="DG204" t="s">
        <v>11</v>
      </c>
      <c r="DH204" t="s">
        <v>13</v>
      </c>
      <c r="DZ204" t="s">
        <v>229</v>
      </c>
      <c r="EA204">
        <f t="shared" si="7"/>
        <v>34</v>
      </c>
    </row>
    <row r="205" spans="1:131" ht="15.6" x14ac:dyDescent="0.3">
      <c r="A205" s="1" t="s">
        <v>2169</v>
      </c>
      <c r="B205" s="1" t="s">
        <v>6751</v>
      </c>
      <c r="C205" s="1" t="s">
        <v>4944</v>
      </c>
      <c r="D205" t="s">
        <v>6827</v>
      </c>
      <c r="E205" s="1"/>
      <c r="H205" s="1"/>
      <c r="T205" t="s">
        <v>2169</v>
      </c>
      <c r="U205">
        <v>32.78</v>
      </c>
      <c r="V205">
        <v>5.27</v>
      </c>
      <c r="W205" t="s">
        <v>2380</v>
      </c>
      <c r="X205" t="s">
        <v>2380</v>
      </c>
      <c r="Y205" t="s">
        <v>2380</v>
      </c>
      <c r="Z205">
        <v>0</v>
      </c>
      <c r="AA205" t="s">
        <v>2382</v>
      </c>
      <c r="AV205" t="s">
        <v>2169</v>
      </c>
      <c r="AW205">
        <v>32.78</v>
      </c>
      <c r="AX205">
        <v>5.27</v>
      </c>
      <c r="AY205" t="s">
        <v>2380</v>
      </c>
      <c r="AZ205" t="s">
        <v>2380</v>
      </c>
      <c r="BA205" t="s">
        <v>2380</v>
      </c>
      <c r="BB205" t="s">
        <v>2381</v>
      </c>
      <c r="BC205" t="s">
        <v>2382</v>
      </c>
      <c r="BR205">
        <v>32.78</v>
      </c>
      <c r="BS205" t="str" cm="1">
        <f t="array" ref="BS205">_xlfn.IFS(BR205&lt;18.5,"UNDER WEIGHT",BR205&lt;=24.9,"NORMAL WEIGHT",BR205&lt;=29.9,"OVER WEIGHT",BR205&gt;=30,"OBESITY")</f>
        <v>OBESITY</v>
      </c>
      <c r="BV205">
        <v>5.27</v>
      </c>
      <c r="BW205" t="str" cm="1">
        <f t="array" ref="BW205">_xlfn.IFS(BV205&lt;=5.7,"NORMAL",BV205&lt;=6.4,"Prediabetes",BV205&gt;=6.5,"Diabetes")</f>
        <v>NORMAL</v>
      </c>
      <c r="CJ205" t="s">
        <v>230</v>
      </c>
      <c r="CK205">
        <v>2003</v>
      </c>
      <c r="CL205" t="s">
        <v>20</v>
      </c>
      <c r="CM205">
        <v>30</v>
      </c>
      <c r="CN205">
        <v>0</v>
      </c>
      <c r="CO205">
        <v>2117.34</v>
      </c>
      <c r="CP205" t="s">
        <v>11</v>
      </c>
      <c r="CQ205" t="s">
        <v>12</v>
      </c>
      <c r="CR205" t="s">
        <v>23</v>
      </c>
      <c r="CW205" t="str">
        <f t="shared" si="6"/>
        <v>30/Sep/2003</v>
      </c>
      <c r="CZ205" t="s">
        <v>230</v>
      </c>
      <c r="DA205">
        <v>2003</v>
      </c>
      <c r="DB205" t="s">
        <v>20</v>
      </c>
      <c r="DC205">
        <v>30</v>
      </c>
      <c r="DD205">
        <v>0</v>
      </c>
      <c r="DE205" s="18">
        <v>2117.34</v>
      </c>
      <c r="DF205" t="s">
        <v>11</v>
      </c>
      <c r="DG205" t="s">
        <v>12</v>
      </c>
      <c r="DH205" t="s">
        <v>23</v>
      </c>
      <c r="DZ205" t="s">
        <v>230</v>
      </c>
      <c r="EA205">
        <f t="shared" si="7"/>
        <v>20</v>
      </c>
    </row>
    <row r="206" spans="1:131" ht="15.6" x14ac:dyDescent="0.3">
      <c r="A206" s="1" t="s">
        <v>2168</v>
      </c>
      <c r="B206" s="1" t="s">
        <v>6752</v>
      </c>
      <c r="C206" s="1" t="s">
        <v>4945</v>
      </c>
      <c r="D206" t="s">
        <v>6926</v>
      </c>
      <c r="E206" s="1"/>
      <c r="H206" s="1"/>
      <c r="T206" t="s">
        <v>2168</v>
      </c>
      <c r="U206">
        <v>41.65</v>
      </c>
      <c r="V206">
        <v>10.73</v>
      </c>
      <c r="W206" t="s">
        <v>2382</v>
      </c>
      <c r="X206" t="s">
        <v>2380</v>
      </c>
      <c r="Y206" t="s">
        <v>2380</v>
      </c>
      <c r="Z206">
        <v>0</v>
      </c>
      <c r="AA206" t="s">
        <v>2382</v>
      </c>
      <c r="AV206" t="s">
        <v>2168</v>
      </c>
      <c r="AW206">
        <v>41.65</v>
      </c>
      <c r="AX206">
        <v>10.73</v>
      </c>
      <c r="AY206" t="s">
        <v>2382</v>
      </c>
      <c r="AZ206" t="s">
        <v>2380</v>
      </c>
      <c r="BA206" t="s">
        <v>2380</v>
      </c>
      <c r="BB206" t="s">
        <v>2381</v>
      </c>
      <c r="BC206" t="s">
        <v>2382</v>
      </c>
      <c r="BR206">
        <v>41.65</v>
      </c>
      <c r="BS206" t="str" cm="1">
        <f t="array" ref="BS206">_xlfn.IFS(BR206&lt;18.5,"UNDER WEIGHT",BR206&lt;=24.9,"NORMAL WEIGHT",BR206&lt;=29.9,"OVER WEIGHT",BR206&gt;=30,"OBESITY")</f>
        <v>OBESITY</v>
      </c>
      <c r="BV206">
        <v>10.73</v>
      </c>
      <c r="BW206" t="str" cm="1">
        <f t="array" ref="BW206">_xlfn.IFS(BV206&lt;=5.7,"NORMAL",BV206&lt;=6.4,"Prediabetes",BV206&gt;=6.5,"Diabetes")</f>
        <v>Diabetes</v>
      </c>
      <c r="CJ206" t="s">
        <v>231</v>
      </c>
      <c r="CK206">
        <v>2004</v>
      </c>
      <c r="CL206" t="s">
        <v>15</v>
      </c>
      <c r="CM206">
        <v>4</v>
      </c>
      <c r="CN206">
        <v>0</v>
      </c>
      <c r="CO206">
        <v>2118.61</v>
      </c>
      <c r="CP206" t="s">
        <v>11</v>
      </c>
      <c r="CQ206" t="s">
        <v>16</v>
      </c>
      <c r="CR206" t="s">
        <v>23</v>
      </c>
      <c r="CW206" t="str">
        <f t="shared" si="6"/>
        <v>4/Nov/2004</v>
      </c>
      <c r="CZ206" t="s">
        <v>231</v>
      </c>
      <c r="DA206">
        <v>2004</v>
      </c>
      <c r="DB206" t="s">
        <v>15</v>
      </c>
      <c r="DC206">
        <v>4</v>
      </c>
      <c r="DD206">
        <v>0</v>
      </c>
      <c r="DE206" s="18">
        <v>2118.61</v>
      </c>
      <c r="DF206" t="s">
        <v>11</v>
      </c>
      <c r="DG206" t="s">
        <v>16</v>
      </c>
      <c r="DH206" t="s">
        <v>23</v>
      </c>
      <c r="DZ206" t="s">
        <v>231</v>
      </c>
      <c r="EA206">
        <f t="shared" si="7"/>
        <v>19</v>
      </c>
    </row>
    <row r="207" spans="1:131" ht="15.6" x14ac:dyDescent="0.3">
      <c r="A207" s="1" t="s">
        <v>2167</v>
      </c>
      <c r="B207" s="1" t="s">
        <v>6751</v>
      </c>
      <c r="C207" s="1" t="s">
        <v>4946</v>
      </c>
      <c r="D207" t="s">
        <v>6927</v>
      </c>
      <c r="E207" s="1"/>
      <c r="H207" s="1"/>
      <c r="T207" t="s">
        <v>2167</v>
      </c>
      <c r="U207">
        <v>50.79</v>
      </c>
      <c r="V207">
        <v>4.45</v>
      </c>
      <c r="W207" t="s">
        <v>2380</v>
      </c>
      <c r="X207" t="s">
        <v>2380</v>
      </c>
      <c r="Y207" t="s">
        <v>2380</v>
      </c>
      <c r="Z207">
        <v>1</v>
      </c>
      <c r="AA207" t="s">
        <v>2382</v>
      </c>
      <c r="AV207" t="s">
        <v>2167</v>
      </c>
      <c r="AW207">
        <v>50.79</v>
      </c>
      <c r="AX207">
        <v>4.45</v>
      </c>
      <c r="AY207" t="s">
        <v>2380</v>
      </c>
      <c r="AZ207" t="s">
        <v>2380</v>
      </c>
      <c r="BA207" t="s">
        <v>2380</v>
      </c>
      <c r="BB207">
        <v>1</v>
      </c>
      <c r="BC207" t="s">
        <v>2382</v>
      </c>
      <c r="BR207">
        <v>50.79</v>
      </c>
      <c r="BS207" t="str" cm="1">
        <f t="array" ref="BS207">_xlfn.IFS(BR207&lt;18.5,"UNDER WEIGHT",BR207&lt;=24.9,"NORMAL WEIGHT",BR207&lt;=29.9,"OVER WEIGHT",BR207&gt;=30,"OBESITY")</f>
        <v>OBESITY</v>
      </c>
      <c r="BV207">
        <v>4.45</v>
      </c>
      <c r="BW207" t="str" cm="1">
        <f t="array" ref="BW207">_xlfn.IFS(BV207&lt;=5.7,"NORMAL",BV207&lt;=6.4,"Prediabetes",BV207&gt;=6.5,"Diabetes")</f>
        <v>NORMAL</v>
      </c>
      <c r="CJ207" t="s">
        <v>232</v>
      </c>
      <c r="CK207">
        <v>2003</v>
      </c>
      <c r="CL207" t="s">
        <v>35</v>
      </c>
      <c r="CM207">
        <v>30</v>
      </c>
      <c r="CN207">
        <v>0</v>
      </c>
      <c r="CO207">
        <v>2128.4299999999998</v>
      </c>
      <c r="CP207" t="s">
        <v>11</v>
      </c>
      <c r="CQ207" t="s">
        <v>16</v>
      </c>
      <c r="CR207" t="s">
        <v>23</v>
      </c>
      <c r="CW207" t="str">
        <f t="shared" si="6"/>
        <v>30/Aug/2003</v>
      </c>
      <c r="CZ207" t="s">
        <v>232</v>
      </c>
      <c r="DA207">
        <v>2003</v>
      </c>
      <c r="DB207" t="s">
        <v>35</v>
      </c>
      <c r="DC207">
        <v>30</v>
      </c>
      <c r="DD207">
        <v>0</v>
      </c>
      <c r="DE207" s="18">
        <v>2128.4299999999998</v>
      </c>
      <c r="DF207" t="s">
        <v>11</v>
      </c>
      <c r="DG207" t="s">
        <v>16</v>
      </c>
      <c r="DH207" t="s">
        <v>23</v>
      </c>
      <c r="DZ207" t="s">
        <v>232</v>
      </c>
      <c r="EA207">
        <f t="shared" si="7"/>
        <v>20</v>
      </c>
    </row>
    <row r="208" spans="1:131" ht="15.6" x14ac:dyDescent="0.3">
      <c r="A208" s="1" t="s">
        <v>2166</v>
      </c>
      <c r="B208" s="1" t="s">
        <v>6751</v>
      </c>
      <c r="C208" s="1" t="s">
        <v>4947</v>
      </c>
      <c r="D208" t="s">
        <v>6928</v>
      </c>
      <c r="E208" s="1"/>
      <c r="H208" s="1"/>
      <c r="T208" t="s">
        <v>2166</v>
      </c>
      <c r="U208">
        <v>35.43</v>
      </c>
      <c r="V208">
        <v>5.25</v>
      </c>
      <c r="W208" t="s">
        <v>2382</v>
      </c>
      <c r="X208" t="s">
        <v>2380</v>
      </c>
      <c r="Y208" t="s">
        <v>2380</v>
      </c>
      <c r="Z208">
        <v>0</v>
      </c>
      <c r="AA208" t="s">
        <v>2382</v>
      </c>
      <c r="AV208" t="s">
        <v>2166</v>
      </c>
      <c r="AW208">
        <v>35.43</v>
      </c>
      <c r="AX208">
        <v>5.25</v>
      </c>
      <c r="AY208" t="s">
        <v>2382</v>
      </c>
      <c r="AZ208" t="s">
        <v>2380</v>
      </c>
      <c r="BA208" t="s">
        <v>2380</v>
      </c>
      <c r="BB208" t="s">
        <v>2381</v>
      </c>
      <c r="BC208" t="s">
        <v>2382</v>
      </c>
      <c r="BR208">
        <v>35.43</v>
      </c>
      <c r="BS208" t="str" cm="1">
        <f t="array" ref="BS208">_xlfn.IFS(BR208&lt;18.5,"UNDER WEIGHT",BR208&lt;=24.9,"NORMAL WEIGHT",BR208&lt;=29.9,"OVER WEIGHT",BR208&gt;=30,"OBESITY")</f>
        <v>OBESITY</v>
      </c>
      <c r="BV208">
        <v>5.25</v>
      </c>
      <c r="BW208" t="str" cm="1">
        <f t="array" ref="BW208">_xlfn.IFS(BV208&lt;=5.7,"NORMAL",BV208&lt;=6.4,"Prediabetes",BV208&gt;=6.5,"Diabetes")</f>
        <v>NORMAL</v>
      </c>
      <c r="CJ208" t="s">
        <v>233</v>
      </c>
      <c r="CK208">
        <v>2003</v>
      </c>
      <c r="CL208" t="s">
        <v>30</v>
      </c>
      <c r="CM208">
        <v>22</v>
      </c>
      <c r="CN208">
        <v>0</v>
      </c>
      <c r="CO208">
        <v>2130.6799999999998</v>
      </c>
      <c r="CP208" t="s">
        <v>11</v>
      </c>
      <c r="CQ208" t="s">
        <v>12</v>
      </c>
      <c r="CR208" t="s">
        <v>23</v>
      </c>
      <c r="CW208" t="str">
        <f t="shared" si="6"/>
        <v>22/Dec/2003</v>
      </c>
      <c r="CZ208" t="s">
        <v>233</v>
      </c>
      <c r="DA208">
        <v>2003</v>
      </c>
      <c r="DB208" t="s">
        <v>30</v>
      </c>
      <c r="DC208">
        <v>22</v>
      </c>
      <c r="DD208">
        <v>0</v>
      </c>
      <c r="DE208" s="18">
        <v>2130.6799999999998</v>
      </c>
      <c r="DF208" t="s">
        <v>11</v>
      </c>
      <c r="DG208" t="s">
        <v>12</v>
      </c>
      <c r="DH208" t="s">
        <v>23</v>
      </c>
      <c r="DZ208" t="s">
        <v>233</v>
      </c>
      <c r="EA208">
        <f t="shared" si="7"/>
        <v>20</v>
      </c>
    </row>
    <row r="209" spans="1:131" ht="15.6" x14ac:dyDescent="0.3">
      <c r="A209" s="1" t="s">
        <v>2165</v>
      </c>
      <c r="B209" s="1" t="s">
        <v>6752</v>
      </c>
      <c r="C209" s="1" t="s">
        <v>4948</v>
      </c>
      <c r="D209" t="s">
        <v>6929</v>
      </c>
      <c r="E209" s="1"/>
      <c r="H209" s="1"/>
      <c r="T209" t="s">
        <v>2165</v>
      </c>
      <c r="U209">
        <v>35.25</v>
      </c>
      <c r="V209">
        <v>9.51</v>
      </c>
      <c r="W209" t="s">
        <v>2380</v>
      </c>
      <c r="X209" t="s">
        <v>2380</v>
      </c>
      <c r="Y209" t="s">
        <v>2380</v>
      </c>
      <c r="Z209">
        <v>0</v>
      </c>
      <c r="AA209" t="s">
        <v>2382</v>
      </c>
      <c r="AV209" t="s">
        <v>2165</v>
      </c>
      <c r="AW209">
        <v>35.25</v>
      </c>
      <c r="AX209">
        <v>9.51</v>
      </c>
      <c r="AY209" t="s">
        <v>2380</v>
      </c>
      <c r="AZ209" t="s">
        <v>2380</v>
      </c>
      <c r="BA209" t="s">
        <v>2380</v>
      </c>
      <c r="BB209" t="s">
        <v>2381</v>
      </c>
      <c r="BC209" t="s">
        <v>2382</v>
      </c>
      <c r="BR209">
        <v>35.25</v>
      </c>
      <c r="BS209" t="str" cm="1">
        <f t="array" ref="BS209">_xlfn.IFS(BR209&lt;18.5,"UNDER WEIGHT",BR209&lt;=24.9,"NORMAL WEIGHT",BR209&lt;=29.9,"OVER WEIGHT",BR209&gt;=30,"OBESITY")</f>
        <v>OBESITY</v>
      </c>
      <c r="BV209">
        <v>9.51</v>
      </c>
      <c r="BW209" t="str" cm="1">
        <f t="array" ref="BW209">_xlfn.IFS(BV209&lt;=5.7,"NORMAL",BV209&lt;=6.4,"Prediabetes",BV209&gt;=6.5,"Diabetes")</f>
        <v>Diabetes</v>
      </c>
      <c r="CJ209" t="s">
        <v>234</v>
      </c>
      <c r="CK209">
        <v>2003</v>
      </c>
      <c r="CL209" t="s">
        <v>20</v>
      </c>
      <c r="CM209">
        <v>1</v>
      </c>
      <c r="CN209">
        <v>0</v>
      </c>
      <c r="CO209">
        <v>2134.9</v>
      </c>
      <c r="CP209" t="s">
        <v>11</v>
      </c>
      <c r="CQ209" t="s">
        <v>12</v>
      </c>
      <c r="CR209" t="s">
        <v>23</v>
      </c>
      <c r="CW209" t="str">
        <f t="shared" si="6"/>
        <v>1/Sep/2003</v>
      </c>
      <c r="CZ209" t="s">
        <v>234</v>
      </c>
      <c r="DA209">
        <v>2003</v>
      </c>
      <c r="DB209" t="s">
        <v>20</v>
      </c>
      <c r="DC209">
        <v>1</v>
      </c>
      <c r="DD209">
        <v>0</v>
      </c>
      <c r="DE209" s="18">
        <v>2134.9</v>
      </c>
      <c r="DF209" t="s">
        <v>11</v>
      </c>
      <c r="DG209" t="s">
        <v>12</v>
      </c>
      <c r="DH209" t="s">
        <v>23</v>
      </c>
      <c r="DZ209" t="s">
        <v>234</v>
      </c>
      <c r="EA209">
        <f t="shared" si="7"/>
        <v>20</v>
      </c>
    </row>
    <row r="210" spans="1:131" ht="15.6" x14ac:dyDescent="0.3">
      <c r="A210" s="1" t="s">
        <v>2164</v>
      </c>
      <c r="B210" s="1" t="s">
        <v>6751</v>
      </c>
      <c r="C210" s="1" t="s">
        <v>4949</v>
      </c>
      <c r="D210" t="s">
        <v>6930</v>
      </c>
      <c r="E210" s="1"/>
      <c r="H210" s="1"/>
      <c r="T210" t="s">
        <v>2164</v>
      </c>
      <c r="U210">
        <v>36.85</v>
      </c>
      <c r="V210">
        <v>11.12</v>
      </c>
      <c r="W210" t="s">
        <v>2380</v>
      </c>
      <c r="X210" t="s">
        <v>2380</v>
      </c>
      <c r="Y210" t="s">
        <v>2380</v>
      </c>
      <c r="Z210">
        <v>0</v>
      </c>
      <c r="AA210" t="s">
        <v>2382</v>
      </c>
      <c r="AV210" t="s">
        <v>2164</v>
      </c>
      <c r="AW210">
        <v>36.85</v>
      </c>
      <c r="AX210">
        <v>11.12</v>
      </c>
      <c r="AY210" t="s">
        <v>2380</v>
      </c>
      <c r="AZ210" t="s">
        <v>2380</v>
      </c>
      <c r="BA210" t="s">
        <v>2380</v>
      </c>
      <c r="BB210" t="s">
        <v>2381</v>
      </c>
      <c r="BC210" t="s">
        <v>2382</v>
      </c>
      <c r="BR210">
        <v>36.85</v>
      </c>
      <c r="BS210" t="str" cm="1">
        <f t="array" ref="BS210">_xlfn.IFS(BR210&lt;18.5,"UNDER WEIGHT",BR210&lt;=24.9,"NORMAL WEIGHT",BR210&lt;=29.9,"OVER WEIGHT",BR210&gt;=30,"OBESITY")</f>
        <v>OBESITY</v>
      </c>
      <c r="BV210">
        <v>11.12</v>
      </c>
      <c r="BW210" t="str" cm="1">
        <f t="array" ref="BW210">_xlfn.IFS(BV210&lt;=5.7,"NORMAL",BV210&lt;=6.4,"Prediabetes",BV210&gt;=6.5,"Diabetes")</f>
        <v>Diabetes</v>
      </c>
      <c r="CJ210" t="s">
        <v>235</v>
      </c>
      <c r="CK210">
        <v>2003</v>
      </c>
      <c r="CL210" t="s">
        <v>20</v>
      </c>
      <c r="CM210">
        <v>26</v>
      </c>
      <c r="CN210">
        <v>0</v>
      </c>
      <c r="CO210">
        <v>2136.88</v>
      </c>
      <c r="CP210" t="s">
        <v>11</v>
      </c>
      <c r="CQ210" t="s">
        <v>11</v>
      </c>
      <c r="CR210" t="s">
        <v>23</v>
      </c>
      <c r="CW210" t="str">
        <f t="shared" si="6"/>
        <v>26/Sep/2003</v>
      </c>
      <c r="CZ210" t="s">
        <v>235</v>
      </c>
      <c r="DA210">
        <v>2003</v>
      </c>
      <c r="DB210" t="s">
        <v>20</v>
      </c>
      <c r="DC210">
        <v>26</v>
      </c>
      <c r="DD210">
        <v>0</v>
      </c>
      <c r="DE210" s="18">
        <v>2136.88</v>
      </c>
      <c r="DF210" t="s">
        <v>11</v>
      </c>
      <c r="DG210" t="s">
        <v>11</v>
      </c>
      <c r="DH210" t="s">
        <v>23</v>
      </c>
      <c r="DZ210" t="s">
        <v>235</v>
      </c>
      <c r="EA210">
        <f t="shared" si="7"/>
        <v>20</v>
      </c>
    </row>
    <row r="211" spans="1:131" ht="15.6" x14ac:dyDescent="0.3">
      <c r="A211" s="1" t="s">
        <v>2163</v>
      </c>
      <c r="B211" s="1" t="s">
        <v>6751</v>
      </c>
      <c r="C211" s="1" t="s">
        <v>4950</v>
      </c>
      <c r="D211" t="s">
        <v>6931</v>
      </c>
      <c r="E211" s="1"/>
      <c r="H211" s="1"/>
      <c r="T211" t="s">
        <v>2163</v>
      </c>
      <c r="U211">
        <v>31.02</v>
      </c>
      <c r="V211">
        <v>4.5599999999999996</v>
      </c>
      <c r="W211" t="s">
        <v>2380</v>
      </c>
      <c r="X211" t="s">
        <v>2382</v>
      </c>
      <c r="Y211" t="s">
        <v>2380</v>
      </c>
      <c r="Z211">
        <v>1</v>
      </c>
      <c r="AA211" t="s">
        <v>2382</v>
      </c>
      <c r="AV211" t="s">
        <v>2163</v>
      </c>
      <c r="AW211">
        <v>31.02</v>
      </c>
      <c r="AX211">
        <v>4.5599999999999996</v>
      </c>
      <c r="AY211" t="s">
        <v>2380</v>
      </c>
      <c r="AZ211" t="s">
        <v>2382</v>
      </c>
      <c r="BA211" t="s">
        <v>2380</v>
      </c>
      <c r="BB211">
        <v>1</v>
      </c>
      <c r="BC211" t="s">
        <v>2382</v>
      </c>
      <c r="BR211">
        <v>31.02</v>
      </c>
      <c r="BS211" t="str" cm="1">
        <f t="array" ref="BS211">_xlfn.IFS(BR211&lt;18.5,"UNDER WEIGHT",BR211&lt;=24.9,"NORMAL WEIGHT",BR211&lt;=29.9,"OVER WEIGHT",BR211&gt;=30,"OBESITY")</f>
        <v>OBESITY</v>
      </c>
      <c r="BV211">
        <v>4.5599999999999996</v>
      </c>
      <c r="BW211" t="str" cm="1">
        <f t="array" ref="BW211">_xlfn.IFS(BV211&lt;=5.7,"NORMAL",BV211&lt;=6.4,"Prediabetes",BV211&gt;=6.5,"Diabetes")</f>
        <v>NORMAL</v>
      </c>
      <c r="CJ211" t="s">
        <v>236</v>
      </c>
      <c r="CK211">
        <v>1997</v>
      </c>
      <c r="CL211" t="s">
        <v>20</v>
      </c>
      <c r="CM211">
        <v>3</v>
      </c>
      <c r="CN211">
        <v>0</v>
      </c>
      <c r="CO211">
        <v>2137.65</v>
      </c>
      <c r="CP211" t="s">
        <v>12</v>
      </c>
      <c r="CQ211" t="s">
        <v>16</v>
      </c>
      <c r="CR211" t="s">
        <v>13</v>
      </c>
      <c r="CW211" t="str">
        <f t="shared" si="6"/>
        <v>3/Sep/1997</v>
      </c>
      <c r="CZ211" t="s">
        <v>236</v>
      </c>
      <c r="DA211">
        <v>1997</v>
      </c>
      <c r="DB211" t="s">
        <v>20</v>
      </c>
      <c r="DC211">
        <v>3</v>
      </c>
      <c r="DD211">
        <v>0</v>
      </c>
      <c r="DE211" s="18">
        <v>2137.65</v>
      </c>
      <c r="DF211" t="s">
        <v>12</v>
      </c>
      <c r="DG211" t="s">
        <v>16</v>
      </c>
      <c r="DH211" t="s">
        <v>13</v>
      </c>
      <c r="DZ211" t="s">
        <v>236</v>
      </c>
      <c r="EA211">
        <f t="shared" si="7"/>
        <v>26</v>
      </c>
    </row>
    <row r="212" spans="1:131" ht="15.6" x14ac:dyDescent="0.3">
      <c r="A212" s="1" t="s">
        <v>2162</v>
      </c>
      <c r="B212" s="1" t="s">
        <v>6752</v>
      </c>
      <c r="C212" s="1" t="s">
        <v>4951</v>
      </c>
      <c r="D212" t="s">
        <v>6932</v>
      </c>
      <c r="E212" s="1"/>
      <c r="H212" s="1"/>
      <c r="T212" t="s">
        <v>2162</v>
      </c>
      <c r="U212">
        <v>35.6</v>
      </c>
      <c r="V212">
        <v>4.0199999999999996</v>
      </c>
      <c r="W212" t="s">
        <v>2382</v>
      </c>
      <c r="X212" t="s">
        <v>2382</v>
      </c>
      <c r="Y212" t="s">
        <v>2380</v>
      </c>
      <c r="Z212">
        <v>2</v>
      </c>
      <c r="AA212" t="s">
        <v>2382</v>
      </c>
      <c r="AV212" t="s">
        <v>2162</v>
      </c>
      <c r="AW212">
        <v>35.6</v>
      </c>
      <c r="AX212">
        <v>4.0199999999999996</v>
      </c>
      <c r="AY212" t="s">
        <v>2382</v>
      </c>
      <c r="AZ212" t="s">
        <v>2382</v>
      </c>
      <c r="BA212" t="s">
        <v>2380</v>
      </c>
      <c r="BB212">
        <v>2</v>
      </c>
      <c r="BC212" t="s">
        <v>2382</v>
      </c>
      <c r="BR212">
        <v>35.6</v>
      </c>
      <c r="BS212" t="str" cm="1">
        <f t="array" ref="BS212">_xlfn.IFS(BR212&lt;18.5,"UNDER WEIGHT",BR212&lt;=24.9,"NORMAL WEIGHT",BR212&lt;=29.9,"OVER WEIGHT",BR212&gt;=30,"OBESITY")</f>
        <v>OBESITY</v>
      </c>
      <c r="BV212">
        <v>4.0199999999999996</v>
      </c>
      <c r="BW212" t="str" cm="1">
        <f t="array" ref="BW212">_xlfn.IFS(BV212&lt;=5.7,"NORMAL",BV212&lt;=6.4,"Prediabetes",BV212&gt;=6.5,"Diabetes")</f>
        <v>NORMAL</v>
      </c>
      <c r="CJ212" t="s">
        <v>237</v>
      </c>
      <c r="CK212">
        <v>2003</v>
      </c>
      <c r="CL212" t="s">
        <v>35</v>
      </c>
      <c r="CM212">
        <v>19</v>
      </c>
      <c r="CN212">
        <v>0</v>
      </c>
      <c r="CO212">
        <v>2138.0700000000002</v>
      </c>
      <c r="CP212" t="s">
        <v>11</v>
      </c>
      <c r="CQ212" t="s">
        <v>16</v>
      </c>
      <c r="CR212" t="s">
        <v>23</v>
      </c>
      <c r="CW212" t="str">
        <f t="shared" si="6"/>
        <v>19/Aug/2003</v>
      </c>
      <c r="CZ212" t="s">
        <v>237</v>
      </c>
      <c r="DA212">
        <v>2003</v>
      </c>
      <c r="DB212" t="s">
        <v>35</v>
      </c>
      <c r="DC212">
        <v>19</v>
      </c>
      <c r="DD212">
        <v>0</v>
      </c>
      <c r="DE212" s="18">
        <v>2138.0700000000002</v>
      </c>
      <c r="DF212" t="s">
        <v>11</v>
      </c>
      <c r="DG212" t="s">
        <v>16</v>
      </c>
      <c r="DH212" t="s">
        <v>23</v>
      </c>
      <c r="DZ212" t="s">
        <v>237</v>
      </c>
      <c r="EA212">
        <f t="shared" si="7"/>
        <v>20</v>
      </c>
    </row>
    <row r="213" spans="1:131" ht="15.6" x14ac:dyDescent="0.3">
      <c r="A213" s="1" t="s">
        <v>2161</v>
      </c>
      <c r="B213" s="1" t="s">
        <v>6752</v>
      </c>
      <c r="C213" s="1" t="s">
        <v>4952</v>
      </c>
      <c r="D213" t="s">
        <v>6933</v>
      </c>
      <c r="E213" s="1"/>
      <c r="H213" s="1"/>
      <c r="T213" t="s">
        <v>2161</v>
      </c>
      <c r="U213">
        <v>34.39</v>
      </c>
      <c r="V213">
        <v>8.7200000000000006</v>
      </c>
      <c r="W213" t="s">
        <v>2380</v>
      </c>
      <c r="X213" t="s">
        <v>2380</v>
      </c>
      <c r="Y213" t="s">
        <v>2380</v>
      </c>
      <c r="Z213">
        <v>0</v>
      </c>
      <c r="AA213" t="s">
        <v>2382</v>
      </c>
      <c r="AV213" t="s">
        <v>2161</v>
      </c>
      <c r="AW213">
        <v>34.39</v>
      </c>
      <c r="AX213">
        <v>8.7200000000000006</v>
      </c>
      <c r="AY213" t="s">
        <v>2380</v>
      </c>
      <c r="AZ213" t="s">
        <v>2380</v>
      </c>
      <c r="BA213" t="s">
        <v>2380</v>
      </c>
      <c r="BB213" t="s">
        <v>2381</v>
      </c>
      <c r="BC213" t="s">
        <v>2382</v>
      </c>
      <c r="BR213">
        <v>34.39</v>
      </c>
      <c r="BS213" t="str" cm="1">
        <f t="array" ref="BS213">_xlfn.IFS(BR213&lt;18.5,"UNDER WEIGHT",BR213&lt;=24.9,"NORMAL WEIGHT",BR213&lt;=29.9,"OVER WEIGHT",BR213&gt;=30,"OBESITY")</f>
        <v>OBESITY</v>
      </c>
      <c r="BV213">
        <v>8.7200000000000006</v>
      </c>
      <c r="BW213" t="str" cm="1">
        <f t="array" ref="BW213">_xlfn.IFS(BV213&lt;=5.7,"NORMAL",BV213&lt;=6.4,"Prediabetes",BV213&gt;=6.5,"Diabetes")</f>
        <v>Diabetes</v>
      </c>
      <c r="CJ213" t="s">
        <v>238</v>
      </c>
      <c r="CK213">
        <v>2004</v>
      </c>
      <c r="CL213" t="s">
        <v>37</v>
      </c>
      <c r="CM213">
        <v>4</v>
      </c>
      <c r="CN213">
        <v>0</v>
      </c>
      <c r="CO213">
        <v>2144.85</v>
      </c>
      <c r="CP213" t="s">
        <v>11</v>
      </c>
      <c r="CQ213" t="s">
        <v>16</v>
      </c>
      <c r="CR213" t="s">
        <v>42</v>
      </c>
      <c r="CW213" t="str">
        <f t="shared" si="6"/>
        <v>4/Oct/2004</v>
      </c>
      <c r="CZ213" t="s">
        <v>238</v>
      </c>
      <c r="DA213">
        <v>2004</v>
      </c>
      <c r="DB213" t="s">
        <v>37</v>
      </c>
      <c r="DC213">
        <v>4</v>
      </c>
      <c r="DD213">
        <v>0</v>
      </c>
      <c r="DE213" s="18">
        <v>2144.85</v>
      </c>
      <c r="DF213" t="s">
        <v>11</v>
      </c>
      <c r="DG213" t="s">
        <v>16</v>
      </c>
      <c r="DH213" t="s">
        <v>42</v>
      </c>
      <c r="DZ213" t="s">
        <v>238</v>
      </c>
      <c r="EA213">
        <f t="shared" si="7"/>
        <v>19</v>
      </c>
    </row>
    <row r="214" spans="1:131" ht="15.6" x14ac:dyDescent="0.3">
      <c r="A214" s="1" t="s">
        <v>2160</v>
      </c>
      <c r="B214" s="1" t="s">
        <v>6752</v>
      </c>
      <c r="C214" s="1" t="s">
        <v>4953</v>
      </c>
      <c r="D214" t="s">
        <v>6934</v>
      </c>
      <c r="E214" s="1"/>
      <c r="H214" s="1"/>
      <c r="T214" t="s">
        <v>2160</v>
      </c>
      <c r="U214">
        <v>29.06</v>
      </c>
      <c r="V214">
        <v>6.25</v>
      </c>
      <c r="W214" t="s">
        <v>2382</v>
      </c>
      <c r="X214" t="s">
        <v>2380</v>
      </c>
      <c r="Y214" t="s">
        <v>2380</v>
      </c>
      <c r="Z214">
        <v>1</v>
      </c>
      <c r="AA214" t="s">
        <v>2382</v>
      </c>
      <c r="AV214" t="s">
        <v>2160</v>
      </c>
      <c r="AW214">
        <v>29.06</v>
      </c>
      <c r="AX214">
        <v>6.25</v>
      </c>
      <c r="AY214" t="s">
        <v>2382</v>
      </c>
      <c r="AZ214" t="s">
        <v>2380</v>
      </c>
      <c r="BA214" t="s">
        <v>2380</v>
      </c>
      <c r="BB214">
        <v>1</v>
      </c>
      <c r="BC214" t="s">
        <v>2382</v>
      </c>
      <c r="BR214">
        <v>29.06</v>
      </c>
      <c r="BS214" t="str" cm="1">
        <f t="array" ref="BS214">_xlfn.IFS(BR214&lt;18.5,"UNDER WEIGHT",BR214&lt;=24.9,"NORMAL WEIGHT",BR214&lt;=29.9,"OVER WEIGHT",BR214&gt;=30,"OBESITY")</f>
        <v>OVER WEIGHT</v>
      </c>
      <c r="BV214">
        <v>6.25</v>
      </c>
      <c r="BW214" t="str" cm="1">
        <f t="array" ref="BW214">_xlfn.IFS(BV214&lt;=5.7,"NORMAL",BV214&lt;=6.4,"Prediabetes",BV214&gt;=6.5,"Diabetes")</f>
        <v>Prediabetes</v>
      </c>
      <c r="CJ214" t="s">
        <v>239</v>
      </c>
      <c r="CK214">
        <v>2000</v>
      </c>
      <c r="CL214" t="s">
        <v>30</v>
      </c>
      <c r="CM214">
        <v>27</v>
      </c>
      <c r="CN214">
        <v>0</v>
      </c>
      <c r="CO214">
        <v>2150.4699999999998</v>
      </c>
      <c r="CP214" t="s">
        <v>11</v>
      </c>
      <c r="CQ214" t="s">
        <v>12</v>
      </c>
      <c r="CR214" t="s">
        <v>42</v>
      </c>
      <c r="CW214" t="str">
        <f t="shared" si="6"/>
        <v>27/Dec/2000</v>
      </c>
      <c r="CZ214" t="s">
        <v>239</v>
      </c>
      <c r="DA214">
        <v>2000</v>
      </c>
      <c r="DB214" t="s">
        <v>30</v>
      </c>
      <c r="DC214">
        <v>27</v>
      </c>
      <c r="DD214">
        <v>0</v>
      </c>
      <c r="DE214" s="18">
        <v>2150.4699999999998</v>
      </c>
      <c r="DF214" t="s">
        <v>11</v>
      </c>
      <c r="DG214" t="s">
        <v>12</v>
      </c>
      <c r="DH214" t="s">
        <v>42</v>
      </c>
      <c r="DZ214" t="s">
        <v>239</v>
      </c>
      <c r="EA214">
        <f t="shared" si="7"/>
        <v>23</v>
      </c>
    </row>
    <row r="215" spans="1:131" ht="15.6" x14ac:dyDescent="0.3">
      <c r="A215" s="1" t="s">
        <v>2159</v>
      </c>
      <c r="B215" s="1" t="s">
        <v>6752</v>
      </c>
      <c r="C215" s="1" t="s">
        <v>4954</v>
      </c>
      <c r="D215" t="s">
        <v>6753</v>
      </c>
      <c r="E215" s="1"/>
      <c r="H215" s="1"/>
      <c r="T215" t="s">
        <v>2159</v>
      </c>
      <c r="U215">
        <v>35.799999999999997</v>
      </c>
      <c r="V215">
        <v>7.32</v>
      </c>
      <c r="W215" t="s">
        <v>2380</v>
      </c>
      <c r="X215" t="s">
        <v>2380</v>
      </c>
      <c r="Y215" t="s">
        <v>2380</v>
      </c>
      <c r="Z215">
        <v>2</v>
      </c>
      <c r="AA215" t="s">
        <v>2382</v>
      </c>
      <c r="AV215" t="s">
        <v>2159</v>
      </c>
      <c r="AW215">
        <v>35.799999999999997</v>
      </c>
      <c r="AX215">
        <v>7.32</v>
      </c>
      <c r="AY215" t="s">
        <v>2380</v>
      </c>
      <c r="AZ215" t="s">
        <v>2380</v>
      </c>
      <c r="BA215" t="s">
        <v>2380</v>
      </c>
      <c r="BB215">
        <v>2</v>
      </c>
      <c r="BC215" t="s">
        <v>2382</v>
      </c>
      <c r="BR215">
        <v>35.799999999999997</v>
      </c>
      <c r="BS215" t="str" cm="1">
        <f t="array" ref="BS215">_xlfn.IFS(BR215&lt;18.5,"UNDER WEIGHT",BR215&lt;=24.9,"NORMAL WEIGHT",BR215&lt;=29.9,"OVER WEIGHT",BR215&gt;=30,"OBESITY")</f>
        <v>OBESITY</v>
      </c>
      <c r="BV215">
        <v>7.32</v>
      </c>
      <c r="BW215" t="str" cm="1">
        <f t="array" ref="BW215">_xlfn.IFS(BV215&lt;=5.7,"NORMAL",BV215&lt;=6.4,"Prediabetes",BV215&gt;=6.5,"Diabetes")</f>
        <v>Diabetes</v>
      </c>
      <c r="CJ215" t="s">
        <v>240</v>
      </c>
      <c r="CK215">
        <v>2000</v>
      </c>
      <c r="CL215" t="s">
        <v>37</v>
      </c>
      <c r="CM215">
        <v>22</v>
      </c>
      <c r="CN215">
        <v>0</v>
      </c>
      <c r="CO215">
        <v>2154.36</v>
      </c>
      <c r="CP215" t="s">
        <v>11</v>
      </c>
      <c r="CQ215" t="s">
        <v>11</v>
      </c>
      <c r="CR215" t="s">
        <v>42</v>
      </c>
      <c r="CW215" t="str">
        <f t="shared" si="6"/>
        <v>22/Oct/2000</v>
      </c>
      <c r="CZ215" t="s">
        <v>240</v>
      </c>
      <c r="DA215">
        <v>2000</v>
      </c>
      <c r="DB215" t="s">
        <v>37</v>
      </c>
      <c r="DC215">
        <v>22</v>
      </c>
      <c r="DD215">
        <v>0</v>
      </c>
      <c r="DE215" s="18">
        <v>2154.36</v>
      </c>
      <c r="DF215" t="s">
        <v>11</v>
      </c>
      <c r="DG215" t="s">
        <v>11</v>
      </c>
      <c r="DH215" t="s">
        <v>42</v>
      </c>
      <c r="DZ215" t="s">
        <v>240</v>
      </c>
      <c r="EA215">
        <f t="shared" si="7"/>
        <v>23</v>
      </c>
    </row>
    <row r="216" spans="1:131" ht="15.6" x14ac:dyDescent="0.3">
      <c r="A216" s="1" t="s">
        <v>2158</v>
      </c>
      <c r="B216" s="1" t="s">
        <v>6751</v>
      </c>
      <c r="C216" s="1" t="s">
        <v>4955</v>
      </c>
      <c r="D216" t="s">
        <v>6833</v>
      </c>
      <c r="E216" s="1"/>
      <c r="H216" s="1"/>
      <c r="T216" t="s">
        <v>2158</v>
      </c>
      <c r="U216">
        <v>49.8</v>
      </c>
      <c r="V216">
        <v>4.24</v>
      </c>
      <c r="W216" t="s">
        <v>2380</v>
      </c>
      <c r="X216" t="s">
        <v>2380</v>
      </c>
      <c r="Y216" t="s">
        <v>2380</v>
      </c>
      <c r="Z216">
        <v>1</v>
      </c>
      <c r="AA216" t="s">
        <v>2382</v>
      </c>
      <c r="AV216" t="s">
        <v>2158</v>
      </c>
      <c r="AW216">
        <v>49.8</v>
      </c>
      <c r="AX216">
        <v>4.24</v>
      </c>
      <c r="AY216" t="s">
        <v>2380</v>
      </c>
      <c r="AZ216" t="s">
        <v>2380</v>
      </c>
      <c r="BA216" t="s">
        <v>2380</v>
      </c>
      <c r="BB216">
        <v>1</v>
      </c>
      <c r="BC216" t="s">
        <v>2382</v>
      </c>
      <c r="BR216">
        <v>49.8</v>
      </c>
      <c r="BS216" t="str" cm="1">
        <f t="array" ref="BS216">_xlfn.IFS(BR216&lt;18.5,"UNDER WEIGHT",BR216&lt;=24.9,"NORMAL WEIGHT",BR216&lt;=29.9,"OVER WEIGHT",BR216&gt;=30,"OBESITY")</f>
        <v>OBESITY</v>
      </c>
      <c r="BV216">
        <v>4.24</v>
      </c>
      <c r="BW216" t="str" cm="1">
        <f t="array" ref="BW216">_xlfn.IFS(BV216&lt;=5.7,"NORMAL",BV216&lt;=6.4,"Prediabetes",BV216&gt;=6.5,"Diabetes")</f>
        <v>NORMAL</v>
      </c>
      <c r="CJ216" t="s">
        <v>241</v>
      </c>
      <c r="CK216">
        <v>2000</v>
      </c>
      <c r="CL216" t="s">
        <v>15</v>
      </c>
      <c r="CM216">
        <v>29</v>
      </c>
      <c r="CN216">
        <v>0</v>
      </c>
      <c r="CO216">
        <v>2155.6799999999998</v>
      </c>
      <c r="CP216" t="s">
        <v>11</v>
      </c>
      <c r="CQ216" t="s">
        <v>12</v>
      </c>
      <c r="CR216" t="s">
        <v>13</v>
      </c>
      <c r="CW216" t="str">
        <f t="shared" si="6"/>
        <v>29/Nov/2000</v>
      </c>
      <c r="CZ216" t="s">
        <v>241</v>
      </c>
      <c r="DA216">
        <v>2000</v>
      </c>
      <c r="DB216" t="s">
        <v>15</v>
      </c>
      <c r="DC216">
        <v>29</v>
      </c>
      <c r="DD216">
        <v>0</v>
      </c>
      <c r="DE216" s="18">
        <v>2155.6799999999998</v>
      </c>
      <c r="DF216" t="s">
        <v>11</v>
      </c>
      <c r="DG216" t="s">
        <v>12</v>
      </c>
      <c r="DH216" t="s">
        <v>13</v>
      </c>
      <c r="DZ216" t="s">
        <v>241</v>
      </c>
      <c r="EA216">
        <f t="shared" si="7"/>
        <v>23</v>
      </c>
    </row>
    <row r="217" spans="1:131" ht="15.6" x14ac:dyDescent="0.3">
      <c r="A217" s="1" t="s">
        <v>2157</v>
      </c>
      <c r="B217" s="1" t="s">
        <v>6752</v>
      </c>
      <c r="C217" s="1" t="s">
        <v>4956</v>
      </c>
      <c r="D217" t="s">
        <v>6935</v>
      </c>
      <c r="E217" s="1"/>
      <c r="H217" s="1"/>
      <c r="T217" t="s">
        <v>2157</v>
      </c>
      <c r="U217">
        <v>35.71</v>
      </c>
      <c r="V217">
        <v>6.84</v>
      </c>
      <c r="W217" t="s">
        <v>2380</v>
      </c>
      <c r="X217" t="s">
        <v>2380</v>
      </c>
      <c r="Y217" t="s">
        <v>2380</v>
      </c>
      <c r="Z217">
        <v>2</v>
      </c>
      <c r="AA217" t="s">
        <v>2382</v>
      </c>
      <c r="AV217" t="s">
        <v>2157</v>
      </c>
      <c r="AW217">
        <v>35.71</v>
      </c>
      <c r="AX217">
        <v>6.84</v>
      </c>
      <c r="AY217" t="s">
        <v>2380</v>
      </c>
      <c r="AZ217" t="s">
        <v>2380</v>
      </c>
      <c r="BA217" t="s">
        <v>2380</v>
      </c>
      <c r="BB217">
        <v>2</v>
      </c>
      <c r="BC217" t="s">
        <v>2382</v>
      </c>
      <c r="BR217">
        <v>35.71</v>
      </c>
      <c r="BS217" t="str" cm="1">
        <f t="array" ref="BS217">_xlfn.IFS(BR217&lt;18.5,"UNDER WEIGHT",BR217&lt;=24.9,"NORMAL WEIGHT",BR217&lt;=29.9,"OVER WEIGHT",BR217&gt;=30,"OBESITY")</f>
        <v>OBESITY</v>
      </c>
      <c r="BV217">
        <v>6.84</v>
      </c>
      <c r="BW217" t="str" cm="1">
        <f t="array" ref="BW217">_xlfn.IFS(BV217&lt;=5.7,"NORMAL",BV217&lt;=6.4,"Prediabetes",BV217&gt;=6.5,"Diabetes")</f>
        <v>Diabetes</v>
      </c>
      <c r="CJ217" t="s">
        <v>242</v>
      </c>
      <c r="CK217">
        <v>2000</v>
      </c>
      <c r="CL217" t="s">
        <v>30</v>
      </c>
      <c r="CM217">
        <v>10</v>
      </c>
      <c r="CN217">
        <v>0</v>
      </c>
      <c r="CO217">
        <v>2156.75</v>
      </c>
      <c r="CP217" t="s">
        <v>11</v>
      </c>
      <c r="CQ217" t="s">
        <v>11</v>
      </c>
      <c r="CR217" t="s">
        <v>13</v>
      </c>
      <c r="CW217" t="str">
        <f t="shared" si="6"/>
        <v>10/Dec/2000</v>
      </c>
      <c r="CZ217" t="s">
        <v>242</v>
      </c>
      <c r="DA217">
        <v>2000</v>
      </c>
      <c r="DB217" t="s">
        <v>30</v>
      </c>
      <c r="DC217">
        <v>10</v>
      </c>
      <c r="DD217">
        <v>0</v>
      </c>
      <c r="DE217" s="18">
        <v>2156.75</v>
      </c>
      <c r="DF217" t="s">
        <v>11</v>
      </c>
      <c r="DG217" t="s">
        <v>11</v>
      </c>
      <c r="DH217" t="s">
        <v>13</v>
      </c>
      <c r="DZ217" t="s">
        <v>242</v>
      </c>
      <c r="EA217">
        <f t="shared" si="7"/>
        <v>23</v>
      </c>
    </row>
    <row r="218" spans="1:131" ht="15.6" x14ac:dyDescent="0.3">
      <c r="A218" s="1" t="s">
        <v>2156</v>
      </c>
      <c r="B218" s="1" t="s">
        <v>6752</v>
      </c>
      <c r="C218" s="1" t="s">
        <v>4957</v>
      </c>
      <c r="D218" t="s">
        <v>6798</v>
      </c>
      <c r="E218" s="1"/>
      <c r="H218" s="1"/>
      <c r="T218" t="s">
        <v>2156</v>
      </c>
      <c r="U218">
        <v>30.8</v>
      </c>
      <c r="V218">
        <v>5.23</v>
      </c>
      <c r="W218" t="s">
        <v>2382</v>
      </c>
      <c r="X218" t="s">
        <v>2380</v>
      </c>
      <c r="Y218" t="s">
        <v>2380</v>
      </c>
      <c r="Z218">
        <v>1</v>
      </c>
      <c r="AA218" t="s">
        <v>2382</v>
      </c>
      <c r="AV218" t="s">
        <v>2156</v>
      </c>
      <c r="AW218">
        <v>30.8</v>
      </c>
      <c r="AX218">
        <v>5.23</v>
      </c>
      <c r="AY218" t="s">
        <v>2382</v>
      </c>
      <c r="AZ218" t="s">
        <v>2380</v>
      </c>
      <c r="BA218" t="s">
        <v>2380</v>
      </c>
      <c r="BB218">
        <v>1</v>
      </c>
      <c r="BC218" t="s">
        <v>2382</v>
      </c>
      <c r="BR218">
        <v>30.8</v>
      </c>
      <c r="BS218" t="str" cm="1">
        <f t="array" ref="BS218">_xlfn.IFS(BR218&lt;18.5,"UNDER WEIGHT",BR218&lt;=24.9,"NORMAL WEIGHT",BR218&lt;=29.9,"OVER WEIGHT",BR218&gt;=30,"OBESITY")</f>
        <v>OBESITY</v>
      </c>
      <c r="BV218">
        <v>5.23</v>
      </c>
      <c r="BW218" t="str" cm="1">
        <f t="array" ref="BW218">_xlfn.IFS(BV218&lt;=5.7,"NORMAL",BV218&lt;=6.4,"Prediabetes",BV218&gt;=6.5,"Diabetes")</f>
        <v>NORMAL</v>
      </c>
      <c r="CJ218" t="s">
        <v>243</v>
      </c>
      <c r="CK218">
        <v>2000</v>
      </c>
      <c r="CL218" t="s">
        <v>35</v>
      </c>
      <c r="CM218">
        <v>23</v>
      </c>
      <c r="CN218">
        <v>0</v>
      </c>
      <c r="CO218">
        <v>2166.73</v>
      </c>
      <c r="CP218" t="s">
        <v>11</v>
      </c>
      <c r="CQ218" t="s">
        <v>11</v>
      </c>
      <c r="CR218" t="s">
        <v>42</v>
      </c>
      <c r="CW218" t="str">
        <f t="shared" si="6"/>
        <v>23/Aug/2000</v>
      </c>
      <c r="CZ218" t="s">
        <v>243</v>
      </c>
      <c r="DA218">
        <v>2000</v>
      </c>
      <c r="DB218" t="s">
        <v>35</v>
      </c>
      <c r="DC218">
        <v>23</v>
      </c>
      <c r="DD218">
        <v>0</v>
      </c>
      <c r="DE218" s="18">
        <v>2166.73</v>
      </c>
      <c r="DF218" t="s">
        <v>11</v>
      </c>
      <c r="DG218" t="s">
        <v>11</v>
      </c>
      <c r="DH218" t="s">
        <v>42</v>
      </c>
      <c r="DZ218" t="s">
        <v>243</v>
      </c>
      <c r="EA218">
        <f t="shared" si="7"/>
        <v>23</v>
      </c>
    </row>
    <row r="219" spans="1:131" ht="15.6" x14ac:dyDescent="0.3">
      <c r="A219" s="1" t="s">
        <v>2155</v>
      </c>
      <c r="B219" s="1" t="s">
        <v>6752</v>
      </c>
      <c r="C219" s="1" t="s">
        <v>4958</v>
      </c>
      <c r="D219" t="s">
        <v>6823</v>
      </c>
      <c r="E219" s="1"/>
      <c r="H219" s="1"/>
      <c r="T219" t="s">
        <v>2155</v>
      </c>
      <c r="U219">
        <v>33.69</v>
      </c>
      <c r="V219">
        <v>9.68</v>
      </c>
      <c r="W219" t="s">
        <v>2380</v>
      </c>
      <c r="X219" t="s">
        <v>2380</v>
      </c>
      <c r="Y219" t="s">
        <v>2380</v>
      </c>
      <c r="Z219">
        <v>0</v>
      </c>
      <c r="AA219" t="s">
        <v>2382</v>
      </c>
      <c r="AV219" t="s">
        <v>2155</v>
      </c>
      <c r="AW219">
        <v>33.69</v>
      </c>
      <c r="AX219">
        <v>9.68</v>
      </c>
      <c r="AY219" t="s">
        <v>2380</v>
      </c>
      <c r="AZ219" t="s">
        <v>2380</v>
      </c>
      <c r="BA219" t="s">
        <v>2380</v>
      </c>
      <c r="BB219" t="s">
        <v>2381</v>
      </c>
      <c r="BC219" t="s">
        <v>2382</v>
      </c>
      <c r="BR219">
        <v>33.69</v>
      </c>
      <c r="BS219" t="str" cm="1">
        <f t="array" ref="BS219">_xlfn.IFS(BR219&lt;18.5,"UNDER WEIGHT",BR219&lt;=24.9,"NORMAL WEIGHT",BR219&lt;=29.9,"OVER WEIGHT",BR219&gt;=30,"OBESITY")</f>
        <v>OBESITY</v>
      </c>
      <c r="BV219">
        <v>9.68</v>
      </c>
      <c r="BW219" t="str" cm="1">
        <f t="array" ref="BW219">_xlfn.IFS(BV219&lt;=5.7,"NORMAL",BV219&lt;=6.4,"Prediabetes",BV219&gt;=6.5,"Diabetes")</f>
        <v>Diabetes</v>
      </c>
      <c r="CJ219" t="s">
        <v>244</v>
      </c>
      <c r="CK219">
        <v>1994</v>
      </c>
      <c r="CL219" t="s">
        <v>20</v>
      </c>
      <c r="CM219">
        <v>27</v>
      </c>
      <c r="CN219">
        <v>0</v>
      </c>
      <c r="CO219">
        <v>2170.08</v>
      </c>
      <c r="CP219" t="s">
        <v>11</v>
      </c>
      <c r="CQ219" t="s">
        <v>11</v>
      </c>
      <c r="CR219" t="s">
        <v>13</v>
      </c>
      <c r="CW219" t="str">
        <f t="shared" si="6"/>
        <v>27/Sep/1994</v>
      </c>
      <c r="CZ219" t="s">
        <v>244</v>
      </c>
      <c r="DA219">
        <v>1994</v>
      </c>
      <c r="DB219" t="s">
        <v>20</v>
      </c>
      <c r="DC219">
        <v>27</v>
      </c>
      <c r="DD219">
        <v>0</v>
      </c>
      <c r="DE219" s="18">
        <v>2170.08</v>
      </c>
      <c r="DF219" t="s">
        <v>11</v>
      </c>
      <c r="DG219" t="s">
        <v>11</v>
      </c>
      <c r="DH219" t="s">
        <v>13</v>
      </c>
      <c r="DZ219" t="s">
        <v>244</v>
      </c>
      <c r="EA219">
        <f t="shared" si="7"/>
        <v>29</v>
      </c>
    </row>
    <row r="220" spans="1:131" ht="15.6" x14ac:dyDescent="0.3">
      <c r="A220" s="1" t="s">
        <v>2154</v>
      </c>
      <c r="B220" s="1" t="s">
        <v>6752</v>
      </c>
      <c r="C220" s="1" t="s">
        <v>4959</v>
      </c>
      <c r="D220" t="s">
        <v>6936</v>
      </c>
      <c r="E220" s="1"/>
      <c r="H220" s="1"/>
      <c r="T220" t="s">
        <v>2154</v>
      </c>
      <c r="U220">
        <v>42.27</v>
      </c>
      <c r="V220">
        <v>6.05</v>
      </c>
      <c r="W220" t="s">
        <v>2382</v>
      </c>
      <c r="X220" t="s">
        <v>2380</v>
      </c>
      <c r="Y220" t="s">
        <v>2380</v>
      </c>
      <c r="Z220">
        <v>1</v>
      </c>
      <c r="AA220" t="s">
        <v>2382</v>
      </c>
      <c r="AV220" t="s">
        <v>2154</v>
      </c>
      <c r="AW220">
        <v>42.27</v>
      </c>
      <c r="AX220">
        <v>6.05</v>
      </c>
      <c r="AY220" t="s">
        <v>2382</v>
      </c>
      <c r="AZ220" t="s">
        <v>2380</v>
      </c>
      <c r="BA220" t="s">
        <v>2380</v>
      </c>
      <c r="BB220">
        <v>1</v>
      </c>
      <c r="BC220" t="s">
        <v>2382</v>
      </c>
      <c r="BR220">
        <v>42.27</v>
      </c>
      <c r="BS220" t="str" cm="1">
        <f t="array" ref="BS220">_xlfn.IFS(BR220&lt;18.5,"UNDER WEIGHT",BR220&lt;=24.9,"NORMAL WEIGHT",BR220&lt;=29.9,"OVER WEIGHT",BR220&gt;=30,"OBESITY")</f>
        <v>OBESITY</v>
      </c>
      <c r="BV220">
        <v>6.05</v>
      </c>
      <c r="BW220" t="str" cm="1">
        <f t="array" ref="BW220">_xlfn.IFS(BV220&lt;=5.7,"NORMAL",BV220&lt;=6.4,"Prediabetes",BV220&gt;=6.5,"Diabetes")</f>
        <v>Prediabetes</v>
      </c>
      <c r="CJ220" t="s">
        <v>245</v>
      </c>
      <c r="CK220">
        <v>1991</v>
      </c>
      <c r="CL220" t="s">
        <v>30</v>
      </c>
      <c r="CM220">
        <v>16</v>
      </c>
      <c r="CN220">
        <v>3</v>
      </c>
      <c r="CO220">
        <v>2193.1999999999998</v>
      </c>
      <c r="CP220" t="s">
        <v>11</v>
      </c>
      <c r="CQ220" t="s">
        <v>11</v>
      </c>
      <c r="CR220" t="s">
        <v>23</v>
      </c>
      <c r="CW220" t="str">
        <f t="shared" si="6"/>
        <v>16/Dec/1991</v>
      </c>
      <c r="CZ220" t="s">
        <v>245</v>
      </c>
      <c r="DA220">
        <v>1991</v>
      </c>
      <c r="DB220" t="s">
        <v>30</v>
      </c>
      <c r="DC220">
        <v>16</v>
      </c>
      <c r="DD220">
        <v>3</v>
      </c>
      <c r="DE220" s="18">
        <v>2193.1999999999998</v>
      </c>
      <c r="DF220" t="s">
        <v>11</v>
      </c>
      <c r="DG220" t="s">
        <v>11</v>
      </c>
      <c r="DH220" t="s">
        <v>23</v>
      </c>
      <c r="DZ220" t="s">
        <v>245</v>
      </c>
      <c r="EA220">
        <f t="shared" si="7"/>
        <v>32</v>
      </c>
    </row>
    <row r="221" spans="1:131" ht="15.6" x14ac:dyDescent="0.3">
      <c r="A221" s="1" t="s">
        <v>2153</v>
      </c>
      <c r="B221" s="1" t="s">
        <v>6752</v>
      </c>
      <c r="C221" s="1" t="s">
        <v>4822</v>
      </c>
      <c r="D221" t="s">
        <v>6937</v>
      </c>
      <c r="E221" s="1"/>
      <c r="H221" s="1"/>
      <c r="T221" t="s">
        <v>2153</v>
      </c>
      <c r="U221">
        <v>53.25</v>
      </c>
      <c r="V221">
        <v>6.11</v>
      </c>
      <c r="W221" t="s">
        <v>2382</v>
      </c>
      <c r="X221" t="s">
        <v>2380</v>
      </c>
      <c r="Y221" t="s">
        <v>2383</v>
      </c>
      <c r="Z221">
        <v>1</v>
      </c>
      <c r="AA221" t="s">
        <v>2382</v>
      </c>
      <c r="AV221" t="s">
        <v>2153</v>
      </c>
      <c r="AW221">
        <v>53.25</v>
      </c>
      <c r="AX221">
        <v>6.11</v>
      </c>
      <c r="AY221" t="s">
        <v>2382</v>
      </c>
      <c r="AZ221" t="s">
        <v>2380</v>
      </c>
      <c r="BA221" t="s">
        <v>2383</v>
      </c>
      <c r="BB221">
        <v>1</v>
      </c>
      <c r="BC221" t="s">
        <v>2382</v>
      </c>
      <c r="BR221">
        <v>53.25</v>
      </c>
      <c r="BS221" t="str" cm="1">
        <f t="array" ref="BS221">_xlfn.IFS(BR221&lt;18.5,"UNDER WEIGHT",BR221&lt;=24.9,"NORMAL WEIGHT",BR221&lt;=29.9,"OVER WEIGHT",BR221&gt;=30,"OBESITY")</f>
        <v>OBESITY</v>
      </c>
      <c r="BV221">
        <v>6.11</v>
      </c>
      <c r="BW221" t="str" cm="1">
        <f t="array" ref="BW221">_xlfn.IFS(BV221&lt;=5.7,"NORMAL",BV221&lt;=6.4,"Prediabetes",BV221&gt;=6.5,"Diabetes")</f>
        <v>Prediabetes</v>
      </c>
      <c r="CJ221" t="s">
        <v>246</v>
      </c>
      <c r="CK221">
        <v>2004</v>
      </c>
      <c r="CL221" t="s">
        <v>30</v>
      </c>
      <c r="CM221">
        <v>7</v>
      </c>
      <c r="CN221">
        <v>0</v>
      </c>
      <c r="CO221">
        <v>2196.4699999999998</v>
      </c>
      <c r="CP221" t="s">
        <v>11</v>
      </c>
      <c r="CQ221" t="s">
        <v>12</v>
      </c>
      <c r="CR221" t="s">
        <v>247</v>
      </c>
      <c r="CW221" t="str">
        <f t="shared" si="6"/>
        <v>7/Dec/2004</v>
      </c>
      <c r="CZ221" t="s">
        <v>246</v>
      </c>
      <c r="DA221">
        <v>2004</v>
      </c>
      <c r="DB221" t="s">
        <v>30</v>
      </c>
      <c r="DC221">
        <v>7</v>
      </c>
      <c r="DD221">
        <v>0</v>
      </c>
      <c r="DE221" s="18">
        <v>2196.4699999999998</v>
      </c>
      <c r="DF221" t="s">
        <v>11</v>
      </c>
      <c r="DG221" t="s">
        <v>12</v>
      </c>
      <c r="DH221" t="s">
        <v>247</v>
      </c>
      <c r="DZ221" t="s">
        <v>246</v>
      </c>
      <c r="EA221">
        <f t="shared" si="7"/>
        <v>19</v>
      </c>
    </row>
    <row r="222" spans="1:131" ht="15.6" x14ac:dyDescent="0.3">
      <c r="A222" s="1" t="s">
        <v>2152</v>
      </c>
      <c r="B222" s="1" t="s">
        <v>6751</v>
      </c>
      <c r="C222" s="1" t="s">
        <v>4960</v>
      </c>
      <c r="D222" t="s">
        <v>6938</v>
      </c>
      <c r="E222" s="1"/>
      <c r="H222" s="1"/>
      <c r="T222" t="s">
        <v>2152</v>
      </c>
      <c r="U222">
        <v>26.8</v>
      </c>
      <c r="V222">
        <v>10.93</v>
      </c>
      <c r="W222" t="s">
        <v>2382</v>
      </c>
      <c r="X222" t="s">
        <v>2380</v>
      </c>
      <c r="Y222" t="s">
        <v>2380</v>
      </c>
      <c r="Z222">
        <v>0</v>
      </c>
      <c r="AA222" t="s">
        <v>2380</v>
      </c>
      <c r="AV222" t="s">
        <v>2152</v>
      </c>
      <c r="AW222">
        <v>26.8</v>
      </c>
      <c r="AX222">
        <v>10.93</v>
      </c>
      <c r="AY222" t="s">
        <v>2382</v>
      </c>
      <c r="AZ222" t="s">
        <v>2380</v>
      </c>
      <c r="BA222" t="s">
        <v>2380</v>
      </c>
      <c r="BB222" t="s">
        <v>2381</v>
      </c>
      <c r="BC222" t="s">
        <v>2380</v>
      </c>
      <c r="BR222">
        <v>26.8</v>
      </c>
      <c r="BS222" t="str" cm="1">
        <f t="array" ref="BS222">_xlfn.IFS(BR222&lt;18.5,"UNDER WEIGHT",BR222&lt;=24.9,"NORMAL WEIGHT",BR222&lt;=29.9,"OVER WEIGHT",BR222&gt;=30,"OBESITY")</f>
        <v>OVER WEIGHT</v>
      </c>
      <c r="BV222">
        <v>10.93</v>
      </c>
      <c r="BW222" t="str" cm="1">
        <f t="array" ref="BW222">_xlfn.IFS(BV222&lt;=5.7,"NORMAL",BV222&lt;=6.4,"Prediabetes",BV222&gt;=6.5,"Diabetes")</f>
        <v>Diabetes</v>
      </c>
      <c r="CJ222" t="s">
        <v>248</v>
      </c>
      <c r="CK222">
        <v>2004</v>
      </c>
      <c r="CL222" t="s">
        <v>20</v>
      </c>
      <c r="CM222">
        <v>3</v>
      </c>
      <c r="CN222">
        <v>0</v>
      </c>
      <c r="CO222">
        <v>2198.19</v>
      </c>
      <c r="CP222" t="s">
        <v>11</v>
      </c>
      <c r="CQ222" t="s">
        <v>16</v>
      </c>
      <c r="CR222" t="s">
        <v>249</v>
      </c>
      <c r="CW222" t="str">
        <f t="shared" si="6"/>
        <v>3/Sep/2004</v>
      </c>
      <c r="CZ222" t="s">
        <v>248</v>
      </c>
      <c r="DA222">
        <v>2004</v>
      </c>
      <c r="DB222" t="s">
        <v>20</v>
      </c>
      <c r="DC222">
        <v>3</v>
      </c>
      <c r="DD222">
        <v>0</v>
      </c>
      <c r="DE222" s="18">
        <v>2198.19</v>
      </c>
      <c r="DF222" t="s">
        <v>11</v>
      </c>
      <c r="DG222" t="s">
        <v>16</v>
      </c>
      <c r="DH222" t="s">
        <v>249</v>
      </c>
      <c r="DZ222" t="s">
        <v>248</v>
      </c>
      <c r="EA222">
        <f t="shared" si="7"/>
        <v>19</v>
      </c>
    </row>
    <row r="223" spans="1:131" ht="15.6" x14ac:dyDescent="0.3">
      <c r="A223" s="1" t="s">
        <v>2151</v>
      </c>
      <c r="B223" s="1" t="s">
        <v>6752</v>
      </c>
      <c r="C223" s="1" t="s">
        <v>4961</v>
      </c>
      <c r="D223" t="s">
        <v>6939</v>
      </c>
      <c r="E223" s="1"/>
      <c r="H223" s="1"/>
      <c r="T223" t="s">
        <v>2151</v>
      </c>
      <c r="U223">
        <v>28.5</v>
      </c>
      <c r="V223">
        <v>5.12</v>
      </c>
      <c r="W223" t="s">
        <v>2380</v>
      </c>
      <c r="X223" t="s">
        <v>2380</v>
      </c>
      <c r="Y223" t="s">
        <v>2380</v>
      </c>
      <c r="Z223">
        <v>1</v>
      </c>
      <c r="AA223" t="s">
        <v>2382</v>
      </c>
      <c r="AV223" t="s">
        <v>2151</v>
      </c>
      <c r="AW223">
        <v>28.5</v>
      </c>
      <c r="AX223">
        <v>5.12</v>
      </c>
      <c r="AY223" t="s">
        <v>2380</v>
      </c>
      <c r="AZ223" t="s">
        <v>2380</v>
      </c>
      <c r="BA223" t="s">
        <v>2380</v>
      </c>
      <c r="BB223">
        <v>1</v>
      </c>
      <c r="BC223" t="s">
        <v>2382</v>
      </c>
      <c r="BR223">
        <v>28.5</v>
      </c>
      <c r="BS223" t="str" cm="1">
        <f t="array" ref="BS223">_xlfn.IFS(BR223&lt;18.5,"UNDER WEIGHT",BR223&lt;=24.9,"NORMAL WEIGHT",BR223&lt;=29.9,"OVER WEIGHT",BR223&gt;=30,"OBESITY")</f>
        <v>OVER WEIGHT</v>
      </c>
      <c r="BV223">
        <v>5.12</v>
      </c>
      <c r="BW223" t="str" cm="1">
        <f t="array" ref="BW223">_xlfn.IFS(BV223&lt;=5.7,"NORMAL",BV223&lt;=6.4,"Prediabetes",BV223&gt;=6.5,"Diabetes")</f>
        <v>NORMAL</v>
      </c>
      <c r="CJ223" t="s">
        <v>250</v>
      </c>
      <c r="CK223">
        <v>2004</v>
      </c>
      <c r="CL223" t="s">
        <v>20</v>
      </c>
      <c r="CM223">
        <v>12</v>
      </c>
      <c r="CN223">
        <v>0</v>
      </c>
      <c r="CO223">
        <v>2200.83</v>
      </c>
      <c r="CP223" t="s">
        <v>11</v>
      </c>
      <c r="CQ223" t="s">
        <v>11</v>
      </c>
      <c r="CR223" t="s">
        <v>247</v>
      </c>
      <c r="CW223" t="str">
        <f t="shared" si="6"/>
        <v>12/Sep/2004</v>
      </c>
      <c r="CZ223" t="s">
        <v>250</v>
      </c>
      <c r="DA223">
        <v>2004</v>
      </c>
      <c r="DB223" t="s">
        <v>20</v>
      </c>
      <c r="DC223">
        <v>12</v>
      </c>
      <c r="DD223">
        <v>0</v>
      </c>
      <c r="DE223" s="18">
        <v>2200.83</v>
      </c>
      <c r="DF223" t="s">
        <v>11</v>
      </c>
      <c r="DG223" t="s">
        <v>11</v>
      </c>
      <c r="DH223" t="s">
        <v>247</v>
      </c>
      <c r="DZ223" t="s">
        <v>250</v>
      </c>
      <c r="EA223">
        <f t="shared" si="7"/>
        <v>19</v>
      </c>
    </row>
    <row r="224" spans="1:131" ht="15.6" x14ac:dyDescent="0.3">
      <c r="A224" s="1" t="s">
        <v>2150</v>
      </c>
      <c r="B224" s="1" t="s">
        <v>6752</v>
      </c>
      <c r="C224" s="1" t="s">
        <v>4962</v>
      </c>
      <c r="D224" t="s">
        <v>6940</v>
      </c>
      <c r="E224" s="1"/>
      <c r="H224" s="1"/>
      <c r="T224" t="s">
        <v>2150</v>
      </c>
      <c r="U224">
        <v>22.895</v>
      </c>
      <c r="V224">
        <v>5.72</v>
      </c>
      <c r="W224" t="s">
        <v>2380</v>
      </c>
      <c r="X224" t="s">
        <v>2380</v>
      </c>
      <c r="Y224" t="s">
        <v>2380</v>
      </c>
      <c r="Z224">
        <v>0</v>
      </c>
      <c r="AA224" t="s">
        <v>2382</v>
      </c>
      <c r="AV224" t="s">
        <v>2150</v>
      </c>
      <c r="AW224">
        <v>22.895</v>
      </c>
      <c r="AX224">
        <v>5.72</v>
      </c>
      <c r="AY224" t="s">
        <v>2380</v>
      </c>
      <c r="AZ224" t="s">
        <v>2380</v>
      </c>
      <c r="BA224" t="s">
        <v>2380</v>
      </c>
      <c r="BB224" t="s">
        <v>2381</v>
      </c>
      <c r="BC224" t="s">
        <v>2382</v>
      </c>
      <c r="BR224">
        <v>22.895</v>
      </c>
      <c r="BS224" t="str" cm="1">
        <f t="array" ref="BS224">_xlfn.IFS(BR224&lt;18.5,"UNDER WEIGHT",BR224&lt;=24.9,"NORMAL WEIGHT",BR224&lt;=29.9,"OVER WEIGHT",BR224&gt;=30,"OBESITY")</f>
        <v>NORMAL WEIGHT</v>
      </c>
      <c r="BV224">
        <v>5.72</v>
      </c>
      <c r="BW224" t="str" cm="1">
        <f t="array" ref="BW224">_xlfn.IFS(BV224&lt;=5.7,"NORMAL",BV224&lt;=6.4,"Prediabetes",BV224&gt;=6.5,"Diabetes")</f>
        <v>Prediabetes</v>
      </c>
      <c r="CJ224" t="s">
        <v>251</v>
      </c>
      <c r="CK224">
        <v>2004</v>
      </c>
      <c r="CL224" t="s">
        <v>10</v>
      </c>
      <c r="CM224">
        <v>27</v>
      </c>
      <c r="CN224">
        <v>1</v>
      </c>
      <c r="CO224">
        <v>2201.1</v>
      </c>
      <c r="CP224" t="s">
        <v>11</v>
      </c>
      <c r="CQ224" t="s">
        <v>12</v>
      </c>
      <c r="CR224" t="s">
        <v>13</v>
      </c>
      <c r="CW224" t="str">
        <f t="shared" si="6"/>
        <v>27/Jul/2004</v>
      </c>
      <c r="CZ224" t="s">
        <v>251</v>
      </c>
      <c r="DA224">
        <v>2004</v>
      </c>
      <c r="DB224" t="s">
        <v>10</v>
      </c>
      <c r="DC224">
        <v>27</v>
      </c>
      <c r="DD224">
        <v>1</v>
      </c>
      <c r="DE224" s="18">
        <v>2201.1</v>
      </c>
      <c r="DF224" t="s">
        <v>11</v>
      </c>
      <c r="DG224" t="s">
        <v>12</v>
      </c>
      <c r="DH224" t="s">
        <v>13</v>
      </c>
      <c r="DZ224" t="s">
        <v>251</v>
      </c>
      <c r="EA224">
        <f t="shared" si="7"/>
        <v>19</v>
      </c>
    </row>
    <row r="225" spans="1:131" ht="15.6" x14ac:dyDescent="0.3">
      <c r="A225" s="1" t="s">
        <v>2149</v>
      </c>
      <c r="B225" s="1" t="s">
        <v>6751</v>
      </c>
      <c r="C225" s="1" t="s">
        <v>4963</v>
      </c>
      <c r="D225" t="s">
        <v>6941</v>
      </c>
      <c r="E225" s="1"/>
      <c r="H225" s="1"/>
      <c r="T225" t="s">
        <v>2149</v>
      </c>
      <c r="U225">
        <v>34.06</v>
      </c>
      <c r="V225">
        <v>11.83</v>
      </c>
      <c r="W225" t="s">
        <v>2382</v>
      </c>
      <c r="X225" t="s">
        <v>2380</v>
      </c>
      <c r="Y225" t="s">
        <v>2380</v>
      </c>
      <c r="Z225">
        <v>1</v>
      </c>
      <c r="AA225" t="s">
        <v>2382</v>
      </c>
      <c r="AV225" t="s">
        <v>2149</v>
      </c>
      <c r="AW225">
        <v>34.06</v>
      </c>
      <c r="AX225">
        <v>11.83</v>
      </c>
      <c r="AY225" t="s">
        <v>2382</v>
      </c>
      <c r="AZ225" t="s">
        <v>2380</v>
      </c>
      <c r="BA225" t="s">
        <v>2380</v>
      </c>
      <c r="BB225">
        <v>1</v>
      </c>
      <c r="BC225" t="s">
        <v>2382</v>
      </c>
      <c r="BR225">
        <v>34.06</v>
      </c>
      <c r="BS225" t="str" cm="1">
        <f t="array" ref="BS225">_xlfn.IFS(BR225&lt;18.5,"UNDER WEIGHT",BR225&lt;=24.9,"NORMAL WEIGHT",BR225&lt;=29.9,"OVER WEIGHT",BR225&gt;=30,"OBESITY")</f>
        <v>OBESITY</v>
      </c>
      <c r="BV225">
        <v>11.83</v>
      </c>
      <c r="BW225" t="str" cm="1">
        <f t="array" ref="BW225">_xlfn.IFS(BV225&lt;=5.7,"NORMAL",BV225&lt;=6.4,"Prediabetes",BV225&gt;=6.5,"Diabetes")</f>
        <v>Diabetes</v>
      </c>
      <c r="CJ225" t="s">
        <v>252</v>
      </c>
      <c r="CK225">
        <v>2004</v>
      </c>
      <c r="CL225" t="s">
        <v>35</v>
      </c>
      <c r="CM225">
        <v>6</v>
      </c>
      <c r="CN225">
        <v>0</v>
      </c>
      <c r="CO225">
        <v>2203.4699999999998</v>
      </c>
      <c r="CP225" t="s">
        <v>11</v>
      </c>
      <c r="CQ225" t="s">
        <v>11</v>
      </c>
      <c r="CR225" t="s">
        <v>247</v>
      </c>
      <c r="CW225" t="str">
        <f t="shared" si="6"/>
        <v>6/Aug/2004</v>
      </c>
      <c r="CZ225" t="s">
        <v>252</v>
      </c>
      <c r="DA225">
        <v>2004</v>
      </c>
      <c r="DB225" t="s">
        <v>35</v>
      </c>
      <c r="DC225">
        <v>6</v>
      </c>
      <c r="DD225">
        <v>0</v>
      </c>
      <c r="DE225" s="18">
        <v>2203.4699999999998</v>
      </c>
      <c r="DF225" t="s">
        <v>11</v>
      </c>
      <c r="DG225" t="s">
        <v>11</v>
      </c>
      <c r="DH225" t="s">
        <v>247</v>
      </c>
      <c r="DZ225" t="s">
        <v>252</v>
      </c>
      <c r="EA225">
        <f t="shared" si="7"/>
        <v>19</v>
      </c>
    </row>
    <row r="226" spans="1:131" ht="15.6" x14ac:dyDescent="0.3">
      <c r="A226" s="1" t="s">
        <v>2148</v>
      </c>
      <c r="B226" s="1" t="s">
        <v>6751</v>
      </c>
      <c r="C226" s="1" t="s">
        <v>4964</v>
      </c>
      <c r="D226" t="s">
        <v>6820</v>
      </c>
      <c r="E226" s="1"/>
      <c r="H226" s="1"/>
      <c r="T226" t="s">
        <v>2148</v>
      </c>
      <c r="U226">
        <v>36.409999999999997</v>
      </c>
      <c r="V226">
        <v>4.55</v>
      </c>
      <c r="W226" t="s">
        <v>2380</v>
      </c>
      <c r="X226" t="s">
        <v>2380</v>
      </c>
      <c r="Y226" t="s">
        <v>2380</v>
      </c>
      <c r="Z226">
        <v>0</v>
      </c>
      <c r="AA226" t="s">
        <v>2382</v>
      </c>
      <c r="AV226" t="s">
        <v>2148</v>
      </c>
      <c r="AW226">
        <v>36.409999999999997</v>
      </c>
      <c r="AX226">
        <v>4.55</v>
      </c>
      <c r="AY226" t="s">
        <v>2380</v>
      </c>
      <c r="AZ226" t="s">
        <v>2380</v>
      </c>
      <c r="BA226" t="s">
        <v>2380</v>
      </c>
      <c r="BB226" t="s">
        <v>2381</v>
      </c>
      <c r="BC226" t="s">
        <v>2382</v>
      </c>
      <c r="BR226">
        <v>36.409999999999997</v>
      </c>
      <c r="BS226" t="str" cm="1">
        <f t="array" ref="BS226">_xlfn.IFS(BR226&lt;18.5,"UNDER WEIGHT",BR226&lt;=24.9,"NORMAL WEIGHT",BR226&lt;=29.9,"OVER WEIGHT",BR226&gt;=30,"OBESITY")</f>
        <v>OBESITY</v>
      </c>
      <c r="BV226">
        <v>4.55</v>
      </c>
      <c r="BW226" t="str" cm="1">
        <f t="array" ref="BW226">_xlfn.IFS(BV226&lt;=5.7,"NORMAL",BV226&lt;=6.4,"Prediabetes",BV226&gt;=6.5,"Diabetes")</f>
        <v>NORMAL</v>
      </c>
      <c r="CJ226" t="s">
        <v>253</v>
      </c>
      <c r="CK226">
        <v>2004</v>
      </c>
      <c r="CL226" t="s">
        <v>37</v>
      </c>
      <c r="CM226">
        <v>28</v>
      </c>
      <c r="CN226">
        <v>0</v>
      </c>
      <c r="CO226">
        <v>2203.7399999999998</v>
      </c>
      <c r="CP226" t="s">
        <v>11</v>
      </c>
      <c r="CQ226" t="s">
        <v>11</v>
      </c>
      <c r="CR226" t="s">
        <v>247</v>
      </c>
      <c r="CW226" t="str">
        <f t="shared" si="6"/>
        <v>28/Oct/2004</v>
      </c>
      <c r="CZ226" t="s">
        <v>253</v>
      </c>
      <c r="DA226">
        <v>2004</v>
      </c>
      <c r="DB226" t="s">
        <v>37</v>
      </c>
      <c r="DC226">
        <v>28</v>
      </c>
      <c r="DD226">
        <v>0</v>
      </c>
      <c r="DE226" s="18">
        <v>2203.7399999999998</v>
      </c>
      <c r="DF226" t="s">
        <v>11</v>
      </c>
      <c r="DG226" t="s">
        <v>11</v>
      </c>
      <c r="DH226" t="s">
        <v>247</v>
      </c>
      <c r="DZ226" t="s">
        <v>253</v>
      </c>
      <c r="EA226">
        <f t="shared" si="7"/>
        <v>19</v>
      </c>
    </row>
    <row r="227" spans="1:131" ht="15.6" x14ac:dyDescent="0.3">
      <c r="A227" s="1" t="s">
        <v>2147</v>
      </c>
      <c r="B227" s="1" t="s">
        <v>6752</v>
      </c>
      <c r="C227" s="1" t="s">
        <v>4806</v>
      </c>
      <c r="D227" t="s">
        <v>6942</v>
      </c>
      <c r="E227" s="1"/>
      <c r="H227" s="1"/>
      <c r="T227" t="s">
        <v>2147</v>
      </c>
      <c r="U227">
        <v>52.3</v>
      </c>
      <c r="V227">
        <v>4.87</v>
      </c>
      <c r="W227" t="s">
        <v>2382</v>
      </c>
      <c r="X227" t="s">
        <v>2380</v>
      </c>
      <c r="Y227" t="s">
        <v>2383</v>
      </c>
      <c r="Z227">
        <v>1</v>
      </c>
      <c r="AA227" t="s">
        <v>2382</v>
      </c>
      <c r="AV227" t="s">
        <v>2147</v>
      </c>
      <c r="AW227">
        <v>52.3</v>
      </c>
      <c r="AX227">
        <v>4.87</v>
      </c>
      <c r="AY227" t="s">
        <v>2382</v>
      </c>
      <c r="AZ227" t="s">
        <v>2380</v>
      </c>
      <c r="BA227" t="s">
        <v>2383</v>
      </c>
      <c r="BB227">
        <v>1</v>
      </c>
      <c r="BC227" t="s">
        <v>2382</v>
      </c>
      <c r="BR227">
        <v>52.3</v>
      </c>
      <c r="BS227" t="str" cm="1">
        <f t="array" ref="BS227">_xlfn.IFS(BR227&lt;18.5,"UNDER WEIGHT",BR227&lt;=24.9,"NORMAL WEIGHT",BR227&lt;=29.9,"OVER WEIGHT",BR227&gt;=30,"OBESITY")</f>
        <v>OBESITY</v>
      </c>
      <c r="BV227">
        <v>4.87</v>
      </c>
      <c r="BW227" t="str" cm="1">
        <f t="array" ref="BW227">_xlfn.IFS(BV227&lt;=5.7,"NORMAL",BV227&lt;=6.4,"Prediabetes",BV227&gt;=6.5,"Diabetes")</f>
        <v>NORMAL</v>
      </c>
      <c r="CJ227" t="s">
        <v>254</v>
      </c>
      <c r="CK227">
        <v>2004</v>
      </c>
      <c r="CL227" t="s">
        <v>15</v>
      </c>
      <c r="CM227">
        <v>13</v>
      </c>
      <c r="CN227">
        <v>0</v>
      </c>
      <c r="CO227">
        <v>2205.98</v>
      </c>
      <c r="CP227" t="s">
        <v>11</v>
      </c>
      <c r="CQ227" t="s">
        <v>12</v>
      </c>
      <c r="CR227" t="s">
        <v>247</v>
      </c>
      <c r="CW227" t="str">
        <f t="shared" si="6"/>
        <v>13/Nov/2004</v>
      </c>
      <c r="CZ227" t="s">
        <v>254</v>
      </c>
      <c r="DA227">
        <v>2004</v>
      </c>
      <c r="DB227" t="s">
        <v>15</v>
      </c>
      <c r="DC227">
        <v>13</v>
      </c>
      <c r="DD227">
        <v>0</v>
      </c>
      <c r="DE227" s="18">
        <v>2205.98</v>
      </c>
      <c r="DF227" t="s">
        <v>11</v>
      </c>
      <c r="DG227" t="s">
        <v>12</v>
      </c>
      <c r="DH227" t="s">
        <v>247</v>
      </c>
      <c r="DZ227" t="s">
        <v>254</v>
      </c>
      <c r="EA227">
        <f t="shared" si="7"/>
        <v>19</v>
      </c>
    </row>
    <row r="228" spans="1:131" ht="15.6" x14ac:dyDescent="0.3">
      <c r="A228" s="1" t="s">
        <v>2146</v>
      </c>
      <c r="B228" s="1" t="s">
        <v>6751</v>
      </c>
      <c r="C228" s="1" t="s">
        <v>4965</v>
      </c>
      <c r="D228" t="s">
        <v>6943</v>
      </c>
      <c r="E228" s="1"/>
      <c r="H228" s="1"/>
      <c r="T228" t="s">
        <v>2146</v>
      </c>
      <c r="U228">
        <v>52.66</v>
      </c>
      <c r="V228">
        <v>4.45</v>
      </c>
      <c r="W228" t="s">
        <v>2380</v>
      </c>
      <c r="X228" t="s">
        <v>2380</v>
      </c>
      <c r="Y228" t="s">
        <v>2380</v>
      </c>
      <c r="Z228">
        <v>1</v>
      </c>
      <c r="AA228" t="s">
        <v>2382</v>
      </c>
      <c r="AV228" t="s">
        <v>2146</v>
      </c>
      <c r="AW228">
        <v>52.66</v>
      </c>
      <c r="AX228">
        <v>4.45</v>
      </c>
      <c r="AY228" t="s">
        <v>2380</v>
      </c>
      <c r="AZ228" t="s">
        <v>2380</v>
      </c>
      <c r="BA228" t="s">
        <v>2380</v>
      </c>
      <c r="BB228">
        <v>1</v>
      </c>
      <c r="BC228" t="s">
        <v>2382</v>
      </c>
      <c r="BR228">
        <v>52.66</v>
      </c>
      <c r="BS228" t="str" cm="1">
        <f t="array" ref="BS228">_xlfn.IFS(BR228&lt;18.5,"UNDER WEIGHT",BR228&lt;=24.9,"NORMAL WEIGHT",BR228&lt;=29.9,"OVER WEIGHT",BR228&gt;=30,"OBESITY")</f>
        <v>OBESITY</v>
      </c>
      <c r="BV228">
        <v>4.45</v>
      </c>
      <c r="BW228" t="str" cm="1">
        <f t="array" ref="BW228">_xlfn.IFS(BV228&lt;=5.7,"NORMAL",BV228&lt;=6.4,"Prediabetes",BV228&gt;=6.5,"Diabetes")</f>
        <v>NORMAL</v>
      </c>
      <c r="CJ228" t="s">
        <v>255</v>
      </c>
      <c r="CK228">
        <v>2004</v>
      </c>
      <c r="CL228" t="s">
        <v>35</v>
      </c>
      <c r="CM228">
        <v>6</v>
      </c>
      <c r="CN228">
        <v>0</v>
      </c>
      <c r="CO228">
        <v>2207.6999999999998</v>
      </c>
      <c r="CP228" t="s">
        <v>11</v>
      </c>
      <c r="CQ228" t="s">
        <v>11</v>
      </c>
      <c r="CR228" t="s">
        <v>247</v>
      </c>
      <c r="CW228" t="str">
        <f t="shared" si="6"/>
        <v>6/Aug/2004</v>
      </c>
      <c r="CZ228" t="s">
        <v>255</v>
      </c>
      <c r="DA228">
        <v>2004</v>
      </c>
      <c r="DB228" t="s">
        <v>35</v>
      </c>
      <c r="DC228">
        <v>6</v>
      </c>
      <c r="DD228">
        <v>0</v>
      </c>
      <c r="DE228" s="18">
        <v>2207.6999999999998</v>
      </c>
      <c r="DF228" t="s">
        <v>11</v>
      </c>
      <c r="DG228" t="s">
        <v>11</v>
      </c>
      <c r="DH228" t="s">
        <v>247</v>
      </c>
      <c r="DZ228" t="s">
        <v>255</v>
      </c>
      <c r="EA228">
        <f t="shared" si="7"/>
        <v>19</v>
      </c>
    </row>
    <row r="229" spans="1:131" ht="15.6" x14ac:dyDescent="0.3">
      <c r="A229" s="1" t="s">
        <v>2145</v>
      </c>
      <c r="B229" s="1" t="s">
        <v>6752</v>
      </c>
      <c r="C229" s="1" t="s">
        <v>4966</v>
      </c>
      <c r="D229" t="s">
        <v>6944</v>
      </c>
      <c r="E229" s="1"/>
      <c r="H229" s="1"/>
      <c r="T229" t="s">
        <v>2145</v>
      </c>
      <c r="U229">
        <v>29.57</v>
      </c>
      <c r="V229">
        <v>9.42</v>
      </c>
      <c r="W229" t="s">
        <v>2382</v>
      </c>
      <c r="X229" t="s">
        <v>2380</v>
      </c>
      <c r="Y229" t="s">
        <v>2380</v>
      </c>
      <c r="Z229">
        <v>0</v>
      </c>
      <c r="AA229" t="s">
        <v>2382</v>
      </c>
      <c r="AV229" t="s">
        <v>2145</v>
      </c>
      <c r="AW229">
        <v>29.57</v>
      </c>
      <c r="AX229">
        <v>9.42</v>
      </c>
      <c r="AY229" t="s">
        <v>2382</v>
      </c>
      <c r="AZ229" t="s">
        <v>2380</v>
      </c>
      <c r="BA229" t="s">
        <v>2380</v>
      </c>
      <c r="BB229" t="s">
        <v>2381</v>
      </c>
      <c r="BC229" t="s">
        <v>2382</v>
      </c>
      <c r="BR229">
        <v>29.57</v>
      </c>
      <c r="BS229" t="str" cm="1">
        <f t="array" ref="BS229">_xlfn.IFS(BR229&lt;18.5,"UNDER WEIGHT",BR229&lt;=24.9,"NORMAL WEIGHT",BR229&lt;=29.9,"OVER WEIGHT",BR229&gt;=30,"OBESITY")</f>
        <v>OVER WEIGHT</v>
      </c>
      <c r="BV229">
        <v>9.42</v>
      </c>
      <c r="BW229" t="str" cm="1">
        <f t="array" ref="BW229">_xlfn.IFS(BV229&lt;=5.7,"NORMAL",BV229&lt;=6.4,"Prediabetes",BV229&gt;=6.5,"Diabetes")</f>
        <v>Diabetes</v>
      </c>
      <c r="CJ229" t="s">
        <v>256</v>
      </c>
      <c r="CK229">
        <v>2004</v>
      </c>
      <c r="CL229" t="s">
        <v>10</v>
      </c>
      <c r="CM229">
        <v>27</v>
      </c>
      <c r="CN229">
        <v>0</v>
      </c>
      <c r="CO229">
        <v>2211.13</v>
      </c>
      <c r="CP229" t="s">
        <v>11</v>
      </c>
      <c r="CQ229" t="s">
        <v>11</v>
      </c>
      <c r="CR229" t="s">
        <v>247</v>
      </c>
      <c r="CW229" t="str">
        <f t="shared" si="6"/>
        <v>27/Jul/2004</v>
      </c>
      <c r="CZ229" t="s">
        <v>256</v>
      </c>
      <c r="DA229">
        <v>2004</v>
      </c>
      <c r="DB229" t="s">
        <v>10</v>
      </c>
      <c r="DC229">
        <v>27</v>
      </c>
      <c r="DD229">
        <v>0</v>
      </c>
      <c r="DE229" s="18">
        <v>2211.13</v>
      </c>
      <c r="DF229" t="s">
        <v>11</v>
      </c>
      <c r="DG229" t="s">
        <v>11</v>
      </c>
      <c r="DH229" t="s">
        <v>247</v>
      </c>
      <c r="DZ229" t="s">
        <v>256</v>
      </c>
      <c r="EA229">
        <f t="shared" si="7"/>
        <v>19</v>
      </c>
    </row>
    <row r="230" spans="1:131" ht="15.6" x14ac:dyDescent="0.3">
      <c r="A230" s="1" t="s">
        <v>2144</v>
      </c>
      <c r="B230" s="1" t="s">
        <v>6751</v>
      </c>
      <c r="C230" s="1" t="s">
        <v>4967</v>
      </c>
      <c r="D230" t="s">
        <v>6945</v>
      </c>
      <c r="E230" s="1"/>
      <c r="H230" s="1"/>
      <c r="T230" t="s">
        <v>2144</v>
      </c>
      <c r="U230">
        <v>36.99</v>
      </c>
      <c r="V230">
        <v>5.37</v>
      </c>
      <c r="W230" t="s">
        <v>2382</v>
      </c>
      <c r="X230" t="s">
        <v>2380</v>
      </c>
      <c r="Y230" t="s">
        <v>2383</v>
      </c>
      <c r="Z230">
        <v>1</v>
      </c>
      <c r="AA230" t="s">
        <v>2382</v>
      </c>
      <c r="AV230" t="s">
        <v>2144</v>
      </c>
      <c r="AW230">
        <v>36.99</v>
      </c>
      <c r="AX230">
        <v>5.37</v>
      </c>
      <c r="AY230" t="s">
        <v>2382</v>
      </c>
      <c r="AZ230" t="s">
        <v>2380</v>
      </c>
      <c r="BA230" t="s">
        <v>2383</v>
      </c>
      <c r="BB230">
        <v>1</v>
      </c>
      <c r="BC230" t="s">
        <v>2382</v>
      </c>
      <c r="BR230">
        <v>36.99</v>
      </c>
      <c r="BS230" t="str" cm="1">
        <f t="array" ref="BS230">_xlfn.IFS(BR230&lt;18.5,"UNDER WEIGHT",BR230&lt;=24.9,"NORMAL WEIGHT",BR230&lt;=29.9,"OVER WEIGHT",BR230&gt;=30,"OBESITY")</f>
        <v>OBESITY</v>
      </c>
      <c r="BV230">
        <v>5.37</v>
      </c>
      <c r="BW230" t="str" cm="1">
        <f t="array" ref="BW230">_xlfn.IFS(BV230&lt;=5.7,"NORMAL",BV230&lt;=6.4,"Prediabetes",BV230&gt;=6.5,"Diabetes")</f>
        <v>NORMAL</v>
      </c>
      <c r="CJ230" t="s">
        <v>257</v>
      </c>
      <c r="CK230">
        <v>1994</v>
      </c>
      <c r="CL230" t="s">
        <v>15</v>
      </c>
      <c r="CM230">
        <v>17</v>
      </c>
      <c r="CN230">
        <v>0</v>
      </c>
      <c r="CO230">
        <v>2213.21</v>
      </c>
      <c r="CP230" t="s">
        <v>11</v>
      </c>
      <c r="CQ230" t="s">
        <v>11</v>
      </c>
      <c r="CR230" t="s">
        <v>13</v>
      </c>
      <c r="CW230" t="str">
        <f t="shared" si="6"/>
        <v>17/Nov/1994</v>
      </c>
      <c r="CZ230" t="s">
        <v>257</v>
      </c>
      <c r="DA230">
        <v>1994</v>
      </c>
      <c r="DB230" t="s">
        <v>15</v>
      </c>
      <c r="DC230">
        <v>17</v>
      </c>
      <c r="DD230">
        <v>0</v>
      </c>
      <c r="DE230" s="18">
        <v>2213.21</v>
      </c>
      <c r="DF230" t="s">
        <v>11</v>
      </c>
      <c r="DG230" t="s">
        <v>11</v>
      </c>
      <c r="DH230" t="s">
        <v>13</v>
      </c>
      <c r="DZ230" t="s">
        <v>257</v>
      </c>
      <c r="EA230">
        <f t="shared" si="7"/>
        <v>29</v>
      </c>
    </row>
    <row r="231" spans="1:131" ht="15.6" x14ac:dyDescent="0.3">
      <c r="A231" s="1" t="s">
        <v>2143</v>
      </c>
      <c r="B231" s="1" t="s">
        <v>6751</v>
      </c>
      <c r="C231" s="1" t="s">
        <v>4968</v>
      </c>
      <c r="D231" t="s">
        <v>6946</v>
      </c>
      <c r="E231" s="1"/>
      <c r="H231" s="1"/>
      <c r="T231" t="s">
        <v>2143</v>
      </c>
      <c r="U231">
        <v>31.4</v>
      </c>
      <c r="V231">
        <v>4.5999999999999996</v>
      </c>
      <c r="W231" t="s">
        <v>2382</v>
      </c>
      <c r="X231" t="s">
        <v>2380</v>
      </c>
      <c r="Y231" t="s">
        <v>2380</v>
      </c>
      <c r="Z231">
        <v>1</v>
      </c>
      <c r="AA231" t="s">
        <v>2382</v>
      </c>
      <c r="AV231" t="s">
        <v>2143</v>
      </c>
      <c r="AW231">
        <v>31.4</v>
      </c>
      <c r="AX231">
        <v>4.5999999999999996</v>
      </c>
      <c r="AY231" t="s">
        <v>2382</v>
      </c>
      <c r="AZ231" t="s">
        <v>2380</v>
      </c>
      <c r="BA231" t="s">
        <v>2380</v>
      </c>
      <c r="BB231">
        <v>1</v>
      </c>
      <c r="BC231" t="s">
        <v>2382</v>
      </c>
      <c r="BR231">
        <v>31.4</v>
      </c>
      <c r="BS231" t="str" cm="1">
        <f t="array" ref="BS231">_xlfn.IFS(BR231&lt;18.5,"UNDER WEIGHT",BR231&lt;=24.9,"NORMAL WEIGHT",BR231&lt;=29.9,"OVER WEIGHT",BR231&gt;=30,"OBESITY")</f>
        <v>OBESITY</v>
      </c>
      <c r="BV231">
        <v>4.5999999999999996</v>
      </c>
      <c r="BW231" t="str" cm="1">
        <f t="array" ref="BW231">_xlfn.IFS(BV231&lt;=5.7,"NORMAL",BV231&lt;=6.4,"Prediabetes",BV231&gt;=6.5,"Diabetes")</f>
        <v>NORMAL</v>
      </c>
      <c r="CJ231" t="s">
        <v>258</v>
      </c>
      <c r="CK231">
        <v>2004</v>
      </c>
      <c r="CL231" t="s">
        <v>18</v>
      </c>
      <c r="CM231">
        <v>13</v>
      </c>
      <c r="CN231">
        <v>0</v>
      </c>
      <c r="CO231">
        <v>2217.4699999999998</v>
      </c>
      <c r="CP231" t="s">
        <v>11</v>
      </c>
      <c r="CQ231" t="s">
        <v>16</v>
      </c>
      <c r="CR231" t="s">
        <v>247</v>
      </c>
      <c r="CW231" t="str">
        <f t="shared" si="6"/>
        <v>13/Jun/2004</v>
      </c>
      <c r="CZ231" t="s">
        <v>258</v>
      </c>
      <c r="DA231">
        <v>2004</v>
      </c>
      <c r="DB231" t="s">
        <v>18</v>
      </c>
      <c r="DC231">
        <v>13</v>
      </c>
      <c r="DD231">
        <v>0</v>
      </c>
      <c r="DE231" s="18">
        <v>2217.4699999999998</v>
      </c>
      <c r="DF231" t="s">
        <v>11</v>
      </c>
      <c r="DG231" t="s">
        <v>16</v>
      </c>
      <c r="DH231" t="s">
        <v>247</v>
      </c>
      <c r="DZ231" t="s">
        <v>258</v>
      </c>
      <c r="EA231">
        <f t="shared" si="7"/>
        <v>19</v>
      </c>
    </row>
    <row r="232" spans="1:131" ht="15.6" x14ac:dyDescent="0.3">
      <c r="A232" s="1" t="s">
        <v>2142</v>
      </c>
      <c r="B232" s="1" t="s">
        <v>6752</v>
      </c>
      <c r="C232" s="1" t="s">
        <v>4969</v>
      </c>
      <c r="D232" t="s">
        <v>6271</v>
      </c>
      <c r="E232" s="1"/>
      <c r="H232" s="1"/>
      <c r="T232" t="s">
        <v>2142</v>
      </c>
      <c r="U232">
        <v>34.9</v>
      </c>
      <c r="V232">
        <v>6.22</v>
      </c>
      <c r="W232" t="s">
        <v>2380</v>
      </c>
      <c r="X232" t="s">
        <v>2380</v>
      </c>
      <c r="Y232" t="s">
        <v>2383</v>
      </c>
      <c r="Z232">
        <v>1</v>
      </c>
      <c r="AA232" t="s">
        <v>2382</v>
      </c>
      <c r="AV232" t="s">
        <v>2142</v>
      </c>
      <c r="AW232">
        <v>34.9</v>
      </c>
      <c r="AX232">
        <v>6.22</v>
      </c>
      <c r="AY232" t="s">
        <v>2380</v>
      </c>
      <c r="AZ232" t="s">
        <v>2380</v>
      </c>
      <c r="BA232" t="s">
        <v>2383</v>
      </c>
      <c r="BB232">
        <v>1</v>
      </c>
      <c r="BC232" t="s">
        <v>2382</v>
      </c>
      <c r="BR232">
        <v>34.9</v>
      </c>
      <c r="BS232" t="str" cm="1">
        <f t="array" ref="BS232">_xlfn.IFS(BR232&lt;18.5,"UNDER WEIGHT",BR232&lt;=24.9,"NORMAL WEIGHT",BR232&lt;=29.9,"OVER WEIGHT",BR232&gt;=30,"OBESITY")</f>
        <v>OBESITY</v>
      </c>
      <c r="BV232">
        <v>6.22</v>
      </c>
      <c r="BW232" t="str" cm="1">
        <f t="array" ref="BW232">_xlfn.IFS(BV232&lt;=5.7,"NORMAL",BV232&lt;=6.4,"Prediabetes",BV232&gt;=6.5,"Diabetes")</f>
        <v>Prediabetes</v>
      </c>
      <c r="CJ232" t="s">
        <v>259</v>
      </c>
      <c r="CK232">
        <v>2004</v>
      </c>
      <c r="CL232" t="s">
        <v>20</v>
      </c>
      <c r="CM232">
        <v>25</v>
      </c>
      <c r="CN232">
        <v>0</v>
      </c>
      <c r="CO232">
        <v>2217.6</v>
      </c>
      <c r="CP232" t="s">
        <v>11</v>
      </c>
      <c r="CQ232" t="s">
        <v>16</v>
      </c>
      <c r="CR232" t="s">
        <v>247</v>
      </c>
      <c r="CW232" t="str">
        <f t="shared" si="6"/>
        <v>25/Sep/2004</v>
      </c>
      <c r="CZ232" t="s">
        <v>259</v>
      </c>
      <c r="DA232">
        <v>2004</v>
      </c>
      <c r="DB232" t="s">
        <v>20</v>
      </c>
      <c r="DC232">
        <v>25</v>
      </c>
      <c r="DD232">
        <v>0</v>
      </c>
      <c r="DE232" s="18">
        <v>2217.6</v>
      </c>
      <c r="DF232" t="s">
        <v>11</v>
      </c>
      <c r="DG232" t="s">
        <v>16</v>
      </c>
      <c r="DH232" t="s">
        <v>247</v>
      </c>
      <c r="DZ232" t="s">
        <v>259</v>
      </c>
      <c r="EA232">
        <f t="shared" si="7"/>
        <v>19</v>
      </c>
    </row>
    <row r="233" spans="1:131" ht="15.6" x14ac:dyDescent="0.3">
      <c r="A233" s="1" t="s">
        <v>2141</v>
      </c>
      <c r="B233" s="1" t="s">
        <v>6752</v>
      </c>
      <c r="C233" s="1" t="s">
        <v>4970</v>
      </c>
      <c r="D233" t="s">
        <v>6947</v>
      </c>
      <c r="E233" s="1"/>
      <c r="H233" s="1"/>
      <c r="T233" t="s">
        <v>2141</v>
      </c>
      <c r="U233">
        <v>31.13</v>
      </c>
      <c r="V233">
        <v>4.5199999999999996</v>
      </c>
      <c r="W233" t="s">
        <v>2382</v>
      </c>
      <c r="X233" t="s">
        <v>2380</v>
      </c>
      <c r="Y233" t="s">
        <v>2380</v>
      </c>
      <c r="Z233">
        <v>1</v>
      </c>
      <c r="AA233" t="s">
        <v>2382</v>
      </c>
      <c r="AV233" t="s">
        <v>2141</v>
      </c>
      <c r="AW233">
        <v>31.13</v>
      </c>
      <c r="AX233">
        <v>4.5199999999999996</v>
      </c>
      <c r="AY233" t="s">
        <v>2382</v>
      </c>
      <c r="AZ233" t="s">
        <v>2380</v>
      </c>
      <c r="BA233" t="s">
        <v>2380</v>
      </c>
      <c r="BB233">
        <v>1</v>
      </c>
      <c r="BC233" t="s">
        <v>2382</v>
      </c>
      <c r="BR233">
        <v>31.13</v>
      </c>
      <c r="BS233" t="str" cm="1">
        <f t="array" ref="BS233">_xlfn.IFS(BR233&lt;18.5,"UNDER WEIGHT",BR233&lt;=24.9,"NORMAL WEIGHT",BR233&lt;=29.9,"OVER WEIGHT",BR233&gt;=30,"OBESITY")</f>
        <v>OBESITY</v>
      </c>
      <c r="BV233">
        <v>4.5199999999999996</v>
      </c>
      <c r="BW233" t="str" cm="1">
        <f t="array" ref="BW233">_xlfn.IFS(BV233&lt;=5.7,"NORMAL",BV233&lt;=6.4,"Prediabetes",BV233&gt;=6.5,"Diabetes")</f>
        <v>NORMAL</v>
      </c>
      <c r="CJ233" t="s">
        <v>260</v>
      </c>
      <c r="CK233">
        <v>2004</v>
      </c>
      <c r="CL233" t="s">
        <v>30</v>
      </c>
      <c r="CM233">
        <v>12</v>
      </c>
      <c r="CN233">
        <v>1</v>
      </c>
      <c r="CO233">
        <v>2219.4499999999998</v>
      </c>
      <c r="CP233" t="s">
        <v>11</v>
      </c>
      <c r="CQ233" t="s">
        <v>16</v>
      </c>
      <c r="CR233" t="s">
        <v>13</v>
      </c>
      <c r="CW233" t="str">
        <f t="shared" si="6"/>
        <v>12/Dec/2004</v>
      </c>
      <c r="CZ233" t="s">
        <v>260</v>
      </c>
      <c r="DA233">
        <v>2004</v>
      </c>
      <c r="DB233" t="s">
        <v>30</v>
      </c>
      <c r="DC233">
        <v>12</v>
      </c>
      <c r="DD233">
        <v>1</v>
      </c>
      <c r="DE233" s="18">
        <v>2219.4499999999998</v>
      </c>
      <c r="DF233" t="s">
        <v>11</v>
      </c>
      <c r="DG233" t="s">
        <v>16</v>
      </c>
      <c r="DH233" t="s">
        <v>13</v>
      </c>
      <c r="DZ233" t="s">
        <v>260</v>
      </c>
      <c r="EA233">
        <f t="shared" si="7"/>
        <v>19</v>
      </c>
    </row>
    <row r="234" spans="1:131" ht="15.6" x14ac:dyDescent="0.3">
      <c r="A234" s="1" t="s">
        <v>2140</v>
      </c>
      <c r="B234" s="1" t="s">
        <v>6752</v>
      </c>
      <c r="C234" s="1" t="s">
        <v>4971</v>
      </c>
      <c r="D234" t="s">
        <v>6948</v>
      </c>
      <c r="E234" s="1"/>
      <c r="H234" s="1"/>
      <c r="T234" t="s">
        <v>2140</v>
      </c>
      <c r="U234">
        <v>34.799999999999997</v>
      </c>
      <c r="V234">
        <v>6.18</v>
      </c>
      <c r="W234" t="s">
        <v>2380</v>
      </c>
      <c r="X234" t="s">
        <v>2380</v>
      </c>
      <c r="Y234" t="s">
        <v>2383</v>
      </c>
      <c r="Z234">
        <v>1</v>
      </c>
      <c r="AA234" t="s">
        <v>2382</v>
      </c>
      <c r="AV234" t="s">
        <v>2140</v>
      </c>
      <c r="AW234">
        <v>34.799999999999997</v>
      </c>
      <c r="AX234">
        <v>6.18</v>
      </c>
      <c r="AY234" t="s">
        <v>2380</v>
      </c>
      <c r="AZ234" t="s">
        <v>2380</v>
      </c>
      <c r="BA234" t="s">
        <v>2383</v>
      </c>
      <c r="BB234">
        <v>1</v>
      </c>
      <c r="BC234" t="s">
        <v>2382</v>
      </c>
      <c r="BR234">
        <v>34.799999999999997</v>
      </c>
      <c r="BS234" t="str" cm="1">
        <f t="array" ref="BS234">_xlfn.IFS(BR234&lt;18.5,"UNDER WEIGHT",BR234&lt;=24.9,"NORMAL WEIGHT",BR234&lt;=29.9,"OVER WEIGHT",BR234&gt;=30,"OBESITY")</f>
        <v>OBESITY</v>
      </c>
      <c r="BV234">
        <v>6.18</v>
      </c>
      <c r="BW234" t="str" cm="1">
        <f t="array" ref="BW234">_xlfn.IFS(BV234&lt;=5.7,"NORMAL",BV234&lt;=6.4,"Prediabetes",BV234&gt;=6.5,"Diabetes")</f>
        <v>Prediabetes</v>
      </c>
      <c r="CJ234" t="s">
        <v>261</v>
      </c>
      <c r="CK234">
        <v>2003</v>
      </c>
      <c r="CL234" t="s">
        <v>30</v>
      </c>
      <c r="CM234">
        <v>10</v>
      </c>
      <c r="CN234">
        <v>1</v>
      </c>
      <c r="CO234">
        <v>2221.56</v>
      </c>
      <c r="CP234" t="s">
        <v>11</v>
      </c>
      <c r="CQ234" t="s">
        <v>12</v>
      </c>
      <c r="CR234" t="s">
        <v>23</v>
      </c>
      <c r="CW234" t="str">
        <f t="shared" si="6"/>
        <v>10/Dec/2003</v>
      </c>
      <c r="CZ234" t="s">
        <v>261</v>
      </c>
      <c r="DA234">
        <v>2003</v>
      </c>
      <c r="DB234" t="s">
        <v>30</v>
      </c>
      <c r="DC234">
        <v>10</v>
      </c>
      <c r="DD234">
        <v>1</v>
      </c>
      <c r="DE234" s="18">
        <v>2221.56</v>
      </c>
      <c r="DF234" t="s">
        <v>11</v>
      </c>
      <c r="DG234" t="s">
        <v>12</v>
      </c>
      <c r="DH234" t="s">
        <v>23</v>
      </c>
      <c r="DZ234" t="s">
        <v>261</v>
      </c>
      <c r="EA234">
        <f t="shared" si="7"/>
        <v>20</v>
      </c>
    </row>
    <row r="235" spans="1:131" ht="15.6" x14ac:dyDescent="0.3">
      <c r="A235" s="1" t="s">
        <v>2139</v>
      </c>
      <c r="B235" s="1" t="s">
        <v>6752</v>
      </c>
      <c r="C235" s="1" t="s">
        <v>4972</v>
      </c>
      <c r="D235" t="s">
        <v>6949</v>
      </c>
      <c r="E235" s="1"/>
      <c r="H235" s="1"/>
      <c r="T235" t="s">
        <v>2139</v>
      </c>
      <c r="U235">
        <v>31.68</v>
      </c>
      <c r="V235">
        <v>4.4000000000000004</v>
      </c>
      <c r="W235" t="s">
        <v>2380</v>
      </c>
      <c r="X235" t="s">
        <v>2380</v>
      </c>
      <c r="Y235" t="s">
        <v>2380</v>
      </c>
      <c r="Z235">
        <v>0</v>
      </c>
      <c r="AA235" t="s">
        <v>2382</v>
      </c>
      <c r="AV235" t="s">
        <v>2139</v>
      </c>
      <c r="AW235">
        <v>31.68</v>
      </c>
      <c r="AX235">
        <v>4.4000000000000004</v>
      </c>
      <c r="AY235" t="s">
        <v>2380</v>
      </c>
      <c r="AZ235" t="s">
        <v>2380</v>
      </c>
      <c r="BA235" t="s">
        <v>2380</v>
      </c>
      <c r="BB235" t="s">
        <v>2381</v>
      </c>
      <c r="BC235" t="s">
        <v>2382</v>
      </c>
      <c r="BR235">
        <v>31.68</v>
      </c>
      <c r="BS235" t="str" cm="1">
        <f t="array" ref="BS235">_xlfn.IFS(BR235&lt;18.5,"UNDER WEIGHT",BR235&lt;=24.9,"NORMAL WEIGHT",BR235&lt;=29.9,"OVER WEIGHT",BR235&gt;=30,"OBESITY")</f>
        <v>OBESITY</v>
      </c>
      <c r="BV235">
        <v>4.4000000000000004</v>
      </c>
      <c r="BW235" t="str" cm="1">
        <f t="array" ref="BW235">_xlfn.IFS(BV235&lt;=5.7,"NORMAL",BV235&lt;=6.4,"Prediabetes",BV235&gt;=6.5,"Diabetes")</f>
        <v>NORMAL</v>
      </c>
      <c r="CJ235" t="s">
        <v>262</v>
      </c>
      <c r="CK235">
        <v>2000</v>
      </c>
      <c r="CL235" t="s">
        <v>18</v>
      </c>
      <c r="CM235">
        <v>30</v>
      </c>
      <c r="CN235">
        <v>0</v>
      </c>
      <c r="CO235">
        <v>2250.84</v>
      </c>
      <c r="CP235" t="s">
        <v>11</v>
      </c>
      <c r="CQ235" t="s">
        <v>11</v>
      </c>
      <c r="CR235" t="s">
        <v>170</v>
      </c>
      <c r="CW235" t="str">
        <f t="shared" si="6"/>
        <v>30/Jun/2000</v>
      </c>
      <c r="CZ235" t="s">
        <v>262</v>
      </c>
      <c r="DA235">
        <v>2000</v>
      </c>
      <c r="DB235" t="s">
        <v>18</v>
      </c>
      <c r="DC235">
        <v>30</v>
      </c>
      <c r="DD235">
        <v>0</v>
      </c>
      <c r="DE235" s="18">
        <v>2250.84</v>
      </c>
      <c r="DF235" t="s">
        <v>11</v>
      </c>
      <c r="DG235" t="s">
        <v>11</v>
      </c>
      <c r="DH235" t="s">
        <v>170</v>
      </c>
      <c r="DZ235" t="s">
        <v>262</v>
      </c>
      <c r="EA235">
        <f t="shared" si="7"/>
        <v>23</v>
      </c>
    </row>
    <row r="236" spans="1:131" ht="15.6" x14ac:dyDescent="0.3">
      <c r="A236" s="1" t="s">
        <v>2138</v>
      </c>
      <c r="B236" s="1" t="s">
        <v>6752</v>
      </c>
      <c r="C236" s="1" t="s">
        <v>4875</v>
      </c>
      <c r="D236" t="s">
        <v>6944</v>
      </c>
      <c r="E236" s="1"/>
      <c r="H236" s="1"/>
      <c r="T236" t="s">
        <v>2138</v>
      </c>
      <c r="U236">
        <v>33.534999999999997</v>
      </c>
      <c r="V236">
        <v>6.23</v>
      </c>
      <c r="W236" t="s">
        <v>2380</v>
      </c>
      <c r="X236" t="s">
        <v>2382</v>
      </c>
      <c r="Y236" t="s">
        <v>2380</v>
      </c>
      <c r="Z236">
        <v>1</v>
      </c>
      <c r="AA236" t="s">
        <v>2382</v>
      </c>
      <c r="AV236" t="s">
        <v>2138</v>
      </c>
      <c r="AW236">
        <v>33.534999999999997</v>
      </c>
      <c r="AX236">
        <v>6.23</v>
      </c>
      <c r="AY236" t="s">
        <v>2380</v>
      </c>
      <c r="AZ236" t="s">
        <v>2382</v>
      </c>
      <c r="BA236" t="s">
        <v>2380</v>
      </c>
      <c r="BB236">
        <v>1</v>
      </c>
      <c r="BC236" t="s">
        <v>2382</v>
      </c>
      <c r="BR236">
        <v>33.534999999999997</v>
      </c>
      <c r="BS236" t="str" cm="1">
        <f t="array" ref="BS236">_xlfn.IFS(BR236&lt;18.5,"UNDER WEIGHT",BR236&lt;=24.9,"NORMAL WEIGHT",BR236&lt;=29.9,"OVER WEIGHT",BR236&gt;=30,"OBESITY")</f>
        <v>OBESITY</v>
      </c>
      <c r="BV236">
        <v>6.23</v>
      </c>
      <c r="BW236" t="str" cm="1">
        <f t="array" ref="BW236">_xlfn.IFS(BV236&lt;=5.7,"NORMAL",BV236&lt;=6.4,"Prediabetes",BV236&gt;=6.5,"Diabetes")</f>
        <v>Prediabetes</v>
      </c>
      <c r="CJ236" t="s">
        <v>263</v>
      </c>
      <c r="CK236">
        <v>2000</v>
      </c>
      <c r="CL236" t="s">
        <v>30</v>
      </c>
      <c r="CM236">
        <v>11</v>
      </c>
      <c r="CN236">
        <v>0</v>
      </c>
      <c r="CO236">
        <v>2254.8000000000002</v>
      </c>
      <c r="CP236" t="s">
        <v>11</v>
      </c>
      <c r="CQ236" t="s">
        <v>12</v>
      </c>
      <c r="CR236" t="s">
        <v>168</v>
      </c>
      <c r="CW236" t="str">
        <f t="shared" si="6"/>
        <v>11/Dec/2000</v>
      </c>
      <c r="CZ236" t="s">
        <v>263</v>
      </c>
      <c r="DA236">
        <v>2000</v>
      </c>
      <c r="DB236" t="s">
        <v>30</v>
      </c>
      <c r="DC236">
        <v>11</v>
      </c>
      <c r="DD236">
        <v>0</v>
      </c>
      <c r="DE236" s="18">
        <v>2254.8000000000002</v>
      </c>
      <c r="DF236" t="s">
        <v>11</v>
      </c>
      <c r="DG236" t="s">
        <v>12</v>
      </c>
      <c r="DH236" t="s">
        <v>168</v>
      </c>
      <c r="DZ236" t="s">
        <v>263</v>
      </c>
      <c r="EA236">
        <f t="shared" si="7"/>
        <v>23</v>
      </c>
    </row>
    <row r="237" spans="1:131" ht="15.6" x14ac:dyDescent="0.3">
      <c r="A237" s="1" t="s">
        <v>2137</v>
      </c>
      <c r="B237" s="1" t="s">
        <v>6751</v>
      </c>
      <c r="C237" s="1" t="s">
        <v>4973</v>
      </c>
      <c r="D237" t="s">
        <v>6950</v>
      </c>
      <c r="E237" s="1"/>
      <c r="H237" s="1"/>
      <c r="T237" t="s">
        <v>2137</v>
      </c>
      <c r="U237">
        <v>31.92</v>
      </c>
      <c r="V237">
        <v>5.33</v>
      </c>
      <c r="W237" t="s">
        <v>2382</v>
      </c>
      <c r="X237" t="s">
        <v>2380</v>
      </c>
      <c r="Y237" t="s">
        <v>2380</v>
      </c>
      <c r="Z237">
        <v>0</v>
      </c>
      <c r="AA237" t="s">
        <v>2382</v>
      </c>
      <c r="AV237" t="s">
        <v>2137</v>
      </c>
      <c r="AW237">
        <v>31.92</v>
      </c>
      <c r="AX237">
        <v>5.33</v>
      </c>
      <c r="AY237" t="s">
        <v>2382</v>
      </c>
      <c r="AZ237" t="s">
        <v>2380</v>
      </c>
      <c r="BA237" t="s">
        <v>2380</v>
      </c>
      <c r="BB237" t="s">
        <v>2381</v>
      </c>
      <c r="BC237" t="s">
        <v>2382</v>
      </c>
      <c r="BR237">
        <v>31.92</v>
      </c>
      <c r="BS237" t="str" cm="1">
        <f t="array" ref="BS237">_xlfn.IFS(BR237&lt;18.5,"UNDER WEIGHT",BR237&lt;=24.9,"NORMAL WEIGHT",BR237&lt;=29.9,"OVER WEIGHT",BR237&gt;=30,"OBESITY")</f>
        <v>OBESITY</v>
      </c>
      <c r="BV237">
        <v>5.33</v>
      </c>
      <c r="BW237" t="str" cm="1">
        <f t="array" ref="BW237">_xlfn.IFS(BV237&lt;=5.7,"NORMAL",BV237&lt;=6.4,"Prediabetes",BV237&gt;=6.5,"Diabetes")</f>
        <v>NORMAL</v>
      </c>
      <c r="CJ237" t="s">
        <v>264</v>
      </c>
      <c r="CK237">
        <v>2002</v>
      </c>
      <c r="CL237" t="s">
        <v>10</v>
      </c>
      <c r="CM237">
        <v>15</v>
      </c>
      <c r="CN237">
        <v>0</v>
      </c>
      <c r="CO237">
        <v>2257.48</v>
      </c>
      <c r="CP237" t="s">
        <v>11</v>
      </c>
      <c r="CQ237" t="s">
        <v>16</v>
      </c>
      <c r="CR237" t="s">
        <v>23</v>
      </c>
      <c r="CW237" t="str">
        <f t="shared" si="6"/>
        <v>15/Jul/2002</v>
      </c>
      <c r="CZ237" t="s">
        <v>264</v>
      </c>
      <c r="DA237">
        <v>2002</v>
      </c>
      <c r="DB237" t="s">
        <v>10</v>
      </c>
      <c r="DC237">
        <v>15</v>
      </c>
      <c r="DD237">
        <v>0</v>
      </c>
      <c r="DE237" s="18">
        <v>2257.48</v>
      </c>
      <c r="DF237" t="s">
        <v>11</v>
      </c>
      <c r="DG237" t="s">
        <v>16</v>
      </c>
      <c r="DH237" t="s">
        <v>23</v>
      </c>
      <c r="DZ237" t="s">
        <v>264</v>
      </c>
      <c r="EA237">
        <f t="shared" si="7"/>
        <v>21</v>
      </c>
    </row>
    <row r="238" spans="1:131" ht="15.6" x14ac:dyDescent="0.3">
      <c r="A238" s="1" t="s">
        <v>2136</v>
      </c>
      <c r="B238" s="1" t="s">
        <v>6752</v>
      </c>
      <c r="C238" s="1" t="s">
        <v>4974</v>
      </c>
      <c r="D238" t="s">
        <v>6951</v>
      </c>
      <c r="E238" s="1"/>
      <c r="H238" s="1"/>
      <c r="T238" t="s">
        <v>2136</v>
      </c>
      <c r="U238">
        <v>32.700000000000003</v>
      </c>
      <c r="V238">
        <v>4.09</v>
      </c>
      <c r="W238" t="s">
        <v>2380</v>
      </c>
      <c r="X238" t="s">
        <v>2380</v>
      </c>
      <c r="Y238" t="s">
        <v>2380</v>
      </c>
      <c r="Z238">
        <v>1</v>
      </c>
      <c r="AA238" t="s">
        <v>2382</v>
      </c>
      <c r="AV238" t="s">
        <v>2136</v>
      </c>
      <c r="AW238">
        <v>32.700000000000003</v>
      </c>
      <c r="AX238">
        <v>4.09</v>
      </c>
      <c r="AY238" t="s">
        <v>2380</v>
      </c>
      <c r="AZ238" t="s">
        <v>2380</v>
      </c>
      <c r="BA238" t="s">
        <v>2380</v>
      </c>
      <c r="BB238">
        <v>1</v>
      </c>
      <c r="BC238" t="s">
        <v>2382</v>
      </c>
      <c r="BR238">
        <v>32.700000000000003</v>
      </c>
      <c r="BS238" t="str" cm="1">
        <f t="array" ref="BS238">_xlfn.IFS(BR238&lt;18.5,"UNDER WEIGHT",BR238&lt;=24.9,"NORMAL WEIGHT",BR238&lt;=29.9,"OVER WEIGHT",BR238&gt;=30,"OBESITY")</f>
        <v>OBESITY</v>
      </c>
      <c r="BV238">
        <v>4.09</v>
      </c>
      <c r="BW238" t="str" cm="1">
        <f t="array" ref="BW238">_xlfn.IFS(BV238&lt;=5.7,"NORMAL",BV238&lt;=6.4,"Prediabetes",BV238&gt;=6.5,"Diabetes")</f>
        <v>NORMAL</v>
      </c>
      <c r="CJ238" t="s">
        <v>265</v>
      </c>
      <c r="CK238">
        <v>2002</v>
      </c>
      <c r="CL238" t="s">
        <v>15</v>
      </c>
      <c r="CM238">
        <v>12</v>
      </c>
      <c r="CN238">
        <v>0</v>
      </c>
      <c r="CO238">
        <v>2261.5700000000002</v>
      </c>
      <c r="CP238" t="s">
        <v>11</v>
      </c>
      <c r="CQ238" t="s">
        <v>16</v>
      </c>
      <c r="CR238" t="s">
        <v>23</v>
      </c>
      <c r="CW238" t="str">
        <f t="shared" si="6"/>
        <v>12/Nov/2002</v>
      </c>
      <c r="CZ238" t="s">
        <v>265</v>
      </c>
      <c r="DA238">
        <v>2002</v>
      </c>
      <c r="DB238" t="s">
        <v>15</v>
      </c>
      <c r="DC238">
        <v>12</v>
      </c>
      <c r="DD238">
        <v>0</v>
      </c>
      <c r="DE238" s="18">
        <v>2261.5700000000002</v>
      </c>
      <c r="DF238" t="s">
        <v>11</v>
      </c>
      <c r="DG238" t="s">
        <v>16</v>
      </c>
      <c r="DH238" t="s">
        <v>23</v>
      </c>
      <c r="DZ238" t="s">
        <v>265</v>
      </c>
      <c r="EA238">
        <f t="shared" si="7"/>
        <v>21</v>
      </c>
    </row>
    <row r="239" spans="1:131" ht="15.6" x14ac:dyDescent="0.3">
      <c r="A239" s="1" t="s">
        <v>2135</v>
      </c>
      <c r="B239" s="1" t="s">
        <v>6752</v>
      </c>
      <c r="C239" s="1" t="s">
        <v>4975</v>
      </c>
      <c r="D239" t="s">
        <v>6952</v>
      </c>
      <c r="E239" s="1"/>
      <c r="H239" s="1"/>
      <c r="T239" t="s">
        <v>2135</v>
      </c>
      <c r="U239">
        <v>41.25</v>
      </c>
      <c r="V239">
        <v>5.19</v>
      </c>
      <c r="W239" t="s">
        <v>2380</v>
      </c>
      <c r="X239" t="s">
        <v>2380</v>
      </c>
      <c r="Y239" t="s">
        <v>2380</v>
      </c>
      <c r="Z239">
        <v>0</v>
      </c>
      <c r="AA239" t="s">
        <v>2382</v>
      </c>
      <c r="AV239" t="s">
        <v>2135</v>
      </c>
      <c r="AW239">
        <v>41.25</v>
      </c>
      <c r="AX239">
        <v>5.19</v>
      </c>
      <c r="AY239" t="s">
        <v>2380</v>
      </c>
      <c r="AZ239" t="s">
        <v>2380</v>
      </c>
      <c r="BA239" t="s">
        <v>2380</v>
      </c>
      <c r="BB239" t="s">
        <v>2381</v>
      </c>
      <c r="BC239" t="s">
        <v>2382</v>
      </c>
      <c r="BR239">
        <v>41.25</v>
      </c>
      <c r="BS239" t="str" cm="1">
        <f t="array" ref="BS239">_xlfn.IFS(BR239&lt;18.5,"UNDER WEIGHT",BR239&lt;=24.9,"NORMAL WEIGHT",BR239&lt;=29.9,"OVER WEIGHT",BR239&gt;=30,"OBESITY")</f>
        <v>OBESITY</v>
      </c>
      <c r="BV239">
        <v>5.19</v>
      </c>
      <c r="BW239" t="str" cm="1">
        <f t="array" ref="BW239">_xlfn.IFS(BV239&lt;=5.7,"NORMAL",BV239&lt;=6.4,"Prediabetes",BV239&gt;=6.5,"Diabetes")</f>
        <v>NORMAL</v>
      </c>
      <c r="CJ239" t="s">
        <v>266</v>
      </c>
      <c r="CK239">
        <v>1991</v>
      </c>
      <c r="CL239" t="s">
        <v>18</v>
      </c>
      <c r="CM239">
        <v>16</v>
      </c>
      <c r="CN239">
        <v>3</v>
      </c>
      <c r="CO239">
        <v>2277.7199999999998</v>
      </c>
      <c r="CP239" t="s">
        <v>11</v>
      </c>
      <c r="CQ239" t="s">
        <v>16</v>
      </c>
      <c r="CR239" t="s">
        <v>13</v>
      </c>
      <c r="CW239" t="str">
        <f t="shared" si="6"/>
        <v>16/Jun/1991</v>
      </c>
      <c r="CZ239" t="s">
        <v>266</v>
      </c>
      <c r="DA239">
        <v>1991</v>
      </c>
      <c r="DB239" t="s">
        <v>18</v>
      </c>
      <c r="DC239">
        <v>16</v>
      </c>
      <c r="DD239">
        <v>3</v>
      </c>
      <c r="DE239" s="18">
        <v>2277.7199999999998</v>
      </c>
      <c r="DF239" t="s">
        <v>11</v>
      </c>
      <c r="DG239" t="s">
        <v>16</v>
      </c>
      <c r="DH239" t="s">
        <v>13</v>
      </c>
      <c r="DZ239" t="s">
        <v>266</v>
      </c>
      <c r="EA239">
        <f t="shared" si="7"/>
        <v>32</v>
      </c>
    </row>
    <row r="240" spans="1:131" ht="15.6" x14ac:dyDescent="0.3">
      <c r="A240" s="1" t="s">
        <v>2134</v>
      </c>
      <c r="B240" s="1" t="s">
        <v>6751</v>
      </c>
      <c r="C240" s="1" t="s">
        <v>4976</v>
      </c>
      <c r="D240" t="s">
        <v>6953</v>
      </c>
      <c r="E240" s="1"/>
      <c r="H240" s="1"/>
      <c r="T240" t="s">
        <v>2134</v>
      </c>
      <c r="U240">
        <v>33.11</v>
      </c>
      <c r="V240">
        <v>4.12</v>
      </c>
      <c r="W240" t="s">
        <v>2380</v>
      </c>
      <c r="X240" t="s">
        <v>2380</v>
      </c>
      <c r="Y240" t="s">
        <v>2383</v>
      </c>
      <c r="Z240">
        <v>1</v>
      </c>
      <c r="AA240" t="s">
        <v>2382</v>
      </c>
      <c r="AV240" t="s">
        <v>2134</v>
      </c>
      <c r="AW240">
        <v>33.11</v>
      </c>
      <c r="AX240">
        <v>4.12</v>
      </c>
      <c r="AY240" t="s">
        <v>2380</v>
      </c>
      <c r="AZ240" t="s">
        <v>2380</v>
      </c>
      <c r="BA240" t="s">
        <v>2383</v>
      </c>
      <c r="BB240">
        <v>1</v>
      </c>
      <c r="BC240" t="s">
        <v>2382</v>
      </c>
      <c r="BR240">
        <v>33.11</v>
      </c>
      <c r="BS240" t="str" cm="1">
        <f t="array" ref="BS240">_xlfn.IFS(BR240&lt;18.5,"UNDER WEIGHT",BR240&lt;=24.9,"NORMAL WEIGHT",BR240&lt;=29.9,"OVER WEIGHT",BR240&gt;=30,"OBESITY")</f>
        <v>OBESITY</v>
      </c>
      <c r="BV240">
        <v>4.12</v>
      </c>
      <c r="BW240" t="str" cm="1">
        <f t="array" ref="BW240">_xlfn.IFS(BV240&lt;=5.7,"NORMAL",BV240&lt;=6.4,"Prediabetes",BV240&gt;=6.5,"Diabetes")</f>
        <v>NORMAL</v>
      </c>
      <c r="CJ240" t="s">
        <v>267</v>
      </c>
      <c r="CK240">
        <v>1989</v>
      </c>
      <c r="CL240" t="s">
        <v>37</v>
      </c>
      <c r="CM240">
        <v>5</v>
      </c>
      <c r="CN240">
        <v>3</v>
      </c>
      <c r="CO240">
        <v>2295.2399999999998</v>
      </c>
      <c r="CP240" t="s">
        <v>11</v>
      </c>
      <c r="CQ240" t="s">
        <v>16</v>
      </c>
      <c r="CR240" t="s">
        <v>13</v>
      </c>
      <c r="CW240" t="str">
        <f t="shared" si="6"/>
        <v>5/Oct/1989</v>
      </c>
      <c r="CZ240" t="s">
        <v>267</v>
      </c>
      <c r="DA240">
        <v>1989</v>
      </c>
      <c r="DB240" t="s">
        <v>37</v>
      </c>
      <c r="DC240">
        <v>5</v>
      </c>
      <c r="DD240">
        <v>3</v>
      </c>
      <c r="DE240" s="18">
        <v>2295.2399999999998</v>
      </c>
      <c r="DF240" t="s">
        <v>11</v>
      </c>
      <c r="DG240" t="s">
        <v>16</v>
      </c>
      <c r="DH240" t="s">
        <v>13</v>
      </c>
      <c r="DZ240" t="s">
        <v>267</v>
      </c>
      <c r="EA240">
        <f t="shared" si="7"/>
        <v>34</v>
      </c>
    </row>
    <row r="241" spans="1:131" ht="15.6" x14ac:dyDescent="0.3">
      <c r="A241" s="1" t="s">
        <v>2133</v>
      </c>
      <c r="B241" s="1" t="s">
        <v>6751</v>
      </c>
      <c r="C241" s="1" t="s">
        <v>4977</v>
      </c>
      <c r="D241" t="s">
        <v>6954</v>
      </c>
      <c r="E241" s="1"/>
      <c r="H241" s="1"/>
      <c r="T241" t="s">
        <v>2133</v>
      </c>
      <c r="U241">
        <v>36.159999999999997</v>
      </c>
      <c r="V241">
        <v>5.0999999999999996</v>
      </c>
      <c r="W241" t="s">
        <v>2380</v>
      </c>
      <c r="X241" t="s">
        <v>2380</v>
      </c>
      <c r="Y241" t="s">
        <v>2380</v>
      </c>
      <c r="Z241">
        <v>1</v>
      </c>
      <c r="AA241" t="s">
        <v>2382</v>
      </c>
      <c r="AV241" t="s">
        <v>2133</v>
      </c>
      <c r="AW241">
        <v>36.159999999999997</v>
      </c>
      <c r="AX241">
        <v>5.0999999999999996</v>
      </c>
      <c r="AY241" t="s">
        <v>2380</v>
      </c>
      <c r="AZ241" t="s">
        <v>2380</v>
      </c>
      <c r="BA241" t="s">
        <v>2380</v>
      </c>
      <c r="BB241">
        <v>1</v>
      </c>
      <c r="BC241" t="s">
        <v>2382</v>
      </c>
      <c r="BR241">
        <v>36.159999999999997</v>
      </c>
      <c r="BS241" t="str" cm="1">
        <f t="array" ref="BS241">_xlfn.IFS(BR241&lt;18.5,"UNDER WEIGHT",BR241&lt;=24.9,"NORMAL WEIGHT",BR241&lt;=29.9,"OVER WEIGHT",BR241&gt;=30,"OBESITY")</f>
        <v>OBESITY</v>
      </c>
      <c r="BV241">
        <v>5.0999999999999996</v>
      </c>
      <c r="BW241" t="str" cm="1">
        <f t="array" ref="BW241">_xlfn.IFS(BV241&lt;=5.7,"NORMAL",BV241&lt;=6.4,"Prediabetes",BV241&gt;=6.5,"Diabetes")</f>
        <v>NORMAL</v>
      </c>
      <c r="CJ241" t="s">
        <v>268</v>
      </c>
      <c r="CK241">
        <v>1996</v>
      </c>
      <c r="CL241" t="s">
        <v>15</v>
      </c>
      <c r="CM241">
        <v>28</v>
      </c>
      <c r="CN241">
        <v>0</v>
      </c>
      <c r="CO241">
        <v>2302.3000000000002</v>
      </c>
      <c r="CP241" t="s">
        <v>16</v>
      </c>
      <c r="CQ241" t="s">
        <v>11</v>
      </c>
      <c r="CR241" t="s">
        <v>42</v>
      </c>
      <c r="CW241" t="str">
        <f t="shared" si="6"/>
        <v>28/Nov/1996</v>
      </c>
      <c r="CZ241" t="s">
        <v>268</v>
      </c>
      <c r="DA241">
        <v>1996</v>
      </c>
      <c r="DB241" t="s">
        <v>15</v>
      </c>
      <c r="DC241">
        <v>28</v>
      </c>
      <c r="DD241">
        <v>0</v>
      </c>
      <c r="DE241" s="18">
        <v>2302.3000000000002</v>
      </c>
      <c r="DF241" t="s">
        <v>16</v>
      </c>
      <c r="DG241" t="s">
        <v>11</v>
      </c>
      <c r="DH241" t="s">
        <v>42</v>
      </c>
      <c r="DZ241" t="s">
        <v>268</v>
      </c>
      <c r="EA241">
        <f t="shared" si="7"/>
        <v>27</v>
      </c>
    </row>
    <row r="242" spans="1:131" ht="15.6" x14ac:dyDescent="0.3">
      <c r="A242" s="1" t="s">
        <v>2132</v>
      </c>
      <c r="B242" s="1" t="s">
        <v>6752</v>
      </c>
      <c r="C242" s="1" t="s">
        <v>4978</v>
      </c>
      <c r="D242" t="s">
        <v>6955</v>
      </c>
      <c r="E242" s="1"/>
      <c r="H242" s="1"/>
      <c r="T242" t="s">
        <v>2132</v>
      </c>
      <c r="U242">
        <v>33.72</v>
      </c>
      <c r="V242">
        <v>6.21</v>
      </c>
      <c r="W242" t="s">
        <v>2382</v>
      </c>
      <c r="X242" t="s">
        <v>2380</v>
      </c>
      <c r="Y242" t="s">
        <v>2383</v>
      </c>
      <c r="Z242">
        <v>1</v>
      </c>
      <c r="AA242" t="s">
        <v>2382</v>
      </c>
      <c r="AV242" t="s">
        <v>2132</v>
      </c>
      <c r="AW242">
        <v>33.72</v>
      </c>
      <c r="AX242">
        <v>6.21</v>
      </c>
      <c r="AY242" t="s">
        <v>2382</v>
      </c>
      <c r="AZ242" t="s">
        <v>2380</v>
      </c>
      <c r="BA242" t="s">
        <v>2383</v>
      </c>
      <c r="BB242">
        <v>1</v>
      </c>
      <c r="BC242" t="s">
        <v>2382</v>
      </c>
      <c r="BR242">
        <v>33.72</v>
      </c>
      <c r="BS242" t="str" cm="1">
        <f t="array" ref="BS242">_xlfn.IFS(BR242&lt;18.5,"UNDER WEIGHT",BR242&lt;=24.9,"NORMAL WEIGHT",BR242&lt;=29.9,"OVER WEIGHT",BR242&gt;=30,"OBESITY")</f>
        <v>OBESITY</v>
      </c>
      <c r="BV242">
        <v>6.21</v>
      </c>
      <c r="BW242" t="str" cm="1">
        <f t="array" ref="BW242">_xlfn.IFS(BV242&lt;=5.7,"NORMAL",BV242&lt;=6.4,"Prediabetes",BV242&gt;=6.5,"Diabetes")</f>
        <v>Prediabetes</v>
      </c>
      <c r="CJ242" t="s">
        <v>269</v>
      </c>
      <c r="CK242">
        <v>2004</v>
      </c>
      <c r="CL242" t="s">
        <v>20</v>
      </c>
      <c r="CM242">
        <v>6</v>
      </c>
      <c r="CN242">
        <v>2</v>
      </c>
      <c r="CO242">
        <v>2304</v>
      </c>
      <c r="CP242" t="s">
        <v>11</v>
      </c>
      <c r="CQ242" t="s">
        <v>12</v>
      </c>
      <c r="CR242" t="s">
        <v>13</v>
      </c>
      <c r="CW242" t="str">
        <f t="shared" si="6"/>
        <v>6/Sep/2004</v>
      </c>
      <c r="CZ242" t="s">
        <v>269</v>
      </c>
      <c r="DA242">
        <v>2004</v>
      </c>
      <c r="DB242" t="s">
        <v>20</v>
      </c>
      <c r="DC242">
        <v>6</v>
      </c>
      <c r="DD242">
        <v>2</v>
      </c>
      <c r="DE242" s="18">
        <v>2304</v>
      </c>
      <c r="DF242" t="s">
        <v>11</v>
      </c>
      <c r="DG242" t="s">
        <v>12</v>
      </c>
      <c r="DH242" t="s">
        <v>13</v>
      </c>
      <c r="DZ242" t="s">
        <v>269</v>
      </c>
      <c r="EA242">
        <f t="shared" si="7"/>
        <v>19</v>
      </c>
    </row>
    <row r="243" spans="1:131" ht="15.6" x14ac:dyDescent="0.3">
      <c r="A243" s="1" t="s">
        <v>2130</v>
      </c>
      <c r="B243" s="1" t="s">
        <v>6752</v>
      </c>
      <c r="C243" s="1" t="s">
        <v>4979</v>
      </c>
      <c r="D243" t="s">
        <v>6049</v>
      </c>
      <c r="E243" s="1"/>
      <c r="H243" s="1"/>
      <c r="T243" t="s">
        <v>2130</v>
      </c>
      <c r="U243">
        <v>37.74</v>
      </c>
      <c r="V243">
        <v>9.5299999999999994</v>
      </c>
      <c r="W243" t="s">
        <v>2382</v>
      </c>
      <c r="X243" t="s">
        <v>2380</v>
      </c>
      <c r="Y243" t="s">
        <v>2380</v>
      </c>
      <c r="Z243">
        <v>1</v>
      </c>
      <c r="AA243" t="s">
        <v>2382</v>
      </c>
      <c r="AV243" t="s">
        <v>2130</v>
      </c>
      <c r="AW243">
        <v>37.74</v>
      </c>
      <c r="AX243">
        <v>9.5299999999999994</v>
      </c>
      <c r="AY243" t="s">
        <v>2382</v>
      </c>
      <c r="AZ243" t="s">
        <v>2380</v>
      </c>
      <c r="BA243" t="s">
        <v>2380</v>
      </c>
      <c r="BB243">
        <v>1</v>
      </c>
      <c r="BC243" t="s">
        <v>2382</v>
      </c>
      <c r="BR243">
        <v>37.74</v>
      </c>
      <c r="BS243" t="str" cm="1">
        <f t="array" ref="BS243">_xlfn.IFS(BR243&lt;18.5,"UNDER WEIGHT",BR243&lt;=24.9,"NORMAL WEIGHT",BR243&lt;=29.9,"OVER WEIGHT",BR243&gt;=30,"OBESITY")</f>
        <v>OBESITY</v>
      </c>
      <c r="BV243">
        <v>9.5299999999999994</v>
      </c>
      <c r="BW243" t="str" cm="1">
        <f t="array" ref="BW243">_xlfn.IFS(BV243&lt;=5.7,"NORMAL",BV243&lt;=6.4,"Prediabetes",BV243&gt;=6.5,"Diabetes")</f>
        <v>Diabetes</v>
      </c>
      <c r="CJ243" t="s">
        <v>270</v>
      </c>
      <c r="CK243">
        <v>1996</v>
      </c>
      <c r="CL243" t="s">
        <v>30</v>
      </c>
      <c r="CM243">
        <v>17</v>
      </c>
      <c r="CN243">
        <v>0</v>
      </c>
      <c r="CO243">
        <v>2322.62</v>
      </c>
      <c r="CP243" t="s">
        <v>11</v>
      </c>
      <c r="CQ243" t="s">
        <v>16</v>
      </c>
      <c r="CR243" t="s">
        <v>13</v>
      </c>
      <c r="CW243" t="str">
        <f t="shared" si="6"/>
        <v>17/Dec/1996</v>
      </c>
      <c r="CZ243" t="s">
        <v>270</v>
      </c>
      <c r="DA243">
        <v>1996</v>
      </c>
      <c r="DB243" t="s">
        <v>30</v>
      </c>
      <c r="DC243">
        <v>17</v>
      </c>
      <c r="DD243">
        <v>0</v>
      </c>
      <c r="DE243" s="18">
        <v>2322.62</v>
      </c>
      <c r="DF243" t="s">
        <v>11</v>
      </c>
      <c r="DG243" t="s">
        <v>16</v>
      </c>
      <c r="DH243" t="s">
        <v>13</v>
      </c>
      <c r="DZ243" t="s">
        <v>270</v>
      </c>
      <c r="EA243">
        <f t="shared" si="7"/>
        <v>27</v>
      </c>
    </row>
    <row r="244" spans="1:131" ht="15.6" x14ac:dyDescent="0.3">
      <c r="A244" s="1" t="s">
        <v>2129</v>
      </c>
      <c r="B244" s="1" t="s">
        <v>6752</v>
      </c>
      <c r="C244" s="1" t="s">
        <v>4980</v>
      </c>
      <c r="D244" t="s">
        <v>6956</v>
      </c>
      <c r="E244" s="1"/>
      <c r="H244" s="1"/>
      <c r="T244" t="s">
        <v>2129</v>
      </c>
      <c r="U244">
        <v>48.75</v>
      </c>
      <c r="V244">
        <v>4.6399999999999997</v>
      </c>
      <c r="W244" t="s">
        <v>2382</v>
      </c>
      <c r="X244" t="s">
        <v>2380</v>
      </c>
      <c r="Y244" t="s">
        <v>2380</v>
      </c>
      <c r="Z244">
        <v>1</v>
      </c>
      <c r="AA244" t="s">
        <v>2382</v>
      </c>
      <c r="AV244" t="s">
        <v>2129</v>
      </c>
      <c r="AW244">
        <v>48.75</v>
      </c>
      <c r="AX244">
        <v>4.6399999999999997</v>
      </c>
      <c r="AY244" t="s">
        <v>2382</v>
      </c>
      <c r="AZ244" t="s">
        <v>2380</v>
      </c>
      <c r="BA244" t="s">
        <v>2380</v>
      </c>
      <c r="BB244">
        <v>1</v>
      </c>
      <c r="BC244" t="s">
        <v>2382</v>
      </c>
      <c r="BR244">
        <v>48.75</v>
      </c>
      <c r="BS244" t="str" cm="1">
        <f t="array" ref="BS244">_xlfn.IFS(BR244&lt;18.5,"UNDER WEIGHT",BR244&lt;=24.9,"NORMAL WEIGHT",BR244&lt;=29.9,"OVER WEIGHT",BR244&gt;=30,"OBESITY")</f>
        <v>OBESITY</v>
      </c>
      <c r="BV244">
        <v>4.6399999999999997</v>
      </c>
      <c r="BW244" t="str" cm="1">
        <f t="array" ref="BW244">_xlfn.IFS(BV244&lt;=5.7,"NORMAL",BV244&lt;=6.4,"Prediabetes",BV244&gt;=6.5,"Diabetes")</f>
        <v>NORMAL</v>
      </c>
      <c r="CJ244" t="s">
        <v>271</v>
      </c>
      <c r="CK244">
        <v>2003</v>
      </c>
      <c r="CL244" t="s">
        <v>15</v>
      </c>
      <c r="CM244">
        <v>18</v>
      </c>
      <c r="CN244">
        <v>1</v>
      </c>
      <c r="CO244">
        <v>2331.52</v>
      </c>
      <c r="CP244" t="s">
        <v>11</v>
      </c>
      <c r="CQ244" t="s">
        <v>12</v>
      </c>
      <c r="CR244" t="s">
        <v>42</v>
      </c>
      <c r="CW244" t="str">
        <f t="shared" si="6"/>
        <v>18/Nov/2003</v>
      </c>
      <c r="CZ244" t="s">
        <v>271</v>
      </c>
      <c r="DA244">
        <v>2003</v>
      </c>
      <c r="DB244" t="s">
        <v>15</v>
      </c>
      <c r="DC244">
        <v>18</v>
      </c>
      <c r="DD244">
        <v>1</v>
      </c>
      <c r="DE244" s="18">
        <v>2331.52</v>
      </c>
      <c r="DF244" t="s">
        <v>11</v>
      </c>
      <c r="DG244" t="s">
        <v>12</v>
      </c>
      <c r="DH244" t="s">
        <v>42</v>
      </c>
      <c r="DZ244" t="s">
        <v>271</v>
      </c>
      <c r="EA244">
        <f t="shared" si="7"/>
        <v>20</v>
      </c>
    </row>
    <row r="245" spans="1:131" ht="15.6" x14ac:dyDescent="0.3">
      <c r="A245" s="1" t="s">
        <v>2128</v>
      </c>
      <c r="B245" s="1" t="s">
        <v>6752</v>
      </c>
      <c r="C245" s="1" t="s">
        <v>4981</v>
      </c>
      <c r="D245" t="s">
        <v>6957</v>
      </c>
      <c r="E245" s="1"/>
      <c r="H245" s="1"/>
      <c r="T245" t="s">
        <v>2128</v>
      </c>
      <c r="U245">
        <v>31.065000000000001</v>
      </c>
      <c r="V245">
        <v>5.05</v>
      </c>
      <c r="W245" t="s">
        <v>2380</v>
      </c>
      <c r="X245" t="s">
        <v>2380</v>
      </c>
      <c r="Y245" t="s">
        <v>2380</v>
      </c>
      <c r="Z245">
        <v>1</v>
      </c>
      <c r="AA245" t="s">
        <v>2382</v>
      </c>
      <c r="AV245" t="s">
        <v>2128</v>
      </c>
      <c r="AW245">
        <v>31.065000000000001</v>
      </c>
      <c r="AX245">
        <v>5.05</v>
      </c>
      <c r="AY245" t="s">
        <v>2380</v>
      </c>
      <c r="AZ245" t="s">
        <v>2380</v>
      </c>
      <c r="BA245" t="s">
        <v>2380</v>
      </c>
      <c r="BB245">
        <v>1</v>
      </c>
      <c r="BC245" t="s">
        <v>2382</v>
      </c>
      <c r="BR245">
        <v>31.065000000000001</v>
      </c>
      <c r="BS245" t="str" cm="1">
        <f t="array" ref="BS245">_xlfn.IFS(BR245&lt;18.5,"UNDER WEIGHT",BR245&lt;=24.9,"NORMAL WEIGHT",BR245&lt;=29.9,"OVER WEIGHT",BR245&gt;=30,"OBESITY")</f>
        <v>OBESITY</v>
      </c>
      <c r="BV245">
        <v>5.05</v>
      </c>
      <c r="BW245" t="str" cm="1">
        <f t="array" ref="BW245">_xlfn.IFS(BV245&lt;=5.7,"NORMAL",BV245&lt;=6.4,"Prediabetes",BV245&gt;=6.5,"Diabetes")</f>
        <v>NORMAL</v>
      </c>
      <c r="CJ245" t="s">
        <v>272</v>
      </c>
      <c r="CK245">
        <v>1998</v>
      </c>
      <c r="CL245" t="s">
        <v>37</v>
      </c>
      <c r="CM245">
        <v>21</v>
      </c>
      <c r="CN245">
        <v>0</v>
      </c>
      <c r="CO245">
        <v>2352.9699999999998</v>
      </c>
      <c r="CP245" t="s">
        <v>12</v>
      </c>
      <c r="CQ245" t="s">
        <v>12</v>
      </c>
      <c r="CR245" t="s">
        <v>23</v>
      </c>
      <c r="CW245" t="str">
        <f t="shared" si="6"/>
        <v>21/Oct/1998</v>
      </c>
      <c r="CZ245" t="s">
        <v>272</v>
      </c>
      <c r="DA245">
        <v>1998</v>
      </c>
      <c r="DB245" t="s">
        <v>37</v>
      </c>
      <c r="DC245">
        <v>21</v>
      </c>
      <c r="DD245">
        <v>0</v>
      </c>
      <c r="DE245" s="18">
        <v>2352.9699999999998</v>
      </c>
      <c r="DF245" t="s">
        <v>12</v>
      </c>
      <c r="DG245" t="s">
        <v>12</v>
      </c>
      <c r="DH245" t="s">
        <v>23</v>
      </c>
      <c r="DZ245" t="s">
        <v>272</v>
      </c>
      <c r="EA245">
        <f t="shared" si="7"/>
        <v>25</v>
      </c>
    </row>
    <row r="246" spans="1:131" ht="15.6" x14ac:dyDescent="0.3">
      <c r="A246" s="1" t="s">
        <v>2127</v>
      </c>
      <c r="B246" s="1" t="s">
        <v>6752</v>
      </c>
      <c r="C246" s="1" t="s">
        <v>4982</v>
      </c>
      <c r="D246" t="s">
        <v>6958</v>
      </c>
      <c r="E246" s="1"/>
      <c r="H246" s="1"/>
      <c r="T246" t="s">
        <v>2127</v>
      </c>
      <c r="U246">
        <v>23.55</v>
      </c>
      <c r="V246">
        <v>10.38</v>
      </c>
      <c r="W246" t="s">
        <v>2380</v>
      </c>
      <c r="X246" t="s">
        <v>2380</v>
      </c>
      <c r="Y246" t="s">
        <v>2380</v>
      </c>
      <c r="Z246">
        <v>0</v>
      </c>
      <c r="AA246" t="s">
        <v>2382</v>
      </c>
      <c r="AV246" t="s">
        <v>2127</v>
      </c>
      <c r="AW246">
        <v>23.55</v>
      </c>
      <c r="AX246">
        <v>10.38</v>
      </c>
      <c r="AY246" t="s">
        <v>2380</v>
      </c>
      <c r="AZ246" t="s">
        <v>2380</v>
      </c>
      <c r="BA246" t="s">
        <v>2380</v>
      </c>
      <c r="BB246" t="s">
        <v>2381</v>
      </c>
      <c r="BC246" t="s">
        <v>2382</v>
      </c>
      <c r="BR246">
        <v>23.55</v>
      </c>
      <c r="BS246" t="str" cm="1">
        <f t="array" ref="BS246">_xlfn.IFS(BR246&lt;18.5,"UNDER WEIGHT",BR246&lt;=24.9,"NORMAL WEIGHT",BR246&lt;=29.9,"OVER WEIGHT",BR246&gt;=30,"OBESITY")</f>
        <v>NORMAL WEIGHT</v>
      </c>
      <c r="BV246">
        <v>10.38</v>
      </c>
      <c r="BW246" t="str" cm="1">
        <f t="array" ref="BW246">_xlfn.IFS(BV246&lt;=5.7,"NORMAL",BV246&lt;=6.4,"Prediabetes",BV246&gt;=6.5,"Diabetes")</f>
        <v>Diabetes</v>
      </c>
      <c r="CJ246" t="s">
        <v>273</v>
      </c>
      <c r="CK246">
        <v>2002</v>
      </c>
      <c r="CL246" t="s">
        <v>15</v>
      </c>
      <c r="CM246">
        <v>5</v>
      </c>
      <c r="CN246">
        <v>1</v>
      </c>
      <c r="CO246">
        <v>2362.23</v>
      </c>
      <c r="CP246" t="s">
        <v>11</v>
      </c>
      <c r="CQ246" t="s">
        <v>16</v>
      </c>
      <c r="CR246" t="s">
        <v>23</v>
      </c>
      <c r="CW246" t="str">
        <f t="shared" si="6"/>
        <v>5/Nov/2002</v>
      </c>
      <c r="CZ246" t="s">
        <v>273</v>
      </c>
      <c r="DA246">
        <v>2002</v>
      </c>
      <c r="DB246" t="s">
        <v>15</v>
      </c>
      <c r="DC246">
        <v>5</v>
      </c>
      <c r="DD246">
        <v>1</v>
      </c>
      <c r="DE246" s="18">
        <v>2362.23</v>
      </c>
      <c r="DF246" t="s">
        <v>11</v>
      </c>
      <c r="DG246" t="s">
        <v>16</v>
      </c>
      <c r="DH246" t="s">
        <v>23</v>
      </c>
      <c r="DZ246" t="s">
        <v>273</v>
      </c>
      <c r="EA246">
        <f t="shared" si="7"/>
        <v>21</v>
      </c>
    </row>
    <row r="247" spans="1:131" ht="15.6" x14ac:dyDescent="0.3">
      <c r="A247" s="1" t="s">
        <v>2126</v>
      </c>
      <c r="B247" s="1" t="s">
        <v>6752</v>
      </c>
      <c r="C247" s="1" t="s">
        <v>4983</v>
      </c>
      <c r="D247" t="s">
        <v>6959</v>
      </c>
      <c r="E247" s="1"/>
      <c r="H247" s="1"/>
      <c r="T247" t="s">
        <v>2126</v>
      </c>
      <c r="U247">
        <v>30.18</v>
      </c>
      <c r="V247">
        <v>8.31</v>
      </c>
      <c r="W247" t="s">
        <v>2382</v>
      </c>
      <c r="X247" t="s">
        <v>2380</v>
      </c>
      <c r="Y247" t="s">
        <v>2380</v>
      </c>
      <c r="Z247">
        <v>1</v>
      </c>
      <c r="AA247" t="s">
        <v>2382</v>
      </c>
      <c r="AV247" t="s">
        <v>2126</v>
      </c>
      <c r="AW247">
        <v>30.18</v>
      </c>
      <c r="AX247">
        <v>8.31</v>
      </c>
      <c r="AY247" t="s">
        <v>2382</v>
      </c>
      <c r="AZ247" t="s">
        <v>2380</v>
      </c>
      <c r="BA247" t="s">
        <v>2380</v>
      </c>
      <c r="BB247">
        <v>1</v>
      </c>
      <c r="BC247" t="s">
        <v>2382</v>
      </c>
      <c r="BR247">
        <v>30.18</v>
      </c>
      <c r="BS247" t="str" cm="1">
        <f t="array" ref="BS247">_xlfn.IFS(BR247&lt;18.5,"UNDER WEIGHT",BR247&lt;=24.9,"NORMAL WEIGHT",BR247&lt;=29.9,"OVER WEIGHT",BR247&gt;=30,"OBESITY")</f>
        <v>OBESITY</v>
      </c>
      <c r="BV247">
        <v>8.31</v>
      </c>
      <c r="BW247" t="str" cm="1">
        <f t="array" ref="BW247">_xlfn.IFS(BV247&lt;=5.7,"NORMAL",BV247&lt;=6.4,"Prediabetes",BV247&gt;=6.5,"Diabetes")</f>
        <v>Diabetes</v>
      </c>
      <c r="CJ247" t="s">
        <v>274</v>
      </c>
      <c r="CK247">
        <v>1988</v>
      </c>
      <c r="CL247" t="s">
        <v>30</v>
      </c>
      <c r="CM247">
        <v>12</v>
      </c>
      <c r="CN247">
        <v>3</v>
      </c>
      <c r="CO247">
        <v>2373.3000000000002</v>
      </c>
      <c r="CP247" t="s">
        <v>11</v>
      </c>
      <c r="CQ247" t="s">
        <v>11</v>
      </c>
      <c r="CR247" t="s">
        <v>13</v>
      </c>
      <c r="CW247" t="str">
        <f t="shared" si="6"/>
        <v>12/Dec/1988</v>
      </c>
      <c r="CZ247" t="s">
        <v>274</v>
      </c>
      <c r="DA247">
        <v>1988</v>
      </c>
      <c r="DB247" t="s">
        <v>30</v>
      </c>
      <c r="DC247">
        <v>12</v>
      </c>
      <c r="DD247">
        <v>3</v>
      </c>
      <c r="DE247" s="18">
        <v>2373.3000000000002</v>
      </c>
      <c r="DF247" t="s">
        <v>11</v>
      </c>
      <c r="DG247" t="s">
        <v>11</v>
      </c>
      <c r="DH247" t="s">
        <v>13</v>
      </c>
      <c r="DZ247" t="s">
        <v>274</v>
      </c>
      <c r="EA247">
        <f t="shared" si="7"/>
        <v>35</v>
      </c>
    </row>
    <row r="248" spans="1:131" ht="15.6" x14ac:dyDescent="0.3">
      <c r="A248" s="1" t="s">
        <v>2125</v>
      </c>
      <c r="B248" s="1" t="s">
        <v>6751</v>
      </c>
      <c r="C248" s="1" t="s">
        <v>4984</v>
      </c>
      <c r="D248" t="s">
        <v>6960</v>
      </c>
      <c r="E248" s="1"/>
      <c r="H248" s="1"/>
      <c r="T248" t="s">
        <v>2125</v>
      </c>
      <c r="U248">
        <v>29.94</v>
      </c>
      <c r="V248">
        <v>7.59</v>
      </c>
      <c r="W248" t="s">
        <v>2380</v>
      </c>
      <c r="X248" t="s">
        <v>2380</v>
      </c>
      <c r="Y248" t="s">
        <v>2380</v>
      </c>
      <c r="Z248">
        <v>0</v>
      </c>
      <c r="AA248" t="s">
        <v>2382</v>
      </c>
      <c r="AV248" t="s">
        <v>2125</v>
      </c>
      <c r="AW248">
        <v>29.94</v>
      </c>
      <c r="AX248">
        <v>7.59</v>
      </c>
      <c r="AY248" t="s">
        <v>2380</v>
      </c>
      <c r="AZ248" t="s">
        <v>2380</v>
      </c>
      <c r="BA248" t="s">
        <v>2380</v>
      </c>
      <c r="BB248" t="s">
        <v>2381</v>
      </c>
      <c r="BC248" t="s">
        <v>2382</v>
      </c>
      <c r="BR248">
        <v>29.94</v>
      </c>
      <c r="BS248" t="e" cm="1">
        <f t="array" ref="BS248">_xlfn.IFS(BR248&lt;18.5,"UNDER WEIGHT",BR248&lt;=24.9,"NORMAL WEIGHT",BR248&lt;=29.9,"OVER WEIGHT",BR248&gt;=30,"OBESITY")</f>
        <v>#N/A</v>
      </c>
      <c r="BV248">
        <v>7.59</v>
      </c>
      <c r="BW248" t="str" cm="1">
        <f t="array" ref="BW248">_xlfn.IFS(BV248&lt;=5.7,"NORMAL",BV248&lt;=6.4,"Prediabetes",BV248&gt;=6.5,"Diabetes")</f>
        <v>Diabetes</v>
      </c>
      <c r="CJ248" t="s">
        <v>275</v>
      </c>
      <c r="CK248">
        <v>1999</v>
      </c>
      <c r="CL248" t="s">
        <v>30</v>
      </c>
      <c r="CM248">
        <v>17</v>
      </c>
      <c r="CN248">
        <v>0</v>
      </c>
      <c r="CO248">
        <v>2395.17</v>
      </c>
      <c r="CP248" t="s">
        <v>11</v>
      </c>
      <c r="CQ248" t="s">
        <v>16</v>
      </c>
      <c r="CR248" t="s">
        <v>276</v>
      </c>
      <c r="CW248" t="str">
        <f t="shared" si="6"/>
        <v>17/Dec/1999</v>
      </c>
      <c r="CZ248" t="s">
        <v>275</v>
      </c>
      <c r="DA248">
        <v>1999</v>
      </c>
      <c r="DB248" t="s">
        <v>30</v>
      </c>
      <c r="DC248">
        <v>17</v>
      </c>
      <c r="DD248">
        <v>0</v>
      </c>
      <c r="DE248" s="18">
        <v>2395.17</v>
      </c>
      <c r="DF248" t="s">
        <v>11</v>
      </c>
      <c r="DG248" t="s">
        <v>16</v>
      </c>
      <c r="DH248" t="s">
        <v>276</v>
      </c>
      <c r="DZ248" t="s">
        <v>275</v>
      </c>
      <c r="EA248">
        <f t="shared" si="7"/>
        <v>24</v>
      </c>
    </row>
    <row r="249" spans="1:131" ht="15.6" x14ac:dyDescent="0.3">
      <c r="A249" s="1" t="s">
        <v>2124</v>
      </c>
      <c r="B249" s="1" t="s">
        <v>6751</v>
      </c>
      <c r="C249" s="1" t="s">
        <v>4985</v>
      </c>
      <c r="D249" t="s">
        <v>6961</v>
      </c>
      <c r="E249" s="1"/>
      <c r="H249" s="1"/>
      <c r="T249" t="s">
        <v>2124</v>
      </c>
      <c r="U249">
        <v>31.4</v>
      </c>
      <c r="V249">
        <v>5.49</v>
      </c>
      <c r="W249" t="s">
        <v>2380</v>
      </c>
      <c r="X249" t="s">
        <v>2380</v>
      </c>
      <c r="Y249" t="s">
        <v>2380</v>
      </c>
      <c r="Z249">
        <v>0</v>
      </c>
      <c r="AA249" t="s">
        <v>2382</v>
      </c>
      <c r="AV249" t="s">
        <v>2124</v>
      </c>
      <c r="AW249">
        <v>31.4</v>
      </c>
      <c r="AX249">
        <v>5.49</v>
      </c>
      <c r="AY249" t="s">
        <v>2380</v>
      </c>
      <c r="AZ249" t="s">
        <v>2380</v>
      </c>
      <c r="BA249" t="s">
        <v>2380</v>
      </c>
      <c r="BB249" t="s">
        <v>2381</v>
      </c>
      <c r="BC249" t="s">
        <v>2382</v>
      </c>
      <c r="BR249">
        <v>31.4</v>
      </c>
      <c r="BS249" t="str" cm="1">
        <f t="array" ref="BS249">_xlfn.IFS(BR249&lt;18.5,"UNDER WEIGHT",BR249&lt;=24.9,"NORMAL WEIGHT",BR249&lt;=29.9,"OVER WEIGHT",BR249&gt;=30,"OBESITY")</f>
        <v>OBESITY</v>
      </c>
      <c r="BV249">
        <v>5.49</v>
      </c>
      <c r="BW249" t="str" cm="1">
        <f t="array" ref="BW249">_xlfn.IFS(BV249&lt;=5.7,"NORMAL",BV249&lt;=6.4,"Prediabetes",BV249&gt;=6.5,"Diabetes")</f>
        <v>NORMAL</v>
      </c>
      <c r="CJ249" t="s">
        <v>277</v>
      </c>
      <c r="CK249">
        <v>1999</v>
      </c>
      <c r="CL249" t="s">
        <v>35</v>
      </c>
      <c r="CM249">
        <v>10</v>
      </c>
      <c r="CN249">
        <v>0</v>
      </c>
      <c r="CO249">
        <v>2396.1</v>
      </c>
      <c r="CP249" t="s">
        <v>11</v>
      </c>
      <c r="CQ249" t="s">
        <v>16</v>
      </c>
      <c r="CR249" t="s">
        <v>166</v>
      </c>
      <c r="CW249" t="str">
        <f t="shared" si="6"/>
        <v>10/Aug/1999</v>
      </c>
      <c r="CZ249" t="s">
        <v>277</v>
      </c>
      <c r="DA249">
        <v>1999</v>
      </c>
      <c r="DB249" t="s">
        <v>35</v>
      </c>
      <c r="DC249">
        <v>10</v>
      </c>
      <c r="DD249">
        <v>0</v>
      </c>
      <c r="DE249" s="18">
        <v>2396.1</v>
      </c>
      <c r="DF249" t="s">
        <v>11</v>
      </c>
      <c r="DG249" t="s">
        <v>16</v>
      </c>
      <c r="DH249" t="s">
        <v>166</v>
      </c>
      <c r="DZ249" t="s">
        <v>277</v>
      </c>
      <c r="EA249">
        <f t="shared" si="7"/>
        <v>24</v>
      </c>
    </row>
    <row r="250" spans="1:131" ht="15.6" x14ac:dyDescent="0.3">
      <c r="A250" s="1" t="s">
        <v>2123</v>
      </c>
      <c r="B250" s="1" t="s">
        <v>6751</v>
      </c>
      <c r="C250" s="1" t="s">
        <v>4986</v>
      </c>
      <c r="D250" t="s">
        <v>5035</v>
      </c>
      <c r="E250" s="1"/>
      <c r="H250" s="1"/>
      <c r="T250" t="s">
        <v>2123</v>
      </c>
      <c r="U250">
        <v>53.06</v>
      </c>
      <c r="V250">
        <v>11.68</v>
      </c>
      <c r="W250" t="s">
        <v>2380</v>
      </c>
      <c r="X250" t="s">
        <v>2380</v>
      </c>
      <c r="Y250" t="s">
        <v>2380</v>
      </c>
      <c r="Z250">
        <v>0</v>
      </c>
      <c r="AA250" t="s">
        <v>2382</v>
      </c>
      <c r="AV250" t="s">
        <v>2123</v>
      </c>
      <c r="AW250">
        <v>53.06</v>
      </c>
      <c r="AX250">
        <v>11.68</v>
      </c>
      <c r="AY250" t="s">
        <v>2380</v>
      </c>
      <c r="AZ250" t="s">
        <v>2380</v>
      </c>
      <c r="BA250" t="s">
        <v>2380</v>
      </c>
      <c r="BB250" t="s">
        <v>2381</v>
      </c>
      <c r="BC250" t="s">
        <v>2382</v>
      </c>
      <c r="BR250">
        <v>53.06</v>
      </c>
      <c r="BS250" t="str" cm="1">
        <f t="array" ref="BS250">_xlfn.IFS(BR250&lt;18.5,"UNDER WEIGHT",BR250&lt;=24.9,"NORMAL WEIGHT",BR250&lt;=29.9,"OVER WEIGHT",BR250&gt;=30,"OBESITY")</f>
        <v>OBESITY</v>
      </c>
      <c r="BV250">
        <v>11.68</v>
      </c>
      <c r="BW250" t="str" cm="1">
        <f t="array" ref="BW250">_xlfn.IFS(BV250&lt;=5.7,"NORMAL",BV250&lt;=6.4,"Prediabetes",BV250&gt;=6.5,"Diabetes")</f>
        <v>Diabetes</v>
      </c>
      <c r="CJ250" t="s">
        <v>278</v>
      </c>
      <c r="CK250">
        <v>2001</v>
      </c>
      <c r="CL250" t="s">
        <v>18</v>
      </c>
      <c r="CM250">
        <v>3</v>
      </c>
      <c r="CN250">
        <v>0</v>
      </c>
      <c r="CO250">
        <v>2404.73</v>
      </c>
      <c r="CP250" t="s">
        <v>11</v>
      </c>
      <c r="CQ250" t="s">
        <v>12</v>
      </c>
      <c r="CR250" t="s">
        <v>23</v>
      </c>
      <c r="CW250" t="str">
        <f t="shared" si="6"/>
        <v>3/Jun/2001</v>
      </c>
      <c r="CZ250" t="s">
        <v>278</v>
      </c>
      <c r="DA250">
        <v>2001</v>
      </c>
      <c r="DB250" t="s">
        <v>18</v>
      </c>
      <c r="DC250">
        <v>3</v>
      </c>
      <c r="DD250">
        <v>0</v>
      </c>
      <c r="DE250" s="18">
        <v>2404.73</v>
      </c>
      <c r="DF250" t="s">
        <v>11</v>
      </c>
      <c r="DG250" t="s">
        <v>12</v>
      </c>
      <c r="DH250" t="s">
        <v>23</v>
      </c>
      <c r="DZ250" t="s">
        <v>278</v>
      </c>
      <c r="EA250">
        <f t="shared" si="7"/>
        <v>22</v>
      </c>
    </row>
    <row r="251" spans="1:131" ht="15.6" x14ac:dyDescent="0.3">
      <c r="A251" s="1" t="s">
        <v>2122</v>
      </c>
      <c r="B251" s="1" t="s">
        <v>6751</v>
      </c>
      <c r="C251" s="1" t="s">
        <v>4987</v>
      </c>
      <c r="D251" t="s">
        <v>6962</v>
      </c>
      <c r="E251" s="1"/>
      <c r="H251" s="1"/>
      <c r="T251" t="s">
        <v>2122</v>
      </c>
      <c r="U251">
        <v>30.25</v>
      </c>
      <c r="V251">
        <v>4.1900000000000004</v>
      </c>
      <c r="W251" t="s">
        <v>2380</v>
      </c>
      <c r="X251" t="s">
        <v>2380</v>
      </c>
      <c r="Y251" t="s">
        <v>2380</v>
      </c>
      <c r="Z251">
        <v>2</v>
      </c>
      <c r="AA251" t="s">
        <v>2382</v>
      </c>
      <c r="AV251" t="s">
        <v>2122</v>
      </c>
      <c r="AW251">
        <v>30.25</v>
      </c>
      <c r="AX251">
        <v>4.1900000000000004</v>
      </c>
      <c r="AY251" t="s">
        <v>2380</v>
      </c>
      <c r="AZ251" t="s">
        <v>2380</v>
      </c>
      <c r="BA251" t="s">
        <v>2380</v>
      </c>
      <c r="BB251">
        <v>2</v>
      </c>
      <c r="BC251" t="s">
        <v>2382</v>
      </c>
      <c r="BR251">
        <v>30.25</v>
      </c>
      <c r="BS251" t="str" cm="1">
        <f t="array" ref="BS251">_xlfn.IFS(BR251&lt;18.5,"UNDER WEIGHT",BR251&lt;=24.9,"NORMAL WEIGHT",BR251&lt;=29.9,"OVER WEIGHT",BR251&gt;=30,"OBESITY")</f>
        <v>OBESITY</v>
      </c>
      <c r="BV251">
        <v>4.1900000000000004</v>
      </c>
      <c r="BW251" t="str" cm="1">
        <f t="array" ref="BW251">_xlfn.IFS(BV251&lt;=5.7,"NORMAL",BV251&lt;=6.4,"Prediabetes",BV251&gt;=6.5,"Diabetes")</f>
        <v>NORMAL</v>
      </c>
      <c r="CJ251" t="s">
        <v>279</v>
      </c>
      <c r="CK251">
        <v>1999</v>
      </c>
      <c r="CL251" t="s">
        <v>15</v>
      </c>
      <c r="CM251">
        <v>12</v>
      </c>
      <c r="CN251">
        <v>1</v>
      </c>
      <c r="CO251">
        <v>2416.96</v>
      </c>
      <c r="CP251" t="s">
        <v>11</v>
      </c>
      <c r="CQ251" t="s">
        <v>11</v>
      </c>
      <c r="CR251" t="s">
        <v>42</v>
      </c>
      <c r="CW251" t="str">
        <f t="shared" si="6"/>
        <v>12/Nov/1999</v>
      </c>
      <c r="CZ251" t="s">
        <v>279</v>
      </c>
      <c r="DA251">
        <v>1999</v>
      </c>
      <c r="DB251" t="s">
        <v>15</v>
      </c>
      <c r="DC251">
        <v>12</v>
      </c>
      <c r="DD251">
        <v>1</v>
      </c>
      <c r="DE251" s="18">
        <v>2416.96</v>
      </c>
      <c r="DF251" t="s">
        <v>11</v>
      </c>
      <c r="DG251" t="s">
        <v>11</v>
      </c>
      <c r="DH251" t="s">
        <v>42</v>
      </c>
      <c r="DZ251" t="s">
        <v>279</v>
      </c>
      <c r="EA251">
        <f t="shared" si="7"/>
        <v>24</v>
      </c>
    </row>
    <row r="252" spans="1:131" ht="15.6" x14ac:dyDescent="0.3">
      <c r="A252" s="1" t="s">
        <v>2121</v>
      </c>
      <c r="B252" s="1" t="s">
        <v>6751</v>
      </c>
      <c r="C252" s="1" t="s">
        <v>4988</v>
      </c>
      <c r="D252" t="s">
        <v>6963</v>
      </c>
      <c r="E252" s="1"/>
      <c r="H252" s="1"/>
      <c r="T252" t="s">
        <v>2121</v>
      </c>
      <c r="U252">
        <v>46.68</v>
      </c>
      <c r="V252">
        <v>4.01</v>
      </c>
      <c r="W252" t="s">
        <v>2380</v>
      </c>
      <c r="X252" t="s">
        <v>2380</v>
      </c>
      <c r="Y252" t="s">
        <v>2380</v>
      </c>
      <c r="Z252">
        <v>0</v>
      </c>
      <c r="AA252" t="s">
        <v>2382</v>
      </c>
      <c r="AV252" t="s">
        <v>2121</v>
      </c>
      <c r="AW252">
        <v>46.68</v>
      </c>
      <c r="AX252">
        <v>4.01</v>
      </c>
      <c r="AY252" t="s">
        <v>2380</v>
      </c>
      <c r="AZ252" t="s">
        <v>2380</v>
      </c>
      <c r="BA252" t="s">
        <v>2380</v>
      </c>
      <c r="BB252" t="s">
        <v>2381</v>
      </c>
      <c r="BC252" t="s">
        <v>2382</v>
      </c>
      <c r="BR252">
        <v>46.68</v>
      </c>
      <c r="BS252" t="str" cm="1">
        <f t="array" ref="BS252">_xlfn.IFS(BR252&lt;18.5,"UNDER WEIGHT",BR252&lt;=24.9,"NORMAL WEIGHT",BR252&lt;=29.9,"OVER WEIGHT",BR252&gt;=30,"OBESITY")</f>
        <v>OBESITY</v>
      </c>
      <c r="BV252">
        <v>4.01</v>
      </c>
      <c r="BW252" t="str" cm="1">
        <f t="array" ref="BW252">_xlfn.IFS(BV252&lt;=5.7,"NORMAL",BV252&lt;=6.4,"Prediabetes",BV252&gt;=6.5,"Diabetes")</f>
        <v>NORMAL</v>
      </c>
      <c r="CJ252" t="s">
        <v>280</v>
      </c>
      <c r="CK252">
        <v>1999</v>
      </c>
      <c r="CL252" t="s">
        <v>15</v>
      </c>
      <c r="CM252">
        <v>21</v>
      </c>
      <c r="CN252">
        <v>1</v>
      </c>
      <c r="CO252">
        <v>2438.06</v>
      </c>
      <c r="CP252" t="s">
        <v>11</v>
      </c>
      <c r="CQ252" t="s">
        <v>11</v>
      </c>
      <c r="CR252" t="s">
        <v>13</v>
      </c>
      <c r="CW252" t="str">
        <f t="shared" si="6"/>
        <v>21/Nov/1999</v>
      </c>
      <c r="CZ252" t="s">
        <v>280</v>
      </c>
      <c r="DA252">
        <v>1999</v>
      </c>
      <c r="DB252" t="s">
        <v>15</v>
      </c>
      <c r="DC252">
        <v>21</v>
      </c>
      <c r="DD252">
        <v>1</v>
      </c>
      <c r="DE252" s="18">
        <v>2438.06</v>
      </c>
      <c r="DF252" t="s">
        <v>11</v>
      </c>
      <c r="DG252" t="s">
        <v>11</v>
      </c>
      <c r="DH252" t="s">
        <v>13</v>
      </c>
      <c r="DZ252" t="s">
        <v>280</v>
      </c>
      <c r="EA252">
        <f t="shared" si="7"/>
        <v>24</v>
      </c>
    </row>
    <row r="253" spans="1:131" ht="15.6" x14ac:dyDescent="0.3">
      <c r="A253" s="1" t="s">
        <v>2120</v>
      </c>
      <c r="B253" s="1" t="s">
        <v>6751</v>
      </c>
      <c r="C253" s="1" t="s">
        <v>4989</v>
      </c>
      <c r="D253" t="s">
        <v>5174</v>
      </c>
      <c r="E253" s="1"/>
      <c r="H253" s="1"/>
      <c r="T253" t="s">
        <v>2120</v>
      </c>
      <c r="U253">
        <v>30.4</v>
      </c>
      <c r="V253">
        <v>5.91</v>
      </c>
      <c r="W253" t="s">
        <v>2380</v>
      </c>
      <c r="X253" t="s">
        <v>2382</v>
      </c>
      <c r="Y253" t="s">
        <v>2380</v>
      </c>
      <c r="Z253">
        <v>2</v>
      </c>
      <c r="AA253" t="s">
        <v>2382</v>
      </c>
      <c r="AV253" t="s">
        <v>2120</v>
      </c>
      <c r="AW253">
        <v>30.4</v>
      </c>
      <c r="AX253">
        <v>5.91</v>
      </c>
      <c r="AY253" t="s">
        <v>2380</v>
      </c>
      <c r="AZ253" t="s">
        <v>2382</v>
      </c>
      <c r="BA253" t="s">
        <v>2380</v>
      </c>
      <c r="BB253">
        <v>2</v>
      </c>
      <c r="BC253" t="s">
        <v>2382</v>
      </c>
      <c r="BR253">
        <v>30.4</v>
      </c>
      <c r="BS253" t="str" cm="1">
        <f t="array" ref="BS253">_xlfn.IFS(BR253&lt;18.5,"UNDER WEIGHT",BR253&lt;=24.9,"NORMAL WEIGHT",BR253&lt;=29.9,"OVER WEIGHT",BR253&gt;=30,"OBESITY")</f>
        <v>OBESITY</v>
      </c>
      <c r="BV253">
        <v>5.91</v>
      </c>
      <c r="BW253" t="str" cm="1">
        <f t="array" ref="BW253">_xlfn.IFS(BV253&lt;=5.7,"NORMAL",BV253&lt;=6.4,"Prediabetes",BV253&gt;=6.5,"Diabetes")</f>
        <v>Prediabetes</v>
      </c>
      <c r="CJ253" t="s">
        <v>281</v>
      </c>
      <c r="CK253">
        <v>2002</v>
      </c>
      <c r="CL253" t="s">
        <v>10</v>
      </c>
      <c r="CM253">
        <v>29</v>
      </c>
      <c r="CN253">
        <v>0</v>
      </c>
      <c r="CO253">
        <v>2457.21</v>
      </c>
      <c r="CP253" t="s">
        <v>11</v>
      </c>
      <c r="CQ253" t="s">
        <v>16</v>
      </c>
      <c r="CR253" t="s">
        <v>247</v>
      </c>
      <c r="CW253" t="str">
        <f t="shared" si="6"/>
        <v>29/Jul/2002</v>
      </c>
      <c r="CZ253" t="s">
        <v>281</v>
      </c>
      <c r="DA253">
        <v>2002</v>
      </c>
      <c r="DB253" t="s">
        <v>10</v>
      </c>
      <c r="DC253">
        <v>29</v>
      </c>
      <c r="DD253">
        <v>0</v>
      </c>
      <c r="DE253" s="18">
        <v>2457.21</v>
      </c>
      <c r="DF253" t="s">
        <v>11</v>
      </c>
      <c r="DG253" t="s">
        <v>16</v>
      </c>
      <c r="DH253" t="s">
        <v>247</v>
      </c>
      <c r="DZ253" t="s">
        <v>281</v>
      </c>
      <c r="EA253">
        <f t="shared" si="7"/>
        <v>21</v>
      </c>
    </row>
    <row r="254" spans="1:131" ht="15.6" x14ac:dyDescent="0.3">
      <c r="A254" s="1" t="s">
        <v>2119</v>
      </c>
      <c r="B254" s="1" t="s">
        <v>6751</v>
      </c>
      <c r="C254" s="1" t="s">
        <v>4990</v>
      </c>
      <c r="D254" t="s">
        <v>6964</v>
      </c>
      <c r="E254" s="1"/>
      <c r="H254" s="1"/>
      <c r="T254" t="s">
        <v>2119</v>
      </c>
      <c r="U254">
        <v>30.2</v>
      </c>
      <c r="V254">
        <v>4.47</v>
      </c>
      <c r="W254" t="s">
        <v>2382</v>
      </c>
      <c r="X254" t="s">
        <v>2380</v>
      </c>
      <c r="Y254" t="s">
        <v>2383</v>
      </c>
      <c r="Z254">
        <v>1</v>
      </c>
      <c r="AA254" t="s">
        <v>2382</v>
      </c>
      <c r="AV254" t="s">
        <v>2119</v>
      </c>
      <c r="AW254">
        <v>30.2</v>
      </c>
      <c r="AX254">
        <v>4.47</v>
      </c>
      <c r="AY254" t="s">
        <v>2382</v>
      </c>
      <c r="AZ254" t="s">
        <v>2380</v>
      </c>
      <c r="BA254" t="s">
        <v>2383</v>
      </c>
      <c r="BB254">
        <v>1</v>
      </c>
      <c r="BC254" t="s">
        <v>2382</v>
      </c>
      <c r="BR254">
        <v>30.2</v>
      </c>
      <c r="BS254" t="str" cm="1">
        <f t="array" ref="BS254">_xlfn.IFS(BR254&lt;18.5,"UNDER WEIGHT",BR254&lt;=24.9,"NORMAL WEIGHT",BR254&lt;=29.9,"OVER WEIGHT",BR254&gt;=30,"OBESITY")</f>
        <v>OBESITY</v>
      </c>
      <c r="BV254">
        <v>4.47</v>
      </c>
      <c r="BW254" t="str" cm="1">
        <f t="array" ref="BW254">_xlfn.IFS(BV254&lt;=5.7,"NORMAL",BV254&lt;=6.4,"Prediabetes",BV254&gt;=6.5,"Diabetes")</f>
        <v>NORMAL</v>
      </c>
      <c r="CJ254" t="s">
        <v>282</v>
      </c>
      <c r="CK254">
        <v>1998</v>
      </c>
      <c r="CL254" t="s">
        <v>15</v>
      </c>
      <c r="CM254">
        <v>19</v>
      </c>
      <c r="CN254">
        <v>0</v>
      </c>
      <c r="CO254">
        <v>2457.5</v>
      </c>
      <c r="CP254" t="s">
        <v>11</v>
      </c>
      <c r="CQ254" t="s">
        <v>16</v>
      </c>
      <c r="CR254" t="s">
        <v>42</v>
      </c>
      <c r="CW254" t="str">
        <f t="shared" si="6"/>
        <v>19/Nov/1998</v>
      </c>
      <c r="CZ254" t="s">
        <v>282</v>
      </c>
      <c r="DA254">
        <v>1998</v>
      </c>
      <c r="DB254" t="s">
        <v>15</v>
      </c>
      <c r="DC254">
        <v>19</v>
      </c>
      <c r="DD254">
        <v>0</v>
      </c>
      <c r="DE254" s="18">
        <v>2457.5</v>
      </c>
      <c r="DF254" t="s">
        <v>11</v>
      </c>
      <c r="DG254" t="s">
        <v>16</v>
      </c>
      <c r="DH254" t="s">
        <v>42</v>
      </c>
      <c r="DZ254" t="s">
        <v>282</v>
      </c>
      <c r="EA254">
        <f t="shared" si="7"/>
        <v>25</v>
      </c>
    </row>
    <row r="255" spans="1:131" ht="15.6" x14ac:dyDescent="0.3">
      <c r="A255" s="1" t="s">
        <v>2118</v>
      </c>
      <c r="B255" s="1" t="s">
        <v>6752</v>
      </c>
      <c r="C255" s="1" t="s">
        <v>4991</v>
      </c>
      <c r="D255" t="s">
        <v>6798</v>
      </c>
      <c r="E255" s="1"/>
      <c r="H255" s="1"/>
      <c r="T255" t="s">
        <v>2118</v>
      </c>
      <c r="U255">
        <v>51.18</v>
      </c>
      <c r="V255">
        <v>4.5599999999999996</v>
      </c>
      <c r="W255" t="s">
        <v>2382</v>
      </c>
      <c r="X255" t="s">
        <v>2382</v>
      </c>
      <c r="Y255" t="s">
        <v>2380</v>
      </c>
      <c r="Z255">
        <v>2</v>
      </c>
      <c r="AA255" t="s">
        <v>2382</v>
      </c>
      <c r="AV255" t="s">
        <v>2118</v>
      </c>
      <c r="AW255">
        <v>51.18</v>
      </c>
      <c r="AX255">
        <v>4.5599999999999996</v>
      </c>
      <c r="AY255" t="s">
        <v>2382</v>
      </c>
      <c r="AZ255" t="s">
        <v>2382</v>
      </c>
      <c r="BA255" t="s">
        <v>2380</v>
      </c>
      <c r="BB255">
        <v>2</v>
      </c>
      <c r="BC255" t="s">
        <v>2382</v>
      </c>
      <c r="BR255">
        <v>51.18</v>
      </c>
      <c r="BS255" t="str" cm="1">
        <f t="array" ref="BS255">_xlfn.IFS(BR255&lt;18.5,"UNDER WEIGHT",BR255&lt;=24.9,"NORMAL WEIGHT",BR255&lt;=29.9,"OVER WEIGHT",BR255&gt;=30,"OBESITY")</f>
        <v>OBESITY</v>
      </c>
      <c r="BV255">
        <v>4.5599999999999996</v>
      </c>
      <c r="BW255" t="str" cm="1">
        <f t="array" ref="BW255">_xlfn.IFS(BV255&lt;=5.7,"NORMAL",BV255&lt;=6.4,"Prediabetes",BV255&gt;=6.5,"Diabetes")</f>
        <v>NORMAL</v>
      </c>
      <c r="CJ255" t="s">
        <v>283</v>
      </c>
      <c r="CK255">
        <v>2002</v>
      </c>
      <c r="CL255" t="s">
        <v>10</v>
      </c>
      <c r="CM255">
        <v>11</v>
      </c>
      <c r="CN255">
        <v>0</v>
      </c>
      <c r="CO255">
        <v>2459.7199999999998</v>
      </c>
      <c r="CP255" t="s">
        <v>11</v>
      </c>
      <c r="CQ255" t="s">
        <v>11</v>
      </c>
      <c r="CR255" t="s">
        <v>247</v>
      </c>
      <c r="CW255" t="str">
        <f t="shared" si="6"/>
        <v>11/Jul/2002</v>
      </c>
      <c r="CZ255" t="s">
        <v>283</v>
      </c>
      <c r="DA255">
        <v>2002</v>
      </c>
      <c r="DB255" t="s">
        <v>10</v>
      </c>
      <c r="DC255">
        <v>11</v>
      </c>
      <c r="DD255">
        <v>0</v>
      </c>
      <c r="DE255" s="18">
        <v>2459.7199999999998</v>
      </c>
      <c r="DF255" t="s">
        <v>11</v>
      </c>
      <c r="DG255" t="s">
        <v>11</v>
      </c>
      <c r="DH255" t="s">
        <v>247</v>
      </c>
      <c r="DZ255" t="s">
        <v>283</v>
      </c>
      <c r="EA255">
        <f t="shared" si="7"/>
        <v>21</v>
      </c>
    </row>
    <row r="256" spans="1:131" ht="15.6" x14ac:dyDescent="0.3">
      <c r="A256" s="1" t="s">
        <v>2117</v>
      </c>
      <c r="B256" s="1" t="s">
        <v>6752</v>
      </c>
      <c r="C256" s="1" t="s">
        <v>4992</v>
      </c>
      <c r="D256" t="s">
        <v>6965</v>
      </c>
      <c r="E256" s="1"/>
      <c r="H256" s="1"/>
      <c r="T256" t="s">
        <v>2117</v>
      </c>
      <c r="U256">
        <v>22.18</v>
      </c>
      <c r="V256">
        <v>9.9</v>
      </c>
      <c r="W256" t="s">
        <v>2380</v>
      </c>
      <c r="X256" t="s">
        <v>2380</v>
      </c>
      <c r="Y256" t="s">
        <v>2380</v>
      </c>
      <c r="Z256">
        <v>0</v>
      </c>
      <c r="AA256" t="s">
        <v>2382</v>
      </c>
      <c r="AV256" t="s">
        <v>2117</v>
      </c>
      <c r="AW256">
        <v>22.18</v>
      </c>
      <c r="AX256">
        <v>9.9</v>
      </c>
      <c r="AY256" t="s">
        <v>2380</v>
      </c>
      <c r="AZ256" t="s">
        <v>2380</v>
      </c>
      <c r="BA256" t="s">
        <v>2380</v>
      </c>
      <c r="BB256" t="s">
        <v>2381</v>
      </c>
      <c r="BC256" t="s">
        <v>2382</v>
      </c>
      <c r="BR256">
        <v>22.18</v>
      </c>
      <c r="BS256" t="str" cm="1">
        <f t="array" ref="BS256">_xlfn.IFS(BR256&lt;18.5,"UNDER WEIGHT",BR256&lt;=24.9,"NORMAL WEIGHT",BR256&lt;=29.9,"OVER WEIGHT",BR256&gt;=30,"OBESITY")</f>
        <v>NORMAL WEIGHT</v>
      </c>
      <c r="BV256">
        <v>9.9</v>
      </c>
      <c r="BW256" t="str" cm="1">
        <f t="array" ref="BW256">_xlfn.IFS(BV256&lt;=5.7,"NORMAL",BV256&lt;=6.4,"Prediabetes",BV256&gt;=6.5,"Diabetes")</f>
        <v>Diabetes</v>
      </c>
      <c r="CJ256" t="s">
        <v>284</v>
      </c>
      <c r="CK256">
        <v>1998</v>
      </c>
      <c r="CL256" t="s">
        <v>35</v>
      </c>
      <c r="CM256">
        <v>17</v>
      </c>
      <c r="CN256">
        <v>0</v>
      </c>
      <c r="CO256">
        <v>2464.62</v>
      </c>
      <c r="CP256" t="s">
        <v>11</v>
      </c>
      <c r="CQ256" t="s">
        <v>12</v>
      </c>
      <c r="CR256" t="s">
        <v>13</v>
      </c>
      <c r="CW256" t="str">
        <f t="shared" si="6"/>
        <v>17/Aug/1998</v>
      </c>
      <c r="CZ256" t="s">
        <v>284</v>
      </c>
      <c r="DA256">
        <v>1998</v>
      </c>
      <c r="DB256" t="s">
        <v>35</v>
      </c>
      <c r="DC256">
        <v>17</v>
      </c>
      <c r="DD256">
        <v>0</v>
      </c>
      <c r="DE256" s="18">
        <v>2464.62</v>
      </c>
      <c r="DF256" t="s">
        <v>11</v>
      </c>
      <c r="DG256" t="s">
        <v>12</v>
      </c>
      <c r="DH256" t="s">
        <v>13</v>
      </c>
      <c r="DZ256" t="s">
        <v>284</v>
      </c>
      <c r="EA256">
        <f t="shared" si="7"/>
        <v>25</v>
      </c>
    </row>
    <row r="257" spans="1:131" ht="15.6" x14ac:dyDescent="0.3">
      <c r="A257" s="1" t="s">
        <v>2116</v>
      </c>
      <c r="B257" s="1" t="s">
        <v>6752</v>
      </c>
      <c r="C257" s="1" t="s">
        <v>4993</v>
      </c>
      <c r="D257" t="s">
        <v>6966</v>
      </c>
      <c r="E257" s="1"/>
      <c r="H257" s="1"/>
      <c r="T257" t="s">
        <v>2116</v>
      </c>
      <c r="U257">
        <v>31.92</v>
      </c>
      <c r="V257">
        <v>5.1100000000000003</v>
      </c>
      <c r="W257" t="s">
        <v>2380</v>
      </c>
      <c r="X257" t="s">
        <v>2380</v>
      </c>
      <c r="Y257" t="s">
        <v>2383</v>
      </c>
      <c r="Z257">
        <v>1</v>
      </c>
      <c r="AA257" t="s">
        <v>2382</v>
      </c>
      <c r="AV257" t="s">
        <v>2116</v>
      </c>
      <c r="AW257">
        <v>31.92</v>
      </c>
      <c r="AX257">
        <v>5.1100000000000003</v>
      </c>
      <c r="AY257" t="s">
        <v>2380</v>
      </c>
      <c r="AZ257" t="s">
        <v>2380</v>
      </c>
      <c r="BA257" t="s">
        <v>2383</v>
      </c>
      <c r="BB257">
        <v>1</v>
      </c>
      <c r="BC257" t="s">
        <v>2382</v>
      </c>
      <c r="BR257">
        <v>31.92</v>
      </c>
      <c r="BS257" t="str" cm="1">
        <f t="array" ref="BS257">_xlfn.IFS(BR257&lt;18.5,"UNDER WEIGHT",BR257&lt;=24.9,"NORMAL WEIGHT",BR257&lt;=29.9,"OVER WEIGHT",BR257&gt;=30,"OBESITY")</f>
        <v>OBESITY</v>
      </c>
      <c r="BV257">
        <v>5.1100000000000003</v>
      </c>
      <c r="BW257" t="str" cm="1">
        <f t="array" ref="BW257">_xlfn.IFS(BV257&lt;=5.7,"NORMAL",BV257&lt;=6.4,"Prediabetes",BV257&gt;=6.5,"Diabetes")</f>
        <v>NORMAL</v>
      </c>
      <c r="CJ257" t="s">
        <v>285</v>
      </c>
      <c r="CK257">
        <v>1998</v>
      </c>
      <c r="CL257" t="s">
        <v>10</v>
      </c>
      <c r="CM257">
        <v>2</v>
      </c>
      <c r="CN257">
        <v>0</v>
      </c>
      <c r="CO257">
        <v>2473.33</v>
      </c>
      <c r="CP257" t="s">
        <v>11</v>
      </c>
      <c r="CQ257" t="s">
        <v>12</v>
      </c>
      <c r="CR257" t="s">
        <v>13</v>
      </c>
      <c r="CW257" t="str">
        <f t="shared" si="6"/>
        <v>2/Jul/1998</v>
      </c>
      <c r="CZ257" t="s">
        <v>285</v>
      </c>
      <c r="DA257">
        <v>1998</v>
      </c>
      <c r="DB257" t="s">
        <v>10</v>
      </c>
      <c r="DC257">
        <v>2</v>
      </c>
      <c r="DD257">
        <v>0</v>
      </c>
      <c r="DE257" s="18">
        <v>2473.33</v>
      </c>
      <c r="DF257" t="s">
        <v>11</v>
      </c>
      <c r="DG257" t="s">
        <v>12</v>
      </c>
      <c r="DH257" t="s">
        <v>13</v>
      </c>
      <c r="DZ257" t="s">
        <v>285</v>
      </c>
      <c r="EA257">
        <f t="shared" si="7"/>
        <v>25</v>
      </c>
    </row>
    <row r="258" spans="1:131" ht="15.6" x14ac:dyDescent="0.3">
      <c r="A258" s="1" t="s">
        <v>2115</v>
      </c>
      <c r="B258" s="1" t="s">
        <v>6752</v>
      </c>
      <c r="C258" s="1" t="s">
        <v>4994</v>
      </c>
      <c r="D258" t="s">
        <v>6967</v>
      </c>
      <c r="E258" s="1"/>
      <c r="H258" s="1"/>
      <c r="T258" t="s">
        <v>2115</v>
      </c>
      <c r="U258">
        <v>31.73</v>
      </c>
      <c r="V258">
        <v>5.73</v>
      </c>
      <c r="W258" t="s">
        <v>2380</v>
      </c>
      <c r="X258" t="s">
        <v>2382</v>
      </c>
      <c r="Y258" t="s">
        <v>2380</v>
      </c>
      <c r="Z258">
        <v>1</v>
      </c>
      <c r="AA258" t="s">
        <v>2382</v>
      </c>
      <c r="AV258" t="s">
        <v>2115</v>
      </c>
      <c r="AW258">
        <v>31.73</v>
      </c>
      <c r="AX258">
        <v>5.73</v>
      </c>
      <c r="AY258" t="s">
        <v>2380</v>
      </c>
      <c r="AZ258" t="s">
        <v>2382</v>
      </c>
      <c r="BA258" t="s">
        <v>2380</v>
      </c>
      <c r="BB258">
        <v>1</v>
      </c>
      <c r="BC258" t="s">
        <v>2382</v>
      </c>
      <c r="BR258">
        <v>31.73</v>
      </c>
      <c r="BS258" t="str" cm="1">
        <f t="array" ref="BS258">_xlfn.IFS(BR258&lt;18.5,"UNDER WEIGHT",BR258&lt;=24.9,"NORMAL WEIGHT",BR258&lt;=29.9,"OVER WEIGHT",BR258&gt;=30,"OBESITY")</f>
        <v>OBESITY</v>
      </c>
      <c r="BV258">
        <v>5.73</v>
      </c>
      <c r="BW258" t="str" cm="1">
        <f t="array" ref="BW258">_xlfn.IFS(BV258&lt;=5.7,"NORMAL",BV258&lt;=6.4,"Prediabetes",BV258&gt;=6.5,"Diabetes")</f>
        <v>Prediabetes</v>
      </c>
      <c r="CJ258" t="s">
        <v>286</v>
      </c>
      <c r="CK258">
        <v>1998</v>
      </c>
      <c r="CL258" t="s">
        <v>18</v>
      </c>
      <c r="CM258">
        <v>20</v>
      </c>
      <c r="CN258">
        <v>0</v>
      </c>
      <c r="CO258">
        <v>2480.98</v>
      </c>
      <c r="CP258" t="s">
        <v>11</v>
      </c>
      <c r="CQ258" t="s">
        <v>11</v>
      </c>
      <c r="CR258" t="s">
        <v>13</v>
      </c>
      <c r="CW258" t="str">
        <f t="shared" ref="CW258:CW321" si="8">_xlfn.CONCAT(CM258,"/",CL258,"/",CK258)</f>
        <v>20/Jun/1998</v>
      </c>
      <c r="CZ258" t="s">
        <v>286</v>
      </c>
      <c r="DA258">
        <v>1998</v>
      </c>
      <c r="DB258" t="s">
        <v>18</v>
      </c>
      <c r="DC258">
        <v>20</v>
      </c>
      <c r="DD258">
        <v>0</v>
      </c>
      <c r="DE258" s="18">
        <v>2480.98</v>
      </c>
      <c r="DF258" t="s">
        <v>11</v>
      </c>
      <c r="DG258" t="s">
        <v>11</v>
      </c>
      <c r="DH258" t="s">
        <v>13</v>
      </c>
      <c r="DZ258" t="s">
        <v>286</v>
      </c>
      <c r="EA258">
        <f t="shared" si="7"/>
        <v>25</v>
      </c>
    </row>
    <row r="259" spans="1:131" ht="15.6" x14ac:dyDescent="0.3">
      <c r="A259" s="1" t="s">
        <v>2114</v>
      </c>
      <c r="B259" s="1" t="s">
        <v>6752</v>
      </c>
      <c r="C259" s="1" t="s">
        <v>4995</v>
      </c>
      <c r="D259" t="s">
        <v>6968</v>
      </c>
      <c r="E259" s="1"/>
      <c r="H259" s="1"/>
      <c r="T259" t="s">
        <v>2114</v>
      </c>
      <c r="U259">
        <v>45.52</v>
      </c>
      <c r="V259">
        <v>6.04</v>
      </c>
      <c r="W259" t="s">
        <v>2380</v>
      </c>
      <c r="X259" t="s">
        <v>2380</v>
      </c>
      <c r="Y259" t="s">
        <v>2383</v>
      </c>
      <c r="Z259">
        <v>1</v>
      </c>
      <c r="AA259" t="s">
        <v>2382</v>
      </c>
      <c r="AV259" t="s">
        <v>2114</v>
      </c>
      <c r="AW259">
        <v>45.52</v>
      </c>
      <c r="AX259">
        <v>6.04</v>
      </c>
      <c r="AY259" t="s">
        <v>2380</v>
      </c>
      <c r="AZ259" t="s">
        <v>2380</v>
      </c>
      <c r="BA259" t="s">
        <v>2383</v>
      </c>
      <c r="BB259">
        <v>1</v>
      </c>
      <c r="BC259" t="s">
        <v>2382</v>
      </c>
      <c r="BR259">
        <v>45.52</v>
      </c>
      <c r="BS259" t="str" cm="1">
        <f t="array" ref="BS259">_xlfn.IFS(BR259&lt;18.5,"UNDER WEIGHT",BR259&lt;=24.9,"NORMAL WEIGHT",BR259&lt;=29.9,"OVER WEIGHT",BR259&gt;=30,"OBESITY")</f>
        <v>OBESITY</v>
      </c>
      <c r="BV259">
        <v>6.04</v>
      </c>
      <c r="BW259" t="str" cm="1">
        <f t="array" ref="BW259">_xlfn.IFS(BV259&lt;=5.7,"NORMAL",BV259&lt;=6.4,"Prediabetes",BV259&gt;=6.5,"Diabetes")</f>
        <v>Prediabetes</v>
      </c>
      <c r="CJ259" t="s">
        <v>287</v>
      </c>
      <c r="CK259">
        <v>1995</v>
      </c>
      <c r="CL259" t="s">
        <v>15</v>
      </c>
      <c r="CM259">
        <v>6</v>
      </c>
      <c r="CN259">
        <v>0</v>
      </c>
      <c r="CO259">
        <v>2483.7399999999998</v>
      </c>
      <c r="CP259" t="s">
        <v>12</v>
      </c>
      <c r="CQ259" t="s">
        <v>11</v>
      </c>
      <c r="CR259" t="s">
        <v>13</v>
      </c>
      <c r="CW259" t="str">
        <f t="shared" si="8"/>
        <v>6/Nov/1995</v>
      </c>
      <c r="CZ259" t="s">
        <v>287</v>
      </c>
      <c r="DA259">
        <v>1995</v>
      </c>
      <c r="DB259" t="s">
        <v>15</v>
      </c>
      <c r="DC259">
        <v>6</v>
      </c>
      <c r="DD259">
        <v>0</v>
      </c>
      <c r="DE259" s="18">
        <v>2483.7399999999998</v>
      </c>
      <c r="DF259" t="s">
        <v>12</v>
      </c>
      <c r="DG259" t="s">
        <v>11</v>
      </c>
      <c r="DH259" t="s">
        <v>13</v>
      </c>
      <c r="DZ259" t="s">
        <v>287</v>
      </c>
      <c r="EA259">
        <f t="shared" ref="EA259:EA322" si="9">YEAR(DATE(2023,6,8))-YEAR(CW259)</f>
        <v>28</v>
      </c>
    </row>
    <row r="260" spans="1:131" ht="15.6" x14ac:dyDescent="0.3">
      <c r="A260" s="1" t="s">
        <v>2113</v>
      </c>
      <c r="B260" s="1" t="s">
        <v>6752</v>
      </c>
      <c r="C260" s="1" t="s">
        <v>4996</v>
      </c>
      <c r="D260" t="s">
        <v>6969</v>
      </c>
      <c r="E260" s="1"/>
      <c r="H260" s="1"/>
      <c r="T260" t="s">
        <v>2113</v>
      </c>
      <c r="U260">
        <v>52.81</v>
      </c>
      <c r="V260">
        <v>5.19</v>
      </c>
      <c r="W260" t="s">
        <v>2380</v>
      </c>
      <c r="X260" t="s">
        <v>2380</v>
      </c>
      <c r="Y260" t="s">
        <v>2383</v>
      </c>
      <c r="Z260">
        <v>1</v>
      </c>
      <c r="AA260" t="s">
        <v>2382</v>
      </c>
      <c r="AV260" t="s">
        <v>2113</v>
      </c>
      <c r="AW260">
        <v>52.81</v>
      </c>
      <c r="AX260">
        <v>5.19</v>
      </c>
      <c r="AY260" t="s">
        <v>2380</v>
      </c>
      <c r="AZ260" t="s">
        <v>2380</v>
      </c>
      <c r="BA260" t="s">
        <v>2383</v>
      </c>
      <c r="BB260">
        <v>1</v>
      </c>
      <c r="BC260" t="s">
        <v>2382</v>
      </c>
      <c r="BR260">
        <v>52.81</v>
      </c>
      <c r="BS260" t="str" cm="1">
        <f t="array" ref="BS260">_xlfn.IFS(BR260&lt;18.5,"UNDER WEIGHT",BR260&lt;=24.9,"NORMAL WEIGHT",BR260&lt;=29.9,"OVER WEIGHT",BR260&gt;=30,"OBESITY")</f>
        <v>OBESITY</v>
      </c>
      <c r="BV260">
        <v>5.19</v>
      </c>
      <c r="BW260" t="str" cm="1">
        <f t="array" ref="BW260">_xlfn.IFS(BV260&lt;=5.7,"NORMAL",BV260&lt;=6.4,"Prediabetes",BV260&gt;=6.5,"Diabetes")</f>
        <v>NORMAL</v>
      </c>
      <c r="CJ260" t="s">
        <v>288</v>
      </c>
      <c r="CK260">
        <v>1995</v>
      </c>
      <c r="CL260" t="s">
        <v>37</v>
      </c>
      <c r="CM260">
        <v>14</v>
      </c>
      <c r="CN260">
        <v>0</v>
      </c>
      <c r="CO260">
        <v>2494.02</v>
      </c>
      <c r="CP260" t="s">
        <v>12</v>
      </c>
      <c r="CQ260" t="s">
        <v>16</v>
      </c>
      <c r="CR260" t="s">
        <v>42</v>
      </c>
      <c r="CW260" t="str">
        <f t="shared" si="8"/>
        <v>14/Oct/1995</v>
      </c>
      <c r="CZ260" t="s">
        <v>288</v>
      </c>
      <c r="DA260">
        <v>1995</v>
      </c>
      <c r="DB260" t="s">
        <v>37</v>
      </c>
      <c r="DC260">
        <v>14</v>
      </c>
      <c r="DD260">
        <v>0</v>
      </c>
      <c r="DE260" s="18">
        <v>2494.02</v>
      </c>
      <c r="DF260" t="s">
        <v>12</v>
      </c>
      <c r="DG260" t="s">
        <v>16</v>
      </c>
      <c r="DH260" t="s">
        <v>42</v>
      </c>
      <c r="DZ260" t="s">
        <v>288</v>
      </c>
      <c r="EA260">
        <f t="shared" si="9"/>
        <v>28</v>
      </c>
    </row>
    <row r="261" spans="1:131" ht="15.6" x14ac:dyDescent="0.3">
      <c r="A261" s="1" t="s">
        <v>2112</v>
      </c>
      <c r="B261" s="1" t="s">
        <v>6751</v>
      </c>
      <c r="C261" s="1" t="s">
        <v>4997</v>
      </c>
      <c r="D261" t="s">
        <v>6970</v>
      </c>
      <c r="E261" s="1"/>
      <c r="H261" s="1"/>
      <c r="T261" t="s">
        <v>2112</v>
      </c>
      <c r="U261">
        <v>33.58</v>
      </c>
      <c r="V261">
        <v>5.56</v>
      </c>
      <c r="W261" t="s">
        <v>2380</v>
      </c>
      <c r="X261" t="s">
        <v>2380</v>
      </c>
      <c r="Y261" t="s">
        <v>2380</v>
      </c>
      <c r="Z261">
        <v>1</v>
      </c>
      <c r="AA261" t="s">
        <v>2382</v>
      </c>
      <c r="AV261" t="s">
        <v>2112</v>
      </c>
      <c r="AW261">
        <v>33.58</v>
      </c>
      <c r="AX261">
        <v>5.56</v>
      </c>
      <c r="AY261" t="s">
        <v>2380</v>
      </c>
      <c r="AZ261" t="s">
        <v>2380</v>
      </c>
      <c r="BA261" t="s">
        <v>2380</v>
      </c>
      <c r="BB261">
        <v>1</v>
      </c>
      <c r="BC261" t="s">
        <v>2382</v>
      </c>
      <c r="BR261">
        <v>33.58</v>
      </c>
      <c r="BS261" t="str" cm="1">
        <f t="array" ref="BS261">_xlfn.IFS(BR261&lt;18.5,"UNDER WEIGHT",BR261&lt;=24.9,"NORMAL WEIGHT",BR261&lt;=29.9,"OVER WEIGHT",BR261&gt;=30,"OBESITY")</f>
        <v>OBESITY</v>
      </c>
      <c r="BV261">
        <v>5.56</v>
      </c>
      <c r="BW261" t="str" cm="1">
        <f t="array" ref="BW261">_xlfn.IFS(BV261&lt;=5.7,"NORMAL",BV261&lt;=6.4,"Prediabetes",BV261&gt;=6.5,"Diabetes")</f>
        <v>NORMAL</v>
      </c>
      <c r="CJ261" t="s">
        <v>289</v>
      </c>
      <c r="CK261">
        <v>1995</v>
      </c>
      <c r="CL261" t="s">
        <v>10</v>
      </c>
      <c r="CM261">
        <v>9</v>
      </c>
      <c r="CN261">
        <v>0</v>
      </c>
      <c r="CO261">
        <v>2497.04</v>
      </c>
      <c r="CP261" t="s">
        <v>12</v>
      </c>
      <c r="CQ261" t="s">
        <v>12</v>
      </c>
      <c r="CR261" t="s">
        <v>13</v>
      </c>
      <c r="CW261" t="str">
        <f t="shared" si="8"/>
        <v>9/Jul/1995</v>
      </c>
      <c r="CZ261" t="s">
        <v>289</v>
      </c>
      <c r="DA261">
        <v>1995</v>
      </c>
      <c r="DB261" t="s">
        <v>10</v>
      </c>
      <c r="DC261">
        <v>9</v>
      </c>
      <c r="DD261">
        <v>0</v>
      </c>
      <c r="DE261" s="18">
        <v>2497.04</v>
      </c>
      <c r="DF261" t="s">
        <v>12</v>
      </c>
      <c r="DG261" t="s">
        <v>12</v>
      </c>
      <c r="DH261" t="s">
        <v>13</v>
      </c>
      <c r="DZ261" t="s">
        <v>289</v>
      </c>
      <c r="EA261">
        <f t="shared" si="9"/>
        <v>28</v>
      </c>
    </row>
    <row r="262" spans="1:131" ht="15.6" x14ac:dyDescent="0.3">
      <c r="A262" s="1" t="s">
        <v>2111</v>
      </c>
      <c r="B262" s="1" t="s">
        <v>6752</v>
      </c>
      <c r="C262" s="1" t="s">
        <v>4998</v>
      </c>
      <c r="D262" t="s">
        <v>6971</v>
      </c>
      <c r="E262" s="1"/>
      <c r="H262" s="1"/>
      <c r="T262" t="s">
        <v>2111</v>
      </c>
      <c r="U262">
        <v>30.684999999999999</v>
      </c>
      <c r="V262">
        <v>8.23</v>
      </c>
      <c r="W262" t="s">
        <v>2380</v>
      </c>
      <c r="X262" t="s">
        <v>2380</v>
      </c>
      <c r="Y262" t="s">
        <v>2380</v>
      </c>
      <c r="Z262">
        <v>0</v>
      </c>
      <c r="AA262" t="s">
        <v>2382</v>
      </c>
      <c r="AV262" t="s">
        <v>2111</v>
      </c>
      <c r="AW262">
        <v>30.684999999999999</v>
      </c>
      <c r="AX262">
        <v>8.23</v>
      </c>
      <c r="AY262" t="s">
        <v>2380</v>
      </c>
      <c r="AZ262" t="s">
        <v>2380</v>
      </c>
      <c r="BA262" t="s">
        <v>2380</v>
      </c>
      <c r="BB262" t="s">
        <v>2381</v>
      </c>
      <c r="BC262" t="s">
        <v>2382</v>
      </c>
      <c r="BR262">
        <v>30.684999999999999</v>
      </c>
      <c r="BS262" t="str" cm="1">
        <f t="array" ref="BS262">_xlfn.IFS(BR262&lt;18.5,"UNDER WEIGHT",BR262&lt;=24.9,"NORMAL WEIGHT",BR262&lt;=29.9,"OVER WEIGHT",BR262&gt;=30,"OBESITY")</f>
        <v>OBESITY</v>
      </c>
      <c r="BV262">
        <v>8.23</v>
      </c>
      <c r="BW262" t="str" cm="1">
        <f t="array" ref="BW262">_xlfn.IFS(BV262&lt;=5.7,"NORMAL",BV262&lt;=6.4,"Prediabetes",BV262&gt;=6.5,"Diabetes")</f>
        <v>Diabetes</v>
      </c>
      <c r="CJ262" t="s">
        <v>290</v>
      </c>
      <c r="CK262">
        <v>1995</v>
      </c>
      <c r="CL262" t="s">
        <v>37</v>
      </c>
      <c r="CM262">
        <v>15</v>
      </c>
      <c r="CN262">
        <v>0</v>
      </c>
      <c r="CO262">
        <v>2498.41</v>
      </c>
      <c r="CP262" t="s">
        <v>12</v>
      </c>
      <c r="CQ262" t="s">
        <v>12</v>
      </c>
      <c r="CR262" t="s">
        <v>13</v>
      </c>
      <c r="CW262" t="str">
        <f t="shared" si="8"/>
        <v>15/Oct/1995</v>
      </c>
      <c r="CZ262" t="s">
        <v>290</v>
      </c>
      <c r="DA262">
        <v>1995</v>
      </c>
      <c r="DB262" t="s">
        <v>37</v>
      </c>
      <c r="DC262">
        <v>15</v>
      </c>
      <c r="DD262">
        <v>0</v>
      </c>
      <c r="DE262" s="18">
        <v>2498.41</v>
      </c>
      <c r="DF262" t="s">
        <v>12</v>
      </c>
      <c r="DG262" t="s">
        <v>12</v>
      </c>
      <c r="DH262" t="s">
        <v>13</v>
      </c>
      <c r="DZ262" t="s">
        <v>290</v>
      </c>
      <c r="EA262">
        <f t="shared" si="9"/>
        <v>28</v>
      </c>
    </row>
    <row r="263" spans="1:131" ht="15.6" x14ac:dyDescent="0.3">
      <c r="A263" s="1" t="s">
        <v>2110</v>
      </c>
      <c r="B263" s="1" t="s">
        <v>6751</v>
      </c>
      <c r="C263" s="1" t="s">
        <v>4999</v>
      </c>
      <c r="D263" t="s">
        <v>6972</v>
      </c>
      <c r="E263" s="1"/>
      <c r="H263" s="1"/>
      <c r="T263" t="s">
        <v>2110</v>
      </c>
      <c r="U263">
        <v>37.524999999999999</v>
      </c>
      <c r="V263">
        <v>9.0299999999999994</v>
      </c>
      <c r="W263" t="s">
        <v>2382</v>
      </c>
      <c r="X263" t="s">
        <v>2380</v>
      </c>
      <c r="Y263" t="s">
        <v>2380</v>
      </c>
      <c r="Z263">
        <v>2</v>
      </c>
      <c r="AA263" t="s">
        <v>2380</v>
      </c>
      <c r="AV263" t="s">
        <v>2110</v>
      </c>
      <c r="AW263">
        <v>37.524999999999999</v>
      </c>
      <c r="AX263">
        <v>9.0299999999999994</v>
      </c>
      <c r="AY263" t="s">
        <v>2382</v>
      </c>
      <c r="AZ263" t="s">
        <v>2380</v>
      </c>
      <c r="BA263" t="s">
        <v>2380</v>
      </c>
      <c r="BB263">
        <v>2</v>
      </c>
      <c r="BC263" t="s">
        <v>2380</v>
      </c>
      <c r="BR263">
        <v>37.524999999999999</v>
      </c>
      <c r="BS263" t="str" cm="1">
        <f t="array" ref="BS263">_xlfn.IFS(BR263&lt;18.5,"UNDER WEIGHT",BR263&lt;=24.9,"NORMAL WEIGHT",BR263&lt;=29.9,"OVER WEIGHT",BR263&gt;=30,"OBESITY")</f>
        <v>OBESITY</v>
      </c>
      <c r="BV263">
        <v>9.0299999999999994</v>
      </c>
      <c r="BW263" t="str" cm="1">
        <f t="array" ref="BW263">_xlfn.IFS(BV263&lt;=5.7,"NORMAL",BV263&lt;=6.4,"Prediabetes",BV263&gt;=6.5,"Diabetes")</f>
        <v>Diabetes</v>
      </c>
      <c r="CJ263" t="s">
        <v>291</v>
      </c>
      <c r="CK263">
        <v>2004</v>
      </c>
      <c r="CL263" t="s">
        <v>20</v>
      </c>
      <c r="CM263">
        <v>6</v>
      </c>
      <c r="CN263">
        <v>0</v>
      </c>
      <c r="CO263">
        <v>2500.9299999999998</v>
      </c>
      <c r="CP263" t="s">
        <v>11</v>
      </c>
      <c r="CQ263" t="s">
        <v>11</v>
      </c>
      <c r="CR263" t="s">
        <v>23</v>
      </c>
      <c r="CW263" t="str">
        <f t="shared" si="8"/>
        <v>6/Sep/2004</v>
      </c>
      <c r="CZ263" t="s">
        <v>291</v>
      </c>
      <c r="DA263">
        <v>2004</v>
      </c>
      <c r="DB263" t="s">
        <v>20</v>
      </c>
      <c r="DC263">
        <v>6</v>
      </c>
      <c r="DD263">
        <v>0</v>
      </c>
      <c r="DE263" s="18">
        <v>2500.9299999999998</v>
      </c>
      <c r="DF263" t="s">
        <v>11</v>
      </c>
      <c r="DG263" t="s">
        <v>11</v>
      </c>
      <c r="DH263" t="s">
        <v>23</v>
      </c>
      <c r="DZ263" t="s">
        <v>291</v>
      </c>
      <c r="EA263">
        <f t="shared" si="9"/>
        <v>19</v>
      </c>
    </row>
    <row r="264" spans="1:131" ht="15.6" x14ac:dyDescent="0.3">
      <c r="A264" s="1" t="s">
        <v>2109</v>
      </c>
      <c r="B264" s="1" t="s">
        <v>6752</v>
      </c>
      <c r="C264" s="1" t="s">
        <v>5000</v>
      </c>
      <c r="D264" t="s">
        <v>6973</v>
      </c>
      <c r="E264" s="1"/>
      <c r="H264" s="1"/>
      <c r="T264" t="s">
        <v>2109</v>
      </c>
      <c r="U264">
        <v>34.5</v>
      </c>
      <c r="V264">
        <v>4.07</v>
      </c>
      <c r="W264" t="s">
        <v>2382</v>
      </c>
      <c r="X264" t="s">
        <v>2380</v>
      </c>
      <c r="Y264" t="s">
        <v>2380</v>
      </c>
      <c r="Z264">
        <v>0</v>
      </c>
      <c r="AA264" t="s">
        <v>2382</v>
      </c>
      <c r="AV264" t="s">
        <v>2109</v>
      </c>
      <c r="AW264">
        <v>34.5</v>
      </c>
      <c r="AX264">
        <v>4.07</v>
      </c>
      <c r="AY264" t="s">
        <v>2382</v>
      </c>
      <c r="AZ264" t="s">
        <v>2380</v>
      </c>
      <c r="BA264" t="s">
        <v>2380</v>
      </c>
      <c r="BB264" t="s">
        <v>2381</v>
      </c>
      <c r="BC264" t="s">
        <v>2382</v>
      </c>
      <c r="BR264">
        <v>34.5</v>
      </c>
      <c r="BS264" t="str" cm="1">
        <f t="array" ref="BS264">_xlfn.IFS(BR264&lt;18.5,"UNDER WEIGHT",BR264&lt;=24.9,"NORMAL WEIGHT",BR264&lt;=29.9,"OVER WEIGHT",BR264&gt;=30,"OBESITY")</f>
        <v>OBESITY</v>
      </c>
      <c r="BV264">
        <v>4.07</v>
      </c>
      <c r="BW264" t="str" cm="1">
        <f t="array" ref="BW264">_xlfn.IFS(BV264&lt;=5.7,"NORMAL",BV264&lt;=6.4,"Prediabetes",BV264&gt;=6.5,"Diabetes")</f>
        <v>NORMAL</v>
      </c>
      <c r="CJ264" t="s">
        <v>292</v>
      </c>
      <c r="CK264">
        <v>1991</v>
      </c>
      <c r="CL264" t="s">
        <v>35</v>
      </c>
      <c r="CM264">
        <v>5</v>
      </c>
      <c r="CN264">
        <v>3</v>
      </c>
      <c r="CO264">
        <v>2510.79</v>
      </c>
      <c r="CP264" t="s">
        <v>11</v>
      </c>
      <c r="CQ264" t="s">
        <v>16</v>
      </c>
      <c r="CR264" t="s">
        <v>13</v>
      </c>
      <c r="CW264" t="str">
        <f t="shared" si="8"/>
        <v>5/Aug/1991</v>
      </c>
      <c r="CZ264" t="s">
        <v>292</v>
      </c>
      <c r="DA264">
        <v>1991</v>
      </c>
      <c r="DB264" t="s">
        <v>35</v>
      </c>
      <c r="DC264">
        <v>5</v>
      </c>
      <c r="DD264">
        <v>3</v>
      </c>
      <c r="DE264" s="18">
        <v>2510.79</v>
      </c>
      <c r="DF264" t="s">
        <v>11</v>
      </c>
      <c r="DG264" t="s">
        <v>16</v>
      </c>
      <c r="DH264" t="s">
        <v>13</v>
      </c>
      <c r="DZ264" t="s">
        <v>292</v>
      </c>
      <c r="EA264">
        <f t="shared" si="9"/>
        <v>32</v>
      </c>
    </row>
    <row r="265" spans="1:131" ht="15.6" x14ac:dyDescent="0.3">
      <c r="A265" s="1" t="s">
        <v>2108</v>
      </c>
      <c r="B265" s="1" t="s">
        <v>6751</v>
      </c>
      <c r="C265" s="1" t="s">
        <v>5001</v>
      </c>
      <c r="D265" t="s">
        <v>6974</v>
      </c>
      <c r="E265" s="1"/>
      <c r="H265" s="1"/>
      <c r="T265" t="s">
        <v>2108</v>
      </c>
      <c r="U265">
        <v>28.16</v>
      </c>
      <c r="V265">
        <v>5.77</v>
      </c>
      <c r="W265" t="s">
        <v>2380</v>
      </c>
      <c r="X265" t="s">
        <v>2380</v>
      </c>
      <c r="Y265" t="s">
        <v>2380</v>
      </c>
      <c r="Z265">
        <v>2</v>
      </c>
      <c r="AA265" t="s">
        <v>2382</v>
      </c>
      <c r="AV265" t="s">
        <v>2108</v>
      </c>
      <c r="AW265">
        <v>28.16</v>
      </c>
      <c r="AX265">
        <v>5.77</v>
      </c>
      <c r="AY265" t="s">
        <v>2380</v>
      </c>
      <c r="AZ265" t="s">
        <v>2380</v>
      </c>
      <c r="BA265" t="s">
        <v>2380</v>
      </c>
      <c r="BB265">
        <v>2</v>
      </c>
      <c r="BC265" t="s">
        <v>2382</v>
      </c>
      <c r="BR265">
        <v>28.16</v>
      </c>
      <c r="BS265" t="str" cm="1">
        <f t="array" ref="BS265">_xlfn.IFS(BR265&lt;18.5,"UNDER WEIGHT",BR265&lt;=24.9,"NORMAL WEIGHT",BR265&lt;=29.9,"OVER WEIGHT",BR265&gt;=30,"OBESITY")</f>
        <v>OVER WEIGHT</v>
      </c>
      <c r="BV265">
        <v>5.77</v>
      </c>
      <c r="BW265" t="str" cm="1">
        <f t="array" ref="BW265">_xlfn.IFS(BV265&lt;=5.7,"NORMAL",BV265&lt;=6.4,"Prediabetes",BV265&gt;=6.5,"Diabetes")</f>
        <v>Prediabetes</v>
      </c>
      <c r="CJ265" t="s">
        <v>293</v>
      </c>
      <c r="CK265">
        <v>1997</v>
      </c>
      <c r="CL265" t="s">
        <v>15</v>
      </c>
      <c r="CM265">
        <v>2</v>
      </c>
      <c r="CN265">
        <v>0</v>
      </c>
      <c r="CO265">
        <v>2523.17</v>
      </c>
      <c r="CP265" t="s">
        <v>12</v>
      </c>
      <c r="CQ265" t="s">
        <v>16</v>
      </c>
      <c r="CR265" t="s">
        <v>23</v>
      </c>
      <c r="CW265" t="str">
        <f t="shared" si="8"/>
        <v>2/Nov/1997</v>
      </c>
      <c r="CZ265" t="s">
        <v>293</v>
      </c>
      <c r="DA265">
        <v>1997</v>
      </c>
      <c r="DB265" t="s">
        <v>15</v>
      </c>
      <c r="DC265">
        <v>2</v>
      </c>
      <c r="DD265">
        <v>0</v>
      </c>
      <c r="DE265" s="18">
        <v>2523.17</v>
      </c>
      <c r="DF265" t="s">
        <v>12</v>
      </c>
      <c r="DG265" t="s">
        <v>16</v>
      </c>
      <c r="DH265" t="s">
        <v>23</v>
      </c>
      <c r="DZ265" t="s">
        <v>293</v>
      </c>
      <c r="EA265">
        <f t="shared" si="9"/>
        <v>26</v>
      </c>
    </row>
    <row r="266" spans="1:131" ht="15.6" x14ac:dyDescent="0.3">
      <c r="A266" s="1" t="s">
        <v>2107</v>
      </c>
      <c r="B266" s="1" t="s">
        <v>6751</v>
      </c>
      <c r="C266" s="1" t="s">
        <v>5002</v>
      </c>
      <c r="D266" t="s">
        <v>6975</v>
      </c>
      <c r="E266" s="1"/>
      <c r="H266" s="1"/>
      <c r="T266" t="s">
        <v>2107</v>
      </c>
      <c r="U266">
        <v>30.02</v>
      </c>
      <c r="V266">
        <v>5.98</v>
      </c>
      <c r="W266" t="s">
        <v>2380</v>
      </c>
      <c r="X266" t="s">
        <v>2380</v>
      </c>
      <c r="Y266" t="s">
        <v>2383</v>
      </c>
      <c r="Z266">
        <v>1</v>
      </c>
      <c r="AA266" t="s">
        <v>2382</v>
      </c>
      <c r="AV266" t="s">
        <v>2107</v>
      </c>
      <c r="AW266">
        <v>30.02</v>
      </c>
      <c r="AX266">
        <v>5.98</v>
      </c>
      <c r="AY266" t="s">
        <v>2380</v>
      </c>
      <c r="AZ266" t="s">
        <v>2380</v>
      </c>
      <c r="BA266" t="s">
        <v>2383</v>
      </c>
      <c r="BB266">
        <v>1</v>
      </c>
      <c r="BC266" t="s">
        <v>2382</v>
      </c>
      <c r="BR266">
        <v>30.02</v>
      </c>
      <c r="BS266" t="str" cm="1">
        <f t="array" ref="BS266">_xlfn.IFS(BR266&lt;18.5,"UNDER WEIGHT",BR266&lt;=24.9,"NORMAL WEIGHT",BR266&lt;=29.9,"OVER WEIGHT",BR266&gt;=30,"OBESITY")</f>
        <v>OBESITY</v>
      </c>
      <c r="BV266">
        <v>5.98</v>
      </c>
      <c r="BW266" t="str" cm="1">
        <f t="array" ref="BW266">_xlfn.IFS(BV266&lt;=5.7,"NORMAL",BV266&lt;=6.4,"Prediabetes",BV266&gt;=6.5,"Diabetes")</f>
        <v>Prediabetes</v>
      </c>
      <c r="CJ266" t="s">
        <v>294</v>
      </c>
      <c r="CK266">
        <v>2000</v>
      </c>
      <c r="CL266" t="s">
        <v>35</v>
      </c>
      <c r="CM266">
        <v>25</v>
      </c>
      <c r="CN266">
        <v>0</v>
      </c>
      <c r="CO266">
        <v>2527.8200000000002</v>
      </c>
      <c r="CP266" t="s">
        <v>11</v>
      </c>
      <c r="CQ266" t="s">
        <v>12</v>
      </c>
      <c r="CR266" t="s">
        <v>23</v>
      </c>
      <c r="CW266" t="str">
        <f t="shared" si="8"/>
        <v>25/Aug/2000</v>
      </c>
      <c r="CZ266" t="s">
        <v>294</v>
      </c>
      <c r="DA266">
        <v>2000</v>
      </c>
      <c r="DB266" t="s">
        <v>35</v>
      </c>
      <c r="DC266">
        <v>25</v>
      </c>
      <c r="DD266">
        <v>0</v>
      </c>
      <c r="DE266" s="18">
        <v>2527.8200000000002</v>
      </c>
      <c r="DF266" t="s">
        <v>11</v>
      </c>
      <c r="DG266" t="s">
        <v>12</v>
      </c>
      <c r="DH266" t="s">
        <v>23</v>
      </c>
      <c r="DZ266" t="s">
        <v>294</v>
      </c>
      <c r="EA266">
        <f t="shared" si="9"/>
        <v>23</v>
      </c>
    </row>
    <row r="267" spans="1:131" ht="15.6" x14ac:dyDescent="0.3">
      <c r="A267" s="1" t="s">
        <v>2106</v>
      </c>
      <c r="B267" s="1" t="s">
        <v>6752</v>
      </c>
      <c r="C267" s="1" t="s">
        <v>5003</v>
      </c>
      <c r="D267" t="s">
        <v>6940</v>
      </c>
      <c r="E267" s="1"/>
      <c r="H267" s="1"/>
      <c r="T267" t="s">
        <v>2106</v>
      </c>
      <c r="U267">
        <v>37.82</v>
      </c>
      <c r="V267">
        <v>6.01</v>
      </c>
      <c r="W267" t="s">
        <v>2380</v>
      </c>
      <c r="X267" t="s">
        <v>2380</v>
      </c>
      <c r="Y267" t="s">
        <v>2380</v>
      </c>
      <c r="Z267">
        <v>0</v>
      </c>
      <c r="AA267" t="s">
        <v>2382</v>
      </c>
      <c r="AV267" t="s">
        <v>2106</v>
      </c>
      <c r="AW267">
        <v>37.82</v>
      </c>
      <c r="AX267">
        <v>6.01</v>
      </c>
      <c r="AY267" t="s">
        <v>2380</v>
      </c>
      <c r="AZ267" t="s">
        <v>2380</v>
      </c>
      <c r="BA267" t="s">
        <v>2380</v>
      </c>
      <c r="BB267" t="s">
        <v>2381</v>
      </c>
      <c r="BC267" t="s">
        <v>2382</v>
      </c>
      <c r="BR267">
        <v>37.82</v>
      </c>
      <c r="BS267" t="str" cm="1">
        <f t="array" ref="BS267">_xlfn.IFS(BR267&lt;18.5,"UNDER WEIGHT",BR267&lt;=24.9,"NORMAL WEIGHT",BR267&lt;=29.9,"OVER WEIGHT",BR267&gt;=30,"OBESITY")</f>
        <v>OBESITY</v>
      </c>
      <c r="BV267">
        <v>6.01</v>
      </c>
      <c r="BW267" t="str" cm="1">
        <f t="array" ref="BW267">_xlfn.IFS(BV267&lt;=5.7,"NORMAL",BV267&lt;=6.4,"Prediabetes",BV267&gt;=6.5,"Diabetes")</f>
        <v>Prediabetes</v>
      </c>
      <c r="CJ267" t="s">
        <v>295</v>
      </c>
      <c r="CK267">
        <v>1997</v>
      </c>
      <c r="CL267" t="s">
        <v>10</v>
      </c>
      <c r="CM267">
        <v>28</v>
      </c>
      <c r="CN267">
        <v>0</v>
      </c>
      <c r="CO267">
        <v>2534.39</v>
      </c>
      <c r="CP267" t="s">
        <v>12</v>
      </c>
      <c r="CQ267" t="s">
        <v>12</v>
      </c>
      <c r="CR267" t="s">
        <v>23</v>
      </c>
      <c r="CW267" t="str">
        <f t="shared" si="8"/>
        <v>28/Jul/1997</v>
      </c>
      <c r="CZ267" t="s">
        <v>295</v>
      </c>
      <c r="DA267">
        <v>1997</v>
      </c>
      <c r="DB267" t="s">
        <v>10</v>
      </c>
      <c r="DC267">
        <v>28</v>
      </c>
      <c r="DD267">
        <v>0</v>
      </c>
      <c r="DE267" s="18">
        <v>2534.39</v>
      </c>
      <c r="DF267" t="s">
        <v>12</v>
      </c>
      <c r="DG267" t="s">
        <v>12</v>
      </c>
      <c r="DH267" t="s">
        <v>23</v>
      </c>
      <c r="DZ267" t="s">
        <v>295</v>
      </c>
      <c r="EA267">
        <f t="shared" si="9"/>
        <v>26</v>
      </c>
    </row>
    <row r="268" spans="1:131" ht="15.6" x14ac:dyDescent="0.3">
      <c r="A268" s="1" t="s">
        <v>2105</v>
      </c>
      <c r="B268" s="1" t="s">
        <v>6751</v>
      </c>
      <c r="C268" s="1" t="s">
        <v>5004</v>
      </c>
      <c r="D268" t="s">
        <v>6976</v>
      </c>
      <c r="E268" s="1"/>
      <c r="H268" s="1"/>
      <c r="T268" t="s">
        <v>2105</v>
      </c>
      <c r="U268">
        <v>33.14</v>
      </c>
      <c r="V268">
        <v>5.67</v>
      </c>
      <c r="W268" t="s">
        <v>2382</v>
      </c>
      <c r="X268" t="s">
        <v>2380</v>
      </c>
      <c r="Y268" t="s">
        <v>2380</v>
      </c>
      <c r="Z268">
        <v>0</v>
      </c>
      <c r="AA268" t="s">
        <v>2382</v>
      </c>
      <c r="AV268" t="s">
        <v>2105</v>
      </c>
      <c r="AW268">
        <v>33.14</v>
      </c>
      <c r="AX268">
        <v>5.67</v>
      </c>
      <c r="AY268" t="s">
        <v>2382</v>
      </c>
      <c r="AZ268" t="s">
        <v>2380</v>
      </c>
      <c r="BA268" t="s">
        <v>2380</v>
      </c>
      <c r="BB268" t="s">
        <v>2381</v>
      </c>
      <c r="BC268" t="s">
        <v>2382</v>
      </c>
      <c r="BR268">
        <v>33.14</v>
      </c>
      <c r="BS268" t="str" cm="1">
        <f t="array" ref="BS268">_xlfn.IFS(BR268&lt;18.5,"UNDER WEIGHT",BR268&lt;=24.9,"NORMAL WEIGHT",BR268&lt;=29.9,"OVER WEIGHT",BR268&gt;=30,"OBESITY")</f>
        <v>OBESITY</v>
      </c>
      <c r="BV268">
        <v>5.67</v>
      </c>
      <c r="BW268" t="str" cm="1">
        <f t="array" ref="BW268">_xlfn.IFS(BV268&lt;=5.7,"NORMAL",BV268&lt;=6.4,"Prediabetes",BV268&gt;=6.5,"Diabetes")</f>
        <v>NORMAL</v>
      </c>
      <c r="CJ268" t="s">
        <v>296</v>
      </c>
      <c r="CK268">
        <v>1990</v>
      </c>
      <c r="CL268" t="s">
        <v>37</v>
      </c>
      <c r="CM268">
        <v>1</v>
      </c>
      <c r="CN268">
        <v>3</v>
      </c>
      <c r="CO268">
        <v>2540.39</v>
      </c>
      <c r="CP268" t="s">
        <v>11</v>
      </c>
      <c r="CQ268" t="s">
        <v>11</v>
      </c>
      <c r="CR268" t="s">
        <v>13</v>
      </c>
      <c r="CW268" t="str">
        <f t="shared" si="8"/>
        <v>1/Oct/1990</v>
      </c>
      <c r="CZ268" t="s">
        <v>296</v>
      </c>
      <c r="DA268">
        <v>1990</v>
      </c>
      <c r="DB268" t="s">
        <v>37</v>
      </c>
      <c r="DC268">
        <v>1</v>
      </c>
      <c r="DD268">
        <v>3</v>
      </c>
      <c r="DE268" s="18">
        <v>2540.39</v>
      </c>
      <c r="DF268" t="s">
        <v>11</v>
      </c>
      <c r="DG268" t="s">
        <v>11</v>
      </c>
      <c r="DH268" t="s">
        <v>13</v>
      </c>
      <c r="DZ268" t="s">
        <v>296</v>
      </c>
      <c r="EA268">
        <f t="shared" si="9"/>
        <v>33</v>
      </c>
    </row>
    <row r="269" spans="1:131" ht="15.6" x14ac:dyDescent="0.3">
      <c r="A269" s="1" t="s">
        <v>2104</v>
      </c>
      <c r="B269" s="1" t="s">
        <v>6751</v>
      </c>
      <c r="C269" s="1" t="s">
        <v>4930</v>
      </c>
      <c r="D269" t="s">
        <v>6977</v>
      </c>
      <c r="E269" s="1"/>
      <c r="H269" s="1"/>
      <c r="T269" t="s">
        <v>2104</v>
      </c>
      <c r="U269">
        <v>25.14</v>
      </c>
      <c r="V269">
        <v>6.02</v>
      </c>
      <c r="W269" t="s">
        <v>2382</v>
      </c>
      <c r="X269" t="s">
        <v>2380</v>
      </c>
      <c r="Y269" t="s">
        <v>2383</v>
      </c>
      <c r="Z269">
        <v>1</v>
      </c>
      <c r="AA269" t="s">
        <v>2382</v>
      </c>
      <c r="AV269" t="s">
        <v>2104</v>
      </c>
      <c r="AW269">
        <v>25.14</v>
      </c>
      <c r="AX269">
        <v>6.02</v>
      </c>
      <c r="AY269" t="s">
        <v>2382</v>
      </c>
      <c r="AZ269" t="s">
        <v>2380</v>
      </c>
      <c r="BA269" t="s">
        <v>2383</v>
      </c>
      <c r="BB269">
        <v>1</v>
      </c>
      <c r="BC269" t="s">
        <v>2382</v>
      </c>
      <c r="BR269">
        <v>25.14</v>
      </c>
      <c r="BS269" t="str" cm="1">
        <f t="array" ref="BS269">_xlfn.IFS(BR269&lt;18.5,"UNDER WEIGHT",BR269&lt;=24.9,"NORMAL WEIGHT",BR269&lt;=29.9,"OVER WEIGHT",BR269&gt;=30,"OBESITY")</f>
        <v>OVER WEIGHT</v>
      </c>
      <c r="BV269">
        <v>6.02</v>
      </c>
      <c r="BW269" t="str" cm="1">
        <f t="array" ref="BW269">_xlfn.IFS(BV269&lt;=5.7,"NORMAL",BV269&lt;=6.4,"Prediabetes",BV269&gt;=6.5,"Diabetes")</f>
        <v>Prediabetes</v>
      </c>
      <c r="CJ269" t="s">
        <v>297</v>
      </c>
      <c r="CK269">
        <v>1991</v>
      </c>
      <c r="CL269" t="s">
        <v>15</v>
      </c>
      <c r="CM269">
        <v>17</v>
      </c>
      <c r="CN269">
        <v>3</v>
      </c>
      <c r="CO269">
        <v>2545.6799999999998</v>
      </c>
      <c r="CP269" t="s">
        <v>11</v>
      </c>
      <c r="CQ269" t="s">
        <v>16</v>
      </c>
      <c r="CR269" t="s">
        <v>13</v>
      </c>
      <c r="CW269" t="str">
        <f t="shared" si="8"/>
        <v>17/Nov/1991</v>
      </c>
      <c r="CZ269" t="s">
        <v>297</v>
      </c>
      <c r="DA269">
        <v>1991</v>
      </c>
      <c r="DB269" t="s">
        <v>15</v>
      </c>
      <c r="DC269">
        <v>17</v>
      </c>
      <c r="DD269">
        <v>3</v>
      </c>
      <c r="DE269" s="18">
        <v>2545.6799999999998</v>
      </c>
      <c r="DF269" t="s">
        <v>11</v>
      </c>
      <c r="DG269" t="s">
        <v>16</v>
      </c>
      <c r="DH269" t="s">
        <v>13</v>
      </c>
      <c r="DZ269" t="s">
        <v>297</v>
      </c>
      <c r="EA269">
        <f t="shared" si="9"/>
        <v>32</v>
      </c>
    </row>
    <row r="270" spans="1:131" ht="15.6" x14ac:dyDescent="0.3">
      <c r="A270" s="1" t="s">
        <v>2103</v>
      </c>
      <c r="B270" s="1" t="s">
        <v>6752</v>
      </c>
      <c r="C270" s="1" t="s">
        <v>5005</v>
      </c>
      <c r="D270" t="s">
        <v>6776</v>
      </c>
      <c r="E270" s="1"/>
      <c r="H270" s="1"/>
      <c r="T270" t="s">
        <v>2103</v>
      </c>
      <c r="U270">
        <v>20.18</v>
      </c>
      <c r="V270">
        <v>11.19</v>
      </c>
      <c r="W270" t="s">
        <v>2380</v>
      </c>
      <c r="X270" t="s">
        <v>2380</v>
      </c>
      <c r="Y270" t="s">
        <v>2380</v>
      </c>
      <c r="Z270">
        <v>0</v>
      </c>
      <c r="AA270" t="s">
        <v>2382</v>
      </c>
      <c r="AV270" t="s">
        <v>2103</v>
      </c>
      <c r="AW270">
        <v>20.18</v>
      </c>
      <c r="AX270">
        <v>11.19</v>
      </c>
      <c r="AY270" t="s">
        <v>2380</v>
      </c>
      <c r="AZ270" t="s">
        <v>2380</v>
      </c>
      <c r="BA270" t="s">
        <v>2380</v>
      </c>
      <c r="BB270" t="s">
        <v>2381</v>
      </c>
      <c r="BC270" t="s">
        <v>2382</v>
      </c>
      <c r="BR270">
        <v>20.18</v>
      </c>
      <c r="BS270" t="str" cm="1">
        <f t="array" ref="BS270">_xlfn.IFS(BR270&lt;18.5,"UNDER WEIGHT",BR270&lt;=24.9,"NORMAL WEIGHT",BR270&lt;=29.9,"OVER WEIGHT",BR270&gt;=30,"OBESITY")</f>
        <v>NORMAL WEIGHT</v>
      </c>
      <c r="BV270">
        <v>11.19</v>
      </c>
      <c r="BW270" t="str" cm="1">
        <f t="array" ref="BW270">_xlfn.IFS(BV270&lt;=5.7,"NORMAL",BV270&lt;=6.4,"Prediabetes",BV270&gt;=6.5,"Diabetes")</f>
        <v>Diabetes</v>
      </c>
      <c r="CJ270" t="s">
        <v>298</v>
      </c>
      <c r="CK270">
        <v>2002</v>
      </c>
      <c r="CL270" t="s">
        <v>37</v>
      </c>
      <c r="CM270">
        <v>11</v>
      </c>
      <c r="CN270">
        <v>2</v>
      </c>
      <c r="CO270">
        <v>2566.4699999999998</v>
      </c>
      <c r="CP270" t="s">
        <v>11</v>
      </c>
      <c r="CQ270" t="s">
        <v>12</v>
      </c>
      <c r="CR270" t="s">
        <v>13</v>
      </c>
      <c r="CW270" t="str">
        <f t="shared" si="8"/>
        <v>11/Oct/2002</v>
      </c>
      <c r="CZ270" t="s">
        <v>298</v>
      </c>
      <c r="DA270">
        <v>2002</v>
      </c>
      <c r="DB270" t="s">
        <v>37</v>
      </c>
      <c r="DC270">
        <v>11</v>
      </c>
      <c r="DD270">
        <v>2</v>
      </c>
      <c r="DE270" s="18">
        <v>2566.4699999999998</v>
      </c>
      <c r="DF270" t="s">
        <v>11</v>
      </c>
      <c r="DG270" t="s">
        <v>12</v>
      </c>
      <c r="DH270" t="s">
        <v>13</v>
      </c>
      <c r="DZ270" t="s">
        <v>298</v>
      </c>
      <c r="EA270">
        <f t="shared" si="9"/>
        <v>21</v>
      </c>
    </row>
    <row r="271" spans="1:131" ht="15.6" x14ac:dyDescent="0.3">
      <c r="A271" s="1" t="s">
        <v>2102</v>
      </c>
      <c r="B271" s="1" t="s">
        <v>6752</v>
      </c>
      <c r="C271" s="1" t="s">
        <v>5006</v>
      </c>
      <c r="D271" t="s">
        <v>6978</v>
      </c>
      <c r="E271" s="1"/>
      <c r="H271" s="1"/>
      <c r="T271" t="s">
        <v>2102</v>
      </c>
      <c r="U271">
        <v>44.36</v>
      </c>
      <c r="V271">
        <v>5.1100000000000003</v>
      </c>
      <c r="W271" t="s">
        <v>2380</v>
      </c>
      <c r="X271" t="s">
        <v>2380</v>
      </c>
      <c r="Y271" t="s">
        <v>2380</v>
      </c>
      <c r="Z271">
        <v>0</v>
      </c>
      <c r="AA271" t="s">
        <v>2382</v>
      </c>
      <c r="AV271" t="s">
        <v>2102</v>
      </c>
      <c r="AW271">
        <v>44.36</v>
      </c>
      <c r="AX271">
        <v>5.1100000000000003</v>
      </c>
      <c r="AY271" t="s">
        <v>2380</v>
      </c>
      <c r="AZ271" t="s">
        <v>2380</v>
      </c>
      <c r="BA271" t="s">
        <v>2380</v>
      </c>
      <c r="BB271" t="s">
        <v>2381</v>
      </c>
      <c r="BC271" t="s">
        <v>2382</v>
      </c>
      <c r="BR271">
        <v>44.36</v>
      </c>
      <c r="BS271" t="str" cm="1">
        <f t="array" ref="BS271">_xlfn.IFS(BR271&lt;18.5,"UNDER WEIGHT",BR271&lt;=24.9,"NORMAL WEIGHT",BR271&lt;=29.9,"OVER WEIGHT",BR271&gt;=30,"OBESITY")</f>
        <v>OBESITY</v>
      </c>
      <c r="BV271">
        <v>5.1100000000000003</v>
      </c>
      <c r="BW271" t="str" cm="1">
        <f t="array" ref="BW271">_xlfn.IFS(BV271&lt;=5.7,"NORMAL",BV271&lt;=6.4,"Prediabetes",BV271&gt;=6.5,"Diabetes")</f>
        <v>NORMAL</v>
      </c>
      <c r="CJ271" t="s">
        <v>299</v>
      </c>
      <c r="CK271">
        <v>2002</v>
      </c>
      <c r="CL271" t="s">
        <v>10</v>
      </c>
      <c r="CM271">
        <v>20</v>
      </c>
      <c r="CN271">
        <v>0</v>
      </c>
      <c r="CO271">
        <v>2585.04</v>
      </c>
      <c r="CP271" t="s">
        <v>11</v>
      </c>
      <c r="CQ271" t="s">
        <v>11</v>
      </c>
      <c r="CR271" t="s">
        <v>300</v>
      </c>
      <c r="CW271" t="str">
        <f t="shared" si="8"/>
        <v>20/Jul/2002</v>
      </c>
      <c r="CZ271" t="s">
        <v>299</v>
      </c>
      <c r="DA271">
        <v>2002</v>
      </c>
      <c r="DB271" t="s">
        <v>10</v>
      </c>
      <c r="DC271">
        <v>20</v>
      </c>
      <c r="DD271">
        <v>0</v>
      </c>
      <c r="DE271" s="18">
        <v>2585.04</v>
      </c>
      <c r="DF271" t="s">
        <v>11</v>
      </c>
      <c r="DG271" t="s">
        <v>11</v>
      </c>
      <c r="DH271" t="s">
        <v>300</v>
      </c>
      <c r="DZ271" t="s">
        <v>299</v>
      </c>
      <c r="EA271">
        <f t="shared" si="9"/>
        <v>21</v>
      </c>
    </row>
    <row r="272" spans="1:131" ht="15.6" x14ac:dyDescent="0.3">
      <c r="A272" s="1" t="s">
        <v>2101</v>
      </c>
      <c r="B272" s="1" t="s">
        <v>6752</v>
      </c>
      <c r="C272" s="1" t="s">
        <v>5007</v>
      </c>
      <c r="D272" t="s">
        <v>6979</v>
      </c>
      <c r="E272" s="1"/>
      <c r="H272" s="1"/>
      <c r="T272" t="s">
        <v>2101</v>
      </c>
      <c r="U272">
        <v>23.82</v>
      </c>
      <c r="V272">
        <v>10.85</v>
      </c>
      <c r="W272" t="s">
        <v>2382</v>
      </c>
      <c r="X272" t="s">
        <v>2380</v>
      </c>
      <c r="Y272" t="s">
        <v>2380</v>
      </c>
      <c r="Z272">
        <v>0</v>
      </c>
      <c r="AA272" t="s">
        <v>2382</v>
      </c>
      <c r="AV272" t="s">
        <v>2101</v>
      </c>
      <c r="AW272">
        <v>23.82</v>
      </c>
      <c r="AX272">
        <v>10.85</v>
      </c>
      <c r="AY272" t="s">
        <v>2382</v>
      </c>
      <c r="AZ272" t="s">
        <v>2380</v>
      </c>
      <c r="BA272" t="s">
        <v>2380</v>
      </c>
      <c r="BB272" t="s">
        <v>2381</v>
      </c>
      <c r="BC272" t="s">
        <v>2382</v>
      </c>
      <c r="BR272">
        <v>23.82</v>
      </c>
      <c r="BS272" t="str" cm="1">
        <f t="array" ref="BS272">_xlfn.IFS(BR272&lt;18.5,"UNDER WEIGHT",BR272&lt;=24.9,"NORMAL WEIGHT",BR272&lt;=29.9,"OVER WEIGHT",BR272&gt;=30,"OBESITY")</f>
        <v>NORMAL WEIGHT</v>
      </c>
      <c r="BV272">
        <v>10.85</v>
      </c>
      <c r="BW272" t="str" cm="1">
        <f t="array" ref="BW272">_xlfn.IFS(BV272&lt;=5.7,"NORMAL",BV272&lt;=6.4,"Prediabetes",BV272&gt;=6.5,"Diabetes")</f>
        <v>Diabetes</v>
      </c>
      <c r="CJ272" t="s">
        <v>301</v>
      </c>
      <c r="CK272">
        <v>2001</v>
      </c>
      <c r="CL272" t="s">
        <v>37</v>
      </c>
      <c r="CM272">
        <v>15</v>
      </c>
      <c r="CN272">
        <v>1</v>
      </c>
      <c r="CO272">
        <v>2585.27</v>
      </c>
      <c r="CP272" t="s">
        <v>11</v>
      </c>
      <c r="CQ272" t="s">
        <v>12</v>
      </c>
      <c r="CR272" t="s">
        <v>42</v>
      </c>
      <c r="CW272" t="str">
        <f t="shared" si="8"/>
        <v>15/Oct/2001</v>
      </c>
      <c r="CZ272" t="s">
        <v>301</v>
      </c>
      <c r="DA272">
        <v>2001</v>
      </c>
      <c r="DB272" t="s">
        <v>37</v>
      </c>
      <c r="DC272">
        <v>15</v>
      </c>
      <c r="DD272">
        <v>1</v>
      </c>
      <c r="DE272" s="18">
        <v>2585.27</v>
      </c>
      <c r="DF272" t="s">
        <v>11</v>
      </c>
      <c r="DG272" t="s">
        <v>12</v>
      </c>
      <c r="DH272" t="s">
        <v>42</v>
      </c>
      <c r="DZ272" t="s">
        <v>301</v>
      </c>
      <c r="EA272">
        <f t="shared" si="9"/>
        <v>22</v>
      </c>
    </row>
    <row r="273" spans="1:131" ht="15.6" x14ac:dyDescent="0.3">
      <c r="A273" s="1" t="s">
        <v>2100</v>
      </c>
      <c r="B273" s="1" t="s">
        <v>6752</v>
      </c>
      <c r="C273" s="1" t="s">
        <v>5008</v>
      </c>
      <c r="D273" t="s">
        <v>6758</v>
      </c>
      <c r="E273" s="1"/>
      <c r="H273" s="1"/>
      <c r="T273" t="s">
        <v>2100</v>
      </c>
      <c r="U273">
        <v>45</v>
      </c>
      <c r="V273">
        <v>5.24</v>
      </c>
      <c r="W273" t="s">
        <v>2382</v>
      </c>
      <c r="X273" t="s">
        <v>2380</v>
      </c>
      <c r="Y273" t="s">
        <v>2380</v>
      </c>
      <c r="Z273">
        <v>1</v>
      </c>
      <c r="AA273" t="s">
        <v>2382</v>
      </c>
      <c r="AV273" t="s">
        <v>2100</v>
      </c>
      <c r="AW273">
        <v>45</v>
      </c>
      <c r="AX273">
        <v>5.24</v>
      </c>
      <c r="AY273" t="s">
        <v>2382</v>
      </c>
      <c r="AZ273" t="s">
        <v>2380</v>
      </c>
      <c r="BA273" t="s">
        <v>2380</v>
      </c>
      <c r="BB273">
        <v>1</v>
      </c>
      <c r="BC273" t="s">
        <v>2382</v>
      </c>
      <c r="BR273">
        <v>45</v>
      </c>
      <c r="BS273" t="str" cm="1">
        <f t="array" ref="BS273">_xlfn.IFS(BR273&lt;18.5,"UNDER WEIGHT",BR273&lt;=24.9,"NORMAL WEIGHT",BR273&lt;=29.9,"OVER WEIGHT",BR273&gt;=30,"OBESITY")</f>
        <v>OBESITY</v>
      </c>
      <c r="BV273">
        <v>5.24</v>
      </c>
      <c r="BW273" t="str" cm="1">
        <f t="array" ref="BW273">_xlfn.IFS(BV273&lt;=5.7,"NORMAL",BV273&lt;=6.4,"Prediabetes",BV273&gt;=6.5,"Diabetes")</f>
        <v>NORMAL</v>
      </c>
      <c r="CJ273" t="s">
        <v>302</v>
      </c>
      <c r="CK273">
        <v>2001</v>
      </c>
      <c r="CL273" t="s">
        <v>10</v>
      </c>
      <c r="CM273">
        <v>28</v>
      </c>
      <c r="CN273">
        <v>0</v>
      </c>
      <c r="CO273">
        <v>2585.85</v>
      </c>
      <c r="CP273" t="s">
        <v>11</v>
      </c>
      <c r="CQ273" t="s">
        <v>11</v>
      </c>
      <c r="CR273" t="s">
        <v>247</v>
      </c>
      <c r="CW273" t="str">
        <f t="shared" si="8"/>
        <v>28/Jul/2001</v>
      </c>
      <c r="CZ273" t="s">
        <v>302</v>
      </c>
      <c r="DA273">
        <v>2001</v>
      </c>
      <c r="DB273" t="s">
        <v>10</v>
      </c>
      <c r="DC273">
        <v>28</v>
      </c>
      <c r="DD273">
        <v>0</v>
      </c>
      <c r="DE273" s="18">
        <v>2585.85</v>
      </c>
      <c r="DF273" t="s">
        <v>11</v>
      </c>
      <c r="DG273" t="s">
        <v>11</v>
      </c>
      <c r="DH273" t="s">
        <v>247</v>
      </c>
      <c r="DZ273" t="s">
        <v>302</v>
      </c>
      <c r="EA273">
        <f t="shared" si="9"/>
        <v>22</v>
      </c>
    </row>
    <row r="274" spans="1:131" ht="15.6" x14ac:dyDescent="0.3">
      <c r="A274" s="1" t="s">
        <v>2099</v>
      </c>
      <c r="B274" s="1" t="s">
        <v>6752</v>
      </c>
      <c r="C274" s="1" t="s">
        <v>5009</v>
      </c>
      <c r="D274" t="s">
        <v>6980</v>
      </c>
      <c r="E274" s="1"/>
      <c r="H274" s="1"/>
      <c r="T274" t="s">
        <v>2099</v>
      </c>
      <c r="U274">
        <v>26.62</v>
      </c>
      <c r="V274">
        <v>10.08</v>
      </c>
      <c r="W274" t="s">
        <v>2380</v>
      </c>
      <c r="X274" t="s">
        <v>2380</v>
      </c>
      <c r="Y274" t="s">
        <v>2380</v>
      </c>
      <c r="Z274">
        <v>0</v>
      </c>
      <c r="AA274" t="s">
        <v>2382</v>
      </c>
      <c r="AV274" t="s">
        <v>2099</v>
      </c>
      <c r="AW274">
        <v>26.62</v>
      </c>
      <c r="AX274">
        <v>10.08</v>
      </c>
      <c r="AY274" t="s">
        <v>2380</v>
      </c>
      <c r="AZ274" t="s">
        <v>2380</v>
      </c>
      <c r="BA274" t="s">
        <v>2380</v>
      </c>
      <c r="BB274" t="s">
        <v>2381</v>
      </c>
      <c r="BC274" t="s">
        <v>2382</v>
      </c>
      <c r="BR274">
        <v>26.62</v>
      </c>
      <c r="BS274" t="str" cm="1">
        <f t="array" ref="BS274">_xlfn.IFS(BR274&lt;18.5,"UNDER WEIGHT",BR274&lt;=24.9,"NORMAL WEIGHT",BR274&lt;=29.9,"OVER WEIGHT",BR274&gt;=30,"OBESITY")</f>
        <v>OVER WEIGHT</v>
      </c>
      <c r="BV274">
        <v>10.08</v>
      </c>
      <c r="BW274" t="str" cm="1">
        <f t="array" ref="BW274">_xlfn.IFS(BV274&lt;=5.7,"NORMAL",BV274&lt;=6.4,"Prediabetes",BV274&gt;=6.5,"Diabetes")</f>
        <v>Diabetes</v>
      </c>
      <c r="CJ274" t="s">
        <v>303</v>
      </c>
      <c r="CK274">
        <v>2001</v>
      </c>
      <c r="CL274" t="s">
        <v>35</v>
      </c>
      <c r="CM274">
        <v>26</v>
      </c>
      <c r="CN274">
        <v>1</v>
      </c>
      <c r="CO274">
        <v>2597.7800000000002</v>
      </c>
      <c r="CP274" t="s">
        <v>11</v>
      </c>
      <c r="CQ274" t="s">
        <v>16</v>
      </c>
      <c r="CR274" t="s">
        <v>42</v>
      </c>
      <c r="CW274" t="str">
        <f t="shared" si="8"/>
        <v>26/Aug/2001</v>
      </c>
      <c r="CZ274" t="s">
        <v>303</v>
      </c>
      <c r="DA274">
        <v>2001</v>
      </c>
      <c r="DB274" t="s">
        <v>35</v>
      </c>
      <c r="DC274">
        <v>26</v>
      </c>
      <c r="DD274">
        <v>1</v>
      </c>
      <c r="DE274" s="18">
        <v>2597.7800000000002</v>
      </c>
      <c r="DF274" t="s">
        <v>11</v>
      </c>
      <c r="DG274" t="s">
        <v>16</v>
      </c>
      <c r="DH274" t="s">
        <v>42</v>
      </c>
      <c r="DZ274" t="s">
        <v>303</v>
      </c>
      <c r="EA274">
        <f t="shared" si="9"/>
        <v>22</v>
      </c>
    </row>
    <row r="275" spans="1:131" ht="15.6" x14ac:dyDescent="0.3">
      <c r="A275" s="1" t="s">
        <v>2098</v>
      </c>
      <c r="B275" s="1" t="s">
        <v>6752</v>
      </c>
      <c r="C275" s="1" t="s">
        <v>5010</v>
      </c>
      <c r="D275" t="s">
        <v>6981</v>
      </c>
      <c r="E275" s="1"/>
      <c r="H275" s="1"/>
      <c r="T275" t="s">
        <v>2098</v>
      </c>
      <c r="U275">
        <v>32.67</v>
      </c>
      <c r="V275">
        <v>10.97</v>
      </c>
      <c r="W275" t="s">
        <v>2382</v>
      </c>
      <c r="X275" t="s">
        <v>2380</v>
      </c>
      <c r="Y275" t="s">
        <v>2380</v>
      </c>
      <c r="Z275">
        <v>0</v>
      </c>
      <c r="AA275" t="s">
        <v>2382</v>
      </c>
      <c r="AV275" t="s">
        <v>2098</v>
      </c>
      <c r="AW275">
        <v>32.67</v>
      </c>
      <c r="AX275">
        <v>10.97</v>
      </c>
      <c r="AY275" t="s">
        <v>2382</v>
      </c>
      <c r="AZ275" t="s">
        <v>2380</v>
      </c>
      <c r="BA275" t="s">
        <v>2380</v>
      </c>
      <c r="BB275" t="s">
        <v>2381</v>
      </c>
      <c r="BC275" t="s">
        <v>2382</v>
      </c>
      <c r="BR275">
        <v>32.67</v>
      </c>
      <c r="BS275" t="str" cm="1">
        <f t="array" ref="BS275">_xlfn.IFS(BR275&lt;18.5,"UNDER WEIGHT",BR275&lt;=24.9,"NORMAL WEIGHT",BR275&lt;=29.9,"OVER WEIGHT",BR275&gt;=30,"OBESITY")</f>
        <v>OBESITY</v>
      </c>
      <c r="BV275">
        <v>10.97</v>
      </c>
      <c r="BW275" t="str" cm="1">
        <f t="array" ref="BW275">_xlfn.IFS(BV275&lt;=5.7,"NORMAL",BV275&lt;=6.4,"Prediabetes",BV275&gt;=6.5,"Diabetes")</f>
        <v>Diabetes</v>
      </c>
      <c r="CJ275" t="s">
        <v>304</v>
      </c>
      <c r="CK275">
        <v>1997</v>
      </c>
      <c r="CL275" t="s">
        <v>35</v>
      </c>
      <c r="CM275">
        <v>26</v>
      </c>
      <c r="CN275">
        <v>0</v>
      </c>
      <c r="CO275">
        <v>2632.99</v>
      </c>
      <c r="CP275" t="s">
        <v>11</v>
      </c>
      <c r="CQ275" t="s">
        <v>16</v>
      </c>
      <c r="CR275" t="s">
        <v>42</v>
      </c>
      <c r="CW275" t="str">
        <f t="shared" si="8"/>
        <v>26/Aug/1997</v>
      </c>
      <c r="CZ275" t="s">
        <v>304</v>
      </c>
      <c r="DA275">
        <v>1997</v>
      </c>
      <c r="DB275" t="s">
        <v>35</v>
      </c>
      <c r="DC275">
        <v>26</v>
      </c>
      <c r="DD275">
        <v>0</v>
      </c>
      <c r="DE275" s="18">
        <v>2632.99</v>
      </c>
      <c r="DF275" t="s">
        <v>11</v>
      </c>
      <c r="DG275" t="s">
        <v>16</v>
      </c>
      <c r="DH275" t="s">
        <v>42</v>
      </c>
      <c r="DZ275" t="s">
        <v>304</v>
      </c>
      <c r="EA275">
        <f t="shared" si="9"/>
        <v>26</v>
      </c>
    </row>
    <row r="276" spans="1:131" ht="15.6" x14ac:dyDescent="0.3">
      <c r="A276" s="1" t="s">
        <v>2097</v>
      </c>
      <c r="B276" s="1" t="s">
        <v>6752</v>
      </c>
      <c r="C276" s="1" t="s">
        <v>5011</v>
      </c>
      <c r="D276" t="s">
        <v>6982</v>
      </c>
      <c r="E276" s="1"/>
      <c r="H276" s="1"/>
      <c r="T276" t="s">
        <v>2097</v>
      </c>
      <c r="U276">
        <v>44.44</v>
      </c>
      <c r="V276">
        <v>4.9000000000000004</v>
      </c>
      <c r="W276" t="s">
        <v>2382</v>
      </c>
      <c r="X276" t="s">
        <v>2380</v>
      </c>
      <c r="Y276" t="s">
        <v>2380</v>
      </c>
      <c r="Z276">
        <v>1</v>
      </c>
      <c r="AA276" t="s">
        <v>2382</v>
      </c>
      <c r="AV276" t="s">
        <v>2097</v>
      </c>
      <c r="AW276">
        <v>44.44</v>
      </c>
      <c r="AX276">
        <v>4.9000000000000004</v>
      </c>
      <c r="AY276" t="s">
        <v>2382</v>
      </c>
      <c r="AZ276" t="s">
        <v>2380</v>
      </c>
      <c r="BA276" t="s">
        <v>2380</v>
      </c>
      <c r="BB276">
        <v>1</v>
      </c>
      <c r="BC276" t="s">
        <v>2382</v>
      </c>
      <c r="BR276">
        <v>44.44</v>
      </c>
      <c r="BS276" t="str" cm="1">
        <f t="array" ref="BS276">_xlfn.IFS(BR276&lt;18.5,"UNDER WEIGHT",BR276&lt;=24.9,"NORMAL WEIGHT",BR276&lt;=29.9,"OVER WEIGHT",BR276&gt;=30,"OBESITY")</f>
        <v>OBESITY</v>
      </c>
      <c r="BV276">
        <v>4.9000000000000004</v>
      </c>
      <c r="BW276" t="str" cm="1">
        <f t="array" ref="BW276">_xlfn.IFS(BV276&lt;=5.7,"NORMAL",BV276&lt;=6.4,"Prediabetes",BV276&gt;=6.5,"Diabetes")</f>
        <v>NORMAL</v>
      </c>
      <c r="CJ276" t="s">
        <v>305</v>
      </c>
      <c r="CK276">
        <v>2000</v>
      </c>
      <c r="CL276" t="s">
        <v>18</v>
      </c>
      <c r="CM276">
        <v>24</v>
      </c>
      <c r="CN276">
        <v>1</v>
      </c>
      <c r="CO276">
        <v>2639.04</v>
      </c>
      <c r="CP276" t="s">
        <v>11</v>
      </c>
      <c r="CQ276" t="s">
        <v>11</v>
      </c>
      <c r="CR276" t="s">
        <v>23</v>
      </c>
      <c r="CW276" t="str">
        <f t="shared" si="8"/>
        <v>24/Jun/2000</v>
      </c>
      <c r="CZ276" t="s">
        <v>305</v>
      </c>
      <c r="DA276">
        <v>2000</v>
      </c>
      <c r="DB276" t="s">
        <v>18</v>
      </c>
      <c r="DC276">
        <v>24</v>
      </c>
      <c r="DD276">
        <v>1</v>
      </c>
      <c r="DE276" s="18">
        <v>2639.04</v>
      </c>
      <c r="DF276" t="s">
        <v>11</v>
      </c>
      <c r="DG276" t="s">
        <v>11</v>
      </c>
      <c r="DH276" t="s">
        <v>23</v>
      </c>
      <c r="DZ276" t="s">
        <v>305</v>
      </c>
      <c r="EA276">
        <f t="shared" si="9"/>
        <v>23</v>
      </c>
    </row>
    <row r="277" spans="1:131" ht="15.6" x14ac:dyDescent="0.3">
      <c r="A277" s="1" t="s">
        <v>2096</v>
      </c>
      <c r="B277" s="1" t="s">
        <v>6752</v>
      </c>
      <c r="C277" s="1" t="s">
        <v>5012</v>
      </c>
      <c r="D277" t="s">
        <v>6926</v>
      </c>
      <c r="E277" s="1"/>
      <c r="H277" s="1"/>
      <c r="T277" t="s">
        <v>2096</v>
      </c>
      <c r="U277">
        <v>28.31</v>
      </c>
      <c r="V277">
        <v>5.33</v>
      </c>
      <c r="W277" t="s">
        <v>2380</v>
      </c>
      <c r="X277" t="s">
        <v>2380</v>
      </c>
      <c r="Y277" t="s">
        <v>2380</v>
      </c>
      <c r="Z277">
        <v>0</v>
      </c>
      <c r="AA277" t="s">
        <v>2382</v>
      </c>
      <c r="AV277" t="s">
        <v>2096</v>
      </c>
      <c r="AW277">
        <v>28.31</v>
      </c>
      <c r="AX277">
        <v>5.33</v>
      </c>
      <c r="AY277" t="s">
        <v>2380</v>
      </c>
      <c r="AZ277" t="s">
        <v>2380</v>
      </c>
      <c r="BA277" t="s">
        <v>2380</v>
      </c>
      <c r="BB277" t="s">
        <v>2381</v>
      </c>
      <c r="BC277" t="s">
        <v>2382</v>
      </c>
      <c r="BR277">
        <v>28.31</v>
      </c>
      <c r="BS277" t="str" cm="1">
        <f t="array" ref="BS277">_xlfn.IFS(BR277&lt;18.5,"UNDER WEIGHT",BR277&lt;=24.9,"NORMAL WEIGHT",BR277&lt;=29.9,"OVER WEIGHT",BR277&gt;=30,"OBESITY")</f>
        <v>OVER WEIGHT</v>
      </c>
      <c r="BV277">
        <v>5.33</v>
      </c>
      <c r="BW277" t="str" cm="1">
        <f t="array" ref="BW277">_xlfn.IFS(BV277&lt;=5.7,"NORMAL",BV277&lt;=6.4,"Prediabetes",BV277&gt;=6.5,"Diabetes")</f>
        <v>NORMAL</v>
      </c>
      <c r="CJ277" t="s">
        <v>306</v>
      </c>
      <c r="CK277">
        <v>2000</v>
      </c>
      <c r="CL277" t="s">
        <v>30</v>
      </c>
      <c r="CM277">
        <v>9</v>
      </c>
      <c r="CN277">
        <v>1</v>
      </c>
      <c r="CO277">
        <v>2643.27</v>
      </c>
      <c r="CP277" t="s">
        <v>11</v>
      </c>
      <c r="CQ277" t="s">
        <v>16</v>
      </c>
      <c r="CR277" t="s">
        <v>23</v>
      </c>
      <c r="CW277" t="str">
        <f t="shared" si="8"/>
        <v>9/Dec/2000</v>
      </c>
      <c r="CZ277" t="s">
        <v>306</v>
      </c>
      <c r="DA277">
        <v>2000</v>
      </c>
      <c r="DB277" t="s">
        <v>30</v>
      </c>
      <c r="DC277">
        <v>9</v>
      </c>
      <c r="DD277">
        <v>1</v>
      </c>
      <c r="DE277" s="18">
        <v>2643.27</v>
      </c>
      <c r="DF277" t="s">
        <v>11</v>
      </c>
      <c r="DG277" t="s">
        <v>16</v>
      </c>
      <c r="DH277" t="s">
        <v>23</v>
      </c>
      <c r="DZ277" t="s">
        <v>306</v>
      </c>
      <c r="EA277">
        <f t="shared" si="9"/>
        <v>23</v>
      </c>
    </row>
    <row r="278" spans="1:131" ht="15.6" x14ac:dyDescent="0.3">
      <c r="A278" s="1" t="s">
        <v>2095</v>
      </c>
      <c r="B278" s="1" t="s">
        <v>6752</v>
      </c>
      <c r="C278" s="1" t="s">
        <v>5013</v>
      </c>
      <c r="D278" t="s">
        <v>6983</v>
      </c>
      <c r="E278" s="1"/>
      <c r="H278" s="1"/>
      <c r="T278" t="s">
        <v>2095</v>
      </c>
      <c r="U278">
        <v>25.05</v>
      </c>
      <c r="V278">
        <v>4.6100000000000003</v>
      </c>
      <c r="W278" t="s">
        <v>2380</v>
      </c>
      <c r="X278" t="s">
        <v>2380</v>
      </c>
      <c r="Y278" t="s">
        <v>2380</v>
      </c>
      <c r="Z278">
        <v>2</v>
      </c>
      <c r="AA278" t="s">
        <v>2382</v>
      </c>
      <c r="AV278" t="s">
        <v>2095</v>
      </c>
      <c r="AW278">
        <v>25.05</v>
      </c>
      <c r="AX278">
        <v>4.6100000000000003</v>
      </c>
      <c r="AY278" t="s">
        <v>2380</v>
      </c>
      <c r="AZ278" t="s">
        <v>2380</v>
      </c>
      <c r="BA278" t="s">
        <v>2380</v>
      </c>
      <c r="BB278">
        <v>2</v>
      </c>
      <c r="BC278" t="s">
        <v>2382</v>
      </c>
      <c r="BR278">
        <v>25.05</v>
      </c>
      <c r="BS278" t="str" cm="1">
        <f t="array" ref="BS278">_xlfn.IFS(BR278&lt;18.5,"UNDER WEIGHT",BR278&lt;=24.9,"NORMAL WEIGHT",BR278&lt;=29.9,"OVER WEIGHT",BR278&gt;=30,"OBESITY")</f>
        <v>OVER WEIGHT</v>
      </c>
      <c r="BV278">
        <v>4.6100000000000003</v>
      </c>
      <c r="BW278" t="str" cm="1">
        <f t="array" ref="BW278">_xlfn.IFS(BV278&lt;=5.7,"NORMAL",BV278&lt;=6.4,"Prediabetes",BV278&gt;=6.5,"Diabetes")</f>
        <v>NORMAL</v>
      </c>
      <c r="CJ278" t="s">
        <v>307</v>
      </c>
      <c r="CK278">
        <v>1996</v>
      </c>
      <c r="CL278" t="s">
        <v>35</v>
      </c>
      <c r="CM278">
        <v>5</v>
      </c>
      <c r="CN278">
        <v>0</v>
      </c>
      <c r="CO278">
        <v>2680.95</v>
      </c>
      <c r="CP278" t="s">
        <v>12</v>
      </c>
      <c r="CQ278" t="s">
        <v>11</v>
      </c>
      <c r="CR278" t="s">
        <v>23</v>
      </c>
      <c r="CW278" t="str">
        <f t="shared" si="8"/>
        <v>5/Aug/1996</v>
      </c>
      <c r="CZ278" t="s">
        <v>307</v>
      </c>
      <c r="DA278">
        <v>1996</v>
      </c>
      <c r="DB278" t="s">
        <v>35</v>
      </c>
      <c r="DC278">
        <v>5</v>
      </c>
      <c r="DD278">
        <v>0</v>
      </c>
      <c r="DE278" s="18">
        <v>2680.95</v>
      </c>
      <c r="DF278" t="s">
        <v>12</v>
      </c>
      <c r="DG278" t="s">
        <v>11</v>
      </c>
      <c r="DH278" t="s">
        <v>23</v>
      </c>
      <c r="DZ278" t="s">
        <v>307</v>
      </c>
      <c r="EA278">
        <f t="shared" si="9"/>
        <v>27</v>
      </c>
    </row>
    <row r="279" spans="1:131" ht="15.6" x14ac:dyDescent="0.3">
      <c r="A279" s="1" t="s">
        <v>2094</v>
      </c>
      <c r="B279" s="1" t="s">
        <v>6752</v>
      </c>
      <c r="C279" s="1" t="s">
        <v>5014</v>
      </c>
      <c r="D279" t="s">
        <v>6984</v>
      </c>
      <c r="E279" s="1"/>
      <c r="H279" s="1"/>
      <c r="T279" t="s">
        <v>2094</v>
      </c>
      <c r="U279">
        <v>28.34</v>
      </c>
      <c r="V279">
        <v>8.18</v>
      </c>
      <c r="W279" t="s">
        <v>2380</v>
      </c>
      <c r="X279" t="s">
        <v>2380</v>
      </c>
      <c r="Y279" t="s">
        <v>2380</v>
      </c>
      <c r="Z279">
        <v>0</v>
      </c>
      <c r="AA279" t="s">
        <v>2382</v>
      </c>
      <c r="AV279" t="s">
        <v>2094</v>
      </c>
      <c r="AW279">
        <v>28.34</v>
      </c>
      <c r="AX279">
        <v>8.18</v>
      </c>
      <c r="AY279" t="s">
        <v>2380</v>
      </c>
      <c r="AZ279" t="s">
        <v>2380</v>
      </c>
      <c r="BA279" t="s">
        <v>2380</v>
      </c>
      <c r="BB279" t="s">
        <v>2381</v>
      </c>
      <c r="BC279" t="s">
        <v>2382</v>
      </c>
      <c r="BR279">
        <v>28.34</v>
      </c>
      <c r="BS279" t="str" cm="1">
        <f t="array" ref="BS279">_xlfn.IFS(BR279&lt;18.5,"UNDER WEIGHT",BR279&lt;=24.9,"NORMAL WEIGHT",BR279&lt;=29.9,"OVER WEIGHT",BR279&gt;=30,"OBESITY")</f>
        <v>OVER WEIGHT</v>
      </c>
      <c r="BV279">
        <v>8.18</v>
      </c>
      <c r="BW279" t="str" cm="1">
        <f t="array" ref="BW279">_xlfn.IFS(BV279&lt;=5.7,"NORMAL",BV279&lt;=6.4,"Prediabetes",BV279&gt;=6.5,"Diabetes")</f>
        <v>Diabetes</v>
      </c>
      <c r="CJ279" t="s">
        <v>308</v>
      </c>
      <c r="CK279">
        <v>1994</v>
      </c>
      <c r="CL279" t="s">
        <v>20</v>
      </c>
      <c r="CM279">
        <v>17</v>
      </c>
      <c r="CN279">
        <v>0</v>
      </c>
      <c r="CO279">
        <v>2684.69</v>
      </c>
      <c r="CP279" t="s">
        <v>11</v>
      </c>
      <c r="CQ279" t="s">
        <v>11</v>
      </c>
      <c r="CR279" t="s">
        <v>13</v>
      </c>
      <c r="CW279" t="str">
        <f t="shared" si="8"/>
        <v>17/Sep/1994</v>
      </c>
      <c r="CZ279" t="s">
        <v>308</v>
      </c>
      <c r="DA279">
        <v>1994</v>
      </c>
      <c r="DB279" t="s">
        <v>20</v>
      </c>
      <c r="DC279">
        <v>17</v>
      </c>
      <c r="DD279">
        <v>0</v>
      </c>
      <c r="DE279" s="18">
        <v>2684.69</v>
      </c>
      <c r="DF279" t="s">
        <v>11</v>
      </c>
      <c r="DG279" t="s">
        <v>11</v>
      </c>
      <c r="DH279" t="s">
        <v>13</v>
      </c>
      <c r="DZ279" t="s">
        <v>308</v>
      </c>
      <c r="EA279">
        <f t="shared" si="9"/>
        <v>29</v>
      </c>
    </row>
    <row r="280" spans="1:131" ht="15.6" x14ac:dyDescent="0.3">
      <c r="A280" s="1" t="s">
        <v>2093</v>
      </c>
      <c r="B280" s="1" t="s">
        <v>6751</v>
      </c>
      <c r="C280" s="1" t="s">
        <v>4921</v>
      </c>
      <c r="D280" t="s">
        <v>6985</v>
      </c>
      <c r="E280" s="1"/>
      <c r="H280" s="1"/>
      <c r="T280" t="s">
        <v>2093</v>
      </c>
      <c r="U280">
        <v>17.765000000000001</v>
      </c>
      <c r="V280">
        <v>5.62</v>
      </c>
      <c r="W280" t="s">
        <v>2380</v>
      </c>
      <c r="X280" t="s">
        <v>2380</v>
      </c>
      <c r="Y280" t="s">
        <v>2380</v>
      </c>
      <c r="Z280">
        <v>0</v>
      </c>
      <c r="AA280" t="s">
        <v>2382</v>
      </c>
      <c r="AV280" t="s">
        <v>2093</v>
      </c>
      <c r="AW280">
        <v>17.765000000000001</v>
      </c>
      <c r="AX280">
        <v>5.62</v>
      </c>
      <c r="AY280" t="s">
        <v>2380</v>
      </c>
      <c r="AZ280" t="s">
        <v>2380</v>
      </c>
      <c r="BA280" t="s">
        <v>2380</v>
      </c>
      <c r="BB280" t="s">
        <v>2381</v>
      </c>
      <c r="BC280" t="s">
        <v>2382</v>
      </c>
      <c r="BR280">
        <v>17.765000000000001</v>
      </c>
      <c r="BS280" t="str" cm="1">
        <f t="array" ref="BS280">_xlfn.IFS(BR280&lt;18.5,"UNDER WEIGHT",BR280&lt;=24.9,"NORMAL WEIGHT",BR280&lt;=29.9,"OVER WEIGHT",BR280&gt;=30,"OBESITY")</f>
        <v>UNDER WEIGHT</v>
      </c>
      <c r="BV280">
        <v>5.62</v>
      </c>
      <c r="BW280" t="str" cm="1">
        <f t="array" ref="BW280">_xlfn.IFS(BV280&lt;=5.7,"NORMAL",BV280&lt;=6.4,"Prediabetes",BV280&gt;=6.5,"Diabetes")</f>
        <v>NORMAL</v>
      </c>
      <c r="CJ280" t="s">
        <v>309</v>
      </c>
      <c r="CK280">
        <v>1994</v>
      </c>
      <c r="CL280" t="s">
        <v>37</v>
      </c>
      <c r="CM280">
        <v>2</v>
      </c>
      <c r="CN280">
        <v>0</v>
      </c>
      <c r="CO280">
        <v>2689.5</v>
      </c>
      <c r="CP280" t="s">
        <v>12</v>
      </c>
      <c r="CQ280" t="s">
        <v>11</v>
      </c>
      <c r="CR280" t="s">
        <v>13</v>
      </c>
      <c r="CW280" t="str">
        <f t="shared" si="8"/>
        <v>2/Oct/1994</v>
      </c>
      <c r="CZ280" t="s">
        <v>309</v>
      </c>
      <c r="DA280">
        <v>1994</v>
      </c>
      <c r="DB280" t="s">
        <v>37</v>
      </c>
      <c r="DC280">
        <v>2</v>
      </c>
      <c r="DD280">
        <v>0</v>
      </c>
      <c r="DE280" s="18">
        <v>2689.5</v>
      </c>
      <c r="DF280" t="s">
        <v>12</v>
      </c>
      <c r="DG280" t="s">
        <v>11</v>
      </c>
      <c r="DH280" t="s">
        <v>13</v>
      </c>
      <c r="DZ280" t="s">
        <v>309</v>
      </c>
      <c r="EA280">
        <f t="shared" si="9"/>
        <v>29</v>
      </c>
    </row>
    <row r="281" spans="1:131" ht="15.6" x14ac:dyDescent="0.3">
      <c r="A281" s="1" t="s">
        <v>2092</v>
      </c>
      <c r="B281" s="1" t="s">
        <v>6752</v>
      </c>
      <c r="C281" s="1" t="s">
        <v>5015</v>
      </c>
      <c r="D281" t="s">
        <v>6986</v>
      </c>
      <c r="E281" s="1"/>
      <c r="H281" s="1"/>
      <c r="T281" t="s">
        <v>2092</v>
      </c>
      <c r="U281">
        <v>36.119999999999997</v>
      </c>
      <c r="V281">
        <v>5.82</v>
      </c>
      <c r="W281" t="s">
        <v>2380</v>
      </c>
      <c r="X281" t="s">
        <v>2380</v>
      </c>
      <c r="Y281" t="s">
        <v>2380</v>
      </c>
      <c r="Z281">
        <v>0</v>
      </c>
      <c r="AA281" t="s">
        <v>2382</v>
      </c>
      <c r="AV281" t="s">
        <v>2092</v>
      </c>
      <c r="AW281">
        <v>36.119999999999997</v>
      </c>
      <c r="AX281">
        <v>5.82</v>
      </c>
      <c r="AY281" t="s">
        <v>2380</v>
      </c>
      <c r="AZ281" t="s">
        <v>2380</v>
      </c>
      <c r="BA281" t="s">
        <v>2380</v>
      </c>
      <c r="BB281" t="s">
        <v>2381</v>
      </c>
      <c r="BC281" t="s">
        <v>2382</v>
      </c>
      <c r="BR281">
        <v>36.119999999999997</v>
      </c>
      <c r="BS281" t="str" cm="1">
        <f t="array" ref="BS281">_xlfn.IFS(BR281&lt;18.5,"UNDER WEIGHT",BR281&lt;=24.9,"NORMAL WEIGHT",BR281&lt;=29.9,"OVER WEIGHT",BR281&gt;=30,"OBESITY")</f>
        <v>OBESITY</v>
      </c>
      <c r="BV281">
        <v>5.82</v>
      </c>
      <c r="BW281" t="str" cm="1">
        <f t="array" ref="BW281">_xlfn.IFS(BV281&lt;=5.7,"NORMAL",BV281&lt;=6.4,"Prediabetes",BV281&gt;=6.5,"Diabetes")</f>
        <v>Prediabetes</v>
      </c>
      <c r="CJ281" t="s">
        <v>310</v>
      </c>
      <c r="CK281">
        <v>1999</v>
      </c>
      <c r="CL281" t="s">
        <v>18</v>
      </c>
      <c r="CM281">
        <v>11</v>
      </c>
      <c r="CN281">
        <v>0</v>
      </c>
      <c r="CO281">
        <v>2690.11</v>
      </c>
      <c r="CP281" t="s">
        <v>11</v>
      </c>
      <c r="CQ281" t="s">
        <v>11</v>
      </c>
      <c r="CR281" t="s">
        <v>23</v>
      </c>
      <c r="CW281" t="str">
        <f t="shared" si="8"/>
        <v>11/Jun/1999</v>
      </c>
      <c r="CZ281" t="s">
        <v>310</v>
      </c>
      <c r="DA281">
        <v>1999</v>
      </c>
      <c r="DB281" t="s">
        <v>18</v>
      </c>
      <c r="DC281">
        <v>11</v>
      </c>
      <c r="DD281">
        <v>0</v>
      </c>
      <c r="DE281" s="18">
        <v>2690.11</v>
      </c>
      <c r="DF281" t="s">
        <v>11</v>
      </c>
      <c r="DG281" t="s">
        <v>11</v>
      </c>
      <c r="DH281" t="s">
        <v>23</v>
      </c>
      <c r="DZ281" t="s">
        <v>310</v>
      </c>
      <c r="EA281">
        <f t="shared" si="9"/>
        <v>24</v>
      </c>
    </row>
    <row r="282" spans="1:131" ht="15.6" x14ac:dyDescent="0.3">
      <c r="A282" s="1" t="s">
        <v>2091</v>
      </c>
      <c r="B282" s="1" t="s">
        <v>6751</v>
      </c>
      <c r="C282" s="1" t="s">
        <v>5016</v>
      </c>
      <c r="D282" t="s">
        <v>6987</v>
      </c>
      <c r="E282" s="1"/>
      <c r="H282" s="1"/>
      <c r="T282" t="s">
        <v>2091</v>
      </c>
      <c r="U282">
        <v>23.19</v>
      </c>
      <c r="V282">
        <v>7.66</v>
      </c>
      <c r="W282" t="s">
        <v>2380</v>
      </c>
      <c r="X282" t="s">
        <v>2380</v>
      </c>
      <c r="Y282" t="s">
        <v>2380</v>
      </c>
      <c r="Z282">
        <v>0</v>
      </c>
      <c r="AA282" t="s">
        <v>2382</v>
      </c>
      <c r="AV282" t="s">
        <v>2091</v>
      </c>
      <c r="AW282">
        <v>23.19</v>
      </c>
      <c r="AX282">
        <v>7.66</v>
      </c>
      <c r="AY282" t="s">
        <v>2380</v>
      </c>
      <c r="AZ282" t="s">
        <v>2380</v>
      </c>
      <c r="BA282" t="s">
        <v>2380</v>
      </c>
      <c r="BB282" t="s">
        <v>2381</v>
      </c>
      <c r="BC282" t="s">
        <v>2382</v>
      </c>
      <c r="BR282">
        <v>23.19</v>
      </c>
      <c r="BS282" t="str" cm="1">
        <f t="array" ref="BS282">_xlfn.IFS(BR282&lt;18.5,"UNDER WEIGHT",BR282&lt;=24.9,"NORMAL WEIGHT",BR282&lt;=29.9,"OVER WEIGHT",BR282&gt;=30,"OBESITY")</f>
        <v>NORMAL WEIGHT</v>
      </c>
      <c r="BV282">
        <v>7.66</v>
      </c>
      <c r="BW282" t="str" cm="1">
        <f t="array" ref="BW282">_xlfn.IFS(BV282&lt;=5.7,"NORMAL",BV282&lt;=6.4,"Prediabetes",BV282&gt;=6.5,"Diabetes")</f>
        <v>Diabetes</v>
      </c>
      <c r="CJ282" t="s">
        <v>311</v>
      </c>
      <c r="CK282">
        <v>1996</v>
      </c>
      <c r="CL282" t="s">
        <v>18</v>
      </c>
      <c r="CM282">
        <v>13</v>
      </c>
      <c r="CN282">
        <v>0</v>
      </c>
      <c r="CO282">
        <v>2699.57</v>
      </c>
      <c r="CP282" t="s">
        <v>11</v>
      </c>
      <c r="CQ282" t="s">
        <v>16</v>
      </c>
      <c r="CR282" t="s">
        <v>23</v>
      </c>
      <c r="CW282" t="str">
        <f t="shared" si="8"/>
        <v>13/Jun/1996</v>
      </c>
      <c r="CZ282" t="s">
        <v>311</v>
      </c>
      <c r="DA282">
        <v>1996</v>
      </c>
      <c r="DB282" t="s">
        <v>18</v>
      </c>
      <c r="DC282">
        <v>13</v>
      </c>
      <c r="DD282">
        <v>0</v>
      </c>
      <c r="DE282" s="18">
        <v>2699.57</v>
      </c>
      <c r="DF282" t="s">
        <v>11</v>
      </c>
      <c r="DG282" t="s">
        <v>16</v>
      </c>
      <c r="DH282" t="s">
        <v>23</v>
      </c>
      <c r="DZ282" t="s">
        <v>311</v>
      </c>
      <c r="EA282">
        <f t="shared" si="9"/>
        <v>27</v>
      </c>
    </row>
    <row r="283" spans="1:131" ht="15.6" x14ac:dyDescent="0.3">
      <c r="A283" s="1" t="s">
        <v>2090</v>
      </c>
      <c r="B283" s="1" t="s">
        <v>6752</v>
      </c>
      <c r="C283" s="1" t="s">
        <v>4835</v>
      </c>
      <c r="D283" t="s">
        <v>6988</v>
      </c>
      <c r="E283" s="1"/>
      <c r="H283" s="1"/>
      <c r="T283" t="s">
        <v>2090</v>
      </c>
      <c r="U283">
        <v>35.99</v>
      </c>
      <c r="V283">
        <v>4.2300000000000004</v>
      </c>
      <c r="W283" t="s">
        <v>2380</v>
      </c>
      <c r="X283" t="s">
        <v>2380</v>
      </c>
      <c r="Y283" t="s">
        <v>2380</v>
      </c>
      <c r="Z283">
        <v>0</v>
      </c>
      <c r="AA283" t="s">
        <v>2382</v>
      </c>
      <c r="AV283" t="s">
        <v>2090</v>
      </c>
      <c r="AW283">
        <v>35.99</v>
      </c>
      <c r="AX283">
        <v>4.2300000000000004</v>
      </c>
      <c r="AY283" t="s">
        <v>2380</v>
      </c>
      <c r="AZ283" t="s">
        <v>2380</v>
      </c>
      <c r="BA283" t="s">
        <v>2380</v>
      </c>
      <c r="BB283" t="s">
        <v>2381</v>
      </c>
      <c r="BC283" t="s">
        <v>2382</v>
      </c>
      <c r="BR283">
        <v>35.99</v>
      </c>
      <c r="BS283" t="str" cm="1">
        <f t="array" ref="BS283">_xlfn.IFS(BR283&lt;18.5,"UNDER WEIGHT",BR283&lt;=24.9,"NORMAL WEIGHT",BR283&lt;=29.9,"OVER WEIGHT",BR283&gt;=30,"OBESITY")</f>
        <v>OBESITY</v>
      </c>
      <c r="BV283">
        <v>4.2300000000000004</v>
      </c>
      <c r="BW283" t="str" cm="1">
        <f t="array" ref="BW283">_xlfn.IFS(BV283&lt;=5.7,"NORMAL",BV283&lt;=6.4,"Prediabetes",BV283&gt;=6.5,"Diabetes")</f>
        <v>NORMAL</v>
      </c>
      <c r="CJ283" t="s">
        <v>312</v>
      </c>
      <c r="CK283">
        <v>2003</v>
      </c>
      <c r="CL283" t="s">
        <v>10</v>
      </c>
      <c r="CM283">
        <v>17</v>
      </c>
      <c r="CN283">
        <v>1</v>
      </c>
      <c r="CO283">
        <v>2709.11</v>
      </c>
      <c r="CP283" t="s">
        <v>11</v>
      </c>
      <c r="CQ283" t="s">
        <v>11</v>
      </c>
      <c r="CR283" t="s">
        <v>23</v>
      </c>
      <c r="CW283" t="str">
        <f t="shared" si="8"/>
        <v>17/Jul/2003</v>
      </c>
      <c r="CZ283" t="s">
        <v>312</v>
      </c>
      <c r="DA283">
        <v>2003</v>
      </c>
      <c r="DB283" t="s">
        <v>10</v>
      </c>
      <c r="DC283">
        <v>17</v>
      </c>
      <c r="DD283">
        <v>1</v>
      </c>
      <c r="DE283" s="18">
        <v>2709.11</v>
      </c>
      <c r="DF283" t="s">
        <v>11</v>
      </c>
      <c r="DG283" t="s">
        <v>11</v>
      </c>
      <c r="DH283" t="s">
        <v>23</v>
      </c>
      <c r="DZ283" t="s">
        <v>312</v>
      </c>
      <c r="EA283">
        <f t="shared" si="9"/>
        <v>20</v>
      </c>
    </row>
    <row r="284" spans="1:131" ht="15.6" x14ac:dyDescent="0.3">
      <c r="A284" s="1" t="s">
        <v>2089</v>
      </c>
      <c r="B284" s="1" t="s">
        <v>6752</v>
      </c>
      <c r="C284" s="1" t="s">
        <v>5017</v>
      </c>
      <c r="D284" t="s">
        <v>6989</v>
      </c>
      <c r="E284" s="1"/>
      <c r="H284" s="1"/>
      <c r="T284" t="s">
        <v>2089</v>
      </c>
      <c r="U284">
        <v>30.25</v>
      </c>
      <c r="V284">
        <v>5.58</v>
      </c>
      <c r="W284" t="s">
        <v>2380</v>
      </c>
      <c r="X284" t="s">
        <v>2380</v>
      </c>
      <c r="Y284" t="s">
        <v>2383</v>
      </c>
      <c r="Z284">
        <v>1</v>
      </c>
      <c r="AA284" t="s">
        <v>2382</v>
      </c>
      <c r="AV284" t="s">
        <v>2089</v>
      </c>
      <c r="AW284">
        <v>30.25</v>
      </c>
      <c r="AX284">
        <v>5.58</v>
      </c>
      <c r="AY284" t="s">
        <v>2380</v>
      </c>
      <c r="AZ284" t="s">
        <v>2380</v>
      </c>
      <c r="BA284" t="s">
        <v>2383</v>
      </c>
      <c r="BB284">
        <v>1</v>
      </c>
      <c r="BC284" t="s">
        <v>2382</v>
      </c>
      <c r="BR284">
        <v>30.25</v>
      </c>
      <c r="BS284" t="str" cm="1">
        <f t="array" ref="BS284">_xlfn.IFS(BR284&lt;18.5,"UNDER WEIGHT",BR284&lt;=24.9,"NORMAL WEIGHT",BR284&lt;=29.9,"OVER WEIGHT",BR284&gt;=30,"OBESITY")</f>
        <v>OBESITY</v>
      </c>
      <c r="BV284">
        <v>5.58</v>
      </c>
      <c r="BW284" t="str" cm="1">
        <f t="array" ref="BW284">_xlfn.IFS(BV284&lt;=5.7,"NORMAL",BV284&lt;=6.4,"Prediabetes",BV284&gt;=6.5,"Diabetes")</f>
        <v>NORMAL</v>
      </c>
      <c r="CJ284" t="s">
        <v>313</v>
      </c>
      <c r="CK284">
        <v>2003</v>
      </c>
      <c r="CL284" t="s">
        <v>15</v>
      </c>
      <c r="CM284">
        <v>21</v>
      </c>
      <c r="CN284">
        <v>1</v>
      </c>
      <c r="CO284">
        <v>2709.24</v>
      </c>
      <c r="CP284" t="s">
        <v>11</v>
      </c>
      <c r="CQ284" t="s">
        <v>11</v>
      </c>
      <c r="CR284" t="s">
        <v>23</v>
      </c>
      <c r="CW284" t="str">
        <f t="shared" si="8"/>
        <v>21/Nov/2003</v>
      </c>
      <c r="CZ284" t="s">
        <v>313</v>
      </c>
      <c r="DA284">
        <v>2003</v>
      </c>
      <c r="DB284" t="s">
        <v>15</v>
      </c>
      <c r="DC284">
        <v>21</v>
      </c>
      <c r="DD284">
        <v>1</v>
      </c>
      <c r="DE284" s="18">
        <v>2709.24</v>
      </c>
      <c r="DF284" t="s">
        <v>11</v>
      </c>
      <c r="DG284" t="s">
        <v>11</v>
      </c>
      <c r="DH284" t="s">
        <v>23</v>
      </c>
      <c r="DZ284" t="s">
        <v>313</v>
      </c>
      <c r="EA284">
        <f t="shared" si="9"/>
        <v>20</v>
      </c>
    </row>
    <row r="285" spans="1:131" ht="15.6" x14ac:dyDescent="0.3">
      <c r="A285" s="1" t="s">
        <v>2088</v>
      </c>
      <c r="B285" s="1" t="s">
        <v>6752</v>
      </c>
      <c r="C285" s="1" t="s">
        <v>5018</v>
      </c>
      <c r="D285" t="s">
        <v>6990</v>
      </c>
      <c r="E285" s="1"/>
      <c r="H285" s="1"/>
      <c r="T285" t="s">
        <v>2088</v>
      </c>
      <c r="U285">
        <v>26.24</v>
      </c>
      <c r="V285">
        <v>6.26</v>
      </c>
      <c r="W285" t="s">
        <v>2382</v>
      </c>
      <c r="X285" t="s">
        <v>2380</v>
      </c>
      <c r="Y285" t="s">
        <v>2380</v>
      </c>
      <c r="Z285">
        <v>0</v>
      </c>
      <c r="AA285" t="s">
        <v>2382</v>
      </c>
      <c r="AV285" t="s">
        <v>2088</v>
      </c>
      <c r="AW285">
        <v>26.24</v>
      </c>
      <c r="AX285">
        <v>6.26</v>
      </c>
      <c r="AY285" t="s">
        <v>2382</v>
      </c>
      <c r="AZ285" t="s">
        <v>2380</v>
      </c>
      <c r="BA285" t="s">
        <v>2380</v>
      </c>
      <c r="BB285" t="s">
        <v>2381</v>
      </c>
      <c r="BC285" t="s">
        <v>2382</v>
      </c>
      <c r="BR285">
        <v>26.24</v>
      </c>
      <c r="BS285" t="str" cm="1">
        <f t="array" ref="BS285">_xlfn.IFS(BR285&lt;18.5,"UNDER WEIGHT",BR285&lt;=24.9,"NORMAL WEIGHT",BR285&lt;=29.9,"OVER WEIGHT",BR285&gt;=30,"OBESITY")</f>
        <v>OVER WEIGHT</v>
      </c>
      <c r="BV285">
        <v>6.26</v>
      </c>
      <c r="BW285" t="str" cm="1">
        <f t="array" ref="BW285">_xlfn.IFS(BV285&lt;=5.7,"NORMAL",BV285&lt;=6.4,"Prediabetes",BV285&gt;=6.5,"Diabetes")</f>
        <v>Prediabetes</v>
      </c>
      <c r="CJ285" t="s">
        <v>314</v>
      </c>
      <c r="CK285">
        <v>2003</v>
      </c>
      <c r="CL285" t="s">
        <v>30</v>
      </c>
      <c r="CM285">
        <v>1</v>
      </c>
      <c r="CN285">
        <v>1</v>
      </c>
      <c r="CO285">
        <v>2710.83</v>
      </c>
      <c r="CP285" t="s">
        <v>11</v>
      </c>
      <c r="CQ285" t="s">
        <v>12</v>
      </c>
      <c r="CR285" t="s">
        <v>23</v>
      </c>
      <c r="CW285" t="str">
        <f t="shared" si="8"/>
        <v>1/Dec/2003</v>
      </c>
      <c r="CZ285" t="s">
        <v>314</v>
      </c>
      <c r="DA285">
        <v>2003</v>
      </c>
      <c r="DB285" t="s">
        <v>30</v>
      </c>
      <c r="DC285">
        <v>1</v>
      </c>
      <c r="DD285">
        <v>1</v>
      </c>
      <c r="DE285" s="18">
        <v>2710.83</v>
      </c>
      <c r="DF285" t="s">
        <v>11</v>
      </c>
      <c r="DG285" t="s">
        <v>12</v>
      </c>
      <c r="DH285" t="s">
        <v>23</v>
      </c>
      <c r="DZ285" t="s">
        <v>314</v>
      </c>
      <c r="EA285">
        <f t="shared" si="9"/>
        <v>20</v>
      </c>
    </row>
    <row r="286" spans="1:131" ht="15.6" x14ac:dyDescent="0.3">
      <c r="A286" s="1" t="s">
        <v>2087</v>
      </c>
      <c r="B286" s="1" t="s">
        <v>6752</v>
      </c>
      <c r="C286" s="1" t="s">
        <v>5019</v>
      </c>
      <c r="D286" t="s">
        <v>6991</v>
      </c>
      <c r="E286" s="1"/>
      <c r="H286" s="1"/>
      <c r="T286" t="s">
        <v>2087</v>
      </c>
      <c r="U286">
        <v>31.36</v>
      </c>
      <c r="V286">
        <v>10.6</v>
      </c>
      <c r="W286" t="s">
        <v>2382</v>
      </c>
      <c r="X286" t="s">
        <v>2380</v>
      </c>
      <c r="Y286" t="s">
        <v>2380</v>
      </c>
      <c r="Z286">
        <v>0</v>
      </c>
      <c r="AA286" t="s">
        <v>2382</v>
      </c>
      <c r="AV286" t="s">
        <v>2087</v>
      </c>
      <c r="AW286">
        <v>31.36</v>
      </c>
      <c r="AX286">
        <v>10.6</v>
      </c>
      <c r="AY286" t="s">
        <v>2382</v>
      </c>
      <c r="AZ286" t="s">
        <v>2380</v>
      </c>
      <c r="BA286" t="s">
        <v>2380</v>
      </c>
      <c r="BB286" t="s">
        <v>2381</v>
      </c>
      <c r="BC286" t="s">
        <v>2382</v>
      </c>
      <c r="BR286">
        <v>31.36</v>
      </c>
      <c r="BS286" t="str" cm="1">
        <f t="array" ref="BS286">_xlfn.IFS(BR286&lt;18.5,"UNDER WEIGHT",BR286&lt;=24.9,"NORMAL WEIGHT",BR286&lt;=29.9,"OVER WEIGHT",BR286&gt;=30,"OBESITY")</f>
        <v>OBESITY</v>
      </c>
      <c r="BV286">
        <v>10.6</v>
      </c>
      <c r="BW286" t="str" cm="1">
        <f t="array" ref="BW286">_xlfn.IFS(BV286&lt;=5.7,"NORMAL",BV286&lt;=6.4,"Prediabetes",BV286&gt;=6.5,"Diabetes")</f>
        <v>Diabetes</v>
      </c>
      <c r="CJ286" t="s">
        <v>315</v>
      </c>
      <c r="CK286">
        <v>2003</v>
      </c>
      <c r="CL286" t="s">
        <v>35</v>
      </c>
      <c r="CM286">
        <v>6</v>
      </c>
      <c r="CN286">
        <v>1</v>
      </c>
      <c r="CO286">
        <v>2719.28</v>
      </c>
      <c r="CP286" t="s">
        <v>11</v>
      </c>
      <c r="CQ286" t="s">
        <v>11</v>
      </c>
      <c r="CR286" t="s">
        <v>23</v>
      </c>
      <c r="CW286" t="str">
        <f t="shared" si="8"/>
        <v>6/Aug/2003</v>
      </c>
      <c r="CZ286" t="s">
        <v>315</v>
      </c>
      <c r="DA286">
        <v>2003</v>
      </c>
      <c r="DB286" t="s">
        <v>35</v>
      </c>
      <c r="DC286">
        <v>6</v>
      </c>
      <c r="DD286">
        <v>1</v>
      </c>
      <c r="DE286" s="18">
        <v>2719.28</v>
      </c>
      <c r="DF286" t="s">
        <v>11</v>
      </c>
      <c r="DG286" t="s">
        <v>11</v>
      </c>
      <c r="DH286" t="s">
        <v>23</v>
      </c>
      <c r="DZ286" t="s">
        <v>315</v>
      </c>
      <c r="EA286">
        <f t="shared" si="9"/>
        <v>20</v>
      </c>
    </row>
    <row r="287" spans="1:131" ht="15.6" x14ac:dyDescent="0.3">
      <c r="A287" s="1" t="s">
        <v>2086</v>
      </c>
      <c r="B287" s="1" t="s">
        <v>6751</v>
      </c>
      <c r="C287" s="1" t="s">
        <v>5020</v>
      </c>
      <c r="D287" t="s">
        <v>6992</v>
      </c>
      <c r="E287" s="1"/>
      <c r="H287" s="1"/>
      <c r="T287" t="s">
        <v>2086</v>
      </c>
      <c r="U287">
        <v>25.69</v>
      </c>
      <c r="V287">
        <v>4.78</v>
      </c>
      <c r="W287" t="s">
        <v>2382</v>
      </c>
      <c r="X287" t="s">
        <v>2380</v>
      </c>
      <c r="Y287" t="s">
        <v>2380</v>
      </c>
      <c r="Z287">
        <v>0</v>
      </c>
      <c r="AA287" t="s">
        <v>2382</v>
      </c>
      <c r="AV287" t="s">
        <v>2086</v>
      </c>
      <c r="AW287">
        <v>25.69</v>
      </c>
      <c r="AX287">
        <v>4.78</v>
      </c>
      <c r="AY287" t="s">
        <v>2382</v>
      </c>
      <c r="AZ287" t="s">
        <v>2380</v>
      </c>
      <c r="BA287" t="s">
        <v>2380</v>
      </c>
      <c r="BB287" t="s">
        <v>2381</v>
      </c>
      <c r="BC287" t="s">
        <v>2382</v>
      </c>
      <c r="BR287">
        <v>25.69</v>
      </c>
      <c r="BS287" t="str" cm="1">
        <f t="array" ref="BS287">_xlfn.IFS(BR287&lt;18.5,"UNDER WEIGHT",BR287&lt;=24.9,"NORMAL WEIGHT",BR287&lt;=29.9,"OVER WEIGHT",BR287&gt;=30,"OBESITY")</f>
        <v>OVER WEIGHT</v>
      </c>
      <c r="BV287">
        <v>4.78</v>
      </c>
      <c r="BW287" t="str" cm="1">
        <f t="array" ref="BW287">_xlfn.IFS(BV287&lt;=5.7,"NORMAL",BV287&lt;=6.4,"Prediabetes",BV287&gt;=6.5,"Diabetes")</f>
        <v>NORMAL</v>
      </c>
      <c r="CJ287" t="s">
        <v>316</v>
      </c>
      <c r="CK287">
        <v>1997</v>
      </c>
      <c r="CL287" t="s">
        <v>37</v>
      </c>
      <c r="CM287">
        <v>30</v>
      </c>
      <c r="CN287">
        <v>0</v>
      </c>
      <c r="CO287">
        <v>2721.32</v>
      </c>
      <c r="CP287" t="s">
        <v>16</v>
      </c>
      <c r="CQ287" t="s">
        <v>12</v>
      </c>
      <c r="CR287" t="s">
        <v>276</v>
      </c>
      <c r="CW287" t="str">
        <f t="shared" si="8"/>
        <v>30/Oct/1997</v>
      </c>
      <c r="CZ287" t="s">
        <v>316</v>
      </c>
      <c r="DA287">
        <v>1997</v>
      </c>
      <c r="DB287" t="s">
        <v>37</v>
      </c>
      <c r="DC287">
        <v>30</v>
      </c>
      <c r="DD287">
        <v>0</v>
      </c>
      <c r="DE287" s="18">
        <v>2721.32</v>
      </c>
      <c r="DF287" t="s">
        <v>16</v>
      </c>
      <c r="DG287" t="s">
        <v>12</v>
      </c>
      <c r="DH287" t="s">
        <v>276</v>
      </c>
      <c r="DZ287" t="s">
        <v>316</v>
      </c>
      <c r="EA287">
        <f t="shared" si="9"/>
        <v>26</v>
      </c>
    </row>
    <row r="288" spans="1:131" ht="15.6" x14ac:dyDescent="0.3">
      <c r="A288" s="1" t="s">
        <v>2085</v>
      </c>
      <c r="B288" s="1" t="s">
        <v>6751</v>
      </c>
      <c r="C288" s="1" t="s">
        <v>5021</v>
      </c>
      <c r="D288" t="s">
        <v>6993</v>
      </c>
      <c r="E288" s="1"/>
      <c r="H288" s="1"/>
      <c r="T288" t="s">
        <v>2085</v>
      </c>
      <c r="U288">
        <v>25.46</v>
      </c>
      <c r="V288">
        <v>6.03</v>
      </c>
      <c r="W288" t="s">
        <v>2380</v>
      </c>
      <c r="X288" t="s">
        <v>2380</v>
      </c>
      <c r="Y288" t="s">
        <v>2380</v>
      </c>
      <c r="Z288">
        <v>2</v>
      </c>
      <c r="AA288" t="s">
        <v>2382</v>
      </c>
      <c r="AV288" t="s">
        <v>2085</v>
      </c>
      <c r="AW288">
        <v>25.46</v>
      </c>
      <c r="AX288">
        <v>6.03</v>
      </c>
      <c r="AY288" t="s">
        <v>2380</v>
      </c>
      <c r="AZ288" t="s">
        <v>2380</v>
      </c>
      <c r="BA288" t="s">
        <v>2380</v>
      </c>
      <c r="BB288">
        <v>2</v>
      </c>
      <c r="BC288" t="s">
        <v>2382</v>
      </c>
      <c r="BR288">
        <v>25.46</v>
      </c>
      <c r="BS288" t="str" cm="1">
        <f t="array" ref="BS288">_xlfn.IFS(BR288&lt;18.5,"UNDER WEIGHT",BR288&lt;=24.9,"NORMAL WEIGHT",BR288&lt;=29.9,"OVER WEIGHT",BR288&gt;=30,"OBESITY")</f>
        <v>OVER WEIGHT</v>
      </c>
      <c r="BV288">
        <v>6.03</v>
      </c>
      <c r="BW288" t="str" cm="1">
        <f t="array" ref="BW288">_xlfn.IFS(BV288&lt;=5.7,"NORMAL",BV288&lt;=6.4,"Prediabetes",BV288&gt;=6.5,"Diabetes")</f>
        <v>Prediabetes</v>
      </c>
      <c r="CJ288" t="s">
        <v>317</v>
      </c>
      <c r="CK288">
        <v>1988</v>
      </c>
      <c r="CL288" t="s">
        <v>35</v>
      </c>
      <c r="CM288">
        <v>20</v>
      </c>
      <c r="CN288">
        <v>3</v>
      </c>
      <c r="CO288">
        <v>2726.06</v>
      </c>
      <c r="CP288" t="s">
        <v>11</v>
      </c>
      <c r="CQ288" t="s">
        <v>11</v>
      </c>
      <c r="CR288" t="s">
        <v>13</v>
      </c>
      <c r="CW288" t="str">
        <f t="shared" si="8"/>
        <v>20/Aug/1988</v>
      </c>
      <c r="CZ288" t="s">
        <v>317</v>
      </c>
      <c r="DA288">
        <v>1988</v>
      </c>
      <c r="DB288" t="s">
        <v>35</v>
      </c>
      <c r="DC288">
        <v>20</v>
      </c>
      <c r="DD288">
        <v>3</v>
      </c>
      <c r="DE288" s="18">
        <v>2726.06</v>
      </c>
      <c r="DF288" t="s">
        <v>11</v>
      </c>
      <c r="DG288" t="s">
        <v>11</v>
      </c>
      <c r="DH288" t="s">
        <v>13</v>
      </c>
      <c r="DZ288" t="s">
        <v>317</v>
      </c>
      <c r="EA288">
        <f t="shared" si="9"/>
        <v>35</v>
      </c>
    </row>
    <row r="289" spans="1:131" ht="15.6" x14ac:dyDescent="0.3">
      <c r="A289" s="1" t="s">
        <v>2084</v>
      </c>
      <c r="B289" s="1" t="s">
        <v>6752</v>
      </c>
      <c r="C289" s="1" t="s">
        <v>5022</v>
      </c>
      <c r="D289" t="s">
        <v>6926</v>
      </c>
      <c r="E289" s="1"/>
      <c r="H289" s="1"/>
      <c r="T289" t="s">
        <v>2084</v>
      </c>
      <c r="U289">
        <v>31.83</v>
      </c>
      <c r="V289">
        <v>11.55</v>
      </c>
      <c r="W289" t="s">
        <v>2382</v>
      </c>
      <c r="X289" t="s">
        <v>2380</v>
      </c>
      <c r="Y289" t="s">
        <v>2380</v>
      </c>
      <c r="Z289">
        <v>1</v>
      </c>
      <c r="AA289" t="s">
        <v>2382</v>
      </c>
      <c r="AV289" t="s">
        <v>2084</v>
      </c>
      <c r="AW289">
        <v>31.83</v>
      </c>
      <c r="AX289">
        <v>11.55</v>
      </c>
      <c r="AY289" t="s">
        <v>2382</v>
      </c>
      <c r="AZ289" t="s">
        <v>2380</v>
      </c>
      <c r="BA289" t="s">
        <v>2380</v>
      </c>
      <c r="BB289">
        <v>1</v>
      </c>
      <c r="BC289" t="s">
        <v>2382</v>
      </c>
      <c r="BR289">
        <v>31.83</v>
      </c>
      <c r="BS289" t="str" cm="1">
        <f t="array" ref="BS289">_xlfn.IFS(BR289&lt;18.5,"UNDER WEIGHT",BR289&lt;=24.9,"NORMAL WEIGHT",BR289&lt;=29.9,"OVER WEIGHT",BR289&gt;=30,"OBESITY")</f>
        <v>OBESITY</v>
      </c>
      <c r="BV289">
        <v>11.55</v>
      </c>
      <c r="BW289" t="str" cm="1">
        <f t="array" ref="BW289">_xlfn.IFS(BV289&lt;=5.7,"NORMAL",BV289&lt;=6.4,"Prediabetes",BV289&gt;=6.5,"Diabetes")</f>
        <v>Diabetes</v>
      </c>
      <c r="CJ289" t="s">
        <v>318</v>
      </c>
      <c r="CK289">
        <v>1997</v>
      </c>
      <c r="CL289" t="s">
        <v>37</v>
      </c>
      <c r="CM289">
        <v>6</v>
      </c>
      <c r="CN289">
        <v>0</v>
      </c>
      <c r="CO289">
        <v>2727.4</v>
      </c>
      <c r="CP289" t="s">
        <v>12</v>
      </c>
      <c r="CQ289" t="s">
        <v>12</v>
      </c>
      <c r="CR289" t="s">
        <v>168</v>
      </c>
      <c r="CW289" t="str">
        <f t="shared" si="8"/>
        <v>6/Oct/1997</v>
      </c>
      <c r="CZ289" t="s">
        <v>318</v>
      </c>
      <c r="DA289">
        <v>1997</v>
      </c>
      <c r="DB289" t="s">
        <v>37</v>
      </c>
      <c r="DC289">
        <v>6</v>
      </c>
      <c r="DD289">
        <v>0</v>
      </c>
      <c r="DE289" s="18">
        <v>2727.4</v>
      </c>
      <c r="DF289" t="s">
        <v>12</v>
      </c>
      <c r="DG289" t="s">
        <v>12</v>
      </c>
      <c r="DH289" t="s">
        <v>168</v>
      </c>
      <c r="DZ289" t="s">
        <v>318</v>
      </c>
      <c r="EA289">
        <f t="shared" si="9"/>
        <v>26</v>
      </c>
    </row>
    <row r="290" spans="1:131" ht="15.6" x14ac:dyDescent="0.3">
      <c r="A290" s="1" t="s">
        <v>2083</v>
      </c>
      <c r="B290" s="1" t="s">
        <v>6752</v>
      </c>
      <c r="C290" s="1" t="s">
        <v>5023</v>
      </c>
      <c r="D290" t="s">
        <v>4811</v>
      </c>
      <c r="E290" s="1"/>
      <c r="H290" s="1"/>
      <c r="T290" t="s">
        <v>2083</v>
      </c>
      <c r="U290">
        <v>24.43</v>
      </c>
      <c r="V290">
        <v>7.59</v>
      </c>
      <c r="W290" t="s">
        <v>2382</v>
      </c>
      <c r="X290" t="s">
        <v>2380</v>
      </c>
      <c r="Y290" t="s">
        <v>2380</v>
      </c>
      <c r="Z290">
        <v>1</v>
      </c>
      <c r="AA290" t="s">
        <v>2382</v>
      </c>
      <c r="AV290" t="s">
        <v>2083</v>
      </c>
      <c r="AW290">
        <v>24.43</v>
      </c>
      <c r="AX290">
        <v>7.59</v>
      </c>
      <c r="AY290" t="s">
        <v>2382</v>
      </c>
      <c r="AZ290" t="s">
        <v>2380</v>
      </c>
      <c r="BA290" t="s">
        <v>2380</v>
      </c>
      <c r="BB290">
        <v>1</v>
      </c>
      <c r="BC290" t="s">
        <v>2382</v>
      </c>
      <c r="BR290">
        <v>24.43</v>
      </c>
      <c r="BS290" t="str" cm="1">
        <f t="array" ref="BS290">_xlfn.IFS(BR290&lt;18.5,"UNDER WEIGHT",BR290&lt;=24.9,"NORMAL WEIGHT",BR290&lt;=29.9,"OVER WEIGHT",BR290&gt;=30,"OBESITY")</f>
        <v>NORMAL WEIGHT</v>
      </c>
      <c r="BV290">
        <v>7.59</v>
      </c>
      <c r="BW290" t="str" cm="1">
        <f t="array" ref="BW290">_xlfn.IFS(BV290&lt;=5.7,"NORMAL",BV290&lt;=6.4,"Prediabetes",BV290&gt;=6.5,"Diabetes")</f>
        <v>Diabetes</v>
      </c>
      <c r="CJ290" t="s">
        <v>319</v>
      </c>
      <c r="CK290">
        <v>2003</v>
      </c>
      <c r="CL290" t="s">
        <v>30</v>
      </c>
      <c r="CM290">
        <v>3</v>
      </c>
      <c r="CN290">
        <v>1</v>
      </c>
      <c r="CO290">
        <v>2730.11</v>
      </c>
      <c r="CP290" t="s">
        <v>11</v>
      </c>
      <c r="CQ290" t="s">
        <v>12</v>
      </c>
      <c r="CR290" t="s">
        <v>23</v>
      </c>
      <c r="CW290" t="str">
        <f t="shared" si="8"/>
        <v>3/Dec/2003</v>
      </c>
      <c r="CZ290" t="s">
        <v>319</v>
      </c>
      <c r="DA290">
        <v>2003</v>
      </c>
      <c r="DB290" t="s">
        <v>30</v>
      </c>
      <c r="DC290">
        <v>3</v>
      </c>
      <c r="DD290">
        <v>1</v>
      </c>
      <c r="DE290" s="18">
        <v>2730.11</v>
      </c>
      <c r="DF290" t="s">
        <v>11</v>
      </c>
      <c r="DG290" t="s">
        <v>12</v>
      </c>
      <c r="DH290" t="s">
        <v>23</v>
      </c>
      <c r="DZ290" t="s">
        <v>319</v>
      </c>
      <c r="EA290">
        <f t="shared" si="9"/>
        <v>20</v>
      </c>
    </row>
    <row r="291" spans="1:131" ht="15.6" x14ac:dyDescent="0.3">
      <c r="A291" s="1" t="s">
        <v>2082</v>
      </c>
      <c r="B291" s="1" t="s">
        <v>6752</v>
      </c>
      <c r="C291" s="1" t="s">
        <v>5024</v>
      </c>
      <c r="D291" t="s">
        <v>6942</v>
      </c>
      <c r="E291" s="1"/>
      <c r="H291" s="1"/>
      <c r="T291" t="s">
        <v>2082</v>
      </c>
      <c r="U291">
        <v>41.9</v>
      </c>
      <c r="V291">
        <v>4.26</v>
      </c>
      <c r="W291" t="s">
        <v>2380</v>
      </c>
      <c r="X291" t="s">
        <v>2380</v>
      </c>
      <c r="Y291" t="s">
        <v>2380</v>
      </c>
      <c r="Z291">
        <v>0</v>
      </c>
      <c r="AA291" t="s">
        <v>2382</v>
      </c>
      <c r="AV291" t="s">
        <v>2082</v>
      </c>
      <c r="AW291">
        <v>41.9</v>
      </c>
      <c r="AX291">
        <v>4.26</v>
      </c>
      <c r="AY291" t="s">
        <v>2380</v>
      </c>
      <c r="AZ291" t="s">
        <v>2380</v>
      </c>
      <c r="BA291" t="s">
        <v>2380</v>
      </c>
      <c r="BB291" t="s">
        <v>2381</v>
      </c>
      <c r="BC291" t="s">
        <v>2382</v>
      </c>
      <c r="BR291">
        <v>41.9</v>
      </c>
      <c r="BS291" t="str" cm="1">
        <f t="array" ref="BS291">_xlfn.IFS(BR291&lt;18.5,"UNDER WEIGHT",BR291&lt;=24.9,"NORMAL WEIGHT",BR291&lt;=29.9,"OVER WEIGHT",BR291&gt;=30,"OBESITY")</f>
        <v>OBESITY</v>
      </c>
      <c r="BV291">
        <v>4.26</v>
      </c>
      <c r="BW291" t="str" cm="1">
        <f t="array" ref="BW291">_xlfn.IFS(BV291&lt;=5.7,"NORMAL",BV291&lt;=6.4,"Prediabetes",BV291&gt;=6.5,"Diabetes")</f>
        <v>NORMAL</v>
      </c>
      <c r="CJ291" t="s">
        <v>320</v>
      </c>
      <c r="CK291">
        <v>2000</v>
      </c>
      <c r="CL291" t="s">
        <v>30</v>
      </c>
      <c r="CM291">
        <v>17</v>
      </c>
      <c r="CN291">
        <v>0</v>
      </c>
      <c r="CO291">
        <v>2731.91</v>
      </c>
      <c r="CP291" t="s">
        <v>11</v>
      </c>
      <c r="CQ291" t="s">
        <v>12</v>
      </c>
      <c r="CR291" t="s">
        <v>247</v>
      </c>
      <c r="CW291" t="str">
        <f t="shared" si="8"/>
        <v>17/Dec/2000</v>
      </c>
      <c r="CZ291" t="s">
        <v>320</v>
      </c>
      <c r="DA291">
        <v>2000</v>
      </c>
      <c r="DB291" t="s">
        <v>30</v>
      </c>
      <c r="DC291">
        <v>17</v>
      </c>
      <c r="DD291">
        <v>0</v>
      </c>
      <c r="DE291" s="18">
        <v>2731.91</v>
      </c>
      <c r="DF291" t="s">
        <v>11</v>
      </c>
      <c r="DG291" t="s">
        <v>12</v>
      </c>
      <c r="DH291" t="s">
        <v>247</v>
      </c>
      <c r="DZ291" t="s">
        <v>320</v>
      </c>
      <c r="EA291">
        <f t="shared" si="9"/>
        <v>23</v>
      </c>
    </row>
    <row r="292" spans="1:131" ht="15.6" x14ac:dyDescent="0.3">
      <c r="A292" s="1" t="s">
        <v>2081</v>
      </c>
      <c r="B292" s="1" t="s">
        <v>6752</v>
      </c>
      <c r="C292" s="1" t="s">
        <v>5025</v>
      </c>
      <c r="D292" t="s">
        <v>6994</v>
      </c>
      <c r="E292" s="1"/>
      <c r="H292" s="1"/>
      <c r="T292" t="s">
        <v>2081</v>
      </c>
      <c r="U292">
        <v>22.88</v>
      </c>
      <c r="V292">
        <v>5.9</v>
      </c>
      <c r="W292" t="s">
        <v>2382</v>
      </c>
      <c r="X292" t="s">
        <v>2380</v>
      </c>
      <c r="Y292" t="s">
        <v>2383</v>
      </c>
      <c r="Z292">
        <v>1</v>
      </c>
      <c r="AA292" t="s">
        <v>2382</v>
      </c>
      <c r="AV292" t="s">
        <v>2081</v>
      </c>
      <c r="AW292">
        <v>22.88</v>
      </c>
      <c r="AX292">
        <v>5.9</v>
      </c>
      <c r="AY292" t="s">
        <v>2382</v>
      </c>
      <c r="AZ292" t="s">
        <v>2380</v>
      </c>
      <c r="BA292" t="s">
        <v>2383</v>
      </c>
      <c r="BB292">
        <v>1</v>
      </c>
      <c r="BC292" t="s">
        <v>2382</v>
      </c>
      <c r="BR292">
        <v>22.88</v>
      </c>
      <c r="BS292" t="str" cm="1">
        <f t="array" ref="BS292">_xlfn.IFS(BR292&lt;18.5,"UNDER WEIGHT",BR292&lt;=24.9,"NORMAL WEIGHT",BR292&lt;=29.9,"OVER WEIGHT",BR292&gt;=30,"OBESITY")</f>
        <v>NORMAL WEIGHT</v>
      </c>
      <c r="BV292">
        <v>5.9</v>
      </c>
      <c r="BW292" t="str" cm="1">
        <f t="array" ref="BW292">_xlfn.IFS(BV292&lt;=5.7,"NORMAL",BV292&lt;=6.4,"Prediabetes",BV292&gt;=6.5,"Diabetes")</f>
        <v>Prediabetes</v>
      </c>
      <c r="CJ292" t="s">
        <v>321</v>
      </c>
      <c r="CK292">
        <v>2000</v>
      </c>
      <c r="CL292" t="s">
        <v>37</v>
      </c>
      <c r="CM292">
        <v>3</v>
      </c>
      <c r="CN292">
        <v>0</v>
      </c>
      <c r="CO292">
        <v>2741.95</v>
      </c>
      <c r="CP292" t="s">
        <v>11</v>
      </c>
      <c r="CQ292" t="s">
        <v>12</v>
      </c>
      <c r="CR292" t="s">
        <v>247</v>
      </c>
      <c r="CW292" t="str">
        <f t="shared" si="8"/>
        <v>3/Oct/2000</v>
      </c>
      <c r="CZ292" t="s">
        <v>321</v>
      </c>
      <c r="DA292">
        <v>2000</v>
      </c>
      <c r="DB292" t="s">
        <v>37</v>
      </c>
      <c r="DC292">
        <v>3</v>
      </c>
      <c r="DD292">
        <v>0</v>
      </c>
      <c r="DE292" s="18">
        <v>2741.95</v>
      </c>
      <c r="DF292" t="s">
        <v>11</v>
      </c>
      <c r="DG292" t="s">
        <v>12</v>
      </c>
      <c r="DH292" t="s">
        <v>247</v>
      </c>
      <c r="DZ292" t="s">
        <v>321</v>
      </c>
      <c r="EA292">
        <f t="shared" si="9"/>
        <v>23</v>
      </c>
    </row>
    <row r="293" spans="1:131" ht="15.6" x14ac:dyDescent="0.3">
      <c r="A293" s="1" t="s">
        <v>2080</v>
      </c>
      <c r="B293" s="1" t="s">
        <v>6752</v>
      </c>
      <c r="C293" s="1" t="s">
        <v>5026</v>
      </c>
      <c r="D293" t="s">
        <v>6995</v>
      </c>
      <c r="E293" s="1"/>
      <c r="H293" s="1"/>
      <c r="T293" t="s">
        <v>2080</v>
      </c>
      <c r="U293">
        <v>29.734999999999999</v>
      </c>
      <c r="V293">
        <v>7.79</v>
      </c>
      <c r="W293" t="s">
        <v>2380</v>
      </c>
      <c r="X293" t="s">
        <v>2380</v>
      </c>
      <c r="Y293" t="s">
        <v>2380</v>
      </c>
      <c r="Z293">
        <v>0</v>
      </c>
      <c r="AA293" t="s">
        <v>2380</v>
      </c>
      <c r="AV293" t="s">
        <v>2080</v>
      </c>
      <c r="AW293">
        <v>29.734999999999999</v>
      </c>
      <c r="AX293">
        <v>7.79</v>
      </c>
      <c r="AY293" t="s">
        <v>2380</v>
      </c>
      <c r="AZ293" t="s">
        <v>2380</v>
      </c>
      <c r="BA293" t="s">
        <v>2380</v>
      </c>
      <c r="BB293" t="s">
        <v>2381</v>
      </c>
      <c r="BC293" t="s">
        <v>2380</v>
      </c>
      <c r="BR293">
        <v>29.734999999999999</v>
      </c>
      <c r="BS293" t="str" cm="1">
        <f t="array" ref="BS293">_xlfn.IFS(BR293&lt;18.5,"UNDER WEIGHT",BR293&lt;=24.9,"NORMAL WEIGHT",BR293&lt;=29.9,"OVER WEIGHT",BR293&gt;=30,"OBESITY")</f>
        <v>OVER WEIGHT</v>
      </c>
      <c r="BV293">
        <v>7.79</v>
      </c>
      <c r="BW293" t="str" cm="1">
        <f t="array" ref="BW293">_xlfn.IFS(BV293&lt;=5.7,"NORMAL",BV293&lt;=6.4,"Prediabetes",BV293&gt;=6.5,"Diabetes")</f>
        <v>Diabetes</v>
      </c>
      <c r="CJ293" t="s">
        <v>322</v>
      </c>
      <c r="CK293">
        <v>2000</v>
      </c>
      <c r="CL293" t="s">
        <v>37</v>
      </c>
      <c r="CM293">
        <v>11</v>
      </c>
      <c r="CN293">
        <v>0</v>
      </c>
      <c r="CO293">
        <v>2755.02</v>
      </c>
      <c r="CP293" t="s">
        <v>11</v>
      </c>
      <c r="CQ293" t="s">
        <v>16</v>
      </c>
      <c r="CR293" t="s">
        <v>247</v>
      </c>
      <c r="CW293" t="str">
        <f t="shared" si="8"/>
        <v>11/Oct/2000</v>
      </c>
      <c r="CZ293" t="s">
        <v>322</v>
      </c>
      <c r="DA293">
        <v>2000</v>
      </c>
      <c r="DB293" t="s">
        <v>37</v>
      </c>
      <c r="DC293">
        <v>11</v>
      </c>
      <c r="DD293">
        <v>0</v>
      </c>
      <c r="DE293" s="18">
        <v>2755.02</v>
      </c>
      <c r="DF293" t="s">
        <v>11</v>
      </c>
      <c r="DG293" t="s">
        <v>16</v>
      </c>
      <c r="DH293" t="s">
        <v>247</v>
      </c>
      <c r="DZ293" t="s">
        <v>322</v>
      </c>
      <c r="EA293">
        <f t="shared" si="9"/>
        <v>23</v>
      </c>
    </row>
    <row r="294" spans="1:131" ht="15.6" x14ac:dyDescent="0.3">
      <c r="A294" s="1" t="s">
        <v>2079</v>
      </c>
      <c r="B294" s="1" t="s">
        <v>6752</v>
      </c>
      <c r="C294" s="1" t="s">
        <v>5027</v>
      </c>
      <c r="D294" t="s">
        <v>6996</v>
      </c>
      <c r="E294" s="1"/>
      <c r="H294" s="1"/>
      <c r="T294" t="s">
        <v>2079</v>
      </c>
      <c r="U294">
        <v>40.74</v>
      </c>
      <c r="V294">
        <v>5.28</v>
      </c>
      <c r="W294" t="s">
        <v>2380</v>
      </c>
      <c r="X294" t="s">
        <v>2380</v>
      </c>
      <c r="Y294" t="s">
        <v>2383</v>
      </c>
      <c r="Z294">
        <v>1</v>
      </c>
      <c r="AA294" t="s">
        <v>2382</v>
      </c>
      <c r="AV294" t="s">
        <v>2079</v>
      </c>
      <c r="AW294">
        <v>40.74</v>
      </c>
      <c r="AX294">
        <v>5.28</v>
      </c>
      <c r="AY294" t="s">
        <v>2380</v>
      </c>
      <c r="AZ294" t="s">
        <v>2380</v>
      </c>
      <c r="BA294" t="s">
        <v>2383</v>
      </c>
      <c r="BB294">
        <v>1</v>
      </c>
      <c r="BC294" t="s">
        <v>2382</v>
      </c>
      <c r="BR294">
        <v>40.74</v>
      </c>
      <c r="BS294" t="str" cm="1">
        <f t="array" ref="BS294">_xlfn.IFS(BR294&lt;18.5,"UNDER WEIGHT",BR294&lt;=24.9,"NORMAL WEIGHT",BR294&lt;=29.9,"OVER WEIGHT",BR294&gt;=30,"OBESITY")</f>
        <v>OBESITY</v>
      </c>
      <c r="BV294">
        <v>5.28</v>
      </c>
      <c r="BW294" t="str" cm="1">
        <f t="array" ref="BW294">_xlfn.IFS(BV294&lt;=5.7,"NORMAL",BV294&lt;=6.4,"Prediabetes",BV294&gt;=6.5,"Diabetes")</f>
        <v>NORMAL</v>
      </c>
      <c r="CJ294" t="s">
        <v>323</v>
      </c>
      <c r="CK294">
        <v>1997</v>
      </c>
      <c r="CL294" t="s">
        <v>35</v>
      </c>
      <c r="CM294">
        <v>10</v>
      </c>
      <c r="CN294">
        <v>0</v>
      </c>
      <c r="CO294">
        <v>2758.99</v>
      </c>
      <c r="CP294" t="s">
        <v>11</v>
      </c>
      <c r="CQ294" t="s">
        <v>16</v>
      </c>
      <c r="CR294" t="s">
        <v>23</v>
      </c>
      <c r="CW294" t="str">
        <f t="shared" si="8"/>
        <v>10/Aug/1997</v>
      </c>
      <c r="CZ294" t="s">
        <v>323</v>
      </c>
      <c r="DA294">
        <v>1997</v>
      </c>
      <c r="DB294" t="s">
        <v>35</v>
      </c>
      <c r="DC294">
        <v>10</v>
      </c>
      <c r="DD294">
        <v>0</v>
      </c>
      <c r="DE294" s="18">
        <v>2758.99</v>
      </c>
      <c r="DF294" t="s">
        <v>11</v>
      </c>
      <c r="DG294" t="s">
        <v>16</v>
      </c>
      <c r="DH294" t="s">
        <v>23</v>
      </c>
      <c r="DZ294" t="s">
        <v>323</v>
      </c>
      <c r="EA294">
        <f t="shared" si="9"/>
        <v>26</v>
      </c>
    </row>
    <row r="295" spans="1:131" ht="15.6" x14ac:dyDescent="0.3">
      <c r="A295" s="1" t="s">
        <v>2078</v>
      </c>
      <c r="B295" s="1" t="s">
        <v>6751</v>
      </c>
      <c r="C295" s="1" t="s">
        <v>5028</v>
      </c>
      <c r="D295" t="s">
        <v>6997</v>
      </c>
      <c r="E295" s="1"/>
      <c r="H295" s="1"/>
      <c r="T295" t="s">
        <v>2078</v>
      </c>
      <c r="U295">
        <v>24.14</v>
      </c>
      <c r="V295">
        <v>5.87</v>
      </c>
      <c r="W295" t="s">
        <v>2380</v>
      </c>
      <c r="X295" t="s">
        <v>2380</v>
      </c>
      <c r="Y295" t="s">
        <v>2380</v>
      </c>
      <c r="Z295">
        <v>2</v>
      </c>
      <c r="AA295" t="s">
        <v>2382</v>
      </c>
      <c r="AV295" t="s">
        <v>2078</v>
      </c>
      <c r="AW295">
        <v>24.14</v>
      </c>
      <c r="AX295">
        <v>5.87</v>
      </c>
      <c r="AY295" t="s">
        <v>2380</v>
      </c>
      <c r="AZ295" t="s">
        <v>2380</v>
      </c>
      <c r="BA295" t="s">
        <v>2380</v>
      </c>
      <c r="BB295">
        <v>2</v>
      </c>
      <c r="BC295" t="s">
        <v>2382</v>
      </c>
      <c r="BR295">
        <v>24.14</v>
      </c>
      <c r="BS295" t="str" cm="1">
        <f t="array" ref="BS295">_xlfn.IFS(BR295&lt;18.5,"UNDER WEIGHT",BR295&lt;=24.9,"NORMAL WEIGHT",BR295&lt;=29.9,"OVER WEIGHT",BR295&gt;=30,"OBESITY")</f>
        <v>NORMAL WEIGHT</v>
      </c>
      <c r="BV295">
        <v>5.87</v>
      </c>
      <c r="BW295" t="str" cm="1">
        <f t="array" ref="BW295">_xlfn.IFS(BV295&lt;=5.7,"NORMAL",BV295&lt;=6.4,"Prediabetes",BV295&gt;=6.5,"Diabetes")</f>
        <v>Prediabetes</v>
      </c>
      <c r="CJ295" t="s">
        <v>324</v>
      </c>
      <c r="CK295">
        <v>2004</v>
      </c>
      <c r="CL295" t="s">
        <v>15</v>
      </c>
      <c r="CM295">
        <v>14</v>
      </c>
      <c r="CN295">
        <v>0</v>
      </c>
      <c r="CO295">
        <v>2773.46</v>
      </c>
      <c r="CP295" t="s">
        <v>11</v>
      </c>
      <c r="CQ295" t="s">
        <v>16</v>
      </c>
      <c r="CR295" t="s">
        <v>300</v>
      </c>
      <c r="CW295" t="str">
        <f t="shared" si="8"/>
        <v>14/Nov/2004</v>
      </c>
      <c r="CZ295" t="s">
        <v>324</v>
      </c>
      <c r="DA295">
        <v>2004</v>
      </c>
      <c r="DB295" t="s">
        <v>15</v>
      </c>
      <c r="DC295">
        <v>14</v>
      </c>
      <c r="DD295">
        <v>0</v>
      </c>
      <c r="DE295" s="18">
        <v>2773.46</v>
      </c>
      <c r="DF295" t="s">
        <v>11</v>
      </c>
      <c r="DG295" t="s">
        <v>16</v>
      </c>
      <c r="DH295" t="s">
        <v>300</v>
      </c>
      <c r="DZ295" t="s">
        <v>324</v>
      </c>
      <c r="EA295">
        <f t="shared" si="9"/>
        <v>19</v>
      </c>
    </row>
    <row r="296" spans="1:131" ht="15.6" x14ac:dyDescent="0.3">
      <c r="A296" s="1" t="s">
        <v>2077</v>
      </c>
      <c r="B296" s="1" t="s">
        <v>6752</v>
      </c>
      <c r="C296" s="1" t="s">
        <v>5029</v>
      </c>
      <c r="D296" t="s">
        <v>6998</v>
      </c>
      <c r="E296" s="1"/>
      <c r="H296" s="1"/>
      <c r="T296" t="s">
        <v>2077</v>
      </c>
      <c r="U296">
        <v>25.15</v>
      </c>
      <c r="V296">
        <v>9.08</v>
      </c>
      <c r="W296" t="s">
        <v>2382</v>
      </c>
      <c r="X296" t="s">
        <v>2380</v>
      </c>
      <c r="Y296" t="s">
        <v>2380</v>
      </c>
      <c r="Z296">
        <v>1</v>
      </c>
      <c r="AA296" t="s">
        <v>2382</v>
      </c>
      <c r="AV296" t="s">
        <v>2077</v>
      </c>
      <c r="AW296">
        <v>25.15</v>
      </c>
      <c r="AX296">
        <v>9.08</v>
      </c>
      <c r="AY296" t="s">
        <v>2382</v>
      </c>
      <c r="AZ296" t="s">
        <v>2380</v>
      </c>
      <c r="BA296" t="s">
        <v>2380</v>
      </c>
      <c r="BB296">
        <v>1</v>
      </c>
      <c r="BC296" t="s">
        <v>2382</v>
      </c>
      <c r="BR296">
        <v>25.15</v>
      </c>
      <c r="BS296" t="str" cm="1">
        <f t="array" ref="BS296">_xlfn.IFS(BR296&lt;18.5,"UNDER WEIGHT",BR296&lt;=24.9,"NORMAL WEIGHT",BR296&lt;=29.9,"OVER WEIGHT",BR296&gt;=30,"OBESITY")</f>
        <v>OVER WEIGHT</v>
      </c>
      <c r="BV296">
        <v>9.08</v>
      </c>
      <c r="BW296" t="str" cm="1">
        <f t="array" ref="BW296">_xlfn.IFS(BV296&lt;=5.7,"NORMAL",BV296&lt;=6.4,"Prediabetes",BV296&gt;=6.5,"Diabetes")</f>
        <v>Diabetes</v>
      </c>
      <c r="CJ296" t="s">
        <v>31</v>
      </c>
      <c r="CK296">
        <v>1999</v>
      </c>
      <c r="CL296" t="s">
        <v>18</v>
      </c>
      <c r="CM296">
        <v>9</v>
      </c>
      <c r="CN296">
        <v>1</v>
      </c>
      <c r="CO296">
        <v>2775.19</v>
      </c>
      <c r="CP296" t="s">
        <v>11</v>
      </c>
      <c r="CQ296" t="s">
        <v>16</v>
      </c>
      <c r="CR296" t="s">
        <v>23</v>
      </c>
      <c r="CW296" t="str">
        <f t="shared" si="8"/>
        <v>9/Jun/1999</v>
      </c>
      <c r="CZ296" t="s">
        <v>31</v>
      </c>
      <c r="DA296">
        <v>1999</v>
      </c>
      <c r="DB296" t="s">
        <v>18</v>
      </c>
      <c r="DC296">
        <v>9</v>
      </c>
      <c r="DD296">
        <v>1</v>
      </c>
      <c r="DE296" s="18">
        <v>2775.19</v>
      </c>
      <c r="DF296" t="s">
        <v>11</v>
      </c>
      <c r="DG296" t="s">
        <v>16</v>
      </c>
      <c r="DH296" t="s">
        <v>23</v>
      </c>
      <c r="DZ296" t="s">
        <v>31</v>
      </c>
      <c r="EA296">
        <f t="shared" si="9"/>
        <v>24</v>
      </c>
    </row>
    <row r="297" spans="1:131" ht="15.6" x14ac:dyDescent="0.3">
      <c r="A297" s="1" t="s">
        <v>2076</v>
      </c>
      <c r="B297" s="1" t="s">
        <v>6752</v>
      </c>
      <c r="C297" s="1" t="s">
        <v>5030</v>
      </c>
      <c r="D297" t="s">
        <v>6999</v>
      </c>
      <c r="E297" s="1"/>
      <c r="H297" s="1"/>
      <c r="T297" t="s">
        <v>2076</v>
      </c>
      <c r="U297">
        <v>28.71</v>
      </c>
      <c r="V297">
        <v>5.2</v>
      </c>
      <c r="W297" t="s">
        <v>2380</v>
      </c>
      <c r="X297" t="s">
        <v>2380</v>
      </c>
      <c r="Y297" t="s">
        <v>2380</v>
      </c>
      <c r="Z297">
        <v>1</v>
      </c>
      <c r="AA297" t="s">
        <v>2382</v>
      </c>
      <c r="AV297" t="s">
        <v>2076</v>
      </c>
      <c r="AW297">
        <v>28.71</v>
      </c>
      <c r="AX297">
        <v>5.2</v>
      </c>
      <c r="AY297" t="s">
        <v>2380</v>
      </c>
      <c r="AZ297" t="s">
        <v>2380</v>
      </c>
      <c r="BA297" t="s">
        <v>2380</v>
      </c>
      <c r="BB297">
        <v>1</v>
      </c>
      <c r="BC297" t="s">
        <v>2382</v>
      </c>
      <c r="BR297">
        <v>28.71</v>
      </c>
      <c r="BS297" t="str" cm="1">
        <f t="array" ref="BS297">_xlfn.IFS(BR297&lt;18.5,"UNDER WEIGHT",BR297&lt;=24.9,"NORMAL WEIGHT",BR297&lt;=29.9,"OVER WEIGHT",BR297&gt;=30,"OBESITY")</f>
        <v>OVER WEIGHT</v>
      </c>
      <c r="BV297">
        <v>5.2</v>
      </c>
      <c r="BW297" t="str" cm="1">
        <f t="array" ref="BW297">_xlfn.IFS(BV297&lt;=5.7,"NORMAL",BV297&lt;=6.4,"Prediabetes",BV297&gt;=6.5,"Diabetes")</f>
        <v>NORMAL</v>
      </c>
      <c r="CJ297" t="s">
        <v>325</v>
      </c>
      <c r="CK297">
        <v>1999</v>
      </c>
      <c r="CL297" t="s">
        <v>35</v>
      </c>
      <c r="CM297">
        <v>29</v>
      </c>
      <c r="CN297">
        <v>1</v>
      </c>
      <c r="CO297">
        <v>2775.19</v>
      </c>
      <c r="CP297" t="s">
        <v>11</v>
      </c>
      <c r="CQ297" t="s">
        <v>16</v>
      </c>
      <c r="CR297" t="s">
        <v>23</v>
      </c>
      <c r="CW297" t="str">
        <f t="shared" si="8"/>
        <v>29/Aug/1999</v>
      </c>
      <c r="CZ297" t="s">
        <v>325</v>
      </c>
      <c r="DA297">
        <v>1999</v>
      </c>
      <c r="DB297" t="s">
        <v>35</v>
      </c>
      <c r="DC297">
        <v>29</v>
      </c>
      <c r="DD297">
        <v>1</v>
      </c>
      <c r="DE297" s="18">
        <v>2775.19</v>
      </c>
      <c r="DF297" t="s">
        <v>11</v>
      </c>
      <c r="DG297" t="s">
        <v>16</v>
      </c>
      <c r="DH297" t="s">
        <v>23</v>
      </c>
      <c r="DZ297" t="s">
        <v>325</v>
      </c>
      <c r="EA297">
        <f t="shared" si="9"/>
        <v>24</v>
      </c>
    </row>
    <row r="298" spans="1:131" ht="15.6" x14ac:dyDescent="0.3">
      <c r="A298" s="1" t="s">
        <v>2075</v>
      </c>
      <c r="B298" s="1" t="s">
        <v>6752</v>
      </c>
      <c r="C298" s="1" t="s">
        <v>5031</v>
      </c>
      <c r="D298" t="s">
        <v>7000</v>
      </c>
      <c r="E298" s="1"/>
      <c r="H298" s="1"/>
      <c r="T298" t="s">
        <v>2075</v>
      </c>
      <c r="U298">
        <v>23</v>
      </c>
      <c r="V298">
        <v>5.48</v>
      </c>
      <c r="W298" t="s">
        <v>2380</v>
      </c>
      <c r="X298" t="s">
        <v>2380</v>
      </c>
      <c r="Y298" t="s">
        <v>2380</v>
      </c>
      <c r="Z298">
        <v>0</v>
      </c>
      <c r="AA298" t="s">
        <v>2382</v>
      </c>
      <c r="AV298" t="s">
        <v>2075</v>
      </c>
      <c r="AW298">
        <v>23</v>
      </c>
      <c r="AX298">
        <v>5.48</v>
      </c>
      <c r="AY298" t="s">
        <v>2380</v>
      </c>
      <c r="AZ298" t="s">
        <v>2380</v>
      </c>
      <c r="BA298" t="s">
        <v>2380</v>
      </c>
      <c r="BB298" t="s">
        <v>2381</v>
      </c>
      <c r="BC298" t="s">
        <v>2382</v>
      </c>
      <c r="BR298">
        <v>23</v>
      </c>
      <c r="BS298" t="str" cm="1">
        <f t="array" ref="BS298">_xlfn.IFS(BR298&lt;18.5,"UNDER WEIGHT",BR298&lt;=24.9,"NORMAL WEIGHT",BR298&lt;=29.9,"OVER WEIGHT",BR298&gt;=30,"OBESITY")</f>
        <v>NORMAL WEIGHT</v>
      </c>
      <c r="BV298">
        <v>5.48</v>
      </c>
      <c r="BW298" t="str" cm="1">
        <f t="array" ref="BW298">_xlfn.IFS(BV298&lt;=5.7,"NORMAL",BV298&lt;=6.4,"Prediabetes",BV298&gt;=6.5,"Diabetes")</f>
        <v>NORMAL</v>
      </c>
      <c r="CJ298" t="s">
        <v>326</v>
      </c>
      <c r="CK298">
        <v>1999</v>
      </c>
      <c r="CL298" t="s">
        <v>30</v>
      </c>
      <c r="CM298">
        <v>24</v>
      </c>
      <c r="CN298">
        <v>1</v>
      </c>
      <c r="CO298">
        <v>2789.06</v>
      </c>
      <c r="CP298" t="s">
        <v>11</v>
      </c>
      <c r="CQ298" t="s">
        <v>12</v>
      </c>
      <c r="CR298" t="s">
        <v>23</v>
      </c>
      <c r="CW298" t="str">
        <f t="shared" si="8"/>
        <v>24/Dec/1999</v>
      </c>
      <c r="CZ298" t="s">
        <v>326</v>
      </c>
      <c r="DA298">
        <v>1999</v>
      </c>
      <c r="DB298" t="s">
        <v>30</v>
      </c>
      <c r="DC298">
        <v>24</v>
      </c>
      <c r="DD298">
        <v>1</v>
      </c>
      <c r="DE298" s="18">
        <v>2789.06</v>
      </c>
      <c r="DF298" t="s">
        <v>11</v>
      </c>
      <c r="DG298" t="s">
        <v>12</v>
      </c>
      <c r="DH298" t="s">
        <v>23</v>
      </c>
      <c r="DZ298" t="s">
        <v>326</v>
      </c>
      <c r="EA298">
        <f t="shared" si="9"/>
        <v>24</v>
      </c>
    </row>
    <row r="299" spans="1:131" ht="15.6" x14ac:dyDescent="0.3">
      <c r="A299" s="1" t="s">
        <v>2074</v>
      </c>
      <c r="B299" s="1" t="s">
        <v>6751</v>
      </c>
      <c r="C299" s="1" t="s">
        <v>5032</v>
      </c>
      <c r="D299" t="s">
        <v>7001</v>
      </c>
      <c r="E299" s="1"/>
      <c r="H299" s="1"/>
      <c r="T299" t="s">
        <v>2074</v>
      </c>
      <c r="U299">
        <v>36.86</v>
      </c>
      <c r="V299">
        <v>11.95</v>
      </c>
      <c r="W299" t="s">
        <v>2380</v>
      </c>
      <c r="X299" t="s">
        <v>2380</v>
      </c>
      <c r="Y299" t="s">
        <v>2380</v>
      </c>
      <c r="Z299">
        <v>0</v>
      </c>
      <c r="AA299" t="s">
        <v>2380</v>
      </c>
      <c r="AV299" t="s">
        <v>2074</v>
      </c>
      <c r="AW299">
        <v>36.86</v>
      </c>
      <c r="AX299">
        <v>11.95</v>
      </c>
      <c r="AY299" t="s">
        <v>2380</v>
      </c>
      <c r="AZ299" t="s">
        <v>2380</v>
      </c>
      <c r="BA299" t="s">
        <v>2380</v>
      </c>
      <c r="BB299" t="s">
        <v>2381</v>
      </c>
      <c r="BC299" t="s">
        <v>2380</v>
      </c>
      <c r="BR299">
        <v>36.86</v>
      </c>
      <c r="BS299" t="str" cm="1">
        <f t="array" ref="BS299">_xlfn.IFS(BR299&lt;18.5,"UNDER WEIGHT",BR299&lt;=24.9,"NORMAL WEIGHT",BR299&lt;=29.9,"OVER WEIGHT",BR299&gt;=30,"OBESITY")</f>
        <v>OBESITY</v>
      </c>
      <c r="BV299">
        <v>11.95</v>
      </c>
      <c r="BW299" t="str" cm="1">
        <f t="array" ref="BW299">_xlfn.IFS(BV299&lt;=5.7,"NORMAL",BV299&lt;=6.4,"Prediabetes",BV299&gt;=6.5,"Diabetes")</f>
        <v>Diabetes</v>
      </c>
      <c r="CJ299" t="s">
        <v>327</v>
      </c>
      <c r="CK299">
        <v>2004</v>
      </c>
      <c r="CL299" t="s">
        <v>35</v>
      </c>
      <c r="CM299">
        <v>4</v>
      </c>
      <c r="CN299">
        <v>2</v>
      </c>
      <c r="CO299">
        <v>2801.26</v>
      </c>
      <c r="CP299" t="s">
        <v>11</v>
      </c>
      <c r="CQ299" t="s">
        <v>12</v>
      </c>
      <c r="CR299" t="s">
        <v>13</v>
      </c>
      <c r="CW299" t="str">
        <f t="shared" si="8"/>
        <v>4/Aug/2004</v>
      </c>
      <c r="CZ299" t="s">
        <v>327</v>
      </c>
      <c r="DA299">
        <v>2004</v>
      </c>
      <c r="DB299" t="s">
        <v>35</v>
      </c>
      <c r="DC299">
        <v>4</v>
      </c>
      <c r="DD299">
        <v>2</v>
      </c>
      <c r="DE299" s="18">
        <v>2801.26</v>
      </c>
      <c r="DF299" t="s">
        <v>11</v>
      </c>
      <c r="DG299" t="s">
        <v>12</v>
      </c>
      <c r="DH299" t="s">
        <v>13</v>
      </c>
      <c r="DZ299" t="s">
        <v>327</v>
      </c>
      <c r="EA299">
        <f t="shared" si="9"/>
        <v>19</v>
      </c>
    </row>
    <row r="300" spans="1:131" ht="15.6" x14ac:dyDescent="0.3">
      <c r="A300" s="1" t="s">
        <v>2073</v>
      </c>
      <c r="B300" s="1" t="s">
        <v>6752</v>
      </c>
      <c r="C300" s="1" t="s">
        <v>5033</v>
      </c>
      <c r="D300" t="s">
        <v>7002</v>
      </c>
      <c r="E300" s="1"/>
      <c r="H300" s="1"/>
      <c r="T300" t="s">
        <v>2073</v>
      </c>
      <c r="U300">
        <v>24.25</v>
      </c>
      <c r="V300">
        <v>8.6999999999999993</v>
      </c>
      <c r="W300" t="s">
        <v>2382</v>
      </c>
      <c r="X300" t="s">
        <v>2380</v>
      </c>
      <c r="Y300" t="s">
        <v>2380</v>
      </c>
      <c r="Z300">
        <v>1</v>
      </c>
      <c r="AA300" t="s">
        <v>2382</v>
      </c>
      <c r="AV300" t="s">
        <v>2073</v>
      </c>
      <c r="AW300">
        <v>24.25</v>
      </c>
      <c r="AX300">
        <v>8.6999999999999993</v>
      </c>
      <c r="AY300" t="s">
        <v>2382</v>
      </c>
      <c r="AZ300" t="s">
        <v>2380</v>
      </c>
      <c r="BA300" t="s">
        <v>2380</v>
      </c>
      <c r="BB300">
        <v>1</v>
      </c>
      <c r="BC300" t="s">
        <v>2382</v>
      </c>
      <c r="BR300">
        <v>24.25</v>
      </c>
      <c r="BS300" t="str" cm="1">
        <f t="array" ref="BS300">_xlfn.IFS(BR300&lt;18.5,"UNDER WEIGHT",BR300&lt;=24.9,"NORMAL WEIGHT",BR300&lt;=29.9,"OVER WEIGHT",BR300&gt;=30,"OBESITY")</f>
        <v>NORMAL WEIGHT</v>
      </c>
      <c r="BV300">
        <v>8.6999999999999993</v>
      </c>
      <c r="BW300" t="str" cm="1">
        <f t="array" ref="BW300">_xlfn.IFS(BV300&lt;=5.7,"NORMAL",BV300&lt;=6.4,"Prediabetes",BV300&gt;=6.5,"Diabetes")</f>
        <v>Diabetes</v>
      </c>
      <c r="CJ300" t="s">
        <v>328</v>
      </c>
      <c r="CK300">
        <v>2003</v>
      </c>
      <c r="CL300" t="s">
        <v>20</v>
      </c>
      <c r="CM300">
        <v>23</v>
      </c>
      <c r="CN300">
        <v>2</v>
      </c>
      <c r="CO300">
        <v>2803.7</v>
      </c>
      <c r="CP300" t="s">
        <v>11</v>
      </c>
      <c r="CQ300" t="s">
        <v>16</v>
      </c>
      <c r="CR300" t="s">
        <v>23</v>
      </c>
      <c r="CW300" t="str">
        <f t="shared" si="8"/>
        <v>23/Sep/2003</v>
      </c>
      <c r="CZ300" t="s">
        <v>328</v>
      </c>
      <c r="DA300">
        <v>2003</v>
      </c>
      <c r="DB300" t="s">
        <v>20</v>
      </c>
      <c r="DC300">
        <v>23</v>
      </c>
      <c r="DD300">
        <v>2</v>
      </c>
      <c r="DE300" s="18">
        <v>2803.7</v>
      </c>
      <c r="DF300" t="s">
        <v>11</v>
      </c>
      <c r="DG300" t="s">
        <v>16</v>
      </c>
      <c r="DH300" t="s">
        <v>23</v>
      </c>
      <c r="DZ300" t="s">
        <v>328</v>
      </c>
      <c r="EA300">
        <f t="shared" si="9"/>
        <v>20</v>
      </c>
    </row>
    <row r="301" spans="1:131" ht="15.6" x14ac:dyDescent="0.3">
      <c r="A301" s="1" t="s">
        <v>2072</v>
      </c>
      <c r="B301" s="1" t="s">
        <v>6751</v>
      </c>
      <c r="C301" s="1" t="s">
        <v>5034</v>
      </c>
      <c r="D301" t="s">
        <v>7003</v>
      </c>
      <c r="E301" s="1"/>
      <c r="H301" s="1"/>
      <c r="T301" t="s">
        <v>2072</v>
      </c>
      <c r="U301">
        <v>23.85</v>
      </c>
      <c r="V301">
        <v>7.84</v>
      </c>
      <c r="W301" t="s">
        <v>2380</v>
      </c>
      <c r="X301" t="s">
        <v>2380</v>
      </c>
      <c r="Y301" t="s">
        <v>2380</v>
      </c>
      <c r="Z301">
        <v>0</v>
      </c>
      <c r="AA301" t="s">
        <v>2382</v>
      </c>
      <c r="AV301" t="s">
        <v>2072</v>
      </c>
      <c r="AW301">
        <v>23.85</v>
      </c>
      <c r="AX301">
        <v>7.84</v>
      </c>
      <c r="AY301" t="s">
        <v>2380</v>
      </c>
      <c r="AZ301" t="s">
        <v>2380</v>
      </c>
      <c r="BA301" t="s">
        <v>2380</v>
      </c>
      <c r="BB301" t="s">
        <v>2381</v>
      </c>
      <c r="BC301" t="s">
        <v>2382</v>
      </c>
      <c r="BR301">
        <v>23.85</v>
      </c>
      <c r="BS301" t="str" cm="1">
        <f t="array" ref="BS301">_xlfn.IFS(BR301&lt;18.5,"UNDER WEIGHT",BR301&lt;=24.9,"NORMAL WEIGHT",BR301&lt;=29.9,"OVER WEIGHT",BR301&gt;=30,"OBESITY")</f>
        <v>NORMAL WEIGHT</v>
      </c>
      <c r="BV301">
        <v>7.84</v>
      </c>
      <c r="BW301" t="str" cm="1">
        <f t="array" ref="BW301">_xlfn.IFS(BV301&lt;=5.7,"NORMAL",BV301&lt;=6.4,"Prediabetes",BV301&gt;=6.5,"Diabetes")</f>
        <v>Diabetes</v>
      </c>
      <c r="CJ301" t="s">
        <v>329</v>
      </c>
      <c r="CK301">
        <v>2000</v>
      </c>
      <c r="CL301" t="s">
        <v>37</v>
      </c>
      <c r="CM301">
        <v>1</v>
      </c>
      <c r="CN301">
        <v>0</v>
      </c>
      <c r="CO301">
        <v>2819.51</v>
      </c>
      <c r="CP301" t="s">
        <v>11</v>
      </c>
      <c r="CQ301" t="s">
        <v>12</v>
      </c>
      <c r="CR301" t="s">
        <v>42</v>
      </c>
      <c r="CW301" t="str">
        <f t="shared" si="8"/>
        <v>1/Oct/2000</v>
      </c>
      <c r="CZ301" t="s">
        <v>329</v>
      </c>
      <c r="DA301">
        <v>2000</v>
      </c>
      <c r="DB301" t="s">
        <v>37</v>
      </c>
      <c r="DC301">
        <v>1</v>
      </c>
      <c r="DD301">
        <v>0</v>
      </c>
      <c r="DE301" s="18">
        <v>2819.51</v>
      </c>
      <c r="DF301" t="s">
        <v>11</v>
      </c>
      <c r="DG301" t="s">
        <v>12</v>
      </c>
      <c r="DH301" t="s">
        <v>42</v>
      </c>
      <c r="DZ301" t="s">
        <v>329</v>
      </c>
      <c r="EA301">
        <f t="shared" si="9"/>
        <v>23</v>
      </c>
    </row>
    <row r="302" spans="1:131" ht="15.6" x14ac:dyDescent="0.3">
      <c r="A302" s="1" t="s">
        <v>2071</v>
      </c>
      <c r="B302" s="1" t="s">
        <v>6752</v>
      </c>
      <c r="C302" s="1" t="s">
        <v>4980</v>
      </c>
      <c r="D302" t="s">
        <v>6663</v>
      </c>
      <c r="E302" s="1"/>
      <c r="H302" s="1"/>
      <c r="T302" t="s">
        <v>2071</v>
      </c>
      <c r="U302">
        <v>40.020000000000003</v>
      </c>
      <c r="V302">
        <v>5.19</v>
      </c>
      <c r="W302" t="s">
        <v>2382</v>
      </c>
      <c r="X302" t="s">
        <v>2380</v>
      </c>
      <c r="Y302" t="s">
        <v>2380</v>
      </c>
      <c r="Z302">
        <v>1</v>
      </c>
      <c r="AA302" t="s">
        <v>2382</v>
      </c>
      <c r="AV302" t="s">
        <v>2071</v>
      </c>
      <c r="AW302">
        <v>40.020000000000003</v>
      </c>
      <c r="AX302">
        <v>5.19</v>
      </c>
      <c r="AY302" t="s">
        <v>2382</v>
      </c>
      <c r="AZ302" t="s">
        <v>2380</v>
      </c>
      <c r="BA302" t="s">
        <v>2380</v>
      </c>
      <c r="BB302">
        <v>1</v>
      </c>
      <c r="BC302" t="s">
        <v>2382</v>
      </c>
      <c r="BR302">
        <v>40.020000000000003</v>
      </c>
      <c r="BS302" t="str" cm="1">
        <f t="array" ref="BS302">_xlfn.IFS(BR302&lt;18.5,"UNDER WEIGHT",BR302&lt;=24.9,"NORMAL WEIGHT",BR302&lt;=29.9,"OVER WEIGHT",BR302&gt;=30,"OBESITY")</f>
        <v>OBESITY</v>
      </c>
      <c r="BV302">
        <v>5.19</v>
      </c>
      <c r="BW302" t="str" cm="1">
        <f t="array" ref="BW302">_xlfn.IFS(BV302&lt;=5.7,"NORMAL",BV302&lt;=6.4,"Prediabetes",BV302&gt;=6.5,"Diabetes")</f>
        <v>NORMAL</v>
      </c>
      <c r="CJ302" t="s">
        <v>330</v>
      </c>
      <c r="CK302">
        <v>1998</v>
      </c>
      <c r="CL302" t="s">
        <v>15</v>
      </c>
      <c r="CM302">
        <v>15</v>
      </c>
      <c r="CN302">
        <v>0</v>
      </c>
      <c r="CO302">
        <v>2842.76</v>
      </c>
      <c r="CP302" t="s">
        <v>11</v>
      </c>
      <c r="CQ302" t="s">
        <v>12</v>
      </c>
      <c r="CR302" t="s">
        <v>23</v>
      </c>
      <c r="CW302" t="str">
        <f t="shared" si="8"/>
        <v>15/Nov/1998</v>
      </c>
      <c r="CZ302" t="s">
        <v>330</v>
      </c>
      <c r="DA302">
        <v>1998</v>
      </c>
      <c r="DB302" t="s">
        <v>15</v>
      </c>
      <c r="DC302">
        <v>15</v>
      </c>
      <c r="DD302">
        <v>0</v>
      </c>
      <c r="DE302" s="18">
        <v>2842.76</v>
      </c>
      <c r="DF302" t="s">
        <v>11</v>
      </c>
      <c r="DG302" t="s">
        <v>12</v>
      </c>
      <c r="DH302" t="s">
        <v>23</v>
      </c>
      <c r="DZ302" t="s">
        <v>330</v>
      </c>
      <c r="EA302">
        <f t="shared" si="9"/>
        <v>25</v>
      </c>
    </row>
    <row r="303" spans="1:131" ht="15.6" x14ac:dyDescent="0.3">
      <c r="A303" s="1" t="s">
        <v>2070</v>
      </c>
      <c r="B303" s="1" t="s">
        <v>6751</v>
      </c>
      <c r="C303" s="1" t="s">
        <v>5035</v>
      </c>
      <c r="D303" t="s">
        <v>6822</v>
      </c>
      <c r="E303" s="1"/>
      <c r="H303" s="1"/>
      <c r="T303" t="s">
        <v>2070</v>
      </c>
      <c r="U303">
        <v>19.170000000000002</v>
      </c>
      <c r="V303">
        <v>8.41</v>
      </c>
      <c r="W303" t="s">
        <v>2380</v>
      </c>
      <c r="X303" t="s">
        <v>2380</v>
      </c>
      <c r="Y303" t="s">
        <v>2380</v>
      </c>
      <c r="Z303">
        <v>0</v>
      </c>
      <c r="AA303" t="s">
        <v>2382</v>
      </c>
      <c r="AV303" t="s">
        <v>2070</v>
      </c>
      <c r="AW303">
        <v>19.170000000000002</v>
      </c>
      <c r="AX303">
        <v>8.41</v>
      </c>
      <c r="AY303" t="s">
        <v>2380</v>
      </c>
      <c r="AZ303" t="s">
        <v>2380</v>
      </c>
      <c r="BA303" t="s">
        <v>2380</v>
      </c>
      <c r="BB303" t="s">
        <v>2381</v>
      </c>
      <c r="BC303" t="s">
        <v>2382</v>
      </c>
      <c r="BR303">
        <v>19.170000000000002</v>
      </c>
      <c r="BS303" t="str" cm="1">
        <f t="array" ref="BS303">_xlfn.IFS(BR303&lt;18.5,"UNDER WEIGHT",BR303&lt;=24.9,"NORMAL WEIGHT",BR303&lt;=29.9,"OVER WEIGHT",BR303&gt;=30,"OBESITY")</f>
        <v>NORMAL WEIGHT</v>
      </c>
      <c r="BV303">
        <v>8.41</v>
      </c>
      <c r="BW303" t="str" cm="1">
        <f t="array" ref="BW303">_xlfn.IFS(BV303&lt;=5.7,"NORMAL",BV303&lt;=6.4,"Prediabetes",BV303&gt;=6.5,"Diabetes")</f>
        <v>Diabetes</v>
      </c>
      <c r="CJ303" t="s">
        <v>331</v>
      </c>
      <c r="CK303">
        <v>1998</v>
      </c>
      <c r="CL303" t="s">
        <v>18</v>
      </c>
      <c r="CM303">
        <v>17</v>
      </c>
      <c r="CN303">
        <v>0</v>
      </c>
      <c r="CO303">
        <v>2850.68</v>
      </c>
      <c r="CP303" t="s">
        <v>11</v>
      </c>
      <c r="CQ303" t="s">
        <v>12</v>
      </c>
      <c r="CR303" t="s">
        <v>23</v>
      </c>
      <c r="CW303" t="str">
        <f t="shared" si="8"/>
        <v>17/Jun/1998</v>
      </c>
      <c r="CZ303" t="s">
        <v>331</v>
      </c>
      <c r="DA303">
        <v>1998</v>
      </c>
      <c r="DB303" t="s">
        <v>18</v>
      </c>
      <c r="DC303">
        <v>17</v>
      </c>
      <c r="DD303">
        <v>0</v>
      </c>
      <c r="DE303" s="18">
        <v>2850.68</v>
      </c>
      <c r="DF303" t="s">
        <v>11</v>
      </c>
      <c r="DG303" t="s">
        <v>12</v>
      </c>
      <c r="DH303" t="s">
        <v>23</v>
      </c>
      <c r="DZ303" t="s">
        <v>331</v>
      </c>
      <c r="EA303">
        <f t="shared" si="9"/>
        <v>25</v>
      </c>
    </row>
    <row r="304" spans="1:131" ht="15.6" x14ac:dyDescent="0.3">
      <c r="A304" s="1" t="s">
        <v>2069</v>
      </c>
      <c r="B304" s="1" t="s">
        <v>6752</v>
      </c>
      <c r="C304" s="1" t="s">
        <v>5036</v>
      </c>
      <c r="D304" t="s">
        <v>7004</v>
      </c>
      <c r="E304" s="1"/>
      <c r="H304" s="1"/>
      <c r="T304" t="s">
        <v>2069</v>
      </c>
      <c r="U304">
        <v>43.53</v>
      </c>
      <c r="V304">
        <v>5.86</v>
      </c>
      <c r="W304" t="s">
        <v>2382</v>
      </c>
      <c r="X304" t="s">
        <v>2382</v>
      </c>
      <c r="Y304" t="s">
        <v>2380</v>
      </c>
      <c r="Z304">
        <v>2</v>
      </c>
      <c r="AA304" t="s">
        <v>2382</v>
      </c>
      <c r="AV304" t="s">
        <v>2069</v>
      </c>
      <c r="AW304">
        <v>43.53</v>
      </c>
      <c r="AX304">
        <v>5.86</v>
      </c>
      <c r="AY304" t="s">
        <v>2382</v>
      </c>
      <c r="AZ304" t="s">
        <v>2382</v>
      </c>
      <c r="BA304" t="s">
        <v>2380</v>
      </c>
      <c r="BB304">
        <v>2</v>
      </c>
      <c r="BC304" t="s">
        <v>2382</v>
      </c>
      <c r="BR304">
        <v>43.53</v>
      </c>
      <c r="BS304" t="str" cm="1">
        <f t="array" ref="BS304">_xlfn.IFS(BR304&lt;18.5,"UNDER WEIGHT",BR304&lt;=24.9,"NORMAL WEIGHT",BR304&lt;=29.9,"OVER WEIGHT",BR304&gt;=30,"OBESITY")</f>
        <v>OBESITY</v>
      </c>
      <c r="BV304">
        <v>5.86</v>
      </c>
      <c r="BW304" t="str" cm="1">
        <f t="array" ref="BW304">_xlfn.IFS(BV304&lt;=5.7,"NORMAL",BV304&lt;=6.4,"Prediabetes",BV304&gt;=6.5,"Diabetes")</f>
        <v>Prediabetes</v>
      </c>
      <c r="CJ304" t="s">
        <v>332</v>
      </c>
      <c r="CK304">
        <v>1998</v>
      </c>
      <c r="CL304" t="s">
        <v>20</v>
      </c>
      <c r="CM304">
        <v>4</v>
      </c>
      <c r="CN304">
        <v>0</v>
      </c>
      <c r="CO304">
        <v>2855.44</v>
      </c>
      <c r="CP304" t="s">
        <v>11</v>
      </c>
      <c r="CQ304" t="s">
        <v>12</v>
      </c>
      <c r="CR304" t="s">
        <v>23</v>
      </c>
      <c r="CW304" t="str">
        <f t="shared" si="8"/>
        <v>4/Sep/1998</v>
      </c>
      <c r="CZ304" t="s">
        <v>332</v>
      </c>
      <c r="DA304">
        <v>1998</v>
      </c>
      <c r="DB304" t="s">
        <v>20</v>
      </c>
      <c r="DC304">
        <v>4</v>
      </c>
      <c r="DD304">
        <v>0</v>
      </c>
      <c r="DE304" s="18">
        <v>2855.44</v>
      </c>
      <c r="DF304" t="s">
        <v>11</v>
      </c>
      <c r="DG304" t="s">
        <v>12</v>
      </c>
      <c r="DH304" t="s">
        <v>23</v>
      </c>
      <c r="DZ304" t="s">
        <v>332</v>
      </c>
      <c r="EA304">
        <f t="shared" si="9"/>
        <v>25</v>
      </c>
    </row>
    <row r="305" spans="1:131" ht="15.6" x14ac:dyDescent="0.3">
      <c r="A305" s="1" t="s">
        <v>2068</v>
      </c>
      <c r="B305" s="1" t="s">
        <v>6751</v>
      </c>
      <c r="C305" s="1" t="s">
        <v>5037</v>
      </c>
      <c r="D305" t="s">
        <v>7005</v>
      </c>
      <c r="E305" s="1"/>
      <c r="H305" s="1"/>
      <c r="T305" t="s">
        <v>2068</v>
      </c>
      <c r="U305">
        <v>46.06</v>
      </c>
      <c r="V305">
        <v>4.18</v>
      </c>
      <c r="W305" t="s">
        <v>2380</v>
      </c>
      <c r="X305" t="s">
        <v>2382</v>
      </c>
      <c r="Y305" t="s">
        <v>2380</v>
      </c>
      <c r="Z305">
        <v>1</v>
      </c>
      <c r="AA305" t="s">
        <v>2382</v>
      </c>
      <c r="AV305" t="s">
        <v>2068</v>
      </c>
      <c r="AW305">
        <v>46.06</v>
      </c>
      <c r="AX305">
        <v>4.18</v>
      </c>
      <c r="AY305" t="s">
        <v>2380</v>
      </c>
      <c r="AZ305" t="s">
        <v>2382</v>
      </c>
      <c r="BA305" t="s">
        <v>2380</v>
      </c>
      <c r="BB305">
        <v>1</v>
      </c>
      <c r="BC305" t="s">
        <v>2382</v>
      </c>
      <c r="BR305">
        <v>46.06</v>
      </c>
      <c r="BS305" t="str" cm="1">
        <f t="array" ref="BS305">_xlfn.IFS(BR305&lt;18.5,"UNDER WEIGHT",BR305&lt;=24.9,"NORMAL WEIGHT",BR305&lt;=29.9,"OVER WEIGHT",BR305&gt;=30,"OBESITY")</f>
        <v>OBESITY</v>
      </c>
      <c r="BV305">
        <v>4.18</v>
      </c>
      <c r="BW305" t="str" cm="1">
        <f t="array" ref="BW305">_xlfn.IFS(BV305&lt;=5.7,"NORMAL",BV305&lt;=6.4,"Prediabetes",BV305&gt;=6.5,"Diabetes")</f>
        <v>NORMAL</v>
      </c>
      <c r="CJ305" t="s">
        <v>333</v>
      </c>
      <c r="CK305">
        <v>1993</v>
      </c>
      <c r="CL305" t="s">
        <v>15</v>
      </c>
      <c r="CM305">
        <v>1</v>
      </c>
      <c r="CN305">
        <v>0</v>
      </c>
      <c r="CO305">
        <v>2866.09</v>
      </c>
      <c r="CP305" t="s">
        <v>12</v>
      </c>
      <c r="CQ305" t="s">
        <v>12</v>
      </c>
      <c r="CR305" t="s">
        <v>42</v>
      </c>
      <c r="CW305" t="str">
        <f t="shared" si="8"/>
        <v>1/Nov/1993</v>
      </c>
      <c r="CZ305" t="s">
        <v>333</v>
      </c>
      <c r="DA305">
        <v>1993</v>
      </c>
      <c r="DB305" t="s">
        <v>15</v>
      </c>
      <c r="DC305">
        <v>1</v>
      </c>
      <c r="DD305">
        <v>0</v>
      </c>
      <c r="DE305" s="18">
        <v>2866.09</v>
      </c>
      <c r="DF305" t="s">
        <v>12</v>
      </c>
      <c r="DG305" t="s">
        <v>12</v>
      </c>
      <c r="DH305" t="s">
        <v>42</v>
      </c>
      <c r="DZ305" t="s">
        <v>333</v>
      </c>
      <c r="EA305">
        <f t="shared" si="9"/>
        <v>30</v>
      </c>
    </row>
    <row r="306" spans="1:131" ht="15.6" x14ac:dyDescent="0.3">
      <c r="A306" s="1" t="s">
        <v>2067</v>
      </c>
      <c r="B306" s="1" t="s">
        <v>6751</v>
      </c>
      <c r="C306" s="1" t="s">
        <v>5038</v>
      </c>
      <c r="D306" t="s">
        <v>7006</v>
      </c>
      <c r="E306" s="1"/>
      <c r="H306" s="1"/>
      <c r="T306" t="s">
        <v>2067</v>
      </c>
      <c r="U306">
        <v>29.92</v>
      </c>
      <c r="V306">
        <v>11.99</v>
      </c>
      <c r="W306" t="s">
        <v>2382</v>
      </c>
      <c r="X306" t="s">
        <v>2380</v>
      </c>
      <c r="Y306" t="s">
        <v>2380</v>
      </c>
      <c r="Z306">
        <v>2</v>
      </c>
      <c r="AA306" t="s">
        <v>2382</v>
      </c>
      <c r="AV306" t="s">
        <v>2067</v>
      </c>
      <c r="AW306">
        <v>29.92</v>
      </c>
      <c r="AX306">
        <v>11.99</v>
      </c>
      <c r="AY306" t="s">
        <v>2382</v>
      </c>
      <c r="AZ306" t="s">
        <v>2380</v>
      </c>
      <c r="BA306" t="s">
        <v>2380</v>
      </c>
      <c r="BB306">
        <v>2</v>
      </c>
      <c r="BC306" t="s">
        <v>2382</v>
      </c>
      <c r="BR306">
        <v>29.92</v>
      </c>
      <c r="BS306" t="e" cm="1">
        <f t="array" ref="BS306">_xlfn.IFS(BR306&lt;18.5,"UNDER WEIGHT",BR306&lt;=24.9,"NORMAL WEIGHT",BR306&lt;=29.9,"OVER WEIGHT",BR306&gt;=30,"OBESITY")</f>
        <v>#N/A</v>
      </c>
      <c r="BV306">
        <v>11.99</v>
      </c>
      <c r="BW306" t="str" cm="1">
        <f t="array" ref="BW306">_xlfn.IFS(BV306&lt;=5.7,"NORMAL",BV306&lt;=6.4,"Prediabetes",BV306&gt;=6.5,"Diabetes")</f>
        <v>Diabetes</v>
      </c>
      <c r="CJ306" t="s">
        <v>334</v>
      </c>
      <c r="CK306">
        <v>1993</v>
      </c>
      <c r="CL306" t="s">
        <v>35</v>
      </c>
      <c r="CM306">
        <v>12</v>
      </c>
      <c r="CN306">
        <v>0</v>
      </c>
      <c r="CO306">
        <v>2867.12</v>
      </c>
      <c r="CP306" t="s">
        <v>16</v>
      </c>
      <c r="CQ306" t="s">
        <v>12</v>
      </c>
      <c r="CR306" t="s">
        <v>13</v>
      </c>
      <c r="CW306" t="str">
        <f t="shared" si="8"/>
        <v>12/Aug/1993</v>
      </c>
      <c r="CZ306" t="s">
        <v>334</v>
      </c>
      <c r="DA306">
        <v>1993</v>
      </c>
      <c r="DB306" t="s">
        <v>35</v>
      </c>
      <c r="DC306">
        <v>12</v>
      </c>
      <c r="DD306">
        <v>0</v>
      </c>
      <c r="DE306" s="18">
        <v>2867.12</v>
      </c>
      <c r="DF306" t="s">
        <v>16</v>
      </c>
      <c r="DG306" t="s">
        <v>12</v>
      </c>
      <c r="DH306" t="s">
        <v>13</v>
      </c>
      <c r="DZ306" t="s">
        <v>334</v>
      </c>
      <c r="EA306">
        <f t="shared" si="9"/>
        <v>30</v>
      </c>
    </row>
    <row r="307" spans="1:131" ht="15.6" x14ac:dyDescent="0.3">
      <c r="A307" s="1" t="s">
        <v>2066</v>
      </c>
      <c r="B307" s="1" t="s">
        <v>6751</v>
      </c>
      <c r="C307" s="1" t="s">
        <v>4977</v>
      </c>
      <c r="D307" t="s">
        <v>7007</v>
      </c>
      <c r="E307" s="1"/>
      <c r="H307" s="1"/>
      <c r="T307" t="s">
        <v>2066</v>
      </c>
      <c r="U307">
        <v>28.46</v>
      </c>
      <c r="V307">
        <v>4.8499999999999996</v>
      </c>
      <c r="W307" t="s">
        <v>2382</v>
      </c>
      <c r="X307" t="s">
        <v>2380</v>
      </c>
      <c r="Y307" t="s">
        <v>2380</v>
      </c>
      <c r="Z307">
        <v>1</v>
      </c>
      <c r="AA307" t="s">
        <v>2382</v>
      </c>
      <c r="AV307" t="s">
        <v>2066</v>
      </c>
      <c r="AW307">
        <v>28.46</v>
      </c>
      <c r="AX307">
        <v>4.8499999999999996</v>
      </c>
      <c r="AY307" t="s">
        <v>2382</v>
      </c>
      <c r="AZ307" t="s">
        <v>2380</v>
      </c>
      <c r="BA307" t="s">
        <v>2380</v>
      </c>
      <c r="BB307">
        <v>1</v>
      </c>
      <c r="BC307" t="s">
        <v>2382</v>
      </c>
      <c r="BR307">
        <v>28.46</v>
      </c>
      <c r="BS307" t="str" cm="1">
        <f t="array" ref="BS307">_xlfn.IFS(BR307&lt;18.5,"UNDER WEIGHT",BR307&lt;=24.9,"NORMAL WEIGHT",BR307&lt;=29.9,"OVER WEIGHT",BR307&gt;=30,"OBESITY")</f>
        <v>OVER WEIGHT</v>
      </c>
      <c r="BV307">
        <v>4.8499999999999996</v>
      </c>
      <c r="BW307" t="str" cm="1">
        <f t="array" ref="BW307">_xlfn.IFS(BV307&lt;=5.7,"NORMAL",BV307&lt;=6.4,"Prediabetes",BV307&gt;=6.5,"Diabetes")</f>
        <v>NORMAL</v>
      </c>
      <c r="CJ307" t="s">
        <v>335</v>
      </c>
      <c r="CK307">
        <v>1996</v>
      </c>
      <c r="CL307" t="s">
        <v>18</v>
      </c>
      <c r="CM307">
        <v>21</v>
      </c>
      <c r="CN307">
        <v>0</v>
      </c>
      <c r="CO307">
        <v>2897.32</v>
      </c>
      <c r="CP307" t="s">
        <v>12</v>
      </c>
      <c r="CQ307" t="s">
        <v>12</v>
      </c>
      <c r="CR307" t="s">
        <v>168</v>
      </c>
      <c r="CW307" t="str">
        <f t="shared" si="8"/>
        <v>21/Jun/1996</v>
      </c>
      <c r="CZ307" t="s">
        <v>335</v>
      </c>
      <c r="DA307">
        <v>1996</v>
      </c>
      <c r="DB307" t="s">
        <v>18</v>
      </c>
      <c r="DC307">
        <v>21</v>
      </c>
      <c r="DD307">
        <v>0</v>
      </c>
      <c r="DE307" s="18">
        <v>2897.32</v>
      </c>
      <c r="DF307" t="s">
        <v>12</v>
      </c>
      <c r="DG307" t="s">
        <v>12</v>
      </c>
      <c r="DH307" t="s">
        <v>168</v>
      </c>
      <c r="DZ307" t="s">
        <v>335</v>
      </c>
      <c r="EA307">
        <f t="shared" si="9"/>
        <v>27</v>
      </c>
    </row>
    <row r="308" spans="1:131" ht="15.6" x14ac:dyDescent="0.3">
      <c r="A308" s="1" t="s">
        <v>2065</v>
      </c>
      <c r="B308" s="1" t="s">
        <v>6751</v>
      </c>
      <c r="C308" s="1" t="s">
        <v>5039</v>
      </c>
      <c r="D308" t="s">
        <v>6808</v>
      </c>
      <c r="E308" s="1"/>
      <c r="H308" s="1"/>
      <c r="T308" t="s">
        <v>2065</v>
      </c>
      <c r="U308">
        <v>24.56</v>
      </c>
      <c r="V308">
        <v>6.18</v>
      </c>
      <c r="W308" t="s">
        <v>2382</v>
      </c>
      <c r="X308" t="s">
        <v>2380</v>
      </c>
      <c r="Y308" t="s">
        <v>2383</v>
      </c>
      <c r="Z308">
        <v>1</v>
      </c>
      <c r="AA308" t="s">
        <v>2382</v>
      </c>
      <c r="AV308" t="s">
        <v>2065</v>
      </c>
      <c r="AW308">
        <v>24.56</v>
      </c>
      <c r="AX308">
        <v>6.18</v>
      </c>
      <c r="AY308" t="s">
        <v>2382</v>
      </c>
      <c r="AZ308" t="s">
        <v>2380</v>
      </c>
      <c r="BA308" t="s">
        <v>2383</v>
      </c>
      <c r="BB308">
        <v>1</v>
      </c>
      <c r="BC308" t="s">
        <v>2382</v>
      </c>
      <c r="BR308">
        <v>24.56</v>
      </c>
      <c r="BS308" t="str" cm="1">
        <f t="array" ref="BS308">_xlfn.IFS(BR308&lt;18.5,"UNDER WEIGHT",BR308&lt;=24.9,"NORMAL WEIGHT",BR308&lt;=29.9,"OVER WEIGHT",BR308&gt;=30,"OBESITY")</f>
        <v>NORMAL WEIGHT</v>
      </c>
      <c r="BV308">
        <v>6.18</v>
      </c>
      <c r="BW308" t="str" cm="1">
        <f t="array" ref="BW308">_xlfn.IFS(BV308&lt;=5.7,"NORMAL",BV308&lt;=6.4,"Prediabetes",BV308&gt;=6.5,"Diabetes")</f>
        <v>Prediabetes</v>
      </c>
      <c r="CJ308" t="s">
        <v>336</v>
      </c>
      <c r="CK308">
        <v>2000</v>
      </c>
      <c r="CL308" t="s">
        <v>10</v>
      </c>
      <c r="CM308">
        <v>14</v>
      </c>
      <c r="CN308">
        <v>0</v>
      </c>
      <c r="CO308">
        <v>2897.46</v>
      </c>
      <c r="CP308" t="s">
        <v>11</v>
      </c>
      <c r="CQ308" t="s">
        <v>16</v>
      </c>
      <c r="CR308" t="s">
        <v>23</v>
      </c>
      <c r="CW308" t="str">
        <f t="shared" si="8"/>
        <v>14/Jul/2000</v>
      </c>
      <c r="CZ308" t="s">
        <v>336</v>
      </c>
      <c r="DA308">
        <v>2000</v>
      </c>
      <c r="DB308" t="s">
        <v>10</v>
      </c>
      <c r="DC308">
        <v>14</v>
      </c>
      <c r="DD308">
        <v>0</v>
      </c>
      <c r="DE308" s="18">
        <v>2897.46</v>
      </c>
      <c r="DF308" t="s">
        <v>11</v>
      </c>
      <c r="DG308" t="s">
        <v>16</v>
      </c>
      <c r="DH308" t="s">
        <v>23</v>
      </c>
      <c r="DZ308" t="s">
        <v>336</v>
      </c>
      <c r="EA308">
        <f t="shared" si="9"/>
        <v>23</v>
      </c>
    </row>
    <row r="309" spans="1:131" ht="15.6" x14ac:dyDescent="0.3">
      <c r="A309" s="1" t="s">
        <v>2064</v>
      </c>
      <c r="B309" s="1" t="s">
        <v>6752</v>
      </c>
      <c r="C309" s="1" t="s">
        <v>5040</v>
      </c>
      <c r="D309" t="s">
        <v>7008</v>
      </c>
      <c r="E309" s="1"/>
      <c r="H309" s="1"/>
      <c r="T309" t="s">
        <v>2064</v>
      </c>
      <c r="U309">
        <v>41.19</v>
      </c>
      <c r="V309">
        <v>6.37</v>
      </c>
      <c r="W309" t="s">
        <v>2380</v>
      </c>
      <c r="X309" t="s">
        <v>2380</v>
      </c>
      <c r="Y309" t="s">
        <v>2380</v>
      </c>
      <c r="Z309">
        <v>0</v>
      </c>
      <c r="AA309" t="s">
        <v>2382</v>
      </c>
      <c r="AV309" t="s">
        <v>2064</v>
      </c>
      <c r="AW309">
        <v>41.19</v>
      </c>
      <c r="AX309">
        <v>6.37</v>
      </c>
      <c r="AY309" t="s">
        <v>2380</v>
      </c>
      <c r="AZ309" t="s">
        <v>2380</v>
      </c>
      <c r="BA309" t="s">
        <v>2380</v>
      </c>
      <c r="BB309" t="s">
        <v>2381</v>
      </c>
      <c r="BC309" t="s">
        <v>2382</v>
      </c>
      <c r="BR309">
        <v>41.19</v>
      </c>
      <c r="BS309" t="str" cm="1">
        <f t="array" ref="BS309">_xlfn.IFS(BR309&lt;18.5,"UNDER WEIGHT",BR309&lt;=24.9,"NORMAL WEIGHT",BR309&lt;=29.9,"OVER WEIGHT",BR309&gt;=30,"OBESITY")</f>
        <v>OBESITY</v>
      </c>
      <c r="BV309">
        <v>6.37</v>
      </c>
      <c r="BW309" t="str" cm="1">
        <f t="array" ref="BW309">_xlfn.IFS(BV309&lt;=5.7,"NORMAL",BV309&lt;=6.4,"Prediabetes",BV309&gt;=6.5,"Diabetes")</f>
        <v>Prediabetes</v>
      </c>
      <c r="CJ309" t="s">
        <v>337</v>
      </c>
      <c r="CK309">
        <v>1999</v>
      </c>
      <c r="CL309" t="s">
        <v>15</v>
      </c>
      <c r="CM309">
        <v>1</v>
      </c>
      <c r="CN309">
        <v>0</v>
      </c>
      <c r="CO309">
        <v>2899.49</v>
      </c>
      <c r="CP309" t="s">
        <v>11</v>
      </c>
      <c r="CQ309" t="s">
        <v>11</v>
      </c>
      <c r="CR309" t="s">
        <v>247</v>
      </c>
      <c r="CW309" t="str">
        <f t="shared" si="8"/>
        <v>1/Nov/1999</v>
      </c>
      <c r="CZ309" t="s">
        <v>337</v>
      </c>
      <c r="DA309">
        <v>1999</v>
      </c>
      <c r="DB309" t="s">
        <v>15</v>
      </c>
      <c r="DC309">
        <v>1</v>
      </c>
      <c r="DD309">
        <v>0</v>
      </c>
      <c r="DE309" s="18">
        <v>2899.49</v>
      </c>
      <c r="DF309" t="s">
        <v>11</v>
      </c>
      <c r="DG309" t="s">
        <v>11</v>
      </c>
      <c r="DH309" t="s">
        <v>247</v>
      </c>
      <c r="DZ309" t="s">
        <v>337</v>
      </c>
      <c r="EA309">
        <f t="shared" si="9"/>
        <v>24</v>
      </c>
    </row>
    <row r="310" spans="1:131" ht="15.6" x14ac:dyDescent="0.3">
      <c r="A310" s="1" t="s">
        <v>2063</v>
      </c>
      <c r="B310" s="1" t="s">
        <v>6751</v>
      </c>
      <c r="C310" s="1" t="s">
        <v>5041</v>
      </c>
      <c r="D310" t="s">
        <v>7009</v>
      </c>
      <c r="E310" s="1"/>
      <c r="H310" s="1"/>
      <c r="T310" t="s">
        <v>2063</v>
      </c>
      <c r="U310">
        <v>18.63</v>
      </c>
      <c r="V310">
        <v>9.81</v>
      </c>
      <c r="W310" t="s">
        <v>2382</v>
      </c>
      <c r="X310" t="s">
        <v>2380</v>
      </c>
      <c r="Y310" t="s">
        <v>2380</v>
      </c>
      <c r="Z310">
        <v>2</v>
      </c>
      <c r="AA310" t="s">
        <v>2382</v>
      </c>
      <c r="AV310" t="s">
        <v>2063</v>
      </c>
      <c r="AW310">
        <v>18.63</v>
      </c>
      <c r="AX310">
        <v>9.81</v>
      </c>
      <c r="AY310" t="s">
        <v>2382</v>
      </c>
      <c r="AZ310" t="s">
        <v>2380</v>
      </c>
      <c r="BA310" t="s">
        <v>2380</v>
      </c>
      <c r="BB310">
        <v>2</v>
      </c>
      <c r="BC310" t="s">
        <v>2382</v>
      </c>
      <c r="BR310">
        <v>18.63</v>
      </c>
      <c r="BS310" t="str" cm="1">
        <f t="array" ref="BS310">_xlfn.IFS(BR310&lt;18.5,"UNDER WEIGHT",BR310&lt;=24.9,"NORMAL WEIGHT",BR310&lt;=29.9,"OVER WEIGHT",BR310&gt;=30,"OBESITY")</f>
        <v>NORMAL WEIGHT</v>
      </c>
      <c r="BV310">
        <v>9.81</v>
      </c>
      <c r="BW310" t="str" cm="1">
        <f t="array" ref="BW310">_xlfn.IFS(BV310&lt;=5.7,"NORMAL",BV310&lt;=6.4,"Prediabetes",BV310&gt;=6.5,"Diabetes")</f>
        <v>Diabetes</v>
      </c>
      <c r="CJ310" t="s">
        <v>338</v>
      </c>
      <c r="CK310">
        <v>1996</v>
      </c>
      <c r="CL310" t="s">
        <v>37</v>
      </c>
      <c r="CM310">
        <v>24</v>
      </c>
      <c r="CN310">
        <v>1</v>
      </c>
      <c r="CO310">
        <v>2902.91</v>
      </c>
      <c r="CP310" t="s">
        <v>11</v>
      </c>
      <c r="CQ310" t="s">
        <v>11</v>
      </c>
      <c r="CR310" t="s">
        <v>13</v>
      </c>
      <c r="CW310" t="str">
        <f t="shared" si="8"/>
        <v>24/Oct/1996</v>
      </c>
      <c r="CZ310" t="s">
        <v>338</v>
      </c>
      <c r="DA310">
        <v>1996</v>
      </c>
      <c r="DB310" t="s">
        <v>37</v>
      </c>
      <c r="DC310">
        <v>24</v>
      </c>
      <c r="DD310">
        <v>1</v>
      </c>
      <c r="DE310" s="18">
        <v>2902.91</v>
      </c>
      <c r="DF310" t="s">
        <v>11</v>
      </c>
      <c r="DG310" t="s">
        <v>11</v>
      </c>
      <c r="DH310" t="s">
        <v>13</v>
      </c>
      <c r="DZ310" t="s">
        <v>338</v>
      </c>
      <c r="EA310">
        <f t="shared" si="9"/>
        <v>27</v>
      </c>
    </row>
    <row r="311" spans="1:131" ht="15.6" x14ac:dyDescent="0.3">
      <c r="A311" s="1" t="s">
        <v>2062</v>
      </c>
      <c r="B311" s="1" t="s">
        <v>6751</v>
      </c>
      <c r="C311" s="1" t="s">
        <v>5042</v>
      </c>
      <c r="D311" t="s">
        <v>7010</v>
      </c>
      <c r="E311" s="1"/>
      <c r="H311" s="1"/>
      <c r="T311" t="s">
        <v>2062</v>
      </c>
      <c r="U311">
        <v>26.26</v>
      </c>
      <c r="V311">
        <v>11.8</v>
      </c>
      <c r="W311" t="s">
        <v>2382</v>
      </c>
      <c r="X311" t="s">
        <v>2380</v>
      </c>
      <c r="Y311" t="s">
        <v>2380</v>
      </c>
      <c r="Z311">
        <v>1</v>
      </c>
      <c r="AA311" t="s">
        <v>2382</v>
      </c>
      <c r="AV311" t="s">
        <v>2062</v>
      </c>
      <c r="AW311">
        <v>26.26</v>
      </c>
      <c r="AX311">
        <v>11.8</v>
      </c>
      <c r="AY311" t="s">
        <v>2382</v>
      </c>
      <c r="AZ311" t="s">
        <v>2380</v>
      </c>
      <c r="BA311" t="s">
        <v>2380</v>
      </c>
      <c r="BB311">
        <v>1</v>
      </c>
      <c r="BC311" t="s">
        <v>2382</v>
      </c>
      <c r="BR311">
        <v>26.26</v>
      </c>
      <c r="BS311" t="str" cm="1">
        <f t="array" ref="BS311">_xlfn.IFS(BR311&lt;18.5,"UNDER WEIGHT",BR311&lt;=24.9,"NORMAL WEIGHT",BR311&lt;=29.9,"OVER WEIGHT",BR311&gt;=30,"OBESITY")</f>
        <v>OVER WEIGHT</v>
      </c>
      <c r="BV311">
        <v>11.8</v>
      </c>
      <c r="BW311" t="str" cm="1">
        <f t="array" ref="BW311">_xlfn.IFS(BV311&lt;=5.7,"NORMAL",BV311&lt;=6.4,"Prediabetes",BV311&gt;=6.5,"Diabetes")</f>
        <v>Diabetes</v>
      </c>
      <c r="CJ311" t="s">
        <v>339</v>
      </c>
      <c r="CK311">
        <v>1996</v>
      </c>
      <c r="CL311" t="s">
        <v>18</v>
      </c>
      <c r="CM311">
        <v>13</v>
      </c>
      <c r="CN311">
        <v>1</v>
      </c>
      <c r="CO311">
        <v>2904.09</v>
      </c>
      <c r="CP311" t="s">
        <v>11</v>
      </c>
      <c r="CQ311" t="s">
        <v>11</v>
      </c>
      <c r="CR311" t="s">
        <v>42</v>
      </c>
      <c r="CW311" t="str">
        <f t="shared" si="8"/>
        <v>13/Jun/1996</v>
      </c>
      <c r="CZ311" t="s">
        <v>339</v>
      </c>
      <c r="DA311">
        <v>1996</v>
      </c>
      <c r="DB311" t="s">
        <v>18</v>
      </c>
      <c r="DC311">
        <v>13</v>
      </c>
      <c r="DD311">
        <v>1</v>
      </c>
      <c r="DE311" s="18">
        <v>2904.09</v>
      </c>
      <c r="DF311" t="s">
        <v>11</v>
      </c>
      <c r="DG311" t="s">
        <v>11</v>
      </c>
      <c r="DH311" t="s">
        <v>42</v>
      </c>
      <c r="DZ311" t="s">
        <v>339</v>
      </c>
      <c r="EA311">
        <f t="shared" si="9"/>
        <v>27</v>
      </c>
    </row>
    <row r="312" spans="1:131" ht="15.6" x14ac:dyDescent="0.3">
      <c r="A312" s="1" t="s">
        <v>2061</v>
      </c>
      <c r="B312" s="1" t="s">
        <v>6752</v>
      </c>
      <c r="C312" s="1" t="s">
        <v>4812</v>
      </c>
      <c r="D312" t="s">
        <v>7011</v>
      </c>
      <c r="E312" s="1"/>
      <c r="H312" s="1"/>
      <c r="T312" t="s">
        <v>2061</v>
      </c>
      <c r="U312">
        <v>22.37</v>
      </c>
      <c r="V312">
        <v>5.86</v>
      </c>
      <c r="W312" t="s">
        <v>2382</v>
      </c>
      <c r="X312" t="s">
        <v>2380</v>
      </c>
      <c r="Y312" t="s">
        <v>2383</v>
      </c>
      <c r="Z312">
        <v>1</v>
      </c>
      <c r="AA312" t="s">
        <v>2382</v>
      </c>
      <c r="AV312" t="s">
        <v>2061</v>
      </c>
      <c r="AW312">
        <v>22.37</v>
      </c>
      <c r="AX312">
        <v>5.86</v>
      </c>
      <c r="AY312" t="s">
        <v>2382</v>
      </c>
      <c r="AZ312" t="s">
        <v>2380</v>
      </c>
      <c r="BA312" t="s">
        <v>2383</v>
      </c>
      <c r="BB312">
        <v>1</v>
      </c>
      <c r="BC312" t="s">
        <v>2382</v>
      </c>
      <c r="BR312">
        <v>22.37</v>
      </c>
      <c r="BS312" t="str" cm="1">
        <f t="array" ref="BS312">_xlfn.IFS(BR312&lt;18.5,"UNDER WEIGHT",BR312&lt;=24.9,"NORMAL WEIGHT",BR312&lt;=29.9,"OVER WEIGHT",BR312&gt;=30,"OBESITY")</f>
        <v>NORMAL WEIGHT</v>
      </c>
      <c r="BV312">
        <v>5.86</v>
      </c>
      <c r="BW312" t="str" cm="1">
        <f t="array" ref="BW312">_xlfn.IFS(BV312&lt;=5.7,"NORMAL",BV312&lt;=6.4,"Prediabetes",BV312&gt;=6.5,"Diabetes")</f>
        <v>Prediabetes</v>
      </c>
      <c r="CJ312" t="s">
        <v>340</v>
      </c>
      <c r="CK312">
        <v>2003</v>
      </c>
      <c r="CL312" t="s">
        <v>18</v>
      </c>
      <c r="CM312">
        <v>5</v>
      </c>
      <c r="CN312">
        <v>2</v>
      </c>
      <c r="CO312">
        <v>2913.57</v>
      </c>
      <c r="CP312" t="s">
        <v>11</v>
      </c>
      <c r="CQ312" t="s">
        <v>11</v>
      </c>
      <c r="CR312" t="s">
        <v>42</v>
      </c>
      <c r="CW312" t="str">
        <f t="shared" si="8"/>
        <v>5/Jun/2003</v>
      </c>
      <c r="CZ312" t="s">
        <v>340</v>
      </c>
      <c r="DA312">
        <v>2003</v>
      </c>
      <c r="DB312" t="s">
        <v>18</v>
      </c>
      <c r="DC312">
        <v>5</v>
      </c>
      <c r="DD312">
        <v>2</v>
      </c>
      <c r="DE312" s="18">
        <v>2913.57</v>
      </c>
      <c r="DF312" t="s">
        <v>11</v>
      </c>
      <c r="DG312" t="s">
        <v>11</v>
      </c>
      <c r="DH312" t="s">
        <v>42</v>
      </c>
      <c r="DZ312" t="s">
        <v>340</v>
      </c>
      <c r="EA312">
        <f t="shared" si="9"/>
        <v>20</v>
      </c>
    </row>
    <row r="313" spans="1:131" ht="15.6" x14ac:dyDescent="0.3">
      <c r="A313" s="1" t="s">
        <v>2060</v>
      </c>
      <c r="B313" s="1" t="s">
        <v>6752</v>
      </c>
      <c r="C313" s="1" t="s">
        <v>5043</v>
      </c>
      <c r="D313" t="s">
        <v>7012</v>
      </c>
      <c r="E313" s="1"/>
      <c r="H313" s="1"/>
      <c r="T313" t="s">
        <v>2060</v>
      </c>
      <c r="U313">
        <v>39.619999999999997</v>
      </c>
      <c r="V313">
        <v>4.28</v>
      </c>
      <c r="W313" t="s">
        <v>2380</v>
      </c>
      <c r="X313" t="s">
        <v>2380</v>
      </c>
      <c r="Y313" t="s">
        <v>2380</v>
      </c>
      <c r="Z313">
        <v>1</v>
      </c>
      <c r="AA313" t="s">
        <v>2382</v>
      </c>
      <c r="AV313" t="s">
        <v>2060</v>
      </c>
      <c r="AW313">
        <v>39.619999999999997</v>
      </c>
      <c r="AX313">
        <v>4.28</v>
      </c>
      <c r="AY313" t="s">
        <v>2380</v>
      </c>
      <c r="AZ313" t="s">
        <v>2380</v>
      </c>
      <c r="BA313" t="s">
        <v>2380</v>
      </c>
      <c r="BB313">
        <v>1</v>
      </c>
      <c r="BC313" t="s">
        <v>2382</v>
      </c>
      <c r="BR313">
        <v>39.619999999999997</v>
      </c>
      <c r="BS313" t="str" cm="1">
        <f t="array" ref="BS313">_xlfn.IFS(BR313&lt;18.5,"UNDER WEIGHT",BR313&lt;=24.9,"NORMAL WEIGHT",BR313&lt;=29.9,"OVER WEIGHT",BR313&gt;=30,"OBESITY")</f>
        <v>OBESITY</v>
      </c>
      <c r="BV313">
        <v>4.28</v>
      </c>
      <c r="BW313" t="str" cm="1">
        <f t="array" ref="BW313">_xlfn.IFS(BV313&lt;=5.7,"NORMAL",BV313&lt;=6.4,"Prediabetes",BV313&gt;=6.5,"Diabetes")</f>
        <v>NORMAL</v>
      </c>
      <c r="CJ313" t="s">
        <v>341</v>
      </c>
      <c r="CK313">
        <v>1996</v>
      </c>
      <c r="CL313" t="s">
        <v>18</v>
      </c>
      <c r="CM313">
        <v>30</v>
      </c>
      <c r="CN313">
        <v>1</v>
      </c>
      <c r="CO313">
        <v>2927.06</v>
      </c>
      <c r="CP313" t="s">
        <v>11</v>
      </c>
      <c r="CQ313" t="s">
        <v>11</v>
      </c>
      <c r="CR313" t="s">
        <v>13</v>
      </c>
      <c r="CW313" t="str">
        <f t="shared" si="8"/>
        <v>30/Jun/1996</v>
      </c>
      <c r="CZ313" t="s">
        <v>341</v>
      </c>
      <c r="DA313">
        <v>1996</v>
      </c>
      <c r="DB313" t="s">
        <v>18</v>
      </c>
      <c r="DC313">
        <v>30</v>
      </c>
      <c r="DD313">
        <v>1</v>
      </c>
      <c r="DE313" s="18">
        <v>2927.06</v>
      </c>
      <c r="DF313" t="s">
        <v>11</v>
      </c>
      <c r="DG313" t="s">
        <v>11</v>
      </c>
      <c r="DH313" t="s">
        <v>13</v>
      </c>
      <c r="DZ313" t="s">
        <v>341</v>
      </c>
      <c r="EA313">
        <f t="shared" si="9"/>
        <v>27</v>
      </c>
    </row>
    <row r="314" spans="1:131" ht="15.6" x14ac:dyDescent="0.3">
      <c r="A314" s="1" t="s">
        <v>2059</v>
      </c>
      <c r="B314" s="1" t="s">
        <v>6752</v>
      </c>
      <c r="C314" s="1" t="s">
        <v>5044</v>
      </c>
      <c r="D314" t="s">
        <v>7013</v>
      </c>
      <c r="E314" s="1"/>
      <c r="H314" s="1"/>
      <c r="T314" t="s">
        <v>2059</v>
      </c>
      <c r="U314">
        <v>18.329999999999998</v>
      </c>
      <c r="V314">
        <v>4.16</v>
      </c>
      <c r="W314" t="s">
        <v>2382</v>
      </c>
      <c r="X314" t="s">
        <v>2380</v>
      </c>
      <c r="Y314" t="s">
        <v>2380</v>
      </c>
      <c r="Z314">
        <v>0</v>
      </c>
      <c r="AA314" t="s">
        <v>2382</v>
      </c>
      <c r="AV314" t="s">
        <v>2059</v>
      </c>
      <c r="AW314">
        <v>18.329999999999998</v>
      </c>
      <c r="AX314">
        <v>4.16</v>
      </c>
      <c r="AY314" t="s">
        <v>2382</v>
      </c>
      <c r="AZ314" t="s">
        <v>2380</v>
      </c>
      <c r="BA314" t="s">
        <v>2380</v>
      </c>
      <c r="BB314" t="s">
        <v>2381</v>
      </c>
      <c r="BC314" t="s">
        <v>2382</v>
      </c>
      <c r="BR314">
        <v>18.329999999999998</v>
      </c>
      <c r="BS314" t="str" cm="1">
        <f t="array" ref="BS314">_xlfn.IFS(BR314&lt;18.5,"UNDER WEIGHT",BR314&lt;=24.9,"NORMAL WEIGHT",BR314&lt;=29.9,"OVER WEIGHT",BR314&gt;=30,"OBESITY")</f>
        <v>UNDER WEIGHT</v>
      </c>
      <c r="BV314">
        <v>4.16</v>
      </c>
      <c r="BW314" t="str" cm="1">
        <f t="array" ref="BW314">_xlfn.IFS(BV314&lt;=5.7,"NORMAL",BV314&lt;=6.4,"Prediabetes",BV314&gt;=6.5,"Diabetes")</f>
        <v>NORMAL</v>
      </c>
      <c r="CJ314" t="s">
        <v>342</v>
      </c>
      <c r="CK314">
        <v>2002</v>
      </c>
      <c r="CL314" t="s">
        <v>20</v>
      </c>
      <c r="CM314">
        <v>30</v>
      </c>
      <c r="CN314">
        <v>0</v>
      </c>
      <c r="CO314">
        <v>2943.41</v>
      </c>
      <c r="CP314" t="s">
        <v>11</v>
      </c>
      <c r="CQ314" t="s">
        <v>12</v>
      </c>
      <c r="CR314" t="s">
        <v>23</v>
      </c>
      <c r="CW314" t="str">
        <f t="shared" si="8"/>
        <v>30/Sep/2002</v>
      </c>
      <c r="CZ314" t="s">
        <v>342</v>
      </c>
      <c r="DA314">
        <v>2002</v>
      </c>
      <c r="DB314" t="s">
        <v>20</v>
      </c>
      <c r="DC314">
        <v>30</v>
      </c>
      <c r="DD314">
        <v>0</v>
      </c>
      <c r="DE314" s="18">
        <v>2943.41</v>
      </c>
      <c r="DF314" t="s">
        <v>11</v>
      </c>
      <c r="DG314" t="s">
        <v>12</v>
      </c>
      <c r="DH314" t="s">
        <v>23</v>
      </c>
      <c r="DZ314" t="s">
        <v>342</v>
      </c>
      <c r="EA314">
        <f t="shared" si="9"/>
        <v>21</v>
      </c>
    </row>
    <row r="315" spans="1:131" ht="15.6" x14ac:dyDescent="0.3">
      <c r="A315" s="1" t="s">
        <v>2058</v>
      </c>
      <c r="B315" s="1" t="s">
        <v>6751</v>
      </c>
      <c r="C315" s="1" t="s">
        <v>5045</v>
      </c>
      <c r="D315" t="s">
        <v>7014</v>
      </c>
      <c r="E315" s="1"/>
      <c r="H315" s="1"/>
      <c r="T315" t="s">
        <v>2058</v>
      </c>
      <c r="U315">
        <v>17.11</v>
      </c>
      <c r="V315">
        <v>4.9800000000000004</v>
      </c>
      <c r="W315" t="s">
        <v>2382</v>
      </c>
      <c r="X315" t="s">
        <v>2380</v>
      </c>
      <c r="Y315" t="s">
        <v>2383</v>
      </c>
      <c r="Z315">
        <v>1</v>
      </c>
      <c r="AA315" t="s">
        <v>2382</v>
      </c>
      <c r="AV315" t="s">
        <v>2058</v>
      </c>
      <c r="AW315">
        <v>17.11</v>
      </c>
      <c r="AX315">
        <v>4.9800000000000004</v>
      </c>
      <c r="AY315" t="s">
        <v>2382</v>
      </c>
      <c r="AZ315" t="s">
        <v>2380</v>
      </c>
      <c r="BA315" t="s">
        <v>2383</v>
      </c>
      <c r="BB315">
        <v>1</v>
      </c>
      <c r="BC315" t="s">
        <v>2382</v>
      </c>
      <c r="BR315">
        <v>17.11</v>
      </c>
      <c r="BS315" t="str" cm="1">
        <f t="array" ref="BS315">_xlfn.IFS(BR315&lt;18.5,"UNDER WEIGHT",BR315&lt;=24.9,"NORMAL WEIGHT",BR315&lt;=29.9,"OVER WEIGHT",BR315&gt;=30,"OBESITY")</f>
        <v>UNDER WEIGHT</v>
      </c>
      <c r="BV315">
        <v>4.9800000000000004</v>
      </c>
      <c r="BW315" t="str" cm="1">
        <f t="array" ref="BW315">_xlfn.IFS(BV315&lt;=5.7,"NORMAL",BV315&lt;=6.4,"Prediabetes",BV315&gt;=6.5,"Diabetes")</f>
        <v>NORMAL</v>
      </c>
      <c r="CJ315" t="s">
        <v>343</v>
      </c>
      <c r="CK315">
        <v>1995</v>
      </c>
      <c r="CL315" t="s">
        <v>20</v>
      </c>
      <c r="CM315">
        <v>24</v>
      </c>
      <c r="CN315">
        <v>0</v>
      </c>
      <c r="CO315">
        <v>2974.13</v>
      </c>
      <c r="CP315" t="s">
        <v>11</v>
      </c>
      <c r="CQ315" t="s">
        <v>16</v>
      </c>
      <c r="CR315" t="s">
        <v>42</v>
      </c>
      <c r="CW315" t="str">
        <f t="shared" si="8"/>
        <v>24/Sep/1995</v>
      </c>
      <c r="CZ315" t="s">
        <v>343</v>
      </c>
      <c r="DA315">
        <v>1995</v>
      </c>
      <c r="DB315" t="s">
        <v>20</v>
      </c>
      <c r="DC315">
        <v>24</v>
      </c>
      <c r="DD315">
        <v>0</v>
      </c>
      <c r="DE315" s="18">
        <v>2974.13</v>
      </c>
      <c r="DF315" t="s">
        <v>11</v>
      </c>
      <c r="DG315" t="s">
        <v>16</v>
      </c>
      <c r="DH315" t="s">
        <v>42</v>
      </c>
      <c r="DZ315" t="s">
        <v>343</v>
      </c>
      <c r="EA315">
        <f t="shared" si="9"/>
        <v>28</v>
      </c>
    </row>
    <row r="316" spans="1:131" ht="15.6" x14ac:dyDescent="0.3">
      <c r="A316" s="1" t="s">
        <v>2057</v>
      </c>
      <c r="B316" s="1" t="s">
        <v>6751</v>
      </c>
      <c r="C316" s="1" t="s">
        <v>5046</v>
      </c>
      <c r="D316" t="s">
        <v>7015</v>
      </c>
      <c r="E316" s="1"/>
      <c r="H316" s="1"/>
      <c r="T316" t="s">
        <v>2057</v>
      </c>
      <c r="U316">
        <v>43.5</v>
      </c>
      <c r="V316">
        <v>6.38</v>
      </c>
      <c r="W316" t="s">
        <v>2380</v>
      </c>
      <c r="X316" t="s">
        <v>2382</v>
      </c>
      <c r="Y316" t="s">
        <v>2380</v>
      </c>
      <c r="Z316">
        <v>1</v>
      </c>
      <c r="AA316" t="s">
        <v>2382</v>
      </c>
      <c r="AV316" t="s">
        <v>2057</v>
      </c>
      <c r="AW316">
        <v>43.5</v>
      </c>
      <c r="AX316">
        <v>6.38</v>
      </c>
      <c r="AY316" t="s">
        <v>2380</v>
      </c>
      <c r="AZ316" t="s">
        <v>2382</v>
      </c>
      <c r="BA316" t="s">
        <v>2380</v>
      </c>
      <c r="BB316">
        <v>1</v>
      </c>
      <c r="BC316" t="s">
        <v>2382</v>
      </c>
      <c r="BR316">
        <v>43.5</v>
      </c>
      <c r="BS316" t="str" cm="1">
        <f t="array" ref="BS316">_xlfn.IFS(BR316&lt;18.5,"UNDER WEIGHT",BR316&lt;=24.9,"NORMAL WEIGHT",BR316&lt;=29.9,"OVER WEIGHT",BR316&gt;=30,"OBESITY")</f>
        <v>OBESITY</v>
      </c>
      <c r="BV316">
        <v>6.38</v>
      </c>
      <c r="BW316" t="str" cm="1">
        <f t="array" ref="BW316">_xlfn.IFS(BV316&lt;=5.7,"NORMAL",BV316&lt;=6.4,"Prediabetes",BV316&gt;=6.5,"Diabetes")</f>
        <v>Prediabetes</v>
      </c>
      <c r="CJ316" t="s">
        <v>344</v>
      </c>
      <c r="CK316">
        <v>1987</v>
      </c>
      <c r="CL316" t="s">
        <v>18</v>
      </c>
      <c r="CM316">
        <v>18</v>
      </c>
      <c r="CN316">
        <v>3</v>
      </c>
      <c r="CO316">
        <v>2979.52</v>
      </c>
      <c r="CP316" t="s">
        <v>11</v>
      </c>
      <c r="CQ316" t="s">
        <v>12</v>
      </c>
      <c r="CR316" t="s">
        <v>13</v>
      </c>
      <c r="CW316" t="str">
        <f t="shared" si="8"/>
        <v>18/Jun/1987</v>
      </c>
      <c r="CZ316" t="s">
        <v>344</v>
      </c>
      <c r="DA316">
        <v>1987</v>
      </c>
      <c r="DB316" t="s">
        <v>18</v>
      </c>
      <c r="DC316">
        <v>18</v>
      </c>
      <c r="DD316">
        <v>3</v>
      </c>
      <c r="DE316" s="18">
        <v>2979.52</v>
      </c>
      <c r="DF316" t="s">
        <v>11</v>
      </c>
      <c r="DG316" t="s">
        <v>12</v>
      </c>
      <c r="DH316" t="s">
        <v>13</v>
      </c>
      <c r="DZ316" t="s">
        <v>344</v>
      </c>
      <c r="EA316">
        <f t="shared" si="9"/>
        <v>36</v>
      </c>
    </row>
    <row r="317" spans="1:131" ht="15.6" x14ac:dyDescent="0.3">
      <c r="A317" s="1" t="s">
        <v>2056</v>
      </c>
      <c r="B317" s="1" t="s">
        <v>6752</v>
      </c>
      <c r="C317" s="1" t="s">
        <v>5047</v>
      </c>
      <c r="D317" t="s">
        <v>6900</v>
      </c>
      <c r="E317" s="1"/>
      <c r="H317" s="1"/>
      <c r="T317" t="s">
        <v>2056</v>
      </c>
      <c r="U317">
        <v>25.364999999999998</v>
      </c>
      <c r="V317">
        <v>5.19</v>
      </c>
      <c r="W317" t="s">
        <v>2380</v>
      </c>
      <c r="X317" t="s">
        <v>2380</v>
      </c>
      <c r="Y317" t="s">
        <v>2380</v>
      </c>
      <c r="Z317">
        <v>2</v>
      </c>
      <c r="AA317" t="s">
        <v>2380</v>
      </c>
      <c r="AV317" t="s">
        <v>2056</v>
      </c>
      <c r="AW317">
        <v>25.364999999999998</v>
      </c>
      <c r="AX317">
        <v>5.19</v>
      </c>
      <c r="AY317" t="s">
        <v>2380</v>
      </c>
      <c r="AZ317" t="s">
        <v>2380</v>
      </c>
      <c r="BA317" t="s">
        <v>2380</v>
      </c>
      <c r="BB317">
        <v>2</v>
      </c>
      <c r="BC317" t="s">
        <v>2380</v>
      </c>
      <c r="BR317">
        <v>25.364999999999998</v>
      </c>
      <c r="BS317" t="str" cm="1">
        <f t="array" ref="BS317">_xlfn.IFS(BR317&lt;18.5,"UNDER WEIGHT",BR317&lt;=24.9,"NORMAL WEIGHT",BR317&lt;=29.9,"OVER WEIGHT",BR317&gt;=30,"OBESITY")</f>
        <v>OVER WEIGHT</v>
      </c>
      <c r="BV317">
        <v>5.19</v>
      </c>
      <c r="BW317" t="str" cm="1">
        <f t="array" ref="BW317">_xlfn.IFS(BV317&lt;=5.7,"NORMAL",BV317&lt;=6.4,"Prediabetes",BV317&gt;=6.5,"Diabetes")</f>
        <v>NORMAL</v>
      </c>
      <c r="CJ317" t="s">
        <v>345</v>
      </c>
      <c r="CK317">
        <v>1991</v>
      </c>
      <c r="CL317" t="s">
        <v>15</v>
      </c>
      <c r="CM317">
        <v>20</v>
      </c>
      <c r="CN317">
        <v>3</v>
      </c>
      <c r="CO317">
        <v>2985.67</v>
      </c>
      <c r="CP317" t="s">
        <v>11</v>
      </c>
      <c r="CQ317" t="s">
        <v>11</v>
      </c>
      <c r="CR317" t="s">
        <v>13</v>
      </c>
      <c r="CW317" t="str">
        <f t="shared" si="8"/>
        <v>20/Nov/1991</v>
      </c>
      <c r="CZ317" t="s">
        <v>345</v>
      </c>
      <c r="DA317">
        <v>1991</v>
      </c>
      <c r="DB317" t="s">
        <v>15</v>
      </c>
      <c r="DC317">
        <v>20</v>
      </c>
      <c r="DD317">
        <v>3</v>
      </c>
      <c r="DE317" s="18">
        <v>2985.67</v>
      </c>
      <c r="DF317" t="s">
        <v>11</v>
      </c>
      <c r="DG317" t="s">
        <v>11</v>
      </c>
      <c r="DH317" t="s">
        <v>13</v>
      </c>
      <c r="DZ317" t="s">
        <v>345</v>
      </c>
      <c r="EA317">
        <f t="shared" si="9"/>
        <v>32</v>
      </c>
    </row>
    <row r="318" spans="1:131" ht="15.6" x14ac:dyDescent="0.3">
      <c r="A318" s="1" t="s">
        <v>2055</v>
      </c>
      <c r="B318" s="1" t="s">
        <v>6752</v>
      </c>
      <c r="C318" s="1" t="s">
        <v>5048</v>
      </c>
      <c r="D318" t="s">
        <v>6770</v>
      </c>
      <c r="E318" s="1"/>
      <c r="H318" s="1"/>
      <c r="T318" t="s">
        <v>2055</v>
      </c>
      <c r="U318">
        <v>28.594999999999999</v>
      </c>
      <c r="V318">
        <v>10.210000000000001</v>
      </c>
      <c r="W318" t="s">
        <v>2380</v>
      </c>
      <c r="X318" t="s">
        <v>2380</v>
      </c>
      <c r="Y318" t="s">
        <v>2380</v>
      </c>
      <c r="Z318">
        <v>0</v>
      </c>
      <c r="AA318" t="s">
        <v>2380</v>
      </c>
      <c r="AV318" t="s">
        <v>2055</v>
      </c>
      <c r="AW318">
        <v>28.594999999999999</v>
      </c>
      <c r="AX318">
        <v>10.210000000000001</v>
      </c>
      <c r="AY318" t="s">
        <v>2380</v>
      </c>
      <c r="AZ318" t="s">
        <v>2380</v>
      </c>
      <c r="BA318" t="s">
        <v>2380</v>
      </c>
      <c r="BB318" t="s">
        <v>2381</v>
      </c>
      <c r="BC318" t="s">
        <v>2380</v>
      </c>
      <c r="BR318">
        <v>28.594999999999999</v>
      </c>
      <c r="BS318" t="str" cm="1">
        <f t="array" ref="BS318">_xlfn.IFS(BR318&lt;18.5,"UNDER WEIGHT",BR318&lt;=24.9,"NORMAL WEIGHT",BR318&lt;=29.9,"OVER WEIGHT",BR318&gt;=30,"OBESITY")</f>
        <v>OVER WEIGHT</v>
      </c>
      <c r="BV318">
        <v>10.210000000000001</v>
      </c>
      <c r="BW318" t="str" cm="1">
        <f t="array" ref="BW318">_xlfn.IFS(BV318&lt;=5.7,"NORMAL",BV318&lt;=6.4,"Prediabetes",BV318&gt;=6.5,"Diabetes")</f>
        <v>Diabetes</v>
      </c>
      <c r="CJ318" t="s">
        <v>346</v>
      </c>
      <c r="CK318">
        <v>2002</v>
      </c>
      <c r="CL318" t="s">
        <v>30</v>
      </c>
      <c r="CM318">
        <v>15</v>
      </c>
      <c r="CN318">
        <v>0</v>
      </c>
      <c r="CO318">
        <v>3012.22</v>
      </c>
      <c r="CP318" t="s">
        <v>11</v>
      </c>
      <c r="CQ318" t="s">
        <v>12</v>
      </c>
      <c r="CR318" t="s">
        <v>23</v>
      </c>
      <c r="CW318" t="str">
        <f t="shared" si="8"/>
        <v>15/Dec/2002</v>
      </c>
      <c r="CZ318" t="s">
        <v>346</v>
      </c>
      <c r="DA318">
        <v>2002</v>
      </c>
      <c r="DB318" t="s">
        <v>30</v>
      </c>
      <c r="DC318">
        <v>15</v>
      </c>
      <c r="DD318">
        <v>0</v>
      </c>
      <c r="DE318" s="18">
        <v>3012.22</v>
      </c>
      <c r="DF318" t="s">
        <v>11</v>
      </c>
      <c r="DG318" t="s">
        <v>12</v>
      </c>
      <c r="DH318" t="s">
        <v>23</v>
      </c>
      <c r="DZ318" t="s">
        <v>346</v>
      </c>
      <c r="EA318">
        <f t="shared" si="9"/>
        <v>21</v>
      </c>
    </row>
    <row r="319" spans="1:131" ht="15.6" x14ac:dyDescent="0.3">
      <c r="A319" s="1" t="s">
        <v>2054</v>
      </c>
      <c r="B319" s="1" t="s">
        <v>6752</v>
      </c>
      <c r="C319" s="1" t="s">
        <v>5049</v>
      </c>
      <c r="D319" t="s">
        <v>7016</v>
      </c>
      <c r="E319" s="1"/>
      <c r="H319" s="1"/>
      <c r="T319" t="s">
        <v>2054</v>
      </c>
      <c r="U319">
        <v>29.83</v>
      </c>
      <c r="V319">
        <v>9.6999999999999993</v>
      </c>
      <c r="W319" t="s">
        <v>2382</v>
      </c>
      <c r="X319" t="s">
        <v>2380</v>
      </c>
      <c r="Y319" t="s">
        <v>2383</v>
      </c>
      <c r="Z319">
        <v>1</v>
      </c>
      <c r="AA319" t="s">
        <v>2382</v>
      </c>
      <c r="AV319" t="s">
        <v>2054</v>
      </c>
      <c r="AW319">
        <v>29.83</v>
      </c>
      <c r="AX319">
        <v>9.6999999999999993</v>
      </c>
      <c r="AY319" t="s">
        <v>2382</v>
      </c>
      <c r="AZ319" t="s">
        <v>2380</v>
      </c>
      <c r="BA319" t="s">
        <v>2383</v>
      </c>
      <c r="BB319">
        <v>1</v>
      </c>
      <c r="BC319" t="s">
        <v>2382</v>
      </c>
      <c r="BR319">
        <v>29.83</v>
      </c>
      <c r="BS319" t="str" cm="1">
        <f t="array" ref="BS319">_xlfn.IFS(BR319&lt;18.5,"UNDER WEIGHT",BR319&lt;=24.9,"NORMAL WEIGHT",BR319&lt;=29.9,"OVER WEIGHT",BR319&gt;=30,"OBESITY")</f>
        <v>OVER WEIGHT</v>
      </c>
      <c r="BV319">
        <v>9.6999999999999993</v>
      </c>
      <c r="BW319" t="str" cm="1">
        <f t="array" ref="BW319">_xlfn.IFS(BV319&lt;=5.7,"NORMAL",BV319&lt;=6.4,"Prediabetes",BV319&gt;=6.5,"Diabetes")</f>
        <v>Diabetes</v>
      </c>
      <c r="CJ319" t="s">
        <v>347</v>
      </c>
      <c r="CK319">
        <v>1988</v>
      </c>
      <c r="CL319" t="s">
        <v>20</v>
      </c>
      <c r="CM319">
        <v>28</v>
      </c>
      <c r="CN319">
        <v>3</v>
      </c>
      <c r="CO319">
        <v>3018.04</v>
      </c>
      <c r="CP319" t="s">
        <v>11</v>
      </c>
      <c r="CQ319" t="s">
        <v>11</v>
      </c>
      <c r="CR319" t="s">
        <v>23</v>
      </c>
      <c r="CW319" t="str">
        <f t="shared" si="8"/>
        <v>28/Sep/1988</v>
      </c>
      <c r="CZ319" t="s">
        <v>347</v>
      </c>
      <c r="DA319">
        <v>1988</v>
      </c>
      <c r="DB319" t="s">
        <v>20</v>
      </c>
      <c r="DC319">
        <v>28</v>
      </c>
      <c r="DD319">
        <v>3</v>
      </c>
      <c r="DE319" s="18">
        <v>3018.04</v>
      </c>
      <c r="DF319" t="s">
        <v>11</v>
      </c>
      <c r="DG319" t="s">
        <v>11</v>
      </c>
      <c r="DH319" t="s">
        <v>23</v>
      </c>
      <c r="DZ319" t="s">
        <v>347</v>
      </c>
      <c r="EA319">
        <f t="shared" si="9"/>
        <v>35</v>
      </c>
    </row>
    <row r="320" spans="1:131" ht="15.6" x14ac:dyDescent="0.3">
      <c r="A320" s="1" t="s">
        <v>2053</v>
      </c>
      <c r="B320" s="1" t="s">
        <v>6752</v>
      </c>
      <c r="C320" s="1" t="s">
        <v>5050</v>
      </c>
      <c r="D320" t="s">
        <v>7017</v>
      </c>
      <c r="E320" s="1"/>
      <c r="H320" s="1"/>
      <c r="T320" t="s">
        <v>2053</v>
      </c>
      <c r="U320">
        <v>24.7</v>
      </c>
      <c r="V320">
        <v>10.25</v>
      </c>
      <c r="W320" t="s">
        <v>2380</v>
      </c>
      <c r="X320" t="s">
        <v>2380</v>
      </c>
      <c r="Y320" t="s">
        <v>2380</v>
      </c>
      <c r="Z320">
        <v>3</v>
      </c>
      <c r="AA320" t="s">
        <v>2380</v>
      </c>
      <c r="AV320" t="s">
        <v>2053</v>
      </c>
      <c r="AW320">
        <v>24.7</v>
      </c>
      <c r="AX320">
        <v>10.25</v>
      </c>
      <c r="AY320" t="s">
        <v>2380</v>
      </c>
      <c r="AZ320" t="s">
        <v>2380</v>
      </c>
      <c r="BA320" t="s">
        <v>2380</v>
      </c>
      <c r="BB320">
        <v>3</v>
      </c>
      <c r="BC320" t="s">
        <v>2380</v>
      </c>
      <c r="BR320">
        <v>24.7</v>
      </c>
      <c r="BS320" t="str" cm="1">
        <f t="array" ref="BS320">_xlfn.IFS(BR320&lt;18.5,"UNDER WEIGHT",BR320&lt;=24.9,"NORMAL WEIGHT",BR320&lt;=29.9,"OVER WEIGHT",BR320&gt;=30,"OBESITY")</f>
        <v>NORMAL WEIGHT</v>
      </c>
      <c r="BV320">
        <v>10.25</v>
      </c>
      <c r="BW320" t="str" cm="1">
        <f t="array" ref="BW320">_xlfn.IFS(BV320&lt;=5.7,"NORMAL",BV320&lt;=6.4,"Prediabetes",BV320&gt;=6.5,"Diabetes")</f>
        <v>Diabetes</v>
      </c>
      <c r="CJ320" t="s">
        <v>348</v>
      </c>
      <c r="CK320">
        <v>1997</v>
      </c>
      <c r="CL320" t="s">
        <v>30</v>
      </c>
      <c r="CM320">
        <v>19</v>
      </c>
      <c r="CN320">
        <v>0</v>
      </c>
      <c r="CO320">
        <v>3021.81</v>
      </c>
      <c r="CP320" t="s">
        <v>11</v>
      </c>
      <c r="CQ320" t="s">
        <v>12</v>
      </c>
      <c r="CR320" t="s">
        <v>23</v>
      </c>
      <c r="CW320" t="str">
        <f t="shared" si="8"/>
        <v>19/Dec/1997</v>
      </c>
      <c r="CZ320" t="s">
        <v>348</v>
      </c>
      <c r="DA320">
        <v>1997</v>
      </c>
      <c r="DB320" t="s">
        <v>30</v>
      </c>
      <c r="DC320">
        <v>19</v>
      </c>
      <c r="DD320">
        <v>0</v>
      </c>
      <c r="DE320" s="18">
        <v>3021.81</v>
      </c>
      <c r="DF320" t="s">
        <v>11</v>
      </c>
      <c r="DG320" t="s">
        <v>12</v>
      </c>
      <c r="DH320" t="s">
        <v>23</v>
      </c>
      <c r="DZ320" t="s">
        <v>348</v>
      </c>
      <c r="EA320">
        <f t="shared" si="9"/>
        <v>26</v>
      </c>
    </row>
    <row r="321" spans="1:131" ht="15.6" x14ac:dyDescent="0.3">
      <c r="A321" s="1" t="s">
        <v>2052</v>
      </c>
      <c r="B321" s="1" t="s">
        <v>6751</v>
      </c>
      <c r="C321" s="1" t="s">
        <v>5051</v>
      </c>
      <c r="D321" t="s">
        <v>7018</v>
      </c>
      <c r="E321" s="1"/>
      <c r="H321" s="1"/>
      <c r="T321" t="s">
        <v>2052</v>
      </c>
      <c r="U321">
        <v>17.940000000000001</v>
      </c>
      <c r="V321">
        <v>9.77</v>
      </c>
      <c r="W321" t="s">
        <v>2380</v>
      </c>
      <c r="X321" t="s">
        <v>2380</v>
      </c>
      <c r="Y321" t="s">
        <v>2380</v>
      </c>
      <c r="Z321">
        <v>0</v>
      </c>
      <c r="AA321" t="s">
        <v>2382</v>
      </c>
      <c r="AV321" t="s">
        <v>2052</v>
      </c>
      <c r="AW321">
        <v>17.940000000000001</v>
      </c>
      <c r="AX321">
        <v>9.77</v>
      </c>
      <c r="AY321" t="s">
        <v>2380</v>
      </c>
      <c r="AZ321" t="s">
        <v>2380</v>
      </c>
      <c r="BA321" t="s">
        <v>2380</v>
      </c>
      <c r="BB321" t="s">
        <v>2381</v>
      </c>
      <c r="BC321" t="s">
        <v>2382</v>
      </c>
      <c r="BR321">
        <v>17.940000000000001</v>
      </c>
      <c r="BS321" t="str" cm="1">
        <f t="array" ref="BS321">_xlfn.IFS(BR321&lt;18.5,"UNDER WEIGHT",BR321&lt;=24.9,"NORMAL WEIGHT",BR321&lt;=29.9,"OVER WEIGHT",BR321&gt;=30,"OBESITY")</f>
        <v>UNDER WEIGHT</v>
      </c>
      <c r="BV321">
        <v>9.77</v>
      </c>
      <c r="BW321" t="str" cm="1">
        <f t="array" ref="BW321">_xlfn.IFS(BV321&lt;=5.7,"NORMAL",BV321&lt;=6.4,"Prediabetes",BV321&gt;=6.5,"Diabetes")</f>
        <v>Diabetes</v>
      </c>
      <c r="CJ321" t="s">
        <v>349</v>
      </c>
      <c r="CK321">
        <v>1998</v>
      </c>
      <c r="CL321" t="s">
        <v>20</v>
      </c>
      <c r="CM321">
        <v>15</v>
      </c>
      <c r="CN321">
        <v>0</v>
      </c>
      <c r="CO321">
        <v>3044.21</v>
      </c>
      <c r="CP321" t="s">
        <v>11</v>
      </c>
      <c r="CQ321" t="s">
        <v>12</v>
      </c>
      <c r="CR321" t="s">
        <v>247</v>
      </c>
      <c r="CW321" t="str">
        <f t="shared" si="8"/>
        <v>15/Sep/1998</v>
      </c>
      <c r="CZ321" t="s">
        <v>349</v>
      </c>
      <c r="DA321">
        <v>1998</v>
      </c>
      <c r="DB321" t="s">
        <v>20</v>
      </c>
      <c r="DC321">
        <v>15</v>
      </c>
      <c r="DD321">
        <v>0</v>
      </c>
      <c r="DE321" s="18">
        <v>3044.21</v>
      </c>
      <c r="DF321" t="s">
        <v>11</v>
      </c>
      <c r="DG321" t="s">
        <v>12</v>
      </c>
      <c r="DH321" t="s">
        <v>247</v>
      </c>
      <c r="DZ321" t="s">
        <v>349</v>
      </c>
      <c r="EA321">
        <f t="shared" si="9"/>
        <v>25</v>
      </c>
    </row>
    <row r="322" spans="1:131" ht="15.6" x14ac:dyDescent="0.3">
      <c r="A322" s="1" t="s">
        <v>2051</v>
      </c>
      <c r="B322" s="1" t="s">
        <v>6751</v>
      </c>
      <c r="C322" s="1" t="s">
        <v>5052</v>
      </c>
      <c r="D322" t="s">
        <v>7019</v>
      </c>
      <c r="E322" s="1"/>
      <c r="H322" s="1"/>
      <c r="T322" t="s">
        <v>2051</v>
      </c>
      <c r="U322">
        <v>21.08</v>
      </c>
      <c r="V322">
        <v>4.83</v>
      </c>
      <c r="W322" t="s">
        <v>2380</v>
      </c>
      <c r="X322" t="s">
        <v>2380</v>
      </c>
      <c r="Y322" t="s">
        <v>2383</v>
      </c>
      <c r="Z322">
        <v>1</v>
      </c>
      <c r="AA322" t="s">
        <v>2382</v>
      </c>
      <c r="AV322" t="s">
        <v>2051</v>
      </c>
      <c r="AW322">
        <v>21.08</v>
      </c>
      <c r="AX322">
        <v>4.83</v>
      </c>
      <c r="AY322" t="s">
        <v>2380</v>
      </c>
      <c r="AZ322" t="s">
        <v>2380</v>
      </c>
      <c r="BA322" t="s">
        <v>2383</v>
      </c>
      <c r="BB322">
        <v>1</v>
      </c>
      <c r="BC322" t="s">
        <v>2382</v>
      </c>
      <c r="BR322">
        <v>21.08</v>
      </c>
      <c r="BS322" t="str" cm="1">
        <f t="array" ref="BS322">_xlfn.IFS(BR322&lt;18.5,"UNDER WEIGHT",BR322&lt;=24.9,"NORMAL WEIGHT",BR322&lt;=29.9,"OVER WEIGHT",BR322&gt;=30,"OBESITY")</f>
        <v>NORMAL WEIGHT</v>
      </c>
      <c r="BV322">
        <v>4.83</v>
      </c>
      <c r="BW322" t="str" cm="1">
        <f t="array" ref="BW322">_xlfn.IFS(BV322&lt;=5.7,"NORMAL",BV322&lt;=6.4,"Prediabetes",BV322&gt;=6.5,"Diabetes")</f>
        <v>NORMAL</v>
      </c>
      <c r="CJ322" t="s">
        <v>350</v>
      </c>
      <c r="CK322">
        <v>1998</v>
      </c>
      <c r="CL322" t="s">
        <v>35</v>
      </c>
      <c r="CM322">
        <v>9</v>
      </c>
      <c r="CN322">
        <v>0</v>
      </c>
      <c r="CO322">
        <v>3046.06</v>
      </c>
      <c r="CP322" t="s">
        <v>11</v>
      </c>
      <c r="CQ322" t="s">
        <v>16</v>
      </c>
      <c r="CR322" t="s">
        <v>249</v>
      </c>
      <c r="CW322" t="str">
        <f t="shared" ref="CW322:CW385" si="10">_xlfn.CONCAT(CM322,"/",CL322,"/",CK322)</f>
        <v>9/Aug/1998</v>
      </c>
      <c r="CZ322" t="s">
        <v>350</v>
      </c>
      <c r="DA322">
        <v>1998</v>
      </c>
      <c r="DB322" t="s">
        <v>35</v>
      </c>
      <c r="DC322">
        <v>9</v>
      </c>
      <c r="DD322">
        <v>0</v>
      </c>
      <c r="DE322" s="18">
        <v>3046.06</v>
      </c>
      <c r="DF322" t="s">
        <v>11</v>
      </c>
      <c r="DG322" t="s">
        <v>16</v>
      </c>
      <c r="DH322" t="s">
        <v>249</v>
      </c>
      <c r="DZ322" t="s">
        <v>350</v>
      </c>
      <c r="EA322">
        <f t="shared" si="9"/>
        <v>25</v>
      </c>
    </row>
    <row r="323" spans="1:131" ht="15.6" x14ac:dyDescent="0.3">
      <c r="A323" s="1" t="s">
        <v>2050</v>
      </c>
      <c r="B323" s="1" t="s">
        <v>6752</v>
      </c>
      <c r="C323" s="1" t="s">
        <v>5053</v>
      </c>
      <c r="D323" t="s">
        <v>7020</v>
      </c>
      <c r="E323" s="1"/>
      <c r="H323" s="1"/>
      <c r="T323" t="s">
        <v>2050</v>
      </c>
      <c r="U323">
        <v>37.715000000000003</v>
      </c>
      <c r="V323">
        <v>10.86</v>
      </c>
      <c r="W323" t="s">
        <v>2382</v>
      </c>
      <c r="X323" t="s">
        <v>2380</v>
      </c>
      <c r="Y323" t="s">
        <v>2380</v>
      </c>
      <c r="Z323">
        <v>0</v>
      </c>
      <c r="AA323" t="s">
        <v>2380</v>
      </c>
      <c r="AV323" t="s">
        <v>2050</v>
      </c>
      <c r="AW323">
        <v>37.715000000000003</v>
      </c>
      <c r="AX323">
        <v>10.86</v>
      </c>
      <c r="AY323" t="s">
        <v>2382</v>
      </c>
      <c r="AZ323" t="s">
        <v>2380</v>
      </c>
      <c r="BA323" t="s">
        <v>2380</v>
      </c>
      <c r="BB323" t="s">
        <v>2381</v>
      </c>
      <c r="BC323" t="s">
        <v>2380</v>
      </c>
      <c r="BR323">
        <v>37.715000000000003</v>
      </c>
      <c r="BS323" t="str" cm="1">
        <f t="array" ref="BS323">_xlfn.IFS(BR323&lt;18.5,"UNDER WEIGHT",BR323&lt;=24.9,"NORMAL WEIGHT",BR323&lt;=29.9,"OVER WEIGHT",BR323&gt;=30,"OBESITY")</f>
        <v>OBESITY</v>
      </c>
      <c r="BV323">
        <v>10.86</v>
      </c>
      <c r="BW323" t="str" cm="1">
        <f t="array" ref="BW323">_xlfn.IFS(BV323&lt;=5.7,"NORMAL",BV323&lt;=6.4,"Prediabetes",BV323&gt;=6.5,"Diabetes")</f>
        <v>Diabetes</v>
      </c>
      <c r="CJ323" t="s">
        <v>351</v>
      </c>
      <c r="CK323">
        <v>1997</v>
      </c>
      <c r="CL323" t="s">
        <v>30</v>
      </c>
      <c r="CM323">
        <v>22</v>
      </c>
      <c r="CN323">
        <v>0</v>
      </c>
      <c r="CO323">
        <v>3051.73</v>
      </c>
      <c r="CP323" t="s">
        <v>11</v>
      </c>
      <c r="CQ323" t="s">
        <v>11</v>
      </c>
      <c r="CR323" t="s">
        <v>42</v>
      </c>
      <c r="CW323" t="str">
        <f t="shared" si="10"/>
        <v>22/Dec/1997</v>
      </c>
      <c r="CZ323" t="s">
        <v>351</v>
      </c>
      <c r="DA323">
        <v>1997</v>
      </c>
      <c r="DB323" t="s">
        <v>30</v>
      </c>
      <c r="DC323">
        <v>22</v>
      </c>
      <c r="DD323">
        <v>0</v>
      </c>
      <c r="DE323" s="18">
        <v>3051.73</v>
      </c>
      <c r="DF323" t="s">
        <v>11</v>
      </c>
      <c r="DG323" t="s">
        <v>11</v>
      </c>
      <c r="DH323" t="s">
        <v>42</v>
      </c>
      <c r="DZ323" t="s">
        <v>351</v>
      </c>
      <c r="EA323">
        <f t="shared" ref="EA323:EA386" si="11">YEAR(DATE(2023,6,8))-YEAR(CW323)</f>
        <v>26</v>
      </c>
    </row>
    <row r="324" spans="1:131" ht="15.6" x14ac:dyDescent="0.3">
      <c r="A324" s="1" t="s">
        <v>2049</v>
      </c>
      <c r="B324" s="1" t="s">
        <v>6752</v>
      </c>
      <c r="C324" s="1" t="s">
        <v>5017</v>
      </c>
      <c r="D324" t="s">
        <v>7021</v>
      </c>
      <c r="E324" s="1"/>
      <c r="H324" s="1"/>
      <c r="T324" t="s">
        <v>2049</v>
      </c>
      <c r="U324">
        <v>22.39</v>
      </c>
      <c r="V324">
        <v>9.5299999999999994</v>
      </c>
      <c r="W324" t="s">
        <v>2382</v>
      </c>
      <c r="X324" t="s">
        <v>2380</v>
      </c>
      <c r="Y324" t="s">
        <v>2380</v>
      </c>
      <c r="Z324">
        <v>0</v>
      </c>
      <c r="AA324" t="s">
        <v>2382</v>
      </c>
      <c r="AV324" t="s">
        <v>2049</v>
      </c>
      <c r="AW324">
        <v>22.39</v>
      </c>
      <c r="AX324">
        <v>9.5299999999999994</v>
      </c>
      <c r="AY324" t="s">
        <v>2382</v>
      </c>
      <c r="AZ324" t="s">
        <v>2380</v>
      </c>
      <c r="BA324" t="s">
        <v>2380</v>
      </c>
      <c r="BB324" t="s">
        <v>2381</v>
      </c>
      <c r="BC324" t="s">
        <v>2382</v>
      </c>
      <c r="BR324">
        <v>22.39</v>
      </c>
      <c r="BS324" t="str" cm="1">
        <f t="array" ref="BS324">_xlfn.IFS(BR324&lt;18.5,"UNDER WEIGHT",BR324&lt;=24.9,"NORMAL WEIGHT",BR324&lt;=29.9,"OVER WEIGHT",BR324&gt;=30,"OBESITY")</f>
        <v>NORMAL WEIGHT</v>
      </c>
      <c r="BV324">
        <v>9.5299999999999994</v>
      </c>
      <c r="BW324" t="str" cm="1">
        <f t="array" ref="BW324">_xlfn.IFS(BV324&lt;=5.7,"NORMAL",BV324&lt;=6.4,"Prediabetes",BV324&gt;=6.5,"Diabetes")</f>
        <v>Diabetes</v>
      </c>
      <c r="CJ324" t="s">
        <v>352</v>
      </c>
      <c r="CK324">
        <v>2002</v>
      </c>
      <c r="CL324" t="s">
        <v>18</v>
      </c>
      <c r="CM324">
        <v>21</v>
      </c>
      <c r="CN324">
        <v>2</v>
      </c>
      <c r="CO324">
        <v>3056.39</v>
      </c>
      <c r="CP324" t="s">
        <v>11</v>
      </c>
      <c r="CQ324" t="s">
        <v>12</v>
      </c>
      <c r="CR324" t="s">
        <v>13</v>
      </c>
      <c r="CW324" t="str">
        <f t="shared" si="10"/>
        <v>21/Jun/2002</v>
      </c>
      <c r="CZ324" t="s">
        <v>352</v>
      </c>
      <c r="DA324">
        <v>2002</v>
      </c>
      <c r="DB324" t="s">
        <v>18</v>
      </c>
      <c r="DC324">
        <v>21</v>
      </c>
      <c r="DD324">
        <v>2</v>
      </c>
      <c r="DE324" s="18">
        <v>3056.39</v>
      </c>
      <c r="DF324" t="s">
        <v>11</v>
      </c>
      <c r="DG324" t="s">
        <v>12</v>
      </c>
      <c r="DH324" t="s">
        <v>13</v>
      </c>
      <c r="DZ324" t="s">
        <v>352</v>
      </c>
      <c r="EA324">
        <f t="shared" si="11"/>
        <v>21</v>
      </c>
    </row>
    <row r="325" spans="1:131" ht="15.6" x14ac:dyDescent="0.3">
      <c r="A325" s="1" t="s">
        <v>2048</v>
      </c>
      <c r="B325" s="1" t="s">
        <v>6752</v>
      </c>
      <c r="C325" s="1" t="s">
        <v>5054</v>
      </c>
      <c r="D325" t="s">
        <v>6882</v>
      </c>
      <c r="E325" s="1"/>
      <c r="H325" s="1"/>
      <c r="T325" t="s">
        <v>2048</v>
      </c>
      <c r="U325">
        <v>28.78</v>
      </c>
      <c r="V325">
        <v>5.68</v>
      </c>
      <c r="W325" t="s">
        <v>2380</v>
      </c>
      <c r="X325" t="s">
        <v>2380</v>
      </c>
      <c r="Y325" t="s">
        <v>2380</v>
      </c>
      <c r="Z325">
        <v>0</v>
      </c>
      <c r="AA325" t="s">
        <v>2382</v>
      </c>
      <c r="AV325" t="s">
        <v>2048</v>
      </c>
      <c r="AW325">
        <v>28.78</v>
      </c>
      <c r="AX325">
        <v>5.68</v>
      </c>
      <c r="AY325" t="s">
        <v>2380</v>
      </c>
      <c r="AZ325" t="s">
        <v>2380</v>
      </c>
      <c r="BA325" t="s">
        <v>2380</v>
      </c>
      <c r="BB325" t="s">
        <v>2381</v>
      </c>
      <c r="BC325" t="s">
        <v>2382</v>
      </c>
      <c r="BR325">
        <v>28.78</v>
      </c>
      <c r="BS325" t="str" cm="1">
        <f t="array" ref="BS325">_xlfn.IFS(BR325&lt;18.5,"UNDER WEIGHT",BR325&lt;=24.9,"NORMAL WEIGHT",BR325&lt;=29.9,"OVER WEIGHT",BR325&gt;=30,"OBESITY")</f>
        <v>OVER WEIGHT</v>
      </c>
      <c r="BV325">
        <v>5.68</v>
      </c>
      <c r="BW325" t="str" cm="1">
        <f t="array" ref="BW325">_xlfn.IFS(BV325&lt;=5.7,"NORMAL",BV325&lt;=6.4,"Prediabetes",BV325&gt;=6.5,"Diabetes")</f>
        <v>NORMAL</v>
      </c>
      <c r="CJ325" t="s">
        <v>353</v>
      </c>
      <c r="CK325">
        <v>1994</v>
      </c>
      <c r="CL325" t="s">
        <v>20</v>
      </c>
      <c r="CM325">
        <v>26</v>
      </c>
      <c r="CN325">
        <v>0</v>
      </c>
      <c r="CO325">
        <v>3062.51</v>
      </c>
      <c r="CP325" t="s">
        <v>12</v>
      </c>
      <c r="CQ325" t="s">
        <v>16</v>
      </c>
      <c r="CR325" t="s">
        <v>23</v>
      </c>
      <c r="CW325" t="str">
        <f t="shared" si="10"/>
        <v>26/Sep/1994</v>
      </c>
      <c r="CZ325" t="s">
        <v>353</v>
      </c>
      <c r="DA325">
        <v>1994</v>
      </c>
      <c r="DB325" t="s">
        <v>20</v>
      </c>
      <c r="DC325">
        <v>26</v>
      </c>
      <c r="DD325">
        <v>0</v>
      </c>
      <c r="DE325" s="18">
        <v>3062.51</v>
      </c>
      <c r="DF325" t="s">
        <v>12</v>
      </c>
      <c r="DG325" t="s">
        <v>16</v>
      </c>
      <c r="DH325" t="s">
        <v>23</v>
      </c>
      <c r="DZ325" t="s">
        <v>353</v>
      </c>
      <c r="EA325">
        <f t="shared" si="11"/>
        <v>29</v>
      </c>
    </row>
    <row r="326" spans="1:131" ht="15.6" x14ac:dyDescent="0.3">
      <c r="A326" s="1" t="s">
        <v>2047</v>
      </c>
      <c r="B326" s="1" t="s">
        <v>6751</v>
      </c>
      <c r="C326" s="1" t="s">
        <v>5055</v>
      </c>
      <c r="D326" t="s">
        <v>7022</v>
      </c>
      <c r="E326" s="1"/>
      <c r="H326" s="1"/>
      <c r="T326" t="s">
        <v>2047</v>
      </c>
      <c r="U326">
        <v>18.329999999999998</v>
      </c>
      <c r="V326">
        <v>5.57</v>
      </c>
      <c r="W326" t="s">
        <v>2382</v>
      </c>
      <c r="X326" t="s">
        <v>2380</v>
      </c>
      <c r="Y326" t="s">
        <v>2380</v>
      </c>
      <c r="Z326">
        <v>0</v>
      </c>
      <c r="AA326" t="s">
        <v>2382</v>
      </c>
      <c r="AV326" t="s">
        <v>2047</v>
      </c>
      <c r="AW326">
        <v>18.329999999999998</v>
      </c>
      <c r="AX326">
        <v>5.57</v>
      </c>
      <c r="AY326" t="s">
        <v>2382</v>
      </c>
      <c r="AZ326" t="s">
        <v>2380</v>
      </c>
      <c r="BA326" t="s">
        <v>2380</v>
      </c>
      <c r="BB326" t="s">
        <v>2381</v>
      </c>
      <c r="BC326" t="s">
        <v>2382</v>
      </c>
      <c r="BR326">
        <v>18.329999999999998</v>
      </c>
      <c r="BS326" t="str" cm="1">
        <f t="array" ref="BS326">_xlfn.IFS(BR326&lt;18.5,"UNDER WEIGHT",BR326&lt;=24.9,"NORMAL WEIGHT",BR326&lt;=29.9,"OVER WEIGHT",BR326&gt;=30,"OBESITY")</f>
        <v>UNDER WEIGHT</v>
      </c>
      <c r="BV326">
        <v>5.57</v>
      </c>
      <c r="BW326" t="str" cm="1">
        <f t="array" ref="BW326">_xlfn.IFS(BV326&lt;=5.7,"NORMAL",BV326&lt;=6.4,"Prediabetes",BV326&gt;=6.5,"Diabetes")</f>
        <v>NORMAL</v>
      </c>
      <c r="CJ326" t="s">
        <v>354</v>
      </c>
      <c r="CK326">
        <v>1989</v>
      </c>
      <c r="CL326" t="s">
        <v>37</v>
      </c>
      <c r="CM326">
        <v>1</v>
      </c>
      <c r="CN326">
        <v>3</v>
      </c>
      <c r="CO326">
        <v>3065.49</v>
      </c>
      <c r="CP326" t="s">
        <v>11</v>
      </c>
      <c r="CQ326" t="s">
        <v>16</v>
      </c>
      <c r="CR326" t="s">
        <v>23</v>
      </c>
      <c r="CW326" t="str">
        <f t="shared" si="10"/>
        <v>1/Oct/1989</v>
      </c>
      <c r="CZ326" t="s">
        <v>354</v>
      </c>
      <c r="DA326">
        <v>1989</v>
      </c>
      <c r="DB326" t="s">
        <v>37</v>
      </c>
      <c r="DC326">
        <v>1</v>
      </c>
      <c r="DD326">
        <v>3</v>
      </c>
      <c r="DE326" s="18">
        <v>3065.49</v>
      </c>
      <c r="DF326" t="s">
        <v>11</v>
      </c>
      <c r="DG326" t="s">
        <v>16</v>
      </c>
      <c r="DH326" t="s">
        <v>23</v>
      </c>
      <c r="DZ326" t="s">
        <v>354</v>
      </c>
      <c r="EA326">
        <f t="shared" si="11"/>
        <v>34</v>
      </c>
    </row>
    <row r="327" spans="1:131" ht="15.6" x14ac:dyDescent="0.3">
      <c r="A327" s="1" t="s">
        <v>2046</v>
      </c>
      <c r="B327" s="1" t="s">
        <v>6752</v>
      </c>
      <c r="C327" s="1" t="s">
        <v>5056</v>
      </c>
      <c r="D327" t="s">
        <v>7023</v>
      </c>
      <c r="E327" s="1"/>
      <c r="H327" s="1"/>
      <c r="T327" t="s">
        <v>2046</v>
      </c>
      <c r="U327">
        <v>26.39</v>
      </c>
      <c r="V327">
        <v>4.58</v>
      </c>
      <c r="W327" t="s">
        <v>2382</v>
      </c>
      <c r="X327" t="s">
        <v>2380</v>
      </c>
      <c r="Y327" t="s">
        <v>2380</v>
      </c>
      <c r="Z327">
        <v>1</v>
      </c>
      <c r="AA327" t="s">
        <v>2382</v>
      </c>
      <c r="AV327" t="s">
        <v>2046</v>
      </c>
      <c r="AW327">
        <v>26.39</v>
      </c>
      <c r="AX327">
        <v>4.58</v>
      </c>
      <c r="AY327" t="s">
        <v>2382</v>
      </c>
      <c r="AZ327" t="s">
        <v>2380</v>
      </c>
      <c r="BA327" t="s">
        <v>2380</v>
      </c>
      <c r="BB327">
        <v>1</v>
      </c>
      <c r="BC327" t="s">
        <v>2382</v>
      </c>
      <c r="BR327">
        <v>26.39</v>
      </c>
      <c r="BS327" t="str" cm="1">
        <f t="array" ref="BS327">_xlfn.IFS(BR327&lt;18.5,"UNDER WEIGHT",BR327&lt;=24.9,"NORMAL WEIGHT",BR327&lt;=29.9,"OVER WEIGHT",BR327&gt;=30,"OBESITY")</f>
        <v>OVER WEIGHT</v>
      </c>
      <c r="BV327">
        <v>4.58</v>
      </c>
      <c r="BW327" t="str" cm="1">
        <f t="array" ref="BW327">_xlfn.IFS(BV327&lt;=5.7,"NORMAL",BV327&lt;=6.4,"Prediabetes",BV327&gt;=6.5,"Diabetes")</f>
        <v>NORMAL</v>
      </c>
      <c r="CJ327" t="s">
        <v>355</v>
      </c>
      <c r="CK327">
        <v>1995</v>
      </c>
      <c r="CL327" t="s">
        <v>20</v>
      </c>
      <c r="CM327">
        <v>10</v>
      </c>
      <c r="CN327">
        <v>0</v>
      </c>
      <c r="CO327">
        <v>3070.81</v>
      </c>
      <c r="CP327" t="s">
        <v>12</v>
      </c>
      <c r="CQ327" t="s">
        <v>16</v>
      </c>
      <c r="CR327" t="s">
        <v>356</v>
      </c>
      <c r="CW327" t="str">
        <f t="shared" si="10"/>
        <v>10/Sep/1995</v>
      </c>
      <c r="CZ327" t="s">
        <v>355</v>
      </c>
      <c r="DA327">
        <v>1995</v>
      </c>
      <c r="DB327" t="s">
        <v>20</v>
      </c>
      <c r="DC327">
        <v>10</v>
      </c>
      <c r="DD327">
        <v>0</v>
      </c>
      <c r="DE327" s="18">
        <v>3070.81</v>
      </c>
      <c r="DF327" t="s">
        <v>12</v>
      </c>
      <c r="DG327" t="s">
        <v>16</v>
      </c>
      <c r="DH327" t="s">
        <v>356</v>
      </c>
      <c r="DZ327" t="s">
        <v>355</v>
      </c>
      <c r="EA327">
        <f t="shared" si="11"/>
        <v>28</v>
      </c>
    </row>
    <row r="328" spans="1:131" ht="15.6" x14ac:dyDescent="0.3">
      <c r="A328" s="1" t="s">
        <v>2045</v>
      </c>
      <c r="B328" s="1" t="s">
        <v>6752</v>
      </c>
      <c r="C328" s="1" t="s">
        <v>5057</v>
      </c>
      <c r="D328" t="s">
        <v>6271</v>
      </c>
      <c r="E328" s="1"/>
      <c r="H328" s="1"/>
      <c r="T328" t="s">
        <v>2045</v>
      </c>
      <c r="U328">
        <v>19.260000000000002</v>
      </c>
      <c r="V328">
        <v>8.9600000000000009</v>
      </c>
      <c r="W328" t="s">
        <v>2382</v>
      </c>
      <c r="X328" t="s">
        <v>2380</v>
      </c>
      <c r="Y328" t="s">
        <v>2380</v>
      </c>
      <c r="Z328">
        <v>1</v>
      </c>
      <c r="AA328" t="s">
        <v>2382</v>
      </c>
      <c r="AV328" t="s">
        <v>2045</v>
      </c>
      <c r="AW328">
        <v>19.260000000000002</v>
      </c>
      <c r="AX328">
        <v>8.9600000000000009</v>
      </c>
      <c r="AY328" t="s">
        <v>2382</v>
      </c>
      <c r="AZ328" t="s">
        <v>2380</v>
      </c>
      <c r="BA328" t="s">
        <v>2380</v>
      </c>
      <c r="BB328">
        <v>1</v>
      </c>
      <c r="BC328" t="s">
        <v>2382</v>
      </c>
      <c r="BR328">
        <v>19.260000000000002</v>
      </c>
      <c r="BS328" t="str" cm="1">
        <f t="array" ref="BS328">_xlfn.IFS(BR328&lt;18.5,"UNDER WEIGHT",BR328&lt;=24.9,"NORMAL WEIGHT",BR328&lt;=29.9,"OVER WEIGHT",BR328&gt;=30,"OBESITY")</f>
        <v>NORMAL WEIGHT</v>
      </c>
      <c r="BV328">
        <v>8.9600000000000009</v>
      </c>
      <c r="BW328" t="str" cm="1">
        <f t="array" ref="BW328">_xlfn.IFS(BV328&lt;=5.7,"NORMAL",BV328&lt;=6.4,"Prediabetes",BV328&gt;=6.5,"Diabetes")</f>
        <v>Diabetes</v>
      </c>
      <c r="CJ328" t="s">
        <v>357</v>
      </c>
      <c r="CK328">
        <v>2001</v>
      </c>
      <c r="CL328" t="s">
        <v>37</v>
      </c>
      <c r="CM328">
        <v>13</v>
      </c>
      <c r="CN328">
        <v>2</v>
      </c>
      <c r="CO328">
        <v>3077.1</v>
      </c>
      <c r="CP328" t="s">
        <v>11</v>
      </c>
      <c r="CQ328" t="s">
        <v>16</v>
      </c>
      <c r="CR328" t="s">
        <v>23</v>
      </c>
      <c r="CW328" t="str">
        <f t="shared" si="10"/>
        <v>13/Oct/2001</v>
      </c>
      <c r="CZ328" t="s">
        <v>357</v>
      </c>
      <c r="DA328">
        <v>2001</v>
      </c>
      <c r="DB328" t="s">
        <v>37</v>
      </c>
      <c r="DC328">
        <v>13</v>
      </c>
      <c r="DD328">
        <v>2</v>
      </c>
      <c r="DE328" s="18">
        <v>3077.1</v>
      </c>
      <c r="DF328" t="s">
        <v>11</v>
      </c>
      <c r="DG328" t="s">
        <v>16</v>
      </c>
      <c r="DH328" t="s">
        <v>23</v>
      </c>
      <c r="DZ328" t="s">
        <v>357</v>
      </c>
      <c r="EA328">
        <f t="shared" si="11"/>
        <v>22</v>
      </c>
    </row>
    <row r="329" spans="1:131" ht="15.6" x14ac:dyDescent="0.3">
      <c r="A329" s="1" t="s">
        <v>2044</v>
      </c>
      <c r="B329" s="1" t="s">
        <v>6752</v>
      </c>
      <c r="C329" s="1" t="s">
        <v>5058</v>
      </c>
      <c r="D329" t="s">
        <v>6315</v>
      </c>
      <c r="E329" s="1"/>
      <c r="H329" s="1"/>
      <c r="T329" t="s">
        <v>2044</v>
      </c>
      <c r="U329">
        <v>26.92</v>
      </c>
      <c r="V329">
        <v>6.09</v>
      </c>
      <c r="W329" t="s">
        <v>2380</v>
      </c>
      <c r="X329" t="s">
        <v>2380</v>
      </c>
      <c r="Y329" t="s">
        <v>2380</v>
      </c>
      <c r="Z329">
        <v>0</v>
      </c>
      <c r="AA329" t="s">
        <v>2382</v>
      </c>
      <c r="AV329" t="s">
        <v>2044</v>
      </c>
      <c r="AW329">
        <v>26.92</v>
      </c>
      <c r="AX329">
        <v>6.09</v>
      </c>
      <c r="AY329" t="s">
        <v>2380</v>
      </c>
      <c r="AZ329" t="s">
        <v>2380</v>
      </c>
      <c r="BA329" t="s">
        <v>2380</v>
      </c>
      <c r="BB329" t="s">
        <v>2381</v>
      </c>
      <c r="BC329" t="s">
        <v>2382</v>
      </c>
      <c r="BR329">
        <v>26.92</v>
      </c>
      <c r="BS329" t="str" cm="1">
        <f t="array" ref="BS329">_xlfn.IFS(BR329&lt;18.5,"UNDER WEIGHT",BR329&lt;=24.9,"NORMAL WEIGHT",BR329&lt;=29.9,"OVER WEIGHT",BR329&gt;=30,"OBESITY")</f>
        <v>OVER WEIGHT</v>
      </c>
      <c r="BV329">
        <v>6.09</v>
      </c>
      <c r="BW329" t="str" cm="1">
        <f t="array" ref="BW329">_xlfn.IFS(BV329&lt;=5.7,"NORMAL",BV329&lt;=6.4,"Prediabetes",BV329&gt;=6.5,"Diabetes")</f>
        <v>Prediabetes</v>
      </c>
      <c r="CJ329" t="s">
        <v>358</v>
      </c>
      <c r="CK329">
        <v>1987</v>
      </c>
      <c r="CL329" t="s">
        <v>35</v>
      </c>
      <c r="CM329">
        <v>1</v>
      </c>
      <c r="CN329">
        <v>3</v>
      </c>
      <c r="CO329">
        <v>3088.06</v>
      </c>
      <c r="CP329" t="s">
        <v>11</v>
      </c>
      <c r="CQ329" t="s">
        <v>11</v>
      </c>
      <c r="CR329" t="s">
        <v>13</v>
      </c>
      <c r="CW329" t="str">
        <f t="shared" si="10"/>
        <v>1/Aug/1987</v>
      </c>
      <c r="CZ329" t="s">
        <v>358</v>
      </c>
      <c r="DA329">
        <v>1987</v>
      </c>
      <c r="DB329" t="s">
        <v>35</v>
      </c>
      <c r="DC329">
        <v>1</v>
      </c>
      <c r="DD329">
        <v>3</v>
      </c>
      <c r="DE329" s="18">
        <v>3088.06</v>
      </c>
      <c r="DF329" t="s">
        <v>11</v>
      </c>
      <c r="DG329" t="s">
        <v>11</v>
      </c>
      <c r="DH329" t="s">
        <v>13</v>
      </c>
      <c r="DZ329" t="s">
        <v>358</v>
      </c>
      <c r="EA329">
        <f t="shared" si="11"/>
        <v>36</v>
      </c>
    </row>
    <row r="330" spans="1:131" ht="15.6" x14ac:dyDescent="0.3">
      <c r="A330" s="1" t="s">
        <v>2043</v>
      </c>
      <c r="B330" s="1" t="s">
        <v>6752</v>
      </c>
      <c r="C330" s="1" t="s">
        <v>5059</v>
      </c>
      <c r="D330" t="s">
        <v>6942</v>
      </c>
      <c r="E330" s="1"/>
      <c r="H330" s="1"/>
      <c r="T330" t="s">
        <v>2043</v>
      </c>
      <c r="U330">
        <v>19.73</v>
      </c>
      <c r="V330">
        <v>4.3600000000000003</v>
      </c>
      <c r="W330" t="s">
        <v>2380</v>
      </c>
      <c r="X330" t="s">
        <v>2380</v>
      </c>
      <c r="Y330" t="s">
        <v>2380</v>
      </c>
      <c r="Z330">
        <v>0</v>
      </c>
      <c r="AA330" t="s">
        <v>2382</v>
      </c>
      <c r="AV330" t="s">
        <v>2043</v>
      </c>
      <c r="AW330">
        <v>19.73</v>
      </c>
      <c r="AX330">
        <v>4.3600000000000003</v>
      </c>
      <c r="AY330" t="s">
        <v>2380</v>
      </c>
      <c r="AZ330" t="s">
        <v>2380</v>
      </c>
      <c r="BA330" t="s">
        <v>2380</v>
      </c>
      <c r="BB330" t="s">
        <v>2381</v>
      </c>
      <c r="BC330" t="s">
        <v>2382</v>
      </c>
      <c r="BR330">
        <v>19.73</v>
      </c>
      <c r="BS330" t="str" cm="1">
        <f t="array" ref="BS330">_xlfn.IFS(BR330&lt;18.5,"UNDER WEIGHT",BR330&lt;=24.9,"NORMAL WEIGHT",BR330&lt;=29.9,"OVER WEIGHT",BR330&gt;=30,"OBESITY")</f>
        <v>NORMAL WEIGHT</v>
      </c>
      <c r="BV330">
        <v>4.3600000000000003</v>
      </c>
      <c r="BW330" t="str" cm="1">
        <f t="array" ref="BW330">_xlfn.IFS(BV330&lt;=5.7,"NORMAL",BV330&lt;=6.4,"Prediabetes",BV330&gt;=6.5,"Diabetes")</f>
        <v>NORMAL</v>
      </c>
      <c r="CJ330" t="s">
        <v>359</v>
      </c>
      <c r="CK330">
        <v>1999</v>
      </c>
      <c r="CL330" t="s">
        <v>18</v>
      </c>
      <c r="CM330">
        <v>25</v>
      </c>
      <c r="CN330">
        <v>0</v>
      </c>
      <c r="CO330">
        <v>3128.35</v>
      </c>
      <c r="CP330" t="s">
        <v>11</v>
      </c>
      <c r="CQ330" t="s">
        <v>12</v>
      </c>
      <c r="CR330" t="s">
        <v>300</v>
      </c>
      <c r="CW330" t="str">
        <f t="shared" si="10"/>
        <v>25/Jun/1999</v>
      </c>
      <c r="CZ330" t="s">
        <v>359</v>
      </c>
      <c r="DA330">
        <v>1999</v>
      </c>
      <c r="DB330" t="s">
        <v>18</v>
      </c>
      <c r="DC330">
        <v>25</v>
      </c>
      <c r="DD330">
        <v>0</v>
      </c>
      <c r="DE330" s="18">
        <v>3128.35</v>
      </c>
      <c r="DF330" t="s">
        <v>11</v>
      </c>
      <c r="DG330" t="s">
        <v>12</v>
      </c>
      <c r="DH330" t="s">
        <v>300</v>
      </c>
      <c r="DZ330" t="s">
        <v>359</v>
      </c>
      <c r="EA330">
        <f t="shared" si="11"/>
        <v>24</v>
      </c>
    </row>
    <row r="331" spans="1:131" ht="15.6" x14ac:dyDescent="0.3">
      <c r="A331" s="1" t="s">
        <v>2042</v>
      </c>
      <c r="B331" s="1" t="s">
        <v>6752</v>
      </c>
      <c r="C331" s="1" t="s">
        <v>5060</v>
      </c>
      <c r="D331" t="s">
        <v>7024</v>
      </c>
      <c r="E331" s="1"/>
      <c r="H331" s="1"/>
      <c r="T331" t="s">
        <v>2042</v>
      </c>
      <c r="U331">
        <v>23.56</v>
      </c>
      <c r="V331">
        <v>11.74</v>
      </c>
      <c r="W331" t="s">
        <v>2382</v>
      </c>
      <c r="X331" t="s">
        <v>2380</v>
      </c>
      <c r="Y331" t="s">
        <v>2380</v>
      </c>
      <c r="Z331">
        <v>0</v>
      </c>
      <c r="AA331" t="s">
        <v>2382</v>
      </c>
      <c r="AV331" t="s">
        <v>2042</v>
      </c>
      <c r="AW331">
        <v>23.56</v>
      </c>
      <c r="AX331">
        <v>11.74</v>
      </c>
      <c r="AY331" t="s">
        <v>2382</v>
      </c>
      <c r="AZ331" t="s">
        <v>2380</v>
      </c>
      <c r="BA331" t="s">
        <v>2380</v>
      </c>
      <c r="BB331" t="s">
        <v>2381</v>
      </c>
      <c r="BC331" t="s">
        <v>2382</v>
      </c>
      <c r="BR331">
        <v>23.56</v>
      </c>
      <c r="BS331" t="str" cm="1">
        <f t="array" ref="BS331">_xlfn.IFS(BR331&lt;18.5,"UNDER WEIGHT",BR331&lt;=24.9,"NORMAL WEIGHT",BR331&lt;=29.9,"OVER WEIGHT",BR331&gt;=30,"OBESITY")</f>
        <v>NORMAL WEIGHT</v>
      </c>
      <c r="BV331">
        <v>11.74</v>
      </c>
      <c r="BW331" t="str" cm="1">
        <f t="array" ref="BW331">_xlfn.IFS(BV331&lt;=5.7,"NORMAL",BV331&lt;=6.4,"Prediabetes",BV331&gt;=6.5,"Diabetes")</f>
        <v>Diabetes</v>
      </c>
      <c r="CJ331" t="s">
        <v>360</v>
      </c>
      <c r="CK331">
        <v>1994</v>
      </c>
      <c r="CL331" t="s">
        <v>10</v>
      </c>
      <c r="CM331">
        <v>10</v>
      </c>
      <c r="CN331">
        <v>0</v>
      </c>
      <c r="CO331">
        <v>3161.45</v>
      </c>
      <c r="CP331" t="s">
        <v>11</v>
      </c>
      <c r="CQ331" t="s">
        <v>16</v>
      </c>
      <c r="CR331" t="s">
        <v>42</v>
      </c>
      <c r="CW331" t="str">
        <f t="shared" si="10"/>
        <v>10/Jul/1994</v>
      </c>
      <c r="CZ331" t="s">
        <v>360</v>
      </c>
      <c r="DA331">
        <v>1994</v>
      </c>
      <c r="DB331" t="s">
        <v>10</v>
      </c>
      <c r="DC331">
        <v>10</v>
      </c>
      <c r="DD331">
        <v>0</v>
      </c>
      <c r="DE331" s="18">
        <v>3161.45</v>
      </c>
      <c r="DF331" t="s">
        <v>11</v>
      </c>
      <c r="DG331" t="s">
        <v>16</v>
      </c>
      <c r="DH331" t="s">
        <v>42</v>
      </c>
      <c r="DZ331" t="s">
        <v>360</v>
      </c>
      <c r="EA331">
        <f t="shared" si="11"/>
        <v>29</v>
      </c>
    </row>
    <row r="332" spans="1:131" ht="15.6" x14ac:dyDescent="0.3">
      <c r="A332" s="1" t="s">
        <v>2041</v>
      </c>
      <c r="B332" s="1" t="s">
        <v>6752</v>
      </c>
      <c r="C332" s="1" t="s">
        <v>5061</v>
      </c>
      <c r="D332" t="s">
        <v>7025</v>
      </c>
      <c r="E332" s="1"/>
      <c r="H332" s="1"/>
      <c r="T332" t="s">
        <v>2041</v>
      </c>
      <c r="U332">
        <v>37.67</v>
      </c>
      <c r="V332">
        <v>5.89</v>
      </c>
      <c r="W332" t="s">
        <v>2380</v>
      </c>
      <c r="X332" t="s">
        <v>2380</v>
      </c>
      <c r="Y332" t="s">
        <v>2380</v>
      </c>
      <c r="Z332">
        <v>1</v>
      </c>
      <c r="AA332" t="s">
        <v>2382</v>
      </c>
      <c r="AV332" t="s">
        <v>2041</v>
      </c>
      <c r="AW332">
        <v>37.67</v>
      </c>
      <c r="AX332">
        <v>5.89</v>
      </c>
      <c r="AY332" t="s">
        <v>2380</v>
      </c>
      <c r="AZ332" t="s">
        <v>2380</v>
      </c>
      <c r="BA332" t="s">
        <v>2380</v>
      </c>
      <c r="BB332">
        <v>1</v>
      </c>
      <c r="BC332" t="s">
        <v>2382</v>
      </c>
      <c r="BR332">
        <v>37.67</v>
      </c>
      <c r="BS332" t="str" cm="1">
        <f t="array" ref="BS332">_xlfn.IFS(BR332&lt;18.5,"UNDER WEIGHT",BR332&lt;=24.9,"NORMAL WEIGHT",BR332&lt;=29.9,"OVER WEIGHT",BR332&gt;=30,"OBESITY")</f>
        <v>OBESITY</v>
      </c>
      <c r="BV332">
        <v>5.89</v>
      </c>
      <c r="BW332" t="str" cm="1">
        <f t="array" ref="BW332">_xlfn.IFS(BV332&lt;=5.7,"NORMAL",BV332&lt;=6.4,"Prediabetes",BV332&gt;=6.5,"Diabetes")</f>
        <v>Prediabetes</v>
      </c>
      <c r="CJ332" t="s">
        <v>361</v>
      </c>
      <c r="CK332">
        <v>1993</v>
      </c>
      <c r="CL332" t="s">
        <v>20</v>
      </c>
      <c r="CM332">
        <v>25</v>
      </c>
      <c r="CN332">
        <v>0</v>
      </c>
      <c r="CO332">
        <v>3162.02</v>
      </c>
      <c r="CP332" t="s">
        <v>11</v>
      </c>
      <c r="CQ332" t="s">
        <v>12</v>
      </c>
      <c r="CR332" t="s">
        <v>13</v>
      </c>
      <c r="CW332" t="str">
        <f t="shared" si="10"/>
        <v>25/Sep/1993</v>
      </c>
      <c r="CZ332" t="s">
        <v>361</v>
      </c>
      <c r="DA332">
        <v>1993</v>
      </c>
      <c r="DB332" t="s">
        <v>20</v>
      </c>
      <c r="DC332">
        <v>25</v>
      </c>
      <c r="DD332">
        <v>0</v>
      </c>
      <c r="DE332" s="18">
        <v>3162.02</v>
      </c>
      <c r="DF332" t="s">
        <v>11</v>
      </c>
      <c r="DG332" t="s">
        <v>12</v>
      </c>
      <c r="DH332" t="s">
        <v>13</v>
      </c>
      <c r="DZ332" t="s">
        <v>361</v>
      </c>
      <c r="EA332">
        <f t="shared" si="11"/>
        <v>30</v>
      </c>
    </row>
    <row r="333" spans="1:131" ht="15.6" x14ac:dyDescent="0.3">
      <c r="A333" s="1" t="s">
        <v>2040</v>
      </c>
      <c r="B333" s="1" t="s">
        <v>6752</v>
      </c>
      <c r="C333" s="1" t="s">
        <v>5062</v>
      </c>
      <c r="D333" t="s">
        <v>7017</v>
      </c>
      <c r="E333" s="1"/>
      <c r="H333" s="1"/>
      <c r="T333" t="s">
        <v>2040</v>
      </c>
      <c r="U333">
        <v>18.73</v>
      </c>
      <c r="V333">
        <v>10.64</v>
      </c>
      <c r="W333" t="s">
        <v>2380</v>
      </c>
      <c r="X333" t="s">
        <v>2380</v>
      </c>
      <c r="Y333" t="s">
        <v>2380</v>
      </c>
      <c r="Z333">
        <v>2</v>
      </c>
      <c r="AA333" t="s">
        <v>2382</v>
      </c>
      <c r="AV333" t="s">
        <v>2040</v>
      </c>
      <c r="AW333">
        <v>18.73</v>
      </c>
      <c r="AX333">
        <v>10.64</v>
      </c>
      <c r="AY333" t="s">
        <v>2380</v>
      </c>
      <c r="AZ333" t="s">
        <v>2380</v>
      </c>
      <c r="BA333" t="s">
        <v>2380</v>
      </c>
      <c r="BB333">
        <v>2</v>
      </c>
      <c r="BC333" t="s">
        <v>2382</v>
      </c>
      <c r="BR333">
        <v>18.73</v>
      </c>
      <c r="BS333" t="str" cm="1">
        <f t="array" ref="BS333">_xlfn.IFS(BR333&lt;18.5,"UNDER WEIGHT",BR333&lt;=24.9,"NORMAL WEIGHT",BR333&lt;=29.9,"OVER WEIGHT",BR333&gt;=30,"OBESITY")</f>
        <v>NORMAL WEIGHT</v>
      </c>
      <c r="BV333">
        <v>10.64</v>
      </c>
      <c r="BW333" t="str" cm="1">
        <f t="array" ref="BW333">_xlfn.IFS(BV333&lt;=5.7,"NORMAL",BV333&lt;=6.4,"Prediabetes",BV333&gt;=6.5,"Diabetes")</f>
        <v>Diabetes</v>
      </c>
      <c r="CJ333" t="s">
        <v>362</v>
      </c>
      <c r="CK333">
        <v>2001</v>
      </c>
      <c r="CL333" t="s">
        <v>35</v>
      </c>
      <c r="CM333">
        <v>29</v>
      </c>
      <c r="CN333">
        <v>1</v>
      </c>
      <c r="CO333">
        <v>3167.46</v>
      </c>
      <c r="CP333" t="s">
        <v>11</v>
      </c>
      <c r="CQ333" t="s">
        <v>12</v>
      </c>
      <c r="CR333" t="s">
        <v>247</v>
      </c>
      <c r="CW333" t="str">
        <f t="shared" si="10"/>
        <v>29/Aug/2001</v>
      </c>
      <c r="CZ333" t="s">
        <v>362</v>
      </c>
      <c r="DA333">
        <v>2001</v>
      </c>
      <c r="DB333" t="s">
        <v>35</v>
      </c>
      <c r="DC333">
        <v>29</v>
      </c>
      <c r="DD333">
        <v>1</v>
      </c>
      <c r="DE333" s="18">
        <v>3167.46</v>
      </c>
      <c r="DF333" t="s">
        <v>11</v>
      </c>
      <c r="DG333" t="s">
        <v>12</v>
      </c>
      <c r="DH333" t="s">
        <v>247</v>
      </c>
      <c r="DZ333" t="s">
        <v>362</v>
      </c>
      <c r="EA333">
        <f t="shared" si="11"/>
        <v>22</v>
      </c>
    </row>
    <row r="334" spans="1:131" ht="15.6" x14ac:dyDescent="0.3">
      <c r="A334" s="1" t="s">
        <v>2039</v>
      </c>
      <c r="B334" s="1" t="s">
        <v>6751</v>
      </c>
      <c r="C334" s="1" t="s">
        <v>5063</v>
      </c>
      <c r="D334" t="s">
        <v>7026</v>
      </c>
      <c r="E334" s="1"/>
      <c r="H334" s="1"/>
      <c r="T334" t="s">
        <v>2039</v>
      </c>
      <c r="U334">
        <v>33.090000000000003</v>
      </c>
      <c r="V334">
        <v>6.06</v>
      </c>
      <c r="W334" t="s">
        <v>2380</v>
      </c>
      <c r="X334" t="s">
        <v>2380</v>
      </c>
      <c r="Y334" t="s">
        <v>2383</v>
      </c>
      <c r="Z334">
        <v>1</v>
      </c>
      <c r="AA334" t="s">
        <v>2382</v>
      </c>
      <c r="AV334" t="s">
        <v>2039</v>
      </c>
      <c r="AW334">
        <v>33.090000000000003</v>
      </c>
      <c r="AX334">
        <v>6.06</v>
      </c>
      <c r="AY334" t="s">
        <v>2380</v>
      </c>
      <c r="AZ334" t="s">
        <v>2380</v>
      </c>
      <c r="BA334" t="s">
        <v>2383</v>
      </c>
      <c r="BB334">
        <v>1</v>
      </c>
      <c r="BC334" t="s">
        <v>2382</v>
      </c>
      <c r="BR334">
        <v>33.090000000000003</v>
      </c>
      <c r="BS334" t="str" cm="1">
        <f t="array" ref="BS334">_xlfn.IFS(BR334&lt;18.5,"UNDER WEIGHT",BR334&lt;=24.9,"NORMAL WEIGHT",BR334&lt;=29.9,"OVER WEIGHT",BR334&gt;=30,"OBESITY")</f>
        <v>OBESITY</v>
      </c>
      <c r="BV334">
        <v>6.06</v>
      </c>
      <c r="BW334" t="str" cm="1">
        <f t="array" ref="BW334">_xlfn.IFS(BV334&lt;=5.7,"NORMAL",BV334&lt;=6.4,"Prediabetes",BV334&gt;=6.5,"Diabetes")</f>
        <v>Prediabetes</v>
      </c>
      <c r="CJ334" t="s">
        <v>363</v>
      </c>
      <c r="CK334">
        <v>1994</v>
      </c>
      <c r="CL334" t="s">
        <v>37</v>
      </c>
      <c r="CM334">
        <v>25</v>
      </c>
      <c r="CN334">
        <v>0</v>
      </c>
      <c r="CO334">
        <v>3171.61</v>
      </c>
      <c r="CP334" t="s">
        <v>11</v>
      </c>
      <c r="CQ334" t="s">
        <v>12</v>
      </c>
      <c r="CR334" t="s">
        <v>13</v>
      </c>
      <c r="CW334" t="str">
        <f t="shared" si="10"/>
        <v>25/Oct/1994</v>
      </c>
      <c r="CZ334" t="s">
        <v>363</v>
      </c>
      <c r="DA334">
        <v>1994</v>
      </c>
      <c r="DB334" t="s">
        <v>37</v>
      </c>
      <c r="DC334">
        <v>25</v>
      </c>
      <c r="DD334">
        <v>0</v>
      </c>
      <c r="DE334" s="18">
        <v>3171.61</v>
      </c>
      <c r="DF334" t="s">
        <v>11</v>
      </c>
      <c r="DG334" t="s">
        <v>12</v>
      </c>
      <c r="DH334" t="s">
        <v>13</v>
      </c>
      <c r="DZ334" t="s">
        <v>363</v>
      </c>
      <c r="EA334">
        <f t="shared" si="11"/>
        <v>29</v>
      </c>
    </row>
    <row r="335" spans="1:131" ht="15.6" x14ac:dyDescent="0.3">
      <c r="A335" s="1" t="s">
        <v>2038</v>
      </c>
      <c r="B335" s="1" t="s">
        <v>6752</v>
      </c>
      <c r="C335" s="1" t="s">
        <v>5064</v>
      </c>
      <c r="D335" t="s">
        <v>7027</v>
      </c>
      <c r="E335" s="1"/>
      <c r="H335" s="1"/>
      <c r="T335" t="s">
        <v>2038</v>
      </c>
      <c r="U335">
        <v>18.329999999999998</v>
      </c>
      <c r="V335">
        <v>7.46</v>
      </c>
      <c r="W335" t="s">
        <v>2382</v>
      </c>
      <c r="X335" t="s">
        <v>2380</v>
      </c>
      <c r="Y335" t="s">
        <v>2380</v>
      </c>
      <c r="Z335">
        <v>1</v>
      </c>
      <c r="AA335" t="s">
        <v>2382</v>
      </c>
      <c r="AV335" t="s">
        <v>2038</v>
      </c>
      <c r="AW335">
        <v>18.329999999999998</v>
      </c>
      <c r="AX335">
        <v>7.46</v>
      </c>
      <c r="AY335" t="s">
        <v>2382</v>
      </c>
      <c r="AZ335" t="s">
        <v>2380</v>
      </c>
      <c r="BA335" t="s">
        <v>2380</v>
      </c>
      <c r="BB335">
        <v>1</v>
      </c>
      <c r="BC335" t="s">
        <v>2382</v>
      </c>
      <c r="BR335">
        <v>18.329999999999998</v>
      </c>
      <c r="BS335" t="str" cm="1">
        <f t="array" ref="BS335">_xlfn.IFS(BR335&lt;18.5,"UNDER WEIGHT",BR335&lt;=24.9,"NORMAL WEIGHT",BR335&lt;=29.9,"OVER WEIGHT",BR335&gt;=30,"OBESITY")</f>
        <v>UNDER WEIGHT</v>
      </c>
      <c r="BV335">
        <v>7.46</v>
      </c>
      <c r="BW335" t="str" cm="1">
        <f t="array" ref="BW335">_xlfn.IFS(BV335&lt;=5.7,"NORMAL",BV335&lt;=6.4,"Prediabetes",BV335&gt;=6.5,"Diabetes")</f>
        <v>Diabetes</v>
      </c>
      <c r="CJ335" t="s">
        <v>364</v>
      </c>
      <c r="CK335">
        <v>1994</v>
      </c>
      <c r="CL335" t="s">
        <v>10</v>
      </c>
      <c r="CM335">
        <v>6</v>
      </c>
      <c r="CN335">
        <v>0</v>
      </c>
      <c r="CO335">
        <v>3172.02</v>
      </c>
      <c r="CP335" t="s">
        <v>11</v>
      </c>
      <c r="CQ335" t="s">
        <v>16</v>
      </c>
      <c r="CR335" t="s">
        <v>42</v>
      </c>
      <c r="CW335" t="str">
        <f t="shared" si="10"/>
        <v>6/Jul/1994</v>
      </c>
      <c r="CZ335" t="s">
        <v>364</v>
      </c>
      <c r="DA335">
        <v>1994</v>
      </c>
      <c r="DB335" t="s">
        <v>10</v>
      </c>
      <c r="DC335">
        <v>6</v>
      </c>
      <c r="DD335">
        <v>0</v>
      </c>
      <c r="DE335" s="18">
        <v>3172.02</v>
      </c>
      <c r="DF335" t="s">
        <v>11</v>
      </c>
      <c r="DG335" t="s">
        <v>16</v>
      </c>
      <c r="DH335" t="s">
        <v>42</v>
      </c>
      <c r="DZ335" t="s">
        <v>364</v>
      </c>
      <c r="EA335">
        <f t="shared" si="11"/>
        <v>29</v>
      </c>
    </row>
    <row r="336" spans="1:131" ht="15.6" x14ac:dyDescent="0.3">
      <c r="A336" s="1" t="s">
        <v>2037</v>
      </c>
      <c r="B336" s="1" t="s">
        <v>6751</v>
      </c>
      <c r="C336" s="1" t="s">
        <v>5065</v>
      </c>
      <c r="D336" t="s">
        <v>7028</v>
      </c>
      <c r="E336" s="1"/>
      <c r="H336" s="1"/>
      <c r="T336" t="s">
        <v>2037</v>
      </c>
      <c r="U336">
        <v>27.74</v>
      </c>
      <c r="V336">
        <v>4.68</v>
      </c>
      <c r="W336" t="s">
        <v>2382</v>
      </c>
      <c r="X336" t="s">
        <v>2380</v>
      </c>
      <c r="Y336" t="s">
        <v>2380</v>
      </c>
      <c r="Z336">
        <v>2</v>
      </c>
      <c r="AA336" t="s">
        <v>2382</v>
      </c>
      <c r="AV336" t="s">
        <v>2037</v>
      </c>
      <c r="AW336">
        <v>27.74</v>
      </c>
      <c r="AX336">
        <v>4.68</v>
      </c>
      <c r="AY336" t="s">
        <v>2382</v>
      </c>
      <c r="AZ336" t="s">
        <v>2380</v>
      </c>
      <c r="BA336" t="s">
        <v>2380</v>
      </c>
      <c r="BB336">
        <v>2</v>
      </c>
      <c r="BC336" t="s">
        <v>2382</v>
      </c>
      <c r="BR336">
        <v>27.74</v>
      </c>
      <c r="BS336" t="str" cm="1">
        <f t="array" ref="BS336">_xlfn.IFS(BR336&lt;18.5,"UNDER WEIGHT",BR336&lt;=24.9,"NORMAL WEIGHT",BR336&lt;=29.9,"OVER WEIGHT",BR336&gt;=30,"OBESITY")</f>
        <v>OVER WEIGHT</v>
      </c>
      <c r="BV336">
        <v>4.68</v>
      </c>
      <c r="BW336" t="str" cm="1">
        <f t="array" ref="BW336">_xlfn.IFS(BV336&lt;=5.7,"NORMAL",BV336&lt;=6.4,"Prediabetes",BV336&gt;=6.5,"Diabetes")</f>
        <v>NORMAL</v>
      </c>
      <c r="CJ336" t="s">
        <v>365</v>
      </c>
      <c r="CK336">
        <v>1996</v>
      </c>
      <c r="CL336" t="s">
        <v>35</v>
      </c>
      <c r="CM336">
        <v>14</v>
      </c>
      <c r="CN336">
        <v>0</v>
      </c>
      <c r="CO336">
        <v>3176.29</v>
      </c>
      <c r="CP336" t="s">
        <v>11</v>
      </c>
      <c r="CQ336" t="s">
        <v>11</v>
      </c>
      <c r="CR336" t="s">
        <v>23</v>
      </c>
      <c r="CW336" t="str">
        <f t="shared" si="10"/>
        <v>14/Aug/1996</v>
      </c>
      <c r="CZ336" t="s">
        <v>365</v>
      </c>
      <c r="DA336">
        <v>1996</v>
      </c>
      <c r="DB336" t="s">
        <v>35</v>
      </c>
      <c r="DC336">
        <v>14</v>
      </c>
      <c r="DD336">
        <v>0</v>
      </c>
      <c r="DE336" s="18">
        <v>3176.29</v>
      </c>
      <c r="DF336" t="s">
        <v>11</v>
      </c>
      <c r="DG336" t="s">
        <v>11</v>
      </c>
      <c r="DH336" t="s">
        <v>23</v>
      </c>
      <c r="DZ336" t="s">
        <v>365</v>
      </c>
      <c r="EA336">
        <f t="shared" si="11"/>
        <v>27</v>
      </c>
    </row>
    <row r="337" spans="1:131" ht="15.6" x14ac:dyDescent="0.3">
      <c r="A337" s="1" t="s">
        <v>2036</v>
      </c>
      <c r="B337" s="1" t="s">
        <v>6752</v>
      </c>
      <c r="C337" s="1" t="s">
        <v>5066</v>
      </c>
      <c r="D337" t="s">
        <v>7029</v>
      </c>
      <c r="E337" s="1"/>
      <c r="H337" s="1"/>
      <c r="T337" t="s">
        <v>2036</v>
      </c>
      <c r="U337">
        <v>24.2</v>
      </c>
      <c r="V337">
        <v>6.15</v>
      </c>
      <c r="W337" t="s">
        <v>2380</v>
      </c>
      <c r="X337" t="s">
        <v>2380</v>
      </c>
      <c r="Y337" t="s">
        <v>2380</v>
      </c>
      <c r="Z337">
        <v>1</v>
      </c>
      <c r="AA337" t="s">
        <v>2382</v>
      </c>
      <c r="AV337" t="s">
        <v>2036</v>
      </c>
      <c r="AW337">
        <v>24.2</v>
      </c>
      <c r="AX337">
        <v>6.15</v>
      </c>
      <c r="AY337" t="s">
        <v>2380</v>
      </c>
      <c r="AZ337" t="s">
        <v>2380</v>
      </c>
      <c r="BA337" t="s">
        <v>2380</v>
      </c>
      <c r="BB337">
        <v>1</v>
      </c>
      <c r="BC337" t="s">
        <v>2382</v>
      </c>
      <c r="BR337">
        <v>24.2</v>
      </c>
      <c r="BS337" t="str" cm="1">
        <f t="array" ref="BS337">_xlfn.IFS(BR337&lt;18.5,"UNDER WEIGHT",BR337&lt;=24.9,"NORMAL WEIGHT",BR337&lt;=29.9,"OVER WEIGHT",BR337&gt;=30,"OBESITY")</f>
        <v>NORMAL WEIGHT</v>
      </c>
      <c r="BV337">
        <v>6.15</v>
      </c>
      <c r="BW337" t="str" cm="1">
        <f t="array" ref="BW337">_xlfn.IFS(BV337&lt;=5.7,"NORMAL",BV337&lt;=6.4,"Prediabetes",BV337&gt;=6.5,"Diabetes")</f>
        <v>Prediabetes</v>
      </c>
      <c r="CJ337" t="s">
        <v>366</v>
      </c>
      <c r="CK337">
        <v>1996</v>
      </c>
      <c r="CL337" t="s">
        <v>10</v>
      </c>
      <c r="CM337">
        <v>3</v>
      </c>
      <c r="CN337">
        <v>0</v>
      </c>
      <c r="CO337">
        <v>3176.82</v>
      </c>
      <c r="CP337" t="s">
        <v>11</v>
      </c>
      <c r="CQ337" t="s">
        <v>16</v>
      </c>
      <c r="CR337" t="s">
        <v>23</v>
      </c>
      <c r="CW337" t="str">
        <f t="shared" si="10"/>
        <v>3/Jul/1996</v>
      </c>
      <c r="CZ337" t="s">
        <v>366</v>
      </c>
      <c r="DA337">
        <v>1996</v>
      </c>
      <c r="DB337" t="s">
        <v>10</v>
      </c>
      <c r="DC337">
        <v>3</v>
      </c>
      <c r="DD337">
        <v>0</v>
      </c>
      <c r="DE337" s="18">
        <v>3176.82</v>
      </c>
      <c r="DF337" t="s">
        <v>11</v>
      </c>
      <c r="DG337" t="s">
        <v>16</v>
      </c>
      <c r="DH337" t="s">
        <v>23</v>
      </c>
      <c r="DZ337" t="s">
        <v>366</v>
      </c>
      <c r="EA337">
        <f t="shared" si="11"/>
        <v>27</v>
      </c>
    </row>
    <row r="338" spans="1:131" ht="15.6" x14ac:dyDescent="0.3">
      <c r="A338" s="1" t="s">
        <v>2035</v>
      </c>
      <c r="B338" s="1" t="s">
        <v>6751</v>
      </c>
      <c r="C338" s="1" t="s">
        <v>5067</v>
      </c>
      <c r="D338" t="s">
        <v>7030</v>
      </c>
      <c r="E338" s="1"/>
      <c r="H338" s="1"/>
      <c r="T338" t="s">
        <v>2035</v>
      </c>
      <c r="U338">
        <v>22.03</v>
      </c>
      <c r="V338">
        <v>4.28</v>
      </c>
      <c r="W338" t="s">
        <v>2382</v>
      </c>
      <c r="X338" t="s">
        <v>2380</v>
      </c>
      <c r="Y338" t="s">
        <v>2380</v>
      </c>
      <c r="Z338">
        <v>0</v>
      </c>
      <c r="AA338" t="s">
        <v>2382</v>
      </c>
      <c r="AV338" t="s">
        <v>2035</v>
      </c>
      <c r="AW338">
        <v>22.03</v>
      </c>
      <c r="AX338">
        <v>4.28</v>
      </c>
      <c r="AY338" t="s">
        <v>2382</v>
      </c>
      <c r="AZ338" t="s">
        <v>2380</v>
      </c>
      <c r="BA338" t="s">
        <v>2380</v>
      </c>
      <c r="BB338" t="s">
        <v>2381</v>
      </c>
      <c r="BC338" t="s">
        <v>2382</v>
      </c>
      <c r="BR338">
        <v>22.03</v>
      </c>
      <c r="BS338" t="str" cm="1">
        <f t="array" ref="BS338">_xlfn.IFS(BR338&lt;18.5,"UNDER WEIGHT",BR338&lt;=24.9,"NORMAL WEIGHT",BR338&lt;=29.9,"OVER WEIGHT",BR338&gt;=30,"OBESITY")</f>
        <v>NORMAL WEIGHT</v>
      </c>
      <c r="BV338">
        <v>4.28</v>
      </c>
      <c r="BW338" t="str" cm="1">
        <f t="array" ref="BW338">_xlfn.IFS(BV338&lt;=5.7,"NORMAL",BV338&lt;=6.4,"Prediabetes",BV338&gt;=6.5,"Diabetes")</f>
        <v>NORMAL</v>
      </c>
      <c r="CJ338" t="s">
        <v>367</v>
      </c>
      <c r="CK338">
        <v>2000</v>
      </c>
      <c r="CL338" t="s">
        <v>20</v>
      </c>
      <c r="CM338">
        <v>23</v>
      </c>
      <c r="CN338">
        <v>0</v>
      </c>
      <c r="CO338">
        <v>3179.96</v>
      </c>
      <c r="CP338" t="s">
        <v>11</v>
      </c>
      <c r="CQ338" t="s">
        <v>11</v>
      </c>
      <c r="CR338" t="s">
        <v>23</v>
      </c>
      <c r="CW338" t="str">
        <f t="shared" si="10"/>
        <v>23/Sep/2000</v>
      </c>
      <c r="CZ338" t="s">
        <v>367</v>
      </c>
      <c r="DA338">
        <v>2000</v>
      </c>
      <c r="DB338" t="s">
        <v>20</v>
      </c>
      <c r="DC338">
        <v>23</v>
      </c>
      <c r="DD338">
        <v>0</v>
      </c>
      <c r="DE338" s="18">
        <v>3179.96</v>
      </c>
      <c r="DF338" t="s">
        <v>11</v>
      </c>
      <c r="DG338" t="s">
        <v>11</v>
      </c>
      <c r="DH338" t="s">
        <v>23</v>
      </c>
      <c r="DZ338" t="s">
        <v>367</v>
      </c>
      <c r="EA338">
        <f t="shared" si="11"/>
        <v>23</v>
      </c>
    </row>
    <row r="339" spans="1:131" ht="15.6" x14ac:dyDescent="0.3">
      <c r="A339" s="1" t="s">
        <v>2034</v>
      </c>
      <c r="B339" s="1" t="s">
        <v>6751</v>
      </c>
      <c r="C339" s="1" t="s">
        <v>5068</v>
      </c>
      <c r="D339" t="s">
        <v>7031</v>
      </c>
      <c r="E339" s="1"/>
      <c r="H339" s="1"/>
      <c r="T339" t="s">
        <v>2034</v>
      </c>
      <c r="U339">
        <v>26.885000000000002</v>
      </c>
      <c r="V339">
        <v>9.86</v>
      </c>
      <c r="W339" t="s">
        <v>2380</v>
      </c>
      <c r="X339" t="s">
        <v>2380</v>
      </c>
      <c r="Y339" t="s">
        <v>2380</v>
      </c>
      <c r="Z339">
        <v>3</v>
      </c>
      <c r="AA339" t="s">
        <v>2382</v>
      </c>
      <c r="AV339" t="s">
        <v>2034</v>
      </c>
      <c r="AW339">
        <v>26.885000000000002</v>
      </c>
      <c r="AX339">
        <v>9.86</v>
      </c>
      <c r="AY339" t="s">
        <v>2380</v>
      </c>
      <c r="AZ339" t="s">
        <v>2380</v>
      </c>
      <c r="BA339" t="s">
        <v>2380</v>
      </c>
      <c r="BB339">
        <v>3</v>
      </c>
      <c r="BC339" t="s">
        <v>2382</v>
      </c>
      <c r="BR339">
        <v>26.885000000000002</v>
      </c>
      <c r="BS339" t="str" cm="1">
        <f t="array" ref="BS339">_xlfn.IFS(BR339&lt;18.5,"UNDER WEIGHT",BR339&lt;=24.9,"NORMAL WEIGHT",BR339&lt;=29.9,"OVER WEIGHT",BR339&gt;=30,"OBESITY")</f>
        <v>OVER WEIGHT</v>
      </c>
      <c r="BV339">
        <v>9.86</v>
      </c>
      <c r="BW339" t="str" cm="1">
        <f t="array" ref="BW339">_xlfn.IFS(BV339&lt;=5.7,"NORMAL",BV339&lt;=6.4,"Prediabetes",BV339&gt;=6.5,"Diabetes")</f>
        <v>Diabetes</v>
      </c>
      <c r="CJ339" t="s">
        <v>368</v>
      </c>
      <c r="CK339">
        <v>2001</v>
      </c>
      <c r="CL339" t="s">
        <v>20</v>
      </c>
      <c r="CM339">
        <v>2</v>
      </c>
      <c r="CN339">
        <v>2</v>
      </c>
      <c r="CO339">
        <v>3180.51</v>
      </c>
      <c r="CP339" t="s">
        <v>11</v>
      </c>
      <c r="CQ339" t="s">
        <v>11</v>
      </c>
      <c r="CR339" t="s">
        <v>13</v>
      </c>
      <c r="CW339" t="str">
        <f t="shared" si="10"/>
        <v>2/Sep/2001</v>
      </c>
      <c r="CZ339" t="s">
        <v>368</v>
      </c>
      <c r="DA339">
        <v>2001</v>
      </c>
      <c r="DB339" t="s">
        <v>20</v>
      </c>
      <c r="DC339">
        <v>2</v>
      </c>
      <c r="DD339">
        <v>2</v>
      </c>
      <c r="DE339" s="18">
        <v>3180.51</v>
      </c>
      <c r="DF339" t="s">
        <v>11</v>
      </c>
      <c r="DG339" t="s">
        <v>11</v>
      </c>
      <c r="DH339" t="s">
        <v>13</v>
      </c>
      <c r="DZ339" t="s">
        <v>368</v>
      </c>
      <c r="EA339">
        <f t="shared" si="11"/>
        <v>22</v>
      </c>
    </row>
    <row r="340" spans="1:131" ht="15.6" x14ac:dyDescent="0.3">
      <c r="A340" s="1" t="s">
        <v>2033</v>
      </c>
      <c r="B340" s="1" t="s">
        <v>6752</v>
      </c>
      <c r="C340" s="1" t="s">
        <v>5069</v>
      </c>
      <c r="D340" t="s">
        <v>6891</v>
      </c>
      <c r="E340" s="1"/>
      <c r="H340" s="1"/>
      <c r="T340" t="s">
        <v>2033</v>
      </c>
      <c r="U340">
        <v>16.36</v>
      </c>
      <c r="V340">
        <v>11.19</v>
      </c>
      <c r="W340" t="s">
        <v>2380</v>
      </c>
      <c r="X340" t="s">
        <v>2380</v>
      </c>
      <c r="Y340" t="s">
        <v>2380</v>
      </c>
      <c r="Z340">
        <v>0</v>
      </c>
      <c r="AA340" t="s">
        <v>2382</v>
      </c>
      <c r="AV340" t="s">
        <v>2033</v>
      </c>
      <c r="AW340">
        <v>16.36</v>
      </c>
      <c r="AX340">
        <v>11.19</v>
      </c>
      <c r="AY340" t="s">
        <v>2380</v>
      </c>
      <c r="AZ340" t="s">
        <v>2380</v>
      </c>
      <c r="BA340" t="s">
        <v>2380</v>
      </c>
      <c r="BB340" t="s">
        <v>2381</v>
      </c>
      <c r="BC340" t="s">
        <v>2382</v>
      </c>
      <c r="BR340">
        <v>16.36</v>
      </c>
      <c r="BS340" t="str" cm="1">
        <f t="array" ref="BS340">_xlfn.IFS(BR340&lt;18.5,"UNDER WEIGHT",BR340&lt;=24.9,"NORMAL WEIGHT",BR340&lt;=29.9,"OVER WEIGHT",BR340&gt;=30,"OBESITY")</f>
        <v>UNDER WEIGHT</v>
      </c>
      <c r="BV340">
        <v>11.19</v>
      </c>
      <c r="BW340" t="str" cm="1">
        <f t="array" ref="BW340">_xlfn.IFS(BV340&lt;=5.7,"NORMAL",BV340&lt;=6.4,"Prediabetes",BV340&gt;=6.5,"Diabetes")</f>
        <v>Diabetes</v>
      </c>
      <c r="CJ340" t="s">
        <v>369</v>
      </c>
      <c r="CK340">
        <v>1996</v>
      </c>
      <c r="CL340" t="s">
        <v>37</v>
      </c>
      <c r="CM340">
        <v>11</v>
      </c>
      <c r="CN340">
        <v>0</v>
      </c>
      <c r="CO340">
        <v>3201.25</v>
      </c>
      <c r="CP340" t="s">
        <v>11</v>
      </c>
      <c r="CQ340" t="s">
        <v>12</v>
      </c>
      <c r="CR340" t="s">
        <v>23</v>
      </c>
      <c r="CW340" t="str">
        <f t="shared" si="10"/>
        <v>11/Oct/1996</v>
      </c>
      <c r="CZ340" t="s">
        <v>369</v>
      </c>
      <c r="DA340">
        <v>1996</v>
      </c>
      <c r="DB340" t="s">
        <v>37</v>
      </c>
      <c r="DC340">
        <v>11</v>
      </c>
      <c r="DD340">
        <v>0</v>
      </c>
      <c r="DE340" s="18">
        <v>3201.25</v>
      </c>
      <c r="DF340" t="s">
        <v>11</v>
      </c>
      <c r="DG340" t="s">
        <v>12</v>
      </c>
      <c r="DH340" t="s">
        <v>23</v>
      </c>
      <c r="DZ340" t="s">
        <v>369</v>
      </c>
      <c r="EA340">
        <f t="shared" si="11"/>
        <v>27</v>
      </c>
    </row>
    <row r="341" spans="1:131" ht="15.6" x14ac:dyDescent="0.3">
      <c r="A341" s="1" t="s">
        <v>2032</v>
      </c>
      <c r="B341" s="1" t="s">
        <v>6751</v>
      </c>
      <c r="C341" s="1" t="s">
        <v>5070</v>
      </c>
      <c r="D341" t="s">
        <v>7032</v>
      </c>
      <c r="E341" s="1"/>
      <c r="H341" s="1"/>
      <c r="T341" t="s">
        <v>2032</v>
      </c>
      <c r="U341">
        <v>32.299999999999997</v>
      </c>
      <c r="V341">
        <v>4.8899999999999997</v>
      </c>
      <c r="W341" t="s">
        <v>2382</v>
      </c>
      <c r="X341" t="s">
        <v>2380</v>
      </c>
      <c r="Y341" t="s">
        <v>2383</v>
      </c>
      <c r="Z341">
        <v>1</v>
      </c>
      <c r="AA341" t="s">
        <v>2380</v>
      </c>
      <c r="AV341" t="s">
        <v>2032</v>
      </c>
      <c r="AW341">
        <v>32.299999999999997</v>
      </c>
      <c r="AX341">
        <v>4.8899999999999997</v>
      </c>
      <c r="AY341" t="s">
        <v>2382</v>
      </c>
      <c r="AZ341" t="s">
        <v>2380</v>
      </c>
      <c r="BA341" t="s">
        <v>2383</v>
      </c>
      <c r="BB341">
        <v>1</v>
      </c>
      <c r="BC341" t="s">
        <v>2380</v>
      </c>
      <c r="BR341">
        <v>32.299999999999997</v>
      </c>
      <c r="BS341" t="str" cm="1">
        <f t="array" ref="BS341">_xlfn.IFS(BR341&lt;18.5,"UNDER WEIGHT",BR341&lt;=24.9,"NORMAL WEIGHT",BR341&lt;=29.9,"OVER WEIGHT",BR341&gt;=30,"OBESITY")</f>
        <v>OBESITY</v>
      </c>
      <c r="BV341">
        <v>4.8899999999999997</v>
      </c>
      <c r="BW341" t="str" cm="1">
        <f t="array" ref="BW341">_xlfn.IFS(BV341&lt;=5.7,"NORMAL",BV341&lt;=6.4,"Prediabetes",BV341&gt;=6.5,"Diabetes")</f>
        <v>NORMAL</v>
      </c>
      <c r="CJ341" t="s">
        <v>370</v>
      </c>
      <c r="CK341">
        <v>1997</v>
      </c>
      <c r="CL341" t="s">
        <v>10</v>
      </c>
      <c r="CM341">
        <v>5</v>
      </c>
      <c r="CN341">
        <v>0</v>
      </c>
      <c r="CO341">
        <v>3206.49</v>
      </c>
      <c r="CP341" t="s">
        <v>11</v>
      </c>
      <c r="CQ341" t="s">
        <v>12</v>
      </c>
      <c r="CR341" t="s">
        <v>247</v>
      </c>
      <c r="CW341" t="str">
        <f t="shared" si="10"/>
        <v>5/Jul/1997</v>
      </c>
      <c r="CZ341" t="s">
        <v>370</v>
      </c>
      <c r="DA341">
        <v>1997</v>
      </c>
      <c r="DB341" t="s">
        <v>10</v>
      </c>
      <c r="DC341">
        <v>5</v>
      </c>
      <c r="DD341">
        <v>0</v>
      </c>
      <c r="DE341" s="18">
        <v>3206.49</v>
      </c>
      <c r="DF341" t="s">
        <v>11</v>
      </c>
      <c r="DG341" t="s">
        <v>12</v>
      </c>
      <c r="DH341" t="s">
        <v>247</v>
      </c>
      <c r="DZ341" t="s">
        <v>370</v>
      </c>
      <c r="EA341">
        <f t="shared" si="11"/>
        <v>26</v>
      </c>
    </row>
    <row r="342" spans="1:131" ht="15.6" x14ac:dyDescent="0.3">
      <c r="A342" s="1" t="s">
        <v>2031</v>
      </c>
      <c r="B342" s="1" t="s">
        <v>6751</v>
      </c>
      <c r="C342" s="1" t="s">
        <v>5071</v>
      </c>
      <c r="D342" t="s">
        <v>7033</v>
      </c>
      <c r="E342" s="1"/>
      <c r="H342" s="1"/>
      <c r="T342" t="s">
        <v>2031</v>
      </c>
      <c r="U342">
        <v>16.05</v>
      </c>
      <c r="V342">
        <v>4.3499999999999996</v>
      </c>
      <c r="W342" t="s">
        <v>2382</v>
      </c>
      <c r="X342" t="s">
        <v>2380</v>
      </c>
      <c r="Y342" t="s">
        <v>2380</v>
      </c>
      <c r="Z342">
        <v>0</v>
      </c>
      <c r="AA342" t="s">
        <v>2382</v>
      </c>
      <c r="AV342" t="s">
        <v>2031</v>
      </c>
      <c r="AW342">
        <v>16.05</v>
      </c>
      <c r="AX342">
        <v>4.3499999999999996</v>
      </c>
      <c r="AY342" t="s">
        <v>2382</v>
      </c>
      <c r="AZ342" t="s">
        <v>2380</v>
      </c>
      <c r="BA342" t="s">
        <v>2380</v>
      </c>
      <c r="BB342" t="s">
        <v>2381</v>
      </c>
      <c r="BC342" t="s">
        <v>2382</v>
      </c>
      <c r="BR342">
        <v>16.05</v>
      </c>
      <c r="BS342" t="str" cm="1">
        <f t="array" ref="BS342">_xlfn.IFS(BR342&lt;18.5,"UNDER WEIGHT",BR342&lt;=24.9,"NORMAL WEIGHT",BR342&lt;=29.9,"OVER WEIGHT",BR342&gt;=30,"OBESITY")</f>
        <v>UNDER WEIGHT</v>
      </c>
      <c r="BV342">
        <v>4.3499999999999996</v>
      </c>
      <c r="BW342" t="str" cm="1">
        <f t="array" ref="BW342">_xlfn.IFS(BV342&lt;=5.7,"NORMAL",BV342&lt;=6.4,"Prediabetes",BV342&gt;=6.5,"Diabetes")</f>
        <v>NORMAL</v>
      </c>
      <c r="CJ342" t="s">
        <v>371</v>
      </c>
      <c r="CK342">
        <v>1997</v>
      </c>
      <c r="CL342" t="s">
        <v>30</v>
      </c>
      <c r="CM342">
        <v>22</v>
      </c>
      <c r="CN342">
        <v>1</v>
      </c>
      <c r="CO342">
        <v>3208.79</v>
      </c>
      <c r="CP342" t="s">
        <v>11</v>
      </c>
      <c r="CQ342" t="s">
        <v>12</v>
      </c>
      <c r="CR342" t="s">
        <v>42</v>
      </c>
      <c r="CW342" t="str">
        <f t="shared" si="10"/>
        <v>22/Dec/1997</v>
      </c>
      <c r="CZ342" t="s">
        <v>371</v>
      </c>
      <c r="DA342">
        <v>1997</v>
      </c>
      <c r="DB342" t="s">
        <v>30</v>
      </c>
      <c r="DC342">
        <v>22</v>
      </c>
      <c r="DD342">
        <v>1</v>
      </c>
      <c r="DE342" s="18">
        <v>3208.79</v>
      </c>
      <c r="DF342" t="s">
        <v>11</v>
      </c>
      <c r="DG342" t="s">
        <v>12</v>
      </c>
      <c r="DH342" t="s">
        <v>42</v>
      </c>
      <c r="DZ342" t="s">
        <v>371</v>
      </c>
      <c r="EA342">
        <f t="shared" si="11"/>
        <v>26</v>
      </c>
    </row>
    <row r="343" spans="1:131" ht="15.6" x14ac:dyDescent="0.3">
      <c r="A343" s="1" t="s">
        <v>2030</v>
      </c>
      <c r="B343" s="1" t="s">
        <v>6751</v>
      </c>
      <c r="C343" s="1" t="s">
        <v>5072</v>
      </c>
      <c r="D343" t="s">
        <v>7034</v>
      </c>
      <c r="E343" s="1"/>
      <c r="H343" s="1"/>
      <c r="T343" t="s">
        <v>2030</v>
      </c>
      <c r="U343">
        <v>29.07</v>
      </c>
      <c r="V343">
        <v>8.66</v>
      </c>
      <c r="W343" t="s">
        <v>2382</v>
      </c>
      <c r="X343" t="s">
        <v>2380</v>
      </c>
      <c r="Y343" t="s">
        <v>2380</v>
      </c>
      <c r="Z343">
        <v>2</v>
      </c>
      <c r="AA343" t="s">
        <v>2382</v>
      </c>
      <c r="AV343" t="s">
        <v>2030</v>
      </c>
      <c r="AW343">
        <v>29.07</v>
      </c>
      <c r="AX343">
        <v>8.66</v>
      </c>
      <c r="AY343" t="s">
        <v>2382</v>
      </c>
      <c r="AZ343" t="s">
        <v>2380</v>
      </c>
      <c r="BA343" t="s">
        <v>2380</v>
      </c>
      <c r="BB343">
        <v>2</v>
      </c>
      <c r="BC343" t="s">
        <v>2382</v>
      </c>
      <c r="BR343">
        <v>29.07</v>
      </c>
      <c r="BS343" t="str" cm="1">
        <f t="array" ref="BS343">_xlfn.IFS(BR343&lt;18.5,"UNDER WEIGHT",BR343&lt;=24.9,"NORMAL WEIGHT",BR343&lt;=29.9,"OVER WEIGHT",BR343&gt;=30,"OBESITY")</f>
        <v>OVER WEIGHT</v>
      </c>
      <c r="BV343">
        <v>8.66</v>
      </c>
      <c r="BW343" t="str" cm="1">
        <f t="array" ref="BW343">_xlfn.IFS(BV343&lt;=5.7,"NORMAL",BV343&lt;=6.4,"Prediabetes",BV343&gt;=6.5,"Diabetes")</f>
        <v>Diabetes</v>
      </c>
      <c r="CJ343" t="s">
        <v>372</v>
      </c>
      <c r="CK343">
        <v>1997</v>
      </c>
      <c r="CL343" t="s">
        <v>10</v>
      </c>
      <c r="CM343">
        <v>6</v>
      </c>
      <c r="CN343">
        <v>0</v>
      </c>
      <c r="CO343">
        <v>3213.62</v>
      </c>
      <c r="CP343" t="s">
        <v>11</v>
      </c>
      <c r="CQ343" t="s">
        <v>11</v>
      </c>
      <c r="CR343" t="s">
        <v>247</v>
      </c>
      <c r="CW343" t="str">
        <f t="shared" si="10"/>
        <v>6/Jul/1997</v>
      </c>
      <c r="CZ343" t="s">
        <v>372</v>
      </c>
      <c r="DA343">
        <v>1997</v>
      </c>
      <c r="DB343" t="s">
        <v>10</v>
      </c>
      <c r="DC343">
        <v>6</v>
      </c>
      <c r="DD343">
        <v>0</v>
      </c>
      <c r="DE343" s="18">
        <v>3213.62</v>
      </c>
      <c r="DF343" t="s">
        <v>11</v>
      </c>
      <c r="DG343" t="s">
        <v>11</v>
      </c>
      <c r="DH343" t="s">
        <v>247</v>
      </c>
      <c r="DZ343" t="s">
        <v>372</v>
      </c>
      <c r="EA343">
        <f t="shared" si="11"/>
        <v>26</v>
      </c>
    </row>
    <row r="344" spans="1:131" ht="15.6" x14ac:dyDescent="0.3">
      <c r="A344" s="1" t="s">
        <v>2029</v>
      </c>
      <c r="B344" s="1" t="s">
        <v>6751</v>
      </c>
      <c r="C344" s="1" t="s">
        <v>5073</v>
      </c>
      <c r="D344" t="s">
        <v>6833</v>
      </c>
      <c r="E344" s="1"/>
      <c r="H344" s="1"/>
      <c r="T344" t="s">
        <v>2029</v>
      </c>
      <c r="U344">
        <v>17.43</v>
      </c>
      <c r="V344">
        <v>8.64</v>
      </c>
      <c r="W344" t="s">
        <v>2380</v>
      </c>
      <c r="X344" t="s">
        <v>2380</v>
      </c>
      <c r="Y344" t="s">
        <v>2380</v>
      </c>
      <c r="Z344">
        <v>0</v>
      </c>
      <c r="AA344" t="s">
        <v>2382</v>
      </c>
      <c r="AV344" t="s">
        <v>2029</v>
      </c>
      <c r="AW344">
        <v>17.43</v>
      </c>
      <c r="AX344">
        <v>8.64</v>
      </c>
      <c r="AY344" t="s">
        <v>2380</v>
      </c>
      <c r="AZ344" t="s">
        <v>2380</v>
      </c>
      <c r="BA344" t="s">
        <v>2380</v>
      </c>
      <c r="BB344" t="s">
        <v>2381</v>
      </c>
      <c r="BC344" t="s">
        <v>2382</v>
      </c>
      <c r="BR344">
        <v>17.43</v>
      </c>
      <c r="BS344" t="str" cm="1">
        <f t="array" ref="BS344">_xlfn.IFS(BR344&lt;18.5,"UNDER WEIGHT",BR344&lt;=24.9,"NORMAL WEIGHT",BR344&lt;=29.9,"OVER WEIGHT",BR344&gt;=30,"OBESITY")</f>
        <v>UNDER WEIGHT</v>
      </c>
      <c r="BV344">
        <v>8.64</v>
      </c>
      <c r="BW344" t="str" cm="1">
        <f t="array" ref="BW344">_xlfn.IFS(BV344&lt;=5.7,"NORMAL",BV344&lt;=6.4,"Prediabetes",BV344&gt;=6.5,"Diabetes")</f>
        <v>Diabetes</v>
      </c>
      <c r="CJ344" t="s">
        <v>373</v>
      </c>
      <c r="CK344">
        <v>1997</v>
      </c>
      <c r="CL344" t="s">
        <v>35</v>
      </c>
      <c r="CM344">
        <v>2</v>
      </c>
      <c r="CN344">
        <v>1</v>
      </c>
      <c r="CO344">
        <v>3227.12</v>
      </c>
      <c r="CP344" t="s">
        <v>11</v>
      </c>
      <c r="CQ344" t="s">
        <v>12</v>
      </c>
      <c r="CR344" t="s">
        <v>13</v>
      </c>
      <c r="CW344" t="str">
        <f t="shared" si="10"/>
        <v>2/Aug/1997</v>
      </c>
      <c r="CZ344" t="s">
        <v>373</v>
      </c>
      <c r="DA344">
        <v>1997</v>
      </c>
      <c r="DB344" t="s">
        <v>35</v>
      </c>
      <c r="DC344">
        <v>2</v>
      </c>
      <c r="DD344">
        <v>1</v>
      </c>
      <c r="DE344" s="18">
        <v>3227.12</v>
      </c>
      <c r="DF344" t="s">
        <v>11</v>
      </c>
      <c r="DG344" t="s">
        <v>12</v>
      </c>
      <c r="DH344" t="s">
        <v>13</v>
      </c>
      <c r="DZ344" t="s">
        <v>373</v>
      </c>
      <c r="EA344">
        <f t="shared" si="11"/>
        <v>26</v>
      </c>
    </row>
    <row r="345" spans="1:131" ht="15.6" x14ac:dyDescent="0.3">
      <c r="A345" s="1" t="s">
        <v>2028</v>
      </c>
      <c r="B345" s="1" t="s">
        <v>6752</v>
      </c>
      <c r="C345" s="1" t="s">
        <v>5074</v>
      </c>
      <c r="D345" t="s">
        <v>6096</v>
      </c>
      <c r="E345" s="1"/>
      <c r="H345" s="1"/>
      <c r="T345" t="s">
        <v>2028</v>
      </c>
      <c r="U345">
        <v>19.329999999999998</v>
      </c>
      <c r="V345">
        <v>4.2699999999999996</v>
      </c>
      <c r="W345" t="s">
        <v>2380</v>
      </c>
      <c r="X345" t="s">
        <v>2380</v>
      </c>
      <c r="Y345" t="s">
        <v>2380</v>
      </c>
      <c r="Z345">
        <v>0</v>
      </c>
      <c r="AA345" t="s">
        <v>2382</v>
      </c>
      <c r="AV345" t="s">
        <v>2028</v>
      </c>
      <c r="AW345">
        <v>19.329999999999998</v>
      </c>
      <c r="AX345">
        <v>4.2699999999999996</v>
      </c>
      <c r="AY345" t="s">
        <v>2380</v>
      </c>
      <c r="AZ345" t="s">
        <v>2380</v>
      </c>
      <c r="BA345" t="s">
        <v>2380</v>
      </c>
      <c r="BB345" t="s">
        <v>2381</v>
      </c>
      <c r="BC345" t="s">
        <v>2382</v>
      </c>
      <c r="BR345">
        <v>19.329999999999998</v>
      </c>
      <c r="BS345" t="str" cm="1">
        <f t="array" ref="BS345">_xlfn.IFS(BR345&lt;18.5,"UNDER WEIGHT",BR345&lt;=24.9,"NORMAL WEIGHT",BR345&lt;=29.9,"OVER WEIGHT",BR345&gt;=30,"OBESITY")</f>
        <v>NORMAL WEIGHT</v>
      </c>
      <c r="BV345">
        <v>4.2699999999999996</v>
      </c>
      <c r="BW345" t="str" cm="1">
        <f t="array" ref="BW345">_xlfn.IFS(BV345&lt;=5.7,"NORMAL",BV345&lt;=6.4,"Prediabetes",BV345&gt;=6.5,"Diabetes")</f>
        <v>NORMAL</v>
      </c>
      <c r="CJ345" t="s">
        <v>374</v>
      </c>
      <c r="CK345">
        <v>1997</v>
      </c>
      <c r="CL345" t="s">
        <v>20</v>
      </c>
      <c r="CM345">
        <v>2</v>
      </c>
      <c r="CN345">
        <v>1</v>
      </c>
      <c r="CO345">
        <v>3238.44</v>
      </c>
      <c r="CP345" t="s">
        <v>11</v>
      </c>
      <c r="CQ345" t="s">
        <v>12</v>
      </c>
      <c r="CR345" t="s">
        <v>13</v>
      </c>
      <c r="CW345" t="str">
        <f t="shared" si="10"/>
        <v>2/Sep/1997</v>
      </c>
      <c r="CZ345" t="s">
        <v>374</v>
      </c>
      <c r="DA345">
        <v>1997</v>
      </c>
      <c r="DB345" t="s">
        <v>20</v>
      </c>
      <c r="DC345">
        <v>2</v>
      </c>
      <c r="DD345">
        <v>1</v>
      </c>
      <c r="DE345" s="18">
        <v>3238.44</v>
      </c>
      <c r="DF345" t="s">
        <v>11</v>
      </c>
      <c r="DG345" t="s">
        <v>12</v>
      </c>
      <c r="DH345" t="s">
        <v>13</v>
      </c>
      <c r="DZ345" t="s">
        <v>374</v>
      </c>
      <c r="EA345">
        <f t="shared" si="11"/>
        <v>26</v>
      </c>
    </row>
    <row r="346" spans="1:131" ht="15.6" x14ac:dyDescent="0.3">
      <c r="A346" s="1" t="s">
        <v>2027</v>
      </c>
      <c r="B346" s="1" t="s">
        <v>6751</v>
      </c>
      <c r="C346" s="1" t="s">
        <v>5075</v>
      </c>
      <c r="D346" t="s">
        <v>7035</v>
      </c>
      <c r="E346" s="1"/>
      <c r="H346" s="1"/>
      <c r="T346" t="s">
        <v>2027</v>
      </c>
      <c r="U346">
        <v>30.52</v>
      </c>
      <c r="V346">
        <v>4.21</v>
      </c>
      <c r="W346" t="s">
        <v>2380</v>
      </c>
      <c r="X346" t="s">
        <v>2380</v>
      </c>
      <c r="Y346" t="s">
        <v>2380</v>
      </c>
      <c r="Z346">
        <v>1</v>
      </c>
      <c r="AA346" t="s">
        <v>2382</v>
      </c>
      <c r="AV346" t="s">
        <v>2027</v>
      </c>
      <c r="AW346">
        <v>30.52</v>
      </c>
      <c r="AX346">
        <v>4.21</v>
      </c>
      <c r="AY346" t="s">
        <v>2380</v>
      </c>
      <c r="AZ346" t="s">
        <v>2380</v>
      </c>
      <c r="BA346" t="s">
        <v>2380</v>
      </c>
      <c r="BB346">
        <v>1</v>
      </c>
      <c r="BC346" t="s">
        <v>2382</v>
      </c>
      <c r="BR346">
        <v>30.52</v>
      </c>
      <c r="BS346" t="str" cm="1">
        <f t="array" ref="BS346">_xlfn.IFS(BR346&lt;18.5,"UNDER WEIGHT",BR346&lt;=24.9,"NORMAL WEIGHT",BR346&lt;=29.9,"OVER WEIGHT",BR346&gt;=30,"OBESITY")</f>
        <v>OBESITY</v>
      </c>
      <c r="BV346">
        <v>4.21</v>
      </c>
      <c r="BW346" t="str" cm="1">
        <f t="array" ref="BW346">_xlfn.IFS(BV346&lt;=5.7,"NORMAL",BV346&lt;=6.4,"Prediabetes",BV346&gt;=6.5,"Diabetes")</f>
        <v>NORMAL</v>
      </c>
      <c r="CJ346" t="s">
        <v>375</v>
      </c>
      <c r="CK346">
        <v>1991</v>
      </c>
      <c r="CL346" t="s">
        <v>15</v>
      </c>
      <c r="CM346">
        <v>13</v>
      </c>
      <c r="CN346">
        <v>0</v>
      </c>
      <c r="CO346">
        <v>3260.2</v>
      </c>
      <c r="CP346" t="s">
        <v>12</v>
      </c>
      <c r="CQ346" t="s">
        <v>11</v>
      </c>
      <c r="CR346" t="s">
        <v>42</v>
      </c>
      <c r="CW346" t="str">
        <f t="shared" si="10"/>
        <v>13/Nov/1991</v>
      </c>
      <c r="CZ346" t="s">
        <v>375</v>
      </c>
      <c r="DA346">
        <v>1991</v>
      </c>
      <c r="DB346" t="s">
        <v>15</v>
      </c>
      <c r="DC346">
        <v>13</v>
      </c>
      <c r="DD346">
        <v>0</v>
      </c>
      <c r="DE346" s="18">
        <v>3260.2</v>
      </c>
      <c r="DF346" t="s">
        <v>12</v>
      </c>
      <c r="DG346" t="s">
        <v>11</v>
      </c>
      <c r="DH346" t="s">
        <v>42</v>
      </c>
      <c r="DZ346" t="s">
        <v>375</v>
      </c>
      <c r="EA346">
        <f t="shared" si="11"/>
        <v>32</v>
      </c>
    </row>
    <row r="347" spans="1:131" ht="15.6" x14ac:dyDescent="0.3">
      <c r="A347" s="1" t="s">
        <v>2026</v>
      </c>
      <c r="B347" s="1" t="s">
        <v>6752</v>
      </c>
      <c r="C347" s="1" t="s">
        <v>5076</v>
      </c>
      <c r="D347" t="s">
        <v>6798</v>
      </c>
      <c r="E347" s="1"/>
      <c r="H347" s="1"/>
      <c r="T347" t="s">
        <v>2026</v>
      </c>
      <c r="U347">
        <v>39.21</v>
      </c>
      <c r="V347">
        <v>5.04</v>
      </c>
      <c r="W347" t="s">
        <v>2380</v>
      </c>
      <c r="X347" t="s">
        <v>2380</v>
      </c>
      <c r="Y347" t="s">
        <v>2383</v>
      </c>
      <c r="Z347">
        <v>1</v>
      </c>
      <c r="AA347" t="s">
        <v>2382</v>
      </c>
      <c r="AV347" t="s">
        <v>2026</v>
      </c>
      <c r="AW347">
        <v>39.21</v>
      </c>
      <c r="AX347">
        <v>5.04</v>
      </c>
      <c r="AY347" t="s">
        <v>2380</v>
      </c>
      <c r="AZ347" t="s">
        <v>2380</v>
      </c>
      <c r="BA347" t="s">
        <v>2383</v>
      </c>
      <c r="BB347">
        <v>1</v>
      </c>
      <c r="BC347" t="s">
        <v>2382</v>
      </c>
      <c r="BR347">
        <v>39.21</v>
      </c>
      <c r="BS347" t="str" cm="1">
        <f t="array" ref="BS347">_xlfn.IFS(BR347&lt;18.5,"UNDER WEIGHT",BR347&lt;=24.9,"NORMAL WEIGHT",BR347&lt;=29.9,"OVER WEIGHT",BR347&gt;=30,"OBESITY")</f>
        <v>OBESITY</v>
      </c>
      <c r="BV347">
        <v>5.04</v>
      </c>
      <c r="BW347" t="str" cm="1">
        <f t="array" ref="BW347">_xlfn.IFS(BV347&lt;=5.7,"NORMAL",BV347&lt;=6.4,"Prediabetes",BV347&gt;=6.5,"Diabetes")</f>
        <v>NORMAL</v>
      </c>
      <c r="CJ347" t="s">
        <v>376</v>
      </c>
      <c r="CK347">
        <v>1994</v>
      </c>
      <c r="CL347" t="s">
        <v>30</v>
      </c>
      <c r="CM347">
        <v>2</v>
      </c>
      <c r="CN347">
        <v>0</v>
      </c>
      <c r="CO347">
        <v>3268.85</v>
      </c>
      <c r="CP347" t="s">
        <v>12</v>
      </c>
      <c r="CQ347" t="s">
        <v>16</v>
      </c>
      <c r="CR347" t="s">
        <v>168</v>
      </c>
      <c r="CW347" t="str">
        <f t="shared" si="10"/>
        <v>2/Dec/1994</v>
      </c>
      <c r="CZ347" t="s">
        <v>376</v>
      </c>
      <c r="DA347">
        <v>1994</v>
      </c>
      <c r="DB347" t="s">
        <v>30</v>
      </c>
      <c r="DC347">
        <v>2</v>
      </c>
      <c r="DD347">
        <v>0</v>
      </c>
      <c r="DE347" s="18">
        <v>3268.85</v>
      </c>
      <c r="DF347" t="s">
        <v>12</v>
      </c>
      <c r="DG347" t="s">
        <v>16</v>
      </c>
      <c r="DH347" t="s">
        <v>168</v>
      </c>
      <c r="DZ347" t="s">
        <v>376</v>
      </c>
      <c r="EA347">
        <f t="shared" si="11"/>
        <v>29</v>
      </c>
    </row>
    <row r="348" spans="1:131" ht="15.6" x14ac:dyDescent="0.3">
      <c r="A348" s="1" t="s">
        <v>2025</v>
      </c>
      <c r="B348" s="1" t="s">
        <v>6751</v>
      </c>
      <c r="C348" s="1" t="s">
        <v>5077</v>
      </c>
      <c r="D348" t="s">
        <v>7036</v>
      </c>
      <c r="E348" s="1"/>
      <c r="H348" s="1"/>
      <c r="T348" t="s">
        <v>2025</v>
      </c>
      <c r="U348">
        <v>26.98</v>
      </c>
      <c r="V348">
        <v>5.21</v>
      </c>
      <c r="W348" t="s">
        <v>2382</v>
      </c>
      <c r="X348" t="s">
        <v>2380</v>
      </c>
      <c r="Y348" t="s">
        <v>2380</v>
      </c>
      <c r="Z348">
        <v>2</v>
      </c>
      <c r="AA348" t="s">
        <v>2382</v>
      </c>
      <c r="AV348" t="s">
        <v>2025</v>
      </c>
      <c r="AW348">
        <v>26.98</v>
      </c>
      <c r="AX348">
        <v>5.21</v>
      </c>
      <c r="AY348" t="s">
        <v>2382</v>
      </c>
      <c r="AZ348" t="s">
        <v>2380</v>
      </c>
      <c r="BA348" t="s">
        <v>2380</v>
      </c>
      <c r="BB348">
        <v>2</v>
      </c>
      <c r="BC348" t="s">
        <v>2382</v>
      </c>
      <c r="BR348">
        <v>26.98</v>
      </c>
      <c r="BS348" t="str" cm="1">
        <f t="array" ref="BS348">_xlfn.IFS(BR348&lt;18.5,"UNDER WEIGHT",BR348&lt;=24.9,"NORMAL WEIGHT",BR348&lt;=29.9,"OVER WEIGHT",BR348&gt;=30,"OBESITY")</f>
        <v>OVER WEIGHT</v>
      </c>
      <c r="BV348">
        <v>5.21</v>
      </c>
      <c r="BW348" t="str" cm="1">
        <f t="array" ref="BW348">_xlfn.IFS(BV348&lt;=5.7,"NORMAL",BV348&lt;=6.4,"Prediabetes",BV348&gt;=6.5,"Diabetes")</f>
        <v>NORMAL</v>
      </c>
      <c r="CJ348" t="s">
        <v>377</v>
      </c>
      <c r="CK348">
        <v>1994</v>
      </c>
      <c r="CL348" t="s">
        <v>10</v>
      </c>
      <c r="CM348">
        <v>1</v>
      </c>
      <c r="CN348">
        <v>1</v>
      </c>
      <c r="CO348">
        <v>3277.16</v>
      </c>
      <c r="CP348" t="s">
        <v>11</v>
      </c>
      <c r="CQ348" t="s">
        <v>12</v>
      </c>
      <c r="CR348" t="s">
        <v>42</v>
      </c>
      <c r="CW348" t="str">
        <f t="shared" si="10"/>
        <v>1/Jul/1994</v>
      </c>
      <c r="CZ348" t="s">
        <v>377</v>
      </c>
      <c r="DA348">
        <v>1994</v>
      </c>
      <c r="DB348" t="s">
        <v>10</v>
      </c>
      <c r="DC348">
        <v>1</v>
      </c>
      <c r="DD348">
        <v>1</v>
      </c>
      <c r="DE348" s="18">
        <v>3277.16</v>
      </c>
      <c r="DF348" t="s">
        <v>11</v>
      </c>
      <c r="DG348" t="s">
        <v>12</v>
      </c>
      <c r="DH348" t="s">
        <v>42</v>
      </c>
      <c r="DZ348" t="s">
        <v>377</v>
      </c>
      <c r="EA348">
        <f t="shared" si="11"/>
        <v>29</v>
      </c>
    </row>
    <row r="349" spans="1:131" ht="15.6" x14ac:dyDescent="0.3">
      <c r="A349" s="1" t="s">
        <v>2024</v>
      </c>
      <c r="B349" s="1" t="s">
        <v>6751</v>
      </c>
      <c r="C349" s="1" t="s">
        <v>5078</v>
      </c>
      <c r="D349" t="s">
        <v>7037</v>
      </c>
      <c r="E349" s="1"/>
      <c r="H349" s="1"/>
      <c r="T349" t="s">
        <v>2024</v>
      </c>
      <c r="U349">
        <v>25.84</v>
      </c>
      <c r="V349">
        <v>8.83</v>
      </c>
      <c r="W349" t="s">
        <v>2380</v>
      </c>
      <c r="X349" t="s">
        <v>2380</v>
      </c>
      <c r="Y349" t="s">
        <v>2380</v>
      </c>
      <c r="Z349">
        <v>0</v>
      </c>
      <c r="AA349" t="s">
        <v>2380</v>
      </c>
      <c r="AV349" t="s">
        <v>2024</v>
      </c>
      <c r="AW349">
        <v>25.84</v>
      </c>
      <c r="AX349">
        <v>8.83</v>
      </c>
      <c r="AY349" t="s">
        <v>2380</v>
      </c>
      <c r="AZ349" t="s">
        <v>2380</v>
      </c>
      <c r="BA349" t="s">
        <v>2380</v>
      </c>
      <c r="BB349" t="s">
        <v>2381</v>
      </c>
      <c r="BC349" t="s">
        <v>2380</v>
      </c>
      <c r="BR349">
        <v>25.84</v>
      </c>
      <c r="BS349" t="str" cm="1">
        <f t="array" ref="BS349">_xlfn.IFS(BR349&lt;18.5,"UNDER WEIGHT",BR349&lt;=24.9,"NORMAL WEIGHT",BR349&lt;=29.9,"OVER WEIGHT",BR349&gt;=30,"OBESITY")</f>
        <v>OVER WEIGHT</v>
      </c>
      <c r="BV349">
        <v>8.83</v>
      </c>
      <c r="BW349" t="str" cm="1">
        <f t="array" ref="BW349">_xlfn.IFS(BV349&lt;=5.7,"NORMAL",BV349&lt;=6.4,"Prediabetes",BV349&gt;=6.5,"Diabetes")</f>
        <v>Diabetes</v>
      </c>
      <c r="CJ349" t="s">
        <v>378</v>
      </c>
      <c r="CK349">
        <v>2001</v>
      </c>
      <c r="CL349" t="s">
        <v>37</v>
      </c>
      <c r="CM349">
        <v>6</v>
      </c>
      <c r="CN349">
        <v>2</v>
      </c>
      <c r="CO349">
        <v>3279.87</v>
      </c>
      <c r="CP349" t="s">
        <v>11</v>
      </c>
      <c r="CQ349" t="s">
        <v>16</v>
      </c>
      <c r="CR349" t="s">
        <v>356</v>
      </c>
      <c r="CW349" t="str">
        <f t="shared" si="10"/>
        <v>6/Oct/2001</v>
      </c>
      <c r="CZ349" t="s">
        <v>378</v>
      </c>
      <c r="DA349">
        <v>2001</v>
      </c>
      <c r="DB349" t="s">
        <v>37</v>
      </c>
      <c r="DC349">
        <v>6</v>
      </c>
      <c r="DD349">
        <v>2</v>
      </c>
      <c r="DE349" s="18">
        <v>3279.87</v>
      </c>
      <c r="DF349" t="s">
        <v>11</v>
      </c>
      <c r="DG349" t="s">
        <v>16</v>
      </c>
      <c r="DH349" t="s">
        <v>356</v>
      </c>
      <c r="DZ349" t="s">
        <v>378</v>
      </c>
      <c r="EA349">
        <f t="shared" si="11"/>
        <v>22</v>
      </c>
    </row>
    <row r="350" spans="1:131" ht="15.6" x14ac:dyDescent="0.3">
      <c r="A350" s="1" t="s">
        <v>2023</v>
      </c>
      <c r="B350" s="1" t="s">
        <v>6752</v>
      </c>
      <c r="C350" s="1" t="s">
        <v>5079</v>
      </c>
      <c r="D350" t="s">
        <v>7038</v>
      </c>
      <c r="E350" s="1"/>
      <c r="H350" s="1"/>
      <c r="T350" t="s">
        <v>2023</v>
      </c>
      <c r="U350">
        <v>28.31</v>
      </c>
      <c r="V350">
        <v>8.4700000000000006</v>
      </c>
      <c r="W350" t="s">
        <v>2382</v>
      </c>
      <c r="X350" t="s">
        <v>2380</v>
      </c>
      <c r="Y350" t="s">
        <v>2380</v>
      </c>
      <c r="Z350">
        <v>2</v>
      </c>
      <c r="AA350" t="s">
        <v>2382</v>
      </c>
      <c r="AV350" t="s">
        <v>2023</v>
      </c>
      <c r="AW350">
        <v>28.31</v>
      </c>
      <c r="AX350">
        <v>8.4700000000000006</v>
      </c>
      <c r="AY350" t="s">
        <v>2382</v>
      </c>
      <c r="AZ350" t="s">
        <v>2380</v>
      </c>
      <c r="BA350" t="s">
        <v>2380</v>
      </c>
      <c r="BB350">
        <v>2</v>
      </c>
      <c r="BC350" t="s">
        <v>2382</v>
      </c>
      <c r="BR350">
        <v>28.31</v>
      </c>
      <c r="BS350" t="str" cm="1">
        <f t="array" ref="BS350">_xlfn.IFS(BR350&lt;18.5,"UNDER WEIGHT",BR350&lt;=24.9,"NORMAL WEIGHT",BR350&lt;=29.9,"OVER WEIGHT",BR350&gt;=30,"OBESITY")</f>
        <v>OVER WEIGHT</v>
      </c>
      <c r="BV350">
        <v>8.4700000000000006</v>
      </c>
      <c r="BW350" t="str" cm="1">
        <f t="array" ref="BW350">_xlfn.IFS(BV350&lt;=5.7,"NORMAL",BV350&lt;=6.4,"Prediabetes",BV350&gt;=6.5,"Diabetes")</f>
        <v>Diabetes</v>
      </c>
      <c r="CJ350" t="s">
        <v>379</v>
      </c>
      <c r="CK350">
        <v>2003</v>
      </c>
      <c r="CL350" t="s">
        <v>10</v>
      </c>
      <c r="CM350">
        <v>3</v>
      </c>
      <c r="CN350">
        <v>0</v>
      </c>
      <c r="CO350">
        <v>3280.22</v>
      </c>
      <c r="CP350" t="s">
        <v>11</v>
      </c>
      <c r="CQ350" t="s">
        <v>12</v>
      </c>
      <c r="CR350" t="s">
        <v>42</v>
      </c>
      <c r="CW350" t="str">
        <f t="shared" si="10"/>
        <v>3/Jul/2003</v>
      </c>
      <c r="CZ350" t="s">
        <v>379</v>
      </c>
      <c r="DA350">
        <v>2003</v>
      </c>
      <c r="DB350" t="s">
        <v>10</v>
      </c>
      <c r="DC350">
        <v>3</v>
      </c>
      <c r="DD350">
        <v>0</v>
      </c>
      <c r="DE350" s="18">
        <v>3280.22</v>
      </c>
      <c r="DF350" t="s">
        <v>11</v>
      </c>
      <c r="DG350" t="s">
        <v>12</v>
      </c>
      <c r="DH350" t="s">
        <v>42</v>
      </c>
      <c r="DZ350" t="s">
        <v>379</v>
      </c>
      <c r="EA350">
        <f t="shared" si="11"/>
        <v>20</v>
      </c>
    </row>
    <row r="351" spans="1:131" ht="15.6" x14ac:dyDescent="0.3">
      <c r="A351" s="1" t="s">
        <v>2022</v>
      </c>
      <c r="B351" s="1" t="s">
        <v>6751</v>
      </c>
      <c r="C351" s="1" t="s">
        <v>5080</v>
      </c>
      <c r="D351" t="s">
        <v>7039</v>
      </c>
      <c r="E351" s="1"/>
      <c r="H351" s="1"/>
      <c r="T351" t="s">
        <v>2022</v>
      </c>
      <c r="U351">
        <v>23.94</v>
      </c>
      <c r="V351">
        <v>4.2</v>
      </c>
      <c r="W351" t="s">
        <v>2380</v>
      </c>
      <c r="X351" t="s">
        <v>2380</v>
      </c>
      <c r="Y351" t="s">
        <v>2380</v>
      </c>
      <c r="Z351">
        <v>0</v>
      </c>
      <c r="AA351" t="s">
        <v>2382</v>
      </c>
      <c r="AV351" t="s">
        <v>2022</v>
      </c>
      <c r="AW351">
        <v>23.94</v>
      </c>
      <c r="AX351">
        <v>4.2</v>
      </c>
      <c r="AY351" t="s">
        <v>2380</v>
      </c>
      <c r="AZ351" t="s">
        <v>2380</v>
      </c>
      <c r="BA351" t="s">
        <v>2380</v>
      </c>
      <c r="BB351" t="s">
        <v>2381</v>
      </c>
      <c r="BC351" t="s">
        <v>2382</v>
      </c>
      <c r="BR351">
        <v>23.94</v>
      </c>
      <c r="BS351" t="str" cm="1">
        <f t="array" ref="BS351">_xlfn.IFS(BR351&lt;18.5,"UNDER WEIGHT",BR351&lt;=24.9,"NORMAL WEIGHT",BR351&lt;=29.9,"OVER WEIGHT",BR351&gt;=30,"OBESITY")</f>
        <v>NORMAL WEIGHT</v>
      </c>
      <c r="BV351">
        <v>4.2</v>
      </c>
      <c r="BW351" t="str" cm="1">
        <f t="array" ref="BW351">_xlfn.IFS(BV351&lt;=5.7,"NORMAL",BV351&lt;=6.4,"Prediabetes",BV351&gt;=6.5,"Diabetes")</f>
        <v>NORMAL</v>
      </c>
      <c r="CJ351" t="s">
        <v>380</v>
      </c>
      <c r="CK351">
        <v>1996</v>
      </c>
      <c r="CL351" t="s">
        <v>15</v>
      </c>
      <c r="CM351">
        <v>17</v>
      </c>
      <c r="CN351">
        <v>1</v>
      </c>
      <c r="CO351">
        <v>3292.53</v>
      </c>
      <c r="CP351" t="s">
        <v>11</v>
      </c>
      <c r="CQ351" t="s">
        <v>11</v>
      </c>
      <c r="CR351" t="s">
        <v>23</v>
      </c>
      <c r="CW351" t="str">
        <f t="shared" si="10"/>
        <v>17/Nov/1996</v>
      </c>
      <c r="CZ351" t="s">
        <v>380</v>
      </c>
      <c r="DA351">
        <v>1996</v>
      </c>
      <c r="DB351" t="s">
        <v>15</v>
      </c>
      <c r="DC351">
        <v>17</v>
      </c>
      <c r="DD351">
        <v>1</v>
      </c>
      <c r="DE351" s="18">
        <v>3292.53</v>
      </c>
      <c r="DF351" t="s">
        <v>11</v>
      </c>
      <c r="DG351" t="s">
        <v>11</v>
      </c>
      <c r="DH351" t="s">
        <v>23</v>
      </c>
      <c r="DZ351" t="s">
        <v>380</v>
      </c>
      <c r="EA351">
        <f t="shared" si="11"/>
        <v>27</v>
      </c>
    </row>
    <row r="352" spans="1:131" ht="15.6" x14ac:dyDescent="0.3">
      <c r="A352" s="1" t="s">
        <v>2021</v>
      </c>
      <c r="B352" s="1" t="s">
        <v>6752</v>
      </c>
      <c r="C352" s="1" t="s">
        <v>5081</v>
      </c>
      <c r="D352" t="s">
        <v>7040</v>
      </c>
      <c r="E352" s="1"/>
      <c r="H352" s="1"/>
      <c r="T352" t="s">
        <v>2021</v>
      </c>
      <c r="U352">
        <v>20.03</v>
      </c>
      <c r="V352">
        <v>6.14</v>
      </c>
      <c r="W352" t="s">
        <v>2382</v>
      </c>
      <c r="X352" t="s">
        <v>2380</v>
      </c>
      <c r="Y352" t="s">
        <v>2380</v>
      </c>
      <c r="Z352">
        <v>0</v>
      </c>
      <c r="AA352" t="s">
        <v>2382</v>
      </c>
      <c r="AV352" t="s">
        <v>2021</v>
      </c>
      <c r="AW352">
        <v>20.03</v>
      </c>
      <c r="AX352">
        <v>6.14</v>
      </c>
      <c r="AY352" t="s">
        <v>2382</v>
      </c>
      <c r="AZ352" t="s">
        <v>2380</v>
      </c>
      <c r="BA352" t="s">
        <v>2380</v>
      </c>
      <c r="BB352" t="s">
        <v>2381</v>
      </c>
      <c r="BC352" t="s">
        <v>2382</v>
      </c>
      <c r="BR352">
        <v>20.03</v>
      </c>
      <c r="BS352" t="str" cm="1">
        <f t="array" ref="BS352">_xlfn.IFS(BR352&lt;18.5,"UNDER WEIGHT",BR352&lt;=24.9,"NORMAL WEIGHT",BR352&lt;=29.9,"OVER WEIGHT",BR352&gt;=30,"OBESITY")</f>
        <v>NORMAL WEIGHT</v>
      </c>
      <c r="BV352">
        <v>6.14</v>
      </c>
      <c r="BW352" t="str" cm="1">
        <f t="array" ref="BW352">_xlfn.IFS(BV352&lt;=5.7,"NORMAL",BV352&lt;=6.4,"Prediabetes",BV352&gt;=6.5,"Diabetes")</f>
        <v>Prediabetes</v>
      </c>
      <c r="CJ352" t="s">
        <v>381</v>
      </c>
      <c r="CK352">
        <v>2003</v>
      </c>
      <c r="CL352" t="s">
        <v>30</v>
      </c>
      <c r="CM352">
        <v>5</v>
      </c>
      <c r="CN352">
        <v>0</v>
      </c>
      <c r="CO352">
        <v>3300.7</v>
      </c>
      <c r="CP352" t="s">
        <v>11</v>
      </c>
      <c r="CQ352" t="s">
        <v>11</v>
      </c>
      <c r="CR352" t="s">
        <v>200</v>
      </c>
      <c r="CW352" t="str">
        <f t="shared" si="10"/>
        <v>5/Dec/2003</v>
      </c>
      <c r="CZ352" t="s">
        <v>381</v>
      </c>
      <c r="DA352">
        <v>2003</v>
      </c>
      <c r="DB352" t="s">
        <v>30</v>
      </c>
      <c r="DC352">
        <v>5</v>
      </c>
      <c r="DD352">
        <v>0</v>
      </c>
      <c r="DE352" s="18">
        <v>3300.7</v>
      </c>
      <c r="DF352" t="s">
        <v>11</v>
      </c>
      <c r="DG352" t="s">
        <v>11</v>
      </c>
      <c r="DH352" t="s">
        <v>200</v>
      </c>
      <c r="DZ352" t="s">
        <v>381</v>
      </c>
      <c r="EA352">
        <f t="shared" si="11"/>
        <v>20</v>
      </c>
    </row>
    <row r="353" spans="1:131" ht="15.6" x14ac:dyDescent="0.3">
      <c r="A353" s="1" t="s">
        <v>2020</v>
      </c>
      <c r="B353" s="1" t="s">
        <v>6751</v>
      </c>
      <c r="C353" s="1" t="s">
        <v>5082</v>
      </c>
      <c r="D353" t="s">
        <v>7041</v>
      </c>
      <c r="E353" s="1"/>
      <c r="H353" s="1"/>
      <c r="T353" t="s">
        <v>2020</v>
      </c>
      <c r="U353">
        <v>41.42</v>
      </c>
      <c r="V353">
        <v>6.07</v>
      </c>
      <c r="W353" t="s">
        <v>2380</v>
      </c>
      <c r="X353" t="s">
        <v>2380</v>
      </c>
      <c r="Y353" t="s">
        <v>2380</v>
      </c>
      <c r="Z353">
        <v>0</v>
      </c>
      <c r="AA353" t="s">
        <v>2380</v>
      </c>
      <c r="AV353" t="s">
        <v>2020</v>
      </c>
      <c r="AW353">
        <v>41.42</v>
      </c>
      <c r="AX353">
        <v>6.07</v>
      </c>
      <c r="AY353" t="s">
        <v>2380</v>
      </c>
      <c r="AZ353" t="s">
        <v>2380</v>
      </c>
      <c r="BA353" t="s">
        <v>2380</v>
      </c>
      <c r="BB353" t="s">
        <v>2381</v>
      </c>
      <c r="BC353" t="s">
        <v>2380</v>
      </c>
      <c r="BR353">
        <v>41.42</v>
      </c>
      <c r="BS353" t="str" cm="1">
        <f t="array" ref="BS353">_xlfn.IFS(BR353&lt;18.5,"UNDER WEIGHT",BR353&lt;=24.9,"NORMAL WEIGHT",BR353&lt;=29.9,"OVER WEIGHT",BR353&gt;=30,"OBESITY")</f>
        <v>OBESITY</v>
      </c>
      <c r="BV353">
        <v>6.07</v>
      </c>
      <c r="BW353" t="str" cm="1">
        <f t="array" ref="BW353">_xlfn.IFS(BV353&lt;=5.7,"NORMAL",BV353&lt;=6.4,"Prediabetes",BV353&gt;=6.5,"Diabetes")</f>
        <v>Prediabetes</v>
      </c>
      <c r="CJ353" t="s">
        <v>382</v>
      </c>
      <c r="CK353">
        <v>2003</v>
      </c>
      <c r="CL353" t="s">
        <v>15</v>
      </c>
      <c r="CM353">
        <v>18</v>
      </c>
      <c r="CN353">
        <v>0</v>
      </c>
      <c r="CO353">
        <v>3308.46</v>
      </c>
      <c r="CP353" t="s">
        <v>11</v>
      </c>
      <c r="CQ353" t="s">
        <v>16</v>
      </c>
      <c r="CR353" t="s">
        <v>300</v>
      </c>
      <c r="CW353" t="str">
        <f t="shared" si="10"/>
        <v>18/Nov/2003</v>
      </c>
      <c r="CZ353" t="s">
        <v>382</v>
      </c>
      <c r="DA353">
        <v>2003</v>
      </c>
      <c r="DB353" t="s">
        <v>15</v>
      </c>
      <c r="DC353">
        <v>18</v>
      </c>
      <c r="DD353">
        <v>0</v>
      </c>
      <c r="DE353" s="18">
        <v>3308.46</v>
      </c>
      <c r="DF353" t="s">
        <v>11</v>
      </c>
      <c r="DG353" t="s">
        <v>16</v>
      </c>
      <c r="DH353" t="s">
        <v>300</v>
      </c>
      <c r="DZ353" t="s">
        <v>382</v>
      </c>
      <c r="EA353">
        <f t="shared" si="11"/>
        <v>20</v>
      </c>
    </row>
    <row r="354" spans="1:131" ht="15.6" x14ac:dyDescent="0.3">
      <c r="A354" s="1" t="s">
        <v>2019</v>
      </c>
      <c r="B354" s="1" t="s">
        <v>6752</v>
      </c>
      <c r="C354" s="1" t="s">
        <v>4822</v>
      </c>
      <c r="D354" t="s">
        <v>7042</v>
      </c>
      <c r="E354" s="1"/>
      <c r="H354" s="1"/>
      <c r="T354" t="s">
        <v>2019</v>
      </c>
      <c r="U354">
        <v>36.67</v>
      </c>
      <c r="V354">
        <v>10.210000000000001</v>
      </c>
      <c r="W354" t="s">
        <v>2380</v>
      </c>
      <c r="X354" t="s">
        <v>2380</v>
      </c>
      <c r="Y354" t="s">
        <v>2380</v>
      </c>
      <c r="Z354">
        <v>0</v>
      </c>
      <c r="AA354" t="s">
        <v>2380</v>
      </c>
      <c r="AV354" t="s">
        <v>2019</v>
      </c>
      <c r="AW354">
        <v>36.67</v>
      </c>
      <c r="AX354">
        <v>10.210000000000001</v>
      </c>
      <c r="AY354" t="s">
        <v>2380</v>
      </c>
      <c r="AZ354" t="s">
        <v>2380</v>
      </c>
      <c r="BA354" t="s">
        <v>2380</v>
      </c>
      <c r="BB354" t="s">
        <v>2381</v>
      </c>
      <c r="BC354" t="s">
        <v>2380</v>
      </c>
      <c r="BR354">
        <v>36.67</v>
      </c>
      <c r="BS354" t="str" cm="1">
        <f t="array" ref="BS354">_xlfn.IFS(BR354&lt;18.5,"UNDER WEIGHT",BR354&lt;=24.9,"NORMAL WEIGHT",BR354&lt;=29.9,"OVER WEIGHT",BR354&gt;=30,"OBESITY")</f>
        <v>OBESITY</v>
      </c>
      <c r="BV354">
        <v>10.210000000000001</v>
      </c>
      <c r="BW354" t="str" cm="1">
        <f t="array" ref="BW354">_xlfn.IFS(BV354&lt;=5.7,"NORMAL",BV354&lt;=6.4,"Prediabetes",BV354&gt;=6.5,"Diabetes")</f>
        <v>Diabetes</v>
      </c>
      <c r="CJ354" t="s">
        <v>383</v>
      </c>
      <c r="CK354">
        <v>1997</v>
      </c>
      <c r="CL354" t="s">
        <v>18</v>
      </c>
      <c r="CM354">
        <v>20</v>
      </c>
      <c r="CN354">
        <v>1</v>
      </c>
      <c r="CO354">
        <v>3309.79</v>
      </c>
      <c r="CP354" t="s">
        <v>12</v>
      </c>
      <c r="CQ354" t="s">
        <v>12</v>
      </c>
      <c r="CR354" t="s">
        <v>356</v>
      </c>
      <c r="CW354" t="str">
        <f t="shared" si="10"/>
        <v>20/Jun/1997</v>
      </c>
      <c r="CZ354" t="s">
        <v>383</v>
      </c>
      <c r="DA354">
        <v>1997</v>
      </c>
      <c r="DB354" t="s">
        <v>18</v>
      </c>
      <c r="DC354">
        <v>20</v>
      </c>
      <c r="DD354">
        <v>1</v>
      </c>
      <c r="DE354" s="18">
        <v>3309.79</v>
      </c>
      <c r="DF354" t="s">
        <v>12</v>
      </c>
      <c r="DG354" t="s">
        <v>12</v>
      </c>
      <c r="DH354" t="s">
        <v>356</v>
      </c>
      <c r="DZ354" t="s">
        <v>383</v>
      </c>
      <c r="EA354">
        <f t="shared" si="11"/>
        <v>26</v>
      </c>
    </row>
    <row r="355" spans="1:131" ht="15.6" x14ac:dyDescent="0.3">
      <c r="A355" s="1" t="s">
        <v>2018</v>
      </c>
      <c r="B355" s="1" t="s">
        <v>6751</v>
      </c>
      <c r="C355" s="1" t="s">
        <v>5083</v>
      </c>
      <c r="D355" t="s">
        <v>7043</v>
      </c>
      <c r="E355" s="1"/>
      <c r="H355" s="1"/>
      <c r="T355" t="s">
        <v>2018</v>
      </c>
      <c r="U355">
        <v>27.645</v>
      </c>
      <c r="V355">
        <v>4.6900000000000004</v>
      </c>
      <c r="W355" t="s">
        <v>2380</v>
      </c>
      <c r="X355" t="s">
        <v>2380</v>
      </c>
      <c r="Y355" t="s">
        <v>2380</v>
      </c>
      <c r="Z355">
        <v>0</v>
      </c>
      <c r="AA355" t="s">
        <v>2380</v>
      </c>
      <c r="AV355" t="s">
        <v>2018</v>
      </c>
      <c r="AW355">
        <v>27.645</v>
      </c>
      <c r="AX355">
        <v>4.6900000000000004</v>
      </c>
      <c r="AY355" t="s">
        <v>2380</v>
      </c>
      <c r="AZ355" t="s">
        <v>2380</v>
      </c>
      <c r="BA355" t="s">
        <v>2380</v>
      </c>
      <c r="BB355" t="s">
        <v>2381</v>
      </c>
      <c r="BC355" t="s">
        <v>2380</v>
      </c>
      <c r="BR355">
        <v>27.645</v>
      </c>
      <c r="BS355" t="str" cm="1">
        <f t="array" ref="BS355">_xlfn.IFS(BR355&lt;18.5,"UNDER WEIGHT",BR355&lt;=24.9,"NORMAL WEIGHT",BR355&lt;=29.9,"OVER WEIGHT",BR355&gt;=30,"OBESITY")</f>
        <v>OVER WEIGHT</v>
      </c>
      <c r="BV355">
        <v>4.6900000000000004</v>
      </c>
      <c r="BW355" t="str" cm="1">
        <f t="array" ref="BW355">_xlfn.IFS(BV355&lt;=5.7,"NORMAL",BV355&lt;=6.4,"Prediabetes",BV355&gt;=6.5,"Diabetes")</f>
        <v>NORMAL</v>
      </c>
      <c r="CJ355" t="s">
        <v>384</v>
      </c>
      <c r="CK355">
        <v>1991</v>
      </c>
      <c r="CL355" t="s">
        <v>20</v>
      </c>
      <c r="CM355">
        <v>1</v>
      </c>
      <c r="CN355">
        <v>3</v>
      </c>
      <c r="CO355">
        <v>3342.79</v>
      </c>
      <c r="CP355" t="s">
        <v>11</v>
      </c>
      <c r="CQ355" t="s">
        <v>16</v>
      </c>
      <c r="CR355" t="s">
        <v>13</v>
      </c>
      <c r="CW355" t="str">
        <f t="shared" si="10"/>
        <v>1/Sep/1991</v>
      </c>
      <c r="CZ355" t="s">
        <v>384</v>
      </c>
      <c r="DA355">
        <v>1991</v>
      </c>
      <c r="DB355" t="s">
        <v>20</v>
      </c>
      <c r="DC355">
        <v>1</v>
      </c>
      <c r="DD355">
        <v>3</v>
      </c>
      <c r="DE355" s="18">
        <v>3342.79</v>
      </c>
      <c r="DF355" t="s">
        <v>11</v>
      </c>
      <c r="DG355" t="s">
        <v>16</v>
      </c>
      <c r="DH355" t="s">
        <v>13</v>
      </c>
      <c r="DZ355" t="s">
        <v>384</v>
      </c>
      <c r="EA355">
        <f t="shared" si="11"/>
        <v>32</v>
      </c>
    </row>
    <row r="356" spans="1:131" ht="15.6" x14ac:dyDescent="0.3">
      <c r="A356" s="1" t="s">
        <v>2017</v>
      </c>
      <c r="B356" s="1" t="s">
        <v>6751</v>
      </c>
      <c r="C356" s="1" t="s">
        <v>5084</v>
      </c>
      <c r="D356" t="s">
        <v>7044</v>
      </c>
      <c r="E356" s="1"/>
      <c r="H356" s="1"/>
      <c r="T356" t="s">
        <v>2017</v>
      </c>
      <c r="U356">
        <v>22.72</v>
      </c>
      <c r="V356">
        <v>5.71</v>
      </c>
      <c r="W356" t="s">
        <v>2380</v>
      </c>
      <c r="X356" t="s">
        <v>2380</v>
      </c>
      <c r="Y356" t="s">
        <v>2380</v>
      </c>
      <c r="Z356">
        <v>0</v>
      </c>
      <c r="AA356" t="s">
        <v>2382</v>
      </c>
      <c r="AV356" t="s">
        <v>2017</v>
      </c>
      <c r="AW356">
        <v>22.72</v>
      </c>
      <c r="AX356">
        <v>5.71</v>
      </c>
      <c r="AY356" t="s">
        <v>2380</v>
      </c>
      <c r="AZ356" t="s">
        <v>2380</v>
      </c>
      <c r="BA356" t="s">
        <v>2380</v>
      </c>
      <c r="BB356" t="s">
        <v>2381</v>
      </c>
      <c r="BC356" t="s">
        <v>2382</v>
      </c>
      <c r="BR356">
        <v>22.72</v>
      </c>
      <c r="BS356" t="str" cm="1">
        <f t="array" ref="BS356">_xlfn.IFS(BR356&lt;18.5,"UNDER WEIGHT",BR356&lt;=24.9,"NORMAL WEIGHT",BR356&lt;=29.9,"OVER WEIGHT",BR356&gt;=30,"OBESITY")</f>
        <v>NORMAL WEIGHT</v>
      </c>
      <c r="BV356">
        <v>5.71</v>
      </c>
      <c r="BW356" t="str" cm="1">
        <f t="array" ref="BW356">_xlfn.IFS(BV356&lt;=5.7,"NORMAL",BV356&lt;=6.4,"Prediabetes",BV356&gt;=6.5,"Diabetes")</f>
        <v>Prediabetes</v>
      </c>
      <c r="CJ356" t="s">
        <v>385</v>
      </c>
      <c r="CK356">
        <v>1993</v>
      </c>
      <c r="CL356" t="s">
        <v>37</v>
      </c>
      <c r="CM356">
        <v>28</v>
      </c>
      <c r="CN356">
        <v>0</v>
      </c>
      <c r="CO356">
        <v>3353.28</v>
      </c>
      <c r="CP356" t="s">
        <v>11</v>
      </c>
      <c r="CQ356" t="s">
        <v>16</v>
      </c>
      <c r="CR356" t="s">
        <v>42</v>
      </c>
      <c r="CW356" t="str">
        <f t="shared" si="10"/>
        <v>28/Oct/1993</v>
      </c>
      <c r="CZ356" t="s">
        <v>385</v>
      </c>
      <c r="DA356">
        <v>1993</v>
      </c>
      <c r="DB356" t="s">
        <v>37</v>
      </c>
      <c r="DC356">
        <v>28</v>
      </c>
      <c r="DD356">
        <v>0</v>
      </c>
      <c r="DE356" s="18">
        <v>3353.28</v>
      </c>
      <c r="DF356" t="s">
        <v>11</v>
      </c>
      <c r="DG356" t="s">
        <v>16</v>
      </c>
      <c r="DH356" t="s">
        <v>42</v>
      </c>
      <c r="DZ356" t="s">
        <v>385</v>
      </c>
      <c r="EA356">
        <f t="shared" si="11"/>
        <v>30</v>
      </c>
    </row>
    <row r="357" spans="1:131" ht="15.6" x14ac:dyDescent="0.3">
      <c r="A357" s="1" t="s">
        <v>2016</v>
      </c>
      <c r="B357" s="1" t="s">
        <v>6751</v>
      </c>
      <c r="C357" s="1" t="s">
        <v>5085</v>
      </c>
      <c r="D357" t="s">
        <v>7045</v>
      </c>
      <c r="E357" s="1"/>
      <c r="H357" s="1"/>
      <c r="T357" t="s">
        <v>2016</v>
      </c>
      <c r="U357">
        <v>36.520000000000003</v>
      </c>
      <c r="V357">
        <v>9.07</v>
      </c>
      <c r="W357" t="s">
        <v>2382</v>
      </c>
      <c r="X357" t="s">
        <v>2380</v>
      </c>
      <c r="Y357" t="s">
        <v>2383</v>
      </c>
      <c r="Z357">
        <v>1</v>
      </c>
      <c r="AA357" t="s">
        <v>2380</v>
      </c>
      <c r="AV357" t="s">
        <v>2016</v>
      </c>
      <c r="AW357">
        <v>36.520000000000003</v>
      </c>
      <c r="AX357">
        <v>9.07</v>
      </c>
      <c r="AY357" t="s">
        <v>2382</v>
      </c>
      <c r="AZ357" t="s">
        <v>2380</v>
      </c>
      <c r="BA357" t="s">
        <v>2383</v>
      </c>
      <c r="BB357">
        <v>1</v>
      </c>
      <c r="BC357" t="s">
        <v>2380</v>
      </c>
      <c r="BR357">
        <v>36.520000000000003</v>
      </c>
      <c r="BS357" t="str" cm="1">
        <f t="array" ref="BS357">_xlfn.IFS(BR357&lt;18.5,"UNDER WEIGHT",BR357&lt;=24.9,"NORMAL WEIGHT",BR357&lt;=29.9,"OVER WEIGHT",BR357&gt;=30,"OBESITY")</f>
        <v>OBESITY</v>
      </c>
      <c r="BV357">
        <v>9.07</v>
      </c>
      <c r="BW357" t="str" cm="1">
        <f t="array" ref="BW357">_xlfn.IFS(BV357&lt;=5.7,"NORMAL",BV357&lt;=6.4,"Prediabetes",BV357&gt;=6.5,"Diabetes")</f>
        <v>Diabetes</v>
      </c>
      <c r="CJ357" t="s">
        <v>386</v>
      </c>
      <c r="CK357">
        <v>1995</v>
      </c>
      <c r="CL357" t="s">
        <v>18</v>
      </c>
      <c r="CM357">
        <v>23</v>
      </c>
      <c r="CN357">
        <v>0</v>
      </c>
      <c r="CO357">
        <v>3353.47</v>
      </c>
      <c r="CP357" t="s">
        <v>11</v>
      </c>
      <c r="CQ357" t="s">
        <v>12</v>
      </c>
      <c r="CR357" t="s">
        <v>23</v>
      </c>
      <c r="CW357" t="str">
        <f t="shared" si="10"/>
        <v>23/Jun/1995</v>
      </c>
      <c r="CZ357" t="s">
        <v>386</v>
      </c>
      <c r="DA357">
        <v>1995</v>
      </c>
      <c r="DB357" t="s">
        <v>18</v>
      </c>
      <c r="DC357">
        <v>23</v>
      </c>
      <c r="DD357">
        <v>0</v>
      </c>
      <c r="DE357" s="18">
        <v>3353.47</v>
      </c>
      <c r="DF357" t="s">
        <v>11</v>
      </c>
      <c r="DG357" t="s">
        <v>12</v>
      </c>
      <c r="DH357" t="s">
        <v>23</v>
      </c>
      <c r="DZ357" t="s">
        <v>386</v>
      </c>
      <c r="EA357">
        <f t="shared" si="11"/>
        <v>28</v>
      </c>
    </row>
    <row r="358" spans="1:131" ht="15.6" x14ac:dyDescent="0.3">
      <c r="A358" s="1" t="s">
        <v>2015</v>
      </c>
      <c r="B358" s="1" t="s">
        <v>6752</v>
      </c>
      <c r="C358" s="1" t="s">
        <v>5086</v>
      </c>
      <c r="D358" t="s">
        <v>6134</v>
      </c>
      <c r="E358" s="1"/>
      <c r="H358" s="1"/>
      <c r="T358" t="s">
        <v>2015</v>
      </c>
      <c r="U358">
        <v>33.96</v>
      </c>
      <c r="V358">
        <v>4.99</v>
      </c>
      <c r="W358" t="s">
        <v>2380</v>
      </c>
      <c r="X358" t="s">
        <v>2380</v>
      </c>
      <c r="Y358" t="s">
        <v>2380</v>
      </c>
      <c r="Z358">
        <v>0</v>
      </c>
      <c r="AA358" t="s">
        <v>2382</v>
      </c>
      <c r="AV358" t="s">
        <v>2015</v>
      </c>
      <c r="AW358">
        <v>33.96</v>
      </c>
      <c r="AX358">
        <v>4.99</v>
      </c>
      <c r="AY358" t="s">
        <v>2380</v>
      </c>
      <c r="AZ358" t="s">
        <v>2380</v>
      </c>
      <c r="BA358" t="s">
        <v>2380</v>
      </c>
      <c r="BB358" t="s">
        <v>2381</v>
      </c>
      <c r="BC358" t="s">
        <v>2382</v>
      </c>
      <c r="BR358">
        <v>33.96</v>
      </c>
      <c r="BS358" t="str" cm="1">
        <f t="array" ref="BS358">_xlfn.IFS(BR358&lt;18.5,"UNDER WEIGHT",BR358&lt;=24.9,"NORMAL WEIGHT",BR358&lt;=29.9,"OVER WEIGHT",BR358&gt;=30,"OBESITY")</f>
        <v>OBESITY</v>
      </c>
      <c r="BV358">
        <v>4.99</v>
      </c>
      <c r="BW358" t="str" cm="1">
        <f t="array" ref="BW358">_xlfn.IFS(BV358&lt;=5.7,"NORMAL",BV358&lt;=6.4,"Prediabetes",BV358&gt;=6.5,"Diabetes")</f>
        <v>NORMAL</v>
      </c>
      <c r="CJ358" t="s">
        <v>387</v>
      </c>
      <c r="CK358">
        <v>1993</v>
      </c>
      <c r="CL358" t="s">
        <v>37</v>
      </c>
      <c r="CM358">
        <v>7</v>
      </c>
      <c r="CN358">
        <v>0</v>
      </c>
      <c r="CO358">
        <v>3366.67</v>
      </c>
      <c r="CP358" t="s">
        <v>11</v>
      </c>
      <c r="CQ358" t="s">
        <v>11</v>
      </c>
      <c r="CR358" t="s">
        <v>13</v>
      </c>
      <c r="CW358" t="str">
        <f t="shared" si="10"/>
        <v>7/Oct/1993</v>
      </c>
      <c r="CZ358" t="s">
        <v>387</v>
      </c>
      <c r="DA358">
        <v>1993</v>
      </c>
      <c r="DB358" t="s">
        <v>37</v>
      </c>
      <c r="DC358">
        <v>7</v>
      </c>
      <c r="DD358">
        <v>0</v>
      </c>
      <c r="DE358" s="18">
        <v>3366.67</v>
      </c>
      <c r="DF358" t="s">
        <v>11</v>
      </c>
      <c r="DG358" t="s">
        <v>11</v>
      </c>
      <c r="DH358" t="s">
        <v>13</v>
      </c>
      <c r="DZ358" t="s">
        <v>387</v>
      </c>
      <c r="EA358">
        <f t="shared" si="11"/>
        <v>30</v>
      </c>
    </row>
    <row r="359" spans="1:131" ht="15.6" x14ac:dyDescent="0.3">
      <c r="A359" s="1" t="s">
        <v>2014</v>
      </c>
      <c r="B359" s="1" t="s">
        <v>6752</v>
      </c>
      <c r="C359" s="1" t="s">
        <v>5087</v>
      </c>
      <c r="D359" t="s">
        <v>7046</v>
      </c>
      <c r="E359" s="1"/>
      <c r="H359" s="1"/>
      <c r="T359" t="s">
        <v>2014</v>
      </c>
      <c r="U359">
        <v>26.695</v>
      </c>
      <c r="V359">
        <v>8.31</v>
      </c>
      <c r="W359" t="s">
        <v>2380</v>
      </c>
      <c r="X359" t="s">
        <v>2380</v>
      </c>
      <c r="Y359" t="s">
        <v>2380</v>
      </c>
      <c r="Z359">
        <v>0</v>
      </c>
      <c r="AA359" t="s">
        <v>2382</v>
      </c>
      <c r="AV359" t="s">
        <v>2014</v>
      </c>
      <c r="AW359">
        <v>26.695</v>
      </c>
      <c r="AX359">
        <v>8.31</v>
      </c>
      <c r="AY359" t="s">
        <v>2380</v>
      </c>
      <c r="AZ359" t="s">
        <v>2380</v>
      </c>
      <c r="BA359" t="s">
        <v>2380</v>
      </c>
      <c r="BB359" t="s">
        <v>2381</v>
      </c>
      <c r="BC359" t="s">
        <v>2382</v>
      </c>
      <c r="BR359">
        <v>26.695</v>
      </c>
      <c r="BS359" t="str" cm="1">
        <f t="array" ref="BS359">_xlfn.IFS(BR359&lt;18.5,"UNDER WEIGHT",BR359&lt;=24.9,"NORMAL WEIGHT",BR359&lt;=29.9,"OVER WEIGHT",BR359&gt;=30,"OBESITY")</f>
        <v>OVER WEIGHT</v>
      </c>
      <c r="BV359">
        <v>8.31</v>
      </c>
      <c r="BW359" t="str" cm="1">
        <f t="array" ref="BW359">_xlfn.IFS(BV359&lt;=5.7,"NORMAL",BV359&lt;=6.4,"Prediabetes",BV359&gt;=6.5,"Diabetes")</f>
        <v>Diabetes</v>
      </c>
      <c r="CJ359" t="s">
        <v>388</v>
      </c>
      <c r="CK359">
        <v>1996</v>
      </c>
      <c r="CL359" t="s">
        <v>30</v>
      </c>
      <c r="CM359">
        <v>14</v>
      </c>
      <c r="CN359">
        <v>1</v>
      </c>
      <c r="CO359">
        <v>3378.91</v>
      </c>
      <c r="CP359" t="s">
        <v>11</v>
      </c>
      <c r="CQ359" t="s">
        <v>16</v>
      </c>
      <c r="CR359" t="s">
        <v>42</v>
      </c>
      <c r="CW359" t="str">
        <f t="shared" si="10"/>
        <v>14/Dec/1996</v>
      </c>
      <c r="CZ359" t="s">
        <v>388</v>
      </c>
      <c r="DA359">
        <v>1996</v>
      </c>
      <c r="DB359" t="s">
        <v>30</v>
      </c>
      <c r="DC359">
        <v>14</v>
      </c>
      <c r="DD359">
        <v>1</v>
      </c>
      <c r="DE359" s="18">
        <v>3378.91</v>
      </c>
      <c r="DF359" t="s">
        <v>11</v>
      </c>
      <c r="DG359" t="s">
        <v>16</v>
      </c>
      <c r="DH359" t="s">
        <v>42</v>
      </c>
      <c r="DZ359" t="s">
        <v>388</v>
      </c>
      <c r="EA359">
        <f t="shared" si="11"/>
        <v>27</v>
      </c>
    </row>
    <row r="360" spans="1:131" ht="15.6" x14ac:dyDescent="0.3">
      <c r="A360" s="1" t="s">
        <v>2013</v>
      </c>
      <c r="B360" s="1" t="s">
        <v>6752</v>
      </c>
      <c r="C360" s="1" t="s">
        <v>5088</v>
      </c>
      <c r="D360" t="s">
        <v>7047</v>
      </c>
      <c r="E360" s="1"/>
      <c r="H360" s="1"/>
      <c r="T360" t="s">
        <v>2013</v>
      </c>
      <c r="U360">
        <v>18.45</v>
      </c>
      <c r="V360">
        <v>5.07</v>
      </c>
      <c r="W360" t="s">
        <v>2382</v>
      </c>
      <c r="X360" t="s">
        <v>2380</v>
      </c>
      <c r="Y360" t="s">
        <v>2380</v>
      </c>
      <c r="Z360">
        <v>0</v>
      </c>
      <c r="AA360" t="s">
        <v>2382</v>
      </c>
      <c r="AV360" t="s">
        <v>2013</v>
      </c>
      <c r="AW360">
        <v>18.45</v>
      </c>
      <c r="AX360">
        <v>5.07</v>
      </c>
      <c r="AY360" t="s">
        <v>2382</v>
      </c>
      <c r="AZ360" t="s">
        <v>2380</v>
      </c>
      <c r="BA360" t="s">
        <v>2380</v>
      </c>
      <c r="BB360" t="s">
        <v>2381</v>
      </c>
      <c r="BC360" t="s">
        <v>2382</v>
      </c>
      <c r="BR360">
        <v>18.45</v>
      </c>
      <c r="BS360" t="str" cm="1">
        <f t="array" ref="BS360">_xlfn.IFS(BR360&lt;18.5,"UNDER WEIGHT",BR360&lt;=24.9,"NORMAL WEIGHT",BR360&lt;=29.9,"OVER WEIGHT",BR360&gt;=30,"OBESITY")</f>
        <v>UNDER WEIGHT</v>
      </c>
      <c r="BV360">
        <v>5.07</v>
      </c>
      <c r="BW360" t="str" cm="1">
        <f t="array" ref="BW360">_xlfn.IFS(BV360&lt;=5.7,"NORMAL",BV360&lt;=6.4,"Prediabetes",BV360&gt;=6.5,"Diabetes")</f>
        <v>NORMAL</v>
      </c>
      <c r="CJ360" t="s">
        <v>389</v>
      </c>
      <c r="CK360">
        <v>1996</v>
      </c>
      <c r="CL360" t="s">
        <v>15</v>
      </c>
      <c r="CM360">
        <v>13</v>
      </c>
      <c r="CN360">
        <v>0</v>
      </c>
      <c r="CO360">
        <v>3385.4</v>
      </c>
      <c r="CP360" t="s">
        <v>11</v>
      </c>
      <c r="CQ360" t="s">
        <v>11</v>
      </c>
      <c r="CR360" t="s">
        <v>247</v>
      </c>
      <c r="CW360" t="str">
        <f t="shared" si="10"/>
        <v>13/Nov/1996</v>
      </c>
      <c r="CZ360" t="s">
        <v>389</v>
      </c>
      <c r="DA360">
        <v>1996</v>
      </c>
      <c r="DB360" t="s">
        <v>15</v>
      </c>
      <c r="DC360">
        <v>13</v>
      </c>
      <c r="DD360">
        <v>0</v>
      </c>
      <c r="DE360" s="18">
        <v>3385.4</v>
      </c>
      <c r="DF360" t="s">
        <v>11</v>
      </c>
      <c r="DG360" t="s">
        <v>11</v>
      </c>
      <c r="DH360" t="s">
        <v>247</v>
      </c>
      <c r="DZ360" t="s">
        <v>389</v>
      </c>
      <c r="EA360">
        <f t="shared" si="11"/>
        <v>27</v>
      </c>
    </row>
    <row r="361" spans="1:131" ht="15.6" x14ac:dyDescent="0.3">
      <c r="A361" s="1" t="s">
        <v>2012</v>
      </c>
      <c r="B361" s="1" t="s">
        <v>6752</v>
      </c>
      <c r="C361" s="1" t="s">
        <v>4929</v>
      </c>
      <c r="D361" t="s">
        <v>7048</v>
      </c>
      <c r="E361" s="1"/>
      <c r="H361" s="1"/>
      <c r="T361" t="s">
        <v>2012</v>
      </c>
      <c r="U361">
        <v>33.18</v>
      </c>
      <c r="V361">
        <v>4.79</v>
      </c>
      <c r="W361" t="s">
        <v>2380</v>
      </c>
      <c r="X361" t="s">
        <v>2380</v>
      </c>
      <c r="Y361" t="s">
        <v>2380</v>
      </c>
      <c r="Z361">
        <v>0</v>
      </c>
      <c r="AA361" t="s">
        <v>2382</v>
      </c>
      <c r="AV361" t="s">
        <v>2012</v>
      </c>
      <c r="AW361">
        <v>33.18</v>
      </c>
      <c r="AX361">
        <v>4.79</v>
      </c>
      <c r="AY361" t="s">
        <v>2380</v>
      </c>
      <c r="AZ361" t="s">
        <v>2380</v>
      </c>
      <c r="BA361" t="s">
        <v>2380</v>
      </c>
      <c r="BB361" t="s">
        <v>2381</v>
      </c>
      <c r="BC361" t="s">
        <v>2382</v>
      </c>
      <c r="BR361">
        <v>33.18</v>
      </c>
      <c r="BS361" t="str" cm="1">
        <f t="array" ref="BS361">_xlfn.IFS(BR361&lt;18.5,"UNDER WEIGHT",BR361&lt;=24.9,"NORMAL WEIGHT",BR361&lt;=29.9,"OVER WEIGHT",BR361&gt;=30,"OBESITY")</f>
        <v>OBESITY</v>
      </c>
      <c r="BV361">
        <v>4.79</v>
      </c>
      <c r="BW361" t="str" cm="1">
        <f t="array" ref="BW361">_xlfn.IFS(BV361&lt;=5.7,"NORMAL",BV361&lt;=6.4,"Prediabetes",BV361&gt;=6.5,"Diabetes")</f>
        <v>NORMAL</v>
      </c>
      <c r="CJ361" t="s">
        <v>390</v>
      </c>
      <c r="CK361">
        <v>1996</v>
      </c>
      <c r="CL361" t="s">
        <v>35</v>
      </c>
      <c r="CM361">
        <v>10</v>
      </c>
      <c r="CN361">
        <v>1</v>
      </c>
      <c r="CO361">
        <v>3392.37</v>
      </c>
      <c r="CP361" t="s">
        <v>11</v>
      </c>
      <c r="CQ361" t="s">
        <v>12</v>
      </c>
      <c r="CR361" t="s">
        <v>13</v>
      </c>
      <c r="CW361" t="str">
        <f t="shared" si="10"/>
        <v>10/Aug/1996</v>
      </c>
      <c r="CZ361" t="s">
        <v>390</v>
      </c>
      <c r="DA361">
        <v>1996</v>
      </c>
      <c r="DB361" t="s">
        <v>35</v>
      </c>
      <c r="DC361">
        <v>10</v>
      </c>
      <c r="DD361">
        <v>1</v>
      </c>
      <c r="DE361" s="18">
        <v>3392.37</v>
      </c>
      <c r="DF361" t="s">
        <v>11</v>
      </c>
      <c r="DG361" t="s">
        <v>12</v>
      </c>
      <c r="DH361" t="s">
        <v>13</v>
      </c>
      <c r="DZ361" t="s">
        <v>390</v>
      </c>
      <c r="EA361">
        <f t="shared" si="11"/>
        <v>27</v>
      </c>
    </row>
    <row r="362" spans="1:131" ht="15.6" x14ac:dyDescent="0.3">
      <c r="A362" s="1" t="s">
        <v>2011</v>
      </c>
      <c r="B362" s="1" t="s">
        <v>6752</v>
      </c>
      <c r="C362" s="1" t="s">
        <v>5089</v>
      </c>
      <c r="D362" t="s">
        <v>7049</v>
      </c>
      <c r="E362" s="1"/>
      <c r="H362" s="1"/>
      <c r="T362" t="s">
        <v>2011</v>
      </c>
      <c r="U362">
        <v>36.1</v>
      </c>
      <c r="V362">
        <v>11.39</v>
      </c>
      <c r="W362" t="s">
        <v>2382</v>
      </c>
      <c r="X362" t="s">
        <v>2380</v>
      </c>
      <c r="Y362" t="s">
        <v>2380</v>
      </c>
      <c r="Z362">
        <v>2</v>
      </c>
      <c r="AA362" t="s">
        <v>2380</v>
      </c>
      <c r="AV362" t="s">
        <v>2011</v>
      </c>
      <c r="AW362">
        <v>36.1</v>
      </c>
      <c r="AX362">
        <v>11.39</v>
      </c>
      <c r="AY362" t="s">
        <v>2382</v>
      </c>
      <c r="AZ362" t="s">
        <v>2380</v>
      </c>
      <c r="BA362" t="s">
        <v>2380</v>
      </c>
      <c r="BB362">
        <v>2</v>
      </c>
      <c r="BC362" t="s">
        <v>2380</v>
      </c>
      <c r="BR362">
        <v>36.1</v>
      </c>
      <c r="BS362" t="str" cm="1">
        <f t="array" ref="BS362">_xlfn.IFS(BR362&lt;18.5,"UNDER WEIGHT",BR362&lt;=24.9,"NORMAL WEIGHT",BR362&lt;=29.9,"OVER WEIGHT",BR362&gt;=30,"OBESITY")</f>
        <v>OBESITY</v>
      </c>
      <c r="BV362">
        <v>11.39</v>
      </c>
      <c r="BW362" t="str" cm="1">
        <f t="array" ref="BW362">_xlfn.IFS(BV362&lt;=5.7,"NORMAL",BV362&lt;=6.4,"Prediabetes",BV362&gt;=6.5,"Diabetes")</f>
        <v>Diabetes</v>
      </c>
      <c r="CJ362" t="s">
        <v>391</v>
      </c>
      <c r="CK362">
        <v>1996</v>
      </c>
      <c r="CL362" t="s">
        <v>37</v>
      </c>
      <c r="CM362">
        <v>27</v>
      </c>
      <c r="CN362">
        <v>1</v>
      </c>
      <c r="CO362">
        <v>3392.98</v>
      </c>
      <c r="CP362" t="s">
        <v>11</v>
      </c>
      <c r="CQ362" t="s">
        <v>12</v>
      </c>
      <c r="CR362" t="s">
        <v>13</v>
      </c>
      <c r="CW362" t="str">
        <f t="shared" si="10"/>
        <v>27/Oct/1996</v>
      </c>
      <c r="CZ362" t="s">
        <v>391</v>
      </c>
      <c r="DA362">
        <v>1996</v>
      </c>
      <c r="DB362" t="s">
        <v>37</v>
      </c>
      <c r="DC362">
        <v>27</v>
      </c>
      <c r="DD362">
        <v>1</v>
      </c>
      <c r="DE362" s="18">
        <v>3392.98</v>
      </c>
      <c r="DF362" t="s">
        <v>11</v>
      </c>
      <c r="DG362" t="s">
        <v>12</v>
      </c>
      <c r="DH362" t="s">
        <v>13</v>
      </c>
      <c r="DZ362" t="s">
        <v>391</v>
      </c>
      <c r="EA362">
        <f t="shared" si="11"/>
        <v>27</v>
      </c>
    </row>
    <row r="363" spans="1:131" ht="15.6" x14ac:dyDescent="0.3">
      <c r="A363" s="1" t="s">
        <v>2010</v>
      </c>
      <c r="B363" s="1" t="s">
        <v>6752</v>
      </c>
      <c r="C363" s="1" t="s">
        <v>5090</v>
      </c>
      <c r="D363" t="s">
        <v>6809</v>
      </c>
      <c r="E363" s="1"/>
      <c r="H363" s="1"/>
      <c r="T363" t="s">
        <v>2010</v>
      </c>
      <c r="U363">
        <v>22.77</v>
      </c>
      <c r="V363">
        <v>6</v>
      </c>
      <c r="W363" t="s">
        <v>2380</v>
      </c>
      <c r="X363" t="s">
        <v>2380</v>
      </c>
      <c r="Y363" t="s">
        <v>2380</v>
      </c>
      <c r="Z363">
        <v>0</v>
      </c>
      <c r="AA363" t="s">
        <v>2382</v>
      </c>
      <c r="AV363" t="s">
        <v>2010</v>
      </c>
      <c r="AW363">
        <v>22.77</v>
      </c>
      <c r="AX363">
        <v>6</v>
      </c>
      <c r="AY363" t="s">
        <v>2380</v>
      </c>
      <c r="AZ363" t="s">
        <v>2380</v>
      </c>
      <c r="BA363" t="s">
        <v>2380</v>
      </c>
      <c r="BB363" t="s">
        <v>2381</v>
      </c>
      <c r="BC363" t="s">
        <v>2382</v>
      </c>
      <c r="BR363">
        <v>22.77</v>
      </c>
      <c r="BS363" t="str" cm="1">
        <f t="array" ref="BS363">_xlfn.IFS(BR363&lt;18.5,"UNDER WEIGHT",BR363&lt;=24.9,"NORMAL WEIGHT",BR363&lt;=29.9,"OVER WEIGHT",BR363&gt;=30,"OBESITY")</f>
        <v>NORMAL WEIGHT</v>
      </c>
      <c r="BV363">
        <v>6</v>
      </c>
      <c r="BW363" t="str" cm="1">
        <f t="array" ref="BW363">_xlfn.IFS(BV363&lt;=5.7,"NORMAL",BV363&lt;=6.4,"Prediabetes",BV363&gt;=6.5,"Diabetes")</f>
        <v>Prediabetes</v>
      </c>
      <c r="CJ363" t="s">
        <v>392</v>
      </c>
      <c r="CK363">
        <v>2004</v>
      </c>
      <c r="CL363" t="s">
        <v>10</v>
      </c>
      <c r="CM363">
        <v>16</v>
      </c>
      <c r="CN363">
        <v>2</v>
      </c>
      <c r="CO363">
        <v>3393.36</v>
      </c>
      <c r="CP363" t="s">
        <v>11</v>
      </c>
      <c r="CQ363" t="s">
        <v>11</v>
      </c>
      <c r="CR363" t="s">
        <v>249</v>
      </c>
      <c r="CW363" t="str">
        <f t="shared" si="10"/>
        <v>16/Jul/2004</v>
      </c>
      <c r="CZ363" t="s">
        <v>392</v>
      </c>
      <c r="DA363">
        <v>2004</v>
      </c>
      <c r="DB363" t="s">
        <v>10</v>
      </c>
      <c r="DC363">
        <v>16</v>
      </c>
      <c r="DD363">
        <v>2</v>
      </c>
      <c r="DE363" s="18">
        <v>3393.36</v>
      </c>
      <c r="DF363" t="s">
        <v>11</v>
      </c>
      <c r="DG363" t="s">
        <v>11</v>
      </c>
      <c r="DH363" t="s">
        <v>249</v>
      </c>
      <c r="DZ363" t="s">
        <v>392</v>
      </c>
      <c r="EA363">
        <f t="shared" si="11"/>
        <v>19</v>
      </c>
    </row>
    <row r="364" spans="1:131" ht="15.6" x14ac:dyDescent="0.3">
      <c r="A364" s="1" t="s">
        <v>2009</v>
      </c>
      <c r="B364" s="1" t="s">
        <v>6752</v>
      </c>
      <c r="C364" s="1" t="s">
        <v>5091</v>
      </c>
      <c r="D364" t="s">
        <v>7050</v>
      </c>
      <c r="E364" s="1"/>
      <c r="H364" s="1"/>
      <c r="T364" t="s">
        <v>2009</v>
      </c>
      <c r="U364">
        <v>21.24</v>
      </c>
      <c r="V364">
        <v>5.13</v>
      </c>
      <c r="W364" t="s">
        <v>2380</v>
      </c>
      <c r="X364" t="s">
        <v>2380</v>
      </c>
      <c r="Y364" t="s">
        <v>2380</v>
      </c>
      <c r="Z364">
        <v>0</v>
      </c>
      <c r="AA364" t="s">
        <v>2382</v>
      </c>
      <c r="AV364" t="s">
        <v>2009</v>
      </c>
      <c r="AW364">
        <v>21.24</v>
      </c>
      <c r="AX364">
        <v>5.13</v>
      </c>
      <c r="AY364" t="s">
        <v>2380</v>
      </c>
      <c r="AZ364" t="s">
        <v>2380</v>
      </c>
      <c r="BA364" t="s">
        <v>2380</v>
      </c>
      <c r="BB364" t="s">
        <v>2381</v>
      </c>
      <c r="BC364" t="s">
        <v>2382</v>
      </c>
      <c r="BR364">
        <v>21.24</v>
      </c>
      <c r="BS364" t="str" cm="1">
        <f t="array" ref="BS364">_xlfn.IFS(BR364&lt;18.5,"UNDER WEIGHT",BR364&lt;=24.9,"NORMAL WEIGHT",BR364&lt;=29.9,"OVER WEIGHT",BR364&gt;=30,"OBESITY")</f>
        <v>NORMAL WEIGHT</v>
      </c>
      <c r="BV364">
        <v>5.13</v>
      </c>
      <c r="BW364" t="str" cm="1">
        <f t="array" ref="BW364">_xlfn.IFS(BV364&lt;=5.7,"NORMAL",BV364&lt;=6.4,"Prediabetes",BV364&gt;=6.5,"Diabetes")</f>
        <v>NORMAL</v>
      </c>
      <c r="CJ364" t="s">
        <v>393</v>
      </c>
      <c r="CK364">
        <v>1996</v>
      </c>
      <c r="CL364" t="s">
        <v>30</v>
      </c>
      <c r="CM364">
        <v>19</v>
      </c>
      <c r="CN364">
        <v>1</v>
      </c>
      <c r="CO364">
        <v>3410.32</v>
      </c>
      <c r="CP364" t="s">
        <v>11</v>
      </c>
      <c r="CQ364" t="s">
        <v>11</v>
      </c>
      <c r="CR364" t="s">
        <v>42</v>
      </c>
      <c r="CW364" t="str">
        <f t="shared" si="10"/>
        <v>19/Dec/1996</v>
      </c>
      <c r="CZ364" t="s">
        <v>393</v>
      </c>
      <c r="DA364">
        <v>1996</v>
      </c>
      <c r="DB364" t="s">
        <v>30</v>
      </c>
      <c r="DC364">
        <v>19</v>
      </c>
      <c r="DD364">
        <v>1</v>
      </c>
      <c r="DE364" s="18">
        <v>3410.32</v>
      </c>
      <c r="DF364" t="s">
        <v>11</v>
      </c>
      <c r="DG364" t="s">
        <v>11</v>
      </c>
      <c r="DH364" t="s">
        <v>42</v>
      </c>
      <c r="DZ364" t="s">
        <v>393</v>
      </c>
      <c r="EA364">
        <f t="shared" si="11"/>
        <v>27</v>
      </c>
    </row>
    <row r="365" spans="1:131" ht="15.6" x14ac:dyDescent="0.3">
      <c r="A365" s="1" t="s">
        <v>2008</v>
      </c>
      <c r="B365" s="1" t="s">
        <v>6751</v>
      </c>
      <c r="C365" s="1" t="s">
        <v>5092</v>
      </c>
      <c r="D365" t="s">
        <v>7051</v>
      </c>
      <c r="E365" s="1"/>
      <c r="H365" s="1"/>
      <c r="T365" t="s">
        <v>2008</v>
      </c>
      <c r="U365">
        <v>17.600000000000001</v>
      </c>
      <c r="V365">
        <v>5.26</v>
      </c>
      <c r="W365" t="s">
        <v>2382</v>
      </c>
      <c r="X365" t="s">
        <v>2380</v>
      </c>
      <c r="Y365" t="s">
        <v>2380</v>
      </c>
      <c r="Z365">
        <v>0</v>
      </c>
      <c r="AA365" t="s">
        <v>2382</v>
      </c>
      <c r="AV365" t="s">
        <v>2008</v>
      </c>
      <c r="AW365">
        <v>17.600000000000001</v>
      </c>
      <c r="AX365">
        <v>5.26</v>
      </c>
      <c r="AY365" t="s">
        <v>2382</v>
      </c>
      <c r="AZ365" t="s">
        <v>2380</v>
      </c>
      <c r="BA365" t="s">
        <v>2380</v>
      </c>
      <c r="BB365" t="s">
        <v>2381</v>
      </c>
      <c r="BC365" t="s">
        <v>2382</v>
      </c>
      <c r="BR365">
        <v>17.600000000000001</v>
      </c>
      <c r="BS365" t="str" cm="1">
        <f t="array" ref="BS365">_xlfn.IFS(BR365&lt;18.5,"UNDER WEIGHT",BR365&lt;=24.9,"NORMAL WEIGHT",BR365&lt;=29.9,"OVER WEIGHT",BR365&gt;=30,"OBESITY")</f>
        <v>UNDER WEIGHT</v>
      </c>
      <c r="BV365">
        <v>5.26</v>
      </c>
      <c r="BW365" t="str" cm="1">
        <f t="array" ref="BW365">_xlfn.IFS(BV365&lt;=5.7,"NORMAL",BV365&lt;=6.4,"Prediabetes",BV365&gt;=6.5,"Diabetes")</f>
        <v>NORMAL</v>
      </c>
      <c r="CJ365" t="s">
        <v>394</v>
      </c>
      <c r="CK365">
        <v>2001</v>
      </c>
      <c r="CL365" t="s">
        <v>30</v>
      </c>
      <c r="CM365">
        <v>26</v>
      </c>
      <c r="CN365">
        <v>0</v>
      </c>
      <c r="CO365">
        <v>3434.38</v>
      </c>
      <c r="CP365" t="s">
        <v>11</v>
      </c>
      <c r="CQ365" t="s">
        <v>11</v>
      </c>
      <c r="CR365" t="s">
        <v>42</v>
      </c>
      <c r="CW365" t="str">
        <f t="shared" si="10"/>
        <v>26/Dec/2001</v>
      </c>
      <c r="CZ365" t="s">
        <v>394</v>
      </c>
      <c r="DA365">
        <v>2001</v>
      </c>
      <c r="DB365" t="s">
        <v>30</v>
      </c>
      <c r="DC365">
        <v>26</v>
      </c>
      <c r="DD365">
        <v>0</v>
      </c>
      <c r="DE365" s="18">
        <v>3434.38</v>
      </c>
      <c r="DF365" t="s">
        <v>11</v>
      </c>
      <c r="DG365" t="s">
        <v>11</v>
      </c>
      <c r="DH365" t="s">
        <v>42</v>
      </c>
      <c r="DZ365" t="s">
        <v>394</v>
      </c>
      <c r="EA365">
        <f t="shared" si="11"/>
        <v>22</v>
      </c>
    </row>
    <row r="366" spans="1:131" ht="15.6" x14ac:dyDescent="0.3">
      <c r="A366" s="1" t="s">
        <v>2007</v>
      </c>
      <c r="B366" s="1" t="s">
        <v>6751</v>
      </c>
      <c r="C366" s="1" t="s">
        <v>5093</v>
      </c>
      <c r="D366" t="s">
        <v>7052</v>
      </c>
      <c r="E366" s="1"/>
      <c r="H366" s="1"/>
      <c r="T366" t="s">
        <v>2007</v>
      </c>
      <c r="U366">
        <v>26.29</v>
      </c>
      <c r="V366">
        <v>6.84</v>
      </c>
      <c r="W366" t="s">
        <v>2380</v>
      </c>
      <c r="X366" t="s">
        <v>2380</v>
      </c>
      <c r="Y366" t="s">
        <v>2380</v>
      </c>
      <c r="Z366">
        <v>0</v>
      </c>
      <c r="AA366" t="s">
        <v>2382</v>
      </c>
      <c r="AV366" t="s">
        <v>2007</v>
      </c>
      <c r="AW366">
        <v>26.29</v>
      </c>
      <c r="AX366">
        <v>6.84</v>
      </c>
      <c r="AY366" t="s">
        <v>2380</v>
      </c>
      <c r="AZ366" t="s">
        <v>2380</v>
      </c>
      <c r="BA366" t="s">
        <v>2380</v>
      </c>
      <c r="BB366" t="s">
        <v>2381</v>
      </c>
      <c r="BC366" t="s">
        <v>2382</v>
      </c>
      <c r="BR366">
        <v>26.29</v>
      </c>
      <c r="BS366" t="str" cm="1">
        <f t="array" ref="BS366">_xlfn.IFS(BR366&lt;18.5,"UNDER WEIGHT",BR366&lt;=24.9,"NORMAL WEIGHT",BR366&lt;=29.9,"OVER WEIGHT",BR366&gt;=30,"OBESITY")</f>
        <v>OVER WEIGHT</v>
      </c>
      <c r="BV366">
        <v>6.84</v>
      </c>
      <c r="BW366" t="str" cm="1">
        <f t="array" ref="BW366">_xlfn.IFS(BV366&lt;=5.7,"NORMAL",BV366&lt;=6.4,"Prediabetes",BV366&gt;=6.5,"Diabetes")</f>
        <v>Diabetes</v>
      </c>
      <c r="CJ366" t="s">
        <v>395</v>
      </c>
      <c r="CK366">
        <v>1986</v>
      </c>
      <c r="CL366" t="s">
        <v>35</v>
      </c>
      <c r="CM366">
        <v>27</v>
      </c>
      <c r="CN366">
        <v>3</v>
      </c>
      <c r="CO366">
        <v>3436.5</v>
      </c>
      <c r="CP366" t="s">
        <v>11</v>
      </c>
      <c r="CQ366" t="s">
        <v>16</v>
      </c>
      <c r="CR366" t="s">
        <v>13</v>
      </c>
      <c r="CW366" t="str">
        <f t="shared" si="10"/>
        <v>27/Aug/1986</v>
      </c>
      <c r="CZ366" t="s">
        <v>395</v>
      </c>
      <c r="DA366">
        <v>1986</v>
      </c>
      <c r="DB366" t="s">
        <v>35</v>
      </c>
      <c r="DC366">
        <v>27</v>
      </c>
      <c r="DD366">
        <v>3</v>
      </c>
      <c r="DE366" s="18">
        <v>3436.5</v>
      </c>
      <c r="DF366" t="s">
        <v>11</v>
      </c>
      <c r="DG366" t="s">
        <v>16</v>
      </c>
      <c r="DH366" t="s">
        <v>13</v>
      </c>
      <c r="DZ366" t="s">
        <v>395</v>
      </c>
      <c r="EA366">
        <f t="shared" si="11"/>
        <v>37</v>
      </c>
    </row>
    <row r="367" spans="1:131" ht="15.6" x14ac:dyDescent="0.3">
      <c r="A367" s="1" t="s">
        <v>2006</v>
      </c>
      <c r="B367" s="1" t="s">
        <v>6752</v>
      </c>
      <c r="C367" s="1" t="s">
        <v>5094</v>
      </c>
      <c r="D367" t="s">
        <v>7053</v>
      </c>
      <c r="E367" s="1"/>
      <c r="H367" s="1"/>
      <c r="T367" t="s">
        <v>2006</v>
      </c>
      <c r="U367">
        <v>35.31</v>
      </c>
      <c r="V367">
        <v>9.0399999999999991</v>
      </c>
      <c r="W367" t="s">
        <v>2380</v>
      </c>
      <c r="X367" t="s">
        <v>2380</v>
      </c>
      <c r="Y367" t="s">
        <v>2380</v>
      </c>
      <c r="Z367">
        <v>0</v>
      </c>
      <c r="AA367" t="s">
        <v>2380</v>
      </c>
      <c r="AV367" t="s">
        <v>2006</v>
      </c>
      <c r="AW367">
        <v>35.31</v>
      </c>
      <c r="AX367">
        <v>9.0399999999999991</v>
      </c>
      <c r="AY367" t="s">
        <v>2380</v>
      </c>
      <c r="AZ367" t="s">
        <v>2380</v>
      </c>
      <c r="BA367" t="s">
        <v>2380</v>
      </c>
      <c r="BB367" t="s">
        <v>2381</v>
      </c>
      <c r="BC367" t="s">
        <v>2380</v>
      </c>
      <c r="BR367">
        <v>35.31</v>
      </c>
      <c r="BS367" t="str" cm="1">
        <f t="array" ref="BS367">_xlfn.IFS(BR367&lt;18.5,"UNDER WEIGHT",BR367&lt;=24.9,"NORMAL WEIGHT",BR367&lt;=29.9,"OVER WEIGHT",BR367&gt;=30,"OBESITY")</f>
        <v>OBESITY</v>
      </c>
      <c r="BV367">
        <v>9.0399999999999991</v>
      </c>
      <c r="BW367" t="str" cm="1">
        <f t="array" ref="BW367">_xlfn.IFS(BV367&lt;=5.7,"NORMAL",BV367&lt;=6.4,"Prediabetes",BV367&gt;=6.5,"Diabetes")</f>
        <v>Diabetes</v>
      </c>
      <c r="CJ367" t="s">
        <v>396</v>
      </c>
      <c r="CK367">
        <v>2000</v>
      </c>
      <c r="CL367" t="s">
        <v>18</v>
      </c>
      <c r="CM367">
        <v>20</v>
      </c>
      <c r="CN367">
        <v>3</v>
      </c>
      <c r="CO367">
        <v>3443.06</v>
      </c>
      <c r="CP367" t="s">
        <v>11</v>
      </c>
      <c r="CQ367" t="s">
        <v>16</v>
      </c>
      <c r="CR367" t="s">
        <v>42</v>
      </c>
      <c r="CW367" t="str">
        <f t="shared" si="10"/>
        <v>20/Jun/2000</v>
      </c>
      <c r="CZ367" t="s">
        <v>396</v>
      </c>
      <c r="DA367">
        <v>2000</v>
      </c>
      <c r="DB367" t="s">
        <v>18</v>
      </c>
      <c r="DC367">
        <v>20</v>
      </c>
      <c r="DD367">
        <v>3</v>
      </c>
      <c r="DE367" s="18">
        <v>3443.06</v>
      </c>
      <c r="DF367" t="s">
        <v>11</v>
      </c>
      <c r="DG367" t="s">
        <v>16</v>
      </c>
      <c r="DH367" t="s">
        <v>42</v>
      </c>
      <c r="DZ367" t="s">
        <v>396</v>
      </c>
      <c r="EA367">
        <f t="shared" si="11"/>
        <v>23</v>
      </c>
    </row>
    <row r="368" spans="1:131" ht="15.6" x14ac:dyDescent="0.3">
      <c r="A368" s="1" t="s">
        <v>2005</v>
      </c>
      <c r="B368" s="1" t="s">
        <v>6752</v>
      </c>
      <c r="C368" s="1" t="s">
        <v>5095</v>
      </c>
      <c r="D368" t="s">
        <v>7054</v>
      </c>
      <c r="E368" s="1"/>
      <c r="H368" s="1"/>
      <c r="T368" t="s">
        <v>2005</v>
      </c>
      <c r="U368">
        <v>27.04</v>
      </c>
      <c r="V368">
        <v>4.0999999999999996</v>
      </c>
      <c r="W368" t="s">
        <v>2380</v>
      </c>
      <c r="X368" t="s">
        <v>2380</v>
      </c>
      <c r="Y368" t="s">
        <v>2380</v>
      </c>
      <c r="Z368">
        <v>1</v>
      </c>
      <c r="AA368" t="s">
        <v>2382</v>
      </c>
      <c r="AV368" t="s">
        <v>2005</v>
      </c>
      <c r="AW368">
        <v>27.04</v>
      </c>
      <c r="AX368">
        <v>4.0999999999999996</v>
      </c>
      <c r="AY368" t="s">
        <v>2380</v>
      </c>
      <c r="AZ368" t="s">
        <v>2380</v>
      </c>
      <c r="BA368" t="s">
        <v>2380</v>
      </c>
      <c r="BB368">
        <v>1</v>
      </c>
      <c r="BC368" t="s">
        <v>2382</v>
      </c>
      <c r="BR368">
        <v>27.04</v>
      </c>
      <c r="BS368" t="str" cm="1">
        <f t="array" ref="BS368">_xlfn.IFS(BR368&lt;18.5,"UNDER WEIGHT",BR368&lt;=24.9,"NORMAL WEIGHT",BR368&lt;=29.9,"OVER WEIGHT",BR368&gt;=30,"OBESITY")</f>
        <v>OVER WEIGHT</v>
      </c>
      <c r="BV368">
        <v>4.0999999999999996</v>
      </c>
      <c r="BW368" t="str" cm="1">
        <f t="array" ref="BW368">_xlfn.IFS(BV368&lt;=5.7,"NORMAL",BV368&lt;=6.4,"Prediabetes",BV368&gt;=6.5,"Diabetes")</f>
        <v>NORMAL</v>
      </c>
      <c r="CJ368" t="s">
        <v>397</v>
      </c>
      <c r="CK368">
        <v>1987</v>
      </c>
      <c r="CL368" t="s">
        <v>20</v>
      </c>
      <c r="CM368">
        <v>14</v>
      </c>
      <c r="CN368">
        <v>3</v>
      </c>
      <c r="CO368">
        <v>3453.77</v>
      </c>
      <c r="CP368" t="s">
        <v>11</v>
      </c>
      <c r="CQ368" t="s">
        <v>16</v>
      </c>
      <c r="CR368" t="s">
        <v>42</v>
      </c>
      <c r="CW368" t="str">
        <f t="shared" si="10"/>
        <v>14/Sep/1987</v>
      </c>
      <c r="CZ368" t="s">
        <v>397</v>
      </c>
      <c r="DA368">
        <v>1987</v>
      </c>
      <c r="DB368" t="s">
        <v>20</v>
      </c>
      <c r="DC368">
        <v>14</v>
      </c>
      <c r="DD368">
        <v>3</v>
      </c>
      <c r="DE368" s="18">
        <v>3453.77</v>
      </c>
      <c r="DF368" t="s">
        <v>11</v>
      </c>
      <c r="DG368" t="s">
        <v>16</v>
      </c>
      <c r="DH368" t="s">
        <v>42</v>
      </c>
      <c r="DZ368" t="s">
        <v>397</v>
      </c>
      <c r="EA368">
        <f t="shared" si="11"/>
        <v>36</v>
      </c>
    </row>
    <row r="369" spans="1:131" ht="15.6" x14ac:dyDescent="0.3">
      <c r="A369" s="1" t="s">
        <v>2004</v>
      </c>
      <c r="B369" s="1" t="s">
        <v>6751</v>
      </c>
      <c r="C369" s="1" t="s">
        <v>5096</v>
      </c>
      <c r="D369" t="s">
        <v>7055</v>
      </c>
      <c r="E369" s="1"/>
      <c r="H369" s="1"/>
      <c r="T369" t="s">
        <v>2004</v>
      </c>
      <c r="U369">
        <v>30.23</v>
      </c>
      <c r="V369">
        <v>4.2300000000000004</v>
      </c>
      <c r="W369" t="s">
        <v>2382</v>
      </c>
      <c r="X369" t="s">
        <v>2380</v>
      </c>
      <c r="Y369" t="s">
        <v>2383</v>
      </c>
      <c r="Z369">
        <v>1</v>
      </c>
      <c r="AA369" t="s">
        <v>2382</v>
      </c>
      <c r="AV369" t="s">
        <v>2004</v>
      </c>
      <c r="AW369">
        <v>30.23</v>
      </c>
      <c r="AX369">
        <v>4.2300000000000004</v>
      </c>
      <c r="AY369" t="s">
        <v>2382</v>
      </c>
      <c r="AZ369" t="s">
        <v>2380</v>
      </c>
      <c r="BA369" t="s">
        <v>2383</v>
      </c>
      <c r="BB369">
        <v>1</v>
      </c>
      <c r="BC369" t="s">
        <v>2382</v>
      </c>
      <c r="BR369">
        <v>30.23</v>
      </c>
      <c r="BS369" t="str" cm="1">
        <f t="array" ref="BS369">_xlfn.IFS(BR369&lt;18.5,"UNDER WEIGHT",BR369&lt;=24.9,"NORMAL WEIGHT",BR369&lt;=29.9,"OVER WEIGHT",BR369&gt;=30,"OBESITY")</f>
        <v>OBESITY</v>
      </c>
      <c r="BV369">
        <v>4.2300000000000004</v>
      </c>
      <c r="BW369" t="str" cm="1">
        <f t="array" ref="BW369">_xlfn.IFS(BV369&lt;=5.7,"NORMAL",BV369&lt;=6.4,"Prediabetes",BV369&gt;=6.5,"Diabetes")</f>
        <v>NORMAL</v>
      </c>
      <c r="CJ369" t="s">
        <v>398</v>
      </c>
      <c r="CK369">
        <v>2003</v>
      </c>
      <c r="CL369" t="s">
        <v>10</v>
      </c>
      <c r="CM369">
        <v>29</v>
      </c>
      <c r="CN369">
        <v>0</v>
      </c>
      <c r="CO369">
        <v>3463.51</v>
      </c>
      <c r="CP369" t="s">
        <v>11</v>
      </c>
      <c r="CQ369" t="s">
        <v>16</v>
      </c>
      <c r="CR369" t="s">
        <v>200</v>
      </c>
      <c r="CW369" t="str">
        <f t="shared" si="10"/>
        <v>29/Jul/2003</v>
      </c>
      <c r="CZ369" t="s">
        <v>398</v>
      </c>
      <c r="DA369">
        <v>2003</v>
      </c>
      <c r="DB369" t="s">
        <v>10</v>
      </c>
      <c r="DC369">
        <v>29</v>
      </c>
      <c r="DD369">
        <v>0</v>
      </c>
      <c r="DE369" s="18">
        <v>3463.51</v>
      </c>
      <c r="DF369" t="s">
        <v>11</v>
      </c>
      <c r="DG369" t="s">
        <v>16</v>
      </c>
      <c r="DH369" t="s">
        <v>200</v>
      </c>
      <c r="DZ369" t="s">
        <v>398</v>
      </c>
      <c r="EA369">
        <f t="shared" si="11"/>
        <v>20</v>
      </c>
    </row>
    <row r="370" spans="1:131" ht="15.6" x14ac:dyDescent="0.3">
      <c r="A370" s="1" t="s">
        <v>2003</v>
      </c>
      <c r="B370" s="1" t="s">
        <v>6752</v>
      </c>
      <c r="C370" s="1" t="s">
        <v>5097</v>
      </c>
      <c r="D370" t="s">
        <v>7056</v>
      </c>
      <c r="E370" s="1"/>
      <c r="H370" s="1"/>
      <c r="T370" t="s">
        <v>2003</v>
      </c>
      <c r="U370">
        <v>30.6</v>
      </c>
      <c r="V370">
        <v>6.48</v>
      </c>
      <c r="W370" t="s">
        <v>2382</v>
      </c>
      <c r="X370" t="s">
        <v>2380</v>
      </c>
      <c r="Y370" t="s">
        <v>2383</v>
      </c>
      <c r="Z370">
        <v>1</v>
      </c>
      <c r="AA370" t="s">
        <v>2382</v>
      </c>
      <c r="AV370" t="s">
        <v>2003</v>
      </c>
      <c r="AW370">
        <v>30.6</v>
      </c>
      <c r="AX370">
        <v>6.48</v>
      </c>
      <c r="AY370" t="s">
        <v>2382</v>
      </c>
      <c r="AZ370" t="s">
        <v>2380</v>
      </c>
      <c r="BA370" t="s">
        <v>2383</v>
      </c>
      <c r="BB370">
        <v>1</v>
      </c>
      <c r="BC370" t="s">
        <v>2382</v>
      </c>
      <c r="BR370">
        <v>30.6</v>
      </c>
      <c r="BS370" t="str" cm="1">
        <f t="array" ref="BS370">_xlfn.IFS(BR370&lt;18.5,"UNDER WEIGHT",BR370&lt;=24.9,"NORMAL WEIGHT",BR370&lt;=29.9,"OVER WEIGHT",BR370&gt;=30,"OBESITY")</f>
        <v>OBESITY</v>
      </c>
      <c r="BV370">
        <v>6.48</v>
      </c>
      <c r="BW370" t="e" cm="1">
        <f t="array" ref="BW370">_xlfn.IFS(BV370&lt;=5.7,"NORMAL",BV370&lt;=6.4,"Prediabetes",BV370&gt;=6.5,"Diabetes")</f>
        <v>#N/A</v>
      </c>
      <c r="CJ370" t="s">
        <v>399</v>
      </c>
      <c r="CK370">
        <v>1993</v>
      </c>
      <c r="CL370" t="s">
        <v>37</v>
      </c>
      <c r="CM370">
        <v>12</v>
      </c>
      <c r="CN370">
        <v>1</v>
      </c>
      <c r="CO370">
        <v>3471.41</v>
      </c>
      <c r="CP370" t="s">
        <v>11</v>
      </c>
      <c r="CQ370" t="s">
        <v>11</v>
      </c>
      <c r="CR370" t="s">
        <v>13</v>
      </c>
      <c r="CW370" t="str">
        <f t="shared" si="10"/>
        <v>12/Oct/1993</v>
      </c>
      <c r="CZ370" t="s">
        <v>399</v>
      </c>
      <c r="DA370">
        <v>1993</v>
      </c>
      <c r="DB370" t="s">
        <v>37</v>
      </c>
      <c r="DC370">
        <v>12</v>
      </c>
      <c r="DD370">
        <v>1</v>
      </c>
      <c r="DE370" s="18">
        <v>3471.41</v>
      </c>
      <c r="DF370" t="s">
        <v>11</v>
      </c>
      <c r="DG370" t="s">
        <v>11</v>
      </c>
      <c r="DH370" t="s">
        <v>13</v>
      </c>
      <c r="DZ370" t="s">
        <v>399</v>
      </c>
      <c r="EA370">
        <f t="shared" si="11"/>
        <v>30</v>
      </c>
    </row>
    <row r="371" spans="1:131" ht="15.6" x14ac:dyDescent="0.3">
      <c r="A371" s="1" t="s">
        <v>2002</v>
      </c>
      <c r="B371" s="1" t="s">
        <v>6752</v>
      </c>
      <c r="C371" s="1" t="s">
        <v>5098</v>
      </c>
      <c r="D371" t="s">
        <v>7057</v>
      </c>
      <c r="E371" s="1"/>
      <c r="H371" s="1"/>
      <c r="T371" t="s">
        <v>2002</v>
      </c>
      <c r="U371">
        <v>26.8</v>
      </c>
      <c r="V371">
        <v>5.53</v>
      </c>
      <c r="W371" t="s">
        <v>2380</v>
      </c>
      <c r="X371" t="s">
        <v>2380</v>
      </c>
      <c r="Y371" t="s">
        <v>2380</v>
      </c>
      <c r="Z371">
        <v>1</v>
      </c>
      <c r="AA371" t="s">
        <v>2382</v>
      </c>
      <c r="AV371" t="s">
        <v>2002</v>
      </c>
      <c r="AW371">
        <v>26.8</v>
      </c>
      <c r="AX371">
        <v>5.53</v>
      </c>
      <c r="AY371" t="s">
        <v>2380</v>
      </c>
      <c r="AZ371" t="s">
        <v>2380</v>
      </c>
      <c r="BA371" t="s">
        <v>2380</v>
      </c>
      <c r="BB371">
        <v>1</v>
      </c>
      <c r="BC371" t="s">
        <v>2382</v>
      </c>
      <c r="BR371">
        <v>26.8</v>
      </c>
      <c r="BS371" t="str" cm="1">
        <f t="array" ref="BS371">_xlfn.IFS(BR371&lt;18.5,"UNDER WEIGHT",BR371&lt;=24.9,"NORMAL WEIGHT",BR371&lt;=29.9,"OVER WEIGHT",BR371&gt;=30,"OBESITY")</f>
        <v>OVER WEIGHT</v>
      </c>
      <c r="BV371">
        <v>5.53</v>
      </c>
      <c r="BW371" t="str" cm="1">
        <f t="array" ref="BW371">_xlfn.IFS(BV371&lt;=5.7,"NORMAL",BV371&lt;=6.4,"Prediabetes",BV371&gt;=6.5,"Diabetes")</f>
        <v>NORMAL</v>
      </c>
      <c r="CJ371" t="s">
        <v>400</v>
      </c>
      <c r="CK371">
        <v>2004</v>
      </c>
      <c r="CL371" t="s">
        <v>18</v>
      </c>
      <c r="CM371">
        <v>26</v>
      </c>
      <c r="CN371">
        <v>3</v>
      </c>
      <c r="CO371">
        <v>3481.87</v>
      </c>
      <c r="CP371" t="s">
        <v>11</v>
      </c>
      <c r="CQ371" t="s">
        <v>12</v>
      </c>
      <c r="CR371" t="s">
        <v>168</v>
      </c>
      <c r="CW371" t="str">
        <f t="shared" si="10"/>
        <v>26/Jun/2004</v>
      </c>
      <c r="CZ371" t="s">
        <v>400</v>
      </c>
      <c r="DA371">
        <v>2004</v>
      </c>
      <c r="DB371" t="s">
        <v>18</v>
      </c>
      <c r="DC371">
        <v>26</v>
      </c>
      <c r="DD371">
        <v>3</v>
      </c>
      <c r="DE371" s="18">
        <v>3481.87</v>
      </c>
      <c r="DF371" t="s">
        <v>11</v>
      </c>
      <c r="DG371" t="s">
        <v>12</v>
      </c>
      <c r="DH371" t="s">
        <v>168</v>
      </c>
      <c r="DZ371" t="s">
        <v>400</v>
      </c>
      <c r="EA371">
        <f t="shared" si="11"/>
        <v>19</v>
      </c>
    </row>
    <row r="372" spans="1:131" ht="15.6" x14ac:dyDescent="0.3">
      <c r="A372" s="1" t="s">
        <v>2001</v>
      </c>
      <c r="B372" s="1" t="s">
        <v>6751</v>
      </c>
      <c r="C372" s="1" t="s">
        <v>5099</v>
      </c>
      <c r="D372" t="s">
        <v>7058</v>
      </c>
      <c r="E372" s="1"/>
      <c r="H372" s="1"/>
      <c r="T372" t="s">
        <v>2001</v>
      </c>
      <c r="U372">
        <v>16.86</v>
      </c>
      <c r="V372">
        <v>4.07</v>
      </c>
      <c r="W372" t="s">
        <v>2382</v>
      </c>
      <c r="X372" t="s">
        <v>2380</v>
      </c>
      <c r="Y372" t="s">
        <v>2380</v>
      </c>
      <c r="Z372">
        <v>0</v>
      </c>
      <c r="AA372" t="s">
        <v>2382</v>
      </c>
      <c r="AV372" t="s">
        <v>2001</v>
      </c>
      <c r="AW372">
        <v>16.86</v>
      </c>
      <c r="AX372">
        <v>4.07</v>
      </c>
      <c r="AY372" t="s">
        <v>2382</v>
      </c>
      <c r="AZ372" t="s">
        <v>2380</v>
      </c>
      <c r="BA372" t="s">
        <v>2380</v>
      </c>
      <c r="BB372" t="s">
        <v>2381</v>
      </c>
      <c r="BC372" t="s">
        <v>2382</v>
      </c>
      <c r="BR372">
        <v>16.86</v>
      </c>
      <c r="BS372" t="str" cm="1">
        <f t="array" ref="BS372">_xlfn.IFS(BR372&lt;18.5,"UNDER WEIGHT",BR372&lt;=24.9,"NORMAL WEIGHT",BR372&lt;=29.9,"OVER WEIGHT",BR372&gt;=30,"OBESITY")</f>
        <v>UNDER WEIGHT</v>
      </c>
      <c r="BV372">
        <v>4.07</v>
      </c>
      <c r="BW372" t="str" cm="1">
        <f t="array" ref="BW372">_xlfn.IFS(BV372&lt;=5.7,"NORMAL",BV372&lt;=6.4,"Prediabetes",BV372&gt;=6.5,"Diabetes")</f>
        <v>NORMAL</v>
      </c>
      <c r="CJ372" t="s">
        <v>401</v>
      </c>
      <c r="CK372">
        <v>1996</v>
      </c>
      <c r="CL372" t="s">
        <v>20</v>
      </c>
      <c r="CM372">
        <v>19</v>
      </c>
      <c r="CN372">
        <v>2</v>
      </c>
      <c r="CO372">
        <v>3484.33</v>
      </c>
      <c r="CP372" t="s">
        <v>12</v>
      </c>
      <c r="CQ372" t="s">
        <v>12</v>
      </c>
      <c r="CR372" t="s">
        <v>42</v>
      </c>
      <c r="CW372" t="str">
        <f t="shared" si="10"/>
        <v>19/Sep/1996</v>
      </c>
      <c r="CZ372" t="s">
        <v>401</v>
      </c>
      <c r="DA372">
        <v>1996</v>
      </c>
      <c r="DB372" t="s">
        <v>20</v>
      </c>
      <c r="DC372">
        <v>19</v>
      </c>
      <c r="DD372">
        <v>2</v>
      </c>
      <c r="DE372" s="18">
        <v>3484.33</v>
      </c>
      <c r="DF372" t="s">
        <v>12</v>
      </c>
      <c r="DG372" t="s">
        <v>12</v>
      </c>
      <c r="DH372" t="s">
        <v>42</v>
      </c>
      <c r="DZ372" t="s">
        <v>401</v>
      </c>
      <c r="EA372">
        <f t="shared" si="11"/>
        <v>27</v>
      </c>
    </row>
    <row r="373" spans="1:131" ht="15.6" x14ac:dyDescent="0.3">
      <c r="A373" s="1" t="s">
        <v>2000</v>
      </c>
      <c r="B373" s="1" t="s">
        <v>6752</v>
      </c>
      <c r="C373" s="1" t="s">
        <v>5100</v>
      </c>
      <c r="D373" t="s">
        <v>5473</v>
      </c>
      <c r="E373" s="1"/>
      <c r="H373" s="1"/>
      <c r="T373" t="s">
        <v>2000</v>
      </c>
      <c r="U373">
        <v>16.3</v>
      </c>
      <c r="V373">
        <v>5.51</v>
      </c>
      <c r="W373" t="s">
        <v>2380</v>
      </c>
      <c r="X373" t="s">
        <v>2380</v>
      </c>
      <c r="Y373" t="s">
        <v>2380</v>
      </c>
      <c r="Z373">
        <v>1</v>
      </c>
      <c r="AA373" t="s">
        <v>2382</v>
      </c>
      <c r="AV373" t="s">
        <v>2000</v>
      </c>
      <c r="AW373">
        <v>16.3</v>
      </c>
      <c r="AX373">
        <v>5.51</v>
      </c>
      <c r="AY373" t="s">
        <v>2380</v>
      </c>
      <c r="AZ373" t="s">
        <v>2380</v>
      </c>
      <c r="BA373" t="s">
        <v>2380</v>
      </c>
      <c r="BB373">
        <v>1</v>
      </c>
      <c r="BC373" t="s">
        <v>2382</v>
      </c>
      <c r="BR373">
        <v>16.3</v>
      </c>
      <c r="BS373" t="str" cm="1">
        <f t="array" ref="BS373">_xlfn.IFS(BR373&lt;18.5,"UNDER WEIGHT",BR373&lt;=24.9,"NORMAL WEIGHT",BR373&lt;=29.9,"OVER WEIGHT",BR373&gt;=30,"OBESITY")</f>
        <v>UNDER WEIGHT</v>
      </c>
      <c r="BV373">
        <v>5.51</v>
      </c>
      <c r="BW373" t="str" cm="1">
        <f t="array" ref="BW373">_xlfn.IFS(BV373&lt;=5.7,"NORMAL",BV373&lt;=6.4,"Prediabetes",BV373&gt;=6.5,"Diabetes")</f>
        <v>NORMAL</v>
      </c>
      <c r="CJ373" t="s">
        <v>402</v>
      </c>
      <c r="CK373">
        <v>1996</v>
      </c>
      <c r="CL373" t="s">
        <v>20</v>
      </c>
      <c r="CM373">
        <v>18</v>
      </c>
      <c r="CN373">
        <v>1</v>
      </c>
      <c r="CO373">
        <v>3490.55</v>
      </c>
      <c r="CP373" t="s">
        <v>16</v>
      </c>
      <c r="CQ373" t="s">
        <v>11</v>
      </c>
      <c r="CR373" t="s">
        <v>164</v>
      </c>
      <c r="CW373" t="str">
        <f t="shared" si="10"/>
        <v>18/Sep/1996</v>
      </c>
      <c r="CZ373" t="s">
        <v>402</v>
      </c>
      <c r="DA373">
        <v>1996</v>
      </c>
      <c r="DB373" t="s">
        <v>20</v>
      </c>
      <c r="DC373">
        <v>18</v>
      </c>
      <c r="DD373">
        <v>1</v>
      </c>
      <c r="DE373" s="18">
        <v>3490.55</v>
      </c>
      <c r="DF373" t="s">
        <v>16</v>
      </c>
      <c r="DG373" t="s">
        <v>11</v>
      </c>
      <c r="DH373" t="s">
        <v>164</v>
      </c>
      <c r="DZ373" t="s">
        <v>402</v>
      </c>
      <c r="EA373">
        <f t="shared" si="11"/>
        <v>27</v>
      </c>
    </row>
    <row r="374" spans="1:131" ht="15.6" x14ac:dyDescent="0.3">
      <c r="A374" s="1" t="s">
        <v>1999</v>
      </c>
      <c r="B374" s="1" t="s">
        <v>6751</v>
      </c>
      <c r="C374" s="1" t="s">
        <v>5101</v>
      </c>
      <c r="D374" t="s">
        <v>7059</v>
      </c>
      <c r="E374" s="1"/>
      <c r="H374" s="1"/>
      <c r="T374" t="s">
        <v>1999</v>
      </c>
      <c r="U374">
        <v>29.81</v>
      </c>
      <c r="V374">
        <v>11.66</v>
      </c>
      <c r="W374" t="s">
        <v>2380</v>
      </c>
      <c r="X374" t="s">
        <v>2380</v>
      </c>
      <c r="Y374" t="s">
        <v>2380</v>
      </c>
      <c r="Z374">
        <v>0</v>
      </c>
      <c r="AA374" t="s">
        <v>2382</v>
      </c>
      <c r="AV374" t="s">
        <v>1999</v>
      </c>
      <c r="AW374">
        <v>29.81</v>
      </c>
      <c r="AX374">
        <v>11.66</v>
      </c>
      <c r="AY374" t="s">
        <v>2380</v>
      </c>
      <c r="AZ374" t="s">
        <v>2380</v>
      </c>
      <c r="BA374" t="s">
        <v>2380</v>
      </c>
      <c r="BB374" t="s">
        <v>2381</v>
      </c>
      <c r="BC374" t="s">
        <v>2382</v>
      </c>
      <c r="BR374">
        <v>29.81</v>
      </c>
      <c r="BS374" t="str" cm="1">
        <f t="array" ref="BS374">_xlfn.IFS(BR374&lt;18.5,"UNDER WEIGHT",BR374&lt;=24.9,"NORMAL WEIGHT",BR374&lt;=29.9,"OVER WEIGHT",BR374&gt;=30,"OBESITY")</f>
        <v>OVER WEIGHT</v>
      </c>
      <c r="BV374">
        <v>11.66</v>
      </c>
      <c r="BW374" t="str" cm="1">
        <f t="array" ref="BW374">_xlfn.IFS(BV374&lt;=5.7,"NORMAL",BV374&lt;=6.4,"Prediabetes",BV374&gt;=6.5,"Diabetes")</f>
        <v>Diabetes</v>
      </c>
      <c r="CJ374" t="s">
        <v>403</v>
      </c>
      <c r="CK374">
        <v>1999</v>
      </c>
      <c r="CL374" t="s">
        <v>20</v>
      </c>
      <c r="CM374">
        <v>22</v>
      </c>
      <c r="CN374">
        <v>2</v>
      </c>
      <c r="CO374">
        <v>3500.61</v>
      </c>
      <c r="CP374" t="s">
        <v>11</v>
      </c>
      <c r="CQ374" t="s">
        <v>11</v>
      </c>
      <c r="CR374" t="s">
        <v>13</v>
      </c>
      <c r="CW374" t="str">
        <f t="shared" si="10"/>
        <v>22/Sep/1999</v>
      </c>
      <c r="CZ374" t="s">
        <v>403</v>
      </c>
      <c r="DA374">
        <v>1999</v>
      </c>
      <c r="DB374" t="s">
        <v>20</v>
      </c>
      <c r="DC374">
        <v>22</v>
      </c>
      <c r="DD374">
        <v>2</v>
      </c>
      <c r="DE374" s="18">
        <v>3500.61</v>
      </c>
      <c r="DF374" t="s">
        <v>11</v>
      </c>
      <c r="DG374" t="s">
        <v>11</v>
      </c>
      <c r="DH374" t="s">
        <v>13</v>
      </c>
      <c r="DZ374" t="s">
        <v>403</v>
      </c>
      <c r="EA374">
        <f t="shared" si="11"/>
        <v>24</v>
      </c>
    </row>
    <row r="375" spans="1:131" ht="15.6" x14ac:dyDescent="0.3">
      <c r="A375" s="1" t="s">
        <v>1998</v>
      </c>
      <c r="B375" s="1" t="s">
        <v>6751</v>
      </c>
      <c r="C375" s="1" t="s">
        <v>5102</v>
      </c>
      <c r="D375" t="s">
        <v>6992</v>
      </c>
      <c r="E375" s="1"/>
      <c r="H375" s="1"/>
      <c r="T375" t="s">
        <v>1998</v>
      </c>
      <c r="U375">
        <v>16.329999999999998</v>
      </c>
      <c r="V375">
        <v>7.26</v>
      </c>
      <c r="W375" t="s">
        <v>2382</v>
      </c>
      <c r="X375" t="s">
        <v>2380</v>
      </c>
      <c r="Y375" t="s">
        <v>2380</v>
      </c>
      <c r="Z375">
        <v>0</v>
      </c>
      <c r="AA375" t="s">
        <v>2382</v>
      </c>
      <c r="AV375" t="s">
        <v>1998</v>
      </c>
      <c r="AW375">
        <v>16.329999999999998</v>
      </c>
      <c r="AX375">
        <v>7.26</v>
      </c>
      <c r="AY375" t="s">
        <v>2382</v>
      </c>
      <c r="AZ375" t="s">
        <v>2380</v>
      </c>
      <c r="BA375" t="s">
        <v>2380</v>
      </c>
      <c r="BB375" t="s">
        <v>2381</v>
      </c>
      <c r="BC375" t="s">
        <v>2382</v>
      </c>
      <c r="BR375">
        <v>16.329999999999998</v>
      </c>
      <c r="BS375" t="str" cm="1">
        <f t="array" ref="BS375">_xlfn.IFS(BR375&lt;18.5,"UNDER WEIGHT",BR375&lt;=24.9,"NORMAL WEIGHT",BR375&lt;=29.9,"OVER WEIGHT",BR375&gt;=30,"OBESITY")</f>
        <v>UNDER WEIGHT</v>
      </c>
      <c r="BV375">
        <v>7.26</v>
      </c>
      <c r="BW375" t="str" cm="1">
        <f t="array" ref="BW375">_xlfn.IFS(BV375&lt;=5.7,"NORMAL",BV375&lt;=6.4,"Prediabetes",BV375&gt;=6.5,"Diabetes")</f>
        <v>Diabetes</v>
      </c>
      <c r="CJ375" t="s">
        <v>404</v>
      </c>
      <c r="CK375">
        <v>1998</v>
      </c>
      <c r="CL375" t="s">
        <v>20</v>
      </c>
      <c r="CM375">
        <v>16</v>
      </c>
      <c r="CN375">
        <v>2</v>
      </c>
      <c r="CO375">
        <v>3537.7</v>
      </c>
      <c r="CP375" t="s">
        <v>12</v>
      </c>
      <c r="CQ375" t="s">
        <v>12</v>
      </c>
      <c r="CR375" t="s">
        <v>23</v>
      </c>
      <c r="CW375" t="str">
        <f t="shared" si="10"/>
        <v>16/Sep/1998</v>
      </c>
      <c r="CZ375" t="s">
        <v>404</v>
      </c>
      <c r="DA375">
        <v>1998</v>
      </c>
      <c r="DB375" t="s">
        <v>20</v>
      </c>
      <c r="DC375">
        <v>16</v>
      </c>
      <c r="DD375">
        <v>2</v>
      </c>
      <c r="DE375" s="18">
        <v>3537.7</v>
      </c>
      <c r="DF375" t="s">
        <v>12</v>
      </c>
      <c r="DG375" t="s">
        <v>12</v>
      </c>
      <c r="DH375" t="s">
        <v>23</v>
      </c>
      <c r="DZ375" t="s">
        <v>404</v>
      </c>
      <c r="EA375">
        <f t="shared" si="11"/>
        <v>25</v>
      </c>
    </row>
    <row r="376" spans="1:131" ht="15.6" x14ac:dyDescent="0.3">
      <c r="A376" s="1" t="s">
        <v>1997</v>
      </c>
      <c r="B376" s="1" t="s">
        <v>6751</v>
      </c>
      <c r="C376" s="1" t="s">
        <v>5103</v>
      </c>
      <c r="D376" t="s">
        <v>7060</v>
      </c>
      <c r="E376" s="1"/>
      <c r="H376" s="1"/>
      <c r="T376" t="s">
        <v>1997</v>
      </c>
      <c r="U376">
        <v>16.37</v>
      </c>
      <c r="V376">
        <v>4.79</v>
      </c>
      <c r="W376" t="s">
        <v>2382</v>
      </c>
      <c r="X376" t="s">
        <v>2380</v>
      </c>
      <c r="Y376" t="s">
        <v>2380</v>
      </c>
      <c r="Z376">
        <v>0</v>
      </c>
      <c r="AA376" t="s">
        <v>2382</v>
      </c>
      <c r="AV376" t="s">
        <v>1997</v>
      </c>
      <c r="AW376">
        <v>16.37</v>
      </c>
      <c r="AX376">
        <v>4.79</v>
      </c>
      <c r="AY376" t="s">
        <v>2382</v>
      </c>
      <c r="AZ376" t="s">
        <v>2380</v>
      </c>
      <c r="BA376" t="s">
        <v>2380</v>
      </c>
      <c r="BB376" t="s">
        <v>2381</v>
      </c>
      <c r="BC376" t="s">
        <v>2382</v>
      </c>
      <c r="BR376">
        <v>16.37</v>
      </c>
      <c r="BS376" t="str" cm="1">
        <f t="array" ref="BS376">_xlfn.IFS(BR376&lt;18.5,"UNDER WEIGHT",BR376&lt;=24.9,"NORMAL WEIGHT",BR376&lt;=29.9,"OVER WEIGHT",BR376&gt;=30,"OBESITY")</f>
        <v>UNDER WEIGHT</v>
      </c>
      <c r="BV376">
        <v>4.79</v>
      </c>
      <c r="BW376" t="str" cm="1">
        <f t="array" ref="BW376">_xlfn.IFS(BV376&lt;=5.7,"NORMAL",BV376&lt;=6.4,"Prediabetes",BV376&gt;=6.5,"Diabetes")</f>
        <v>NORMAL</v>
      </c>
      <c r="CJ376" t="s">
        <v>405</v>
      </c>
      <c r="CK376">
        <v>2003</v>
      </c>
      <c r="CL376" t="s">
        <v>35</v>
      </c>
      <c r="CM376">
        <v>24</v>
      </c>
      <c r="CN376">
        <v>0</v>
      </c>
      <c r="CO376">
        <v>3538.9</v>
      </c>
      <c r="CP376" t="s">
        <v>11</v>
      </c>
      <c r="CQ376" t="s">
        <v>11</v>
      </c>
      <c r="CR376" t="s">
        <v>23</v>
      </c>
      <c r="CW376" t="str">
        <f t="shared" si="10"/>
        <v>24/Aug/2003</v>
      </c>
      <c r="CZ376" t="s">
        <v>405</v>
      </c>
      <c r="DA376">
        <v>2003</v>
      </c>
      <c r="DB376" t="s">
        <v>35</v>
      </c>
      <c r="DC376">
        <v>24</v>
      </c>
      <c r="DD376">
        <v>0</v>
      </c>
      <c r="DE376" s="18">
        <v>3538.9</v>
      </c>
      <c r="DF376" t="s">
        <v>11</v>
      </c>
      <c r="DG376" t="s">
        <v>11</v>
      </c>
      <c r="DH376" t="s">
        <v>23</v>
      </c>
      <c r="DZ376" t="s">
        <v>405</v>
      </c>
      <c r="EA376">
        <f t="shared" si="11"/>
        <v>20</v>
      </c>
    </row>
    <row r="377" spans="1:131" ht="15.6" x14ac:dyDescent="0.3">
      <c r="A377" s="1" t="s">
        <v>1996</v>
      </c>
      <c r="B377" s="1" t="s">
        <v>6752</v>
      </c>
      <c r="C377" s="1" t="s">
        <v>5104</v>
      </c>
      <c r="D377" t="s">
        <v>7061</v>
      </c>
      <c r="E377" s="1"/>
      <c r="H377" s="1"/>
      <c r="T377" t="s">
        <v>1996</v>
      </c>
      <c r="U377">
        <v>22.42</v>
      </c>
      <c r="V377">
        <v>4.68</v>
      </c>
      <c r="W377" t="s">
        <v>2382</v>
      </c>
      <c r="X377" t="s">
        <v>2380</v>
      </c>
      <c r="Y377" t="s">
        <v>2380</v>
      </c>
      <c r="Z377">
        <v>1</v>
      </c>
      <c r="AA377" t="s">
        <v>2380</v>
      </c>
      <c r="AV377" t="s">
        <v>1996</v>
      </c>
      <c r="AW377">
        <v>22.42</v>
      </c>
      <c r="AX377">
        <v>4.68</v>
      </c>
      <c r="AY377" t="s">
        <v>2382</v>
      </c>
      <c r="AZ377" t="s">
        <v>2380</v>
      </c>
      <c r="BA377" t="s">
        <v>2380</v>
      </c>
      <c r="BB377">
        <v>1</v>
      </c>
      <c r="BC377" t="s">
        <v>2380</v>
      </c>
      <c r="BR377">
        <v>22.42</v>
      </c>
      <c r="BS377" t="str" cm="1">
        <f t="array" ref="BS377">_xlfn.IFS(BR377&lt;18.5,"UNDER WEIGHT",BR377&lt;=24.9,"NORMAL WEIGHT",BR377&lt;=29.9,"OVER WEIGHT",BR377&gt;=30,"OBESITY")</f>
        <v>NORMAL WEIGHT</v>
      </c>
      <c r="BV377">
        <v>4.68</v>
      </c>
      <c r="BW377" t="str" cm="1">
        <f t="array" ref="BW377">_xlfn.IFS(BV377&lt;=5.7,"NORMAL",BV377&lt;=6.4,"Prediabetes",BV377&gt;=6.5,"Diabetes")</f>
        <v>NORMAL</v>
      </c>
      <c r="CJ377" t="s">
        <v>406</v>
      </c>
      <c r="CK377">
        <v>1988</v>
      </c>
      <c r="CL377" t="s">
        <v>37</v>
      </c>
      <c r="CM377">
        <v>15</v>
      </c>
      <c r="CN377">
        <v>3</v>
      </c>
      <c r="CO377">
        <v>3540.12</v>
      </c>
      <c r="CP377" t="s">
        <v>11</v>
      </c>
      <c r="CQ377" t="s">
        <v>16</v>
      </c>
      <c r="CR377" t="s">
        <v>13</v>
      </c>
      <c r="CW377" t="str">
        <f t="shared" si="10"/>
        <v>15/Oct/1988</v>
      </c>
      <c r="CZ377" t="s">
        <v>406</v>
      </c>
      <c r="DA377">
        <v>1988</v>
      </c>
      <c r="DB377" t="s">
        <v>37</v>
      </c>
      <c r="DC377">
        <v>15</v>
      </c>
      <c r="DD377">
        <v>3</v>
      </c>
      <c r="DE377" s="18">
        <v>3540.12</v>
      </c>
      <c r="DF377" t="s">
        <v>11</v>
      </c>
      <c r="DG377" t="s">
        <v>16</v>
      </c>
      <c r="DH377" t="s">
        <v>13</v>
      </c>
      <c r="DZ377" t="s">
        <v>406</v>
      </c>
      <c r="EA377">
        <f t="shared" si="11"/>
        <v>35</v>
      </c>
    </row>
    <row r="378" spans="1:131" ht="15.6" x14ac:dyDescent="0.3">
      <c r="A378" s="1" t="s">
        <v>1995</v>
      </c>
      <c r="B378" s="1" t="s">
        <v>6752</v>
      </c>
      <c r="C378" s="1" t="s">
        <v>5105</v>
      </c>
      <c r="D378" t="s">
        <v>6882</v>
      </c>
      <c r="E378" s="1"/>
      <c r="H378" s="1"/>
      <c r="T378" t="s">
        <v>1995</v>
      </c>
      <c r="U378">
        <v>31.35</v>
      </c>
      <c r="V378">
        <v>4.33</v>
      </c>
      <c r="W378" t="s">
        <v>2382</v>
      </c>
      <c r="X378" t="s">
        <v>2380</v>
      </c>
      <c r="Y378" t="s">
        <v>2383</v>
      </c>
      <c r="Z378">
        <v>1</v>
      </c>
      <c r="AA378" t="s">
        <v>2380</v>
      </c>
      <c r="AV378" t="s">
        <v>1995</v>
      </c>
      <c r="AW378">
        <v>31.35</v>
      </c>
      <c r="AX378">
        <v>4.33</v>
      </c>
      <c r="AY378" t="s">
        <v>2382</v>
      </c>
      <c r="AZ378" t="s">
        <v>2380</v>
      </c>
      <c r="BA378" t="s">
        <v>2383</v>
      </c>
      <c r="BB378">
        <v>1</v>
      </c>
      <c r="BC378" t="s">
        <v>2380</v>
      </c>
      <c r="BR378">
        <v>31.35</v>
      </c>
      <c r="BS378" t="str" cm="1">
        <f t="array" ref="BS378">_xlfn.IFS(BR378&lt;18.5,"UNDER WEIGHT",BR378&lt;=24.9,"NORMAL WEIGHT",BR378&lt;=29.9,"OVER WEIGHT",BR378&gt;=30,"OBESITY")</f>
        <v>OBESITY</v>
      </c>
      <c r="BV378">
        <v>4.33</v>
      </c>
      <c r="BW378" t="str" cm="1">
        <f t="array" ref="BW378">_xlfn.IFS(BV378&lt;=5.7,"NORMAL",BV378&lt;=6.4,"Prediabetes",BV378&gt;=6.5,"Diabetes")</f>
        <v>NORMAL</v>
      </c>
      <c r="CJ378" t="s">
        <v>407</v>
      </c>
      <c r="CK378">
        <v>1992</v>
      </c>
      <c r="CL378" t="s">
        <v>30</v>
      </c>
      <c r="CM378">
        <v>22</v>
      </c>
      <c r="CN378">
        <v>0</v>
      </c>
      <c r="CO378">
        <v>3554.2</v>
      </c>
      <c r="CP378" t="s">
        <v>11</v>
      </c>
      <c r="CQ378" t="s">
        <v>12</v>
      </c>
      <c r="CR378" t="s">
        <v>42</v>
      </c>
      <c r="CW378" t="str">
        <f t="shared" si="10"/>
        <v>22/Dec/1992</v>
      </c>
      <c r="CZ378" t="s">
        <v>407</v>
      </c>
      <c r="DA378">
        <v>1992</v>
      </c>
      <c r="DB378" t="s">
        <v>30</v>
      </c>
      <c r="DC378">
        <v>22</v>
      </c>
      <c r="DD378">
        <v>0</v>
      </c>
      <c r="DE378" s="18">
        <v>3554.2</v>
      </c>
      <c r="DF378" t="s">
        <v>11</v>
      </c>
      <c r="DG378" t="s">
        <v>12</v>
      </c>
      <c r="DH378" t="s">
        <v>42</v>
      </c>
      <c r="DZ378" t="s">
        <v>407</v>
      </c>
      <c r="EA378">
        <f t="shared" si="11"/>
        <v>31</v>
      </c>
    </row>
    <row r="379" spans="1:131" ht="15.6" x14ac:dyDescent="0.3">
      <c r="A379" s="1" t="s">
        <v>1994</v>
      </c>
      <c r="B379" s="1" t="s">
        <v>6751</v>
      </c>
      <c r="C379" s="1" t="s">
        <v>5106</v>
      </c>
      <c r="D379" t="s">
        <v>7062</v>
      </c>
      <c r="E379" s="1"/>
      <c r="H379" s="1"/>
      <c r="T379" t="s">
        <v>1994</v>
      </c>
      <c r="U379">
        <v>31.9</v>
      </c>
      <c r="V379">
        <v>11.89</v>
      </c>
      <c r="W379" t="s">
        <v>2380</v>
      </c>
      <c r="X379" t="s">
        <v>2380</v>
      </c>
      <c r="Y379" t="s">
        <v>2380</v>
      </c>
      <c r="Z379">
        <v>0</v>
      </c>
      <c r="AA379" t="s">
        <v>2380</v>
      </c>
      <c r="AV379" t="s">
        <v>1994</v>
      </c>
      <c r="AW379">
        <v>31.9</v>
      </c>
      <c r="AX379">
        <v>11.89</v>
      </c>
      <c r="AY379" t="s">
        <v>2380</v>
      </c>
      <c r="AZ379" t="s">
        <v>2380</v>
      </c>
      <c r="BA379" t="s">
        <v>2380</v>
      </c>
      <c r="BB379" t="s">
        <v>2381</v>
      </c>
      <c r="BC379" t="s">
        <v>2380</v>
      </c>
      <c r="BR379">
        <v>31.9</v>
      </c>
      <c r="BS379" t="str" cm="1">
        <f t="array" ref="BS379">_xlfn.IFS(BR379&lt;18.5,"UNDER WEIGHT",BR379&lt;=24.9,"NORMAL WEIGHT",BR379&lt;=29.9,"OVER WEIGHT",BR379&gt;=30,"OBESITY")</f>
        <v>OBESITY</v>
      </c>
      <c r="BV379">
        <v>11.89</v>
      </c>
      <c r="BW379" t="str" cm="1">
        <f t="array" ref="BW379">_xlfn.IFS(BV379&lt;=5.7,"NORMAL",BV379&lt;=6.4,"Prediabetes",BV379&gt;=6.5,"Diabetes")</f>
        <v>Diabetes</v>
      </c>
      <c r="CJ379" t="s">
        <v>408</v>
      </c>
      <c r="CK379">
        <v>1994</v>
      </c>
      <c r="CL379" t="s">
        <v>20</v>
      </c>
      <c r="CM379">
        <v>24</v>
      </c>
      <c r="CN379">
        <v>0</v>
      </c>
      <c r="CO379">
        <v>3556.92</v>
      </c>
      <c r="CP379" t="s">
        <v>11</v>
      </c>
      <c r="CQ379" t="s">
        <v>12</v>
      </c>
      <c r="CR379" t="s">
        <v>23</v>
      </c>
      <c r="CW379" t="str">
        <f t="shared" si="10"/>
        <v>24/Sep/1994</v>
      </c>
      <c r="CZ379" t="s">
        <v>408</v>
      </c>
      <c r="DA379">
        <v>1994</v>
      </c>
      <c r="DB379" t="s">
        <v>20</v>
      </c>
      <c r="DC379">
        <v>24</v>
      </c>
      <c r="DD379">
        <v>0</v>
      </c>
      <c r="DE379" s="18">
        <v>3556.92</v>
      </c>
      <c r="DF379" t="s">
        <v>11</v>
      </c>
      <c r="DG379" t="s">
        <v>12</v>
      </c>
      <c r="DH379" t="s">
        <v>23</v>
      </c>
      <c r="DZ379" t="s">
        <v>408</v>
      </c>
      <c r="EA379">
        <f t="shared" si="11"/>
        <v>29</v>
      </c>
    </row>
    <row r="380" spans="1:131" ht="15.6" x14ac:dyDescent="0.3">
      <c r="A380" s="1" t="s">
        <v>1993</v>
      </c>
      <c r="B380" s="1" t="s">
        <v>6751</v>
      </c>
      <c r="C380" s="1" t="s">
        <v>5107</v>
      </c>
      <c r="D380" t="s">
        <v>6917</v>
      </c>
      <c r="E380" s="1"/>
      <c r="H380" s="1"/>
      <c r="T380" t="s">
        <v>1993</v>
      </c>
      <c r="U380">
        <v>30.6</v>
      </c>
      <c r="V380">
        <v>5.24</v>
      </c>
      <c r="W380" t="s">
        <v>2380</v>
      </c>
      <c r="X380" t="s">
        <v>2380</v>
      </c>
      <c r="Y380" t="s">
        <v>2380</v>
      </c>
      <c r="Z380">
        <v>0</v>
      </c>
      <c r="AA380" t="s">
        <v>2382</v>
      </c>
      <c r="AV380" t="s">
        <v>1993</v>
      </c>
      <c r="AW380">
        <v>30.6</v>
      </c>
      <c r="AX380">
        <v>5.24</v>
      </c>
      <c r="AY380" t="s">
        <v>2380</v>
      </c>
      <c r="AZ380" t="s">
        <v>2380</v>
      </c>
      <c r="BA380" t="s">
        <v>2380</v>
      </c>
      <c r="BB380" t="s">
        <v>2381</v>
      </c>
      <c r="BC380" t="s">
        <v>2382</v>
      </c>
      <c r="BR380">
        <v>30.6</v>
      </c>
      <c r="BS380" t="str" cm="1">
        <f t="array" ref="BS380">_xlfn.IFS(BR380&lt;18.5,"UNDER WEIGHT",BR380&lt;=24.9,"NORMAL WEIGHT",BR380&lt;=29.9,"OVER WEIGHT",BR380&gt;=30,"OBESITY")</f>
        <v>OBESITY</v>
      </c>
      <c r="BV380">
        <v>5.24</v>
      </c>
      <c r="BW380" t="str" cm="1">
        <f t="array" ref="BW380">_xlfn.IFS(BV380&lt;=5.7,"NORMAL",BV380&lt;=6.4,"Prediabetes",BV380&gt;=6.5,"Diabetes")</f>
        <v>NORMAL</v>
      </c>
      <c r="CJ380" t="s">
        <v>409</v>
      </c>
      <c r="CK380">
        <v>1995</v>
      </c>
      <c r="CL380" t="s">
        <v>37</v>
      </c>
      <c r="CM380">
        <v>9</v>
      </c>
      <c r="CN380">
        <v>0</v>
      </c>
      <c r="CO380">
        <v>3558.62</v>
      </c>
      <c r="CP380" t="s">
        <v>11</v>
      </c>
      <c r="CQ380" t="s">
        <v>12</v>
      </c>
      <c r="CR380" t="s">
        <v>247</v>
      </c>
      <c r="CW380" t="str">
        <f t="shared" si="10"/>
        <v>9/Oct/1995</v>
      </c>
      <c r="CZ380" t="s">
        <v>409</v>
      </c>
      <c r="DA380">
        <v>1995</v>
      </c>
      <c r="DB380" t="s">
        <v>37</v>
      </c>
      <c r="DC380">
        <v>9</v>
      </c>
      <c r="DD380">
        <v>0</v>
      </c>
      <c r="DE380" s="18">
        <v>3558.62</v>
      </c>
      <c r="DF380" t="s">
        <v>11</v>
      </c>
      <c r="DG380" t="s">
        <v>12</v>
      </c>
      <c r="DH380" t="s">
        <v>247</v>
      </c>
      <c r="DZ380" t="s">
        <v>409</v>
      </c>
      <c r="EA380">
        <f t="shared" si="11"/>
        <v>28</v>
      </c>
    </row>
    <row r="381" spans="1:131" ht="15.6" x14ac:dyDescent="0.3">
      <c r="A381" s="1" t="s">
        <v>1992</v>
      </c>
      <c r="B381" s="1" t="s">
        <v>6752</v>
      </c>
      <c r="C381" s="1" t="s">
        <v>5108</v>
      </c>
      <c r="D381" t="s">
        <v>7063</v>
      </c>
      <c r="E381" s="1"/>
      <c r="H381" s="1"/>
      <c r="T381" t="s">
        <v>1992</v>
      </c>
      <c r="U381">
        <v>28.975000000000001</v>
      </c>
      <c r="V381">
        <v>7.63</v>
      </c>
      <c r="W381" t="s">
        <v>2380</v>
      </c>
      <c r="X381" t="s">
        <v>2380</v>
      </c>
      <c r="Y381" t="s">
        <v>2380</v>
      </c>
      <c r="Z381">
        <v>0</v>
      </c>
      <c r="AA381" t="s">
        <v>2382</v>
      </c>
      <c r="AV381" t="s">
        <v>1992</v>
      </c>
      <c r="AW381">
        <v>28.975000000000001</v>
      </c>
      <c r="AX381">
        <v>7.63</v>
      </c>
      <c r="AY381" t="s">
        <v>2380</v>
      </c>
      <c r="AZ381" t="s">
        <v>2380</v>
      </c>
      <c r="BA381" t="s">
        <v>2380</v>
      </c>
      <c r="BB381" t="s">
        <v>2381</v>
      </c>
      <c r="BC381" t="s">
        <v>2382</v>
      </c>
      <c r="BR381">
        <v>28.975000000000001</v>
      </c>
      <c r="BS381" t="str" cm="1">
        <f t="array" ref="BS381">_xlfn.IFS(BR381&lt;18.5,"UNDER WEIGHT",BR381&lt;=24.9,"NORMAL WEIGHT",BR381&lt;=29.9,"OVER WEIGHT",BR381&gt;=30,"OBESITY")</f>
        <v>OVER WEIGHT</v>
      </c>
      <c r="BV381">
        <v>7.63</v>
      </c>
      <c r="BW381" t="str" cm="1">
        <f t="array" ref="BW381">_xlfn.IFS(BV381&lt;=5.7,"NORMAL",BV381&lt;=6.4,"Prediabetes",BV381&gt;=6.5,"Diabetes")</f>
        <v>Diabetes</v>
      </c>
      <c r="CJ381" t="s">
        <v>410</v>
      </c>
      <c r="CK381">
        <v>1995</v>
      </c>
      <c r="CL381" t="s">
        <v>18</v>
      </c>
      <c r="CM381">
        <v>16</v>
      </c>
      <c r="CN381">
        <v>1</v>
      </c>
      <c r="CO381">
        <v>3561.89</v>
      </c>
      <c r="CP381" t="s">
        <v>11</v>
      </c>
      <c r="CQ381" t="s">
        <v>16</v>
      </c>
      <c r="CR381" t="s">
        <v>13</v>
      </c>
      <c r="CW381" t="str">
        <f t="shared" si="10"/>
        <v>16/Jun/1995</v>
      </c>
      <c r="CZ381" t="s">
        <v>410</v>
      </c>
      <c r="DA381">
        <v>1995</v>
      </c>
      <c r="DB381" t="s">
        <v>18</v>
      </c>
      <c r="DC381">
        <v>16</v>
      </c>
      <c r="DD381">
        <v>1</v>
      </c>
      <c r="DE381" s="18">
        <v>3561.89</v>
      </c>
      <c r="DF381" t="s">
        <v>11</v>
      </c>
      <c r="DG381" t="s">
        <v>16</v>
      </c>
      <c r="DH381" t="s">
        <v>13</v>
      </c>
      <c r="DZ381" t="s">
        <v>410</v>
      </c>
      <c r="EA381">
        <f t="shared" si="11"/>
        <v>28</v>
      </c>
    </row>
    <row r="382" spans="1:131" ht="15.6" x14ac:dyDescent="0.3">
      <c r="A382" s="1" t="s">
        <v>1991</v>
      </c>
      <c r="B382" s="1" t="s">
        <v>6751</v>
      </c>
      <c r="C382" s="1" t="s">
        <v>5109</v>
      </c>
      <c r="D382" t="s">
        <v>7064</v>
      </c>
      <c r="E382" s="1"/>
      <c r="H382" s="1"/>
      <c r="T382" t="s">
        <v>1991</v>
      </c>
      <c r="U382">
        <v>24.86</v>
      </c>
      <c r="V382">
        <v>8.92</v>
      </c>
      <c r="W382" t="s">
        <v>2382</v>
      </c>
      <c r="X382" t="s">
        <v>2380</v>
      </c>
      <c r="Y382" t="s">
        <v>2380</v>
      </c>
      <c r="Z382">
        <v>2</v>
      </c>
      <c r="AA382" t="s">
        <v>2380</v>
      </c>
      <c r="AV382" t="s">
        <v>1991</v>
      </c>
      <c r="AW382">
        <v>24.86</v>
      </c>
      <c r="AX382">
        <v>8.92</v>
      </c>
      <c r="AY382" t="s">
        <v>2382</v>
      </c>
      <c r="AZ382" t="s">
        <v>2380</v>
      </c>
      <c r="BA382" t="s">
        <v>2380</v>
      </c>
      <c r="BB382">
        <v>2</v>
      </c>
      <c r="BC382" t="s">
        <v>2380</v>
      </c>
      <c r="BR382">
        <v>24.86</v>
      </c>
      <c r="BS382" t="str" cm="1">
        <f t="array" ref="BS382">_xlfn.IFS(BR382&lt;18.5,"UNDER WEIGHT",BR382&lt;=24.9,"NORMAL WEIGHT",BR382&lt;=29.9,"OVER WEIGHT",BR382&gt;=30,"OBESITY")</f>
        <v>NORMAL WEIGHT</v>
      </c>
      <c r="BV382">
        <v>8.92</v>
      </c>
      <c r="BW382" t="str" cm="1">
        <f t="array" ref="BW382">_xlfn.IFS(BV382&lt;=5.7,"NORMAL",BV382&lt;=6.4,"Prediabetes",BV382&gt;=6.5,"Diabetes")</f>
        <v>Diabetes</v>
      </c>
      <c r="CJ382" t="s">
        <v>411</v>
      </c>
      <c r="CK382">
        <v>1981</v>
      </c>
      <c r="CL382" t="s">
        <v>37</v>
      </c>
      <c r="CM382">
        <v>10</v>
      </c>
      <c r="CN382">
        <v>1</v>
      </c>
      <c r="CO382">
        <v>3562.87</v>
      </c>
      <c r="CP382" t="s">
        <v>11</v>
      </c>
      <c r="CQ382" t="s">
        <v>16</v>
      </c>
      <c r="CR382" t="s">
        <v>13</v>
      </c>
      <c r="CW382" t="str">
        <f t="shared" si="10"/>
        <v>10/Oct/1981</v>
      </c>
      <c r="CZ382" t="s">
        <v>411</v>
      </c>
      <c r="DA382">
        <v>1981</v>
      </c>
      <c r="DB382" t="s">
        <v>37</v>
      </c>
      <c r="DC382">
        <v>10</v>
      </c>
      <c r="DD382">
        <v>1</v>
      </c>
      <c r="DE382" s="18">
        <v>3562.87</v>
      </c>
      <c r="DF382" t="s">
        <v>11</v>
      </c>
      <c r="DG382" t="s">
        <v>16</v>
      </c>
      <c r="DH382" t="s">
        <v>13</v>
      </c>
      <c r="DZ382" t="s">
        <v>411</v>
      </c>
      <c r="EA382">
        <f t="shared" si="11"/>
        <v>42</v>
      </c>
    </row>
    <row r="383" spans="1:131" ht="15.6" x14ac:dyDescent="0.3">
      <c r="A383" s="1" t="s">
        <v>1990</v>
      </c>
      <c r="B383" s="1" t="s">
        <v>6752</v>
      </c>
      <c r="C383" s="1" t="s">
        <v>5110</v>
      </c>
      <c r="D383" t="s">
        <v>5312</v>
      </c>
      <c r="E383" s="1"/>
      <c r="H383" s="1"/>
      <c r="T383" t="s">
        <v>1990</v>
      </c>
      <c r="U383">
        <v>19.54</v>
      </c>
      <c r="V383">
        <v>5.37</v>
      </c>
      <c r="W383" t="s">
        <v>2380</v>
      </c>
      <c r="X383" t="s">
        <v>2380</v>
      </c>
      <c r="Y383" t="s">
        <v>2380</v>
      </c>
      <c r="Z383">
        <v>0</v>
      </c>
      <c r="AA383" t="s">
        <v>2382</v>
      </c>
      <c r="AV383" t="s">
        <v>1990</v>
      </c>
      <c r="AW383">
        <v>19.54</v>
      </c>
      <c r="AX383">
        <v>5.37</v>
      </c>
      <c r="AY383" t="s">
        <v>2380</v>
      </c>
      <c r="AZ383" t="s">
        <v>2380</v>
      </c>
      <c r="BA383" t="s">
        <v>2380</v>
      </c>
      <c r="BB383" t="s">
        <v>2381</v>
      </c>
      <c r="BC383" t="s">
        <v>2382</v>
      </c>
      <c r="BR383">
        <v>19.54</v>
      </c>
      <c r="BS383" t="str" cm="1">
        <f t="array" ref="BS383">_xlfn.IFS(BR383&lt;18.5,"UNDER WEIGHT",BR383&lt;=24.9,"NORMAL WEIGHT",BR383&lt;=29.9,"OVER WEIGHT",BR383&gt;=30,"OBESITY")</f>
        <v>NORMAL WEIGHT</v>
      </c>
      <c r="BV383">
        <v>5.37</v>
      </c>
      <c r="BW383" t="str" cm="1">
        <f t="array" ref="BW383">_xlfn.IFS(BV383&lt;=5.7,"NORMAL",BV383&lt;=6.4,"Prediabetes",BV383&gt;=6.5,"Diabetes")</f>
        <v>NORMAL</v>
      </c>
      <c r="CJ383" t="s">
        <v>412</v>
      </c>
      <c r="CK383">
        <v>1988</v>
      </c>
      <c r="CL383" t="s">
        <v>35</v>
      </c>
      <c r="CM383">
        <v>18</v>
      </c>
      <c r="CN383">
        <v>3</v>
      </c>
      <c r="CO383">
        <v>3569.96</v>
      </c>
      <c r="CP383" t="s">
        <v>11</v>
      </c>
      <c r="CQ383" t="s">
        <v>16</v>
      </c>
      <c r="CR383" t="s">
        <v>23</v>
      </c>
      <c r="CW383" t="str">
        <f t="shared" si="10"/>
        <v>18/Aug/1988</v>
      </c>
      <c r="CZ383" t="s">
        <v>412</v>
      </c>
      <c r="DA383">
        <v>1988</v>
      </c>
      <c r="DB383" t="s">
        <v>35</v>
      </c>
      <c r="DC383">
        <v>18</v>
      </c>
      <c r="DD383">
        <v>3</v>
      </c>
      <c r="DE383" s="18">
        <v>3569.96</v>
      </c>
      <c r="DF383" t="s">
        <v>11</v>
      </c>
      <c r="DG383" t="s">
        <v>16</v>
      </c>
      <c r="DH383" t="s">
        <v>23</v>
      </c>
      <c r="DZ383" t="s">
        <v>412</v>
      </c>
      <c r="EA383">
        <f t="shared" si="11"/>
        <v>35</v>
      </c>
    </row>
    <row r="384" spans="1:131" ht="15.6" x14ac:dyDescent="0.3">
      <c r="A384" s="1" t="s">
        <v>1989</v>
      </c>
      <c r="B384" s="1" t="s">
        <v>6752</v>
      </c>
      <c r="C384" s="1" t="s">
        <v>5111</v>
      </c>
      <c r="D384" t="s">
        <v>6948</v>
      </c>
      <c r="E384" s="1"/>
      <c r="H384" s="1"/>
      <c r="T384" t="s">
        <v>1989</v>
      </c>
      <c r="U384">
        <v>26.74</v>
      </c>
      <c r="V384">
        <v>4.3099999999999996</v>
      </c>
      <c r="W384" t="s">
        <v>2380</v>
      </c>
      <c r="X384" t="s">
        <v>2380</v>
      </c>
      <c r="Y384" t="s">
        <v>2380</v>
      </c>
      <c r="Z384">
        <v>0</v>
      </c>
      <c r="AA384" t="s">
        <v>2382</v>
      </c>
      <c r="AV384" t="s">
        <v>1989</v>
      </c>
      <c r="AW384">
        <v>26.74</v>
      </c>
      <c r="AX384">
        <v>4.3099999999999996</v>
      </c>
      <c r="AY384" t="s">
        <v>2380</v>
      </c>
      <c r="AZ384" t="s">
        <v>2380</v>
      </c>
      <c r="BA384" t="s">
        <v>2380</v>
      </c>
      <c r="BB384" t="s">
        <v>2381</v>
      </c>
      <c r="BC384" t="s">
        <v>2382</v>
      </c>
      <c r="BR384">
        <v>26.74</v>
      </c>
      <c r="BS384" t="str" cm="1">
        <f t="array" ref="BS384">_xlfn.IFS(BR384&lt;18.5,"UNDER WEIGHT",BR384&lt;=24.9,"NORMAL WEIGHT",BR384&lt;=29.9,"OVER WEIGHT",BR384&gt;=30,"OBESITY")</f>
        <v>OVER WEIGHT</v>
      </c>
      <c r="BV384">
        <v>4.3099999999999996</v>
      </c>
      <c r="BW384" t="str" cm="1">
        <f t="array" ref="BW384">_xlfn.IFS(BV384&lt;=5.7,"NORMAL",BV384&lt;=6.4,"Prediabetes",BV384&gt;=6.5,"Diabetes")</f>
        <v>NORMAL</v>
      </c>
      <c r="CJ384" t="s">
        <v>413</v>
      </c>
      <c r="CK384">
        <v>1995</v>
      </c>
      <c r="CL384" t="s">
        <v>35</v>
      </c>
      <c r="CM384">
        <v>23</v>
      </c>
      <c r="CN384">
        <v>1</v>
      </c>
      <c r="CO384">
        <v>3578</v>
      </c>
      <c r="CP384" t="s">
        <v>11</v>
      </c>
      <c r="CQ384" t="s">
        <v>12</v>
      </c>
      <c r="CR384" t="s">
        <v>42</v>
      </c>
      <c r="CW384" t="str">
        <f t="shared" si="10"/>
        <v>23/Aug/1995</v>
      </c>
      <c r="CZ384" t="s">
        <v>413</v>
      </c>
      <c r="DA384">
        <v>1995</v>
      </c>
      <c r="DB384" t="s">
        <v>35</v>
      </c>
      <c r="DC384">
        <v>23</v>
      </c>
      <c r="DD384">
        <v>1</v>
      </c>
      <c r="DE384" s="18">
        <v>3578</v>
      </c>
      <c r="DF384" t="s">
        <v>11</v>
      </c>
      <c r="DG384" t="s">
        <v>12</v>
      </c>
      <c r="DH384" t="s">
        <v>42</v>
      </c>
      <c r="DZ384" t="s">
        <v>413</v>
      </c>
      <c r="EA384">
        <f t="shared" si="11"/>
        <v>28</v>
      </c>
    </row>
    <row r="385" spans="1:131" ht="15.6" x14ac:dyDescent="0.3">
      <c r="A385" s="1" t="s">
        <v>1988</v>
      </c>
      <c r="B385" s="1" t="s">
        <v>6751</v>
      </c>
      <c r="C385" s="1" t="s">
        <v>5112</v>
      </c>
      <c r="D385" t="s">
        <v>6818</v>
      </c>
      <c r="E385" s="1"/>
      <c r="H385" s="1"/>
      <c r="T385" t="s">
        <v>1988</v>
      </c>
      <c r="U385">
        <v>22.99</v>
      </c>
      <c r="V385">
        <v>10.46</v>
      </c>
      <c r="W385" t="s">
        <v>2380</v>
      </c>
      <c r="X385" t="s">
        <v>2380</v>
      </c>
      <c r="Y385" t="s">
        <v>2380</v>
      </c>
      <c r="Z385">
        <v>3</v>
      </c>
      <c r="AA385" t="s">
        <v>2382</v>
      </c>
      <c r="AV385" t="s">
        <v>1988</v>
      </c>
      <c r="AW385">
        <v>22.99</v>
      </c>
      <c r="AX385">
        <v>10.46</v>
      </c>
      <c r="AY385" t="s">
        <v>2380</v>
      </c>
      <c r="AZ385" t="s">
        <v>2380</v>
      </c>
      <c r="BA385" t="s">
        <v>2380</v>
      </c>
      <c r="BB385">
        <v>3</v>
      </c>
      <c r="BC385" t="s">
        <v>2382</v>
      </c>
      <c r="BR385">
        <v>22.99</v>
      </c>
      <c r="BS385" t="str" cm="1">
        <f t="array" ref="BS385">_xlfn.IFS(BR385&lt;18.5,"UNDER WEIGHT",BR385&lt;=24.9,"NORMAL WEIGHT",BR385&lt;=29.9,"OVER WEIGHT",BR385&gt;=30,"OBESITY")</f>
        <v>NORMAL WEIGHT</v>
      </c>
      <c r="BV385">
        <v>10.46</v>
      </c>
      <c r="BW385" t="str" cm="1">
        <f t="array" ref="BW385">_xlfn.IFS(BV385&lt;=5.7,"NORMAL",BV385&lt;=6.4,"Prediabetes",BV385&gt;=6.5,"Diabetes")</f>
        <v>Diabetes</v>
      </c>
      <c r="CJ385" t="s">
        <v>414</v>
      </c>
      <c r="CK385">
        <v>2001</v>
      </c>
      <c r="CL385" t="s">
        <v>15</v>
      </c>
      <c r="CM385">
        <v>11</v>
      </c>
      <c r="CN385">
        <v>2</v>
      </c>
      <c r="CO385">
        <v>3579.83</v>
      </c>
      <c r="CP385" t="s">
        <v>11</v>
      </c>
      <c r="CQ385" t="s">
        <v>11</v>
      </c>
      <c r="CR385" t="s">
        <v>23</v>
      </c>
      <c r="CW385" t="str">
        <f t="shared" si="10"/>
        <v>11/Nov/2001</v>
      </c>
      <c r="CZ385" t="s">
        <v>414</v>
      </c>
      <c r="DA385">
        <v>2001</v>
      </c>
      <c r="DB385" t="s">
        <v>15</v>
      </c>
      <c r="DC385">
        <v>11</v>
      </c>
      <c r="DD385">
        <v>2</v>
      </c>
      <c r="DE385" s="18">
        <v>3579.83</v>
      </c>
      <c r="DF385" t="s">
        <v>11</v>
      </c>
      <c r="DG385" t="s">
        <v>11</v>
      </c>
      <c r="DH385" t="s">
        <v>23</v>
      </c>
      <c r="DZ385" t="s">
        <v>414</v>
      </c>
      <c r="EA385">
        <f t="shared" si="11"/>
        <v>22</v>
      </c>
    </row>
    <row r="386" spans="1:131" ht="15.6" x14ac:dyDescent="0.3">
      <c r="A386" s="1" t="s">
        <v>1987</v>
      </c>
      <c r="B386" s="1" t="s">
        <v>6752</v>
      </c>
      <c r="C386" s="1" t="s">
        <v>5113</v>
      </c>
      <c r="D386" t="s">
        <v>7065</v>
      </c>
      <c r="E386" s="1"/>
      <c r="H386" s="1"/>
      <c r="T386" t="s">
        <v>1987</v>
      </c>
      <c r="U386">
        <v>31.46</v>
      </c>
      <c r="V386">
        <v>7.39</v>
      </c>
      <c r="W386" t="s">
        <v>2380</v>
      </c>
      <c r="X386" t="s">
        <v>2380</v>
      </c>
      <c r="Y386" t="s">
        <v>2380</v>
      </c>
      <c r="Z386">
        <v>0</v>
      </c>
      <c r="AA386" t="s">
        <v>2380</v>
      </c>
      <c r="AV386" t="s">
        <v>1987</v>
      </c>
      <c r="AW386">
        <v>31.46</v>
      </c>
      <c r="AX386">
        <v>7.39</v>
      </c>
      <c r="AY386" t="s">
        <v>2380</v>
      </c>
      <c r="AZ386" t="s">
        <v>2380</v>
      </c>
      <c r="BA386" t="s">
        <v>2380</v>
      </c>
      <c r="BB386" t="s">
        <v>2381</v>
      </c>
      <c r="BC386" t="s">
        <v>2380</v>
      </c>
      <c r="BR386">
        <v>31.46</v>
      </c>
      <c r="BS386" t="str" cm="1">
        <f t="array" ref="BS386">_xlfn.IFS(BR386&lt;18.5,"UNDER WEIGHT",BR386&lt;=24.9,"NORMAL WEIGHT",BR386&lt;=29.9,"OVER WEIGHT",BR386&gt;=30,"OBESITY")</f>
        <v>OBESITY</v>
      </c>
      <c r="BV386">
        <v>7.39</v>
      </c>
      <c r="BW386" t="str" cm="1">
        <f t="array" ref="BW386">_xlfn.IFS(BV386&lt;=5.7,"NORMAL",BV386&lt;=6.4,"Prediabetes",BV386&gt;=6.5,"Diabetes")</f>
        <v>Diabetes</v>
      </c>
      <c r="CJ386" t="s">
        <v>415</v>
      </c>
      <c r="CK386">
        <v>1986</v>
      </c>
      <c r="CL386" t="s">
        <v>30</v>
      </c>
      <c r="CM386">
        <v>27</v>
      </c>
      <c r="CN386">
        <v>3</v>
      </c>
      <c r="CO386">
        <v>3589.14</v>
      </c>
      <c r="CP386" t="s">
        <v>11</v>
      </c>
      <c r="CQ386" t="s">
        <v>11</v>
      </c>
      <c r="CR386" t="s">
        <v>13</v>
      </c>
      <c r="CW386" t="str">
        <f t="shared" ref="CW386:CW449" si="12">_xlfn.CONCAT(CM386,"/",CL386,"/",CK386)</f>
        <v>27/Dec/1986</v>
      </c>
      <c r="CZ386" t="s">
        <v>415</v>
      </c>
      <c r="DA386">
        <v>1986</v>
      </c>
      <c r="DB386" t="s">
        <v>30</v>
      </c>
      <c r="DC386">
        <v>27</v>
      </c>
      <c r="DD386">
        <v>3</v>
      </c>
      <c r="DE386" s="18">
        <v>3589.14</v>
      </c>
      <c r="DF386" t="s">
        <v>11</v>
      </c>
      <c r="DG386" t="s">
        <v>11</v>
      </c>
      <c r="DH386" t="s">
        <v>13</v>
      </c>
      <c r="DZ386" t="s">
        <v>415</v>
      </c>
      <c r="EA386">
        <f t="shared" si="11"/>
        <v>37</v>
      </c>
    </row>
    <row r="387" spans="1:131" ht="15.6" x14ac:dyDescent="0.3">
      <c r="A387" s="1" t="s">
        <v>1986</v>
      </c>
      <c r="B387" s="1" t="s">
        <v>6752</v>
      </c>
      <c r="C387" s="1" t="s">
        <v>5114</v>
      </c>
      <c r="D387" t="s">
        <v>7066</v>
      </c>
      <c r="E387" s="1"/>
      <c r="H387" s="1"/>
      <c r="T387" t="s">
        <v>1986</v>
      </c>
      <c r="U387">
        <v>30.86</v>
      </c>
      <c r="V387">
        <v>6.18</v>
      </c>
      <c r="W387" t="s">
        <v>2380</v>
      </c>
      <c r="X387" t="s">
        <v>2382</v>
      </c>
      <c r="Y387" t="s">
        <v>2380</v>
      </c>
      <c r="Z387">
        <v>2</v>
      </c>
      <c r="AA387" t="s">
        <v>2382</v>
      </c>
      <c r="AV387" t="s">
        <v>1986</v>
      </c>
      <c r="AW387">
        <v>30.86</v>
      </c>
      <c r="AX387">
        <v>6.18</v>
      </c>
      <c r="AY387" t="s">
        <v>2380</v>
      </c>
      <c r="AZ387" t="s">
        <v>2382</v>
      </c>
      <c r="BA387" t="s">
        <v>2380</v>
      </c>
      <c r="BB387">
        <v>2</v>
      </c>
      <c r="BC387" t="s">
        <v>2382</v>
      </c>
      <c r="BR387">
        <v>30.86</v>
      </c>
      <c r="BS387" t="str" cm="1">
        <f t="array" ref="BS387">_xlfn.IFS(BR387&lt;18.5,"UNDER WEIGHT",BR387&lt;=24.9,"NORMAL WEIGHT",BR387&lt;=29.9,"OVER WEIGHT",BR387&gt;=30,"OBESITY")</f>
        <v>OBESITY</v>
      </c>
      <c r="BV387">
        <v>6.18</v>
      </c>
      <c r="BW387" t="str" cm="1">
        <f t="array" ref="BW387">_xlfn.IFS(BV387&lt;=5.7,"NORMAL",BV387&lt;=6.4,"Prediabetes",BV387&gt;=6.5,"Diabetes")</f>
        <v>Prediabetes</v>
      </c>
      <c r="CJ387" t="s">
        <v>416</v>
      </c>
      <c r="CK387">
        <v>1999</v>
      </c>
      <c r="CL387" t="s">
        <v>18</v>
      </c>
      <c r="CM387">
        <v>6</v>
      </c>
      <c r="CN387">
        <v>3</v>
      </c>
      <c r="CO387">
        <v>3591.48</v>
      </c>
      <c r="CP387" t="s">
        <v>11</v>
      </c>
      <c r="CQ387" t="s">
        <v>12</v>
      </c>
      <c r="CR387" t="s">
        <v>42</v>
      </c>
      <c r="CW387" t="str">
        <f t="shared" si="12"/>
        <v>6/Jun/1999</v>
      </c>
      <c r="CZ387" t="s">
        <v>416</v>
      </c>
      <c r="DA387">
        <v>1999</v>
      </c>
      <c r="DB387" t="s">
        <v>18</v>
      </c>
      <c r="DC387">
        <v>6</v>
      </c>
      <c r="DD387">
        <v>3</v>
      </c>
      <c r="DE387" s="18">
        <v>3591.48</v>
      </c>
      <c r="DF387" t="s">
        <v>11</v>
      </c>
      <c r="DG387" t="s">
        <v>12</v>
      </c>
      <c r="DH387" t="s">
        <v>42</v>
      </c>
      <c r="DZ387" t="s">
        <v>416</v>
      </c>
      <c r="EA387">
        <f t="shared" ref="EA387:EA450" si="13">YEAR(DATE(2023,6,8))-YEAR(CW387)</f>
        <v>24</v>
      </c>
    </row>
    <row r="388" spans="1:131" ht="15.6" x14ac:dyDescent="0.3">
      <c r="A388" s="1" t="s">
        <v>1985</v>
      </c>
      <c r="B388" s="1" t="s">
        <v>6751</v>
      </c>
      <c r="C388" s="1" t="s">
        <v>5115</v>
      </c>
      <c r="D388" t="s">
        <v>7067</v>
      </c>
      <c r="E388" s="1"/>
      <c r="H388" s="1"/>
      <c r="T388" t="s">
        <v>1985</v>
      </c>
      <c r="U388">
        <v>31.96</v>
      </c>
      <c r="V388">
        <v>8.86</v>
      </c>
      <c r="W388" t="s">
        <v>2380</v>
      </c>
      <c r="X388" t="s">
        <v>2380</v>
      </c>
      <c r="Y388" t="s">
        <v>2380</v>
      </c>
      <c r="Z388">
        <v>0</v>
      </c>
      <c r="AA388" t="s">
        <v>2382</v>
      </c>
      <c r="AV388" t="s">
        <v>1985</v>
      </c>
      <c r="AW388">
        <v>31.96</v>
      </c>
      <c r="AX388">
        <v>8.86</v>
      </c>
      <c r="AY388" t="s">
        <v>2380</v>
      </c>
      <c r="AZ388" t="s">
        <v>2380</v>
      </c>
      <c r="BA388" t="s">
        <v>2380</v>
      </c>
      <c r="BB388" t="s">
        <v>2381</v>
      </c>
      <c r="BC388" t="s">
        <v>2382</v>
      </c>
      <c r="BR388">
        <v>31.96</v>
      </c>
      <c r="BS388" t="str" cm="1">
        <f t="array" ref="BS388">_xlfn.IFS(BR388&lt;18.5,"UNDER WEIGHT",BR388&lt;=24.9,"NORMAL WEIGHT",BR388&lt;=29.9,"OVER WEIGHT",BR388&gt;=30,"OBESITY")</f>
        <v>OBESITY</v>
      </c>
      <c r="BV388">
        <v>8.86</v>
      </c>
      <c r="BW388" t="str" cm="1">
        <f t="array" ref="BW388">_xlfn.IFS(BV388&lt;=5.7,"NORMAL",BV388&lt;=6.4,"Prediabetes",BV388&gt;=6.5,"Diabetes")</f>
        <v>Diabetes</v>
      </c>
      <c r="CJ388" t="s">
        <v>417</v>
      </c>
      <c r="CK388">
        <v>1997</v>
      </c>
      <c r="CL388" t="s">
        <v>15</v>
      </c>
      <c r="CM388">
        <v>4</v>
      </c>
      <c r="CN388">
        <v>1</v>
      </c>
      <c r="CO388">
        <v>3594.17</v>
      </c>
      <c r="CP388" t="s">
        <v>11</v>
      </c>
      <c r="CQ388" t="s">
        <v>11</v>
      </c>
      <c r="CR388" t="s">
        <v>23</v>
      </c>
      <c r="CW388" t="str">
        <f t="shared" si="12"/>
        <v>4/Nov/1997</v>
      </c>
      <c r="CZ388" t="s">
        <v>417</v>
      </c>
      <c r="DA388">
        <v>1997</v>
      </c>
      <c r="DB388" t="s">
        <v>15</v>
      </c>
      <c r="DC388">
        <v>4</v>
      </c>
      <c r="DD388">
        <v>1</v>
      </c>
      <c r="DE388" s="18">
        <v>3594.17</v>
      </c>
      <c r="DF388" t="s">
        <v>11</v>
      </c>
      <c r="DG388" t="s">
        <v>11</v>
      </c>
      <c r="DH388" t="s">
        <v>23</v>
      </c>
      <c r="DZ388" t="s">
        <v>417</v>
      </c>
      <c r="EA388">
        <f t="shared" si="13"/>
        <v>26</v>
      </c>
    </row>
    <row r="389" spans="1:131" ht="15.6" x14ac:dyDescent="0.3">
      <c r="A389" s="1" t="s">
        <v>1984</v>
      </c>
      <c r="B389" s="1" t="s">
        <v>6752</v>
      </c>
      <c r="C389" s="1" t="s">
        <v>5116</v>
      </c>
      <c r="D389" t="s">
        <v>7068</v>
      </c>
      <c r="E389" s="1"/>
      <c r="H389" s="1"/>
      <c r="T389" t="s">
        <v>1984</v>
      </c>
      <c r="U389">
        <v>23.76</v>
      </c>
      <c r="V389">
        <v>10.96</v>
      </c>
      <c r="W389" t="s">
        <v>2380</v>
      </c>
      <c r="X389" t="s">
        <v>2380</v>
      </c>
      <c r="Y389" t="s">
        <v>2380</v>
      </c>
      <c r="Z389">
        <v>3</v>
      </c>
      <c r="AA389" t="s">
        <v>2382</v>
      </c>
      <c r="AV389" t="s">
        <v>1984</v>
      </c>
      <c r="AW389">
        <v>23.76</v>
      </c>
      <c r="AX389">
        <v>10.96</v>
      </c>
      <c r="AY389" t="s">
        <v>2380</v>
      </c>
      <c r="AZ389" t="s">
        <v>2380</v>
      </c>
      <c r="BA389" t="s">
        <v>2380</v>
      </c>
      <c r="BB389">
        <v>3</v>
      </c>
      <c r="BC389" t="s">
        <v>2382</v>
      </c>
      <c r="BR389">
        <v>23.76</v>
      </c>
      <c r="BS389" t="str" cm="1">
        <f t="array" ref="BS389">_xlfn.IFS(BR389&lt;18.5,"UNDER WEIGHT",BR389&lt;=24.9,"NORMAL WEIGHT",BR389&lt;=29.9,"OVER WEIGHT",BR389&gt;=30,"OBESITY")</f>
        <v>NORMAL WEIGHT</v>
      </c>
      <c r="BV389">
        <v>10.96</v>
      </c>
      <c r="BW389" t="str" cm="1">
        <f t="array" ref="BW389">_xlfn.IFS(BV389&lt;=5.7,"NORMAL",BV389&lt;=6.4,"Prediabetes",BV389&gt;=6.5,"Diabetes")</f>
        <v>Diabetes</v>
      </c>
      <c r="CJ389" t="s">
        <v>418</v>
      </c>
      <c r="CK389">
        <v>1999</v>
      </c>
      <c r="CL389" t="s">
        <v>35</v>
      </c>
      <c r="CM389">
        <v>12</v>
      </c>
      <c r="CN389">
        <v>3</v>
      </c>
      <c r="CO389">
        <v>3597.6</v>
      </c>
      <c r="CP389" t="s">
        <v>11</v>
      </c>
      <c r="CQ389" t="s">
        <v>11</v>
      </c>
      <c r="CR389" t="s">
        <v>42</v>
      </c>
      <c r="CW389" t="str">
        <f t="shared" si="12"/>
        <v>12/Aug/1999</v>
      </c>
      <c r="CZ389" t="s">
        <v>418</v>
      </c>
      <c r="DA389">
        <v>1999</v>
      </c>
      <c r="DB389" t="s">
        <v>35</v>
      </c>
      <c r="DC389">
        <v>12</v>
      </c>
      <c r="DD389">
        <v>3</v>
      </c>
      <c r="DE389" s="18">
        <v>3597.6</v>
      </c>
      <c r="DF389" t="s">
        <v>11</v>
      </c>
      <c r="DG389" t="s">
        <v>11</v>
      </c>
      <c r="DH389" t="s">
        <v>42</v>
      </c>
      <c r="DZ389" t="s">
        <v>418</v>
      </c>
      <c r="EA389">
        <f t="shared" si="13"/>
        <v>24</v>
      </c>
    </row>
    <row r="390" spans="1:131" ht="15.6" x14ac:dyDescent="0.3">
      <c r="A390" s="1" t="s">
        <v>1983</v>
      </c>
      <c r="B390" s="1" t="s">
        <v>6751</v>
      </c>
      <c r="C390" s="1" t="s">
        <v>5117</v>
      </c>
      <c r="D390" t="s">
        <v>7010</v>
      </c>
      <c r="E390" s="1"/>
      <c r="H390" s="1"/>
      <c r="T390" t="s">
        <v>1983</v>
      </c>
      <c r="U390">
        <v>19.38</v>
      </c>
      <c r="V390">
        <v>6.28</v>
      </c>
      <c r="W390" t="s">
        <v>2380</v>
      </c>
      <c r="X390" t="s">
        <v>2380</v>
      </c>
      <c r="Y390" t="s">
        <v>2380</v>
      </c>
      <c r="Z390">
        <v>0</v>
      </c>
      <c r="AA390" t="s">
        <v>2382</v>
      </c>
      <c r="AV390" t="s">
        <v>1983</v>
      </c>
      <c r="AW390">
        <v>19.38</v>
      </c>
      <c r="AX390">
        <v>6.28</v>
      </c>
      <c r="AY390" t="s">
        <v>2380</v>
      </c>
      <c r="AZ390" t="s">
        <v>2380</v>
      </c>
      <c r="BA390" t="s">
        <v>2380</v>
      </c>
      <c r="BB390" t="s">
        <v>2381</v>
      </c>
      <c r="BC390" t="s">
        <v>2382</v>
      </c>
      <c r="BR390">
        <v>19.38</v>
      </c>
      <c r="BS390" t="str" cm="1">
        <f t="array" ref="BS390">_xlfn.IFS(BR390&lt;18.5,"UNDER WEIGHT",BR390&lt;=24.9,"NORMAL WEIGHT",BR390&lt;=29.9,"OVER WEIGHT",BR390&gt;=30,"OBESITY")</f>
        <v>NORMAL WEIGHT</v>
      </c>
      <c r="BV390">
        <v>6.28</v>
      </c>
      <c r="BW390" t="str" cm="1">
        <f t="array" ref="BW390">_xlfn.IFS(BV390&lt;=5.7,"NORMAL",BV390&lt;=6.4,"Prediabetes",BV390&gt;=6.5,"Diabetes")</f>
        <v>Prediabetes</v>
      </c>
      <c r="CJ390" t="s">
        <v>419</v>
      </c>
      <c r="CK390">
        <v>1988</v>
      </c>
      <c r="CL390" t="s">
        <v>15</v>
      </c>
      <c r="CM390">
        <v>4</v>
      </c>
      <c r="CN390">
        <v>3</v>
      </c>
      <c r="CO390">
        <v>3603.6</v>
      </c>
      <c r="CP390" t="s">
        <v>11</v>
      </c>
      <c r="CQ390" t="s">
        <v>16</v>
      </c>
      <c r="CR390" t="s">
        <v>13</v>
      </c>
      <c r="CW390" t="str">
        <f t="shared" si="12"/>
        <v>4/Nov/1988</v>
      </c>
      <c r="CZ390" t="s">
        <v>419</v>
      </c>
      <c r="DA390">
        <v>1988</v>
      </c>
      <c r="DB390" t="s">
        <v>15</v>
      </c>
      <c r="DC390">
        <v>4</v>
      </c>
      <c r="DD390">
        <v>3</v>
      </c>
      <c r="DE390" s="18">
        <v>3603.6</v>
      </c>
      <c r="DF390" t="s">
        <v>11</v>
      </c>
      <c r="DG390" t="s">
        <v>16</v>
      </c>
      <c r="DH390" t="s">
        <v>13</v>
      </c>
      <c r="DZ390" t="s">
        <v>419</v>
      </c>
      <c r="EA390">
        <f t="shared" si="13"/>
        <v>35</v>
      </c>
    </row>
    <row r="391" spans="1:131" ht="15.6" x14ac:dyDescent="0.3">
      <c r="A391" s="1" t="s">
        <v>1982</v>
      </c>
      <c r="B391" s="1" t="s">
        <v>6751</v>
      </c>
      <c r="C391" s="1" t="s">
        <v>5118</v>
      </c>
      <c r="D391" t="s">
        <v>7069</v>
      </c>
      <c r="E391" s="1"/>
      <c r="H391" s="1"/>
      <c r="T391" t="s">
        <v>1982</v>
      </c>
      <c r="U391">
        <v>16.21</v>
      </c>
      <c r="V391">
        <v>6.29</v>
      </c>
      <c r="W391" t="s">
        <v>2382</v>
      </c>
      <c r="X391" t="s">
        <v>2380</v>
      </c>
      <c r="Y391" t="s">
        <v>2380</v>
      </c>
      <c r="Z391">
        <v>1</v>
      </c>
      <c r="AA391" t="s">
        <v>2382</v>
      </c>
      <c r="AV391" t="s">
        <v>1982</v>
      </c>
      <c r="AW391">
        <v>16.21</v>
      </c>
      <c r="AX391">
        <v>6.29</v>
      </c>
      <c r="AY391" t="s">
        <v>2382</v>
      </c>
      <c r="AZ391" t="s">
        <v>2380</v>
      </c>
      <c r="BA391" t="s">
        <v>2380</v>
      </c>
      <c r="BB391">
        <v>1</v>
      </c>
      <c r="BC391" t="s">
        <v>2382</v>
      </c>
      <c r="BR391">
        <v>16.21</v>
      </c>
      <c r="BS391" t="str" cm="1">
        <f t="array" ref="BS391">_xlfn.IFS(BR391&lt;18.5,"UNDER WEIGHT",BR391&lt;=24.9,"NORMAL WEIGHT",BR391&lt;=29.9,"OVER WEIGHT",BR391&gt;=30,"OBESITY")</f>
        <v>UNDER WEIGHT</v>
      </c>
      <c r="BV391">
        <v>6.29</v>
      </c>
      <c r="BW391" t="str" cm="1">
        <f t="array" ref="BW391">_xlfn.IFS(BV391&lt;=5.7,"NORMAL",BV391&lt;=6.4,"Prediabetes",BV391&gt;=6.5,"Diabetes")</f>
        <v>Prediabetes</v>
      </c>
      <c r="CJ391" t="s">
        <v>420</v>
      </c>
      <c r="CK391">
        <v>1990</v>
      </c>
      <c r="CL391" t="s">
        <v>37</v>
      </c>
      <c r="CM391">
        <v>11</v>
      </c>
      <c r="CN391">
        <v>3</v>
      </c>
      <c r="CO391">
        <v>3606.43</v>
      </c>
      <c r="CP391" t="s">
        <v>11</v>
      </c>
      <c r="CQ391" t="s">
        <v>16</v>
      </c>
      <c r="CR391" t="s">
        <v>13</v>
      </c>
      <c r="CW391" t="str">
        <f t="shared" si="12"/>
        <v>11/Oct/1990</v>
      </c>
      <c r="CZ391" t="s">
        <v>420</v>
      </c>
      <c r="DA391">
        <v>1990</v>
      </c>
      <c r="DB391" t="s">
        <v>37</v>
      </c>
      <c r="DC391">
        <v>11</v>
      </c>
      <c r="DD391">
        <v>3</v>
      </c>
      <c r="DE391" s="18">
        <v>3606.43</v>
      </c>
      <c r="DF391" t="s">
        <v>11</v>
      </c>
      <c r="DG391" t="s">
        <v>16</v>
      </c>
      <c r="DH391" t="s">
        <v>13</v>
      </c>
      <c r="DZ391" t="s">
        <v>420</v>
      </c>
      <c r="EA391">
        <f t="shared" si="13"/>
        <v>33</v>
      </c>
    </row>
    <row r="392" spans="1:131" ht="15.6" x14ac:dyDescent="0.3">
      <c r="A392" s="1" t="s">
        <v>1981</v>
      </c>
      <c r="B392" s="1" t="s">
        <v>6752</v>
      </c>
      <c r="C392" s="1" t="s">
        <v>5119</v>
      </c>
      <c r="D392" t="s">
        <v>7070</v>
      </c>
      <c r="E392" s="1"/>
      <c r="H392" s="1"/>
      <c r="T392" t="s">
        <v>1981</v>
      </c>
      <c r="U392">
        <v>32.54</v>
      </c>
      <c r="V392">
        <v>4.0199999999999996</v>
      </c>
      <c r="W392" t="s">
        <v>2380</v>
      </c>
      <c r="X392" t="s">
        <v>2382</v>
      </c>
      <c r="Y392" t="s">
        <v>2380</v>
      </c>
      <c r="Z392">
        <v>1</v>
      </c>
      <c r="AA392" t="s">
        <v>2382</v>
      </c>
      <c r="AV392" t="s">
        <v>1981</v>
      </c>
      <c r="AW392">
        <v>32.54</v>
      </c>
      <c r="AX392">
        <v>4.0199999999999996</v>
      </c>
      <c r="AY392" t="s">
        <v>2380</v>
      </c>
      <c r="AZ392" t="s">
        <v>2382</v>
      </c>
      <c r="BA392" t="s">
        <v>2380</v>
      </c>
      <c r="BB392">
        <v>1</v>
      </c>
      <c r="BC392" t="s">
        <v>2382</v>
      </c>
      <c r="BR392">
        <v>32.54</v>
      </c>
      <c r="BS392" t="str" cm="1">
        <f t="array" ref="BS392">_xlfn.IFS(BR392&lt;18.5,"UNDER WEIGHT",BR392&lt;=24.9,"NORMAL WEIGHT",BR392&lt;=29.9,"OVER WEIGHT",BR392&gt;=30,"OBESITY")</f>
        <v>OBESITY</v>
      </c>
      <c r="BV392">
        <v>4.0199999999999996</v>
      </c>
      <c r="BW392" t="str" cm="1">
        <f t="array" ref="BW392">_xlfn.IFS(BV392&lt;=5.7,"NORMAL",BV392&lt;=6.4,"Prediabetes",BV392&gt;=6.5,"Diabetes")</f>
        <v>NORMAL</v>
      </c>
      <c r="CJ392" t="s">
        <v>421</v>
      </c>
      <c r="CK392">
        <v>1985</v>
      </c>
      <c r="CL392" t="s">
        <v>18</v>
      </c>
      <c r="CM392">
        <v>14</v>
      </c>
      <c r="CN392">
        <v>3</v>
      </c>
      <c r="CO392">
        <v>3622.13</v>
      </c>
      <c r="CP392" t="s">
        <v>11</v>
      </c>
      <c r="CQ392" t="s">
        <v>16</v>
      </c>
      <c r="CR392" t="s">
        <v>13</v>
      </c>
      <c r="CW392" t="str">
        <f t="shared" si="12"/>
        <v>14/Jun/1985</v>
      </c>
      <c r="CZ392" t="s">
        <v>421</v>
      </c>
      <c r="DA392">
        <v>1985</v>
      </c>
      <c r="DB392" t="s">
        <v>18</v>
      </c>
      <c r="DC392">
        <v>14</v>
      </c>
      <c r="DD392">
        <v>3</v>
      </c>
      <c r="DE392" s="18">
        <v>3622.13</v>
      </c>
      <c r="DF392" t="s">
        <v>11</v>
      </c>
      <c r="DG392" t="s">
        <v>16</v>
      </c>
      <c r="DH392" t="s">
        <v>13</v>
      </c>
      <c r="DZ392" t="s">
        <v>421</v>
      </c>
      <c r="EA392">
        <f t="shared" si="13"/>
        <v>38</v>
      </c>
    </row>
    <row r="393" spans="1:131" ht="15.6" x14ac:dyDescent="0.3">
      <c r="A393" s="1" t="s">
        <v>1980</v>
      </c>
      <c r="B393" s="1" t="s">
        <v>6752</v>
      </c>
      <c r="C393" s="1" t="s">
        <v>5120</v>
      </c>
      <c r="D393" t="s">
        <v>5208</v>
      </c>
      <c r="E393" s="1"/>
      <c r="H393" s="1"/>
      <c r="T393" t="s">
        <v>1980</v>
      </c>
      <c r="U393">
        <v>36.765000000000001</v>
      </c>
      <c r="V393">
        <v>11.95</v>
      </c>
      <c r="W393" t="s">
        <v>2382</v>
      </c>
      <c r="X393" t="s">
        <v>2380</v>
      </c>
      <c r="Y393" t="s">
        <v>2380</v>
      </c>
      <c r="Z393">
        <v>2</v>
      </c>
      <c r="AA393" t="s">
        <v>2380</v>
      </c>
      <c r="AV393" t="s">
        <v>1980</v>
      </c>
      <c r="AW393">
        <v>36.765000000000001</v>
      </c>
      <c r="AX393">
        <v>11.95</v>
      </c>
      <c r="AY393" t="s">
        <v>2382</v>
      </c>
      <c r="AZ393" t="s">
        <v>2380</v>
      </c>
      <c r="BA393" t="s">
        <v>2380</v>
      </c>
      <c r="BB393">
        <v>2</v>
      </c>
      <c r="BC393" t="s">
        <v>2380</v>
      </c>
      <c r="BR393">
        <v>36.765000000000001</v>
      </c>
      <c r="BS393" t="str" cm="1">
        <f t="array" ref="BS393">_xlfn.IFS(BR393&lt;18.5,"UNDER WEIGHT",BR393&lt;=24.9,"NORMAL WEIGHT",BR393&lt;=29.9,"OVER WEIGHT",BR393&gt;=30,"OBESITY")</f>
        <v>OBESITY</v>
      </c>
      <c r="BV393">
        <v>11.95</v>
      </c>
      <c r="BW393" t="str" cm="1">
        <f t="array" ref="BW393">_xlfn.IFS(BV393&lt;=5.7,"NORMAL",BV393&lt;=6.4,"Prediabetes",BV393&gt;=6.5,"Diabetes")</f>
        <v>Diabetes</v>
      </c>
      <c r="CJ393" t="s">
        <v>422</v>
      </c>
      <c r="CK393">
        <v>1992</v>
      </c>
      <c r="CL393" t="s">
        <v>15</v>
      </c>
      <c r="CM393">
        <v>17</v>
      </c>
      <c r="CN393">
        <v>0</v>
      </c>
      <c r="CO393">
        <v>3645.09</v>
      </c>
      <c r="CP393" t="s">
        <v>16</v>
      </c>
      <c r="CQ393" t="s">
        <v>11</v>
      </c>
      <c r="CR393" t="s">
        <v>276</v>
      </c>
      <c r="CW393" t="str">
        <f t="shared" si="12"/>
        <v>17/Nov/1992</v>
      </c>
      <c r="CZ393" t="s">
        <v>422</v>
      </c>
      <c r="DA393">
        <v>1992</v>
      </c>
      <c r="DB393" t="s">
        <v>15</v>
      </c>
      <c r="DC393">
        <v>17</v>
      </c>
      <c r="DD393">
        <v>0</v>
      </c>
      <c r="DE393" s="18">
        <v>3645.09</v>
      </c>
      <c r="DF393" t="s">
        <v>16</v>
      </c>
      <c r="DG393" t="s">
        <v>11</v>
      </c>
      <c r="DH393" t="s">
        <v>276</v>
      </c>
      <c r="DZ393" t="s">
        <v>422</v>
      </c>
      <c r="EA393">
        <f t="shared" si="13"/>
        <v>31</v>
      </c>
    </row>
    <row r="394" spans="1:131" ht="15.6" x14ac:dyDescent="0.3">
      <c r="A394" s="1" t="s">
        <v>1979</v>
      </c>
      <c r="B394" s="1" t="s">
        <v>6751</v>
      </c>
      <c r="C394" s="1" t="s">
        <v>5121</v>
      </c>
      <c r="D394" t="s">
        <v>7071</v>
      </c>
      <c r="E394" s="1"/>
      <c r="H394" s="1"/>
      <c r="T394" t="s">
        <v>1979</v>
      </c>
      <c r="U394">
        <v>35.909999999999997</v>
      </c>
      <c r="V394">
        <v>8.7100000000000009</v>
      </c>
      <c r="W394" t="s">
        <v>2380</v>
      </c>
      <c r="X394" t="s">
        <v>2380</v>
      </c>
      <c r="Y394" t="s">
        <v>2380</v>
      </c>
      <c r="Z394">
        <v>0</v>
      </c>
      <c r="AA394" t="s">
        <v>2380</v>
      </c>
      <c r="AV394" t="s">
        <v>1979</v>
      </c>
      <c r="AW394">
        <v>35.909999999999997</v>
      </c>
      <c r="AX394">
        <v>8.7100000000000009</v>
      </c>
      <c r="AY394" t="s">
        <v>2380</v>
      </c>
      <c r="AZ394" t="s">
        <v>2380</v>
      </c>
      <c r="BA394" t="s">
        <v>2380</v>
      </c>
      <c r="BB394" t="s">
        <v>2381</v>
      </c>
      <c r="BC394" t="s">
        <v>2380</v>
      </c>
      <c r="BR394">
        <v>35.909999999999997</v>
      </c>
      <c r="BS394" t="str" cm="1">
        <f t="array" ref="BS394">_xlfn.IFS(BR394&lt;18.5,"UNDER WEIGHT",BR394&lt;=24.9,"NORMAL WEIGHT",BR394&lt;=29.9,"OVER WEIGHT",BR394&gt;=30,"OBESITY")</f>
        <v>OBESITY</v>
      </c>
      <c r="BV394">
        <v>8.7100000000000009</v>
      </c>
      <c r="BW394" t="str" cm="1">
        <f t="array" ref="BW394">_xlfn.IFS(BV394&lt;=5.7,"NORMAL",BV394&lt;=6.4,"Prediabetes",BV394&gt;=6.5,"Diabetes")</f>
        <v>Diabetes</v>
      </c>
      <c r="CJ394" t="s">
        <v>423</v>
      </c>
      <c r="CK394">
        <v>1990</v>
      </c>
      <c r="CL394" t="s">
        <v>15</v>
      </c>
      <c r="CM394">
        <v>8</v>
      </c>
      <c r="CN394">
        <v>3</v>
      </c>
      <c r="CO394">
        <v>3653.29</v>
      </c>
      <c r="CP394" t="s">
        <v>11</v>
      </c>
      <c r="CQ394" t="s">
        <v>12</v>
      </c>
      <c r="CR394" t="s">
        <v>42</v>
      </c>
      <c r="CW394" t="str">
        <f t="shared" si="12"/>
        <v>8/Nov/1990</v>
      </c>
      <c r="CZ394" t="s">
        <v>423</v>
      </c>
      <c r="DA394">
        <v>1990</v>
      </c>
      <c r="DB394" t="s">
        <v>15</v>
      </c>
      <c r="DC394">
        <v>8</v>
      </c>
      <c r="DD394">
        <v>3</v>
      </c>
      <c r="DE394" s="18">
        <v>3653.29</v>
      </c>
      <c r="DF394" t="s">
        <v>11</v>
      </c>
      <c r="DG394" t="s">
        <v>12</v>
      </c>
      <c r="DH394" t="s">
        <v>42</v>
      </c>
      <c r="DZ394" t="s">
        <v>423</v>
      </c>
      <c r="EA394">
        <f t="shared" si="13"/>
        <v>33</v>
      </c>
    </row>
    <row r="395" spans="1:131" ht="15.6" x14ac:dyDescent="0.3">
      <c r="A395" s="1" t="s">
        <v>1978</v>
      </c>
      <c r="B395" s="1" t="s">
        <v>6752</v>
      </c>
      <c r="C395" s="1" t="s">
        <v>4946</v>
      </c>
      <c r="D395" t="s">
        <v>7072</v>
      </c>
      <c r="E395" s="1"/>
      <c r="H395" s="1"/>
      <c r="T395" t="s">
        <v>1978</v>
      </c>
      <c r="U395">
        <v>32.06</v>
      </c>
      <c r="V395">
        <v>4.67</v>
      </c>
      <c r="W395" t="s">
        <v>2380</v>
      </c>
      <c r="X395" t="s">
        <v>2382</v>
      </c>
      <c r="Y395" t="s">
        <v>2380</v>
      </c>
      <c r="Z395">
        <v>1</v>
      </c>
      <c r="AA395" t="s">
        <v>2382</v>
      </c>
      <c r="AV395" t="s">
        <v>1978</v>
      </c>
      <c r="AW395">
        <v>32.06</v>
      </c>
      <c r="AX395">
        <v>4.67</v>
      </c>
      <c r="AY395" t="s">
        <v>2380</v>
      </c>
      <c r="AZ395" t="s">
        <v>2382</v>
      </c>
      <c r="BA395" t="s">
        <v>2380</v>
      </c>
      <c r="BB395">
        <v>1</v>
      </c>
      <c r="BC395" t="s">
        <v>2382</v>
      </c>
      <c r="BR395">
        <v>32.06</v>
      </c>
      <c r="BS395" t="str" cm="1">
        <f t="array" ref="BS395">_xlfn.IFS(BR395&lt;18.5,"UNDER WEIGHT",BR395&lt;=24.9,"NORMAL WEIGHT",BR395&lt;=29.9,"OVER WEIGHT",BR395&gt;=30,"OBESITY")</f>
        <v>OBESITY</v>
      </c>
      <c r="BV395">
        <v>4.67</v>
      </c>
      <c r="BW395" t="str" cm="1">
        <f t="array" ref="BW395">_xlfn.IFS(BV395&lt;=5.7,"NORMAL",BV395&lt;=6.4,"Prediabetes",BV395&gt;=6.5,"Diabetes")</f>
        <v>NORMAL</v>
      </c>
      <c r="CJ395" t="s">
        <v>424</v>
      </c>
      <c r="CK395">
        <v>1992</v>
      </c>
      <c r="CL395" t="s">
        <v>20</v>
      </c>
      <c r="CM395">
        <v>14</v>
      </c>
      <c r="CN395">
        <v>1</v>
      </c>
      <c r="CO395">
        <v>3659.35</v>
      </c>
      <c r="CP395" t="s">
        <v>12</v>
      </c>
      <c r="CQ395" t="s">
        <v>16</v>
      </c>
      <c r="CR395" t="s">
        <v>42</v>
      </c>
      <c r="CW395" t="str">
        <f t="shared" si="12"/>
        <v>14/Sep/1992</v>
      </c>
      <c r="CZ395" t="s">
        <v>424</v>
      </c>
      <c r="DA395">
        <v>1992</v>
      </c>
      <c r="DB395" t="s">
        <v>20</v>
      </c>
      <c r="DC395">
        <v>14</v>
      </c>
      <c r="DD395">
        <v>1</v>
      </c>
      <c r="DE395" s="18">
        <v>3659.35</v>
      </c>
      <c r="DF395" t="s">
        <v>12</v>
      </c>
      <c r="DG395" t="s">
        <v>16</v>
      </c>
      <c r="DH395" t="s">
        <v>42</v>
      </c>
      <c r="DZ395" t="s">
        <v>424</v>
      </c>
      <c r="EA395">
        <f t="shared" si="13"/>
        <v>31</v>
      </c>
    </row>
    <row r="396" spans="1:131" ht="15.6" x14ac:dyDescent="0.3">
      <c r="A396" s="1" t="s">
        <v>1977</v>
      </c>
      <c r="B396" s="1" t="s">
        <v>6751</v>
      </c>
      <c r="C396" s="1" t="s">
        <v>5122</v>
      </c>
      <c r="D396" t="s">
        <v>7073</v>
      </c>
      <c r="E396" s="1"/>
      <c r="H396" s="1"/>
      <c r="T396" t="s">
        <v>1977</v>
      </c>
      <c r="U396">
        <v>24.1</v>
      </c>
      <c r="V396">
        <v>11.14</v>
      </c>
      <c r="W396" t="s">
        <v>2382</v>
      </c>
      <c r="X396" t="s">
        <v>2380</v>
      </c>
      <c r="Y396" t="s">
        <v>2380</v>
      </c>
      <c r="Z396">
        <v>1</v>
      </c>
      <c r="AA396" t="s">
        <v>2380</v>
      </c>
      <c r="AV396" t="s">
        <v>1977</v>
      </c>
      <c r="AW396">
        <v>24.1</v>
      </c>
      <c r="AX396">
        <v>11.14</v>
      </c>
      <c r="AY396" t="s">
        <v>2382</v>
      </c>
      <c r="AZ396" t="s">
        <v>2380</v>
      </c>
      <c r="BA396" t="s">
        <v>2380</v>
      </c>
      <c r="BB396">
        <v>1</v>
      </c>
      <c r="BC396" t="s">
        <v>2380</v>
      </c>
      <c r="BR396">
        <v>24.1</v>
      </c>
      <c r="BS396" t="str" cm="1">
        <f t="array" ref="BS396">_xlfn.IFS(BR396&lt;18.5,"UNDER WEIGHT",BR396&lt;=24.9,"NORMAL WEIGHT",BR396&lt;=29.9,"OVER WEIGHT",BR396&gt;=30,"OBESITY")</f>
        <v>NORMAL WEIGHT</v>
      </c>
      <c r="BV396">
        <v>11.14</v>
      </c>
      <c r="BW396" t="str" cm="1">
        <f t="array" ref="BW396">_xlfn.IFS(BV396&lt;=5.7,"NORMAL",BV396&lt;=6.4,"Prediabetes",BV396&gt;=6.5,"Diabetes")</f>
        <v>Diabetes</v>
      </c>
      <c r="CJ396" t="s">
        <v>425</v>
      </c>
      <c r="CK396">
        <v>1984</v>
      </c>
      <c r="CL396" t="s">
        <v>10</v>
      </c>
      <c r="CM396">
        <v>6</v>
      </c>
      <c r="CN396">
        <v>3</v>
      </c>
      <c r="CO396">
        <v>3678.86</v>
      </c>
      <c r="CP396" t="s">
        <v>11</v>
      </c>
      <c r="CQ396" t="s">
        <v>12</v>
      </c>
      <c r="CR396" t="s">
        <v>13</v>
      </c>
      <c r="CW396" t="str">
        <f t="shared" si="12"/>
        <v>6/Jul/1984</v>
      </c>
      <c r="CZ396" t="s">
        <v>425</v>
      </c>
      <c r="DA396">
        <v>1984</v>
      </c>
      <c r="DB396" t="s">
        <v>10</v>
      </c>
      <c r="DC396">
        <v>6</v>
      </c>
      <c r="DD396">
        <v>3</v>
      </c>
      <c r="DE396" s="18">
        <v>3678.86</v>
      </c>
      <c r="DF396" t="s">
        <v>11</v>
      </c>
      <c r="DG396" t="s">
        <v>12</v>
      </c>
      <c r="DH396" t="s">
        <v>13</v>
      </c>
      <c r="DZ396" t="s">
        <v>425</v>
      </c>
      <c r="EA396">
        <f t="shared" si="13"/>
        <v>39</v>
      </c>
    </row>
    <row r="397" spans="1:131" ht="15.6" x14ac:dyDescent="0.3">
      <c r="A397" s="1" t="s">
        <v>1976</v>
      </c>
      <c r="B397" s="1" t="s">
        <v>6751</v>
      </c>
      <c r="C397" s="1" t="s">
        <v>5123</v>
      </c>
      <c r="D397" t="s">
        <v>7074</v>
      </c>
      <c r="E397" s="1"/>
      <c r="H397" s="1"/>
      <c r="T397" t="s">
        <v>1976</v>
      </c>
      <c r="U397">
        <v>27.1</v>
      </c>
      <c r="V397">
        <v>9.0500000000000007</v>
      </c>
      <c r="W397" t="s">
        <v>2380</v>
      </c>
      <c r="X397" t="s">
        <v>2380</v>
      </c>
      <c r="Y397" t="s">
        <v>2380</v>
      </c>
      <c r="Z397">
        <v>2</v>
      </c>
      <c r="AA397" t="s">
        <v>2380</v>
      </c>
      <c r="AV397" t="s">
        <v>1976</v>
      </c>
      <c r="AW397">
        <v>27.1</v>
      </c>
      <c r="AX397">
        <v>9.0500000000000007</v>
      </c>
      <c r="AY397" t="s">
        <v>2380</v>
      </c>
      <c r="AZ397" t="s">
        <v>2380</v>
      </c>
      <c r="BA397" t="s">
        <v>2380</v>
      </c>
      <c r="BB397">
        <v>2</v>
      </c>
      <c r="BC397" t="s">
        <v>2380</v>
      </c>
      <c r="BR397">
        <v>27.1</v>
      </c>
      <c r="BS397" t="str" cm="1">
        <f t="array" ref="BS397">_xlfn.IFS(BR397&lt;18.5,"UNDER WEIGHT",BR397&lt;=24.9,"NORMAL WEIGHT",BR397&lt;=29.9,"OVER WEIGHT",BR397&gt;=30,"OBESITY")</f>
        <v>OVER WEIGHT</v>
      </c>
      <c r="BV397">
        <v>9.0500000000000007</v>
      </c>
      <c r="BW397" t="str" cm="1">
        <f t="array" ref="BW397">_xlfn.IFS(BV397&lt;=5.7,"NORMAL",BV397&lt;=6.4,"Prediabetes",BV397&gt;=6.5,"Diabetes")</f>
        <v>Diabetes</v>
      </c>
      <c r="CJ397" t="s">
        <v>426</v>
      </c>
      <c r="CK397">
        <v>2003</v>
      </c>
      <c r="CL397" t="s">
        <v>10</v>
      </c>
      <c r="CM397">
        <v>10</v>
      </c>
      <c r="CN397">
        <v>0</v>
      </c>
      <c r="CO397">
        <v>3688.35</v>
      </c>
      <c r="CP397" t="s">
        <v>11</v>
      </c>
      <c r="CQ397" t="s">
        <v>11</v>
      </c>
      <c r="CR397" t="s">
        <v>300</v>
      </c>
      <c r="CW397" t="str">
        <f t="shared" si="12"/>
        <v>10/Jul/2003</v>
      </c>
      <c r="CZ397" t="s">
        <v>426</v>
      </c>
      <c r="DA397">
        <v>2003</v>
      </c>
      <c r="DB397" t="s">
        <v>10</v>
      </c>
      <c r="DC397">
        <v>10</v>
      </c>
      <c r="DD397">
        <v>0</v>
      </c>
      <c r="DE397" s="18">
        <v>3688.35</v>
      </c>
      <c r="DF397" t="s">
        <v>11</v>
      </c>
      <c r="DG397" t="s">
        <v>11</v>
      </c>
      <c r="DH397" t="s">
        <v>300</v>
      </c>
      <c r="DZ397" t="s">
        <v>426</v>
      </c>
      <c r="EA397">
        <f t="shared" si="13"/>
        <v>20</v>
      </c>
    </row>
    <row r="398" spans="1:131" ht="15.6" x14ac:dyDescent="0.3">
      <c r="A398" s="1" t="s">
        <v>1975</v>
      </c>
      <c r="B398" s="1" t="s">
        <v>6751</v>
      </c>
      <c r="C398" s="1" t="s">
        <v>5124</v>
      </c>
      <c r="D398" t="s">
        <v>7075</v>
      </c>
      <c r="E398" s="1"/>
      <c r="H398" s="1"/>
      <c r="T398" t="s">
        <v>1975</v>
      </c>
      <c r="U398">
        <v>24.42</v>
      </c>
      <c r="V398">
        <v>11.31</v>
      </c>
      <c r="W398" t="s">
        <v>2380</v>
      </c>
      <c r="X398" t="s">
        <v>2380</v>
      </c>
      <c r="Y398" t="s">
        <v>2380</v>
      </c>
      <c r="Z398">
        <v>0</v>
      </c>
      <c r="AA398" t="s">
        <v>2382</v>
      </c>
      <c r="AV398" t="s">
        <v>1975</v>
      </c>
      <c r="AW398">
        <v>24.42</v>
      </c>
      <c r="AX398">
        <v>11.31</v>
      </c>
      <c r="AY398" t="s">
        <v>2380</v>
      </c>
      <c r="AZ398" t="s">
        <v>2380</v>
      </c>
      <c r="BA398" t="s">
        <v>2380</v>
      </c>
      <c r="BB398" t="s">
        <v>2381</v>
      </c>
      <c r="BC398" t="s">
        <v>2382</v>
      </c>
      <c r="BR398">
        <v>24.42</v>
      </c>
      <c r="BS398" t="str" cm="1">
        <f t="array" ref="BS398">_xlfn.IFS(BR398&lt;18.5,"UNDER WEIGHT",BR398&lt;=24.9,"NORMAL WEIGHT",BR398&lt;=29.9,"OVER WEIGHT",BR398&gt;=30,"OBESITY")</f>
        <v>NORMAL WEIGHT</v>
      </c>
      <c r="BV398">
        <v>11.31</v>
      </c>
      <c r="BW398" t="str" cm="1">
        <f t="array" ref="BW398">_xlfn.IFS(BV398&lt;=5.7,"NORMAL",BV398&lt;=6.4,"Prediabetes",BV398&gt;=6.5,"Diabetes")</f>
        <v>Diabetes</v>
      </c>
      <c r="CJ398" t="s">
        <v>427</v>
      </c>
      <c r="CK398">
        <v>1981</v>
      </c>
      <c r="CL398" t="s">
        <v>30</v>
      </c>
      <c r="CM398">
        <v>14</v>
      </c>
      <c r="CN398">
        <v>1</v>
      </c>
      <c r="CO398">
        <v>3688.38</v>
      </c>
      <c r="CP398" t="s">
        <v>11</v>
      </c>
      <c r="CQ398" t="s">
        <v>11</v>
      </c>
      <c r="CR398" t="s">
        <v>13</v>
      </c>
      <c r="CW398" t="str">
        <f t="shared" si="12"/>
        <v>14/Dec/1981</v>
      </c>
      <c r="CZ398" t="s">
        <v>427</v>
      </c>
      <c r="DA398">
        <v>1981</v>
      </c>
      <c r="DB398" t="s">
        <v>30</v>
      </c>
      <c r="DC398">
        <v>14</v>
      </c>
      <c r="DD398">
        <v>1</v>
      </c>
      <c r="DE398" s="18">
        <v>3688.38</v>
      </c>
      <c r="DF398" t="s">
        <v>11</v>
      </c>
      <c r="DG398" t="s">
        <v>11</v>
      </c>
      <c r="DH398" t="s">
        <v>13</v>
      </c>
      <c r="DZ398" t="s">
        <v>427</v>
      </c>
      <c r="EA398">
        <f t="shared" si="13"/>
        <v>42</v>
      </c>
    </row>
    <row r="399" spans="1:131" ht="15.6" x14ac:dyDescent="0.3">
      <c r="A399" s="1" t="s">
        <v>1974</v>
      </c>
      <c r="B399" s="1" t="s">
        <v>6752</v>
      </c>
      <c r="C399" s="1" t="s">
        <v>5125</v>
      </c>
      <c r="D399" t="s">
        <v>7076</v>
      </c>
      <c r="E399" s="1"/>
      <c r="H399" s="1"/>
      <c r="T399" t="s">
        <v>1974</v>
      </c>
      <c r="U399">
        <v>26.695</v>
      </c>
      <c r="V399">
        <v>4.68</v>
      </c>
      <c r="W399" t="s">
        <v>2382</v>
      </c>
      <c r="X399" t="s">
        <v>2380</v>
      </c>
      <c r="Y399" t="s">
        <v>2380</v>
      </c>
      <c r="Z399">
        <v>2</v>
      </c>
      <c r="AA399" t="s">
        <v>2382</v>
      </c>
      <c r="AV399" t="s">
        <v>1974</v>
      </c>
      <c r="AW399">
        <v>26.695</v>
      </c>
      <c r="AX399">
        <v>4.68</v>
      </c>
      <c r="AY399" t="s">
        <v>2382</v>
      </c>
      <c r="AZ399" t="s">
        <v>2380</v>
      </c>
      <c r="BA399" t="s">
        <v>2380</v>
      </c>
      <c r="BB399">
        <v>2</v>
      </c>
      <c r="BC399" t="s">
        <v>2382</v>
      </c>
      <c r="BR399">
        <v>26.695</v>
      </c>
      <c r="BS399" t="str" cm="1">
        <f t="array" ref="BS399">_xlfn.IFS(BR399&lt;18.5,"UNDER WEIGHT",BR399&lt;=24.9,"NORMAL WEIGHT",BR399&lt;=29.9,"OVER WEIGHT",BR399&gt;=30,"OBESITY")</f>
        <v>OVER WEIGHT</v>
      </c>
      <c r="BV399">
        <v>4.68</v>
      </c>
      <c r="BW399" t="str" cm="1">
        <f t="array" ref="BW399">_xlfn.IFS(BV399&lt;=5.7,"NORMAL",BV399&lt;=6.4,"Prediabetes",BV399&gt;=6.5,"Diabetes")</f>
        <v>NORMAL</v>
      </c>
      <c r="CJ399" t="s">
        <v>428</v>
      </c>
      <c r="CK399">
        <v>1995</v>
      </c>
      <c r="CL399" t="s">
        <v>37</v>
      </c>
      <c r="CM399">
        <v>21</v>
      </c>
      <c r="CN399">
        <v>2</v>
      </c>
      <c r="CO399">
        <v>3693.43</v>
      </c>
      <c r="CP399" t="s">
        <v>11</v>
      </c>
      <c r="CQ399" t="s">
        <v>12</v>
      </c>
      <c r="CR399" t="s">
        <v>42</v>
      </c>
      <c r="CW399" t="str">
        <f t="shared" si="12"/>
        <v>21/Oct/1995</v>
      </c>
      <c r="CZ399" t="s">
        <v>428</v>
      </c>
      <c r="DA399">
        <v>1995</v>
      </c>
      <c r="DB399" t="s">
        <v>37</v>
      </c>
      <c r="DC399">
        <v>21</v>
      </c>
      <c r="DD399">
        <v>2</v>
      </c>
      <c r="DE399" s="18">
        <v>3693.43</v>
      </c>
      <c r="DF399" t="s">
        <v>11</v>
      </c>
      <c r="DG399" t="s">
        <v>12</v>
      </c>
      <c r="DH399" t="s">
        <v>42</v>
      </c>
      <c r="DZ399" t="s">
        <v>428</v>
      </c>
      <c r="EA399">
        <f t="shared" si="13"/>
        <v>28</v>
      </c>
    </row>
    <row r="400" spans="1:131" ht="15.6" x14ac:dyDescent="0.3">
      <c r="A400" s="1" t="s">
        <v>1973</v>
      </c>
      <c r="B400" s="1" t="s">
        <v>6751</v>
      </c>
      <c r="C400" s="1" t="s">
        <v>5126</v>
      </c>
      <c r="D400" t="s">
        <v>6827</v>
      </c>
      <c r="E400" s="1"/>
      <c r="H400" s="1"/>
      <c r="T400" t="s">
        <v>1973</v>
      </c>
      <c r="U400">
        <v>27.79</v>
      </c>
      <c r="V400">
        <v>6.05</v>
      </c>
      <c r="W400" t="s">
        <v>2382</v>
      </c>
      <c r="X400" t="s">
        <v>2382</v>
      </c>
      <c r="Y400" t="s">
        <v>2380</v>
      </c>
      <c r="Z400">
        <v>1</v>
      </c>
      <c r="AA400" t="s">
        <v>2382</v>
      </c>
      <c r="AV400" t="s">
        <v>1973</v>
      </c>
      <c r="AW400">
        <v>27.79</v>
      </c>
      <c r="AX400">
        <v>6.05</v>
      </c>
      <c r="AY400" t="s">
        <v>2382</v>
      </c>
      <c r="AZ400" t="s">
        <v>2382</v>
      </c>
      <c r="BA400" t="s">
        <v>2380</v>
      </c>
      <c r="BB400">
        <v>1</v>
      </c>
      <c r="BC400" t="s">
        <v>2382</v>
      </c>
      <c r="BR400">
        <v>27.79</v>
      </c>
      <c r="BS400" t="str" cm="1">
        <f t="array" ref="BS400">_xlfn.IFS(BR400&lt;18.5,"UNDER WEIGHT",BR400&lt;=24.9,"NORMAL WEIGHT",BR400&lt;=29.9,"OVER WEIGHT",BR400&gt;=30,"OBESITY")</f>
        <v>OVER WEIGHT</v>
      </c>
      <c r="BV400">
        <v>6.05</v>
      </c>
      <c r="BW400" t="str" cm="1">
        <f t="array" ref="BW400">_xlfn.IFS(BV400&lt;=5.7,"NORMAL",BV400&lt;=6.4,"Prediabetes",BV400&gt;=6.5,"Diabetes")</f>
        <v>Prediabetes</v>
      </c>
      <c r="CJ400" t="s">
        <v>429</v>
      </c>
      <c r="CK400">
        <v>1988</v>
      </c>
      <c r="CL400" t="s">
        <v>35</v>
      </c>
      <c r="CM400">
        <v>18</v>
      </c>
      <c r="CN400">
        <v>3</v>
      </c>
      <c r="CO400">
        <v>3699.54</v>
      </c>
      <c r="CP400" t="s">
        <v>11</v>
      </c>
      <c r="CQ400" t="s">
        <v>12</v>
      </c>
      <c r="CR400" t="s">
        <v>13</v>
      </c>
      <c r="CW400" t="str">
        <f t="shared" si="12"/>
        <v>18/Aug/1988</v>
      </c>
      <c r="CZ400" t="s">
        <v>429</v>
      </c>
      <c r="DA400">
        <v>1988</v>
      </c>
      <c r="DB400" t="s">
        <v>35</v>
      </c>
      <c r="DC400">
        <v>18</v>
      </c>
      <c r="DD400">
        <v>3</v>
      </c>
      <c r="DE400" s="18">
        <v>3699.54</v>
      </c>
      <c r="DF400" t="s">
        <v>11</v>
      </c>
      <c r="DG400" t="s">
        <v>12</v>
      </c>
      <c r="DH400" t="s">
        <v>13</v>
      </c>
      <c r="DZ400" t="s">
        <v>429</v>
      </c>
      <c r="EA400">
        <f t="shared" si="13"/>
        <v>35</v>
      </c>
    </row>
    <row r="401" spans="1:131" ht="15.6" x14ac:dyDescent="0.3">
      <c r="A401" s="1" t="s">
        <v>1972</v>
      </c>
      <c r="B401" s="1" t="s">
        <v>6751</v>
      </c>
      <c r="C401" s="1" t="s">
        <v>5127</v>
      </c>
      <c r="D401" t="s">
        <v>7077</v>
      </c>
      <c r="E401" s="1"/>
      <c r="H401" s="1"/>
      <c r="T401" t="s">
        <v>1972</v>
      </c>
      <c r="U401">
        <v>32.68</v>
      </c>
      <c r="V401">
        <v>4.68</v>
      </c>
      <c r="W401" t="s">
        <v>2382</v>
      </c>
      <c r="X401" t="s">
        <v>2380</v>
      </c>
      <c r="Y401" t="s">
        <v>2380</v>
      </c>
      <c r="Z401">
        <v>0</v>
      </c>
      <c r="AA401" t="s">
        <v>2380</v>
      </c>
      <c r="AV401" t="s">
        <v>1972</v>
      </c>
      <c r="AW401">
        <v>32.68</v>
      </c>
      <c r="AX401">
        <v>4.68</v>
      </c>
      <c r="AY401" t="s">
        <v>2382</v>
      </c>
      <c r="AZ401" t="s">
        <v>2380</v>
      </c>
      <c r="BA401" t="s">
        <v>2380</v>
      </c>
      <c r="BB401" t="s">
        <v>2381</v>
      </c>
      <c r="BC401" t="s">
        <v>2380</v>
      </c>
      <c r="BR401">
        <v>32.68</v>
      </c>
      <c r="BS401" t="str" cm="1">
        <f t="array" ref="BS401">_xlfn.IFS(BR401&lt;18.5,"UNDER WEIGHT",BR401&lt;=24.9,"NORMAL WEIGHT",BR401&lt;=29.9,"OVER WEIGHT",BR401&gt;=30,"OBESITY")</f>
        <v>OBESITY</v>
      </c>
      <c r="BV401">
        <v>4.68</v>
      </c>
      <c r="BW401" t="str" cm="1">
        <f t="array" ref="BW401">_xlfn.IFS(BV401&lt;=5.7,"NORMAL",BV401&lt;=6.4,"Prediabetes",BV401&gt;=6.5,"Diabetes")</f>
        <v>NORMAL</v>
      </c>
      <c r="CJ401" t="s">
        <v>430</v>
      </c>
      <c r="CK401">
        <v>1989</v>
      </c>
      <c r="CL401" t="s">
        <v>30</v>
      </c>
      <c r="CM401">
        <v>2</v>
      </c>
      <c r="CN401">
        <v>0</v>
      </c>
      <c r="CO401">
        <v>3704.35</v>
      </c>
      <c r="CP401" t="s">
        <v>11</v>
      </c>
      <c r="CQ401" t="s">
        <v>11</v>
      </c>
      <c r="CR401" t="s">
        <v>13</v>
      </c>
      <c r="CW401" t="str">
        <f t="shared" si="12"/>
        <v>2/Dec/1989</v>
      </c>
      <c r="CZ401" t="s">
        <v>430</v>
      </c>
      <c r="DA401">
        <v>1989</v>
      </c>
      <c r="DB401" t="s">
        <v>30</v>
      </c>
      <c r="DC401">
        <v>2</v>
      </c>
      <c r="DD401">
        <v>0</v>
      </c>
      <c r="DE401" s="18">
        <v>3704.35</v>
      </c>
      <c r="DF401" t="s">
        <v>11</v>
      </c>
      <c r="DG401" t="s">
        <v>11</v>
      </c>
      <c r="DH401" t="s">
        <v>13</v>
      </c>
      <c r="DZ401" t="s">
        <v>430</v>
      </c>
      <c r="EA401">
        <f t="shared" si="13"/>
        <v>34</v>
      </c>
    </row>
    <row r="402" spans="1:131" ht="15.6" x14ac:dyDescent="0.3">
      <c r="A402" s="1" t="s">
        <v>1971</v>
      </c>
      <c r="B402" s="1" t="s">
        <v>6752</v>
      </c>
      <c r="C402" s="1" t="s">
        <v>5128</v>
      </c>
      <c r="D402" t="s">
        <v>7078</v>
      </c>
      <c r="E402" s="1"/>
      <c r="H402" s="1"/>
      <c r="T402" t="s">
        <v>1971</v>
      </c>
      <c r="U402">
        <v>26.4</v>
      </c>
      <c r="V402">
        <v>9.5</v>
      </c>
      <c r="W402" t="s">
        <v>2382</v>
      </c>
      <c r="X402" t="s">
        <v>2380</v>
      </c>
      <c r="Y402" t="s">
        <v>2380</v>
      </c>
      <c r="Z402">
        <v>2</v>
      </c>
      <c r="AA402" t="s">
        <v>2380</v>
      </c>
      <c r="AV402" t="s">
        <v>1971</v>
      </c>
      <c r="AW402">
        <v>26.4</v>
      </c>
      <c r="AX402">
        <v>9.5</v>
      </c>
      <c r="AY402" t="s">
        <v>2382</v>
      </c>
      <c r="AZ402" t="s">
        <v>2380</v>
      </c>
      <c r="BA402" t="s">
        <v>2380</v>
      </c>
      <c r="BB402">
        <v>2</v>
      </c>
      <c r="BC402" t="s">
        <v>2380</v>
      </c>
      <c r="BR402">
        <v>26.4</v>
      </c>
      <c r="BS402" t="str" cm="1">
        <f t="array" ref="BS402">_xlfn.IFS(BR402&lt;18.5,"UNDER WEIGHT",BR402&lt;=24.9,"NORMAL WEIGHT",BR402&lt;=29.9,"OVER WEIGHT",BR402&gt;=30,"OBESITY")</f>
        <v>OVER WEIGHT</v>
      </c>
      <c r="BV402">
        <v>9.5</v>
      </c>
      <c r="BW402" t="str" cm="1">
        <f t="array" ref="BW402">_xlfn.IFS(BV402&lt;=5.7,"NORMAL",BV402&lt;=6.4,"Prediabetes",BV402&gt;=6.5,"Diabetes")</f>
        <v>Diabetes</v>
      </c>
      <c r="CJ402" t="s">
        <v>431</v>
      </c>
      <c r="CK402">
        <v>2004</v>
      </c>
      <c r="CL402" t="s">
        <v>15</v>
      </c>
      <c r="CM402">
        <v>5</v>
      </c>
      <c r="CN402">
        <v>0</v>
      </c>
      <c r="CO402">
        <v>3722.23</v>
      </c>
      <c r="CP402" t="s">
        <v>11</v>
      </c>
      <c r="CQ402" t="s">
        <v>11</v>
      </c>
      <c r="CR402" t="s">
        <v>200</v>
      </c>
      <c r="CW402" t="str">
        <f t="shared" si="12"/>
        <v>5/Nov/2004</v>
      </c>
      <c r="CZ402" t="s">
        <v>431</v>
      </c>
      <c r="DA402">
        <v>2004</v>
      </c>
      <c r="DB402" t="s">
        <v>15</v>
      </c>
      <c r="DC402">
        <v>5</v>
      </c>
      <c r="DD402">
        <v>0</v>
      </c>
      <c r="DE402" s="18">
        <v>3722.23</v>
      </c>
      <c r="DF402" t="s">
        <v>11</v>
      </c>
      <c r="DG402" t="s">
        <v>11</v>
      </c>
      <c r="DH402" t="s">
        <v>200</v>
      </c>
      <c r="DZ402" t="s">
        <v>431</v>
      </c>
      <c r="EA402">
        <f t="shared" si="13"/>
        <v>19</v>
      </c>
    </row>
    <row r="403" spans="1:131" ht="15.6" x14ac:dyDescent="0.3">
      <c r="A403" s="1" t="s">
        <v>1970</v>
      </c>
      <c r="B403" s="1" t="s">
        <v>6751</v>
      </c>
      <c r="C403" s="1" t="s">
        <v>5129</v>
      </c>
      <c r="D403" t="s">
        <v>7079</v>
      </c>
      <c r="E403" s="1"/>
      <c r="H403" s="1"/>
      <c r="T403" t="s">
        <v>1970</v>
      </c>
      <c r="U403">
        <v>23.655000000000001</v>
      </c>
      <c r="V403">
        <v>10.84</v>
      </c>
      <c r="W403" t="s">
        <v>2382</v>
      </c>
      <c r="X403" t="s">
        <v>2380</v>
      </c>
      <c r="Y403" t="s">
        <v>2383</v>
      </c>
      <c r="Z403">
        <v>1</v>
      </c>
      <c r="AA403" t="s">
        <v>2382</v>
      </c>
      <c r="AV403" t="s">
        <v>1970</v>
      </c>
      <c r="AW403">
        <v>23.655000000000001</v>
      </c>
      <c r="AX403">
        <v>10.84</v>
      </c>
      <c r="AY403" t="s">
        <v>2382</v>
      </c>
      <c r="AZ403" t="s">
        <v>2380</v>
      </c>
      <c r="BA403" t="s">
        <v>2383</v>
      </c>
      <c r="BB403">
        <v>1</v>
      </c>
      <c r="BC403" t="s">
        <v>2382</v>
      </c>
      <c r="BR403">
        <v>23.655000000000001</v>
      </c>
      <c r="BS403" t="str" cm="1">
        <f t="array" ref="BS403">_xlfn.IFS(BR403&lt;18.5,"UNDER WEIGHT",BR403&lt;=24.9,"NORMAL WEIGHT",BR403&lt;=29.9,"OVER WEIGHT",BR403&gt;=30,"OBESITY")</f>
        <v>NORMAL WEIGHT</v>
      </c>
      <c r="BV403">
        <v>10.84</v>
      </c>
      <c r="BW403" t="str" cm="1">
        <f t="array" ref="BW403">_xlfn.IFS(BV403&lt;=5.7,"NORMAL",BV403&lt;=6.4,"Prediabetes",BV403&gt;=6.5,"Diabetes")</f>
        <v>Diabetes</v>
      </c>
      <c r="CJ403" t="s">
        <v>432</v>
      </c>
      <c r="CK403">
        <v>1986</v>
      </c>
      <c r="CL403" t="s">
        <v>30</v>
      </c>
      <c r="CM403">
        <v>1</v>
      </c>
      <c r="CN403">
        <v>3</v>
      </c>
      <c r="CO403">
        <v>3731.6</v>
      </c>
      <c r="CP403" t="s">
        <v>11</v>
      </c>
      <c r="CQ403" t="s">
        <v>11</v>
      </c>
      <c r="CR403" t="s">
        <v>13</v>
      </c>
      <c r="CW403" t="str">
        <f t="shared" si="12"/>
        <v>1/Dec/1986</v>
      </c>
      <c r="CZ403" t="s">
        <v>432</v>
      </c>
      <c r="DA403">
        <v>1986</v>
      </c>
      <c r="DB403" t="s">
        <v>30</v>
      </c>
      <c r="DC403">
        <v>1</v>
      </c>
      <c r="DD403">
        <v>3</v>
      </c>
      <c r="DE403" s="18">
        <v>3731.6</v>
      </c>
      <c r="DF403" t="s">
        <v>11</v>
      </c>
      <c r="DG403" t="s">
        <v>11</v>
      </c>
      <c r="DH403" t="s">
        <v>13</v>
      </c>
      <c r="DZ403" t="s">
        <v>432</v>
      </c>
      <c r="EA403">
        <f t="shared" si="13"/>
        <v>37</v>
      </c>
    </row>
    <row r="404" spans="1:131" ht="15.6" x14ac:dyDescent="0.3">
      <c r="A404" s="1" t="s">
        <v>1969</v>
      </c>
      <c r="B404" s="1" t="s">
        <v>6751</v>
      </c>
      <c r="C404" s="1" t="s">
        <v>5130</v>
      </c>
      <c r="D404" t="s">
        <v>7080</v>
      </c>
      <c r="E404" s="1"/>
      <c r="H404" s="1"/>
      <c r="T404" t="s">
        <v>1969</v>
      </c>
      <c r="U404">
        <v>27.36</v>
      </c>
      <c r="V404">
        <v>5.88</v>
      </c>
      <c r="W404" t="s">
        <v>2380</v>
      </c>
      <c r="X404" t="s">
        <v>2380</v>
      </c>
      <c r="Y404" t="s">
        <v>2380</v>
      </c>
      <c r="Z404">
        <v>2</v>
      </c>
      <c r="AA404" t="s">
        <v>2380</v>
      </c>
      <c r="AV404" t="s">
        <v>1969</v>
      </c>
      <c r="AW404">
        <v>27.36</v>
      </c>
      <c r="AX404">
        <v>5.88</v>
      </c>
      <c r="AY404" t="s">
        <v>2380</v>
      </c>
      <c r="AZ404" t="s">
        <v>2380</v>
      </c>
      <c r="BA404" t="s">
        <v>2380</v>
      </c>
      <c r="BB404">
        <v>2</v>
      </c>
      <c r="BC404" t="s">
        <v>2380</v>
      </c>
      <c r="BR404">
        <v>27.36</v>
      </c>
      <c r="BS404" t="str" cm="1">
        <f t="array" ref="BS404">_xlfn.IFS(BR404&lt;18.5,"UNDER WEIGHT",BR404&lt;=24.9,"NORMAL WEIGHT",BR404&lt;=29.9,"OVER WEIGHT",BR404&gt;=30,"OBESITY")</f>
        <v>OVER WEIGHT</v>
      </c>
      <c r="BV404">
        <v>5.88</v>
      </c>
      <c r="BW404" t="str" cm="1">
        <f t="array" ref="BW404">_xlfn.IFS(BV404&lt;=5.7,"NORMAL",BV404&lt;=6.4,"Prediabetes",BV404&gt;=6.5,"Diabetes")</f>
        <v>Prediabetes</v>
      </c>
      <c r="CJ404" t="s">
        <v>433</v>
      </c>
      <c r="CK404">
        <v>1994</v>
      </c>
      <c r="CL404" t="s">
        <v>35</v>
      </c>
      <c r="CM404">
        <v>22</v>
      </c>
      <c r="CN404">
        <v>0</v>
      </c>
      <c r="CO404">
        <v>3732.63</v>
      </c>
      <c r="CP404" t="s">
        <v>11</v>
      </c>
      <c r="CQ404" t="s">
        <v>12</v>
      </c>
      <c r="CR404" t="s">
        <v>247</v>
      </c>
      <c r="CW404" t="str">
        <f t="shared" si="12"/>
        <v>22/Aug/1994</v>
      </c>
      <c r="CZ404" t="s">
        <v>433</v>
      </c>
      <c r="DA404">
        <v>1994</v>
      </c>
      <c r="DB404" t="s">
        <v>35</v>
      </c>
      <c r="DC404">
        <v>22</v>
      </c>
      <c r="DD404">
        <v>0</v>
      </c>
      <c r="DE404" s="18">
        <v>3732.63</v>
      </c>
      <c r="DF404" t="s">
        <v>11</v>
      </c>
      <c r="DG404" t="s">
        <v>12</v>
      </c>
      <c r="DH404" t="s">
        <v>247</v>
      </c>
      <c r="DZ404" t="s">
        <v>433</v>
      </c>
      <c r="EA404">
        <f t="shared" si="13"/>
        <v>29</v>
      </c>
    </row>
    <row r="405" spans="1:131" ht="15.6" x14ac:dyDescent="0.3">
      <c r="A405" s="1" t="s">
        <v>1968</v>
      </c>
      <c r="B405" s="1" t="s">
        <v>6752</v>
      </c>
      <c r="C405" s="1" t="s">
        <v>5131</v>
      </c>
      <c r="D405" t="s">
        <v>7081</v>
      </c>
      <c r="E405" s="1"/>
      <c r="H405" s="1"/>
      <c r="T405" t="s">
        <v>1968</v>
      </c>
      <c r="U405">
        <v>27.82</v>
      </c>
      <c r="V405">
        <v>5.24</v>
      </c>
      <c r="W405" t="s">
        <v>2382</v>
      </c>
      <c r="X405" t="s">
        <v>2380</v>
      </c>
      <c r="Y405" t="s">
        <v>2380</v>
      </c>
      <c r="Z405">
        <v>0</v>
      </c>
      <c r="AA405" t="s">
        <v>2382</v>
      </c>
      <c r="AV405" t="s">
        <v>1968</v>
      </c>
      <c r="AW405">
        <v>27.82</v>
      </c>
      <c r="AX405">
        <v>5.24</v>
      </c>
      <c r="AY405" t="s">
        <v>2382</v>
      </c>
      <c r="AZ405" t="s">
        <v>2380</v>
      </c>
      <c r="BA405" t="s">
        <v>2380</v>
      </c>
      <c r="BB405" t="s">
        <v>2381</v>
      </c>
      <c r="BC405" t="s">
        <v>2382</v>
      </c>
      <c r="BR405">
        <v>27.82</v>
      </c>
      <c r="BS405" t="str" cm="1">
        <f t="array" ref="BS405">_xlfn.IFS(BR405&lt;18.5,"UNDER WEIGHT",BR405&lt;=24.9,"NORMAL WEIGHT",BR405&lt;=29.9,"OVER WEIGHT",BR405&gt;=30,"OBESITY")</f>
        <v>OVER WEIGHT</v>
      </c>
      <c r="BV405">
        <v>5.24</v>
      </c>
      <c r="BW405" t="str" cm="1">
        <f t="array" ref="BW405">_xlfn.IFS(BV405&lt;=5.7,"NORMAL",BV405&lt;=6.4,"Prediabetes",BV405&gt;=6.5,"Diabetes")</f>
        <v>NORMAL</v>
      </c>
      <c r="CJ405" t="s">
        <v>434</v>
      </c>
      <c r="CK405">
        <v>1993</v>
      </c>
      <c r="CL405" t="s">
        <v>18</v>
      </c>
      <c r="CM405">
        <v>22</v>
      </c>
      <c r="CN405">
        <v>0</v>
      </c>
      <c r="CO405">
        <v>3736.46</v>
      </c>
      <c r="CP405" t="s">
        <v>11</v>
      </c>
      <c r="CQ405" t="s">
        <v>11</v>
      </c>
      <c r="CR405" t="s">
        <v>23</v>
      </c>
      <c r="CW405" t="str">
        <f t="shared" si="12"/>
        <v>22/Jun/1993</v>
      </c>
      <c r="CZ405" t="s">
        <v>434</v>
      </c>
      <c r="DA405">
        <v>1993</v>
      </c>
      <c r="DB405" t="s">
        <v>18</v>
      </c>
      <c r="DC405">
        <v>22</v>
      </c>
      <c r="DD405">
        <v>0</v>
      </c>
      <c r="DE405" s="18">
        <v>3736.46</v>
      </c>
      <c r="DF405" t="s">
        <v>11</v>
      </c>
      <c r="DG405" t="s">
        <v>11</v>
      </c>
      <c r="DH405" t="s">
        <v>23</v>
      </c>
      <c r="DZ405" t="s">
        <v>434</v>
      </c>
      <c r="EA405">
        <f t="shared" si="13"/>
        <v>30</v>
      </c>
    </row>
    <row r="406" spans="1:131" ht="15.6" x14ac:dyDescent="0.3">
      <c r="A406" s="1" t="s">
        <v>1967</v>
      </c>
      <c r="B406" s="1" t="s">
        <v>6752</v>
      </c>
      <c r="C406" s="1" t="s">
        <v>5132</v>
      </c>
      <c r="D406" t="s">
        <v>7082</v>
      </c>
      <c r="E406" s="1"/>
      <c r="H406" s="1"/>
      <c r="T406" t="s">
        <v>1967</v>
      </c>
      <c r="U406">
        <v>25.46</v>
      </c>
      <c r="V406">
        <v>11.75</v>
      </c>
      <c r="W406" t="s">
        <v>2380</v>
      </c>
      <c r="X406" t="s">
        <v>2380</v>
      </c>
      <c r="Y406" t="s">
        <v>2380</v>
      </c>
      <c r="Z406">
        <v>0</v>
      </c>
      <c r="AA406" t="s">
        <v>2380</v>
      </c>
      <c r="AV406" t="s">
        <v>1967</v>
      </c>
      <c r="AW406">
        <v>25.46</v>
      </c>
      <c r="AX406">
        <v>11.75</v>
      </c>
      <c r="AY406" t="s">
        <v>2380</v>
      </c>
      <c r="AZ406" t="s">
        <v>2380</v>
      </c>
      <c r="BA406" t="s">
        <v>2380</v>
      </c>
      <c r="BB406" t="s">
        <v>2381</v>
      </c>
      <c r="BC406" t="s">
        <v>2380</v>
      </c>
      <c r="BR406">
        <v>25.46</v>
      </c>
      <c r="BS406" t="str" cm="1">
        <f t="array" ref="BS406">_xlfn.IFS(BR406&lt;18.5,"UNDER WEIGHT",BR406&lt;=24.9,"NORMAL WEIGHT",BR406&lt;=29.9,"OVER WEIGHT",BR406&gt;=30,"OBESITY")</f>
        <v>OVER WEIGHT</v>
      </c>
      <c r="BV406">
        <v>11.75</v>
      </c>
      <c r="BW406" t="str" cm="1">
        <f t="array" ref="BW406">_xlfn.IFS(BV406&lt;=5.7,"NORMAL",BV406&lt;=6.4,"Prediabetes",BV406&gt;=6.5,"Diabetes")</f>
        <v>Diabetes</v>
      </c>
      <c r="CJ406" t="s">
        <v>435</v>
      </c>
      <c r="CK406">
        <v>1986</v>
      </c>
      <c r="CL406" t="s">
        <v>20</v>
      </c>
      <c r="CM406">
        <v>9</v>
      </c>
      <c r="CN406">
        <v>3</v>
      </c>
      <c r="CO406">
        <v>3748.56</v>
      </c>
      <c r="CP406" t="s">
        <v>11</v>
      </c>
      <c r="CQ406" t="s">
        <v>11</v>
      </c>
      <c r="CR406" t="s">
        <v>13</v>
      </c>
      <c r="CW406" t="str">
        <f t="shared" si="12"/>
        <v>9/Sep/1986</v>
      </c>
      <c r="CZ406" t="s">
        <v>435</v>
      </c>
      <c r="DA406">
        <v>1986</v>
      </c>
      <c r="DB406" t="s">
        <v>20</v>
      </c>
      <c r="DC406">
        <v>9</v>
      </c>
      <c r="DD406">
        <v>3</v>
      </c>
      <c r="DE406" s="18">
        <v>3748.56</v>
      </c>
      <c r="DF406" t="s">
        <v>11</v>
      </c>
      <c r="DG406" t="s">
        <v>11</v>
      </c>
      <c r="DH406" t="s">
        <v>13</v>
      </c>
      <c r="DZ406" t="s">
        <v>435</v>
      </c>
      <c r="EA406">
        <f t="shared" si="13"/>
        <v>37</v>
      </c>
    </row>
    <row r="407" spans="1:131" ht="15.6" x14ac:dyDescent="0.3">
      <c r="A407" s="1" t="s">
        <v>1966</v>
      </c>
      <c r="B407" s="1" t="s">
        <v>6752</v>
      </c>
      <c r="C407" s="1" t="s">
        <v>5133</v>
      </c>
      <c r="D407" t="s">
        <v>7083</v>
      </c>
      <c r="E407" s="1"/>
      <c r="H407" s="1"/>
      <c r="T407" t="s">
        <v>1966</v>
      </c>
      <c r="U407">
        <v>25.1</v>
      </c>
      <c r="V407">
        <v>6.97</v>
      </c>
      <c r="W407" t="s">
        <v>2380</v>
      </c>
      <c r="X407" t="s">
        <v>2380</v>
      </c>
      <c r="Y407" t="s">
        <v>2380</v>
      </c>
      <c r="Z407">
        <v>0</v>
      </c>
      <c r="AA407" t="s">
        <v>2382</v>
      </c>
      <c r="AV407" t="s">
        <v>1966</v>
      </c>
      <c r="AW407">
        <v>25.1</v>
      </c>
      <c r="AX407">
        <v>6.97</v>
      </c>
      <c r="AY407" t="s">
        <v>2380</v>
      </c>
      <c r="AZ407" t="s">
        <v>2380</v>
      </c>
      <c r="BA407" t="s">
        <v>2380</v>
      </c>
      <c r="BB407" t="s">
        <v>2381</v>
      </c>
      <c r="BC407" t="s">
        <v>2382</v>
      </c>
      <c r="BR407">
        <v>25.1</v>
      </c>
      <c r="BS407" t="str" cm="1">
        <f t="array" ref="BS407">_xlfn.IFS(BR407&lt;18.5,"UNDER WEIGHT",BR407&lt;=24.9,"NORMAL WEIGHT",BR407&lt;=29.9,"OVER WEIGHT",BR407&gt;=30,"OBESITY")</f>
        <v>OVER WEIGHT</v>
      </c>
      <c r="BV407">
        <v>6.97</v>
      </c>
      <c r="BW407" t="str" cm="1">
        <f t="array" ref="BW407">_xlfn.IFS(BV407&lt;=5.7,"NORMAL",BV407&lt;=6.4,"Prediabetes",BV407&gt;=6.5,"Diabetes")</f>
        <v>Diabetes</v>
      </c>
      <c r="CJ407" t="s">
        <v>436</v>
      </c>
      <c r="CK407">
        <v>1991</v>
      </c>
      <c r="CL407" t="s">
        <v>37</v>
      </c>
      <c r="CM407">
        <v>28</v>
      </c>
      <c r="CN407">
        <v>0</v>
      </c>
      <c r="CO407">
        <v>3756.62</v>
      </c>
      <c r="CP407" t="s">
        <v>11</v>
      </c>
      <c r="CQ407" t="s">
        <v>11</v>
      </c>
      <c r="CR407" t="s">
        <v>13</v>
      </c>
      <c r="CW407" t="str">
        <f t="shared" si="12"/>
        <v>28/Oct/1991</v>
      </c>
      <c r="CZ407" t="s">
        <v>436</v>
      </c>
      <c r="DA407">
        <v>1991</v>
      </c>
      <c r="DB407" t="s">
        <v>37</v>
      </c>
      <c r="DC407">
        <v>28</v>
      </c>
      <c r="DD407">
        <v>0</v>
      </c>
      <c r="DE407" s="18">
        <v>3756.62</v>
      </c>
      <c r="DF407" t="s">
        <v>11</v>
      </c>
      <c r="DG407" t="s">
        <v>11</v>
      </c>
      <c r="DH407" t="s">
        <v>13</v>
      </c>
      <c r="DZ407" t="s">
        <v>436</v>
      </c>
      <c r="EA407">
        <f t="shared" si="13"/>
        <v>32</v>
      </c>
    </row>
    <row r="408" spans="1:131" ht="15.6" x14ac:dyDescent="0.3">
      <c r="A408" s="1" t="s">
        <v>1965</v>
      </c>
      <c r="B408" s="1" t="s">
        <v>6752</v>
      </c>
      <c r="C408" s="1" t="s">
        <v>5134</v>
      </c>
      <c r="D408" t="s">
        <v>7084</v>
      </c>
      <c r="E408" s="1"/>
      <c r="H408" s="1"/>
      <c r="T408" t="s">
        <v>1965</v>
      </c>
      <c r="U408">
        <v>32.11</v>
      </c>
      <c r="V408">
        <v>4.76</v>
      </c>
      <c r="W408" t="s">
        <v>2380</v>
      </c>
      <c r="X408" t="s">
        <v>2380</v>
      </c>
      <c r="Y408" t="s">
        <v>2380</v>
      </c>
      <c r="Z408">
        <v>2</v>
      </c>
      <c r="AA408" t="s">
        <v>2380</v>
      </c>
      <c r="AV408" t="s">
        <v>1965</v>
      </c>
      <c r="AW408">
        <v>32.11</v>
      </c>
      <c r="AX408">
        <v>4.76</v>
      </c>
      <c r="AY408" t="s">
        <v>2380</v>
      </c>
      <c r="AZ408" t="s">
        <v>2380</v>
      </c>
      <c r="BA408" t="s">
        <v>2380</v>
      </c>
      <c r="BB408">
        <v>2</v>
      </c>
      <c r="BC408" t="s">
        <v>2380</v>
      </c>
      <c r="BR408">
        <v>32.11</v>
      </c>
      <c r="BS408" t="str" cm="1">
        <f t="array" ref="BS408">_xlfn.IFS(BR408&lt;18.5,"UNDER WEIGHT",BR408&lt;=24.9,"NORMAL WEIGHT",BR408&lt;=29.9,"OVER WEIGHT",BR408&gt;=30,"OBESITY")</f>
        <v>OBESITY</v>
      </c>
      <c r="BV408">
        <v>4.76</v>
      </c>
      <c r="BW408" t="str" cm="1">
        <f t="array" ref="BW408">_xlfn.IFS(BV408&lt;=5.7,"NORMAL",BV408&lt;=6.4,"Prediabetes",BV408&gt;=6.5,"Diabetes")</f>
        <v>NORMAL</v>
      </c>
      <c r="CJ408" t="s">
        <v>437</v>
      </c>
      <c r="CK408">
        <v>1991</v>
      </c>
      <c r="CL408" t="s">
        <v>35</v>
      </c>
      <c r="CM408">
        <v>25</v>
      </c>
      <c r="CN408">
        <v>0</v>
      </c>
      <c r="CO408">
        <v>3757.84</v>
      </c>
      <c r="CP408" t="s">
        <v>11</v>
      </c>
      <c r="CQ408" t="s">
        <v>16</v>
      </c>
      <c r="CR408" t="s">
        <v>13</v>
      </c>
      <c r="CW408" t="str">
        <f t="shared" si="12"/>
        <v>25/Aug/1991</v>
      </c>
      <c r="CZ408" t="s">
        <v>437</v>
      </c>
      <c r="DA408">
        <v>1991</v>
      </c>
      <c r="DB408" t="s">
        <v>35</v>
      </c>
      <c r="DC408">
        <v>25</v>
      </c>
      <c r="DD408">
        <v>0</v>
      </c>
      <c r="DE408" s="18">
        <v>3757.84</v>
      </c>
      <c r="DF408" t="s">
        <v>11</v>
      </c>
      <c r="DG408" t="s">
        <v>16</v>
      </c>
      <c r="DH408" t="s">
        <v>13</v>
      </c>
      <c r="DZ408" t="s">
        <v>437</v>
      </c>
      <c r="EA408">
        <f t="shared" si="13"/>
        <v>32</v>
      </c>
    </row>
    <row r="409" spans="1:131" ht="15.6" x14ac:dyDescent="0.3">
      <c r="A409" s="1" t="s">
        <v>1964</v>
      </c>
      <c r="B409" s="1" t="s">
        <v>6752</v>
      </c>
      <c r="C409" s="1" t="s">
        <v>5135</v>
      </c>
      <c r="D409" t="s">
        <v>7085</v>
      </c>
      <c r="E409" s="1"/>
      <c r="H409" s="1"/>
      <c r="T409" t="s">
        <v>1964</v>
      </c>
      <c r="U409">
        <v>29.8</v>
      </c>
      <c r="V409">
        <v>8.24</v>
      </c>
      <c r="W409" t="s">
        <v>2382</v>
      </c>
      <c r="X409" t="s">
        <v>2380</v>
      </c>
      <c r="Y409" t="s">
        <v>2380</v>
      </c>
      <c r="Z409">
        <v>1</v>
      </c>
      <c r="AA409" t="s">
        <v>2382</v>
      </c>
      <c r="AV409" t="s">
        <v>1964</v>
      </c>
      <c r="AW409">
        <v>29.8</v>
      </c>
      <c r="AX409">
        <v>8.24</v>
      </c>
      <c r="AY409" t="s">
        <v>2382</v>
      </c>
      <c r="AZ409" t="s">
        <v>2380</v>
      </c>
      <c r="BA409" t="s">
        <v>2380</v>
      </c>
      <c r="BB409">
        <v>1</v>
      </c>
      <c r="BC409" t="s">
        <v>2382</v>
      </c>
      <c r="BR409">
        <v>29.8</v>
      </c>
      <c r="BS409" t="str" cm="1">
        <f t="array" ref="BS409">_xlfn.IFS(BR409&lt;18.5,"UNDER WEIGHT",BR409&lt;=24.9,"NORMAL WEIGHT",BR409&lt;=29.9,"OVER WEIGHT",BR409&gt;=30,"OBESITY")</f>
        <v>OVER WEIGHT</v>
      </c>
      <c r="BV409">
        <v>8.24</v>
      </c>
      <c r="BW409" t="str" cm="1">
        <f t="array" ref="BW409">_xlfn.IFS(BV409&lt;=5.7,"NORMAL",BV409&lt;=6.4,"Prediabetes",BV409&gt;=6.5,"Diabetes")</f>
        <v>Diabetes</v>
      </c>
      <c r="CJ409" t="s">
        <v>438</v>
      </c>
      <c r="CK409">
        <v>1991</v>
      </c>
      <c r="CL409" t="s">
        <v>37</v>
      </c>
      <c r="CM409">
        <v>24</v>
      </c>
      <c r="CN409">
        <v>0</v>
      </c>
      <c r="CO409">
        <v>3761.29</v>
      </c>
      <c r="CP409" t="s">
        <v>11</v>
      </c>
      <c r="CQ409" t="s">
        <v>12</v>
      </c>
      <c r="CR409" t="s">
        <v>42</v>
      </c>
      <c r="CW409" t="str">
        <f t="shared" si="12"/>
        <v>24/Oct/1991</v>
      </c>
      <c r="CZ409" t="s">
        <v>438</v>
      </c>
      <c r="DA409">
        <v>1991</v>
      </c>
      <c r="DB409" t="s">
        <v>37</v>
      </c>
      <c r="DC409">
        <v>24</v>
      </c>
      <c r="DD409">
        <v>0</v>
      </c>
      <c r="DE409" s="18">
        <v>3761.29</v>
      </c>
      <c r="DF409" t="s">
        <v>11</v>
      </c>
      <c r="DG409" t="s">
        <v>12</v>
      </c>
      <c r="DH409" t="s">
        <v>42</v>
      </c>
      <c r="DZ409" t="s">
        <v>438</v>
      </c>
      <c r="EA409">
        <f t="shared" si="13"/>
        <v>32</v>
      </c>
    </row>
    <row r="410" spans="1:131" ht="15.6" x14ac:dyDescent="0.3">
      <c r="A410" s="1" t="s">
        <v>1963</v>
      </c>
      <c r="B410" s="1" t="s">
        <v>6752</v>
      </c>
      <c r="C410" s="1" t="s">
        <v>5136</v>
      </c>
      <c r="D410" t="s">
        <v>7086</v>
      </c>
      <c r="E410" s="1"/>
      <c r="H410" s="1"/>
      <c r="T410" t="s">
        <v>1963</v>
      </c>
      <c r="U410">
        <v>24.01</v>
      </c>
      <c r="V410">
        <v>4.76</v>
      </c>
      <c r="W410" t="s">
        <v>2380</v>
      </c>
      <c r="X410" t="s">
        <v>2380</v>
      </c>
      <c r="Y410" t="s">
        <v>2380</v>
      </c>
      <c r="Z410">
        <v>1</v>
      </c>
      <c r="AA410" t="s">
        <v>2382</v>
      </c>
      <c r="AV410" t="s">
        <v>1963</v>
      </c>
      <c r="AW410">
        <v>24.01</v>
      </c>
      <c r="AX410">
        <v>4.76</v>
      </c>
      <c r="AY410" t="s">
        <v>2380</v>
      </c>
      <c r="AZ410" t="s">
        <v>2380</v>
      </c>
      <c r="BA410" t="s">
        <v>2380</v>
      </c>
      <c r="BB410">
        <v>1</v>
      </c>
      <c r="BC410" t="s">
        <v>2382</v>
      </c>
      <c r="BR410">
        <v>24.01</v>
      </c>
      <c r="BS410" t="str" cm="1">
        <f t="array" ref="BS410">_xlfn.IFS(BR410&lt;18.5,"UNDER WEIGHT",BR410&lt;=24.9,"NORMAL WEIGHT",BR410&lt;=29.9,"OVER WEIGHT",BR410&gt;=30,"OBESITY")</f>
        <v>NORMAL WEIGHT</v>
      </c>
      <c r="BV410">
        <v>4.76</v>
      </c>
      <c r="BW410" t="str" cm="1">
        <f t="array" ref="BW410">_xlfn.IFS(BV410&lt;=5.7,"NORMAL",BV410&lt;=6.4,"Prediabetes",BV410&gt;=6.5,"Diabetes")</f>
        <v>NORMAL</v>
      </c>
      <c r="CJ410" t="s">
        <v>439</v>
      </c>
      <c r="CK410">
        <v>1994</v>
      </c>
      <c r="CL410" t="s">
        <v>15</v>
      </c>
      <c r="CM410">
        <v>21</v>
      </c>
      <c r="CN410">
        <v>1</v>
      </c>
      <c r="CO410">
        <v>3766.88</v>
      </c>
      <c r="CP410" t="s">
        <v>11</v>
      </c>
      <c r="CQ410" t="s">
        <v>16</v>
      </c>
      <c r="CR410" t="s">
        <v>13</v>
      </c>
      <c r="CW410" t="str">
        <f t="shared" si="12"/>
        <v>21/Nov/1994</v>
      </c>
      <c r="CZ410" t="s">
        <v>439</v>
      </c>
      <c r="DA410">
        <v>1994</v>
      </c>
      <c r="DB410" t="s">
        <v>15</v>
      </c>
      <c r="DC410">
        <v>21</v>
      </c>
      <c r="DD410">
        <v>1</v>
      </c>
      <c r="DE410" s="18">
        <v>3766.88</v>
      </c>
      <c r="DF410" t="s">
        <v>11</v>
      </c>
      <c r="DG410" t="s">
        <v>16</v>
      </c>
      <c r="DH410" t="s">
        <v>13</v>
      </c>
      <c r="DZ410" t="s">
        <v>439</v>
      </c>
      <c r="EA410">
        <f t="shared" si="13"/>
        <v>29</v>
      </c>
    </row>
    <row r="411" spans="1:131" ht="15.6" x14ac:dyDescent="0.3">
      <c r="A411" s="1" t="s">
        <v>1962</v>
      </c>
      <c r="B411" s="1" t="s">
        <v>6751</v>
      </c>
      <c r="C411" s="1" t="s">
        <v>5137</v>
      </c>
      <c r="D411" t="s">
        <v>7087</v>
      </c>
      <c r="E411" s="1"/>
      <c r="H411" s="1"/>
      <c r="T411" t="s">
        <v>1962</v>
      </c>
      <c r="U411">
        <v>23.21</v>
      </c>
      <c r="V411">
        <v>6.03</v>
      </c>
      <c r="W411" t="s">
        <v>2380</v>
      </c>
      <c r="X411" t="s">
        <v>2380</v>
      </c>
      <c r="Y411" t="s">
        <v>2380</v>
      </c>
      <c r="Z411">
        <v>1</v>
      </c>
      <c r="AA411" t="s">
        <v>2380</v>
      </c>
      <c r="AV411" t="s">
        <v>1962</v>
      </c>
      <c r="AW411">
        <v>23.21</v>
      </c>
      <c r="AX411">
        <v>6.03</v>
      </c>
      <c r="AY411" t="s">
        <v>2380</v>
      </c>
      <c r="AZ411" t="s">
        <v>2380</v>
      </c>
      <c r="BA411" t="s">
        <v>2380</v>
      </c>
      <c r="BB411">
        <v>1</v>
      </c>
      <c r="BC411" t="s">
        <v>2380</v>
      </c>
      <c r="BR411">
        <v>23.21</v>
      </c>
      <c r="BS411" t="str" cm="1">
        <f t="array" ref="BS411">_xlfn.IFS(BR411&lt;18.5,"UNDER WEIGHT",BR411&lt;=24.9,"NORMAL WEIGHT",BR411&lt;=29.9,"OVER WEIGHT",BR411&gt;=30,"OBESITY")</f>
        <v>NORMAL WEIGHT</v>
      </c>
      <c r="BV411">
        <v>6.03</v>
      </c>
      <c r="BW411" t="str" cm="1">
        <f t="array" ref="BW411">_xlfn.IFS(BV411&lt;=5.7,"NORMAL",BV411&lt;=6.4,"Prediabetes",BV411&gt;=6.5,"Diabetes")</f>
        <v>Prediabetes</v>
      </c>
      <c r="CJ411" t="s">
        <v>440</v>
      </c>
      <c r="CK411">
        <v>1987</v>
      </c>
      <c r="CL411" t="s">
        <v>37</v>
      </c>
      <c r="CM411">
        <v>24</v>
      </c>
      <c r="CN411">
        <v>3</v>
      </c>
      <c r="CO411">
        <v>3773.23</v>
      </c>
      <c r="CP411" t="s">
        <v>11</v>
      </c>
      <c r="CQ411" t="s">
        <v>12</v>
      </c>
      <c r="CR411" t="s">
        <v>13</v>
      </c>
      <c r="CW411" t="str">
        <f t="shared" si="12"/>
        <v>24/Oct/1987</v>
      </c>
      <c r="CZ411" t="s">
        <v>440</v>
      </c>
      <c r="DA411">
        <v>1987</v>
      </c>
      <c r="DB411" t="s">
        <v>37</v>
      </c>
      <c r="DC411">
        <v>24</v>
      </c>
      <c r="DD411">
        <v>3</v>
      </c>
      <c r="DE411" s="18">
        <v>3773.23</v>
      </c>
      <c r="DF411" t="s">
        <v>11</v>
      </c>
      <c r="DG411" t="s">
        <v>12</v>
      </c>
      <c r="DH411" t="s">
        <v>13</v>
      </c>
      <c r="DZ411" t="s">
        <v>440</v>
      </c>
      <c r="EA411">
        <f t="shared" si="13"/>
        <v>36</v>
      </c>
    </row>
    <row r="412" spans="1:131" ht="15.6" x14ac:dyDescent="0.3">
      <c r="A412" s="1" t="s">
        <v>1961</v>
      </c>
      <c r="B412" s="1" t="s">
        <v>6751</v>
      </c>
      <c r="C412" s="1" t="s">
        <v>5138</v>
      </c>
      <c r="D412" t="s">
        <v>7088</v>
      </c>
      <c r="E412" s="1"/>
      <c r="H412" s="1"/>
      <c r="T412" t="s">
        <v>1961</v>
      </c>
      <c r="U412">
        <v>21.2</v>
      </c>
      <c r="V412">
        <v>4.07</v>
      </c>
      <c r="W412" t="s">
        <v>2382</v>
      </c>
      <c r="X412" t="s">
        <v>2380</v>
      </c>
      <c r="Y412" t="s">
        <v>2380</v>
      </c>
      <c r="Z412">
        <v>1</v>
      </c>
      <c r="AA412" t="s">
        <v>2382</v>
      </c>
      <c r="AV412" t="s">
        <v>1961</v>
      </c>
      <c r="AW412">
        <v>21.2</v>
      </c>
      <c r="AX412">
        <v>4.07</v>
      </c>
      <c r="AY412" t="s">
        <v>2382</v>
      </c>
      <c r="AZ412" t="s">
        <v>2380</v>
      </c>
      <c r="BA412" t="s">
        <v>2380</v>
      </c>
      <c r="BB412">
        <v>1</v>
      </c>
      <c r="BC412" t="s">
        <v>2382</v>
      </c>
      <c r="BR412">
        <v>21.2</v>
      </c>
      <c r="BS412" t="str" cm="1">
        <f t="array" ref="BS412">_xlfn.IFS(BR412&lt;18.5,"UNDER WEIGHT",BR412&lt;=24.9,"NORMAL WEIGHT",BR412&lt;=29.9,"OVER WEIGHT",BR412&gt;=30,"OBESITY")</f>
        <v>NORMAL WEIGHT</v>
      </c>
      <c r="BV412">
        <v>4.07</v>
      </c>
      <c r="BW412" t="str" cm="1">
        <f t="array" ref="BW412">_xlfn.IFS(BV412&lt;=5.7,"NORMAL",BV412&lt;=6.4,"Prediabetes",BV412&gt;=6.5,"Diabetes")</f>
        <v>NORMAL</v>
      </c>
      <c r="CJ412" t="s">
        <v>441</v>
      </c>
      <c r="CK412">
        <v>1981</v>
      </c>
      <c r="CL412" t="s">
        <v>30</v>
      </c>
      <c r="CM412">
        <v>13</v>
      </c>
      <c r="CN412">
        <v>1</v>
      </c>
      <c r="CO412">
        <v>3785.77</v>
      </c>
      <c r="CP412" t="s">
        <v>11</v>
      </c>
      <c r="CQ412" t="s">
        <v>16</v>
      </c>
      <c r="CR412" t="s">
        <v>13</v>
      </c>
      <c r="CW412" t="str">
        <f t="shared" si="12"/>
        <v>13/Dec/1981</v>
      </c>
      <c r="CZ412" t="s">
        <v>441</v>
      </c>
      <c r="DA412">
        <v>1981</v>
      </c>
      <c r="DB412" t="s">
        <v>30</v>
      </c>
      <c r="DC412">
        <v>13</v>
      </c>
      <c r="DD412">
        <v>1</v>
      </c>
      <c r="DE412" s="18">
        <v>3785.77</v>
      </c>
      <c r="DF412" t="s">
        <v>11</v>
      </c>
      <c r="DG412" t="s">
        <v>16</v>
      </c>
      <c r="DH412" t="s">
        <v>13</v>
      </c>
      <c r="DZ412" t="s">
        <v>441</v>
      </c>
      <c r="EA412">
        <f t="shared" si="13"/>
        <v>42</v>
      </c>
    </row>
    <row r="413" spans="1:131" ht="15.6" x14ac:dyDescent="0.3">
      <c r="A413" s="1" t="s">
        <v>1960</v>
      </c>
      <c r="B413" s="1" t="s">
        <v>6752</v>
      </c>
      <c r="C413" s="1" t="s">
        <v>5139</v>
      </c>
      <c r="D413" t="s">
        <v>7089</v>
      </c>
      <c r="E413" s="1"/>
      <c r="H413" s="1"/>
      <c r="T413" t="s">
        <v>1960</v>
      </c>
      <c r="U413">
        <v>28.215</v>
      </c>
      <c r="V413">
        <v>8.26</v>
      </c>
      <c r="W413" t="s">
        <v>2382</v>
      </c>
      <c r="X413" t="s">
        <v>2380</v>
      </c>
      <c r="Y413" t="s">
        <v>2380</v>
      </c>
      <c r="Z413">
        <v>1</v>
      </c>
      <c r="AA413" t="s">
        <v>2382</v>
      </c>
      <c r="AV413" t="s">
        <v>1960</v>
      </c>
      <c r="AW413">
        <v>28.215</v>
      </c>
      <c r="AX413">
        <v>8.26</v>
      </c>
      <c r="AY413" t="s">
        <v>2382</v>
      </c>
      <c r="AZ413" t="s">
        <v>2380</v>
      </c>
      <c r="BA413" t="s">
        <v>2380</v>
      </c>
      <c r="BB413">
        <v>1</v>
      </c>
      <c r="BC413" t="s">
        <v>2382</v>
      </c>
      <c r="BR413">
        <v>28.215</v>
      </c>
      <c r="BS413" t="str" cm="1">
        <f t="array" ref="BS413">_xlfn.IFS(BR413&lt;18.5,"UNDER WEIGHT",BR413&lt;=24.9,"NORMAL WEIGHT",BR413&lt;=29.9,"OVER WEIGHT",BR413&gt;=30,"OBESITY")</f>
        <v>OVER WEIGHT</v>
      </c>
      <c r="BV413">
        <v>8.26</v>
      </c>
      <c r="BW413" t="str" cm="1">
        <f t="array" ref="BW413">_xlfn.IFS(BV413&lt;=5.7,"NORMAL",BV413&lt;=6.4,"Prediabetes",BV413&gt;=6.5,"Diabetes")</f>
        <v>Diabetes</v>
      </c>
      <c r="CJ413" t="s">
        <v>442</v>
      </c>
      <c r="CK413">
        <v>1988</v>
      </c>
      <c r="CL413" t="s">
        <v>35</v>
      </c>
      <c r="CM413">
        <v>28</v>
      </c>
      <c r="CN413">
        <v>3</v>
      </c>
      <c r="CO413">
        <v>3793.55</v>
      </c>
      <c r="CP413" t="s">
        <v>11</v>
      </c>
      <c r="CQ413" t="s">
        <v>12</v>
      </c>
      <c r="CR413" t="s">
        <v>13</v>
      </c>
      <c r="CW413" t="str">
        <f t="shared" si="12"/>
        <v>28/Aug/1988</v>
      </c>
      <c r="CZ413" t="s">
        <v>442</v>
      </c>
      <c r="DA413">
        <v>1988</v>
      </c>
      <c r="DB413" t="s">
        <v>35</v>
      </c>
      <c r="DC413">
        <v>28</v>
      </c>
      <c r="DD413">
        <v>3</v>
      </c>
      <c r="DE413" s="18">
        <v>3793.55</v>
      </c>
      <c r="DF413" t="s">
        <v>11</v>
      </c>
      <c r="DG413" t="s">
        <v>12</v>
      </c>
      <c r="DH413" t="s">
        <v>13</v>
      </c>
      <c r="DZ413" t="s">
        <v>442</v>
      </c>
      <c r="EA413">
        <f t="shared" si="13"/>
        <v>35</v>
      </c>
    </row>
    <row r="414" spans="1:131" ht="15.6" x14ac:dyDescent="0.3">
      <c r="A414" s="1" t="s">
        <v>1959</v>
      </c>
      <c r="B414" s="1" t="s">
        <v>6751</v>
      </c>
      <c r="C414" s="1" t="s">
        <v>5140</v>
      </c>
      <c r="D414" t="s">
        <v>7090</v>
      </c>
      <c r="E414" s="1"/>
      <c r="H414" s="1"/>
      <c r="T414" t="s">
        <v>1959</v>
      </c>
      <c r="U414">
        <v>38.094999999999999</v>
      </c>
      <c r="V414">
        <v>4.76</v>
      </c>
      <c r="W414" t="s">
        <v>2380</v>
      </c>
      <c r="X414" t="s">
        <v>2380</v>
      </c>
      <c r="Y414" t="s">
        <v>2380</v>
      </c>
      <c r="Z414">
        <v>1</v>
      </c>
      <c r="AA414" t="s">
        <v>2380</v>
      </c>
      <c r="AV414" t="s">
        <v>1959</v>
      </c>
      <c r="AW414">
        <v>38.094999999999999</v>
      </c>
      <c r="AX414">
        <v>4.76</v>
      </c>
      <c r="AY414" t="s">
        <v>2380</v>
      </c>
      <c r="AZ414" t="s">
        <v>2380</v>
      </c>
      <c r="BA414" t="s">
        <v>2380</v>
      </c>
      <c r="BB414">
        <v>1</v>
      </c>
      <c r="BC414" t="s">
        <v>2380</v>
      </c>
      <c r="BR414">
        <v>38.094999999999999</v>
      </c>
      <c r="BS414" t="str" cm="1">
        <f t="array" ref="BS414">_xlfn.IFS(BR414&lt;18.5,"UNDER WEIGHT",BR414&lt;=24.9,"NORMAL WEIGHT",BR414&lt;=29.9,"OVER WEIGHT",BR414&gt;=30,"OBESITY")</f>
        <v>OBESITY</v>
      </c>
      <c r="BV414">
        <v>4.76</v>
      </c>
      <c r="BW414" t="str" cm="1">
        <f t="array" ref="BW414">_xlfn.IFS(BV414&lt;=5.7,"NORMAL",BV414&lt;=6.4,"Prediabetes",BV414&gt;=6.5,"Diabetes")</f>
        <v>NORMAL</v>
      </c>
      <c r="CJ414" t="s">
        <v>443</v>
      </c>
      <c r="CK414">
        <v>1999</v>
      </c>
      <c r="CL414" t="s">
        <v>18</v>
      </c>
      <c r="CM414">
        <v>24</v>
      </c>
      <c r="CN414">
        <v>0</v>
      </c>
      <c r="CO414">
        <v>3796.36</v>
      </c>
      <c r="CP414" t="s">
        <v>11</v>
      </c>
      <c r="CQ414" t="s">
        <v>12</v>
      </c>
      <c r="CR414" t="s">
        <v>23</v>
      </c>
      <c r="CW414" t="str">
        <f t="shared" si="12"/>
        <v>24/Jun/1999</v>
      </c>
      <c r="CZ414" t="s">
        <v>443</v>
      </c>
      <c r="DA414">
        <v>1999</v>
      </c>
      <c r="DB414" t="s">
        <v>18</v>
      </c>
      <c r="DC414">
        <v>24</v>
      </c>
      <c r="DD414">
        <v>0</v>
      </c>
      <c r="DE414" s="18">
        <v>3796.36</v>
      </c>
      <c r="DF414" t="s">
        <v>11</v>
      </c>
      <c r="DG414" t="s">
        <v>12</v>
      </c>
      <c r="DH414" t="s">
        <v>23</v>
      </c>
      <c r="DZ414" t="s">
        <v>443</v>
      </c>
      <c r="EA414">
        <f t="shared" si="13"/>
        <v>24</v>
      </c>
    </row>
    <row r="415" spans="1:131" ht="15.6" x14ac:dyDescent="0.3">
      <c r="A415" s="1" t="s">
        <v>1958</v>
      </c>
      <c r="B415" s="1" t="s">
        <v>6751</v>
      </c>
      <c r="C415" s="1" t="s">
        <v>5141</v>
      </c>
      <c r="D415" t="s">
        <v>7091</v>
      </c>
      <c r="E415" s="1"/>
      <c r="H415" s="1"/>
      <c r="T415" t="s">
        <v>1958</v>
      </c>
      <c r="U415">
        <v>22.61</v>
      </c>
      <c r="V415">
        <v>6.13</v>
      </c>
      <c r="W415" t="s">
        <v>2382</v>
      </c>
      <c r="X415" t="s">
        <v>2380</v>
      </c>
      <c r="Y415" t="s">
        <v>2383</v>
      </c>
      <c r="Z415">
        <v>1</v>
      </c>
      <c r="AA415" t="s">
        <v>2382</v>
      </c>
      <c r="AV415" t="s">
        <v>1958</v>
      </c>
      <c r="AW415">
        <v>22.61</v>
      </c>
      <c r="AX415">
        <v>6.13</v>
      </c>
      <c r="AY415" t="s">
        <v>2382</v>
      </c>
      <c r="AZ415" t="s">
        <v>2380</v>
      </c>
      <c r="BA415" t="s">
        <v>2383</v>
      </c>
      <c r="BB415">
        <v>1</v>
      </c>
      <c r="BC415" t="s">
        <v>2382</v>
      </c>
      <c r="BR415">
        <v>22.61</v>
      </c>
      <c r="BS415" t="str" cm="1">
        <f t="array" ref="BS415">_xlfn.IFS(BR415&lt;18.5,"UNDER WEIGHT",BR415&lt;=24.9,"NORMAL WEIGHT",BR415&lt;=29.9,"OVER WEIGHT",BR415&gt;=30,"OBESITY")</f>
        <v>NORMAL WEIGHT</v>
      </c>
      <c r="BV415">
        <v>6.13</v>
      </c>
      <c r="BW415" t="str" cm="1">
        <f t="array" ref="BW415">_xlfn.IFS(BV415&lt;=5.7,"NORMAL",BV415&lt;=6.4,"Prediabetes",BV415&gt;=6.5,"Diabetes")</f>
        <v>Prediabetes</v>
      </c>
      <c r="CJ415" t="s">
        <v>444</v>
      </c>
      <c r="CK415">
        <v>1981</v>
      </c>
      <c r="CL415" t="s">
        <v>20</v>
      </c>
      <c r="CM415">
        <v>29</v>
      </c>
      <c r="CN415">
        <v>1</v>
      </c>
      <c r="CO415">
        <v>3797.2</v>
      </c>
      <c r="CP415" t="s">
        <v>11</v>
      </c>
      <c r="CQ415" t="s">
        <v>12</v>
      </c>
      <c r="CR415" t="s">
        <v>23</v>
      </c>
      <c r="CW415" t="str">
        <f t="shared" si="12"/>
        <v>29/Sep/1981</v>
      </c>
      <c r="CZ415" t="s">
        <v>444</v>
      </c>
      <c r="DA415">
        <v>1981</v>
      </c>
      <c r="DB415" t="s">
        <v>20</v>
      </c>
      <c r="DC415">
        <v>29</v>
      </c>
      <c r="DD415">
        <v>1</v>
      </c>
      <c r="DE415" s="18">
        <v>3797.2</v>
      </c>
      <c r="DF415" t="s">
        <v>11</v>
      </c>
      <c r="DG415" t="s">
        <v>12</v>
      </c>
      <c r="DH415" t="s">
        <v>23</v>
      </c>
      <c r="DZ415" t="s">
        <v>444</v>
      </c>
      <c r="EA415">
        <f t="shared" si="13"/>
        <v>42</v>
      </c>
    </row>
    <row r="416" spans="1:131" ht="15.6" x14ac:dyDescent="0.3">
      <c r="A416" s="1" t="s">
        <v>1957</v>
      </c>
      <c r="B416" s="1" t="s">
        <v>6752</v>
      </c>
      <c r="C416" s="1" t="s">
        <v>5142</v>
      </c>
      <c r="D416" t="s">
        <v>7092</v>
      </c>
      <c r="E416" s="1"/>
      <c r="H416" s="1"/>
      <c r="T416" t="s">
        <v>1957</v>
      </c>
      <c r="U416">
        <v>24.32</v>
      </c>
      <c r="V416">
        <v>10.47</v>
      </c>
      <c r="W416" t="s">
        <v>2382</v>
      </c>
      <c r="X416" t="s">
        <v>2380</v>
      </c>
      <c r="Y416" t="s">
        <v>2380</v>
      </c>
      <c r="Z416">
        <v>2</v>
      </c>
      <c r="AA416" t="s">
        <v>2382</v>
      </c>
      <c r="AV416" t="s">
        <v>1957</v>
      </c>
      <c r="AW416">
        <v>24.32</v>
      </c>
      <c r="AX416">
        <v>10.47</v>
      </c>
      <c r="AY416" t="s">
        <v>2382</v>
      </c>
      <c r="AZ416" t="s">
        <v>2380</v>
      </c>
      <c r="BA416" t="s">
        <v>2380</v>
      </c>
      <c r="BB416">
        <v>2</v>
      </c>
      <c r="BC416" t="s">
        <v>2382</v>
      </c>
      <c r="BR416">
        <v>24.32</v>
      </c>
      <c r="BS416" t="str" cm="1">
        <f t="array" ref="BS416">_xlfn.IFS(BR416&lt;18.5,"UNDER WEIGHT",BR416&lt;=24.9,"NORMAL WEIGHT",BR416&lt;=29.9,"OVER WEIGHT",BR416&gt;=30,"OBESITY")</f>
        <v>NORMAL WEIGHT</v>
      </c>
      <c r="BV416">
        <v>10.47</v>
      </c>
      <c r="BW416" t="str" cm="1">
        <f t="array" ref="BW416">_xlfn.IFS(BV416&lt;=5.7,"NORMAL",BV416&lt;=6.4,"Prediabetes",BV416&gt;=6.5,"Diabetes")</f>
        <v>Diabetes</v>
      </c>
      <c r="CJ416" t="s">
        <v>445</v>
      </c>
      <c r="CK416">
        <v>1994</v>
      </c>
      <c r="CL416" t="s">
        <v>35</v>
      </c>
      <c r="CM416">
        <v>12</v>
      </c>
      <c r="CN416">
        <v>2</v>
      </c>
      <c r="CO416">
        <v>3847.67</v>
      </c>
      <c r="CP416" t="s">
        <v>12</v>
      </c>
      <c r="CQ416" t="s">
        <v>11</v>
      </c>
      <c r="CR416" t="s">
        <v>42</v>
      </c>
      <c r="CW416" t="str">
        <f t="shared" si="12"/>
        <v>12/Aug/1994</v>
      </c>
      <c r="CZ416" t="s">
        <v>445</v>
      </c>
      <c r="DA416">
        <v>1994</v>
      </c>
      <c r="DB416" t="s">
        <v>35</v>
      </c>
      <c r="DC416">
        <v>12</v>
      </c>
      <c r="DD416">
        <v>2</v>
      </c>
      <c r="DE416" s="18">
        <v>3847.67</v>
      </c>
      <c r="DF416" t="s">
        <v>12</v>
      </c>
      <c r="DG416" t="s">
        <v>11</v>
      </c>
      <c r="DH416" t="s">
        <v>42</v>
      </c>
      <c r="DZ416" t="s">
        <v>445</v>
      </c>
      <c r="EA416">
        <f t="shared" si="13"/>
        <v>29</v>
      </c>
    </row>
    <row r="417" spans="1:131" ht="15.6" x14ac:dyDescent="0.3">
      <c r="A417" s="1" t="s">
        <v>1956</v>
      </c>
      <c r="B417" s="1" t="s">
        <v>6752</v>
      </c>
      <c r="C417" s="1" t="s">
        <v>5143</v>
      </c>
      <c r="D417" t="s">
        <v>5312</v>
      </c>
      <c r="E417" s="1"/>
      <c r="H417" s="1"/>
      <c r="T417" t="s">
        <v>1956</v>
      </c>
      <c r="U417">
        <v>20.96</v>
      </c>
      <c r="V417">
        <v>4.04</v>
      </c>
      <c r="W417" t="s">
        <v>2382</v>
      </c>
      <c r="X417" t="s">
        <v>2380</v>
      </c>
      <c r="Y417" t="s">
        <v>2380</v>
      </c>
      <c r="Z417">
        <v>1</v>
      </c>
      <c r="AA417" t="s">
        <v>2382</v>
      </c>
      <c r="AV417" t="s">
        <v>1956</v>
      </c>
      <c r="AW417">
        <v>20.96</v>
      </c>
      <c r="AX417">
        <v>4.04</v>
      </c>
      <c r="AY417" t="s">
        <v>2382</v>
      </c>
      <c r="AZ417" t="s">
        <v>2380</v>
      </c>
      <c r="BA417" t="s">
        <v>2380</v>
      </c>
      <c r="BB417">
        <v>1</v>
      </c>
      <c r="BC417" t="s">
        <v>2382</v>
      </c>
      <c r="BR417">
        <v>20.96</v>
      </c>
      <c r="BS417" t="str" cm="1">
        <f t="array" ref="BS417">_xlfn.IFS(BR417&lt;18.5,"UNDER WEIGHT",BR417&lt;=24.9,"NORMAL WEIGHT",BR417&lt;=29.9,"OVER WEIGHT",BR417&gt;=30,"OBESITY")</f>
        <v>NORMAL WEIGHT</v>
      </c>
      <c r="BV417">
        <v>4.04</v>
      </c>
      <c r="BW417" t="str" cm="1">
        <f t="array" ref="BW417">_xlfn.IFS(BV417&lt;=5.7,"NORMAL",BV417&lt;=6.4,"Prediabetes",BV417&gt;=6.5,"Diabetes")</f>
        <v>NORMAL</v>
      </c>
      <c r="CJ417" t="s">
        <v>446</v>
      </c>
      <c r="CK417">
        <v>1991</v>
      </c>
      <c r="CL417" t="s">
        <v>35</v>
      </c>
      <c r="CM417">
        <v>19</v>
      </c>
      <c r="CN417">
        <v>0</v>
      </c>
      <c r="CO417">
        <v>3857.76</v>
      </c>
      <c r="CP417" t="s">
        <v>12</v>
      </c>
      <c r="CQ417" t="s">
        <v>16</v>
      </c>
      <c r="CR417" t="s">
        <v>168</v>
      </c>
      <c r="CW417" t="str">
        <f t="shared" si="12"/>
        <v>19/Aug/1991</v>
      </c>
      <c r="CZ417" t="s">
        <v>446</v>
      </c>
      <c r="DA417">
        <v>1991</v>
      </c>
      <c r="DB417" t="s">
        <v>35</v>
      </c>
      <c r="DC417">
        <v>19</v>
      </c>
      <c r="DD417">
        <v>0</v>
      </c>
      <c r="DE417" s="18">
        <v>3857.76</v>
      </c>
      <c r="DF417" t="s">
        <v>12</v>
      </c>
      <c r="DG417" t="s">
        <v>16</v>
      </c>
      <c r="DH417" t="s">
        <v>168</v>
      </c>
      <c r="DZ417" t="s">
        <v>446</v>
      </c>
      <c r="EA417">
        <f t="shared" si="13"/>
        <v>32</v>
      </c>
    </row>
    <row r="418" spans="1:131" ht="15.6" x14ac:dyDescent="0.3">
      <c r="A418" s="1" t="s">
        <v>1955</v>
      </c>
      <c r="B418" s="1" t="s">
        <v>6751</v>
      </c>
      <c r="C418" s="1" t="s">
        <v>5144</v>
      </c>
      <c r="D418" t="s">
        <v>7093</v>
      </c>
      <c r="E418" s="1"/>
      <c r="H418" s="1"/>
      <c r="T418" t="s">
        <v>1955</v>
      </c>
      <c r="U418">
        <v>19.68</v>
      </c>
      <c r="V418">
        <v>5.74</v>
      </c>
      <c r="W418" t="s">
        <v>2380</v>
      </c>
      <c r="X418" t="s">
        <v>2380</v>
      </c>
      <c r="Y418" t="s">
        <v>2380</v>
      </c>
      <c r="Z418">
        <v>0</v>
      </c>
      <c r="AA418" t="s">
        <v>2382</v>
      </c>
      <c r="AV418" t="s">
        <v>1955</v>
      </c>
      <c r="AW418">
        <v>19.68</v>
      </c>
      <c r="AX418">
        <v>5.74</v>
      </c>
      <c r="AY418" t="s">
        <v>2380</v>
      </c>
      <c r="AZ418" t="s">
        <v>2380</v>
      </c>
      <c r="BA418" t="s">
        <v>2380</v>
      </c>
      <c r="BB418" t="s">
        <v>2381</v>
      </c>
      <c r="BC418" t="s">
        <v>2382</v>
      </c>
      <c r="BR418">
        <v>19.68</v>
      </c>
      <c r="BS418" t="str" cm="1">
        <f t="array" ref="BS418">_xlfn.IFS(BR418&lt;18.5,"UNDER WEIGHT",BR418&lt;=24.9,"NORMAL WEIGHT",BR418&lt;=29.9,"OVER WEIGHT",BR418&gt;=30,"OBESITY")</f>
        <v>NORMAL WEIGHT</v>
      </c>
      <c r="BV418">
        <v>5.74</v>
      </c>
      <c r="BW418" t="str" cm="1">
        <f t="array" ref="BW418">_xlfn.IFS(BV418&lt;=5.7,"NORMAL",BV418&lt;=6.4,"Prediabetes",BV418&gt;=6.5,"Diabetes")</f>
        <v>Prediabetes</v>
      </c>
      <c r="CJ418" t="s">
        <v>447</v>
      </c>
      <c r="CK418">
        <v>2001</v>
      </c>
      <c r="CL418" t="s">
        <v>18</v>
      </c>
      <c r="CM418">
        <v>6</v>
      </c>
      <c r="CN418">
        <v>0</v>
      </c>
      <c r="CO418">
        <v>3858.51</v>
      </c>
      <c r="CP418" t="s">
        <v>11</v>
      </c>
      <c r="CQ418" t="s">
        <v>12</v>
      </c>
      <c r="CR418" t="s">
        <v>200</v>
      </c>
      <c r="CW418" t="str">
        <f t="shared" si="12"/>
        <v>6/Jun/2001</v>
      </c>
      <c r="CZ418" t="s">
        <v>447</v>
      </c>
      <c r="DA418">
        <v>2001</v>
      </c>
      <c r="DB418" t="s">
        <v>18</v>
      </c>
      <c r="DC418">
        <v>6</v>
      </c>
      <c r="DD418">
        <v>0</v>
      </c>
      <c r="DE418" s="18">
        <v>3858.51</v>
      </c>
      <c r="DF418" t="s">
        <v>11</v>
      </c>
      <c r="DG418" t="s">
        <v>12</v>
      </c>
      <c r="DH418" t="s">
        <v>200</v>
      </c>
      <c r="DZ418" t="s">
        <v>447</v>
      </c>
      <c r="EA418">
        <f t="shared" si="13"/>
        <v>22</v>
      </c>
    </row>
    <row r="419" spans="1:131" ht="15.6" x14ac:dyDescent="0.3">
      <c r="A419" s="1" t="s">
        <v>1954</v>
      </c>
      <c r="B419" s="1" t="s">
        <v>6751</v>
      </c>
      <c r="C419" s="1" t="s">
        <v>5145</v>
      </c>
      <c r="D419" t="s">
        <v>7035</v>
      </c>
      <c r="E419" s="1"/>
      <c r="H419" s="1"/>
      <c r="T419" t="s">
        <v>1954</v>
      </c>
      <c r="U419">
        <v>18.100000000000001</v>
      </c>
      <c r="V419">
        <v>6.33</v>
      </c>
      <c r="W419" t="s">
        <v>2380</v>
      </c>
      <c r="X419" t="s">
        <v>2380</v>
      </c>
      <c r="Y419" t="s">
        <v>2380</v>
      </c>
      <c r="Z419">
        <v>1</v>
      </c>
      <c r="AA419" t="s">
        <v>2382</v>
      </c>
      <c r="AV419" t="s">
        <v>1954</v>
      </c>
      <c r="AW419">
        <v>18.100000000000001</v>
      </c>
      <c r="AX419">
        <v>6.33</v>
      </c>
      <c r="AY419" t="s">
        <v>2380</v>
      </c>
      <c r="AZ419" t="s">
        <v>2380</v>
      </c>
      <c r="BA419" t="s">
        <v>2380</v>
      </c>
      <c r="BB419">
        <v>1</v>
      </c>
      <c r="BC419" t="s">
        <v>2382</v>
      </c>
      <c r="BR419">
        <v>18.100000000000001</v>
      </c>
      <c r="BS419" t="str" cm="1">
        <f t="array" ref="BS419">_xlfn.IFS(BR419&lt;18.5,"UNDER WEIGHT",BR419&lt;=24.9,"NORMAL WEIGHT",BR419&lt;=29.9,"OVER WEIGHT",BR419&gt;=30,"OBESITY")</f>
        <v>UNDER WEIGHT</v>
      </c>
      <c r="BV419">
        <v>6.33</v>
      </c>
      <c r="BW419" t="str" cm="1">
        <f t="array" ref="BW419">_xlfn.IFS(BV419&lt;=5.7,"NORMAL",BV419&lt;=6.4,"Prediabetes",BV419&gt;=6.5,"Diabetes")</f>
        <v>Prediabetes</v>
      </c>
      <c r="CJ419" t="s">
        <v>448</v>
      </c>
      <c r="CK419">
        <v>2001</v>
      </c>
      <c r="CL419" t="s">
        <v>37</v>
      </c>
      <c r="CM419">
        <v>18</v>
      </c>
      <c r="CN419">
        <v>3</v>
      </c>
      <c r="CO419">
        <v>3861.21</v>
      </c>
      <c r="CP419" t="s">
        <v>11</v>
      </c>
      <c r="CQ419" t="s">
        <v>11</v>
      </c>
      <c r="CR419" t="s">
        <v>168</v>
      </c>
      <c r="CW419" t="str">
        <f t="shared" si="12"/>
        <v>18/Oct/2001</v>
      </c>
      <c r="CZ419" t="s">
        <v>448</v>
      </c>
      <c r="DA419">
        <v>2001</v>
      </c>
      <c r="DB419" t="s">
        <v>37</v>
      </c>
      <c r="DC419">
        <v>18</v>
      </c>
      <c r="DD419">
        <v>3</v>
      </c>
      <c r="DE419" s="18">
        <v>3861.21</v>
      </c>
      <c r="DF419" t="s">
        <v>11</v>
      </c>
      <c r="DG419" t="s">
        <v>11</v>
      </c>
      <c r="DH419" t="s">
        <v>168</v>
      </c>
      <c r="DZ419" t="s">
        <v>448</v>
      </c>
      <c r="EA419">
        <f t="shared" si="13"/>
        <v>22</v>
      </c>
    </row>
    <row r="420" spans="1:131" ht="15.6" x14ac:dyDescent="0.3">
      <c r="A420" s="1" t="s">
        <v>1953</v>
      </c>
      <c r="B420" s="1" t="s">
        <v>6751</v>
      </c>
      <c r="C420" s="1" t="s">
        <v>5146</v>
      </c>
      <c r="D420" t="s">
        <v>7094</v>
      </c>
      <c r="E420" s="1"/>
      <c r="H420" s="1"/>
      <c r="T420" t="s">
        <v>1953</v>
      </c>
      <c r="U420">
        <v>29.64</v>
      </c>
      <c r="V420">
        <v>4.28</v>
      </c>
      <c r="W420" t="s">
        <v>2382</v>
      </c>
      <c r="X420" t="s">
        <v>2380</v>
      </c>
      <c r="Y420" t="s">
        <v>2380</v>
      </c>
      <c r="Z420">
        <v>0</v>
      </c>
      <c r="AA420" t="s">
        <v>2380</v>
      </c>
      <c r="AV420" t="s">
        <v>1953</v>
      </c>
      <c r="AW420">
        <v>29.64</v>
      </c>
      <c r="AX420">
        <v>4.28</v>
      </c>
      <c r="AY420" t="s">
        <v>2382</v>
      </c>
      <c r="AZ420" t="s">
        <v>2380</v>
      </c>
      <c r="BA420" t="s">
        <v>2380</v>
      </c>
      <c r="BB420" t="s">
        <v>2381</v>
      </c>
      <c r="BC420" t="s">
        <v>2380</v>
      </c>
      <c r="BR420">
        <v>29.64</v>
      </c>
      <c r="BS420" t="str" cm="1">
        <f t="array" ref="BS420">_xlfn.IFS(BR420&lt;18.5,"UNDER WEIGHT",BR420&lt;=24.9,"NORMAL WEIGHT",BR420&lt;=29.9,"OVER WEIGHT",BR420&gt;=30,"OBESITY")</f>
        <v>OVER WEIGHT</v>
      </c>
      <c r="BV420">
        <v>4.28</v>
      </c>
      <c r="BW420" t="str" cm="1">
        <f t="array" ref="BW420">_xlfn.IFS(BV420&lt;=5.7,"NORMAL",BV420&lt;=6.4,"Prediabetes",BV420&gt;=6.5,"Diabetes")</f>
        <v>NORMAL</v>
      </c>
      <c r="CJ420" t="s">
        <v>449</v>
      </c>
      <c r="CK420">
        <v>1990</v>
      </c>
      <c r="CL420" t="s">
        <v>18</v>
      </c>
      <c r="CM420">
        <v>24</v>
      </c>
      <c r="CN420">
        <v>0</v>
      </c>
      <c r="CO420">
        <v>3866.86</v>
      </c>
      <c r="CP420" t="s">
        <v>16</v>
      </c>
      <c r="CQ420" t="s">
        <v>16</v>
      </c>
      <c r="CR420" t="s">
        <v>23</v>
      </c>
      <c r="CW420" t="str">
        <f t="shared" si="12"/>
        <v>24/Jun/1990</v>
      </c>
      <c r="CZ420" t="s">
        <v>449</v>
      </c>
      <c r="DA420">
        <v>1990</v>
      </c>
      <c r="DB420" t="s">
        <v>18</v>
      </c>
      <c r="DC420">
        <v>24</v>
      </c>
      <c r="DD420">
        <v>0</v>
      </c>
      <c r="DE420" s="18">
        <v>3866.86</v>
      </c>
      <c r="DF420" t="s">
        <v>16</v>
      </c>
      <c r="DG420" t="s">
        <v>16</v>
      </c>
      <c r="DH420" t="s">
        <v>23</v>
      </c>
      <c r="DZ420" t="s">
        <v>449</v>
      </c>
      <c r="EA420">
        <f t="shared" si="13"/>
        <v>33</v>
      </c>
    </row>
    <row r="421" spans="1:131" ht="15.6" x14ac:dyDescent="0.3">
      <c r="A421" s="1" t="s">
        <v>1952</v>
      </c>
      <c r="B421" s="1" t="s">
        <v>6751</v>
      </c>
      <c r="C421" s="1" t="s">
        <v>5147</v>
      </c>
      <c r="D421" t="s">
        <v>7095</v>
      </c>
      <c r="E421" s="1"/>
      <c r="H421" s="1"/>
      <c r="T421" t="s">
        <v>1952</v>
      </c>
      <c r="U421">
        <v>25.3</v>
      </c>
      <c r="V421">
        <v>9.4700000000000006</v>
      </c>
      <c r="W421" t="s">
        <v>2382</v>
      </c>
      <c r="X421" t="s">
        <v>2380</v>
      </c>
      <c r="Y421" t="s">
        <v>2380</v>
      </c>
      <c r="Z421">
        <v>2</v>
      </c>
      <c r="AA421" t="s">
        <v>2382</v>
      </c>
      <c r="AV421" t="s">
        <v>1952</v>
      </c>
      <c r="AW421">
        <v>25.3</v>
      </c>
      <c r="AX421">
        <v>9.4700000000000006</v>
      </c>
      <c r="AY421" t="s">
        <v>2382</v>
      </c>
      <c r="AZ421" t="s">
        <v>2380</v>
      </c>
      <c r="BA421" t="s">
        <v>2380</v>
      </c>
      <c r="BB421">
        <v>2</v>
      </c>
      <c r="BC421" t="s">
        <v>2382</v>
      </c>
      <c r="BR421">
        <v>25.3</v>
      </c>
      <c r="BS421" t="str" cm="1">
        <f t="array" ref="BS421">_xlfn.IFS(BR421&lt;18.5,"UNDER WEIGHT",BR421&lt;=24.9,"NORMAL WEIGHT",BR421&lt;=29.9,"OVER WEIGHT",BR421&gt;=30,"OBESITY")</f>
        <v>OVER WEIGHT</v>
      </c>
      <c r="BV421">
        <v>9.4700000000000006</v>
      </c>
      <c r="BW421" t="str" cm="1">
        <f t="array" ref="BW421">_xlfn.IFS(BV421&lt;=5.7,"NORMAL",BV421&lt;=6.4,"Prediabetes",BV421&gt;=6.5,"Diabetes")</f>
        <v>Diabetes</v>
      </c>
      <c r="CJ421" t="s">
        <v>450</v>
      </c>
      <c r="CK421">
        <v>1991</v>
      </c>
      <c r="CL421" t="s">
        <v>10</v>
      </c>
      <c r="CM421">
        <v>25</v>
      </c>
      <c r="CN421">
        <v>1</v>
      </c>
      <c r="CO421">
        <v>3875.73</v>
      </c>
      <c r="CP421" t="s">
        <v>11</v>
      </c>
      <c r="CQ421" t="s">
        <v>12</v>
      </c>
      <c r="CR421" t="s">
        <v>13</v>
      </c>
      <c r="CW421" t="str">
        <f t="shared" si="12"/>
        <v>25/Jul/1991</v>
      </c>
      <c r="CZ421" t="s">
        <v>450</v>
      </c>
      <c r="DA421">
        <v>1991</v>
      </c>
      <c r="DB421" t="s">
        <v>10</v>
      </c>
      <c r="DC421">
        <v>25</v>
      </c>
      <c r="DD421">
        <v>1</v>
      </c>
      <c r="DE421" s="18">
        <v>3875.73</v>
      </c>
      <c r="DF421" t="s">
        <v>11</v>
      </c>
      <c r="DG421" t="s">
        <v>12</v>
      </c>
      <c r="DH421" t="s">
        <v>13</v>
      </c>
      <c r="DZ421" t="s">
        <v>450</v>
      </c>
      <c r="EA421">
        <f t="shared" si="13"/>
        <v>32</v>
      </c>
    </row>
    <row r="422" spans="1:131" ht="15.6" x14ac:dyDescent="0.3">
      <c r="A422" s="1" t="s">
        <v>1951</v>
      </c>
      <c r="B422" s="1" t="s">
        <v>6752</v>
      </c>
      <c r="C422" s="1" t="s">
        <v>5148</v>
      </c>
      <c r="D422" t="s">
        <v>7096</v>
      </c>
      <c r="E422" s="1"/>
      <c r="H422" s="1"/>
      <c r="T422" t="s">
        <v>1951</v>
      </c>
      <c r="U422">
        <v>27.6</v>
      </c>
      <c r="V422">
        <v>4.8499999999999996</v>
      </c>
      <c r="W422" t="s">
        <v>2382</v>
      </c>
      <c r="X422" t="s">
        <v>2380</v>
      </c>
      <c r="Y422" t="s">
        <v>2380</v>
      </c>
      <c r="Z422">
        <v>0</v>
      </c>
      <c r="AA422" t="s">
        <v>2380</v>
      </c>
      <c r="AV422" t="s">
        <v>1951</v>
      </c>
      <c r="AW422">
        <v>27.6</v>
      </c>
      <c r="AX422">
        <v>4.8499999999999996</v>
      </c>
      <c r="AY422" t="s">
        <v>2382</v>
      </c>
      <c r="AZ422" t="s">
        <v>2380</v>
      </c>
      <c r="BA422" t="s">
        <v>2380</v>
      </c>
      <c r="BB422" t="s">
        <v>2381</v>
      </c>
      <c r="BC422" t="s">
        <v>2380</v>
      </c>
      <c r="BR422">
        <v>27.6</v>
      </c>
      <c r="BS422" t="str" cm="1">
        <f t="array" ref="BS422">_xlfn.IFS(BR422&lt;18.5,"UNDER WEIGHT",BR422&lt;=24.9,"NORMAL WEIGHT",BR422&lt;=29.9,"OVER WEIGHT",BR422&gt;=30,"OBESITY")</f>
        <v>OVER WEIGHT</v>
      </c>
      <c r="BV422">
        <v>4.8499999999999996</v>
      </c>
      <c r="BW422" t="str" cm="1">
        <f t="array" ref="BW422">_xlfn.IFS(BV422&lt;=5.7,"NORMAL",BV422&lt;=6.4,"Prediabetes",BV422&gt;=6.5,"Diabetes")</f>
        <v>NORMAL</v>
      </c>
      <c r="CJ422" t="s">
        <v>451</v>
      </c>
      <c r="CK422">
        <v>1996</v>
      </c>
      <c r="CL422" t="s">
        <v>37</v>
      </c>
      <c r="CM422">
        <v>23</v>
      </c>
      <c r="CN422">
        <v>2</v>
      </c>
      <c r="CO422">
        <v>3877.3</v>
      </c>
      <c r="CP422" t="s">
        <v>16</v>
      </c>
      <c r="CQ422" t="s">
        <v>12</v>
      </c>
      <c r="CR422" t="s">
        <v>23</v>
      </c>
      <c r="CW422" t="str">
        <f t="shared" si="12"/>
        <v>23/Oct/1996</v>
      </c>
      <c r="CZ422" t="s">
        <v>451</v>
      </c>
      <c r="DA422">
        <v>1996</v>
      </c>
      <c r="DB422" t="s">
        <v>37</v>
      </c>
      <c r="DC422">
        <v>23</v>
      </c>
      <c r="DD422">
        <v>2</v>
      </c>
      <c r="DE422" s="18">
        <v>3877.3</v>
      </c>
      <c r="DF422" t="s">
        <v>16</v>
      </c>
      <c r="DG422" t="s">
        <v>12</v>
      </c>
      <c r="DH422" t="s">
        <v>23</v>
      </c>
      <c r="DZ422" t="s">
        <v>451</v>
      </c>
      <c r="EA422">
        <f t="shared" si="13"/>
        <v>27</v>
      </c>
    </row>
    <row r="423" spans="1:131" ht="15.6" x14ac:dyDescent="0.3">
      <c r="A423" s="1" t="s">
        <v>1950</v>
      </c>
      <c r="B423" s="1" t="s">
        <v>6751</v>
      </c>
      <c r="C423" s="1" t="s">
        <v>4852</v>
      </c>
      <c r="D423" t="s">
        <v>7097</v>
      </c>
      <c r="E423" s="1"/>
      <c r="H423" s="1"/>
      <c r="T423" t="s">
        <v>1950</v>
      </c>
      <c r="U423">
        <v>27.645</v>
      </c>
      <c r="V423">
        <v>11.03</v>
      </c>
      <c r="W423" t="s">
        <v>2382</v>
      </c>
      <c r="X423" t="s">
        <v>2380</v>
      </c>
      <c r="Y423" t="s">
        <v>2380</v>
      </c>
      <c r="Z423">
        <v>1</v>
      </c>
      <c r="AA423" t="s">
        <v>2382</v>
      </c>
      <c r="AV423" t="s">
        <v>1950</v>
      </c>
      <c r="AW423">
        <v>27.645</v>
      </c>
      <c r="AX423">
        <v>11.03</v>
      </c>
      <c r="AY423" t="s">
        <v>2382</v>
      </c>
      <c r="AZ423" t="s">
        <v>2380</v>
      </c>
      <c r="BA423" t="s">
        <v>2380</v>
      </c>
      <c r="BB423">
        <v>1</v>
      </c>
      <c r="BC423" t="s">
        <v>2382</v>
      </c>
      <c r="BR423">
        <v>27.645</v>
      </c>
      <c r="BS423" t="str" cm="1">
        <f t="array" ref="BS423">_xlfn.IFS(BR423&lt;18.5,"UNDER WEIGHT",BR423&lt;=24.9,"NORMAL WEIGHT",BR423&lt;=29.9,"OVER WEIGHT",BR423&gt;=30,"OBESITY")</f>
        <v>OVER WEIGHT</v>
      </c>
      <c r="BV423">
        <v>11.03</v>
      </c>
      <c r="BW423" t="str" cm="1">
        <f t="array" ref="BW423">_xlfn.IFS(BV423&lt;=5.7,"NORMAL",BV423&lt;=6.4,"Prediabetes",BV423&gt;=6.5,"Diabetes")</f>
        <v>Diabetes</v>
      </c>
      <c r="CJ423" t="s">
        <v>452</v>
      </c>
      <c r="CK423">
        <v>2004</v>
      </c>
      <c r="CL423" t="s">
        <v>10</v>
      </c>
      <c r="CM423">
        <v>13</v>
      </c>
      <c r="CN423">
        <v>0</v>
      </c>
      <c r="CO423">
        <v>3889.2</v>
      </c>
      <c r="CP423" t="s">
        <v>11</v>
      </c>
      <c r="CQ423" t="s">
        <v>11</v>
      </c>
      <c r="CR423" t="s">
        <v>23</v>
      </c>
      <c r="CW423" t="str">
        <f t="shared" si="12"/>
        <v>13/Jul/2004</v>
      </c>
      <c r="CZ423" t="s">
        <v>452</v>
      </c>
      <c r="DA423">
        <v>2004</v>
      </c>
      <c r="DB423" t="s">
        <v>10</v>
      </c>
      <c r="DC423">
        <v>13</v>
      </c>
      <c r="DD423">
        <v>0</v>
      </c>
      <c r="DE423" s="18">
        <v>3889.2</v>
      </c>
      <c r="DF423" t="s">
        <v>11</v>
      </c>
      <c r="DG423" t="s">
        <v>11</v>
      </c>
      <c r="DH423" t="s">
        <v>23</v>
      </c>
      <c r="DZ423" t="s">
        <v>452</v>
      </c>
      <c r="EA423">
        <f t="shared" si="13"/>
        <v>19</v>
      </c>
    </row>
    <row r="424" spans="1:131" ht="15.6" x14ac:dyDescent="0.3">
      <c r="A424" s="1" t="s">
        <v>1949</v>
      </c>
      <c r="B424" s="1" t="s">
        <v>6751</v>
      </c>
      <c r="C424" s="1" t="s">
        <v>5149</v>
      </c>
      <c r="D424" t="s">
        <v>7098</v>
      </c>
      <c r="E424" s="1"/>
      <c r="H424" s="1"/>
      <c r="T424" t="s">
        <v>1949</v>
      </c>
      <c r="U424">
        <v>27.6</v>
      </c>
      <c r="V424">
        <v>5.22</v>
      </c>
      <c r="W424" t="s">
        <v>2380</v>
      </c>
      <c r="X424" t="s">
        <v>2380</v>
      </c>
      <c r="Y424" t="s">
        <v>2380</v>
      </c>
      <c r="Z424">
        <v>2</v>
      </c>
      <c r="AA424" t="s">
        <v>2382</v>
      </c>
      <c r="AV424" t="s">
        <v>1949</v>
      </c>
      <c r="AW424">
        <v>27.6</v>
      </c>
      <c r="AX424">
        <v>5.22</v>
      </c>
      <c r="AY424" t="s">
        <v>2380</v>
      </c>
      <c r="AZ424" t="s">
        <v>2380</v>
      </c>
      <c r="BA424" t="s">
        <v>2380</v>
      </c>
      <c r="BB424">
        <v>2</v>
      </c>
      <c r="BC424" t="s">
        <v>2382</v>
      </c>
      <c r="BR424">
        <v>27.6</v>
      </c>
      <c r="BS424" t="str" cm="1">
        <f t="array" ref="BS424">_xlfn.IFS(BR424&lt;18.5,"UNDER WEIGHT",BR424&lt;=24.9,"NORMAL WEIGHT",BR424&lt;=29.9,"OVER WEIGHT",BR424&gt;=30,"OBESITY")</f>
        <v>OVER WEIGHT</v>
      </c>
      <c r="BV424">
        <v>5.22</v>
      </c>
      <c r="BW424" t="str" cm="1">
        <f t="array" ref="BW424">_xlfn.IFS(BV424&lt;=5.7,"NORMAL",BV424&lt;=6.4,"Prediabetes",BV424&gt;=6.5,"Diabetes")</f>
        <v>NORMAL</v>
      </c>
      <c r="CJ424" t="s">
        <v>453</v>
      </c>
      <c r="CK424">
        <v>1993</v>
      </c>
      <c r="CL424" t="s">
        <v>20</v>
      </c>
      <c r="CM424">
        <v>14</v>
      </c>
      <c r="CN424">
        <v>0</v>
      </c>
      <c r="CO424">
        <v>3898.35</v>
      </c>
      <c r="CP424" t="s">
        <v>11</v>
      </c>
      <c r="CQ424" t="s">
        <v>11</v>
      </c>
      <c r="CR424" t="s">
        <v>23</v>
      </c>
      <c r="CW424" t="str">
        <f t="shared" si="12"/>
        <v>14/Sep/1993</v>
      </c>
      <c r="CZ424" t="s">
        <v>453</v>
      </c>
      <c r="DA424">
        <v>1993</v>
      </c>
      <c r="DB424" t="s">
        <v>20</v>
      </c>
      <c r="DC424">
        <v>14</v>
      </c>
      <c r="DD424">
        <v>0</v>
      </c>
      <c r="DE424" s="18">
        <v>3898.35</v>
      </c>
      <c r="DF424" t="s">
        <v>11</v>
      </c>
      <c r="DG424" t="s">
        <v>11</v>
      </c>
      <c r="DH424" t="s">
        <v>23</v>
      </c>
      <c r="DZ424" t="s">
        <v>453</v>
      </c>
      <c r="EA424">
        <f t="shared" si="13"/>
        <v>30</v>
      </c>
    </row>
    <row r="425" spans="1:131" ht="15.6" x14ac:dyDescent="0.3">
      <c r="A425" s="1" t="s">
        <v>1948</v>
      </c>
      <c r="B425" s="1" t="s">
        <v>6751</v>
      </c>
      <c r="C425" s="1" t="s">
        <v>5150</v>
      </c>
      <c r="D425" t="s">
        <v>7099</v>
      </c>
      <c r="E425" s="1"/>
      <c r="H425" s="1"/>
      <c r="T425" t="s">
        <v>1948</v>
      </c>
      <c r="U425">
        <v>25.08</v>
      </c>
      <c r="V425">
        <v>9.52</v>
      </c>
      <c r="W425" t="s">
        <v>2382</v>
      </c>
      <c r="X425" t="s">
        <v>2380</v>
      </c>
      <c r="Y425" t="s">
        <v>2380</v>
      </c>
      <c r="Z425">
        <v>2</v>
      </c>
      <c r="AA425" t="s">
        <v>2380</v>
      </c>
      <c r="AV425" t="s">
        <v>1948</v>
      </c>
      <c r="AW425">
        <v>25.08</v>
      </c>
      <c r="AX425">
        <v>9.52</v>
      </c>
      <c r="AY425" t="s">
        <v>2382</v>
      </c>
      <c r="AZ425" t="s">
        <v>2380</v>
      </c>
      <c r="BA425" t="s">
        <v>2380</v>
      </c>
      <c r="BB425">
        <v>2</v>
      </c>
      <c r="BC425" t="s">
        <v>2380</v>
      </c>
      <c r="BR425">
        <v>25.08</v>
      </c>
      <c r="BS425" t="str" cm="1">
        <f t="array" ref="BS425">_xlfn.IFS(BR425&lt;18.5,"UNDER WEIGHT",BR425&lt;=24.9,"NORMAL WEIGHT",BR425&lt;=29.9,"OVER WEIGHT",BR425&gt;=30,"OBESITY")</f>
        <v>OVER WEIGHT</v>
      </c>
      <c r="BV425">
        <v>9.52</v>
      </c>
      <c r="BW425" t="str" cm="1">
        <f t="array" ref="BW425">_xlfn.IFS(BV425&lt;=5.7,"NORMAL",BV425&lt;=6.4,"Prediabetes",BV425&gt;=6.5,"Diabetes")</f>
        <v>Diabetes</v>
      </c>
      <c r="CJ425" t="s">
        <v>454</v>
      </c>
      <c r="CK425">
        <v>1981</v>
      </c>
      <c r="CL425" t="s">
        <v>35</v>
      </c>
      <c r="CM425">
        <v>27</v>
      </c>
      <c r="CN425">
        <v>1</v>
      </c>
      <c r="CO425">
        <v>3902.07</v>
      </c>
      <c r="CP425" t="s">
        <v>11</v>
      </c>
      <c r="CQ425" t="s">
        <v>11</v>
      </c>
      <c r="CR425" t="s">
        <v>13</v>
      </c>
      <c r="CW425" t="str">
        <f t="shared" si="12"/>
        <v>27/Aug/1981</v>
      </c>
      <c r="CZ425" t="s">
        <v>454</v>
      </c>
      <c r="DA425">
        <v>1981</v>
      </c>
      <c r="DB425" t="s">
        <v>35</v>
      </c>
      <c r="DC425">
        <v>27</v>
      </c>
      <c r="DD425">
        <v>1</v>
      </c>
      <c r="DE425" s="18">
        <v>3902.07</v>
      </c>
      <c r="DF425" t="s">
        <v>11</v>
      </c>
      <c r="DG425" t="s">
        <v>11</v>
      </c>
      <c r="DH425" t="s">
        <v>13</v>
      </c>
      <c r="DZ425" t="s">
        <v>454</v>
      </c>
      <c r="EA425">
        <f t="shared" si="13"/>
        <v>42</v>
      </c>
    </row>
    <row r="426" spans="1:131" ht="15.6" x14ac:dyDescent="0.3">
      <c r="A426" s="1" t="s">
        <v>1947</v>
      </c>
      <c r="B426" s="1" t="s">
        <v>6752</v>
      </c>
      <c r="C426" s="1" t="s">
        <v>5151</v>
      </c>
      <c r="D426" t="s">
        <v>7091</v>
      </c>
      <c r="E426" s="1"/>
      <c r="H426" s="1"/>
      <c r="T426" t="s">
        <v>1947</v>
      </c>
      <c r="U426">
        <v>30.02</v>
      </c>
      <c r="V426">
        <v>11.09</v>
      </c>
      <c r="W426" t="s">
        <v>2380</v>
      </c>
      <c r="X426" t="s">
        <v>2380</v>
      </c>
      <c r="Y426" t="s">
        <v>2380</v>
      </c>
      <c r="Z426">
        <v>0</v>
      </c>
      <c r="AA426" t="s">
        <v>2380</v>
      </c>
      <c r="AV426" t="s">
        <v>1947</v>
      </c>
      <c r="AW426">
        <v>30.02</v>
      </c>
      <c r="AX426">
        <v>11.09</v>
      </c>
      <c r="AY426" t="s">
        <v>2380</v>
      </c>
      <c r="AZ426" t="s">
        <v>2380</v>
      </c>
      <c r="BA426" t="s">
        <v>2380</v>
      </c>
      <c r="BB426" t="s">
        <v>2381</v>
      </c>
      <c r="BC426" t="s">
        <v>2380</v>
      </c>
      <c r="BR426">
        <v>30.02</v>
      </c>
      <c r="BS426" t="str" cm="1">
        <f t="array" ref="BS426">_xlfn.IFS(BR426&lt;18.5,"UNDER WEIGHT",BR426&lt;=24.9,"NORMAL WEIGHT",BR426&lt;=29.9,"OVER WEIGHT",BR426&gt;=30,"OBESITY")</f>
        <v>OBESITY</v>
      </c>
      <c r="BV426">
        <v>11.09</v>
      </c>
      <c r="BW426" t="str" cm="1">
        <f t="array" ref="BW426">_xlfn.IFS(BV426&lt;=5.7,"NORMAL",BV426&lt;=6.4,"Prediabetes",BV426&gt;=6.5,"Diabetes")</f>
        <v>Diabetes</v>
      </c>
      <c r="CJ426" t="s">
        <v>455</v>
      </c>
      <c r="CK426">
        <v>1997</v>
      </c>
      <c r="CL426" t="s">
        <v>15</v>
      </c>
      <c r="CM426">
        <v>24</v>
      </c>
      <c r="CN426">
        <v>3</v>
      </c>
      <c r="CO426">
        <v>3906.13</v>
      </c>
      <c r="CP426" t="s">
        <v>12</v>
      </c>
      <c r="CQ426" t="s">
        <v>12</v>
      </c>
      <c r="CR426" t="s">
        <v>42</v>
      </c>
      <c r="CW426" t="str">
        <f t="shared" si="12"/>
        <v>24/Nov/1997</v>
      </c>
      <c r="CZ426" t="s">
        <v>455</v>
      </c>
      <c r="DA426">
        <v>1997</v>
      </c>
      <c r="DB426" t="s">
        <v>15</v>
      </c>
      <c r="DC426">
        <v>24</v>
      </c>
      <c r="DD426">
        <v>3</v>
      </c>
      <c r="DE426" s="18">
        <v>3906.13</v>
      </c>
      <c r="DF426" t="s">
        <v>12</v>
      </c>
      <c r="DG426" t="s">
        <v>12</v>
      </c>
      <c r="DH426" t="s">
        <v>42</v>
      </c>
      <c r="DZ426" t="s">
        <v>455</v>
      </c>
      <c r="EA426">
        <f t="shared" si="13"/>
        <v>26</v>
      </c>
    </row>
    <row r="427" spans="1:131" ht="15.6" x14ac:dyDescent="0.3">
      <c r="A427" s="1" t="s">
        <v>1946</v>
      </c>
      <c r="B427" s="1" t="s">
        <v>6752</v>
      </c>
      <c r="C427" s="1" t="s">
        <v>5152</v>
      </c>
      <c r="D427" t="s">
        <v>6926</v>
      </c>
      <c r="E427" s="1"/>
      <c r="H427" s="1"/>
      <c r="T427" t="s">
        <v>1946</v>
      </c>
      <c r="U427">
        <v>27.36</v>
      </c>
      <c r="V427">
        <v>9.4499999999999993</v>
      </c>
      <c r="W427" t="s">
        <v>2382</v>
      </c>
      <c r="X427" t="s">
        <v>2380</v>
      </c>
      <c r="Y427" t="s">
        <v>2380</v>
      </c>
      <c r="Z427">
        <v>2</v>
      </c>
      <c r="AA427" t="s">
        <v>2382</v>
      </c>
      <c r="AV427" t="s">
        <v>1946</v>
      </c>
      <c r="AW427">
        <v>27.36</v>
      </c>
      <c r="AX427">
        <v>9.4499999999999993</v>
      </c>
      <c r="AY427" t="s">
        <v>2382</v>
      </c>
      <c r="AZ427" t="s">
        <v>2380</v>
      </c>
      <c r="BA427" t="s">
        <v>2380</v>
      </c>
      <c r="BB427">
        <v>2</v>
      </c>
      <c r="BC427" t="s">
        <v>2382</v>
      </c>
      <c r="BR427">
        <v>27.36</v>
      </c>
      <c r="BS427" t="str" cm="1">
        <f t="array" ref="BS427">_xlfn.IFS(BR427&lt;18.5,"UNDER WEIGHT",BR427&lt;=24.9,"NORMAL WEIGHT",BR427&lt;=29.9,"OVER WEIGHT",BR427&gt;=30,"OBESITY")</f>
        <v>OVER WEIGHT</v>
      </c>
      <c r="BV427">
        <v>9.4499999999999993</v>
      </c>
      <c r="BW427" t="str" cm="1">
        <f t="array" ref="BW427">_xlfn.IFS(BV427&lt;=5.7,"NORMAL",BV427&lt;=6.4,"Prediabetes",BV427&gt;=6.5,"Diabetes")</f>
        <v>Diabetes</v>
      </c>
      <c r="CJ427" t="s">
        <v>456</v>
      </c>
      <c r="CK427">
        <v>1985</v>
      </c>
      <c r="CL427" t="s">
        <v>10</v>
      </c>
      <c r="CM427">
        <v>5</v>
      </c>
      <c r="CN427">
        <v>3</v>
      </c>
      <c r="CO427">
        <v>3910.44</v>
      </c>
      <c r="CP427" t="s">
        <v>11</v>
      </c>
      <c r="CQ427" t="s">
        <v>11</v>
      </c>
      <c r="CR427" t="s">
        <v>13</v>
      </c>
      <c r="CW427" t="str">
        <f t="shared" si="12"/>
        <v>5/Jul/1985</v>
      </c>
      <c r="CZ427" t="s">
        <v>456</v>
      </c>
      <c r="DA427">
        <v>1985</v>
      </c>
      <c r="DB427" t="s">
        <v>10</v>
      </c>
      <c r="DC427">
        <v>5</v>
      </c>
      <c r="DD427">
        <v>3</v>
      </c>
      <c r="DE427" s="18">
        <v>3910.44</v>
      </c>
      <c r="DF427" t="s">
        <v>11</v>
      </c>
      <c r="DG427" t="s">
        <v>11</v>
      </c>
      <c r="DH427" t="s">
        <v>13</v>
      </c>
      <c r="DZ427" t="s">
        <v>456</v>
      </c>
      <c r="EA427">
        <f t="shared" si="13"/>
        <v>38</v>
      </c>
    </row>
    <row r="428" spans="1:131" ht="15.6" x14ac:dyDescent="0.3">
      <c r="A428" s="1" t="s">
        <v>1945</v>
      </c>
      <c r="B428" s="1" t="s">
        <v>6751</v>
      </c>
      <c r="C428" s="1" t="s">
        <v>5153</v>
      </c>
      <c r="D428" t="s">
        <v>7100</v>
      </c>
      <c r="E428" s="1"/>
      <c r="H428" s="1"/>
      <c r="T428" t="s">
        <v>1945</v>
      </c>
      <c r="U428">
        <v>22.2</v>
      </c>
      <c r="V428">
        <v>5.51</v>
      </c>
      <c r="W428" t="s">
        <v>2380</v>
      </c>
      <c r="X428" t="s">
        <v>2380</v>
      </c>
      <c r="Y428" t="s">
        <v>2380</v>
      </c>
      <c r="Z428">
        <v>0</v>
      </c>
      <c r="AA428" t="s">
        <v>2382</v>
      </c>
      <c r="AV428" t="s">
        <v>1945</v>
      </c>
      <c r="AW428">
        <v>22.2</v>
      </c>
      <c r="AX428">
        <v>5.51</v>
      </c>
      <c r="AY428" t="s">
        <v>2380</v>
      </c>
      <c r="AZ428" t="s">
        <v>2380</v>
      </c>
      <c r="BA428" t="s">
        <v>2380</v>
      </c>
      <c r="BB428" t="s">
        <v>2381</v>
      </c>
      <c r="BC428" t="s">
        <v>2382</v>
      </c>
      <c r="BR428">
        <v>22.2</v>
      </c>
      <c r="BS428" t="str" cm="1">
        <f t="array" ref="BS428">_xlfn.IFS(BR428&lt;18.5,"UNDER WEIGHT",BR428&lt;=24.9,"NORMAL WEIGHT",BR428&lt;=29.9,"OVER WEIGHT",BR428&gt;=30,"OBESITY")</f>
        <v>NORMAL WEIGHT</v>
      </c>
      <c r="BV428">
        <v>5.51</v>
      </c>
      <c r="BW428" t="str" cm="1">
        <f t="array" ref="BW428">_xlfn.IFS(BV428&lt;=5.7,"NORMAL",BV428&lt;=6.4,"Prediabetes",BV428&gt;=6.5,"Diabetes")</f>
        <v>NORMAL</v>
      </c>
      <c r="CJ428" t="s">
        <v>457</v>
      </c>
      <c r="CK428">
        <v>2000</v>
      </c>
      <c r="CL428" t="s">
        <v>10</v>
      </c>
      <c r="CM428">
        <v>10</v>
      </c>
      <c r="CN428">
        <v>2</v>
      </c>
      <c r="CO428">
        <v>3925.76</v>
      </c>
      <c r="CP428" t="s">
        <v>11</v>
      </c>
      <c r="CQ428" t="s">
        <v>11</v>
      </c>
      <c r="CR428" t="s">
        <v>247</v>
      </c>
      <c r="CW428" t="str">
        <f t="shared" si="12"/>
        <v>10/Jul/2000</v>
      </c>
      <c r="CZ428" t="s">
        <v>457</v>
      </c>
      <c r="DA428">
        <v>2000</v>
      </c>
      <c r="DB428" t="s">
        <v>10</v>
      </c>
      <c r="DC428">
        <v>10</v>
      </c>
      <c r="DD428">
        <v>2</v>
      </c>
      <c r="DE428" s="18">
        <v>3925.76</v>
      </c>
      <c r="DF428" t="s">
        <v>11</v>
      </c>
      <c r="DG428" t="s">
        <v>11</v>
      </c>
      <c r="DH428" t="s">
        <v>247</v>
      </c>
      <c r="DZ428" t="s">
        <v>457</v>
      </c>
      <c r="EA428">
        <f t="shared" si="13"/>
        <v>23</v>
      </c>
    </row>
    <row r="429" spans="1:131" ht="15.6" x14ac:dyDescent="0.3">
      <c r="A429" s="1" t="s">
        <v>1944</v>
      </c>
      <c r="B429" s="1" t="s">
        <v>6751</v>
      </c>
      <c r="C429" s="1" t="s">
        <v>5154</v>
      </c>
      <c r="D429" t="s">
        <v>7101</v>
      </c>
      <c r="E429" s="1"/>
      <c r="H429" s="1"/>
      <c r="T429" t="s">
        <v>1944</v>
      </c>
      <c r="U429">
        <v>25.71</v>
      </c>
      <c r="V429">
        <v>4.18</v>
      </c>
      <c r="W429" t="s">
        <v>2380</v>
      </c>
      <c r="X429" t="s">
        <v>2382</v>
      </c>
      <c r="Y429" t="s">
        <v>2380</v>
      </c>
      <c r="Z429">
        <v>1</v>
      </c>
      <c r="AA429" t="s">
        <v>2382</v>
      </c>
      <c r="AV429" t="s">
        <v>1944</v>
      </c>
      <c r="AW429">
        <v>25.71</v>
      </c>
      <c r="AX429">
        <v>4.18</v>
      </c>
      <c r="AY429" t="s">
        <v>2380</v>
      </c>
      <c r="AZ429" t="s">
        <v>2382</v>
      </c>
      <c r="BA429" t="s">
        <v>2380</v>
      </c>
      <c r="BB429">
        <v>1</v>
      </c>
      <c r="BC429" t="s">
        <v>2382</v>
      </c>
      <c r="BR429">
        <v>25.71</v>
      </c>
      <c r="BS429" t="str" cm="1">
        <f t="array" ref="BS429">_xlfn.IFS(BR429&lt;18.5,"UNDER WEIGHT",BR429&lt;=24.9,"NORMAL WEIGHT",BR429&lt;=29.9,"OVER WEIGHT",BR429&gt;=30,"OBESITY")</f>
        <v>OVER WEIGHT</v>
      </c>
      <c r="BV429">
        <v>4.18</v>
      </c>
      <c r="BW429" t="str" cm="1">
        <f t="array" ref="BW429">_xlfn.IFS(BV429&lt;=5.7,"NORMAL",BV429&lt;=6.4,"Prediabetes",BV429&gt;=6.5,"Diabetes")</f>
        <v>NORMAL</v>
      </c>
      <c r="CJ429" t="s">
        <v>458</v>
      </c>
      <c r="CK429">
        <v>2002</v>
      </c>
      <c r="CL429" t="s">
        <v>18</v>
      </c>
      <c r="CM429">
        <v>15</v>
      </c>
      <c r="CN429">
        <v>0</v>
      </c>
      <c r="CO429">
        <v>3931.51</v>
      </c>
      <c r="CP429" t="s">
        <v>11</v>
      </c>
      <c r="CQ429" t="s">
        <v>12</v>
      </c>
      <c r="CR429" t="s">
        <v>42</v>
      </c>
      <c r="CW429" t="str">
        <f t="shared" si="12"/>
        <v>15/Jun/2002</v>
      </c>
      <c r="CZ429" t="s">
        <v>458</v>
      </c>
      <c r="DA429">
        <v>2002</v>
      </c>
      <c r="DB429" t="s">
        <v>18</v>
      </c>
      <c r="DC429">
        <v>15</v>
      </c>
      <c r="DD429">
        <v>0</v>
      </c>
      <c r="DE429" s="18">
        <v>3931.51</v>
      </c>
      <c r="DF429" t="s">
        <v>11</v>
      </c>
      <c r="DG429" t="s">
        <v>12</v>
      </c>
      <c r="DH429" t="s">
        <v>42</v>
      </c>
      <c r="DZ429" t="s">
        <v>458</v>
      </c>
      <c r="EA429">
        <f t="shared" si="13"/>
        <v>21</v>
      </c>
    </row>
    <row r="430" spans="1:131" ht="15.6" x14ac:dyDescent="0.3">
      <c r="A430" s="1" t="s">
        <v>1943</v>
      </c>
      <c r="B430" s="1" t="s">
        <v>6751</v>
      </c>
      <c r="C430" s="1" t="s">
        <v>5155</v>
      </c>
      <c r="D430" t="s">
        <v>6820</v>
      </c>
      <c r="E430" s="1"/>
      <c r="H430" s="1"/>
      <c r="T430" t="s">
        <v>1943</v>
      </c>
      <c r="U430">
        <v>41.91</v>
      </c>
      <c r="V430">
        <v>5.98</v>
      </c>
      <c r="W430" t="s">
        <v>2382</v>
      </c>
      <c r="X430" t="s">
        <v>2380</v>
      </c>
      <c r="Y430" t="s">
        <v>2380</v>
      </c>
      <c r="Z430">
        <v>1</v>
      </c>
      <c r="AA430" t="s">
        <v>2380</v>
      </c>
      <c r="AV430" t="s">
        <v>1943</v>
      </c>
      <c r="AW430">
        <v>41.91</v>
      </c>
      <c r="AX430">
        <v>5.98</v>
      </c>
      <c r="AY430" t="s">
        <v>2382</v>
      </c>
      <c r="AZ430" t="s">
        <v>2380</v>
      </c>
      <c r="BA430" t="s">
        <v>2380</v>
      </c>
      <c r="BB430">
        <v>1</v>
      </c>
      <c r="BC430" t="s">
        <v>2380</v>
      </c>
      <c r="BR430">
        <v>41.91</v>
      </c>
      <c r="BS430" t="str" cm="1">
        <f t="array" ref="BS430">_xlfn.IFS(BR430&lt;18.5,"UNDER WEIGHT",BR430&lt;=24.9,"NORMAL WEIGHT",BR430&lt;=29.9,"OVER WEIGHT",BR430&gt;=30,"OBESITY")</f>
        <v>OBESITY</v>
      </c>
      <c r="BV430">
        <v>5.98</v>
      </c>
      <c r="BW430" t="str" cm="1">
        <f t="array" ref="BW430">_xlfn.IFS(BV430&lt;=5.7,"NORMAL",BV430&lt;=6.4,"Prediabetes",BV430&gt;=6.5,"Diabetes")</f>
        <v>Prediabetes</v>
      </c>
      <c r="CJ430" t="s">
        <v>459</v>
      </c>
      <c r="CK430">
        <v>1988</v>
      </c>
      <c r="CL430" t="s">
        <v>37</v>
      </c>
      <c r="CM430">
        <v>24</v>
      </c>
      <c r="CN430">
        <v>0</v>
      </c>
      <c r="CO430">
        <v>3935.18</v>
      </c>
      <c r="CP430" t="s">
        <v>12</v>
      </c>
      <c r="CQ430" t="s">
        <v>16</v>
      </c>
      <c r="CR430" t="s">
        <v>13</v>
      </c>
      <c r="CW430" t="str">
        <f t="shared" si="12"/>
        <v>24/Oct/1988</v>
      </c>
      <c r="CZ430" t="s">
        <v>459</v>
      </c>
      <c r="DA430">
        <v>1988</v>
      </c>
      <c r="DB430" t="s">
        <v>37</v>
      </c>
      <c r="DC430">
        <v>24</v>
      </c>
      <c r="DD430">
        <v>0</v>
      </c>
      <c r="DE430" s="18">
        <v>3935.18</v>
      </c>
      <c r="DF430" t="s">
        <v>12</v>
      </c>
      <c r="DG430" t="s">
        <v>16</v>
      </c>
      <c r="DH430" t="s">
        <v>13</v>
      </c>
      <c r="DZ430" t="s">
        <v>459</v>
      </c>
      <c r="EA430">
        <f t="shared" si="13"/>
        <v>35</v>
      </c>
    </row>
    <row r="431" spans="1:131" ht="15.6" x14ac:dyDescent="0.3">
      <c r="A431" s="1" t="s">
        <v>1942</v>
      </c>
      <c r="B431" s="1" t="s">
        <v>6751</v>
      </c>
      <c r="C431" s="1" t="s">
        <v>5156</v>
      </c>
      <c r="D431" t="s">
        <v>7102</v>
      </c>
      <c r="E431" s="1"/>
      <c r="H431" s="1"/>
      <c r="T431" t="s">
        <v>1942</v>
      </c>
      <c r="U431">
        <v>25.85</v>
      </c>
      <c r="V431">
        <v>10.16</v>
      </c>
      <c r="W431" t="s">
        <v>2380</v>
      </c>
      <c r="X431" t="s">
        <v>2380</v>
      </c>
      <c r="Y431" t="s">
        <v>2380</v>
      </c>
      <c r="Z431">
        <v>0</v>
      </c>
      <c r="AA431" t="s">
        <v>2382</v>
      </c>
      <c r="AV431" t="s">
        <v>1942</v>
      </c>
      <c r="AW431">
        <v>25.85</v>
      </c>
      <c r="AX431">
        <v>10.16</v>
      </c>
      <c r="AY431" t="s">
        <v>2380</v>
      </c>
      <c r="AZ431" t="s">
        <v>2380</v>
      </c>
      <c r="BA431" t="s">
        <v>2380</v>
      </c>
      <c r="BB431" t="s">
        <v>2381</v>
      </c>
      <c r="BC431" t="s">
        <v>2382</v>
      </c>
      <c r="BR431">
        <v>25.85</v>
      </c>
      <c r="BS431" t="str" cm="1">
        <f t="array" ref="BS431">_xlfn.IFS(BR431&lt;18.5,"UNDER WEIGHT",BR431&lt;=24.9,"NORMAL WEIGHT",BR431&lt;=29.9,"OVER WEIGHT",BR431&gt;=30,"OBESITY")</f>
        <v>OVER WEIGHT</v>
      </c>
      <c r="BV431">
        <v>10.16</v>
      </c>
      <c r="BW431" t="str" cm="1">
        <f t="array" ref="BW431">_xlfn.IFS(BV431&lt;=5.7,"NORMAL",BV431&lt;=6.4,"Prediabetes",BV431&gt;=6.5,"Diabetes")</f>
        <v>Diabetes</v>
      </c>
      <c r="CJ431" t="s">
        <v>460</v>
      </c>
      <c r="CK431">
        <v>1993</v>
      </c>
      <c r="CL431" t="s">
        <v>20</v>
      </c>
      <c r="CM431">
        <v>29</v>
      </c>
      <c r="CN431">
        <v>0</v>
      </c>
      <c r="CO431">
        <v>3943.6</v>
      </c>
      <c r="CP431" t="s">
        <v>11</v>
      </c>
      <c r="CQ431" t="s">
        <v>12</v>
      </c>
      <c r="CR431" t="s">
        <v>247</v>
      </c>
      <c r="CW431" t="str">
        <f t="shared" si="12"/>
        <v>29/Sep/1993</v>
      </c>
      <c r="CZ431" t="s">
        <v>460</v>
      </c>
      <c r="DA431">
        <v>1993</v>
      </c>
      <c r="DB431" t="s">
        <v>20</v>
      </c>
      <c r="DC431">
        <v>29</v>
      </c>
      <c r="DD431">
        <v>0</v>
      </c>
      <c r="DE431" s="18">
        <v>3943.6</v>
      </c>
      <c r="DF431" t="s">
        <v>11</v>
      </c>
      <c r="DG431" t="s">
        <v>12</v>
      </c>
      <c r="DH431" t="s">
        <v>247</v>
      </c>
      <c r="DZ431" t="s">
        <v>460</v>
      </c>
      <c r="EA431">
        <f t="shared" si="13"/>
        <v>30</v>
      </c>
    </row>
    <row r="432" spans="1:131" ht="15.6" x14ac:dyDescent="0.3">
      <c r="A432" s="1" t="s">
        <v>1941</v>
      </c>
      <c r="B432" s="1" t="s">
        <v>6751</v>
      </c>
      <c r="C432" s="1" t="s">
        <v>5157</v>
      </c>
      <c r="D432" t="s">
        <v>7103</v>
      </c>
      <c r="E432" s="1"/>
      <c r="H432" s="1"/>
      <c r="T432" t="s">
        <v>1941</v>
      </c>
      <c r="U432">
        <v>23.844999999999999</v>
      </c>
      <c r="V432">
        <v>11.71</v>
      </c>
      <c r="W432" t="s">
        <v>2380</v>
      </c>
      <c r="X432" t="s">
        <v>2380</v>
      </c>
      <c r="Y432" t="s">
        <v>2380</v>
      </c>
      <c r="Z432">
        <v>2</v>
      </c>
      <c r="AA432" t="s">
        <v>2382</v>
      </c>
      <c r="AV432" t="s">
        <v>1941</v>
      </c>
      <c r="AW432">
        <v>23.844999999999999</v>
      </c>
      <c r="AX432">
        <v>11.71</v>
      </c>
      <c r="AY432" t="s">
        <v>2380</v>
      </c>
      <c r="AZ432" t="s">
        <v>2380</v>
      </c>
      <c r="BA432" t="s">
        <v>2380</v>
      </c>
      <c r="BB432">
        <v>2</v>
      </c>
      <c r="BC432" t="s">
        <v>2382</v>
      </c>
      <c r="BR432">
        <v>23.844999999999999</v>
      </c>
      <c r="BS432" t="str" cm="1">
        <f t="array" ref="BS432">_xlfn.IFS(BR432&lt;18.5,"UNDER WEIGHT",BR432&lt;=24.9,"NORMAL WEIGHT",BR432&lt;=29.9,"OVER WEIGHT",BR432&gt;=30,"OBESITY")</f>
        <v>NORMAL WEIGHT</v>
      </c>
      <c r="BV432">
        <v>11.71</v>
      </c>
      <c r="BW432" t="str" cm="1">
        <f t="array" ref="BW432">_xlfn.IFS(BV432&lt;=5.7,"NORMAL",BV432&lt;=6.4,"Prediabetes",BV432&gt;=6.5,"Diabetes")</f>
        <v>Diabetes</v>
      </c>
      <c r="CJ432" t="s">
        <v>461</v>
      </c>
      <c r="CK432">
        <v>1993</v>
      </c>
      <c r="CL432" t="s">
        <v>15</v>
      </c>
      <c r="CM432">
        <v>11</v>
      </c>
      <c r="CN432">
        <v>1</v>
      </c>
      <c r="CO432">
        <v>3947.41</v>
      </c>
      <c r="CP432" t="s">
        <v>11</v>
      </c>
      <c r="CQ432" t="s">
        <v>11</v>
      </c>
      <c r="CR432" t="s">
        <v>13</v>
      </c>
      <c r="CW432" t="str">
        <f t="shared" si="12"/>
        <v>11/Nov/1993</v>
      </c>
      <c r="CZ432" t="s">
        <v>461</v>
      </c>
      <c r="DA432">
        <v>1993</v>
      </c>
      <c r="DB432" t="s">
        <v>15</v>
      </c>
      <c r="DC432">
        <v>11</v>
      </c>
      <c r="DD432">
        <v>1</v>
      </c>
      <c r="DE432" s="18">
        <v>3947.41</v>
      </c>
      <c r="DF432" t="s">
        <v>11</v>
      </c>
      <c r="DG432" t="s">
        <v>11</v>
      </c>
      <c r="DH432" t="s">
        <v>13</v>
      </c>
      <c r="DZ432" t="s">
        <v>461</v>
      </c>
      <c r="EA432">
        <f t="shared" si="13"/>
        <v>30</v>
      </c>
    </row>
    <row r="433" spans="1:131" ht="15.6" x14ac:dyDescent="0.3">
      <c r="A433" s="1" t="s">
        <v>1940</v>
      </c>
      <c r="B433" s="1" t="s">
        <v>6751</v>
      </c>
      <c r="C433" s="1" t="s">
        <v>5158</v>
      </c>
      <c r="D433" t="s">
        <v>7104</v>
      </c>
      <c r="E433" s="1"/>
      <c r="H433" s="1"/>
      <c r="T433" t="s">
        <v>1940</v>
      </c>
      <c r="U433">
        <v>30.59</v>
      </c>
      <c r="V433">
        <v>5.23</v>
      </c>
      <c r="W433" t="s">
        <v>2380</v>
      </c>
      <c r="X433" t="s">
        <v>2380</v>
      </c>
      <c r="Y433" t="s">
        <v>2383</v>
      </c>
      <c r="Z433">
        <v>1</v>
      </c>
      <c r="AA433" t="s">
        <v>2380</v>
      </c>
      <c r="AV433" t="s">
        <v>1940</v>
      </c>
      <c r="AW433">
        <v>30.59</v>
      </c>
      <c r="AX433">
        <v>5.23</v>
      </c>
      <c r="AY433" t="s">
        <v>2380</v>
      </c>
      <c r="AZ433" t="s">
        <v>2380</v>
      </c>
      <c r="BA433" t="s">
        <v>2383</v>
      </c>
      <c r="BB433">
        <v>1</v>
      </c>
      <c r="BC433" t="s">
        <v>2380</v>
      </c>
      <c r="BR433">
        <v>30.59</v>
      </c>
      <c r="BS433" t="str" cm="1">
        <f t="array" ref="BS433">_xlfn.IFS(BR433&lt;18.5,"UNDER WEIGHT",BR433&lt;=24.9,"NORMAL WEIGHT",BR433&lt;=29.9,"OVER WEIGHT",BR433&gt;=30,"OBESITY")</f>
        <v>OBESITY</v>
      </c>
      <c r="BV433">
        <v>5.23</v>
      </c>
      <c r="BW433" t="str" cm="1">
        <f t="array" ref="BW433">_xlfn.IFS(BV433&lt;=5.7,"NORMAL",BV433&lt;=6.4,"Prediabetes",BV433&gt;=6.5,"Diabetes")</f>
        <v>NORMAL</v>
      </c>
      <c r="CJ433" t="s">
        <v>462</v>
      </c>
      <c r="CK433">
        <v>1999</v>
      </c>
      <c r="CL433" t="s">
        <v>10</v>
      </c>
      <c r="CM433">
        <v>10</v>
      </c>
      <c r="CN433">
        <v>0</v>
      </c>
      <c r="CO433">
        <v>3955.98</v>
      </c>
      <c r="CP433" t="s">
        <v>11</v>
      </c>
      <c r="CQ433" t="s">
        <v>12</v>
      </c>
      <c r="CR433" t="s">
        <v>300</v>
      </c>
      <c r="CW433" t="str">
        <f t="shared" si="12"/>
        <v>10/Jul/1999</v>
      </c>
      <c r="CZ433" t="s">
        <v>462</v>
      </c>
      <c r="DA433">
        <v>1999</v>
      </c>
      <c r="DB433" t="s">
        <v>10</v>
      </c>
      <c r="DC433">
        <v>10</v>
      </c>
      <c r="DD433">
        <v>0</v>
      </c>
      <c r="DE433" s="18">
        <v>3955.98</v>
      </c>
      <c r="DF433" t="s">
        <v>11</v>
      </c>
      <c r="DG433" t="s">
        <v>12</v>
      </c>
      <c r="DH433" t="s">
        <v>300</v>
      </c>
      <c r="DZ433" t="s">
        <v>462</v>
      </c>
      <c r="EA433">
        <f t="shared" si="13"/>
        <v>24</v>
      </c>
    </row>
    <row r="434" spans="1:131" ht="15.6" x14ac:dyDescent="0.3">
      <c r="A434" s="1" t="s">
        <v>1939</v>
      </c>
      <c r="B434" s="1" t="s">
        <v>6752</v>
      </c>
      <c r="C434" s="1" t="s">
        <v>5159</v>
      </c>
      <c r="D434" t="s">
        <v>7084</v>
      </c>
      <c r="E434" s="1"/>
      <c r="H434" s="1"/>
      <c r="T434" t="s">
        <v>1939</v>
      </c>
      <c r="U434">
        <v>24.795000000000002</v>
      </c>
      <c r="V434">
        <v>6.85</v>
      </c>
      <c r="W434" t="s">
        <v>2380</v>
      </c>
      <c r="X434" t="s">
        <v>2380</v>
      </c>
      <c r="Y434" t="s">
        <v>2380</v>
      </c>
      <c r="Z434">
        <v>0</v>
      </c>
      <c r="AA434" t="s">
        <v>2382</v>
      </c>
      <c r="AV434" t="s">
        <v>1939</v>
      </c>
      <c r="AW434">
        <v>24.795000000000002</v>
      </c>
      <c r="AX434">
        <v>6.85</v>
      </c>
      <c r="AY434" t="s">
        <v>2380</v>
      </c>
      <c r="AZ434" t="s">
        <v>2380</v>
      </c>
      <c r="BA434" t="s">
        <v>2380</v>
      </c>
      <c r="BB434" t="s">
        <v>2381</v>
      </c>
      <c r="BC434" t="s">
        <v>2382</v>
      </c>
      <c r="BR434">
        <v>24.795000000000002</v>
      </c>
      <c r="BS434" t="str" cm="1">
        <f t="array" ref="BS434">_xlfn.IFS(BR434&lt;18.5,"UNDER WEIGHT",BR434&lt;=24.9,"NORMAL WEIGHT",BR434&lt;=29.9,"OVER WEIGHT",BR434&gt;=30,"OBESITY")</f>
        <v>NORMAL WEIGHT</v>
      </c>
      <c r="BV434">
        <v>6.85</v>
      </c>
      <c r="BW434" t="str" cm="1">
        <f t="array" ref="BW434">_xlfn.IFS(BV434&lt;=5.7,"NORMAL",BV434&lt;=6.4,"Prediabetes",BV434&gt;=6.5,"Diabetes")</f>
        <v>Diabetes</v>
      </c>
      <c r="CJ434" t="s">
        <v>463</v>
      </c>
      <c r="CK434">
        <v>1995</v>
      </c>
      <c r="CL434" t="s">
        <v>10</v>
      </c>
      <c r="CM434">
        <v>11</v>
      </c>
      <c r="CN434">
        <v>1</v>
      </c>
      <c r="CO434">
        <v>3956.07</v>
      </c>
      <c r="CP434" t="s">
        <v>11</v>
      </c>
      <c r="CQ434" t="s">
        <v>11</v>
      </c>
      <c r="CR434" t="s">
        <v>23</v>
      </c>
      <c r="CW434" t="str">
        <f t="shared" si="12"/>
        <v>11/Jul/1995</v>
      </c>
      <c r="CZ434" t="s">
        <v>463</v>
      </c>
      <c r="DA434">
        <v>1995</v>
      </c>
      <c r="DB434" t="s">
        <v>10</v>
      </c>
      <c r="DC434">
        <v>11</v>
      </c>
      <c r="DD434">
        <v>1</v>
      </c>
      <c r="DE434" s="18">
        <v>3956.07</v>
      </c>
      <c r="DF434" t="s">
        <v>11</v>
      </c>
      <c r="DG434" t="s">
        <v>11</v>
      </c>
      <c r="DH434" t="s">
        <v>23</v>
      </c>
      <c r="DZ434" t="s">
        <v>463</v>
      </c>
      <c r="EA434">
        <f t="shared" si="13"/>
        <v>28</v>
      </c>
    </row>
    <row r="435" spans="1:131" ht="15.6" x14ac:dyDescent="0.3">
      <c r="A435" s="1" t="s">
        <v>1938</v>
      </c>
      <c r="B435" s="1" t="s">
        <v>6751</v>
      </c>
      <c r="C435" s="1" t="s">
        <v>5160</v>
      </c>
      <c r="D435" t="s">
        <v>6827</v>
      </c>
      <c r="E435" s="1"/>
      <c r="H435" s="1"/>
      <c r="T435" t="s">
        <v>1938</v>
      </c>
      <c r="U435">
        <v>24.13</v>
      </c>
      <c r="V435">
        <v>7.05</v>
      </c>
      <c r="W435" t="s">
        <v>2382</v>
      </c>
      <c r="X435" t="s">
        <v>2380</v>
      </c>
      <c r="Y435" t="s">
        <v>2380</v>
      </c>
      <c r="Z435">
        <v>2</v>
      </c>
      <c r="AA435" t="s">
        <v>2382</v>
      </c>
      <c r="AV435" t="s">
        <v>1938</v>
      </c>
      <c r="AW435">
        <v>24.13</v>
      </c>
      <c r="AX435">
        <v>7.05</v>
      </c>
      <c r="AY435" t="s">
        <v>2382</v>
      </c>
      <c r="AZ435" t="s">
        <v>2380</v>
      </c>
      <c r="BA435" t="s">
        <v>2380</v>
      </c>
      <c r="BB435">
        <v>2</v>
      </c>
      <c r="BC435" t="s">
        <v>2382</v>
      </c>
      <c r="BR435">
        <v>24.13</v>
      </c>
      <c r="BS435" t="str" cm="1">
        <f t="array" ref="BS435">_xlfn.IFS(BR435&lt;18.5,"UNDER WEIGHT",BR435&lt;=24.9,"NORMAL WEIGHT",BR435&lt;=29.9,"OVER WEIGHT",BR435&gt;=30,"OBESITY")</f>
        <v>NORMAL WEIGHT</v>
      </c>
      <c r="BV435">
        <v>7.05</v>
      </c>
      <c r="BW435" t="str" cm="1">
        <f t="array" ref="BW435">_xlfn.IFS(BV435&lt;=5.7,"NORMAL",BV435&lt;=6.4,"Prediabetes",BV435&gt;=6.5,"Diabetes")</f>
        <v>Diabetes</v>
      </c>
      <c r="CJ435" t="s">
        <v>464</v>
      </c>
      <c r="CK435">
        <v>1990</v>
      </c>
      <c r="CL435" t="s">
        <v>10</v>
      </c>
      <c r="CM435">
        <v>29</v>
      </c>
      <c r="CN435">
        <v>0</v>
      </c>
      <c r="CO435">
        <v>3972.92</v>
      </c>
      <c r="CP435" t="s">
        <v>11</v>
      </c>
      <c r="CQ435" t="s">
        <v>12</v>
      </c>
      <c r="CR435" t="s">
        <v>13</v>
      </c>
      <c r="CW435" t="str">
        <f t="shared" si="12"/>
        <v>29/Jul/1990</v>
      </c>
      <c r="CZ435" t="s">
        <v>464</v>
      </c>
      <c r="DA435">
        <v>1990</v>
      </c>
      <c r="DB435" t="s">
        <v>10</v>
      </c>
      <c r="DC435">
        <v>29</v>
      </c>
      <c r="DD435">
        <v>0</v>
      </c>
      <c r="DE435" s="18">
        <v>3972.92</v>
      </c>
      <c r="DF435" t="s">
        <v>11</v>
      </c>
      <c r="DG435" t="s">
        <v>12</v>
      </c>
      <c r="DH435" t="s">
        <v>13</v>
      </c>
      <c r="DZ435" t="s">
        <v>464</v>
      </c>
      <c r="EA435">
        <f t="shared" si="13"/>
        <v>33</v>
      </c>
    </row>
    <row r="436" spans="1:131" ht="15.6" x14ac:dyDescent="0.3">
      <c r="A436" s="1" t="s">
        <v>1937</v>
      </c>
      <c r="B436" s="1" t="s">
        <v>6752</v>
      </c>
      <c r="C436" s="1" t="s">
        <v>5161</v>
      </c>
      <c r="D436" t="s">
        <v>7105</v>
      </c>
      <c r="E436" s="1"/>
      <c r="H436" s="1"/>
      <c r="T436" t="s">
        <v>1937</v>
      </c>
      <c r="U436">
        <v>25.84</v>
      </c>
      <c r="V436">
        <v>11.64</v>
      </c>
      <c r="W436" t="s">
        <v>2380</v>
      </c>
      <c r="X436" t="s">
        <v>2380</v>
      </c>
      <c r="Y436" t="s">
        <v>2380</v>
      </c>
      <c r="Z436">
        <v>2</v>
      </c>
      <c r="AA436" t="s">
        <v>2382</v>
      </c>
      <c r="AV436" t="s">
        <v>1937</v>
      </c>
      <c r="AW436">
        <v>25.84</v>
      </c>
      <c r="AX436">
        <v>11.64</v>
      </c>
      <c r="AY436" t="s">
        <v>2380</v>
      </c>
      <c r="AZ436" t="s">
        <v>2380</v>
      </c>
      <c r="BA436" t="s">
        <v>2380</v>
      </c>
      <c r="BB436">
        <v>2</v>
      </c>
      <c r="BC436" t="s">
        <v>2382</v>
      </c>
      <c r="BR436">
        <v>25.84</v>
      </c>
      <c r="BS436" t="str" cm="1">
        <f t="array" ref="BS436">_xlfn.IFS(BR436&lt;18.5,"UNDER WEIGHT",BR436&lt;=24.9,"NORMAL WEIGHT",BR436&lt;=29.9,"OVER WEIGHT",BR436&gt;=30,"OBESITY")</f>
        <v>OVER WEIGHT</v>
      </c>
      <c r="BV436">
        <v>11.64</v>
      </c>
      <c r="BW436" t="str" cm="1">
        <f t="array" ref="BW436">_xlfn.IFS(BV436&lt;=5.7,"NORMAL",BV436&lt;=6.4,"Prediabetes",BV436&gt;=6.5,"Diabetes")</f>
        <v>Diabetes</v>
      </c>
      <c r="CJ436" t="s">
        <v>465</v>
      </c>
      <c r="CK436">
        <v>1996</v>
      </c>
      <c r="CL436" t="s">
        <v>35</v>
      </c>
      <c r="CM436">
        <v>17</v>
      </c>
      <c r="CN436">
        <v>2</v>
      </c>
      <c r="CO436">
        <v>3981.98</v>
      </c>
      <c r="CP436" t="s">
        <v>11</v>
      </c>
      <c r="CQ436" t="s">
        <v>11</v>
      </c>
      <c r="CR436" t="s">
        <v>13</v>
      </c>
      <c r="CW436" t="str">
        <f t="shared" si="12"/>
        <v>17/Aug/1996</v>
      </c>
      <c r="CZ436" t="s">
        <v>465</v>
      </c>
      <c r="DA436">
        <v>1996</v>
      </c>
      <c r="DB436" t="s">
        <v>35</v>
      </c>
      <c r="DC436">
        <v>17</v>
      </c>
      <c r="DD436">
        <v>2</v>
      </c>
      <c r="DE436" s="18">
        <v>3981.98</v>
      </c>
      <c r="DF436" t="s">
        <v>11</v>
      </c>
      <c r="DG436" t="s">
        <v>11</v>
      </c>
      <c r="DH436" t="s">
        <v>13</v>
      </c>
      <c r="DZ436" t="s">
        <v>465</v>
      </c>
      <c r="EA436">
        <f t="shared" si="13"/>
        <v>27</v>
      </c>
    </row>
    <row r="437" spans="1:131" ht="15.6" x14ac:dyDescent="0.3">
      <c r="A437" s="1" t="s">
        <v>1936</v>
      </c>
      <c r="B437" s="1" t="s">
        <v>6752</v>
      </c>
      <c r="C437" s="1" t="s">
        <v>5162</v>
      </c>
      <c r="D437" t="s">
        <v>7106</v>
      </c>
      <c r="E437" s="1"/>
      <c r="H437" s="1"/>
      <c r="T437" t="s">
        <v>1936</v>
      </c>
      <c r="U437">
        <v>28</v>
      </c>
      <c r="V437">
        <v>10.52</v>
      </c>
      <c r="W437" t="s">
        <v>2380</v>
      </c>
      <c r="X437" t="s">
        <v>2380</v>
      </c>
      <c r="Y437" t="s">
        <v>2380</v>
      </c>
      <c r="Z437">
        <v>0</v>
      </c>
      <c r="AA437" t="s">
        <v>2382</v>
      </c>
      <c r="AV437" t="s">
        <v>1936</v>
      </c>
      <c r="AW437">
        <v>28</v>
      </c>
      <c r="AX437">
        <v>10.52</v>
      </c>
      <c r="AY437" t="s">
        <v>2380</v>
      </c>
      <c r="AZ437" t="s">
        <v>2380</v>
      </c>
      <c r="BA437" t="s">
        <v>2380</v>
      </c>
      <c r="BB437" t="s">
        <v>2381</v>
      </c>
      <c r="BC437" t="s">
        <v>2382</v>
      </c>
      <c r="BR437">
        <v>28</v>
      </c>
      <c r="BS437" t="str" cm="1">
        <f t="array" ref="BS437">_xlfn.IFS(BR437&lt;18.5,"UNDER WEIGHT",BR437&lt;=24.9,"NORMAL WEIGHT",BR437&lt;=29.9,"OVER WEIGHT",BR437&gt;=30,"OBESITY")</f>
        <v>OVER WEIGHT</v>
      </c>
      <c r="BV437">
        <v>10.52</v>
      </c>
      <c r="BW437" t="str" cm="1">
        <f t="array" ref="BW437">_xlfn.IFS(BV437&lt;=5.7,"NORMAL",BV437&lt;=6.4,"Prediabetes",BV437&gt;=6.5,"Diabetes")</f>
        <v>Diabetes</v>
      </c>
      <c r="CJ437" t="s">
        <v>466</v>
      </c>
      <c r="CK437">
        <v>1996</v>
      </c>
      <c r="CL437" t="s">
        <v>20</v>
      </c>
      <c r="CM437">
        <v>8</v>
      </c>
      <c r="CN437">
        <v>2</v>
      </c>
      <c r="CO437">
        <v>3987.93</v>
      </c>
      <c r="CP437" t="s">
        <v>11</v>
      </c>
      <c r="CQ437" t="s">
        <v>11</v>
      </c>
      <c r="CR437" t="s">
        <v>42</v>
      </c>
      <c r="CW437" t="str">
        <f t="shared" si="12"/>
        <v>8/Sep/1996</v>
      </c>
      <c r="CZ437" t="s">
        <v>466</v>
      </c>
      <c r="DA437">
        <v>1996</v>
      </c>
      <c r="DB437" t="s">
        <v>20</v>
      </c>
      <c r="DC437">
        <v>8</v>
      </c>
      <c r="DD437">
        <v>2</v>
      </c>
      <c r="DE437" s="18">
        <v>3987.93</v>
      </c>
      <c r="DF437" t="s">
        <v>11</v>
      </c>
      <c r="DG437" t="s">
        <v>11</v>
      </c>
      <c r="DH437" t="s">
        <v>42</v>
      </c>
      <c r="DZ437" t="s">
        <v>466</v>
      </c>
      <c r="EA437">
        <f t="shared" si="13"/>
        <v>27</v>
      </c>
    </row>
    <row r="438" spans="1:131" ht="15.6" x14ac:dyDescent="0.3">
      <c r="A438" s="1" t="s">
        <v>1935</v>
      </c>
      <c r="B438" s="1" t="s">
        <v>6752</v>
      </c>
      <c r="C438" s="1" t="s">
        <v>5163</v>
      </c>
      <c r="D438" t="s">
        <v>7107</v>
      </c>
      <c r="E438" s="1"/>
      <c r="H438" s="1"/>
      <c r="T438" t="s">
        <v>1935</v>
      </c>
      <c r="U438">
        <v>34.1</v>
      </c>
      <c r="V438">
        <v>4.01</v>
      </c>
      <c r="W438" t="s">
        <v>2382</v>
      </c>
      <c r="X438" t="s">
        <v>2380</v>
      </c>
      <c r="Y438" t="s">
        <v>2383</v>
      </c>
      <c r="Z438">
        <v>1</v>
      </c>
      <c r="AA438" t="s">
        <v>2380</v>
      </c>
      <c r="AV438" t="s">
        <v>1935</v>
      </c>
      <c r="AW438">
        <v>34.1</v>
      </c>
      <c r="AX438">
        <v>4.01</v>
      </c>
      <c r="AY438" t="s">
        <v>2382</v>
      </c>
      <c r="AZ438" t="s">
        <v>2380</v>
      </c>
      <c r="BA438" t="s">
        <v>2383</v>
      </c>
      <c r="BB438">
        <v>1</v>
      </c>
      <c r="BC438" t="s">
        <v>2380</v>
      </c>
      <c r="BR438">
        <v>34.1</v>
      </c>
      <c r="BS438" t="str" cm="1">
        <f t="array" ref="BS438">_xlfn.IFS(BR438&lt;18.5,"UNDER WEIGHT",BR438&lt;=24.9,"NORMAL WEIGHT",BR438&lt;=29.9,"OVER WEIGHT",BR438&gt;=30,"OBESITY")</f>
        <v>OBESITY</v>
      </c>
      <c r="BV438">
        <v>4.01</v>
      </c>
      <c r="BW438" t="str" cm="1">
        <f t="array" ref="BW438">_xlfn.IFS(BV438&lt;=5.7,"NORMAL",BV438&lt;=6.4,"Prediabetes",BV438&gt;=6.5,"Diabetes")</f>
        <v>NORMAL</v>
      </c>
      <c r="CJ438" t="s">
        <v>467</v>
      </c>
      <c r="CK438">
        <v>1990</v>
      </c>
      <c r="CL438" t="s">
        <v>15</v>
      </c>
      <c r="CM438">
        <v>22</v>
      </c>
      <c r="CN438">
        <v>0</v>
      </c>
      <c r="CO438">
        <v>3989.84</v>
      </c>
      <c r="CP438" t="s">
        <v>11</v>
      </c>
      <c r="CQ438" t="s">
        <v>11</v>
      </c>
      <c r="CR438" t="s">
        <v>42</v>
      </c>
      <c r="CW438" t="str">
        <f t="shared" si="12"/>
        <v>22/Nov/1990</v>
      </c>
      <c r="CZ438" t="s">
        <v>467</v>
      </c>
      <c r="DA438">
        <v>1990</v>
      </c>
      <c r="DB438" t="s">
        <v>15</v>
      </c>
      <c r="DC438">
        <v>22</v>
      </c>
      <c r="DD438">
        <v>0</v>
      </c>
      <c r="DE438" s="18">
        <v>3989.84</v>
      </c>
      <c r="DF438" t="s">
        <v>11</v>
      </c>
      <c r="DG438" t="s">
        <v>11</v>
      </c>
      <c r="DH438" t="s">
        <v>42</v>
      </c>
      <c r="DZ438" t="s">
        <v>467</v>
      </c>
      <c r="EA438">
        <f t="shared" si="13"/>
        <v>33</v>
      </c>
    </row>
    <row r="439" spans="1:131" ht="15.6" x14ac:dyDescent="0.3">
      <c r="A439" s="1" t="s">
        <v>1934</v>
      </c>
      <c r="B439" s="1" t="s">
        <v>6751</v>
      </c>
      <c r="C439" s="1" t="s">
        <v>5164</v>
      </c>
      <c r="D439" t="s">
        <v>7052</v>
      </c>
      <c r="E439" s="1"/>
      <c r="H439" s="1"/>
      <c r="T439" t="s">
        <v>1934</v>
      </c>
      <c r="U439">
        <v>26.125</v>
      </c>
      <c r="V439">
        <v>8.56</v>
      </c>
      <c r="W439" t="s">
        <v>2382</v>
      </c>
      <c r="X439" t="s">
        <v>2380</v>
      </c>
      <c r="Y439" t="s">
        <v>2380</v>
      </c>
      <c r="Z439">
        <v>1</v>
      </c>
      <c r="AA439" t="s">
        <v>2382</v>
      </c>
      <c r="AV439" t="s">
        <v>1934</v>
      </c>
      <c r="AW439">
        <v>26.125</v>
      </c>
      <c r="AX439">
        <v>8.56</v>
      </c>
      <c r="AY439" t="s">
        <v>2382</v>
      </c>
      <c r="AZ439" t="s">
        <v>2380</v>
      </c>
      <c r="BA439" t="s">
        <v>2380</v>
      </c>
      <c r="BB439">
        <v>1</v>
      </c>
      <c r="BC439" t="s">
        <v>2382</v>
      </c>
      <c r="BR439">
        <v>26.125</v>
      </c>
      <c r="BS439" t="str" cm="1">
        <f t="array" ref="BS439">_xlfn.IFS(BR439&lt;18.5,"UNDER WEIGHT",BR439&lt;=24.9,"NORMAL WEIGHT",BR439&lt;=29.9,"OVER WEIGHT",BR439&gt;=30,"OBESITY")</f>
        <v>OVER WEIGHT</v>
      </c>
      <c r="BV439">
        <v>8.56</v>
      </c>
      <c r="BW439" t="str" cm="1">
        <f t="array" ref="BW439">_xlfn.IFS(BV439&lt;=5.7,"NORMAL",BV439&lt;=6.4,"Prediabetes",BV439&gt;=6.5,"Diabetes")</f>
        <v>Diabetes</v>
      </c>
      <c r="CJ439" t="s">
        <v>468</v>
      </c>
      <c r="CK439">
        <v>1990</v>
      </c>
      <c r="CL439" t="s">
        <v>15</v>
      </c>
      <c r="CM439">
        <v>1</v>
      </c>
      <c r="CN439">
        <v>0</v>
      </c>
      <c r="CO439">
        <v>3994.18</v>
      </c>
      <c r="CP439" t="s">
        <v>11</v>
      </c>
      <c r="CQ439" t="s">
        <v>11</v>
      </c>
      <c r="CR439" t="s">
        <v>13</v>
      </c>
      <c r="CW439" t="str">
        <f t="shared" si="12"/>
        <v>1/Nov/1990</v>
      </c>
      <c r="CZ439" t="s">
        <v>468</v>
      </c>
      <c r="DA439">
        <v>1990</v>
      </c>
      <c r="DB439" t="s">
        <v>15</v>
      </c>
      <c r="DC439">
        <v>1</v>
      </c>
      <c r="DD439">
        <v>0</v>
      </c>
      <c r="DE439" s="18">
        <v>3994.18</v>
      </c>
      <c r="DF439" t="s">
        <v>11</v>
      </c>
      <c r="DG439" t="s">
        <v>11</v>
      </c>
      <c r="DH439" t="s">
        <v>13</v>
      </c>
      <c r="DZ439" t="s">
        <v>468</v>
      </c>
      <c r="EA439">
        <f t="shared" si="13"/>
        <v>33</v>
      </c>
    </row>
    <row r="440" spans="1:131" ht="15.6" x14ac:dyDescent="0.3">
      <c r="A440" s="1" t="s">
        <v>1933</v>
      </c>
      <c r="B440" s="1" t="s">
        <v>6752</v>
      </c>
      <c r="C440" s="1" t="s">
        <v>5165</v>
      </c>
      <c r="D440" t="s">
        <v>7108</v>
      </c>
      <c r="E440" s="1"/>
      <c r="H440" s="1"/>
      <c r="T440" t="s">
        <v>1933</v>
      </c>
      <c r="U440">
        <v>25.6</v>
      </c>
      <c r="V440">
        <v>10.5</v>
      </c>
      <c r="W440" t="s">
        <v>2380</v>
      </c>
      <c r="X440" t="s">
        <v>2380</v>
      </c>
      <c r="Y440" t="s">
        <v>2380</v>
      </c>
      <c r="Z440">
        <v>2</v>
      </c>
      <c r="AA440" t="s">
        <v>2382</v>
      </c>
      <c r="AV440" t="s">
        <v>1933</v>
      </c>
      <c r="AW440">
        <v>25.6</v>
      </c>
      <c r="AX440">
        <v>10.5</v>
      </c>
      <c r="AY440" t="s">
        <v>2380</v>
      </c>
      <c r="AZ440" t="s">
        <v>2380</v>
      </c>
      <c r="BA440" t="s">
        <v>2380</v>
      </c>
      <c r="BB440">
        <v>2</v>
      </c>
      <c r="BC440" t="s">
        <v>2382</v>
      </c>
      <c r="BR440">
        <v>25.6</v>
      </c>
      <c r="BS440" t="str" cm="1">
        <f t="array" ref="BS440">_xlfn.IFS(BR440&lt;18.5,"UNDER WEIGHT",BR440&lt;=24.9,"NORMAL WEIGHT",BR440&lt;=29.9,"OVER WEIGHT",BR440&gt;=30,"OBESITY")</f>
        <v>OVER WEIGHT</v>
      </c>
      <c r="BV440">
        <v>10.5</v>
      </c>
      <c r="BW440" t="str" cm="1">
        <f t="array" ref="BW440">_xlfn.IFS(BV440&lt;=5.7,"NORMAL",BV440&lt;=6.4,"Prediabetes",BV440&gt;=6.5,"Diabetes")</f>
        <v>Diabetes</v>
      </c>
      <c r="CJ440" t="s">
        <v>469</v>
      </c>
      <c r="CK440">
        <v>1989</v>
      </c>
      <c r="CL440" t="s">
        <v>10</v>
      </c>
      <c r="CM440">
        <v>10</v>
      </c>
      <c r="CN440">
        <v>3</v>
      </c>
      <c r="CO440">
        <v>4002.36</v>
      </c>
      <c r="CP440" t="s">
        <v>11</v>
      </c>
      <c r="CQ440" t="s">
        <v>16</v>
      </c>
      <c r="CR440" t="s">
        <v>13</v>
      </c>
      <c r="CW440" t="str">
        <f t="shared" si="12"/>
        <v>10/Jul/1989</v>
      </c>
      <c r="CZ440" t="s">
        <v>469</v>
      </c>
      <c r="DA440">
        <v>1989</v>
      </c>
      <c r="DB440" t="s">
        <v>10</v>
      </c>
      <c r="DC440">
        <v>10</v>
      </c>
      <c r="DD440">
        <v>3</v>
      </c>
      <c r="DE440" s="18">
        <v>4002.36</v>
      </c>
      <c r="DF440" t="s">
        <v>11</v>
      </c>
      <c r="DG440" t="s">
        <v>16</v>
      </c>
      <c r="DH440" t="s">
        <v>13</v>
      </c>
      <c r="DZ440" t="s">
        <v>469</v>
      </c>
      <c r="EA440">
        <f t="shared" si="13"/>
        <v>34</v>
      </c>
    </row>
    <row r="441" spans="1:131" ht="15.6" x14ac:dyDescent="0.3">
      <c r="A441" s="1" t="s">
        <v>1932</v>
      </c>
      <c r="B441" s="1" t="s">
        <v>6751</v>
      </c>
      <c r="C441" s="1" t="s">
        <v>5166</v>
      </c>
      <c r="D441" t="s">
        <v>7109</v>
      </c>
      <c r="E441" s="1"/>
      <c r="H441" s="1"/>
      <c r="T441" t="s">
        <v>1932</v>
      </c>
      <c r="U441">
        <v>24.32</v>
      </c>
      <c r="V441">
        <v>6.39</v>
      </c>
      <c r="W441" t="s">
        <v>2380</v>
      </c>
      <c r="X441" t="s">
        <v>2380</v>
      </c>
      <c r="Y441" t="s">
        <v>2380</v>
      </c>
      <c r="Z441">
        <v>0</v>
      </c>
      <c r="AA441" t="s">
        <v>2380</v>
      </c>
      <c r="AV441" t="s">
        <v>1932</v>
      </c>
      <c r="AW441">
        <v>24.32</v>
      </c>
      <c r="AX441">
        <v>6.39</v>
      </c>
      <c r="AY441" t="s">
        <v>2380</v>
      </c>
      <c r="AZ441" t="s">
        <v>2380</v>
      </c>
      <c r="BA441" t="s">
        <v>2380</v>
      </c>
      <c r="BB441" t="s">
        <v>2381</v>
      </c>
      <c r="BC441" t="s">
        <v>2380</v>
      </c>
      <c r="BR441">
        <v>24.32</v>
      </c>
      <c r="BS441" t="str" cm="1">
        <f t="array" ref="BS441">_xlfn.IFS(BR441&lt;18.5,"UNDER WEIGHT",BR441&lt;=24.9,"NORMAL WEIGHT",BR441&lt;=29.9,"OVER WEIGHT",BR441&gt;=30,"OBESITY")</f>
        <v>NORMAL WEIGHT</v>
      </c>
      <c r="BV441">
        <v>6.39</v>
      </c>
      <c r="BW441" t="str" cm="1">
        <f t="array" ref="BW441">_xlfn.IFS(BV441&lt;=5.7,"NORMAL",BV441&lt;=6.4,"Prediabetes",BV441&gt;=6.5,"Diabetes")</f>
        <v>Prediabetes</v>
      </c>
      <c r="CJ441" t="s">
        <v>470</v>
      </c>
      <c r="CK441">
        <v>2000</v>
      </c>
      <c r="CL441" t="s">
        <v>20</v>
      </c>
      <c r="CM441">
        <v>13</v>
      </c>
      <c r="CN441">
        <v>3</v>
      </c>
      <c r="CO441">
        <v>4005.42</v>
      </c>
      <c r="CP441" t="s">
        <v>11</v>
      </c>
      <c r="CQ441" t="s">
        <v>16</v>
      </c>
      <c r="CR441" t="s">
        <v>164</v>
      </c>
      <c r="CW441" t="str">
        <f t="shared" si="12"/>
        <v>13/Sep/2000</v>
      </c>
      <c r="CZ441" t="s">
        <v>470</v>
      </c>
      <c r="DA441">
        <v>2000</v>
      </c>
      <c r="DB441" t="s">
        <v>20</v>
      </c>
      <c r="DC441">
        <v>13</v>
      </c>
      <c r="DD441">
        <v>3</v>
      </c>
      <c r="DE441" s="18">
        <v>4005.42</v>
      </c>
      <c r="DF441" t="s">
        <v>11</v>
      </c>
      <c r="DG441" t="s">
        <v>16</v>
      </c>
      <c r="DH441" t="s">
        <v>164</v>
      </c>
      <c r="DZ441" t="s">
        <v>470</v>
      </c>
      <c r="EA441">
        <f t="shared" si="13"/>
        <v>23</v>
      </c>
    </row>
    <row r="442" spans="1:131" ht="15.6" x14ac:dyDescent="0.3">
      <c r="A442" s="1" t="s">
        <v>1931</v>
      </c>
      <c r="B442" s="1" t="s">
        <v>6751</v>
      </c>
      <c r="C442" s="1" t="s">
        <v>5167</v>
      </c>
      <c r="D442" t="s">
        <v>7110</v>
      </c>
      <c r="E442" s="1"/>
      <c r="H442" s="1"/>
      <c r="T442" t="s">
        <v>1931</v>
      </c>
      <c r="U442">
        <v>22.88</v>
      </c>
      <c r="V442">
        <v>5.71</v>
      </c>
      <c r="W442" t="s">
        <v>2382</v>
      </c>
      <c r="X442" t="s">
        <v>2380</v>
      </c>
      <c r="Y442" t="s">
        <v>2383</v>
      </c>
      <c r="Z442">
        <v>1</v>
      </c>
      <c r="AA442" t="s">
        <v>2382</v>
      </c>
      <c r="AV442" t="s">
        <v>1931</v>
      </c>
      <c r="AW442">
        <v>22.88</v>
      </c>
      <c r="AX442">
        <v>5.71</v>
      </c>
      <c r="AY442" t="s">
        <v>2382</v>
      </c>
      <c r="AZ442" t="s">
        <v>2380</v>
      </c>
      <c r="BA442" t="s">
        <v>2383</v>
      </c>
      <c r="BB442">
        <v>1</v>
      </c>
      <c r="BC442" t="s">
        <v>2382</v>
      </c>
      <c r="BR442">
        <v>22.88</v>
      </c>
      <c r="BS442" t="str" cm="1">
        <f t="array" ref="BS442">_xlfn.IFS(BR442&lt;18.5,"UNDER WEIGHT",BR442&lt;=24.9,"NORMAL WEIGHT",BR442&lt;=29.9,"OVER WEIGHT",BR442&gt;=30,"OBESITY")</f>
        <v>NORMAL WEIGHT</v>
      </c>
      <c r="BV442">
        <v>5.71</v>
      </c>
      <c r="BW442" t="str" cm="1">
        <f t="array" ref="BW442">_xlfn.IFS(BV442&lt;=5.7,"NORMAL",BV442&lt;=6.4,"Prediabetes",BV442&gt;=6.5,"Diabetes")</f>
        <v>Prediabetes</v>
      </c>
      <c r="CJ442" t="s">
        <v>471</v>
      </c>
      <c r="CK442">
        <v>1992</v>
      </c>
      <c r="CL442" t="s">
        <v>37</v>
      </c>
      <c r="CM442">
        <v>11</v>
      </c>
      <c r="CN442">
        <v>1</v>
      </c>
      <c r="CO442">
        <v>4032.24</v>
      </c>
      <c r="CP442" t="s">
        <v>12</v>
      </c>
      <c r="CQ442" t="s">
        <v>12</v>
      </c>
      <c r="CR442" t="s">
        <v>23</v>
      </c>
      <c r="CW442" t="str">
        <f t="shared" si="12"/>
        <v>11/Oct/1992</v>
      </c>
      <c r="CZ442" t="s">
        <v>471</v>
      </c>
      <c r="DA442">
        <v>1992</v>
      </c>
      <c r="DB442" t="s">
        <v>37</v>
      </c>
      <c r="DC442">
        <v>11</v>
      </c>
      <c r="DD442">
        <v>1</v>
      </c>
      <c r="DE442" s="18">
        <v>4032.24</v>
      </c>
      <c r="DF442" t="s">
        <v>12</v>
      </c>
      <c r="DG442" t="s">
        <v>12</v>
      </c>
      <c r="DH442" t="s">
        <v>23</v>
      </c>
      <c r="DZ442" t="s">
        <v>471</v>
      </c>
      <c r="EA442">
        <f t="shared" si="13"/>
        <v>31</v>
      </c>
    </row>
    <row r="443" spans="1:131" ht="15.6" x14ac:dyDescent="0.3">
      <c r="A443" s="1" t="s">
        <v>1930</v>
      </c>
      <c r="B443" s="1" t="s">
        <v>6752</v>
      </c>
      <c r="C443" s="1" t="s">
        <v>5168</v>
      </c>
      <c r="D443" t="s">
        <v>7111</v>
      </c>
      <c r="E443" s="1"/>
      <c r="H443" s="1"/>
      <c r="T443" t="s">
        <v>1930</v>
      </c>
      <c r="U443">
        <v>24.984999999999999</v>
      </c>
      <c r="V443">
        <v>4.43</v>
      </c>
      <c r="W443" t="s">
        <v>2382</v>
      </c>
      <c r="X443" t="s">
        <v>2380</v>
      </c>
      <c r="Y443" t="s">
        <v>2383</v>
      </c>
      <c r="Z443">
        <v>1</v>
      </c>
      <c r="AA443" t="s">
        <v>2380</v>
      </c>
      <c r="AV443" t="s">
        <v>1930</v>
      </c>
      <c r="AW443">
        <v>24.984999999999999</v>
      </c>
      <c r="AX443">
        <v>4.43</v>
      </c>
      <c r="AY443" t="s">
        <v>2382</v>
      </c>
      <c r="AZ443" t="s">
        <v>2380</v>
      </c>
      <c r="BA443" t="s">
        <v>2383</v>
      </c>
      <c r="BB443">
        <v>1</v>
      </c>
      <c r="BC443" t="s">
        <v>2380</v>
      </c>
      <c r="BR443">
        <v>24.984999999999999</v>
      </c>
      <c r="BS443" t="str" cm="1">
        <f t="array" ref="BS443">_xlfn.IFS(BR443&lt;18.5,"UNDER WEIGHT",BR443&lt;=24.9,"NORMAL WEIGHT",BR443&lt;=29.9,"OVER WEIGHT",BR443&gt;=30,"OBESITY")</f>
        <v>OVER WEIGHT</v>
      </c>
      <c r="BV443">
        <v>4.43</v>
      </c>
      <c r="BW443" t="str" cm="1">
        <f t="array" ref="BW443">_xlfn.IFS(BV443&lt;=5.7,"NORMAL",BV443&lt;=6.4,"Prediabetes",BV443&gt;=6.5,"Diabetes")</f>
        <v>NORMAL</v>
      </c>
      <c r="CJ443" t="s">
        <v>472</v>
      </c>
      <c r="CK443">
        <v>1984</v>
      </c>
      <c r="CL443" t="s">
        <v>10</v>
      </c>
      <c r="CM443">
        <v>7</v>
      </c>
      <c r="CN443">
        <v>3</v>
      </c>
      <c r="CO443">
        <v>4038.41</v>
      </c>
      <c r="CP443" t="s">
        <v>11</v>
      </c>
      <c r="CQ443" t="s">
        <v>16</v>
      </c>
      <c r="CR443" t="s">
        <v>13</v>
      </c>
      <c r="CW443" t="str">
        <f t="shared" si="12"/>
        <v>7/Jul/1984</v>
      </c>
      <c r="CZ443" t="s">
        <v>472</v>
      </c>
      <c r="DA443">
        <v>1984</v>
      </c>
      <c r="DB443" t="s">
        <v>10</v>
      </c>
      <c r="DC443">
        <v>7</v>
      </c>
      <c r="DD443">
        <v>3</v>
      </c>
      <c r="DE443" s="18">
        <v>4038.41</v>
      </c>
      <c r="DF443" t="s">
        <v>11</v>
      </c>
      <c r="DG443" t="s">
        <v>16</v>
      </c>
      <c r="DH443" t="s">
        <v>13</v>
      </c>
      <c r="DZ443" t="s">
        <v>472</v>
      </c>
      <c r="EA443">
        <f t="shared" si="13"/>
        <v>39</v>
      </c>
    </row>
    <row r="444" spans="1:131" ht="15.6" x14ac:dyDescent="0.3">
      <c r="A444" s="1" t="s">
        <v>1929</v>
      </c>
      <c r="B444" s="1" t="s">
        <v>6752</v>
      </c>
      <c r="C444" s="1" t="s">
        <v>4811</v>
      </c>
      <c r="D444" t="s">
        <v>7112</v>
      </c>
      <c r="E444" s="1"/>
      <c r="H444" s="1"/>
      <c r="T444" t="s">
        <v>1929</v>
      </c>
      <c r="U444">
        <v>33.1</v>
      </c>
      <c r="V444">
        <v>5.52</v>
      </c>
      <c r="W444" t="s">
        <v>2380</v>
      </c>
      <c r="X444" t="s">
        <v>2380</v>
      </c>
      <c r="Y444" t="s">
        <v>2383</v>
      </c>
      <c r="Z444">
        <v>1</v>
      </c>
      <c r="AA444" t="s">
        <v>2380</v>
      </c>
      <c r="AV444" t="s">
        <v>1929</v>
      </c>
      <c r="AW444">
        <v>33.1</v>
      </c>
      <c r="AX444">
        <v>5.52</v>
      </c>
      <c r="AY444" t="s">
        <v>2380</v>
      </c>
      <c r="AZ444" t="s">
        <v>2380</v>
      </c>
      <c r="BA444" t="s">
        <v>2383</v>
      </c>
      <c r="BB444">
        <v>1</v>
      </c>
      <c r="BC444" t="s">
        <v>2380</v>
      </c>
      <c r="BR444">
        <v>33.1</v>
      </c>
      <c r="BS444" t="str" cm="1">
        <f t="array" ref="BS444">_xlfn.IFS(BR444&lt;18.5,"UNDER WEIGHT",BR444&lt;=24.9,"NORMAL WEIGHT",BR444&lt;=29.9,"OVER WEIGHT",BR444&gt;=30,"OBESITY")</f>
        <v>OBESITY</v>
      </c>
      <c r="BV444">
        <v>5.52</v>
      </c>
      <c r="BW444" t="str" cm="1">
        <f t="array" ref="BW444">_xlfn.IFS(BV444&lt;=5.7,"NORMAL",BV444&lt;=6.4,"Prediabetes",BV444&gt;=6.5,"Diabetes")</f>
        <v>NORMAL</v>
      </c>
      <c r="CJ444" t="s">
        <v>473</v>
      </c>
      <c r="CK444">
        <v>1983</v>
      </c>
      <c r="CL444" t="s">
        <v>15</v>
      </c>
      <c r="CM444">
        <v>10</v>
      </c>
      <c r="CN444">
        <v>3</v>
      </c>
      <c r="CO444">
        <v>4039.9</v>
      </c>
      <c r="CP444" t="s">
        <v>11</v>
      </c>
      <c r="CQ444" t="s">
        <v>16</v>
      </c>
      <c r="CR444" t="s">
        <v>13</v>
      </c>
      <c r="CW444" t="str">
        <f t="shared" si="12"/>
        <v>10/Nov/1983</v>
      </c>
      <c r="CZ444" t="s">
        <v>473</v>
      </c>
      <c r="DA444">
        <v>1983</v>
      </c>
      <c r="DB444" t="s">
        <v>15</v>
      </c>
      <c r="DC444">
        <v>10</v>
      </c>
      <c r="DD444">
        <v>3</v>
      </c>
      <c r="DE444" s="18">
        <v>4039.9</v>
      </c>
      <c r="DF444" t="s">
        <v>11</v>
      </c>
      <c r="DG444" t="s">
        <v>16</v>
      </c>
      <c r="DH444" t="s">
        <v>13</v>
      </c>
      <c r="DZ444" t="s">
        <v>473</v>
      </c>
      <c r="EA444">
        <f t="shared" si="13"/>
        <v>40</v>
      </c>
    </row>
    <row r="445" spans="1:131" ht="15.6" x14ac:dyDescent="0.3">
      <c r="A445" s="1" t="s">
        <v>1928</v>
      </c>
      <c r="B445" s="1" t="s">
        <v>6751</v>
      </c>
      <c r="C445" s="1" t="s">
        <v>5169</v>
      </c>
      <c r="D445" t="s">
        <v>7113</v>
      </c>
      <c r="E445" s="1"/>
      <c r="H445" s="1"/>
      <c r="T445" t="s">
        <v>1928</v>
      </c>
      <c r="U445">
        <v>27.83</v>
      </c>
      <c r="V445">
        <v>9.1999999999999993</v>
      </c>
      <c r="W445" t="s">
        <v>2382</v>
      </c>
      <c r="X445" t="s">
        <v>2380</v>
      </c>
      <c r="Y445" t="s">
        <v>2380</v>
      </c>
      <c r="Z445">
        <v>1</v>
      </c>
      <c r="AA445" t="s">
        <v>2382</v>
      </c>
      <c r="AV445" t="s">
        <v>1928</v>
      </c>
      <c r="AW445">
        <v>27.83</v>
      </c>
      <c r="AX445">
        <v>9.1999999999999993</v>
      </c>
      <c r="AY445" t="s">
        <v>2382</v>
      </c>
      <c r="AZ445" t="s">
        <v>2380</v>
      </c>
      <c r="BA445" t="s">
        <v>2380</v>
      </c>
      <c r="BB445">
        <v>1</v>
      </c>
      <c r="BC445" t="s">
        <v>2382</v>
      </c>
      <c r="BR445">
        <v>27.83</v>
      </c>
      <c r="BS445" t="str" cm="1">
        <f t="array" ref="BS445">_xlfn.IFS(BR445&lt;18.5,"UNDER WEIGHT",BR445&lt;=24.9,"NORMAL WEIGHT",BR445&lt;=29.9,"OVER WEIGHT",BR445&gt;=30,"OBESITY")</f>
        <v>OVER WEIGHT</v>
      </c>
      <c r="BV445">
        <v>9.1999999999999993</v>
      </c>
      <c r="BW445" t="str" cm="1">
        <f t="array" ref="BW445">_xlfn.IFS(BV445&lt;=5.7,"NORMAL",BV445&lt;=6.4,"Prediabetes",BV445&gt;=6.5,"Diabetes")</f>
        <v>Diabetes</v>
      </c>
      <c r="CJ445" t="s">
        <v>474</v>
      </c>
      <c r="CK445">
        <v>1993</v>
      </c>
      <c r="CL445" t="s">
        <v>30</v>
      </c>
      <c r="CM445">
        <v>26</v>
      </c>
      <c r="CN445">
        <v>1</v>
      </c>
      <c r="CO445">
        <v>4040.56</v>
      </c>
      <c r="CP445" t="s">
        <v>12</v>
      </c>
      <c r="CQ445" t="s">
        <v>12</v>
      </c>
      <c r="CR445" t="s">
        <v>164</v>
      </c>
      <c r="CW445" t="str">
        <f t="shared" si="12"/>
        <v>26/Dec/1993</v>
      </c>
      <c r="CZ445" t="s">
        <v>474</v>
      </c>
      <c r="DA445">
        <v>1993</v>
      </c>
      <c r="DB445" t="s">
        <v>30</v>
      </c>
      <c r="DC445">
        <v>26</v>
      </c>
      <c r="DD445">
        <v>1</v>
      </c>
      <c r="DE445" s="18">
        <v>4040.56</v>
      </c>
      <c r="DF445" t="s">
        <v>12</v>
      </c>
      <c r="DG445" t="s">
        <v>12</v>
      </c>
      <c r="DH445" t="s">
        <v>164</v>
      </c>
      <c r="DZ445" t="s">
        <v>474</v>
      </c>
      <c r="EA445">
        <f t="shared" si="13"/>
        <v>30</v>
      </c>
    </row>
    <row r="446" spans="1:131" ht="15.6" x14ac:dyDescent="0.3">
      <c r="A446" s="1" t="s">
        <v>1927</v>
      </c>
      <c r="B446" s="1" t="s">
        <v>6751</v>
      </c>
      <c r="C446" s="1" t="s">
        <v>5170</v>
      </c>
      <c r="D446" t="s">
        <v>7114</v>
      </c>
      <c r="E446" s="1"/>
      <c r="H446" s="1"/>
      <c r="T446" t="s">
        <v>1927</v>
      </c>
      <c r="U446">
        <v>30.875</v>
      </c>
      <c r="V446">
        <v>10.97</v>
      </c>
      <c r="W446" t="s">
        <v>2382</v>
      </c>
      <c r="X446" t="s">
        <v>2380</v>
      </c>
      <c r="Y446" t="s">
        <v>2380</v>
      </c>
      <c r="Z446">
        <v>2</v>
      </c>
      <c r="AA446" t="s">
        <v>2380</v>
      </c>
      <c r="AV446" t="s">
        <v>1927</v>
      </c>
      <c r="AW446">
        <v>30.875</v>
      </c>
      <c r="AX446">
        <v>10.97</v>
      </c>
      <c r="AY446" t="s">
        <v>2382</v>
      </c>
      <c r="AZ446" t="s">
        <v>2380</v>
      </c>
      <c r="BA446" t="s">
        <v>2380</v>
      </c>
      <c r="BB446">
        <v>2</v>
      </c>
      <c r="BC446" t="s">
        <v>2380</v>
      </c>
      <c r="BR446">
        <v>30.875</v>
      </c>
      <c r="BS446" t="str" cm="1">
        <f t="array" ref="BS446">_xlfn.IFS(BR446&lt;18.5,"UNDER WEIGHT",BR446&lt;=24.9,"NORMAL WEIGHT",BR446&lt;=29.9,"OVER WEIGHT",BR446&gt;=30,"OBESITY")</f>
        <v>OBESITY</v>
      </c>
      <c r="BV446">
        <v>10.97</v>
      </c>
      <c r="BW446" t="str" cm="1">
        <f t="array" ref="BW446">_xlfn.IFS(BV446&lt;=5.7,"NORMAL",BV446&lt;=6.4,"Prediabetes",BV446&gt;=6.5,"Diabetes")</f>
        <v>Diabetes</v>
      </c>
      <c r="CJ446" t="s">
        <v>475</v>
      </c>
      <c r="CK446">
        <v>1988</v>
      </c>
      <c r="CL446" t="s">
        <v>15</v>
      </c>
      <c r="CM446">
        <v>30</v>
      </c>
      <c r="CN446">
        <v>3</v>
      </c>
      <c r="CO446">
        <v>4047.94</v>
      </c>
      <c r="CP446" t="s">
        <v>11</v>
      </c>
      <c r="CQ446" t="s">
        <v>16</v>
      </c>
      <c r="CR446" t="s">
        <v>13</v>
      </c>
      <c r="CW446" t="str">
        <f t="shared" si="12"/>
        <v>30/Nov/1988</v>
      </c>
      <c r="CZ446" t="s">
        <v>475</v>
      </c>
      <c r="DA446">
        <v>1988</v>
      </c>
      <c r="DB446" t="s">
        <v>15</v>
      </c>
      <c r="DC446">
        <v>30</v>
      </c>
      <c r="DD446">
        <v>3</v>
      </c>
      <c r="DE446" s="18">
        <v>4047.94</v>
      </c>
      <c r="DF446" t="s">
        <v>11</v>
      </c>
      <c r="DG446" t="s">
        <v>16</v>
      </c>
      <c r="DH446" t="s">
        <v>13</v>
      </c>
      <c r="DZ446" t="s">
        <v>475</v>
      </c>
      <c r="EA446">
        <f t="shared" si="13"/>
        <v>35</v>
      </c>
    </row>
    <row r="447" spans="1:131" ht="15.6" x14ac:dyDescent="0.3">
      <c r="A447" s="1" t="s">
        <v>1926</v>
      </c>
      <c r="B447" s="1" t="s">
        <v>6752</v>
      </c>
      <c r="C447" s="1" t="s">
        <v>5171</v>
      </c>
      <c r="D447" t="s">
        <v>6315</v>
      </c>
      <c r="E447" s="1"/>
      <c r="H447" s="1"/>
      <c r="T447" t="s">
        <v>1926</v>
      </c>
      <c r="U447">
        <v>27.265000000000001</v>
      </c>
      <c r="V447">
        <v>4.25</v>
      </c>
      <c r="W447" t="s">
        <v>2380</v>
      </c>
      <c r="X447" t="s">
        <v>2380</v>
      </c>
      <c r="Y447" t="s">
        <v>2383</v>
      </c>
      <c r="Z447">
        <v>1</v>
      </c>
      <c r="AA447" t="s">
        <v>2380</v>
      </c>
      <c r="AV447" t="s">
        <v>1926</v>
      </c>
      <c r="AW447">
        <v>27.265000000000001</v>
      </c>
      <c r="AX447">
        <v>4.25</v>
      </c>
      <c r="AY447" t="s">
        <v>2380</v>
      </c>
      <c r="AZ447" t="s">
        <v>2380</v>
      </c>
      <c r="BA447" t="s">
        <v>2383</v>
      </c>
      <c r="BB447">
        <v>1</v>
      </c>
      <c r="BC447" t="s">
        <v>2380</v>
      </c>
      <c r="BR447">
        <v>27.265000000000001</v>
      </c>
      <c r="BS447" t="str" cm="1">
        <f t="array" ref="BS447">_xlfn.IFS(BR447&lt;18.5,"UNDER WEIGHT",BR447&lt;=24.9,"NORMAL WEIGHT",BR447&lt;=29.9,"OVER WEIGHT",BR447&gt;=30,"OBESITY")</f>
        <v>OVER WEIGHT</v>
      </c>
      <c r="BV447">
        <v>4.25</v>
      </c>
      <c r="BW447" t="str" cm="1">
        <f t="array" ref="BW447">_xlfn.IFS(BV447&lt;=5.7,"NORMAL",BV447&lt;=6.4,"Prediabetes",BV447&gt;=6.5,"Diabetes")</f>
        <v>NORMAL</v>
      </c>
      <c r="CJ447" t="s">
        <v>476</v>
      </c>
      <c r="CK447">
        <v>1993</v>
      </c>
      <c r="CL447" t="s">
        <v>35</v>
      </c>
      <c r="CM447">
        <v>13</v>
      </c>
      <c r="CN447">
        <v>2</v>
      </c>
      <c r="CO447">
        <v>4058.12</v>
      </c>
      <c r="CP447" t="s">
        <v>11</v>
      </c>
      <c r="CQ447" t="s">
        <v>16</v>
      </c>
      <c r="CR447" t="s">
        <v>13</v>
      </c>
      <c r="CW447" t="str">
        <f t="shared" si="12"/>
        <v>13/Aug/1993</v>
      </c>
      <c r="CZ447" t="s">
        <v>476</v>
      </c>
      <c r="DA447">
        <v>1993</v>
      </c>
      <c r="DB447" t="s">
        <v>35</v>
      </c>
      <c r="DC447">
        <v>13</v>
      </c>
      <c r="DD447">
        <v>2</v>
      </c>
      <c r="DE447" s="18">
        <v>4058.12</v>
      </c>
      <c r="DF447" t="s">
        <v>11</v>
      </c>
      <c r="DG447" t="s">
        <v>16</v>
      </c>
      <c r="DH447" t="s">
        <v>13</v>
      </c>
      <c r="DZ447" t="s">
        <v>476</v>
      </c>
      <c r="EA447">
        <f t="shared" si="13"/>
        <v>30</v>
      </c>
    </row>
    <row r="448" spans="1:131" ht="15.6" x14ac:dyDescent="0.3">
      <c r="A448" s="1" t="s">
        <v>1925</v>
      </c>
      <c r="B448" s="1" t="s">
        <v>6751</v>
      </c>
      <c r="C448" s="1" t="s">
        <v>5172</v>
      </c>
      <c r="D448" t="s">
        <v>7115</v>
      </c>
      <c r="E448" s="1"/>
      <c r="H448" s="1"/>
      <c r="T448" t="s">
        <v>1925</v>
      </c>
      <c r="U448">
        <v>26.7</v>
      </c>
      <c r="V448">
        <v>5.23</v>
      </c>
      <c r="W448" t="s">
        <v>2380</v>
      </c>
      <c r="X448" t="s">
        <v>2380</v>
      </c>
      <c r="Y448" t="s">
        <v>2383</v>
      </c>
      <c r="Z448">
        <v>1</v>
      </c>
      <c r="AA448" t="s">
        <v>2382</v>
      </c>
      <c r="AV448" t="s">
        <v>1925</v>
      </c>
      <c r="AW448">
        <v>26.7</v>
      </c>
      <c r="AX448">
        <v>5.23</v>
      </c>
      <c r="AY448" t="s">
        <v>2380</v>
      </c>
      <c r="AZ448" t="s">
        <v>2380</v>
      </c>
      <c r="BA448" t="s">
        <v>2383</v>
      </c>
      <c r="BB448">
        <v>1</v>
      </c>
      <c r="BC448" t="s">
        <v>2382</v>
      </c>
      <c r="BR448">
        <v>26.7</v>
      </c>
      <c r="BS448" t="str" cm="1">
        <f t="array" ref="BS448">_xlfn.IFS(BR448&lt;18.5,"UNDER WEIGHT",BR448&lt;=24.9,"NORMAL WEIGHT",BR448&lt;=29.9,"OVER WEIGHT",BR448&gt;=30,"OBESITY")</f>
        <v>OVER WEIGHT</v>
      </c>
      <c r="BV448">
        <v>5.23</v>
      </c>
      <c r="BW448" t="str" cm="1">
        <f t="array" ref="BW448">_xlfn.IFS(BV448&lt;=5.7,"NORMAL",BV448&lt;=6.4,"Prediabetes",BV448&gt;=6.5,"Diabetes")</f>
        <v>NORMAL</v>
      </c>
      <c r="CJ448" t="s">
        <v>477</v>
      </c>
      <c r="CK448">
        <v>1995</v>
      </c>
      <c r="CL448" t="s">
        <v>20</v>
      </c>
      <c r="CM448">
        <v>14</v>
      </c>
      <c r="CN448">
        <v>2</v>
      </c>
      <c r="CO448">
        <v>4058.71</v>
      </c>
      <c r="CP448" t="s">
        <v>12</v>
      </c>
      <c r="CQ448" t="s">
        <v>12</v>
      </c>
      <c r="CR448" t="s">
        <v>23</v>
      </c>
      <c r="CW448" t="str">
        <f t="shared" si="12"/>
        <v>14/Sep/1995</v>
      </c>
      <c r="CZ448" t="s">
        <v>477</v>
      </c>
      <c r="DA448">
        <v>1995</v>
      </c>
      <c r="DB448" t="s">
        <v>20</v>
      </c>
      <c r="DC448">
        <v>14</v>
      </c>
      <c r="DD448">
        <v>2</v>
      </c>
      <c r="DE448" s="18">
        <v>4058.71</v>
      </c>
      <c r="DF448" t="s">
        <v>12</v>
      </c>
      <c r="DG448" t="s">
        <v>12</v>
      </c>
      <c r="DH448" t="s">
        <v>23</v>
      </c>
      <c r="DZ448" t="s">
        <v>477</v>
      </c>
      <c r="EA448">
        <f t="shared" si="13"/>
        <v>28</v>
      </c>
    </row>
    <row r="449" spans="1:131" ht="15.6" x14ac:dyDescent="0.3">
      <c r="A449" s="1" t="s">
        <v>1924</v>
      </c>
      <c r="B449" s="1" t="s">
        <v>6752</v>
      </c>
      <c r="C449" s="1" t="s">
        <v>5173</v>
      </c>
      <c r="D449" t="s">
        <v>7116</v>
      </c>
      <c r="E449" s="1"/>
      <c r="H449" s="1"/>
      <c r="T449" t="s">
        <v>1924</v>
      </c>
      <c r="U449">
        <v>29.925000000000001</v>
      </c>
      <c r="V449">
        <v>5.96</v>
      </c>
      <c r="W449" t="s">
        <v>2382</v>
      </c>
      <c r="X449" t="s">
        <v>2380</v>
      </c>
      <c r="Y449" t="s">
        <v>2383</v>
      </c>
      <c r="Z449">
        <v>1</v>
      </c>
      <c r="AA449" t="s">
        <v>2382</v>
      </c>
      <c r="AV449" t="s">
        <v>1924</v>
      </c>
      <c r="AW449">
        <v>29.925000000000001</v>
      </c>
      <c r="AX449">
        <v>5.96</v>
      </c>
      <c r="AY449" t="s">
        <v>2382</v>
      </c>
      <c r="AZ449" t="s">
        <v>2380</v>
      </c>
      <c r="BA449" t="s">
        <v>2383</v>
      </c>
      <c r="BB449">
        <v>1</v>
      </c>
      <c r="BC449" t="s">
        <v>2382</v>
      </c>
      <c r="BR449">
        <v>29.925000000000001</v>
      </c>
      <c r="BS449" t="e" cm="1">
        <f t="array" ref="BS449">_xlfn.IFS(BR449&lt;18.5,"UNDER WEIGHT",BR449&lt;=24.9,"NORMAL WEIGHT",BR449&lt;=29.9,"OVER WEIGHT",BR449&gt;=30,"OBESITY")</f>
        <v>#N/A</v>
      </c>
      <c r="BV449">
        <v>5.96</v>
      </c>
      <c r="BW449" t="str" cm="1">
        <f t="array" ref="BW449">_xlfn.IFS(BV449&lt;=5.7,"NORMAL",BV449&lt;=6.4,"Prediabetes",BV449&gt;=6.5,"Diabetes")</f>
        <v>Prediabetes</v>
      </c>
      <c r="CJ449" t="s">
        <v>478</v>
      </c>
      <c r="CK449">
        <v>1983</v>
      </c>
      <c r="CL449" t="s">
        <v>20</v>
      </c>
      <c r="CM449">
        <v>16</v>
      </c>
      <c r="CN449">
        <v>3</v>
      </c>
      <c r="CO449">
        <v>4070.42</v>
      </c>
      <c r="CP449" t="s">
        <v>11</v>
      </c>
      <c r="CQ449" t="s">
        <v>16</v>
      </c>
      <c r="CR449" t="s">
        <v>13</v>
      </c>
      <c r="CW449" t="str">
        <f t="shared" si="12"/>
        <v>16/Sep/1983</v>
      </c>
      <c r="CZ449" t="s">
        <v>478</v>
      </c>
      <c r="DA449">
        <v>1983</v>
      </c>
      <c r="DB449" t="s">
        <v>20</v>
      </c>
      <c r="DC449">
        <v>16</v>
      </c>
      <c r="DD449">
        <v>3</v>
      </c>
      <c r="DE449" s="18">
        <v>4070.42</v>
      </c>
      <c r="DF449" t="s">
        <v>11</v>
      </c>
      <c r="DG449" t="s">
        <v>16</v>
      </c>
      <c r="DH449" t="s">
        <v>13</v>
      </c>
      <c r="DZ449" t="s">
        <v>478</v>
      </c>
      <c r="EA449">
        <f t="shared" si="13"/>
        <v>40</v>
      </c>
    </row>
    <row r="450" spans="1:131" ht="15.6" x14ac:dyDescent="0.3">
      <c r="A450" s="1" t="s">
        <v>1923</v>
      </c>
      <c r="B450" s="1" t="s">
        <v>6752</v>
      </c>
      <c r="C450" s="1" t="s">
        <v>5174</v>
      </c>
      <c r="D450" t="s">
        <v>7117</v>
      </c>
      <c r="E450" s="1"/>
      <c r="H450" s="1"/>
      <c r="T450" t="s">
        <v>1923</v>
      </c>
      <c r="U450">
        <v>19.95</v>
      </c>
      <c r="V450">
        <v>4.29</v>
      </c>
      <c r="W450" t="s">
        <v>2382</v>
      </c>
      <c r="X450" t="s">
        <v>2380</v>
      </c>
      <c r="Y450" t="s">
        <v>2380</v>
      </c>
      <c r="Z450">
        <v>2</v>
      </c>
      <c r="AA450" t="s">
        <v>2382</v>
      </c>
      <c r="AV450" t="s">
        <v>1923</v>
      </c>
      <c r="AW450">
        <v>19.95</v>
      </c>
      <c r="AX450">
        <v>4.29</v>
      </c>
      <c r="AY450" t="s">
        <v>2382</v>
      </c>
      <c r="AZ450" t="s">
        <v>2380</v>
      </c>
      <c r="BA450" t="s">
        <v>2380</v>
      </c>
      <c r="BB450">
        <v>2</v>
      </c>
      <c r="BC450" t="s">
        <v>2382</v>
      </c>
      <c r="BR450">
        <v>19.95</v>
      </c>
      <c r="BS450" t="str" cm="1">
        <f t="array" ref="BS450">_xlfn.IFS(BR450&lt;18.5,"UNDER WEIGHT",BR450&lt;=24.9,"NORMAL WEIGHT",BR450&lt;=29.9,"OVER WEIGHT",BR450&gt;=30,"OBESITY")</f>
        <v>NORMAL WEIGHT</v>
      </c>
      <c r="BV450">
        <v>4.29</v>
      </c>
      <c r="BW450" t="str" cm="1">
        <f t="array" ref="BW450">_xlfn.IFS(BV450&lt;=5.7,"NORMAL",BV450&lt;=6.4,"Prediabetes",BV450&gt;=6.5,"Diabetes")</f>
        <v>NORMAL</v>
      </c>
      <c r="CJ450" t="s">
        <v>479</v>
      </c>
      <c r="CK450">
        <v>2002</v>
      </c>
      <c r="CL450" t="s">
        <v>37</v>
      </c>
      <c r="CM450">
        <v>18</v>
      </c>
      <c r="CN450">
        <v>0</v>
      </c>
      <c r="CO450">
        <v>4070.51</v>
      </c>
      <c r="CP450" t="s">
        <v>11</v>
      </c>
      <c r="CQ450" t="s">
        <v>16</v>
      </c>
      <c r="CR450" t="s">
        <v>23</v>
      </c>
      <c r="CW450" t="str">
        <f t="shared" ref="CW450:CW513" si="14">_xlfn.CONCAT(CM450,"/",CL450,"/",CK450)</f>
        <v>18/Oct/2002</v>
      </c>
      <c r="CZ450" t="s">
        <v>479</v>
      </c>
      <c r="DA450">
        <v>2002</v>
      </c>
      <c r="DB450" t="s">
        <v>37</v>
      </c>
      <c r="DC450">
        <v>18</v>
      </c>
      <c r="DD450">
        <v>0</v>
      </c>
      <c r="DE450" s="18">
        <v>4070.51</v>
      </c>
      <c r="DF450" t="s">
        <v>11</v>
      </c>
      <c r="DG450" t="s">
        <v>16</v>
      </c>
      <c r="DH450" t="s">
        <v>23</v>
      </c>
      <c r="DZ450" t="s">
        <v>479</v>
      </c>
      <c r="EA450">
        <f t="shared" si="13"/>
        <v>21</v>
      </c>
    </row>
    <row r="451" spans="1:131" ht="15.6" x14ac:dyDescent="0.3">
      <c r="A451" s="1" t="s">
        <v>1922</v>
      </c>
      <c r="B451" s="1" t="s">
        <v>6751</v>
      </c>
      <c r="C451" s="1" t="s">
        <v>5175</v>
      </c>
      <c r="D451" t="s">
        <v>7118</v>
      </c>
      <c r="E451" s="1"/>
      <c r="H451" s="1"/>
      <c r="T451" t="s">
        <v>1922</v>
      </c>
      <c r="U451">
        <v>24.225000000000001</v>
      </c>
      <c r="V451">
        <v>4.09</v>
      </c>
      <c r="W451" t="s">
        <v>2380</v>
      </c>
      <c r="X451" t="s">
        <v>2380</v>
      </c>
      <c r="Y451" t="s">
        <v>2380</v>
      </c>
      <c r="Z451">
        <v>0</v>
      </c>
      <c r="AA451" t="s">
        <v>2380</v>
      </c>
      <c r="AV451" t="s">
        <v>1922</v>
      </c>
      <c r="AW451">
        <v>24.225000000000001</v>
      </c>
      <c r="AX451">
        <v>4.09</v>
      </c>
      <c r="AY451" t="s">
        <v>2380</v>
      </c>
      <c r="AZ451" t="s">
        <v>2380</v>
      </c>
      <c r="BA451" t="s">
        <v>2380</v>
      </c>
      <c r="BB451" t="s">
        <v>2381</v>
      </c>
      <c r="BC451" t="s">
        <v>2380</v>
      </c>
      <c r="BR451">
        <v>24.225000000000001</v>
      </c>
      <c r="BS451" t="str" cm="1">
        <f t="array" ref="BS451">_xlfn.IFS(BR451&lt;18.5,"UNDER WEIGHT",BR451&lt;=24.9,"NORMAL WEIGHT",BR451&lt;=29.9,"OVER WEIGHT",BR451&gt;=30,"OBESITY")</f>
        <v>NORMAL WEIGHT</v>
      </c>
      <c r="BV451">
        <v>4.09</v>
      </c>
      <c r="BW451" t="str" cm="1">
        <f t="array" ref="BW451">_xlfn.IFS(BV451&lt;=5.7,"NORMAL",BV451&lt;=6.4,"Prediabetes",BV451&gt;=6.5,"Diabetes")</f>
        <v>NORMAL</v>
      </c>
      <c r="CJ451" t="s">
        <v>480</v>
      </c>
      <c r="CK451">
        <v>1990</v>
      </c>
      <c r="CL451" t="s">
        <v>30</v>
      </c>
      <c r="CM451">
        <v>1</v>
      </c>
      <c r="CN451">
        <v>1</v>
      </c>
      <c r="CO451">
        <v>4074.45</v>
      </c>
      <c r="CP451" t="s">
        <v>12</v>
      </c>
      <c r="CQ451" t="s">
        <v>11</v>
      </c>
      <c r="CR451" t="s">
        <v>13</v>
      </c>
      <c r="CW451" t="str">
        <f t="shared" si="14"/>
        <v>1/Dec/1990</v>
      </c>
      <c r="CZ451" t="s">
        <v>480</v>
      </c>
      <c r="DA451">
        <v>1990</v>
      </c>
      <c r="DB451" t="s">
        <v>30</v>
      </c>
      <c r="DC451">
        <v>1</v>
      </c>
      <c r="DD451">
        <v>1</v>
      </c>
      <c r="DE451" s="18">
        <v>4074.45</v>
      </c>
      <c r="DF451" t="s">
        <v>12</v>
      </c>
      <c r="DG451" t="s">
        <v>11</v>
      </c>
      <c r="DH451" t="s">
        <v>13</v>
      </c>
      <c r="DZ451" t="s">
        <v>480</v>
      </c>
      <c r="EA451">
        <f t="shared" ref="EA451:EA514" si="15">YEAR(DATE(2023,6,8))-YEAR(CW451)</f>
        <v>33</v>
      </c>
    </row>
    <row r="452" spans="1:131" ht="15.6" x14ac:dyDescent="0.3">
      <c r="A452" s="1" t="s">
        <v>1921</v>
      </c>
      <c r="B452" s="1" t="s">
        <v>6751</v>
      </c>
      <c r="C452" s="1" t="s">
        <v>5080</v>
      </c>
      <c r="D452" t="s">
        <v>7119</v>
      </c>
      <c r="E452" s="1"/>
      <c r="H452" s="1"/>
      <c r="T452" t="s">
        <v>1921</v>
      </c>
      <c r="U452">
        <v>28.12</v>
      </c>
      <c r="V452">
        <v>4.88</v>
      </c>
      <c r="W452" t="s">
        <v>2380</v>
      </c>
      <c r="X452" t="s">
        <v>2380</v>
      </c>
      <c r="Y452" t="s">
        <v>2380</v>
      </c>
      <c r="Z452">
        <v>0</v>
      </c>
      <c r="AA452" t="s">
        <v>2382</v>
      </c>
      <c r="AV452" t="s">
        <v>1921</v>
      </c>
      <c r="AW452">
        <v>28.12</v>
      </c>
      <c r="AX452">
        <v>4.88</v>
      </c>
      <c r="AY452" t="s">
        <v>2380</v>
      </c>
      <c r="AZ452" t="s">
        <v>2380</v>
      </c>
      <c r="BA452" t="s">
        <v>2380</v>
      </c>
      <c r="BB452" t="s">
        <v>2381</v>
      </c>
      <c r="BC452" t="s">
        <v>2382</v>
      </c>
      <c r="BR452">
        <v>28.12</v>
      </c>
      <c r="BS452" t="str" cm="1">
        <f t="array" ref="BS452">_xlfn.IFS(BR452&lt;18.5,"UNDER WEIGHT",BR452&lt;=24.9,"NORMAL WEIGHT",BR452&lt;=29.9,"OVER WEIGHT",BR452&gt;=30,"OBESITY")</f>
        <v>OVER WEIGHT</v>
      </c>
      <c r="BV452">
        <v>4.88</v>
      </c>
      <c r="BW452" t="str" cm="1">
        <f t="array" ref="BW452">_xlfn.IFS(BV452&lt;=5.7,"NORMAL",BV452&lt;=6.4,"Prediabetes",BV452&gt;=6.5,"Diabetes")</f>
        <v>NORMAL</v>
      </c>
      <c r="CJ452" t="s">
        <v>481</v>
      </c>
      <c r="CK452">
        <v>1990</v>
      </c>
      <c r="CL452" t="s">
        <v>30</v>
      </c>
      <c r="CM452">
        <v>14</v>
      </c>
      <c r="CN452">
        <v>1</v>
      </c>
      <c r="CO452">
        <v>4076.5</v>
      </c>
      <c r="CP452" t="s">
        <v>11</v>
      </c>
      <c r="CQ452" t="s">
        <v>12</v>
      </c>
      <c r="CR452" t="s">
        <v>42</v>
      </c>
      <c r="CW452" t="str">
        <f t="shared" si="14"/>
        <v>14/Dec/1990</v>
      </c>
      <c r="CZ452" t="s">
        <v>481</v>
      </c>
      <c r="DA452">
        <v>1990</v>
      </c>
      <c r="DB452" t="s">
        <v>30</v>
      </c>
      <c r="DC452">
        <v>14</v>
      </c>
      <c r="DD452">
        <v>1</v>
      </c>
      <c r="DE452" s="18">
        <v>4076.5</v>
      </c>
      <c r="DF452" t="s">
        <v>11</v>
      </c>
      <c r="DG452" t="s">
        <v>12</v>
      </c>
      <c r="DH452" t="s">
        <v>42</v>
      </c>
      <c r="DZ452" t="s">
        <v>481</v>
      </c>
      <c r="EA452">
        <f t="shared" si="15"/>
        <v>33</v>
      </c>
    </row>
    <row r="453" spans="1:131" ht="15.6" x14ac:dyDescent="0.3">
      <c r="A453" s="1" t="s">
        <v>1920</v>
      </c>
      <c r="B453" s="1" t="s">
        <v>6752</v>
      </c>
      <c r="C453" s="1" t="s">
        <v>4793</v>
      </c>
      <c r="D453" t="s">
        <v>7120</v>
      </c>
      <c r="E453" s="1"/>
      <c r="H453" s="1"/>
      <c r="T453" t="s">
        <v>1920</v>
      </c>
      <c r="U453">
        <v>23.21</v>
      </c>
      <c r="V453">
        <v>6.76</v>
      </c>
      <c r="W453" t="s">
        <v>2380</v>
      </c>
      <c r="X453" t="s">
        <v>2380</v>
      </c>
      <c r="Y453" t="s">
        <v>2380</v>
      </c>
      <c r="Z453">
        <v>0</v>
      </c>
      <c r="AA453" t="s">
        <v>2382</v>
      </c>
      <c r="AV453" t="s">
        <v>1920</v>
      </c>
      <c r="AW453">
        <v>23.21</v>
      </c>
      <c r="AX453">
        <v>6.76</v>
      </c>
      <c r="AY453" t="s">
        <v>2380</v>
      </c>
      <c r="AZ453" t="s">
        <v>2380</v>
      </c>
      <c r="BA453" t="s">
        <v>2380</v>
      </c>
      <c r="BB453" t="s">
        <v>2381</v>
      </c>
      <c r="BC453" t="s">
        <v>2382</v>
      </c>
      <c r="BR453">
        <v>23.21</v>
      </c>
      <c r="BS453" t="str" cm="1">
        <f t="array" ref="BS453">_xlfn.IFS(BR453&lt;18.5,"UNDER WEIGHT",BR453&lt;=24.9,"NORMAL WEIGHT",BR453&lt;=29.9,"OVER WEIGHT",BR453&gt;=30,"OBESITY")</f>
        <v>NORMAL WEIGHT</v>
      </c>
      <c r="BV453">
        <v>6.76</v>
      </c>
      <c r="BW453" t="str" cm="1">
        <f t="array" ref="BW453">_xlfn.IFS(BV453&lt;=5.7,"NORMAL",BV453&lt;=6.4,"Prediabetes",BV453&gt;=6.5,"Diabetes")</f>
        <v>Diabetes</v>
      </c>
      <c r="CJ453" t="s">
        <v>482</v>
      </c>
      <c r="CK453">
        <v>1994</v>
      </c>
      <c r="CL453" t="s">
        <v>35</v>
      </c>
      <c r="CM453">
        <v>21</v>
      </c>
      <c r="CN453">
        <v>1</v>
      </c>
      <c r="CO453">
        <v>4133.6400000000003</v>
      </c>
      <c r="CP453" t="s">
        <v>11</v>
      </c>
      <c r="CQ453" t="s">
        <v>12</v>
      </c>
      <c r="CR453" t="s">
        <v>23</v>
      </c>
      <c r="CW453" t="str">
        <f t="shared" si="14"/>
        <v>21/Aug/1994</v>
      </c>
      <c r="CZ453" t="s">
        <v>482</v>
      </c>
      <c r="DA453">
        <v>1994</v>
      </c>
      <c r="DB453" t="s">
        <v>35</v>
      </c>
      <c r="DC453">
        <v>21</v>
      </c>
      <c r="DD453">
        <v>1</v>
      </c>
      <c r="DE453" s="18">
        <v>4133.6400000000003</v>
      </c>
      <c r="DF453" t="s">
        <v>11</v>
      </c>
      <c r="DG453" t="s">
        <v>12</v>
      </c>
      <c r="DH453" t="s">
        <v>23</v>
      </c>
      <c r="DZ453" t="s">
        <v>482</v>
      </c>
      <c r="EA453">
        <f t="shared" si="15"/>
        <v>29</v>
      </c>
    </row>
    <row r="454" spans="1:131" ht="15.6" x14ac:dyDescent="0.3">
      <c r="A454" s="1" t="s">
        <v>1919</v>
      </c>
      <c r="B454" s="1" t="s">
        <v>6751</v>
      </c>
      <c r="C454" s="1" t="s">
        <v>5176</v>
      </c>
      <c r="D454" t="s">
        <v>7121</v>
      </c>
      <c r="E454" s="1"/>
      <c r="H454" s="1"/>
      <c r="T454" t="s">
        <v>1919</v>
      </c>
      <c r="U454">
        <v>23.98</v>
      </c>
      <c r="V454">
        <v>10.67</v>
      </c>
      <c r="W454" t="s">
        <v>2380</v>
      </c>
      <c r="X454" t="s">
        <v>2380</v>
      </c>
      <c r="Y454" t="s">
        <v>2380</v>
      </c>
      <c r="Z454">
        <v>0</v>
      </c>
      <c r="AA454" t="s">
        <v>2380</v>
      </c>
      <c r="AV454" t="s">
        <v>1919</v>
      </c>
      <c r="AW454">
        <v>23.98</v>
      </c>
      <c r="AX454">
        <v>10.67</v>
      </c>
      <c r="AY454" t="s">
        <v>2380</v>
      </c>
      <c r="AZ454" t="s">
        <v>2380</v>
      </c>
      <c r="BA454" t="s">
        <v>2380</v>
      </c>
      <c r="BB454" t="s">
        <v>2381</v>
      </c>
      <c r="BC454" t="s">
        <v>2380</v>
      </c>
      <c r="BR454">
        <v>23.98</v>
      </c>
      <c r="BS454" t="str" cm="1">
        <f t="array" ref="BS454">_xlfn.IFS(BR454&lt;18.5,"UNDER WEIGHT",BR454&lt;=24.9,"NORMAL WEIGHT",BR454&lt;=29.9,"OVER WEIGHT",BR454&gt;=30,"OBESITY")</f>
        <v>NORMAL WEIGHT</v>
      </c>
      <c r="BV454">
        <v>10.67</v>
      </c>
      <c r="BW454" t="str" cm="1">
        <f t="array" ref="BW454">_xlfn.IFS(BV454&lt;=5.7,"NORMAL",BV454&lt;=6.4,"Prediabetes",BV454&gt;=6.5,"Diabetes")</f>
        <v>Diabetes</v>
      </c>
      <c r="CJ454" t="s">
        <v>483</v>
      </c>
      <c r="CK454">
        <v>1991</v>
      </c>
      <c r="CL454" t="s">
        <v>35</v>
      </c>
      <c r="CM454">
        <v>6</v>
      </c>
      <c r="CN454">
        <v>0</v>
      </c>
      <c r="CO454">
        <v>4134.08</v>
      </c>
      <c r="CP454" t="s">
        <v>11</v>
      </c>
      <c r="CQ454" t="s">
        <v>16</v>
      </c>
      <c r="CR454" t="s">
        <v>23</v>
      </c>
      <c r="CW454" t="str">
        <f t="shared" si="14"/>
        <v>6/Aug/1991</v>
      </c>
      <c r="CZ454" t="s">
        <v>483</v>
      </c>
      <c r="DA454">
        <v>1991</v>
      </c>
      <c r="DB454" t="s">
        <v>35</v>
      </c>
      <c r="DC454">
        <v>6</v>
      </c>
      <c r="DD454">
        <v>0</v>
      </c>
      <c r="DE454" s="18">
        <v>4134.08</v>
      </c>
      <c r="DF454" t="s">
        <v>11</v>
      </c>
      <c r="DG454" t="s">
        <v>16</v>
      </c>
      <c r="DH454" t="s">
        <v>23</v>
      </c>
      <c r="DZ454" t="s">
        <v>483</v>
      </c>
      <c r="EA454">
        <f t="shared" si="15"/>
        <v>32</v>
      </c>
    </row>
    <row r="455" spans="1:131" ht="15.6" x14ac:dyDescent="0.3">
      <c r="A455" s="1" t="s">
        <v>1918</v>
      </c>
      <c r="B455" s="1" t="s">
        <v>6752</v>
      </c>
      <c r="C455" s="1" t="s">
        <v>5177</v>
      </c>
      <c r="D455" t="s">
        <v>6863</v>
      </c>
      <c r="E455" s="1"/>
      <c r="H455" s="1"/>
      <c r="T455" t="s">
        <v>1918</v>
      </c>
      <c r="U455">
        <v>30</v>
      </c>
      <c r="V455">
        <v>6.21</v>
      </c>
      <c r="W455" t="s">
        <v>2380</v>
      </c>
      <c r="X455" t="s">
        <v>2380</v>
      </c>
      <c r="Y455" t="s">
        <v>2380</v>
      </c>
      <c r="Z455">
        <v>0</v>
      </c>
      <c r="AA455" t="s">
        <v>2382</v>
      </c>
      <c r="AV455" t="s">
        <v>1918</v>
      </c>
      <c r="AW455">
        <v>30</v>
      </c>
      <c r="AX455">
        <v>6.21</v>
      </c>
      <c r="AY455" t="s">
        <v>2380</v>
      </c>
      <c r="AZ455" t="s">
        <v>2380</v>
      </c>
      <c r="BA455" t="s">
        <v>2380</v>
      </c>
      <c r="BB455" t="s">
        <v>2381</v>
      </c>
      <c r="BC455" t="s">
        <v>2382</v>
      </c>
      <c r="BR455">
        <v>30</v>
      </c>
      <c r="BS455" t="str" cm="1">
        <f t="array" ref="BS455">_xlfn.IFS(BR455&lt;18.5,"UNDER WEIGHT",BR455&lt;=24.9,"NORMAL WEIGHT",BR455&lt;=29.9,"OVER WEIGHT",BR455&gt;=30,"OBESITY")</f>
        <v>OBESITY</v>
      </c>
      <c r="BV455">
        <v>6.21</v>
      </c>
      <c r="BW455" t="str" cm="1">
        <f t="array" ref="BW455">_xlfn.IFS(BV455&lt;=5.7,"NORMAL",BV455&lt;=6.4,"Prediabetes",BV455&gt;=6.5,"Diabetes")</f>
        <v>Prediabetes</v>
      </c>
      <c r="CJ455" t="s">
        <v>484</v>
      </c>
      <c r="CK455">
        <v>1992</v>
      </c>
      <c r="CL455" t="s">
        <v>18</v>
      </c>
      <c r="CM455">
        <v>18</v>
      </c>
      <c r="CN455">
        <v>0</v>
      </c>
      <c r="CO455">
        <v>4137.5200000000004</v>
      </c>
      <c r="CP455" t="s">
        <v>11</v>
      </c>
      <c r="CQ455" t="s">
        <v>12</v>
      </c>
      <c r="CR455" t="s">
        <v>247</v>
      </c>
      <c r="CW455" t="str">
        <f t="shared" si="14"/>
        <v>18/Jun/1992</v>
      </c>
      <c r="CZ455" t="s">
        <v>484</v>
      </c>
      <c r="DA455">
        <v>1992</v>
      </c>
      <c r="DB455" t="s">
        <v>18</v>
      </c>
      <c r="DC455">
        <v>18</v>
      </c>
      <c r="DD455">
        <v>0</v>
      </c>
      <c r="DE455" s="18">
        <v>4137.5200000000004</v>
      </c>
      <c r="DF455" t="s">
        <v>11</v>
      </c>
      <c r="DG455" t="s">
        <v>12</v>
      </c>
      <c r="DH455" t="s">
        <v>247</v>
      </c>
      <c r="DZ455" t="s">
        <v>484</v>
      </c>
      <c r="EA455">
        <f t="shared" si="15"/>
        <v>31</v>
      </c>
    </row>
    <row r="456" spans="1:131" ht="15.6" x14ac:dyDescent="0.3">
      <c r="A456" s="1" t="s">
        <v>1917</v>
      </c>
      <c r="B456" s="1" t="s">
        <v>6752</v>
      </c>
      <c r="C456" s="1" t="s">
        <v>5178</v>
      </c>
      <c r="D456" t="s">
        <v>5312</v>
      </c>
      <c r="E456" s="1"/>
      <c r="H456" s="1"/>
      <c r="T456" t="s">
        <v>1917</v>
      </c>
      <c r="U456">
        <v>17.350000000000001</v>
      </c>
      <c r="V456">
        <v>5.03</v>
      </c>
      <c r="W456" t="s">
        <v>2382</v>
      </c>
      <c r="X456" t="s">
        <v>2380</v>
      </c>
      <c r="Y456" t="s">
        <v>2380</v>
      </c>
      <c r="Z456">
        <v>0</v>
      </c>
      <c r="AA456" t="s">
        <v>2382</v>
      </c>
      <c r="AV456" t="s">
        <v>1917</v>
      </c>
      <c r="AW456">
        <v>17.350000000000001</v>
      </c>
      <c r="AX456">
        <v>5.03</v>
      </c>
      <c r="AY456" t="s">
        <v>2382</v>
      </c>
      <c r="AZ456" t="s">
        <v>2380</v>
      </c>
      <c r="BA456" t="s">
        <v>2380</v>
      </c>
      <c r="BB456" t="s">
        <v>2381</v>
      </c>
      <c r="BC456" t="s">
        <v>2382</v>
      </c>
      <c r="BR456">
        <v>17.350000000000001</v>
      </c>
      <c r="BS456" t="str" cm="1">
        <f t="array" ref="BS456">_xlfn.IFS(BR456&lt;18.5,"UNDER WEIGHT",BR456&lt;=24.9,"NORMAL WEIGHT",BR456&lt;=29.9,"OVER WEIGHT",BR456&gt;=30,"OBESITY")</f>
        <v>UNDER WEIGHT</v>
      </c>
      <c r="BV456">
        <v>5.03</v>
      </c>
      <c r="BW456" t="str" cm="1">
        <f t="array" ref="BW456">_xlfn.IFS(BV456&lt;=5.7,"NORMAL",BV456&lt;=6.4,"Prediabetes",BV456&gt;=6.5,"Diabetes")</f>
        <v>NORMAL</v>
      </c>
      <c r="CJ456" t="s">
        <v>485</v>
      </c>
      <c r="CK456">
        <v>1992</v>
      </c>
      <c r="CL456" t="s">
        <v>18</v>
      </c>
      <c r="CM456">
        <v>28</v>
      </c>
      <c r="CN456">
        <v>1</v>
      </c>
      <c r="CO456">
        <v>4149.74</v>
      </c>
      <c r="CP456" t="s">
        <v>11</v>
      </c>
      <c r="CQ456" t="s">
        <v>16</v>
      </c>
      <c r="CR456" t="s">
        <v>42</v>
      </c>
      <c r="CW456" t="str">
        <f t="shared" si="14"/>
        <v>28/Jun/1992</v>
      </c>
      <c r="CZ456" t="s">
        <v>485</v>
      </c>
      <c r="DA456">
        <v>1992</v>
      </c>
      <c r="DB456" t="s">
        <v>18</v>
      </c>
      <c r="DC456">
        <v>28</v>
      </c>
      <c r="DD456">
        <v>1</v>
      </c>
      <c r="DE456" s="18">
        <v>4149.74</v>
      </c>
      <c r="DF456" t="s">
        <v>11</v>
      </c>
      <c r="DG456" t="s">
        <v>16</v>
      </c>
      <c r="DH456" t="s">
        <v>42</v>
      </c>
      <c r="DZ456" t="s">
        <v>485</v>
      </c>
      <c r="EA456">
        <f t="shared" si="15"/>
        <v>31</v>
      </c>
    </row>
    <row r="457" spans="1:131" ht="15.6" x14ac:dyDescent="0.3">
      <c r="A457" s="1" t="s">
        <v>1916</v>
      </c>
      <c r="B457" s="1" t="s">
        <v>6752</v>
      </c>
      <c r="C457" s="1" t="s">
        <v>5179</v>
      </c>
      <c r="D457" t="s">
        <v>4979</v>
      </c>
      <c r="E457" s="1"/>
      <c r="H457" s="1"/>
      <c r="T457" t="s">
        <v>1916</v>
      </c>
      <c r="U457">
        <v>22.704999999999998</v>
      </c>
      <c r="V457">
        <v>5.27</v>
      </c>
      <c r="W457" t="s">
        <v>2380</v>
      </c>
      <c r="X457" t="s">
        <v>2380</v>
      </c>
      <c r="Y457" t="s">
        <v>2380</v>
      </c>
      <c r="Z457">
        <v>0</v>
      </c>
      <c r="AA457" t="s">
        <v>2380</v>
      </c>
      <c r="AV457" t="s">
        <v>1916</v>
      </c>
      <c r="AW457">
        <v>22.704999999999998</v>
      </c>
      <c r="AX457">
        <v>5.27</v>
      </c>
      <c r="AY457" t="s">
        <v>2380</v>
      </c>
      <c r="AZ457" t="s">
        <v>2380</v>
      </c>
      <c r="BA457" t="s">
        <v>2380</v>
      </c>
      <c r="BB457" t="s">
        <v>2381</v>
      </c>
      <c r="BC457" t="s">
        <v>2380</v>
      </c>
      <c r="BR457">
        <v>22.704999999999998</v>
      </c>
      <c r="BS457" t="str" cm="1">
        <f t="array" ref="BS457">_xlfn.IFS(BR457&lt;18.5,"UNDER WEIGHT",BR457&lt;=24.9,"NORMAL WEIGHT",BR457&lt;=29.9,"OVER WEIGHT",BR457&gt;=30,"OBESITY")</f>
        <v>NORMAL WEIGHT</v>
      </c>
      <c r="BV457">
        <v>5.27</v>
      </c>
      <c r="BW457" t="str" cm="1">
        <f t="array" ref="BW457">_xlfn.IFS(BV457&lt;=5.7,"NORMAL",BV457&lt;=6.4,"Prediabetes",BV457&gt;=6.5,"Diabetes")</f>
        <v>NORMAL</v>
      </c>
      <c r="CJ457" t="s">
        <v>486</v>
      </c>
      <c r="CK457">
        <v>1992</v>
      </c>
      <c r="CL457" t="s">
        <v>35</v>
      </c>
      <c r="CM457">
        <v>4</v>
      </c>
      <c r="CN457">
        <v>1</v>
      </c>
      <c r="CO457">
        <v>4151.03</v>
      </c>
      <c r="CP457" t="s">
        <v>11</v>
      </c>
      <c r="CQ457" t="s">
        <v>11</v>
      </c>
      <c r="CR457" t="s">
        <v>13</v>
      </c>
      <c r="CW457" t="str">
        <f t="shared" si="14"/>
        <v>4/Aug/1992</v>
      </c>
      <c r="CZ457" t="s">
        <v>486</v>
      </c>
      <c r="DA457">
        <v>1992</v>
      </c>
      <c r="DB457" t="s">
        <v>35</v>
      </c>
      <c r="DC457">
        <v>4</v>
      </c>
      <c r="DD457">
        <v>1</v>
      </c>
      <c r="DE457" s="18">
        <v>4151.03</v>
      </c>
      <c r="DF457" t="s">
        <v>11</v>
      </c>
      <c r="DG457" t="s">
        <v>11</v>
      </c>
      <c r="DH457" t="s">
        <v>13</v>
      </c>
      <c r="DZ457" t="s">
        <v>486</v>
      </c>
      <c r="EA457">
        <f t="shared" si="15"/>
        <v>31</v>
      </c>
    </row>
    <row r="458" spans="1:131" ht="15.6" x14ac:dyDescent="0.3">
      <c r="A458" s="1" t="s">
        <v>1915</v>
      </c>
      <c r="B458" s="1" t="s">
        <v>6752</v>
      </c>
      <c r="C458" s="1" t="s">
        <v>5180</v>
      </c>
      <c r="D458" t="s">
        <v>4811</v>
      </c>
      <c r="E458" s="1"/>
      <c r="H458" s="1"/>
      <c r="T458" t="s">
        <v>1915</v>
      </c>
      <c r="U458">
        <v>25.41</v>
      </c>
      <c r="V458">
        <v>10.53</v>
      </c>
      <c r="W458" t="s">
        <v>2382</v>
      </c>
      <c r="X458" t="s">
        <v>2380</v>
      </c>
      <c r="Y458" t="s">
        <v>2380</v>
      </c>
      <c r="Z458">
        <v>1</v>
      </c>
      <c r="AA458" t="s">
        <v>2382</v>
      </c>
      <c r="AV458" t="s">
        <v>1915</v>
      </c>
      <c r="AW458">
        <v>25.41</v>
      </c>
      <c r="AX458">
        <v>10.53</v>
      </c>
      <c r="AY458" t="s">
        <v>2382</v>
      </c>
      <c r="AZ458" t="s">
        <v>2380</v>
      </c>
      <c r="BA458" t="s">
        <v>2380</v>
      </c>
      <c r="BB458">
        <v>1</v>
      </c>
      <c r="BC458" t="s">
        <v>2382</v>
      </c>
      <c r="BR458">
        <v>25.41</v>
      </c>
      <c r="BS458" t="str" cm="1">
        <f t="array" ref="BS458">_xlfn.IFS(BR458&lt;18.5,"UNDER WEIGHT",BR458&lt;=24.9,"NORMAL WEIGHT",BR458&lt;=29.9,"OVER WEIGHT",BR458&gt;=30,"OBESITY")</f>
        <v>OVER WEIGHT</v>
      </c>
      <c r="BV458">
        <v>10.53</v>
      </c>
      <c r="BW458" t="str" cm="1">
        <f t="array" ref="BW458">_xlfn.IFS(BV458&lt;=5.7,"NORMAL",BV458&lt;=6.4,"Prediabetes",BV458&gt;=6.5,"Diabetes")</f>
        <v>Diabetes</v>
      </c>
      <c r="CJ458" t="s">
        <v>487</v>
      </c>
      <c r="CK458">
        <v>1998</v>
      </c>
      <c r="CL458" t="s">
        <v>15</v>
      </c>
      <c r="CM458">
        <v>26</v>
      </c>
      <c r="CN458">
        <v>0</v>
      </c>
      <c r="CO458">
        <v>4154.97</v>
      </c>
      <c r="CP458" t="s">
        <v>11</v>
      </c>
      <c r="CQ458" t="s">
        <v>16</v>
      </c>
      <c r="CR458" t="s">
        <v>23</v>
      </c>
      <c r="CW458" t="str">
        <f t="shared" si="14"/>
        <v>26/Nov/1998</v>
      </c>
      <c r="CZ458" t="s">
        <v>487</v>
      </c>
      <c r="DA458">
        <v>1998</v>
      </c>
      <c r="DB458" t="s">
        <v>15</v>
      </c>
      <c r="DC458">
        <v>26</v>
      </c>
      <c r="DD458">
        <v>0</v>
      </c>
      <c r="DE458" s="18">
        <v>4154.97</v>
      </c>
      <c r="DF458" t="s">
        <v>11</v>
      </c>
      <c r="DG458" t="s">
        <v>16</v>
      </c>
      <c r="DH458" t="s">
        <v>23</v>
      </c>
      <c r="DZ458" t="s">
        <v>487</v>
      </c>
      <c r="EA458">
        <f t="shared" si="15"/>
        <v>25</v>
      </c>
    </row>
    <row r="459" spans="1:131" ht="15.6" x14ac:dyDescent="0.3">
      <c r="A459" s="1" t="s">
        <v>1914</v>
      </c>
      <c r="B459" s="1" t="s">
        <v>6752</v>
      </c>
      <c r="C459" s="1" t="s">
        <v>5181</v>
      </c>
      <c r="D459" t="s">
        <v>7122</v>
      </c>
      <c r="E459" s="1"/>
      <c r="H459" s="1"/>
      <c r="T459" t="s">
        <v>1914</v>
      </c>
      <c r="U459">
        <v>18.23</v>
      </c>
      <c r="V459">
        <v>5.78</v>
      </c>
      <c r="W459" t="s">
        <v>2380</v>
      </c>
      <c r="X459" t="s">
        <v>2380</v>
      </c>
      <c r="Y459" t="s">
        <v>2383</v>
      </c>
      <c r="Z459">
        <v>1</v>
      </c>
      <c r="AA459" t="s">
        <v>2382</v>
      </c>
      <c r="AV459" t="s">
        <v>1914</v>
      </c>
      <c r="AW459">
        <v>18.23</v>
      </c>
      <c r="AX459">
        <v>5.78</v>
      </c>
      <c r="AY459" t="s">
        <v>2380</v>
      </c>
      <c r="AZ459" t="s">
        <v>2380</v>
      </c>
      <c r="BA459" t="s">
        <v>2383</v>
      </c>
      <c r="BB459">
        <v>1</v>
      </c>
      <c r="BC459" t="s">
        <v>2382</v>
      </c>
      <c r="BR459">
        <v>18.23</v>
      </c>
      <c r="BS459" t="str" cm="1">
        <f t="array" ref="BS459">_xlfn.IFS(BR459&lt;18.5,"UNDER WEIGHT",BR459&lt;=24.9,"NORMAL WEIGHT",BR459&lt;=29.9,"OVER WEIGHT",BR459&gt;=30,"OBESITY")</f>
        <v>UNDER WEIGHT</v>
      </c>
      <c r="BV459">
        <v>5.78</v>
      </c>
      <c r="BW459" t="str" cm="1">
        <f t="array" ref="BW459">_xlfn.IFS(BV459&lt;=5.7,"NORMAL",BV459&lt;=6.4,"Prediabetes",BV459&gt;=6.5,"Diabetes")</f>
        <v>Prediabetes</v>
      </c>
      <c r="CJ459" t="s">
        <v>488</v>
      </c>
      <c r="CK459">
        <v>1984</v>
      </c>
      <c r="CL459" t="s">
        <v>20</v>
      </c>
      <c r="CM459">
        <v>16</v>
      </c>
      <c r="CN459">
        <v>3</v>
      </c>
      <c r="CO459">
        <v>4163.21</v>
      </c>
      <c r="CP459" t="s">
        <v>11</v>
      </c>
      <c r="CQ459" t="s">
        <v>11</v>
      </c>
      <c r="CR459" t="s">
        <v>23</v>
      </c>
      <c r="CW459" t="str">
        <f t="shared" si="14"/>
        <v>16/Sep/1984</v>
      </c>
      <c r="CZ459" t="s">
        <v>488</v>
      </c>
      <c r="DA459">
        <v>1984</v>
      </c>
      <c r="DB459" t="s">
        <v>20</v>
      </c>
      <c r="DC459">
        <v>16</v>
      </c>
      <c r="DD459">
        <v>3</v>
      </c>
      <c r="DE459" s="18">
        <v>4163.21</v>
      </c>
      <c r="DF459" t="s">
        <v>11</v>
      </c>
      <c r="DG459" t="s">
        <v>11</v>
      </c>
      <c r="DH459" t="s">
        <v>23</v>
      </c>
      <c r="DZ459" t="s">
        <v>488</v>
      </c>
      <c r="EA459">
        <f t="shared" si="15"/>
        <v>39</v>
      </c>
    </row>
    <row r="460" spans="1:131" ht="15.6" x14ac:dyDescent="0.3">
      <c r="A460" s="1" t="s">
        <v>1913</v>
      </c>
      <c r="B460" s="1" t="s">
        <v>6751</v>
      </c>
      <c r="C460" s="1" t="s">
        <v>5182</v>
      </c>
      <c r="D460" t="s">
        <v>7123</v>
      </c>
      <c r="E460" s="1"/>
      <c r="H460" s="1"/>
      <c r="T460" t="s">
        <v>1913</v>
      </c>
      <c r="U460">
        <v>24.7</v>
      </c>
      <c r="V460">
        <v>4.3600000000000003</v>
      </c>
      <c r="W460" t="s">
        <v>2380</v>
      </c>
      <c r="X460" t="s">
        <v>2380</v>
      </c>
      <c r="Y460" t="s">
        <v>2383</v>
      </c>
      <c r="Z460">
        <v>1</v>
      </c>
      <c r="AA460" t="s">
        <v>2382</v>
      </c>
      <c r="AV460" t="s">
        <v>1913</v>
      </c>
      <c r="AW460">
        <v>24.7</v>
      </c>
      <c r="AX460">
        <v>4.3600000000000003</v>
      </c>
      <c r="AY460" t="s">
        <v>2380</v>
      </c>
      <c r="AZ460" t="s">
        <v>2380</v>
      </c>
      <c r="BA460" t="s">
        <v>2383</v>
      </c>
      <c r="BB460">
        <v>1</v>
      </c>
      <c r="BC460" t="s">
        <v>2382</v>
      </c>
      <c r="BR460">
        <v>24.7</v>
      </c>
      <c r="BS460" t="str" cm="1">
        <f t="array" ref="BS460">_xlfn.IFS(BR460&lt;18.5,"UNDER WEIGHT",BR460&lt;=24.9,"NORMAL WEIGHT",BR460&lt;=29.9,"OVER WEIGHT",BR460&gt;=30,"OBESITY")</f>
        <v>NORMAL WEIGHT</v>
      </c>
      <c r="BV460">
        <v>4.3600000000000003</v>
      </c>
      <c r="BW460" t="str" cm="1">
        <f t="array" ref="BW460">_xlfn.IFS(BV460&lt;=5.7,"NORMAL",BV460&lt;=6.4,"Prediabetes",BV460&gt;=6.5,"Diabetes")</f>
        <v>NORMAL</v>
      </c>
      <c r="CJ460" t="s">
        <v>489</v>
      </c>
      <c r="CK460">
        <v>1989</v>
      </c>
      <c r="CL460" t="s">
        <v>18</v>
      </c>
      <c r="CM460">
        <v>25</v>
      </c>
      <c r="CN460">
        <v>0</v>
      </c>
      <c r="CO460">
        <v>4185.1000000000004</v>
      </c>
      <c r="CP460" t="s">
        <v>11</v>
      </c>
      <c r="CQ460" t="s">
        <v>12</v>
      </c>
      <c r="CR460" t="s">
        <v>13</v>
      </c>
      <c r="CW460" t="str">
        <f t="shared" si="14"/>
        <v>25/Jun/1989</v>
      </c>
      <c r="CZ460" t="s">
        <v>489</v>
      </c>
      <c r="DA460">
        <v>1989</v>
      </c>
      <c r="DB460" t="s">
        <v>18</v>
      </c>
      <c r="DC460">
        <v>25</v>
      </c>
      <c r="DD460">
        <v>0</v>
      </c>
      <c r="DE460" s="18">
        <v>4185.1000000000004</v>
      </c>
      <c r="DF460" t="s">
        <v>11</v>
      </c>
      <c r="DG460" t="s">
        <v>12</v>
      </c>
      <c r="DH460" t="s">
        <v>13</v>
      </c>
      <c r="DZ460" t="s">
        <v>489</v>
      </c>
      <c r="EA460">
        <f t="shared" si="15"/>
        <v>34</v>
      </c>
    </row>
    <row r="461" spans="1:131" ht="15.6" x14ac:dyDescent="0.3">
      <c r="A461" s="1" t="s">
        <v>1912</v>
      </c>
      <c r="B461" s="1" t="s">
        <v>6752</v>
      </c>
      <c r="C461" s="1" t="s">
        <v>4806</v>
      </c>
      <c r="D461" t="s">
        <v>7124</v>
      </c>
      <c r="E461" s="1"/>
      <c r="H461" s="1"/>
      <c r="T461" t="s">
        <v>1912</v>
      </c>
      <c r="U461">
        <v>37.4</v>
      </c>
      <c r="V461">
        <v>9.7200000000000006</v>
      </c>
      <c r="W461" t="s">
        <v>2382</v>
      </c>
      <c r="X461" t="s">
        <v>2380</v>
      </c>
      <c r="Y461" t="s">
        <v>2383</v>
      </c>
      <c r="Z461">
        <v>1</v>
      </c>
      <c r="AA461" t="s">
        <v>2380</v>
      </c>
      <c r="AV461" t="s">
        <v>1912</v>
      </c>
      <c r="AW461">
        <v>37.4</v>
      </c>
      <c r="AX461">
        <v>9.7200000000000006</v>
      </c>
      <c r="AY461" t="s">
        <v>2382</v>
      </c>
      <c r="AZ461" t="s">
        <v>2380</v>
      </c>
      <c r="BA461" t="s">
        <v>2383</v>
      </c>
      <c r="BB461">
        <v>1</v>
      </c>
      <c r="BC461" t="s">
        <v>2380</v>
      </c>
      <c r="BR461">
        <v>37.4</v>
      </c>
      <c r="BS461" t="str" cm="1">
        <f t="array" ref="BS461">_xlfn.IFS(BR461&lt;18.5,"UNDER WEIGHT",BR461&lt;=24.9,"NORMAL WEIGHT",BR461&lt;=29.9,"OVER WEIGHT",BR461&gt;=30,"OBESITY")</f>
        <v>OBESITY</v>
      </c>
      <c r="BV461">
        <v>9.7200000000000006</v>
      </c>
      <c r="BW461" t="str" cm="1">
        <f t="array" ref="BW461">_xlfn.IFS(BV461&lt;=5.7,"NORMAL",BV461&lt;=6.4,"Prediabetes",BV461&gt;=6.5,"Diabetes")</f>
        <v>Diabetes</v>
      </c>
      <c r="CJ461" t="s">
        <v>490</v>
      </c>
      <c r="CK461">
        <v>1995</v>
      </c>
      <c r="CL461" t="s">
        <v>37</v>
      </c>
      <c r="CM461">
        <v>3</v>
      </c>
      <c r="CN461">
        <v>0</v>
      </c>
      <c r="CO461">
        <v>4188.7299999999996</v>
      </c>
      <c r="CP461" t="s">
        <v>11</v>
      </c>
      <c r="CQ461" t="s">
        <v>11</v>
      </c>
      <c r="CR461" t="s">
        <v>200</v>
      </c>
      <c r="CW461" t="str">
        <f t="shared" si="14"/>
        <v>3/Oct/1995</v>
      </c>
      <c r="CZ461" t="s">
        <v>490</v>
      </c>
      <c r="DA461">
        <v>1995</v>
      </c>
      <c r="DB461" t="s">
        <v>37</v>
      </c>
      <c r="DC461">
        <v>3</v>
      </c>
      <c r="DD461">
        <v>0</v>
      </c>
      <c r="DE461" s="18">
        <v>4188.7299999999996</v>
      </c>
      <c r="DF461" t="s">
        <v>11</v>
      </c>
      <c r="DG461" t="s">
        <v>11</v>
      </c>
      <c r="DH461" t="s">
        <v>200</v>
      </c>
      <c r="DZ461" t="s">
        <v>490</v>
      </c>
      <c r="EA461">
        <f t="shared" si="15"/>
        <v>28</v>
      </c>
    </row>
    <row r="462" spans="1:131" ht="15.6" x14ac:dyDescent="0.3">
      <c r="A462" s="1" t="s">
        <v>1911</v>
      </c>
      <c r="B462" s="1" t="s">
        <v>6751</v>
      </c>
      <c r="C462" s="1" t="s">
        <v>5029</v>
      </c>
      <c r="D462" t="s">
        <v>7125</v>
      </c>
      <c r="E462" s="1"/>
      <c r="H462" s="1"/>
      <c r="T462" t="s">
        <v>1911</v>
      </c>
      <c r="U462">
        <v>26.885000000000002</v>
      </c>
      <c r="V462">
        <v>5.18</v>
      </c>
      <c r="W462" t="s">
        <v>2380</v>
      </c>
      <c r="X462" t="s">
        <v>2380</v>
      </c>
      <c r="Y462" t="s">
        <v>2383</v>
      </c>
      <c r="Z462">
        <v>1</v>
      </c>
      <c r="AA462" t="s">
        <v>2382</v>
      </c>
      <c r="AV462" t="s">
        <v>1911</v>
      </c>
      <c r="AW462">
        <v>26.885000000000002</v>
      </c>
      <c r="AX462">
        <v>5.18</v>
      </c>
      <c r="AY462" t="s">
        <v>2380</v>
      </c>
      <c r="AZ462" t="s">
        <v>2380</v>
      </c>
      <c r="BA462" t="s">
        <v>2383</v>
      </c>
      <c r="BB462">
        <v>1</v>
      </c>
      <c r="BC462" t="s">
        <v>2382</v>
      </c>
      <c r="BR462">
        <v>26.885000000000002</v>
      </c>
      <c r="BS462" t="str" cm="1">
        <f t="array" ref="BS462">_xlfn.IFS(BR462&lt;18.5,"UNDER WEIGHT",BR462&lt;=24.9,"NORMAL WEIGHT",BR462&lt;=29.9,"OVER WEIGHT",BR462&gt;=30,"OBESITY")</f>
        <v>OVER WEIGHT</v>
      </c>
      <c r="BV462">
        <v>5.18</v>
      </c>
      <c r="BW462" t="str" cm="1">
        <f t="array" ref="BW462">_xlfn.IFS(BV462&lt;=5.7,"NORMAL",BV462&lt;=6.4,"Prediabetes",BV462&gt;=6.5,"Diabetes")</f>
        <v>NORMAL</v>
      </c>
      <c r="CJ462" t="s">
        <v>491</v>
      </c>
      <c r="CK462">
        <v>1997</v>
      </c>
      <c r="CL462" t="s">
        <v>20</v>
      </c>
      <c r="CM462">
        <v>6</v>
      </c>
      <c r="CN462">
        <v>2</v>
      </c>
      <c r="CO462">
        <v>4189.1099999999997</v>
      </c>
      <c r="CP462" t="s">
        <v>11</v>
      </c>
      <c r="CQ462" t="s">
        <v>11</v>
      </c>
      <c r="CR462" t="s">
        <v>23</v>
      </c>
      <c r="CW462" t="str">
        <f t="shared" si="14"/>
        <v>6/Sep/1997</v>
      </c>
      <c r="CZ462" t="s">
        <v>491</v>
      </c>
      <c r="DA462">
        <v>1997</v>
      </c>
      <c r="DB462" t="s">
        <v>20</v>
      </c>
      <c r="DC462">
        <v>6</v>
      </c>
      <c r="DD462">
        <v>2</v>
      </c>
      <c r="DE462" s="18">
        <v>4189.1099999999997</v>
      </c>
      <c r="DF462" t="s">
        <v>11</v>
      </c>
      <c r="DG462" t="s">
        <v>11</v>
      </c>
      <c r="DH462" t="s">
        <v>23</v>
      </c>
      <c r="DZ462" t="s">
        <v>491</v>
      </c>
      <c r="EA462">
        <f t="shared" si="15"/>
        <v>26</v>
      </c>
    </row>
    <row r="463" spans="1:131" ht="15.6" x14ac:dyDescent="0.3">
      <c r="A463" s="1" t="s">
        <v>1910</v>
      </c>
      <c r="B463" s="1" t="s">
        <v>6751</v>
      </c>
      <c r="C463" s="1" t="s">
        <v>4822</v>
      </c>
      <c r="D463" t="s">
        <v>5988</v>
      </c>
      <c r="E463" s="1"/>
      <c r="H463" s="1"/>
      <c r="T463" t="s">
        <v>1910</v>
      </c>
      <c r="U463">
        <v>25.27</v>
      </c>
      <c r="V463">
        <v>5.29</v>
      </c>
      <c r="W463" t="s">
        <v>2380</v>
      </c>
      <c r="X463" t="s">
        <v>2380</v>
      </c>
      <c r="Y463" t="s">
        <v>2383</v>
      </c>
      <c r="Z463">
        <v>1</v>
      </c>
      <c r="AA463" t="s">
        <v>2382</v>
      </c>
      <c r="AV463" t="s">
        <v>1910</v>
      </c>
      <c r="AW463">
        <v>25.27</v>
      </c>
      <c r="AX463">
        <v>5.29</v>
      </c>
      <c r="AY463" t="s">
        <v>2380</v>
      </c>
      <c r="AZ463" t="s">
        <v>2380</v>
      </c>
      <c r="BA463" t="s">
        <v>2383</v>
      </c>
      <c r="BB463">
        <v>1</v>
      </c>
      <c r="BC463" t="s">
        <v>2382</v>
      </c>
      <c r="BR463">
        <v>25.27</v>
      </c>
      <c r="BS463" t="str" cm="1">
        <f t="array" ref="BS463">_xlfn.IFS(BR463&lt;18.5,"UNDER WEIGHT",BR463&lt;=24.9,"NORMAL WEIGHT",BR463&lt;=29.9,"OVER WEIGHT",BR463&gt;=30,"OBESITY")</f>
        <v>OVER WEIGHT</v>
      </c>
      <c r="BV463">
        <v>5.29</v>
      </c>
      <c r="BW463" t="str" cm="1">
        <f t="array" ref="BW463">_xlfn.IFS(BV463&lt;=5.7,"NORMAL",BV463&lt;=6.4,"Prediabetes",BV463&gt;=6.5,"Diabetes")</f>
        <v>NORMAL</v>
      </c>
      <c r="CJ463" t="s">
        <v>492</v>
      </c>
      <c r="CK463">
        <v>1998</v>
      </c>
      <c r="CL463" t="s">
        <v>30</v>
      </c>
      <c r="CM463">
        <v>14</v>
      </c>
      <c r="CN463">
        <v>3</v>
      </c>
      <c r="CO463">
        <v>4234.93</v>
      </c>
      <c r="CP463" t="s">
        <v>11</v>
      </c>
      <c r="CQ463" t="s">
        <v>16</v>
      </c>
      <c r="CR463" t="s">
        <v>42</v>
      </c>
      <c r="CW463" t="str">
        <f t="shared" si="14"/>
        <v>14/Dec/1998</v>
      </c>
      <c r="CZ463" t="s">
        <v>492</v>
      </c>
      <c r="DA463">
        <v>1998</v>
      </c>
      <c r="DB463" t="s">
        <v>30</v>
      </c>
      <c r="DC463">
        <v>14</v>
      </c>
      <c r="DD463">
        <v>3</v>
      </c>
      <c r="DE463" s="18">
        <v>4234.93</v>
      </c>
      <c r="DF463" t="s">
        <v>11</v>
      </c>
      <c r="DG463" t="s">
        <v>16</v>
      </c>
      <c r="DH463" t="s">
        <v>42</v>
      </c>
      <c r="DZ463" t="s">
        <v>492</v>
      </c>
      <c r="EA463">
        <f t="shared" si="15"/>
        <v>25</v>
      </c>
    </row>
    <row r="464" spans="1:131" ht="15.6" x14ac:dyDescent="0.3">
      <c r="A464" s="1" t="s">
        <v>1909</v>
      </c>
      <c r="B464" s="1" t="s">
        <v>6751</v>
      </c>
      <c r="C464" s="1" t="s">
        <v>5183</v>
      </c>
      <c r="D464" t="s">
        <v>7126</v>
      </c>
      <c r="E464" s="1"/>
      <c r="H464" s="1"/>
      <c r="T464" t="s">
        <v>1909</v>
      </c>
      <c r="U464">
        <v>23.655000000000001</v>
      </c>
      <c r="V464">
        <v>4.8600000000000003</v>
      </c>
      <c r="W464" t="s">
        <v>2382</v>
      </c>
      <c r="X464" t="s">
        <v>2380</v>
      </c>
      <c r="Y464" t="s">
        <v>2380</v>
      </c>
      <c r="Z464">
        <v>0</v>
      </c>
      <c r="AA464" t="s">
        <v>2382</v>
      </c>
      <c r="AV464" t="s">
        <v>1909</v>
      </c>
      <c r="AW464">
        <v>23.655000000000001</v>
      </c>
      <c r="AX464">
        <v>4.8600000000000003</v>
      </c>
      <c r="AY464" t="s">
        <v>2382</v>
      </c>
      <c r="AZ464" t="s">
        <v>2380</v>
      </c>
      <c r="BA464" t="s">
        <v>2380</v>
      </c>
      <c r="BB464" t="s">
        <v>2381</v>
      </c>
      <c r="BC464" t="s">
        <v>2382</v>
      </c>
      <c r="BR464">
        <v>23.655000000000001</v>
      </c>
      <c r="BS464" t="str" cm="1">
        <f t="array" ref="BS464">_xlfn.IFS(BR464&lt;18.5,"UNDER WEIGHT",BR464&lt;=24.9,"NORMAL WEIGHT",BR464&lt;=29.9,"OVER WEIGHT",BR464&gt;=30,"OBESITY")</f>
        <v>NORMAL WEIGHT</v>
      </c>
      <c r="BV464">
        <v>4.8600000000000003</v>
      </c>
      <c r="BW464" t="str" cm="1">
        <f t="array" ref="BW464">_xlfn.IFS(BV464&lt;=5.7,"NORMAL",BV464&lt;=6.4,"Prediabetes",BV464&gt;=6.5,"Diabetes")</f>
        <v>NORMAL</v>
      </c>
      <c r="CJ464" t="s">
        <v>493</v>
      </c>
      <c r="CK464">
        <v>1992</v>
      </c>
      <c r="CL464" t="s">
        <v>18</v>
      </c>
      <c r="CM464">
        <v>27</v>
      </c>
      <c r="CN464">
        <v>1</v>
      </c>
      <c r="CO464">
        <v>4237.13</v>
      </c>
      <c r="CP464" t="s">
        <v>12</v>
      </c>
      <c r="CQ464" t="s">
        <v>16</v>
      </c>
      <c r="CR464" t="s">
        <v>168</v>
      </c>
      <c r="CW464" t="str">
        <f t="shared" si="14"/>
        <v>27/Jun/1992</v>
      </c>
      <c r="CZ464" t="s">
        <v>493</v>
      </c>
      <c r="DA464">
        <v>1992</v>
      </c>
      <c r="DB464" t="s">
        <v>18</v>
      </c>
      <c r="DC464">
        <v>27</v>
      </c>
      <c r="DD464">
        <v>1</v>
      </c>
      <c r="DE464" s="18">
        <v>4237.13</v>
      </c>
      <c r="DF464" t="s">
        <v>12</v>
      </c>
      <c r="DG464" t="s">
        <v>16</v>
      </c>
      <c r="DH464" t="s">
        <v>168</v>
      </c>
      <c r="DZ464" t="s">
        <v>493</v>
      </c>
      <c r="EA464">
        <f t="shared" si="15"/>
        <v>31</v>
      </c>
    </row>
    <row r="465" spans="1:131" ht="15.6" x14ac:dyDescent="0.3">
      <c r="A465" s="1" t="s">
        <v>1908</v>
      </c>
      <c r="B465" s="1" t="s">
        <v>6752</v>
      </c>
      <c r="C465" s="1" t="s">
        <v>5184</v>
      </c>
      <c r="D465" t="s">
        <v>7127</v>
      </c>
      <c r="E465" s="1"/>
      <c r="H465" s="1"/>
      <c r="T465" t="s">
        <v>1908</v>
      </c>
      <c r="U465">
        <v>55.05</v>
      </c>
      <c r="V465">
        <v>7.66</v>
      </c>
      <c r="W465" t="s">
        <v>2380</v>
      </c>
      <c r="X465" t="s">
        <v>2380</v>
      </c>
      <c r="Y465" t="s">
        <v>2380</v>
      </c>
      <c r="Z465">
        <v>0</v>
      </c>
      <c r="AA465" t="s">
        <v>2380</v>
      </c>
      <c r="AV465" t="s">
        <v>1908</v>
      </c>
      <c r="AW465">
        <v>55.05</v>
      </c>
      <c r="AX465">
        <v>7.66</v>
      </c>
      <c r="AY465" t="s">
        <v>2380</v>
      </c>
      <c r="AZ465" t="s">
        <v>2380</v>
      </c>
      <c r="BA465" t="s">
        <v>2380</v>
      </c>
      <c r="BB465" t="s">
        <v>2381</v>
      </c>
      <c r="BC465" t="s">
        <v>2380</v>
      </c>
      <c r="BR465">
        <v>55.05</v>
      </c>
      <c r="BS465" t="str" cm="1">
        <f t="array" ref="BS465">_xlfn.IFS(BR465&lt;18.5,"UNDER WEIGHT",BR465&lt;=24.9,"NORMAL WEIGHT",BR465&lt;=29.9,"OVER WEIGHT",BR465&gt;=30,"OBESITY")</f>
        <v>OBESITY</v>
      </c>
      <c r="BV465">
        <v>7.66</v>
      </c>
      <c r="BW465" t="str" cm="1">
        <f t="array" ref="BW465">_xlfn.IFS(BV465&lt;=5.7,"NORMAL",BV465&lt;=6.4,"Prediabetes",BV465&gt;=6.5,"Diabetes")</f>
        <v>Diabetes</v>
      </c>
      <c r="CJ465" t="s">
        <v>494</v>
      </c>
      <c r="CK465">
        <v>1991</v>
      </c>
      <c r="CL465" t="s">
        <v>15</v>
      </c>
      <c r="CM465">
        <v>3</v>
      </c>
      <c r="CN465">
        <v>1</v>
      </c>
      <c r="CO465">
        <v>4239.8900000000003</v>
      </c>
      <c r="CP465" t="s">
        <v>11</v>
      </c>
      <c r="CQ465" t="s">
        <v>11</v>
      </c>
      <c r="CR465" t="s">
        <v>23</v>
      </c>
      <c r="CW465" t="str">
        <f t="shared" si="14"/>
        <v>3/Nov/1991</v>
      </c>
      <c r="CZ465" t="s">
        <v>494</v>
      </c>
      <c r="DA465">
        <v>1991</v>
      </c>
      <c r="DB465" t="s">
        <v>15</v>
      </c>
      <c r="DC465">
        <v>3</v>
      </c>
      <c r="DD465">
        <v>1</v>
      </c>
      <c r="DE465" s="18">
        <v>4239.8900000000003</v>
      </c>
      <c r="DF465" t="s">
        <v>11</v>
      </c>
      <c r="DG465" t="s">
        <v>11</v>
      </c>
      <c r="DH465" t="s">
        <v>23</v>
      </c>
      <c r="DZ465" t="s">
        <v>494</v>
      </c>
      <c r="EA465">
        <f t="shared" si="15"/>
        <v>32</v>
      </c>
    </row>
    <row r="466" spans="1:131" ht="15.6" x14ac:dyDescent="0.3">
      <c r="A466" s="1" t="s">
        <v>1907</v>
      </c>
      <c r="B466" s="1" t="s">
        <v>6751</v>
      </c>
      <c r="C466" s="1" t="s">
        <v>5185</v>
      </c>
      <c r="D466" t="s">
        <v>6818</v>
      </c>
      <c r="E466" s="1"/>
      <c r="H466" s="1"/>
      <c r="T466" t="s">
        <v>1907</v>
      </c>
      <c r="U466">
        <v>24.89</v>
      </c>
      <c r="V466">
        <v>6.1</v>
      </c>
      <c r="W466" t="s">
        <v>2382</v>
      </c>
      <c r="X466" t="s">
        <v>2380</v>
      </c>
      <c r="Y466" t="s">
        <v>2383</v>
      </c>
      <c r="Z466">
        <v>1</v>
      </c>
      <c r="AA466" t="s">
        <v>2382</v>
      </c>
      <c r="AV466" t="s">
        <v>1907</v>
      </c>
      <c r="AW466">
        <v>24.89</v>
      </c>
      <c r="AX466">
        <v>6.1</v>
      </c>
      <c r="AY466" t="s">
        <v>2382</v>
      </c>
      <c r="AZ466" t="s">
        <v>2380</v>
      </c>
      <c r="BA466" t="s">
        <v>2383</v>
      </c>
      <c r="BB466">
        <v>1</v>
      </c>
      <c r="BC466" t="s">
        <v>2382</v>
      </c>
      <c r="BR466">
        <v>24.89</v>
      </c>
      <c r="BS466" t="str" cm="1">
        <f t="array" ref="BS466">_xlfn.IFS(BR466&lt;18.5,"UNDER WEIGHT",BR466&lt;=24.9,"NORMAL WEIGHT",BR466&lt;=29.9,"OVER WEIGHT",BR466&gt;=30,"OBESITY")</f>
        <v>NORMAL WEIGHT</v>
      </c>
      <c r="BV466">
        <v>6.1</v>
      </c>
      <c r="BW466" t="str" cm="1">
        <f t="array" ref="BW466">_xlfn.IFS(BV466&lt;=5.7,"NORMAL",BV466&lt;=6.4,"Prediabetes",BV466&gt;=6.5,"Diabetes")</f>
        <v>Prediabetes</v>
      </c>
      <c r="CJ466" t="s">
        <v>495</v>
      </c>
      <c r="CK466">
        <v>1991</v>
      </c>
      <c r="CL466" t="s">
        <v>30</v>
      </c>
      <c r="CM466">
        <v>1</v>
      </c>
      <c r="CN466">
        <v>1</v>
      </c>
      <c r="CO466">
        <v>4243.59</v>
      </c>
      <c r="CP466" t="s">
        <v>12</v>
      </c>
      <c r="CQ466" t="s">
        <v>16</v>
      </c>
      <c r="CR466" t="s">
        <v>23</v>
      </c>
      <c r="CW466" t="str">
        <f t="shared" si="14"/>
        <v>1/Dec/1991</v>
      </c>
      <c r="CZ466" t="s">
        <v>495</v>
      </c>
      <c r="DA466">
        <v>1991</v>
      </c>
      <c r="DB466" t="s">
        <v>30</v>
      </c>
      <c r="DC466">
        <v>1</v>
      </c>
      <c r="DD466">
        <v>1</v>
      </c>
      <c r="DE466" s="18">
        <v>4243.59</v>
      </c>
      <c r="DF466" t="s">
        <v>12</v>
      </c>
      <c r="DG466" t="s">
        <v>16</v>
      </c>
      <c r="DH466" t="s">
        <v>23</v>
      </c>
      <c r="DZ466" t="s">
        <v>495</v>
      </c>
      <c r="EA466">
        <f t="shared" si="15"/>
        <v>32</v>
      </c>
    </row>
    <row r="467" spans="1:131" ht="15.6" x14ac:dyDescent="0.3">
      <c r="A467" s="1" t="s">
        <v>1906</v>
      </c>
      <c r="B467" s="1" t="s">
        <v>6752</v>
      </c>
      <c r="C467" s="1" t="s">
        <v>5186</v>
      </c>
      <c r="D467" t="s">
        <v>7128</v>
      </c>
      <c r="E467" s="1"/>
      <c r="H467" s="1"/>
      <c r="T467" t="s">
        <v>1906</v>
      </c>
      <c r="U467">
        <v>18.715</v>
      </c>
      <c r="V467">
        <v>4.4400000000000004</v>
      </c>
      <c r="W467" t="s">
        <v>2380</v>
      </c>
      <c r="X467" t="s">
        <v>2380</v>
      </c>
      <c r="Y467" t="s">
        <v>2380</v>
      </c>
      <c r="Z467">
        <v>0</v>
      </c>
      <c r="AA467" t="s">
        <v>2380</v>
      </c>
      <c r="AV467" t="s">
        <v>1906</v>
      </c>
      <c r="AW467">
        <v>18.715</v>
      </c>
      <c r="AX467">
        <v>4.4400000000000004</v>
      </c>
      <c r="AY467" t="s">
        <v>2380</v>
      </c>
      <c r="AZ467" t="s">
        <v>2380</v>
      </c>
      <c r="BA467" t="s">
        <v>2380</v>
      </c>
      <c r="BB467" t="s">
        <v>2381</v>
      </c>
      <c r="BC467" t="s">
        <v>2380</v>
      </c>
      <c r="BR467">
        <v>18.715</v>
      </c>
      <c r="BS467" t="str" cm="1">
        <f t="array" ref="BS467">_xlfn.IFS(BR467&lt;18.5,"UNDER WEIGHT",BR467&lt;=24.9,"NORMAL WEIGHT",BR467&lt;=29.9,"OVER WEIGHT",BR467&gt;=30,"OBESITY")</f>
        <v>NORMAL WEIGHT</v>
      </c>
      <c r="BV467">
        <v>4.4400000000000004</v>
      </c>
      <c r="BW467" t="str" cm="1">
        <f t="array" ref="BW467">_xlfn.IFS(BV467&lt;=5.7,"NORMAL",BV467&lt;=6.4,"Prediabetes",BV467&gt;=6.5,"Diabetes")</f>
        <v>NORMAL</v>
      </c>
      <c r="CJ467" t="s">
        <v>496</v>
      </c>
      <c r="CK467">
        <v>1982</v>
      </c>
      <c r="CL467" t="s">
        <v>18</v>
      </c>
      <c r="CM467">
        <v>16</v>
      </c>
      <c r="CN467">
        <v>3</v>
      </c>
      <c r="CO467">
        <v>4250.24</v>
      </c>
      <c r="CP467" t="s">
        <v>11</v>
      </c>
      <c r="CQ467" t="s">
        <v>12</v>
      </c>
      <c r="CR467" t="s">
        <v>13</v>
      </c>
      <c r="CW467" t="str">
        <f t="shared" si="14"/>
        <v>16/Jun/1982</v>
      </c>
      <c r="CZ467" t="s">
        <v>496</v>
      </c>
      <c r="DA467">
        <v>1982</v>
      </c>
      <c r="DB467" t="s">
        <v>18</v>
      </c>
      <c r="DC467">
        <v>16</v>
      </c>
      <c r="DD467">
        <v>3</v>
      </c>
      <c r="DE467" s="18">
        <v>4250.24</v>
      </c>
      <c r="DF467" t="s">
        <v>11</v>
      </c>
      <c r="DG467" t="s">
        <v>12</v>
      </c>
      <c r="DH467" t="s">
        <v>13</v>
      </c>
      <c r="DZ467" t="s">
        <v>496</v>
      </c>
      <c r="EA467">
        <f t="shared" si="15"/>
        <v>41</v>
      </c>
    </row>
    <row r="468" spans="1:131" ht="15.6" x14ac:dyDescent="0.3">
      <c r="A468" s="1" t="s">
        <v>1905</v>
      </c>
      <c r="B468" s="1" t="s">
        <v>6752</v>
      </c>
      <c r="C468" s="1" t="s">
        <v>4809</v>
      </c>
      <c r="D468" t="s">
        <v>7129</v>
      </c>
      <c r="E468" s="1"/>
      <c r="H468" s="1"/>
      <c r="T468" t="s">
        <v>1905</v>
      </c>
      <c r="U468">
        <v>28.12</v>
      </c>
      <c r="V468">
        <v>6.15</v>
      </c>
      <c r="W468" t="s">
        <v>2380</v>
      </c>
      <c r="X468" t="s">
        <v>2380</v>
      </c>
      <c r="Y468" t="s">
        <v>2380</v>
      </c>
      <c r="Z468">
        <v>0</v>
      </c>
      <c r="AA468" t="s">
        <v>2382</v>
      </c>
      <c r="AV468" t="s">
        <v>1905</v>
      </c>
      <c r="AW468">
        <v>28.12</v>
      </c>
      <c r="AX468">
        <v>6.15</v>
      </c>
      <c r="AY468" t="s">
        <v>2380</v>
      </c>
      <c r="AZ468" t="s">
        <v>2380</v>
      </c>
      <c r="BA468" t="s">
        <v>2380</v>
      </c>
      <c r="BB468" t="s">
        <v>2381</v>
      </c>
      <c r="BC468" t="s">
        <v>2382</v>
      </c>
      <c r="BR468">
        <v>28.12</v>
      </c>
      <c r="BS468" t="str" cm="1">
        <f t="array" ref="BS468">_xlfn.IFS(BR468&lt;18.5,"UNDER WEIGHT",BR468&lt;=24.9,"NORMAL WEIGHT",BR468&lt;=29.9,"OVER WEIGHT",BR468&gt;=30,"OBESITY")</f>
        <v>OVER WEIGHT</v>
      </c>
      <c r="BV468">
        <v>6.15</v>
      </c>
      <c r="BW468" t="str" cm="1">
        <f t="array" ref="BW468">_xlfn.IFS(BV468&lt;=5.7,"NORMAL",BV468&lt;=6.4,"Prediabetes",BV468&gt;=6.5,"Diabetes")</f>
        <v>Prediabetes</v>
      </c>
      <c r="CJ468" t="s">
        <v>497</v>
      </c>
      <c r="CK468">
        <v>1995</v>
      </c>
      <c r="CL468" t="s">
        <v>37</v>
      </c>
      <c r="CM468">
        <v>14</v>
      </c>
      <c r="CN468">
        <v>3</v>
      </c>
      <c r="CO468">
        <v>4260.74</v>
      </c>
      <c r="CP468" t="s">
        <v>12</v>
      </c>
      <c r="CQ468" t="s">
        <v>11</v>
      </c>
      <c r="CR468" t="s">
        <v>42</v>
      </c>
      <c r="CW468" t="str">
        <f t="shared" si="14"/>
        <v>14/Oct/1995</v>
      </c>
      <c r="CZ468" t="s">
        <v>497</v>
      </c>
      <c r="DA468">
        <v>1995</v>
      </c>
      <c r="DB468" t="s">
        <v>37</v>
      </c>
      <c r="DC468">
        <v>14</v>
      </c>
      <c r="DD468">
        <v>3</v>
      </c>
      <c r="DE468" s="18">
        <v>4260.74</v>
      </c>
      <c r="DF468" t="s">
        <v>12</v>
      </c>
      <c r="DG468" t="s">
        <v>11</v>
      </c>
      <c r="DH468" t="s">
        <v>42</v>
      </c>
      <c r="DZ468" t="s">
        <v>497</v>
      </c>
      <c r="EA468">
        <f t="shared" si="15"/>
        <v>28</v>
      </c>
    </row>
    <row r="469" spans="1:131" ht="15.6" x14ac:dyDescent="0.3">
      <c r="A469" s="1" t="s">
        <v>1904</v>
      </c>
      <c r="B469" s="1" t="s">
        <v>6751</v>
      </c>
      <c r="C469" s="1" t="s">
        <v>5187</v>
      </c>
      <c r="D469" t="s">
        <v>7130</v>
      </c>
      <c r="E469" s="1"/>
      <c r="H469" s="1"/>
      <c r="T469" t="s">
        <v>1904</v>
      </c>
      <c r="U469">
        <v>26.6</v>
      </c>
      <c r="V469">
        <v>4.53</v>
      </c>
      <c r="W469" t="s">
        <v>2380</v>
      </c>
      <c r="X469" t="s">
        <v>2380</v>
      </c>
      <c r="Y469" t="s">
        <v>2380</v>
      </c>
      <c r="Z469">
        <v>0</v>
      </c>
      <c r="AA469" t="s">
        <v>2382</v>
      </c>
      <c r="AV469" t="s">
        <v>1904</v>
      </c>
      <c r="AW469">
        <v>26.6</v>
      </c>
      <c r="AX469">
        <v>4.53</v>
      </c>
      <c r="AY469" t="s">
        <v>2380</v>
      </c>
      <c r="AZ469" t="s">
        <v>2380</v>
      </c>
      <c r="BA469" t="s">
        <v>2380</v>
      </c>
      <c r="BB469" t="s">
        <v>2381</v>
      </c>
      <c r="BC469" t="s">
        <v>2382</v>
      </c>
      <c r="BR469">
        <v>26.6</v>
      </c>
      <c r="BS469" t="str" cm="1">
        <f t="array" ref="BS469">_xlfn.IFS(BR469&lt;18.5,"UNDER WEIGHT",BR469&lt;=24.9,"NORMAL WEIGHT",BR469&lt;=29.9,"OVER WEIGHT",BR469&gt;=30,"OBESITY")</f>
        <v>OVER WEIGHT</v>
      </c>
      <c r="BV469">
        <v>4.53</v>
      </c>
      <c r="BW469" t="str" cm="1">
        <f t="array" ref="BW469">_xlfn.IFS(BV469&lt;=5.7,"NORMAL",BV469&lt;=6.4,"Prediabetes",BV469&gt;=6.5,"Diabetes")</f>
        <v>NORMAL</v>
      </c>
      <c r="CJ469" t="s">
        <v>498</v>
      </c>
      <c r="CK469">
        <v>1983</v>
      </c>
      <c r="CL469" t="s">
        <v>15</v>
      </c>
      <c r="CM469">
        <v>20</v>
      </c>
      <c r="CN469">
        <v>3</v>
      </c>
      <c r="CO469">
        <v>4265.01</v>
      </c>
      <c r="CP469" t="s">
        <v>11</v>
      </c>
      <c r="CQ469" t="s">
        <v>16</v>
      </c>
      <c r="CR469" t="s">
        <v>23</v>
      </c>
      <c r="CW469" t="str">
        <f t="shared" si="14"/>
        <v>20/Nov/1983</v>
      </c>
      <c r="CZ469" t="s">
        <v>498</v>
      </c>
      <c r="DA469">
        <v>1983</v>
      </c>
      <c r="DB469" t="s">
        <v>15</v>
      </c>
      <c r="DC469">
        <v>20</v>
      </c>
      <c r="DD469">
        <v>3</v>
      </c>
      <c r="DE469" s="18">
        <v>4265.01</v>
      </c>
      <c r="DF469" t="s">
        <v>11</v>
      </c>
      <c r="DG469" t="s">
        <v>16</v>
      </c>
      <c r="DH469" t="s">
        <v>23</v>
      </c>
      <c r="DZ469" t="s">
        <v>498</v>
      </c>
      <c r="EA469">
        <f t="shared" si="15"/>
        <v>40</v>
      </c>
    </row>
    <row r="470" spans="1:131" ht="15.6" x14ac:dyDescent="0.3">
      <c r="A470" s="1" t="s">
        <v>1903</v>
      </c>
      <c r="B470" s="1" t="s">
        <v>6751</v>
      </c>
      <c r="C470" s="1" t="s">
        <v>5188</v>
      </c>
      <c r="D470" t="s">
        <v>7131</v>
      </c>
      <c r="E470" s="1"/>
      <c r="H470" s="1"/>
      <c r="T470" t="s">
        <v>1903</v>
      </c>
      <c r="U470">
        <v>30.114999999999998</v>
      </c>
      <c r="V470">
        <v>5.48</v>
      </c>
      <c r="W470" t="s">
        <v>2380</v>
      </c>
      <c r="X470" t="s">
        <v>2382</v>
      </c>
      <c r="Y470" t="s">
        <v>2380</v>
      </c>
      <c r="Z470">
        <v>1</v>
      </c>
      <c r="AA470" t="s">
        <v>2380</v>
      </c>
      <c r="AV470" t="s">
        <v>1903</v>
      </c>
      <c r="AW470">
        <v>30.114999999999998</v>
      </c>
      <c r="AX470">
        <v>5.48</v>
      </c>
      <c r="AY470" t="s">
        <v>2380</v>
      </c>
      <c r="AZ470" t="s">
        <v>2382</v>
      </c>
      <c r="BA470" t="s">
        <v>2380</v>
      </c>
      <c r="BB470">
        <v>1</v>
      </c>
      <c r="BC470" t="s">
        <v>2380</v>
      </c>
      <c r="BR470">
        <v>30.114999999999998</v>
      </c>
      <c r="BS470" t="str" cm="1">
        <f t="array" ref="BS470">_xlfn.IFS(BR470&lt;18.5,"UNDER WEIGHT",BR470&lt;=24.9,"NORMAL WEIGHT",BR470&lt;=29.9,"OVER WEIGHT",BR470&gt;=30,"OBESITY")</f>
        <v>OBESITY</v>
      </c>
      <c r="BV470">
        <v>5.48</v>
      </c>
      <c r="BW470" t="str" cm="1">
        <f t="array" ref="BW470">_xlfn.IFS(BV470&lt;=5.7,"NORMAL",BV470&lt;=6.4,"Prediabetes",BV470&gt;=6.5,"Diabetes")</f>
        <v>NORMAL</v>
      </c>
      <c r="CJ470" t="s">
        <v>499</v>
      </c>
      <c r="CK470">
        <v>1992</v>
      </c>
      <c r="CL470" t="s">
        <v>18</v>
      </c>
      <c r="CM470">
        <v>18</v>
      </c>
      <c r="CN470">
        <v>2</v>
      </c>
      <c r="CO470">
        <v>4266.17</v>
      </c>
      <c r="CP470" t="s">
        <v>12</v>
      </c>
      <c r="CQ470" t="s">
        <v>11</v>
      </c>
      <c r="CR470" t="s">
        <v>13</v>
      </c>
      <c r="CW470" t="str">
        <f t="shared" si="14"/>
        <v>18/Jun/1992</v>
      </c>
      <c r="CZ470" t="s">
        <v>499</v>
      </c>
      <c r="DA470">
        <v>1992</v>
      </c>
      <c r="DB470" t="s">
        <v>18</v>
      </c>
      <c r="DC470">
        <v>18</v>
      </c>
      <c r="DD470">
        <v>2</v>
      </c>
      <c r="DE470" s="18">
        <v>4266.17</v>
      </c>
      <c r="DF470" t="s">
        <v>12</v>
      </c>
      <c r="DG470" t="s">
        <v>11</v>
      </c>
      <c r="DH470" t="s">
        <v>13</v>
      </c>
      <c r="DZ470" t="s">
        <v>499</v>
      </c>
      <c r="EA470">
        <f t="shared" si="15"/>
        <v>31</v>
      </c>
    </row>
    <row r="471" spans="1:131" ht="15.6" x14ac:dyDescent="0.3">
      <c r="A471" s="1" t="s">
        <v>1902</v>
      </c>
      <c r="B471" s="1" t="s">
        <v>6752</v>
      </c>
      <c r="C471" s="1" t="s">
        <v>5189</v>
      </c>
      <c r="D471" t="s">
        <v>7132</v>
      </c>
      <c r="E471" s="1"/>
      <c r="H471" s="1"/>
      <c r="T471" t="s">
        <v>1902</v>
      </c>
      <c r="U471">
        <v>24.605</v>
      </c>
      <c r="V471">
        <v>5.48</v>
      </c>
      <c r="W471" t="s">
        <v>2380</v>
      </c>
      <c r="X471" t="s">
        <v>2380</v>
      </c>
      <c r="Y471" t="s">
        <v>2380</v>
      </c>
      <c r="Z471">
        <v>0</v>
      </c>
      <c r="AA471" t="s">
        <v>2382</v>
      </c>
      <c r="AV471" t="s">
        <v>1902</v>
      </c>
      <c r="AW471">
        <v>24.605</v>
      </c>
      <c r="AX471">
        <v>5.48</v>
      </c>
      <c r="AY471" t="s">
        <v>2380</v>
      </c>
      <c r="AZ471" t="s">
        <v>2380</v>
      </c>
      <c r="BA471" t="s">
        <v>2380</v>
      </c>
      <c r="BB471" t="s">
        <v>2381</v>
      </c>
      <c r="BC471" t="s">
        <v>2382</v>
      </c>
      <c r="BR471">
        <v>24.605</v>
      </c>
      <c r="BS471" t="str" cm="1">
        <f t="array" ref="BS471">_xlfn.IFS(BR471&lt;18.5,"UNDER WEIGHT",BR471&lt;=24.9,"NORMAL WEIGHT",BR471&lt;=29.9,"OVER WEIGHT",BR471&gt;=30,"OBESITY")</f>
        <v>NORMAL WEIGHT</v>
      </c>
      <c r="BV471">
        <v>5.48</v>
      </c>
      <c r="BW471" t="str" cm="1">
        <f t="array" ref="BW471">_xlfn.IFS(BV471&lt;=5.7,"NORMAL",BV471&lt;=6.4,"Prediabetes",BV471&gt;=6.5,"Diabetes")</f>
        <v>NORMAL</v>
      </c>
      <c r="CJ471" t="s">
        <v>500</v>
      </c>
      <c r="CK471">
        <v>2003</v>
      </c>
      <c r="CL471" t="s">
        <v>18</v>
      </c>
      <c r="CM471">
        <v>8</v>
      </c>
      <c r="CN471">
        <v>0</v>
      </c>
      <c r="CO471">
        <v>4278.55</v>
      </c>
      <c r="CP471" t="s">
        <v>11</v>
      </c>
      <c r="CQ471" t="s">
        <v>16</v>
      </c>
      <c r="CR471" t="s">
        <v>300</v>
      </c>
      <c r="CW471" t="str">
        <f t="shared" si="14"/>
        <v>8/Jun/2003</v>
      </c>
      <c r="CZ471" t="s">
        <v>500</v>
      </c>
      <c r="DA471">
        <v>2003</v>
      </c>
      <c r="DB471" t="s">
        <v>18</v>
      </c>
      <c r="DC471">
        <v>8</v>
      </c>
      <c r="DD471">
        <v>0</v>
      </c>
      <c r="DE471" s="18">
        <v>4278.55</v>
      </c>
      <c r="DF471" t="s">
        <v>11</v>
      </c>
      <c r="DG471" t="s">
        <v>16</v>
      </c>
      <c r="DH471" t="s">
        <v>300</v>
      </c>
      <c r="DZ471" t="s">
        <v>500</v>
      </c>
      <c r="EA471">
        <f t="shared" si="15"/>
        <v>20</v>
      </c>
    </row>
    <row r="472" spans="1:131" ht="15.6" x14ac:dyDescent="0.3">
      <c r="A472" s="1" t="s">
        <v>1901</v>
      </c>
      <c r="B472" s="1" t="s">
        <v>6752</v>
      </c>
      <c r="C472" s="1" t="s">
        <v>5190</v>
      </c>
      <c r="D472" t="s">
        <v>7133</v>
      </c>
      <c r="E472" s="1"/>
      <c r="H472" s="1"/>
      <c r="T472" t="s">
        <v>1901</v>
      </c>
      <c r="U472">
        <v>29.6</v>
      </c>
      <c r="V472">
        <v>8.1</v>
      </c>
      <c r="W472" t="s">
        <v>2380</v>
      </c>
      <c r="X472" t="s">
        <v>2380</v>
      </c>
      <c r="Y472" t="s">
        <v>2380</v>
      </c>
      <c r="Z472">
        <v>0</v>
      </c>
      <c r="AA472" t="s">
        <v>2380</v>
      </c>
      <c r="AV472" t="s">
        <v>1901</v>
      </c>
      <c r="AW472">
        <v>29.6</v>
      </c>
      <c r="AX472">
        <v>8.1</v>
      </c>
      <c r="AY472" t="s">
        <v>2380</v>
      </c>
      <c r="AZ472" t="s">
        <v>2380</v>
      </c>
      <c r="BA472" t="s">
        <v>2380</v>
      </c>
      <c r="BB472" t="s">
        <v>2381</v>
      </c>
      <c r="BC472" t="s">
        <v>2380</v>
      </c>
      <c r="BR472">
        <v>29.6</v>
      </c>
      <c r="BS472" t="str" cm="1">
        <f t="array" ref="BS472">_xlfn.IFS(BR472&lt;18.5,"UNDER WEIGHT",BR472&lt;=24.9,"NORMAL WEIGHT",BR472&lt;=29.9,"OVER WEIGHT",BR472&gt;=30,"OBESITY")</f>
        <v>OVER WEIGHT</v>
      </c>
      <c r="BV472">
        <v>8.1</v>
      </c>
      <c r="BW472" t="str" cm="1">
        <f t="array" ref="BW472">_xlfn.IFS(BV472&lt;=5.7,"NORMAL",BV472&lt;=6.4,"Prediabetes",BV472&gt;=6.5,"Diabetes")</f>
        <v>Diabetes</v>
      </c>
      <c r="CJ472" t="s">
        <v>501</v>
      </c>
      <c r="CK472">
        <v>2000</v>
      </c>
      <c r="CL472" t="s">
        <v>15</v>
      </c>
      <c r="CM472">
        <v>25</v>
      </c>
      <c r="CN472">
        <v>3</v>
      </c>
      <c r="CO472">
        <v>4296.2700000000004</v>
      </c>
      <c r="CP472" t="s">
        <v>11</v>
      </c>
      <c r="CQ472" t="s">
        <v>12</v>
      </c>
      <c r="CR472" t="s">
        <v>23</v>
      </c>
      <c r="CW472" t="str">
        <f t="shared" si="14"/>
        <v>25/Nov/2000</v>
      </c>
      <c r="CZ472" t="s">
        <v>501</v>
      </c>
      <c r="DA472">
        <v>2000</v>
      </c>
      <c r="DB472" t="s">
        <v>15</v>
      </c>
      <c r="DC472">
        <v>25</v>
      </c>
      <c r="DD472">
        <v>3</v>
      </c>
      <c r="DE472" s="18">
        <v>4296.2700000000004</v>
      </c>
      <c r="DF472" t="s">
        <v>11</v>
      </c>
      <c r="DG472" t="s">
        <v>12</v>
      </c>
      <c r="DH472" t="s">
        <v>23</v>
      </c>
      <c r="DZ472" t="s">
        <v>501</v>
      </c>
      <c r="EA472">
        <f t="shared" si="15"/>
        <v>23</v>
      </c>
    </row>
    <row r="473" spans="1:131" ht="15.6" x14ac:dyDescent="0.3">
      <c r="A473" s="1" t="s">
        <v>1900</v>
      </c>
      <c r="B473" s="1" t="s">
        <v>6752</v>
      </c>
      <c r="C473" s="1" t="s">
        <v>5191</v>
      </c>
      <c r="D473" t="s">
        <v>6942</v>
      </c>
      <c r="E473" s="1"/>
      <c r="H473" s="1"/>
      <c r="T473" t="s">
        <v>1900</v>
      </c>
      <c r="U473">
        <v>24.42</v>
      </c>
      <c r="V473">
        <v>7.16</v>
      </c>
      <c r="W473" t="s">
        <v>2380</v>
      </c>
      <c r="X473" t="s">
        <v>2380</v>
      </c>
      <c r="Y473" t="s">
        <v>2380</v>
      </c>
      <c r="Z473">
        <v>0</v>
      </c>
      <c r="AA473" t="s">
        <v>2382</v>
      </c>
      <c r="AV473" t="s">
        <v>1900</v>
      </c>
      <c r="AW473">
        <v>24.42</v>
      </c>
      <c r="AX473">
        <v>7.16</v>
      </c>
      <c r="AY473" t="s">
        <v>2380</v>
      </c>
      <c r="AZ473" t="s">
        <v>2380</v>
      </c>
      <c r="BA473" t="s">
        <v>2380</v>
      </c>
      <c r="BB473" t="s">
        <v>2381</v>
      </c>
      <c r="BC473" t="s">
        <v>2382</v>
      </c>
      <c r="BR473">
        <v>24.42</v>
      </c>
      <c r="BS473" t="str" cm="1">
        <f t="array" ref="BS473">_xlfn.IFS(BR473&lt;18.5,"UNDER WEIGHT",BR473&lt;=24.9,"NORMAL WEIGHT",BR473&lt;=29.9,"OVER WEIGHT",BR473&gt;=30,"OBESITY")</f>
        <v>NORMAL WEIGHT</v>
      </c>
      <c r="BV473">
        <v>7.16</v>
      </c>
      <c r="BW473" t="str" cm="1">
        <f t="array" ref="BW473">_xlfn.IFS(BV473&lt;=5.7,"NORMAL",BV473&lt;=6.4,"Prediabetes",BV473&gt;=6.5,"Diabetes")</f>
        <v>Diabetes</v>
      </c>
      <c r="CJ473" t="s">
        <v>502</v>
      </c>
      <c r="CK473">
        <v>1988</v>
      </c>
      <c r="CL473" t="s">
        <v>30</v>
      </c>
      <c r="CM473">
        <v>19</v>
      </c>
      <c r="CN473">
        <v>0</v>
      </c>
      <c r="CO473">
        <v>4320.41</v>
      </c>
      <c r="CP473" t="s">
        <v>11</v>
      </c>
      <c r="CQ473" t="s">
        <v>16</v>
      </c>
      <c r="CR473" t="s">
        <v>23</v>
      </c>
      <c r="CW473" t="str">
        <f t="shared" si="14"/>
        <v>19/Dec/1988</v>
      </c>
      <c r="CZ473" t="s">
        <v>502</v>
      </c>
      <c r="DA473">
        <v>1988</v>
      </c>
      <c r="DB473" t="s">
        <v>30</v>
      </c>
      <c r="DC473">
        <v>19</v>
      </c>
      <c r="DD473">
        <v>0</v>
      </c>
      <c r="DE473" s="18">
        <v>4320.41</v>
      </c>
      <c r="DF473" t="s">
        <v>11</v>
      </c>
      <c r="DG473" t="s">
        <v>16</v>
      </c>
      <c r="DH473" t="s">
        <v>23</v>
      </c>
      <c r="DZ473" t="s">
        <v>502</v>
      </c>
      <c r="EA473">
        <f t="shared" si="15"/>
        <v>35</v>
      </c>
    </row>
    <row r="474" spans="1:131" ht="15.6" x14ac:dyDescent="0.3">
      <c r="A474" s="1" t="s">
        <v>1899</v>
      </c>
      <c r="B474" s="1" t="s">
        <v>6752</v>
      </c>
      <c r="C474" s="1" t="s">
        <v>4982</v>
      </c>
      <c r="D474" t="s">
        <v>7134</v>
      </c>
      <c r="E474" s="1"/>
      <c r="H474" s="1"/>
      <c r="T474" t="s">
        <v>1899</v>
      </c>
      <c r="U474">
        <v>20.9</v>
      </c>
      <c r="V474">
        <v>4.55</v>
      </c>
      <c r="W474" t="s">
        <v>2382</v>
      </c>
      <c r="X474" t="s">
        <v>2380</v>
      </c>
      <c r="Y474" t="s">
        <v>2383</v>
      </c>
      <c r="Z474">
        <v>1</v>
      </c>
      <c r="AA474" t="s">
        <v>2382</v>
      </c>
      <c r="AV474" t="s">
        <v>1899</v>
      </c>
      <c r="AW474">
        <v>20.9</v>
      </c>
      <c r="AX474">
        <v>4.55</v>
      </c>
      <c r="AY474" t="s">
        <v>2382</v>
      </c>
      <c r="AZ474" t="s">
        <v>2380</v>
      </c>
      <c r="BA474" t="s">
        <v>2383</v>
      </c>
      <c r="BB474">
        <v>1</v>
      </c>
      <c r="BC474" t="s">
        <v>2382</v>
      </c>
      <c r="BR474">
        <v>20.9</v>
      </c>
      <c r="BS474" t="str" cm="1">
        <f t="array" ref="BS474">_xlfn.IFS(BR474&lt;18.5,"UNDER WEIGHT",BR474&lt;=24.9,"NORMAL WEIGHT",BR474&lt;=29.9,"OVER WEIGHT",BR474&gt;=30,"OBESITY")</f>
        <v>NORMAL WEIGHT</v>
      </c>
      <c r="BV474">
        <v>4.55</v>
      </c>
      <c r="BW474" t="str" cm="1">
        <f t="array" ref="BW474">_xlfn.IFS(BV474&lt;=5.7,"NORMAL",BV474&lt;=6.4,"Prediabetes",BV474&gt;=6.5,"Diabetes")</f>
        <v>NORMAL</v>
      </c>
      <c r="CJ474" t="s">
        <v>503</v>
      </c>
      <c r="CK474">
        <v>1994</v>
      </c>
      <c r="CL474" t="s">
        <v>15</v>
      </c>
      <c r="CM474">
        <v>2</v>
      </c>
      <c r="CN474">
        <v>1</v>
      </c>
      <c r="CO474">
        <v>4337.74</v>
      </c>
      <c r="CP474" t="s">
        <v>11</v>
      </c>
      <c r="CQ474" t="s">
        <v>16</v>
      </c>
      <c r="CR474" t="s">
        <v>247</v>
      </c>
      <c r="CW474" t="str">
        <f t="shared" si="14"/>
        <v>2/Nov/1994</v>
      </c>
      <c r="CZ474" t="s">
        <v>503</v>
      </c>
      <c r="DA474">
        <v>1994</v>
      </c>
      <c r="DB474" t="s">
        <v>15</v>
      </c>
      <c r="DC474">
        <v>2</v>
      </c>
      <c r="DD474">
        <v>1</v>
      </c>
      <c r="DE474" s="18">
        <v>4337.74</v>
      </c>
      <c r="DF474" t="s">
        <v>11</v>
      </c>
      <c r="DG474" t="s">
        <v>16</v>
      </c>
      <c r="DH474" t="s">
        <v>247</v>
      </c>
      <c r="DZ474" t="s">
        <v>503</v>
      </c>
      <c r="EA474">
        <f t="shared" si="15"/>
        <v>29</v>
      </c>
    </row>
    <row r="475" spans="1:131" ht="15.6" x14ac:dyDescent="0.3">
      <c r="A475" s="1" t="s">
        <v>1898</v>
      </c>
      <c r="B475" s="1" t="s">
        <v>6752</v>
      </c>
      <c r="C475" s="1" t="s">
        <v>5192</v>
      </c>
      <c r="D475" t="s">
        <v>6762</v>
      </c>
      <c r="E475" s="1"/>
      <c r="H475" s="1"/>
      <c r="T475" t="s">
        <v>1898</v>
      </c>
      <c r="U475">
        <v>22.895</v>
      </c>
      <c r="V475">
        <v>6.03</v>
      </c>
      <c r="W475" t="s">
        <v>2380</v>
      </c>
      <c r="X475" t="s">
        <v>2380</v>
      </c>
      <c r="Y475" t="s">
        <v>2380</v>
      </c>
      <c r="Z475">
        <v>0</v>
      </c>
      <c r="AA475" t="s">
        <v>2382</v>
      </c>
      <c r="AV475" t="s">
        <v>1898</v>
      </c>
      <c r="AW475">
        <v>22.895</v>
      </c>
      <c r="AX475">
        <v>6.03</v>
      </c>
      <c r="AY475" t="s">
        <v>2380</v>
      </c>
      <c r="AZ475" t="s">
        <v>2380</v>
      </c>
      <c r="BA475" t="s">
        <v>2380</v>
      </c>
      <c r="BB475" t="s">
        <v>2381</v>
      </c>
      <c r="BC475" t="s">
        <v>2382</v>
      </c>
      <c r="BR475">
        <v>22.895</v>
      </c>
      <c r="BS475" t="str" cm="1">
        <f t="array" ref="BS475">_xlfn.IFS(BR475&lt;18.5,"UNDER WEIGHT",BR475&lt;=24.9,"NORMAL WEIGHT",BR475&lt;=29.9,"OVER WEIGHT",BR475&gt;=30,"OBESITY")</f>
        <v>NORMAL WEIGHT</v>
      </c>
      <c r="BV475">
        <v>6.03</v>
      </c>
      <c r="BW475" t="str" cm="1">
        <f t="array" ref="BW475">_xlfn.IFS(BV475&lt;=5.7,"NORMAL",BV475&lt;=6.4,"Prediabetes",BV475&gt;=6.5,"Diabetes")</f>
        <v>Prediabetes</v>
      </c>
      <c r="CJ475" t="s">
        <v>504</v>
      </c>
      <c r="CK475">
        <v>1994</v>
      </c>
      <c r="CL475" t="s">
        <v>37</v>
      </c>
      <c r="CM475">
        <v>26</v>
      </c>
      <c r="CN475">
        <v>2</v>
      </c>
      <c r="CO475">
        <v>4340.4399999999996</v>
      </c>
      <c r="CP475" t="s">
        <v>11</v>
      </c>
      <c r="CQ475" t="s">
        <v>16</v>
      </c>
      <c r="CR475" t="s">
        <v>13</v>
      </c>
      <c r="CW475" t="str">
        <f t="shared" si="14"/>
        <v>26/Oct/1994</v>
      </c>
      <c r="CZ475" t="s">
        <v>504</v>
      </c>
      <c r="DA475">
        <v>1994</v>
      </c>
      <c r="DB475" t="s">
        <v>37</v>
      </c>
      <c r="DC475">
        <v>26</v>
      </c>
      <c r="DD475">
        <v>2</v>
      </c>
      <c r="DE475" s="18">
        <v>4340.4399999999996</v>
      </c>
      <c r="DF475" t="s">
        <v>11</v>
      </c>
      <c r="DG475" t="s">
        <v>16</v>
      </c>
      <c r="DH475" t="s">
        <v>13</v>
      </c>
      <c r="DZ475" t="s">
        <v>504</v>
      </c>
      <c r="EA475">
        <f t="shared" si="15"/>
        <v>29</v>
      </c>
    </row>
    <row r="476" spans="1:131" ht="15.6" x14ac:dyDescent="0.3">
      <c r="A476" s="1" t="s">
        <v>1897</v>
      </c>
      <c r="B476" s="1" t="s">
        <v>6752</v>
      </c>
      <c r="C476" s="1" t="s">
        <v>5193</v>
      </c>
      <c r="D476" t="s">
        <v>7135</v>
      </c>
      <c r="E476" s="1"/>
      <c r="H476" s="1"/>
      <c r="T476" t="s">
        <v>1897</v>
      </c>
      <c r="U476">
        <v>28.3</v>
      </c>
      <c r="V476">
        <v>5.47</v>
      </c>
      <c r="W476" t="s">
        <v>2382</v>
      </c>
      <c r="X476" t="s">
        <v>2380</v>
      </c>
      <c r="Y476" t="s">
        <v>2383</v>
      </c>
      <c r="Z476">
        <v>1</v>
      </c>
      <c r="AA476" t="s">
        <v>2382</v>
      </c>
      <c r="AV476" t="s">
        <v>1897</v>
      </c>
      <c r="AW476">
        <v>28.3</v>
      </c>
      <c r="AX476">
        <v>5.47</v>
      </c>
      <c r="AY476" t="s">
        <v>2382</v>
      </c>
      <c r="AZ476" t="s">
        <v>2380</v>
      </c>
      <c r="BA476" t="s">
        <v>2383</v>
      </c>
      <c r="BB476">
        <v>1</v>
      </c>
      <c r="BC476" t="s">
        <v>2382</v>
      </c>
      <c r="BR476">
        <v>28.3</v>
      </c>
      <c r="BS476" t="str" cm="1">
        <f t="array" ref="BS476">_xlfn.IFS(BR476&lt;18.5,"UNDER WEIGHT",BR476&lt;=24.9,"NORMAL WEIGHT",BR476&lt;=29.9,"OVER WEIGHT",BR476&gt;=30,"OBESITY")</f>
        <v>OVER WEIGHT</v>
      </c>
      <c r="BV476">
        <v>5.47</v>
      </c>
      <c r="BW476" t="str" cm="1">
        <f t="array" ref="BW476">_xlfn.IFS(BV476&lt;=5.7,"NORMAL",BV476&lt;=6.4,"Prediabetes",BV476&gt;=6.5,"Diabetes")</f>
        <v>NORMAL</v>
      </c>
      <c r="CJ476" t="s">
        <v>505</v>
      </c>
      <c r="CK476">
        <v>1991</v>
      </c>
      <c r="CL476" t="s">
        <v>18</v>
      </c>
      <c r="CM476">
        <v>1</v>
      </c>
      <c r="CN476">
        <v>0</v>
      </c>
      <c r="CO476">
        <v>4347.0200000000004</v>
      </c>
      <c r="CP476" t="s">
        <v>11</v>
      </c>
      <c r="CQ476" t="s">
        <v>16</v>
      </c>
      <c r="CR476" t="s">
        <v>247</v>
      </c>
      <c r="CW476" t="str">
        <f t="shared" si="14"/>
        <v>1/Jun/1991</v>
      </c>
      <c r="CZ476" t="s">
        <v>505</v>
      </c>
      <c r="DA476">
        <v>1991</v>
      </c>
      <c r="DB476" t="s">
        <v>18</v>
      </c>
      <c r="DC476">
        <v>1</v>
      </c>
      <c r="DD476">
        <v>0</v>
      </c>
      <c r="DE476" s="18">
        <v>4347.0200000000004</v>
      </c>
      <c r="DF476" t="s">
        <v>11</v>
      </c>
      <c r="DG476" t="s">
        <v>16</v>
      </c>
      <c r="DH476" t="s">
        <v>247</v>
      </c>
      <c r="DZ476" t="s">
        <v>505</v>
      </c>
      <c r="EA476">
        <f t="shared" si="15"/>
        <v>32</v>
      </c>
    </row>
    <row r="477" spans="1:131" ht="15.6" x14ac:dyDescent="0.3">
      <c r="A477" s="1" t="s">
        <v>1895</v>
      </c>
      <c r="B477" s="1" t="s">
        <v>6752</v>
      </c>
      <c r="C477" s="1" t="s">
        <v>5194</v>
      </c>
      <c r="D477" t="s">
        <v>7136</v>
      </c>
      <c r="E477" s="1"/>
      <c r="H477" s="1"/>
      <c r="T477" t="s">
        <v>1895</v>
      </c>
      <c r="U477">
        <v>54.3</v>
      </c>
      <c r="V477">
        <v>4.1500000000000004</v>
      </c>
      <c r="W477" t="s">
        <v>2382</v>
      </c>
      <c r="X477" t="s">
        <v>2380</v>
      </c>
      <c r="Y477" t="s">
        <v>2380</v>
      </c>
      <c r="Z477">
        <v>1</v>
      </c>
      <c r="AA477" t="s">
        <v>2380</v>
      </c>
      <c r="AV477" t="s">
        <v>1895</v>
      </c>
      <c r="AW477">
        <v>54.3</v>
      </c>
      <c r="AX477">
        <v>4.1500000000000004</v>
      </c>
      <c r="AY477" t="s">
        <v>2382</v>
      </c>
      <c r="AZ477" t="s">
        <v>2380</v>
      </c>
      <c r="BA477" t="s">
        <v>2380</v>
      </c>
      <c r="BB477">
        <v>1</v>
      </c>
      <c r="BC477" t="s">
        <v>2380</v>
      </c>
      <c r="BR477">
        <v>54.3</v>
      </c>
      <c r="BS477" t="str" cm="1">
        <f t="array" ref="BS477">_xlfn.IFS(BR477&lt;18.5,"UNDER WEIGHT",BR477&lt;=24.9,"NORMAL WEIGHT",BR477&lt;=29.9,"OVER WEIGHT",BR477&gt;=30,"OBESITY")</f>
        <v>OBESITY</v>
      </c>
      <c r="BV477">
        <v>4.1500000000000004</v>
      </c>
      <c r="BW477" t="str" cm="1">
        <f t="array" ref="BW477">_xlfn.IFS(BV477&lt;=5.7,"NORMAL",BV477&lt;=6.4,"Prediabetes",BV477&gt;=6.5,"Diabetes")</f>
        <v>NORMAL</v>
      </c>
      <c r="CJ477" t="s">
        <v>506</v>
      </c>
      <c r="CK477">
        <v>1994</v>
      </c>
      <c r="CL477" t="s">
        <v>15</v>
      </c>
      <c r="CM477">
        <v>1</v>
      </c>
      <c r="CN477">
        <v>2</v>
      </c>
      <c r="CO477">
        <v>4349.46</v>
      </c>
      <c r="CP477" t="s">
        <v>11</v>
      </c>
      <c r="CQ477" t="s">
        <v>11</v>
      </c>
      <c r="CR477" t="s">
        <v>13</v>
      </c>
      <c r="CW477" t="str">
        <f t="shared" si="14"/>
        <v>1/Nov/1994</v>
      </c>
      <c r="CZ477" t="s">
        <v>506</v>
      </c>
      <c r="DA477">
        <v>1994</v>
      </c>
      <c r="DB477" t="s">
        <v>15</v>
      </c>
      <c r="DC477">
        <v>1</v>
      </c>
      <c r="DD477">
        <v>2</v>
      </c>
      <c r="DE477" s="18">
        <v>4349.46</v>
      </c>
      <c r="DF477" t="s">
        <v>11</v>
      </c>
      <c r="DG477" t="s">
        <v>11</v>
      </c>
      <c r="DH477" t="s">
        <v>13</v>
      </c>
      <c r="DZ477" t="s">
        <v>506</v>
      </c>
      <c r="EA477">
        <f t="shared" si="15"/>
        <v>29</v>
      </c>
    </row>
    <row r="478" spans="1:131" ht="15.6" x14ac:dyDescent="0.3">
      <c r="A478" s="1" t="s">
        <v>1894</v>
      </c>
      <c r="B478" s="1" t="s">
        <v>6751</v>
      </c>
      <c r="C478" s="1" t="s">
        <v>5195</v>
      </c>
      <c r="D478" t="s">
        <v>7137</v>
      </c>
      <c r="E478" s="1"/>
      <c r="H478" s="1"/>
      <c r="T478" t="s">
        <v>1894</v>
      </c>
      <c r="U478">
        <v>33.344999999999999</v>
      </c>
      <c r="V478">
        <v>11.32</v>
      </c>
      <c r="W478" t="s">
        <v>2382</v>
      </c>
      <c r="X478" t="s">
        <v>2380</v>
      </c>
      <c r="Y478" t="s">
        <v>2380</v>
      </c>
      <c r="Z478">
        <v>1</v>
      </c>
      <c r="AA478" t="s">
        <v>2380</v>
      </c>
      <c r="AV478" t="s">
        <v>1894</v>
      </c>
      <c r="AW478">
        <v>33.344999999999999</v>
      </c>
      <c r="AX478">
        <v>11.32</v>
      </c>
      <c r="AY478" t="s">
        <v>2382</v>
      </c>
      <c r="AZ478" t="s">
        <v>2380</v>
      </c>
      <c r="BA478" t="s">
        <v>2380</v>
      </c>
      <c r="BB478">
        <v>1</v>
      </c>
      <c r="BC478" t="s">
        <v>2380</v>
      </c>
      <c r="BR478">
        <v>33.344999999999999</v>
      </c>
      <c r="BS478" t="str" cm="1">
        <f t="array" ref="BS478">_xlfn.IFS(BR478&lt;18.5,"UNDER WEIGHT",BR478&lt;=24.9,"NORMAL WEIGHT",BR478&lt;=29.9,"OVER WEIGHT",BR478&gt;=30,"OBESITY")</f>
        <v>OBESITY</v>
      </c>
      <c r="BV478">
        <v>11.32</v>
      </c>
      <c r="BW478" t="str" cm="1">
        <f t="array" ref="BW478">_xlfn.IFS(BV478&lt;=5.7,"NORMAL",BV478&lt;=6.4,"Prediabetes",BV478&gt;=6.5,"Diabetes")</f>
        <v>Diabetes</v>
      </c>
      <c r="CJ478" t="s">
        <v>507</v>
      </c>
      <c r="CK478">
        <v>1991</v>
      </c>
      <c r="CL478" t="s">
        <v>20</v>
      </c>
      <c r="CM478">
        <v>13</v>
      </c>
      <c r="CN478">
        <v>1</v>
      </c>
      <c r="CO478">
        <v>4350.51</v>
      </c>
      <c r="CP478" t="s">
        <v>11</v>
      </c>
      <c r="CQ478" t="s">
        <v>11</v>
      </c>
      <c r="CR478" t="s">
        <v>13</v>
      </c>
      <c r="CW478" t="str">
        <f t="shared" si="14"/>
        <v>13/Sep/1991</v>
      </c>
      <c r="CZ478" t="s">
        <v>507</v>
      </c>
      <c r="DA478">
        <v>1991</v>
      </c>
      <c r="DB478" t="s">
        <v>20</v>
      </c>
      <c r="DC478">
        <v>13</v>
      </c>
      <c r="DD478">
        <v>1</v>
      </c>
      <c r="DE478" s="18">
        <v>4350.51</v>
      </c>
      <c r="DF478" t="s">
        <v>11</v>
      </c>
      <c r="DG478" t="s">
        <v>11</v>
      </c>
      <c r="DH478" t="s">
        <v>13</v>
      </c>
      <c r="DZ478" t="s">
        <v>507</v>
      </c>
      <c r="EA478">
        <f t="shared" si="15"/>
        <v>32</v>
      </c>
    </row>
    <row r="479" spans="1:131" ht="15.6" x14ac:dyDescent="0.3">
      <c r="A479" s="1" t="s">
        <v>1893</v>
      </c>
      <c r="B479" s="1" t="s">
        <v>6752</v>
      </c>
      <c r="C479" s="1" t="s">
        <v>5196</v>
      </c>
      <c r="D479" t="s">
        <v>7138</v>
      </c>
      <c r="E479" s="1"/>
      <c r="H479" s="1"/>
      <c r="T479" t="s">
        <v>1893</v>
      </c>
      <c r="U479">
        <v>33</v>
      </c>
      <c r="V479">
        <v>9.51</v>
      </c>
      <c r="W479" t="s">
        <v>2382</v>
      </c>
      <c r="X479" t="s">
        <v>2380</v>
      </c>
      <c r="Y479" t="s">
        <v>2380</v>
      </c>
      <c r="Z479">
        <v>0</v>
      </c>
      <c r="AA479" t="s">
        <v>2380</v>
      </c>
      <c r="AV479" t="s">
        <v>1893</v>
      </c>
      <c r="AW479">
        <v>33</v>
      </c>
      <c r="AX479">
        <v>9.51</v>
      </c>
      <c r="AY479" t="s">
        <v>2382</v>
      </c>
      <c r="AZ479" t="s">
        <v>2380</v>
      </c>
      <c r="BA479" t="s">
        <v>2380</v>
      </c>
      <c r="BB479" t="s">
        <v>2381</v>
      </c>
      <c r="BC479" t="s">
        <v>2380</v>
      </c>
      <c r="BR479">
        <v>33</v>
      </c>
      <c r="BS479" t="str" cm="1">
        <f t="array" ref="BS479">_xlfn.IFS(BR479&lt;18.5,"UNDER WEIGHT",BR479&lt;=24.9,"NORMAL WEIGHT",BR479&lt;=29.9,"OVER WEIGHT",BR479&gt;=30,"OBESITY")</f>
        <v>OBESITY</v>
      </c>
      <c r="BV479">
        <v>9.51</v>
      </c>
      <c r="BW479" t="str" cm="1">
        <f t="array" ref="BW479">_xlfn.IFS(BV479&lt;=5.7,"NORMAL",BV479&lt;=6.4,"Prediabetes",BV479&gt;=6.5,"Diabetes")</f>
        <v>Diabetes</v>
      </c>
      <c r="CJ479" t="s">
        <v>508</v>
      </c>
      <c r="CK479">
        <v>1990</v>
      </c>
      <c r="CL479" t="s">
        <v>35</v>
      </c>
      <c r="CM479">
        <v>28</v>
      </c>
      <c r="CN479">
        <v>0</v>
      </c>
      <c r="CO479">
        <v>4357.04</v>
      </c>
      <c r="CP479" t="s">
        <v>11</v>
      </c>
      <c r="CQ479" t="s">
        <v>12</v>
      </c>
      <c r="CR479" t="s">
        <v>23</v>
      </c>
      <c r="CW479" t="str">
        <f t="shared" si="14"/>
        <v>28/Aug/1990</v>
      </c>
      <c r="CZ479" t="s">
        <v>508</v>
      </c>
      <c r="DA479">
        <v>1990</v>
      </c>
      <c r="DB479" t="s">
        <v>35</v>
      </c>
      <c r="DC479">
        <v>28</v>
      </c>
      <c r="DD479">
        <v>0</v>
      </c>
      <c r="DE479" s="18">
        <v>4357.04</v>
      </c>
      <c r="DF479" t="s">
        <v>11</v>
      </c>
      <c r="DG479" t="s">
        <v>12</v>
      </c>
      <c r="DH479" t="s">
        <v>23</v>
      </c>
      <c r="DZ479" t="s">
        <v>508</v>
      </c>
      <c r="EA479">
        <f t="shared" si="15"/>
        <v>33</v>
      </c>
    </row>
    <row r="480" spans="1:131" ht="15.6" x14ac:dyDescent="0.3">
      <c r="A480" s="1" t="s">
        <v>1892</v>
      </c>
      <c r="B480" s="1" t="s">
        <v>6752</v>
      </c>
      <c r="C480" s="1" t="s">
        <v>5197</v>
      </c>
      <c r="D480" t="s">
        <v>7139</v>
      </c>
      <c r="E480" s="1"/>
      <c r="H480" s="1"/>
      <c r="T480" t="s">
        <v>1892</v>
      </c>
      <c r="U480">
        <v>28.024999999999999</v>
      </c>
      <c r="V480">
        <v>7.67</v>
      </c>
      <c r="W480" t="s">
        <v>2382</v>
      </c>
      <c r="X480" t="s">
        <v>2380</v>
      </c>
      <c r="Y480" t="s">
        <v>2380</v>
      </c>
      <c r="Z480">
        <v>1</v>
      </c>
      <c r="AA480" t="s">
        <v>2382</v>
      </c>
      <c r="AV480" t="s">
        <v>1892</v>
      </c>
      <c r="AW480">
        <v>28.024999999999999</v>
      </c>
      <c r="AX480">
        <v>7.67</v>
      </c>
      <c r="AY480" t="s">
        <v>2382</v>
      </c>
      <c r="AZ480" t="s">
        <v>2380</v>
      </c>
      <c r="BA480" t="s">
        <v>2380</v>
      </c>
      <c r="BB480">
        <v>1</v>
      </c>
      <c r="BC480" t="s">
        <v>2382</v>
      </c>
      <c r="BR480">
        <v>28.024999999999999</v>
      </c>
      <c r="BS480" t="str" cm="1">
        <f t="array" ref="BS480">_xlfn.IFS(BR480&lt;18.5,"UNDER WEIGHT",BR480&lt;=24.9,"NORMAL WEIGHT",BR480&lt;=29.9,"OVER WEIGHT",BR480&gt;=30,"OBESITY")</f>
        <v>OVER WEIGHT</v>
      </c>
      <c r="BV480">
        <v>7.67</v>
      </c>
      <c r="BW480" t="str" cm="1">
        <f t="array" ref="BW480">_xlfn.IFS(BV480&lt;=5.7,"NORMAL",BV480&lt;=6.4,"Prediabetes",BV480&gt;=6.5,"Diabetes")</f>
        <v>Diabetes</v>
      </c>
      <c r="CJ480" t="s">
        <v>509</v>
      </c>
      <c r="CK480">
        <v>1997</v>
      </c>
      <c r="CL480" t="s">
        <v>15</v>
      </c>
      <c r="CM480">
        <v>29</v>
      </c>
      <c r="CN480">
        <v>3</v>
      </c>
      <c r="CO480">
        <v>4391.6499999999996</v>
      </c>
      <c r="CP480" t="s">
        <v>11</v>
      </c>
      <c r="CQ480" t="s">
        <v>11</v>
      </c>
      <c r="CR480" t="s">
        <v>42</v>
      </c>
      <c r="CW480" t="str">
        <f t="shared" si="14"/>
        <v>29/Nov/1997</v>
      </c>
      <c r="CZ480" t="s">
        <v>509</v>
      </c>
      <c r="DA480">
        <v>1997</v>
      </c>
      <c r="DB480" t="s">
        <v>15</v>
      </c>
      <c r="DC480">
        <v>29</v>
      </c>
      <c r="DD480">
        <v>3</v>
      </c>
      <c r="DE480" s="18">
        <v>4391.6499999999996</v>
      </c>
      <c r="DF480" t="s">
        <v>11</v>
      </c>
      <c r="DG480" t="s">
        <v>11</v>
      </c>
      <c r="DH480" t="s">
        <v>42</v>
      </c>
      <c r="DZ480" t="s">
        <v>509</v>
      </c>
      <c r="EA480">
        <f t="shared" si="15"/>
        <v>26</v>
      </c>
    </row>
    <row r="481" spans="1:131" ht="15.6" x14ac:dyDescent="0.3">
      <c r="A481" s="1" t="s">
        <v>1891</v>
      </c>
      <c r="B481" s="1" t="s">
        <v>6752</v>
      </c>
      <c r="C481" s="1" t="s">
        <v>5198</v>
      </c>
      <c r="D481" t="s">
        <v>7140</v>
      </c>
      <c r="E481" s="1"/>
      <c r="H481" s="1"/>
      <c r="T481" t="s">
        <v>1891</v>
      </c>
      <c r="U481">
        <v>28.69</v>
      </c>
      <c r="V481">
        <v>6.23</v>
      </c>
      <c r="W481" t="s">
        <v>2380</v>
      </c>
      <c r="X481" t="s">
        <v>2380</v>
      </c>
      <c r="Y481" t="s">
        <v>2380</v>
      </c>
      <c r="Z481">
        <v>1</v>
      </c>
      <c r="AA481" t="s">
        <v>2382</v>
      </c>
      <c r="AV481" t="s">
        <v>1891</v>
      </c>
      <c r="AW481">
        <v>28.69</v>
      </c>
      <c r="AX481">
        <v>6.23</v>
      </c>
      <c r="AY481" t="s">
        <v>2380</v>
      </c>
      <c r="AZ481" t="s">
        <v>2380</v>
      </c>
      <c r="BA481" t="s">
        <v>2380</v>
      </c>
      <c r="BB481">
        <v>1</v>
      </c>
      <c r="BC481" t="s">
        <v>2382</v>
      </c>
      <c r="BR481">
        <v>28.69</v>
      </c>
      <c r="BS481" t="str" cm="1">
        <f t="array" ref="BS481">_xlfn.IFS(BR481&lt;18.5,"UNDER WEIGHT",BR481&lt;=24.9,"NORMAL WEIGHT",BR481&lt;=29.9,"OVER WEIGHT",BR481&gt;=30,"OBESITY")</f>
        <v>OVER WEIGHT</v>
      </c>
      <c r="BV481">
        <v>6.23</v>
      </c>
      <c r="BW481" t="str" cm="1">
        <f t="array" ref="BW481">_xlfn.IFS(BV481&lt;=5.7,"NORMAL",BV481&lt;=6.4,"Prediabetes",BV481&gt;=6.5,"Diabetes")</f>
        <v>Prediabetes</v>
      </c>
      <c r="CJ481" t="s">
        <v>510</v>
      </c>
      <c r="CK481">
        <v>1982</v>
      </c>
      <c r="CL481" t="s">
        <v>18</v>
      </c>
      <c r="CM481">
        <v>29</v>
      </c>
      <c r="CN481">
        <v>3</v>
      </c>
      <c r="CO481">
        <v>4392.7</v>
      </c>
      <c r="CP481" t="s">
        <v>11</v>
      </c>
      <c r="CQ481" t="s">
        <v>11</v>
      </c>
      <c r="CR481" t="s">
        <v>13</v>
      </c>
      <c r="CW481" t="str">
        <f t="shared" si="14"/>
        <v>29/Jun/1982</v>
      </c>
      <c r="CZ481" t="s">
        <v>510</v>
      </c>
      <c r="DA481">
        <v>1982</v>
      </c>
      <c r="DB481" t="s">
        <v>18</v>
      </c>
      <c r="DC481">
        <v>29</v>
      </c>
      <c r="DD481">
        <v>3</v>
      </c>
      <c r="DE481" s="18">
        <v>4392.7</v>
      </c>
      <c r="DF481" t="s">
        <v>11</v>
      </c>
      <c r="DG481" t="s">
        <v>11</v>
      </c>
      <c r="DH481" t="s">
        <v>13</v>
      </c>
      <c r="DZ481" t="s">
        <v>510</v>
      </c>
      <c r="EA481">
        <f t="shared" si="15"/>
        <v>41</v>
      </c>
    </row>
    <row r="482" spans="1:131" ht="15.6" x14ac:dyDescent="0.3">
      <c r="A482" s="1" t="s">
        <v>1890</v>
      </c>
      <c r="B482" s="1" t="s">
        <v>6752</v>
      </c>
      <c r="C482" s="1" t="s">
        <v>5199</v>
      </c>
      <c r="D482" t="s">
        <v>6907</v>
      </c>
      <c r="E482" s="1"/>
      <c r="H482" s="1"/>
      <c r="T482" t="s">
        <v>1890</v>
      </c>
      <c r="U482">
        <v>40.28</v>
      </c>
      <c r="V482">
        <v>8.9</v>
      </c>
      <c r="W482" t="s">
        <v>2380</v>
      </c>
      <c r="X482" t="s">
        <v>2380</v>
      </c>
      <c r="Y482" t="s">
        <v>2380</v>
      </c>
      <c r="Z482">
        <v>0</v>
      </c>
      <c r="AA482" t="s">
        <v>2380</v>
      </c>
      <c r="AV482" t="s">
        <v>1890</v>
      </c>
      <c r="AW482">
        <v>40.28</v>
      </c>
      <c r="AX482">
        <v>8.9</v>
      </c>
      <c r="AY482" t="s">
        <v>2380</v>
      </c>
      <c r="AZ482" t="s">
        <v>2380</v>
      </c>
      <c r="BA482" t="s">
        <v>2380</v>
      </c>
      <c r="BB482" t="s">
        <v>2381</v>
      </c>
      <c r="BC482" t="s">
        <v>2380</v>
      </c>
      <c r="BR482">
        <v>40.28</v>
      </c>
      <c r="BS482" t="str" cm="1">
        <f t="array" ref="BS482">_xlfn.IFS(BR482&lt;18.5,"UNDER WEIGHT",BR482&lt;=24.9,"NORMAL WEIGHT",BR482&lt;=29.9,"OVER WEIGHT",BR482&gt;=30,"OBESITY")</f>
        <v>OBESITY</v>
      </c>
      <c r="BV482">
        <v>8.9</v>
      </c>
      <c r="BW482" t="str" cm="1">
        <f t="array" ref="BW482">_xlfn.IFS(BV482&lt;=5.7,"NORMAL",BV482&lt;=6.4,"Prediabetes",BV482&gt;=6.5,"Diabetes")</f>
        <v>Diabetes</v>
      </c>
      <c r="CJ482" t="s">
        <v>511</v>
      </c>
      <c r="CK482">
        <v>1988</v>
      </c>
      <c r="CL482" t="s">
        <v>10</v>
      </c>
      <c r="CM482">
        <v>18</v>
      </c>
      <c r="CN482">
        <v>3</v>
      </c>
      <c r="CO482">
        <v>4397.3100000000004</v>
      </c>
      <c r="CP482" t="s">
        <v>11</v>
      </c>
      <c r="CQ482" t="s">
        <v>11</v>
      </c>
      <c r="CR482" t="s">
        <v>13</v>
      </c>
      <c r="CW482" t="str">
        <f t="shared" si="14"/>
        <v>18/Jul/1988</v>
      </c>
      <c r="CZ482" t="s">
        <v>511</v>
      </c>
      <c r="DA482">
        <v>1988</v>
      </c>
      <c r="DB482" t="s">
        <v>10</v>
      </c>
      <c r="DC482">
        <v>18</v>
      </c>
      <c r="DD482">
        <v>3</v>
      </c>
      <c r="DE482" s="18">
        <v>4397.3100000000004</v>
      </c>
      <c r="DF482" t="s">
        <v>11</v>
      </c>
      <c r="DG482" t="s">
        <v>11</v>
      </c>
      <c r="DH482" t="s">
        <v>13</v>
      </c>
      <c r="DZ482" t="s">
        <v>511</v>
      </c>
      <c r="EA482">
        <f t="shared" si="15"/>
        <v>35</v>
      </c>
    </row>
    <row r="483" spans="1:131" ht="15.6" x14ac:dyDescent="0.3">
      <c r="A483" s="1" t="s">
        <v>1889</v>
      </c>
      <c r="B483" s="1" t="s">
        <v>6752</v>
      </c>
      <c r="C483" s="1" t="s">
        <v>5200</v>
      </c>
      <c r="D483" t="s">
        <v>7141</v>
      </c>
      <c r="E483" s="1"/>
      <c r="H483" s="1"/>
      <c r="T483" t="s">
        <v>1889</v>
      </c>
      <c r="U483">
        <v>37.299999999999997</v>
      </c>
      <c r="V483">
        <v>7.79</v>
      </c>
      <c r="W483" t="s">
        <v>2382</v>
      </c>
      <c r="X483" t="s">
        <v>2380</v>
      </c>
      <c r="Y483" t="s">
        <v>2380</v>
      </c>
      <c r="Z483">
        <v>0</v>
      </c>
      <c r="AA483" t="s">
        <v>2380</v>
      </c>
      <c r="AV483" t="s">
        <v>1889</v>
      </c>
      <c r="AW483">
        <v>37.299999999999997</v>
      </c>
      <c r="AX483">
        <v>7.79</v>
      </c>
      <c r="AY483" t="s">
        <v>2382</v>
      </c>
      <c r="AZ483" t="s">
        <v>2380</v>
      </c>
      <c r="BA483" t="s">
        <v>2380</v>
      </c>
      <c r="BB483" t="s">
        <v>2381</v>
      </c>
      <c r="BC483" t="s">
        <v>2380</v>
      </c>
      <c r="BR483">
        <v>37.299999999999997</v>
      </c>
      <c r="BS483" t="str" cm="1">
        <f t="array" ref="BS483">_xlfn.IFS(BR483&lt;18.5,"UNDER WEIGHT",BR483&lt;=24.9,"NORMAL WEIGHT",BR483&lt;=29.9,"OVER WEIGHT",BR483&gt;=30,"OBESITY")</f>
        <v>OBESITY</v>
      </c>
      <c r="BV483">
        <v>7.79</v>
      </c>
      <c r="BW483" t="str" cm="1">
        <f t="array" ref="BW483">_xlfn.IFS(BV483&lt;=5.7,"NORMAL",BV483&lt;=6.4,"Prediabetes",BV483&gt;=6.5,"Diabetes")</f>
        <v>Diabetes</v>
      </c>
      <c r="CJ483" t="s">
        <v>512</v>
      </c>
      <c r="CK483">
        <v>1986</v>
      </c>
      <c r="CL483" t="s">
        <v>35</v>
      </c>
      <c r="CM483">
        <v>11</v>
      </c>
      <c r="CN483">
        <v>0</v>
      </c>
      <c r="CO483">
        <v>4399.7299999999996</v>
      </c>
      <c r="CP483" t="s">
        <v>12</v>
      </c>
      <c r="CQ483" t="s">
        <v>11</v>
      </c>
      <c r="CR483" t="s">
        <v>13</v>
      </c>
      <c r="CW483" t="str">
        <f t="shared" si="14"/>
        <v>11/Aug/1986</v>
      </c>
      <c r="CZ483" t="s">
        <v>512</v>
      </c>
      <c r="DA483">
        <v>1986</v>
      </c>
      <c r="DB483" t="s">
        <v>35</v>
      </c>
      <c r="DC483">
        <v>11</v>
      </c>
      <c r="DD483">
        <v>0</v>
      </c>
      <c r="DE483" s="18">
        <v>4399.7299999999996</v>
      </c>
      <c r="DF483" t="s">
        <v>12</v>
      </c>
      <c r="DG483" t="s">
        <v>11</v>
      </c>
      <c r="DH483" t="s">
        <v>13</v>
      </c>
      <c r="DZ483" t="s">
        <v>512</v>
      </c>
      <c r="EA483">
        <f t="shared" si="15"/>
        <v>37</v>
      </c>
    </row>
    <row r="484" spans="1:131" ht="15.6" x14ac:dyDescent="0.3">
      <c r="A484" s="1" t="s">
        <v>1888</v>
      </c>
      <c r="B484" s="1" t="s">
        <v>6751</v>
      </c>
      <c r="C484" s="1" t="s">
        <v>5201</v>
      </c>
      <c r="D484" t="s">
        <v>7142</v>
      </c>
      <c r="E484" s="1"/>
      <c r="H484" s="1"/>
      <c r="T484" t="s">
        <v>1888</v>
      </c>
      <c r="U484">
        <v>54.47</v>
      </c>
      <c r="V484">
        <v>4.49</v>
      </c>
      <c r="W484" t="s">
        <v>2382</v>
      </c>
      <c r="X484" t="s">
        <v>2380</v>
      </c>
      <c r="Y484" t="s">
        <v>2380</v>
      </c>
      <c r="Z484">
        <v>2</v>
      </c>
      <c r="AA484" t="s">
        <v>2380</v>
      </c>
      <c r="AV484" t="s">
        <v>1888</v>
      </c>
      <c r="AW484">
        <v>54.47</v>
      </c>
      <c r="AX484">
        <v>4.49</v>
      </c>
      <c r="AY484" t="s">
        <v>2382</v>
      </c>
      <c r="AZ484" t="s">
        <v>2380</v>
      </c>
      <c r="BA484" t="s">
        <v>2380</v>
      </c>
      <c r="BB484">
        <v>2</v>
      </c>
      <c r="BC484" t="s">
        <v>2380</v>
      </c>
      <c r="BR484">
        <v>54.47</v>
      </c>
      <c r="BS484" t="str" cm="1">
        <f t="array" ref="BS484">_xlfn.IFS(BR484&lt;18.5,"UNDER WEIGHT",BR484&lt;=24.9,"NORMAL WEIGHT",BR484&lt;=29.9,"OVER WEIGHT",BR484&gt;=30,"OBESITY")</f>
        <v>OBESITY</v>
      </c>
      <c r="BV484">
        <v>4.49</v>
      </c>
      <c r="BW484" t="str" cm="1">
        <f t="array" ref="BW484">_xlfn.IFS(BV484&lt;=5.7,"NORMAL",BV484&lt;=6.4,"Prediabetes",BV484&gt;=6.5,"Diabetes")</f>
        <v>NORMAL</v>
      </c>
      <c r="CJ484" t="s">
        <v>513</v>
      </c>
      <c r="CK484">
        <v>1986</v>
      </c>
      <c r="CL484" t="s">
        <v>10</v>
      </c>
      <c r="CM484">
        <v>13</v>
      </c>
      <c r="CN484">
        <v>0</v>
      </c>
      <c r="CO484">
        <v>4402.2299999999996</v>
      </c>
      <c r="CP484" t="s">
        <v>11</v>
      </c>
      <c r="CQ484" t="s">
        <v>11</v>
      </c>
      <c r="CR484" t="s">
        <v>42</v>
      </c>
      <c r="CW484" t="str">
        <f t="shared" si="14"/>
        <v>13/Jul/1986</v>
      </c>
      <c r="CZ484" t="s">
        <v>513</v>
      </c>
      <c r="DA484">
        <v>1986</v>
      </c>
      <c r="DB484" t="s">
        <v>10</v>
      </c>
      <c r="DC484">
        <v>13</v>
      </c>
      <c r="DD484">
        <v>0</v>
      </c>
      <c r="DE484" s="18">
        <v>4402.2299999999996</v>
      </c>
      <c r="DF484" t="s">
        <v>11</v>
      </c>
      <c r="DG484" t="s">
        <v>11</v>
      </c>
      <c r="DH484" t="s">
        <v>42</v>
      </c>
      <c r="DZ484" t="s">
        <v>513</v>
      </c>
      <c r="EA484">
        <f t="shared" si="15"/>
        <v>37</v>
      </c>
    </row>
    <row r="485" spans="1:131" ht="15.6" x14ac:dyDescent="0.3">
      <c r="A485" s="1" t="s">
        <v>1887</v>
      </c>
      <c r="B485" s="1" t="s">
        <v>6751</v>
      </c>
      <c r="C485" s="1" t="s">
        <v>4872</v>
      </c>
      <c r="D485" t="s">
        <v>7143</v>
      </c>
      <c r="E485" s="1"/>
      <c r="H485" s="1"/>
      <c r="T485" t="s">
        <v>1887</v>
      </c>
      <c r="U485">
        <v>38.06</v>
      </c>
      <c r="V485">
        <v>5.24</v>
      </c>
      <c r="W485" t="s">
        <v>2382</v>
      </c>
      <c r="X485" t="s">
        <v>2380</v>
      </c>
      <c r="Y485" t="s">
        <v>2383</v>
      </c>
      <c r="Z485">
        <v>1</v>
      </c>
      <c r="AA485" t="s">
        <v>2380</v>
      </c>
      <c r="AV485" t="s">
        <v>1887</v>
      </c>
      <c r="AW485">
        <v>38.06</v>
      </c>
      <c r="AX485">
        <v>5.24</v>
      </c>
      <c r="AY485" t="s">
        <v>2382</v>
      </c>
      <c r="AZ485" t="s">
        <v>2380</v>
      </c>
      <c r="BA485" t="s">
        <v>2383</v>
      </c>
      <c r="BB485">
        <v>1</v>
      </c>
      <c r="BC485" t="s">
        <v>2380</v>
      </c>
      <c r="BR485">
        <v>38.06</v>
      </c>
      <c r="BS485" t="str" cm="1">
        <f t="array" ref="BS485">_xlfn.IFS(BR485&lt;18.5,"UNDER WEIGHT",BR485&lt;=24.9,"NORMAL WEIGHT",BR485&lt;=29.9,"OVER WEIGHT",BR485&gt;=30,"OBESITY")</f>
        <v>OBESITY</v>
      </c>
      <c r="BV485">
        <v>5.24</v>
      </c>
      <c r="BW485" t="str" cm="1">
        <f t="array" ref="BW485">_xlfn.IFS(BV485&lt;=5.7,"NORMAL",BV485&lt;=6.4,"Prediabetes",BV485&gt;=6.5,"Diabetes")</f>
        <v>NORMAL</v>
      </c>
      <c r="CJ485" t="s">
        <v>514</v>
      </c>
      <c r="CK485">
        <v>1988</v>
      </c>
      <c r="CL485" t="s">
        <v>20</v>
      </c>
      <c r="CM485">
        <v>16</v>
      </c>
      <c r="CN485">
        <v>0</v>
      </c>
      <c r="CO485">
        <v>4415.16</v>
      </c>
      <c r="CP485" t="s">
        <v>11</v>
      </c>
      <c r="CQ485" t="s">
        <v>16</v>
      </c>
      <c r="CR485" t="s">
        <v>13</v>
      </c>
      <c r="CW485" t="str">
        <f t="shared" si="14"/>
        <v>16/Sep/1988</v>
      </c>
      <c r="CZ485" t="s">
        <v>514</v>
      </c>
      <c r="DA485">
        <v>1988</v>
      </c>
      <c r="DB485" t="s">
        <v>20</v>
      </c>
      <c r="DC485">
        <v>16</v>
      </c>
      <c r="DD485">
        <v>0</v>
      </c>
      <c r="DE485" s="18">
        <v>4415.16</v>
      </c>
      <c r="DF485" t="s">
        <v>11</v>
      </c>
      <c r="DG485" t="s">
        <v>16</v>
      </c>
      <c r="DH485" t="s">
        <v>13</v>
      </c>
      <c r="DZ485" t="s">
        <v>514</v>
      </c>
      <c r="EA485">
        <f t="shared" si="15"/>
        <v>35</v>
      </c>
    </row>
    <row r="486" spans="1:131" ht="15.6" x14ac:dyDescent="0.3">
      <c r="A486" s="1" t="s">
        <v>1886</v>
      </c>
      <c r="B486" s="1" t="s">
        <v>6752</v>
      </c>
      <c r="C486" s="1" t="s">
        <v>5202</v>
      </c>
      <c r="D486" t="s">
        <v>6884</v>
      </c>
      <c r="E486" s="1"/>
      <c r="H486" s="1"/>
      <c r="T486" t="s">
        <v>1886</v>
      </c>
      <c r="U486">
        <v>51.47</v>
      </c>
      <c r="V486">
        <v>9.6</v>
      </c>
      <c r="W486" t="s">
        <v>2380</v>
      </c>
      <c r="X486" t="s">
        <v>2380</v>
      </c>
      <c r="Y486" t="s">
        <v>2380</v>
      </c>
      <c r="Z486">
        <v>0</v>
      </c>
      <c r="AA486" t="s">
        <v>2380</v>
      </c>
      <c r="AV486" t="s">
        <v>1886</v>
      </c>
      <c r="AW486">
        <v>51.47</v>
      </c>
      <c r="AX486">
        <v>9.6</v>
      </c>
      <c r="AY486" t="s">
        <v>2380</v>
      </c>
      <c r="AZ486" t="s">
        <v>2380</v>
      </c>
      <c r="BA486" t="s">
        <v>2380</v>
      </c>
      <c r="BB486" t="s">
        <v>2381</v>
      </c>
      <c r="BC486" t="s">
        <v>2380</v>
      </c>
      <c r="BR486">
        <v>51.47</v>
      </c>
      <c r="BS486" t="str" cm="1">
        <f t="array" ref="BS486">_xlfn.IFS(BR486&lt;18.5,"UNDER WEIGHT",BR486&lt;=24.9,"NORMAL WEIGHT",BR486&lt;=29.9,"OVER WEIGHT",BR486&gt;=30,"OBESITY")</f>
        <v>OBESITY</v>
      </c>
      <c r="BV486">
        <v>9.6</v>
      </c>
      <c r="BW486" t="str" cm="1">
        <f t="array" ref="BW486">_xlfn.IFS(BV486&lt;=5.7,"NORMAL",BV486&lt;=6.4,"Prediabetes",BV486&gt;=6.5,"Diabetes")</f>
        <v>Diabetes</v>
      </c>
      <c r="CJ486" t="s">
        <v>515</v>
      </c>
      <c r="CK486">
        <v>1992</v>
      </c>
      <c r="CL486" t="s">
        <v>35</v>
      </c>
      <c r="CM486">
        <v>15</v>
      </c>
      <c r="CN486">
        <v>0</v>
      </c>
      <c r="CO486">
        <v>4420.95</v>
      </c>
      <c r="CP486" t="s">
        <v>11</v>
      </c>
      <c r="CQ486" t="s">
        <v>12</v>
      </c>
      <c r="CR486" t="s">
        <v>516</v>
      </c>
      <c r="CW486" t="str">
        <f t="shared" si="14"/>
        <v>15/Aug/1992</v>
      </c>
      <c r="CZ486" t="s">
        <v>515</v>
      </c>
      <c r="DA486">
        <v>1992</v>
      </c>
      <c r="DB486" t="s">
        <v>35</v>
      </c>
      <c r="DC486">
        <v>15</v>
      </c>
      <c r="DD486">
        <v>0</v>
      </c>
      <c r="DE486" s="18">
        <v>4420.95</v>
      </c>
      <c r="DF486" t="s">
        <v>11</v>
      </c>
      <c r="DG486" t="s">
        <v>12</v>
      </c>
      <c r="DH486" t="s">
        <v>516</v>
      </c>
      <c r="DZ486" t="s">
        <v>515</v>
      </c>
      <c r="EA486">
        <f t="shared" si="15"/>
        <v>31</v>
      </c>
    </row>
    <row r="487" spans="1:131" ht="15.6" x14ac:dyDescent="0.3">
      <c r="A487" s="1" t="s">
        <v>1885</v>
      </c>
      <c r="B487" s="1" t="s">
        <v>6752</v>
      </c>
      <c r="C487" s="1" t="s">
        <v>5059</v>
      </c>
      <c r="D487" t="s">
        <v>6812</v>
      </c>
      <c r="E487" s="1"/>
      <c r="H487" s="1"/>
      <c r="T487" t="s">
        <v>1885</v>
      </c>
      <c r="U487">
        <v>29.8</v>
      </c>
      <c r="V487">
        <v>5.78</v>
      </c>
      <c r="W487" t="s">
        <v>2382</v>
      </c>
      <c r="X487" t="s">
        <v>2380</v>
      </c>
      <c r="Y487" t="s">
        <v>2380</v>
      </c>
      <c r="Z487">
        <v>0</v>
      </c>
      <c r="AA487" t="s">
        <v>2380</v>
      </c>
      <c r="AV487" t="s">
        <v>1885</v>
      </c>
      <c r="AW487">
        <v>29.8</v>
      </c>
      <c r="AX487">
        <v>5.78</v>
      </c>
      <c r="AY487" t="s">
        <v>2382</v>
      </c>
      <c r="AZ487" t="s">
        <v>2380</v>
      </c>
      <c r="BA487" t="s">
        <v>2380</v>
      </c>
      <c r="BB487" t="s">
        <v>2381</v>
      </c>
      <c r="BC487" t="s">
        <v>2380</v>
      </c>
      <c r="BR487">
        <v>29.8</v>
      </c>
      <c r="BS487" t="str" cm="1">
        <f t="array" ref="BS487">_xlfn.IFS(BR487&lt;18.5,"UNDER WEIGHT",BR487&lt;=24.9,"NORMAL WEIGHT",BR487&lt;=29.9,"OVER WEIGHT",BR487&gt;=30,"OBESITY")</f>
        <v>OVER WEIGHT</v>
      </c>
      <c r="BV487">
        <v>5.78</v>
      </c>
      <c r="BW487" t="str" cm="1">
        <f t="array" ref="BW487">_xlfn.IFS(BV487&lt;=5.7,"NORMAL",BV487&lt;=6.4,"Prediabetes",BV487&gt;=6.5,"Diabetes")</f>
        <v>Prediabetes</v>
      </c>
      <c r="CJ487" t="s">
        <v>517</v>
      </c>
      <c r="CK487">
        <v>1994</v>
      </c>
      <c r="CL487" t="s">
        <v>30</v>
      </c>
      <c r="CM487">
        <v>29</v>
      </c>
      <c r="CN487">
        <v>2</v>
      </c>
      <c r="CO487">
        <v>4428.8900000000003</v>
      </c>
      <c r="CP487" t="s">
        <v>12</v>
      </c>
      <c r="CQ487" t="s">
        <v>16</v>
      </c>
      <c r="CR487" t="s">
        <v>356</v>
      </c>
      <c r="CW487" t="str">
        <f t="shared" si="14"/>
        <v>29/Dec/1994</v>
      </c>
      <c r="CZ487" t="s">
        <v>517</v>
      </c>
      <c r="DA487">
        <v>1994</v>
      </c>
      <c r="DB487" t="s">
        <v>30</v>
      </c>
      <c r="DC487">
        <v>29</v>
      </c>
      <c r="DD487">
        <v>2</v>
      </c>
      <c r="DE487" s="18">
        <v>4428.8900000000003</v>
      </c>
      <c r="DF487" t="s">
        <v>12</v>
      </c>
      <c r="DG487" t="s">
        <v>16</v>
      </c>
      <c r="DH487" t="s">
        <v>356</v>
      </c>
      <c r="DZ487" t="s">
        <v>517</v>
      </c>
      <c r="EA487">
        <f t="shared" si="15"/>
        <v>29</v>
      </c>
    </row>
    <row r="488" spans="1:131" ht="15.6" x14ac:dyDescent="0.3">
      <c r="A488" s="1" t="s">
        <v>1884</v>
      </c>
      <c r="B488" s="1" t="s">
        <v>7144</v>
      </c>
      <c r="C488" s="1" t="s">
        <v>5203</v>
      </c>
      <c r="D488" t="s">
        <v>7145</v>
      </c>
      <c r="E488" s="1"/>
      <c r="H488" s="1"/>
      <c r="T488" t="s">
        <v>1884</v>
      </c>
      <c r="U488">
        <v>49.77</v>
      </c>
      <c r="V488">
        <v>7.02</v>
      </c>
      <c r="W488" t="s">
        <v>2380</v>
      </c>
      <c r="X488" t="s">
        <v>2380</v>
      </c>
      <c r="Y488" t="s">
        <v>2380</v>
      </c>
      <c r="Z488">
        <v>0</v>
      </c>
      <c r="AA488" t="s">
        <v>2380</v>
      </c>
      <c r="AV488" t="s">
        <v>1884</v>
      </c>
      <c r="AW488">
        <v>49.77</v>
      </c>
      <c r="AX488">
        <v>7.02</v>
      </c>
      <c r="AY488" t="s">
        <v>2380</v>
      </c>
      <c r="AZ488" t="s">
        <v>2380</v>
      </c>
      <c r="BA488" t="s">
        <v>2380</v>
      </c>
      <c r="BB488" t="s">
        <v>2381</v>
      </c>
      <c r="BC488" t="s">
        <v>2380</v>
      </c>
      <c r="BR488">
        <v>49.77</v>
      </c>
      <c r="BS488" t="str" cm="1">
        <f t="array" ref="BS488">_xlfn.IFS(BR488&lt;18.5,"UNDER WEIGHT",BR488&lt;=24.9,"NORMAL WEIGHT",BR488&lt;=29.9,"OVER WEIGHT",BR488&gt;=30,"OBESITY")</f>
        <v>OBESITY</v>
      </c>
      <c r="BV488">
        <v>7.02</v>
      </c>
      <c r="BW488" t="str" cm="1">
        <f t="array" ref="BW488">_xlfn.IFS(BV488&lt;=5.7,"NORMAL",BV488&lt;=6.4,"Prediabetes",BV488&gt;=6.5,"Diabetes")</f>
        <v>Diabetes</v>
      </c>
      <c r="CJ488" t="s">
        <v>518</v>
      </c>
      <c r="CK488">
        <v>1993</v>
      </c>
      <c r="CL488" t="s">
        <v>20</v>
      </c>
      <c r="CM488">
        <v>4</v>
      </c>
      <c r="CN488">
        <v>2</v>
      </c>
      <c r="CO488">
        <v>4433.3900000000003</v>
      </c>
      <c r="CP488" t="s">
        <v>11</v>
      </c>
      <c r="CQ488" t="s">
        <v>12</v>
      </c>
      <c r="CR488" t="s">
        <v>23</v>
      </c>
      <c r="CW488" t="str">
        <f t="shared" si="14"/>
        <v>4/Sep/1993</v>
      </c>
      <c r="CZ488" t="s">
        <v>518</v>
      </c>
      <c r="DA488">
        <v>1993</v>
      </c>
      <c r="DB488" t="s">
        <v>20</v>
      </c>
      <c r="DC488">
        <v>4</v>
      </c>
      <c r="DD488">
        <v>2</v>
      </c>
      <c r="DE488" s="18">
        <v>4433.3900000000003</v>
      </c>
      <c r="DF488" t="s">
        <v>11</v>
      </c>
      <c r="DG488" t="s">
        <v>12</v>
      </c>
      <c r="DH488" t="s">
        <v>23</v>
      </c>
      <c r="DZ488" t="s">
        <v>518</v>
      </c>
      <c r="EA488">
        <f t="shared" si="15"/>
        <v>30</v>
      </c>
    </row>
    <row r="489" spans="1:131" ht="15.6" x14ac:dyDescent="0.3">
      <c r="A489" s="1" t="s">
        <v>1883</v>
      </c>
      <c r="B489" s="1" t="s">
        <v>6751</v>
      </c>
      <c r="C489" s="1" t="s">
        <v>5204</v>
      </c>
      <c r="D489" t="s">
        <v>7146</v>
      </c>
      <c r="E489" s="1"/>
      <c r="H489" s="1"/>
      <c r="T489" t="s">
        <v>1883</v>
      </c>
      <c r="U489">
        <v>25.555</v>
      </c>
      <c r="V489">
        <v>4.09</v>
      </c>
      <c r="W489" t="s">
        <v>2382</v>
      </c>
      <c r="X489" t="s">
        <v>2380</v>
      </c>
      <c r="Y489" t="s">
        <v>2380</v>
      </c>
      <c r="Z489">
        <v>0</v>
      </c>
      <c r="AA489" t="s">
        <v>2382</v>
      </c>
      <c r="AV489" t="s">
        <v>1883</v>
      </c>
      <c r="AW489">
        <v>25.555</v>
      </c>
      <c r="AX489">
        <v>4.09</v>
      </c>
      <c r="AY489" t="s">
        <v>2382</v>
      </c>
      <c r="AZ489" t="s">
        <v>2380</v>
      </c>
      <c r="BA489" t="s">
        <v>2380</v>
      </c>
      <c r="BB489" t="s">
        <v>2381</v>
      </c>
      <c r="BC489" t="s">
        <v>2382</v>
      </c>
      <c r="BR489">
        <v>25.555</v>
      </c>
      <c r="BS489" t="str" cm="1">
        <f t="array" ref="BS489">_xlfn.IFS(BR489&lt;18.5,"UNDER WEIGHT",BR489&lt;=24.9,"NORMAL WEIGHT",BR489&lt;=29.9,"OVER WEIGHT",BR489&gt;=30,"OBESITY")</f>
        <v>OVER WEIGHT</v>
      </c>
      <c r="BV489">
        <v>4.09</v>
      </c>
      <c r="BW489" t="str" cm="1">
        <f t="array" ref="BW489">_xlfn.IFS(BV489&lt;=5.7,"NORMAL",BV489&lt;=6.4,"Prediabetes",BV489&gt;=6.5,"Diabetes")</f>
        <v>NORMAL</v>
      </c>
      <c r="CJ489" t="s">
        <v>519</v>
      </c>
      <c r="CK489">
        <v>1993</v>
      </c>
      <c r="CL489" t="s">
        <v>30</v>
      </c>
      <c r="CM489">
        <v>23</v>
      </c>
      <c r="CN489">
        <v>2</v>
      </c>
      <c r="CO489">
        <v>4433.92</v>
      </c>
      <c r="CP489" t="s">
        <v>11</v>
      </c>
      <c r="CQ489" t="s">
        <v>11</v>
      </c>
      <c r="CR489" t="s">
        <v>23</v>
      </c>
      <c r="CW489" t="str">
        <f t="shared" si="14"/>
        <v>23/Dec/1993</v>
      </c>
      <c r="CZ489" t="s">
        <v>519</v>
      </c>
      <c r="DA489">
        <v>1993</v>
      </c>
      <c r="DB489" t="s">
        <v>30</v>
      </c>
      <c r="DC489">
        <v>23</v>
      </c>
      <c r="DD489">
        <v>2</v>
      </c>
      <c r="DE489" s="18">
        <v>4433.92</v>
      </c>
      <c r="DF489" t="s">
        <v>11</v>
      </c>
      <c r="DG489" t="s">
        <v>11</v>
      </c>
      <c r="DH489" t="s">
        <v>23</v>
      </c>
      <c r="DZ489" t="s">
        <v>519</v>
      </c>
      <c r="EA489">
        <f t="shared" si="15"/>
        <v>30</v>
      </c>
    </row>
    <row r="490" spans="1:131" ht="15.6" x14ac:dyDescent="0.3">
      <c r="A490" s="1" t="s">
        <v>1882</v>
      </c>
      <c r="B490" s="1" t="s">
        <v>6752</v>
      </c>
      <c r="C490" s="1" t="s">
        <v>5205</v>
      </c>
      <c r="D490" t="s">
        <v>6864</v>
      </c>
      <c r="E490" s="1"/>
      <c r="H490" s="1"/>
      <c r="T490" t="s">
        <v>1882</v>
      </c>
      <c r="U490">
        <v>29.64</v>
      </c>
      <c r="V490">
        <v>4.93</v>
      </c>
      <c r="W490" t="s">
        <v>2380</v>
      </c>
      <c r="X490" t="s">
        <v>2380</v>
      </c>
      <c r="Y490" t="s">
        <v>2383</v>
      </c>
      <c r="Z490">
        <v>1</v>
      </c>
      <c r="AA490" t="s">
        <v>2380</v>
      </c>
      <c r="AV490" t="s">
        <v>1882</v>
      </c>
      <c r="AW490">
        <v>29.64</v>
      </c>
      <c r="AX490">
        <v>4.93</v>
      </c>
      <c r="AY490" t="s">
        <v>2380</v>
      </c>
      <c r="AZ490" t="s">
        <v>2380</v>
      </c>
      <c r="BA490" t="s">
        <v>2383</v>
      </c>
      <c r="BB490">
        <v>1</v>
      </c>
      <c r="BC490" t="s">
        <v>2380</v>
      </c>
      <c r="BR490">
        <v>29.64</v>
      </c>
      <c r="BS490" t="str" cm="1">
        <f t="array" ref="BS490">_xlfn.IFS(BR490&lt;18.5,"UNDER WEIGHT",BR490&lt;=24.9,"NORMAL WEIGHT",BR490&lt;=29.9,"OVER WEIGHT",BR490&gt;=30,"OBESITY")</f>
        <v>OVER WEIGHT</v>
      </c>
      <c r="BV490">
        <v>4.93</v>
      </c>
      <c r="BW490" t="str" cm="1">
        <f t="array" ref="BW490">_xlfn.IFS(BV490&lt;=5.7,"NORMAL",BV490&lt;=6.4,"Prediabetes",BV490&gt;=6.5,"Diabetes")</f>
        <v>NORMAL</v>
      </c>
      <c r="CJ490" t="s">
        <v>520</v>
      </c>
      <c r="CK490">
        <v>1994</v>
      </c>
      <c r="CL490" t="s">
        <v>37</v>
      </c>
      <c r="CM490">
        <v>8</v>
      </c>
      <c r="CN490">
        <v>2</v>
      </c>
      <c r="CO490">
        <v>4435.09</v>
      </c>
      <c r="CP490" t="s">
        <v>12</v>
      </c>
      <c r="CQ490" t="s">
        <v>11</v>
      </c>
      <c r="CR490" t="s">
        <v>168</v>
      </c>
      <c r="CW490" t="str">
        <f t="shared" si="14"/>
        <v>8/Oct/1994</v>
      </c>
      <c r="CZ490" t="s">
        <v>520</v>
      </c>
      <c r="DA490">
        <v>1994</v>
      </c>
      <c r="DB490" t="s">
        <v>37</v>
      </c>
      <c r="DC490">
        <v>8</v>
      </c>
      <c r="DD490">
        <v>2</v>
      </c>
      <c r="DE490" s="18">
        <v>4435.09</v>
      </c>
      <c r="DF490" t="s">
        <v>12</v>
      </c>
      <c r="DG490" t="s">
        <v>11</v>
      </c>
      <c r="DH490" t="s">
        <v>168</v>
      </c>
      <c r="DZ490" t="s">
        <v>520</v>
      </c>
      <c r="EA490">
        <f t="shared" si="15"/>
        <v>29</v>
      </c>
    </row>
    <row r="491" spans="1:131" ht="15.6" x14ac:dyDescent="0.3">
      <c r="A491" s="1" t="s">
        <v>1881</v>
      </c>
      <c r="B491" s="1" t="s">
        <v>6752</v>
      </c>
      <c r="C491" s="1" t="s">
        <v>5206</v>
      </c>
      <c r="D491" t="s">
        <v>5312</v>
      </c>
      <c r="E491" s="1"/>
      <c r="H491" s="1"/>
      <c r="T491" t="s">
        <v>1881</v>
      </c>
      <c r="U491">
        <v>53.93</v>
      </c>
      <c r="V491">
        <v>5.34</v>
      </c>
      <c r="W491" t="s">
        <v>2382</v>
      </c>
      <c r="X491" t="s">
        <v>2380</v>
      </c>
      <c r="Y491" t="s">
        <v>2380</v>
      </c>
      <c r="Z491">
        <v>2</v>
      </c>
      <c r="AA491" t="s">
        <v>2380</v>
      </c>
      <c r="AV491" t="s">
        <v>1881</v>
      </c>
      <c r="AW491">
        <v>53.93</v>
      </c>
      <c r="AX491">
        <v>5.34</v>
      </c>
      <c r="AY491" t="s">
        <v>2382</v>
      </c>
      <c r="AZ491" t="s">
        <v>2380</v>
      </c>
      <c r="BA491" t="s">
        <v>2380</v>
      </c>
      <c r="BB491">
        <v>2</v>
      </c>
      <c r="BC491" t="s">
        <v>2380</v>
      </c>
      <c r="BR491">
        <v>53.93</v>
      </c>
      <c r="BS491" t="str" cm="1">
        <f t="array" ref="BS491">_xlfn.IFS(BR491&lt;18.5,"UNDER WEIGHT",BR491&lt;=24.9,"NORMAL WEIGHT",BR491&lt;=29.9,"OVER WEIGHT",BR491&gt;=30,"OBESITY")</f>
        <v>OBESITY</v>
      </c>
      <c r="BV491">
        <v>5.34</v>
      </c>
      <c r="BW491" t="str" cm="1">
        <f t="array" ref="BW491">_xlfn.IFS(BV491&lt;=5.7,"NORMAL",BV491&lt;=6.4,"Prediabetes",BV491&gt;=6.5,"Diabetes")</f>
        <v>NORMAL</v>
      </c>
      <c r="CJ491" t="s">
        <v>521</v>
      </c>
      <c r="CK491">
        <v>1994</v>
      </c>
      <c r="CL491" t="s">
        <v>37</v>
      </c>
      <c r="CM491">
        <v>24</v>
      </c>
      <c r="CN491">
        <v>2</v>
      </c>
      <c r="CO491">
        <v>4438.26</v>
      </c>
      <c r="CP491" t="s">
        <v>11</v>
      </c>
      <c r="CQ491" t="s">
        <v>12</v>
      </c>
      <c r="CR491" t="s">
        <v>356</v>
      </c>
      <c r="CW491" t="str">
        <f t="shared" si="14"/>
        <v>24/Oct/1994</v>
      </c>
      <c r="CZ491" t="s">
        <v>521</v>
      </c>
      <c r="DA491">
        <v>1994</v>
      </c>
      <c r="DB491" t="s">
        <v>37</v>
      </c>
      <c r="DC491">
        <v>24</v>
      </c>
      <c r="DD491">
        <v>2</v>
      </c>
      <c r="DE491" s="18">
        <v>4438.26</v>
      </c>
      <c r="DF491" t="s">
        <v>11</v>
      </c>
      <c r="DG491" t="s">
        <v>12</v>
      </c>
      <c r="DH491" t="s">
        <v>356</v>
      </c>
      <c r="DZ491" t="s">
        <v>521</v>
      </c>
      <c r="EA491">
        <f t="shared" si="15"/>
        <v>29</v>
      </c>
    </row>
    <row r="492" spans="1:131" ht="15.6" x14ac:dyDescent="0.3">
      <c r="A492" s="1" t="s">
        <v>1880</v>
      </c>
      <c r="B492" s="1" t="s">
        <v>6751</v>
      </c>
      <c r="C492" s="1" t="s">
        <v>5207</v>
      </c>
      <c r="D492" t="s">
        <v>7147</v>
      </c>
      <c r="E492" s="1"/>
      <c r="H492" s="1"/>
      <c r="T492" t="s">
        <v>1880</v>
      </c>
      <c r="U492">
        <v>28.024999999999999</v>
      </c>
      <c r="V492">
        <v>5.65</v>
      </c>
      <c r="W492" t="s">
        <v>2380</v>
      </c>
      <c r="X492" t="s">
        <v>2380</v>
      </c>
      <c r="Y492" t="s">
        <v>2380</v>
      </c>
      <c r="Z492">
        <v>1</v>
      </c>
      <c r="AA492" t="s">
        <v>2382</v>
      </c>
      <c r="AV492" t="s">
        <v>1880</v>
      </c>
      <c r="AW492">
        <v>28.024999999999999</v>
      </c>
      <c r="AX492">
        <v>5.65</v>
      </c>
      <c r="AY492" t="s">
        <v>2380</v>
      </c>
      <c r="AZ492" t="s">
        <v>2380</v>
      </c>
      <c r="BA492" t="s">
        <v>2380</v>
      </c>
      <c r="BB492">
        <v>1</v>
      </c>
      <c r="BC492" t="s">
        <v>2382</v>
      </c>
      <c r="BR492">
        <v>28.024999999999999</v>
      </c>
      <c r="BS492" t="str" cm="1">
        <f t="array" ref="BS492">_xlfn.IFS(BR492&lt;18.5,"UNDER WEIGHT",BR492&lt;=24.9,"NORMAL WEIGHT",BR492&lt;=29.9,"OVER WEIGHT",BR492&gt;=30,"OBESITY")</f>
        <v>OVER WEIGHT</v>
      </c>
      <c r="BV492">
        <v>5.65</v>
      </c>
      <c r="BW492" t="str" cm="1">
        <f t="array" ref="BW492">_xlfn.IFS(BV492&lt;=5.7,"NORMAL",BV492&lt;=6.4,"Prediabetes",BV492&gt;=6.5,"Diabetes")</f>
        <v>NORMAL</v>
      </c>
      <c r="CJ492" t="s">
        <v>522</v>
      </c>
      <c r="CK492">
        <v>1991</v>
      </c>
      <c r="CL492" t="s">
        <v>20</v>
      </c>
      <c r="CM492">
        <v>3</v>
      </c>
      <c r="CN492">
        <v>1</v>
      </c>
      <c r="CO492">
        <v>4441.21</v>
      </c>
      <c r="CP492" t="s">
        <v>16</v>
      </c>
      <c r="CQ492" t="s">
        <v>11</v>
      </c>
      <c r="CR492" t="s">
        <v>276</v>
      </c>
      <c r="CW492" t="str">
        <f t="shared" si="14"/>
        <v>3/Sep/1991</v>
      </c>
      <c r="CZ492" t="s">
        <v>522</v>
      </c>
      <c r="DA492">
        <v>1991</v>
      </c>
      <c r="DB492" t="s">
        <v>20</v>
      </c>
      <c r="DC492">
        <v>3</v>
      </c>
      <c r="DD492">
        <v>1</v>
      </c>
      <c r="DE492" s="18">
        <v>4441.21</v>
      </c>
      <c r="DF492" t="s">
        <v>16</v>
      </c>
      <c r="DG492" t="s">
        <v>11</v>
      </c>
      <c r="DH492" t="s">
        <v>276</v>
      </c>
      <c r="DZ492" t="s">
        <v>522</v>
      </c>
      <c r="EA492">
        <f t="shared" si="15"/>
        <v>32</v>
      </c>
    </row>
    <row r="493" spans="1:131" ht="15.6" x14ac:dyDescent="0.3">
      <c r="A493" s="1" t="s">
        <v>1879</v>
      </c>
      <c r="B493" s="1" t="s">
        <v>6751</v>
      </c>
      <c r="C493" s="1" t="s">
        <v>5208</v>
      </c>
      <c r="D493" t="s">
        <v>7148</v>
      </c>
      <c r="E493" s="1"/>
      <c r="H493" s="1"/>
      <c r="T493" t="s">
        <v>1879</v>
      </c>
      <c r="U493">
        <v>27.5</v>
      </c>
      <c r="V493">
        <v>4.49</v>
      </c>
      <c r="W493" t="s">
        <v>2380</v>
      </c>
      <c r="X493" t="s">
        <v>2380</v>
      </c>
      <c r="Y493" t="s">
        <v>2380</v>
      </c>
      <c r="Z493">
        <v>0</v>
      </c>
      <c r="AA493" t="s">
        <v>2380</v>
      </c>
      <c r="AV493" t="s">
        <v>1879</v>
      </c>
      <c r="AW493">
        <v>27.5</v>
      </c>
      <c r="AX493">
        <v>4.49</v>
      </c>
      <c r="AY493" t="s">
        <v>2380</v>
      </c>
      <c r="AZ493" t="s">
        <v>2380</v>
      </c>
      <c r="BA493" t="s">
        <v>2380</v>
      </c>
      <c r="BB493" t="s">
        <v>2381</v>
      </c>
      <c r="BC493" t="s">
        <v>2380</v>
      </c>
      <c r="BR493">
        <v>27.5</v>
      </c>
      <c r="BS493" t="str" cm="1">
        <f t="array" ref="BS493">_xlfn.IFS(BR493&lt;18.5,"UNDER WEIGHT",BR493&lt;=24.9,"NORMAL WEIGHT",BR493&lt;=29.9,"OVER WEIGHT",BR493&gt;=30,"OBESITY")</f>
        <v>OVER WEIGHT</v>
      </c>
      <c r="BV493">
        <v>4.49</v>
      </c>
      <c r="BW493" t="str" cm="1">
        <f t="array" ref="BW493">_xlfn.IFS(BV493&lt;=5.7,"NORMAL",BV493&lt;=6.4,"Prediabetes",BV493&gt;=6.5,"Diabetes")</f>
        <v>NORMAL</v>
      </c>
      <c r="CJ493" t="s">
        <v>523</v>
      </c>
      <c r="CK493">
        <v>1994</v>
      </c>
      <c r="CL493" t="s">
        <v>18</v>
      </c>
      <c r="CM493">
        <v>28</v>
      </c>
      <c r="CN493">
        <v>3</v>
      </c>
      <c r="CO493">
        <v>4449.46</v>
      </c>
      <c r="CP493" t="s">
        <v>16</v>
      </c>
      <c r="CQ493" t="s">
        <v>11</v>
      </c>
      <c r="CR493" t="s">
        <v>13</v>
      </c>
      <c r="CW493" t="str">
        <f t="shared" si="14"/>
        <v>28/Jun/1994</v>
      </c>
      <c r="CZ493" t="s">
        <v>523</v>
      </c>
      <c r="DA493">
        <v>1994</v>
      </c>
      <c r="DB493" t="s">
        <v>18</v>
      </c>
      <c r="DC493">
        <v>28</v>
      </c>
      <c r="DD493">
        <v>3</v>
      </c>
      <c r="DE493" s="18">
        <v>4449.46</v>
      </c>
      <c r="DF493" t="s">
        <v>16</v>
      </c>
      <c r="DG493" t="s">
        <v>11</v>
      </c>
      <c r="DH493" t="s">
        <v>13</v>
      </c>
      <c r="DZ493" t="s">
        <v>523</v>
      </c>
      <c r="EA493">
        <f t="shared" si="15"/>
        <v>29</v>
      </c>
    </row>
    <row r="494" spans="1:131" ht="15.6" x14ac:dyDescent="0.3">
      <c r="A494" s="1" t="s">
        <v>1878</v>
      </c>
      <c r="B494" s="1" t="s">
        <v>6751</v>
      </c>
      <c r="C494" s="1" t="s">
        <v>5209</v>
      </c>
      <c r="D494" t="s">
        <v>7005</v>
      </c>
      <c r="E494" s="1"/>
      <c r="H494" s="1"/>
      <c r="T494" t="s">
        <v>1878</v>
      </c>
      <c r="U494">
        <v>21.8</v>
      </c>
      <c r="V494">
        <v>10.55</v>
      </c>
      <c r="W494" t="s">
        <v>2380</v>
      </c>
      <c r="X494" t="s">
        <v>2380</v>
      </c>
      <c r="Y494" t="s">
        <v>2380</v>
      </c>
      <c r="Z494">
        <v>0</v>
      </c>
      <c r="AA494" t="s">
        <v>2382</v>
      </c>
      <c r="AV494" t="s">
        <v>1878</v>
      </c>
      <c r="AW494">
        <v>21.8</v>
      </c>
      <c r="AX494">
        <v>10.55</v>
      </c>
      <c r="AY494" t="s">
        <v>2380</v>
      </c>
      <c r="AZ494" t="s">
        <v>2380</v>
      </c>
      <c r="BA494" t="s">
        <v>2380</v>
      </c>
      <c r="BB494" t="s">
        <v>2381</v>
      </c>
      <c r="BC494" t="s">
        <v>2382</v>
      </c>
      <c r="BR494">
        <v>21.8</v>
      </c>
      <c r="BS494" t="str" cm="1">
        <f t="array" ref="BS494">_xlfn.IFS(BR494&lt;18.5,"UNDER WEIGHT",BR494&lt;=24.9,"NORMAL WEIGHT",BR494&lt;=29.9,"OVER WEIGHT",BR494&gt;=30,"OBESITY")</f>
        <v>NORMAL WEIGHT</v>
      </c>
      <c r="BV494">
        <v>10.55</v>
      </c>
      <c r="BW494" t="str" cm="1">
        <f t="array" ref="BW494">_xlfn.IFS(BV494&lt;=5.7,"NORMAL",BV494&lt;=6.4,"Prediabetes",BV494&gt;=6.5,"Diabetes")</f>
        <v>Diabetes</v>
      </c>
      <c r="CJ494" t="s">
        <v>524</v>
      </c>
      <c r="CK494">
        <v>1990</v>
      </c>
      <c r="CL494" t="s">
        <v>35</v>
      </c>
      <c r="CM494">
        <v>8</v>
      </c>
      <c r="CN494">
        <v>1</v>
      </c>
      <c r="CO494">
        <v>4454.3999999999996</v>
      </c>
      <c r="CP494" t="s">
        <v>11</v>
      </c>
      <c r="CQ494" t="s">
        <v>12</v>
      </c>
      <c r="CR494" t="s">
        <v>23</v>
      </c>
      <c r="CW494" t="str">
        <f t="shared" si="14"/>
        <v>8/Aug/1990</v>
      </c>
      <c r="CZ494" t="s">
        <v>524</v>
      </c>
      <c r="DA494">
        <v>1990</v>
      </c>
      <c r="DB494" t="s">
        <v>35</v>
      </c>
      <c r="DC494">
        <v>8</v>
      </c>
      <c r="DD494">
        <v>1</v>
      </c>
      <c r="DE494" s="18">
        <v>4454.3999999999996</v>
      </c>
      <c r="DF494" t="s">
        <v>11</v>
      </c>
      <c r="DG494" t="s">
        <v>12</v>
      </c>
      <c r="DH494" t="s">
        <v>23</v>
      </c>
      <c r="DZ494" t="s">
        <v>524</v>
      </c>
      <c r="EA494">
        <f t="shared" si="15"/>
        <v>33</v>
      </c>
    </row>
    <row r="495" spans="1:131" ht="15.6" x14ac:dyDescent="0.3">
      <c r="A495" s="1" t="s">
        <v>1877</v>
      </c>
      <c r="B495" s="1" t="s">
        <v>6752</v>
      </c>
      <c r="C495" s="1" t="s">
        <v>5210</v>
      </c>
      <c r="D495" t="s">
        <v>7149</v>
      </c>
      <c r="E495" s="1"/>
      <c r="H495" s="1"/>
      <c r="T495" t="s">
        <v>1877</v>
      </c>
      <c r="U495">
        <v>26.41</v>
      </c>
      <c r="V495">
        <v>4.92</v>
      </c>
      <c r="W495" t="s">
        <v>2382</v>
      </c>
      <c r="X495" t="s">
        <v>2380</v>
      </c>
      <c r="Y495" t="s">
        <v>2383</v>
      </c>
      <c r="Z495">
        <v>1</v>
      </c>
      <c r="AA495" t="s">
        <v>2382</v>
      </c>
      <c r="AV495" t="s">
        <v>1877</v>
      </c>
      <c r="AW495">
        <v>26.41</v>
      </c>
      <c r="AX495">
        <v>4.92</v>
      </c>
      <c r="AY495" t="s">
        <v>2382</v>
      </c>
      <c r="AZ495" t="s">
        <v>2380</v>
      </c>
      <c r="BA495" t="s">
        <v>2383</v>
      </c>
      <c r="BB495">
        <v>1</v>
      </c>
      <c r="BC495" t="s">
        <v>2382</v>
      </c>
      <c r="BR495">
        <v>26.41</v>
      </c>
      <c r="BS495" t="str" cm="1">
        <f t="array" ref="BS495">_xlfn.IFS(BR495&lt;18.5,"UNDER WEIGHT",BR495&lt;=24.9,"NORMAL WEIGHT",BR495&lt;=29.9,"OVER WEIGHT",BR495&gt;=30,"OBESITY")</f>
        <v>OVER WEIGHT</v>
      </c>
      <c r="BV495">
        <v>4.92</v>
      </c>
      <c r="BW495" t="str" cm="1">
        <f t="array" ref="BW495">_xlfn.IFS(BV495&lt;=5.7,"NORMAL",BV495&lt;=6.4,"Prediabetes",BV495&gt;=6.5,"Diabetes")</f>
        <v>NORMAL</v>
      </c>
      <c r="CJ495" t="s">
        <v>525</v>
      </c>
      <c r="CK495">
        <v>1990</v>
      </c>
      <c r="CL495" t="s">
        <v>10</v>
      </c>
      <c r="CM495">
        <v>15</v>
      </c>
      <c r="CN495">
        <v>1</v>
      </c>
      <c r="CO495">
        <v>4462.72</v>
      </c>
      <c r="CP495" t="s">
        <v>11</v>
      </c>
      <c r="CQ495" t="s">
        <v>12</v>
      </c>
      <c r="CR495" t="s">
        <v>23</v>
      </c>
      <c r="CW495" t="str">
        <f t="shared" si="14"/>
        <v>15/Jul/1990</v>
      </c>
      <c r="CZ495" t="s">
        <v>525</v>
      </c>
      <c r="DA495">
        <v>1990</v>
      </c>
      <c r="DB495" t="s">
        <v>10</v>
      </c>
      <c r="DC495">
        <v>15</v>
      </c>
      <c r="DD495">
        <v>1</v>
      </c>
      <c r="DE495" s="18">
        <v>4462.72</v>
      </c>
      <c r="DF495" t="s">
        <v>11</v>
      </c>
      <c r="DG495" t="s">
        <v>12</v>
      </c>
      <c r="DH495" t="s">
        <v>23</v>
      </c>
      <c r="DZ495" t="s">
        <v>525</v>
      </c>
      <c r="EA495">
        <f t="shared" si="15"/>
        <v>33</v>
      </c>
    </row>
    <row r="496" spans="1:131" ht="15.6" x14ac:dyDescent="0.3">
      <c r="A496" s="1" t="s">
        <v>1876</v>
      </c>
      <c r="B496" s="1" t="s">
        <v>6752</v>
      </c>
      <c r="C496" s="1" t="s">
        <v>5199</v>
      </c>
      <c r="D496" t="s">
        <v>7150</v>
      </c>
      <c r="E496" s="1"/>
      <c r="H496" s="1"/>
      <c r="T496" t="s">
        <v>1876</v>
      </c>
      <c r="U496">
        <v>27.835000000000001</v>
      </c>
      <c r="V496">
        <v>5.9</v>
      </c>
      <c r="W496" t="s">
        <v>2382</v>
      </c>
      <c r="X496" t="s">
        <v>2380</v>
      </c>
      <c r="Y496" t="s">
        <v>2380</v>
      </c>
      <c r="Z496">
        <v>1</v>
      </c>
      <c r="AA496" t="s">
        <v>2382</v>
      </c>
      <c r="AV496" t="s">
        <v>1876</v>
      </c>
      <c r="AW496">
        <v>27.835000000000001</v>
      </c>
      <c r="AX496">
        <v>5.9</v>
      </c>
      <c r="AY496" t="s">
        <v>2382</v>
      </c>
      <c r="AZ496" t="s">
        <v>2380</v>
      </c>
      <c r="BA496" t="s">
        <v>2380</v>
      </c>
      <c r="BB496">
        <v>1</v>
      </c>
      <c r="BC496" t="s">
        <v>2382</v>
      </c>
      <c r="BR496">
        <v>27.835000000000001</v>
      </c>
      <c r="BS496" t="str" cm="1">
        <f t="array" ref="BS496">_xlfn.IFS(BR496&lt;18.5,"UNDER WEIGHT",BR496&lt;=24.9,"NORMAL WEIGHT",BR496&lt;=29.9,"OVER WEIGHT",BR496&gt;=30,"OBESITY")</f>
        <v>OVER WEIGHT</v>
      </c>
      <c r="BV496">
        <v>5.9</v>
      </c>
      <c r="BW496" t="str" cm="1">
        <f t="array" ref="BW496">_xlfn.IFS(BV496&lt;=5.7,"NORMAL",BV496&lt;=6.4,"Prediabetes",BV496&gt;=6.5,"Diabetes")</f>
        <v>Prediabetes</v>
      </c>
      <c r="CJ496" t="s">
        <v>526</v>
      </c>
      <c r="CK496">
        <v>1991</v>
      </c>
      <c r="CL496" t="s">
        <v>10</v>
      </c>
      <c r="CM496">
        <v>4</v>
      </c>
      <c r="CN496">
        <v>2</v>
      </c>
      <c r="CO496">
        <v>4463.21</v>
      </c>
      <c r="CP496" t="s">
        <v>12</v>
      </c>
      <c r="CQ496" t="s">
        <v>12</v>
      </c>
      <c r="CR496" t="s">
        <v>13</v>
      </c>
      <c r="CW496" t="str">
        <f t="shared" si="14"/>
        <v>4/Jul/1991</v>
      </c>
      <c r="CZ496" t="s">
        <v>526</v>
      </c>
      <c r="DA496">
        <v>1991</v>
      </c>
      <c r="DB496" t="s">
        <v>10</v>
      </c>
      <c r="DC496">
        <v>4</v>
      </c>
      <c r="DD496">
        <v>2</v>
      </c>
      <c r="DE496" s="18">
        <v>4463.21</v>
      </c>
      <c r="DF496" t="s">
        <v>12</v>
      </c>
      <c r="DG496" t="s">
        <v>12</v>
      </c>
      <c r="DH496" t="s">
        <v>13</v>
      </c>
      <c r="DZ496" t="s">
        <v>526</v>
      </c>
      <c r="EA496">
        <f t="shared" si="15"/>
        <v>32</v>
      </c>
    </row>
    <row r="497" spans="1:131" ht="15.6" x14ac:dyDescent="0.3">
      <c r="A497" s="1" t="s">
        <v>1875</v>
      </c>
      <c r="B497" s="1" t="s">
        <v>7144</v>
      </c>
      <c r="C497" s="1" t="s">
        <v>5211</v>
      </c>
      <c r="D497" t="s">
        <v>7151</v>
      </c>
      <c r="E497" s="1"/>
      <c r="H497" s="1"/>
      <c r="T497" t="s">
        <v>1875</v>
      </c>
      <c r="U497">
        <v>51.74</v>
      </c>
      <c r="V497">
        <v>4.9800000000000004</v>
      </c>
      <c r="W497" t="s">
        <v>2382</v>
      </c>
      <c r="X497" t="s">
        <v>2380</v>
      </c>
      <c r="Y497" t="s">
        <v>2380</v>
      </c>
      <c r="Z497">
        <v>2</v>
      </c>
      <c r="AA497" t="s">
        <v>2380</v>
      </c>
      <c r="AV497" t="s">
        <v>1875</v>
      </c>
      <c r="AW497">
        <v>51.74</v>
      </c>
      <c r="AX497">
        <v>4.9800000000000004</v>
      </c>
      <c r="AY497" t="s">
        <v>2382</v>
      </c>
      <c r="AZ497" t="s">
        <v>2380</v>
      </c>
      <c r="BA497" t="s">
        <v>2380</v>
      </c>
      <c r="BB497">
        <v>2</v>
      </c>
      <c r="BC497" t="s">
        <v>2380</v>
      </c>
      <c r="BR497">
        <v>51.74</v>
      </c>
      <c r="BS497" t="str" cm="1">
        <f t="array" ref="BS497">_xlfn.IFS(BR497&lt;18.5,"UNDER WEIGHT",BR497&lt;=24.9,"NORMAL WEIGHT",BR497&lt;=29.9,"OVER WEIGHT",BR497&gt;=30,"OBESITY")</f>
        <v>OBESITY</v>
      </c>
      <c r="BV497">
        <v>4.9800000000000004</v>
      </c>
      <c r="BW497" t="str" cm="1">
        <f t="array" ref="BW497">_xlfn.IFS(BV497&lt;=5.7,"NORMAL",BV497&lt;=6.4,"Prediabetes",BV497&gt;=6.5,"Diabetes")</f>
        <v>NORMAL</v>
      </c>
      <c r="CJ497" t="s">
        <v>527</v>
      </c>
      <c r="CK497">
        <v>1999</v>
      </c>
      <c r="CL497" t="s">
        <v>15</v>
      </c>
      <c r="CM497">
        <v>20</v>
      </c>
      <c r="CN497">
        <v>3</v>
      </c>
      <c r="CO497">
        <v>4466.62</v>
      </c>
      <c r="CP497" t="s">
        <v>11</v>
      </c>
      <c r="CQ497" t="s">
        <v>11</v>
      </c>
      <c r="CR497" t="s">
        <v>23</v>
      </c>
      <c r="CW497" t="str">
        <f t="shared" si="14"/>
        <v>20/Nov/1999</v>
      </c>
      <c r="CZ497" t="s">
        <v>527</v>
      </c>
      <c r="DA497">
        <v>1999</v>
      </c>
      <c r="DB497" t="s">
        <v>15</v>
      </c>
      <c r="DC497">
        <v>20</v>
      </c>
      <c r="DD497">
        <v>3</v>
      </c>
      <c r="DE497" s="18">
        <v>4466.62</v>
      </c>
      <c r="DF497" t="s">
        <v>11</v>
      </c>
      <c r="DG497" t="s">
        <v>11</v>
      </c>
      <c r="DH497" t="s">
        <v>23</v>
      </c>
      <c r="DZ497" t="s">
        <v>527</v>
      </c>
      <c r="EA497">
        <f t="shared" si="15"/>
        <v>24</v>
      </c>
    </row>
    <row r="498" spans="1:131" ht="15.6" x14ac:dyDescent="0.3">
      <c r="A498" s="1" t="s">
        <v>1874</v>
      </c>
      <c r="B498" s="1" t="s">
        <v>6751</v>
      </c>
      <c r="C498" s="1" t="s">
        <v>5212</v>
      </c>
      <c r="D498" t="s">
        <v>7152</v>
      </c>
      <c r="E498" s="1"/>
      <c r="H498" s="1"/>
      <c r="T498" t="s">
        <v>1874</v>
      </c>
      <c r="U498">
        <v>23.37</v>
      </c>
      <c r="V498">
        <v>5.8</v>
      </c>
      <c r="W498" t="s">
        <v>2380</v>
      </c>
      <c r="X498" t="s">
        <v>2380</v>
      </c>
      <c r="Y498" t="s">
        <v>2380</v>
      </c>
      <c r="Z498">
        <v>0</v>
      </c>
      <c r="AA498" t="s">
        <v>2382</v>
      </c>
      <c r="AV498" t="s">
        <v>1874</v>
      </c>
      <c r="AW498">
        <v>23.37</v>
      </c>
      <c r="AX498">
        <v>5.8</v>
      </c>
      <c r="AY498" t="s">
        <v>2380</v>
      </c>
      <c r="AZ498" t="s">
        <v>2380</v>
      </c>
      <c r="BA498" t="s">
        <v>2380</v>
      </c>
      <c r="BB498" t="s">
        <v>2381</v>
      </c>
      <c r="BC498" t="s">
        <v>2382</v>
      </c>
      <c r="BR498">
        <v>23.37</v>
      </c>
      <c r="BS498" t="str" cm="1">
        <f t="array" ref="BS498">_xlfn.IFS(BR498&lt;18.5,"UNDER WEIGHT",BR498&lt;=24.9,"NORMAL WEIGHT",BR498&lt;=29.9,"OVER WEIGHT",BR498&gt;=30,"OBESITY")</f>
        <v>NORMAL WEIGHT</v>
      </c>
      <c r="BV498">
        <v>5.8</v>
      </c>
      <c r="BW498" t="str" cm="1">
        <f t="array" ref="BW498">_xlfn.IFS(BV498&lt;=5.7,"NORMAL",BV498&lt;=6.4,"Prediabetes",BV498&gt;=6.5,"Diabetes")</f>
        <v>Prediabetes</v>
      </c>
      <c r="CJ498" t="s">
        <v>528</v>
      </c>
      <c r="CK498">
        <v>2004</v>
      </c>
      <c r="CL498" t="s">
        <v>10</v>
      </c>
      <c r="CM498">
        <v>18</v>
      </c>
      <c r="CN498">
        <v>0</v>
      </c>
      <c r="CO498">
        <v>4468.25</v>
      </c>
      <c r="CP498" t="s">
        <v>11</v>
      </c>
      <c r="CQ498" t="s">
        <v>11</v>
      </c>
      <c r="CR498" t="s">
        <v>23</v>
      </c>
      <c r="CW498" t="str">
        <f t="shared" si="14"/>
        <v>18/Jul/2004</v>
      </c>
      <c r="CZ498" t="s">
        <v>528</v>
      </c>
      <c r="DA498">
        <v>2004</v>
      </c>
      <c r="DB498" t="s">
        <v>10</v>
      </c>
      <c r="DC498">
        <v>18</v>
      </c>
      <c r="DD498">
        <v>0</v>
      </c>
      <c r="DE498" s="18">
        <v>4468.25</v>
      </c>
      <c r="DF498" t="s">
        <v>11</v>
      </c>
      <c r="DG498" t="s">
        <v>11</v>
      </c>
      <c r="DH498" t="s">
        <v>23</v>
      </c>
      <c r="DZ498" t="s">
        <v>528</v>
      </c>
      <c r="EA498">
        <f t="shared" si="15"/>
        <v>19</v>
      </c>
    </row>
    <row r="499" spans="1:131" ht="15.6" x14ac:dyDescent="0.3">
      <c r="A499" s="1" t="s">
        <v>1873</v>
      </c>
      <c r="B499" s="1" t="s">
        <v>6752</v>
      </c>
      <c r="C499" s="1" t="s">
        <v>5213</v>
      </c>
      <c r="D499" t="s">
        <v>6942</v>
      </c>
      <c r="E499" s="1"/>
      <c r="H499" s="1"/>
      <c r="T499" t="s">
        <v>1873</v>
      </c>
      <c r="U499">
        <v>29.7</v>
      </c>
      <c r="V499">
        <v>6.21</v>
      </c>
      <c r="W499" t="s">
        <v>2382</v>
      </c>
      <c r="X499" t="s">
        <v>2380</v>
      </c>
      <c r="Y499" t="s">
        <v>2383</v>
      </c>
      <c r="Z499">
        <v>1</v>
      </c>
      <c r="AA499" t="s">
        <v>2382</v>
      </c>
      <c r="AV499" t="s">
        <v>1873</v>
      </c>
      <c r="AW499">
        <v>29.7</v>
      </c>
      <c r="AX499">
        <v>6.21</v>
      </c>
      <c r="AY499" t="s">
        <v>2382</v>
      </c>
      <c r="AZ499" t="s">
        <v>2380</v>
      </c>
      <c r="BA499" t="s">
        <v>2383</v>
      </c>
      <c r="BB499">
        <v>1</v>
      </c>
      <c r="BC499" t="s">
        <v>2382</v>
      </c>
      <c r="BR499">
        <v>29.7</v>
      </c>
      <c r="BS499" t="str" cm="1">
        <f t="array" ref="BS499">_xlfn.IFS(BR499&lt;18.5,"UNDER WEIGHT",BR499&lt;=24.9,"NORMAL WEIGHT",BR499&lt;=29.9,"OVER WEIGHT",BR499&gt;=30,"OBESITY")</f>
        <v>OVER WEIGHT</v>
      </c>
      <c r="BV499">
        <v>6.21</v>
      </c>
      <c r="BW499" t="str" cm="1">
        <f t="array" ref="BW499">_xlfn.IFS(BV499&lt;=5.7,"NORMAL",BV499&lt;=6.4,"Prediabetes",BV499&gt;=6.5,"Diabetes")</f>
        <v>Prediabetes</v>
      </c>
      <c r="CJ499" t="s">
        <v>529</v>
      </c>
      <c r="CK499">
        <v>1992</v>
      </c>
      <c r="CL499" t="s">
        <v>10</v>
      </c>
      <c r="CM499">
        <v>12</v>
      </c>
      <c r="CN499">
        <v>0</v>
      </c>
      <c r="CO499">
        <v>4488.58</v>
      </c>
      <c r="CP499" t="s">
        <v>11</v>
      </c>
      <c r="CQ499" t="s">
        <v>12</v>
      </c>
      <c r="CR499" t="s">
        <v>23</v>
      </c>
      <c r="CW499" t="str">
        <f t="shared" si="14"/>
        <v>12/Jul/1992</v>
      </c>
      <c r="CZ499" t="s">
        <v>529</v>
      </c>
      <c r="DA499">
        <v>1992</v>
      </c>
      <c r="DB499" t="s">
        <v>10</v>
      </c>
      <c r="DC499">
        <v>12</v>
      </c>
      <c r="DD499">
        <v>0</v>
      </c>
      <c r="DE499" s="18">
        <v>4488.58</v>
      </c>
      <c r="DF499" t="s">
        <v>11</v>
      </c>
      <c r="DG499" t="s">
        <v>12</v>
      </c>
      <c r="DH499" t="s">
        <v>23</v>
      </c>
      <c r="DZ499" t="s">
        <v>529</v>
      </c>
      <c r="EA499">
        <f t="shared" si="15"/>
        <v>31</v>
      </c>
    </row>
    <row r="500" spans="1:131" ht="15.6" x14ac:dyDescent="0.3">
      <c r="A500" s="1" t="s">
        <v>1872</v>
      </c>
      <c r="B500" s="1" t="s">
        <v>6751</v>
      </c>
      <c r="C500" s="1" t="s">
        <v>5214</v>
      </c>
      <c r="D500" t="s">
        <v>7153</v>
      </c>
      <c r="E500" s="1"/>
      <c r="H500" s="1"/>
      <c r="T500" t="s">
        <v>1872</v>
      </c>
      <c r="U500">
        <v>20.045000000000002</v>
      </c>
      <c r="V500">
        <v>6.17</v>
      </c>
      <c r="W500" t="s">
        <v>2380</v>
      </c>
      <c r="X500" t="s">
        <v>2380</v>
      </c>
      <c r="Y500" t="s">
        <v>2383</v>
      </c>
      <c r="Z500">
        <v>1</v>
      </c>
      <c r="AA500" t="s">
        <v>2382</v>
      </c>
      <c r="AV500" t="s">
        <v>1872</v>
      </c>
      <c r="AW500">
        <v>20.045000000000002</v>
      </c>
      <c r="AX500">
        <v>6.17</v>
      </c>
      <c r="AY500" t="s">
        <v>2380</v>
      </c>
      <c r="AZ500" t="s">
        <v>2380</v>
      </c>
      <c r="BA500" t="s">
        <v>2383</v>
      </c>
      <c r="BB500">
        <v>1</v>
      </c>
      <c r="BC500" t="s">
        <v>2382</v>
      </c>
      <c r="BR500">
        <v>20.045000000000002</v>
      </c>
      <c r="BS500" t="str" cm="1">
        <f t="array" ref="BS500">_xlfn.IFS(BR500&lt;18.5,"UNDER WEIGHT",BR500&lt;=24.9,"NORMAL WEIGHT",BR500&lt;=29.9,"OVER WEIGHT",BR500&gt;=30,"OBESITY")</f>
        <v>NORMAL WEIGHT</v>
      </c>
      <c r="BV500">
        <v>6.17</v>
      </c>
      <c r="BW500" t="str" cm="1">
        <f t="array" ref="BW500">_xlfn.IFS(BV500&lt;=5.7,"NORMAL",BV500&lt;=6.4,"Prediabetes",BV500&gt;=6.5,"Diabetes")</f>
        <v>Prediabetes</v>
      </c>
      <c r="CJ500" t="s">
        <v>530</v>
      </c>
      <c r="CK500">
        <v>1988</v>
      </c>
      <c r="CL500" t="s">
        <v>18</v>
      </c>
      <c r="CM500">
        <v>26</v>
      </c>
      <c r="CN500">
        <v>0</v>
      </c>
      <c r="CO500">
        <v>4500.34</v>
      </c>
      <c r="CP500" t="s">
        <v>11</v>
      </c>
      <c r="CQ500" t="s">
        <v>16</v>
      </c>
      <c r="CR500" t="s">
        <v>356</v>
      </c>
      <c r="CW500" t="str">
        <f t="shared" si="14"/>
        <v>26/Jun/1988</v>
      </c>
      <c r="CZ500" t="s">
        <v>530</v>
      </c>
      <c r="DA500">
        <v>1988</v>
      </c>
      <c r="DB500" t="s">
        <v>18</v>
      </c>
      <c r="DC500">
        <v>26</v>
      </c>
      <c r="DD500">
        <v>0</v>
      </c>
      <c r="DE500" s="18">
        <v>4500.34</v>
      </c>
      <c r="DF500" t="s">
        <v>11</v>
      </c>
      <c r="DG500" t="s">
        <v>16</v>
      </c>
      <c r="DH500" t="s">
        <v>356</v>
      </c>
      <c r="DZ500" t="s">
        <v>530</v>
      </c>
      <c r="EA500">
        <f t="shared" si="15"/>
        <v>35</v>
      </c>
    </row>
    <row r="501" spans="1:131" ht="15.6" x14ac:dyDescent="0.3">
      <c r="A501" s="1" t="s">
        <v>1871</v>
      </c>
      <c r="B501" s="1" t="s">
        <v>6751</v>
      </c>
      <c r="C501" s="1" t="s">
        <v>5215</v>
      </c>
      <c r="D501" t="s">
        <v>6833</v>
      </c>
      <c r="E501" s="1"/>
      <c r="H501" s="1"/>
      <c r="T501" t="s">
        <v>1871</v>
      </c>
      <c r="U501">
        <v>27.83</v>
      </c>
      <c r="V501">
        <v>5.36</v>
      </c>
      <c r="W501" t="s">
        <v>2380</v>
      </c>
      <c r="X501" t="s">
        <v>2380</v>
      </c>
      <c r="Y501" t="s">
        <v>2380</v>
      </c>
      <c r="Z501">
        <v>2</v>
      </c>
      <c r="AA501" t="s">
        <v>2380</v>
      </c>
      <c r="AV501" t="s">
        <v>1871</v>
      </c>
      <c r="AW501">
        <v>27.83</v>
      </c>
      <c r="AX501">
        <v>5.36</v>
      </c>
      <c r="AY501" t="s">
        <v>2380</v>
      </c>
      <c r="AZ501" t="s">
        <v>2380</v>
      </c>
      <c r="BA501" t="s">
        <v>2380</v>
      </c>
      <c r="BB501">
        <v>2</v>
      </c>
      <c r="BC501" t="s">
        <v>2380</v>
      </c>
      <c r="BR501">
        <v>27.83</v>
      </c>
      <c r="BS501" t="str" cm="1">
        <f t="array" ref="BS501">_xlfn.IFS(BR501&lt;18.5,"UNDER WEIGHT",BR501&lt;=24.9,"NORMAL WEIGHT",BR501&lt;=29.9,"OVER WEIGHT",BR501&gt;=30,"OBESITY")</f>
        <v>OVER WEIGHT</v>
      </c>
      <c r="BV501">
        <v>5.36</v>
      </c>
      <c r="BW501" t="str" cm="1">
        <f t="array" ref="BW501">_xlfn.IFS(BV501&lt;=5.7,"NORMAL",BV501&lt;=6.4,"Prediabetes",BV501&gt;=6.5,"Diabetes")</f>
        <v>NORMAL</v>
      </c>
      <c r="CJ501" t="s">
        <v>531</v>
      </c>
      <c r="CK501">
        <v>1997</v>
      </c>
      <c r="CL501" t="s">
        <v>37</v>
      </c>
      <c r="CM501">
        <v>13</v>
      </c>
      <c r="CN501">
        <v>4</v>
      </c>
      <c r="CO501">
        <v>4504.66</v>
      </c>
      <c r="CP501" t="s">
        <v>16</v>
      </c>
      <c r="CQ501" t="s">
        <v>11</v>
      </c>
      <c r="CR501" t="s">
        <v>13</v>
      </c>
      <c r="CW501" t="str">
        <f t="shared" si="14"/>
        <v>13/Oct/1997</v>
      </c>
      <c r="CZ501" t="s">
        <v>531</v>
      </c>
      <c r="DA501">
        <v>1997</v>
      </c>
      <c r="DB501" t="s">
        <v>37</v>
      </c>
      <c r="DC501">
        <v>13</v>
      </c>
      <c r="DD501">
        <v>4</v>
      </c>
      <c r="DE501" s="18">
        <v>4504.66</v>
      </c>
      <c r="DF501" t="s">
        <v>16</v>
      </c>
      <c r="DG501" t="s">
        <v>11</v>
      </c>
      <c r="DH501" t="s">
        <v>13</v>
      </c>
      <c r="DZ501" t="s">
        <v>531</v>
      </c>
      <c r="EA501">
        <f t="shared" si="15"/>
        <v>26</v>
      </c>
    </row>
    <row r="502" spans="1:131" ht="15.6" x14ac:dyDescent="0.3">
      <c r="A502" s="1" t="s">
        <v>1870</v>
      </c>
      <c r="B502" s="1" t="s">
        <v>6752</v>
      </c>
      <c r="C502" s="1" t="s">
        <v>5216</v>
      </c>
      <c r="D502" t="s">
        <v>7154</v>
      </c>
      <c r="E502" s="1"/>
      <c r="H502" s="1"/>
      <c r="T502" t="s">
        <v>1870</v>
      </c>
      <c r="U502">
        <v>28.93</v>
      </c>
      <c r="V502">
        <v>5.2</v>
      </c>
      <c r="W502" t="s">
        <v>2380</v>
      </c>
      <c r="X502" t="s">
        <v>2380</v>
      </c>
      <c r="Y502" t="s">
        <v>2380</v>
      </c>
      <c r="Z502">
        <v>0</v>
      </c>
      <c r="AA502" t="s">
        <v>2382</v>
      </c>
      <c r="AV502" t="s">
        <v>1870</v>
      </c>
      <c r="AW502">
        <v>28.93</v>
      </c>
      <c r="AX502">
        <v>5.2</v>
      </c>
      <c r="AY502" t="s">
        <v>2380</v>
      </c>
      <c r="AZ502" t="s">
        <v>2380</v>
      </c>
      <c r="BA502" t="s">
        <v>2380</v>
      </c>
      <c r="BB502" t="s">
        <v>2381</v>
      </c>
      <c r="BC502" t="s">
        <v>2382</v>
      </c>
      <c r="BR502">
        <v>28.93</v>
      </c>
      <c r="BS502" t="str" cm="1">
        <f t="array" ref="BS502">_xlfn.IFS(BR502&lt;18.5,"UNDER WEIGHT",BR502&lt;=24.9,"NORMAL WEIGHT",BR502&lt;=29.9,"OVER WEIGHT",BR502&gt;=30,"OBESITY")</f>
        <v>OVER WEIGHT</v>
      </c>
      <c r="BV502">
        <v>5.2</v>
      </c>
      <c r="BW502" t="str" cm="1">
        <f t="array" ref="BW502">_xlfn.IFS(BV502&lt;=5.7,"NORMAL",BV502&lt;=6.4,"Prediabetes",BV502&gt;=6.5,"Diabetes")</f>
        <v>NORMAL</v>
      </c>
      <c r="CJ502" t="s">
        <v>532</v>
      </c>
      <c r="CK502">
        <v>1982</v>
      </c>
      <c r="CL502" t="s">
        <v>20</v>
      </c>
      <c r="CM502">
        <v>27</v>
      </c>
      <c r="CN502">
        <v>3</v>
      </c>
      <c r="CO502">
        <v>4511.41</v>
      </c>
      <c r="CP502" t="s">
        <v>11</v>
      </c>
      <c r="CQ502" t="s">
        <v>12</v>
      </c>
      <c r="CR502" t="s">
        <v>13</v>
      </c>
      <c r="CW502" t="str">
        <f t="shared" si="14"/>
        <v>27/Sep/1982</v>
      </c>
      <c r="CZ502" t="s">
        <v>532</v>
      </c>
      <c r="DA502">
        <v>1982</v>
      </c>
      <c r="DB502" t="s">
        <v>20</v>
      </c>
      <c r="DC502">
        <v>27</v>
      </c>
      <c r="DD502">
        <v>3</v>
      </c>
      <c r="DE502" s="18">
        <v>4511.41</v>
      </c>
      <c r="DF502" t="s">
        <v>11</v>
      </c>
      <c r="DG502" t="s">
        <v>12</v>
      </c>
      <c r="DH502" t="s">
        <v>13</v>
      </c>
      <c r="DZ502" t="s">
        <v>532</v>
      </c>
      <c r="EA502">
        <f t="shared" si="15"/>
        <v>41</v>
      </c>
    </row>
    <row r="503" spans="1:131" ht="15.6" x14ac:dyDescent="0.3">
      <c r="A503" s="1" t="s">
        <v>1869</v>
      </c>
      <c r="B503" s="1" t="s">
        <v>6752</v>
      </c>
      <c r="C503" s="1" t="s">
        <v>4811</v>
      </c>
      <c r="D503" t="s">
        <v>7155</v>
      </c>
      <c r="E503" s="1"/>
      <c r="H503" s="1"/>
      <c r="T503" t="s">
        <v>1869</v>
      </c>
      <c r="U503">
        <v>33.82</v>
      </c>
      <c r="V503">
        <v>5.42</v>
      </c>
      <c r="W503" t="s">
        <v>2380</v>
      </c>
      <c r="X503" t="s">
        <v>2380</v>
      </c>
      <c r="Y503" t="s">
        <v>2380</v>
      </c>
      <c r="Z503">
        <v>0</v>
      </c>
      <c r="AA503" t="s">
        <v>2380</v>
      </c>
      <c r="AV503" t="s">
        <v>1869</v>
      </c>
      <c r="AW503">
        <v>33.82</v>
      </c>
      <c r="AX503">
        <v>5.42</v>
      </c>
      <c r="AY503" t="s">
        <v>2380</v>
      </c>
      <c r="AZ503" t="s">
        <v>2380</v>
      </c>
      <c r="BA503" t="s">
        <v>2380</v>
      </c>
      <c r="BB503" t="s">
        <v>2381</v>
      </c>
      <c r="BC503" t="s">
        <v>2380</v>
      </c>
      <c r="BR503">
        <v>33.82</v>
      </c>
      <c r="BS503" t="str" cm="1">
        <f t="array" ref="BS503">_xlfn.IFS(BR503&lt;18.5,"UNDER WEIGHT",BR503&lt;=24.9,"NORMAL WEIGHT",BR503&lt;=29.9,"OVER WEIGHT",BR503&gt;=30,"OBESITY")</f>
        <v>OBESITY</v>
      </c>
      <c r="BV503">
        <v>5.42</v>
      </c>
      <c r="BW503" t="str" cm="1">
        <f t="array" ref="BW503">_xlfn.IFS(BV503&lt;=5.7,"NORMAL",BV503&lt;=6.4,"Prediabetes",BV503&gt;=6.5,"Diabetes")</f>
        <v>NORMAL</v>
      </c>
      <c r="CJ503" t="s">
        <v>533</v>
      </c>
      <c r="CK503">
        <v>1980</v>
      </c>
      <c r="CL503" t="s">
        <v>18</v>
      </c>
      <c r="CM503">
        <v>16</v>
      </c>
      <c r="CN503">
        <v>2</v>
      </c>
      <c r="CO503">
        <v>4515.71</v>
      </c>
      <c r="CP503" t="s">
        <v>11</v>
      </c>
      <c r="CQ503" t="s">
        <v>12</v>
      </c>
      <c r="CR503" t="s">
        <v>13</v>
      </c>
      <c r="CW503" t="str">
        <f t="shared" si="14"/>
        <v>16/Jun/1980</v>
      </c>
      <c r="CZ503" t="s">
        <v>533</v>
      </c>
      <c r="DA503">
        <v>1980</v>
      </c>
      <c r="DB503" t="s">
        <v>18</v>
      </c>
      <c r="DC503">
        <v>16</v>
      </c>
      <c r="DD503">
        <v>2</v>
      </c>
      <c r="DE503" s="18">
        <v>4515.71</v>
      </c>
      <c r="DF503" t="s">
        <v>11</v>
      </c>
      <c r="DG503" t="s">
        <v>12</v>
      </c>
      <c r="DH503" t="s">
        <v>13</v>
      </c>
      <c r="DZ503" t="s">
        <v>533</v>
      </c>
      <c r="EA503">
        <f t="shared" si="15"/>
        <v>43</v>
      </c>
    </row>
    <row r="504" spans="1:131" ht="15.6" x14ac:dyDescent="0.3">
      <c r="A504" s="1" t="s">
        <v>1868</v>
      </c>
      <c r="B504" s="1" t="s">
        <v>6751</v>
      </c>
      <c r="C504" s="1" t="s">
        <v>5217</v>
      </c>
      <c r="D504" t="s">
        <v>7156</v>
      </c>
      <c r="E504" s="1"/>
      <c r="H504" s="1"/>
      <c r="T504" t="s">
        <v>1868</v>
      </c>
      <c r="U504">
        <v>20.234999999999999</v>
      </c>
      <c r="V504">
        <v>6.84</v>
      </c>
      <c r="W504" t="s">
        <v>2380</v>
      </c>
      <c r="X504" t="s">
        <v>2380</v>
      </c>
      <c r="Y504" t="s">
        <v>2380</v>
      </c>
      <c r="Z504">
        <v>0</v>
      </c>
      <c r="AA504" t="s">
        <v>2382</v>
      </c>
      <c r="AV504" t="s">
        <v>1868</v>
      </c>
      <c r="AW504">
        <v>20.234999999999999</v>
      </c>
      <c r="AX504">
        <v>6.84</v>
      </c>
      <c r="AY504" t="s">
        <v>2380</v>
      </c>
      <c r="AZ504" t="s">
        <v>2380</v>
      </c>
      <c r="BA504" t="s">
        <v>2380</v>
      </c>
      <c r="BB504" t="s">
        <v>2381</v>
      </c>
      <c r="BC504" t="s">
        <v>2382</v>
      </c>
      <c r="BR504">
        <v>20.234999999999999</v>
      </c>
      <c r="BS504" t="str" cm="1">
        <f t="array" ref="BS504">_xlfn.IFS(BR504&lt;18.5,"UNDER WEIGHT",BR504&lt;=24.9,"NORMAL WEIGHT",BR504&lt;=29.9,"OVER WEIGHT",BR504&gt;=30,"OBESITY")</f>
        <v>NORMAL WEIGHT</v>
      </c>
      <c r="BV504">
        <v>6.84</v>
      </c>
      <c r="BW504" t="str" cm="1">
        <f t="array" ref="BW504">_xlfn.IFS(BV504&lt;=5.7,"NORMAL",BV504&lt;=6.4,"Prediabetes",BV504&gt;=6.5,"Diabetes")</f>
        <v>Diabetes</v>
      </c>
      <c r="CJ504" t="s">
        <v>534</v>
      </c>
      <c r="CK504">
        <v>2003</v>
      </c>
      <c r="CL504" t="s">
        <v>37</v>
      </c>
      <c r="CM504">
        <v>2</v>
      </c>
      <c r="CN504">
        <v>0</v>
      </c>
      <c r="CO504">
        <v>4518.3999999999996</v>
      </c>
      <c r="CP504" t="s">
        <v>11</v>
      </c>
      <c r="CQ504" t="s">
        <v>12</v>
      </c>
      <c r="CR504" t="s">
        <v>535</v>
      </c>
      <c r="CW504" t="str">
        <f t="shared" si="14"/>
        <v>2/Oct/2003</v>
      </c>
      <c r="CZ504" t="s">
        <v>534</v>
      </c>
      <c r="DA504">
        <v>2003</v>
      </c>
      <c r="DB504" t="s">
        <v>37</v>
      </c>
      <c r="DC504">
        <v>2</v>
      </c>
      <c r="DD504">
        <v>0</v>
      </c>
      <c r="DE504" s="18">
        <v>4518.3999999999996</v>
      </c>
      <c r="DF504" t="s">
        <v>11</v>
      </c>
      <c r="DG504" t="s">
        <v>12</v>
      </c>
      <c r="DH504" t="s">
        <v>535</v>
      </c>
      <c r="DZ504" t="s">
        <v>534</v>
      </c>
      <c r="EA504">
        <f t="shared" si="15"/>
        <v>20</v>
      </c>
    </row>
    <row r="505" spans="1:131" ht="15.6" x14ac:dyDescent="0.3">
      <c r="A505" s="1" t="s">
        <v>1867</v>
      </c>
      <c r="B505" s="1" t="s">
        <v>6751</v>
      </c>
      <c r="C505" s="1" t="s">
        <v>5218</v>
      </c>
      <c r="D505" t="s">
        <v>7157</v>
      </c>
      <c r="E505" s="1"/>
      <c r="H505" s="1"/>
      <c r="T505" t="s">
        <v>1867</v>
      </c>
      <c r="U505">
        <v>49.2</v>
      </c>
      <c r="V505">
        <v>10.9</v>
      </c>
      <c r="W505" t="s">
        <v>2382</v>
      </c>
      <c r="X505" t="s">
        <v>2380</v>
      </c>
      <c r="Y505" t="s">
        <v>2383</v>
      </c>
      <c r="Z505">
        <v>1</v>
      </c>
      <c r="AA505" t="s">
        <v>2380</v>
      </c>
      <c r="AV505" t="s">
        <v>1867</v>
      </c>
      <c r="AW505">
        <v>49.2</v>
      </c>
      <c r="AX505">
        <v>10.9</v>
      </c>
      <c r="AY505" t="s">
        <v>2382</v>
      </c>
      <c r="AZ505" t="s">
        <v>2380</v>
      </c>
      <c r="BA505" t="s">
        <v>2383</v>
      </c>
      <c r="BB505">
        <v>1</v>
      </c>
      <c r="BC505" t="s">
        <v>2380</v>
      </c>
      <c r="BR505">
        <v>49.2</v>
      </c>
      <c r="BS505" t="str" cm="1">
        <f t="array" ref="BS505">_xlfn.IFS(BR505&lt;18.5,"UNDER WEIGHT",BR505&lt;=24.9,"NORMAL WEIGHT",BR505&lt;=29.9,"OVER WEIGHT",BR505&gt;=30,"OBESITY")</f>
        <v>OBESITY</v>
      </c>
      <c r="BV505">
        <v>10.9</v>
      </c>
      <c r="BW505" t="str" cm="1">
        <f t="array" ref="BW505">_xlfn.IFS(BV505&lt;=5.7,"NORMAL",BV505&lt;=6.4,"Prediabetes",BV505&gt;=6.5,"Diabetes")</f>
        <v>Diabetes</v>
      </c>
      <c r="CJ505" t="s">
        <v>536</v>
      </c>
      <c r="CK505">
        <v>1987</v>
      </c>
      <c r="CL505" t="s">
        <v>30</v>
      </c>
      <c r="CM505">
        <v>5</v>
      </c>
      <c r="CN505">
        <v>3</v>
      </c>
      <c r="CO505">
        <v>4518.7700000000004</v>
      </c>
      <c r="CP505" t="s">
        <v>11</v>
      </c>
      <c r="CQ505" t="s">
        <v>12</v>
      </c>
      <c r="CR505" t="s">
        <v>23</v>
      </c>
      <c r="CW505" t="str">
        <f t="shared" si="14"/>
        <v>5/Dec/1987</v>
      </c>
      <c r="CZ505" t="s">
        <v>536</v>
      </c>
      <c r="DA505">
        <v>1987</v>
      </c>
      <c r="DB505" t="s">
        <v>30</v>
      </c>
      <c r="DC505">
        <v>5</v>
      </c>
      <c r="DD505">
        <v>3</v>
      </c>
      <c r="DE505" s="18">
        <v>4518.7700000000004</v>
      </c>
      <c r="DF505" t="s">
        <v>11</v>
      </c>
      <c r="DG505" t="s">
        <v>12</v>
      </c>
      <c r="DH505" t="s">
        <v>23</v>
      </c>
      <c r="DZ505" t="s">
        <v>536</v>
      </c>
      <c r="EA505">
        <f t="shared" si="15"/>
        <v>36</v>
      </c>
    </row>
    <row r="506" spans="1:131" ht="15.6" x14ac:dyDescent="0.3">
      <c r="A506" s="1" t="s">
        <v>1866</v>
      </c>
      <c r="B506" s="1" t="s">
        <v>6751</v>
      </c>
      <c r="C506" s="1" t="s">
        <v>5219</v>
      </c>
      <c r="D506" t="s">
        <v>6820</v>
      </c>
      <c r="E506" s="1"/>
      <c r="H506" s="1"/>
      <c r="T506" t="s">
        <v>1866</v>
      </c>
      <c r="U506">
        <v>26.4</v>
      </c>
      <c r="V506">
        <v>4.87</v>
      </c>
      <c r="W506" t="s">
        <v>2382</v>
      </c>
      <c r="X506" t="s">
        <v>2380</v>
      </c>
      <c r="Y506" t="s">
        <v>2380</v>
      </c>
      <c r="Z506">
        <v>0</v>
      </c>
      <c r="AA506" t="s">
        <v>2382</v>
      </c>
      <c r="AV506" t="s">
        <v>1866</v>
      </c>
      <c r="AW506">
        <v>26.4</v>
      </c>
      <c r="AX506">
        <v>4.87</v>
      </c>
      <c r="AY506" t="s">
        <v>2382</v>
      </c>
      <c r="AZ506" t="s">
        <v>2380</v>
      </c>
      <c r="BA506" t="s">
        <v>2380</v>
      </c>
      <c r="BB506" t="s">
        <v>2381</v>
      </c>
      <c r="BC506" t="s">
        <v>2382</v>
      </c>
      <c r="BR506">
        <v>26.4</v>
      </c>
      <c r="BS506" t="str" cm="1">
        <f t="array" ref="BS506">_xlfn.IFS(BR506&lt;18.5,"UNDER WEIGHT",BR506&lt;=24.9,"NORMAL WEIGHT",BR506&lt;=29.9,"OVER WEIGHT",BR506&gt;=30,"OBESITY")</f>
        <v>OVER WEIGHT</v>
      </c>
      <c r="BV506">
        <v>4.87</v>
      </c>
      <c r="BW506" t="str" cm="1">
        <f t="array" ref="BW506">_xlfn.IFS(BV506&lt;=5.7,"NORMAL",BV506&lt;=6.4,"Prediabetes",BV506&gt;=6.5,"Diabetes")</f>
        <v>NORMAL</v>
      </c>
      <c r="CJ506" t="s">
        <v>537</v>
      </c>
      <c r="CK506">
        <v>1988</v>
      </c>
      <c r="CL506" t="s">
        <v>30</v>
      </c>
      <c r="CM506">
        <v>21</v>
      </c>
      <c r="CN506">
        <v>0</v>
      </c>
      <c r="CO506">
        <v>4518.83</v>
      </c>
      <c r="CP506" t="s">
        <v>11</v>
      </c>
      <c r="CQ506" t="s">
        <v>11</v>
      </c>
      <c r="CR506" t="s">
        <v>356</v>
      </c>
      <c r="CW506" t="str">
        <f t="shared" si="14"/>
        <v>21/Dec/1988</v>
      </c>
      <c r="CZ506" t="s">
        <v>537</v>
      </c>
      <c r="DA506">
        <v>1988</v>
      </c>
      <c r="DB506" t="s">
        <v>30</v>
      </c>
      <c r="DC506">
        <v>21</v>
      </c>
      <c r="DD506">
        <v>0</v>
      </c>
      <c r="DE506" s="18">
        <v>4518.83</v>
      </c>
      <c r="DF506" t="s">
        <v>11</v>
      </c>
      <c r="DG506" t="s">
        <v>11</v>
      </c>
      <c r="DH506" t="s">
        <v>356</v>
      </c>
      <c r="DZ506" t="s">
        <v>537</v>
      </c>
      <c r="EA506">
        <f t="shared" si="15"/>
        <v>35</v>
      </c>
    </row>
    <row r="507" spans="1:131" ht="15.6" x14ac:dyDescent="0.3">
      <c r="A507" s="1" t="s">
        <v>1865</v>
      </c>
      <c r="B507" s="1" t="s">
        <v>6751</v>
      </c>
      <c r="C507" s="1" t="s">
        <v>5220</v>
      </c>
      <c r="D507" t="s">
        <v>7158</v>
      </c>
      <c r="E507" s="1"/>
      <c r="H507" s="1"/>
      <c r="T507" t="s">
        <v>1865</v>
      </c>
      <c r="U507">
        <v>28.38</v>
      </c>
      <c r="V507">
        <v>6.07</v>
      </c>
      <c r="W507" t="s">
        <v>2380</v>
      </c>
      <c r="X507" t="s">
        <v>2380</v>
      </c>
      <c r="Y507" t="s">
        <v>2380</v>
      </c>
      <c r="Z507">
        <v>1</v>
      </c>
      <c r="AA507" t="s">
        <v>2382</v>
      </c>
      <c r="AV507" t="s">
        <v>1865</v>
      </c>
      <c r="AW507">
        <v>28.38</v>
      </c>
      <c r="AX507">
        <v>6.07</v>
      </c>
      <c r="AY507" t="s">
        <v>2380</v>
      </c>
      <c r="AZ507" t="s">
        <v>2380</v>
      </c>
      <c r="BA507" t="s">
        <v>2380</v>
      </c>
      <c r="BB507">
        <v>1</v>
      </c>
      <c r="BC507" t="s">
        <v>2382</v>
      </c>
      <c r="BR507">
        <v>28.38</v>
      </c>
      <c r="BS507" t="str" cm="1">
        <f t="array" ref="BS507">_xlfn.IFS(BR507&lt;18.5,"UNDER WEIGHT",BR507&lt;=24.9,"NORMAL WEIGHT",BR507&lt;=29.9,"OVER WEIGHT",BR507&gt;=30,"OBESITY")</f>
        <v>OVER WEIGHT</v>
      </c>
      <c r="BV507">
        <v>6.07</v>
      </c>
      <c r="BW507" t="str" cm="1">
        <f t="array" ref="BW507">_xlfn.IFS(BV507&lt;=5.7,"NORMAL",BV507&lt;=6.4,"Prediabetes",BV507&gt;=6.5,"Diabetes")</f>
        <v>Prediabetes</v>
      </c>
      <c r="CJ507" t="s">
        <v>538</v>
      </c>
      <c r="CK507">
        <v>1992</v>
      </c>
      <c r="CL507" t="s">
        <v>35</v>
      </c>
      <c r="CM507">
        <v>13</v>
      </c>
      <c r="CN507">
        <v>1</v>
      </c>
      <c r="CO507">
        <v>4527.18</v>
      </c>
      <c r="CP507" t="s">
        <v>11</v>
      </c>
      <c r="CQ507" t="s">
        <v>11</v>
      </c>
      <c r="CR507" t="s">
        <v>23</v>
      </c>
      <c r="CW507" t="str">
        <f t="shared" si="14"/>
        <v>13/Aug/1992</v>
      </c>
      <c r="CZ507" t="s">
        <v>538</v>
      </c>
      <c r="DA507">
        <v>1992</v>
      </c>
      <c r="DB507" t="s">
        <v>35</v>
      </c>
      <c r="DC507">
        <v>13</v>
      </c>
      <c r="DD507">
        <v>1</v>
      </c>
      <c r="DE507" s="18">
        <v>4527.18</v>
      </c>
      <c r="DF507" t="s">
        <v>11</v>
      </c>
      <c r="DG507" t="s">
        <v>11</v>
      </c>
      <c r="DH507" t="s">
        <v>23</v>
      </c>
      <c r="DZ507" t="s">
        <v>538</v>
      </c>
      <c r="EA507">
        <f t="shared" si="15"/>
        <v>31</v>
      </c>
    </row>
    <row r="508" spans="1:131" ht="15.6" x14ac:dyDescent="0.3">
      <c r="A508" s="1" t="s">
        <v>1864</v>
      </c>
      <c r="B508" s="1" t="s">
        <v>6752</v>
      </c>
      <c r="C508" s="1" t="s">
        <v>5221</v>
      </c>
      <c r="D508" t="s">
        <v>7159</v>
      </c>
      <c r="E508" s="1"/>
      <c r="H508" s="1"/>
      <c r="T508" t="s">
        <v>1864</v>
      </c>
      <c r="U508">
        <v>24.64</v>
      </c>
      <c r="V508">
        <v>4.33</v>
      </c>
      <c r="W508" t="s">
        <v>2380</v>
      </c>
      <c r="X508" t="s">
        <v>2380</v>
      </c>
      <c r="Y508" t="s">
        <v>2380</v>
      </c>
      <c r="Z508">
        <v>0</v>
      </c>
      <c r="AA508" t="s">
        <v>2382</v>
      </c>
      <c r="AV508" t="s">
        <v>1864</v>
      </c>
      <c r="AW508">
        <v>24.64</v>
      </c>
      <c r="AX508">
        <v>4.33</v>
      </c>
      <c r="AY508" t="s">
        <v>2380</v>
      </c>
      <c r="AZ508" t="s">
        <v>2380</v>
      </c>
      <c r="BA508" t="s">
        <v>2380</v>
      </c>
      <c r="BB508" t="s">
        <v>2381</v>
      </c>
      <c r="BC508" t="s">
        <v>2382</v>
      </c>
      <c r="BR508">
        <v>24.64</v>
      </c>
      <c r="BS508" t="str" cm="1">
        <f t="array" ref="BS508">_xlfn.IFS(BR508&lt;18.5,"UNDER WEIGHT",BR508&lt;=24.9,"NORMAL WEIGHT",BR508&lt;=29.9,"OVER WEIGHT",BR508&gt;=30,"OBESITY")</f>
        <v>NORMAL WEIGHT</v>
      </c>
      <c r="BV508">
        <v>4.33</v>
      </c>
      <c r="BW508" t="str" cm="1">
        <f t="array" ref="BW508">_xlfn.IFS(BV508&lt;=5.7,"NORMAL",BV508&lt;=6.4,"Prediabetes",BV508&gt;=6.5,"Diabetes")</f>
        <v>NORMAL</v>
      </c>
      <c r="CJ508" t="s">
        <v>539</v>
      </c>
      <c r="CK508">
        <v>1993</v>
      </c>
      <c r="CL508" t="s">
        <v>18</v>
      </c>
      <c r="CM508">
        <v>29</v>
      </c>
      <c r="CN508">
        <v>2</v>
      </c>
      <c r="CO508">
        <v>4529.4799999999996</v>
      </c>
      <c r="CP508" t="s">
        <v>11</v>
      </c>
      <c r="CQ508" t="s">
        <v>16</v>
      </c>
      <c r="CR508" t="s">
        <v>42</v>
      </c>
      <c r="CW508" t="str">
        <f t="shared" si="14"/>
        <v>29/Jun/1993</v>
      </c>
      <c r="CZ508" t="s">
        <v>539</v>
      </c>
      <c r="DA508">
        <v>1993</v>
      </c>
      <c r="DB508" t="s">
        <v>18</v>
      </c>
      <c r="DC508">
        <v>29</v>
      </c>
      <c r="DD508">
        <v>2</v>
      </c>
      <c r="DE508" s="18">
        <v>4529.4799999999996</v>
      </c>
      <c r="DF508" t="s">
        <v>11</v>
      </c>
      <c r="DG508" t="s">
        <v>16</v>
      </c>
      <c r="DH508" t="s">
        <v>42</v>
      </c>
      <c r="DZ508" t="s">
        <v>539</v>
      </c>
      <c r="EA508">
        <f t="shared" si="15"/>
        <v>30</v>
      </c>
    </row>
    <row r="509" spans="1:131" ht="15.6" x14ac:dyDescent="0.3">
      <c r="A509" s="1" t="s">
        <v>1863</v>
      </c>
      <c r="B509" s="1" t="s">
        <v>6752</v>
      </c>
      <c r="C509" s="1" t="s">
        <v>5222</v>
      </c>
      <c r="D509" t="s">
        <v>7160</v>
      </c>
      <c r="E509" s="1"/>
      <c r="H509" s="1"/>
      <c r="T509" t="s">
        <v>1863</v>
      </c>
      <c r="U509">
        <v>39.71</v>
      </c>
      <c r="V509">
        <v>5.83</v>
      </c>
      <c r="W509" t="s">
        <v>2380</v>
      </c>
      <c r="X509" t="s">
        <v>2380</v>
      </c>
      <c r="Y509" t="s">
        <v>2380</v>
      </c>
      <c r="Z509">
        <v>1</v>
      </c>
      <c r="AA509" t="s">
        <v>2380</v>
      </c>
      <c r="AV509" t="s">
        <v>1863</v>
      </c>
      <c r="AW509">
        <v>39.71</v>
      </c>
      <c r="AX509">
        <v>5.83</v>
      </c>
      <c r="AY509" t="s">
        <v>2380</v>
      </c>
      <c r="AZ509" t="s">
        <v>2380</v>
      </c>
      <c r="BA509" t="s">
        <v>2380</v>
      </c>
      <c r="BB509">
        <v>1</v>
      </c>
      <c r="BC509" t="s">
        <v>2380</v>
      </c>
      <c r="BR509">
        <v>39.71</v>
      </c>
      <c r="BS509" t="str" cm="1">
        <f t="array" ref="BS509">_xlfn.IFS(BR509&lt;18.5,"UNDER WEIGHT",BR509&lt;=24.9,"NORMAL WEIGHT",BR509&lt;=29.9,"OVER WEIGHT",BR509&gt;=30,"OBESITY")</f>
        <v>OBESITY</v>
      </c>
      <c r="BV509">
        <v>5.83</v>
      </c>
      <c r="BW509" t="str" cm="1">
        <f t="array" ref="BW509">_xlfn.IFS(BV509&lt;=5.7,"NORMAL",BV509&lt;=6.4,"Prediabetes",BV509&gt;=6.5,"Diabetes")</f>
        <v>Prediabetes</v>
      </c>
      <c r="CJ509" t="s">
        <v>540</v>
      </c>
      <c r="CK509">
        <v>1988</v>
      </c>
      <c r="CL509" t="s">
        <v>18</v>
      </c>
      <c r="CM509">
        <v>13</v>
      </c>
      <c r="CN509">
        <v>1</v>
      </c>
      <c r="CO509">
        <v>4536.26</v>
      </c>
      <c r="CP509" t="s">
        <v>11</v>
      </c>
      <c r="CQ509" t="s">
        <v>11</v>
      </c>
      <c r="CR509" t="s">
        <v>42</v>
      </c>
      <c r="CW509" t="str">
        <f t="shared" si="14"/>
        <v>13/Jun/1988</v>
      </c>
      <c r="CZ509" t="s">
        <v>540</v>
      </c>
      <c r="DA509">
        <v>1988</v>
      </c>
      <c r="DB509" t="s">
        <v>18</v>
      </c>
      <c r="DC509">
        <v>13</v>
      </c>
      <c r="DD509">
        <v>1</v>
      </c>
      <c r="DE509" s="18">
        <v>4536.26</v>
      </c>
      <c r="DF509" t="s">
        <v>11</v>
      </c>
      <c r="DG509" t="s">
        <v>11</v>
      </c>
      <c r="DH509" t="s">
        <v>42</v>
      </c>
      <c r="DZ509" t="s">
        <v>540</v>
      </c>
      <c r="EA509">
        <f t="shared" si="15"/>
        <v>35</v>
      </c>
    </row>
    <row r="510" spans="1:131" ht="15.6" x14ac:dyDescent="0.3">
      <c r="A510" s="1" t="s">
        <v>1862</v>
      </c>
      <c r="B510" s="1" t="s">
        <v>6751</v>
      </c>
      <c r="C510" s="1" t="s">
        <v>5223</v>
      </c>
      <c r="D510" t="s">
        <v>7161</v>
      </c>
      <c r="E510" s="1"/>
      <c r="H510" s="1"/>
      <c r="T510" t="s">
        <v>1862</v>
      </c>
      <c r="U510">
        <v>22.22</v>
      </c>
      <c r="V510">
        <v>5.5</v>
      </c>
      <c r="W510" t="s">
        <v>2380</v>
      </c>
      <c r="X510" t="s">
        <v>2380</v>
      </c>
      <c r="Y510" t="s">
        <v>2380</v>
      </c>
      <c r="Z510">
        <v>0</v>
      </c>
      <c r="AA510" t="s">
        <v>2382</v>
      </c>
      <c r="AV510" t="s">
        <v>1862</v>
      </c>
      <c r="AW510">
        <v>22.22</v>
      </c>
      <c r="AX510">
        <v>5.5</v>
      </c>
      <c r="AY510" t="s">
        <v>2380</v>
      </c>
      <c r="AZ510" t="s">
        <v>2380</v>
      </c>
      <c r="BA510" t="s">
        <v>2380</v>
      </c>
      <c r="BB510" t="s">
        <v>2381</v>
      </c>
      <c r="BC510" t="s">
        <v>2382</v>
      </c>
      <c r="BR510">
        <v>22.22</v>
      </c>
      <c r="BS510" t="str" cm="1">
        <f t="array" ref="BS510">_xlfn.IFS(BR510&lt;18.5,"UNDER WEIGHT",BR510&lt;=24.9,"NORMAL WEIGHT",BR510&lt;=29.9,"OVER WEIGHT",BR510&gt;=30,"OBESITY")</f>
        <v>NORMAL WEIGHT</v>
      </c>
      <c r="BV510">
        <v>5.5</v>
      </c>
      <c r="BW510" t="str" cm="1">
        <f t="array" ref="BW510">_xlfn.IFS(BV510&lt;=5.7,"NORMAL",BV510&lt;=6.4,"Prediabetes",BV510&gt;=6.5,"Diabetes")</f>
        <v>NORMAL</v>
      </c>
      <c r="CJ510" t="s">
        <v>541</v>
      </c>
      <c r="CK510">
        <v>1990</v>
      </c>
      <c r="CL510" t="s">
        <v>15</v>
      </c>
      <c r="CM510">
        <v>17</v>
      </c>
      <c r="CN510">
        <v>0</v>
      </c>
      <c r="CO510">
        <v>4544.2299999999996</v>
      </c>
      <c r="CP510" t="s">
        <v>11</v>
      </c>
      <c r="CQ510" t="s">
        <v>16</v>
      </c>
      <c r="CR510" t="s">
        <v>247</v>
      </c>
      <c r="CW510" t="str">
        <f t="shared" si="14"/>
        <v>17/Nov/1990</v>
      </c>
      <c r="CZ510" t="s">
        <v>541</v>
      </c>
      <c r="DA510">
        <v>1990</v>
      </c>
      <c r="DB510" t="s">
        <v>15</v>
      </c>
      <c r="DC510">
        <v>17</v>
      </c>
      <c r="DD510">
        <v>0</v>
      </c>
      <c r="DE510" s="18">
        <v>4544.2299999999996</v>
      </c>
      <c r="DF510" t="s">
        <v>11</v>
      </c>
      <c r="DG510" t="s">
        <v>16</v>
      </c>
      <c r="DH510" t="s">
        <v>247</v>
      </c>
      <c r="DZ510" t="s">
        <v>541</v>
      </c>
      <c r="EA510">
        <f t="shared" si="15"/>
        <v>33</v>
      </c>
    </row>
    <row r="511" spans="1:131" ht="15.6" x14ac:dyDescent="0.3">
      <c r="A511" s="1" t="s">
        <v>1861</v>
      </c>
      <c r="B511" s="1" t="s">
        <v>6752</v>
      </c>
      <c r="C511" s="1" t="s">
        <v>5224</v>
      </c>
      <c r="D511" t="s">
        <v>7162</v>
      </c>
      <c r="E511" s="1"/>
      <c r="H511" s="1"/>
      <c r="T511" t="s">
        <v>1861</v>
      </c>
      <c r="U511">
        <v>33.344999999999999</v>
      </c>
      <c r="V511">
        <v>4.79</v>
      </c>
      <c r="W511" t="s">
        <v>2380</v>
      </c>
      <c r="X511" t="s">
        <v>2380</v>
      </c>
      <c r="Y511" t="s">
        <v>2383</v>
      </c>
      <c r="Z511">
        <v>1</v>
      </c>
      <c r="AA511" t="s">
        <v>2380</v>
      </c>
      <c r="AV511" t="s">
        <v>1861</v>
      </c>
      <c r="AW511">
        <v>33.344999999999999</v>
      </c>
      <c r="AX511">
        <v>4.79</v>
      </c>
      <c r="AY511" t="s">
        <v>2380</v>
      </c>
      <c r="AZ511" t="s">
        <v>2380</v>
      </c>
      <c r="BA511" t="s">
        <v>2383</v>
      </c>
      <c r="BB511">
        <v>1</v>
      </c>
      <c r="BC511" t="s">
        <v>2380</v>
      </c>
      <c r="BR511">
        <v>33.344999999999999</v>
      </c>
      <c r="BS511" t="str" cm="1">
        <f t="array" ref="BS511">_xlfn.IFS(BR511&lt;18.5,"UNDER WEIGHT",BR511&lt;=24.9,"NORMAL WEIGHT",BR511&lt;=29.9,"OVER WEIGHT",BR511&gt;=30,"OBESITY")</f>
        <v>OBESITY</v>
      </c>
      <c r="BV511">
        <v>4.79</v>
      </c>
      <c r="BW511" t="str" cm="1">
        <f t="array" ref="BW511">_xlfn.IFS(BV511&lt;=5.7,"NORMAL",BV511&lt;=6.4,"Prediabetes",BV511&gt;=6.5,"Diabetes")</f>
        <v>NORMAL</v>
      </c>
      <c r="CJ511" t="s">
        <v>542</v>
      </c>
      <c r="CK511">
        <v>2004</v>
      </c>
      <c r="CL511" t="s">
        <v>30</v>
      </c>
      <c r="CM511">
        <v>22</v>
      </c>
      <c r="CN511">
        <v>4</v>
      </c>
      <c r="CO511">
        <v>4561.1899999999996</v>
      </c>
      <c r="CP511" t="s">
        <v>11</v>
      </c>
      <c r="CQ511" t="s">
        <v>11</v>
      </c>
      <c r="CR511" t="s">
        <v>247</v>
      </c>
      <c r="CW511" t="str">
        <f t="shared" si="14"/>
        <v>22/Dec/2004</v>
      </c>
      <c r="CZ511" t="s">
        <v>542</v>
      </c>
      <c r="DA511">
        <v>2004</v>
      </c>
      <c r="DB511" t="s">
        <v>30</v>
      </c>
      <c r="DC511">
        <v>22</v>
      </c>
      <c r="DD511">
        <v>4</v>
      </c>
      <c r="DE511" s="18">
        <v>4561.1899999999996</v>
      </c>
      <c r="DF511" t="s">
        <v>11</v>
      </c>
      <c r="DG511" t="s">
        <v>11</v>
      </c>
      <c r="DH511" t="s">
        <v>247</v>
      </c>
      <c r="DZ511" t="s">
        <v>542</v>
      </c>
      <c r="EA511">
        <f t="shared" si="15"/>
        <v>19</v>
      </c>
    </row>
    <row r="512" spans="1:131" ht="15.6" x14ac:dyDescent="0.3">
      <c r="A512" s="1" t="s">
        <v>1860</v>
      </c>
      <c r="B512" s="1" t="s">
        <v>6752</v>
      </c>
      <c r="C512" s="1" t="s">
        <v>5225</v>
      </c>
      <c r="D512" t="s">
        <v>7048</v>
      </c>
      <c r="E512" s="1"/>
      <c r="H512" s="1"/>
      <c r="T512" t="s">
        <v>1860</v>
      </c>
      <c r="U512">
        <v>24.42</v>
      </c>
      <c r="V512">
        <v>5.81</v>
      </c>
      <c r="W512" t="s">
        <v>2380</v>
      </c>
      <c r="X512" t="s">
        <v>2380</v>
      </c>
      <c r="Y512" t="s">
        <v>2380</v>
      </c>
      <c r="Z512">
        <v>1</v>
      </c>
      <c r="AA512" t="s">
        <v>2382</v>
      </c>
      <c r="AV512" t="s">
        <v>1860</v>
      </c>
      <c r="AW512">
        <v>24.42</v>
      </c>
      <c r="AX512">
        <v>5.81</v>
      </c>
      <c r="AY512" t="s">
        <v>2380</v>
      </c>
      <c r="AZ512" t="s">
        <v>2380</v>
      </c>
      <c r="BA512" t="s">
        <v>2380</v>
      </c>
      <c r="BB512">
        <v>1</v>
      </c>
      <c r="BC512" t="s">
        <v>2382</v>
      </c>
      <c r="BR512">
        <v>24.42</v>
      </c>
      <c r="BS512" t="str" cm="1">
        <f t="array" ref="BS512">_xlfn.IFS(BR512&lt;18.5,"UNDER WEIGHT",BR512&lt;=24.9,"NORMAL WEIGHT",BR512&lt;=29.9,"OVER WEIGHT",BR512&gt;=30,"OBESITY")</f>
        <v>NORMAL WEIGHT</v>
      </c>
      <c r="BV512">
        <v>5.81</v>
      </c>
      <c r="BW512" t="str" cm="1">
        <f t="array" ref="BW512">_xlfn.IFS(BV512&lt;=5.7,"NORMAL",BV512&lt;=6.4,"Prediabetes",BV512&gt;=6.5,"Diabetes")</f>
        <v>Prediabetes</v>
      </c>
      <c r="CJ512" t="s">
        <v>543</v>
      </c>
      <c r="CK512">
        <v>1990</v>
      </c>
      <c r="CL512" t="s">
        <v>20</v>
      </c>
      <c r="CM512">
        <v>20</v>
      </c>
      <c r="CN512">
        <v>1</v>
      </c>
      <c r="CO512">
        <v>4562.84</v>
      </c>
      <c r="CP512" t="s">
        <v>11</v>
      </c>
      <c r="CQ512" t="s">
        <v>11</v>
      </c>
      <c r="CR512" t="s">
        <v>13</v>
      </c>
      <c r="CW512" t="str">
        <f t="shared" si="14"/>
        <v>20/Sep/1990</v>
      </c>
      <c r="CZ512" t="s">
        <v>543</v>
      </c>
      <c r="DA512">
        <v>1990</v>
      </c>
      <c r="DB512" t="s">
        <v>20</v>
      </c>
      <c r="DC512">
        <v>20</v>
      </c>
      <c r="DD512">
        <v>1</v>
      </c>
      <c r="DE512" s="18">
        <v>4562.84</v>
      </c>
      <c r="DF512" t="s">
        <v>11</v>
      </c>
      <c r="DG512" t="s">
        <v>11</v>
      </c>
      <c r="DH512" t="s">
        <v>13</v>
      </c>
      <c r="DZ512" t="s">
        <v>543</v>
      </c>
      <c r="EA512">
        <f t="shared" si="15"/>
        <v>33</v>
      </c>
    </row>
    <row r="513" spans="1:131" ht="15.6" x14ac:dyDescent="0.3">
      <c r="A513" s="1" t="s">
        <v>1859</v>
      </c>
      <c r="B513" s="1" t="s">
        <v>6752</v>
      </c>
      <c r="C513" s="1" t="s">
        <v>5226</v>
      </c>
      <c r="D513" t="s">
        <v>6884</v>
      </c>
      <c r="E513" s="1"/>
      <c r="H513" s="1"/>
      <c r="T513" t="s">
        <v>1859</v>
      </c>
      <c r="U513">
        <v>29.81</v>
      </c>
      <c r="V513">
        <v>5.58</v>
      </c>
      <c r="W513" t="s">
        <v>2380</v>
      </c>
      <c r="X513" t="s">
        <v>2380</v>
      </c>
      <c r="Y513" t="s">
        <v>2380</v>
      </c>
      <c r="Z513">
        <v>0</v>
      </c>
      <c r="AA513" t="s">
        <v>2382</v>
      </c>
      <c r="AV513" t="s">
        <v>1859</v>
      </c>
      <c r="AW513">
        <v>29.81</v>
      </c>
      <c r="AX513">
        <v>5.58</v>
      </c>
      <c r="AY513" t="s">
        <v>2380</v>
      </c>
      <c r="AZ513" t="s">
        <v>2380</v>
      </c>
      <c r="BA513" t="s">
        <v>2380</v>
      </c>
      <c r="BB513" t="s">
        <v>2381</v>
      </c>
      <c r="BC513" t="s">
        <v>2382</v>
      </c>
      <c r="BR513">
        <v>29.81</v>
      </c>
      <c r="BS513" t="str" cm="1">
        <f t="array" ref="BS513">_xlfn.IFS(BR513&lt;18.5,"UNDER WEIGHT",BR513&lt;=24.9,"NORMAL WEIGHT",BR513&lt;=29.9,"OVER WEIGHT",BR513&gt;=30,"OBESITY")</f>
        <v>OVER WEIGHT</v>
      </c>
      <c r="BV513">
        <v>5.58</v>
      </c>
      <c r="BW513" t="str" cm="1">
        <f t="array" ref="BW513">_xlfn.IFS(BV513&lt;=5.7,"NORMAL",BV513&lt;=6.4,"Prediabetes",BV513&gt;=6.5,"Diabetes")</f>
        <v>NORMAL</v>
      </c>
      <c r="CJ513" t="s">
        <v>544</v>
      </c>
      <c r="CK513">
        <v>1996</v>
      </c>
      <c r="CL513" t="s">
        <v>30</v>
      </c>
      <c r="CM513">
        <v>25</v>
      </c>
      <c r="CN513">
        <v>2</v>
      </c>
      <c r="CO513">
        <v>4564.1899999999996</v>
      </c>
      <c r="CP513" t="s">
        <v>11</v>
      </c>
      <c r="CQ513" t="s">
        <v>11</v>
      </c>
      <c r="CR513" t="s">
        <v>247</v>
      </c>
      <c r="CW513" t="str">
        <f t="shared" si="14"/>
        <v>25/Dec/1996</v>
      </c>
      <c r="CZ513" t="s">
        <v>544</v>
      </c>
      <c r="DA513">
        <v>1996</v>
      </c>
      <c r="DB513" t="s">
        <v>30</v>
      </c>
      <c r="DC513">
        <v>25</v>
      </c>
      <c r="DD513">
        <v>2</v>
      </c>
      <c r="DE513" s="18">
        <v>4564.1899999999996</v>
      </c>
      <c r="DF513" t="s">
        <v>11</v>
      </c>
      <c r="DG513" t="s">
        <v>11</v>
      </c>
      <c r="DH513" t="s">
        <v>247</v>
      </c>
      <c r="DZ513" t="s">
        <v>544</v>
      </c>
      <c r="EA513">
        <f t="shared" si="15"/>
        <v>27</v>
      </c>
    </row>
    <row r="514" spans="1:131" ht="15.6" x14ac:dyDescent="0.3">
      <c r="A514" s="1" t="s">
        <v>1858</v>
      </c>
      <c r="B514" s="1" t="s">
        <v>6752</v>
      </c>
      <c r="C514" s="1" t="s">
        <v>5227</v>
      </c>
      <c r="D514" t="s">
        <v>6566</v>
      </c>
      <c r="E514" s="1"/>
      <c r="H514" s="1"/>
      <c r="T514" t="s">
        <v>1858</v>
      </c>
      <c r="U514">
        <v>51.18</v>
      </c>
      <c r="V514">
        <v>4.4000000000000004</v>
      </c>
      <c r="W514" t="s">
        <v>2382</v>
      </c>
      <c r="X514" t="s">
        <v>2380</v>
      </c>
      <c r="Y514" t="s">
        <v>2380</v>
      </c>
      <c r="Z514">
        <v>2</v>
      </c>
      <c r="AA514" t="s">
        <v>2380</v>
      </c>
      <c r="AV514" t="s">
        <v>1858</v>
      </c>
      <c r="AW514">
        <v>51.18</v>
      </c>
      <c r="AX514">
        <v>4.4000000000000004</v>
      </c>
      <c r="AY514" t="s">
        <v>2382</v>
      </c>
      <c r="AZ514" t="s">
        <v>2380</v>
      </c>
      <c r="BA514" t="s">
        <v>2380</v>
      </c>
      <c r="BB514">
        <v>2</v>
      </c>
      <c r="BC514" t="s">
        <v>2380</v>
      </c>
      <c r="BR514">
        <v>51.18</v>
      </c>
      <c r="BS514" t="str" cm="1">
        <f t="array" ref="BS514">_xlfn.IFS(BR514&lt;18.5,"UNDER WEIGHT",BR514&lt;=24.9,"NORMAL WEIGHT",BR514&lt;=29.9,"OVER WEIGHT",BR514&gt;=30,"OBESITY")</f>
        <v>OBESITY</v>
      </c>
      <c r="BV514">
        <v>4.4000000000000004</v>
      </c>
      <c r="BW514" t="str" cm="1">
        <f t="array" ref="BW514">_xlfn.IFS(BV514&lt;=5.7,"NORMAL",BV514&lt;=6.4,"Prediabetes",BV514&gt;=6.5,"Diabetes")</f>
        <v>NORMAL</v>
      </c>
      <c r="CJ514" t="s">
        <v>545</v>
      </c>
      <c r="CK514">
        <v>1989</v>
      </c>
      <c r="CL514" t="s">
        <v>20</v>
      </c>
      <c r="CM514">
        <v>18</v>
      </c>
      <c r="CN514">
        <v>0</v>
      </c>
      <c r="CO514">
        <v>4571.41</v>
      </c>
      <c r="CP514" t="s">
        <v>11</v>
      </c>
      <c r="CQ514" t="s">
        <v>11</v>
      </c>
      <c r="CR514" t="s">
        <v>23</v>
      </c>
      <c r="CW514" t="str">
        <f t="shared" ref="CW514:CW577" si="16">_xlfn.CONCAT(CM514,"/",CL514,"/",CK514)</f>
        <v>18/Sep/1989</v>
      </c>
      <c r="CZ514" t="s">
        <v>545</v>
      </c>
      <c r="DA514">
        <v>1989</v>
      </c>
      <c r="DB514" t="s">
        <v>20</v>
      </c>
      <c r="DC514">
        <v>18</v>
      </c>
      <c r="DD514">
        <v>0</v>
      </c>
      <c r="DE514" s="18">
        <v>4571.41</v>
      </c>
      <c r="DF514" t="s">
        <v>11</v>
      </c>
      <c r="DG514" t="s">
        <v>11</v>
      </c>
      <c r="DH514" t="s">
        <v>23</v>
      </c>
      <c r="DZ514" t="s">
        <v>545</v>
      </c>
      <c r="EA514">
        <f t="shared" si="15"/>
        <v>34</v>
      </c>
    </row>
    <row r="515" spans="1:131" ht="15.6" x14ac:dyDescent="0.3">
      <c r="A515" s="1" t="s">
        <v>1857</v>
      </c>
      <c r="B515" s="1" t="s">
        <v>6751</v>
      </c>
      <c r="C515" s="1" t="s">
        <v>5228</v>
      </c>
      <c r="D515" t="s">
        <v>7163</v>
      </c>
      <c r="E515" s="1"/>
      <c r="H515" s="1"/>
      <c r="T515" t="s">
        <v>1857</v>
      </c>
      <c r="U515">
        <v>51.37</v>
      </c>
      <c r="V515">
        <v>8.18</v>
      </c>
      <c r="W515" t="s">
        <v>2382</v>
      </c>
      <c r="X515" t="s">
        <v>2380</v>
      </c>
      <c r="Y515" t="s">
        <v>2380</v>
      </c>
      <c r="Z515">
        <v>0</v>
      </c>
      <c r="AA515" t="s">
        <v>2380</v>
      </c>
      <c r="AV515" t="s">
        <v>1857</v>
      </c>
      <c r="AW515">
        <v>51.37</v>
      </c>
      <c r="AX515">
        <v>8.18</v>
      </c>
      <c r="AY515" t="s">
        <v>2382</v>
      </c>
      <c r="AZ515" t="s">
        <v>2380</v>
      </c>
      <c r="BA515" t="s">
        <v>2380</v>
      </c>
      <c r="BB515" t="s">
        <v>2381</v>
      </c>
      <c r="BC515" t="s">
        <v>2380</v>
      </c>
      <c r="BR515">
        <v>51.37</v>
      </c>
      <c r="BS515" t="str" cm="1">
        <f t="array" ref="BS515">_xlfn.IFS(BR515&lt;18.5,"UNDER WEIGHT",BR515&lt;=24.9,"NORMAL WEIGHT",BR515&lt;=29.9,"OVER WEIGHT",BR515&gt;=30,"OBESITY")</f>
        <v>OBESITY</v>
      </c>
      <c r="BV515">
        <v>8.18</v>
      </c>
      <c r="BW515" t="str" cm="1">
        <f t="array" ref="BW515">_xlfn.IFS(BV515&lt;=5.7,"NORMAL",BV515&lt;=6.4,"Prediabetes",BV515&gt;=6.5,"Diabetes")</f>
        <v>Diabetes</v>
      </c>
      <c r="CJ515" t="s">
        <v>546</v>
      </c>
      <c r="CK515">
        <v>2000</v>
      </c>
      <c r="CL515" t="s">
        <v>10</v>
      </c>
      <c r="CM515">
        <v>2</v>
      </c>
      <c r="CN515">
        <v>0</v>
      </c>
      <c r="CO515">
        <v>4608.03</v>
      </c>
      <c r="CP515" t="s">
        <v>11</v>
      </c>
      <c r="CQ515" t="s">
        <v>12</v>
      </c>
      <c r="CR515" t="s">
        <v>42</v>
      </c>
      <c r="CW515" t="str">
        <f t="shared" si="16"/>
        <v>2/Jul/2000</v>
      </c>
      <c r="CZ515" t="s">
        <v>546</v>
      </c>
      <c r="DA515">
        <v>2000</v>
      </c>
      <c r="DB515" t="s">
        <v>10</v>
      </c>
      <c r="DC515">
        <v>2</v>
      </c>
      <c r="DD515">
        <v>0</v>
      </c>
      <c r="DE515" s="18">
        <v>4608.03</v>
      </c>
      <c r="DF515" t="s">
        <v>11</v>
      </c>
      <c r="DG515" t="s">
        <v>12</v>
      </c>
      <c r="DH515" t="s">
        <v>42</v>
      </c>
      <c r="DZ515" t="s">
        <v>546</v>
      </c>
      <c r="EA515">
        <f t="shared" ref="EA515:EA578" si="17">YEAR(DATE(2023,6,8))-YEAR(CW515)</f>
        <v>23</v>
      </c>
    </row>
    <row r="516" spans="1:131" ht="15.6" x14ac:dyDescent="0.3">
      <c r="A516" s="1" t="s">
        <v>1856</v>
      </c>
      <c r="B516" s="1" t="s">
        <v>6752</v>
      </c>
      <c r="C516" s="1" t="s">
        <v>5229</v>
      </c>
      <c r="D516" t="s">
        <v>7164</v>
      </c>
      <c r="E516" s="1"/>
      <c r="H516" s="1"/>
      <c r="T516" t="s">
        <v>1856</v>
      </c>
      <c r="U516">
        <v>36.19</v>
      </c>
      <c r="V516">
        <v>5.52</v>
      </c>
      <c r="W516" t="s">
        <v>2382</v>
      </c>
      <c r="X516" t="s">
        <v>2380</v>
      </c>
      <c r="Y516" t="s">
        <v>2380</v>
      </c>
      <c r="Z516">
        <v>0</v>
      </c>
      <c r="AA516" t="s">
        <v>2380</v>
      </c>
      <c r="AV516" t="s">
        <v>1856</v>
      </c>
      <c r="AW516">
        <v>36.19</v>
      </c>
      <c r="AX516">
        <v>5.52</v>
      </c>
      <c r="AY516" t="s">
        <v>2382</v>
      </c>
      <c r="AZ516" t="s">
        <v>2380</v>
      </c>
      <c r="BA516" t="s">
        <v>2380</v>
      </c>
      <c r="BB516" t="s">
        <v>2381</v>
      </c>
      <c r="BC516" t="s">
        <v>2380</v>
      </c>
      <c r="BR516">
        <v>36.19</v>
      </c>
      <c r="BS516" t="str" cm="1">
        <f t="array" ref="BS516">_xlfn.IFS(BR516&lt;18.5,"UNDER WEIGHT",BR516&lt;=24.9,"NORMAL WEIGHT",BR516&lt;=29.9,"OVER WEIGHT",BR516&gt;=30,"OBESITY")</f>
        <v>OBESITY</v>
      </c>
      <c r="BV516">
        <v>5.52</v>
      </c>
      <c r="BW516" t="str" cm="1">
        <f t="array" ref="BW516">_xlfn.IFS(BV516&lt;=5.7,"NORMAL",BV516&lt;=6.4,"Prediabetes",BV516&gt;=6.5,"Diabetes")</f>
        <v>NORMAL</v>
      </c>
      <c r="CJ516" t="s">
        <v>547</v>
      </c>
      <c r="CK516">
        <v>1998</v>
      </c>
      <c r="CL516" t="s">
        <v>18</v>
      </c>
      <c r="CM516">
        <v>29</v>
      </c>
      <c r="CN516">
        <v>3</v>
      </c>
      <c r="CO516">
        <v>4618.08</v>
      </c>
      <c r="CP516" t="s">
        <v>11</v>
      </c>
      <c r="CQ516" t="s">
        <v>16</v>
      </c>
      <c r="CR516" t="s">
        <v>23</v>
      </c>
      <c r="CW516" t="str">
        <f t="shared" si="16"/>
        <v>29/Jun/1998</v>
      </c>
      <c r="CZ516" t="s">
        <v>547</v>
      </c>
      <c r="DA516">
        <v>1998</v>
      </c>
      <c r="DB516" t="s">
        <v>18</v>
      </c>
      <c r="DC516">
        <v>29</v>
      </c>
      <c r="DD516">
        <v>3</v>
      </c>
      <c r="DE516" s="18">
        <v>4618.08</v>
      </c>
      <c r="DF516" t="s">
        <v>11</v>
      </c>
      <c r="DG516" t="s">
        <v>16</v>
      </c>
      <c r="DH516" t="s">
        <v>23</v>
      </c>
      <c r="DZ516" t="s">
        <v>547</v>
      </c>
      <c r="EA516">
        <f t="shared" si="17"/>
        <v>25</v>
      </c>
    </row>
    <row r="517" spans="1:131" ht="15.6" x14ac:dyDescent="0.3">
      <c r="A517" s="1" t="s">
        <v>1855</v>
      </c>
      <c r="B517" s="1" t="s">
        <v>6752</v>
      </c>
      <c r="C517" s="1" t="s">
        <v>5230</v>
      </c>
      <c r="D517" t="s">
        <v>6809</v>
      </c>
      <c r="E517" s="1"/>
      <c r="H517" s="1"/>
      <c r="T517" t="s">
        <v>1855</v>
      </c>
      <c r="U517">
        <v>25.9</v>
      </c>
      <c r="V517">
        <v>4.84</v>
      </c>
      <c r="W517" t="s">
        <v>2380</v>
      </c>
      <c r="X517" t="s">
        <v>2380</v>
      </c>
      <c r="Y517" t="s">
        <v>2380</v>
      </c>
      <c r="Z517">
        <v>0</v>
      </c>
      <c r="AA517" t="s">
        <v>2382</v>
      </c>
      <c r="AV517" t="s">
        <v>1855</v>
      </c>
      <c r="AW517">
        <v>25.9</v>
      </c>
      <c r="AX517">
        <v>4.84</v>
      </c>
      <c r="AY517" t="s">
        <v>2380</v>
      </c>
      <c r="AZ517" t="s">
        <v>2380</v>
      </c>
      <c r="BA517" t="s">
        <v>2380</v>
      </c>
      <c r="BB517" t="s">
        <v>2381</v>
      </c>
      <c r="BC517" t="s">
        <v>2382</v>
      </c>
      <c r="BR517">
        <v>25.9</v>
      </c>
      <c r="BS517" t="str" cm="1">
        <f t="array" ref="BS517">_xlfn.IFS(BR517&lt;18.5,"UNDER WEIGHT",BR517&lt;=24.9,"NORMAL WEIGHT",BR517&lt;=29.9,"OVER WEIGHT",BR517&gt;=30,"OBESITY")</f>
        <v>OVER WEIGHT</v>
      </c>
      <c r="BV517">
        <v>4.84</v>
      </c>
      <c r="BW517" t="str" cm="1">
        <f t="array" ref="BW517">_xlfn.IFS(BV517&lt;=5.7,"NORMAL",BV517&lt;=6.4,"Prediabetes",BV517&gt;=6.5,"Diabetes")</f>
        <v>NORMAL</v>
      </c>
      <c r="CJ517" t="s">
        <v>548</v>
      </c>
      <c r="CK517">
        <v>1985</v>
      </c>
      <c r="CL517" t="s">
        <v>18</v>
      </c>
      <c r="CM517">
        <v>22</v>
      </c>
      <c r="CN517">
        <v>0</v>
      </c>
      <c r="CO517">
        <v>4646.76</v>
      </c>
      <c r="CP517" t="s">
        <v>16</v>
      </c>
      <c r="CQ517" t="s">
        <v>16</v>
      </c>
      <c r="CR517" t="s">
        <v>42</v>
      </c>
      <c r="CW517" t="str">
        <f t="shared" si="16"/>
        <v>22/Jun/1985</v>
      </c>
      <c r="CZ517" t="s">
        <v>548</v>
      </c>
      <c r="DA517">
        <v>1985</v>
      </c>
      <c r="DB517" t="s">
        <v>18</v>
      </c>
      <c r="DC517">
        <v>22</v>
      </c>
      <c r="DD517">
        <v>0</v>
      </c>
      <c r="DE517" s="18">
        <v>4646.76</v>
      </c>
      <c r="DF517" t="s">
        <v>16</v>
      </c>
      <c r="DG517" t="s">
        <v>16</v>
      </c>
      <c r="DH517" t="s">
        <v>42</v>
      </c>
      <c r="DZ517" t="s">
        <v>548</v>
      </c>
      <c r="EA517">
        <f t="shared" si="17"/>
        <v>38</v>
      </c>
    </row>
    <row r="518" spans="1:131" ht="15.6" x14ac:dyDescent="0.3">
      <c r="A518" s="1" t="s">
        <v>1854</v>
      </c>
      <c r="B518" s="1" t="s">
        <v>6751</v>
      </c>
      <c r="C518" s="1" t="s">
        <v>5231</v>
      </c>
      <c r="D518" t="s">
        <v>6842</v>
      </c>
      <c r="E518" s="1"/>
      <c r="H518" s="1"/>
      <c r="T518" t="s">
        <v>1854</v>
      </c>
      <c r="U518">
        <v>35.72</v>
      </c>
      <c r="V518">
        <v>4.08</v>
      </c>
      <c r="W518" t="s">
        <v>2380</v>
      </c>
      <c r="X518" t="s">
        <v>2380</v>
      </c>
      <c r="Y518" t="s">
        <v>2383</v>
      </c>
      <c r="Z518">
        <v>1</v>
      </c>
      <c r="AA518" t="s">
        <v>2380</v>
      </c>
      <c r="AV518" t="s">
        <v>1854</v>
      </c>
      <c r="AW518">
        <v>35.72</v>
      </c>
      <c r="AX518">
        <v>4.08</v>
      </c>
      <c r="AY518" t="s">
        <v>2380</v>
      </c>
      <c r="AZ518" t="s">
        <v>2380</v>
      </c>
      <c r="BA518" t="s">
        <v>2383</v>
      </c>
      <c r="BB518">
        <v>1</v>
      </c>
      <c r="BC518" t="s">
        <v>2380</v>
      </c>
      <c r="BR518">
        <v>35.72</v>
      </c>
      <c r="BS518" t="str" cm="1">
        <f t="array" ref="BS518">_xlfn.IFS(BR518&lt;18.5,"UNDER WEIGHT",BR518&lt;=24.9,"NORMAL WEIGHT",BR518&lt;=29.9,"OVER WEIGHT",BR518&gt;=30,"OBESITY")</f>
        <v>OBESITY</v>
      </c>
      <c r="BV518">
        <v>4.08</v>
      </c>
      <c r="BW518" t="str" cm="1">
        <f t="array" ref="BW518">_xlfn.IFS(BV518&lt;=5.7,"NORMAL",BV518&lt;=6.4,"Prediabetes",BV518&gt;=6.5,"Diabetes")</f>
        <v>NORMAL</v>
      </c>
      <c r="CJ518" t="s">
        <v>549</v>
      </c>
      <c r="CK518">
        <v>1996</v>
      </c>
      <c r="CL518" t="s">
        <v>37</v>
      </c>
      <c r="CM518">
        <v>25</v>
      </c>
      <c r="CN518">
        <v>3</v>
      </c>
      <c r="CO518">
        <v>4661.29</v>
      </c>
      <c r="CP518" t="s">
        <v>11</v>
      </c>
      <c r="CQ518" t="s">
        <v>16</v>
      </c>
      <c r="CR518" t="s">
        <v>356</v>
      </c>
      <c r="CW518" t="str">
        <f t="shared" si="16"/>
        <v>25/Oct/1996</v>
      </c>
      <c r="CZ518" t="s">
        <v>549</v>
      </c>
      <c r="DA518">
        <v>1996</v>
      </c>
      <c r="DB518" t="s">
        <v>37</v>
      </c>
      <c r="DC518">
        <v>25</v>
      </c>
      <c r="DD518">
        <v>3</v>
      </c>
      <c r="DE518" s="18">
        <v>4661.29</v>
      </c>
      <c r="DF518" t="s">
        <v>11</v>
      </c>
      <c r="DG518" t="s">
        <v>16</v>
      </c>
      <c r="DH518" t="s">
        <v>356</v>
      </c>
      <c r="DZ518" t="s">
        <v>549</v>
      </c>
      <c r="EA518">
        <f t="shared" si="17"/>
        <v>27</v>
      </c>
    </row>
    <row r="519" spans="1:131" ht="15.6" x14ac:dyDescent="0.3">
      <c r="A519" s="1" t="s">
        <v>1853</v>
      </c>
      <c r="B519" s="1" t="s">
        <v>6751</v>
      </c>
      <c r="C519" s="1" t="s">
        <v>5232</v>
      </c>
      <c r="D519" t="s">
        <v>7153</v>
      </c>
      <c r="E519" s="1"/>
      <c r="H519" s="1"/>
      <c r="T519" t="s">
        <v>1853</v>
      </c>
      <c r="U519">
        <v>27.94</v>
      </c>
      <c r="V519">
        <v>4.4800000000000004</v>
      </c>
      <c r="W519" t="s">
        <v>2380</v>
      </c>
      <c r="X519" t="s">
        <v>2380</v>
      </c>
      <c r="Y519" t="s">
        <v>2383</v>
      </c>
      <c r="Z519">
        <v>1</v>
      </c>
      <c r="AA519" t="s">
        <v>2382</v>
      </c>
      <c r="AV519" t="s">
        <v>1853</v>
      </c>
      <c r="AW519">
        <v>27.94</v>
      </c>
      <c r="AX519">
        <v>4.4800000000000004</v>
      </c>
      <c r="AY519" t="s">
        <v>2380</v>
      </c>
      <c r="AZ519" t="s">
        <v>2380</v>
      </c>
      <c r="BA519" t="s">
        <v>2383</v>
      </c>
      <c r="BB519">
        <v>1</v>
      </c>
      <c r="BC519" t="s">
        <v>2382</v>
      </c>
      <c r="BR519">
        <v>27.94</v>
      </c>
      <c r="BS519" t="str" cm="1">
        <f t="array" ref="BS519">_xlfn.IFS(BR519&lt;18.5,"UNDER WEIGHT",BR519&lt;=24.9,"NORMAL WEIGHT",BR519&lt;=29.9,"OVER WEIGHT",BR519&gt;=30,"OBESITY")</f>
        <v>OVER WEIGHT</v>
      </c>
      <c r="BV519">
        <v>4.4800000000000004</v>
      </c>
      <c r="BW519" t="str" cm="1">
        <f t="array" ref="BW519">_xlfn.IFS(BV519&lt;=5.7,"NORMAL",BV519&lt;=6.4,"Prediabetes",BV519&gt;=6.5,"Diabetes")</f>
        <v>NORMAL</v>
      </c>
      <c r="CJ519" t="s">
        <v>550</v>
      </c>
      <c r="CK519">
        <v>1990</v>
      </c>
      <c r="CL519" t="s">
        <v>35</v>
      </c>
      <c r="CM519">
        <v>5</v>
      </c>
      <c r="CN519">
        <v>1</v>
      </c>
      <c r="CO519">
        <v>4667.6099999999997</v>
      </c>
      <c r="CP519" t="s">
        <v>12</v>
      </c>
      <c r="CQ519" t="s">
        <v>12</v>
      </c>
      <c r="CR519" t="s">
        <v>168</v>
      </c>
      <c r="CW519" t="str">
        <f t="shared" si="16"/>
        <v>5/Aug/1990</v>
      </c>
      <c r="CZ519" t="s">
        <v>550</v>
      </c>
      <c r="DA519">
        <v>1990</v>
      </c>
      <c r="DB519" t="s">
        <v>35</v>
      </c>
      <c r="DC519">
        <v>5</v>
      </c>
      <c r="DD519">
        <v>1</v>
      </c>
      <c r="DE519" s="18">
        <v>4667.6099999999997</v>
      </c>
      <c r="DF519" t="s">
        <v>12</v>
      </c>
      <c r="DG519" t="s">
        <v>12</v>
      </c>
      <c r="DH519" t="s">
        <v>168</v>
      </c>
      <c r="DZ519" t="s">
        <v>550</v>
      </c>
      <c r="EA519">
        <f t="shared" si="17"/>
        <v>33</v>
      </c>
    </row>
    <row r="520" spans="1:131" ht="15.6" x14ac:dyDescent="0.3">
      <c r="A520" s="1" t="s">
        <v>1852</v>
      </c>
      <c r="B520" s="1" t="s">
        <v>6752</v>
      </c>
      <c r="C520" s="1" t="s">
        <v>5233</v>
      </c>
      <c r="D520" t="s">
        <v>7078</v>
      </c>
      <c r="E520" s="1"/>
      <c r="H520" s="1"/>
      <c r="T520" t="s">
        <v>1852</v>
      </c>
      <c r="U520">
        <v>27.1</v>
      </c>
      <c r="V520">
        <v>5.73</v>
      </c>
      <c r="W520" t="s">
        <v>2380</v>
      </c>
      <c r="X520" t="s">
        <v>2380</v>
      </c>
      <c r="Y520" t="s">
        <v>2380</v>
      </c>
      <c r="Z520">
        <v>0</v>
      </c>
      <c r="AA520" t="s">
        <v>2382</v>
      </c>
      <c r="AV520" t="s">
        <v>1852</v>
      </c>
      <c r="AW520">
        <v>27.1</v>
      </c>
      <c r="AX520">
        <v>5.73</v>
      </c>
      <c r="AY520" t="s">
        <v>2380</v>
      </c>
      <c r="AZ520" t="s">
        <v>2380</v>
      </c>
      <c r="BA520" t="s">
        <v>2380</v>
      </c>
      <c r="BB520" t="s">
        <v>2381</v>
      </c>
      <c r="BC520" t="s">
        <v>2382</v>
      </c>
      <c r="BR520">
        <v>27.1</v>
      </c>
      <c r="BS520" t="str" cm="1">
        <f t="array" ref="BS520">_xlfn.IFS(BR520&lt;18.5,"UNDER WEIGHT",BR520&lt;=24.9,"NORMAL WEIGHT",BR520&lt;=29.9,"OVER WEIGHT",BR520&gt;=30,"OBESITY")</f>
        <v>OVER WEIGHT</v>
      </c>
      <c r="BV520">
        <v>5.73</v>
      </c>
      <c r="BW520" t="str" cm="1">
        <f t="array" ref="BW520">_xlfn.IFS(BV520&lt;=5.7,"NORMAL",BV520&lt;=6.4,"Prediabetes",BV520&gt;=6.5,"Diabetes")</f>
        <v>Prediabetes</v>
      </c>
      <c r="CJ520" t="s">
        <v>551</v>
      </c>
      <c r="CK520">
        <v>1990</v>
      </c>
      <c r="CL520" t="s">
        <v>20</v>
      </c>
      <c r="CM520">
        <v>26</v>
      </c>
      <c r="CN520">
        <v>2</v>
      </c>
      <c r="CO520">
        <v>4670.6400000000003</v>
      </c>
      <c r="CP520" t="s">
        <v>11</v>
      </c>
      <c r="CQ520" t="s">
        <v>11</v>
      </c>
      <c r="CR520" t="s">
        <v>42</v>
      </c>
      <c r="CW520" t="str">
        <f t="shared" si="16"/>
        <v>26/Sep/1990</v>
      </c>
      <c r="CZ520" t="s">
        <v>551</v>
      </c>
      <c r="DA520">
        <v>1990</v>
      </c>
      <c r="DB520" t="s">
        <v>20</v>
      </c>
      <c r="DC520">
        <v>26</v>
      </c>
      <c r="DD520">
        <v>2</v>
      </c>
      <c r="DE520" s="18">
        <v>4670.6400000000003</v>
      </c>
      <c r="DF520" t="s">
        <v>11</v>
      </c>
      <c r="DG520" t="s">
        <v>11</v>
      </c>
      <c r="DH520" t="s">
        <v>42</v>
      </c>
      <c r="DZ520" t="s">
        <v>551</v>
      </c>
      <c r="EA520">
        <f t="shared" si="17"/>
        <v>33</v>
      </c>
    </row>
    <row r="521" spans="1:131" ht="15.6" x14ac:dyDescent="0.3">
      <c r="A521" s="1" t="s">
        <v>1851</v>
      </c>
      <c r="B521" s="1" t="s">
        <v>6751</v>
      </c>
      <c r="C521" s="1" t="s">
        <v>5234</v>
      </c>
      <c r="D521" t="s">
        <v>7165</v>
      </c>
      <c r="E521" s="1"/>
      <c r="H521" s="1"/>
      <c r="T521" t="s">
        <v>1851</v>
      </c>
      <c r="U521">
        <v>18.3</v>
      </c>
      <c r="V521">
        <v>5.46</v>
      </c>
      <c r="W521" t="s">
        <v>2382</v>
      </c>
      <c r="X521" t="s">
        <v>2380</v>
      </c>
      <c r="Y521" t="s">
        <v>2383</v>
      </c>
      <c r="Z521">
        <v>1</v>
      </c>
      <c r="AA521" t="s">
        <v>2382</v>
      </c>
      <c r="AV521" t="s">
        <v>1851</v>
      </c>
      <c r="AW521">
        <v>18.3</v>
      </c>
      <c r="AX521">
        <v>5.46</v>
      </c>
      <c r="AY521" t="s">
        <v>2382</v>
      </c>
      <c r="AZ521" t="s">
        <v>2380</v>
      </c>
      <c r="BA521" t="s">
        <v>2383</v>
      </c>
      <c r="BB521">
        <v>1</v>
      </c>
      <c r="BC521" t="s">
        <v>2382</v>
      </c>
      <c r="BR521">
        <v>18.3</v>
      </c>
      <c r="BS521" t="str" cm="1">
        <f t="array" ref="BS521">_xlfn.IFS(BR521&lt;18.5,"UNDER WEIGHT",BR521&lt;=24.9,"NORMAL WEIGHT",BR521&lt;=29.9,"OVER WEIGHT",BR521&gt;=30,"OBESITY")</f>
        <v>UNDER WEIGHT</v>
      </c>
      <c r="BV521">
        <v>5.46</v>
      </c>
      <c r="BW521" t="str" cm="1">
        <f t="array" ref="BW521">_xlfn.IFS(BV521&lt;=5.7,"NORMAL",BV521&lt;=6.4,"Prediabetes",BV521&gt;=6.5,"Diabetes")</f>
        <v>NORMAL</v>
      </c>
      <c r="CJ521" t="s">
        <v>552</v>
      </c>
      <c r="CK521">
        <v>1990</v>
      </c>
      <c r="CL521" t="s">
        <v>10</v>
      </c>
      <c r="CM521">
        <v>13</v>
      </c>
      <c r="CN521">
        <v>2</v>
      </c>
      <c r="CO521">
        <v>4673.3900000000003</v>
      </c>
      <c r="CP521" t="s">
        <v>11</v>
      </c>
      <c r="CQ521" t="s">
        <v>16</v>
      </c>
      <c r="CR521" t="s">
        <v>13</v>
      </c>
      <c r="CW521" t="str">
        <f t="shared" si="16"/>
        <v>13/Jul/1990</v>
      </c>
      <c r="CZ521" t="s">
        <v>552</v>
      </c>
      <c r="DA521">
        <v>1990</v>
      </c>
      <c r="DB521" t="s">
        <v>10</v>
      </c>
      <c r="DC521">
        <v>13</v>
      </c>
      <c r="DD521">
        <v>2</v>
      </c>
      <c r="DE521" s="18">
        <v>4673.3900000000003</v>
      </c>
      <c r="DF521" t="s">
        <v>11</v>
      </c>
      <c r="DG521" t="s">
        <v>16</v>
      </c>
      <c r="DH521" t="s">
        <v>13</v>
      </c>
      <c r="DZ521" t="s">
        <v>552</v>
      </c>
      <c r="EA521">
        <f t="shared" si="17"/>
        <v>33</v>
      </c>
    </row>
    <row r="522" spans="1:131" ht="15.6" x14ac:dyDescent="0.3">
      <c r="A522" s="1" t="s">
        <v>1850</v>
      </c>
      <c r="B522" s="1" t="s">
        <v>6752</v>
      </c>
      <c r="C522" s="1" t="s">
        <v>5235</v>
      </c>
      <c r="D522" t="s">
        <v>7166</v>
      </c>
      <c r="E522" s="1"/>
      <c r="H522" s="1"/>
      <c r="T522" t="s">
        <v>1850</v>
      </c>
      <c r="U522">
        <v>25.3</v>
      </c>
      <c r="V522">
        <v>5.0199999999999996</v>
      </c>
      <c r="W522" t="s">
        <v>2382</v>
      </c>
      <c r="X522" t="s">
        <v>2380</v>
      </c>
      <c r="Y522" t="s">
        <v>2380</v>
      </c>
      <c r="Z522">
        <v>1</v>
      </c>
      <c r="AA522" t="s">
        <v>2382</v>
      </c>
      <c r="AV522" t="s">
        <v>1850</v>
      </c>
      <c r="AW522">
        <v>25.3</v>
      </c>
      <c r="AX522">
        <v>5.0199999999999996</v>
      </c>
      <c r="AY522" t="s">
        <v>2382</v>
      </c>
      <c r="AZ522" t="s">
        <v>2380</v>
      </c>
      <c r="BA522" t="s">
        <v>2380</v>
      </c>
      <c r="BB522">
        <v>1</v>
      </c>
      <c r="BC522" t="s">
        <v>2382</v>
      </c>
      <c r="BR522">
        <v>25.3</v>
      </c>
      <c r="BS522" t="str" cm="1">
        <f t="array" ref="BS522">_xlfn.IFS(BR522&lt;18.5,"UNDER WEIGHT",BR522&lt;=24.9,"NORMAL WEIGHT",BR522&lt;=29.9,"OVER WEIGHT",BR522&gt;=30,"OBESITY")</f>
        <v>OVER WEIGHT</v>
      </c>
      <c r="BV522">
        <v>5.0199999999999996</v>
      </c>
      <c r="BW522" t="str" cm="1">
        <f t="array" ref="BW522">_xlfn.IFS(BV522&lt;=5.7,"NORMAL",BV522&lt;=6.4,"Prediabetes",BV522&gt;=6.5,"Diabetes")</f>
        <v>NORMAL</v>
      </c>
      <c r="CJ522" t="s">
        <v>553</v>
      </c>
      <c r="CK522">
        <v>1979</v>
      </c>
      <c r="CL522" t="s">
        <v>37</v>
      </c>
      <c r="CM522">
        <v>18</v>
      </c>
      <c r="CN522">
        <v>2</v>
      </c>
      <c r="CO522">
        <v>4674.2</v>
      </c>
      <c r="CP522" t="s">
        <v>11</v>
      </c>
      <c r="CQ522" t="s">
        <v>16</v>
      </c>
      <c r="CR522" t="s">
        <v>13</v>
      </c>
      <c r="CW522" t="str">
        <f t="shared" si="16"/>
        <v>18/Oct/1979</v>
      </c>
      <c r="CZ522" t="s">
        <v>553</v>
      </c>
      <c r="DA522">
        <v>1979</v>
      </c>
      <c r="DB522" t="s">
        <v>37</v>
      </c>
      <c r="DC522">
        <v>18</v>
      </c>
      <c r="DD522">
        <v>2</v>
      </c>
      <c r="DE522" s="18">
        <v>4674.2</v>
      </c>
      <c r="DF522" t="s">
        <v>11</v>
      </c>
      <c r="DG522" t="s">
        <v>16</v>
      </c>
      <c r="DH522" t="s">
        <v>13</v>
      </c>
      <c r="DZ522" t="s">
        <v>553</v>
      </c>
      <c r="EA522">
        <f t="shared" si="17"/>
        <v>44</v>
      </c>
    </row>
    <row r="523" spans="1:131" ht="15.6" x14ac:dyDescent="0.3">
      <c r="A523" s="1" t="s">
        <v>1849</v>
      </c>
      <c r="B523" s="1" t="s">
        <v>6752</v>
      </c>
      <c r="C523" s="1" t="s">
        <v>5236</v>
      </c>
      <c r="D523" t="s">
        <v>6776</v>
      </c>
      <c r="E523" s="1"/>
      <c r="H523" s="1"/>
      <c r="T523" t="s">
        <v>1849</v>
      </c>
      <c r="U523">
        <v>38.83</v>
      </c>
      <c r="V523">
        <v>6.36</v>
      </c>
      <c r="W523" t="s">
        <v>2380</v>
      </c>
      <c r="X523" t="s">
        <v>2380</v>
      </c>
      <c r="Y523" t="s">
        <v>2380</v>
      </c>
      <c r="Z523">
        <v>1</v>
      </c>
      <c r="AA523" t="s">
        <v>2380</v>
      </c>
      <c r="AV523" t="s">
        <v>1849</v>
      </c>
      <c r="AW523">
        <v>38.83</v>
      </c>
      <c r="AX523">
        <v>6.36</v>
      </c>
      <c r="AY523" t="s">
        <v>2380</v>
      </c>
      <c r="AZ523" t="s">
        <v>2380</v>
      </c>
      <c r="BA523" t="s">
        <v>2380</v>
      </c>
      <c r="BB523">
        <v>1</v>
      </c>
      <c r="BC523" t="s">
        <v>2380</v>
      </c>
      <c r="BR523">
        <v>38.83</v>
      </c>
      <c r="BS523" t="str" cm="1">
        <f t="array" ref="BS523">_xlfn.IFS(BR523&lt;18.5,"UNDER WEIGHT",BR523&lt;=24.9,"NORMAL WEIGHT",BR523&lt;=29.9,"OVER WEIGHT",BR523&gt;=30,"OBESITY")</f>
        <v>OBESITY</v>
      </c>
      <c r="BV523">
        <v>6.36</v>
      </c>
      <c r="BW523" t="str" cm="1">
        <f t="array" ref="BW523">_xlfn.IFS(BV523&lt;=5.7,"NORMAL",BV523&lt;=6.4,"Prediabetes",BV523&gt;=6.5,"Diabetes")</f>
        <v>Prediabetes</v>
      </c>
      <c r="CJ523" t="s">
        <v>554</v>
      </c>
      <c r="CK523">
        <v>2003</v>
      </c>
      <c r="CL523" t="s">
        <v>37</v>
      </c>
      <c r="CM523">
        <v>4</v>
      </c>
      <c r="CN523">
        <v>0</v>
      </c>
      <c r="CO523">
        <v>4678.8</v>
      </c>
      <c r="CP523" t="s">
        <v>11</v>
      </c>
      <c r="CQ523" t="s">
        <v>16</v>
      </c>
      <c r="CR523" t="s">
        <v>300</v>
      </c>
      <c r="CW523" t="str">
        <f t="shared" si="16"/>
        <v>4/Oct/2003</v>
      </c>
      <c r="CZ523" t="s">
        <v>554</v>
      </c>
      <c r="DA523">
        <v>2003</v>
      </c>
      <c r="DB523" t="s">
        <v>37</v>
      </c>
      <c r="DC523">
        <v>4</v>
      </c>
      <c r="DD523">
        <v>0</v>
      </c>
      <c r="DE523" s="18">
        <v>4678.8</v>
      </c>
      <c r="DF523" t="s">
        <v>11</v>
      </c>
      <c r="DG523" t="s">
        <v>16</v>
      </c>
      <c r="DH523" t="s">
        <v>300</v>
      </c>
      <c r="DZ523" t="s">
        <v>554</v>
      </c>
      <c r="EA523">
        <f t="shared" si="17"/>
        <v>20</v>
      </c>
    </row>
    <row r="524" spans="1:131" ht="15.6" x14ac:dyDescent="0.3">
      <c r="A524" s="1" t="s">
        <v>1848</v>
      </c>
      <c r="B524" s="1" t="s">
        <v>6751</v>
      </c>
      <c r="C524" s="1" t="s">
        <v>5237</v>
      </c>
      <c r="D524" t="s">
        <v>7167</v>
      </c>
      <c r="E524" s="1"/>
      <c r="H524" s="1"/>
      <c r="T524" t="s">
        <v>1848</v>
      </c>
      <c r="U524">
        <v>27.6</v>
      </c>
      <c r="V524">
        <v>5.36</v>
      </c>
      <c r="W524" t="s">
        <v>2380</v>
      </c>
      <c r="X524" t="s">
        <v>2380</v>
      </c>
      <c r="Y524" t="s">
        <v>2380</v>
      </c>
      <c r="Z524">
        <v>1</v>
      </c>
      <c r="AA524" t="s">
        <v>2380</v>
      </c>
      <c r="AV524" t="s">
        <v>1848</v>
      </c>
      <c r="AW524">
        <v>27.6</v>
      </c>
      <c r="AX524">
        <v>5.36</v>
      </c>
      <c r="AY524" t="s">
        <v>2380</v>
      </c>
      <c r="AZ524" t="s">
        <v>2380</v>
      </c>
      <c r="BA524" t="s">
        <v>2380</v>
      </c>
      <c r="BB524">
        <v>1</v>
      </c>
      <c r="BC524" t="s">
        <v>2380</v>
      </c>
      <c r="BR524">
        <v>27.6</v>
      </c>
      <c r="BS524" t="str" cm="1">
        <f t="array" ref="BS524">_xlfn.IFS(BR524&lt;18.5,"UNDER WEIGHT",BR524&lt;=24.9,"NORMAL WEIGHT",BR524&lt;=29.9,"OVER WEIGHT",BR524&gt;=30,"OBESITY")</f>
        <v>OVER WEIGHT</v>
      </c>
      <c r="BV524">
        <v>5.36</v>
      </c>
      <c r="BW524" t="str" cm="1">
        <f t="array" ref="BW524">_xlfn.IFS(BV524&lt;=5.7,"NORMAL",BV524&lt;=6.4,"Prediabetes",BV524&gt;=6.5,"Diabetes")</f>
        <v>NORMAL</v>
      </c>
      <c r="CJ524" t="s">
        <v>555</v>
      </c>
      <c r="CK524">
        <v>1990</v>
      </c>
      <c r="CL524" t="s">
        <v>20</v>
      </c>
      <c r="CM524">
        <v>4</v>
      </c>
      <c r="CN524">
        <v>2</v>
      </c>
      <c r="CO524">
        <v>4686.3900000000003</v>
      </c>
      <c r="CP524" t="s">
        <v>12</v>
      </c>
      <c r="CQ524" t="s">
        <v>12</v>
      </c>
      <c r="CR524" t="s">
        <v>13</v>
      </c>
      <c r="CW524" t="str">
        <f t="shared" si="16"/>
        <v>4/Sep/1990</v>
      </c>
      <c r="CZ524" t="s">
        <v>555</v>
      </c>
      <c r="DA524">
        <v>1990</v>
      </c>
      <c r="DB524" t="s">
        <v>20</v>
      </c>
      <c r="DC524">
        <v>4</v>
      </c>
      <c r="DD524">
        <v>2</v>
      </c>
      <c r="DE524" s="18">
        <v>4686.3900000000003</v>
      </c>
      <c r="DF524" t="s">
        <v>12</v>
      </c>
      <c r="DG524" t="s">
        <v>12</v>
      </c>
      <c r="DH524" t="s">
        <v>13</v>
      </c>
      <c r="DZ524" t="s">
        <v>555</v>
      </c>
      <c r="EA524">
        <f t="shared" si="17"/>
        <v>33</v>
      </c>
    </row>
    <row r="525" spans="1:131" ht="15.6" x14ac:dyDescent="0.3">
      <c r="A525" s="1" t="s">
        <v>1847</v>
      </c>
      <c r="B525" s="1" t="s">
        <v>7144</v>
      </c>
      <c r="C525" s="1" t="s">
        <v>5238</v>
      </c>
      <c r="D525" t="s">
        <v>7168</v>
      </c>
      <c r="E525" s="1"/>
      <c r="H525" s="1"/>
      <c r="T525" t="s">
        <v>1847</v>
      </c>
      <c r="U525">
        <v>46.4</v>
      </c>
      <c r="V525">
        <v>8.3699999999999992</v>
      </c>
      <c r="W525" t="s">
        <v>2382</v>
      </c>
      <c r="X525" t="s">
        <v>2380</v>
      </c>
      <c r="Y525" t="s">
        <v>2383</v>
      </c>
      <c r="Z525">
        <v>1</v>
      </c>
      <c r="AA525" t="s">
        <v>2380</v>
      </c>
      <c r="AV525" t="s">
        <v>1847</v>
      </c>
      <c r="AW525">
        <v>46.4</v>
      </c>
      <c r="AX525">
        <v>8.3699999999999992</v>
      </c>
      <c r="AY525" t="s">
        <v>2382</v>
      </c>
      <c r="AZ525" t="s">
        <v>2380</v>
      </c>
      <c r="BA525" t="s">
        <v>2383</v>
      </c>
      <c r="BB525">
        <v>1</v>
      </c>
      <c r="BC525" t="s">
        <v>2380</v>
      </c>
      <c r="BR525">
        <v>46.4</v>
      </c>
      <c r="BS525" t="str" cm="1">
        <f t="array" ref="BS525">_xlfn.IFS(BR525&lt;18.5,"UNDER WEIGHT",BR525&lt;=24.9,"NORMAL WEIGHT",BR525&lt;=29.9,"OVER WEIGHT",BR525&gt;=30,"OBESITY")</f>
        <v>OBESITY</v>
      </c>
      <c r="BV525">
        <v>8.3699999999999992</v>
      </c>
      <c r="BW525" t="str" cm="1">
        <f t="array" ref="BW525">_xlfn.IFS(BV525&lt;=5.7,"NORMAL",BV525&lt;=6.4,"Prediabetes",BV525&gt;=6.5,"Diabetes")</f>
        <v>Diabetes</v>
      </c>
      <c r="CJ525" t="s">
        <v>556</v>
      </c>
      <c r="CK525">
        <v>2003</v>
      </c>
      <c r="CL525" t="s">
        <v>18</v>
      </c>
      <c r="CM525">
        <v>22</v>
      </c>
      <c r="CN525">
        <v>5</v>
      </c>
      <c r="CO525">
        <v>4687.8</v>
      </c>
      <c r="CP525" t="s">
        <v>11</v>
      </c>
      <c r="CQ525" t="s">
        <v>12</v>
      </c>
      <c r="CR525" t="s">
        <v>42</v>
      </c>
      <c r="CW525" t="str">
        <f t="shared" si="16"/>
        <v>22/Jun/2003</v>
      </c>
      <c r="CZ525" t="s">
        <v>556</v>
      </c>
      <c r="DA525">
        <v>2003</v>
      </c>
      <c r="DB525" t="s">
        <v>18</v>
      </c>
      <c r="DC525">
        <v>22</v>
      </c>
      <c r="DD525">
        <v>5</v>
      </c>
      <c r="DE525" s="18">
        <v>4687.8</v>
      </c>
      <c r="DF525" t="s">
        <v>11</v>
      </c>
      <c r="DG525" t="s">
        <v>12</v>
      </c>
      <c r="DH525" t="s">
        <v>42</v>
      </c>
      <c r="DZ525" t="s">
        <v>556</v>
      </c>
      <c r="EA525">
        <f t="shared" si="17"/>
        <v>20</v>
      </c>
    </row>
    <row r="526" spans="1:131" ht="15.6" x14ac:dyDescent="0.3">
      <c r="A526" s="1" t="s">
        <v>1846</v>
      </c>
      <c r="B526" s="1" t="s">
        <v>6751</v>
      </c>
      <c r="C526" s="1" t="s">
        <v>5239</v>
      </c>
      <c r="D526" t="s">
        <v>7169</v>
      </c>
      <c r="E526" s="1"/>
      <c r="H526" s="1"/>
      <c r="T526" t="s">
        <v>1846</v>
      </c>
      <c r="U526">
        <v>51.92</v>
      </c>
      <c r="V526">
        <v>5.18</v>
      </c>
      <c r="W526" t="s">
        <v>2382</v>
      </c>
      <c r="X526" t="s">
        <v>2380</v>
      </c>
      <c r="Y526" t="s">
        <v>2383</v>
      </c>
      <c r="Z526">
        <v>1</v>
      </c>
      <c r="AA526" t="s">
        <v>2380</v>
      </c>
      <c r="AV526" t="s">
        <v>1846</v>
      </c>
      <c r="AW526">
        <v>51.92</v>
      </c>
      <c r="AX526">
        <v>5.18</v>
      </c>
      <c r="AY526" t="s">
        <v>2382</v>
      </c>
      <c r="AZ526" t="s">
        <v>2380</v>
      </c>
      <c r="BA526" t="s">
        <v>2383</v>
      </c>
      <c r="BB526">
        <v>1</v>
      </c>
      <c r="BC526" t="s">
        <v>2380</v>
      </c>
      <c r="BR526">
        <v>51.92</v>
      </c>
      <c r="BS526" t="str" cm="1">
        <f t="array" ref="BS526">_xlfn.IFS(BR526&lt;18.5,"UNDER WEIGHT",BR526&lt;=24.9,"NORMAL WEIGHT",BR526&lt;=29.9,"OVER WEIGHT",BR526&gt;=30,"OBESITY")</f>
        <v>OBESITY</v>
      </c>
      <c r="BV526">
        <v>5.18</v>
      </c>
      <c r="BW526" t="str" cm="1">
        <f t="array" ref="BW526">_xlfn.IFS(BV526&lt;=5.7,"NORMAL",BV526&lt;=6.4,"Prediabetes",BV526&gt;=6.5,"Diabetes")</f>
        <v>NORMAL</v>
      </c>
      <c r="CJ526" t="s">
        <v>557</v>
      </c>
      <c r="CK526">
        <v>1977</v>
      </c>
      <c r="CL526" t="s">
        <v>30</v>
      </c>
      <c r="CM526">
        <v>4</v>
      </c>
      <c r="CN526">
        <v>2</v>
      </c>
      <c r="CO526">
        <v>4699.47</v>
      </c>
      <c r="CP526" t="s">
        <v>11</v>
      </c>
      <c r="CQ526" t="s">
        <v>12</v>
      </c>
      <c r="CR526" t="s">
        <v>13</v>
      </c>
      <c r="CW526" t="str">
        <f t="shared" si="16"/>
        <v>4/Dec/1977</v>
      </c>
      <c r="CZ526" t="s">
        <v>557</v>
      </c>
      <c r="DA526">
        <v>1977</v>
      </c>
      <c r="DB526" t="s">
        <v>30</v>
      </c>
      <c r="DC526">
        <v>4</v>
      </c>
      <c r="DD526">
        <v>2</v>
      </c>
      <c r="DE526" s="18">
        <v>4699.47</v>
      </c>
      <c r="DF526" t="s">
        <v>11</v>
      </c>
      <c r="DG526" t="s">
        <v>12</v>
      </c>
      <c r="DH526" t="s">
        <v>13</v>
      </c>
      <c r="DZ526" t="s">
        <v>557</v>
      </c>
      <c r="EA526">
        <f t="shared" si="17"/>
        <v>46</v>
      </c>
    </row>
    <row r="527" spans="1:131" ht="15.6" x14ac:dyDescent="0.3">
      <c r="A527" s="1" t="s">
        <v>1845</v>
      </c>
      <c r="B527" s="1" t="s">
        <v>6751</v>
      </c>
      <c r="C527" s="1" t="s">
        <v>5240</v>
      </c>
      <c r="D527" t="s">
        <v>6913</v>
      </c>
      <c r="E527" s="1"/>
      <c r="H527" s="1"/>
      <c r="T527" t="s">
        <v>1845</v>
      </c>
      <c r="U527">
        <v>32.395000000000003</v>
      </c>
      <c r="V527">
        <v>5.68</v>
      </c>
      <c r="W527" t="s">
        <v>2382</v>
      </c>
      <c r="X527" t="s">
        <v>2380</v>
      </c>
      <c r="Y527" t="s">
        <v>2380</v>
      </c>
      <c r="Z527">
        <v>1</v>
      </c>
      <c r="AA527" t="s">
        <v>2380</v>
      </c>
      <c r="AV527" t="s">
        <v>1845</v>
      </c>
      <c r="AW527">
        <v>32.395000000000003</v>
      </c>
      <c r="AX527">
        <v>5.68</v>
      </c>
      <c r="AY527" t="s">
        <v>2382</v>
      </c>
      <c r="AZ527" t="s">
        <v>2380</v>
      </c>
      <c r="BA527" t="s">
        <v>2380</v>
      </c>
      <c r="BB527">
        <v>1</v>
      </c>
      <c r="BC527" t="s">
        <v>2380</v>
      </c>
      <c r="BR527">
        <v>32.395000000000003</v>
      </c>
      <c r="BS527" t="str" cm="1">
        <f t="array" ref="BS527">_xlfn.IFS(BR527&lt;18.5,"UNDER WEIGHT",BR527&lt;=24.9,"NORMAL WEIGHT",BR527&lt;=29.9,"OVER WEIGHT",BR527&gt;=30,"OBESITY")</f>
        <v>OBESITY</v>
      </c>
      <c r="BV527">
        <v>5.68</v>
      </c>
      <c r="BW527" t="str" cm="1">
        <f t="array" ref="BW527">_xlfn.IFS(BV527&lt;=5.7,"NORMAL",BV527&lt;=6.4,"Prediabetes",BV527&gt;=6.5,"Diabetes")</f>
        <v>NORMAL</v>
      </c>
      <c r="CJ527" t="s">
        <v>558</v>
      </c>
      <c r="CK527">
        <v>1981</v>
      </c>
      <c r="CL527" t="s">
        <v>35</v>
      </c>
      <c r="CM527">
        <v>12</v>
      </c>
      <c r="CN527">
        <v>1</v>
      </c>
      <c r="CO527">
        <v>4712.12</v>
      </c>
      <c r="CP527" t="s">
        <v>11</v>
      </c>
      <c r="CQ527" t="s">
        <v>12</v>
      </c>
      <c r="CR527" t="s">
        <v>42</v>
      </c>
      <c r="CW527" t="str">
        <f t="shared" si="16"/>
        <v>12/Aug/1981</v>
      </c>
      <c r="CZ527" t="s">
        <v>558</v>
      </c>
      <c r="DA527">
        <v>1981</v>
      </c>
      <c r="DB527" t="s">
        <v>35</v>
      </c>
      <c r="DC527">
        <v>12</v>
      </c>
      <c r="DD527">
        <v>1</v>
      </c>
      <c r="DE527" s="18">
        <v>4712.12</v>
      </c>
      <c r="DF527" t="s">
        <v>11</v>
      </c>
      <c r="DG527" t="s">
        <v>12</v>
      </c>
      <c r="DH527" t="s">
        <v>42</v>
      </c>
      <c r="DZ527" t="s">
        <v>558</v>
      </c>
      <c r="EA527">
        <f t="shared" si="17"/>
        <v>42</v>
      </c>
    </row>
    <row r="528" spans="1:131" ht="15.6" x14ac:dyDescent="0.3">
      <c r="A528" s="1" t="s">
        <v>1844</v>
      </c>
      <c r="B528" s="1" t="s">
        <v>7144</v>
      </c>
      <c r="C528" s="1" t="s">
        <v>5241</v>
      </c>
      <c r="D528" t="s">
        <v>7170</v>
      </c>
      <c r="E528" s="1"/>
      <c r="H528" s="1"/>
      <c r="T528" t="s">
        <v>1844</v>
      </c>
      <c r="U528">
        <v>46.19</v>
      </c>
      <c r="V528">
        <v>7.31</v>
      </c>
      <c r="W528" t="s">
        <v>2382</v>
      </c>
      <c r="X528" t="s">
        <v>2380</v>
      </c>
      <c r="Y528" t="s">
        <v>2383</v>
      </c>
      <c r="Z528">
        <v>1</v>
      </c>
      <c r="AA528" t="s">
        <v>2380</v>
      </c>
      <c r="AV528" t="s">
        <v>1844</v>
      </c>
      <c r="AW528">
        <v>46.19</v>
      </c>
      <c r="AX528">
        <v>7.31</v>
      </c>
      <c r="AY528" t="s">
        <v>2382</v>
      </c>
      <c r="AZ528" t="s">
        <v>2380</v>
      </c>
      <c r="BA528" t="s">
        <v>2383</v>
      </c>
      <c r="BB528">
        <v>1</v>
      </c>
      <c r="BC528" t="s">
        <v>2380</v>
      </c>
      <c r="BR528">
        <v>46.19</v>
      </c>
      <c r="BS528" t="str" cm="1">
        <f t="array" ref="BS528">_xlfn.IFS(BR528&lt;18.5,"UNDER WEIGHT",BR528&lt;=24.9,"NORMAL WEIGHT",BR528&lt;=29.9,"OVER WEIGHT",BR528&gt;=30,"OBESITY")</f>
        <v>OBESITY</v>
      </c>
      <c r="BV528">
        <v>7.31</v>
      </c>
      <c r="BW528" t="str" cm="1">
        <f t="array" ref="BW528">_xlfn.IFS(BV528&lt;=5.7,"NORMAL",BV528&lt;=6.4,"Prediabetes",BV528&gt;=6.5,"Diabetes")</f>
        <v>Diabetes</v>
      </c>
      <c r="CJ528" t="s">
        <v>559</v>
      </c>
      <c r="CK528">
        <v>1992</v>
      </c>
      <c r="CL528" t="s">
        <v>37</v>
      </c>
      <c r="CM528">
        <v>9</v>
      </c>
      <c r="CN528">
        <v>1</v>
      </c>
      <c r="CO528">
        <v>4718.2</v>
      </c>
      <c r="CP528" t="s">
        <v>11</v>
      </c>
      <c r="CQ528" t="s">
        <v>12</v>
      </c>
      <c r="CR528" t="s">
        <v>247</v>
      </c>
      <c r="CW528" t="str">
        <f t="shared" si="16"/>
        <v>9/Oct/1992</v>
      </c>
      <c r="CZ528" t="s">
        <v>559</v>
      </c>
      <c r="DA528">
        <v>1992</v>
      </c>
      <c r="DB528" t="s">
        <v>37</v>
      </c>
      <c r="DC528">
        <v>9</v>
      </c>
      <c r="DD528">
        <v>1</v>
      </c>
      <c r="DE528" s="18">
        <v>4718.2</v>
      </c>
      <c r="DF528" t="s">
        <v>11</v>
      </c>
      <c r="DG528" t="s">
        <v>12</v>
      </c>
      <c r="DH528" t="s">
        <v>247</v>
      </c>
      <c r="DZ528" t="s">
        <v>559</v>
      </c>
      <c r="EA528">
        <f t="shared" si="17"/>
        <v>31</v>
      </c>
    </row>
    <row r="529" spans="1:131" ht="15.6" x14ac:dyDescent="0.3">
      <c r="A529" s="1" t="s">
        <v>1843</v>
      </c>
      <c r="B529" s="1" t="s">
        <v>6751</v>
      </c>
      <c r="C529" s="1" t="s">
        <v>5242</v>
      </c>
      <c r="D529" t="s">
        <v>5988</v>
      </c>
      <c r="E529" s="1"/>
      <c r="H529" s="1"/>
      <c r="T529" t="s">
        <v>1843</v>
      </c>
      <c r="U529">
        <v>27.93</v>
      </c>
      <c r="V529">
        <v>4.67</v>
      </c>
      <c r="W529" t="s">
        <v>2380</v>
      </c>
      <c r="X529" t="s">
        <v>2380</v>
      </c>
      <c r="Y529" t="s">
        <v>2383</v>
      </c>
      <c r="Z529">
        <v>1</v>
      </c>
      <c r="AA529" t="s">
        <v>2380</v>
      </c>
      <c r="AV529" t="s">
        <v>1843</v>
      </c>
      <c r="AW529">
        <v>27.93</v>
      </c>
      <c r="AX529">
        <v>4.67</v>
      </c>
      <c r="AY529" t="s">
        <v>2380</v>
      </c>
      <c r="AZ529" t="s">
        <v>2380</v>
      </c>
      <c r="BA529" t="s">
        <v>2383</v>
      </c>
      <c r="BB529">
        <v>1</v>
      </c>
      <c r="BC529" t="s">
        <v>2380</v>
      </c>
      <c r="BR529">
        <v>27.93</v>
      </c>
      <c r="BS529" t="str" cm="1">
        <f t="array" ref="BS529">_xlfn.IFS(BR529&lt;18.5,"UNDER WEIGHT",BR529&lt;=24.9,"NORMAL WEIGHT",BR529&lt;=29.9,"OVER WEIGHT",BR529&gt;=30,"OBESITY")</f>
        <v>OVER WEIGHT</v>
      </c>
      <c r="BV529">
        <v>4.67</v>
      </c>
      <c r="BW529" t="str" cm="1">
        <f t="array" ref="BW529">_xlfn.IFS(BV529&lt;=5.7,"NORMAL",BV529&lt;=6.4,"Prediabetes",BV529&gt;=6.5,"Diabetes")</f>
        <v>NORMAL</v>
      </c>
      <c r="CJ529" t="s">
        <v>560</v>
      </c>
      <c r="CK529">
        <v>1992</v>
      </c>
      <c r="CL529" t="s">
        <v>20</v>
      </c>
      <c r="CM529">
        <v>28</v>
      </c>
      <c r="CN529">
        <v>1</v>
      </c>
      <c r="CO529">
        <v>4719.5200000000004</v>
      </c>
      <c r="CP529" t="s">
        <v>11</v>
      </c>
      <c r="CQ529" t="s">
        <v>11</v>
      </c>
      <c r="CR529" t="s">
        <v>247</v>
      </c>
      <c r="CW529" t="str">
        <f t="shared" si="16"/>
        <v>28/Sep/1992</v>
      </c>
      <c r="CZ529" t="s">
        <v>560</v>
      </c>
      <c r="DA529">
        <v>1992</v>
      </c>
      <c r="DB529" t="s">
        <v>20</v>
      </c>
      <c r="DC529">
        <v>28</v>
      </c>
      <c r="DD529">
        <v>1</v>
      </c>
      <c r="DE529" s="18">
        <v>4719.5200000000004</v>
      </c>
      <c r="DF529" t="s">
        <v>11</v>
      </c>
      <c r="DG529" t="s">
        <v>11</v>
      </c>
      <c r="DH529" t="s">
        <v>247</v>
      </c>
      <c r="DZ529" t="s">
        <v>560</v>
      </c>
      <c r="EA529">
        <f t="shared" si="17"/>
        <v>31</v>
      </c>
    </row>
    <row r="530" spans="1:131" ht="15.6" x14ac:dyDescent="0.3">
      <c r="A530" s="1" t="s">
        <v>1842</v>
      </c>
      <c r="B530" s="1" t="s">
        <v>6752</v>
      </c>
      <c r="C530" s="1" t="s">
        <v>5243</v>
      </c>
      <c r="D530" t="s">
        <v>6966</v>
      </c>
      <c r="E530" s="1"/>
      <c r="H530" s="1"/>
      <c r="T530" t="s">
        <v>1842</v>
      </c>
      <c r="U530">
        <v>45.62</v>
      </c>
      <c r="V530">
        <v>6.87</v>
      </c>
      <c r="W530" t="s">
        <v>2380</v>
      </c>
      <c r="X530" t="s">
        <v>2380</v>
      </c>
      <c r="Y530" t="s">
        <v>2380</v>
      </c>
      <c r="Z530">
        <v>0</v>
      </c>
      <c r="AA530" t="s">
        <v>2380</v>
      </c>
      <c r="AV530" t="s">
        <v>1842</v>
      </c>
      <c r="AW530">
        <v>45.62</v>
      </c>
      <c r="AX530">
        <v>6.87</v>
      </c>
      <c r="AY530" t="s">
        <v>2380</v>
      </c>
      <c r="AZ530" t="s">
        <v>2380</v>
      </c>
      <c r="BA530" t="s">
        <v>2380</v>
      </c>
      <c r="BB530" t="s">
        <v>2381</v>
      </c>
      <c r="BC530" t="s">
        <v>2380</v>
      </c>
      <c r="BR530">
        <v>45.62</v>
      </c>
      <c r="BS530" t="str" cm="1">
        <f t="array" ref="BS530">_xlfn.IFS(BR530&lt;18.5,"UNDER WEIGHT",BR530&lt;=24.9,"NORMAL WEIGHT",BR530&lt;=29.9,"OVER WEIGHT",BR530&gt;=30,"OBESITY")</f>
        <v>OBESITY</v>
      </c>
      <c r="BV530">
        <v>6.87</v>
      </c>
      <c r="BW530" t="str" cm="1">
        <f t="array" ref="BW530">_xlfn.IFS(BV530&lt;=5.7,"NORMAL",BV530&lt;=6.4,"Prediabetes",BV530&gt;=6.5,"Diabetes")</f>
        <v>Diabetes</v>
      </c>
      <c r="CJ530" t="s">
        <v>561</v>
      </c>
      <c r="CK530">
        <v>1994</v>
      </c>
      <c r="CL530" t="s">
        <v>35</v>
      </c>
      <c r="CM530">
        <v>12</v>
      </c>
      <c r="CN530">
        <v>2</v>
      </c>
      <c r="CO530">
        <v>4719.74</v>
      </c>
      <c r="CP530" t="s">
        <v>11</v>
      </c>
      <c r="CQ530" t="s">
        <v>16</v>
      </c>
      <c r="CR530" t="s">
        <v>23</v>
      </c>
      <c r="CW530" t="str">
        <f t="shared" si="16"/>
        <v>12/Aug/1994</v>
      </c>
      <c r="CZ530" t="s">
        <v>561</v>
      </c>
      <c r="DA530">
        <v>1994</v>
      </c>
      <c r="DB530" t="s">
        <v>35</v>
      </c>
      <c r="DC530">
        <v>12</v>
      </c>
      <c r="DD530">
        <v>2</v>
      </c>
      <c r="DE530" s="18">
        <v>4719.74</v>
      </c>
      <c r="DF530" t="s">
        <v>11</v>
      </c>
      <c r="DG530" t="s">
        <v>16</v>
      </c>
      <c r="DH530" t="s">
        <v>23</v>
      </c>
      <c r="DZ530" t="s">
        <v>561</v>
      </c>
      <c r="EA530">
        <f t="shared" si="17"/>
        <v>29</v>
      </c>
    </row>
    <row r="531" spans="1:131" ht="15.6" x14ac:dyDescent="0.3">
      <c r="A531" s="1" t="s">
        <v>1841</v>
      </c>
      <c r="B531" s="1" t="s">
        <v>6752</v>
      </c>
      <c r="C531" s="1" t="s">
        <v>5244</v>
      </c>
      <c r="D531" t="s">
        <v>7171</v>
      </c>
      <c r="E531" s="1"/>
      <c r="H531" s="1"/>
      <c r="T531" t="s">
        <v>1841</v>
      </c>
      <c r="U531">
        <v>35.31</v>
      </c>
      <c r="V531">
        <v>5.87</v>
      </c>
      <c r="W531" t="s">
        <v>2380</v>
      </c>
      <c r="X531" t="s">
        <v>2380</v>
      </c>
      <c r="Y531" t="s">
        <v>2383</v>
      </c>
      <c r="Z531">
        <v>1</v>
      </c>
      <c r="AA531" t="s">
        <v>2380</v>
      </c>
      <c r="AV531" t="s">
        <v>1841</v>
      </c>
      <c r="AW531">
        <v>35.31</v>
      </c>
      <c r="AX531">
        <v>5.87</v>
      </c>
      <c r="AY531" t="s">
        <v>2380</v>
      </c>
      <c r="AZ531" t="s">
        <v>2380</v>
      </c>
      <c r="BA531" t="s">
        <v>2383</v>
      </c>
      <c r="BB531">
        <v>1</v>
      </c>
      <c r="BC531" t="s">
        <v>2380</v>
      </c>
      <c r="BR531">
        <v>35.31</v>
      </c>
      <c r="BS531" t="str" cm="1">
        <f t="array" ref="BS531">_xlfn.IFS(BR531&lt;18.5,"UNDER WEIGHT",BR531&lt;=24.9,"NORMAL WEIGHT",BR531&lt;=29.9,"OVER WEIGHT",BR531&gt;=30,"OBESITY")</f>
        <v>OBESITY</v>
      </c>
      <c r="BV531">
        <v>5.87</v>
      </c>
      <c r="BW531" t="str" cm="1">
        <f t="array" ref="BW531">_xlfn.IFS(BV531&lt;=5.7,"NORMAL",BV531&lt;=6.4,"Prediabetes",BV531&gt;=6.5,"Diabetes")</f>
        <v>Prediabetes</v>
      </c>
      <c r="CJ531" t="s">
        <v>562</v>
      </c>
      <c r="CK531">
        <v>1980</v>
      </c>
      <c r="CL531" t="s">
        <v>10</v>
      </c>
      <c r="CM531">
        <v>2</v>
      </c>
      <c r="CN531">
        <v>2</v>
      </c>
      <c r="CO531">
        <v>4728.71</v>
      </c>
      <c r="CP531" t="s">
        <v>11</v>
      </c>
      <c r="CQ531" t="s">
        <v>12</v>
      </c>
      <c r="CR531" t="s">
        <v>23</v>
      </c>
      <c r="CW531" t="str">
        <f t="shared" si="16"/>
        <v>2/Jul/1980</v>
      </c>
      <c r="CZ531" t="s">
        <v>562</v>
      </c>
      <c r="DA531">
        <v>1980</v>
      </c>
      <c r="DB531" t="s">
        <v>10</v>
      </c>
      <c r="DC531">
        <v>2</v>
      </c>
      <c r="DD531">
        <v>2</v>
      </c>
      <c r="DE531" s="18">
        <v>4728.71</v>
      </c>
      <c r="DF531" t="s">
        <v>11</v>
      </c>
      <c r="DG531" t="s">
        <v>12</v>
      </c>
      <c r="DH531" t="s">
        <v>23</v>
      </c>
      <c r="DZ531" t="s">
        <v>562</v>
      </c>
      <c r="EA531">
        <f t="shared" si="17"/>
        <v>43</v>
      </c>
    </row>
    <row r="532" spans="1:131" ht="15.6" x14ac:dyDescent="0.3">
      <c r="A532" s="1" t="s">
        <v>1840</v>
      </c>
      <c r="B532" s="1" t="s">
        <v>6751</v>
      </c>
      <c r="C532" s="1" t="s">
        <v>5245</v>
      </c>
      <c r="D532" t="s">
        <v>7172</v>
      </c>
      <c r="E532" s="1"/>
      <c r="H532" s="1"/>
      <c r="T532" t="s">
        <v>1840</v>
      </c>
      <c r="U532">
        <v>30.4</v>
      </c>
      <c r="V532">
        <v>4.07</v>
      </c>
      <c r="W532" t="s">
        <v>2382</v>
      </c>
      <c r="X532" t="s">
        <v>2380</v>
      </c>
      <c r="Y532" t="s">
        <v>2380</v>
      </c>
      <c r="Z532">
        <v>1</v>
      </c>
      <c r="AA532" t="s">
        <v>2380</v>
      </c>
      <c r="AV532" t="s">
        <v>1840</v>
      </c>
      <c r="AW532">
        <v>30.4</v>
      </c>
      <c r="AX532">
        <v>4.07</v>
      </c>
      <c r="AY532" t="s">
        <v>2382</v>
      </c>
      <c r="AZ532" t="s">
        <v>2380</v>
      </c>
      <c r="BA532" t="s">
        <v>2380</v>
      </c>
      <c r="BB532">
        <v>1</v>
      </c>
      <c r="BC532" t="s">
        <v>2380</v>
      </c>
      <c r="BR532">
        <v>30.4</v>
      </c>
      <c r="BS532" t="str" cm="1">
        <f t="array" ref="BS532">_xlfn.IFS(BR532&lt;18.5,"UNDER WEIGHT",BR532&lt;=24.9,"NORMAL WEIGHT",BR532&lt;=29.9,"OVER WEIGHT",BR532&gt;=30,"OBESITY")</f>
        <v>OBESITY</v>
      </c>
      <c r="BV532">
        <v>4.07</v>
      </c>
      <c r="BW532" t="str" cm="1">
        <f t="array" ref="BW532">_xlfn.IFS(BV532&lt;=5.7,"NORMAL",BV532&lt;=6.4,"Prediabetes",BV532&gt;=6.5,"Diabetes")</f>
        <v>NORMAL</v>
      </c>
      <c r="CJ532" t="s">
        <v>563</v>
      </c>
      <c r="CK532">
        <v>1986</v>
      </c>
      <c r="CL532" t="s">
        <v>20</v>
      </c>
      <c r="CM532">
        <v>5</v>
      </c>
      <c r="CN532">
        <v>3</v>
      </c>
      <c r="CO532">
        <v>4734.6400000000003</v>
      </c>
      <c r="CP532" t="s">
        <v>11</v>
      </c>
      <c r="CQ532" t="s">
        <v>16</v>
      </c>
      <c r="CR532" t="s">
        <v>13</v>
      </c>
      <c r="CW532" t="str">
        <f t="shared" si="16"/>
        <v>5/Sep/1986</v>
      </c>
      <c r="CZ532" t="s">
        <v>563</v>
      </c>
      <c r="DA532">
        <v>1986</v>
      </c>
      <c r="DB532" t="s">
        <v>20</v>
      </c>
      <c r="DC532">
        <v>5</v>
      </c>
      <c r="DD532">
        <v>3</v>
      </c>
      <c r="DE532" s="18">
        <v>4734.6400000000003</v>
      </c>
      <c r="DF532" t="s">
        <v>11</v>
      </c>
      <c r="DG532" t="s">
        <v>16</v>
      </c>
      <c r="DH532" t="s">
        <v>13</v>
      </c>
      <c r="DZ532" t="s">
        <v>563</v>
      </c>
      <c r="EA532">
        <f t="shared" si="17"/>
        <v>37</v>
      </c>
    </row>
    <row r="533" spans="1:131" ht="15.6" x14ac:dyDescent="0.3">
      <c r="A533" s="1" t="s">
        <v>1839</v>
      </c>
      <c r="B533" s="1" t="s">
        <v>6752</v>
      </c>
      <c r="C533" s="1" t="s">
        <v>5246</v>
      </c>
      <c r="D533" t="s">
        <v>6875</v>
      </c>
      <c r="E533" s="1"/>
      <c r="H533" s="1"/>
      <c r="T533" t="s">
        <v>1839</v>
      </c>
      <c r="U533">
        <v>20.13</v>
      </c>
      <c r="V533">
        <v>6.47</v>
      </c>
      <c r="W533" t="s">
        <v>2380</v>
      </c>
      <c r="X533" t="s">
        <v>2380</v>
      </c>
      <c r="Y533" t="s">
        <v>2383</v>
      </c>
      <c r="Z533">
        <v>1</v>
      </c>
      <c r="AA533" t="s">
        <v>2382</v>
      </c>
      <c r="AV533" t="s">
        <v>1839</v>
      </c>
      <c r="AW533">
        <v>20.13</v>
      </c>
      <c r="AX533">
        <v>6.47</v>
      </c>
      <c r="AY533" t="s">
        <v>2380</v>
      </c>
      <c r="AZ533" t="s">
        <v>2380</v>
      </c>
      <c r="BA533" t="s">
        <v>2383</v>
      </c>
      <c r="BB533">
        <v>1</v>
      </c>
      <c r="BC533" t="s">
        <v>2382</v>
      </c>
      <c r="BR533">
        <v>20.13</v>
      </c>
      <c r="BS533" t="str" cm="1">
        <f t="array" ref="BS533">_xlfn.IFS(BR533&lt;18.5,"UNDER WEIGHT",BR533&lt;=24.9,"NORMAL WEIGHT",BR533&lt;=29.9,"OVER WEIGHT",BR533&gt;=30,"OBESITY")</f>
        <v>NORMAL WEIGHT</v>
      </c>
      <c r="BV533">
        <v>6.47</v>
      </c>
      <c r="BW533" t="e" cm="1">
        <f t="array" ref="BW533">_xlfn.IFS(BV533&lt;=5.7,"NORMAL",BV533&lt;=6.4,"Prediabetes",BV533&gt;=6.5,"Diabetes")</f>
        <v>#N/A</v>
      </c>
      <c r="CJ533" t="s">
        <v>564</v>
      </c>
      <c r="CK533">
        <v>1991</v>
      </c>
      <c r="CL533" t="s">
        <v>37</v>
      </c>
      <c r="CM533">
        <v>12</v>
      </c>
      <c r="CN533">
        <v>1</v>
      </c>
      <c r="CO533">
        <v>4738.2700000000004</v>
      </c>
      <c r="CP533" t="s">
        <v>11</v>
      </c>
      <c r="CQ533" t="s">
        <v>12</v>
      </c>
      <c r="CR533" t="s">
        <v>23</v>
      </c>
      <c r="CW533" t="str">
        <f t="shared" si="16"/>
        <v>12/Oct/1991</v>
      </c>
      <c r="CZ533" t="s">
        <v>564</v>
      </c>
      <c r="DA533">
        <v>1991</v>
      </c>
      <c r="DB533" t="s">
        <v>37</v>
      </c>
      <c r="DC533">
        <v>12</v>
      </c>
      <c r="DD533">
        <v>1</v>
      </c>
      <c r="DE533" s="18">
        <v>4738.2700000000004</v>
      </c>
      <c r="DF533" t="s">
        <v>11</v>
      </c>
      <c r="DG533" t="s">
        <v>12</v>
      </c>
      <c r="DH533" t="s">
        <v>23</v>
      </c>
      <c r="DZ533" t="s">
        <v>564</v>
      </c>
      <c r="EA533">
        <f t="shared" si="17"/>
        <v>32</v>
      </c>
    </row>
    <row r="534" spans="1:131" ht="15.6" x14ac:dyDescent="0.3">
      <c r="A534" s="1" t="s">
        <v>1838</v>
      </c>
      <c r="B534" s="1" t="s">
        <v>6751</v>
      </c>
      <c r="C534" s="1" t="s">
        <v>5247</v>
      </c>
      <c r="D534" t="s">
        <v>7173</v>
      </c>
      <c r="E534" s="1"/>
      <c r="H534" s="1"/>
      <c r="T534" t="s">
        <v>1838</v>
      </c>
      <c r="U534">
        <v>23.655000000000001</v>
      </c>
      <c r="V534">
        <v>5.14</v>
      </c>
      <c r="W534" t="s">
        <v>2380</v>
      </c>
      <c r="X534" t="s">
        <v>2380</v>
      </c>
      <c r="Y534" t="s">
        <v>2380</v>
      </c>
      <c r="Z534">
        <v>1</v>
      </c>
      <c r="AA534" t="s">
        <v>2382</v>
      </c>
      <c r="AV534" t="s">
        <v>1838</v>
      </c>
      <c r="AW534">
        <v>23.655000000000001</v>
      </c>
      <c r="AX534">
        <v>5.14</v>
      </c>
      <c r="AY534" t="s">
        <v>2380</v>
      </c>
      <c r="AZ534" t="s">
        <v>2380</v>
      </c>
      <c r="BA534" t="s">
        <v>2380</v>
      </c>
      <c r="BB534">
        <v>1</v>
      </c>
      <c r="BC534" t="s">
        <v>2382</v>
      </c>
      <c r="BR534">
        <v>23.655000000000001</v>
      </c>
      <c r="BS534" t="str" cm="1">
        <f t="array" ref="BS534">_xlfn.IFS(BR534&lt;18.5,"UNDER WEIGHT",BR534&lt;=24.9,"NORMAL WEIGHT",BR534&lt;=29.9,"OVER WEIGHT",BR534&gt;=30,"OBESITY")</f>
        <v>NORMAL WEIGHT</v>
      </c>
      <c r="BV534">
        <v>5.14</v>
      </c>
      <c r="BW534" t="str" cm="1">
        <f t="array" ref="BW534">_xlfn.IFS(BV534&lt;=5.7,"NORMAL",BV534&lt;=6.4,"Prediabetes",BV534&gt;=6.5,"Diabetes")</f>
        <v>NORMAL</v>
      </c>
      <c r="CJ534" t="s">
        <v>565</v>
      </c>
      <c r="CK534">
        <v>2004</v>
      </c>
      <c r="CL534" t="s">
        <v>15</v>
      </c>
      <c r="CM534">
        <v>24</v>
      </c>
      <c r="CN534">
        <v>0</v>
      </c>
      <c r="CO534">
        <v>4740.78</v>
      </c>
      <c r="CP534" t="s">
        <v>11</v>
      </c>
      <c r="CQ534" t="s">
        <v>12</v>
      </c>
      <c r="CR534" t="s">
        <v>300</v>
      </c>
      <c r="CW534" t="str">
        <f t="shared" si="16"/>
        <v>24/Nov/2004</v>
      </c>
      <c r="CZ534" t="s">
        <v>565</v>
      </c>
      <c r="DA534">
        <v>2004</v>
      </c>
      <c r="DB534" t="s">
        <v>15</v>
      </c>
      <c r="DC534">
        <v>24</v>
      </c>
      <c r="DD534">
        <v>0</v>
      </c>
      <c r="DE534" s="18">
        <v>4740.78</v>
      </c>
      <c r="DF534" t="s">
        <v>11</v>
      </c>
      <c r="DG534" t="s">
        <v>12</v>
      </c>
      <c r="DH534" t="s">
        <v>300</v>
      </c>
      <c r="DZ534" t="s">
        <v>565</v>
      </c>
      <c r="EA534">
        <f t="shared" si="17"/>
        <v>19</v>
      </c>
    </row>
    <row r="535" spans="1:131" ht="15.6" x14ac:dyDescent="0.3">
      <c r="A535" s="1" t="s">
        <v>1837</v>
      </c>
      <c r="B535" s="1" t="s">
        <v>6752</v>
      </c>
      <c r="C535" s="1" t="s">
        <v>5248</v>
      </c>
      <c r="D535" t="s">
        <v>7160</v>
      </c>
      <c r="E535" s="1"/>
      <c r="H535" s="1"/>
      <c r="T535" t="s">
        <v>1837</v>
      </c>
      <c r="U535">
        <v>49.05</v>
      </c>
      <c r="V535">
        <v>9.77</v>
      </c>
      <c r="W535" t="s">
        <v>2382</v>
      </c>
      <c r="X535" t="s">
        <v>2380</v>
      </c>
      <c r="Y535" t="s">
        <v>2380</v>
      </c>
      <c r="Z535">
        <v>0</v>
      </c>
      <c r="AA535" t="s">
        <v>2380</v>
      </c>
      <c r="AV535" t="s">
        <v>1837</v>
      </c>
      <c r="AW535">
        <v>49.05</v>
      </c>
      <c r="AX535">
        <v>9.77</v>
      </c>
      <c r="AY535" t="s">
        <v>2382</v>
      </c>
      <c r="AZ535" t="s">
        <v>2380</v>
      </c>
      <c r="BA535" t="s">
        <v>2380</v>
      </c>
      <c r="BB535" t="s">
        <v>2381</v>
      </c>
      <c r="BC535" t="s">
        <v>2380</v>
      </c>
      <c r="BR535">
        <v>49.05</v>
      </c>
      <c r="BS535" t="str" cm="1">
        <f t="array" ref="BS535">_xlfn.IFS(BR535&lt;18.5,"UNDER WEIGHT",BR535&lt;=24.9,"NORMAL WEIGHT",BR535&lt;=29.9,"OVER WEIGHT",BR535&gt;=30,"OBESITY")</f>
        <v>OBESITY</v>
      </c>
      <c r="BV535">
        <v>9.77</v>
      </c>
      <c r="BW535" t="str" cm="1">
        <f t="array" ref="BW535">_xlfn.IFS(BV535&lt;=5.7,"NORMAL",BV535&lt;=6.4,"Prediabetes",BV535&gt;=6.5,"Diabetes")</f>
        <v>Diabetes</v>
      </c>
      <c r="CJ535" t="s">
        <v>566</v>
      </c>
      <c r="CK535">
        <v>1987</v>
      </c>
      <c r="CL535" t="s">
        <v>18</v>
      </c>
      <c r="CM535">
        <v>5</v>
      </c>
      <c r="CN535">
        <v>1</v>
      </c>
      <c r="CO535">
        <v>4746.34</v>
      </c>
      <c r="CP535" t="s">
        <v>11</v>
      </c>
      <c r="CQ535" t="s">
        <v>11</v>
      </c>
      <c r="CR535" t="s">
        <v>42</v>
      </c>
      <c r="CW535" t="str">
        <f t="shared" si="16"/>
        <v>5/Jun/1987</v>
      </c>
      <c r="CZ535" t="s">
        <v>566</v>
      </c>
      <c r="DA535">
        <v>1987</v>
      </c>
      <c r="DB535" t="s">
        <v>18</v>
      </c>
      <c r="DC535">
        <v>5</v>
      </c>
      <c r="DD535">
        <v>1</v>
      </c>
      <c r="DE535" s="18">
        <v>4746.34</v>
      </c>
      <c r="DF535" t="s">
        <v>11</v>
      </c>
      <c r="DG535" t="s">
        <v>11</v>
      </c>
      <c r="DH535" t="s">
        <v>42</v>
      </c>
      <c r="DZ535" t="s">
        <v>566</v>
      </c>
      <c r="EA535">
        <f t="shared" si="17"/>
        <v>36</v>
      </c>
    </row>
    <row r="536" spans="1:131" ht="15.6" x14ac:dyDescent="0.3">
      <c r="A536" s="1" t="s">
        <v>1836</v>
      </c>
      <c r="B536" s="1" t="s">
        <v>6751</v>
      </c>
      <c r="C536" s="1" t="s">
        <v>5249</v>
      </c>
      <c r="D536" t="s">
        <v>7174</v>
      </c>
      <c r="E536" s="1"/>
      <c r="H536" s="1"/>
      <c r="T536" t="s">
        <v>1836</v>
      </c>
      <c r="U536">
        <v>51.94</v>
      </c>
      <c r="V536">
        <v>8.8000000000000007</v>
      </c>
      <c r="W536" t="s">
        <v>2382</v>
      </c>
      <c r="X536" t="s">
        <v>2380</v>
      </c>
      <c r="Y536" t="s">
        <v>2380</v>
      </c>
      <c r="Z536">
        <v>2</v>
      </c>
      <c r="AA536" t="s">
        <v>2380</v>
      </c>
      <c r="AV536" t="s">
        <v>1836</v>
      </c>
      <c r="AW536">
        <v>51.94</v>
      </c>
      <c r="AX536">
        <v>8.8000000000000007</v>
      </c>
      <c r="AY536" t="s">
        <v>2382</v>
      </c>
      <c r="AZ536" t="s">
        <v>2380</v>
      </c>
      <c r="BA536" t="s">
        <v>2380</v>
      </c>
      <c r="BB536">
        <v>2</v>
      </c>
      <c r="BC536" t="s">
        <v>2380</v>
      </c>
      <c r="BR536">
        <v>51.94</v>
      </c>
      <c r="BS536" t="str" cm="1">
        <f t="array" ref="BS536">_xlfn.IFS(BR536&lt;18.5,"UNDER WEIGHT",BR536&lt;=24.9,"NORMAL WEIGHT",BR536&lt;=29.9,"OVER WEIGHT",BR536&gt;=30,"OBESITY")</f>
        <v>OBESITY</v>
      </c>
      <c r="BV536">
        <v>8.8000000000000007</v>
      </c>
      <c r="BW536" t="str" cm="1">
        <f t="array" ref="BW536">_xlfn.IFS(BV536&lt;=5.7,"NORMAL",BV536&lt;=6.4,"Prediabetes",BV536&gt;=6.5,"Diabetes")</f>
        <v>Diabetes</v>
      </c>
      <c r="CJ536" t="s">
        <v>567</v>
      </c>
      <c r="CK536">
        <v>1987</v>
      </c>
      <c r="CL536" t="s">
        <v>20</v>
      </c>
      <c r="CM536">
        <v>2</v>
      </c>
      <c r="CN536">
        <v>1</v>
      </c>
      <c r="CO536">
        <v>4747.05</v>
      </c>
      <c r="CP536" t="s">
        <v>11</v>
      </c>
      <c r="CQ536" t="s">
        <v>11</v>
      </c>
      <c r="CR536" t="s">
        <v>13</v>
      </c>
      <c r="CW536" t="str">
        <f t="shared" si="16"/>
        <v>2/Sep/1987</v>
      </c>
      <c r="CZ536" t="s">
        <v>567</v>
      </c>
      <c r="DA536">
        <v>1987</v>
      </c>
      <c r="DB536" t="s">
        <v>20</v>
      </c>
      <c r="DC536">
        <v>2</v>
      </c>
      <c r="DD536">
        <v>1</v>
      </c>
      <c r="DE536" s="18">
        <v>4747.05</v>
      </c>
      <c r="DF536" t="s">
        <v>11</v>
      </c>
      <c r="DG536" t="s">
        <v>11</v>
      </c>
      <c r="DH536" t="s">
        <v>13</v>
      </c>
      <c r="DZ536" t="s">
        <v>567</v>
      </c>
      <c r="EA536">
        <f t="shared" si="17"/>
        <v>36</v>
      </c>
    </row>
    <row r="537" spans="1:131" ht="15.6" x14ac:dyDescent="0.3">
      <c r="A537" s="1" t="s">
        <v>1835</v>
      </c>
      <c r="B537" s="1" t="s">
        <v>6752</v>
      </c>
      <c r="C537" s="1" t="s">
        <v>4811</v>
      </c>
      <c r="D537" t="s">
        <v>7175</v>
      </c>
      <c r="E537" s="1"/>
      <c r="H537" s="1"/>
      <c r="T537" t="s">
        <v>1835</v>
      </c>
      <c r="U537">
        <v>29.83</v>
      </c>
      <c r="V537">
        <v>5.84</v>
      </c>
      <c r="W537" t="s">
        <v>2380</v>
      </c>
      <c r="X537" t="s">
        <v>2380</v>
      </c>
      <c r="Y537" t="s">
        <v>2380</v>
      </c>
      <c r="Z537">
        <v>1</v>
      </c>
      <c r="AA537" t="s">
        <v>2382</v>
      </c>
      <c r="AV537" t="s">
        <v>1835</v>
      </c>
      <c r="AW537">
        <v>29.83</v>
      </c>
      <c r="AX537">
        <v>5.84</v>
      </c>
      <c r="AY537" t="s">
        <v>2380</v>
      </c>
      <c r="AZ537" t="s">
        <v>2380</v>
      </c>
      <c r="BA537" t="s">
        <v>2380</v>
      </c>
      <c r="BB537">
        <v>1</v>
      </c>
      <c r="BC537" t="s">
        <v>2382</v>
      </c>
      <c r="BR537">
        <v>29.83</v>
      </c>
      <c r="BS537" t="str" cm="1">
        <f t="array" ref="BS537">_xlfn.IFS(BR537&lt;18.5,"UNDER WEIGHT",BR537&lt;=24.9,"NORMAL WEIGHT",BR537&lt;=29.9,"OVER WEIGHT",BR537&gt;=30,"OBESITY")</f>
        <v>OVER WEIGHT</v>
      </c>
      <c r="BV537">
        <v>5.84</v>
      </c>
      <c r="BW537" t="str" cm="1">
        <f t="array" ref="BW537">_xlfn.IFS(BV537&lt;=5.7,"NORMAL",BV537&lt;=6.4,"Prediabetes",BV537&gt;=6.5,"Diabetes")</f>
        <v>Prediabetes</v>
      </c>
      <c r="CJ537" t="s">
        <v>568</v>
      </c>
      <c r="CK537">
        <v>1987</v>
      </c>
      <c r="CL537" t="s">
        <v>15</v>
      </c>
      <c r="CM537">
        <v>22</v>
      </c>
      <c r="CN537">
        <v>1</v>
      </c>
      <c r="CO537">
        <v>4751.07</v>
      </c>
      <c r="CP537" t="s">
        <v>12</v>
      </c>
      <c r="CQ537" t="s">
        <v>16</v>
      </c>
      <c r="CR537" t="s">
        <v>42</v>
      </c>
      <c r="CW537" t="str">
        <f t="shared" si="16"/>
        <v>22/Nov/1987</v>
      </c>
      <c r="CZ537" t="s">
        <v>568</v>
      </c>
      <c r="DA537">
        <v>1987</v>
      </c>
      <c r="DB537" t="s">
        <v>15</v>
      </c>
      <c r="DC537">
        <v>22</v>
      </c>
      <c r="DD537">
        <v>1</v>
      </c>
      <c r="DE537" s="18">
        <v>4751.07</v>
      </c>
      <c r="DF537" t="s">
        <v>12</v>
      </c>
      <c r="DG537" t="s">
        <v>16</v>
      </c>
      <c r="DH537" t="s">
        <v>42</v>
      </c>
      <c r="DZ537" t="s">
        <v>568</v>
      </c>
      <c r="EA537">
        <f t="shared" si="17"/>
        <v>36</v>
      </c>
    </row>
    <row r="538" spans="1:131" ht="15.6" x14ac:dyDescent="0.3">
      <c r="A538" s="1" t="s">
        <v>1834</v>
      </c>
      <c r="B538" s="1" t="s">
        <v>6751</v>
      </c>
      <c r="C538" s="1" t="s">
        <v>5250</v>
      </c>
      <c r="D538" t="s">
        <v>7176</v>
      </c>
      <c r="E538" s="1"/>
      <c r="H538" s="1"/>
      <c r="T538" t="s">
        <v>1834</v>
      </c>
      <c r="U538">
        <v>22.6</v>
      </c>
      <c r="V538">
        <v>10.43</v>
      </c>
      <c r="W538" t="s">
        <v>2382</v>
      </c>
      <c r="X538" t="s">
        <v>2380</v>
      </c>
      <c r="Y538" t="s">
        <v>2380</v>
      </c>
      <c r="Z538">
        <v>1</v>
      </c>
      <c r="AA538" t="s">
        <v>2382</v>
      </c>
      <c r="AV538" t="s">
        <v>1834</v>
      </c>
      <c r="AW538">
        <v>22.6</v>
      </c>
      <c r="AX538">
        <v>10.43</v>
      </c>
      <c r="AY538" t="s">
        <v>2382</v>
      </c>
      <c r="AZ538" t="s">
        <v>2380</v>
      </c>
      <c r="BA538" t="s">
        <v>2380</v>
      </c>
      <c r="BB538">
        <v>1</v>
      </c>
      <c r="BC538" t="s">
        <v>2382</v>
      </c>
      <c r="BR538">
        <v>22.6</v>
      </c>
      <c r="BS538" t="str" cm="1">
        <f t="array" ref="BS538">_xlfn.IFS(BR538&lt;18.5,"UNDER WEIGHT",BR538&lt;=24.9,"NORMAL WEIGHT",BR538&lt;=29.9,"OVER WEIGHT",BR538&gt;=30,"OBESITY")</f>
        <v>NORMAL WEIGHT</v>
      </c>
      <c r="BV538">
        <v>10.43</v>
      </c>
      <c r="BW538" t="str" cm="1">
        <f t="array" ref="BW538">_xlfn.IFS(BV538&lt;=5.7,"NORMAL",BV538&lt;=6.4,"Prediabetes",BV538&gt;=6.5,"Diabetes")</f>
        <v>Diabetes</v>
      </c>
      <c r="CJ538" t="s">
        <v>569</v>
      </c>
      <c r="CK538">
        <v>1992</v>
      </c>
      <c r="CL538" t="s">
        <v>35</v>
      </c>
      <c r="CM538">
        <v>16</v>
      </c>
      <c r="CN538">
        <v>2</v>
      </c>
      <c r="CO538">
        <v>4753.6400000000003</v>
      </c>
      <c r="CP538" t="s">
        <v>11</v>
      </c>
      <c r="CQ538" t="s">
        <v>12</v>
      </c>
      <c r="CR538" t="s">
        <v>13</v>
      </c>
      <c r="CW538" t="str">
        <f t="shared" si="16"/>
        <v>16/Aug/1992</v>
      </c>
      <c r="CZ538" t="s">
        <v>569</v>
      </c>
      <c r="DA538">
        <v>1992</v>
      </c>
      <c r="DB538" t="s">
        <v>35</v>
      </c>
      <c r="DC538">
        <v>16</v>
      </c>
      <c r="DD538">
        <v>2</v>
      </c>
      <c r="DE538" s="18">
        <v>4753.6400000000003</v>
      </c>
      <c r="DF538" t="s">
        <v>11</v>
      </c>
      <c r="DG538" t="s">
        <v>12</v>
      </c>
      <c r="DH538" t="s">
        <v>13</v>
      </c>
      <c r="DZ538" t="s">
        <v>569</v>
      </c>
      <c r="EA538">
        <f t="shared" si="17"/>
        <v>31</v>
      </c>
    </row>
    <row r="539" spans="1:131" ht="15.6" x14ac:dyDescent="0.3">
      <c r="A539" s="1" t="s">
        <v>1833</v>
      </c>
      <c r="B539" s="1" t="s">
        <v>6751</v>
      </c>
      <c r="C539" s="1" t="s">
        <v>5251</v>
      </c>
      <c r="D539" t="s">
        <v>5000</v>
      </c>
      <c r="E539" s="1"/>
      <c r="H539" s="1"/>
      <c r="T539" t="s">
        <v>1833</v>
      </c>
      <c r="U539">
        <v>46.69</v>
      </c>
      <c r="V539">
        <v>4.25</v>
      </c>
      <c r="W539" t="s">
        <v>2382</v>
      </c>
      <c r="X539" t="s">
        <v>2380</v>
      </c>
      <c r="Y539" t="s">
        <v>2380</v>
      </c>
      <c r="Z539">
        <v>1</v>
      </c>
      <c r="AA539" t="s">
        <v>2380</v>
      </c>
      <c r="AV539" t="s">
        <v>1833</v>
      </c>
      <c r="AW539">
        <v>46.69</v>
      </c>
      <c r="AX539">
        <v>4.25</v>
      </c>
      <c r="AY539" t="s">
        <v>2382</v>
      </c>
      <c r="AZ539" t="s">
        <v>2380</v>
      </c>
      <c r="BA539" t="s">
        <v>2380</v>
      </c>
      <c r="BB539">
        <v>1</v>
      </c>
      <c r="BC539" t="s">
        <v>2380</v>
      </c>
      <c r="BR539">
        <v>46.69</v>
      </c>
      <c r="BS539" t="str" cm="1">
        <f t="array" ref="BS539">_xlfn.IFS(BR539&lt;18.5,"UNDER WEIGHT",BR539&lt;=24.9,"NORMAL WEIGHT",BR539&lt;=29.9,"OVER WEIGHT",BR539&gt;=30,"OBESITY")</f>
        <v>OBESITY</v>
      </c>
      <c r="BV539">
        <v>4.25</v>
      </c>
      <c r="BW539" t="str" cm="1">
        <f t="array" ref="BW539">_xlfn.IFS(BV539&lt;=5.7,"NORMAL",BV539&lt;=6.4,"Prediabetes",BV539&gt;=6.5,"Diabetes")</f>
        <v>NORMAL</v>
      </c>
      <c r="CJ539" t="s">
        <v>570</v>
      </c>
      <c r="CK539">
        <v>1987</v>
      </c>
      <c r="CL539" t="s">
        <v>20</v>
      </c>
      <c r="CM539">
        <v>27</v>
      </c>
      <c r="CN539">
        <v>1</v>
      </c>
      <c r="CO539">
        <v>4762.33</v>
      </c>
      <c r="CP539" t="s">
        <v>12</v>
      </c>
      <c r="CQ539" t="s">
        <v>12</v>
      </c>
      <c r="CR539" t="s">
        <v>42</v>
      </c>
      <c r="CW539" t="str">
        <f t="shared" si="16"/>
        <v>27/Sep/1987</v>
      </c>
      <c r="CZ539" t="s">
        <v>570</v>
      </c>
      <c r="DA539">
        <v>1987</v>
      </c>
      <c r="DB539" t="s">
        <v>20</v>
      </c>
      <c r="DC539">
        <v>27</v>
      </c>
      <c r="DD539">
        <v>1</v>
      </c>
      <c r="DE539" s="18">
        <v>4762.33</v>
      </c>
      <c r="DF539" t="s">
        <v>12</v>
      </c>
      <c r="DG539" t="s">
        <v>12</v>
      </c>
      <c r="DH539" t="s">
        <v>42</v>
      </c>
      <c r="DZ539" t="s">
        <v>570</v>
      </c>
      <c r="EA539">
        <f t="shared" si="17"/>
        <v>36</v>
      </c>
    </row>
    <row r="540" spans="1:131" ht="15.6" x14ac:dyDescent="0.3">
      <c r="A540" s="1" t="s">
        <v>1832</v>
      </c>
      <c r="B540" s="1" t="s">
        <v>6751</v>
      </c>
      <c r="C540" s="1" t="s">
        <v>5252</v>
      </c>
      <c r="D540" t="s">
        <v>7172</v>
      </c>
      <c r="E540" s="1"/>
      <c r="H540" s="1"/>
      <c r="T540" t="s">
        <v>1832</v>
      </c>
      <c r="U540">
        <v>28.49</v>
      </c>
      <c r="V540">
        <v>4.8899999999999997</v>
      </c>
      <c r="W540" t="s">
        <v>2380</v>
      </c>
      <c r="X540" t="s">
        <v>2380</v>
      </c>
      <c r="Y540" t="s">
        <v>2380</v>
      </c>
      <c r="Z540">
        <v>0</v>
      </c>
      <c r="AA540" t="s">
        <v>2382</v>
      </c>
      <c r="AV540" t="s">
        <v>1832</v>
      </c>
      <c r="AW540">
        <v>28.49</v>
      </c>
      <c r="AX540">
        <v>4.8899999999999997</v>
      </c>
      <c r="AY540" t="s">
        <v>2380</v>
      </c>
      <c r="AZ540" t="s">
        <v>2380</v>
      </c>
      <c r="BA540" t="s">
        <v>2380</v>
      </c>
      <c r="BB540" t="s">
        <v>2381</v>
      </c>
      <c r="BC540" t="s">
        <v>2382</v>
      </c>
      <c r="BR540">
        <v>28.49</v>
      </c>
      <c r="BS540" t="str" cm="1">
        <f t="array" ref="BS540">_xlfn.IFS(BR540&lt;18.5,"UNDER WEIGHT",BR540&lt;=24.9,"NORMAL WEIGHT",BR540&lt;=29.9,"OVER WEIGHT",BR540&gt;=30,"OBESITY")</f>
        <v>OVER WEIGHT</v>
      </c>
      <c r="BV540">
        <v>4.8899999999999997</v>
      </c>
      <c r="BW540" t="str" cm="1">
        <f t="array" ref="BW540">_xlfn.IFS(BV540&lt;=5.7,"NORMAL",BV540&lt;=6.4,"Prediabetes",BV540&gt;=6.5,"Diabetes")</f>
        <v>NORMAL</v>
      </c>
      <c r="CJ540" t="s">
        <v>571</v>
      </c>
      <c r="CK540">
        <v>1989</v>
      </c>
      <c r="CL540" t="s">
        <v>35</v>
      </c>
      <c r="CM540">
        <v>1</v>
      </c>
      <c r="CN540">
        <v>1</v>
      </c>
      <c r="CO540">
        <v>4766.0200000000004</v>
      </c>
      <c r="CP540" t="s">
        <v>11</v>
      </c>
      <c r="CQ540" t="s">
        <v>12</v>
      </c>
      <c r="CR540" t="s">
        <v>42</v>
      </c>
      <c r="CW540" t="str">
        <f t="shared" si="16"/>
        <v>1/Aug/1989</v>
      </c>
      <c r="CZ540" t="s">
        <v>571</v>
      </c>
      <c r="DA540">
        <v>1989</v>
      </c>
      <c r="DB540" t="s">
        <v>35</v>
      </c>
      <c r="DC540">
        <v>1</v>
      </c>
      <c r="DD540">
        <v>1</v>
      </c>
      <c r="DE540" s="18">
        <v>4766.0200000000004</v>
      </c>
      <c r="DF540" t="s">
        <v>11</v>
      </c>
      <c r="DG540" t="s">
        <v>12</v>
      </c>
      <c r="DH540" t="s">
        <v>42</v>
      </c>
      <c r="DZ540" t="s">
        <v>571</v>
      </c>
      <c r="EA540">
        <f t="shared" si="17"/>
        <v>34</v>
      </c>
    </row>
    <row r="541" spans="1:131" ht="15.6" x14ac:dyDescent="0.3">
      <c r="A541" s="1" t="s">
        <v>1831</v>
      </c>
      <c r="B541" s="1" t="s">
        <v>6752</v>
      </c>
      <c r="C541" s="1" t="s">
        <v>5253</v>
      </c>
      <c r="D541" t="s">
        <v>6809</v>
      </c>
      <c r="E541" s="1"/>
      <c r="H541" s="1"/>
      <c r="T541" t="s">
        <v>1831</v>
      </c>
      <c r="U541">
        <v>28.5</v>
      </c>
      <c r="V541">
        <v>5.55</v>
      </c>
      <c r="W541" t="s">
        <v>2382</v>
      </c>
      <c r="X541" t="s">
        <v>2380</v>
      </c>
      <c r="Y541" t="s">
        <v>2380</v>
      </c>
      <c r="Z541">
        <v>1</v>
      </c>
      <c r="AA541" t="s">
        <v>2382</v>
      </c>
      <c r="AV541" t="s">
        <v>1831</v>
      </c>
      <c r="AW541">
        <v>28.5</v>
      </c>
      <c r="AX541">
        <v>5.55</v>
      </c>
      <c r="AY541" t="s">
        <v>2382</v>
      </c>
      <c r="AZ541" t="s">
        <v>2380</v>
      </c>
      <c r="BA541" t="s">
        <v>2380</v>
      </c>
      <c r="BB541">
        <v>1</v>
      </c>
      <c r="BC541" t="s">
        <v>2382</v>
      </c>
      <c r="BR541">
        <v>28.5</v>
      </c>
      <c r="BS541" t="str" cm="1">
        <f t="array" ref="BS541">_xlfn.IFS(BR541&lt;18.5,"UNDER WEIGHT",BR541&lt;=24.9,"NORMAL WEIGHT",BR541&lt;=29.9,"OVER WEIGHT",BR541&gt;=30,"OBESITY")</f>
        <v>OVER WEIGHT</v>
      </c>
      <c r="BV541">
        <v>5.55</v>
      </c>
      <c r="BW541" t="str" cm="1">
        <f t="array" ref="BW541">_xlfn.IFS(BV541&lt;=5.7,"NORMAL",BV541&lt;=6.4,"Prediabetes",BV541&gt;=6.5,"Diabetes")</f>
        <v>NORMAL</v>
      </c>
      <c r="CJ541" t="s">
        <v>572</v>
      </c>
      <c r="CK541">
        <v>1989</v>
      </c>
      <c r="CL541" t="s">
        <v>30</v>
      </c>
      <c r="CM541">
        <v>9</v>
      </c>
      <c r="CN541">
        <v>1</v>
      </c>
      <c r="CO541">
        <v>4779.6000000000004</v>
      </c>
      <c r="CP541" t="s">
        <v>11</v>
      </c>
      <c r="CQ541" t="s">
        <v>12</v>
      </c>
      <c r="CR541" t="s">
        <v>13</v>
      </c>
      <c r="CW541" t="str">
        <f t="shared" si="16"/>
        <v>9/Dec/1989</v>
      </c>
      <c r="CZ541" t="s">
        <v>572</v>
      </c>
      <c r="DA541">
        <v>1989</v>
      </c>
      <c r="DB541" t="s">
        <v>30</v>
      </c>
      <c r="DC541">
        <v>9</v>
      </c>
      <c r="DD541">
        <v>1</v>
      </c>
      <c r="DE541" s="18">
        <v>4779.6000000000004</v>
      </c>
      <c r="DF541" t="s">
        <v>11</v>
      </c>
      <c r="DG541" t="s">
        <v>12</v>
      </c>
      <c r="DH541" t="s">
        <v>13</v>
      </c>
      <c r="DZ541" t="s">
        <v>572</v>
      </c>
      <c r="EA541">
        <f t="shared" si="17"/>
        <v>34</v>
      </c>
    </row>
    <row r="542" spans="1:131" ht="15.6" x14ac:dyDescent="0.3">
      <c r="A542" s="1" t="s">
        <v>1830</v>
      </c>
      <c r="B542" s="1" t="s">
        <v>6752</v>
      </c>
      <c r="C542" s="1" t="s">
        <v>5254</v>
      </c>
      <c r="D542" t="s">
        <v>7177</v>
      </c>
      <c r="E542" s="1"/>
      <c r="H542" s="1"/>
      <c r="T542" t="s">
        <v>1830</v>
      </c>
      <c r="U542">
        <v>24.4</v>
      </c>
      <c r="V542">
        <v>4.5199999999999996</v>
      </c>
      <c r="W542" t="s">
        <v>2380</v>
      </c>
      <c r="X542" t="s">
        <v>2380</v>
      </c>
      <c r="Y542" t="s">
        <v>2380</v>
      </c>
      <c r="Z542">
        <v>1</v>
      </c>
      <c r="AA542" t="s">
        <v>2382</v>
      </c>
      <c r="AV542" t="s">
        <v>1830</v>
      </c>
      <c r="AW542">
        <v>24.4</v>
      </c>
      <c r="AX542">
        <v>4.5199999999999996</v>
      </c>
      <c r="AY542" t="s">
        <v>2380</v>
      </c>
      <c r="AZ542" t="s">
        <v>2380</v>
      </c>
      <c r="BA542" t="s">
        <v>2380</v>
      </c>
      <c r="BB542">
        <v>1</v>
      </c>
      <c r="BC542" t="s">
        <v>2382</v>
      </c>
      <c r="BR542">
        <v>24.4</v>
      </c>
      <c r="BS542" t="str" cm="1">
        <f t="array" ref="BS542">_xlfn.IFS(BR542&lt;18.5,"UNDER WEIGHT",BR542&lt;=24.9,"NORMAL WEIGHT",BR542&lt;=29.9,"OVER WEIGHT",BR542&gt;=30,"OBESITY")</f>
        <v>NORMAL WEIGHT</v>
      </c>
      <c r="BV542">
        <v>4.5199999999999996</v>
      </c>
      <c r="BW542" t="str" cm="1">
        <f t="array" ref="BW542">_xlfn.IFS(BV542&lt;=5.7,"NORMAL",BV542&lt;=6.4,"Prediabetes",BV542&gt;=6.5,"Diabetes")</f>
        <v>NORMAL</v>
      </c>
      <c r="CJ542" t="s">
        <v>573</v>
      </c>
      <c r="CK542">
        <v>1987</v>
      </c>
      <c r="CL542" t="s">
        <v>18</v>
      </c>
      <c r="CM542">
        <v>22</v>
      </c>
      <c r="CN542">
        <v>3</v>
      </c>
      <c r="CO542">
        <v>4787.42</v>
      </c>
      <c r="CP542" t="s">
        <v>11</v>
      </c>
      <c r="CQ542" t="s">
        <v>12</v>
      </c>
      <c r="CR542" t="s">
        <v>13</v>
      </c>
      <c r="CW542" t="str">
        <f t="shared" si="16"/>
        <v>22/Jun/1987</v>
      </c>
      <c r="CZ542" t="s">
        <v>573</v>
      </c>
      <c r="DA542">
        <v>1987</v>
      </c>
      <c r="DB542" t="s">
        <v>18</v>
      </c>
      <c r="DC542">
        <v>22</v>
      </c>
      <c r="DD542">
        <v>3</v>
      </c>
      <c r="DE542" s="18">
        <v>4787.42</v>
      </c>
      <c r="DF542" t="s">
        <v>11</v>
      </c>
      <c r="DG542" t="s">
        <v>12</v>
      </c>
      <c r="DH542" t="s">
        <v>13</v>
      </c>
      <c r="DZ542" t="s">
        <v>573</v>
      </c>
      <c r="EA542">
        <f t="shared" si="17"/>
        <v>36</v>
      </c>
    </row>
    <row r="543" spans="1:131" ht="15.6" x14ac:dyDescent="0.3">
      <c r="A543" s="1" t="s">
        <v>1829</v>
      </c>
      <c r="B543" s="1" t="s">
        <v>6752</v>
      </c>
      <c r="C543" s="1" t="s">
        <v>5255</v>
      </c>
      <c r="D543" t="s">
        <v>7178</v>
      </c>
      <c r="E543" s="1"/>
      <c r="H543" s="1"/>
      <c r="T543" t="s">
        <v>1829</v>
      </c>
      <c r="U543">
        <v>29.15</v>
      </c>
      <c r="V543">
        <v>4.45</v>
      </c>
      <c r="W543" t="s">
        <v>2382</v>
      </c>
      <c r="X543" t="s">
        <v>2380</v>
      </c>
      <c r="Y543" t="s">
        <v>2380</v>
      </c>
      <c r="Z543">
        <v>1</v>
      </c>
      <c r="AA543" t="s">
        <v>2382</v>
      </c>
      <c r="AV543" t="s">
        <v>1829</v>
      </c>
      <c r="AW543">
        <v>29.15</v>
      </c>
      <c r="AX543">
        <v>4.45</v>
      </c>
      <c r="AY543" t="s">
        <v>2382</v>
      </c>
      <c r="AZ543" t="s">
        <v>2380</v>
      </c>
      <c r="BA543" t="s">
        <v>2380</v>
      </c>
      <c r="BB543">
        <v>1</v>
      </c>
      <c r="BC543" t="s">
        <v>2382</v>
      </c>
      <c r="BR543">
        <v>29.15</v>
      </c>
      <c r="BS543" t="str" cm="1">
        <f t="array" ref="BS543">_xlfn.IFS(BR543&lt;18.5,"UNDER WEIGHT",BR543&lt;=24.9,"NORMAL WEIGHT",BR543&lt;=29.9,"OVER WEIGHT",BR543&gt;=30,"OBESITY")</f>
        <v>OVER WEIGHT</v>
      </c>
      <c r="BV543">
        <v>4.45</v>
      </c>
      <c r="BW543" t="str" cm="1">
        <f t="array" ref="BW543">_xlfn.IFS(BV543&lt;=5.7,"NORMAL",BV543&lt;=6.4,"Prediabetes",BV543&gt;=6.5,"Diabetes")</f>
        <v>NORMAL</v>
      </c>
      <c r="CJ543" t="s">
        <v>574</v>
      </c>
      <c r="CK543">
        <v>1989</v>
      </c>
      <c r="CL543" t="s">
        <v>30</v>
      </c>
      <c r="CM543">
        <v>16</v>
      </c>
      <c r="CN543">
        <v>1</v>
      </c>
      <c r="CO543">
        <v>4795.66</v>
      </c>
      <c r="CP543" t="s">
        <v>11</v>
      </c>
      <c r="CQ543" t="s">
        <v>16</v>
      </c>
      <c r="CR543" t="s">
        <v>13</v>
      </c>
      <c r="CW543" t="str">
        <f t="shared" si="16"/>
        <v>16/Dec/1989</v>
      </c>
      <c r="CZ543" t="s">
        <v>574</v>
      </c>
      <c r="DA543">
        <v>1989</v>
      </c>
      <c r="DB543" t="s">
        <v>30</v>
      </c>
      <c r="DC543">
        <v>16</v>
      </c>
      <c r="DD543">
        <v>1</v>
      </c>
      <c r="DE543" s="18">
        <v>4795.66</v>
      </c>
      <c r="DF543" t="s">
        <v>11</v>
      </c>
      <c r="DG543" t="s">
        <v>16</v>
      </c>
      <c r="DH543" t="s">
        <v>13</v>
      </c>
      <c r="DZ543" t="s">
        <v>574</v>
      </c>
      <c r="EA543">
        <f t="shared" si="17"/>
        <v>34</v>
      </c>
    </row>
    <row r="544" spans="1:131" ht="15.6" x14ac:dyDescent="0.3">
      <c r="A544" s="1" t="s">
        <v>1828</v>
      </c>
      <c r="B544" s="1" t="s">
        <v>6751</v>
      </c>
      <c r="C544" s="1" t="s">
        <v>5256</v>
      </c>
      <c r="D544" t="s">
        <v>6946</v>
      </c>
      <c r="E544" s="1"/>
      <c r="H544" s="1"/>
      <c r="T544" t="s">
        <v>1828</v>
      </c>
      <c r="U544">
        <v>27.28</v>
      </c>
      <c r="V544">
        <v>4.72</v>
      </c>
      <c r="W544" t="s">
        <v>2380</v>
      </c>
      <c r="X544" t="s">
        <v>2382</v>
      </c>
      <c r="Y544" t="s">
        <v>2380</v>
      </c>
      <c r="Z544">
        <v>1</v>
      </c>
      <c r="AA544" t="s">
        <v>2382</v>
      </c>
      <c r="AV544" t="s">
        <v>1828</v>
      </c>
      <c r="AW544">
        <v>27.28</v>
      </c>
      <c r="AX544">
        <v>4.72</v>
      </c>
      <c r="AY544" t="s">
        <v>2380</v>
      </c>
      <c r="AZ544" t="s">
        <v>2382</v>
      </c>
      <c r="BA544" t="s">
        <v>2380</v>
      </c>
      <c r="BB544">
        <v>1</v>
      </c>
      <c r="BC544" t="s">
        <v>2382</v>
      </c>
      <c r="BR544">
        <v>27.28</v>
      </c>
      <c r="BS544" t="str" cm="1">
        <f t="array" ref="BS544">_xlfn.IFS(BR544&lt;18.5,"UNDER WEIGHT",BR544&lt;=24.9,"NORMAL WEIGHT",BR544&lt;=29.9,"OVER WEIGHT",BR544&gt;=30,"OBESITY")</f>
        <v>OVER WEIGHT</v>
      </c>
      <c r="BV544">
        <v>4.72</v>
      </c>
      <c r="BW544" t="str" cm="1">
        <f t="array" ref="BW544">_xlfn.IFS(BV544&lt;=5.7,"NORMAL",BV544&lt;=6.4,"Prediabetes",BV544&gt;=6.5,"Diabetes")</f>
        <v>NORMAL</v>
      </c>
      <c r="CJ544" t="s">
        <v>575</v>
      </c>
      <c r="CK544">
        <v>1978</v>
      </c>
      <c r="CL544" t="s">
        <v>37</v>
      </c>
      <c r="CM544">
        <v>3</v>
      </c>
      <c r="CN544">
        <v>2</v>
      </c>
      <c r="CO544">
        <v>4812.34</v>
      </c>
      <c r="CP544" t="s">
        <v>11</v>
      </c>
      <c r="CQ544" t="s">
        <v>12</v>
      </c>
      <c r="CR544" t="s">
        <v>13</v>
      </c>
      <c r="CW544" t="str">
        <f t="shared" si="16"/>
        <v>3/Oct/1978</v>
      </c>
      <c r="CZ544" t="s">
        <v>575</v>
      </c>
      <c r="DA544">
        <v>1978</v>
      </c>
      <c r="DB544" t="s">
        <v>37</v>
      </c>
      <c r="DC544">
        <v>3</v>
      </c>
      <c r="DD544">
        <v>2</v>
      </c>
      <c r="DE544" s="18">
        <v>4812.34</v>
      </c>
      <c r="DF544" t="s">
        <v>11</v>
      </c>
      <c r="DG544" t="s">
        <v>12</v>
      </c>
      <c r="DH544" t="s">
        <v>13</v>
      </c>
      <c r="DZ544" t="s">
        <v>575</v>
      </c>
      <c r="EA544">
        <f t="shared" si="17"/>
        <v>45</v>
      </c>
    </row>
    <row r="545" spans="1:131" ht="15.6" x14ac:dyDescent="0.3">
      <c r="A545" s="1" t="s">
        <v>1827</v>
      </c>
      <c r="B545" s="1" t="s">
        <v>6751</v>
      </c>
      <c r="C545" s="1" t="s">
        <v>5257</v>
      </c>
      <c r="D545" t="s">
        <v>7179</v>
      </c>
      <c r="E545" s="1"/>
      <c r="H545" s="1"/>
      <c r="T545" t="s">
        <v>1827</v>
      </c>
      <c r="U545">
        <v>32.229999999999997</v>
      </c>
      <c r="V545">
        <v>4.6500000000000004</v>
      </c>
      <c r="W545" t="s">
        <v>2382</v>
      </c>
      <c r="X545" t="s">
        <v>2380</v>
      </c>
      <c r="Y545" t="s">
        <v>2383</v>
      </c>
      <c r="Z545">
        <v>1</v>
      </c>
      <c r="AA545" t="s">
        <v>2380</v>
      </c>
      <c r="AV545" t="s">
        <v>1827</v>
      </c>
      <c r="AW545">
        <v>32.229999999999997</v>
      </c>
      <c r="AX545">
        <v>4.6500000000000004</v>
      </c>
      <c r="AY545" t="s">
        <v>2382</v>
      </c>
      <c r="AZ545" t="s">
        <v>2380</v>
      </c>
      <c r="BA545" t="s">
        <v>2383</v>
      </c>
      <c r="BB545">
        <v>1</v>
      </c>
      <c r="BC545" t="s">
        <v>2380</v>
      </c>
      <c r="BR545">
        <v>32.229999999999997</v>
      </c>
      <c r="BS545" t="str" cm="1">
        <f t="array" ref="BS545">_xlfn.IFS(BR545&lt;18.5,"UNDER WEIGHT",BR545&lt;=24.9,"NORMAL WEIGHT",BR545&lt;=29.9,"OVER WEIGHT",BR545&gt;=30,"OBESITY")</f>
        <v>OBESITY</v>
      </c>
      <c r="BV545">
        <v>4.6500000000000004</v>
      </c>
      <c r="BW545" t="str" cm="1">
        <f t="array" ref="BW545">_xlfn.IFS(BV545&lt;=5.7,"NORMAL",BV545&lt;=6.4,"Prediabetes",BV545&gt;=6.5,"Diabetes")</f>
        <v>NORMAL</v>
      </c>
      <c r="CJ545" t="s">
        <v>576</v>
      </c>
      <c r="CK545">
        <v>1981</v>
      </c>
      <c r="CL545" t="s">
        <v>10</v>
      </c>
      <c r="CM545">
        <v>3</v>
      </c>
      <c r="CN545">
        <v>1</v>
      </c>
      <c r="CO545">
        <v>4827.1000000000004</v>
      </c>
      <c r="CP545" t="s">
        <v>11</v>
      </c>
      <c r="CQ545" t="s">
        <v>16</v>
      </c>
      <c r="CR545" t="s">
        <v>13</v>
      </c>
      <c r="CW545" t="str">
        <f t="shared" si="16"/>
        <v>3/Jul/1981</v>
      </c>
      <c r="CZ545" t="s">
        <v>576</v>
      </c>
      <c r="DA545">
        <v>1981</v>
      </c>
      <c r="DB545" t="s">
        <v>10</v>
      </c>
      <c r="DC545">
        <v>3</v>
      </c>
      <c r="DD545">
        <v>1</v>
      </c>
      <c r="DE545" s="18">
        <v>4827.1000000000004</v>
      </c>
      <c r="DF545" t="s">
        <v>11</v>
      </c>
      <c r="DG545" t="s">
        <v>16</v>
      </c>
      <c r="DH545" t="s">
        <v>13</v>
      </c>
      <c r="DZ545" t="s">
        <v>576</v>
      </c>
      <c r="EA545">
        <f t="shared" si="17"/>
        <v>42</v>
      </c>
    </row>
    <row r="546" spans="1:131" ht="15.6" x14ac:dyDescent="0.3">
      <c r="A546" s="1" t="s">
        <v>1826</v>
      </c>
      <c r="B546" s="1" t="s">
        <v>7144</v>
      </c>
      <c r="C546" s="1" t="s">
        <v>5258</v>
      </c>
      <c r="D546" t="s">
        <v>7180</v>
      </c>
      <c r="E546" s="1"/>
      <c r="H546" s="1"/>
      <c r="T546" t="s">
        <v>1826</v>
      </c>
      <c r="U546">
        <v>44.2</v>
      </c>
      <c r="V546">
        <v>11.34</v>
      </c>
      <c r="W546" t="s">
        <v>2382</v>
      </c>
      <c r="X546" t="s">
        <v>2380</v>
      </c>
      <c r="Y546" t="s">
        <v>2383</v>
      </c>
      <c r="Z546">
        <v>1</v>
      </c>
      <c r="AA546" t="s">
        <v>2380</v>
      </c>
      <c r="AV546" t="s">
        <v>1826</v>
      </c>
      <c r="AW546">
        <v>44.2</v>
      </c>
      <c r="AX546">
        <v>11.34</v>
      </c>
      <c r="AY546" t="s">
        <v>2382</v>
      </c>
      <c r="AZ546" t="s">
        <v>2380</v>
      </c>
      <c r="BA546" t="s">
        <v>2383</v>
      </c>
      <c r="BB546">
        <v>1</v>
      </c>
      <c r="BC546" t="s">
        <v>2380</v>
      </c>
      <c r="BR546">
        <v>44.2</v>
      </c>
      <c r="BS546" t="str" cm="1">
        <f t="array" ref="BS546">_xlfn.IFS(BR546&lt;18.5,"UNDER WEIGHT",BR546&lt;=24.9,"NORMAL WEIGHT",BR546&lt;=29.9,"OVER WEIGHT",BR546&gt;=30,"OBESITY")</f>
        <v>OBESITY</v>
      </c>
      <c r="BV546">
        <v>11.34</v>
      </c>
      <c r="BW546" t="str" cm="1">
        <f t="array" ref="BW546">_xlfn.IFS(BV546&lt;=5.7,"NORMAL",BV546&lt;=6.4,"Prediabetes",BV546&gt;=6.5,"Diabetes")</f>
        <v>Diabetes</v>
      </c>
      <c r="CJ546" t="s">
        <v>577</v>
      </c>
      <c r="CK546">
        <v>1995</v>
      </c>
      <c r="CL546" t="s">
        <v>30</v>
      </c>
      <c r="CM546">
        <v>1</v>
      </c>
      <c r="CN546">
        <v>3</v>
      </c>
      <c r="CO546">
        <v>4827.8999999999996</v>
      </c>
      <c r="CP546" t="s">
        <v>16</v>
      </c>
      <c r="CQ546" t="s">
        <v>11</v>
      </c>
      <c r="CR546" t="s">
        <v>31</v>
      </c>
      <c r="CW546" t="str">
        <f t="shared" si="16"/>
        <v>1/Dec/1995</v>
      </c>
      <c r="CZ546" t="s">
        <v>577</v>
      </c>
      <c r="DA546">
        <v>1995</v>
      </c>
      <c r="DB546" t="s">
        <v>30</v>
      </c>
      <c r="DC546">
        <v>1</v>
      </c>
      <c r="DD546">
        <v>3</v>
      </c>
      <c r="DE546" s="18">
        <v>4827.8999999999996</v>
      </c>
      <c r="DF546" t="s">
        <v>16</v>
      </c>
      <c r="DG546" t="s">
        <v>11</v>
      </c>
      <c r="DH546" t="s">
        <v>31</v>
      </c>
      <c r="DZ546" t="s">
        <v>577</v>
      </c>
      <c r="EA546">
        <f t="shared" si="17"/>
        <v>28</v>
      </c>
    </row>
    <row r="547" spans="1:131" ht="15.6" x14ac:dyDescent="0.3">
      <c r="A547" s="1" t="s">
        <v>1825</v>
      </c>
      <c r="B547" s="1" t="s">
        <v>6752</v>
      </c>
      <c r="C547" s="1" t="s">
        <v>5259</v>
      </c>
      <c r="D547" t="s">
        <v>7061</v>
      </c>
      <c r="E547" s="1"/>
      <c r="H547" s="1"/>
      <c r="T547" t="s">
        <v>1825</v>
      </c>
      <c r="U547">
        <v>29.734999999999999</v>
      </c>
      <c r="V547">
        <v>4.53</v>
      </c>
      <c r="W547" t="s">
        <v>2380</v>
      </c>
      <c r="X547" t="s">
        <v>2380</v>
      </c>
      <c r="Y547" t="s">
        <v>2383</v>
      </c>
      <c r="Z547">
        <v>1</v>
      </c>
      <c r="AA547" t="s">
        <v>2380</v>
      </c>
      <c r="AV547" t="s">
        <v>1825</v>
      </c>
      <c r="AW547">
        <v>29.734999999999999</v>
      </c>
      <c r="AX547">
        <v>4.53</v>
      </c>
      <c r="AY547" t="s">
        <v>2380</v>
      </c>
      <c r="AZ547" t="s">
        <v>2380</v>
      </c>
      <c r="BA547" t="s">
        <v>2383</v>
      </c>
      <c r="BB547">
        <v>1</v>
      </c>
      <c r="BC547" t="s">
        <v>2380</v>
      </c>
      <c r="BR547">
        <v>29.734999999999999</v>
      </c>
      <c r="BS547" t="str" cm="1">
        <f t="array" ref="BS547">_xlfn.IFS(BR547&lt;18.5,"UNDER WEIGHT",BR547&lt;=24.9,"NORMAL WEIGHT",BR547&lt;=29.9,"OVER WEIGHT",BR547&gt;=30,"OBESITY")</f>
        <v>OVER WEIGHT</v>
      </c>
      <c r="BV547">
        <v>4.53</v>
      </c>
      <c r="BW547" t="str" cm="1">
        <f t="array" ref="BW547">_xlfn.IFS(BV547&lt;=5.7,"NORMAL",BV547&lt;=6.4,"Prediabetes",BV547&gt;=6.5,"Diabetes")</f>
        <v>NORMAL</v>
      </c>
      <c r="CJ547" t="s">
        <v>578</v>
      </c>
      <c r="CK547">
        <v>2002</v>
      </c>
      <c r="CL547" t="s">
        <v>18</v>
      </c>
      <c r="CM547">
        <v>27</v>
      </c>
      <c r="CN547">
        <v>5</v>
      </c>
      <c r="CO547">
        <v>4830.63</v>
      </c>
      <c r="CP547" t="s">
        <v>11</v>
      </c>
      <c r="CQ547" t="s">
        <v>16</v>
      </c>
      <c r="CR547" t="s">
        <v>42</v>
      </c>
      <c r="CW547" t="str">
        <f t="shared" si="16"/>
        <v>27/Jun/2002</v>
      </c>
      <c r="CZ547" t="s">
        <v>578</v>
      </c>
      <c r="DA547">
        <v>2002</v>
      </c>
      <c r="DB547" t="s">
        <v>18</v>
      </c>
      <c r="DC547">
        <v>27</v>
      </c>
      <c r="DD547">
        <v>5</v>
      </c>
      <c r="DE547" s="18">
        <v>4830.63</v>
      </c>
      <c r="DF547" t="s">
        <v>11</v>
      </c>
      <c r="DG547" t="s">
        <v>16</v>
      </c>
      <c r="DH547" t="s">
        <v>42</v>
      </c>
      <c r="DZ547" t="s">
        <v>578</v>
      </c>
      <c r="EA547">
        <f t="shared" si="17"/>
        <v>21</v>
      </c>
    </row>
    <row r="548" spans="1:131" ht="15.6" x14ac:dyDescent="0.3">
      <c r="A548" s="1" t="s">
        <v>1824</v>
      </c>
      <c r="B548" s="1" t="s">
        <v>6751</v>
      </c>
      <c r="C548" s="1" t="s">
        <v>5260</v>
      </c>
      <c r="D548" t="s">
        <v>7181</v>
      </c>
      <c r="E548" s="1"/>
      <c r="H548" s="1"/>
      <c r="T548" t="s">
        <v>1824</v>
      </c>
      <c r="U548">
        <v>28.31</v>
      </c>
      <c r="V548">
        <v>6.35</v>
      </c>
      <c r="W548" t="s">
        <v>2380</v>
      </c>
      <c r="X548" t="s">
        <v>2380</v>
      </c>
      <c r="Y548" t="s">
        <v>2380</v>
      </c>
      <c r="Z548">
        <v>0</v>
      </c>
      <c r="AA548" t="s">
        <v>2382</v>
      </c>
      <c r="AV548" t="s">
        <v>1824</v>
      </c>
      <c r="AW548">
        <v>28.31</v>
      </c>
      <c r="AX548">
        <v>6.35</v>
      </c>
      <c r="AY548" t="s">
        <v>2380</v>
      </c>
      <c r="AZ548" t="s">
        <v>2380</v>
      </c>
      <c r="BA548" t="s">
        <v>2380</v>
      </c>
      <c r="BB548" t="s">
        <v>2381</v>
      </c>
      <c r="BC548" t="s">
        <v>2382</v>
      </c>
      <c r="BR548">
        <v>28.31</v>
      </c>
      <c r="BS548" t="str" cm="1">
        <f t="array" ref="BS548">_xlfn.IFS(BR548&lt;18.5,"UNDER WEIGHT",BR548&lt;=24.9,"NORMAL WEIGHT",BR548&lt;=29.9,"OVER WEIGHT",BR548&gt;=30,"OBESITY")</f>
        <v>OVER WEIGHT</v>
      </c>
      <c r="BV548">
        <v>6.35</v>
      </c>
      <c r="BW548" t="str" cm="1">
        <f t="array" ref="BW548">_xlfn.IFS(BV548&lt;=5.7,"NORMAL",BV548&lt;=6.4,"Prediabetes",BV548&gt;=6.5,"Diabetes")</f>
        <v>Prediabetes</v>
      </c>
      <c r="CJ548" t="s">
        <v>579</v>
      </c>
      <c r="CK548">
        <v>2000</v>
      </c>
      <c r="CL548" t="s">
        <v>30</v>
      </c>
      <c r="CM548">
        <v>11</v>
      </c>
      <c r="CN548">
        <v>0</v>
      </c>
      <c r="CO548">
        <v>4835.43</v>
      </c>
      <c r="CP548" t="s">
        <v>11</v>
      </c>
      <c r="CQ548" t="s">
        <v>11</v>
      </c>
      <c r="CR548" t="s">
        <v>300</v>
      </c>
      <c r="CW548" t="str">
        <f t="shared" si="16"/>
        <v>11/Dec/2000</v>
      </c>
      <c r="CZ548" t="s">
        <v>579</v>
      </c>
      <c r="DA548">
        <v>2000</v>
      </c>
      <c r="DB548" t="s">
        <v>30</v>
      </c>
      <c r="DC548">
        <v>11</v>
      </c>
      <c r="DD548">
        <v>0</v>
      </c>
      <c r="DE548" s="18">
        <v>4835.43</v>
      </c>
      <c r="DF548" t="s">
        <v>11</v>
      </c>
      <c r="DG548" t="s">
        <v>11</v>
      </c>
      <c r="DH548" t="s">
        <v>300</v>
      </c>
      <c r="DZ548" t="s">
        <v>579</v>
      </c>
      <c r="EA548">
        <f t="shared" si="17"/>
        <v>23</v>
      </c>
    </row>
    <row r="549" spans="1:131" ht="15.6" x14ac:dyDescent="0.3">
      <c r="A549" s="1" t="s">
        <v>1823</v>
      </c>
      <c r="B549" s="1" t="s">
        <v>6752</v>
      </c>
      <c r="C549" s="1" t="s">
        <v>5261</v>
      </c>
      <c r="D549" t="s">
        <v>7182</v>
      </c>
      <c r="E549" s="1"/>
      <c r="H549" s="1"/>
      <c r="T549" t="s">
        <v>1823</v>
      </c>
      <c r="U549">
        <v>46.62</v>
      </c>
      <c r="V549">
        <v>8.51</v>
      </c>
      <c r="W549" t="s">
        <v>2380</v>
      </c>
      <c r="X549" t="s">
        <v>2380</v>
      </c>
      <c r="Y549" t="s">
        <v>2380</v>
      </c>
      <c r="Z549">
        <v>0</v>
      </c>
      <c r="AA549" t="s">
        <v>2380</v>
      </c>
      <c r="AV549" t="s">
        <v>1823</v>
      </c>
      <c r="AW549">
        <v>46.62</v>
      </c>
      <c r="AX549">
        <v>8.51</v>
      </c>
      <c r="AY549" t="s">
        <v>2380</v>
      </c>
      <c r="AZ549" t="s">
        <v>2380</v>
      </c>
      <c r="BA549" t="s">
        <v>2380</v>
      </c>
      <c r="BB549" t="s">
        <v>2381</v>
      </c>
      <c r="BC549" t="s">
        <v>2380</v>
      </c>
      <c r="BR549">
        <v>46.62</v>
      </c>
      <c r="BS549" t="str" cm="1">
        <f t="array" ref="BS549">_xlfn.IFS(BR549&lt;18.5,"UNDER WEIGHT",BR549&lt;=24.9,"NORMAL WEIGHT",BR549&lt;=29.9,"OVER WEIGHT",BR549&gt;=30,"OBESITY")</f>
        <v>OBESITY</v>
      </c>
      <c r="BV549">
        <v>8.51</v>
      </c>
      <c r="BW549" t="str" cm="1">
        <f t="array" ref="BW549">_xlfn.IFS(BV549&lt;=5.7,"NORMAL",BV549&lt;=6.4,"Prediabetes",BV549&gt;=6.5,"Diabetes")</f>
        <v>Diabetes</v>
      </c>
      <c r="CJ549" t="s">
        <v>580</v>
      </c>
      <c r="CK549">
        <v>1992</v>
      </c>
      <c r="CL549" t="s">
        <v>20</v>
      </c>
      <c r="CM549">
        <v>10</v>
      </c>
      <c r="CN549">
        <v>3</v>
      </c>
      <c r="CO549">
        <v>4837.58</v>
      </c>
      <c r="CP549" t="s">
        <v>12</v>
      </c>
      <c r="CQ549" t="s">
        <v>11</v>
      </c>
      <c r="CR549" t="s">
        <v>13</v>
      </c>
      <c r="CW549" t="str">
        <f t="shared" si="16"/>
        <v>10/Sep/1992</v>
      </c>
      <c r="CZ549" t="s">
        <v>580</v>
      </c>
      <c r="DA549">
        <v>1992</v>
      </c>
      <c r="DB549" t="s">
        <v>20</v>
      </c>
      <c r="DC549">
        <v>10</v>
      </c>
      <c r="DD549">
        <v>3</v>
      </c>
      <c r="DE549" s="18">
        <v>4837.58</v>
      </c>
      <c r="DF549" t="s">
        <v>12</v>
      </c>
      <c r="DG549" t="s">
        <v>11</v>
      </c>
      <c r="DH549" t="s">
        <v>13</v>
      </c>
      <c r="DZ549" t="s">
        <v>580</v>
      </c>
      <c r="EA549">
        <f t="shared" si="17"/>
        <v>31</v>
      </c>
    </row>
    <row r="550" spans="1:131" ht="15.6" x14ac:dyDescent="0.3">
      <c r="A550" s="1" t="s">
        <v>1822</v>
      </c>
      <c r="B550" s="1" t="s">
        <v>6752</v>
      </c>
      <c r="C550" s="1" t="s">
        <v>5262</v>
      </c>
      <c r="D550" t="s">
        <v>7183</v>
      </c>
      <c r="E550" s="1"/>
      <c r="H550" s="1"/>
      <c r="T550" t="s">
        <v>1822</v>
      </c>
      <c r="U550">
        <v>51.75</v>
      </c>
      <c r="V550">
        <v>8.59</v>
      </c>
      <c r="W550" t="s">
        <v>2382</v>
      </c>
      <c r="X550" t="s">
        <v>2380</v>
      </c>
      <c r="Y550" t="s">
        <v>2380</v>
      </c>
      <c r="Z550">
        <v>1</v>
      </c>
      <c r="AA550" t="s">
        <v>2380</v>
      </c>
      <c r="AV550" t="s">
        <v>1822</v>
      </c>
      <c r="AW550">
        <v>51.75</v>
      </c>
      <c r="AX550">
        <v>8.59</v>
      </c>
      <c r="AY550" t="s">
        <v>2382</v>
      </c>
      <c r="AZ550" t="s">
        <v>2380</v>
      </c>
      <c r="BA550" t="s">
        <v>2380</v>
      </c>
      <c r="BB550">
        <v>1</v>
      </c>
      <c r="BC550" t="s">
        <v>2380</v>
      </c>
      <c r="BR550">
        <v>51.75</v>
      </c>
      <c r="BS550" t="str" cm="1">
        <f t="array" ref="BS550">_xlfn.IFS(BR550&lt;18.5,"UNDER WEIGHT",BR550&lt;=24.9,"NORMAL WEIGHT",BR550&lt;=29.9,"OVER WEIGHT",BR550&gt;=30,"OBESITY")</f>
        <v>OBESITY</v>
      </c>
      <c r="BV550">
        <v>8.59</v>
      </c>
      <c r="BW550" t="str" cm="1">
        <f t="array" ref="BW550">_xlfn.IFS(BV550&lt;=5.7,"NORMAL",BV550&lt;=6.4,"Prediabetes",BV550&gt;=6.5,"Diabetes")</f>
        <v>Diabetes</v>
      </c>
      <c r="CJ550" t="s">
        <v>581</v>
      </c>
      <c r="CK550">
        <v>1984</v>
      </c>
      <c r="CL550" t="s">
        <v>37</v>
      </c>
      <c r="CM550">
        <v>15</v>
      </c>
      <c r="CN550">
        <v>3</v>
      </c>
      <c r="CO550">
        <v>4839.18</v>
      </c>
      <c r="CP550" t="s">
        <v>11</v>
      </c>
      <c r="CQ550" t="s">
        <v>16</v>
      </c>
      <c r="CR550" t="s">
        <v>23</v>
      </c>
      <c r="CW550" t="str">
        <f t="shared" si="16"/>
        <v>15/Oct/1984</v>
      </c>
      <c r="CZ550" t="s">
        <v>581</v>
      </c>
      <c r="DA550">
        <v>1984</v>
      </c>
      <c r="DB550" t="s">
        <v>37</v>
      </c>
      <c r="DC550">
        <v>15</v>
      </c>
      <c r="DD550">
        <v>3</v>
      </c>
      <c r="DE550" s="18">
        <v>4839.18</v>
      </c>
      <c r="DF550" t="s">
        <v>11</v>
      </c>
      <c r="DG550" t="s">
        <v>16</v>
      </c>
      <c r="DH550" t="s">
        <v>23</v>
      </c>
      <c r="DZ550" t="s">
        <v>581</v>
      </c>
      <c r="EA550">
        <f t="shared" si="17"/>
        <v>39</v>
      </c>
    </row>
    <row r="551" spans="1:131" ht="15.6" x14ac:dyDescent="0.3">
      <c r="A551" s="1" t="s">
        <v>1821</v>
      </c>
      <c r="B551" s="1" t="s">
        <v>6752</v>
      </c>
      <c r="C551" s="1" t="s">
        <v>5263</v>
      </c>
      <c r="D551" t="s">
        <v>7184</v>
      </c>
      <c r="E551" s="1"/>
      <c r="H551" s="1"/>
      <c r="T551" t="s">
        <v>1821</v>
      </c>
      <c r="U551">
        <v>25.7</v>
      </c>
      <c r="V551">
        <v>4.13</v>
      </c>
      <c r="W551" t="s">
        <v>2382</v>
      </c>
      <c r="X551" t="s">
        <v>2380</v>
      </c>
      <c r="Y551" t="s">
        <v>2380</v>
      </c>
      <c r="Z551">
        <v>0</v>
      </c>
      <c r="AA551" t="s">
        <v>2382</v>
      </c>
      <c r="AV551" t="s">
        <v>1821</v>
      </c>
      <c r="AW551">
        <v>25.7</v>
      </c>
      <c r="AX551">
        <v>4.13</v>
      </c>
      <c r="AY551" t="s">
        <v>2382</v>
      </c>
      <c r="AZ551" t="s">
        <v>2380</v>
      </c>
      <c r="BA551" t="s">
        <v>2380</v>
      </c>
      <c r="BB551" t="s">
        <v>2381</v>
      </c>
      <c r="BC551" t="s">
        <v>2382</v>
      </c>
      <c r="BR551">
        <v>25.7</v>
      </c>
      <c r="BS551" t="str" cm="1">
        <f t="array" ref="BS551">_xlfn.IFS(BR551&lt;18.5,"UNDER WEIGHT",BR551&lt;=24.9,"NORMAL WEIGHT",BR551&lt;=29.9,"OVER WEIGHT",BR551&gt;=30,"OBESITY")</f>
        <v>OVER WEIGHT</v>
      </c>
      <c r="BV551">
        <v>4.13</v>
      </c>
      <c r="BW551" t="str" cm="1">
        <f t="array" ref="BW551">_xlfn.IFS(BV551&lt;=5.7,"NORMAL",BV551&lt;=6.4,"Prediabetes",BV551&gt;=6.5,"Diabetes")</f>
        <v>NORMAL</v>
      </c>
      <c r="CJ551" t="s">
        <v>582</v>
      </c>
      <c r="CK551">
        <v>1995</v>
      </c>
      <c r="CL551" t="s">
        <v>20</v>
      </c>
      <c r="CM551">
        <v>29</v>
      </c>
      <c r="CN551">
        <v>0</v>
      </c>
      <c r="CO551">
        <v>4840.95</v>
      </c>
      <c r="CP551" t="s">
        <v>11</v>
      </c>
      <c r="CQ551" t="s">
        <v>16</v>
      </c>
      <c r="CR551" t="s">
        <v>300</v>
      </c>
      <c r="CW551" t="str">
        <f t="shared" si="16"/>
        <v>29/Sep/1995</v>
      </c>
      <c r="CZ551" t="s">
        <v>582</v>
      </c>
      <c r="DA551">
        <v>1995</v>
      </c>
      <c r="DB551" t="s">
        <v>20</v>
      </c>
      <c r="DC551">
        <v>29</v>
      </c>
      <c r="DD551">
        <v>0</v>
      </c>
      <c r="DE551" s="18">
        <v>4840.95</v>
      </c>
      <c r="DF551" t="s">
        <v>11</v>
      </c>
      <c r="DG551" t="s">
        <v>16</v>
      </c>
      <c r="DH551" t="s">
        <v>300</v>
      </c>
      <c r="DZ551" t="s">
        <v>582</v>
      </c>
      <c r="EA551">
        <f t="shared" si="17"/>
        <v>28</v>
      </c>
    </row>
    <row r="552" spans="1:131" ht="15.6" x14ac:dyDescent="0.3">
      <c r="A552" s="1" t="s">
        <v>1820</v>
      </c>
      <c r="B552" s="1" t="s">
        <v>6751</v>
      </c>
      <c r="C552" s="1" t="s">
        <v>5264</v>
      </c>
      <c r="D552" t="s">
        <v>7185</v>
      </c>
      <c r="E552" s="1"/>
      <c r="H552" s="1"/>
      <c r="T552" t="s">
        <v>1820</v>
      </c>
      <c r="U552">
        <v>31.79</v>
      </c>
      <c r="V552">
        <v>4.55</v>
      </c>
      <c r="W552" t="s">
        <v>2380</v>
      </c>
      <c r="X552" t="s">
        <v>2380</v>
      </c>
      <c r="Y552" t="s">
        <v>2380</v>
      </c>
      <c r="Z552">
        <v>0</v>
      </c>
      <c r="AA552" t="s">
        <v>2380</v>
      </c>
      <c r="AV552" t="s">
        <v>1820</v>
      </c>
      <c r="AW552">
        <v>31.79</v>
      </c>
      <c r="AX552">
        <v>4.55</v>
      </c>
      <c r="AY552" t="s">
        <v>2380</v>
      </c>
      <c r="AZ552" t="s">
        <v>2380</v>
      </c>
      <c r="BA552" t="s">
        <v>2380</v>
      </c>
      <c r="BB552" t="s">
        <v>2381</v>
      </c>
      <c r="BC552" t="s">
        <v>2380</v>
      </c>
      <c r="BR552">
        <v>31.79</v>
      </c>
      <c r="BS552" t="str" cm="1">
        <f t="array" ref="BS552">_xlfn.IFS(BR552&lt;18.5,"UNDER WEIGHT",BR552&lt;=24.9,"NORMAL WEIGHT",BR552&lt;=29.9,"OVER WEIGHT",BR552&gt;=30,"OBESITY")</f>
        <v>OBESITY</v>
      </c>
      <c r="BV552">
        <v>4.55</v>
      </c>
      <c r="BW552" t="str" cm="1">
        <f t="array" ref="BW552">_xlfn.IFS(BV552&lt;=5.7,"NORMAL",BV552&lt;=6.4,"Prediabetes",BV552&gt;=6.5,"Diabetes")</f>
        <v>NORMAL</v>
      </c>
      <c r="CJ552" t="s">
        <v>583</v>
      </c>
      <c r="CK552">
        <v>1979</v>
      </c>
      <c r="CL552" t="s">
        <v>30</v>
      </c>
      <c r="CM552">
        <v>13</v>
      </c>
      <c r="CN552">
        <v>2</v>
      </c>
      <c r="CO552">
        <v>4843.79</v>
      </c>
      <c r="CP552" t="s">
        <v>11</v>
      </c>
      <c r="CQ552" t="s">
        <v>12</v>
      </c>
      <c r="CR552" t="s">
        <v>13</v>
      </c>
      <c r="CW552" t="str">
        <f t="shared" si="16"/>
        <v>13/Dec/1979</v>
      </c>
      <c r="CZ552" t="s">
        <v>583</v>
      </c>
      <c r="DA552">
        <v>1979</v>
      </c>
      <c r="DB552" t="s">
        <v>30</v>
      </c>
      <c r="DC552">
        <v>13</v>
      </c>
      <c r="DD552">
        <v>2</v>
      </c>
      <c r="DE552" s="18">
        <v>4843.79</v>
      </c>
      <c r="DF552" t="s">
        <v>11</v>
      </c>
      <c r="DG552" t="s">
        <v>12</v>
      </c>
      <c r="DH552" t="s">
        <v>13</v>
      </c>
      <c r="DZ552" t="s">
        <v>583</v>
      </c>
      <c r="EA552">
        <f t="shared" si="17"/>
        <v>44</v>
      </c>
    </row>
    <row r="553" spans="1:131" ht="15.6" x14ac:dyDescent="0.3">
      <c r="A553" s="1" t="s">
        <v>1819</v>
      </c>
      <c r="B553" s="1" t="s">
        <v>6752</v>
      </c>
      <c r="C553" s="1" t="s">
        <v>4920</v>
      </c>
      <c r="D553" t="s">
        <v>7133</v>
      </c>
      <c r="E553" s="1"/>
      <c r="H553" s="1"/>
      <c r="T553" t="s">
        <v>1819</v>
      </c>
      <c r="U553">
        <v>24.795000000000002</v>
      </c>
      <c r="V553">
        <v>4.5199999999999996</v>
      </c>
      <c r="W553" t="s">
        <v>2380</v>
      </c>
      <c r="X553" t="s">
        <v>2380</v>
      </c>
      <c r="Y553" t="s">
        <v>2380</v>
      </c>
      <c r="Z553">
        <v>0</v>
      </c>
      <c r="AA553" t="s">
        <v>2382</v>
      </c>
      <c r="AV553" t="s">
        <v>1819</v>
      </c>
      <c r="AW553">
        <v>24.795000000000002</v>
      </c>
      <c r="AX553">
        <v>4.5199999999999996</v>
      </c>
      <c r="AY553" t="s">
        <v>2380</v>
      </c>
      <c r="AZ553" t="s">
        <v>2380</v>
      </c>
      <c r="BA553" t="s">
        <v>2380</v>
      </c>
      <c r="BB553" t="s">
        <v>2381</v>
      </c>
      <c r="BC553" t="s">
        <v>2382</v>
      </c>
      <c r="BR553">
        <v>24.795000000000002</v>
      </c>
      <c r="BS553" t="str" cm="1">
        <f t="array" ref="BS553">_xlfn.IFS(BR553&lt;18.5,"UNDER WEIGHT",BR553&lt;=24.9,"NORMAL WEIGHT",BR553&lt;=29.9,"OVER WEIGHT",BR553&gt;=30,"OBESITY")</f>
        <v>NORMAL WEIGHT</v>
      </c>
      <c r="BV553">
        <v>4.5199999999999996</v>
      </c>
      <c r="BW553" t="str" cm="1">
        <f t="array" ref="BW553">_xlfn.IFS(BV553&lt;=5.7,"NORMAL",BV553&lt;=6.4,"Prediabetes",BV553&gt;=6.5,"Diabetes")</f>
        <v>NORMAL</v>
      </c>
      <c r="CJ553" t="s">
        <v>584</v>
      </c>
      <c r="CK553">
        <v>1974</v>
      </c>
      <c r="CL553" t="s">
        <v>20</v>
      </c>
      <c r="CM553">
        <v>11</v>
      </c>
      <c r="CN553">
        <v>0</v>
      </c>
      <c r="CO553">
        <v>4844.67</v>
      </c>
      <c r="CP553" t="s">
        <v>11</v>
      </c>
      <c r="CQ553" t="s">
        <v>11</v>
      </c>
      <c r="CR553" t="s">
        <v>13</v>
      </c>
      <c r="CW553" t="str">
        <f t="shared" si="16"/>
        <v>11/Sep/1974</v>
      </c>
      <c r="CZ553" t="s">
        <v>584</v>
      </c>
      <c r="DA553">
        <v>1974</v>
      </c>
      <c r="DB553" t="s">
        <v>20</v>
      </c>
      <c r="DC553">
        <v>11</v>
      </c>
      <c r="DD553">
        <v>0</v>
      </c>
      <c r="DE553" s="18">
        <v>4844.67</v>
      </c>
      <c r="DF553" t="s">
        <v>11</v>
      </c>
      <c r="DG553" t="s">
        <v>11</v>
      </c>
      <c r="DH553" t="s">
        <v>13</v>
      </c>
      <c r="DZ553" t="s">
        <v>584</v>
      </c>
      <c r="EA553">
        <f t="shared" si="17"/>
        <v>49</v>
      </c>
    </row>
    <row r="554" spans="1:131" ht="15.6" x14ac:dyDescent="0.3">
      <c r="A554" s="1" t="s">
        <v>1818</v>
      </c>
      <c r="B554" s="1" t="s">
        <v>6752</v>
      </c>
      <c r="C554" s="1" t="s">
        <v>5265</v>
      </c>
      <c r="D554" t="s">
        <v>7186</v>
      </c>
      <c r="E554" s="1"/>
      <c r="H554" s="1"/>
      <c r="T554" t="s">
        <v>1818</v>
      </c>
      <c r="U554">
        <v>53.98</v>
      </c>
      <c r="V554">
        <v>5.07</v>
      </c>
      <c r="W554" t="s">
        <v>2380</v>
      </c>
      <c r="X554" t="s">
        <v>2380</v>
      </c>
      <c r="Y554" t="s">
        <v>2383</v>
      </c>
      <c r="Z554">
        <v>1</v>
      </c>
      <c r="AA554" t="s">
        <v>2380</v>
      </c>
      <c r="AV554" t="s">
        <v>1818</v>
      </c>
      <c r="AW554">
        <v>53.98</v>
      </c>
      <c r="AX554">
        <v>5.07</v>
      </c>
      <c r="AY554" t="s">
        <v>2380</v>
      </c>
      <c r="AZ554" t="s">
        <v>2380</v>
      </c>
      <c r="BA554" t="s">
        <v>2383</v>
      </c>
      <c r="BB554">
        <v>1</v>
      </c>
      <c r="BC554" t="s">
        <v>2380</v>
      </c>
      <c r="BR554">
        <v>53.98</v>
      </c>
      <c r="BS554" t="str" cm="1">
        <f t="array" ref="BS554">_xlfn.IFS(BR554&lt;18.5,"UNDER WEIGHT",BR554&lt;=24.9,"NORMAL WEIGHT",BR554&lt;=29.9,"OVER WEIGHT",BR554&gt;=30,"OBESITY")</f>
        <v>OBESITY</v>
      </c>
      <c r="BV554">
        <v>5.07</v>
      </c>
      <c r="BW554" t="str" cm="1">
        <f t="array" ref="BW554">_xlfn.IFS(BV554&lt;=5.7,"NORMAL",BV554&lt;=6.4,"Prediabetes",BV554&gt;=6.5,"Diabetes")</f>
        <v>NORMAL</v>
      </c>
      <c r="CJ554" t="s">
        <v>585</v>
      </c>
      <c r="CK554">
        <v>2001</v>
      </c>
      <c r="CL554" t="s">
        <v>18</v>
      </c>
      <c r="CM554">
        <v>7</v>
      </c>
      <c r="CN554">
        <v>0</v>
      </c>
      <c r="CO554">
        <v>4846.53</v>
      </c>
      <c r="CP554" t="s">
        <v>11</v>
      </c>
      <c r="CQ554" t="s">
        <v>12</v>
      </c>
      <c r="CR554" t="s">
        <v>300</v>
      </c>
      <c r="CW554" t="str">
        <f t="shared" si="16"/>
        <v>7/Jun/2001</v>
      </c>
      <c r="CZ554" t="s">
        <v>585</v>
      </c>
      <c r="DA554">
        <v>2001</v>
      </c>
      <c r="DB554" t="s">
        <v>18</v>
      </c>
      <c r="DC554">
        <v>7</v>
      </c>
      <c r="DD554">
        <v>0</v>
      </c>
      <c r="DE554" s="18">
        <v>4846.53</v>
      </c>
      <c r="DF554" t="s">
        <v>11</v>
      </c>
      <c r="DG554" t="s">
        <v>12</v>
      </c>
      <c r="DH554" t="s">
        <v>300</v>
      </c>
      <c r="DZ554" t="s">
        <v>585</v>
      </c>
      <c r="EA554">
        <f t="shared" si="17"/>
        <v>22</v>
      </c>
    </row>
    <row r="555" spans="1:131" ht="15.6" x14ac:dyDescent="0.3">
      <c r="A555" s="1" t="s">
        <v>1817</v>
      </c>
      <c r="B555" s="1" t="s">
        <v>6751</v>
      </c>
      <c r="C555" s="1" t="s">
        <v>5266</v>
      </c>
      <c r="D555" t="s">
        <v>7187</v>
      </c>
      <c r="E555" s="1"/>
      <c r="H555" s="1"/>
      <c r="T555" t="s">
        <v>1817</v>
      </c>
      <c r="U555">
        <v>41.325000000000003</v>
      </c>
      <c r="V555">
        <v>4.04</v>
      </c>
      <c r="W555" t="s">
        <v>2382</v>
      </c>
      <c r="X555" t="s">
        <v>2380</v>
      </c>
      <c r="Y555" t="s">
        <v>2383</v>
      </c>
      <c r="Z555">
        <v>1</v>
      </c>
      <c r="AA555" t="s">
        <v>2380</v>
      </c>
      <c r="AV555" t="s">
        <v>1817</v>
      </c>
      <c r="AW555">
        <v>41.325000000000003</v>
      </c>
      <c r="AX555">
        <v>4.04</v>
      </c>
      <c r="AY555" t="s">
        <v>2382</v>
      </c>
      <c r="AZ555" t="s">
        <v>2380</v>
      </c>
      <c r="BA555" t="s">
        <v>2383</v>
      </c>
      <c r="BB555">
        <v>1</v>
      </c>
      <c r="BC555" t="s">
        <v>2380</v>
      </c>
      <c r="BR555">
        <v>41.325000000000003</v>
      </c>
      <c r="BS555" t="str" cm="1">
        <f t="array" ref="BS555">_xlfn.IFS(BR555&lt;18.5,"UNDER WEIGHT",BR555&lt;=24.9,"NORMAL WEIGHT",BR555&lt;=29.9,"OVER WEIGHT",BR555&gt;=30,"OBESITY")</f>
        <v>OBESITY</v>
      </c>
      <c r="BV555">
        <v>4.04</v>
      </c>
      <c r="BW555" t="str" cm="1">
        <f t="array" ref="BW555">_xlfn.IFS(BV555&lt;=5.7,"NORMAL",BV555&lt;=6.4,"Prediabetes",BV555&gt;=6.5,"Diabetes")</f>
        <v>NORMAL</v>
      </c>
      <c r="CJ555" t="s">
        <v>586</v>
      </c>
      <c r="CK555">
        <v>1995</v>
      </c>
      <c r="CL555" t="s">
        <v>30</v>
      </c>
      <c r="CM555">
        <v>27</v>
      </c>
      <c r="CN555">
        <v>3</v>
      </c>
      <c r="CO555">
        <v>4846.92</v>
      </c>
      <c r="CP555" t="s">
        <v>11</v>
      </c>
      <c r="CQ555" t="s">
        <v>12</v>
      </c>
      <c r="CR555" t="s">
        <v>356</v>
      </c>
      <c r="CW555" t="str">
        <f t="shared" si="16"/>
        <v>27/Dec/1995</v>
      </c>
      <c r="CZ555" t="s">
        <v>586</v>
      </c>
      <c r="DA555">
        <v>1995</v>
      </c>
      <c r="DB555" t="s">
        <v>30</v>
      </c>
      <c r="DC555">
        <v>27</v>
      </c>
      <c r="DD555">
        <v>3</v>
      </c>
      <c r="DE555" s="18">
        <v>4846.92</v>
      </c>
      <c r="DF555" t="s">
        <v>11</v>
      </c>
      <c r="DG555" t="s">
        <v>12</v>
      </c>
      <c r="DH555" t="s">
        <v>356</v>
      </c>
      <c r="DZ555" t="s">
        <v>586</v>
      </c>
      <c r="EA555">
        <f t="shared" si="17"/>
        <v>28</v>
      </c>
    </row>
    <row r="556" spans="1:131" ht="15.6" x14ac:dyDescent="0.3">
      <c r="A556" s="1" t="s">
        <v>1816</v>
      </c>
      <c r="B556" s="1" t="s">
        <v>6752</v>
      </c>
      <c r="C556" s="1" t="s">
        <v>5267</v>
      </c>
      <c r="D556" t="s">
        <v>6295</v>
      </c>
      <c r="E556" s="1"/>
      <c r="H556" s="1"/>
      <c r="T556" t="s">
        <v>1816</v>
      </c>
      <c r="U556">
        <v>51.65</v>
      </c>
      <c r="V556">
        <v>5.3</v>
      </c>
      <c r="W556" t="s">
        <v>2382</v>
      </c>
      <c r="X556" t="s">
        <v>2380</v>
      </c>
      <c r="Y556" t="s">
        <v>2380</v>
      </c>
      <c r="Z556">
        <v>0</v>
      </c>
      <c r="AA556" t="s">
        <v>2380</v>
      </c>
      <c r="AV556" t="s">
        <v>1816</v>
      </c>
      <c r="AW556">
        <v>51.65</v>
      </c>
      <c r="AX556">
        <v>5.3</v>
      </c>
      <c r="AY556" t="s">
        <v>2382</v>
      </c>
      <c r="AZ556" t="s">
        <v>2380</v>
      </c>
      <c r="BA556" t="s">
        <v>2380</v>
      </c>
      <c r="BB556" t="s">
        <v>2381</v>
      </c>
      <c r="BC556" t="s">
        <v>2380</v>
      </c>
      <c r="BR556">
        <v>51.65</v>
      </c>
      <c r="BS556" t="str" cm="1">
        <f t="array" ref="BS556">_xlfn.IFS(BR556&lt;18.5,"UNDER WEIGHT",BR556&lt;=24.9,"NORMAL WEIGHT",BR556&lt;=29.9,"OVER WEIGHT",BR556&gt;=30,"OBESITY")</f>
        <v>OBESITY</v>
      </c>
      <c r="BV556">
        <v>5.3</v>
      </c>
      <c r="BW556" t="str" cm="1">
        <f t="array" ref="BW556">_xlfn.IFS(BV556&lt;=5.7,"NORMAL",BV556&lt;=6.4,"Prediabetes",BV556&gt;=6.5,"Diabetes")</f>
        <v>NORMAL</v>
      </c>
      <c r="CJ556" t="s">
        <v>587</v>
      </c>
      <c r="CK556">
        <v>1989</v>
      </c>
      <c r="CL556" t="s">
        <v>20</v>
      </c>
      <c r="CM556">
        <v>1</v>
      </c>
      <c r="CN556">
        <v>3</v>
      </c>
      <c r="CO556">
        <v>4859.8900000000003</v>
      </c>
      <c r="CP556" t="s">
        <v>11</v>
      </c>
      <c r="CQ556" t="s">
        <v>12</v>
      </c>
      <c r="CR556" t="s">
        <v>42</v>
      </c>
      <c r="CW556" t="str">
        <f t="shared" si="16"/>
        <v>1/Sep/1989</v>
      </c>
      <c r="CZ556" t="s">
        <v>587</v>
      </c>
      <c r="DA556">
        <v>1989</v>
      </c>
      <c r="DB556" t="s">
        <v>20</v>
      </c>
      <c r="DC556">
        <v>1</v>
      </c>
      <c r="DD556">
        <v>3</v>
      </c>
      <c r="DE556" s="18">
        <v>4859.8900000000003</v>
      </c>
      <c r="DF556" t="s">
        <v>11</v>
      </c>
      <c r="DG556" t="s">
        <v>12</v>
      </c>
      <c r="DH556" t="s">
        <v>42</v>
      </c>
      <c r="DZ556" t="s">
        <v>587</v>
      </c>
      <c r="EA556">
        <f t="shared" si="17"/>
        <v>34</v>
      </c>
    </row>
    <row r="557" spans="1:131" ht="15.6" x14ac:dyDescent="0.3">
      <c r="A557" s="1" t="s">
        <v>1815</v>
      </c>
      <c r="B557" s="1" t="s">
        <v>6752</v>
      </c>
      <c r="C557" s="1" t="s">
        <v>5268</v>
      </c>
      <c r="D557" t="s">
        <v>7188</v>
      </c>
      <c r="E557" s="1"/>
      <c r="H557" s="1"/>
      <c r="T557" t="s">
        <v>1815</v>
      </c>
      <c r="U557">
        <v>44.52</v>
      </c>
      <c r="V557">
        <v>8.64</v>
      </c>
      <c r="W557" t="s">
        <v>2382</v>
      </c>
      <c r="X557" t="s">
        <v>2380</v>
      </c>
      <c r="Y557" t="s">
        <v>2383</v>
      </c>
      <c r="Z557">
        <v>1</v>
      </c>
      <c r="AA557" t="s">
        <v>2380</v>
      </c>
      <c r="AV557" t="s">
        <v>1815</v>
      </c>
      <c r="AW557">
        <v>44.52</v>
      </c>
      <c r="AX557">
        <v>8.64</v>
      </c>
      <c r="AY557" t="s">
        <v>2382</v>
      </c>
      <c r="AZ557" t="s">
        <v>2380</v>
      </c>
      <c r="BA557" t="s">
        <v>2383</v>
      </c>
      <c r="BB557">
        <v>1</v>
      </c>
      <c r="BC557" t="s">
        <v>2380</v>
      </c>
      <c r="BR557">
        <v>44.52</v>
      </c>
      <c r="BS557" t="str" cm="1">
        <f t="array" ref="BS557">_xlfn.IFS(BR557&lt;18.5,"UNDER WEIGHT",BR557&lt;=24.9,"NORMAL WEIGHT",BR557&lt;=29.9,"OVER WEIGHT",BR557&gt;=30,"OBESITY")</f>
        <v>OBESITY</v>
      </c>
      <c r="BV557">
        <v>8.64</v>
      </c>
      <c r="BW557" t="str" cm="1">
        <f t="array" ref="BW557">_xlfn.IFS(BV557&lt;=5.7,"NORMAL",BV557&lt;=6.4,"Prediabetes",BV557&gt;=6.5,"Diabetes")</f>
        <v>Diabetes</v>
      </c>
      <c r="CJ557" t="s">
        <v>588</v>
      </c>
      <c r="CK557">
        <v>1997</v>
      </c>
      <c r="CL557" t="s">
        <v>20</v>
      </c>
      <c r="CM557">
        <v>29</v>
      </c>
      <c r="CN557">
        <v>4</v>
      </c>
      <c r="CO557">
        <v>4877.9799999999996</v>
      </c>
      <c r="CP557" t="s">
        <v>11</v>
      </c>
      <c r="CQ557" t="s">
        <v>12</v>
      </c>
      <c r="CR557" t="s">
        <v>23</v>
      </c>
      <c r="CW557" t="str">
        <f t="shared" si="16"/>
        <v>29/Sep/1997</v>
      </c>
      <c r="CZ557" t="s">
        <v>588</v>
      </c>
      <c r="DA557">
        <v>1997</v>
      </c>
      <c r="DB557" t="s">
        <v>20</v>
      </c>
      <c r="DC557">
        <v>29</v>
      </c>
      <c r="DD557">
        <v>4</v>
      </c>
      <c r="DE557" s="18">
        <v>4877.9799999999996</v>
      </c>
      <c r="DF557" t="s">
        <v>11</v>
      </c>
      <c r="DG557" t="s">
        <v>12</v>
      </c>
      <c r="DH557" t="s">
        <v>23</v>
      </c>
      <c r="DZ557" t="s">
        <v>588</v>
      </c>
      <c r="EA557">
        <f t="shared" si="17"/>
        <v>26</v>
      </c>
    </row>
    <row r="558" spans="1:131" ht="15.6" x14ac:dyDescent="0.3">
      <c r="A558" s="1" t="s">
        <v>1814</v>
      </c>
      <c r="B558" s="1" t="s">
        <v>6751</v>
      </c>
      <c r="C558" s="1" t="s">
        <v>5269</v>
      </c>
      <c r="D558" t="s">
        <v>7189</v>
      </c>
      <c r="E558" s="1"/>
      <c r="H558" s="1"/>
      <c r="T558" t="s">
        <v>1814</v>
      </c>
      <c r="U558">
        <v>53.29</v>
      </c>
      <c r="V558">
        <v>4.03</v>
      </c>
      <c r="W558" t="s">
        <v>2380</v>
      </c>
      <c r="X558" t="s">
        <v>2380</v>
      </c>
      <c r="Y558" t="s">
        <v>2383</v>
      </c>
      <c r="Z558">
        <v>1</v>
      </c>
      <c r="AA558" t="s">
        <v>2380</v>
      </c>
      <c r="AV558" t="s">
        <v>1814</v>
      </c>
      <c r="AW558">
        <v>53.29</v>
      </c>
      <c r="AX558">
        <v>4.03</v>
      </c>
      <c r="AY558" t="s">
        <v>2380</v>
      </c>
      <c r="AZ558" t="s">
        <v>2380</v>
      </c>
      <c r="BA558" t="s">
        <v>2383</v>
      </c>
      <c r="BB558">
        <v>1</v>
      </c>
      <c r="BC558" t="s">
        <v>2380</v>
      </c>
      <c r="BR558">
        <v>53.29</v>
      </c>
      <c r="BS558" t="str" cm="1">
        <f t="array" ref="BS558">_xlfn.IFS(BR558&lt;18.5,"UNDER WEIGHT",BR558&lt;=24.9,"NORMAL WEIGHT",BR558&lt;=29.9,"OVER WEIGHT",BR558&gt;=30,"OBESITY")</f>
        <v>OBESITY</v>
      </c>
      <c r="BV558">
        <v>4.03</v>
      </c>
      <c r="BW558" t="str" cm="1">
        <f t="array" ref="BW558">_xlfn.IFS(BV558&lt;=5.7,"NORMAL",BV558&lt;=6.4,"Prediabetes",BV558&gt;=6.5,"Diabetes")</f>
        <v>NORMAL</v>
      </c>
      <c r="CJ558" t="s">
        <v>589</v>
      </c>
      <c r="CK558">
        <v>1986</v>
      </c>
      <c r="CL558" t="s">
        <v>30</v>
      </c>
      <c r="CM558">
        <v>23</v>
      </c>
      <c r="CN558">
        <v>0</v>
      </c>
      <c r="CO558">
        <v>4883.87</v>
      </c>
      <c r="CP558" t="s">
        <v>11</v>
      </c>
      <c r="CQ558" t="s">
        <v>16</v>
      </c>
      <c r="CR558" t="s">
        <v>42</v>
      </c>
      <c r="CW558" t="str">
        <f t="shared" si="16"/>
        <v>23/Dec/1986</v>
      </c>
      <c r="CZ558" t="s">
        <v>589</v>
      </c>
      <c r="DA558">
        <v>1986</v>
      </c>
      <c r="DB558" t="s">
        <v>30</v>
      </c>
      <c r="DC558">
        <v>23</v>
      </c>
      <c r="DD558">
        <v>0</v>
      </c>
      <c r="DE558" s="18">
        <v>4883.87</v>
      </c>
      <c r="DF558" t="s">
        <v>11</v>
      </c>
      <c r="DG558" t="s">
        <v>16</v>
      </c>
      <c r="DH558" t="s">
        <v>42</v>
      </c>
      <c r="DZ558" t="s">
        <v>589</v>
      </c>
      <c r="EA558">
        <f t="shared" si="17"/>
        <v>37</v>
      </c>
    </row>
    <row r="559" spans="1:131" ht="15.6" x14ac:dyDescent="0.3">
      <c r="A559" s="1" t="s">
        <v>1813</v>
      </c>
      <c r="B559" s="1" t="s">
        <v>6752</v>
      </c>
      <c r="C559" s="1" t="s">
        <v>5270</v>
      </c>
      <c r="D559" t="s">
        <v>6831</v>
      </c>
      <c r="E559" s="1"/>
      <c r="H559" s="1"/>
      <c r="T559" t="s">
        <v>1813</v>
      </c>
      <c r="U559">
        <v>46.63</v>
      </c>
      <c r="V559">
        <v>4.26</v>
      </c>
      <c r="W559" t="s">
        <v>2382</v>
      </c>
      <c r="X559" t="s">
        <v>2380</v>
      </c>
      <c r="Y559" t="s">
        <v>2380</v>
      </c>
      <c r="Z559">
        <v>2</v>
      </c>
      <c r="AA559" t="s">
        <v>2380</v>
      </c>
      <c r="AV559" t="s">
        <v>1813</v>
      </c>
      <c r="AW559">
        <v>46.63</v>
      </c>
      <c r="AX559">
        <v>4.26</v>
      </c>
      <c r="AY559" t="s">
        <v>2382</v>
      </c>
      <c r="AZ559" t="s">
        <v>2380</v>
      </c>
      <c r="BA559" t="s">
        <v>2380</v>
      </c>
      <c r="BB559">
        <v>2</v>
      </c>
      <c r="BC559" t="s">
        <v>2380</v>
      </c>
      <c r="BR559">
        <v>46.63</v>
      </c>
      <c r="BS559" t="str" cm="1">
        <f t="array" ref="BS559">_xlfn.IFS(BR559&lt;18.5,"UNDER WEIGHT",BR559&lt;=24.9,"NORMAL WEIGHT",BR559&lt;=29.9,"OVER WEIGHT",BR559&gt;=30,"OBESITY")</f>
        <v>OBESITY</v>
      </c>
      <c r="BV559">
        <v>4.26</v>
      </c>
      <c r="BW559" t="str" cm="1">
        <f t="array" ref="BW559">_xlfn.IFS(BV559&lt;=5.7,"NORMAL",BV559&lt;=6.4,"Prediabetes",BV559&gt;=6.5,"Diabetes")</f>
        <v>NORMAL</v>
      </c>
      <c r="CJ559" t="s">
        <v>590</v>
      </c>
      <c r="CK559">
        <v>1986</v>
      </c>
      <c r="CL559" t="s">
        <v>37</v>
      </c>
      <c r="CM559">
        <v>27</v>
      </c>
      <c r="CN559">
        <v>0</v>
      </c>
      <c r="CO559">
        <v>4889.04</v>
      </c>
      <c r="CP559" t="s">
        <v>11</v>
      </c>
      <c r="CQ559" t="s">
        <v>16</v>
      </c>
      <c r="CR559" t="s">
        <v>13</v>
      </c>
      <c r="CW559" t="str">
        <f t="shared" si="16"/>
        <v>27/Oct/1986</v>
      </c>
      <c r="CZ559" t="s">
        <v>590</v>
      </c>
      <c r="DA559">
        <v>1986</v>
      </c>
      <c r="DB559" t="s">
        <v>37</v>
      </c>
      <c r="DC559">
        <v>27</v>
      </c>
      <c r="DD559">
        <v>0</v>
      </c>
      <c r="DE559" s="18">
        <v>4889.04</v>
      </c>
      <c r="DF559" t="s">
        <v>11</v>
      </c>
      <c r="DG559" t="s">
        <v>16</v>
      </c>
      <c r="DH559" t="s">
        <v>13</v>
      </c>
      <c r="DZ559" t="s">
        <v>590</v>
      </c>
      <c r="EA559">
        <f t="shared" si="17"/>
        <v>37</v>
      </c>
    </row>
    <row r="560" spans="1:131" ht="15.6" x14ac:dyDescent="0.3">
      <c r="A560" s="1" t="s">
        <v>1812</v>
      </c>
      <c r="B560" s="1" t="s">
        <v>6751</v>
      </c>
      <c r="C560" s="1" t="s">
        <v>5271</v>
      </c>
      <c r="D560" t="s">
        <v>7190</v>
      </c>
      <c r="E560" s="1"/>
      <c r="H560" s="1"/>
      <c r="T560" t="s">
        <v>1812</v>
      </c>
      <c r="U560">
        <v>28.88</v>
      </c>
      <c r="V560">
        <v>5.35</v>
      </c>
      <c r="W560" t="s">
        <v>2380</v>
      </c>
      <c r="X560" t="s">
        <v>2380</v>
      </c>
      <c r="Y560" t="s">
        <v>2383</v>
      </c>
      <c r="Z560">
        <v>1</v>
      </c>
      <c r="AA560" t="s">
        <v>2382</v>
      </c>
      <c r="AV560" t="s">
        <v>1812</v>
      </c>
      <c r="AW560">
        <v>28.88</v>
      </c>
      <c r="AX560">
        <v>5.35</v>
      </c>
      <c r="AY560" t="s">
        <v>2380</v>
      </c>
      <c r="AZ560" t="s">
        <v>2380</v>
      </c>
      <c r="BA560" t="s">
        <v>2383</v>
      </c>
      <c r="BB560">
        <v>1</v>
      </c>
      <c r="BC560" t="s">
        <v>2382</v>
      </c>
      <c r="BR560">
        <v>28.88</v>
      </c>
      <c r="BS560" t="str" cm="1">
        <f t="array" ref="BS560">_xlfn.IFS(BR560&lt;18.5,"UNDER WEIGHT",BR560&lt;=24.9,"NORMAL WEIGHT",BR560&lt;=29.9,"OVER WEIGHT",BR560&gt;=30,"OBESITY")</f>
        <v>OVER WEIGHT</v>
      </c>
      <c r="BV560">
        <v>5.35</v>
      </c>
      <c r="BW560" t="str" cm="1">
        <f t="array" ref="BW560">_xlfn.IFS(BV560&lt;=5.7,"NORMAL",BV560&lt;=6.4,"Prediabetes",BV560&gt;=6.5,"Diabetes")</f>
        <v>NORMAL</v>
      </c>
      <c r="CJ560" t="s">
        <v>591</v>
      </c>
      <c r="CK560">
        <v>1989</v>
      </c>
      <c r="CL560" t="s">
        <v>10</v>
      </c>
      <c r="CM560">
        <v>10</v>
      </c>
      <c r="CN560">
        <v>2</v>
      </c>
      <c r="CO560">
        <v>4890</v>
      </c>
      <c r="CP560" t="s">
        <v>12</v>
      </c>
      <c r="CQ560" t="s">
        <v>11</v>
      </c>
      <c r="CR560" t="s">
        <v>13</v>
      </c>
      <c r="CW560" t="str">
        <f t="shared" si="16"/>
        <v>10/Jul/1989</v>
      </c>
      <c r="CZ560" t="s">
        <v>591</v>
      </c>
      <c r="DA560">
        <v>1989</v>
      </c>
      <c r="DB560" t="s">
        <v>10</v>
      </c>
      <c r="DC560">
        <v>10</v>
      </c>
      <c r="DD560">
        <v>2</v>
      </c>
      <c r="DE560" s="18">
        <v>4890</v>
      </c>
      <c r="DF560" t="s">
        <v>12</v>
      </c>
      <c r="DG560" t="s">
        <v>11</v>
      </c>
      <c r="DH560" t="s">
        <v>13</v>
      </c>
      <c r="DZ560" t="s">
        <v>591</v>
      </c>
      <c r="EA560">
        <f t="shared" si="17"/>
        <v>34</v>
      </c>
    </row>
    <row r="561" spans="1:131" ht="15.6" x14ac:dyDescent="0.3">
      <c r="A561" s="1" t="s">
        <v>1811</v>
      </c>
      <c r="B561" s="1" t="s">
        <v>6752</v>
      </c>
      <c r="C561" s="1" t="s">
        <v>5272</v>
      </c>
      <c r="D561" t="s">
        <v>7191</v>
      </c>
      <c r="E561" s="1"/>
      <c r="H561" s="1"/>
      <c r="T561" t="s">
        <v>1811</v>
      </c>
      <c r="U561">
        <v>23.98</v>
      </c>
      <c r="V561">
        <v>4.9000000000000004</v>
      </c>
      <c r="W561" t="s">
        <v>2380</v>
      </c>
      <c r="X561" t="s">
        <v>2380</v>
      </c>
      <c r="Y561" t="s">
        <v>2380</v>
      </c>
      <c r="Z561">
        <v>0</v>
      </c>
      <c r="AA561" t="s">
        <v>31</v>
      </c>
      <c r="AV561" t="s">
        <v>1811</v>
      </c>
      <c r="AW561">
        <v>23.98</v>
      </c>
      <c r="AX561">
        <v>4.9000000000000004</v>
      </c>
      <c r="AY561" t="s">
        <v>2380</v>
      </c>
      <c r="AZ561" t="s">
        <v>2380</v>
      </c>
      <c r="BA561" t="s">
        <v>2380</v>
      </c>
      <c r="BB561" t="s">
        <v>2381</v>
      </c>
      <c r="BC561" s="9" t="s">
        <v>8402</v>
      </c>
      <c r="BR561">
        <v>23.98</v>
      </c>
      <c r="BS561" t="str" cm="1">
        <f t="array" ref="BS561">_xlfn.IFS(BR561&lt;18.5,"UNDER WEIGHT",BR561&lt;=24.9,"NORMAL WEIGHT",BR561&lt;=29.9,"OVER WEIGHT",BR561&gt;=30,"OBESITY")</f>
        <v>NORMAL WEIGHT</v>
      </c>
      <c r="BV561">
        <v>4.9000000000000004</v>
      </c>
      <c r="BW561" t="str" cm="1">
        <f t="array" ref="BW561">_xlfn.IFS(BV561&lt;=5.7,"NORMAL",BV561&lt;=6.4,"Prediabetes",BV561&gt;=6.5,"Diabetes")</f>
        <v>NORMAL</v>
      </c>
      <c r="CJ561" t="s">
        <v>592</v>
      </c>
      <c r="CK561">
        <v>1990</v>
      </c>
      <c r="CL561" t="s">
        <v>15</v>
      </c>
      <c r="CM561">
        <v>28</v>
      </c>
      <c r="CN561">
        <v>3</v>
      </c>
      <c r="CO561">
        <v>4894.3900000000003</v>
      </c>
      <c r="CP561" t="s">
        <v>11</v>
      </c>
      <c r="CQ561" t="s">
        <v>12</v>
      </c>
      <c r="CR561" t="s">
        <v>13</v>
      </c>
      <c r="CW561" t="str">
        <f t="shared" si="16"/>
        <v>28/Nov/1990</v>
      </c>
      <c r="CZ561" t="s">
        <v>592</v>
      </c>
      <c r="DA561">
        <v>1990</v>
      </c>
      <c r="DB561" t="s">
        <v>15</v>
      </c>
      <c r="DC561">
        <v>28</v>
      </c>
      <c r="DD561">
        <v>3</v>
      </c>
      <c r="DE561" s="18">
        <v>4894.3900000000003</v>
      </c>
      <c r="DF561" t="s">
        <v>11</v>
      </c>
      <c r="DG561" t="s">
        <v>12</v>
      </c>
      <c r="DH561" t="s">
        <v>13</v>
      </c>
      <c r="DZ561" t="s">
        <v>592</v>
      </c>
      <c r="EA561">
        <f t="shared" si="17"/>
        <v>33</v>
      </c>
    </row>
    <row r="562" spans="1:131" ht="15.6" x14ac:dyDescent="0.3">
      <c r="A562" s="1" t="s">
        <v>1810</v>
      </c>
      <c r="B562" s="1" t="s">
        <v>6751</v>
      </c>
      <c r="C562" s="1" t="s">
        <v>5273</v>
      </c>
      <c r="D562" t="s">
        <v>7192</v>
      </c>
      <c r="E562" s="1"/>
      <c r="H562" s="1"/>
      <c r="T562" t="s">
        <v>1810</v>
      </c>
      <c r="U562">
        <v>23.65</v>
      </c>
      <c r="V562">
        <v>4.5</v>
      </c>
      <c r="W562" t="s">
        <v>2380</v>
      </c>
      <c r="X562" t="s">
        <v>2380</v>
      </c>
      <c r="Y562" t="s">
        <v>2380</v>
      </c>
      <c r="Z562">
        <v>0</v>
      </c>
      <c r="AA562" t="s">
        <v>2380</v>
      </c>
      <c r="AV562" t="s">
        <v>1810</v>
      </c>
      <c r="AW562">
        <v>23.65</v>
      </c>
      <c r="AX562">
        <v>4.5</v>
      </c>
      <c r="AY562" t="s">
        <v>2380</v>
      </c>
      <c r="AZ562" t="s">
        <v>2380</v>
      </c>
      <c r="BA562" t="s">
        <v>2380</v>
      </c>
      <c r="BB562" t="s">
        <v>2381</v>
      </c>
      <c r="BC562" t="s">
        <v>2380</v>
      </c>
      <c r="BR562">
        <v>23.65</v>
      </c>
      <c r="BS562" t="str" cm="1">
        <f t="array" ref="BS562">_xlfn.IFS(BR562&lt;18.5,"UNDER WEIGHT",BR562&lt;=24.9,"NORMAL WEIGHT",BR562&lt;=29.9,"OVER WEIGHT",BR562&gt;=30,"OBESITY")</f>
        <v>NORMAL WEIGHT</v>
      </c>
      <c r="BV562">
        <v>4.5</v>
      </c>
      <c r="BW562" t="str" cm="1">
        <f t="array" ref="BW562">_xlfn.IFS(BV562&lt;=5.7,"NORMAL",BV562&lt;=6.4,"Prediabetes",BV562&gt;=6.5,"Diabetes")</f>
        <v>NORMAL</v>
      </c>
      <c r="CJ562" t="s">
        <v>593</v>
      </c>
      <c r="CK562">
        <v>1988</v>
      </c>
      <c r="CL562" t="s">
        <v>20</v>
      </c>
      <c r="CM562">
        <v>23</v>
      </c>
      <c r="CN562">
        <v>1</v>
      </c>
      <c r="CO562">
        <v>4894.75</v>
      </c>
      <c r="CP562" t="s">
        <v>12</v>
      </c>
      <c r="CQ562" t="s">
        <v>12</v>
      </c>
      <c r="CR562" t="s">
        <v>23</v>
      </c>
      <c r="CW562" t="str">
        <f t="shared" si="16"/>
        <v>23/Sep/1988</v>
      </c>
      <c r="CZ562" t="s">
        <v>593</v>
      </c>
      <c r="DA562">
        <v>1988</v>
      </c>
      <c r="DB562" t="s">
        <v>20</v>
      </c>
      <c r="DC562">
        <v>23</v>
      </c>
      <c r="DD562">
        <v>1</v>
      </c>
      <c r="DE562" s="18">
        <v>4894.75</v>
      </c>
      <c r="DF562" t="s">
        <v>12</v>
      </c>
      <c r="DG562" t="s">
        <v>12</v>
      </c>
      <c r="DH562" t="s">
        <v>23</v>
      </c>
      <c r="DZ562" t="s">
        <v>593</v>
      </c>
      <c r="EA562">
        <f t="shared" si="17"/>
        <v>35</v>
      </c>
    </row>
    <row r="563" spans="1:131" ht="15.6" x14ac:dyDescent="0.3">
      <c r="A563" s="1" t="s">
        <v>1809</v>
      </c>
      <c r="B563" s="1" t="s">
        <v>6752</v>
      </c>
      <c r="C563" s="1" t="s">
        <v>5274</v>
      </c>
      <c r="D563" t="s">
        <v>7193</v>
      </c>
      <c r="E563" s="1"/>
      <c r="H563" s="1"/>
      <c r="T563" t="s">
        <v>1809</v>
      </c>
      <c r="U563">
        <v>49.09</v>
      </c>
      <c r="V563">
        <v>8.3800000000000008</v>
      </c>
      <c r="W563" t="s">
        <v>2382</v>
      </c>
      <c r="X563" t="s">
        <v>2380</v>
      </c>
      <c r="Y563" t="s">
        <v>2380</v>
      </c>
      <c r="Z563">
        <v>2</v>
      </c>
      <c r="AA563" t="s">
        <v>2380</v>
      </c>
      <c r="AV563" t="s">
        <v>1809</v>
      </c>
      <c r="AW563">
        <v>49.09</v>
      </c>
      <c r="AX563">
        <v>8.3800000000000008</v>
      </c>
      <c r="AY563" t="s">
        <v>2382</v>
      </c>
      <c r="AZ563" t="s">
        <v>2380</v>
      </c>
      <c r="BA563" t="s">
        <v>2380</v>
      </c>
      <c r="BB563">
        <v>2</v>
      </c>
      <c r="BC563" t="s">
        <v>2380</v>
      </c>
      <c r="BR563">
        <v>49.09</v>
      </c>
      <c r="BS563" t="str" cm="1">
        <f t="array" ref="BS563">_xlfn.IFS(BR563&lt;18.5,"UNDER WEIGHT",BR563&lt;=24.9,"NORMAL WEIGHT",BR563&lt;=29.9,"OVER WEIGHT",BR563&gt;=30,"OBESITY")</f>
        <v>OBESITY</v>
      </c>
      <c r="BV563">
        <v>8.3800000000000008</v>
      </c>
      <c r="BW563" t="str" cm="1">
        <f t="array" ref="BW563">_xlfn.IFS(BV563&lt;=5.7,"NORMAL",BV563&lt;=6.4,"Prediabetes",BV563&gt;=6.5,"Diabetes")</f>
        <v>Diabetes</v>
      </c>
      <c r="CJ563" t="s">
        <v>594</v>
      </c>
      <c r="CK563">
        <v>1993</v>
      </c>
      <c r="CL563" t="s">
        <v>10</v>
      </c>
      <c r="CM563">
        <v>10</v>
      </c>
      <c r="CN563">
        <v>2</v>
      </c>
      <c r="CO563">
        <v>4906.41</v>
      </c>
      <c r="CP563" t="s">
        <v>11</v>
      </c>
      <c r="CQ563" t="s">
        <v>16</v>
      </c>
      <c r="CR563" t="s">
        <v>23</v>
      </c>
      <c r="CW563" t="str">
        <f t="shared" si="16"/>
        <v>10/Jul/1993</v>
      </c>
      <c r="CZ563" t="s">
        <v>594</v>
      </c>
      <c r="DA563">
        <v>1993</v>
      </c>
      <c r="DB563" t="s">
        <v>10</v>
      </c>
      <c r="DC563">
        <v>10</v>
      </c>
      <c r="DD563">
        <v>2</v>
      </c>
      <c r="DE563" s="18">
        <v>4906.41</v>
      </c>
      <c r="DF563" t="s">
        <v>11</v>
      </c>
      <c r="DG563" t="s">
        <v>16</v>
      </c>
      <c r="DH563" t="s">
        <v>23</v>
      </c>
      <c r="DZ563" t="s">
        <v>594</v>
      </c>
      <c r="EA563">
        <f t="shared" si="17"/>
        <v>30</v>
      </c>
    </row>
    <row r="564" spans="1:131" ht="15.6" x14ac:dyDescent="0.3">
      <c r="A564" s="1" t="s">
        <v>1808</v>
      </c>
      <c r="B564" s="1" t="s">
        <v>6752</v>
      </c>
      <c r="C564" s="1" t="s">
        <v>5275</v>
      </c>
      <c r="D564" t="s">
        <v>7194</v>
      </c>
      <c r="E564" s="1"/>
      <c r="H564" s="1"/>
      <c r="T564" t="s">
        <v>1808</v>
      </c>
      <c r="U564">
        <v>28.024999999999999</v>
      </c>
      <c r="V564">
        <v>7.03</v>
      </c>
      <c r="W564" t="s">
        <v>2380</v>
      </c>
      <c r="X564" t="s">
        <v>2380</v>
      </c>
      <c r="Y564" t="s">
        <v>2380</v>
      </c>
      <c r="Z564">
        <v>0</v>
      </c>
      <c r="AA564" t="s">
        <v>2382</v>
      </c>
      <c r="AV564" t="s">
        <v>1808</v>
      </c>
      <c r="AW564">
        <v>28.024999999999999</v>
      </c>
      <c r="AX564">
        <v>7.03</v>
      </c>
      <c r="AY564" t="s">
        <v>2380</v>
      </c>
      <c r="AZ564" t="s">
        <v>2380</v>
      </c>
      <c r="BA564" t="s">
        <v>2380</v>
      </c>
      <c r="BB564" t="s">
        <v>2381</v>
      </c>
      <c r="BC564" t="s">
        <v>2382</v>
      </c>
      <c r="BR564">
        <v>28.024999999999999</v>
      </c>
      <c r="BS564" t="str" cm="1">
        <f t="array" ref="BS564">_xlfn.IFS(BR564&lt;18.5,"UNDER WEIGHT",BR564&lt;=24.9,"NORMAL WEIGHT",BR564&lt;=29.9,"OVER WEIGHT",BR564&gt;=30,"OBESITY")</f>
        <v>OVER WEIGHT</v>
      </c>
      <c r="BV564">
        <v>7.03</v>
      </c>
      <c r="BW564" t="str" cm="1">
        <f t="array" ref="BW564">_xlfn.IFS(BV564&lt;=5.7,"NORMAL",BV564&lt;=6.4,"Prediabetes",BV564&gt;=6.5,"Diabetes")</f>
        <v>Diabetes</v>
      </c>
      <c r="CJ564" t="s">
        <v>595</v>
      </c>
      <c r="CK564">
        <v>1981</v>
      </c>
      <c r="CL564" t="s">
        <v>37</v>
      </c>
      <c r="CM564">
        <v>18</v>
      </c>
      <c r="CN564">
        <v>1</v>
      </c>
      <c r="CO564">
        <v>4911.8900000000003</v>
      </c>
      <c r="CP564" t="s">
        <v>11</v>
      </c>
      <c r="CQ564" t="s">
        <v>12</v>
      </c>
      <c r="CR564" t="s">
        <v>13</v>
      </c>
      <c r="CW564" t="str">
        <f t="shared" si="16"/>
        <v>18/Oct/1981</v>
      </c>
      <c r="CZ564" t="s">
        <v>595</v>
      </c>
      <c r="DA564">
        <v>1981</v>
      </c>
      <c r="DB564" t="s">
        <v>37</v>
      </c>
      <c r="DC564">
        <v>18</v>
      </c>
      <c r="DD564">
        <v>1</v>
      </c>
      <c r="DE564" s="18">
        <v>4911.8900000000003</v>
      </c>
      <c r="DF564" t="s">
        <v>11</v>
      </c>
      <c r="DG564" t="s">
        <v>12</v>
      </c>
      <c r="DH564" t="s">
        <v>13</v>
      </c>
      <c r="DZ564" t="s">
        <v>595</v>
      </c>
      <c r="EA564">
        <f t="shared" si="17"/>
        <v>42</v>
      </c>
    </row>
    <row r="565" spans="1:131" ht="15.6" x14ac:dyDescent="0.3">
      <c r="A565" s="1" t="s">
        <v>1807</v>
      </c>
      <c r="B565" s="1" t="s">
        <v>6751</v>
      </c>
      <c r="C565" s="1" t="s">
        <v>5276</v>
      </c>
      <c r="D565" t="s">
        <v>7195</v>
      </c>
      <c r="E565" s="1"/>
      <c r="H565" s="1"/>
      <c r="T565" t="s">
        <v>1807</v>
      </c>
      <c r="U565">
        <v>43.32</v>
      </c>
      <c r="V565">
        <v>8.75</v>
      </c>
      <c r="W565" t="s">
        <v>2382</v>
      </c>
      <c r="X565" t="s">
        <v>2380</v>
      </c>
      <c r="Y565" t="s">
        <v>2383</v>
      </c>
      <c r="Z565">
        <v>1</v>
      </c>
      <c r="AA565" t="s">
        <v>2380</v>
      </c>
      <c r="AV565" t="s">
        <v>1807</v>
      </c>
      <c r="AW565">
        <v>43.32</v>
      </c>
      <c r="AX565">
        <v>8.75</v>
      </c>
      <c r="AY565" t="s">
        <v>2382</v>
      </c>
      <c r="AZ565" t="s">
        <v>2380</v>
      </c>
      <c r="BA565" t="s">
        <v>2383</v>
      </c>
      <c r="BB565">
        <v>1</v>
      </c>
      <c r="BC565" t="s">
        <v>2380</v>
      </c>
      <c r="BR565">
        <v>43.32</v>
      </c>
      <c r="BS565" t="str" cm="1">
        <f t="array" ref="BS565">_xlfn.IFS(BR565&lt;18.5,"UNDER WEIGHT",BR565&lt;=24.9,"NORMAL WEIGHT",BR565&lt;=29.9,"OVER WEIGHT",BR565&gt;=30,"OBESITY")</f>
        <v>OBESITY</v>
      </c>
      <c r="BV565">
        <v>8.75</v>
      </c>
      <c r="BW565" t="str" cm="1">
        <f t="array" ref="BW565">_xlfn.IFS(BV565&lt;=5.7,"NORMAL",BV565&lt;=6.4,"Prediabetes",BV565&gt;=6.5,"Diabetes")</f>
        <v>Diabetes</v>
      </c>
      <c r="CJ565" t="s">
        <v>596</v>
      </c>
      <c r="CK565">
        <v>2002</v>
      </c>
      <c r="CL565" t="s">
        <v>35</v>
      </c>
      <c r="CM565">
        <v>21</v>
      </c>
      <c r="CN565">
        <v>5</v>
      </c>
      <c r="CO565">
        <v>4915.0600000000004</v>
      </c>
      <c r="CP565" t="s">
        <v>11</v>
      </c>
      <c r="CQ565" t="s">
        <v>16</v>
      </c>
      <c r="CR565" t="s">
        <v>356</v>
      </c>
      <c r="CW565" t="str">
        <f t="shared" si="16"/>
        <v>21/Aug/2002</v>
      </c>
      <c r="CZ565" t="s">
        <v>596</v>
      </c>
      <c r="DA565">
        <v>2002</v>
      </c>
      <c r="DB565" t="s">
        <v>35</v>
      </c>
      <c r="DC565">
        <v>21</v>
      </c>
      <c r="DD565">
        <v>5</v>
      </c>
      <c r="DE565" s="18">
        <v>4915.0600000000004</v>
      </c>
      <c r="DF565" t="s">
        <v>11</v>
      </c>
      <c r="DG565" t="s">
        <v>16</v>
      </c>
      <c r="DH565" t="s">
        <v>356</v>
      </c>
      <c r="DZ565" t="s">
        <v>596</v>
      </c>
      <c r="EA565">
        <f t="shared" si="17"/>
        <v>21</v>
      </c>
    </row>
    <row r="566" spans="1:131" ht="15.6" x14ac:dyDescent="0.3">
      <c r="A566" s="1" t="s">
        <v>1806</v>
      </c>
      <c r="B566" s="1" t="s">
        <v>7144</v>
      </c>
      <c r="C566" s="1" t="s">
        <v>5277</v>
      </c>
      <c r="D566" t="s">
        <v>7196</v>
      </c>
      <c r="E566" s="1"/>
      <c r="H566" s="1"/>
      <c r="T566" t="s">
        <v>1806</v>
      </c>
      <c r="U566">
        <v>45.92</v>
      </c>
      <c r="V566">
        <v>9.51</v>
      </c>
      <c r="W566" t="s">
        <v>2380</v>
      </c>
      <c r="X566" t="s">
        <v>2380</v>
      </c>
      <c r="Y566" t="s">
        <v>2380</v>
      </c>
      <c r="Z566">
        <v>0</v>
      </c>
      <c r="AA566" t="s">
        <v>2380</v>
      </c>
      <c r="AV566" t="s">
        <v>1806</v>
      </c>
      <c r="AW566">
        <v>45.92</v>
      </c>
      <c r="AX566">
        <v>9.51</v>
      </c>
      <c r="AY566" t="s">
        <v>2380</v>
      </c>
      <c r="AZ566" t="s">
        <v>2380</v>
      </c>
      <c r="BA566" t="s">
        <v>2380</v>
      </c>
      <c r="BB566" t="s">
        <v>2381</v>
      </c>
      <c r="BC566" t="s">
        <v>2380</v>
      </c>
      <c r="BR566">
        <v>45.92</v>
      </c>
      <c r="BS566" t="str" cm="1">
        <f t="array" ref="BS566">_xlfn.IFS(BR566&lt;18.5,"UNDER WEIGHT",BR566&lt;=24.9,"NORMAL WEIGHT",BR566&lt;=29.9,"OVER WEIGHT",BR566&gt;=30,"OBESITY")</f>
        <v>OBESITY</v>
      </c>
      <c r="BV566">
        <v>9.51</v>
      </c>
      <c r="BW566" t="str" cm="1">
        <f t="array" ref="BW566">_xlfn.IFS(BV566&lt;=5.7,"NORMAL",BV566&lt;=6.4,"Prediabetes",BV566&gt;=6.5,"Diabetes")</f>
        <v>Diabetes</v>
      </c>
      <c r="CJ566" t="s">
        <v>597</v>
      </c>
      <c r="CK566">
        <v>1993</v>
      </c>
      <c r="CL566" t="s">
        <v>35</v>
      </c>
      <c r="CM566">
        <v>10</v>
      </c>
      <c r="CN566">
        <v>2</v>
      </c>
      <c r="CO566">
        <v>4922.92</v>
      </c>
      <c r="CP566" t="s">
        <v>11</v>
      </c>
      <c r="CQ566" t="s">
        <v>11</v>
      </c>
      <c r="CR566" t="s">
        <v>23</v>
      </c>
      <c r="CW566" t="str">
        <f t="shared" si="16"/>
        <v>10/Aug/1993</v>
      </c>
      <c r="CZ566" t="s">
        <v>597</v>
      </c>
      <c r="DA566">
        <v>1993</v>
      </c>
      <c r="DB566" t="s">
        <v>35</v>
      </c>
      <c r="DC566">
        <v>10</v>
      </c>
      <c r="DD566">
        <v>2</v>
      </c>
      <c r="DE566" s="18">
        <v>4922.92</v>
      </c>
      <c r="DF566" t="s">
        <v>11</v>
      </c>
      <c r="DG566" t="s">
        <v>11</v>
      </c>
      <c r="DH566" t="s">
        <v>23</v>
      </c>
      <c r="DZ566" t="s">
        <v>597</v>
      </c>
      <c r="EA566">
        <f t="shared" si="17"/>
        <v>30</v>
      </c>
    </row>
    <row r="567" spans="1:131" ht="15.6" x14ac:dyDescent="0.3">
      <c r="A567" s="1" t="s">
        <v>1805</v>
      </c>
      <c r="B567" s="1" t="s">
        <v>6752</v>
      </c>
      <c r="C567" s="1" t="s">
        <v>5278</v>
      </c>
      <c r="D567" t="s">
        <v>7197</v>
      </c>
      <c r="E567" s="1"/>
      <c r="H567" s="1"/>
      <c r="T567" t="s">
        <v>1805</v>
      </c>
      <c r="U567">
        <v>44.03</v>
      </c>
      <c r="V567">
        <v>9.36</v>
      </c>
      <c r="W567" t="s">
        <v>2380</v>
      </c>
      <c r="X567" t="s">
        <v>2380</v>
      </c>
      <c r="Y567" t="s">
        <v>2380</v>
      </c>
      <c r="Z567">
        <v>0</v>
      </c>
      <c r="AA567" t="s">
        <v>2380</v>
      </c>
      <c r="AV567" t="s">
        <v>1805</v>
      </c>
      <c r="AW567">
        <v>44.03</v>
      </c>
      <c r="AX567">
        <v>9.36</v>
      </c>
      <c r="AY567" t="s">
        <v>2380</v>
      </c>
      <c r="AZ567" t="s">
        <v>2380</v>
      </c>
      <c r="BA567" t="s">
        <v>2380</v>
      </c>
      <c r="BB567" t="s">
        <v>2381</v>
      </c>
      <c r="BC567" t="s">
        <v>2380</v>
      </c>
      <c r="BR567">
        <v>44.03</v>
      </c>
      <c r="BS567" t="str" cm="1">
        <f t="array" ref="BS567">_xlfn.IFS(BR567&lt;18.5,"UNDER WEIGHT",BR567&lt;=24.9,"NORMAL WEIGHT",BR567&lt;=29.9,"OVER WEIGHT",BR567&gt;=30,"OBESITY")</f>
        <v>OBESITY</v>
      </c>
      <c r="BV567">
        <v>9.36</v>
      </c>
      <c r="BW567" t="str" cm="1">
        <f t="array" ref="BW567">_xlfn.IFS(BV567&lt;=5.7,"NORMAL",BV567&lt;=6.4,"Prediabetes",BV567&gt;=6.5,"Diabetes")</f>
        <v>Diabetes</v>
      </c>
      <c r="CJ567" t="s">
        <v>598</v>
      </c>
      <c r="CK567">
        <v>1991</v>
      </c>
      <c r="CL567" t="s">
        <v>35</v>
      </c>
      <c r="CM567">
        <v>23</v>
      </c>
      <c r="CN567">
        <v>2</v>
      </c>
      <c r="CO567">
        <v>4931.6499999999996</v>
      </c>
      <c r="CP567" t="s">
        <v>11</v>
      </c>
      <c r="CQ567" t="s">
        <v>12</v>
      </c>
      <c r="CR567" t="s">
        <v>42</v>
      </c>
      <c r="CW567" t="str">
        <f t="shared" si="16"/>
        <v>23/Aug/1991</v>
      </c>
      <c r="CZ567" t="s">
        <v>598</v>
      </c>
      <c r="DA567">
        <v>1991</v>
      </c>
      <c r="DB567" t="s">
        <v>35</v>
      </c>
      <c r="DC567">
        <v>23</v>
      </c>
      <c r="DD567">
        <v>2</v>
      </c>
      <c r="DE567" s="18">
        <v>4931.6499999999996</v>
      </c>
      <c r="DF567" t="s">
        <v>11</v>
      </c>
      <c r="DG567" t="s">
        <v>12</v>
      </c>
      <c r="DH567" t="s">
        <v>42</v>
      </c>
      <c r="DZ567" t="s">
        <v>598</v>
      </c>
      <c r="EA567">
        <f t="shared" si="17"/>
        <v>32</v>
      </c>
    </row>
    <row r="568" spans="1:131" ht="15.6" x14ac:dyDescent="0.3">
      <c r="A568" s="1" t="s">
        <v>1804</v>
      </c>
      <c r="B568" s="1" t="s">
        <v>6751</v>
      </c>
      <c r="C568" s="1" t="s">
        <v>5279</v>
      </c>
      <c r="D568" t="s">
        <v>7198</v>
      </c>
      <c r="E568" s="1"/>
      <c r="H568" s="1"/>
      <c r="T568" t="s">
        <v>1804</v>
      </c>
      <c r="U568">
        <v>24.6</v>
      </c>
      <c r="V568">
        <v>4.8099999999999996</v>
      </c>
      <c r="W568" t="s">
        <v>2380</v>
      </c>
      <c r="X568" t="s">
        <v>2380</v>
      </c>
      <c r="Y568" t="s">
        <v>2380</v>
      </c>
      <c r="Z568">
        <v>0</v>
      </c>
      <c r="AA568" t="s">
        <v>2382</v>
      </c>
      <c r="AV568" t="s">
        <v>1804</v>
      </c>
      <c r="AW568">
        <v>24.6</v>
      </c>
      <c r="AX568">
        <v>4.8099999999999996</v>
      </c>
      <c r="AY568" t="s">
        <v>2380</v>
      </c>
      <c r="AZ568" t="s">
        <v>2380</v>
      </c>
      <c r="BA568" t="s">
        <v>2380</v>
      </c>
      <c r="BB568" t="s">
        <v>2381</v>
      </c>
      <c r="BC568" t="s">
        <v>2382</v>
      </c>
      <c r="BR568">
        <v>24.6</v>
      </c>
      <c r="BS568" t="str" cm="1">
        <f t="array" ref="BS568">_xlfn.IFS(BR568&lt;18.5,"UNDER WEIGHT",BR568&lt;=24.9,"NORMAL WEIGHT",BR568&lt;=29.9,"OVER WEIGHT",BR568&gt;=30,"OBESITY")</f>
        <v>NORMAL WEIGHT</v>
      </c>
      <c r="BV568">
        <v>4.8099999999999996</v>
      </c>
      <c r="BW568" t="str" cm="1">
        <f t="array" ref="BW568">_xlfn.IFS(BV568&lt;=5.7,"NORMAL",BV568&lt;=6.4,"Prediabetes",BV568&gt;=6.5,"Diabetes")</f>
        <v>NORMAL</v>
      </c>
      <c r="CJ568" t="s">
        <v>599</v>
      </c>
      <c r="CK568">
        <v>1991</v>
      </c>
      <c r="CL568" t="s">
        <v>15</v>
      </c>
      <c r="CM568">
        <v>27</v>
      </c>
      <c r="CN568">
        <v>2</v>
      </c>
      <c r="CO568">
        <v>4934.71</v>
      </c>
      <c r="CP568" t="s">
        <v>11</v>
      </c>
      <c r="CQ568" t="s">
        <v>12</v>
      </c>
      <c r="CR568" t="s">
        <v>42</v>
      </c>
      <c r="CW568" t="str">
        <f t="shared" si="16"/>
        <v>27/Nov/1991</v>
      </c>
      <c r="CZ568" t="s">
        <v>599</v>
      </c>
      <c r="DA568">
        <v>1991</v>
      </c>
      <c r="DB568" t="s">
        <v>15</v>
      </c>
      <c r="DC568">
        <v>27</v>
      </c>
      <c r="DD568">
        <v>2</v>
      </c>
      <c r="DE568" s="18">
        <v>4934.71</v>
      </c>
      <c r="DF568" t="s">
        <v>11</v>
      </c>
      <c r="DG568" t="s">
        <v>12</v>
      </c>
      <c r="DH568" t="s">
        <v>42</v>
      </c>
      <c r="DZ568" t="s">
        <v>599</v>
      </c>
      <c r="EA568">
        <f t="shared" si="17"/>
        <v>32</v>
      </c>
    </row>
    <row r="569" spans="1:131" ht="15.6" x14ac:dyDescent="0.3">
      <c r="A569" s="1" t="s">
        <v>1803</v>
      </c>
      <c r="B569" s="1" t="s">
        <v>6751</v>
      </c>
      <c r="C569" s="1" t="s">
        <v>5280</v>
      </c>
      <c r="D569" t="s">
        <v>7199</v>
      </c>
      <c r="E569" s="1"/>
      <c r="H569" s="1"/>
      <c r="T569" t="s">
        <v>1803</v>
      </c>
      <c r="U569">
        <v>49.15</v>
      </c>
      <c r="V569">
        <v>8.08</v>
      </c>
      <c r="W569" t="s">
        <v>2380</v>
      </c>
      <c r="X569" t="s">
        <v>2380</v>
      </c>
      <c r="Y569" t="s">
        <v>2380</v>
      </c>
      <c r="Z569">
        <v>0</v>
      </c>
      <c r="AA569" t="s">
        <v>2380</v>
      </c>
      <c r="AV569" t="s">
        <v>1803</v>
      </c>
      <c r="AW569">
        <v>49.15</v>
      </c>
      <c r="AX569">
        <v>8.08</v>
      </c>
      <c r="AY569" t="s">
        <v>2380</v>
      </c>
      <c r="AZ569" t="s">
        <v>2380</v>
      </c>
      <c r="BA569" t="s">
        <v>2380</v>
      </c>
      <c r="BB569" t="s">
        <v>2381</v>
      </c>
      <c r="BC569" t="s">
        <v>2380</v>
      </c>
      <c r="BR569">
        <v>49.15</v>
      </c>
      <c r="BS569" t="str" cm="1">
        <f t="array" ref="BS569">_xlfn.IFS(BR569&lt;18.5,"UNDER WEIGHT",BR569&lt;=24.9,"NORMAL WEIGHT",BR569&lt;=29.9,"OVER WEIGHT",BR569&gt;=30,"OBESITY")</f>
        <v>OBESITY</v>
      </c>
      <c r="BV569">
        <v>8.08</v>
      </c>
      <c r="BW569" t="str" cm="1">
        <f t="array" ref="BW569">_xlfn.IFS(BV569&lt;=5.7,"NORMAL",BV569&lt;=6.4,"Prediabetes",BV569&gt;=6.5,"Diabetes")</f>
        <v>Diabetes</v>
      </c>
      <c r="CJ569" t="s">
        <v>600</v>
      </c>
      <c r="CK569">
        <v>1974</v>
      </c>
      <c r="CL569" t="s">
        <v>18</v>
      </c>
      <c r="CM569">
        <v>26</v>
      </c>
      <c r="CN569">
        <v>0</v>
      </c>
      <c r="CO569">
        <v>4942.0600000000004</v>
      </c>
      <c r="CP569" t="s">
        <v>11</v>
      </c>
      <c r="CQ569" t="s">
        <v>11</v>
      </c>
      <c r="CR569" t="s">
        <v>13</v>
      </c>
      <c r="CW569" t="str">
        <f t="shared" si="16"/>
        <v>26/Jun/1974</v>
      </c>
      <c r="CZ569" t="s">
        <v>600</v>
      </c>
      <c r="DA569">
        <v>1974</v>
      </c>
      <c r="DB569" t="s">
        <v>18</v>
      </c>
      <c r="DC569">
        <v>26</v>
      </c>
      <c r="DD569">
        <v>0</v>
      </c>
      <c r="DE569" s="18">
        <v>4942.0600000000004</v>
      </c>
      <c r="DF569" t="s">
        <v>11</v>
      </c>
      <c r="DG569" t="s">
        <v>11</v>
      </c>
      <c r="DH569" t="s">
        <v>13</v>
      </c>
      <c r="DZ569" t="s">
        <v>600</v>
      </c>
      <c r="EA569">
        <f t="shared" si="17"/>
        <v>49</v>
      </c>
    </row>
    <row r="570" spans="1:131" ht="15.6" x14ac:dyDescent="0.3">
      <c r="A570" s="1" t="s">
        <v>1802</v>
      </c>
      <c r="B570" s="1" t="s">
        <v>6751</v>
      </c>
      <c r="C570" s="1" t="s">
        <v>5281</v>
      </c>
      <c r="D570" t="s">
        <v>7200</v>
      </c>
      <c r="E570" s="1"/>
      <c r="H570" s="1"/>
      <c r="T570" t="s">
        <v>1802</v>
      </c>
      <c r="U570">
        <v>28.31</v>
      </c>
      <c r="V570">
        <v>6.29</v>
      </c>
      <c r="W570" t="s">
        <v>2380</v>
      </c>
      <c r="X570" t="s">
        <v>2380</v>
      </c>
      <c r="Y570" t="s">
        <v>2383</v>
      </c>
      <c r="Z570">
        <v>1</v>
      </c>
      <c r="AA570" t="s">
        <v>2382</v>
      </c>
      <c r="AV570" t="s">
        <v>1802</v>
      </c>
      <c r="AW570">
        <v>28.31</v>
      </c>
      <c r="AX570">
        <v>6.29</v>
      </c>
      <c r="AY570" t="s">
        <v>2380</v>
      </c>
      <c r="AZ570" t="s">
        <v>2380</v>
      </c>
      <c r="BA570" t="s">
        <v>2383</v>
      </c>
      <c r="BB570">
        <v>1</v>
      </c>
      <c r="BC570" t="s">
        <v>2382</v>
      </c>
      <c r="BR570">
        <v>28.31</v>
      </c>
      <c r="BS570" t="str" cm="1">
        <f t="array" ref="BS570">_xlfn.IFS(BR570&lt;18.5,"UNDER WEIGHT",BR570&lt;=24.9,"NORMAL WEIGHT",BR570&lt;=29.9,"OVER WEIGHT",BR570&gt;=30,"OBESITY")</f>
        <v>OVER WEIGHT</v>
      </c>
      <c r="BV570">
        <v>6.29</v>
      </c>
      <c r="BW570" t="str" cm="1">
        <f t="array" ref="BW570">_xlfn.IFS(BV570&lt;=5.7,"NORMAL",BV570&lt;=6.4,"Prediabetes",BV570&gt;=6.5,"Diabetes")</f>
        <v>Prediabetes</v>
      </c>
      <c r="CJ570" t="s">
        <v>601</v>
      </c>
      <c r="CK570">
        <v>1991</v>
      </c>
      <c r="CL570" t="s">
        <v>35</v>
      </c>
      <c r="CM570">
        <v>30</v>
      </c>
      <c r="CN570">
        <v>2</v>
      </c>
      <c r="CO570">
        <v>4949.76</v>
      </c>
      <c r="CP570" t="s">
        <v>11</v>
      </c>
      <c r="CQ570" t="s">
        <v>16</v>
      </c>
      <c r="CR570" t="s">
        <v>13</v>
      </c>
      <c r="CW570" t="str">
        <f t="shared" si="16"/>
        <v>30/Aug/1991</v>
      </c>
      <c r="CZ570" t="s">
        <v>601</v>
      </c>
      <c r="DA570">
        <v>1991</v>
      </c>
      <c r="DB570" t="s">
        <v>35</v>
      </c>
      <c r="DC570">
        <v>30</v>
      </c>
      <c r="DD570">
        <v>2</v>
      </c>
      <c r="DE570" s="18">
        <v>4949.76</v>
      </c>
      <c r="DF570" t="s">
        <v>11</v>
      </c>
      <c r="DG570" t="s">
        <v>16</v>
      </c>
      <c r="DH570" t="s">
        <v>13</v>
      </c>
      <c r="DZ570" t="s">
        <v>601</v>
      </c>
      <c r="EA570">
        <f t="shared" si="17"/>
        <v>32</v>
      </c>
    </row>
    <row r="571" spans="1:131" ht="15.6" x14ac:dyDescent="0.3">
      <c r="A571" s="1" t="s">
        <v>1801</v>
      </c>
      <c r="B571" s="1" t="s">
        <v>6752</v>
      </c>
      <c r="C571" s="1" t="s">
        <v>5282</v>
      </c>
      <c r="D571" t="s">
        <v>7201</v>
      </c>
      <c r="E571" s="1"/>
      <c r="H571" s="1"/>
      <c r="T571" t="s">
        <v>1801</v>
      </c>
      <c r="U571">
        <v>22.99</v>
      </c>
      <c r="V571">
        <v>6.29</v>
      </c>
      <c r="W571" t="s">
        <v>2380</v>
      </c>
      <c r="X571" t="s">
        <v>2380</v>
      </c>
      <c r="Y571" t="s">
        <v>2380</v>
      </c>
      <c r="Z571">
        <v>1</v>
      </c>
      <c r="AA571" t="s">
        <v>2382</v>
      </c>
      <c r="AV571" t="s">
        <v>1801</v>
      </c>
      <c r="AW571">
        <v>22.99</v>
      </c>
      <c r="AX571">
        <v>6.29</v>
      </c>
      <c r="AY571" t="s">
        <v>2380</v>
      </c>
      <c r="AZ571" t="s">
        <v>2380</v>
      </c>
      <c r="BA571" t="s">
        <v>2380</v>
      </c>
      <c r="BB571">
        <v>1</v>
      </c>
      <c r="BC571" t="s">
        <v>2382</v>
      </c>
      <c r="BR571">
        <v>22.99</v>
      </c>
      <c r="BS571" t="str" cm="1">
        <f t="array" ref="BS571">_xlfn.IFS(BR571&lt;18.5,"UNDER WEIGHT",BR571&lt;=24.9,"NORMAL WEIGHT",BR571&lt;=29.9,"OVER WEIGHT",BR571&gt;=30,"OBESITY")</f>
        <v>NORMAL WEIGHT</v>
      </c>
      <c r="BV571">
        <v>6.29</v>
      </c>
      <c r="BW571" t="str" cm="1">
        <f t="array" ref="BW571">_xlfn.IFS(BV571&lt;=5.7,"NORMAL",BV571&lt;=6.4,"Prediabetes",BV571&gt;=6.5,"Diabetes")</f>
        <v>Prediabetes</v>
      </c>
      <c r="CJ571" t="s">
        <v>602</v>
      </c>
      <c r="CK571">
        <v>1973</v>
      </c>
      <c r="CL571" t="s">
        <v>15</v>
      </c>
      <c r="CM571">
        <v>7</v>
      </c>
      <c r="CN571">
        <v>0</v>
      </c>
      <c r="CO571">
        <v>4985.22</v>
      </c>
      <c r="CP571" t="s">
        <v>11</v>
      </c>
      <c r="CQ571" t="s">
        <v>12</v>
      </c>
      <c r="CR571" t="s">
        <v>13</v>
      </c>
      <c r="CW571" t="str">
        <f t="shared" si="16"/>
        <v>7/Nov/1973</v>
      </c>
      <c r="CZ571" t="s">
        <v>602</v>
      </c>
      <c r="DA571">
        <v>1973</v>
      </c>
      <c r="DB571" t="s">
        <v>15</v>
      </c>
      <c r="DC571">
        <v>7</v>
      </c>
      <c r="DD571">
        <v>0</v>
      </c>
      <c r="DE571" s="18">
        <v>4985.22</v>
      </c>
      <c r="DF571" t="s">
        <v>11</v>
      </c>
      <c r="DG571" t="s">
        <v>12</v>
      </c>
      <c r="DH571" t="s">
        <v>13</v>
      </c>
      <c r="DZ571" t="s">
        <v>602</v>
      </c>
      <c r="EA571">
        <f t="shared" si="17"/>
        <v>50</v>
      </c>
    </row>
    <row r="572" spans="1:131" ht="15.6" x14ac:dyDescent="0.3">
      <c r="A572" s="1" t="s">
        <v>1800</v>
      </c>
      <c r="B572" s="1" t="s">
        <v>6752</v>
      </c>
      <c r="C572" s="1" t="s">
        <v>5283</v>
      </c>
      <c r="D572" t="s">
        <v>7202</v>
      </c>
      <c r="E572" s="1"/>
      <c r="H572" s="1"/>
      <c r="T572" t="s">
        <v>1800</v>
      </c>
      <c r="U572">
        <v>29.07</v>
      </c>
      <c r="V572">
        <v>5.12</v>
      </c>
      <c r="W572" t="s">
        <v>2380</v>
      </c>
      <c r="X572" t="s">
        <v>2380</v>
      </c>
      <c r="Y572" t="s">
        <v>2383</v>
      </c>
      <c r="Z572">
        <v>1</v>
      </c>
      <c r="AA572" t="s">
        <v>2382</v>
      </c>
      <c r="AV572" t="s">
        <v>1800</v>
      </c>
      <c r="AW572">
        <v>29.07</v>
      </c>
      <c r="AX572">
        <v>5.12</v>
      </c>
      <c r="AY572" t="s">
        <v>2380</v>
      </c>
      <c r="AZ572" t="s">
        <v>2380</v>
      </c>
      <c r="BA572" t="s">
        <v>2383</v>
      </c>
      <c r="BB572">
        <v>1</v>
      </c>
      <c r="BC572" t="s">
        <v>2382</v>
      </c>
      <c r="BR572">
        <v>29.07</v>
      </c>
      <c r="BS572" t="str" cm="1">
        <f t="array" ref="BS572">_xlfn.IFS(BR572&lt;18.5,"UNDER WEIGHT",BR572&lt;=24.9,"NORMAL WEIGHT",BR572&lt;=29.9,"OVER WEIGHT",BR572&gt;=30,"OBESITY")</f>
        <v>OVER WEIGHT</v>
      </c>
      <c r="BV572">
        <v>5.12</v>
      </c>
      <c r="BW572" t="str" cm="1">
        <f t="array" ref="BW572">_xlfn.IFS(BV572&lt;=5.7,"NORMAL",BV572&lt;=6.4,"Prediabetes",BV572&gt;=6.5,"Diabetes")</f>
        <v>NORMAL</v>
      </c>
      <c r="CJ572" t="s">
        <v>603</v>
      </c>
      <c r="CK572">
        <v>1988</v>
      </c>
      <c r="CL572" t="s">
        <v>18</v>
      </c>
      <c r="CM572">
        <v>24</v>
      </c>
      <c r="CN572">
        <v>0</v>
      </c>
      <c r="CO572">
        <v>4992.38</v>
      </c>
      <c r="CP572" t="s">
        <v>11</v>
      </c>
      <c r="CQ572" t="s">
        <v>12</v>
      </c>
      <c r="CR572" t="s">
        <v>247</v>
      </c>
      <c r="CW572" t="str">
        <f t="shared" si="16"/>
        <v>24/Jun/1988</v>
      </c>
      <c r="CZ572" t="s">
        <v>603</v>
      </c>
      <c r="DA572">
        <v>1988</v>
      </c>
      <c r="DB572" t="s">
        <v>18</v>
      </c>
      <c r="DC572">
        <v>24</v>
      </c>
      <c r="DD572">
        <v>0</v>
      </c>
      <c r="DE572" s="18">
        <v>4992.38</v>
      </c>
      <c r="DF572" t="s">
        <v>11</v>
      </c>
      <c r="DG572" t="s">
        <v>12</v>
      </c>
      <c r="DH572" t="s">
        <v>247</v>
      </c>
      <c r="DZ572" t="s">
        <v>603</v>
      </c>
      <c r="EA572">
        <f t="shared" si="17"/>
        <v>35</v>
      </c>
    </row>
    <row r="573" spans="1:131" ht="15.6" x14ac:dyDescent="0.3">
      <c r="A573" s="1" t="s">
        <v>1799</v>
      </c>
      <c r="B573" s="1" t="s">
        <v>6752</v>
      </c>
      <c r="C573" s="1" t="s">
        <v>5284</v>
      </c>
      <c r="D573" t="s">
        <v>6923</v>
      </c>
      <c r="E573" s="1"/>
      <c r="H573" s="1"/>
      <c r="T573" t="s">
        <v>1799</v>
      </c>
      <c r="U573">
        <v>42.02</v>
      </c>
      <c r="V573">
        <v>9.9499999999999993</v>
      </c>
      <c r="W573" t="s">
        <v>2382</v>
      </c>
      <c r="X573" t="s">
        <v>2380</v>
      </c>
      <c r="Y573" t="s">
        <v>2383</v>
      </c>
      <c r="Z573">
        <v>1</v>
      </c>
      <c r="AA573" t="s">
        <v>2380</v>
      </c>
      <c r="AV573" t="s">
        <v>1799</v>
      </c>
      <c r="AW573">
        <v>42.02</v>
      </c>
      <c r="AX573">
        <v>9.9499999999999993</v>
      </c>
      <c r="AY573" t="s">
        <v>2382</v>
      </c>
      <c r="AZ573" t="s">
        <v>2380</v>
      </c>
      <c r="BA573" t="s">
        <v>2383</v>
      </c>
      <c r="BB573">
        <v>1</v>
      </c>
      <c r="BC573" t="s">
        <v>2380</v>
      </c>
      <c r="BR573">
        <v>42.02</v>
      </c>
      <c r="BS573" t="str" cm="1">
        <f t="array" ref="BS573">_xlfn.IFS(BR573&lt;18.5,"UNDER WEIGHT",BR573&lt;=24.9,"NORMAL WEIGHT",BR573&lt;=29.9,"OVER WEIGHT",BR573&gt;=30,"OBESITY")</f>
        <v>OBESITY</v>
      </c>
      <c r="BV573">
        <v>9.9499999999999993</v>
      </c>
      <c r="BW573" t="str" cm="1">
        <f t="array" ref="BW573">_xlfn.IFS(BV573&lt;=5.7,"NORMAL",BV573&lt;=6.4,"Prediabetes",BV573&gt;=6.5,"Diabetes")</f>
        <v>Diabetes</v>
      </c>
      <c r="CJ573" t="s">
        <v>604</v>
      </c>
      <c r="CK573">
        <v>2001</v>
      </c>
      <c r="CL573" t="s">
        <v>37</v>
      </c>
      <c r="CM573">
        <v>5</v>
      </c>
      <c r="CN573">
        <v>0</v>
      </c>
      <c r="CO573">
        <v>4999.04</v>
      </c>
      <c r="CP573" t="s">
        <v>11</v>
      </c>
      <c r="CQ573" t="s">
        <v>11</v>
      </c>
      <c r="CR573" t="s">
        <v>42</v>
      </c>
      <c r="CW573" t="str">
        <f t="shared" si="16"/>
        <v>5/Oct/2001</v>
      </c>
      <c r="CZ573" t="s">
        <v>604</v>
      </c>
      <c r="DA573">
        <v>2001</v>
      </c>
      <c r="DB573" t="s">
        <v>37</v>
      </c>
      <c r="DC573">
        <v>5</v>
      </c>
      <c r="DD573">
        <v>0</v>
      </c>
      <c r="DE573" s="18">
        <v>4999.04</v>
      </c>
      <c r="DF573" t="s">
        <v>11</v>
      </c>
      <c r="DG573" t="s">
        <v>11</v>
      </c>
      <c r="DH573" t="s">
        <v>42</v>
      </c>
      <c r="DZ573" t="s">
        <v>604</v>
      </c>
      <c r="EA573">
        <f t="shared" si="17"/>
        <v>22</v>
      </c>
    </row>
    <row r="574" spans="1:131" ht="15.6" x14ac:dyDescent="0.3">
      <c r="A574" s="1" t="s">
        <v>1798</v>
      </c>
      <c r="B574" s="1" t="s">
        <v>7144</v>
      </c>
      <c r="C574" s="1" t="s">
        <v>5285</v>
      </c>
      <c r="D574" t="s">
        <v>7203</v>
      </c>
      <c r="E574" s="1"/>
      <c r="H574" s="1"/>
      <c r="T574" t="s">
        <v>1798</v>
      </c>
      <c r="U574">
        <v>49.07</v>
      </c>
      <c r="V574">
        <v>9.08</v>
      </c>
      <c r="W574" t="s">
        <v>2382</v>
      </c>
      <c r="X574" t="s">
        <v>2380</v>
      </c>
      <c r="Y574" t="s">
        <v>2380</v>
      </c>
      <c r="Z574">
        <v>1</v>
      </c>
      <c r="AA574" t="s">
        <v>2380</v>
      </c>
      <c r="AV574" t="s">
        <v>1798</v>
      </c>
      <c r="AW574">
        <v>49.07</v>
      </c>
      <c r="AX574">
        <v>9.08</v>
      </c>
      <c r="AY574" t="s">
        <v>2382</v>
      </c>
      <c r="AZ574" t="s">
        <v>2380</v>
      </c>
      <c r="BA574" t="s">
        <v>2380</v>
      </c>
      <c r="BB574">
        <v>1</v>
      </c>
      <c r="BC574" t="s">
        <v>2380</v>
      </c>
      <c r="BR574">
        <v>49.07</v>
      </c>
      <c r="BS574" t="str" cm="1">
        <f t="array" ref="BS574">_xlfn.IFS(BR574&lt;18.5,"UNDER WEIGHT",BR574&lt;=24.9,"NORMAL WEIGHT",BR574&lt;=29.9,"OVER WEIGHT",BR574&gt;=30,"OBESITY")</f>
        <v>OBESITY</v>
      </c>
      <c r="BV574">
        <v>9.08</v>
      </c>
      <c r="BW574" t="str" cm="1">
        <f t="array" ref="BW574">_xlfn.IFS(BV574&lt;=5.7,"NORMAL",BV574&lt;=6.4,"Prediabetes",BV574&gt;=6.5,"Diabetes")</f>
        <v>Diabetes</v>
      </c>
      <c r="CJ574" t="s">
        <v>605</v>
      </c>
      <c r="CK574">
        <v>1988</v>
      </c>
      <c r="CL574" t="s">
        <v>20</v>
      </c>
      <c r="CM574">
        <v>4</v>
      </c>
      <c r="CN574">
        <v>1</v>
      </c>
      <c r="CO574">
        <v>5002.78</v>
      </c>
      <c r="CP574" t="s">
        <v>11</v>
      </c>
      <c r="CQ574" t="s">
        <v>11</v>
      </c>
      <c r="CR574" t="s">
        <v>13</v>
      </c>
      <c r="CW574" t="str">
        <f t="shared" si="16"/>
        <v>4/Sep/1988</v>
      </c>
      <c r="CZ574" t="s">
        <v>605</v>
      </c>
      <c r="DA574">
        <v>1988</v>
      </c>
      <c r="DB574" t="s">
        <v>20</v>
      </c>
      <c r="DC574">
        <v>4</v>
      </c>
      <c r="DD574">
        <v>1</v>
      </c>
      <c r="DE574" s="18">
        <v>5002.78</v>
      </c>
      <c r="DF574" t="s">
        <v>11</v>
      </c>
      <c r="DG574" t="s">
        <v>11</v>
      </c>
      <c r="DH574" t="s">
        <v>13</v>
      </c>
      <c r="DZ574" t="s">
        <v>605</v>
      </c>
      <c r="EA574">
        <f t="shared" si="17"/>
        <v>35</v>
      </c>
    </row>
    <row r="575" spans="1:131" ht="15.6" x14ac:dyDescent="0.3">
      <c r="A575" s="1" t="s">
        <v>1797</v>
      </c>
      <c r="B575" s="1" t="s">
        <v>6752</v>
      </c>
      <c r="C575" s="1" t="s">
        <v>5286</v>
      </c>
      <c r="D575" t="s">
        <v>7204</v>
      </c>
      <c r="E575" s="1"/>
      <c r="H575" s="1"/>
      <c r="T575" t="s">
        <v>1797</v>
      </c>
      <c r="U575">
        <v>19.8</v>
      </c>
      <c r="V575">
        <v>4.82</v>
      </c>
      <c r="W575" t="s">
        <v>2380</v>
      </c>
      <c r="X575" t="s">
        <v>2380</v>
      </c>
      <c r="Y575" t="s">
        <v>2380</v>
      </c>
      <c r="Z575">
        <v>0</v>
      </c>
      <c r="AA575" t="s">
        <v>2382</v>
      </c>
      <c r="AV575" t="s">
        <v>1797</v>
      </c>
      <c r="AW575">
        <v>19.8</v>
      </c>
      <c r="AX575">
        <v>4.82</v>
      </c>
      <c r="AY575" t="s">
        <v>2380</v>
      </c>
      <c r="AZ575" t="s">
        <v>2380</v>
      </c>
      <c r="BA575" t="s">
        <v>2380</v>
      </c>
      <c r="BB575" t="s">
        <v>2381</v>
      </c>
      <c r="BC575" t="s">
        <v>2382</v>
      </c>
      <c r="BR575">
        <v>19.8</v>
      </c>
      <c r="BS575" t="str" cm="1">
        <f t="array" ref="BS575">_xlfn.IFS(BR575&lt;18.5,"UNDER WEIGHT",BR575&lt;=24.9,"NORMAL WEIGHT",BR575&lt;=29.9,"OVER WEIGHT",BR575&gt;=30,"OBESITY")</f>
        <v>NORMAL WEIGHT</v>
      </c>
      <c r="BV575">
        <v>4.82</v>
      </c>
      <c r="BW575" t="str" cm="1">
        <f t="array" ref="BW575">_xlfn.IFS(BV575&lt;=5.7,"NORMAL",BV575&lt;=6.4,"Prediabetes",BV575&gt;=6.5,"Diabetes")</f>
        <v>NORMAL</v>
      </c>
      <c r="CJ575" t="s">
        <v>606</v>
      </c>
      <c r="CK575">
        <v>1977</v>
      </c>
      <c r="CL575" t="s">
        <v>18</v>
      </c>
      <c r="CM575">
        <v>9</v>
      </c>
      <c r="CN575">
        <v>2</v>
      </c>
      <c r="CO575">
        <v>5003.7700000000004</v>
      </c>
      <c r="CP575" t="s">
        <v>11</v>
      </c>
      <c r="CQ575" t="s">
        <v>12</v>
      </c>
      <c r="CR575" t="s">
        <v>13</v>
      </c>
      <c r="CW575" t="str">
        <f t="shared" si="16"/>
        <v>9/Jun/1977</v>
      </c>
      <c r="CZ575" t="s">
        <v>606</v>
      </c>
      <c r="DA575">
        <v>1977</v>
      </c>
      <c r="DB575" t="s">
        <v>18</v>
      </c>
      <c r="DC575">
        <v>9</v>
      </c>
      <c r="DD575">
        <v>2</v>
      </c>
      <c r="DE575" s="18">
        <v>5003.7700000000004</v>
      </c>
      <c r="DF575" t="s">
        <v>11</v>
      </c>
      <c r="DG575" t="s">
        <v>12</v>
      </c>
      <c r="DH575" t="s">
        <v>13</v>
      </c>
      <c r="DZ575" t="s">
        <v>606</v>
      </c>
      <c r="EA575">
        <f t="shared" si="17"/>
        <v>46</v>
      </c>
    </row>
    <row r="576" spans="1:131" ht="15.6" x14ac:dyDescent="0.3">
      <c r="A576" s="1" t="s">
        <v>1796</v>
      </c>
      <c r="B576" s="1" t="s">
        <v>6752</v>
      </c>
      <c r="C576" s="1" t="s">
        <v>5287</v>
      </c>
      <c r="D576" t="s">
        <v>7205</v>
      </c>
      <c r="E576" s="1"/>
      <c r="H576" s="1"/>
      <c r="T576" t="s">
        <v>1796</v>
      </c>
      <c r="U576">
        <v>27.36</v>
      </c>
      <c r="V576">
        <v>4.6500000000000004</v>
      </c>
      <c r="W576" t="s">
        <v>2380</v>
      </c>
      <c r="X576" t="s">
        <v>2382</v>
      </c>
      <c r="Y576" t="s">
        <v>2380</v>
      </c>
      <c r="Z576">
        <v>1</v>
      </c>
      <c r="AA576" t="s">
        <v>2382</v>
      </c>
      <c r="AV576" t="s">
        <v>1796</v>
      </c>
      <c r="AW576">
        <v>27.36</v>
      </c>
      <c r="AX576">
        <v>4.6500000000000004</v>
      </c>
      <c r="AY576" t="s">
        <v>2380</v>
      </c>
      <c r="AZ576" t="s">
        <v>2382</v>
      </c>
      <c r="BA576" t="s">
        <v>2380</v>
      </c>
      <c r="BB576">
        <v>1</v>
      </c>
      <c r="BC576" t="s">
        <v>2382</v>
      </c>
      <c r="BR576">
        <v>27.36</v>
      </c>
      <c r="BS576" t="str" cm="1">
        <f t="array" ref="BS576">_xlfn.IFS(BR576&lt;18.5,"UNDER WEIGHT",BR576&lt;=24.9,"NORMAL WEIGHT",BR576&lt;=29.9,"OVER WEIGHT",BR576&gt;=30,"OBESITY")</f>
        <v>OVER WEIGHT</v>
      </c>
      <c r="BV576">
        <v>4.6500000000000004</v>
      </c>
      <c r="BW576" t="str" cm="1">
        <f t="array" ref="BW576">_xlfn.IFS(BV576&lt;=5.7,"NORMAL",BV576&lt;=6.4,"Prediabetes",BV576&gt;=6.5,"Diabetes")</f>
        <v>NORMAL</v>
      </c>
      <c r="CJ576" t="s">
        <v>607</v>
      </c>
      <c r="CK576">
        <v>1988</v>
      </c>
      <c r="CL576" t="s">
        <v>10</v>
      </c>
      <c r="CM576">
        <v>8</v>
      </c>
      <c r="CN576">
        <v>1</v>
      </c>
      <c r="CO576">
        <v>5003.8500000000004</v>
      </c>
      <c r="CP576" t="s">
        <v>11</v>
      </c>
      <c r="CQ576" t="s">
        <v>12</v>
      </c>
      <c r="CR576" t="s">
        <v>42</v>
      </c>
      <c r="CW576" t="str">
        <f t="shared" si="16"/>
        <v>8/Jul/1988</v>
      </c>
      <c r="CZ576" t="s">
        <v>607</v>
      </c>
      <c r="DA576">
        <v>1988</v>
      </c>
      <c r="DB576" t="s">
        <v>10</v>
      </c>
      <c r="DC576">
        <v>8</v>
      </c>
      <c r="DD576">
        <v>1</v>
      </c>
      <c r="DE576" s="18">
        <v>5003.8500000000004</v>
      </c>
      <c r="DF576" t="s">
        <v>11</v>
      </c>
      <c r="DG576" t="s">
        <v>12</v>
      </c>
      <c r="DH576" t="s">
        <v>42</v>
      </c>
      <c r="DZ576" t="s">
        <v>607</v>
      </c>
      <c r="EA576">
        <f t="shared" si="17"/>
        <v>35</v>
      </c>
    </row>
    <row r="577" spans="1:131" ht="15.6" x14ac:dyDescent="0.3">
      <c r="A577" s="1" t="s">
        <v>1795</v>
      </c>
      <c r="B577" s="1" t="s">
        <v>6751</v>
      </c>
      <c r="C577" s="1" t="s">
        <v>5288</v>
      </c>
      <c r="D577" t="s">
        <v>7206</v>
      </c>
      <c r="E577" s="1"/>
      <c r="H577" s="1"/>
      <c r="T577" t="s">
        <v>1795</v>
      </c>
      <c r="U577">
        <v>42.95</v>
      </c>
      <c r="V577">
        <v>5.16</v>
      </c>
      <c r="W577" t="s">
        <v>2382</v>
      </c>
      <c r="X577" t="s">
        <v>2380</v>
      </c>
      <c r="Y577" t="s">
        <v>2380</v>
      </c>
      <c r="Z577">
        <v>1</v>
      </c>
      <c r="AA577" t="s">
        <v>2380</v>
      </c>
      <c r="AV577" t="s">
        <v>1795</v>
      </c>
      <c r="AW577">
        <v>42.95</v>
      </c>
      <c r="AX577">
        <v>5.16</v>
      </c>
      <c r="AY577" t="s">
        <v>2382</v>
      </c>
      <c r="AZ577" t="s">
        <v>2380</v>
      </c>
      <c r="BA577" t="s">
        <v>2380</v>
      </c>
      <c r="BB577">
        <v>1</v>
      </c>
      <c r="BC577" t="s">
        <v>2380</v>
      </c>
      <c r="BR577">
        <v>42.95</v>
      </c>
      <c r="BS577" t="str" cm="1">
        <f t="array" ref="BS577">_xlfn.IFS(BR577&lt;18.5,"UNDER WEIGHT",BR577&lt;=24.9,"NORMAL WEIGHT",BR577&lt;=29.9,"OVER WEIGHT",BR577&gt;=30,"OBESITY")</f>
        <v>OBESITY</v>
      </c>
      <c r="BV577">
        <v>5.16</v>
      </c>
      <c r="BW577" t="str" cm="1">
        <f t="array" ref="BW577">_xlfn.IFS(BV577&lt;=5.7,"NORMAL",BV577&lt;=6.4,"Prediabetes",BV577&gt;=6.5,"Diabetes")</f>
        <v>NORMAL</v>
      </c>
      <c r="CJ577" t="s">
        <v>608</v>
      </c>
      <c r="CK577">
        <v>1988</v>
      </c>
      <c r="CL577" t="s">
        <v>15</v>
      </c>
      <c r="CM577">
        <v>9</v>
      </c>
      <c r="CN577">
        <v>1</v>
      </c>
      <c r="CO577">
        <v>5012.47</v>
      </c>
      <c r="CP577" t="s">
        <v>11</v>
      </c>
      <c r="CQ577" t="s">
        <v>12</v>
      </c>
      <c r="CR577" t="s">
        <v>42</v>
      </c>
      <c r="CW577" t="str">
        <f t="shared" si="16"/>
        <v>9/Nov/1988</v>
      </c>
      <c r="CZ577" t="s">
        <v>608</v>
      </c>
      <c r="DA577">
        <v>1988</v>
      </c>
      <c r="DB577" t="s">
        <v>15</v>
      </c>
      <c r="DC577">
        <v>9</v>
      </c>
      <c r="DD577">
        <v>1</v>
      </c>
      <c r="DE577" s="18">
        <v>5012.47</v>
      </c>
      <c r="DF577" t="s">
        <v>11</v>
      </c>
      <c r="DG577" t="s">
        <v>12</v>
      </c>
      <c r="DH577" t="s">
        <v>42</v>
      </c>
      <c r="DZ577" t="s">
        <v>608</v>
      </c>
      <c r="EA577">
        <f t="shared" si="17"/>
        <v>35</v>
      </c>
    </row>
    <row r="578" spans="1:131" ht="15.6" x14ac:dyDescent="0.3">
      <c r="A578" s="1" t="s">
        <v>1794</v>
      </c>
      <c r="B578" s="1" t="s">
        <v>7144</v>
      </c>
      <c r="C578" s="1" t="s">
        <v>5289</v>
      </c>
      <c r="D578" t="s">
        <v>7207</v>
      </c>
      <c r="E578" s="1"/>
      <c r="H578" s="1"/>
      <c r="T578" t="s">
        <v>1794</v>
      </c>
      <c r="U578">
        <v>42.66</v>
      </c>
      <c r="V578">
        <v>10.44</v>
      </c>
      <c r="W578" t="s">
        <v>2380</v>
      </c>
      <c r="X578" t="s">
        <v>2380</v>
      </c>
      <c r="Y578" t="s">
        <v>2380</v>
      </c>
      <c r="Z578">
        <v>0</v>
      </c>
      <c r="AA578" t="s">
        <v>2380</v>
      </c>
      <c r="AV578" t="s">
        <v>1794</v>
      </c>
      <c r="AW578">
        <v>42.66</v>
      </c>
      <c r="AX578">
        <v>10.44</v>
      </c>
      <c r="AY578" t="s">
        <v>2380</v>
      </c>
      <c r="AZ578" t="s">
        <v>2380</v>
      </c>
      <c r="BA578" t="s">
        <v>2380</v>
      </c>
      <c r="BB578" t="s">
        <v>2381</v>
      </c>
      <c r="BC578" t="s">
        <v>2380</v>
      </c>
      <c r="BR578">
        <v>42.66</v>
      </c>
      <c r="BS578" t="str" cm="1">
        <f t="array" ref="BS578">_xlfn.IFS(BR578&lt;18.5,"UNDER WEIGHT",BR578&lt;=24.9,"NORMAL WEIGHT",BR578&lt;=29.9,"OVER WEIGHT",BR578&gt;=30,"OBESITY")</f>
        <v>OBESITY</v>
      </c>
      <c r="BV578">
        <v>10.44</v>
      </c>
      <c r="BW578" t="str" cm="1">
        <f t="array" ref="BW578">_xlfn.IFS(BV578&lt;=5.7,"NORMAL",BV578&lt;=6.4,"Prediabetes",BV578&gt;=6.5,"Diabetes")</f>
        <v>Diabetes</v>
      </c>
      <c r="CJ578" t="s">
        <v>609</v>
      </c>
      <c r="CK578">
        <v>1985</v>
      </c>
      <c r="CL578" t="s">
        <v>30</v>
      </c>
      <c r="CM578">
        <v>28</v>
      </c>
      <c r="CN578">
        <v>0</v>
      </c>
      <c r="CO578">
        <v>5028.1499999999996</v>
      </c>
      <c r="CP578" t="s">
        <v>16</v>
      </c>
      <c r="CQ578" t="s">
        <v>11</v>
      </c>
      <c r="CR578" t="s">
        <v>23</v>
      </c>
      <c r="CW578" t="str">
        <f t="shared" ref="CW578:CW641" si="18">_xlfn.CONCAT(CM578,"/",CL578,"/",CK578)</f>
        <v>28/Dec/1985</v>
      </c>
      <c r="CZ578" t="s">
        <v>609</v>
      </c>
      <c r="DA578">
        <v>1985</v>
      </c>
      <c r="DB578" t="s">
        <v>30</v>
      </c>
      <c r="DC578">
        <v>28</v>
      </c>
      <c r="DD578">
        <v>0</v>
      </c>
      <c r="DE578" s="18">
        <v>5028.1499999999996</v>
      </c>
      <c r="DF578" t="s">
        <v>16</v>
      </c>
      <c r="DG578" t="s">
        <v>11</v>
      </c>
      <c r="DH578" t="s">
        <v>23</v>
      </c>
      <c r="DZ578" t="s">
        <v>609</v>
      </c>
      <c r="EA578">
        <f t="shared" si="17"/>
        <v>38</v>
      </c>
    </row>
    <row r="579" spans="1:131" ht="15.6" x14ac:dyDescent="0.3">
      <c r="A579" s="1" t="s">
        <v>1793</v>
      </c>
      <c r="B579" s="1" t="s">
        <v>6752</v>
      </c>
      <c r="C579" s="1" t="s">
        <v>5290</v>
      </c>
      <c r="D579" t="s">
        <v>7208</v>
      </c>
      <c r="E579" s="1"/>
      <c r="H579" s="1"/>
      <c r="T579" t="s">
        <v>1793</v>
      </c>
      <c r="U579">
        <v>33.630000000000003</v>
      </c>
      <c r="V579">
        <v>5.69</v>
      </c>
      <c r="W579" t="s">
        <v>2380</v>
      </c>
      <c r="X579" t="s">
        <v>2380</v>
      </c>
      <c r="Y579" t="s">
        <v>2380</v>
      </c>
      <c r="Z579">
        <v>1</v>
      </c>
      <c r="AA579" t="s">
        <v>2380</v>
      </c>
      <c r="AV579" t="s">
        <v>1793</v>
      </c>
      <c r="AW579">
        <v>33.630000000000003</v>
      </c>
      <c r="AX579">
        <v>5.69</v>
      </c>
      <c r="AY579" t="s">
        <v>2380</v>
      </c>
      <c r="AZ579" t="s">
        <v>2380</v>
      </c>
      <c r="BA579" t="s">
        <v>2380</v>
      </c>
      <c r="BB579">
        <v>1</v>
      </c>
      <c r="BC579" t="s">
        <v>2380</v>
      </c>
      <c r="BR579">
        <v>33.630000000000003</v>
      </c>
      <c r="BS579" t="str" cm="1">
        <f t="array" ref="BS579">_xlfn.IFS(BR579&lt;18.5,"UNDER WEIGHT",BR579&lt;=24.9,"NORMAL WEIGHT",BR579&lt;=29.9,"OVER WEIGHT",BR579&gt;=30,"OBESITY")</f>
        <v>OBESITY</v>
      </c>
      <c r="BV579">
        <v>5.69</v>
      </c>
      <c r="BW579" t="str" cm="1">
        <f t="array" ref="BW579">_xlfn.IFS(BV579&lt;=5.7,"NORMAL",BV579&lt;=6.4,"Prediabetes",BV579&gt;=6.5,"Diabetes")</f>
        <v>NORMAL</v>
      </c>
      <c r="CJ579" t="s">
        <v>610</v>
      </c>
      <c r="CK579">
        <v>1991</v>
      </c>
      <c r="CL579" t="s">
        <v>20</v>
      </c>
      <c r="CM579">
        <v>10</v>
      </c>
      <c r="CN579">
        <v>2</v>
      </c>
      <c r="CO579">
        <v>5031.2700000000004</v>
      </c>
      <c r="CP579" t="s">
        <v>12</v>
      </c>
      <c r="CQ579" t="s">
        <v>16</v>
      </c>
      <c r="CR579" t="s">
        <v>168</v>
      </c>
      <c r="CW579" t="str">
        <f t="shared" si="18"/>
        <v>10/Sep/1991</v>
      </c>
      <c r="CZ579" t="s">
        <v>610</v>
      </c>
      <c r="DA579">
        <v>1991</v>
      </c>
      <c r="DB579" t="s">
        <v>20</v>
      </c>
      <c r="DC579">
        <v>10</v>
      </c>
      <c r="DD579">
        <v>2</v>
      </c>
      <c r="DE579" s="18">
        <v>5031.2700000000004</v>
      </c>
      <c r="DF579" t="s">
        <v>12</v>
      </c>
      <c r="DG579" t="s">
        <v>16</v>
      </c>
      <c r="DH579" t="s">
        <v>168</v>
      </c>
      <c r="DZ579" t="s">
        <v>610</v>
      </c>
      <c r="EA579">
        <f t="shared" ref="EA579:EA642" si="19">YEAR(DATE(2023,6,8))-YEAR(CW579)</f>
        <v>32</v>
      </c>
    </row>
    <row r="580" spans="1:131" ht="15.6" x14ac:dyDescent="0.3">
      <c r="A580" s="1" t="s">
        <v>1792</v>
      </c>
      <c r="B580" s="1" t="s">
        <v>6751</v>
      </c>
      <c r="C580" s="1" t="s">
        <v>5291</v>
      </c>
      <c r="D580" t="s">
        <v>7209</v>
      </c>
      <c r="E580" s="1"/>
      <c r="H580" s="1"/>
      <c r="T580" t="s">
        <v>1792</v>
      </c>
      <c r="U580">
        <v>26.84</v>
      </c>
      <c r="V580">
        <v>6.5</v>
      </c>
      <c r="W580" t="s">
        <v>2380</v>
      </c>
      <c r="X580" t="s">
        <v>2380</v>
      </c>
      <c r="Y580" t="s">
        <v>2380</v>
      </c>
      <c r="Z580">
        <v>0</v>
      </c>
      <c r="AA580" t="s">
        <v>2382</v>
      </c>
      <c r="AV580" t="s">
        <v>1792</v>
      </c>
      <c r="AW580">
        <v>26.84</v>
      </c>
      <c r="AX580">
        <v>6.5</v>
      </c>
      <c r="AY580" t="s">
        <v>2380</v>
      </c>
      <c r="AZ580" t="s">
        <v>2380</v>
      </c>
      <c r="BA580" t="s">
        <v>2380</v>
      </c>
      <c r="BB580" t="s">
        <v>2381</v>
      </c>
      <c r="BC580" t="s">
        <v>2382</v>
      </c>
      <c r="BR580">
        <v>26.84</v>
      </c>
      <c r="BS580" t="str" cm="1">
        <f t="array" ref="BS580">_xlfn.IFS(BR580&lt;18.5,"UNDER WEIGHT",BR580&lt;=24.9,"NORMAL WEIGHT",BR580&lt;=29.9,"OVER WEIGHT",BR580&gt;=30,"OBESITY")</f>
        <v>OVER WEIGHT</v>
      </c>
      <c r="BV580">
        <v>6.5</v>
      </c>
      <c r="BW580" t="str" cm="1">
        <f t="array" ref="BW580">_xlfn.IFS(BV580&lt;=5.7,"NORMAL",BV580&lt;=6.4,"Prediabetes",BV580&gt;=6.5,"Diabetes")</f>
        <v>Diabetes</v>
      </c>
      <c r="CJ580" t="s">
        <v>611</v>
      </c>
      <c r="CK580">
        <v>1986</v>
      </c>
      <c r="CL580" t="s">
        <v>18</v>
      </c>
      <c r="CM580">
        <v>29</v>
      </c>
      <c r="CN580">
        <v>3</v>
      </c>
      <c r="CO580">
        <v>5034.1000000000004</v>
      </c>
      <c r="CP580" t="s">
        <v>11</v>
      </c>
      <c r="CQ580" t="s">
        <v>11</v>
      </c>
      <c r="CR580" t="s">
        <v>13</v>
      </c>
      <c r="CW580" t="str">
        <f t="shared" si="18"/>
        <v>29/Jun/1986</v>
      </c>
      <c r="CZ580" t="s">
        <v>611</v>
      </c>
      <c r="DA580">
        <v>1986</v>
      </c>
      <c r="DB580" t="s">
        <v>18</v>
      </c>
      <c r="DC580">
        <v>29</v>
      </c>
      <c r="DD580">
        <v>3</v>
      </c>
      <c r="DE580" s="18">
        <v>5034.1000000000004</v>
      </c>
      <c r="DF580" t="s">
        <v>11</v>
      </c>
      <c r="DG580" t="s">
        <v>11</v>
      </c>
      <c r="DH580" t="s">
        <v>13</v>
      </c>
      <c r="DZ580" t="s">
        <v>611</v>
      </c>
      <c r="EA580">
        <f t="shared" si="19"/>
        <v>37</v>
      </c>
    </row>
    <row r="581" spans="1:131" ht="15.6" x14ac:dyDescent="0.3">
      <c r="A581" s="1" t="s">
        <v>1791</v>
      </c>
      <c r="B581" s="1" t="s">
        <v>6751</v>
      </c>
      <c r="C581" s="1" t="s">
        <v>5292</v>
      </c>
      <c r="D581" t="s">
        <v>7210</v>
      </c>
      <c r="E581" s="1"/>
      <c r="H581" s="1"/>
      <c r="T581" t="s">
        <v>1791</v>
      </c>
      <c r="U581">
        <v>28.3</v>
      </c>
      <c r="V581">
        <v>5.73</v>
      </c>
      <c r="W581" t="s">
        <v>2380</v>
      </c>
      <c r="X581" t="s">
        <v>2380</v>
      </c>
      <c r="Y581" t="s">
        <v>2383</v>
      </c>
      <c r="Z581">
        <v>1</v>
      </c>
      <c r="AA581" t="s">
        <v>2382</v>
      </c>
      <c r="AV581" t="s">
        <v>1791</v>
      </c>
      <c r="AW581">
        <v>28.3</v>
      </c>
      <c r="AX581">
        <v>5.73</v>
      </c>
      <c r="AY581" t="s">
        <v>2380</v>
      </c>
      <c r="AZ581" t="s">
        <v>2380</v>
      </c>
      <c r="BA581" t="s">
        <v>2383</v>
      </c>
      <c r="BB581">
        <v>1</v>
      </c>
      <c r="BC581" t="s">
        <v>2382</v>
      </c>
      <c r="BR581">
        <v>28.3</v>
      </c>
      <c r="BS581" t="str" cm="1">
        <f t="array" ref="BS581">_xlfn.IFS(BR581&lt;18.5,"UNDER WEIGHT",BR581&lt;=24.9,"NORMAL WEIGHT",BR581&lt;=29.9,"OVER WEIGHT",BR581&gt;=30,"OBESITY")</f>
        <v>OVER WEIGHT</v>
      </c>
      <c r="BV581">
        <v>5.73</v>
      </c>
      <c r="BW581" t="str" cm="1">
        <f t="array" ref="BW581">_xlfn.IFS(BV581&lt;=5.7,"NORMAL",BV581&lt;=6.4,"Prediabetes",BV581&gt;=6.5,"Diabetes")</f>
        <v>Prediabetes</v>
      </c>
      <c r="CJ581" t="s">
        <v>612</v>
      </c>
      <c r="CK581">
        <v>1997</v>
      </c>
      <c r="CL581" t="s">
        <v>30</v>
      </c>
      <c r="CM581">
        <v>4</v>
      </c>
      <c r="CN581">
        <v>0</v>
      </c>
      <c r="CO581">
        <v>5038.57</v>
      </c>
      <c r="CP581" t="s">
        <v>11</v>
      </c>
      <c r="CQ581" t="s">
        <v>11</v>
      </c>
      <c r="CR581" t="s">
        <v>200</v>
      </c>
      <c r="CW581" t="str">
        <f t="shared" si="18"/>
        <v>4/Dec/1997</v>
      </c>
      <c r="CZ581" t="s">
        <v>612</v>
      </c>
      <c r="DA581">
        <v>1997</v>
      </c>
      <c r="DB581" t="s">
        <v>30</v>
      </c>
      <c r="DC581">
        <v>4</v>
      </c>
      <c r="DD581">
        <v>0</v>
      </c>
      <c r="DE581" s="18">
        <v>5038.57</v>
      </c>
      <c r="DF581" t="s">
        <v>11</v>
      </c>
      <c r="DG581" t="s">
        <v>11</v>
      </c>
      <c r="DH581" t="s">
        <v>200</v>
      </c>
      <c r="DZ581" t="s">
        <v>612</v>
      </c>
      <c r="EA581">
        <f t="shared" si="19"/>
        <v>26</v>
      </c>
    </row>
    <row r="582" spans="1:131" ht="15.6" x14ac:dyDescent="0.3">
      <c r="A582" s="1" t="s">
        <v>1790</v>
      </c>
      <c r="B582" s="1" t="s">
        <v>6752</v>
      </c>
      <c r="C582" s="1" t="s">
        <v>5293</v>
      </c>
      <c r="D582" t="s">
        <v>7211</v>
      </c>
      <c r="E582" s="1"/>
      <c r="H582" s="1"/>
      <c r="T582" t="s">
        <v>1790</v>
      </c>
      <c r="U582">
        <v>27.06</v>
      </c>
      <c r="V582">
        <v>5.74</v>
      </c>
      <c r="W582" t="s">
        <v>2382</v>
      </c>
      <c r="X582" t="s">
        <v>2380</v>
      </c>
      <c r="Y582" t="s">
        <v>2380</v>
      </c>
      <c r="Z582">
        <v>0</v>
      </c>
      <c r="AA582" t="s">
        <v>2382</v>
      </c>
      <c r="AV582" t="s">
        <v>1790</v>
      </c>
      <c r="AW582">
        <v>27.06</v>
      </c>
      <c r="AX582">
        <v>5.74</v>
      </c>
      <c r="AY582" t="s">
        <v>2382</v>
      </c>
      <c r="AZ582" t="s">
        <v>2380</v>
      </c>
      <c r="BA582" t="s">
        <v>2380</v>
      </c>
      <c r="BB582" t="s">
        <v>2381</v>
      </c>
      <c r="BC582" t="s">
        <v>2382</v>
      </c>
      <c r="BR582">
        <v>27.06</v>
      </c>
      <c r="BS582" t="str" cm="1">
        <f t="array" ref="BS582">_xlfn.IFS(BR582&lt;18.5,"UNDER WEIGHT",BR582&lt;=24.9,"NORMAL WEIGHT",BR582&lt;=29.9,"OVER WEIGHT",BR582&gt;=30,"OBESITY")</f>
        <v>OVER WEIGHT</v>
      </c>
      <c r="BV582">
        <v>5.74</v>
      </c>
      <c r="BW582" t="str" cm="1">
        <f t="array" ref="BW582">_xlfn.IFS(BV582&lt;=5.7,"NORMAL",BV582&lt;=6.4,"Prediabetes",BV582&gt;=6.5,"Diabetes")</f>
        <v>Prediabetes</v>
      </c>
      <c r="CJ582" t="s">
        <v>613</v>
      </c>
      <c r="CK582">
        <v>2001</v>
      </c>
      <c r="CL582" t="s">
        <v>37</v>
      </c>
      <c r="CM582">
        <v>16</v>
      </c>
      <c r="CN582">
        <v>0</v>
      </c>
      <c r="CO582">
        <v>5043.13</v>
      </c>
      <c r="CP582" t="s">
        <v>11</v>
      </c>
      <c r="CQ582" t="s">
        <v>12</v>
      </c>
      <c r="CR582" t="s">
        <v>42</v>
      </c>
      <c r="CW582" t="str">
        <f t="shared" si="18"/>
        <v>16/Oct/2001</v>
      </c>
      <c r="CZ582" t="s">
        <v>613</v>
      </c>
      <c r="DA582">
        <v>2001</v>
      </c>
      <c r="DB582" t="s">
        <v>37</v>
      </c>
      <c r="DC582">
        <v>16</v>
      </c>
      <c r="DD582">
        <v>0</v>
      </c>
      <c r="DE582" s="18">
        <v>5043.13</v>
      </c>
      <c r="DF582" t="s">
        <v>11</v>
      </c>
      <c r="DG582" t="s">
        <v>12</v>
      </c>
      <c r="DH582" t="s">
        <v>42</v>
      </c>
      <c r="DZ582" t="s">
        <v>613</v>
      </c>
      <c r="EA582">
        <f t="shared" si="19"/>
        <v>22</v>
      </c>
    </row>
    <row r="583" spans="1:131" ht="15.6" x14ac:dyDescent="0.3">
      <c r="A583" s="1" t="s">
        <v>1789</v>
      </c>
      <c r="B583" s="1" t="s">
        <v>6752</v>
      </c>
      <c r="C583" s="1" t="s">
        <v>5294</v>
      </c>
      <c r="D583" t="s">
        <v>6754</v>
      </c>
      <c r="E583" s="1"/>
      <c r="H583" s="1"/>
      <c r="T583" t="s">
        <v>1789</v>
      </c>
      <c r="U583">
        <v>47.13</v>
      </c>
      <c r="V583">
        <v>8.6999999999999993</v>
      </c>
      <c r="W583" t="s">
        <v>2380</v>
      </c>
      <c r="X583" t="s">
        <v>2380</v>
      </c>
      <c r="Y583" t="s">
        <v>2380</v>
      </c>
      <c r="Z583">
        <v>0</v>
      </c>
      <c r="AA583" t="s">
        <v>2380</v>
      </c>
      <c r="AV583" t="s">
        <v>1789</v>
      </c>
      <c r="AW583">
        <v>47.13</v>
      </c>
      <c r="AX583">
        <v>8.6999999999999993</v>
      </c>
      <c r="AY583" t="s">
        <v>2380</v>
      </c>
      <c r="AZ583" t="s">
        <v>2380</v>
      </c>
      <c r="BA583" t="s">
        <v>2380</v>
      </c>
      <c r="BB583" t="s">
        <v>2381</v>
      </c>
      <c r="BC583" t="s">
        <v>2380</v>
      </c>
      <c r="BR583">
        <v>47.13</v>
      </c>
      <c r="BS583" t="str" cm="1">
        <f t="array" ref="BS583">_xlfn.IFS(BR583&lt;18.5,"UNDER WEIGHT",BR583&lt;=24.9,"NORMAL WEIGHT",BR583&lt;=29.9,"OVER WEIGHT",BR583&gt;=30,"OBESITY")</f>
        <v>OBESITY</v>
      </c>
      <c r="BV583">
        <v>8.6999999999999993</v>
      </c>
      <c r="BW583" t="str" cm="1">
        <f t="array" ref="BW583">_xlfn.IFS(BV583&lt;=5.7,"NORMAL",BV583&lt;=6.4,"Prediabetes",BV583&gt;=6.5,"Diabetes")</f>
        <v>Diabetes</v>
      </c>
      <c r="CJ583" t="s">
        <v>614</v>
      </c>
      <c r="CK583">
        <v>1997</v>
      </c>
      <c r="CL583" t="s">
        <v>10</v>
      </c>
      <c r="CM583">
        <v>29</v>
      </c>
      <c r="CN583">
        <v>0</v>
      </c>
      <c r="CO583">
        <v>5045.1499999999996</v>
      </c>
      <c r="CP583" t="s">
        <v>11</v>
      </c>
      <c r="CQ583" t="s">
        <v>11</v>
      </c>
      <c r="CR583" t="s">
        <v>23</v>
      </c>
      <c r="CW583" t="str">
        <f t="shared" si="18"/>
        <v>29/Jul/1997</v>
      </c>
      <c r="CZ583" t="s">
        <v>614</v>
      </c>
      <c r="DA583">
        <v>1997</v>
      </c>
      <c r="DB583" t="s">
        <v>10</v>
      </c>
      <c r="DC583">
        <v>29</v>
      </c>
      <c r="DD583">
        <v>0</v>
      </c>
      <c r="DE583" s="18">
        <v>5045.1499999999996</v>
      </c>
      <c r="DF583" t="s">
        <v>11</v>
      </c>
      <c r="DG583" t="s">
        <v>11</v>
      </c>
      <c r="DH583" t="s">
        <v>23</v>
      </c>
      <c r="DZ583" t="s">
        <v>614</v>
      </c>
      <c r="EA583">
        <f t="shared" si="19"/>
        <v>26</v>
      </c>
    </row>
    <row r="584" spans="1:131" ht="15.6" x14ac:dyDescent="0.3">
      <c r="A584" s="1" t="s">
        <v>1788</v>
      </c>
      <c r="B584" s="1" t="s">
        <v>6751</v>
      </c>
      <c r="C584" s="1" t="s">
        <v>5295</v>
      </c>
      <c r="D584" t="s">
        <v>7212</v>
      </c>
      <c r="E584" s="1"/>
      <c r="H584" s="1"/>
      <c r="T584" t="s">
        <v>1788</v>
      </c>
      <c r="U584">
        <v>51.72</v>
      </c>
      <c r="V584">
        <v>5.09</v>
      </c>
      <c r="W584" t="s">
        <v>2380</v>
      </c>
      <c r="X584" t="s">
        <v>2380</v>
      </c>
      <c r="Y584" t="s">
        <v>2380</v>
      </c>
      <c r="Z584">
        <v>0</v>
      </c>
      <c r="AA584" t="s">
        <v>2380</v>
      </c>
      <c r="AV584" t="s">
        <v>1788</v>
      </c>
      <c r="AW584">
        <v>51.72</v>
      </c>
      <c r="AX584">
        <v>5.09</v>
      </c>
      <c r="AY584" t="s">
        <v>2380</v>
      </c>
      <c r="AZ584" t="s">
        <v>2380</v>
      </c>
      <c r="BA584" t="s">
        <v>2380</v>
      </c>
      <c r="BB584" t="s">
        <v>2381</v>
      </c>
      <c r="BC584" t="s">
        <v>2380</v>
      </c>
      <c r="BR584">
        <v>51.72</v>
      </c>
      <c r="BS584" t="str" cm="1">
        <f t="array" ref="BS584">_xlfn.IFS(BR584&lt;18.5,"UNDER WEIGHT",BR584&lt;=24.9,"NORMAL WEIGHT",BR584&lt;=29.9,"OVER WEIGHT",BR584&gt;=30,"OBESITY")</f>
        <v>OBESITY</v>
      </c>
      <c r="BV584">
        <v>5.09</v>
      </c>
      <c r="BW584" t="str" cm="1">
        <f t="array" ref="BW584">_xlfn.IFS(BV584&lt;=5.7,"NORMAL",BV584&lt;=6.4,"Prediabetes",BV584&gt;=6.5,"Diabetes")</f>
        <v>NORMAL</v>
      </c>
      <c r="CJ584" t="s">
        <v>615</v>
      </c>
      <c r="CK584">
        <v>1980</v>
      </c>
      <c r="CL584" t="s">
        <v>20</v>
      </c>
      <c r="CM584">
        <v>7</v>
      </c>
      <c r="CN584">
        <v>2</v>
      </c>
      <c r="CO584">
        <v>5054.05</v>
      </c>
      <c r="CP584" t="s">
        <v>11</v>
      </c>
      <c r="CQ584" t="s">
        <v>11</v>
      </c>
      <c r="CR584" t="s">
        <v>13</v>
      </c>
      <c r="CW584" t="str">
        <f t="shared" si="18"/>
        <v>7/Sep/1980</v>
      </c>
      <c r="CZ584" t="s">
        <v>615</v>
      </c>
      <c r="DA584">
        <v>1980</v>
      </c>
      <c r="DB584" t="s">
        <v>20</v>
      </c>
      <c r="DC584">
        <v>7</v>
      </c>
      <c r="DD584">
        <v>2</v>
      </c>
      <c r="DE584" s="18">
        <v>5054.05</v>
      </c>
      <c r="DF584" t="s">
        <v>11</v>
      </c>
      <c r="DG584" t="s">
        <v>11</v>
      </c>
      <c r="DH584" t="s">
        <v>13</v>
      </c>
      <c r="DZ584" t="s">
        <v>615</v>
      </c>
      <c r="EA584">
        <f t="shared" si="19"/>
        <v>43</v>
      </c>
    </row>
    <row r="585" spans="1:131" ht="15.6" x14ac:dyDescent="0.3">
      <c r="A585" s="1" t="s">
        <v>1787</v>
      </c>
      <c r="B585" s="1" t="s">
        <v>6752</v>
      </c>
      <c r="C585" s="1" t="s">
        <v>5296</v>
      </c>
      <c r="D585" t="s">
        <v>7089</v>
      </c>
      <c r="E585" s="1"/>
      <c r="H585" s="1"/>
      <c r="T585" t="s">
        <v>1787</v>
      </c>
      <c r="U585">
        <v>48.59</v>
      </c>
      <c r="V585">
        <v>5.57</v>
      </c>
      <c r="W585" t="s">
        <v>2380</v>
      </c>
      <c r="X585" t="s">
        <v>2380</v>
      </c>
      <c r="Y585" t="s">
        <v>2380</v>
      </c>
      <c r="Z585">
        <v>0</v>
      </c>
      <c r="AA585" t="s">
        <v>2380</v>
      </c>
      <c r="AV585" t="s">
        <v>1787</v>
      </c>
      <c r="AW585">
        <v>48.59</v>
      </c>
      <c r="AX585">
        <v>5.57</v>
      </c>
      <c r="AY585" t="s">
        <v>2380</v>
      </c>
      <c r="AZ585" t="s">
        <v>2380</v>
      </c>
      <c r="BA585" t="s">
        <v>2380</v>
      </c>
      <c r="BB585" t="s">
        <v>2381</v>
      </c>
      <c r="BC585" t="s">
        <v>2380</v>
      </c>
      <c r="BR585">
        <v>48.59</v>
      </c>
      <c r="BS585" t="str" cm="1">
        <f t="array" ref="BS585">_xlfn.IFS(BR585&lt;18.5,"UNDER WEIGHT",BR585&lt;=24.9,"NORMAL WEIGHT",BR585&lt;=29.9,"OVER WEIGHT",BR585&gt;=30,"OBESITY")</f>
        <v>OBESITY</v>
      </c>
      <c r="BV585">
        <v>5.57</v>
      </c>
      <c r="BW585" t="str" cm="1">
        <f t="array" ref="BW585">_xlfn.IFS(BV585&lt;=5.7,"NORMAL",BV585&lt;=6.4,"Prediabetes",BV585&gt;=6.5,"Diabetes")</f>
        <v>NORMAL</v>
      </c>
      <c r="CJ585" t="s">
        <v>616</v>
      </c>
      <c r="CK585">
        <v>1993</v>
      </c>
      <c r="CL585" t="s">
        <v>18</v>
      </c>
      <c r="CM585">
        <v>11</v>
      </c>
      <c r="CN585">
        <v>0</v>
      </c>
      <c r="CO585">
        <v>5059.5600000000004</v>
      </c>
      <c r="CP585" t="s">
        <v>11</v>
      </c>
      <c r="CQ585" t="s">
        <v>16</v>
      </c>
      <c r="CR585" t="s">
        <v>300</v>
      </c>
      <c r="CW585" t="str">
        <f t="shared" si="18"/>
        <v>11/Jun/1993</v>
      </c>
      <c r="CZ585" t="s">
        <v>616</v>
      </c>
      <c r="DA585">
        <v>1993</v>
      </c>
      <c r="DB585" t="s">
        <v>18</v>
      </c>
      <c r="DC585">
        <v>11</v>
      </c>
      <c r="DD585">
        <v>0</v>
      </c>
      <c r="DE585" s="18">
        <v>5059.5600000000004</v>
      </c>
      <c r="DF585" t="s">
        <v>11</v>
      </c>
      <c r="DG585" t="s">
        <v>16</v>
      </c>
      <c r="DH585" t="s">
        <v>300</v>
      </c>
      <c r="DZ585" t="s">
        <v>616</v>
      </c>
      <c r="EA585">
        <f t="shared" si="19"/>
        <v>30</v>
      </c>
    </row>
    <row r="586" spans="1:131" ht="15.6" x14ac:dyDescent="0.3">
      <c r="A586" s="1" t="s">
        <v>1786</v>
      </c>
      <c r="B586" s="1" t="s">
        <v>6751</v>
      </c>
      <c r="C586" s="1" t="s">
        <v>5297</v>
      </c>
      <c r="D586" t="s">
        <v>7213</v>
      </c>
      <c r="E586" s="1"/>
      <c r="H586" s="1"/>
      <c r="T586" t="s">
        <v>1786</v>
      </c>
      <c r="U586">
        <v>45.18</v>
      </c>
      <c r="V586">
        <v>10.87</v>
      </c>
      <c r="W586" t="s">
        <v>2380</v>
      </c>
      <c r="X586" t="s">
        <v>2380</v>
      </c>
      <c r="Y586" t="s">
        <v>2380</v>
      </c>
      <c r="Z586">
        <v>0</v>
      </c>
      <c r="AA586" t="s">
        <v>2380</v>
      </c>
      <c r="AV586" t="s">
        <v>1786</v>
      </c>
      <c r="AW586">
        <v>45.18</v>
      </c>
      <c r="AX586">
        <v>10.87</v>
      </c>
      <c r="AY586" t="s">
        <v>2380</v>
      </c>
      <c r="AZ586" t="s">
        <v>2380</v>
      </c>
      <c r="BA586" t="s">
        <v>2380</v>
      </c>
      <c r="BB586" t="s">
        <v>2381</v>
      </c>
      <c r="BC586" t="s">
        <v>2380</v>
      </c>
      <c r="BR586">
        <v>45.18</v>
      </c>
      <c r="BS586" t="str" cm="1">
        <f t="array" ref="BS586">_xlfn.IFS(BR586&lt;18.5,"UNDER WEIGHT",BR586&lt;=24.9,"NORMAL WEIGHT",BR586&lt;=29.9,"OVER WEIGHT",BR586&gt;=30,"OBESITY")</f>
        <v>OBESITY</v>
      </c>
      <c r="BV586">
        <v>10.87</v>
      </c>
      <c r="BW586" t="str" cm="1">
        <f t="array" ref="BW586">_xlfn.IFS(BV586&lt;=5.7,"NORMAL",BV586&lt;=6.4,"Prediabetes",BV586&gt;=6.5,"Diabetes")</f>
        <v>Diabetes</v>
      </c>
      <c r="CJ586" t="s">
        <v>617</v>
      </c>
      <c r="CK586">
        <v>1978</v>
      </c>
      <c r="CL586" t="s">
        <v>15</v>
      </c>
      <c r="CM586">
        <v>22</v>
      </c>
      <c r="CN586">
        <v>2</v>
      </c>
      <c r="CO586">
        <v>5077.1899999999996</v>
      </c>
      <c r="CP586" t="s">
        <v>11</v>
      </c>
      <c r="CQ586" t="s">
        <v>12</v>
      </c>
      <c r="CR586" t="s">
        <v>23</v>
      </c>
      <c r="CW586" t="str">
        <f t="shared" si="18"/>
        <v>22/Nov/1978</v>
      </c>
      <c r="CZ586" t="s">
        <v>617</v>
      </c>
      <c r="DA586">
        <v>1978</v>
      </c>
      <c r="DB586" t="s">
        <v>15</v>
      </c>
      <c r="DC586">
        <v>22</v>
      </c>
      <c r="DD586">
        <v>2</v>
      </c>
      <c r="DE586" s="18">
        <v>5077.1899999999996</v>
      </c>
      <c r="DF586" t="s">
        <v>11</v>
      </c>
      <c r="DG586" t="s">
        <v>12</v>
      </c>
      <c r="DH586" t="s">
        <v>23</v>
      </c>
      <c r="DZ586" t="s">
        <v>617</v>
      </c>
      <c r="EA586">
        <f t="shared" si="19"/>
        <v>45</v>
      </c>
    </row>
    <row r="587" spans="1:131" ht="15.6" x14ac:dyDescent="0.3">
      <c r="A587" s="1" t="s">
        <v>1785</v>
      </c>
      <c r="B587" s="1" t="s">
        <v>6751</v>
      </c>
      <c r="C587" s="1" t="s">
        <v>5298</v>
      </c>
      <c r="D587" t="s">
        <v>7052</v>
      </c>
      <c r="E587" s="1"/>
      <c r="H587" s="1"/>
      <c r="T587" t="s">
        <v>1785</v>
      </c>
      <c r="U587">
        <v>27.9</v>
      </c>
      <c r="V587">
        <v>6.02</v>
      </c>
      <c r="W587" t="s">
        <v>2380</v>
      </c>
      <c r="X587" t="s">
        <v>2380</v>
      </c>
      <c r="Y587" t="s">
        <v>2383</v>
      </c>
      <c r="Z587">
        <v>1</v>
      </c>
      <c r="AA587" t="s">
        <v>2382</v>
      </c>
      <c r="AV587" t="s">
        <v>1785</v>
      </c>
      <c r="AW587">
        <v>27.9</v>
      </c>
      <c r="AX587">
        <v>6.02</v>
      </c>
      <c r="AY587" t="s">
        <v>2380</v>
      </c>
      <c r="AZ587" t="s">
        <v>2380</v>
      </c>
      <c r="BA587" t="s">
        <v>2383</v>
      </c>
      <c r="BB587">
        <v>1</v>
      </c>
      <c r="BC587" t="s">
        <v>2382</v>
      </c>
      <c r="BR587">
        <v>27.9</v>
      </c>
      <c r="BS587" t="str" cm="1">
        <f t="array" ref="BS587">_xlfn.IFS(BR587&lt;18.5,"UNDER WEIGHT",BR587&lt;=24.9,"NORMAL WEIGHT",BR587&lt;=29.9,"OVER WEIGHT",BR587&gt;=30,"OBESITY")</f>
        <v>OVER WEIGHT</v>
      </c>
      <c r="BV587">
        <v>6.02</v>
      </c>
      <c r="BW587" t="str" cm="1">
        <f t="array" ref="BW587">_xlfn.IFS(BV587&lt;=5.7,"NORMAL",BV587&lt;=6.4,"Prediabetes",BV587&gt;=6.5,"Diabetes")</f>
        <v>Prediabetes</v>
      </c>
      <c r="CJ587" t="s">
        <v>618</v>
      </c>
      <c r="CK587">
        <v>1997</v>
      </c>
      <c r="CL587" t="s">
        <v>10</v>
      </c>
      <c r="CM587">
        <v>14</v>
      </c>
      <c r="CN587">
        <v>5</v>
      </c>
      <c r="CO587">
        <v>5080.1000000000004</v>
      </c>
      <c r="CP587" t="s">
        <v>12</v>
      </c>
      <c r="CQ587" t="s">
        <v>11</v>
      </c>
      <c r="CR587" t="s">
        <v>42</v>
      </c>
      <c r="CW587" t="str">
        <f t="shared" si="18"/>
        <v>14/Jul/1997</v>
      </c>
      <c r="CZ587" t="s">
        <v>618</v>
      </c>
      <c r="DA587">
        <v>1997</v>
      </c>
      <c r="DB587" t="s">
        <v>10</v>
      </c>
      <c r="DC587">
        <v>14</v>
      </c>
      <c r="DD587">
        <v>5</v>
      </c>
      <c r="DE587" s="18">
        <v>5080.1000000000004</v>
      </c>
      <c r="DF587" t="s">
        <v>12</v>
      </c>
      <c r="DG587" t="s">
        <v>11</v>
      </c>
      <c r="DH587" t="s">
        <v>42</v>
      </c>
      <c r="DZ587" t="s">
        <v>618</v>
      </c>
      <c r="EA587">
        <f t="shared" si="19"/>
        <v>26</v>
      </c>
    </row>
    <row r="588" spans="1:131" ht="15.6" x14ac:dyDescent="0.3">
      <c r="A588" s="1" t="s">
        <v>1784</v>
      </c>
      <c r="B588" s="1" t="s">
        <v>6751</v>
      </c>
      <c r="C588" s="1" t="s">
        <v>5299</v>
      </c>
      <c r="D588" t="s">
        <v>7214</v>
      </c>
      <c r="E588" s="1"/>
      <c r="H588" s="1"/>
      <c r="T588" t="s">
        <v>1784</v>
      </c>
      <c r="U588">
        <v>51.33</v>
      </c>
      <c r="V588">
        <v>7</v>
      </c>
      <c r="W588" t="s">
        <v>2380</v>
      </c>
      <c r="X588" t="s">
        <v>2380</v>
      </c>
      <c r="Y588" t="s">
        <v>2380</v>
      </c>
      <c r="Z588">
        <v>0</v>
      </c>
      <c r="AA588" t="s">
        <v>2380</v>
      </c>
      <c r="AV588" t="s">
        <v>1784</v>
      </c>
      <c r="AW588">
        <v>51.33</v>
      </c>
      <c r="AX588">
        <v>7</v>
      </c>
      <c r="AY588" t="s">
        <v>2380</v>
      </c>
      <c r="AZ588" t="s">
        <v>2380</v>
      </c>
      <c r="BA588" t="s">
        <v>2380</v>
      </c>
      <c r="BB588" t="s">
        <v>2381</v>
      </c>
      <c r="BC588" t="s">
        <v>2380</v>
      </c>
      <c r="BR588">
        <v>51.33</v>
      </c>
      <c r="BS588" t="str" cm="1">
        <f t="array" ref="BS588">_xlfn.IFS(BR588&lt;18.5,"UNDER WEIGHT",BR588&lt;=24.9,"NORMAL WEIGHT",BR588&lt;=29.9,"OVER WEIGHT",BR588&gt;=30,"OBESITY")</f>
        <v>OBESITY</v>
      </c>
      <c r="BV588">
        <v>7</v>
      </c>
      <c r="BW588" t="str" cm="1">
        <f t="array" ref="BW588">_xlfn.IFS(BV588&lt;=5.7,"NORMAL",BV588&lt;=6.4,"Prediabetes",BV588&gt;=6.5,"Diabetes")</f>
        <v>Diabetes</v>
      </c>
      <c r="CJ588" t="s">
        <v>619</v>
      </c>
      <c r="CK588">
        <v>1999</v>
      </c>
      <c r="CL588" t="s">
        <v>18</v>
      </c>
      <c r="CM588">
        <v>19</v>
      </c>
      <c r="CN588">
        <v>0</v>
      </c>
      <c r="CO588">
        <v>5087.92</v>
      </c>
      <c r="CP588" t="s">
        <v>11</v>
      </c>
      <c r="CQ588" t="s">
        <v>11</v>
      </c>
      <c r="CR588" t="s">
        <v>535</v>
      </c>
      <c r="CW588" t="str">
        <f t="shared" si="18"/>
        <v>19/Jun/1999</v>
      </c>
      <c r="CZ588" t="s">
        <v>619</v>
      </c>
      <c r="DA588">
        <v>1999</v>
      </c>
      <c r="DB588" t="s">
        <v>18</v>
      </c>
      <c r="DC588">
        <v>19</v>
      </c>
      <c r="DD588">
        <v>0</v>
      </c>
      <c r="DE588" s="18">
        <v>5087.92</v>
      </c>
      <c r="DF588" t="s">
        <v>11</v>
      </c>
      <c r="DG588" t="s">
        <v>11</v>
      </c>
      <c r="DH588" t="s">
        <v>535</v>
      </c>
      <c r="DZ588" t="s">
        <v>619</v>
      </c>
      <c r="EA588">
        <f t="shared" si="19"/>
        <v>24</v>
      </c>
    </row>
    <row r="589" spans="1:131" ht="15.6" x14ac:dyDescent="0.3">
      <c r="A589" s="1" t="s">
        <v>1783</v>
      </c>
      <c r="B589" s="1" t="s">
        <v>6751</v>
      </c>
      <c r="C589" s="1" t="s">
        <v>5300</v>
      </c>
      <c r="D589" t="s">
        <v>7215</v>
      </c>
      <c r="E589" s="1"/>
      <c r="H589" s="1"/>
      <c r="T589" t="s">
        <v>1783</v>
      </c>
      <c r="U589">
        <v>30.59</v>
      </c>
      <c r="V589">
        <v>5.56</v>
      </c>
      <c r="W589" t="s">
        <v>2382</v>
      </c>
      <c r="X589" t="s">
        <v>2380</v>
      </c>
      <c r="Y589" t="s">
        <v>2380</v>
      </c>
      <c r="Z589">
        <v>1</v>
      </c>
      <c r="AA589" t="s">
        <v>2380</v>
      </c>
      <c r="AV589" t="s">
        <v>1783</v>
      </c>
      <c r="AW589">
        <v>30.59</v>
      </c>
      <c r="AX589">
        <v>5.56</v>
      </c>
      <c r="AY589" t="s">
        <v>2382</v>
      </c>
      <c r="AZ589" t="s">
        <v>2380</v>
      </c>
      <c r="BA589" t="s">
        <v>2380</v>
      </c>
      <c r="BB589">
        <v>1</v>
      </c>
      <c r="BC589" t="s">
        <v>2380</v>
      </c>
      <c r="BR589">
        <v>30.59</v>
      </c>
      <c r="BS589" t="str" cm="1">
        <f t="array" ref="BS589">_xlfn.IFS(BR589&lt;18.5,"UNDER WEIGHT",BR589&lt;=24.9,"NORMAL WEIGHT",BR589&lt;=29.9,"OVER WEIGHT",BR589&gt;=30,"OBESITY")</f>
        <v>OBESITY</v>
      </c>
      <c r="BV589">
        <v>5.56</v>
      </c>
      <c r="BW589" t="str" cm="1">
        <f t="array" ref="BW589">_xlfn.IFS(BV589&lt;=5.7,"NORMAL",BV589&lt;=6.4,"Prediabetes",BV589&gt;=6.5,"Diabetes")</f>
        <v>NORMAL</v>
      </c>
      <c r="CJ589" t="s">
        <v>620</v>
      </c>
      <c r="CK589">
        <v>1987</v>
      </c>
      <c r="CL589" t="s">
        <v>15</v>
      </c>
      <c r="CM589">
        <v>18</v>
      </c>
      <c r="CN589">
        <v>1</v>
      </c>
      <c r="CO589">
        <v>5116.5</v>
      </c>
      <c r="CP589" t="s">
        <v>11</v>
      </c>
      <c r="CQ589" t="s">
        <v>11</v>
      </c>
      <c r="CR589" t="s">
        <v>23</v>
      </c>
      <c r="CW589" t="str">
        <f t="shared" si="18"/>
        <v>18/Nov/1987</v>
      </c>
      <c r="CZ589" t="s">
        <v>620</v>
      </c>
      <c r="DA589">
        <v>1987</v>
      </c>
      <c r="DB589" t="s">
        <v>15</v>
      </c>
      <c r="DC589">
        <v>18</v>
      </c>
      <c r="DD589">
        <v>1</v>
      </c>
      <c r="DE589" s="18">
        <v>5116.5</v>
      </c>
      <c r="DF589" t="s">
        <v>11</v>
      </c>
      <c r="DG589" t="s">
        <v>11</v>
      </c>
      <c r="DH589" t="s">
        <v>23</v>
      </c>
      <c r="DZ589" t="s">
        <v>620</v>
      </c>
      <c r="EA589">
        <f t="shared" si="19"/>
        <v>36</v>
      </c>
    </row>
    <row r="590" spans="1:131" ht="15.6" x14ac:dyDescent="0.3">
      <c r="A590" s="1" t="s">
        <v>1782</v>
      </c>
      <c r="B590" s="1" t="s">
        <v>7144</v>
      </c>
      <c r="C590" s="1" t="s">
        <v>4820</v>
      </c>
      <c r="D590" t="s">
        <v>7216</v>
      </c>
      <c r="E590" s="1"/>
      <c r="H590" s="1"/>
      <c r="T590" t="s">
        <v>1782</v>
      </c>
      <c r="U590">
        <v>39.229999999999997</v>
      </c>
      <c r="V590">
        <v>8.4499999999999993</v>
      </c>
      <c r="W590" t="s">
        <v>2380</v>
      </c>
      <c r="X590" t="s">
        <v>2380</v>
      </c>
      <c r="Y590" t="s">
        <v>2380</v>
      </c>
      <c r="Z590">
        <v>0</v>
      </c>
      <c r="AA590" t="s">
        <v>2380</v>
      </c>
      <c r="AV590" t="s">
        <v>1782</v>
      </c>
      <c r="AW590">
        <v>39.229999999999997</v>
      </c>
      <c r="AX590">
        <v>8.4499999999999993</v>
      </c>
      <c r="AY590" t="s">
        <v>2380</v>
      </c>
      <c r="AZ590" t="s">
        <v>2380</v>
      </c>
      <c r="BA590" t="s">
        <v>2380</v>
      </c>
      <c r="BB590" t="s">
        <v>2381</v>
      </c>
      <c r="BC590" t="s">
        <v>2380</v>
      </c>
      <c r="BR590">
        <v>39.229999999999997</v>
      </c>
      <c r="BS590" t="str" cm="1">
        <f t="array" ref="BS590">_xlfn.IFS(BR590&lt;18.5,"UNDER WEIGHT",BR590&lt;=24.9,"NORMAL WEIGHT",BR590&lt;=29.9,"OVER WEIGHT",BR590&gt;=30,"OBESITY")</f>
        <v>OBESITY</v>
      </c>
      <c r="BV590">
        <v>8.4499999999999993</v>
      </c>
      <c r="BW590" t="str" cm="1">
        <f t="array" ref="BW590">_xlfn.IFS(BV590&lt;=5.7,"NORMAL",BV590&lt;=6.4,"Prediabetes",BV590&gt;=6.5,"Diabetes")</f>
        <v>Diabetes</v>
      </c>
      <c r="CJ590" t="s">
        <v>621</v>
      </c>
      <c r="CK590">
        <v>1988</v>
      </c>
      <c r="CL590" t="s">
        <v>15</v>
      </c>
      <c r="CM590">
        <v>1</v>
      </c>
      <c r="CN590">
        <v>2</v>
      </c>
      <c r="CO590">
        <v>5124.1899999999996</v>
      </c>
      <c r="CP590" t="s">
        <v>11</v>
      </c>
      <c r="CQ590" t="s">
        <v>12</v>
      </c>
      <c r="CR590" t="s">
        <v>13</v>
      </c>
      <c r="CW590" t="str">
        <f t="shared" si="18"/>
        <v>1/Nov/1988</v>
      </c>
      <c r="CZ590" t="s">
        <v>621</v>
      </c>
      <c r="DA590">
        <v>1988</v>
      </c>
      <c r="DB590" t="s">
        <v>15</v>
      </c>
      <c r="DC590">
        <v>1</v>
      </c>
      <c r="DD590">
        <v>2</v>
      </c>
      <c r="DE590" s="18">
        <v>5124.1899999999996</v>
      </c>
      <c r="DF590" t="s">
        <v>11</v>
      </c>
      <c r="DG590" t="s">
        <v>12</v>
      </c>
      <c r="DH590" t="s">
        <v>13</v>
      </c>
      <c r="DZ590" t="s">
        <v>621</v>
      </c>
      <c r="EA590">
        <f t="shared" si="19"/>
        <v>35</v>
      </c>
    </row>
    <row r="591" spans="1:131" ht="15.6" x14ac:dyDescent="0.3">
      <c r="A591" s="1" t="s">
        <v>1781</v>
      </c>
      <c r="B591" s="1" t="s">
        <v>6751</v>
      </c>
      <c r="C591" s="1" t="s">
        <v>5301</v>
      </c>
      <c r="D591" t="s">
        <v>7217</v>
      </c>
      <c r="E591" s="1"/>
      <c r="H591" s="1"/>
      <c r="T591" t="s">
        <v>1781</v>
      </c>
      <c r="U591">
        <v>19.094999999999999</v>
      </c>
      <c r="V591">
        <v>6.19</v>
      </c>
      <c r="W591" t="s">
        <v>2380</v>
      </c>
      <c r="X591" t="s">
        <v>2380</v>
      </c>
      <c r="Y591" t="s">
        <v>2380</v>
      </c>
      <c r="Z591">
        <v>0</v>
      </c>
      <c r="AA591" t="s">
        <v>2382</v>
      </c>
      <c r="AV591" t="s">
        <v>1781</v>
      </c>
      <c r="AW591">
        <v>19.094999999999999</v>
      </c>
      <c r="AX591">
        <v>6.19</v>
      </c>
      <c r="AY591" t="s">
        <v>2380</v>
      </c>
      <c r="AZ591" t="s">
        <v>2380</v>
      </c>
      <c r="BA591" t="s">
        <v>2380</v>
      </c>
      <c r="BB591" t="s">
        <v>2381</v>
      </c>
      <c r="BC591" t="s">
        <v>2382</v>
      </c>
      <c r="BR591">
        <v>19.094999999999999</v>
      </c>
      <c r="BS591" t="str" cm="1">
        <f t="array" ref="BS591">_xlfn.IFS(BR591&lt;18.5,"UNDER WEIGHT",BR591&lt;=24.9,"NORMAL WEIGHT",BR591&lt;=29.9,"OVER WEIGHT",BR591&gt;=30,"OBESITY")</f>
        <v>NORMAL WEIGHT</v>
      </c>
      <c r="BV591">
        <v>6.19</v>
      </c>
      <c r="BW591" t="str" cm="1">
        <f t="array" ref="BW591">_xlfn.IFS(BV591&lt;=5.7,"NORMAL",BV591&lt;=6.4,"Prediabetes",BV591&gt;=6.5,"Diabetes")</f>
        <v>Prediabetes</v>
      </c>
      <c r="CJ591" t="s">
        <v>622</v>
      </c>
      <c r="CK591">
        <v>1987</v>
      </c>
      <c r="CL591" t="s">
        <v>20</v>
      </c>
      <c r="CM591">
        <v>13</v>
      </c>
      <c r="CN591">
        <v>1</v>
      </c>
      <c r="CO591">
        <v>5125.22</v>
      </c>
      <c r="CP591" t="s">
        <v>16</v>
      </c>
      <c r="CQ591" t="s">
        <v>11</v>
      </c>
      <c r="CR591" t="s">
        <v>23</v>
      </c>
      <c r="CW591" t="str">
        <f t="shared" si="18"/>
        <v>13/Sep/1987</v>
      </c>
      <c r="CZ591" t="s">
        <v>622</v>
      </c>
      <c r="DA591">
        <v>1987</v>
      </c>
      <c r="DB591" t="s">
        <v>20</v>
      </c>
      <c r="DC591">
        <v>13</v>
      </c>
      <c r="DD591">
        <v>1</v>
      </c>
      <c r="DE591" s="18">
        <v>5125.22</v>
      </c>
      <c r="DF591" t="s">
        <v>16</v>
      </c>
      <c r="DG591" t="s">
        <v>11</v>
      </c>
      <c r="DH591" t="s">
        <v>23</v>
      </c>
      <c r="DZ591" t="s">
        <v>622</v>
      </c>
      <c r="EA591">
        <f t="shared" si="19"/>
        <v>36</v>
      </c>
    </row>
    <row r="592" spans="1:131" ht="15.6" x14ac:dyDescent="0.3">
      <c r="A592" s="1" t="s">
        <v>1780</v>
      </c>
      <c r="B592" s="1" t="s">
        <v>6752</v>
      </c>
      <c r="C592" s="1" t="s">
        <v>5302</v>
      </c>
      <c r="D592" t="s">
        <v>6969</v>
      </c>
      <c r="E592" s="1"/>
      <c r="H592" s="1"/>
      <c r="T592" t="s">
        <v>1780</v>
      </c>
      <c r="U592">
        <v>49.72</v>
      </c>
      <c r="V592">
        <v>7.71</v>
      </c>
      <c r="W592" t="s">
        <v>2380</v>
      </c>
      <c r="X592" t="s">
        <v>2380</v>
      </c>
      <c r="Y592" t="s">
        <v>2380</v>
      </c>
      <c r="Z592">
        <v>0</v>
      </c>
      <c r="AA592" t="s">
        <v>2380</v>
      </c>
      <c r="AV592" t="s">
        <v>1780</v>
      </c>
      <c r="AW592">
        <v>49.72</v>
      </c>
      <c r="AX592">
        <v>7.71</v>
      </c>
      <c r="AY592" t="s">
        <v>2380</v>
      </c>
      <c r="AZ592" t="s">
        <v>2380</v>
      </c>
      <c r="BA592" t="s">
        <v>2380</v>
      </c>
      <c r="BB592" t="s">
        <v>2381</v>
      </c>
      <c r="BC592" t="s">
        <v>2380</v>
      </c>
      <c r="BR592">
        <v>49.72</v>
      </c>
      <c r="BS592" t="str" cm="1">
        <f t="array" ref="BS592">_xlfn.IFS(BR592&lt;18.5,"UNDER WEIGHT",BR592&lt;=24.9,"NORMAL WEIGHT",BR592&lt;=29.9,"OVER WEIGHT",BR592&gt;=30,"OBESITY")</f>
        <v>OBESITY</v>
      </c>
      <c r="BV592">
        <v>7.71</v>
      </c>
      <c r="BW592" t="str" cm="1">
        <f t="array" ref="BW592">_xlfn.IFS(BV592&lt;=5.7,"NORMAL",BV592&lt;=6.4,"Prediabetes",BV592&gt;=6.5,"Diabetes")</f>
        <v>Diabetes</v>
      </c>
      <c r="CJ592" t="s">
        <v>623</v>
      </c>
      <c r="CK592">
        <v>1988</v>
      </c>
      <c r="CL592" t="s">
        <v>20</v>
      </c>
      <c r="CM592">
        <v>15</v>
      </c>
      <c r="CN592">
        <v>3</v>
      </c>
      <c r="CO592">
        <v>5136.75</v>
      </c>
      <c r="CP592" t="s">
        <v>11</v>
      </c>
      <c r="CQ592" t="s">
        <v>16</v>
      </c>
      <c r="CR592" t="s">
        <v>13</v>
      </c>
      <c r="CW592" t="str">
        <f t="shared" si="18"/>
        <v>15/Sep/1988</v>
      </c>
      <c r="CZ592" t="s">
        <v>623</v>
      </c>
      <c r="DA592">
        <v>1988</v>
      </c>
      <c r="DB592" t="s">
        <v>20</v>
      </c>
      <c r="DC592">
        <v>15</v>
      </c>
      <c r="DD592">
        <v>3</v>
      </c>
      <c r="DE592" s="18">
        <v>5136.75</v>
      </c>
      <c r="DF592" t="s">
        <v>11</v>
      </c>
      <c r="DG592" t="s">
        <v>16</v>
      </c>
      <c r="DH592" t="s">
        <v>13</v>
      </c>
      <c r="DZ592" t="s">
        <v>623</v>
      </c>
      <c r="EA592">
        <f t="shared" si="19"/>
        <v>35</v>
      </c>
    </row>
    <row r="593" spans="1:131" ht="15.6" x14ac:dyDescent="0.3">
      <c r="A593" s="1" t="s">
        <v>1779</v>
      </c>
      <c r="B593" s="1" t="s">
        <v>6751</v>
      </c>
      <c r="C593" s="1" t="s">
        <v>4809</v>
      </c>
      <c r="D593" t="s">
        <v>7218</v>
      </c>
      <c r="E593" s="1"/>
      <c r="H593" s="1"/>
      <c r="T593" t="s">
        <v>1779</v>
      </c>
      <c r="U593">
        <v>21.754999999999999</v>
      </c>
      <c r="V593">
        <v>4.63</v>
      </c>
      <c r="W593" t="s">
        <v>2380</v>
      </c>
      <c r="X593" t="s">
        <v>2380</v>
      </c>
      <c r="Y593" t="s">
        <v>2383</v>
      </c>
      <c r="Z593">
        <v>1</v>
      </c>
      <c r="AA593" t="s">
        <v>2382</v>
      </c>
      <c r="AV593" t="s">
        <v>1779</v>
      </c>
      <c r="AW593">
        <v>21.754999999999999</v>
      </c>
      <c r="AX593">
        <v>4.63</v>
      </c>
      <c r="AY593" t="s">
        <v>2380</v>
      </c>
      <c r="AZ593" t="s">
        <v>2380</v>
      </c>
      <c r="BA593" t="s">
        <v>2383</v>
      </c>
      <c r="BB593">
        <v>1</v>
      </c>
      <c r="BC593" t="s">
        <v>2382</v>
      </c>
      <c r="BR593">
        <v>21.754999999999999</v>
      </c>
      <c r="BS593" t="str" cm="1">
        <f t="array" ref="BS593">_xlfn.IFS(BR593&lt;18.5,"UNDER WEIGHT",BR593&lt;=24.9,"NORMAL WEIGHT",BR593&lt;=29.9,"OVER WEIGHT",BR593&gt;=30,"OBESITY")</f>
        <v>NORMAL WEIGHT</v>
      </c>
      <c r="BV593">
        <v>4.63</v>
      </c>
      <c r="BW593" t="str" cm="1">
        <f t="array" ref="BW593">_xlfn.IFS(BV593&lt;=5.7,"NORMAL",BV593&lt;=6.4,"Prediabetes",BV593&gt;=6.5,"Diabetes")</f>
        <v>NORMAL</v>
      </c>
      <c r="CJ593" t="s">
        <v>624</v>
      </c>
      <c r="CK593">
        <v>1993</v>
      </c>
      <c r="CL593" t="s">
        <v>30</v>
      </c>
      <c r="CM593">
        <v>10</v>
      </c>
      <c r="CN593">
        <v>3</v>
      </c>
      <c r="CO593">
        <v>5138.26</v>
      </c>
      <c r="CP593" t="s">
        <v>11</v>
      </c>
      <c r="CQ593" t="s">
        <v>11</v>
      </c>
      <c r="CR593" t="s">
        <v>13</v>
      </c>
      <c r="CW593" t="str">
        <f t="shared" si="18"/>
        <v>10/Dec/1993</v>
      </c>
      <c r="CZ593" t="s">
        <v>624</v>
      </c>
      <c r="DA593">
        <v>1993</v>
      </c>
      <c r="DB593" t="s">
        <v>30</v>
      </c>
      <c r="DC593">
        <v>10</v>
      </c>
      <c r="DD593">
        <v>3</v>
      </c>
      <c r="DE593" s="18">
        <v>5138.26</v>
      </c>
      <c r="DF593" t="s">
        <v>11</v>
      </c>
      <c r="DG593" t="s">
        <v>11</v>
      </c>
      <c r="DH593" t="s">
        <v>13</v>
      </c>
      <c r="DZ593" t="s">
        <v>624</v>
      </c>
      <c r="EA593">
        <f t="shared" si="19"/>
        <v>30</v>
      </c>
    </row>
    <row r="594" spans="1:131" ht="15.6" x14ac:dyDescent="0.3">
      <c r="A594" s="1" t="s">
        <v>1778</v>
      </c>
      <c r="B594" s="1" t="s">
        <v>6751</v>
      </c>
      <c r="C594" s="1" t="s">
        <v>5303</v>
      </c>
      <c r="D594" t="s">
        <v>7219</v>
      </c>
      <c r="E594" s="1"/>
      <c r="H594" s="1"/>
      <c r="T594" t="s">
        <v>1778</v>
      </c>
      <c r="U594">
        <v>48.39</v>
      </c>
      <c r="V594">
        <v>4.6100000000000003</v>
      </c>
      <c r="W594" t="s">
        <v>2380</v>
      </c>
      <c r="X594" t="s">
        <v>2380</v>
      </c>
      <c r="Y594" t="s">
        <v>2380</v>
      </c>
      <c r="Z594">
        <v>0</v>
      </c>
      <c r="AA594" t="s">
        <v>2380</v>
      </c>
      <c r="AV594" t="s">
        <v>1778</v>
      </c>
      <c r="AW594">
        <v>48.39</v>
      </c>
      <c r="AX594">
        <v>4.6100000000000003</v>
      </c>
      <c r="AY594" t="s">
        <v>2380</v>
      </c>
      <c r="AZ594" t="s">
        <v>2380</v>
      </c>
      <c r="BA594" t="s">
        <v>2380</v>
      </c>
      <c r="BB594" t="s">
        <v>2381</v>
      </c>
      <c r="BC594" t="s">
        <v>2380</v>
      </c>
      <c r="BR594">
        <v>48.39</v>
      </c>
      <c r="BS594" t="str" cm="1">
        <f t="array" ref="BS594">_xlfn.IFS(BR594&lt;18.5,"UNDER WEIGHT",BR594&lt;=24.9,"NORMAL WEIGHT",BR594&lt;=29.9,"OVER WEIGHT",BR594&gt;=30,"OBESITY")</f>
        <v>OBESITY</v>
      </c>
      <c r="BV594">
        <v>4.6100000000000003</v>
      </c>
      <c r="BW594" t="str" cm="1">
        <f t="array" ref="BW594">_xlfn.IFS(BV594&lt;=5.7,"NORMAL",BV594&lt;=6.4,"Prediabetes",BV594&gt;=6.5,"Diabetes")</f>
        <v>NORMAL</v>
      </c>
      <c r="CJ594" t="s">
        <v>625</v>
      </c>
      <c r="CK594">
        <v>1984</v>
      </c>
      <c r="CL594" t="s">
        <v>35</v>
      </c>
      <c r="CM594">
        <v>22</v>
      </c>
      <c r="CN594">
        <v>3</v>
      </c>
      <c r="CO594">
        <v>5144.18</v>
      </c>
      <c r="CP594" t="s">
        <v>11</v>
      </c>
      <c r="CQ594" t="s">
        <v>16</v>
      </c>
      <c r="CR594" t="s">
        <v>13</v>
      </c>
      <c r="CW594" t="str">
        <f t="shared" si="18"/>
        <v>22/Aug/1984</v>
      </c>
      <c r="CZ594" t="s">
        <v>625</v>
      </c>
      <c r="DA594">
        <v>1984</v>
      </c>
      <c r="DB594" t="s">
        <v>35</v>
      </c>
      <c r="DC594">
        <v>22</v>
      </c>
      <c r="DD594">
        <v>3</v>
      </c>
      <c r="DE594" s="18">
        <v>5144.18</v>
      </c>
      <c r="DF594" t="s">
        <v>11</v>
      </c>
      <c r="DG594" t="s">
        <v>16</v>
      </c>
      <c r="DH594" t="s">
        <v>13</v>
      </c>
      <c r="DZ594" t="s">
        <v>625</v>
      </c>
      <c r="EA594">
        <f t="shared" si="19"/>
        <v>39</v>
      </c>
    </row>
    <row r="595" spans="1:131" ht="15.6" x14ac:dyDescent="0.3">
      <c r="A595" s="1" t="s">
        <v>1777</v>
      </c>
      <c r="B595" s="1" t="s">
        <v>7144</v>
      </c>
      <c r="C595" s="1" t="s">
        <v>5304</v>
      </c>
      <c r="D595" t="s">
        <v>7220</v>
      </c>
      <c r="E595" s="1"/>
      <c r="H595" s="1"/>
      <c r="T595" t="s">
        <v>1777</v>
      </c>
      <c r="U595">
        <v>47.15</v>
      </c>
      <c r="V595">
        <v>9.5299999999999994</v>
      </c>
      <c r="W595" t="s">
        <v>2382</v>
      </c>
      <c r="X595" t="s">
        <v>2380</v>
      </c>
      <c r="Y595" t="s">
        <v>2380</v>
      </c>
      <c r="Z595">
        <v>1</v>
      </c>
      <c r="AA595" t="s">
        <v>2380</v>
      </c>
      <c r="AV595" t="s">
        <v>1777</v>
      </c>
      <c r="AW595">
        <v>47.15</v>
      </c>
      <c r="AX595">
        <v>9.5299999999999994</v>
      </c>
      <c r="AY595" t="s">
        <v>2382</v>
      </c>
      <c r="AZ595" t="s">
        <v>2380</v>
      </c>
      <c r="BA595" t="s">
        <v>2380</v>
      </c>
      <c r="BB595">
        <v>1</v>
      </c>
      <c r="BC595" t="s">
        <v>2380</v>
      </c>
      <c r="BR595">
        <v>47.15</v>
      </c>
      <c r="BS595" t="str" cm="1">
        <f t="array" ref="BS595">_xlfn.IFS(BR595&lt;18.5,"UNDER WEIGHT",BR595&lt;=24.9,"NORMAL WEIGHT",BR595&lt;=29.9,"OVER WEIGHT",BR595&gt;=30,"OBESITY")</f>
        <v>OBESITY</v>
      </c>
      <c r="BV595">
        <v>9.5299999999999994</v>
      </c>
      <c r="BW595" t="str" cm="1">
        <f t="array" ref="BW595">_xlfn.IFS(BV595&lt;=5.7,"NORMAL",BV595&lt;=6.4,"Prediabetes",BV595&gt;=6.5,"Diabetes")</f>
        <v>Diabetes</v>
      </c>
      <c r="CJ595" t="s">
        <v>626</v>
      </c>
      <c r="CK595">
        <v>1990</v>
      </c>
      <c r="CL595" t="s">
        <v>35</v>
      </c>
      <c r="CM595">
        <v>22</v>
      </c>
      <c r="CN595">
        <v>1</v>
      </c>
      <c r="CO595">
        <v>5148.55</v>
      </c>
      <c r="CP595" t="s">
        <v>11</v>
      </c>
      <c r="CQ595" t="s">
        <v>11</v>
      </c>
      <c r="CR595" t="s">
        <v>247</v>
      </c>
      <c r="CW595" t="str">
        <f t="shared" si="18"/>
        <v>22/Aug/1990</v>
      </c>
      <c r="CZ595" t="s">
        <v>626</v>
      </c>
      <c r="DA595">
        <v>1990</v>
      </c>
      <c r="DB595" t="s">
        <v>35</v>
      </c>
      <c r="DC595">
        <v>22</v>
      </c>
      <c r="DD595">
        <v>1</v>
      </c>
      <c r="DE595" s="18">
        <v>5148.55</v>
      </c>
      <c r="DF595" t="s">
        <v>11</v>
      </c>
      <c r="DG595" t="s">
        <v>11</v>
      </c>
      <c r="DH595" t="s">
        <v>247</v>
      </c>
      <c r="DZ595" t="s">
        <v>626</v>
      </c>
      <c r="EA595">
        <f t="shared" si="19"/>
        <v>33</v>
      </c>
    </row>
    <row r="596" spans="1:131" ht="15.6" x14ac:dyDescent="0.3">
      <c r="A596" s="1" t="s">
        <v>1776</v>
      </c>
      <c r="B596" s="1" t="s">
        <v>6751</v>
      </c>
      <c r="C596" s="1" t="s">
        <v>5305</v>
      </c>
      <c r="D596" t="s">
        <v>7221</v>
      </c>
      <c r="E596" s="1"/>
      <c r="H596" s="1"/>
      <c r="T596" t="s">
        <v>1776</v>
      </c>
      <c r="U596">
        <v>47.59</v>
      </c>
      <c r="V596">
        <v>11.43</v>
      </c>
      <c r="W596" t="s">
        <v>2382</v>
      </c>
      <c r="X596" t="s">
        <v>2380</v>
      </c>
      <c r="Y596" t="s">
        <v>2380</v>
      </c>
      <c r="Z596">
        <v>2</v>
      </c>
      <c r="AA596" t="s">
        <v>2380</v>
      </c>
      <c r="AV596" t="s">
        <v>1776</v>
      </c>
      <c r="AW596">
        <v>47.59</v>
      </c>
      <c r="AX596">
        <v>11.43</v>
      </c>
      <c r="AY596" t="s">
        <v>2382</v>
      </c>
      <c r="AZ596" t="s">
        <v>2380</v>
      </c>
      <c r="BA596" t="s">
        <v>2380</v>
      </c>
      <c r="BB596">
        <v>2</v>
      </c>
      <c r="BC596" t="s">
        <v>2380</v>
      </c>
      <c r="BR596">
        <v>47.59</v>
      </c>
      <c r="BS596" t="str" cm="1">
        <f t="array" ref="BS596">_xlfn.IFS(BR596&lt;18.5,"UNDER WEIGHT",BR596&lt;=24.9,"NORMAL WEIGHT",BR596&lt;=29.9,"OVER WEIGHT",BR596&gt;=30,"OBESITY")</f>
        <v>OBESITY</v>
      </c>
      <c r="BV596">
        <v>11.43</v>
      </c>
      <c r="BW596" t="str" cm="1">
        <f t="array" ref="BW596">_xlfn.IFS(BV596&lt;=5.7,"NORMAL",BV596&lt;=6.4,"Prediabetes",BV596&gt;=6.5,"Diabetes")</f>
        <v>Diabetes</v>
      </c>
      <c r="CJ596" t="s">
        <v>627</v>
      </c>
      <c r="CK596">
        <v>1990</v>
      </c>
      <c r="CL596" t="s">
        <v>37</v>
      </c>
      <c r="CM596">
        <v>9</v>
      </c>
      <c r="CN596">
        <v>2</v>
      </c>
      <c r="CO596">
        <v>5152.13</v>
      </c>
      <c r="CP596" t="s">
        <v>11</v>
      </c>
      <c r="CQ596" t="s">
        <v>11</v>
      </c>
      <c r="CR596" t="s">
        <v>42</v>
      </c>
      <c r="CW596" t="str">
        <f t="shared" si="18"/>
        <v>9/Oct/1990</v>
      </c>
      <c r="CZ596" t="s">
        <v>627</v>
      </c>
      <c r="DA596">
        <v>1990</v>
      </c>
      <c r="DB596" t="s">
        <v>37</v>
      </c>
      <c r="DC596">
        <v>9</v>
      </c>
      <c r="DD596">
        <v>2</v>
      </c>
      <c r="DE596" s="18">
        <v>5152.13</v>
      </c>
      <c r="DF596" t="s">
        <v>11</v>
      </c>
      <c r="DG596" t="s">
        <v>11</v>
      </c>
      <c r="DH596" t="s">
        <v>42</v>
      </c>
      <c r="DZ596" t="s">
        <v>627</v>
      </c>
      <c r="EA596">
        <f t="shared" si="19"/>
        <v>33</v>
      </c>
    </row>
    <row r="597" spans="1:131" ht="15.6" x14ac:dyDescent="0.3">
      <c r="A597" s="1" t="s">
        <v>1775</v>
      </c>
      <c r="B597" s="1" t="s">
        <v>6752</v>
      </c>
      <c r="C597" s="1" t="s">
        <v>5306</v>
      </c>
      <c r="D597" t="s">
        <v>7222</v>
      </c>
      <c r="E597" s="1"/>
      <c r="H597" s="1"/>
      <c r="T597" t="s">
        <v>1775</v>
      </c>
      <c r="U597">
        <v>39.81</v>
      </c>
      <c r="V597">
        <v>7.65</v>
      </c>
      <c r="W597" t="s">
        <v>2382</v>
      </c>
      <c r="X597" t="s">
        <v>2380</v>
      </c>
      <c r="Y597" t="s">
        <v>2383</v>
      </c>
      <c r="Z597">
        <v>1</v>
      </c>
      <c r="AA597" t="s">
        <v>2380</v>
      </c>
      <c r="AV597" t="s">
        <v>1775</v>
      </c>
      <c r="AW597">
        <v>39.81</v>
      </c>
      <c r="AX597">
        <v>7.65</v>
      </c>
      <c r="AY597" t="s">
        <v>2382</v>
      </c>
      <c r="AZ597" t="s">
        <v>2380</v>
      </c>
      <c r="BA597" t="s">
        <v>2383</v>
      </c>
      <c r="BB597">
        <v>1</v>
      </c>
      <c r="BC597" t="s">
        <v>2380</v>
      </c>
      <c r="BR597">
        <v>39.81</v>
      </c>
      <c r="BS597" t="str" cm="1">
        <f t="array" ref="BS597">_xlfn.IFS(BR597&lt;18.5,"UNDER WEIGHT",BR597&lt;=24.9,"NORMAL WEIGHT",BR597&lt;=29.9,"OVER WEIGHT",BR597&gt;=30,"OBESITY")</f>
        <v>OBESITY</v>
      </c>
      <c r="BV597">
        <v>7.65</v>
      </c>
      <c r="BW597" t="str" cm="1">
        <f t="array" ref="BW597">_xlfn.IFS(BV597&lt;=5.7,"NORMAL",BV597&lt;=6.4,"Prediabetes",BV597&gt;=6.5,"Diabetes")</f>
        <v>Diabetes</v>
      </c>
      <c r="CJ597" t="s">
        <v>628</v>
      </c>
      <c r="CK597">
        <v>1991</v>
      </c>
      <c r="CL597" t="s">
        <v>35</v>
      </c>
      <c r="CM597">
        <v>29</v>
      </c>
      <c r="CN597">
        <v>3</v>
      </c>
      <c r="CO597">
        <v>5166.96</v>
      </c>
      <c r="CP597" t="s">
        <v>11</v>
      </c>
      <c r="CQ597" t="s">
        <v>11</v>
      </c>
      <c r="CR597" t="s">
        <v>23</v>
      </c>
      <c r="CW597" t="str">
        <f t="shared" si="18"/>
        <v>29/Aug/1991</v>
      </c>
      <c r="CZ597" t="s">
        <v>628</v>
      </c>
      <c r="DA597">
        <v>1991</v>
      </c>
      <c r="DB597" t="s">
        <v>35</v>
      </c>
      <c r="DC597">
        <v>29</v>
      </c>
      <c r="DD597">
        <v>3</v>
      </c>
      <c r="DE597" s="18">
        <v>5166.96</v>
      </c>
      <c r="DF597" t="s">
        <v>11</v>
      </c>
      <c r="DG597" t="s">
        <v>11</v>
      </c>
      <c r="DH597" t="s">
        <v>23</v>
      </c>
      <c r="DZ597" t="s">
        <v>628</v>
      </c>
      <c r="EA597">
        <f t="shared" si="19"/>
        <v>32</v>
      </c>
    </row>
    <row r="598" spans="1:131" ht="15.6" x14ac:dyDescent="0.3">
      <c r="A598" s="1" t="s">
        <v>1774</v>
      </c>
      <c r="B598" s="1" t="s">
        <v>6752</v>
      </c>
      <c r="C598" s="1" t="s">
        <v>5307</v>
      </c>
      <c r="D598" t="s">
        <v>7223</v>
      </c>
      <c r="E598" s="1"/>
      <c r="H598" s="1"/>
      <c r="T598" t="s">
        <v>1774</v>
      </c>
      <c r="U598">
        <v>31.02</v>
      </c>
      <c r="V598">
        <v>5.87</v>
      </c>
      <c r="W598" t="s">
        <v>2382</v>
      </c>
      <c r="X598" t="s">
        <v>2380</v>
      </c>
      <c r="Y598" t="s">
        <v>2380</v>
      </c>
      <c r="Z598">
        <v>0</v>
      </c>
      <c r="AA598" t="s">
        <v>2380</v>
      </c>
      <c r="AV598" t="s">
        <v>1774</v>
      </c>
      <c r="AW598">
        <v>31.02</v>
      </c>
      <c r="AX598">
        <v>5.87</v>
      </c>
      <c r="AY598" t="s">
        <v>2382</v>
      </c>
      <c r="AZ598" t="s">
        <v>2380</v>
      </c>
      <c r="BA598" t="s">
        <v>2380</v>
      </c>
      <c r="BB598" t="s">
        <v>2381</v>
      </c>
      <c r="BC598" t="s">
        <v>2380</v>
      </c>
      <c r="BR598">
        <v>31.02</v>
      </c>
      <c r="BS598" t="str" cm="1">
        <f t="array" ref="BS598">_xlfn.IFS(BR598&lt;18.5,"UNDER WEIGHT",BR598&lt;=24.9,"NORMAL WEIGHT",BR598&lt;=29.9,"OVER WEIGHT",BR598&gt;=30,"OBESITY")</f>
        <v>OBESITY</v>
      </c>
      <c r="BV598">
        <v>5.87</v>
      </c>
      <c r="BW598" t="str" cm="1">
        <f t="array" ref="BW598">_xlfn.IFS(BV598&lt;=5.7,"NORMAL",BV598&lt;=6.4,"Prediabetes",BV598&gt;=6.5,"Diabetes")</f>
        <v>Prediabetes</v>
      </c>
      <c r="CJ598" t="s">
        <v>629</v>
      </c>
      <c r="CK598">
        <v>1984</v>
      </c>
      <c r="CL598" t="s">
        <v>37</v>
      </c>
      <c r="CM598">
        <v>16</v>
      </c>
      <c r="CN598">
        <v>3</v>
      </c>
      <c r="CO598">
        <v>5177.12</v>
      </c>
      <c r="CP598" t="s">
        <v>11</v>
      </c>
      <c r="CQ598" t="s">
        <v>16</v>
      </c>
      <c r="CR598" t="s">
        <v>13</v>
      </c>
      <c r="CW598" t="str">
        <f t="shared" si="18"/>
        <v>16/Oct/1984</v>
      </c>
      <c r="CZ598" t="s">
        <v>629</v>
      </c>
      <c r="DA598">
        <v>1984</v>
      </c>
      <c r="DB598" t="s">
        <v>37</v>
      </c>
      <c r="DC598">
        <v>16</v>
      </c>
      <c r="DD598">
        <v>3</v>
      </c>
      <c r="DE598" s="18">
        <v>5177.12</v>
      </c>
      <c r="DF598" t="s">
        <v>11</v>
      </c>
      <c r="DG598" t="s">
        <v>16</v>
      </c>
      <c r="DH598" t="s">
        <v>13</v>
      </c>
      <c r="DZ598" t="s">
        <v>629</v>
      </c>
      <c r="EA598">
        <f t="shared" si="19"/>
        <v>39</v>
      </c>
    </row>
    <row r="599" spans="1:131" ht="15.6" x14ac:dyDescent="0.3">
      <c r="A599" s="1" t="s">
        <v>1773</v>
      </c>
      <c r="B599" s="1" t="s">
        <v>6751</v>
      </c>
      <c r="C599" s="1" t="s">
        <v>5308</v>
      </c>
      <c r="D599" t="s">
        <v>7224</v>
      </c>
      <c r="E599" s="1"/>
      <c r="H599" s="1"/>
      <c r="T599" t="s">
        <v>1773</v>
      </c>
      <c r="U599">
        <v>24.75</v>
      </c>
      <c r="V599">
        <v>4.3600000000000003</v>
      </c>
      <c r="W599" t="s">
        <v>2382</v>
      </c>
      <c r="X599" t="s">
        <v>2380</v>
      </c>
      <c r="Y599" t="s">
        <v>2380</v>
      </c>
      <c r="Z599">
        <v>1</v>
      </c>
      <c r="AA599" t="s">
        <v>2382</v>
      </c>
      <c r="AV599" t="s">
        <v>1773</v>
      </c>
      <c r="AW599">
        <v>24.75</v>
      </c>
      <c r="AX599">
        <v>4.3600000000000003</v>
      </c>
      <c r="AY599" t="s">
        <v>2382</v>
      </c>
      <c r="AZ599" t="s">
        <v>2380</v>
      </c>
      <c r="BA599" t="s">
        <v>2380</v>
      </c>
      <c r="BB599">
        <v>1</v>
      </c>
      <c r="BC599" t="s">
        <v>2382</v>
      </c>
      <c r="BR599">
        <v>24.75</v>
      </c>
      <c r="BS599" t="str" cm="1">
        <f t="array" ref="BS599">_xlfn.IFS(BR599&lt;18.5,"UNDER WEIGHT",BR599&lt;=24.9,"NORMAL WEIGHT",BR599&lt;=29.9,"OVER WEIGHT",BR599&gt;=30,"OBESITY")</f>
        <v>NORMAL WEIGHT</v>
      </c>
      <c r="BV599">
        <v>4.3600000000000003</v>
      </c>
      <c r="BW599" t="str" cm="1">
        <f t="array" ref="BW599">_xlfn.IFS(BV599&lt;=5.7,"NORMAL",BV599&lt;=6.4,"Prediabetes",BV599&gt;=6.5,"Diabetes")</f>
        <v>NORMAL</v>
      </c>
      <c r="CJ599" t="s">
        <v>630</v>
      </c>
      <c r="CK599">
        <v>1979</v>
      </c>
      <c r="CL599" t="s">
        <v>20</v>
      </c>
      <c r="CM599">
        <v>12</v>
      </c>
      <c r="CN599">
        <v>2</v>
      </c>
      <c r="CO599">
        <v>5195.58</v>
      </c>
      <c r="CP599" t="s">
        <v>11</v>
      </c>
      <c r="CQ599" t="s">
        <v>11</v>
      </c>
      <c r="CR599" t="s">
        <v>13</v>
      </c>
      <c r="CW599" t="str">
        <f t="shared" si="18"/>
        <v>12/Sep/1979</v>
      </c>
      <c r="CZ599" t="s">
        <v>630</v>
      </c>
      <c r="DA599">
        <v>1979</v>
      </c>
      <c r="DB599" t="s">
        <v>20</v>
      </c>
      <c r="DC599">
        <v>12</v>
      </c>
      <c r="DD599">
        <v>2</v>
      </c>
      <c r="DE599" s="18">
        <v>5195.58</v>
      </c>
      <c r="DF599" t="s">
        <v>11</v>
      </c>
      <c r="DG599" t="s">
        <v>11</v>
      </c>
      <c r="DH599" t="s">
        <v>13</v>
      </c>
      <c r="DZ599" t="s">
        <v>630</v>
      </c>
      <c r="EA599">
        <f t="shared" si="19"/>
        <v>44</v>
      </c>
    </row>
    <row r="600" spans="1:131" ht="15.6" x14ac:dyDescent="0.3">
      <c r="A600" s="1" t="s">
        <v>1772</v>
      </c>
      <c r="B600" s="1" t="s">
        <v>6751</v>
      </c>
      <c r="C600" s="1" t="s">
        <v>5309</v>
      </c>
      <c r="D600" t="s">
        <v>7225</v>
      </c>
      <c r="E600" s="1"/>
      <c r="H600" s="1"/>
      <c r="T600" t="s">
        <v>1772</v>
      </c>
      <c r="U600">
        <v>30.114999999999998</v>
      </c>
      <c r="V600">
        <v>10.119999999999999</v>
      </c>
      <c r="W600" t="s">
        <v>2380</v>
      </c>
      <c r="X600" t="s">
        <v>2380</v>
      </c>
      <c r="Y600" t="s">
        <v>2380</v>
      </c>
      <c r="Z600">
        <v>3</v>
      </c>
      <c r="AA600" t="s">
        <v>2380</v>
      </c>
      <c r="AV600" t="s">
        <v>1772</v>
      </c>
      <c r="AW600">
        <v>30.114999999999998</v>
      </c>
      <c r="AX600">
        <v>10.119999999999999</v>
      </c>
      <c r="AY600" t="s">
        <v>2380</v>
      </c>
      <c r="AZ600" t="s">
        <v>2380</v>
      </c>
      <c r="BA600" t="s">
        <v>2380</v>
      </c>
      <c r="BB600">
        <v>3</v>
      </c>
      <c r="BC600" t="s">
        <v>2380</v>
      </c>
      <c r="BR600">
        <v>30.114999999999998</v>
      </c>
      <c r="BS600" t="str" cm="1">
        <f t="array" ref="BS600">_xlfn.IFS(BR600&lt;18.5,"UNDER WEIGHT",BR600&lt;=24.9,"NORMAL WEIGHT",BR600&lt;=29.9,"OVER WEIGHT",BR600&gt;=30,"OBESITY")</f>
        <v>OBESITY</v>
      </c>
      <c r="BV600">
        <v>10.119999999999999</v>
      </c>
      <c r="BW600" t="str" cm="1">
        <f t="array" ref="BW600">_xlfn.IFS(BV600&lt;=5.7,"NORMAL",BV600&lt;=6.4,"Prediabetes",BV600&gt;=6.5,"Diabetes")</f>
        <v>Diabetes</v>
      </c>
      <c r="CJ600" t="s">
        <v>631</v>
      </c>
      <c r="CK600">
        <v>2004</v>
      </c>
      <c r="CL600" t="s">
        <v>18</v>
      </c>
      <c r="CM600">
        <v>6</v>
      </c>
      <c r="CN600">
        <v>0</v>
      </c>
      <c r="CO600">
        <v>5198.6899999999996</v>
      </c>
      <c r="CP600" t="s">
        <v>11</v>
      </c>
      <c r="CQ600" t="s">
        <v>11</v>
      </c>
      <c r="CR600" t="s">
        <v>632</v>
      </c>
      <c r="CW600" t="str">
        <f t="shared" si="18"/>
        <v>6/Jun/2004</v>
      </c>
      <c r="CZ600" t="s">
        <v>631</v>
      </c>
      <c r="DA600">
        <v>2004</v>
      </c>
      <c r="DB600" t="s">
        <v>18</v>
      </c>
      <c r="DC600">
        <v>6</v>
      </c>
      <c r="DD600">
        <v>0</v>
      </c>
      <c r="DE600" s="18">
        <v>5198.6899999999996</v>
      </c>
      <c r="DF600" t="s">
        <v>11</v>
      </c>
      <c r="DG600" t="s">
        <v>11</v>
      </c>
      <c r="DH600" t="s">
        <v>632</v>
      </c>
      <c r="DZ600" t="s">
        <v>631</v>
      </c>
      <c r="EA600">
        <f t="shared" si="19"/>
        <v>19</v>
      </c>
    </row>
    <row r="601" spans="1:131" ht="15.6" x14ac:dyDescent="0.3">
      <c r="A601" s="1" t="s">
        <v>1771</v>
      </c>
      <c r="B601" s="1" t="s">
        <v>6752</v>
      </c>
      <c r="C601" s="1" t="s">
        <v>5310</v>
      </c>
      <c r="D601" t="s">
        <v>7226</v>
      </c>
      <c r="E601" s="1"/>
      <c r="H601" s="1"/>
      <c r="T601" t="s">
        <v>1771</v>
      </c>
      <c r="U601">
        <v>26.03</v>
      </c>
      <c r="V601">
        <v>4.01</v>
      </c>
      <c r="W601" t="s">
        <v>2380</v>
      </c>
      <c r="X601" t="s">
        <v>2380</v>
      </c>
      <c r="Y601" t="s">
        <v>2383</v>
      </c>
      <c r="Z601">
        <v>1</v>
      </c>
      <c r="AA601" t="s">
        <v>2382</v>
      </c>
      <c r="AV601" t="s">
        <v>1771</v>
      </c>
      <c r="AW601">
        <v>26.03</v>
      </c>
      <c r="AX601">
        <v>4.01</v>
      </c>
      <c r="AY601" t="s">
        <v>2380</v>
      </c>
      <c r="AZ601" t="s">
        <v>2380</v>
      </c>
      <c r="BA601" t="s">
        <v>2383</v>
      </c>
      <c r="BB601">
        <v>1</v>
      </c>
      <c r="BC601" t="s">
        <v>2382</v>
      </c>
      <c r="BR601">
        <v>26.03</v>
      </c>
      <c r="BS601" t="str" cm="1">
        <f t="array" ref="BS601">_xlfn.IFS(BR601&lt;18.5,"UNDER WEIGHT",BR601&lt;=24.9,"NORMAL WEIGHT",BR601&lt;=29.9,"OVER WEIGHT",BR601&gt;=30,"OBESITY")</f>
        <v>OVER WEIGHT</v>
      </c>
      <c r="BV601">
        <v>4.01</v>
      </c>
      <c r="BW601" t="str" cm="1">
        <f t="array" ref="BW601">_xlfn.IFS(BV601&lt;=5.7,"NORMAL",BV601&lt;=6.4,"Prediabetes",BV601&gt;=6.5,"Diabetes")</f>
        <v>NORMAL</v>
      </c>
      <c r="CJ601" t="s">
        <v>633</v>
      </c>
      <c r="CK601">
        <v>1983</v>
      </c>
      <c r="CL601" t="s">
        <v>37</v>
      </c>
      <c r="CM601">
        <v>24</v>
      </c>
      <c r="CN601">
        <v>3</v>
      </c>
      <c r="CO601">
        <v>5207.97</v>
      </c>
      <c r="CP601" t="s">
        <v>11</v>
      </c>
      <c r="CQ601" t="s">
        <v>11</v>
      </c>
      <c r="CR601" t="s">
        <v>23</v>
      </c>
      <c r="CW601" t="str">
        <f t="shared" si="18"/>
        <v>24/Oct/1983</v>
      </c>
      <c r="CZ601" t="s">
        <v>633</v>
      </c>
      <c r="DA601">
        <v>1983</v>
      </c>
      <c r="DB601" t="s">
        <v>37</v>
      </c>
      <c r="DC601">
        <v>24</v>
      </c>
      <c r="DD601">
        <v>3</v>
      </c>
      <c r="DE601" s="18">
        <v>5207.97</v>
      </c>
      <c r="DF601" t="s">
        <v>11</v>
      </c>
      <c r="DG601" t="s">
        <v>11</v>
      </c>
      <c r="DH601" t="s">
        <v>23</v>
      </c>
      <c r="DZ601" t="s">
        <v>633</v>
      </c>
      <c r="EA601">
        <f t="shared" si="19"/>
        <v>40</v>
      </c>
    </row>
    <row r="602" spans="1:131" ht="15.6" x14ac:dyDescent="0.3">
      <c r="A602" s="1" t="s">
        <v>1770</v>
      </c>
      <c r="B602" s="1" t="s">
        <v>6751</v>
      </c>
      <c r="C602" s="1" t="s">
        <v>5311</v>
      </c>
      <c r="D602" t="s">
        <v>7227</v>
      </c>
      <c r="E602" s="1"/>
      <c r="H602" s="1"/>
      <c r="T602" t="s">
        <v>1770</v>
      </c>
      <c r="U602">
        <v>20.045000000000002</v>
      </c>
      <c r="V602">
        <v>4.7699999999999996</v>
      </c>
      <c r="W602" t="s">
        <v>2382</v>
      </c>
      <c r="X602" t="s">
        <v>2380</v>
      </c>
      <c r="Y602" t="s">
        <v>2380</v>
      </c>
      <c r="Z602">
        <v>1</v>
      </c>
      <c r="AA602" t="s">
        <v>2382</v>
      </c>
      <c r="AV602" t="s">
        <v>1770</v>
      </c>
      <c r="AW602">
        <v>20.045000000000002</v>
      </c>
      <c r="AX602">
        <v>4.7699999999999996</v>
      </c>
      <c r="AY602" t="s">
        <v>2382</v>
      </c>
      <c r="AZ602" t="s">
        <v>2380</v>
      </c>
      <c r="BA602" t="s">
        <v>2380</v>
      </c>
      <c r="BB602">
        <v>1</v>
      </c>
      <c r="BC602" t="s">
        <v>2382</v>
      </c>
      <c r="BR602">
        <v>20.045000000000002</v>
      </c>
      <c r="BS602" t="str" cm="1">
        <f t="array" ref="BS602">_xlfn.IFS(BR602&lt;18.5,"UNDER WEIGHT",BR602&lt;=24.9,"NORMAL WEIGHT",BR602&lt;=29.9,"OVER WEIGHT",BR602&gt;=30,"OBESITY")</f>
        <v>NORMAL WEIGHT</v>
      </c>
      <c r="BV602">
        <v>4.7699999999999996</v>
      </c>
      <c r="BW602" t="str" cm="1">
        <f t="array" ref="BW602">_xlfn.IFS(BV602&lt;=5.7,"NORMAL",BV602&lt;=6.4,"Prediabetes",BV602&gt;=6.5,"Diabetes")</f>
        <v>NORMAL</v>
      </c>
      <c r="CJ602" t="s">
        <v>634</v>
      </c>
      <c r="CK602">
        <v>1993</v>
      </c>
      <c r="CL602" t="s">
        <v>18</v>
      </c>
      <c r="CM602">
        <v>17</v>
      </c>
      <c r="CN602">
        <v>3</v>
      </c>
      <c r="CO602">
        <v>5209.58</v>
      </c>
      <c r="CP602" t="s">
        <v>12</v>
      </c>
      <c r="CQ602" t="s">
        <v>12</v>
      </c>
      <c r="CR602" t="s">
        <v>356</v>
      </c>
      <c r="CW602" t="str">
        <f t="shared" si="18"/>
        <v>17/Jun/1993</v>
      </c>
      <c r="CZ602" t="s">
        <v>634</v>
      </c>
      <c r="DA602">
        <v>1993</v>
      </c>
      <c r="DB602" t="s">
        <v>18</v>
      </c>
      <c r="DC602">
        <v>17</v>
      </c>
      <c r="DD602">
        <v>3</v>
      </c>
      <c r="DE602" s="18">
        <v>5209.58</v>
      </c>
      <c r="DF602" t="s">
        <v>12</v>
      </c>
      <c r="DG602" t="s">
        <v>12</v>
      </c>
      <c r="DH602" t="s">
        <v>356</v>
      </c>
      <c r="DZ602" t="s">
        <v>634</v>
      </c>
      <c r="EA602">
        <f t="shared" si="19"/>
        <v>30</v>
      </c>
    </row>
    <row r="603" spans="1:131" ht="15.6" x14ac:dyDescent="0.3">
      <c r="A603" s="1" t="s">
        <v>1769</v>
      </c>
      <c r="B603" s="1" t="s">
        <v>7144</v>
      </c>
      <c r="C603" s="1" t="s">
        <v>5312</v>
      </c>
      <c r="D603" t="s">
        <v>7228</v>
      </c>
      <c r="E603" s="1"/>
      <c r="H603" s="1"/>
      <c r="T603" t="s">
        <v>1769</v>
      </c>
      <c r="U603">
        <v>40.24</v>
      </c>
      <c r="V603">
        <v>6.83</v>
      </c>
      <c r="W603" t="s">
        <v>2380</v>
      </c>
      <c r="X603" t="s">
        <v>2380</v>
      </c>
      <c r="Y603" t="s">
        <v>2380</v>
      </c>
      <c r="Z603">
        <v>0</v>
      </c>
      <c r="AA603" t="s">
        <v>2380</v>
      </c>
      <c r="AV603" t="s">
        <v>1769</v>
      </c>
      <c r="AW603">
        <v>40.24</v>
      </c>
      <c r="AX603">
        <v>6.83</v>
      </c>
      <c r="AY603" t="s">
        <v>2380</v>
      </c>
      <c r="AZ603" t="s">
        <v>2380</v>
      </c>
      <c r="BA603" t="s">
        <v>2380</v>
      </c>
      <c r="BB603" t="s">
        <v>2381</v>
      </c>
      <c r="BC603" t="s">
        <v>2380</v>
      </c>
      <c r="BR603">
        <v>40.24</v>
      </c>
      <c r="BS603" t="str" cm="1">
        <f t="array" ref="BS603">_xlfn.IFS(BR603&lt;18.5,"UNDER WEIGHT",BR603&lt;=24.9,"NORMAL WEIGHT",BR603&lt;=29.9,"OVER WEIGHT",BR603&gt;=30,"OBESITY")</f>
        <v>OBESITY</v>
      </c>
      <c r="BV603">
        <v>6.83</v>
      </c>
      <c r="BW603" t="str" cm="1">
        <f t="array" ref="BW603">_xlfn.IFS(BV603&lt;=5.7,"NORMAL",BV603&lt;=6.4,"Prediabetes",BV603&gt;=6.5,"Diabetes")</f>
        <v>Diabetes</v>
      </c>
      <c r="CJ603" t="s">
        <v>635</v>
      </c>
      <c r="CK603">
        <v>1999</v>
      </c>
      <c r="CL603" t="s">
        <v>30</v>
      </c>
      <c r="CM603">
        <v>1</v>
      </c>
      <c r="CN603">
        <v>0</v>
      </c>
      <c r="CO603">
        <v>5213.22</v>
      </c>
      <c r="CP603" t="s">
        <v>11</v>
      </c>
      <c r="CQ603" t="s">
        <v>16</v>
      </c>
      <c r="CR603" t="s">
        <v>23</v>
      </c>
      <c r="CW603" t="str">
        <f t="shared" si="18"/>
        <v>1/Dec/1999</v>
      </c>
      <c r="CZ603" t="s">
        <v>635</v>
      </c>
      <c r="DA603">
        <v>1999</v>
      </c>
      <c r="DB603" t="s">
        <v>30</v>
      </c>
      <c r="DC603">
        <v>1</v>
      </c>
      <c r="DD603">
        <v>0</v>
      </c>
      <c r="DE603" s="18">
        <v>5213.22</v>
      </c>
      <c r="DF603" t="s">
        <v>11</v>
      </c>
      <c r="DG603" t="s">
        <v>16</v>
      </c>
      <c r="DH603" t="s">
        <v>23</v>
      </c>
      <c r="DZ603" t="s">
        <v>635</v>
      </c>
      <c r="EA603">
        <f t="shared" si="19"/>
        <v>24</v>
      </c>
    </row>
    <row r="604" spans="1:131" ht="15.6" x14ac:dyDescent="0.3">
      <c r="A604" s="1" t="s">
        <v>1768</v>
      </c>
      <c r="B604" s="1" t="s">
        <v>7144</v>
      </c>
      <c r="C604" s="1" t="s">
        <v>5313</v>
      </c>
      <c r="D604" t="s">
        <v>7229</v>
      </c>
      <c r="E604" s="1"/>
      <c r="H604" s="1"/>
      <c r="T604" t="s">
        <v>1768</v>
      </c>
      <c r="U604">
        <v>43.15</v>
      </c>
      <c r="V604">
        <v>6.14</v>
      </c>
      <c r="W604" t="s">
        <v>2382</v>
      </c>
      <c r="X604" t="s">
        <v>2380</v>
      </c>
      <c r="Y604" t="s">
        <v>2383</v>
      </c>
      <c r="Z604">
        <v>1</v>
      </c>
      <c r="AA604" t="s">
        <v>2380</v>
      </c>
      <c r="AV604" t="s">
        <v>1768</v>
      </c>
      <c r="AW604">
        <v>43.15</v>
      </c>
      <c r="AX604">
        <v>6.14</v>
      </c>
      <c r="AY604" t="s">
        <v>2382</v>
      </c>
      <c r="AZ604" t="s">
        <v>2380</v>
      </c>
      <c r="BA604" t="s">
        <v>2383</v>
      </c>
      <c r="BB604">
        <v>1</v>
      </c>
      <c r="BC604" t="s">
        <v>2380</v>
      </c>
      <c r="BR604">
        <v>43.15</v>
      </c>
      <c r="BS604" t="str" cm="1">
        <f t="array" ref="BS604">_xlfn.IFS(BR604&lt;18.5,"UNDER WEIGHT",BR604&lt;=24.9,"NORMAL WEIGHT",BR604&lt;=29.9,"OVER WEIGHT",BR604&gt;=30,"OBESITY")</f>
        <v>OBESITY</v>
      </c>
      <c r="BV604">
        <v>6.14</v>
      </c>
      <c r="BW604" t="str" cm="1">
        <f t="array" ref="BW604">_xlfn.IFS(BV604&lt;=5.7,"NORMAL",BV604&lt;=6.4,"Prediabetes",BV604&gt;=6.5,"Diabetes")</f>
        <v>Prediabetes</v>
      </c>
      <c r="CJ604" t="s">
        <v>636</v>
      </c>
      <c r="CK604">
        <v>1995</v>
      </c>
      <c r="CL604" t="s">
        <v>18</v>
      </c>
      <c r="CM604">
        <v>6</v>
      </c>
      <c r="CN604">
        <v>0</v>
      </c>
      <c r="CO604">
        <v>5216.4799999999996</v>
      </c>
      <c r="CP604" t="s">
        <v>11</v>
      </c>
      <c r="CQ604" t="s">
        <v>11</v>
      </c>
      <c r="CR604" t="s">
        <v>200</v>
      </c>
      <c r="CW604" t="str">
        <f t="shared" si="18"/>
        <v>6/Jun/1995</v>
      </c>
      <c r="CZ604" t="s">
        <v>636</v>
      </c>
      <c r="DA604">
        <v>1995</v>
      </c>
      <c r="DB604" t="s">
        <v>18</v>
      </c>
      <c r="DC604">
        <v>6</v>
      </c>
      <c r="DD604">
        <v>0</v>
      </c>
      <c r="DE604" s="18">
        <v>5216.4799999999996</v>
      </c>
      <c r="DF604" t="s">
        <v>11</v>
      </c>
      <c r="DG604" t="s">
        <v>11</v>
      </c>
      <c r="DH604" t="s">
        <v>200</v>
      </c>
      <c r="DZ604" t="s">
        <v>636</v>
      </c>
      <c r="EA604">
        <f t="shared" si="19"/>
        <v>28</v>
      </c>
    </row>
    <row r="605" spans="1:131" ht="15.6" x14ac:dyDescent="0.3">
      <c r="A605" s="1" t="s">
        <v>1767</v>
      </c>
      <c r="B605" s="1" t="s">
        <v>6752</v>
      </c>
      <c r="C605" s="1" t="s">
        <v>5314</v>
      </c>
      <c r="D605" t="s">
        <v>7211</v>
      </c>
      <c r="E605" s="1"/>
      <c r="H605" s="1"/>
      <c r="T605" t="s">
        <v>1767</v>
      </c>
      <c r="U605">
        <v>27.7</v>
      </c>
      <c r="V605">
        <v>5.6</v>
      </c>
      <c r="W605" t="s">
        <v>2380</v>
      </c>
      <c r="X605" t="s">
        <v>2380</v>
      </c>
      <c r="Y605" t="s">
        <v>2383</v>
      </c>
      <c r="Z605">
        <v>1</v>
      </c>
      <c r="AA605" t="s">
        <v>2382</v>
      </c>
      <c r="AV605" t="s">
        <v>1767</v>
      </c>
      <c r="AW605">
        <v>27.7</v>
      </c>
      <c r="AX605">
        <v>5.6</v>
      </c>
      <c r="AY605" t="s">
        <v>2380</v>
      </c>
      <c r="AZ605" t="s">
        <v>2380</v>
      </c>
      <c r="BA605" t="s">
        <v>2383</v>
      </c>
      <c r="BB605">
        <v>1</v>
      </c>
      <c r="BC605" t="s">
        <v>2382</v>
      </c>
      <c r="BR605">
        <v>27.7</v>
      </c>
      <c r="BS605" t="str" cm="1">
        <f t="array" ref="BS605">_xlfn.IFS(BR605&lt;18.5,"UNDER WEIGHT",BR605&lt;=24.9,"NORMAL WEIGHT",BR605&lt;=29.9,"OVER WEIGHT",BR605&gt;=30,"OBESITY")</f>
        <v>OVER WEIGHT</v>
      </c>
      <c r="BV605">
        <v>5.6</v>
      </c>
      <c r="BW605" t="str" cm="1">
        <f t="array" ref="BW605">_xlfn.IFS(BV605&lt;=5.7,"NORMAL",BV605&lt;=6.4,"Prediabetes",BV605&gt;=6.5,"Diabetes")</f>
        <v>NORMAL</v>
      </c>
      <c r="CJ605" t="s">
        <v>637</v>
      </c>
      <c r="CK605">
        <v>1987</v>
      </c>
      <c r="CL605" t="s">
        <v>18</v>
      </c>
      <c r="CM605">
        <v>29</v>
      </c>
      <c r="CN605">
        <v>0</v>
      </c>
      <c r="CO605">
        <v>5227.99</v>
      </c>
      <c r="CP605" t="s">
        <v>11</v>
      </c>
      <c r="CQ605" t="s">
        <v>16</v>
      </c>
      <c r="CR605" t="s">
        <v>247</v>
      </c>
      <c r="CW605" t="str">
        <f t="shared" si="18"/>
        <v>29/Jun/1987</v>
      </c>
      <c r="CZ605" t="s">
        <v>637</v>
      </c>
      <c r="DA605">
        <v>1987</v>
      </c>
      <c r="DB605" t="s">
        <v>18</v>
      </c>
      <c r="DC605">
        <v>29</v>
      </c>
      <c r="DD605">
        <v>0</v>
      </c>
      <c r="DE605" s="18">
        <v>5227.99</v>
      </c>
      <c r="DF605" t="s">
        <v>11</v>
      </c>
      <c r="DG605" t="s">
        <v>16</v>
      </c>
      <c r="DH605" t="s">
        <v>247</v>
      </c>
      <c r="DZ605" t="s">
        <v>637</v>
      </c>
      <c r="EA605">
        <f t="shared" si="19"/>
        <v>36</v>
      </c>
    </row>
    <row r="606" spans="1:131" ht="15.6" x14ac:dyDescent="0.3">
      <c r="A606" s="1" t="s">
        <v>1766</v>
      </c>
      <c r="B606" s="1" t="s">
        <v>6752</v>
      </c>
      <c r="C606" s="1" t="s">
        <v>4857</v>
      </c>
      <c r="D606" t="s">
        <v>7230</v>
      </c>
      <c r="E606" s="1"/>
      <c r="H606" s="1"/>
      <c r="T606" t="s">
        <v>1766</v>
      </c>
      <c r="U606">
        <v>45.68</v>
      </c>
      <c r="V606">
        <v>4.8</v>
      </c>
      <c r="W606" t="s">
        <v>2380</v>
      </c>
      <c r="X606" t="s">
        <v>2380</v>
      </c>
      <c r="Y606" t="s">
        <v>2380</v>
      </c>
      <c r="Z606">
        <v>2</v>
      </c>
      <c r="AA606" t="s">
        <v>2380</v>
      </c>
      <c r="AV606" t="s">
        <v>1766</v>
      </c>
      <c r="AW606">
        <v>45.68</v>
      </c>
      <c r="AX606">
        <v>4.8</v>
      </c>
      <c r="AY606" t="s">
        <v>2380</v>
      </c>
      <c r="AZ606" t="s">
        <v>2380</v>
      </c>
      <c r="BA606" t="s">
        <v>2380</v>
      </c>
      <c r="BB606">
        <v>2</v>
      </c>
      <c r="BC606" t="s">
        <v>2380</v>
      </c>
      <c r="BR606">
        <v>45.68</v>
      </c>
      <c r="BS606" t="str" cm="1">
        <f t="array" ref="BS606">_xlfn.IFS(BR606&lt;18.5,"UNDER WEIGHT",BR606&lt;=24.9,"NORMAL WEIGHT",BR606&lt;=29.9,"OVER WEIGHT",BR606&gt;=30,"OBESITY")</f>
        <v>OBESITY</v>
      </c>
      <c r="BV606">
        <v>4.8</v>
      </c>
      <c r="BW606" t="str" cm="1">
        <f t="array" ref="BW606">_xlfn.IFS(BV606&lt;=5.7,"NORMAL",BV606&lt;=6.4,"Prediabetes",BV606&gt;=6.5,"Diabetes")</f>
        <v>NORMAL</v>
      </c>
      <c r="CJ606" t="s">
        <v>638</v>
      </c>
      <c r="CK606">
        <v>1987</v>
      </c>
      <c r="CL606" t="s">
        <v>30</v>
      </c>
      <c r="CM606">
        <v>26</v>
      </c>
      <c r="CN606">
        <v>1</v>
      </c>
      <c r="CO606">
        <v>5240.7700000000004</v>
      </c>
      <c r="CP606" t="s">
        <v>11</v>
      </c>
      <c r="CQ606" t="s">
        <v>11</v>
      </c>
      <c r="CR606" t="s">
        <v>42</v>
      </c>
      <c r="CW606" t="str">
        <f t="shared" si="18"/>
        <v>26/Dec/1987</v>
      </c>
      <c r="CZ606" t="s">
        <v>638</v>
      </c>
      <c r="DA606">
        <v>1987</v>
      </c>
      <c r="DB606" t="s">
        <v>30</v>
      </c>
      <c r="DC606">
        <v>26</v>
      </c>
      <c r="DD606">
        <v>1</v>
      </c>
      <c r="DE606" s="18">
        <v>5240.7700000000004</v>
      </c>
      <c r="DF606" t="s">
        <v>11</v>
      </c>
      <c r="DG606" t="s">
        <v>11</v>
      </c>
      <c r="DH606" t="s">
        <v>42</v>
      </c>
      <c r="DZ606" t="s">
        <v>638</v>
      </c>
      <c r="EA606">
        <f t="shared" si="19"/>
        <v>36</v>
      </c>
    </row>
    <row r="607" spans="1:131" ht="15.6" x14ac:dyDescent="0.3">
      <c r="A607" s="1" t="s">
        <v>1765</v>
      </c>
      <c r="B607" s="1" t="s">
        <v>6752</v>
      </c>
      <c r="C607" s="1" t="s">
        <v>5315</v>
      </c>
      <c r="D607" t="s">
        <v>7231</v>
      </c>
      <c r="E607" s="1"/>
      <c r="H607" s="1"/>
      <c r="T607" t="s">
        <v>1765</v>
      </c>
      <c r="U607">
        <v>27.3</v>
      </c>
      <c r="V607">
        <v>11.89</v>
      </c>
      <c r="W607" t="s">
        <v>2380</v>
      </c>
      <c r="X607" t="s">
        <v>2380</v>
      </c>
      <c r="Y607" t="s">
        <v>2380</v>
      </c>
      <c r="Z607">
        <v>0</v>
      </c>
      <c r="AA607" t="s">
        <v>2382</v>
      </c>
      <c r="AV607" t="s">
        <v>1765</v>
      </c>
      <c r="AW607">
        <v>27.3</v>
      </c>
      <c r="AX607">
        <v>11.89</v>
      </c>
      <c r="AY607" t="s">
        <v>2380</v>
      </c>
      <c r="AZ607" t="s">
        <v>2380</v>
      </c>
      <c r="BA607" t="s">
        <v>2380</v>
      </c>
      <c r="BB607" t="s">
        <v>2381</v>
      </c>
      <c r="BC607" t="s">
        <v>2382</v>
      </c>
      <c r="BR607">
        <v>27.3</v>
      </c>
      <c r="BS607" t="str" cm="1">
        <f t="array" ref="BS607">_xlfn.IFS(BR607&lt;18.5,"UNDER WEIGHT",BR607&lt;=24.9,"NORMAL WEIGHT",BR607&lt;=29.9,"OVER WEIGHT",BR607&gt;=30,"OBESITY")</f>
        <v>OVER WEIGHT</v>
      </c>
      <c r="BV607">
        <v>11.89</v>
      </c>
      <c r="BW607" t="str" cm="1">
        <f t="array" ref="BW607">_xlfn.IFS(BV607&lt;=5.7,"NORMAL",BV607&lt;=6.4,"Prediabetes",BV607&gt;=6.5,"Diabetes")</f>
        <v>Diabetes</v>
      </c>
      <c r="CJ607" t="s">
        <v>639</v>
      </c>
      <c r="CK607">
        <v>1987</v>
      </c>
      <c r="CL607" t="s">
        <v>10</v>
      </c>
      <c r="CM607">
        <v>5</v>
      </c>
      <c r="CN607">
        <v>1</v>
      </c>
      <c r="CO607">
        <v>5245.23</v>
      </c>
      <c r="CP607" t="s">
        <v>11</v>
      </c>
      <c r="CQ607" t="s">
        <v>11</v>
      </c>
      <c r="CR607" t="s">
        <v>13</v>
      </c>
      <c r="CW607" t="str">
        <f t="shared" si="18"/>
        <v>5/Jul/1987</v>
      </c>
      <c r="CZ607" t="s">
        <v>639</v>
      </c>
      <c r="DA607">
        <v>1987</v>
      </c>
      <c r="DB607" t="s">
        <v>10</v>
      </c>
      <c r="DC607">
        <v>5</v>
      </c>
      <c r="DD607">
        <v>1</v>
      </c>
      <c r="DE607" s="18">
        <v>5245.23</v>
      </c>
      <c r="DF607" t="s">
        <v>11</v>
      </c>
      <c r="DG607" t="s">
        <v>11</v>
      </c>
      <c r="DH607" t="s">
        <v>13</v>
      </c>
      <c r="DZ607" t="s">
        <v>639</v>
      </c>
      <c r="EA607">
        <f t="shared" si="19"/>
        <v>36</v>
      </c>
    </row>
    <row r="608" spans="1:131" ht="15.6" x14ac:dyDescent="0.3">
      <c r="A608" s="1" t="s">
        <v>1764</v>
      </c>
      <c r="B608" s="1" t="s">
        <v>6752</v>
      </c>
      <c r="C608" s="1" t="s">
        <v>5316</v>
      </c>
      <c r="D608" t="s">
        <v>7232</v>
      </c>
      <c r="E608" s="1"/>
      <c r="H608" s="1"/>
      <c r="T608" t="s">
        <v>1764</v>
      </c>
      <c r="U608">
        <v>54.45</v>
      </c>
      <c r="V608">
        <v>4.7300000000000004</v>
      </c>
      <c r="W608" t="s">
        <v>2382</v>
      </c>
      <c r="X608" t="s">
        <v>2380</v>
      </c>
      <c r="Y608" t="s">
        <v>2380</v>
      </c>
      <c r="Z608">
        <v>1</v>
      </c>
      <c r="AA608" t="s">
        <v>2380</v>
      </c>
      <c r="AV608" t="s">
        <v>1764</v>
      </c>
      <c r="AW608">
        <v>54.45</v>
      </c>
      <c r="AX608">
        <v>4.7300000000000004</v>
      </c>
      <c r="AY608" t="s">
        <v>2382</v>
      </c>
      <c r="AZ608" t="s">
        <v>2380</v>
      </c>
      <c r="BA608" t="s">
        <v>2380</v>
      </c>
      <c r="BB608">
        <v>1</v>
      </c>
      <c r="BC608" t="s">
        <v>2380</v>
      </c>
      <c r="BR608">
        <v>54.45</v>
      </c>
      <c r="BS608" t="str" cm="1">
        <f t="array" ref="BS608">_xlfn.IFS(BR608&lt;18.5,"UNDER WEIGHT",BR608&lt;=24.9,"NORMAL WEIGHT",BR608&lt;=29.9,"OVER WEIGHT",BR608&gt;=30,"OBESITY")</f>
        <v>OBESITY</v>
      </c>
      <c r="BV608">
        <v>4.7300000000000004</v>
      </c>
      <c r="BW608" t="str" cm="1">
        <f t="array" ref="BW608">_xlfn.IFS(BV608&lt;=5.7,"NORMAL",BV608&lt;=6.4,"Prediabetes",BV608&gt;=6.5,"Diabetes")</f>
        <v>NORMAL</v>
      </c>
      <c r="CJ608" t="s">
        <v>640</v>
      </c>
      <c r="CK608">
        <v>1987</v>
      </c>
      <c r="CL608" t="s">
        <v>20</v>
      </c>
      <c r="CM608">
        <v>9</v>
      </c>
      <c r="CN608">
        <v>1</v>
      </c>
      <c r="CO608">
        <v>5246.05</v>
      </c>
      <c r="CP608" t="s">
        <v>11</v>
      </c>
      <c r="CQ608" t="s">
        <v>12</v>
      </c>
      <c r="CR608" t="s">
        <v>42</v>
      </c>
      <c r="CW608" t="str">
        <f t="shared" si="18"/>
        <v>9/Sep/1987</v>
      </c>
      <c r="CZ608" t="s">
        <v>640</v>
      </c>
      <c r="DA608">
        <v>1987</v>
      </c>
      <c r="DB608" t="s">
        <v>20</v>
      </c>
      <c r="DC608">
        <v>9</v>
      </c>
      <c r="DD608">
        <v>1</v>
      </c>
      <c r="DE608" s="18">
        <v>5246.05</v>
      </c>
      <c r="DF608" t="s">
        <v>11</v>
      </c>
      <c r="DG608" t="s">
        <v>12</v>
      </c>
      <c r="DH608" t="s">
        <v>42</v>
      </c>
      <c r="DZ608" t="s">
        <v>640</v>
      </c>
      <c r="EA608">
        <f t="shared" si="19"/>
        <v>36</v>
      </c>
    </row>
    <row r="609" spans="1:131" ht="15.6" x14ac:dyDescent="0.3">
      <c r="A609" s="1" t="s">
        <v>1763</v>
      </c>
      <c r="B609" s="1" t="s">
        <v>6752</v>
      </c>
      <c r="C609" s="1" t="s">
        <v>5317</v>
      </c>
      <c r="D609" t="s">
        <v>7233</v>
      </c>
      <c r="E609" s="1"/>
      <c r="H609" s="1"/>
      <c r="T609" t="s">
        <v>1763</v>
      </c>
      <c r="U609">
        <v>54.43</v>
      </c>
      <c r="V609">
        <v>4.6100000000000003</v>
      </c>
      <c r="W609" t="s">
        <v>2382</v>
      </c>
      <c r="X609" t="s">
        <v>2380</v>
      </c>
      <c r="Y609" t="s">
        <v>2380</v>
      </c>
      <c r="Z609">
        <v>1</v>
      </c>
      <c r="AA609" t="s">
        <v>2380</v>
      </c>
      <c r="AV609" t="s">
        <v>1763</v>
      </c>
      <c r="AW609">
        <v>54.43</v>
      </c>
      <c r="AX609">
        <v>4.6100000000000003</v>
      </c>
      <c r="AY609" t="s">
        <v>2382</v>
      </c>
      <c r="AZ609" t="s">
        <v>2380</v>
      </c>
      <c r="BA609" t="s">
        <v>2380</v>
      </c>
      <c r="BB609">
        <v>1</v>
      </c>
      <c r="BC609" t="s">
        <v>2380</v>
      </c>
      <c r="BR609">
        <v>54.43</v>
      </c>
      <c r="BS609" t="str" cm="1">
        <f t="array" ref="BS609">_xlfn.IFS(BR609&lt;18.5,"UNDER WEIGHT",BR609&lt;=24.9,"NORMAL WEIGHT",BR609&lt;=29.9,"OVER WEIGHT",BR609&gt;=30,"OBESITY")</f>
        <v>OBESITY</v>
      </c>
      <c r="BV609">
        <v>4.6100000000000003</v>
      </c>
      <c r="BW609" t="str" cm="1">
        <f t="array" ref="BW609">_xlfn.IFS(BV609&lt;=5.7,"NORMAL",BV609&lt;=6.4,"Prediabetes",BV609&gt;=6.5,"Diabetes")</f>
        <v>NORMAL</v>
      </c>
      <c r="CJ609" t="s">
        <v>641</v>
      </c>
      <c r="CK609">
        <v>1990</v>
      </c>
      <c r="CL609" t="s">
        <v>10</v>
      </c>
      <c r="CM609">
        <v>6</v>
      </c>
      <c r="CN609">
        <v>3</v>
      </c>
      <c r="CO609">
        <v>5253.52</v>
      </c>
      <c r="CP609" t="s">
        <v>12</v>
      </c>
      <c r="CQ609" t="s">
        <v>12</v>
      </c>
      <c r="CR609" t="s">
        <v>42</v>
      </c>
      <c r="CW609" t="str">
        <f t="shared" si="18"/>
        <v>6/Jul/1990</v>
      </c>
      <c r="CZ609" t="s">
        <v>641</v>
      </c>
      <c r="DA609">
        <v>1990</v>
      </c>
      <c r="DB609" t="s">
        <v>10</v>
      </c>
      <c r="DC609">
        <v>6</v>
      </c>
      <c r="DD609">
        <v>3</v>
      </c>
      <c r="DE609" s="18">
        <v>5253.52</v>
      </c>
      <c r="DF609" t="s">
        <v>12</v>
      </c>
      <c r="DG609" t="s">
        <v>12</v>
      </c>
      <c r="DH609" t="s">
        <v>42</v>
      </c>
      <c r="DZ609" t="s">
        <v>641</v>
      </c>
      <c r="EA609">
        <f t="shared" si="19"/>
        <v>33</v>
      </c>
    </row>
    <row r="610" spans="1:131" ht="15.6" x14ac:dyDescent="0.3">
      <c r="A610" s="1" t="s">
        <v>1762</v>
      </c>
      <c r="B610" s="1" t="s">
        <v>6752</v>
      </c>
      <c r="C610" s="1" t="s">
        <v>5318</v>
      </c>
      <c r="D610" t="s">
        <v>7234</v>
      </c>
      <c r="E610" s="1"/>
      <c r="H610" s="1"/>
      <c r="T610" t="s">
        <v>1762</v>
      </c>
      <c r="U610">
        <v>48.01</v>
      </c>
      <c r="V610">
        <v>7.3</v>
      </c>
      <c r="W610" t="s">
        <v>2380</v>
      </c>
      <c r="X610" t="s">
        <v>2380</v>
      </c>
      <c r="Y610" t="s">
        <v>2380</v>
      </c>
      <c r="Z610">
        <v>0</v>
      </c>
      <c r="AA610" t="s">
        <v>2380</v>
      </c>
      <c r="AV610" t="s">
        <v>1762</v>
      </c>
      <c r="AW610">
        <v>48.01</v>
      </c>
      <c r="AX610">
        <v>7.3</v>
      </c>
      <c r="AY610" t="s">
        <v>2380</v>
      </c>
      <c r="AZ610" t="s">
        <v>2380</v>
      </c>
      <c r="BA610" t="s">
        <v>2380</v>
      </c>
      <c r="BB610" t="s">
        <v>2381</v>
      </c>
      <c r="BC610" t="s">
        <v>2380</v>
      </c>
      <c r="BR610">
        <v>48.01</v>
      </c>
      <c r="BS610" t="str" cm="1">
        <f t="array" ref="BS610">_xlfn.IFS(BR610&lt;18.5,"UNDER WEIGHT",BR610&lt;=24.9,"NORMAL WEIGHT",BR610&lt;=29.9,"OVER WEIGHT",BR610&gt;=30,"OBESITY")</f>
        <v>OBESITY</v>
      </c>
      <c r="BV610">
        <v>7.3</v>
      </c>
      <c r="BW610" t="str" cm="1">
        <f t="array" ref="BW610">_xlfn.IFS(BV610&lt;=5.7,"NORMAL",BV610&lt;=6.4,"Prediabetes",BV610&gt;=6.5,"Diabetes")</f>
        <v>Diabetes</v>
      </c>
      <c r="CJ610" t="s">
        <v>642</v>
      </c>
      <c r="CK610">
        <v>1989</v>
      </c>
      <c r="CL610" t="s">
        <v>15</v>
      </c>
      <c r="CM610">
        <v>25</v>
      </c>
      <c r="CN610">
        <v>2</v>
      </c>
      <c r="CO610">
        <v>5257.51</v>
      </c>
      <c r="CP610" t="s">
        <v>11</v>
      </c>
      <c r="CQ610" t="s">
        <v>11</v>
      </c>
      <c r="CR610" t="s">
        <v>23</v>
      </c>
      <c r="CW610" t="str">
        <f t="shared" si="18"/>
        <v>25/Nov/1989</v>
      </c>
      <c r="CZ610" t="s">
        <v>642</v>
      </c>
      <c r="DA610">
        <v>1989</v>
      </c>
      <c r="DB610" t="s">
        <v>15</v>
      </c>
      <c r="DC610">
        <v>25</v>
      </c>
      <c r="DD610">
        <v>2</v>
      </c>
      <c r="DE610" s="18">
        <v>5257.51</v>
      </c>
      <c r="DF610" t="s">
        <v>11</v>
      </c>
      <c r="DG610" t="s">
        <v>11</v>
      </c>
      <c r="DH610" t="s">
        <v>23</v>
      </c>
      <c r="DZ610" t="s">
        <v>642</v>
      </c>
      <c r="EA610">
        <f t="shared" si="19"/>
        <v>34</v>
      </c>
    </row>
    <row r="611" spans="1:131" ht="15.6" x14ac:dyDescent="0.3">
      <c r="A611" s="1" t="s">
        <v>1761</v>
      </c>
      <c r="B611" s="1" t="s">
        <v>7144</v>
      </c>
      <c r="C611" s="1" t="s">
        <v>5319</v>
      </c>
      <c r="D611" t="s">
        <v>7235</v>
      </c>
      <c r="E611" s="1"/>
      <c r="H611" s="1"/>
      <c r="T611" t="s">
        <v>1761</v>
      </c>
      <c r="U611">
        <v>48.32</v>
      </c>
      <c r="V611">
        <v>5.88</v>
      </c>
      <c r="W611" t="s">
        <v>2380</v>
      </c>
      <c r="X611" t="s">
        <v>2380</v>
      </c>
      <c r="Y611" t="s">
        <v>2380</v>
      </c>
      <c r="Z611">
        <v>0</v>
      </c>
      <c r="AA611" t="s">
        <v>2380</v>
      </c>
      <c r="AV611" t="s">
        <v>1761</v>
      </c>
      <c r="AW611">
        <v>48.32</v>
      </c>
      <c r="AX611">
        <v>5.88</v>
      </c>
      <c r="AY611" t="s">
        <v>2380</v>
      </c>
      <c r="AZ611" t="s">
        <v>2380</v>
      </c>
      <c r="BA611" t="s">
        <v>2380</v>
      </c>
      <c r="BB611" t="s">
        <v>2381</v>
      </c>
      <c r="BC611" t="s">
        <v>2380</v>
      </c>
      <c r="BR611">
        <v>48.32</v>
      </c>
      <c r="BS611" t="str" cm="1">
        <f t="array" ref="BS611">_xlfn.IFS(BR611&lt;18.5,"UNDER WEIGHT",BR611&lt;=24.9,"NORMAL WEIGHT",BR611&lt;=29.9,"OVER WEIGHT",BR611&gt;=30,"OBESITY")</f>
        <v>OBESITY</v>
      </c>
      <c r="BV611">
        <v>5.88</v>
      </c>
      <c r="BW611" t="str" cm="1">
        <f t="array" ref="BW611">_xlfn.IFS(BV611&lt;=5.7,"NORMAL",BV611&lt;=6.4,"Prediabetes",BV611&gt;=6.5,"Diabetes")</f>
        <v>Prediabetes</v>
      </c>
      <c r="CJ611" t="s">
        <v>643</v>
      </c>
      <c r="CK611">
        <v>1989</v>
      </c>
      <c r="CL611" t="s">
        <v>10</v>
      </c>
      <c r="CM611">
        <v>19</v>
      </c>
      <c r="CN611">
        <v>2</v>
      </c>
      <c r="CO611">
        <v>5261.47</v>
      </c>
      <c r="CP611" t="s">
        <v>11</v>
      </c>
      <c r="CQ611" t="s">
        <v>11</v>
      </c>
      <c r="CR611" t="s">
        <v>23</v>
      </c>
      <c r="CW611" t="str">
        <f t="shared" si="18"/>
        <v>19/Jul/1989</v>
      </c>
      <c r="CZ611" t="s">
        <v>643</v>
      </c>
      <c r="DA611">
        <v>1989</v>
      </c>
      <c r="DB611" t="s">
        <v>10</v>
      </c>
      <c r="DC611">
        <v>19</v>
      </c>
      <c r="DD611">
        <v>2</v>
      </c>
      <c r="DE611" s="18">
        <v>5261.47</v>
      </c>
      <c r="DF611" t="s">
        <v>11</v>
      </c>
      <c r="DG611" t="s">
        <v>11</v>
      </c>
      <c r="DH611" t="s">
        <v>23</v>
      </c>
      <c r="DZ611" t="s">
        <v>643</v>
      </c>
      <c r="EA611">
        <f t="shared" si="19"/>
        <v>34</v>
      </c>
    </row>
    <row r="612" spans="1:131" ht="15.6" x14ac:dyDescent="0.3">
      <c r="A612" s="1" t="s">
        <v>1760</v>
      </c>
      <c r="B612" s="1" t="s">
        <v>6752</v>
      </c>
      <c r="C612" s="1" t="s">
        <v>5320</v>
      </c>
      <c r="D612" t="s">
        <v>7236</v>
      </c>
      <c r="E612" s="1"/>
      <c r="H612" s="1"/>
      <c r="T612" t="s">
        <v>1760</v>
      </c>
      <c r="U612">
        <v>22.895</v>
      </c>
      <c r="V612">
        <v>4.0599999999999996</v>
      </c>
      <c r="W612" t="s">
        <v>2380</v>
      </c>
      <c r="X612" t="s">
        <v>2380</v>
      </c>
      <c r="Y612" t="s">
        <v>2383</v>
      </c>
      <c r="Z612">
        <v>1</v>
      </c>
      <c r="AA612" t="s">
        <v>2382</v>
      </c>
      <c r="AV612" t="s">
        <v>1760</v>
      </c>
      <c r="AW612">
        <v>22.895</v>
      </c>
      <c r="AX612">
        <v>4.0599999999999996</v>
      </c>
      <c r="AY612" t="s">
        <v>2380</v>
      </c>
      <c r="AZ612" t="s">
        <v>2380</v>
      </c>
      <c r="BA612" t="s">
        <v>2383</v>
      </c>
      <c r="BB612">
        <v>1</v>
      </c>
      <c r="BC612" t="s">
        <v>2382</v>
      </c>
      <c r="BR612">
        <v>22.895</v>
      </c>
      <c r="BS612" t="str" cm="1">
        <f t="array" ref="BS612">_xlfn.IFS(BR612&lt;18.5,"UNDER WEIGHT",BR612&lt;=24.9,"NORMAL WEIGHT",BR612&lt;=29.9,"OVER WEIGHT",BR612&gt;=30,"OBESITY")</f>
        <v>NORMAL WEIGHT</v>
      </c>
      <c r="BV612">
        <v>4.0599999999999996</v>
      </c>
      <c r="BW612" t="str" cm="1">
        <f t="array" ref="BW612">_xlfn.IFS(BV612&lt;=5.7,"NORMAL",BV612&lt;=6.4,"Prediabetes",BV612&gt;=6.5,"Diabetes")</f>
        <v>NORMAL</v>
      </c>
      <c r="CJ612" t="s">
        <v>644</v>
      </c>
      <c r="CK612">
        <v>1986</v>
      </c>
      <c r="CL612" t="s">
        <v>37</v>
      </c>
      <c r="CM612">
        <v>25</v>
      </c>
      <c r="CN612">
        <v>0</v>
      </c>
      <c r="CO612">
        <v>5266.37</v>
      </c>
      <c r="CP612" t="s">
        <v>11</v>
      </c>
      <c r="CQ612" t="s">
        <v>11</v>
      </c>
      <c r="CR612" t="s">
        <v>23</v>
      </c>
      <c r="CW612" t="str">
        <f t="shared" si="18"/>
        <v>25/Oct/1986</v>
      </c>
      <c r="CZ612" t="s">
        <v>644</v>
      </c>
      <c r="DA612">
        <v>1986</v>
      </c>
      <c r="DB612" t="s">
        <v>37</v>
      </c>
      <c r="DC612">
        <v>25</v>
      </c>
      <c r="DD612">
        <v>0</v>
      </c>
      <c r="DE612" s="18">
        <v>5266.37</v>
      </c>
      <c r="DF612" t="s">
        <v>11</v>
      </c>
      <c r="DG612" t="s">
        <v>11</v>
      </c>
      <c r="DH612" t="s">
        <v>23</v>
      </c>
      <c r="DZ612" t="s">
        <v>644</v>
      </c>
      <c r="EA612">
        <f t="shared" si="19"/>
        <v>37</v>
      </c>
    </row>
    <row r="613" spans="1:131" ht="15.6" x14ac:dyDescent="0.3">
      <c r="A613" s="1" t="s">
        <v>1759</v>
      </c>
      <c r="B613" s="1" t="s">
        <v>6751</v>
      </c>
      <c r="C613" s="1" t="s">
        <v>5321</v>
      </c>
      <c r="D613" t="s">
        <v>6970</v>
      </c>
      <c r="E613" s="1"/>
      <c r="H613" s="1"/>
      <c r="T613" t="s">
        <v>1759</v>
      </c>
      <c r="U613">
        <v>54.85</v>
      </c>
      <c r="V613">
        <v>4.9000000000000004</v>
      </c>
      <c r="W613" t="s">
        <v>2380</v>
      </c>
      <c r="X613" t="s">
        <v>2380</v>
      </c>
      <c r="Y613" t="s">
        <v>2380</v>
      </c>
      <c r="Z613">
        <v>1</v>
      </c>
      <c r="AA613" t="s">
        <v>2380</v>
      </c>
      <c r="AV613" t="s">
        <v>1759</v>
      </c>
      <c r="AW613">
        <v>54.85</v>
      </c>
      <c r="AX613">
        <v>4.9000000000000004</v>
      </c>
      <c r="AY613" t="s">
        <v>2380</v>
      </c>
      <c r="AZ613" t="s">
        <v>2380</v>
      </c>
      <c r="BA613" t="s">
        <v>2380</v>
      </c>
      <c r="BB613">
        <v>1</v>
      </c>
      <c r="BC613" t="s">
        <v>2380</v>
      </c>
      <c r="BR613">
        <v>54.85</v>
      </c>
      <c r="BS613" t="str" cm="1">
        <f t="array" ref="BS613">_xlfn.IFS(BR613&lt;18.5,"UNDER WEIGHT",BR613&lt;=24.9,"NORMAL WEIGHT",BR613&lt;=29.9,"OVER WEIGHT",BR613&gt;=30,"OBESITY")</f>
        <v>OBESITY</v>
      </c>
      <c r="BV613">
        <v>4.9000000000000004</v>
      </c>
      <c r="BW613" t="str" cm="1">
        <f t="array" ref="BW613">_xlfn.IFS(BV613&lt;=5.7,"NORMAL",BV613&lt;=6.4,"Prediabetes",BV613&gt;=6.5,"Diabetes")</f>
        <v>NORMAL</v>
      </c>
      <c r="CJ613" t="s">
        <v>645</v>
      </c>
      <c r="CK613">
        <v>1986</v>
      </c>
      <c r="CL613" t="s">
        <v>20</v>
      </c>
      <c r="CM613">
        <v>20</v>
      </c>
      <c r="CN613">
        <v>0</v>
      </c>
      <c r="CO613">
        <v>5267.82</v>
      </c>
      <c r="CP613" t="s">
        <v>11</v>
      </c>
      <c r="CQ613" t="s">
        <v>11</v>
      </c>
      <c r="CR613" t="s">
        <v>23</v>
      </c>
      <c r="CW613" t="str">
        <f t="shared" si="18"/>
        <v>20/Sep/1986</v>
      </c>
      <c r="CZ613" t="s">
        <v>645</v>
      </c>
      <c r="DA613">
        <v>1986</v>
      </c>
      <c r="DB613" t="s">
        <v>20</v>
      </c>
      <c r="DC613">
        <v>20</v>
      </c>
      <c r="DD613">
        <v>0</v>
      </c>
      <c r="DE613" s="18">
        <v>5267.82</v>
      </c>
      <c r="DF613" t="s">
        <v>11</v>
      </c>
      <c r="DG613" t="s">
        <v>11</v>
      </c>
      <c r="DH613" t="s">
        <v>23</v>
      </c>
      <c r="DZ613" t="s">
        <v>645</v>
      </c>
      <c r="EA613">
        <f t="shared" si="19"/>
        <v>37</v>
      </c>
    </row>
    <row r="614" spans="1:131" ht="15.6" x14ac:dyDescent="0.3">
      <c r="A614" s="1" t="s">
        <v>1758</v>
      </c>
      <c r="B614" s="1" t="s">
        <v>6751</v>
      </c>
      <c r="C614" s="1" t="s">
        <v>5322</v>
      </c>
      <c r="D614" t="s">
        <v>7237</v>
      </c>
      <c r="E614" s="1"/>
      <c r="H614" s="1"/>
      <c r="T614" t="s">
        <v>1758</v>
      </c>
      <c r="U614">
        <v>21.85</v>
      </c>
      <c r="V614">
        <v>5.52</v>
      </c>
      <c r="W614" t="s">
        <v>2380</v>
      </c>
      <c r="X614" t="s">
        <v>2380</v>
      </c>
      <c r="Y614" t="s">
        <v>2383</v>
      </c>
      <c r="Z614">
        <v>1</v>
      </c>
      <c r="AA614" t="s">
        <v>2382</v>
      </c>
      <c r="AV614" t="s">
        <v>1758</v>
      </c>
      <c r="AW614">
        <v>21.85</v>
      </c>
      <c r="AX614">
        <v>5.52</v>
      </c>
      <c r="AY614" t="s">
        <v>2380</v>
      </c>
      <c r="AZ614" t="s">
        <v>2380</v>
      </c>
      <c r="BA614" t="s">
        <v>2383</v>
      </c>
      <c r="BB614">
        <v>1</v>
      </c>
      <c r="BC614" t="s">
        <v>2382</v>
      </c>
      <c r="BR614">
        <v>21.85</v>
      </c>
      <c r="BS614" t="str" cm="1">
        <f t="array" ref="BS614">_xlfn.IFS(BR614&lt;18.5,"UNDER WEIGHT",BR614&lt;=24.9,"NORMAL WEIGHT",BR614&lt;=29.9,"OVER WEIGHT",BR614&gt;=30,"OBESITY")</f>
        <v>NORMAL WEIGHT</v>
      </c>
      <c r="BV614">
        <v>5.52</v>
      </c>
      <c r="BW614" t="str" cm="1">
        <f t="array" ref="BW614">_xlfn.IFS(BV614&lt;=5.7,"NORMAL",BV614&lt;=6.4,"Prediabetes",BV614&gt;=6.5,"Diabetes")</f>
        <v>NORMAL</v>
      </c>
      <c r="CJ614" t="s">
        <v>646</v>
      </c>
      <c r="CK614">
        <v>1986</v>
      </c>
      <c r="CL614" t="s">
        <v>37</v>
      </c>
      <c r="CM614">
        <v>20</v>
      </c>
      <c r="CN614">
        <v>0</v>
      </c>
      <c r="CO614">
        <v>5272.18</v>
      </c>
      <c r="CP614" t="s">
        <v>11</v>
      </c>
      <c r="CQ614" t="s">
        <v>12</v>
      </c>
      <c r="CR614" t="s">
        <v>23</v>
      </c>
      <c r="CW614" t="str">
        <f t="shared" si="18"/>
        <v>20/Oct/1986</v>
      </c>
      <c r="CZ614" t="s">
        <v>646</v>
      </c>
      <c r="DA614">
        <v>1986</v>
      </c>
      <c r="DB614" t="s">
        <v>37</v>
      </c>
      <c r="DC614">
        <v>20</v>
      </c>
      <c r="DD614">
        <v>0</v>
      </c>
      <c r="DE614" s="18">
        <v>5272.18</v>
      </c>
      <c r="DF614" t="s">
        <v>11</v>
      </c>
      <c r="DG614" t="s">
        <v>12</v>
      </c>
      <c r="DH614" t="s">
        <v>23</v>
      </c>
      <c r="DZ614" t="s">
        <v>646</v>
      </c>
      <c r="EA614">
        <f t="shared" si="19"/>
        <v>37</v>
      </c>
    </row>
    <row r="615" spans="1:131" ht="15.6" x14ac:dyDescent="0.3">
      <c r="A615" s="1" t="s">
        <v>1757</v>
      </c>
      <c r="B615" s="1" t="s">
        <v>6752</v>
      </c>
      <c r="C615" s="1" t="s">
        <v>5323</v>
      </c>
      <c r="D615" t="s">
        <v>7238</v>
      </c>
      <c r="E615" s="1"/>
      <c r="H615" s="1"/>
      <c r="T615" t="s">
        <v>1757</v>
      </c>
      <c r="U615">
        <v>51.86</v>
      </c>
      <c r="V615">
        <v>5.2</v>
      </c>
      <c r="W615" t="s">
        <v>2382</v>
      </c>
      <c r="X615" t="s">
        <v>2380</v>
      </c>
      <c r="Y615" t="s">
        <v>2380</v>
      </c>
      <c r="Z615">
        <v>0</v>
      </c>
      <c r="AA615" t="s">
        <v>2380</v>
      </c>
      <c r="AV615" t="s">
        <v>1757</v>
      </c>
      <c r="AW615">
        <v>51.86</v>
      </c>
      <c r="AX615">
        <v>5.2</v>
      </c>
      <c r="AY615" t="s">
        <v>2382</v>
      </c>
      <c r="AZ615" t="s">
        <v>2380</v>
      </c>
      <c r="BA615" t="s">
        <v>2380</v>
      </c>
      <c r="BB615" t="s">
        <v>2381</v>
      </c>
      <c r="BC615" t="s">
        <v>2380</v>
      </c>
      <c r="BR615">
        <v>51.86</v>
      </c>
      <c r="BS615" t="str" cm="1">
        <f t="array" ref="BS615">_xlfn.IFS(BR615&lt;18.5,"UNDER WEIGHT",BR615&lt;=24.9,"NORMAL WEIGHT",BR615&lt;=29.9,"OVER WEIGHT",BR615&gt;=30,"OBESITY")</f>
        <v>OBESITY</v>
      </c>
      <c r="BV615">
        <v>5.2</v>
      </c>
      <c r="BW615" t="str" cm="1">
        <f t="array" ref="BW615">_xlfn.IFS(BV615&lt;=5.7,"NORMAL",BV615&lt;=6.4,"Prediabetes",BV615&gt;=6.5,"Diabetes")</f>
        <v>NORMAL</v>
      </c>
      <c r="CJ615" t="s">
        <v>647</v>
      </c>
      <c r="CK615">
        <v>1987</v>
      </c>
      <c r="CL615" t="s">
        <v>20</v>
      </c>
      <c r="CM615">
        <v>1</v>
      </c>
      <c r="CN615">
        <v>3</v>
      </c>
      <c r="CO615">
        <v>5275.86</v>
      </c>
      <c r="CP615" t="s">
        <v>11</v>
      </c>
      <c r="CQ615" t="s">
        <v>11</v>
      </c>
      <c r="CR615" t="s">
        <v>13</v>
      </c>
      <c r="CW615" t="str">
        <f t="shared" si="18"/>
        <v>1/Sep/1987</v>
      </c>
      <c r="CZ615" t="s">
        <v>647</v>
      </c>
      <c r="DA615">
        <v>1987</v>
      </c>
      <c r="DB615" t="s">
        <v>20</v>
      </c>
      <c r="DC615">
        <v>1</v>
      </c>
      <c r="DD615">
        <v>3</v>
      </c>
      <c r="DE615" s="18">
        <v>5275.86</v>
      </c>
      <c r="DF615" t="s">
        <v>11</v>
      </c>
      <c r="DG615" t="s">
        <v>11</v>
      </c>
      <c r="DH615" t="s">
        <v>13</v>
      </c>
      <c r="DZ615" t="s">
        <v>647</v>
      </c>
      <c r="EA615">
        <f t="shared" si="19"/>
        <v>36</v>
      </c>
    </row>
    <row r="616" spans="1:131" ht="15.6" x14ac:dyDescent="0.3">
      <c r="A616" s="1" t="s">
        <v>1756</v>
      </c>
      <c r="B616" s="1" t="s">
        <v>6751</v>
      </c>
      <c r="C616" s="1" t="s">
        <v>5324</v>
      </c>
      <c r="D616" t="s">
        <v>7239</v>
      </c>
      <c r="E616" s="1"/>
      <c r="H616" s="1"/>
      <c r="T616" t="s">
        <v>1756</v>
      </c>
      <c r="U616">
        <v>39.049999999999997</v>
      </c>
      <c r="V616">
        <v>7.59</v>
      </c>
      <c r="W616" t="s">
        <v>2380</v>
      </c>
      <c r="X616" t="s">
        <v>2380</v>
      </c>
      <c r="Y616" t="s">
        <v>2380</v>
      </c>
      <c r="Z616">
        <v>3</v>
      </c>
      <c r="AA616" t="s">
        <v>2380</v>
      </c>
      <c r="AV616" t="s">
        <v>1756</v>
      </c>
      <c r="AW616">
        <v>39.049999999999997</v>
      </c>
      <c r="AX616">
        <v>7.59</v>
      </c>
      <c r="AY616" t="s">
        <v>2380</v>
      </c>
      <c r="AZ616" t="s">
        <v>2380</v>
      </c>
      <c r="BA616" t="s">
        <v>2380</v>
      </c>
      <c r="BB616">
        <v>3</v>
      </c>
      <c r="BC616" t="s">
        <v>2380</v>
      </c>
      <c r="BR616">
        <v>39.049999999999997</v>
      </c>
      <c r="BS616" t="str" cm="1">
        <f t="array" ref="BS616">_xlfn.IFS(BR616&lt;18.5,"UNDER WEIGHT",BR616&lt;=24.9,"NORMAL WEIGHT",BR616&lt;=29.9,"OVER WEIGHT",BR616&gt;=30,"OBESITY")</f>
        <v>OBESITY</v>
      </c>
      <c r="BV616">
        <v>7.59</v>
      </c>
      <c r="BW616" t="str" cm="1">
        <f t="array" ref="BW616">_xlfn.IFS(BV616&lt;=5.7,"NORMAL",BV616&lt;=6.4,"Prediabetes",BV616&gt;=6.5,"Diabetes")</f>
        <v>Diabetes</v>
      </c>
      <c r="CJ616" t="s">
        <v>648</v>
      </c>
      <c r="CK616">
        <v>1974</v>
      </c>
      <c r="CL616" t="s">
        <v>15</v>
      </c>
      <c r="CM616">
        <v>12</v>
      </c>
      <c r="CN616">
        <v>0</v>
      </c>
      <c r="CO616">
        <v>5291.71</v>
      </c>
      <c r="CP616" t="s">
        <v>11</v>
      </c>
      <c r="CQ616" t="s">
        <v>11</v>
      </c>
      <c r="CR616" t="s">
        <v>23</v>
      </c>
      <c r="CW616" t="str">
        <f t="shared" si="18"/>
        <v>12/Nov/1974</v>
      </c>
      <c r="CZ616" t="s">
        <v>648</v>
      </c>
      <c r="DA616">
        <v>1974</v>
      </c>
      <c r="DB616" t="s">
        <v>15</v>
      </c>
      <c r="DC616">
        <v>12</v>
      </c>
      <c r="DD616">
        <v>0</v>
      </c>
      <c r="DE616" s="18">
        <v>5291.71</v>
      </c>
      <c r="DF616" t="s">
        <v>11</v>
      </c>
      <c r="DG616" t="s">
        <v>11</v>
      </c>
      <c r="DH616" t="s">
        <v>23</v>
      </c>
      <c r="DZ616" t="s">
        <v>648</v>
      </c>
      <c r="EA616">
        <f t="shared" si="19"/>
        <v>49</v>
      </c>
    </row>
    <row r="617" spans="1:131" ht="15.6" x14ac:dyDescent="0.3">
      <c r="A617" s="1" t="s">
        <v>1755</v>
      </c>
      <c r="B617" s="1" t="s">
        <v>6751</v>
      </c>
      <c r="C617" s="1" t="s">
        <v>4812</v>
      </c>
      <c r="D617" t="s">
        <v>7240</v>
      </c>
      <c r="E617" s="1"/>
      <c r="H617" s="1"/>
      <c r="T617" t="s">
        <v>1755</v>
      </c>
      <c r="U617">
        <v>31.824999999999999</v>
      </c>
      <c r="V617">
        <v>8.2799999999999994</v>
      </c>
      <c r="W617" t="s">
        <v>2380</v>
      </c>
      <c r="X617" t="s">
        <v>2380</v>
      </c>
      <c r="Y617" t="s">
        <v>2380</v>
      </c>
      <c r="Z617">
        <v>3</v>
      </c>
      <c r="AA617" t="s">
        <v>2380</v>
      </c>
      <c r="AV617" t="s">
        <v>1755</v>
      </c>
      <c r="AW617">
        <v>31.824999999999999</v>
      </c>
      <c r="AX617">
        <v>8.2799999999999994</v>
      </c>
      <c r="AY617" t="s">
        <v>2380</v>
      </c>
      <c r="AZ617" t="s">
        <v>2380</v>
      </c>
      <c r="BA617" t="s">
        <v>2380</v>
      </c>
      <c r="BB617">
        <v>3</v>
      </c>
      <c r="BC617" t="s">
        <v>2380</v>
      </c>
      <c r="BR617">
        <v>31.824999999999999</v>
      </c>
      <c r="BS617" t="str" cm="1">
        <f t="array" ref="BS617">_xlfn.IFS(BR617&lt;18.5,"UNDER WEIGHT",BR617&lt;=24.9,"NORMAL WEIGHT",BR617&lt;=29.9,"OVER WEIGHT",BR617&gt;=30,"OBESITY")</f>
        <v>OBESITY</v>
      </c>
      <c r="BV617">
        <v>8.2799999999999994</v>
      </c>
      <c r="BW617" t="str" cm="1">
        <f t="array" ref="BW617">_xlfn.IFS(BV617&lt;=5.7,"NORMAL",BV617&lt;=6.4,"Prediabetes",BV617&gt;=6.5,"Diabetes")</f>
        <v>Diabetes</v>
      </c>
      <c r="CJ617" t="s">
        <v>649</v>
      </c>
      <c r="CK617">
        <v>2004</v>
      </c>
      <c r="CL617" t="s">
        <v>35</v>
      </c>
      <c r="CM617">
        <v>22</v>
      </c>
      <c r="CN617">
        <v>0</v>
      </c>
      <c r="CO617">
        <v>5293.67</v>
      </c>
      <c r="CP617" t="s">
        <v>11</v>
      </c>
      <c r="CQ617" t="s">
        <v>11</v>
      </c>
      <c r="CR617" t="s">
        <v>632</v>
      </c>
      <c r="CW617" t="str">
        <f t="shared" si="18"/>
        <v>22/Aug/2004</v>
      </c>
      <c r="CZ617" t="s">
        <v>649</v>
      </c>
      <c r="DA617">
        <v>2004</v>
      </c>
      <c r="DB617" t="s">
        <v>35</v>
      </c>
      <c r="DC617">
        <v>22</v>
      </c>
      <c r="DD617">
        <v>0</v>
      </c>
      <c r="DE617" s="18">
        <v>5293.67</v>
      </c>
      <c r="DF617" t="s">
        <v>11</v>
      </c>
      <c r="DG617" t="s">
        <v>11</v>
      </c>
      <c r="DH617" t="s">
        <v>632</v>
      </c>
      <c r="DZ617" t="s">
        <v>649</v>
      </c>
      <c r="EA617">
        <f t="shared" si="19"/>
        <v>19</v>
      </c>
    </row>
    <row r="618" spans="1:131" ht="15.6" x14ac:dyDescent="0.3">
      <c r="A618" s="1" t="s">
        <v>1754</v>
      </c>
      <c r="B618" s="1" t="s">
        <v>7144</v>
      </c>
      <c r="C618" s="1" t="s">
        <v>5017</v>
      </c>
      <c r="D618" t="s">
        <v>7241</v>
      </c>
      <c r="E618" s="1"/>
      <c r="H618" s="1"/>
      <c r="T618" t="s">
        <v>1754</v>
      </c>
      <c r="U618">
        <v>46.43</v>
      </c>
      <c r="V618">
        <v>6.72</v>
      </c>
      <c r="W618" t="s">
        <v>2380</v>
      </c>
      <c r="X618" t="s">
        <v>2380</v>
      </c>
      <c r="Y618" t="s">
        <v>2380</v>
      </c>
      <c r="Z618">
        <v>0</v>
      </c>
      <c r="AA618" t="s">
        <v>2380</v>
      </c>
      <c r="AV618" t="s">
        <v>1754</v>
      </c>
      <c r="AW618">
        <v>46.43</v>
      </c>
      <c r="AX618">
        <v>6.72</v>
      </c>
      <c r="AY618" t="s">
        <v>2380</v>
      </c>
      <c r="AZ618" t="s">
        <v>2380</v>
      </c>
      <c r="BA618" t="s">
        <v>2380</v>
      </c>
      <c r="BB618" t="s">
        <v>2381</v>
      </c>
      <c r="BC618" t="s">
        <v>2380</v>
      </c>
      <c r="BR618">
        <v>46.43</v>
      </c>
      <c r="BS618" t="str" cm="1">
        <f t="array" ref="BS618">_xlfn.IFS(BR618&lt;18.5,"UNDER WEIGHT",BR618&lt;=24.9,"NORMAL WEIGHT",BR618&lt;=29.9,"OVER WEIGHT",BR618&gt;=30,"OBESITY")</f>
        <v>OBESITY</v>
      </c>
      <c r="BV618">
        <v>6.72</v>
      </c>
      <c r="BW618" t="str" cm="1">
        <f t="array" ref="BW618">_xlfn.IFS(BV618&lt;=5.7,"NORMAL",BV618&lt;=6.4,"Prediabetes",BV618&gt;=6.5,"Diabetes")</f>
        <v>Diabetes</v>
      </c>
      <c r="CJ618" t="s">
        <v>650</v>
      </c>
      <c r="CK618">
        <v>2000</v>
      </c>
      <c r="CL618" t="s">
        <v>20</v>
      </c>
      <c r="CM618">
        <v>9</v>
      </c>
      <c r="CN618">
        <v>0</v>
      </c>
      <c r="CO618">
        <v>5306.7</v>
      </c>
      <c r="CP618" t="s">
        <v>11</v>
      </c>
      <c r="CQ618" t="s">
        <v>12</v>
      </c>
      <c r="CR618" t="s">
        <v>23</v>
      </c>
      <c r="CW618" t="str">
        <f t="shared" si="18"/>
        <v>9/Sep/2000</v>
      </c>
      <c r="CZ618" t="s">
        <v>650</v>
      </c>
      <c r="DA618">
        <v>2000</v>
      </c>
      <c r="DB618" t="s">
        <v>20</v>
      </c>
      <c r="DC618">
        <v>9</v>
      </c>
      <c r="DD618">
        <v>0</v>
      </c>
      <c r="DE618" s="18">
        <v>5306.7</v>
      </c>
      <c r="DF618" t="s">
        <v>11</v>
      </c>
      <c r="DG618" t="s">
        <v>12</v>
      </c>
      <c r="DH618" t="s">
        <v>23</v>
      </c>
      <c r="DZ618" t="s">
        <v>650</v>
      </c>
      <c r="EA618">
        <f t="shared" si="19"/>
        <v>23</v>
      </c>
    </row>
    <row r="619" spans="1:131" ht="15.6" x14ac:dyDescent="0.3">
      <c r="A619" s="1" t="s">
        <v>1753</v>
      </c>
      <c r="B619" s="1" t="s">
        <v>6751</v>
      </c>
      <c r="C619" s="1" t="s">
        <v>5325</v>
      </c>
      <c r="D619" t="s">
        <v>6910</v>
      </c>
      <c r="E619" s="1"/>
      <c r="H619" s="1"/>
      <c r="T619" t="s">
        <v>1753</v>
      </c>
      <c r="U619">
        <v>53.63</v>
      </c>
      <c r="V619">
        <v>5.47</v>
      </c>
      <c r="W619" t="s">
        <v>2382</v>
      </c>
      <c r="X619" t="s">
        <v>2380</v>
      </c>
      <c r="Y619" t="s">
        <v>2380</v>
      </c>
      <c r="Z619">
        <v>1</v>
      </c>
      <c r="AA619" t="s">
        <v>2380</v>
      </c>
      <c r="AV619" t="s">
        <v>1753</v>
      </c>
      <c r="AW619">
        <v>53.63</v>
      </c>
      <c r="AX619">
        <v>5.47</v>
      </c>
      <c r="AY619" t="s">
        <v>2382</v>
      </c>
      <c r="AZ619" t="s">
        <v>2380</v>
      </c>
      <c r="BA619" t="s">
        <v>2380</v>
      </c>
      <c r="BB619">
        <v>1</v>
      </c>
      <c r="BC619" t="s">
        <v>2380</v>
      </c>
      <c r="BR619">
        <v>53.63</v>
      </c>
      <c r="BS619" t="str" cm="1">
        <f t="array" ref="BS619">_xlfn.IFS(BR619&lt;18.5,"UNDER WEIGHT",BR619&lt;=24.9,"NORMAL WEIGHT",BR619&lt;=29.9,"OVER WEIGHT",BR619&gt;=30,"OBESITY")</f>
        <v>OBESITY</v>
      </c>
      <c r="BV619">
        <v>5.47</v>
      </c>
      <c r="BW619" t="str" cm="1">
        <f t="array" ref="BW619">_xlfn.IFS(BV619&lt;=5.7,"NORMAL",BV619&lt;=6.4,"Prediabetes",BV619&gt;=6.5,"Diabetes")</f>
        <v>NORMAL</v>
      </c>
      <c r="CJ619" t="s">
        <v>651</v>
      </c>
      <c r="CK619">
        <v>1994</v>
      </c>
      <c r="CL619" t="s">
        <v>15</v>
      </c>
      <c r="CM619">
        <v>13</v>
      </c>
      <c r="CN619">
        <v>3</v>
      </c>
      <c r="CO619">
        <v>5312.17</v>
      </c>
      <c r="CP619" t="s">
        <v>11</v>
      </c>
      <c r="CQ619" t="s">
        <v>11</v>
      </c>
      <c r="CR619" t="s">
        <v>23</v>
      </c>
      <c r="CW619" t="str">
        <f t="shared" si="18"/>
        <v>13/Nov/1994</v>
      </c>
      <c r="CZ619" t="s">
        <v>651</v>
      </c>
      <c r="DA619">
        <v>1994</v>
      </c>
      <c r="DB619" t="s">
        <v>15</v>
      </c>
      <c r="DC619">
        <v>13</v>
      </c>
      <c r="DD619">
        <v>3</v>
      </c>
      <c r="DE619" s="18">
        <v>5312.17</v>
      </c>
      <c r="DF619" t="s">
        <v>11</v>
      </c>
      <c r="DG619" t="s">
        <v>11</v>
      </c>
      <c r="DH619" t="s">
        <v>23</v>
      </c>
      <c r="DZ619" t="s">
        <v>651</v>
      </c>
      <c r="EA619">
        <f t="shared" si="19"/>
        <v>29</v>
      </c>
    </row>
    <row r="620" spans="1:131" ht="15.6" x14ac:dyDescent="0.3">
      <c r="A620" s="1" t="s">
        <v>1752</v>
      </c>
      <c r="B620" s="1" t="s">
        <v>6751</v>
      </c>
      <c r="C620" s="1" t="s">
        <v>5326</v>
      </c>
      <c r="D620" t="s">
        <v>6953</v>
      </c>
      <c r="E620" s="1"/>
      <c r="H620" s="1"/>
      <c r="T620" t="s">
        <v>1752</v>
      </c>
      <c r="U620">
        <v>48.7</v>
      </c>
      <c r="V620">
        <v>4.71</v>
      </c>
      <c r="W620" t="s">
        <v>2380</v>
      </c>
      <c r="X620" t="s">
        <v>2380</v>
      </c>
      <c r="Y620" t="s">
        <v>2380</v>
      </c>
      <c r="Z620">
        <v>0</v>
      </c>
      <c r="AA620" t="s">
        <v>2380</v>
      </c>
      <c r="AV620" t="s">
        <v>1752</v>
      </c>
      <c r="AW620">
        <v>48.7</v>
      </c>
      <c r="AX620">
        <v>4.71</v>
      </c>
      <c r="AY620" t="s">
        <v>2380</v>
      </c>
      <c r="AZ620" t="s">
        <v>2380</v>
      </c>
      <c r="BA620" t="s">
        <v>2380</v>
      </c>
      <c r="BB620" t="s">
        <v>2381</v>
      </c>
      <c r="BC620" t="s">
        <v>2380</v>
      </c>
      <c r="BR620">
        <v>48.7</v>
      </c>
      <c r="BS620" t="str" cm="1">
        <f t="array" ref="BS620">_xlfn.IFS(BR620&lt;18.5,"UNDER WEIGHT",BR620&lt;=24.9,"NORMAL WEIGHT",BR620&lt;=29.9,"OVER WEIGHT",BR620&gt;=30,"OBESITY")</f>
        <v>OBESITY</v>
      </c>
      <c r="BV620">
        <v>4.71</v>
      </c>
      <c r="BW620" t="str" cm="1">
        <f t="array" ref="BW620">_xlfn.IFS(BV620&lt;=5.7,"NORMAL",BV620&lt;=6.4,"Prediabetes",BV620&gt;=6.5,"Diabetes")</f>
        <v>NORMAL</v>
      </c>
      <c r="CJ620" t="s">
        <v>652</v>
      </c>
      <c r="CK620">
        <v>1974</v>
      </c>
      <c r="CL620" t="s">
        <v>20</v>
      </c>
      <c r="CM620">
        <v>2</v>
      </c>
      <c r="CN620">
        <v>0</v>
      </c>
      <c r="CO620">
        <v>5322.24</v>
      </c>
      <c r="CP620" t="s">
        <v>11</v>
      </c>
      <c r="CQ620" t="s">
        <v>16</v>
      </c>
      <c r="CR620" t="s">
        <v>23</v>
      </c>
      <c r="CW620" t="str">
        <f t="shared" si="18"/>
        <v>2/Sep/1974</v>
      </c>
      <c r="CZ620" t="s">
        <v>652</v>
      </c>
      <c r="DA620">
        <v>1974</v>
      </c>
      <c r="DB620" t="s">
        <v>20</v>
      </c>
      <c r="DC620">
        <v>2</v>
      </c>
      <c r="DD620">
        <v>0</v>
      </c>
      <c r="DE620" s="18">
        <v>5322.24</v>
      </c>
      <c r="DF620" t="s">
        <v>11</v>
      </c>
      <c r="DG620" t="s">
        <v>16</v>
      </c>
      <c r="DH620" t="s">
        <v>23</v>
      </c>
      <c r="DZ620" t="s">
        <v>652</v>
      </c>
      <c r="EA620">
        <f t="shared" si="19"/>
        <v>49</v>
      </c>
    </row>
    <row r="621" spans="1:131" ht="15.6" x14ac:dyDescent="0.3">
      <c r="A621" s="1" t="s">
        <v>1751</v>
      </c>
      <c r="B621" s="1" t="s">
        <v>6751</v>
      </c>
      <c r="C621" s="1" t="s">
        <v>5327</v>
      </c>
      <c r="D621" t="s">
        <v>7242</v>
      </c>
      <c r="E621" s="1"/>
      <c r="H621" s="1"/>
      <c r="T621" t="s">
        <v>1751</v>
      </c>
      <c r="U621">
        <v>48.81</v>
      </c>
      <c r="V621">
        <v>5.49</v>
      </c>
      <c r="W621" t="s">
        <v>2380</v>
      </c>
      <c r="X621" t="s">
        <v>2380</v>
      </c>
      <c r="Y621" t="s">
        <v>2380</v>
      </c>
      <c r="Z621">
        <v>0</v>
      </c>
      <c r="AA621" t="s">
        <v>2380</v>
      </c>
      <c r="AV621" t="s">
        <v>1751</v>
      </c>
      <c r="AW621">
        <v>48.81</v>
      </c>
      <c r="AX621">
        <v>5.49</v>
      </c>
      <c r="AY621" t="s">
        <v>2380</v>
      </c>
      <c r="AZ621" t="s">
        <v>2380</v>
      </c>
      <c r="BA621" t="s">
        <v>2380</v>
      </c>
      <c r="BB621" t="s">
        <v>2381</v>
      </c>
      <c r="BC621" t="s">
        <v>2380</v>
      </c>
      <c r="BR621">
        <v>48.81</v>
      </c>
      <c r="BS621" t="str" cm="1">
        <f t="array" ref="BS621">_xlfn.IFS(BR621&lt;18.5,"UNDER WEIGHT",BR621&lt;=24.9,"NORMAL WEIGHT",BR621&lt;=29.9,"OVER WEIGHT",BR621&gt;=30,"OBESITY")</f>
        <v>OBESITY</v>
      </c>
      <c r="BV621">
        <v>5.49</v>
      </c>
      <c r="BW621" t="str" cm="1">
        <f t="array" ref="BW621">_xlfn.IFS(BV621&lt;=5.7,"NORMAL",BV621&lt;=6.4,"Prediabetes",BV621&gt;=6.5,"Diabetes")</f>
        <v>NORMAL</v>
      </c>
      <c r="CJ621" t="s">
        <v>653</v>
      </c>
      <c r="CK621">
        <v>1992</v>
      </c>
      <c r="CL621" t="s">
        <v>18</v>
      </c>
      <c r="CM621">
        <v>18</v>
      </c>
      <c r="CN621">
        <v>3</v>
      </c>
      <c r="CO621">
        <v>5325.65</v>
      </c>
      <c r="CP621" t="s">
        <v>11</v>
      </c>
      <c r="CQ621" t="s">
        <v>16</v>
      </c>
      <c r="CR621" t="s">
        <v>42</v>
      </c>
      <c r="CW621" t="str">
        <f t="shared" si="18"/>
        <v>18/Jun/1992</v>
      </c>
      <c r="CZ621" t="s">
        <v>653</v>
      </c>
      <c r="DA621">
        <v>1992</v>
      </c>
      <c r="DB621" t="s">
        <v>18</v>
      </c>
      <c r="DC621">
        <v>18</v>
      </c>
      <c r="DD621">
        <v>3</v>
      </c>
      <c r="DE621" s="18">
        <v>5325.65</v>
      </c>
      <c r="DF621" t="s">
        <v>11</v>
      </c>
      <c r="DG621" t="s">
        <v>16</v>
      </c>
      <c r="DH621" t="s">
        <v>42</v>
      </c>
      <c r="DZ621" t="s">
        <v>653</v>
      </c>
      <c r="EA621">
        <f t="shared" si="19"/>
        <v>31</v>
      </c>
    </row>
    <row r="622" spans="1:131" ht="15.6" x14ac:dyDescent="0.3">
      <c r="A622" s="1" t="s">
        <v>1750</v>
      </c>
      <c r="B622" s="1" t="s">
        <v>7144</v>
      </c>
      <c r="C622" s="1" t="s">
        <v>5328</v>
      </c>
      <c r="D622" t="s">
        <v>7243</v>
      </c>
      <c r="E622" s="1"/>
      <c r="H622" s="1"/>
      <c r="T622" t="s">
        <v>1750</v>
      </c>
      <c r="U622">
        <v>47.53</v>
      </c>
      <c r="V622">
        <v>4.72</v>
      </c>
      <c r="W622" t="s">
        <v>2380</v>
      </c>
      <c r="X622" t="s">
        <v>2380</v>
      </c>
      <c r="Y622" t="s">
        <v>2380</v>
      </c>
      <c r="Z622">
        <v>0</v>
      </c>
      <c r="AA622" t="s">
        <v>2380</v>
      </c>
      <c r="AV622" t="s">
        <v>1750</v>
      </c>
      <c r="AW622">
        <v>47.53</v>
      </c>
      <c r="AX622">
        <v>4.72</v>
      </c>
      <c r="AY622" t="s">
        <v>2380</v>
      </c>
      <c r="AZ622" t="s">
        <v>2380</v>
      </c>
      <c r="BA622" t="s">
        <v>2380</v>
      </c>
      <c r="BB622" t="s">
        <v>2381</v>
      </c>
      <c r="BC622" t="s">
        <v>2380</v>
      </c>
      <c r="BR622">
        <v>47.53</v>
      </c>
      <c r="BS622" t="str" cm="1">
        <f t="array" ref="BS622">_xlfn.IFS(BR622&lt;18.5,"UNDER WEIGHT",BR622&lt;=24.9,"NORMAL WEIGHT",BR622&lt;=29.9,"OVER WEIGHT",BR622&gt;=30,"OBESITY")</f>
        <v>OBESITY</v>
      </c>
      <c r="BV622">
        <v>4.72</v>
      </c>
      <c r="BW622" t="str" cm="1">
        <f t="array" ref="BW622">_xlfn.IFS(BV622&lt;=5.7,"NORMAL",BV622&lt;=6.4,"Prediabetes",BV622&gt;=6.5,"Diabetes")</f>
        <v>NORMAL</v>
      </c>
      <c r="CJ622" t="s">
        <v>654</v>
      </c>
      <c r="CK622">
        <v>1991</v>
      </c>
      <c r="CL622" t="s">
        <v>35</v>
      </c>
      <c r="CM622">
        <v>28</v>
      </c>
      <c r="CN622">
        <v>2</v>
      </c>
      <c r="CO622">
        <v>5327.4</v>
      </c>
      <c r="CP622" t="s">
        <v>11</v>
      </c>
      <c r="CQ622" t="s">
        <v>16</v>
      </c>
      <c r="CR622" t="s">
        <v>23</v>
      </c>
      <c r="CW622" t="str">
        <f t="shared" si="18"/>
        <v>28/Aug/1991</v>
      </c>
      <c r="CZ622" t="s">
        <v>654</v>
      </c>
      <c r="DA622">
        <v>1991</v>
      </c>
      <c r="DB622" t="s">
        <v>35</v>
      </c>
      <c r="DC622">
        <v>28</v>
      </c>
      <c r="DD622">
        <v>2</v>
      </c>
      <c r="DE622" s="18">
        <v>5327.4</v>
      </c>
      <c r="DF622" t="s">
        <v>11</v>
      </c>
      <c r="DG622" t="s">
        <v>16</v>
      </c>
      <c r="DH622" t="s">
        <v>23</v>
      </c>
      <c r="DZ622" t="s">
        <v>654</v>
      </c>
      <c r="EA622">
        <f t="shared" si="19"/>
        <v>32</v>
      </c>
    </row>
    <row r="623" spans="1:131" ht="15.6" x14ac:dyDescent="0.3">
      <c r="A623" s="1" t="s">
        <v>1749</v>
      </c>
      <c r="B623" s="1" t="s">
        <v>6752</v>
      </c>
      <c r="C623" s="1" t="s">
        <v>5329</v>
      </c>
      <c r="D623" t="s">
        <v>7244</v>
      </c>
      <c r="E623" s="1"/>
      <c r="H623" s="1"/>
      <c r="T623" t="s">
        <v>1749</v>
      </c>
      <c r="U623">
        <v>36.85</v>
      </c>
      <c r="V623">
        <v>6.7</v>
      </c>
      <c r="W623" t="s">
        <v>2380</v>
      </c>
      <c r="X623" t="s">
        <v>2380</v>
      </c>
      <c r="Y623" t="s">
        <v>2380</v>
      </c>
      <c r="Z623">
        <v>0</v>
      </c>
      <c r="AA623" t="s">
        <v>2380</v>
      </c>
      <c r="AV623" t="s">
        <v>1749</v>
      </c>
      <c r="AW623">
        <v>36.85</v>
      </c>
      <c r="AX623">
        <v>6.7</v>
      </c>
      <c r="AY623" t="s">
        <v>2380</v>
      </c>
      <c r="AZ623" t="s">
        <v>2380</v>
      </c>
      <c r="BA623" t="s">
        <v>2380</v>
      </c>
      <c r="BB623" t="s">
        <v>2381</v>
      </c>
      <c r="BC623" t="s">
        <v>2380</v>
      </c>
      <c r="BR623">
        <v>36.85</v>
      </c>
      <c r="BS623" t="str" cm="1">
        <f t="array" ref="BS623">_xlfn.IFS(BR623&lt;18.5,"UNDER WEIGHT",BR623&lt;=24.9,"NORMAL WEIGHT",BR623&lt;=29.9,"OVER WEIGHT",BR623&gt;=30,"OBESITY")</f>
        <v>OBESITY</v>
      </c>
      <c r="BV623">
        <v>6.7</v>
      </c>
      <c r="BW623" t="str" cm="1">
        <f t="array" ref="BW623">_xlfn.IFS(BV623&lt;=5.7,"NORMAL",BV623&lt;=6.4,"Prediabetes",BV623&gt;=6.5,"Diabetes")</f>
        <v>Diabetes</v>
      </c>
      <c r="CJ623" t="s">
        <v>655</v>
      </c>
      <c r="CK623">
        <v>1972</v>
      </c>
      <c r="CL623" t="s">
        <v>30</v>
      </c>
      <c r="CM623">
        <v>15</v>
      </c>
      <c r="CN623">
        <v>0</v>
      </c>
      <c r="CO623">
        <v>5344.81</v>
      </c>
      <c r="CP623" t="s">
        <v>11</v>
      </c>
      <c r="CQ623" t="s">
        <v>12</v>
      </c>
      <c r="CR623" t="s">
        <v>13</v>
      </c>
      <c r="CW623" t="str">
        <f t="shared" si="18"/>
        <v>15/Dec/1972</v>
      </c>
      <c r="CZ623" t="s">
        <v>655</v>
      </c>
      <c r="DA623">
        <v>1972</v>
      </c>
      <c r="DB623" t="s">
        <v>30</v>
      </c>
      <c r="DC623">
        <v>15</v>
      </c>
      <c r="DD623">
        <v>0</v>
      </c>
      <c r="DE623" s="18">
        <v>5344.81</v>
      </c>
      <c r="DF623" t="s">
        <v>11</v>
      </c>
      <c r="DG623" t="s">
        <v>12</v>
      </c>
      <c r="DH623" t="s">
        <v>13</v>
      </c>
      <c r="DZ623" t="s">
        <v>655</v>
      </c>
      <c r="EA623">
        <f t="shared" si="19"/>
        <v>51</v>
      </c>
    </row>
    <row r="624" spans="1:131" ht="15.6" x14ac:dyDescent="0.3">
      <c r="A624" s="1" t="s">
        <v>1748</v>
      </c>
      <c r="B624" s="1" t="s">
        <v>6751</v>
      </c>
      <c r="C624" s="1" t="s">
        <v>5330</v>
      </c>
      <c r="D624" t="s">
        <v>7245</v>
      </c>
      <c r="E624" s="1"/>
      <c r="H624" s="1"/>
      <c r="T624" t="s">
        <v>1748</v>
      </c>
      <c r="U624">
        <v>29.3</v>
      </c>
      <c r="V624">
        <v>5.5</v>
      </c>
      <c r="W624" t="s">
        <v>2380</v>
      </c>
      <c r="X624" t="s">
        <v>2380</v>
      </c>
      <c r="Y624" t="s">
        <v>2380</v>
      </c>
      <c r="Z624">
        <v>0</v>
      </c>
      <c r="AA624" t="s">
        <v>2380</v>
      </c>
      <c r="AV624" t="s">
        <v>1748</v>
      </c>
      <c r="AW624">
        <v>29.3</v>
      </c>
      <c r="AX624">
        <v>5.5</v>
      </c>
      <c r="AY624" t="s">
        <v>2380</v>
      </c>
      <c r="AZ624" t="s">
        <v>2380</v>
      </c>
      <c r="BA624" t="s">
        <v>2380</v>
      </c>
      <c r="BB624" t="s">
        <v>2381</v>
      </c>
      <c r="BC624" t="s">
        <v>2380</v>
      </c>
      <c r="BR624">
        <v>29.3</v>
      </c>
      <c r="BS624" t="str" cm="1">
        <f t="array" ref="BS624">_xlfn.IFS(BR624&lt;18.5,"UNDER WEIGHT",BR624&lt;=24.9,"NORMAL WEIGHT",BR624&lt;=29.9,"OVER WEIGHT",BR624&gt;=30,"OBESITY")</f>
        <v>OVER WEIGHT</v>
      </c>
      <c r="BV624">
        <v>5.5</v>
      </c>
      <c r="BW624" t="str" cm="1">
        <f t="array" ref="BW624">_xlfn.IFS(BV624&lt;=5.7,"NORMAL",BV624&lt;=6.4,"Prediabetes",BV624&gt;=6.5,"Diabetes")</f>
        <v>NORMAL</v>
      </c>
      <c r="CJ624" t="s">
        <v>656</v>
      </c>
      <c r="CK624">
        <v>1989</v>
      </c>
      <c r="CL624" t="s">
        <v>15</v>
      </c>
      <c r="CM624">
        <v>7</v>
      </c>
      <c r="CN624">
        <v>1</v>
      </c>
      <c r="CO624">
        <v>5354.07</v>
      </c>
      <c r="CP624" t="s">
        <v>11</v>
      </c>
      <c r="CQ624" t="s">
        <v>12</v>
      </c>
      <c r="CR624" t="s">
        <v>247</v>
      </c>
      <c r="CW624" t="str">
        <f t="shared" si="18"/>
        <v>7/Nov/1989</v>
      </c>
      <c r="CZ624" t="s">
        <v>656</v>
      </c>
      <c r="DA624">
        <v>1989</v>
      </c>
      <c r="DB624" t="s">
        <v>15</v>
      </c>
      <c r="DC624">
        <v>7</v>
      </c>
      <c r="DD624">
        <v>1</v>
      </c>
      <c r="DE624" s="18">
        <v>5354.07</v>
      </c>
      <c r="DF624" t="s">
        <v>11</v>
      </c>
      <c r="DG624" t="s">
        <v>12</v>
      </c>
      <c r="DH624" t="s">
        <v>247</v>
      </c>
      <c r="DZ624" t="s">
        <v>656</v>
      </c>
      <c r="EA624">
        <f t="shared" si="19"/>
        <v>34</v>
      </c>
    </row>
    <row r="625" spans="1:131" ht="15.6" x14ac:dyDescent="0.3">
      <c r="A625" s="1" t="s">
        <v>1747</v>
      </c>
      <c r="B625" s="1" t="s">
        <v>6752</v>
      </c>
      <c r="C625" s="1" t="s">
        <v>5331</v>
      </c>
      <c r="D625" t="s">
        <v>7246</v>
      </c>
      <c r="E625" s="1"/>
      <c r="H625" s="1"/>
      <c r="T625" t="s">
        <v>1747</v>
      </c>
      <c r="U625">
        <v>19.3</v>
      </c>
      <c r="V625">
        <v>4.46</v>
      </c>
      <c r="W625" t="s">
        <v>2380</v>
      </c>
      <c r="X625" t="s">
        <v>2380</v>
      </c>
      <c r="Y625" t="s">
        <v>2380</v>
      </c>
      <c r="Z625">
        <v>1</v>
      </c>
      <c r="AA625" t="s">
        <v>2382</v>
      </c>
      <c r="AV625" t="s">
        <v>1747</v>
      </c>
      <c r="AW625">
        <v>19.3</v>
      </c>
      <c r="AX625">
        <v>4.46</v>
      </c>
      <c r="AY625" t="s">
        <v>2380</v>
      </c>
      <c r="AZ625" t="s">
        <v>2380</v>
      </c>
      <c r="BA625" t="s">
        <v>2380</v>
      </c>
      <c r="BB625">
        <v>1</v>
      </c>
      <c r="BC625" t="s">
        <v>2382</v>
      </c>
      <c r="BR625">
        <v>19.3</v>
      </c>
      <c r="BS625" t="str" cm="1">
        <f t="array" ref="BS625">_xlfn.IFS(BR625&lt;18.5,"UNDER WEIGHT",BR625&lt;=24.9,"NORMAL WEIGHT",BR625&lt;=29.9,"OVER WEIGHT",BR625&gt;=30,"OBESITY")</f>
        <v>NORMAL WEIGHT</v>
      </c>
      <c r="BV625">
        <v>4.46</v>
      </c>
      <c r="BW625" t="str" cm="1">
        <f t="array" ref="BW625">_xlfn.IFS(BV625&lt;=5.7,"NORMAL",BV625&lt;=6.4,"Prediabetes",BV625&gt;=6.5,"Diabetes")</f>
        <v>NORMAL</v>
      </c>
      <c r="CJ625" t="s">
        <v>657</v>
      </c>
      <c r="CK625">
        <v>1994</v>
      </c>
      <c r="CL625" t="s">
        <v>30</v>
      </c>
      <c r="CM625">
        <v>7</v>
      </c>
      <c r="CN625">
        <v>0</v>
      </c>
      <c r="CO625">
        <v>5364.66</v>
      </c>
      <c r="CP625" t="s">
        <v>11</v>
      </c>
      <c r="CQ625" t="s">
        <v>16</v>
      </c>
      <c r="CR625" t="s">
        <v>42</v>
      </c>
      <c r="CW625" t="str">
        <f t="shared" si="18"/>
        <v>7/Dec/1994</v>
      </c>
      <c r="CZ625" t="s">
        <v>657</v>
      </c>
      <c r="DA625">
        <v>1994</v>
      </c>
      <c r="DB625" t="s">
        <v>30</v>
      </c>
      <c r="DC625">
        <v>7</v>
      </c>
      <c r="DD625">
        <v>0</v>
      </c>
      <c r="DE625" s="18">
        <v>5364.66</v>
      </c>
      <c r="DF625" t="s">
        <v>11</v>
      </c>
      <c r="DG625" t="s">
        <v>16</v>
      </c>
      <c r="DH625" t="s">
        <v>42</v>
      </c>
      <c r="DZ625" t="s">
        <v>657</v>
      </c>
      <c r="EA625">
        <f t="shared" si="19"/>
        <v>29</v>
      </c>
    </row>
    <row r="626" spans="1:131" ht="15.6" x14ac:dyDescent="0.3">
      <c r="A626" s="1" t="s">
        <v>1746</v>
      </c>
      <c r="B626" s="1" t="s">
        <v>6752</v>
      </c>
      <c r="C626" s="1" t="s">
        <v>5332</v>
      </c>
      <c r="D626" t="s">
        <v>7247</v>
      </c>
      <c r="E626" s="1"/>
      <c r="H626" s="1"/>
      <c r="T626" t="s">
        <v>1746</v>
      </c>
      <c r="U626">
        <v>24.13</v>
      </c>
      <c r="V626">
        <v>5.29</v>
      </c>
      <c r="W626" t="s">
        <v>2382</v>
      </c>
      <c r="X626" t="s">
        <v>2380</v>
      </c>
      <c r="Y626" t="s">
        <v>2383</v>
      </c>
      <c r="Z626">
        <v>1</v>
      </c>
      <c r="AA626" t="s">
        <v>2382</v>
      </c>
      <c r="AV626" t="s">
        <v>1746</v>
      </c>
      <c r="AW626">
        <v>24.13</v>
      </c>
      <c r="AX626">
        <v>5.29</v>
      </c>
      <c r="AY626" t="s">
        <v>2382</v>
      </c>
      <c r="AZ626" t="s">
        <v>2380</v>
      </c>
      <c r="BA626" t="s">
        <v>2383</v>
      </c>
      <c r="BB626">
        <v>1</v>
      </c>
      <c r="BC626" t="s">
        <v>2382</v>
      </c>
      <c r="BR626">
        <v>24.13</v>
      </c>
      <c r="BS626" t="str" cm="1">
        <f t="array" ref="BS626">_xlfn.IFS(BR626&lt;18.5,"UNDER WEIGHT",BR626&lt;=24.9,"NORMAL WEIGHT",BR626&lt;=29.9,"OVER WEIGHT",BR626&gt;=30,"OBESITY")</f>
        <v>NORMAL WEIGHT</v>
      </c>
      <c r="BV626">
        <v>5.29</v>
      </c>
      <c r="BW626" t="str" cm="1">
        <f t="array" ref="BW626">_xlfn.IFS(BV626&lt;=5.7,"NORMAL",BV626&lt;=6.4,"Prediabetes",BV626&gt;=6.5,"Diabetes")</f>
        <v>NORMAL</v>
      </c>
      <c r="CJ626" t="s">
        <v>658</v>
      </c>
      <c r="CK626">
        <v>1986</v>
      </c>
      <c r="CL626" t="s">
        <v>18</v>
      </c>
      <c r="CM626">
        <v>1</v>
      </c>
      <c r="CN626">
        <v>1</v>
      </c>
      <c r="CO626">
        <v>5373.36</v>
      </c>
      <c r="CP626" t="s">
        <v>11</v>
      </c>
      <c r="CQ626" t="s">
        <v>11</v>
      </c>
      <c r="CR626" t="s">
        <v>23</v>
      </c>
      <c r="CW626" t="str">
        <f t="shared" si="18"/>
        <v>1/Jun/1986</v>
      </c>
      <c r="CZ626" t="s">
        <v>658</v>
      </c>
      <c r="DA626">
        <v>1986</v>
      </c>
      <c r="DB626" t="s">
        <v>18</v>
      </c>
      <c r="DC626">
        <v>1</v>
      </c>
      <c r="DD626">
        <v>1</v>
      </c>
      <c r="DE626" s="18">
        <v>5373.36</v>
      </c>
      <c r="DF626" t="s">
        <v>11</v>
      </c>
      <c r="DG626" t="s">
        <v>11</v>
      </c>
      <c r="DH626" t="s">
        <v>23</v>
      </c>
      <c r="DZ626" t="s">
        <v>658</v>
      </c>
      <c r="EA626">
        <f t="shared" si="19"/>
        <v>37</v>
      </c>
    </row>
    <row r="627" spans="1:131" ht="15.6" x14ac:dyDescent="0.3">
      <c r="A627" s="1" t="s">
        <v>1745</v>
      </c>
      <c r="B627" s="1" t="s">
        <v>6752</v>
      </c>
      <c r="C627" s="1" t="s">
        <v>5333</v>
      </c>
      <c r="D627" t="s">
        <v>7248</v>
      </c>
      <c r="E627" s="1"/>
      <c r="H627" s="1"/>
      <c r="T627" t="s">
        <v>1745</v>
      </c>
      <c r="U627">
        <v>46.7</v>
      </c>
      <c r="V627">
        <v>10.99</v>
      </c>
      <c r="W627" t="s">
        <v>2380</v>
      </c>
      <c r="X627" t="s">
        <v>2380</v>
      </c>
      <c r="Y627" t="s">
        <v>2380</v>
      </c>
      <c r="Z627">
        <v>0</v>
      </c>
      <c r="AA627" t="s">
        <v>2380</v>
      </c>
      <c r="AV627" t="s">
        <v>1745</v>
      </c>
      <c r="AW627">
        <v>46.7</v>
      </c>
      <c r="AX627">
        <v>10.99</v>
      </c>
      <c r="AY627" t="s">
        <v>2380</v>
      </c>
      <c r="AZ627" t="s">
        <v>2380</v>
      </c>
      <c r="BA627" t="s">
        <v>2380</v>
      </c>
      <c r="BB627" t="s">
        <v>2381</v>
      </c>
      <c r="BC627" t="s">
        <v>2380</v>
      </c>
      <c r="BR627">
        <v>46.7</v>
      </c>
      <c r="BS627" t="str" cm="1">
        <f t="array" ref="BS627">_xlfn.IFS(BR627&lt;18.5,"UNDER WEIGHT",BR627&lt;=24.9,"NORMAL WEIGHT",BR627&lt;=29.9,"OVER WEIGHT",BR627&gt;=30,"OBESITY")</f>
        <v>OBESITY</v>
      </c>
      <c r="BV627">
        <v>10.99</v>
      </c>
      <c r="BW627" t="str" cm="1">
        <f t="array" ref="BW627">_xlfn.IFS(BV627&lt;=5.7,"NORMAL",BV627&lt;=6.4,"Prediabetes",BV627&gt;=6.5,"Diabetes")</f>
        <v>Diabetes</v>
      </c>
      <c r="CJ627" t="s">
        <v>659</v>
      </c>
      <c r="CK627">
        <v>1989</v>
      </c>
      <c r="CL627" t="s">
        <v>15</v>
      </c>
      <c r="CM627">
        <v>18</v>
      </c>
      <c r="CN627">
        <v>2</v>
      </c>
      <c r="CO627">
        <v>5375.04</v>
      </c>
      <c r="CP627" t="s">
        <v>11</v>
      </c>
      <c r="CQ627" t="s">
        <v>16</v>
      </c>
      <c r="CR627" t="s">
        <v>42</v>
      </c>
      <c r="CW627" t="str">
        <f t="shared" si="18"/>
        <v>18/Nov/1989</v>
      </c>
      <c r="CZ627" t="s">
        <v>659</v>
      </c>
      <c r="DA627">
        <v>1989</v>
      </c>
      <c r="DB627" t="s">
        <v>15</v>
      </c>
      <c r="DC627">
        <v>18</v>
      </c>
      <c r="DD627">
        <v>2</v>
      </c>
      <c r="DE627" s="18">
        <v>5375.04</v>
      </c>
      <c r="DF627" t="s">
        <v>11</v>
      </c>
      <c r="DG627" t="s">
        <v>16</v>
      </c>
      <c r="DH627" t="s">
        <v>42</v>
      </c>
      <c r="DZ627" t="s">
        <v>659</v>
      </c>
      <c r="EA627">
        <f t="shared" si="19"/>
        <v>34</v>
      </c>
    </row>
    <row r="628" spans="1:131" ht="15.6" x14ac:dyDescent="0.3">
      <c r="A628" s="1" t="s">
        <v>1744</v>
      </c>
      <c r="B628" s="1" t="s">
        <v>6752</v>
      </c>
      <c r="C628" s="1" t="s">
        <v>5334</v>
      </c>
      <c r="D628" t="s">
        <v>7249</v>
      </c>
      <c r="E628" s="1"/>
      <c r="H628" s="1"/>
      <c r="T628" t="s">
        <v>1744</v>
      </c>
      <c r="U628">
        <v>45.27</v>
      </c>
      <c r="V628">
        <v>5.2</v>
      </c>
      <c r="W628" t="s">
        <v>2382</v>
      </c>
      <c r="X628" t="s">
        <v>2380</v>
      </c>
      <c r="Y628" t="s">
        <v>2380</v>
      </c>
      <c r="Z628">
        <v>0</v>
      </c>
      <c r="AA628" t="s">
        <v>2380</v>
      </c>
      <c r="AV628" t="s">
        <v>1744</v>
      </c>
      <c r="AW628">
        <v>45.27</v>
      </c>
      <c r="AX628">
        <v>5.2</v>
      </c>
      <c r="AY628" t="s">
        <v>2382</v>
      </c>
      <c r="AZ628" t="s">
        <v>2380</v>
      </c>
      <c r="BA628" t="s">
        <v>2380</v>
      </c>
      <c r="BB628" t="s">
        <v>2381</v>
      </c>
      <c r="BC628" t="s">
        <v>2380</v>
      </c>
      <c r="BR628">
        <v>45.27</v>
      </c>
      <c r="BS628" t="str" cm="1">
        <f t="array" ref="BS628">_xlfn.IFS(BR628&lt;18.5,"UNDER WEIGHT",BR628&lt;=24.9,"NORMAL WEIGHT",BR628&lt;=29.9,"OVER WEIGHT",BR628&gt;=30,"OBESITY")</f>
        <v>OBESITY</v>
      </c>
      <c r="BV628">
        <v>5.2</v>
      </c>
      <c r="BW628" t="str" cm="1">
        <f t="array" ref="BW628">_xlfn.IFS(BV628&lt;=5.7,"NORMAL",BV628&lt;=6.4,"Prediabetes",BV628&gt;=6.5,"Diabetes")</f>
        <v>NORMAL</v>
      </c>
      <c r="CJ628" t="s">
        <v>660</v>
      </c>
      <c r="CK628">
        <v>1986</v>
      </c>
      <c r="CL628" t="s">
        <v>10</v>
      </c>
      <c r="CM628">
        <v>22</v>
      </c>
      <c r="CN628">
        <v>1</v>
      </c>
      <c r="CO628">
        <v>5377.46</v>
      </c>
      <c r="CP628" t="s">
        <v>11</v>
      </c>
      <c r="CQ628" t="s">
        <v>12</v>
      </c>
      <c r="CR628" t="s">
        <v>23</v>
      </c>
      <c r="CW628" t="str">
        <f t="shared" si="18"/>
        <v>22/Jul/1986</v>
      </c>
      <c r="CZ628" t="s">
        <v>660</v>
      </c>
      <c r="DA628">
        <v>1986</v>
      </c>
      <c r="DB628" t="s">
        <v>10</v>
      </c>
      <c r="DC628">
        <v>22</v>
      </c>
      <c r="DD628">
        <v>1</v>
      </c>
      <c r="DE628" s="18">
        <v>5377.46</v>
      </c>
      <c r="DF628" t="s">
        <v>11</v>
      </c>
      <c r="DG628" t="s">
        <v>12</v>
      </c>
      <c r="DH628" t="s">
        <v>23</v>
      </c>
      <c r="DZ628" t="s">
        <v>660</v>
      </c>
      <c r="EA628">
        <f t="shared" si="19"/>
        <v>37</v>
      </c>
    </row>
    <row r="629" spans="1:131" ht="15.6" x14ac:dyDescent="0.3">
      <c r="A629" s="1" t="s">
        <v>1743</v>
      </c>
      <c r="B629" s="1" t="s">
        <v>7144</v>
      </c>
      <c r="C629" s="1" t="s">
        <v>5335</v>
      </c>
      <c r="D629" t="s">
        <v>7250</v>
      </c>
      <c r="E629" s="1"/>
      <c r="H629" s="1"/>
      <c r="T629" t="s">
        <v>1743</v>
      </c>
      <c r="U629">
        <v>44.29</v>
      </c>
      <c r="V629">
        <v>9.66</v>
      </c>
      <c r="W629" t="s">
        <v>2380</v>
      </c>
      <c r="X629" t="s">
        <v>2380</v>
      </c>
      <c r="Y629" t="s">
        <v>2380</v>
      </c>
      <c r="Z629">
        <v>2</v>
      </c>
      <c r="AA629" t="s">
        <v>2380</v>
      </c>
      <c r="AV629" t="s">
        <v>1743</v>
      </c>
      <c r="AW629">
        <v>44.29</v>
      </c>
      <c r="AX629">
        <v>9.66</v>
      </c>
      <c r="AY629" t="s">
        <v>2380</v>
      </c>
      <c r="AZ629" t="s">
        <v>2380</v>
      </c>
      <c r="BA629" t="s">
        <v>2380</v>
      </c>
      <c r="BB629">
        <v>2</v>
      </c>
      <c r="BC629" t="s">
        <v>2380</v>
      </c>
      <c r="BR629">
        <v>44.29</v>
      </c>
      <c r="BS629" t="str" cm="1">
        <f t="array" ref="BS629">_xlfn.IFS(BR629&lt;18.5,"UNDER WEIGHT",BR629&lt;=24.9,"NORMAL WEIGHT",BR629&lt;=29.9,"OVER WEIGHT",BR629&gt;=30,"OBESITY")</f>
        <v>OBESITY</v>
      </c>
      <c r="BV629">
        <v>9.66</v>
      </c>
      <c r="BW629" t="str" cm="1">
        <f t="array" ref="BW629">_xlfn.IFS(BV629&lt;=5.7,"NORMAL",BV629&lt;=6.4,"Prediabetes",BV629&gt;=6.5,"Diabetes")</f>
        <v>Diabetes</v>
      </c>
      <c r="CJ629" t="s">
        <v>661</v>
      </c>
      <c r="CK629">
        <v>1984</v>
      </c>
      <c r="CL629" t="s">
        <v>18</v>
      </c>
      <c r="CM629">
        <v>1</v>
      </c>
      <c r="CN629">
        <v>0</v>
      </c>
      <c r="CO629">
        <v>5383.54</v>
      </c>
      <c r="CP629" t="s">
        <v>11</v>
      </c>
      <c r="CQ629" t="s">
        <v>12</v>
      </c>
      <c r="CR629" t="s">
        <v>42</v>
      </c>
      <c r="CW629" t="str">
        <f t="shared" si="18"/>
        <v>1/Jun/1984</v>
      </c>
      <c r="CZ629" t="s">
        <v>661</v>
      </c>
      <c r="DA629">
        <v>1984</v>
      </c>
      <c r="DB629" t="s">
        <v>18</v>
      </c>
      <c r="DC629">
        <v>1</v>
      </c>
      <c r="DD629">
        <v>0</v>
      </c>
      <c r="DE629" s="18">
        <v>5383.54</v>
      </c>
      <c r="DF629" t="s">
        <v>11</v>
      </c>
      <c r="DG629" t="s">
        <v>12</v>
      </c>
      <c r="DH629" t="s">
        <v>42</v>
      </c>
      <c r="DZ629" t="s">
        <v>661</v>
      </c>
      <c r="EA629">
        <f t="shared" si="19"/>
        <v>39</v>
      </c>
    </row>
    <row r="630" spans="1:131" ht="15.6" x14ac:dyDescent="0.3">
      <c r="A630" s="1" t="s">
        <v>1742</v>
      </c>
      <c r="B630" s="1" t="s">
        <v>6752</v>
      </c>
      <c r="C630" s="1" t="s">
        <v>5336</v>
      </c>
      <c r="D630" t="s">
        <v>7251</v>
      </c>
      <c r="E630" s="1"/>
      <c r="H630" s="1"/>
      <c r="T630" t="s">
        <v>1742</v>
      </c>
      <c r="U630">
        <v>54.59</v>
      </c>
      <c r="V630">
        <v>4.22</v>
      </c>
      <c r="W630" t="s">
        <v>2382</v>
      </c>
      <c r="X630" t="s">
        <v>2380</v>
      </c>
      <c r="Y630" t="s">
        <v>2380</v>
      </c>
      <c r="Z630">
        <v>1</v>
      </c>
      <c r="AA630" t="s">
        <v>2380</v>
      </c>
      <c r="AV630" t="s">
        <v>1742</v>
      </c>
      <c r="AW630">
        <v>54.59</v>
      </c>
      <c r="AX630">
        <v>4.22</v>
      </c>
      <c r="AY630" t="s">
        <v>2382</v>
      </c>
      <c r="AZ630" t="s">
        <v>2380</v>
      </c>
      <c r="BA630" t="s">
        <v>2380</v>
      </c>
      <c r="BB630">
        <v>1</v>
      </c>
      <c r="BC630" t="s">
        <v>2380</v>
      </c>
      <c r="BR630">
        <v>54.59</v>
      </c>
      <c r="BS630" t="str" cm="1">
        <f t="array" ref="BS630">_xlfn.IFS(BR630&lt;18.5,"UNDER WEIGHT",BR630&lt;=24.9,"NORMAL WEIGHT",BR630&lt;=29.9,"OVER WEIGHT",BR630&gt;=30,"OBESITY")</f>
        <v>OBESITY</v>
      </c>
      <c r="BV630">
        <v>4.22</v>
      </c>
      <c r="BW630" t="str" cm="1">
        <f t="array" ref="BW630">_xlfn.IFS(BV630&lt;=5.7,"NORMAL",BV630&lt;=6.4,"Prediabetes",BV630&gt;=6.5,"Diabetes")</f>
        <v>NORMAL</v>
      </c>
      <c r="CJ630" t="s">
        <v>662</v>
      </c>
      <c r="CK630">
        <v>1988</v>
      </c>
      <c r="CL630" t="s">
        <v>35</v>
      </c>
      <c r="CM630">
        <v>8</v>
      </c>
      <c r="CN630">
        <v>1</v>
      </c>
      <c r="CO630">
        <v>5385.34</v>
      </c>
      <c r="CP630" t="s">
        <v>11</v>
      </c>
      <c r="CQ630" t="s">
        <v>12</v>
      </c>
      <c r="CR630" t="s">
        <v>23</v>
      </c>
      <c r="CW630" t="str">
        <f t="shared" si="18"/>
        <v>8/Aug/1988</v>
      </c>
      <c r="CZ630" t="s">
        <v>662</v>
      </c>
      <c r="DA630">
        <v>1988</v>
      </c>
      <c r="DB630" t="s">
        <v>35</v>
      </c>
      <c r="DC630">
        <v>8</v>
      </c>
      <c r="DD630">
        <v>1</v>
      </c>
      <c r="DE630" s="18">
        <v>5385.34</v>
      </c>
      <c r="DF630" t="s">
        <v>11</v>
      </c>
      <c r="DG630" t="s">
        <v>12</v>
      </c>
      <c r="DH630" t="s">
        <v>23</v>
      </c>
      <c r="DZ630" t="s">
        <v>662</v>
      </c>
      <c r="EA630">
        <f t="shared" si="19"/>
        <v>35</v>
      </c>
    </row>
    <row r="631" spans="1:131" ht="15.6" x14ac:dyDescent="0.3">
      <c r="A631" s="1" t="s">
        <v>1741</v>
      </c>
      <c r="B631" s="1" t="s">
        <v>6751</v>
      </c>
      <c r="C631" s="1" t="s">
        <v>5007</v>
      </c>
      <c r="D631" t="s">
        <v>7252</v>
      </c>
      <c r="E631" s="1"/>
      <c r="H631" s="1"/>
      <c r="T631" t="s">
        <v>1741</v>
      </c>
      <c r="U631">
        <v>32.965000000000003</v>
      </c>
      <c r="V631">
        <v>11.78</v>
      </c>
      <c r="W631" t="s">
        <v>2380</v>
      </c>
      <c r="X631" t="s">
        <v>2380</v>
      </c>
      <c r="Y631" t="s">
        <v>2380</v>
      </c>
      <c r="Z631">
        <v>0</v>
      </c>
      <c r="AA631" t="s">
        <v>2380</v>
      </c>
      <c r="AV631" t="s">
        <v>1741</v>
      </c>
      <c r="AW631">
        <v>32.965000000000003</v>
      </c>
      <c r="AX631">
        <v>11.78</v>
      </c>
      <c r="AY631" t="s">
        <v>2380</v>
      </c>
      <c r="AZ631" t="s">
        <v>2380</v>
      </c>
      <c r="BA631" t="s">
        <v>2380</v>
      </c>
      <c r="BB631" t="s">
        <v>2381</v>
      </c>
      <c r="BC631" t="s">
        <v>2380</v>
      </c>
      <c r="BR631">
        <v>32.965000000000003</v>
      </c>
      <c r="BS631" t="str" cm="1">
        <f t="array" ref="BS631">_xlfn.IFS(BR631&lt;18.5,"UNDER WEIGHT",BR631&lt;=24.9,"NORMAL WEIGHT",BR631&lt;=29.9,"OVER WEIGHT",BR631&gt;=30,"OBESITY")</f>
        <v>OBESITY</v>
      </c>
      <c r="BV631">
        <v>11.78</v>
      </c>
      <c r="BW631" t="str" cm="1">
        <f t="array" ref="BW631">_xlfn.IFS(BV631&lt;=5.7,"NORMAL",BV631&lt;=6.4,"Prediabetes",BV631&gt;=6.5,"Diabetes")</f>
        <v>Diabetes</v>
      </c>
      <c r="CJ631" t="s">
        <v>663</v>
      </c>
      <c r="CK631">
        <v>1989</v>
      </c>
      <c r="CL631" t="s">
        <v>15</v>
      </c>
      <c r="CM631">
        <v>6</v>
      </c>
      <c r="CN631">
        <v>3</v>
      </c>
      <c r="CO631">
        <v>5396.44</v>
      </c>
      <c r="CP631" t="s">
        <v>11</v>
      </c>
      <c r="CQ631" t="s">
        <v>12</v>
      </c>
      <c r="CR631" t="s">
        <v>13</v>
      </c>
      <c r="CW631" t="str">
        <f t="shared" si="18"/>
        <v>6/Nov/1989</v>
      </c>
      <c r="CZ631" t="s">
        <v>663</v>
      </c>
      <c r="DA631">
        <v>1989</v>
      </c>
      <c r="DB631" t="s">
        <v>15</v>
      </c>
      <c r="DC631">
        <v>6</v>
      </c>
      <c r="DD631">
        <v>3</v>
      </c>
      <c r="DE631" s="18">
        <v>5396.44</v>
      </c>
      <c r="DF631" t="s">
        <v>11</v>
      </c>
      <c r="DG631" t="s">
        <v>12</v>
      </c>
      <c r="DH631" t="s">
        <v>13</v>
      </c>
      <c r="DZ631" t="s">
        <v>663</v>
      </c>
      <c r="EA631">
        <f t="shared" si="19"/>
        <v>34</v>
      </c>
    </row>
    <row r="632" spans="1:131" ht="15.6" x14ac:dyDescent="0.3">
      <c r="A632" s="1" t="s">
        <v>1740</v>
      </c>
      <c r="B632" s="1" t="s">
        <v>7144</v>
      </c>
      <c r="C632" s="1" t="s">
        <v>5337</v>
      </c>
      <c r="D632" t="s">
        <v>7253</v>
      </c>
      <c r="E632" s="1"/>
      <c r="H632" s="1"/>
      <c r="T632" t="s">
        <v>1740</v>
      </c>
      <c r="U632">
        <v>38.049999999999997</v>
      </c>
      <c r="V632">
        <v>9.6199999999999992</v>
      </c>
      <c r="W632" t="s">
        <v>2380</v>
      </c>
      <c r="X632" t="s">
        <v>2380</v>
      </c>
      <c r="Y632" t="s">
        <v>2380</v>
      </c>
      <c r="Z632">
        <v>0</v>
      </c>
      <c r="AA632" t="s">
        <v>2380</v>
      </c>
      <c r="AV632" t="s">
        <v>1740</v>
      </c>
      <c r="AW632">
        <v>38.049999999999997</v>
      </c>
      <c r="AX632">
        <v>9.6199999999999992</v>
      </c>
      <c r="AY632" t="s">
        <v>2380</v>
      </c>
      <c r="AZ632" t="s">
        <v>2380</v>
      </c>
      <c r="BA632" t="s">
        <v>2380</v>
      </c>
      <c r="BB632" t="s">
        <v>2381</v>
      </c>
      <c r="BC632" t="s">
        <v>2380</v>
      </c>
      <c r="BR632">
        <v>38.049999999999997</v>
      </c>
      <c r="BS632" t="str" cm="1">
        <f t="array" ref="BS632">_xlfn.IFS(BR632&lt;18.5,"UNDER WEIGHT",BR632&lt;=24.9,"NORMAL WEIGHT",BR632&lt;=29.9,"OVER WEIGHT",BR632&gt;=30,"OBESITY")</f>
        <v>OBESITY</v>
      </c>
      <c r="BV632">
        <v>9.6199999999999992</v>
      </c>
      <c r="BW632" t="str" cm="1">
        <f t="array" ref="BW632">_xlfn.IFS(BV632&lt;=5.7,"NORMAL",BV632&lt;=6.4,"Prediabetes",BV632&gt;=6.5,"Diabetes")</f>
        <v>Diabetes</v>
      </c>
      <c r="CJ632" t="s">
        <v>664</v>
      </c>
      <c r="CK632">
        <v>1984</v>
      </c>
      <c r="CL632" t="s">
        <v>20</v>
      </c>
      <c r="CM632">
        <v>3</v>
      </c>
      <c r="CN632">
        <v>0</v>
      </c>
      <c r="CO632">
        <v>5397.62</v>
      </c>
      <c r="CP632" t="s">
        <v>11</v>
      </c>
      <c r="CQ632" t="s">
        <v>11</v>
      </c>
      <c r="CR632" t="s">
        <v>13</v>
      </c>
      <c r="CW632" t="str">
        <f t="shared" si="18"/>
        <v>3/Sep/1984</v>
      </c>
      <c r="CZ632" t="s">
        <v>664</v>
      </c>
      <c r="DA632">
        <v>1984</v>
      </c>
      <c r="DB632" t="s">
        <v>20</v>
      </c>
      <c r="DC632">
        <v>3</v>
      </c>
      <c r="DD632">
        <v>0</v>
      </c>
      <c r="DE632" s="18">
        <v>5397.62</v>
      </c>
      <c r="DF632" t="s">
        <v>11</v>
      </c>
      <c r="DG632" t="s">
        <v>11</v>
      </c>
      <c r="DH632" t="s">
        <v>13</v>
      </c>
      <c r="DZ632" t="s">
        <v>664</v>
      </c>
      <c r="EA632">
        <f t="shared" si="19"/>
        <v>39</v>
      </c>
    </row>
    <row r="633" spans="1:131" ht="15.6" x14ac:dyDescent="0.3">
      <c r="A633" s="1" t="s">
        <v>1739</v>
      </c>
      <c r="B633" s="1" t="s">
        <v>6752</v>
      </c>
      <c r="C633" s="1" t="s">
        <v>5338</v>
      </c>
      <c r="D633" t="s">
        <v>6940</v>
      </c>
      <c r="E633" s="1"/>
      <c r="H633" s="1"/>
      <c r="T633" t="s">
        <v>1739</v>
      </c>
      <c r="U633">
        <v>46.14</v>
      </c>
      <c r="V633">
        <v>10.78</v>
      </c>
      <c r="W633" t="s">
        <v>2380</v>
      </c>
      <c r="X633" t="s">
        <v>2380</v>
      </c>
      <c r="Y633" t="s">
        <v>2380</v>
      </c>
      <c r="Z633">
        <v>0</v>
      </c>
      <c r="AA633" t="s">
        <v>2380</v>
      </c>
      <c r="AV633" t="s">
        <v>1739</v>
      </c>
      <c r="AW633">
        <v>46.14</v>
      </c>
      <c r="AX633">
        <v>10.78</v>
      </c>
      <c r="AY633" t="s">
        <v>2380</v>
      </c>
      <c r="AZ633" t="s">
        <v>2380</v>
      </c>
      <c r="BA633" t="s">
        <v>2380</v>
      </c>
      <c r="BB633" t="s">
        <v>2381</v>
      </c>
      <c r="BC633" t="s">
        <v>2380</v>
      </c>
      <c r="BR633">
        <v>46.14</v>
      </c>
      <c r="BS633" t="str" cm="1">
        <f t="array" ref="BS633">_xlfn.IFS(BR633&lt;18.5,"UNDER WEIGHT",BR633&lt;=24.9,"NORMAL WEIGHT",BR633&lt;=29.9,"OVER WEIGHT",BR633&gt;=30,"OBESITY")</f>
        <v>OBESITY</v>
      </c>
      <c r="BV633">
        <v>10.78</v>
      </c>
      <c r="BW633" t="str" cm="1">
        <f t="array" ref="BW633">_xlfn.IFS(BV633&lt;=5.7,"NORMAL",BV633&lt;=6.4,"Prediabetes",BV633&gt;=6.5,"Diabetes")</f>
        <v>Diabetes</v>
      </c>
      <c r="CJ633" t="s">
        <v>665</v>
      </c>
      <c r="CK633">
        <v>1984</v>
      </c>
      <c r="CL633" t="s">
        <v>35</v>
      </c>
      <c r="CM633">
        <v>1</v>
      </c>
      <c r="CN633">
        <v>0</v>
      </c>
      <c r="CO633">
        <v>5400.98</v>
      </c>
      <c r="CP633" t="s">
        <v>11</v>
      </c>
      <c r="CQ633" t="s">
        <v>11</v>
      </c>
      <c r="CR633" t="s">
        <v>13</v>
      </c>
      <c r="CW633" t="str">
        <f t="shared" si="18"/>
        <v>1/Aug/1984</v>
      </c>
      <c r="CZ633" t="s">
        <v>665</v>
      </c>
      <c r="DA633">
        <v>1984</v>
      </c>
      <c r="DB633" t="s">
        <v>35</v>
      </c>
      <c r="DC633">
        <v>1</v>
      </c>
      <c r="DD633">
        <v>0</v>
      </c>
      <c r="DE633" s="18">
        <v>5400.98</v>
      </c>
      <c r="DF633" t="s">
        <v>11</v>
      </c>
      <c r="DG633" t="s">
        <v>11</v>
      </c>
      <c r="DH633" t="s">
        <v>13</v>
      </c>
      <c r="DZ633" t="s">
        <v>665</v>
      </c>
      <c r="EA633">
        <f t="shared" si="19"/>
        <v>39</v>
      </c>
    </row>
    <row r="634" spans="1:131" ht="15.6" x14ac:dyDescent="0.3">
      <c r="A634" s="1" t="s">
        <v>1738</v>
      </c>
      <c r="B634" s="1" t="s">
        <v>6752</v>
      </c>
      <c r="C634" s="1" t="s">
        <v>5339</v>
      </c>
      <c r="D634" t="s">
        <v>7089</v>
      </c>
      <c r="E634" s="1"/>
      <c r="H634" s="1"/>
      <c r="T634" t="s">
        <v>1738</v>
      </c>
      <c r="U634">
        <v>41.325000000000003</v>
      </c>
      <c r="V634">
        <v>5.1100000000000003</v>
      </c>
      <c r="W634" t="s">
        <v>2382</v>
      </c>
      <c r="X634" t="s">
        <v>2380</v>
      </c>
      <c r="Y634" t="s">
        <v>2380</v>
      </c>
      <c r="Z634">
        <v>2</v>
      </c>
      <c r="AA634" t="s">
        <v>2380</v>
      </c>
      <c r="AV634" t="s">
        <v>1738</v>
      </c>
      <c r="AW634">
        <v>41.325000000000003</v>
      </c>
      <c r="AX634">
        <v>5.1100000000000003</v>
      </c>
      <c r="AY634" t="s">
        <v>2382</v>
      </c>
      <c r="AZ634" t="s">
        <v>2380</v>
      </c>
      <c r="BA634" t="s">
        <v>2380</v>
      </c>
      <c r="BB634">
        <v>2</v>
      </c>
      <c r="BC634" t="s">
        <v>2380</v>
      </c>
      <c r="BR634">
        <v>41.325000000000003</v>
      </c>
      <c r="BS634" t="str" cm="1">
        <f t="array" ref="BS634">_xlfn.IFS(BR634&lt;18.5,"UNDER WEIGHT",BR634&lt;=24.9,"NORMAL WEIGHT",BR634&lt;=29.9,"OVER WEIGHT",BR634&gt;=30,"OBESITY")</f>
        <v>OBESITY</v>
      </c>
      <c r="BV634">
        <v>5.1100000000000003</v>
      </c>
      <c r="BW634" t="str" cm="1">
        <f t="array" ref="BW634">_xlfn.IFS(BV634&lt;=5.7,"NORMAL",BV634&lt;=6.4,"Prediabetes",BV634&gt;=6.5,"Diabetes")</f>
        <v>NORMAL</v>
      </c>
      <c r="CJ634" t="s">
        <v>666</v>
      </c>
      <c r="CK634">
        <v>1985</v>
      </c>
      <c r="CL634" t="s">
        <v>30</v>
      </c>
      <c r="CM634">
        <v>23</v>
      </c>
      <c r="CN634">
        <v>3</v>
      </c>
      <c r="CO634">
        <v>5402.89</v>
      </c>
      <c r="CP634" t="s">
        <v>11</v>
      </c>
      <c r="CQ634" t="s">
        <v>16</v>
      </c>
      <c r="CR634" t="s">
        <v>13</v>
      </c>
      <c r="CW634" t="str">
        <f t="shared" si="18"/>
        <v>23/Dec/1985</v>
      </c>
      <c r="CZ634" t="s">
        <v>666</v>
      </c>
      <c r="DA634">
        <v>1985</v>
      </c>
      <c r="DB634" t="s">
        <v>30</v>
      </c>
      <c r="DC634">
        <v>23</v>
      </c>
      <c r="DD634">
        <v>3</v>
      </c>
      <c r="DE634" s="18">
        <v>5402.89</v>
      </c>
      <c r="DF634" t="s">
        <v>11</v>
      </c>
      <c r="DG634" t="s">
        <v>16</v>
      </c>
      <c r="DH634" t="s">
        <v>13</v>
      </c>
      <c r="DZ634" t="s">
        <v>666</v>
      </c>
      <c r="EA634">
        <f t="shared" si="19"/>
        <v>38</v>
      </c>
    </row>
    <row r="635" spans="1:131" ht="15.6" x14ac:dyDescent="0.3">
      <c r="A635" s="1" t="s">
        <v>1737</v>
      </c>
      <c r="B635" s="1" t="s">
        <v>7144</v>
      </c>
      <c r="C635" s="1" t="s">
        <v>5340</v>
      </c>
      <c r="D635" t="s">
        <v>7254</v>
      </c>
      <c r="E635" s="1"/>
      <c r="H635" s="1"/>
      <c r="T635" t="s">
        <v>1737</v>
      </c>
      <c r="U635">
        <v>44.64</v>
      </c>
      <c r="V635">
        <v>7.18</v>
      </c>
      <c r="W635" t="s">
        <v>2380</v>
      </c>
      <c r="X635" t="s">
        <v>2380</v>
      </c>
      <c r="Y635" t="s">
        <v>2380</v>
      </c>
      <c r="Z635">
        <v>0</v>
      </c>
      <c r="AA635" t="s">
        <v>2380</v>
      </c>
      <c r="AV635" t="s">
        <v>1737</v>
      </c>
      <c r="AW635">
        <v>44.64</v>
      </c>
      <c r="AX635">
        <v>7.18</v>
      </c>
      <c r="AY635" t="s">
        <v>2380</v>
      </c>
      <c r="AZ635" t="s">
        <v>2380</v>
      </c>
      <c r="BA635" t="s">
        <v>2380</v>
      </c>
      <c r="BB635" t="s">
        <v>2381</v>
      </c>
      <c r="BC635" t="s">
        <v>2380</v>
      </c>
      <c r="BR635">
        <v>44.64</v>
      </c>
      <c r="BS635" t="str" cm="1">
        <f t="array" ref="BS635">_xlfn.IFS(BR635&lt;18.5,"UNDER WEIGHT",BR635&lt;=24.9,"NORMAL WEIGHT",BR635&lt;=29.9,"OVER WEIGHT",BR635&gt;=30,"OBESITY")</f>
        <v>OBESITY</v>
      </c>
      <c r="BV635">
        <v>7.18</v>
      </c>
      <c r="BW635" t="str" cm="1">
        <f t="array" ref="BW635">_xlfn.IFS(BV635&lt;=5.7,"NORMAL",BV635&lt;=6.4,"Prediabetes",BV635&gt;=6.5,"Diabetes")</f>
        <v>Diabetes</v>
      </c>
      <c r="CJ635" t="s">
        <v>667</v>
      </c>
      <c r="CK635">
        <v>1975</v>
      </c>
      <c r="CL635" t="s">
        <v>20</v>
      </c>
      <c r="CM635">
        <v>27</v>
      </c>
      <c r="CN635">
        <v>1</v>
      </c>
      <c r="CO635">
        <v>5411.99</v>
      </c>
      <c r="CP635" t="s">
        <v>11</v>
      </c>
      <c r="CQ635" t="s">
        <v>12</v>
      </c>
      <c r="CR635" t="s">
        <v>23</v>
      </c>
      <c r="CW635" t="str">
        <f t="shared" si="18"/>
        <v>27/Sep/1975</v>
      </c>
      <c r="CZ635" t="s">
        <v>667</v>
      </c>
      <c r="DA635">
        <v>1975</v>
      </c>
      <c r="DB635" t="s">
        <v>20</v>
      </c>
      <c r="DC635">
        <v>27</v>
      </c>
      <c r="DD635">
        <v>1</v>
      </c>
      <c r="DE635" s="18">
        <v>5411.99</v>
      </c>
      <c r="DF635" t="s">
        <v>11</v>
      </c>
      <c r="DG635" t="s">
        <v>12</v>
      </c>
      <c r="DH635" t="s">
        <v>23</v>
      </c>
      <c r="DZ635" t="s">
        <v>667</v>
      </c>
      <c r="EA635">
        <f t="shared" si="19"/>
        <v>48</v>
      </c>
    </row>
    <row r="636" spans="1:131" ht="15.6" x14ac:dyDescent="0.3">
      <c r="A636" s="1" t="s">
        <v>1736</v>
      </c>
      <c r="B636" s="1" t="s">
        <v>6752</v>
      </c>
      <c r="C636" s="1" t="s">
        <v>5062</v>
      </c>
      <c r="D636" t="s">
        <v>7255</v>
      </c>
      <c r="E636" s="1"/>
      <c r="H636" s="1"/>
      <c r="T636" t="s">
        <v>1736</v>
      </c>
      <c r="U636">
        <v>25.175000000000001</v>
      </c>
      <c r="V636">
        <v>4.96</v>
      </c>
      <c r="W636" t="s">
        <v>2380</v>
      </c>
      <c r="X636" t="s">
        <v>2382</v>
      </c>
      <c r="Y636" t="s">
        <v>2380</v>
      </c>
      <c r="Z636">
        <v>1</v>
      </c>
      <c r="AA636" t="s">
        <v>31</v>
      </c>
      <c r="AV636" t="s">
        <v>1736</v>
      </c>
      <c r="AW636">
        <v>25.175000000000001</v>
      </c>
      <c r="AX636">
        <v>4.96</v>
      </c>
      <c r="AY636" t="s">
        <v>2380</v>
      </c>
      <c r="AZ636" t="s">
        <v>2382</v>
      </c>
      <c r="BA636" t="s">
        <v>2380</v>
      </c>
      <c r="BB636">
        <v>1</v>
      </c>
      <c r="BC636" s="9" t="s">
        <v>8402</v>
      </c>
      <c r="BR636">
        <v>25.175000000000001</v>
      </c>
      <c r="BS636" t="str" cm="1">
        <f t="array" ref="BS636">_xlfn.IFS(BR636&lt;18.5,"UNDER WEIGHT",BR636&lt;=24.9,"NORMAL WEIGHT",BR636&lt;=29.9,"OVER WEIGHT",BR636&gt;=30,"OBESITY")</f>
        <v>OVER WEIGHT</v>
      </c>
      <c r="BV636">
        <v>4.96</v>
      </c>
      <c r="BW636" t="str" cm="1">
        <f t="array" ref="BW636">_xlfn.IFS(BV636&lt;=5.7,"NORMAL",BV636&lt;=6.4,"Prediabetes",BV636&gt;=6.5,"Diabetes")</f>
        <v>NORMAL</v>
      </c>
      <c r="CJ636" t="s">
        <v>668</v>
      </c>
      <c r="CK636">
        <v>1982</v>
      </c>
      <c r="CL636" t="s">
        <v>20</v>
      </c>
      <c r="CM636">
        <v>27</v>
      </c>
      <c r="CN636">
        <v>0</v>
      </c>
      <c r="CO636">
        <v>5415.66</v>
      </c>
      <c r="CP636" t="s">
        <v>11</v>
      </c>
      <c r="CQ636" t="s">
        <v>12</v>
      </c>
      <c r="CR636" t="s">
        <v>13</v>
      </c>
      <c r="CW636" t="str">
        <f t="shared" si="18"/>
        <v>27/Sep/1982</v>
      </c>
      <c r="CZ636" t="s">
        <v>668</v>
      </c>
      <c r="DA636">
        <v>1982</v>
      </c>
      <c r="DB636" t="s">
        <v>20</v>
      </c>
      <c r="DC636">
        <v>27</v>
      </c>
      <c r="DD636">
        <v>0</v>
      </c>
      <c r="DE636" s="18">
        <v>5415.66</v>
      </c>
      <c r="DF636" t="s">
        <v>11</v>
      </c>
      <c r="DG636" t="s">
        <v>12</v>
      </c>
      <c r="DH636" t="s">
        <v>13</v>
      </c>
      <c r="DZ636" t="s">
        <v>668</v>
      </c>
      <c r="EA636">
        <f t="shared" si="19"/>
        <v>41</v>
      </c>
    </row>
    <row r="637" spans="1:131" ht="15.6" x14ac:dyDescent="0.3">
      <c r="A637" s="1" t="s">
        <v>1735</v>
      </c>
      <c r="B637" s="1" t="s">
        <v>7144</v>
      </c>
      <c r="C637" s="1" t="s">
        <v>5341</v>
      </c>
      <c r="D637" t="s">
        <v>7256</v>
      </c>
      <c r="E637" s="1"/>
      <c r="H637" s="1"/>
      <c r="T637" t="s">
        <v>1735</v>
      </c>
      <c r="U637">
        <v>43.11</v>
      </c>
      <c r="V637">
        <v>4.67</v>
      </c>
      <c r="W637" t="s">
        <v>2382</v>
      </c>
      <c r="X637" t="s">
        <v>2380</v>
      </c>
      <c r="Y637" t="s">
        <v>2380</v>
      </c>
      <c r="Z637">
        <v>0</v>
      </c>
      <c r="AA637" t="s">
        <v>2380</v>
      </c>
      <c r="AV637" t="s">
        <v>1735</v>
      </c>
      <c r="AW637">
        <v>43.11</v>
      </c>
      <c r="AX637">
        <v>4.67</v>
      </c>
      <c r="AY637" t="s">
        <v>2382</v>
      </c>
      <c r="AZ637" t="s">
        <v>2380</v>
      </c>
      <c r="BA637" t="s">
        <v>2380</v>
      </c>
      <c r="BB637" t="s">
        <v>2381</v>
      </c>
      <c r="BC637" t="s">
        <v>2380</v>
      </c>
      <c r="BR637">
        <v>43.11</v>
      </c>
      <c r="BS637" t="str" cm="1">
        <f t="array" ref="BS637">_xlfn.IFS(BR637&lt;18.5,"UNDER WEIGHT",BR637&lt;=24.9,"NORMAL WEIGHT",BR637&lt;=29.9,"OVER WEIGHT",BR637&gt;=30,"OBESITY")</f>
        <v>OBESITY</v>
      </c>
      <c r="BV637">
        <v>4.67</v>
      </c>
      <c r="BW637" t="str" cm="1">
        <f t="array" ref="BW637">_xlfn.IFS(BV637&lt;=5.7,"NORMAL",BV637&lt;=6.4,"Prediabetes",BV637&gt;=6.5,"Diabetes")</f>
        <v>NORMAL</v>
      </c>
      <c r="CJ637" t="s">
        <v>669</v>
      </c>
      <c r="CK637">
        <v>1991</v>
      </c>
      <c r="CL637" t="s">
        <v>10</v>
      </c>
      <c r="CM637">
        <v>6</v>
      </c>
      <c r="CN637">
        <v>3</v>
      </c>
      <c r="CO637">
        <v>5425.02</v>
      </c>
      <c r="CP637" t="s">
        <v>11</v>
      </c>
      <c r="CQ637" t="s">
        <v>16</v>
      </c>
      <c r="CR637" t="s">
        <v>23</v>
      </c>
      <c r="CW637" t="str">
        <f t="shared" si="18"/>
        <v>6/Jul/1991</v>
      </c>
      <c r="CZ637" t="s">
        <v>669</v>
      </c>
      <c r="DA637">
        <v>1991</v>
      </c>
      <c r="DB637" t="s">
        <v>10</v>
      </c>
      <c r="DC637">
        <v>6</v>
      </c>
      <c r="DD637">
        <v>3</v>
      </c>
      <c r="DE637" s="18">
        <v>5425.02</v>
      </c>
      <c r="DF637" t="s">
        <v>11</v>
      </c>
      <c r="DG637" t="s">
        <v>16</v>
      </c>
      <c r="DH637" t="s">
        <v>23</v>
      </c>
      <c r="DZ637" t="s">
        <v>669</v>
      </c>
      <c r="EA637">
        <f t="shared" si="19"/>
        <v>32</v>
      </c>
    </row>
    <row r="638" spans="1:131" ht="15.6" x14ac:dyDescent="0.3">
      <c r="A638" s="1" t="s">
        <v>1734</v>
      </c>
      <c r="B638" s="1" t="s">
        <v>6751</v>
      </c>
      <c r="C638" s="1" t="s">
        <v>5342</v>
      </c>
      <c r="D638" t="s">
        <v>6960</v>
      </c>
      <c r="E638" s="1"/>
      <c r="H638" s="1"/>
      <c r="T638" t="s">
        <v>1734</v>
      </c>
      <c r="U638">
        <v>53.32</v>
      </c>
      <c r="V638">
        <v>5.0599999999999996</v>
      </c>
      <c r="W638" t="s">
        <v>2380</v>
      </c>
      <c r="X638" t="s">
        <v>2380</v>
      </c>
      <c r="Y638" t="s">
        <v>2380</v>
      </c>
      <c r="Z638">
        <v>0</v>
      </c>
      <c r="AA638" t="s">
        <v>2380</v>
      </c>
      <c r="AV638" t="s">
        <v>1734</v>
      </c>
      <c r="AW638">
        <v>53.32</v>
      </c>
      <c r="AX638">
        <v>5.0599999999999996</v>
      </c>
      <c r="AY638" t="s">
        <v>2380</v>
      </c>
      <c r="AZ638" t="s">
        <v>2380</v>
      </c>
      <c r="BA638" t="s">
        <v>2380</v>
      </c>
      <c r="BB638" t="s">
        <v>2381</v>
      </c>
      <c r="BC638" t="s">
        <v>2380</v>
      </c>
      <c r="BR638">
        <v>53.32</v>
      </c>
      <c r="BS638" t="str" cm="1">
        <f t="array" ref="BS638">_xlfn.IFS(BR638&lt;18.5,"UNDER WEIGHT",BR638&lt;=24.9,"NORMAL WEIGHT",BR638&lt;=29.9,"OVER WEIGHT",BR638&gt;=30,"OBESITY")</f>
        <v>OBESITY</v>
      </c>
      <c r="BV638">
        <v>5.0599999999999996</v>
      </c>
      <c r="BW638" t="str" cm="1">
        <f t="array" ref="BW638">_xlfn.IFS(BV638&lt;=5.7,"NORMAL",BV638&lt;=6.4,"Prediabetes",BV638&gt;=6.5,"Diabetes")</f>
        <v>NORMAL</v>
      </c>
      <c r="CJ638" t="s">
        <v>670</v>
      </c>
      <c r="CK638">
        <v>1992</v>
      </c>
      <c r="CL638" t="s">
        <v>20</v>
      </c>
      <c r="CM638">
        <v>17</v>
      </c>
      <c r="CN638">
        <v>3</v>
      </c>
      <c r="CO638">
        <v>5428.73</v>
      </c>
      <c r="CP638" t="s">
        <v>12</v>
      </c>
      <c r="CQ638" t="s">
        <v>16</v>
      </c>
      <c r="CR638" t="s">
        <v>356</v>
      </c>
      <c r="CW638" t="str">
        <f t="shared" si="18"/>
        <v>17/Sep/1992</v>
      </c>
      <c r="CZ638" t="s">
        <v>670</v>
      </c>
      <c r="DA638">
        <v>1992</v>
      </c>
      <c r="DB638" t="s">
        <v>20</v>
      </c>
      <c r="DC638">
        <v>17</v>
      </c>
      <c r="DD638">
        <v>3</v>
      </c>
      <c r="DE638" s="18">
        <v>5428.73</v>
      </c>
      <c r="DF638" t="s">
        <v>12</v>
      </c>
      <c r="DG638" t="s">
        <v>16</v>
      </c>
      <c r="DH638" t="s">
        <v>356</v>
      </c>
      <c r="DZ638" t="s">
        <v>670</v>
      </c>
      <c r="EA638">
        <f t="shared" si="19"/>
        <v>31</v>
      </c>
    </row>
    <row r="639" spans="1:131" ht="15.6" x14ac:dyDescent="0.3">
      <c r="A639" s="1" t="s">
        <v>1733</v>
      </c>
      <c r="B639" s="1" t="s">
        <v>6752</v>
      </c>
      <c r="C639" s="1" t="s">
        <v>5343</v>
      </c>
      <c r="D639" t="s">
        <v>6854</v>
      </c>
      <c r="E639" s="1"/>
      <c r="H639" s="1"/>
      <c r="T639" t="s">
        <v>1733</v>
      </c>
      <c r="U639">
        <v>38.04</v>
      </c>
      <c r="V639">
        <v>5.0199999999999996</v>
      </c>
      <c r="W639" t="s">
        <v>2382</v>
      </c>
      <c r="X639" t="s">
        <v>2380</v>
      </c>
      <c r="Y639" t="s">
        <v>2380</v>
      </c>
      <c r="Z639">
        <v>1</v>
      </c>
      <c r="AA639" t="s">
        <v>2380</v>
      </c>
      <c r="AV639" t="s">
        <v>1733</v>
      </c>
      <c r="AW639">
        <v>38.04</v>
      </c>
      <c r="AX639">
        <v>5.0199999999999996</v>
      </c>
      <c r="AY639" t="s">
        <v>2382</v>
      </c>
      <c r="AZ639" t="s">
        <v>2380</v>
      </c>
      <c r="BA639" t="s">
        <v>2380</v>
      </c>
      <c r="BB639">
        <v>1</v>
      </c>
      <c r="BC639" t="s">
        <v>2380</v>
      </c>
      <c r="BR639">
        <v>38.04</v>
      </c>
      <c r="BS639" t="str" cm="1">
        <f t="array" ref="BS639">_xlfn.IFS(BR639&lt;18.5,"UNDER WEIGHT",BR639&lt;=24.9,"NORMAL WEIGHT",BR639&lt;=29.9,"OVER WEIGHT",BR639&gt;=30,"OBESITY")</f>
        <v>OBESITY</v>
      </c>
      <c r="BV639">
        <v>5.0199999999999996</v>
      </c>
      <c r="BW639" t="str" cm="1">
        <f t="array" ref="BW639">_xlfn.IFS(BV639&lt;=5.7,"NORMAL",BV639&lt;=6.4,"Prediabetes",BV639&gt;=6.5,"Diabetes")</f>
        <v>NORMAL</v>
      </c>
      <c r="CJ639" t="s">
        <v>671</v>
      </c>
      <c r="CK639">
        <v>1978</v>
      </c>
      <c r="CL639" t="s">
        <v>18</v>
      </c>
      <c r="CM639">
        <v>8</v>
      </c>
      <c r="CN639">
        <v>2</v>
      </c>
      <c r="CO639">
        <v>5428.98</v>
      </c>
      <c r="CP639" t="s">
        <v>11</v>
      </c>
      <c r="CQ639" t="s">
        <v>11</v>
      </c>
      <c r="CR639" t="s">
        <v>23</v>
      </c>
      <c r="CW639" t="str">
        <f t="shared" si="18"/>
        <v>8/Jun/1978</v>
      </c>
      <c r="CZ639" t="s">
        <v>671</v>
      </c>
      <c r="DA639">
        <v>1978</v>
      </c>
      <c r="DB639" t="s">
        <v>18</v>
      </c>
      <c r="DC639">
        <v>8</v>
      </c>
      <c r="DD639">
        <v>2</v>
      </c>
      <c r="DE639" s="18">
        <v>5428.98</v>
      </c>
      <c r="DF639" t="s">
        <v>11</v>
      </c>
      <c r="DG639" t="s">
        <v>11</v>
      </c>
      <c r="DH639" t="s">
        <v>23</v>
      </c>
      <c r="DZ639" t="s">
        <v>671</v>
      </c>
      <c r="EA639">
        <f t="shared" si="19"/>
        <v>45</v>
      </c>
    </row>
    <row r="640" spans="1:131" ht="15.6" x14ac:dyDescent="0.3">
      <c r="A640" s="1" t="s">
        <v>1732</v>
      </c>
      <c r="B640" s="1" t="s">
        <v>6751</v>
      </c>
      <c r="C640" s="1" t="s">
        <v>5344</v>
      </c>
      <c r="D640" t="s">
        <v>7257</v>
      </c>
      <c r="E640" s="1"/>
      <c r="H640" s="1"/>
      <c r="T640" t="s">
        <v>1732</v>
      </c>
      <c r="U640">
        <v>37.9</v>
      </c>
      <c r="V640">
        <v>7.76</v>
      </c>
      <c r="W640" t="s">
        <v>2380</v>
      </c>
      <c r="X640" t="s">
        <v>2380</v>
      </c>
      <c r="Y640" t="s">
        <v>2380</v>
      </c>
      <c r="Z640">
        <v>0</v>
      </c>
      <c r="AA640" t="s">
        <v>2380</v>
      </c>
      <c r="AV640" t="s">
        <v>1732</v>
      </c>
      <c r="AW640">
        <v>37.9</v>
      </c>
      <c r="AX640">
        <v>7.76</v>
      </c>
      <c r="AY640" t="s">
        <v>2380</v>
      </c>
      <c r="AZ640" t="s">
        <v>2380</v>
      </c>
      <c r="BA640" t="s">
        <v>2380</v>
      </c>
      <c r="BB640" t="s">
        <v>2381</v>
      </c>
      <c r="BC640" t="s">
        <v>2380</v>
      </c>
      <c r="BR640">
        <v>37.9</v>
      </c>
      <c r="BS640" t="str" cm="1">
        <f t="array" ref="BS640">_xlfn.IFS(BR640&lt;18.5,"UNDER WEIGHT",BR640&lt;=24.9,"NORMAL WEIGHT",BR640&lt;=29.9,"OVER WEIGHT",BR640&gt;=30,"OBESITY")</f>
        <v>OBESITY</v>
      </c>
      <c r="BV640">
        <v>7.76</v>
      </c>
      <c r="BW640" t="str" cm="1">
        <f t="array" ref="BW640">_xlfn.IFS(BV640&lt;=5.7,"NORMAL",BV640&lt;=6.4,"Prediabetes",BV640&gt;=6.5,"Diabetes")</f>
        <v>Diabetes</v>
      </c>
      <c r="CJ640" t="s">
        <v>672</v>
      </c>
      <c r="CK640">
        <v>1982</v>
      </c>
      <c r="CL640" t="s">
        <v>35</v>
      </c>
      <c r="CM640">
        <v>25</v>
      </c>
      <c r="CN640">
        <v>0</v>
      </c>
      <c r="CO640">
        <v>5438.75</v>
      </c>
      <c r="CP640" t="s">
        <v>12</v>
      </c>
      <c r="CQ640" t="s">
        <v>11</v>
      </c>
      <c r="CR640" t="s">
        <v>13</v>
      </c>
      <c r="CW640" t="str">
        <f t="shared" si="18"/>
        <v>25/Aug/1982</v>
      </c>
      <c r="CZ640" t="s">
        <v>672</v>
      </c>
      <c r="DA640">
        <v>1982</v>
      </c>
      <c r="DB640" t="s">
        <v>35</v>
      </c>
      <c r="DC640">
        <v>25</v>
      </c>
      <c r="DD640">
        <v>0</v>
      </c>
      <c r="DE640" s="18">
        <v>5438.75</v>
      </c>
      <c r="DF640" t="s">
        <v>12</v>
      </c>
      <c r="DG640" t="s">
        <v>11</v>
      </c>
      <c r="DH640" t="s">
        <v>13</v>
      </c>
      <c r="DZ640" t="s">
        <v>672</v>
      </c>
      <c r="EA640">
        <f t="shared" si="19"/>
        <v>41</v>
      </c>
    </row>
    <row r="641" spans="1:131" ht="15.6" x14ac:dyDescent="0.3">
      <c r="A641" s="1" t="s">
        <v>1731</v>
      </c>
      <c r="B641" s="1" t="s">
        <v>7144</v>
      </c>
      <c r="C641" s="1" t="s">
        <v>4746</v>
      </c>
      <c r="D641" t="s">
        <v>7258</v>
      </c>
      <c r="E641" s="1"/>
      <c r="H641" s="1"/>
      <c r="T641" t="s">
        <v>1731</v>
      </c>
      <c r="U641">
        <v>39.6</v>
      </c>
      <c r="V641">
        <v>9.32</v>
      </c>
      <c r="W641" t="s">
        <v>2380</v>
      </c>
      <c r="X641" t="s">
        <v>2380</v>
      </c>
      <c r="Y641" t="s">
        <v>2380</v>
      </c>
      <c r="Z641">
        <v>0</v>
      </c>
      <c r="AA641" t="s">
        <v>2380</v>
      </c>
      <c r="AV641" t="s">
        <v>1731</v>
      </c>
      <c r="AW641">
        <v>39.6</v>
      </c>
      <c r="AX641">
        <v>9.32</v>
      </c>
      <c r="AY641" t="s">
        <v>2380</v>
      </c>
      <c r="AZ641" t="s">
        <v>2380</v>
      </c>
      <c r="BA641" t="s">
        <v>2380</v>
      </c>
      <c r="BB641" t="s">
        <v>2381</v>
      </c>
      <c r="BC641" t="s">
        <v>2380</v>
      </c>
      <c r="BR641">
        <v>39.6</v>
      </c>
      <c r="BS641" t="str" cm="1">
        <f t="array" ref="BS641">_xlfn.IFS(BR641&lt;18.5,"UNDER WEIGHT",BR641&lt;=24.9,"NORMAL WEIGHT",BR641&lt;=29.9,"OVER WEIGHT",BR641&gt;=30,"OBESITY")</f>
        <v>OBESITY</v>
      </c>
      <c r="BV641">
        <v>9.32</v>
      </c>
      <c r="BW641" t="str" cm="1">
        <f t="array" ref="BW641">_xlfn.IFS(BV641&lt;=5.7,"NORMAL",BV641&lt;=6.4,"Prediabetes",BV641&gt;=6.5,"Diabetes")</f>
        <v>Diabetes</v>
      </c>
      <c r="CJ641" t="s">
        <v>673</v>
      </c>
      <c r="CK641">
        <v>1986</v>
      </c>
      <c r="CL641" t="s">
        <v>30</v>
      </c>
      <c r="CM641">
        <v>25</v>
      </c>
      <c r="CN641">
        <v>0</v>
      </c>
      <c r="CO641">
        <v>5458.05</v>
      </c>
      <c r="CP641" t="s">
        <v>11</v>
      </c>
      <c r="CQ641" t="s">
        <v>11</v>
      </c>
      <c r="CR641" t="s">
        <v>247</v>
      </c>
      <c r="CW641" t="str">
        <f t="shared" si="18"/>
        <v>25/Dec/1986</v>
      </c>
      <c r="CZ641" t="s">
        <v>673</v>
      </c>
      <c r="DA641">
        <v>1986</v>
      </c>
      <c r="DB641" t="s">
        <v>30</v>
      </c>
      <c r="DC641">
        <v>25</v>
      </c>
      <c r="DD641">
        <v>0</v>
      </c>
      <c r="DE641" s="18">
        <v>5458.05</v>
      </c>
      <c r="DF641" t="s">
        <v>11</v>
      </c>
      <c r="DG641" t="s">
        <v>11</v>
      </c>
      <c r="DH641" t="s">
        <v>247</v>
      </c>
      <c r="DZ641" t="s">
        <v>673</v>
      </c>
      <c r="EA641">
        <f t="shared" si="19"/>
        <v>37</v>
      </c>
    </row>
    <row r="642" spans="1:131" ht="15.6" x14ac:dyDescent="0.3">
      <c r="A642" s="1" t="s">
        <v>1730</v>
      </c>
      <c r="B642" s="1" t="s">
        <v>6752</v>
      </c>
      <c r="C642" s="1" t="s">
        <v>5345</v>
      </c>
      <c r="D642" t="s">
        <v>7259</v>
      </c>
      <c r="E642" s="1"/>
      <c r="H642" s="1"/>
      <c r="T642" t="s">
        <v>1730</v>
      </c>
      <c r="U642">
        <v>50.92</v>
      </c>
      <c r="V642">
        <v>5.31</v>
      </c>
      <c r="W642" t="s">
        <v>2382</v>
      </c>
      <c r="X642" t="s">
        <v>2380</v>
      </c>
      <c r="Y642" t="s">
        <v>2380</v>
      </c>
      <c r="Z642">
        <v>1</v>
      </c>
      <c r="AA642" t="s">
        <v>2380</v>
      </c>
      <c r="AV642" t="s">
        <v>1730</v>
      </c>
      <c r="AW642">
        <v>50.92</v>
      </c>
      <c r="AX642">
        <v>5.31</v>
      </c>
      <c r="AY642" t="s">
        <v>2382</v>
      </c>
      <c r="AZ642" t="s">
        <v>2380</v>
      </c>
      <c r="BA642" t="s">
        <v>2380</v>
      </c>
      <c r="BB642">
        <v>1</v>
      </c>
      <c r="BC642" t="s">
        <v>2380</v>
      </c>
      <c r="BR642">
        <v>50.92</v>
      </c>
      <c r="BS642" t="str" cm="1">
        <f t="array" ref="BS642">_xlfn.IFS(BR642&lt;18.5,"UNDER WEIGHT",BR642&lt;=24.9,"NORMAL WEIGHT",BR642&lt;=29.9,"OVER WEIGHT",BR642&gt;=30,"OBESITY")</f>
        <v>OBESITY</v>
      </c>
      <c r="BV642">
        <v>5.31</v>
      </c>
      <c r="BW642" t="str" cm="1">
        <f t="array" ref="BW642">_xlfn.IFS(BV642&lt;=5.7,"NORMAL",BV642&lt;=6.4,"Prediabetes",BV642&gt;=6.5,"Diabetes")</f>
        <v>NORMAL</v>
      </c>
      <c r="CJ642" t="s">
        <v>674</v>
      </c>
      <c r="CK642">
        <v>1973</v>
      </c>
      <c r="CL642" t="s">
        <v>37</v>
      </c>
      <c r="CM642">
        <v>24</v>
      </c>
      <c r="CN642">
        <v>0</v>
      </c>
      <c r="CO642">
        <v>5466.88</v>
      </c>
      <c r="CP642" t="s">
        <v>11</v>
      </c>
      <c r="CQ642" t="s">
        <v>11</v>
      </c>
      <c r="CR642" t="s">
        <v>13</v>
      </c>
      <c r="CW642" t="str">
        <f t="shared" ref="CW642:CW705" si="20">_xlfn.CONCAT(CM642,"/",CL642,"/",CK642)</f>
        <v>24/Oct/1973</v>
      </c>
      <c r="CZ642" t="s">
        <v>674</v>
      </c>
      <c r="DA642">
        <v>1973</v>
      </c>
      <c r="DB642" t="s">
        <v>37</v>
      </c>
      <c r="DC642">
        <v>24</v>
      </c>
      <c r="DD642">
        <v>0</v>
      </c>
      <c r="DE642" s="18">
        <v>5466.88</v>
      </c>
      <c r="DF642" t="s">
        <v>11</v>
      </c>
      <c r="DG642" t="s">
        <v>11</v>
      </c>
      <c r="DH642" t="s">
        <v>13</v>
      </c>
      <c r="DZ642" t="s">
        <v>674</v>
      </c>
      <c r="EA642">
        <f t="shared" si="19"/>
        <v>50</v>
      </c>
    </row>
    <row r="643" spans="1:131" ht="15.6" x14ac:dyDescent="0.3">
      <c r="A643" s="1" t="s">
        <v>1729</v>
      </c>
      <c r="B643" s="1" t="s">
        <v>6751</v>
      </c>
      <c r="C643" s="1" t="s">
        <v>4806</v>
      </c>
      <c r="D643" t="s">
        <v>7260</v>
      </c>
      <c r="E643" s="1"/>
      <c r="H643" s="1"/>
      <c r="T643" t="s">
        <v>1729</v>
      </c>
      <c r="U643">
        <v>21.85</v>
      </c>
      <c r="V643">
        <v>5.56</v>
      </c>
      <c r="W643" t="s">
        <v>2382</v>
      </c>
      <c r="X643" t="s">
        <v>2380</v>
      </c>
      <c r="Y643" t="s">
        <v>2380</v>
      </c>
      <c r="Z643">
        <v>0</v>
      </c>
      <c r="AA643" t="s">
        <v>2382</v>
      </c>
      <c r="AV643" t="s">
        <v>1729</v>
      </c>
      <c r="AW643">
        <v>21.85</v>
      </c>
      <c r="AX643">
        <v>5.56</v>
      </c>
      <c r="AY643" t="s">
        <v>2382</v>
      </c>
      <c r="AZ643" t="s">
        <v>2380</v>
      </c>
      <c r="BA643" t="s">
        <v>2380</v>
      </c>
      <c r="BB643" t="s">
        <v>2381</v>
      </c>
      <c r="BC643" t="s">
        <v>2382</v>
      </c>
      <c r="BR643">
        <v>21.85</v>
      </c>
      <c r="BS643" t="str" cm="1">
        <f t="array" ref="BS643">_xlfn.IFS(BR643&lt;18.5,"UNDER WEIGHT",BR643&lt;=24.9,"NORMAL WEIGHT",BR643&lt;=29.9,"OVER WEIGHT",BR643&gt;=30,"OBESITY")</f>
        <v>NORMAL WEIGHT</v>
      </c>
      <c r="BV643">
        <v>5.56</v>
      </c>
      <c r="BW643" t="str" cm="1">
        <f t="array" ref="BW643">_xlfn.IFS(BV643&lt;=5.7,"NORMAL",BV643&lt;=6.4,"Prediabetes",BV643&gt;=6.5,"Diabetes")</f>
        <v>NORMAL</v>
      </c>
      <c r="CJ643" t="s">
        <v>675</v>
      </c>
      <c r="CK643">
        <v>1986</v>
      </c>
      <c r="CL643" t="s">
        <v>30</v>
      </c>
      <c r="CM643">
        <v>2</v>
      </c>
      <c r="CN643">
        <v>0</v>
      </c>
      <c r="CO643">
        <v>5469.01</v>
      </c>
      <c r="CP643" t="s">
        <v>11</v>
      </c>
      <c r="CQ643" t="s">
        <v>11</v>
      </c>
      <c r="CR643" t="s">
        <v>247</v>
      </c>
      <c r="CW643" t="str">
        <f t="shared" si="20"/>
        <v>2/Dec/1986</v>
      </c>
      <c r="CZ643" t="s">
        <v>675</v>
      </c>
      <c r="DA643">
        <v>1986</v>
      </c>
      <c r="DB643" t="s">
        <v>30</v>
      </c>
      <c r="DC643">
        <v>2</v>
      </c>
      <c r="DD643">
        <v>0</v>
      </c>
      <c r="DE643" s="18">
        <v>5469.01</v>
      </c>
      <c r="DF643" t="s">
        <v>11</v>
      </c>
      <c r="DG643" t="s">
        <v>11</v>
      </c>
      <c r="DH643" t="s">
        <v>247</v>
      </c>
      <c r="DZ643" t="s">
        <v>675</v>
      </c>
      <c r="EA643">
        <f t="shared" ref="EA643:EA706" si="21">YEAR(DATE(2023,6,8))-YEAR(CW643)</f>
        <v>37</v>
      </c>
    </row>
    <row r="644" spans="1:131" ht="15.6" x14ac:dyDescent="0.3">
      <c r="A644" s="1" t="s">
        <v>1728</v>
      </c>
      <c r="B644" s="1" t="s">
        <v>6752</v>
      </c>
      <c r="C644" s="1" t="s">
        <v>5346</v>
      </c>
      <c r="D644" t="s">
        <v>5312</v>
      </c>
      <c r="E644" s="1"/>
      <c r="H644" s="1"/>
      <c r="T644" t="s">
        <v>1728</v>
      </c>
      <c r="U644">
        <v>36.08</v>
      </c>
      <c r="V644">
        <v>7.11</v>
      </c>
      <c r="W644" t="s">
        <v>2382</v>
      </c>
      <c r="X644" t="s">
        <v>2380</v>
      </c>
      <c r="Y644" t="s">
        <v>2383</v>
      </c>
      <c r="Z644">
        <v>1</v>
      </c>
      <c r="AA644" t="s">
        <v>2380</v>
      </c>
      <c r="AV644" t="s">
        <v>1728</v>
      </c>
      <c r="AW644">
        <v>36.08</v>
      </c>
      <c r="AX644">
        <v>7.11</v>
      </c>
      <c r="AY644" t="s">
        <v>2382</v>
      </c>
      <c r="AZ644" t="s">
        <v>2380</v>
      </c>
      <c r="BA644" t="s">
        <v>2383</v>
      </c>
      <c r="BB644">
        <v>1</v>
      </c>
      <c r="BC644" t="s">
        <v>2380</v>
      </c>
      <c r="BR644">
        <v>36.08</v>
      </c>
      <c r="BS644" t="str" cm="1">
        <f t="array" ref="BS644">_xlfn.IFS(BR644&lt;18.5,"UNDER WEIGHT",BR644&lt;=24.9,"NORMAL WEIGHT",BR644&lt;=29.9,"OVER WEIGHT",BR644&gt;=30,"OBESITY")</f>
        <v>OBESITY</v>
      </c>
      <c r="BV644">
        <v>7.11</v>
      </c>
      <c r="BW644" t="str" cm="1">
        <f t="array" ref="BW644">_xlfn.IFS(BV644&lt;=5.7,"NORMAL",BV644&lt;=6.4,"Prediabetes",BV644&gt;=6.5,"Diabetes")</f>
        <v>Diabetes</v>
      </c>
      <c r="CJ644" t="s">
        <v>676</v>
      </c>
      <c r="CK644">
        <v>1986</v>
      </c>
      <c r="CL644" t="s">
        <v>10</v>
      </c>
      <c r="CM644">
        <v>12</v>
      </c>
      <c r="CN644">
        <v>1</v>
      </c>
      <c r="CO644">
        <v>5472.45</v>
      </c>
      <c r="CP644" t="s">
        <v>11</v>
      </c>
      <c r="CQ644" t="s">
        <v>12</v>
      </c>
      <c r="CR644" t="s">
        <v>42</v>
      </c>
      <c r="CW644" t="str">
        <f t="shared" si="20"/>
        <v>12/Jul/1986</v>
      </c>
      <c r="CZ644" t="s">
        <v>676</v>
      </c>
      <c r="DA644">
        <v>1986</v>
      </c>
      <c r="DB644" t="s">
        <v>10</v>
      </c>
      <c r="DC644">
        <v>12</v>
      </c>
      <c r="DD644">
        <v>1</v>
      </c>
      <c r="DE644" s="18">
        <v>5472.45</v>
      </c>
      <c r="DF644" t="s">
        <v>11</v>
      </c>
      <c r="DG644" t="s">
        <v>12</v>
      </c>
      <c r="DH644" t="s">
        <v>42</v>
      </c>
      <c r="DZ644" t="s">
        <v>676</v>
      </c>
      <c r="EA644">
        <f t="shared" si="21"/>
        <v>37</v>
      </c>
    </row>
    <row r="645" spans="1:131" ht="15.6" x14ac:dyDescent="0.3">
      <c r="A645" s="1" t="s">
        <v>1727</v>
      </c>
      <c r="B645" s="1" t="s">
        <v>6752</v>
      </c>
      <c r="C645" s="1" t="s">
        <v>5347</v>
      </c>
      <c r="D645" t="s">
        <v>7261</v>
      </c>
      <c r="E645" s="1"/>
      <c r="H645" s="1"/>
      <c r="T645" t="s">
        <v>1727</v>
      </c>
      <c r="U645">
        <v>40.44</v>
      </c>
      <c r="V645">
        <v>5.13</v>
      </c>
      <c r="W645" t="s">
        <v>2382</v>
      </c>
      <c r="X645" t="s">
        <v>2380</v>
      </c>
      <c r="Y645" t="s">
        <v>2383</v>
      </c>
      <c r="Z645">
        <v>1</v>
      </c>
      <c r="AA645" t="s">
        <v>2380</v>
      </c>
      <c r="AV645" t="s">
        <v>1727</v>
      </c>
      <c r="AW645">
        <v>40.44</v>
      </c>
      <c r="AX645">
        <v>5.13</v>
      </c>
      <c r="AY645" t="s">
        <v>2382</v>
      </c>
      <c r="AZ645" t="s">
        <v>2380</v>
      </c>
      <c r="BA645" t="s">
        <v>2383</v>
      </c>
      <c r="BB645">
        <v>1</v>
      </c>
      <c r="BC645" t="s">
        <v>2380</v>
      </c>
      <c r="BR645">
        <v>40.44</v>
      </c>
      <c r="BS645" t="str" cm="1">
        <f t="array" ref="BS645">_xlfn.IFS(BR645&lt;18.5,"UNDER WEIGHT",BR645&lt;=24.9,"NORMAL WEIGHT",BR645&lt;=29.9,"OVER WEIGHT",BR645&gt;=30,"OBESITY")</f>
        <v>OBESITY</v>
      </c>
      <c r="BV645">
        <v>5.13</v>
      </c>
      <c r="BW645" t="str" cm="1">
        <f t="array" ref="BW645">_xlfn.IFS(BV645&lt;=5.7,"NORMAL",BV645&lt;=6.4,"Prediabetes",BV645&gt;=6.5,"Diabetes")</f>
        <v>NORMAL</v>
      </c>
      <c r="CJ645" t="s">
        <v>677</v>
      </c>
      <c r="CK645">
        <v>1986</v>
      </c>
      <c r="CL645" t="s">
        <v>20</v>
      </c>
      <c r="CM645">
        <v>30</v>
      </c>
      <c r="CN645">
        <v>1</v>
      </c>
      <c r="CO645">
        <v>5478.04</v>
      </c>
      <c r="CP645" t="s">
        <v>11</v>
      </c>
      <c r="CQ645" t="s">
        <v>12</v>
      </c>
      <c r="CR645" t="s">
        <v>13</v>
      </c>
      <c r="CW645" t="str">
        <f t="shared" si="20"/>
        <v>30/Sep/1986</v>
      </c>
      <c r="CZ645" t="s">
        <v>677</v>
      </c>
      <c r="DA645">
        <v>1986</v>
      </c>
      <c r="DB645" t="s">
        <v>20</v>
      </c>
      <c r="DC645">
        <v>30</v>
      </c>
      <c r="DD645">
        <v>1</v>
      </c>
      <c r="DE645" s="18">
        <v>5478.04</v>
      </c>
      <c r="DF645" t="s">
        <v>11</v>
      </c>
      <c r="DG645" t="s">
        <v>12</v>
      </c>
      <c r="DH645" t="s">
        <v>13</v>
      </c>
      <c r="DZ645" t="s">
        <v>677</v>
      </c>
      <c r="EA645">
        <f t="shared" si="21"/>
        <v>37</v>
      </c>
    </row>
    <row r="646" spans="1:131" ht="15.6" x14ac:dyDescent="0.3">
      <c r="A646" s="1" t="s">
        <v>1726</v>
      </c>
      <c r="B646" s="1" t="s">
        <v>6751</v>
      </c>
      <c r="C646" s="1" t="s">
        <v>5348</v>
      </c>
      <c r="D646" t="s">
        <v>7077</v>
      </c>
      <c r="E646" s="1"/>
      <c r="H646" s="1"/>
      <c r="T646" t="s">
        <v>1726</v>
      </c>
      <c r="U646">
        <v>38.094999999999999</v>
      </c>
      <c r="V646">
        <v>10.199999999999999</v>
      </c>
      <c r="W646" t="s">
        <v>2380</v>
      </c>
      <c r="X646" t="s">
        <v>2380</v>
      </c>
      <c r="Y646" t="s">
        <v>2380</v>
      </c>
      <c r="Z646">
        <v>0</v>
      </c>
      <c r="AA646" t="s">
        <v>2380</v>
      </c>
      <c r="AV646" t="s">
        <v>1726</v>
      </c>
      <c r="AW646">
        <v>38.094999999999999</v>
      </c>
      <c r="AX646">
        <v>10.199999999999999</v>
      </c>
      <c r="AY646" t="s">
        <v>2380</v>
      </c>
      <c r="AZ646" t="s">
        <v>2380</v>
      </c>
      <c r="BA646" t="s">
        <v>2380</v>
      </c>
      <c r="BB646" t="s">
        <v>2381</v>
      </c>
      <c r="BC646" t="s">
        <v>2380</v>
      </c>
      <c r="BR646">
        <v>38.094999999999999</v>
      </c>
      <c r="BS646" t="str" cm="1">
        <f t="array" ref="BS646">_xlfn.IFS(BR646&lt;18.5,"UNDER WEIGHT",BR646&lt;=24.9,"NORMAL WEIGHT",BR646&lt;=29.9,"OVER WEIGHT",BR646&gt;=30,"OBESITY")</f>
        <v>OBESITY</v>
      </c>
      <c r="BV646">
        <v>10.199999999999999</v>
      </c>
      <c r="BW646" t="str" cm="1">
        <f t="array" ref="BW646">_xlfn.IFS(BV646&lt;=5.7,"NORMAL",BV646&lt;=6.4,"Prediabetes",BV646&gt;=6.5,"Diabetes")</f>
        <v>Diabetes</v>
      </c>
      <c r="CJ646" t="s">
        <v>678</v>
      </c>
      <c r="CK646">
        <v>1984</v>
      </c>
      <c r="CL646" t="s">
        <v>35</v>
      </c>
      <c r="CM646">
        <v>26</v>
      </c>
      <c r="CN646">
        <v>1</v>
      </c>
      <c r="CO646">
        <v>5484.47</v>
      </c>
      <c r="CP646" t="s">
        <v>11</v>
      </c>
      <c r="CQ646" t="s">
        <v>11</v>
      </c>
      <c r="CR646" t="s">
        <v>13</v>
      </c>
      <c r="CW646" t="str">
        <f t="shared" si="20"/>
        <v>26/Aug/1984</v>
      </c>
      <c r="CZ646" t="s">
        <v>678</v>
      </c>
      <c r="DA646">
        <v>1984</v>
      </c>
      <c r="DB646" t="s">
        <v>35</v>
      </c>
      <c r="DC646">
        <v>26</v>
      </c>
      <c r="DD646">
        <v>1</v>
      </c>
      <c r="DE646" s="18">
        <v>5484.47</v>
      </c>
      <c r="DF646" t="s">
        <v>11</v>
      </c>
      <c r="DG646" t="s">
        <v>11</v>
      </c>
      <c r="DH646" t="s">
        <v>13</v>
      </c>
      <c r="DZ646" t="s">
        <v>678</v>
      </c>
      <c r="EA646">
        <f t="shared" si="21"/>
        <v>39</v>
      </c>
    </row>
    <row r="647" spans="1:131" ht="15.6" x14ac:dyDescent="0.3">
      <c r="A647" s="1" t="s">
        <v>1725</v>
      </c>
      <c r="B647" s="1" t="s">
        <v>6751</v>
      </c>
      <c r="C647" s="1" t="s">
        <v>5349</v>
      </c>
      <c r="D647" t="s">
        <v>7262</v>
      </c>
      <c r="E647" s="1"/>
      <c r="H647" s="1"/>
      <c r="T647" t="s">
        <v>1725</v>
      </c>
      <c r="U647">
        <v>44.95</v>
      </c>
      <c r="V647">
        <v>10.4</v>
      </c>
      <c r="W647" t="s">
        <v>2380</v>
      </c>
      <c r="X647" t="s">
        <v>2380</v>
      </c>
      <c r="Y647" t="s">
        <v>2380</v>
      </c>
      <c r="Z647">
        <v>0</v>
      </c>
      <c r="AA647" t="s">
        <v>2380</v>
      </c>
      <c r="AV647" t="s">
        <v>1725</v>
      </c>
      <c r="AW647">
        <v>44.95</v>
      </c>
      <c r="AX647">
        <v>10.4</v>
      </c>
      <c r="AY647" t="s">
        <v>2380</v>
      </c>
      <c r="AZ647" t="s">
        <v>2380</v>
      </c>
      <c r="BA647" t="s">
        <v>2380</v>
      </c>
      <c r="BB647" t="s">
        <v>2381</v>
      </c>
      <c r="BC647" t="s">
        <v>2380</v>
      </c>
      <c r="BR647">
        <v>44.95</v>
      </c>
      <c r="BS647" t="str" cm="1">
        <f t="array" ref="BS647">_xlfn.IFS(BR647&lt;18.5,"UNDER WEIGHT",BR647&lt;=24.9,"NORMAL WEIGHT",BR647&lt;=29.9,"OVER WEIGHT",BR647&gt;=30,"OBESITY")</f>
        <v>OBESITY</v>
      </c>
      <c r="BV647">
        <v>10.4</v>
      </c>
      <c r="BW647" t="str" cm="1">
        <f t="array" ref="BW647">_xlfn.IFS(BV647&lt;=5.7,"NORMAL",BV647&lt;=6.4,"Prediabetes",BV647&gt;=6.5,"Diabetes")</f>
        <v>Diabetes</v>
      </c>
      <c r="CJ647" t="s">
        <v>679</v>
      </c>
      <c r="CK647">
        <v>1984</v>
      </c>
      <c r="CL647" t="s">
        <v>35</v>
      </c>
      <c r="CM647">
        <v>17</v>
      </c>
      <c r="CN647">
        <v>1</v>
      </c>
      <c r="CO647">
        <v>5488.26</v>
      </c>
      <c r="CP647" t="s">
        <v>11</v>
      </c>
      <c r="CQ647" t="s">
        <v>12</v>
      </c>
      <c r="CR647" t="s">
        <v>42</v>
      </c>
      <c r="CW647" t="str">
        <f t="shared" si="20"/>
        <v>17/Aug/1984</v>
      </c>
      <c r="CZ647" t="s">
        <v>679</v>
      </c>
      <c r="DA647">
        <v>1984</v>
      </c>
      <c r="DB647" t="s">
        <v>35</v>
      </c>
      <c r="DC647">
        <v>17</v>
      </c>
      <c r="DD647">
        <v>1</v>
      </c>
      <c r="DE647" s="18">
        <v>5488.26</v>
      </c>
      <c r="DF647" t="s">
        <v>11</v>
      </c>
      <c r="DG647" t="s">
        <v>12</v>
      </c>
      <c r="DH647" t="s">
        <v>42</v>
      </c>
      <c r="DZ647" t="s">
        <v>679</v>
      </c>
      <c r="EA647">
        <f t="shared" si="21"/>
        <v>39</v>
      </c>
    </row>
    <row r="648" spans="1:131" ht="15.6" x14ac:dyDescent="0.3">
      <c r="A648" s="1" t="s">
        <v>1724</v>
      </c>
      <c r="B648" s="1" t="s">
        <v>6751</v>
      </c>
      <c r="C648" s="1" t="s">
        <v>5350</v>
      </c>
      <c r="D648" t="s">
        <v>7263</v>
      </c>
      <c r="E648" s="1"/>
      <c r="H648" s="1"/>
      <c r="T648" t="s">
        <v>1724</v>
      </c>
      <c r="U648">
        <v>35.54</v>
      </c>
      <c r="V648">
        <v>10.67</v>
      </c>
      <c r="W648" t="s">
        <v>2380</v>
      </c>
      <c r="X648" t="s">
        <v>2380</v>
      </c>
      <c r="Y648" t="s">
        <v>2380</v>
      </c>
      <c r="Z648">
        <v>0</v>
      </c>
      <c r="AA648" t="s">
        <v>2380</v>
      </c>
      <c r="AV648" t="s">
        <v>1724</v>
      </c>
      <c r="AW648">
        <v>35.54</v>
      </c>
      <c r="AX648">
        <v>10.67</v>
      </c>
      <c r="AY648" t="s">
        <v>2380</v>
      </c>
      <c r="AZ648" t="s">
        <v>2380</v>
      </c>
      <c r="BA648" t="s">
        <v>2380</v>
      </c>
      <c r="BB648" t="s">
        <v>2381</v>
      </c>
      <c r="BC648" t="s">
        <v>2380</v>
      </c>
      <c r="BR648">
        <v>35.54</v>
      </c>
      <c r="BS648" t="str" cm="1">
        <f t="array" ref="BS648">_xlfn.IFS(BR648&lt;18.5,"UNDER WEIGHT",BR648&lt;=24.9,"NORMAL WEIGHT",BR648&lt;=29.9,"OVER WEIGHT",BR648&gt;=30,"OBESITY")</f>
        <v>OBESITY</v>
      </c>
      <c r="BV648">
        <v>10.67</v>
      </c>
      <c r="BW648" t="str" cm="1">
        <f t="array" ref="BW648">_xlfn.IFS(BV648&lt;=5.7,"NORMAL",BV648&lt;=6.4,"Prediabetes",BV648&gt;=6.5,"Diabetes")</f>
        <v>Diabetes</v>
      </c>
      <c r="CJ648" t="s">
        <v>680</v>
      </c>
      <c r="CK648">
        <v>1988</v>
      </c>
      <c r="CL648" t="s">
        <v>10</v>
      </c>
      <c r="CM648">
        <v>29</v>
      </c>
      <c r="CN648">
        <v>3</v>
      </c>
      <c r="CO648">
        <v>5503.36</v>
      </c>
      <c r="CP648" t="s">
        <v>11</v>
      </c>
      <c r="CQ648" t="s">
        <v>11</v>
      </c>
      <c r="CR648" t="s">
        <v>23</v>
      </c>
      <c r="CW648" t="str">
        <f t="shared" si="20"/>
        <v>29/Jul/1988</v>
      </c>
      <c r="CZ648" t="s">
        <v>680</v>
      </c>
      <c r="DA648">
        <v>1988</v>
      </c>
      <c r="DB648" t="s">
        <v>10</v>
      </c>
      <c r="DC648">
        <v>29</v>
      </c>
      <c r="DD648">
        <v>3</v>
      </c>
      <c r="DE648" s="18">
        <v>5503.36</v>
      </c>
      <c r="DF648" t="s">
        <v>11</v>
      </c>
      <c r="DG648" t="s">
        <v>11</v>
      </c>
      <c r="DH648" t="s">
        <v>23</v>
      </c>
      <c r="DZ648" t="s">
        <v>680</v>
      </c>
      <c r="EA648">
        <f t="shared" si="21"/>
        <v>35</v>
      </c>
    </row>
    <row r="649" spans="1:131" ht="15.6" x14ac:dyDescent="0.3">
      <c r="A649" s="1" t="s">
        <v>1723</v>
      </c>
      <c r="B649" s="1" t="s">
        <v>6752</v>
      </c>
      <c r="C649" s="1" t="s">
        <v>5351</v>
      </c>
      <c r="D649" t="s">
        <v>7264</v>
      </c>
      <c r="E649" s="1"/>
      <c r="H649" s="1"/>
      <c r="T649" t="s">
        <v>1723</v>
      </c>
      <c r="U649">
        <v>39.799999999999997</v>
      </c>
      <c r="V649">
        <v>4.6500000000000004</v>
      </c>
      <c r="W649" t="s">
        <v>2382</v>
      </c>
      <c r="X649" t="s">
        <v>2380</v>
      </c>
      <c r="Y649" t="s">
        <v>2380</v>
      </c>
      <c r="Z649">
        <v>2</v>
      </c>
      <c r="AA649" t="s">
        <v>2380</v>
      </c>
      <c r="AV649" t="s">
        <v>1723</v>
      </c>
      <c r="AW649">
        <v>39.799999999999997</v>
      </c>
      <c r="AX649">
        <v>4.6500000000000004</v>
      </c>
      <c r="AY649" t="s">
        <v>2382</v>
      </c>
      <c r="AZ649" t="s">
        <v>2380</v>
      </c>
      <c r="BA649" t="s">
        <v>2380</v>
      </c>
      <c r="BB649">
        <v>2</v>
      </c>
      <c r="BC649" t="s">
        <v>2380</v>
      </c>
      <c r="BR649">
        <v>39.799999999999997</v>
      </c>
      <c r="BS649" t="str" cm="1">
        <f t="array" ref="BS649">_xlfn.IFS(BR649&lt;18.5,"UNDER WEIGHT",BR649&lt;=24.9,"NORMAL WEIGHT",BR649&lt;=29.9,"OVER WEIGHT",BR649&gt;=30,"OBESITY")</f>
        <v>OBESITY</v>
      </c>
      <c r="BV649">
        <v>4.6500000000000004</v>
      </c>
      <c r="BW649" t="str" cm="1">
        <f t="array" ref="BW649">_xlfn.IFS(BV649&lt;=5.7,"NORMAL",BV649&lt;=6.4,"Prediabetes",BV649&gt;=6.5,"Diabetes")</f>
        <v>NORMAL</v>
      </c>
      <c r="CJ649" t="s">
        <v>681</v>
      </c>
      <c r="CK649">
        <v>1981</v>
      </c>
      <c r="CL649" t="s">
        <v>15</v>
      </c>
      <c r="CM649">
        <v>7</v>
      </c>
      <c r="CN649">
        <v>1</v>
      </c>
      <c r="CO649">
        <v>5539.4</v>
      </c>
      <c r="CP649" t="s">
        <v>11</v>
      </c>
      <c r="CQ649" t="s">
        <v>11</v>
      </c>
      <c r="CR649" t="s">
        <v>13</v>
      </c>
      <c r="CW649" t="str">
        <f t="shared" si="20"/>
        <v>7/Nov/1981</v>
      </c>
      <c r="CZ649" t="s">
        <v>681</v>
      </c>
      <c r="DA649">
        <v>1981</v>
      </c>
      <c r="DB649" t="s">
        <v>15</v>
      </c>
      <c r="DC649">
        <v>7</v>
      </c>
      <c r="DD649">
        <v>1</v>
      </c>
      <c r="DE649" s="18">
        <v>5539.4</v>
      </c>
      <c r="DF649" t="s">
        <v>11</v>
      </c>
      <c r="DG649" t="s">
        <v>11</v>
      </c>
      <c r="DH649" t="s">
        <v>13</v>
      </c>
      <c r="DZ649" t="s">
        <v>681</v>
      </c>
      <c r="EA649">
        <f t="shared" si="21"/>
        <v>42</v>
      </c>
    </row>
    <row r="650" spans="1:131" ht="15.6" x14ac:dyDescent="0.3">
      <c r="A650" s="1" t="s">
        <v>1722</v>
      </c>
      <c r="B650" s="1" t="s">
        <v>6752</v>
      </c>
      <c r="C650" s="1" t="s">
        <v>5352</v>
      </c>
      <c r="D650" t="s">
        <v>7078</v>
      </c>
      <c r="E650" s="1"/>
      <c r="H650" s="1"/>
      <c r="T650" t="s">
        <v>1722</v>
      </c>
      <c r="U650">
        <v>33.659999999999997</v>
      </c>
      <c r="V650">
        <v>5.65</v>
      </c>
      <c r="W650" t="s">
        <v>2382</v>
      </c>
      <c r="X650" t="s">
        <v>2380</v>
      </c>
      <c r="Y650" t="s">
        <v>2380</v>
      </c>
      <c r="Z650">
        <v>2</v>
      </c>
      <c r="AA650" t="s">
        <v>2380</v>
      </c>
      <c r="AV650" t="s">
        <v>1722</v>
      </c>
      <c r="AW650">
        <v>33.659999999999997</v>
      </c>
      <c r="AX650">
        <v>5.65</v>
      </c>
      <c r="AY650" t="s">
        <v>2382</v>
      </c>
      <c r="AZ650" t="s">
        <v>2380</v>
      </c>
      <c r="BA650" t="s">
        <v>2380</v>
      </c>
      <c r="BB650">
        <v>2</v>
      </c>
      <c r="BC650" t="s">
        <v>2380</v>
      </c>
      <c r="BR650">
        <v>33.659999999999997</v>
      </c>
      <c r="BS650" t="str" cm="1">
        <f t="array" ref="BS650">_xlfn.IFS(BR650&lt;18.5,"UNDER WEIGHT",BR650&lt;=24.9,"NORMAL WEIGHT",BR650&lt;=29.9,"OVER WEIGHT",BR650&gt;=30,"OBESITY")</f>
        <v>OBESITY</v>
      </c>
      <c r="BV650">
        <v>5.65</v>
      </c>
      <c r="BW650" t="str" cm="1">
        <f t="array" ref="BW650">_xlfn.IFS(BV650&lt;=5.7,"NORMAL",BV650&lt;=6.4,"Prediabetes",BV650&gt;=6.5,"Diabetes")</f>
        <v>NORMAL</v>
      </c>
      <c r="CJ650" t="s">
        <v>682</v>
      </c>
      <c r="CK650">
        <v>1980</v>
      </c>
      <c r="CL650" t="s">
        <v>30</v>
      </c>
      <c r="CM650">
        <v>7</v>
      </c>
      <c r="CN650">
        <v>2</v>
      </c>
      <c r="CO650">
        <v>5540.35</v>
      </c>
      <c r="CP650" t="s">
        <v>11</v>
      </c>
      <c r="CQ650" t="s">
        <v>11</v>
      </c>
      <c r="CR650" t="s">
        <v>23</v>
      </c>
      <c r="CW650" t="str">
        <f t="shared" si="20"/>
        <v>7/Dec/1980</v>
      </c>
      <c r="CZ650" t="s">
        <v>682</v>
      </c>
      <c r="DA650">
        <v>1980</v>
      </c>
      <c r="DB650" t="s">
        <v>30</v>
      </c>
      <c r="DC650">
        <v>7</v>
      </c>
      <c r="DD650">
        <v>2</v>
      </c>
      <c r="DE650" s="18">
        <v>5540.35</v>
      </c>
      <c r="DF650" t="s">
        <v>11</v>
      </c>
      <c r="DG650" t="s">
        <v>11</v>
      </c>
      <c r="DH650" t="s">
        <v>23</v>
      </c>
      <c r="DZ650" t="s">
        <v>682</v>
      </c>
      <c r="EA650">
        <f t="shared" si="21"/>
        <v>43</v>
      </c>
    </row>
    <row r="651" spans="1:131" ht="15.6" x14ac:dyDescent="0.3">
      <c r="A651" s="1" t="s">
        <v>1721</v>
      </c>
      <c r="B651" s="1" t="s">
        <v>6751</v>
      </c>
      <c r="C651" s="1" t="s">
        <v>5353</v>
      </c>
      <c r="D651" t="s">
        <v>7265</v>
      </c>
      <c r="E651" s="1"/>
      <c r="H651" s="1"/>
      <c r="T651" t="s">
        <v>1721</v>
      </c>
      <c r="U651">
        <v>35.5</v>
      </c>
      <c r="V651">
        <v>11.97</v>
      </c>
      <c r="W651" t="s">
        <v>2380</v>
      </c>
      <c r="X651" t="s">
        <v>2380</v>
      </c>
      <c r="Y651" t="s">
        <v>2380</v>
      </c>
      <c r="Z651">
        <v>0</v>
      </c>
      <c r="AA651" t="s">
        <v>2380</v>
      </c>
      <c r="AV651" t="s">
        <v>1721</v>
      </c>
      <c r="AW651">
        <v>35.5</v>
      </c>
      <c r="AX651">
        <v>11.97</v>
      </c>
      <c r="AY651" t="s">
        <v>2380</v>
      </c>
      <c r="AZ651" t="s">
        <v>2380</v>
      </c>
      <c r="BA651" t="s">
        <v>2380</v>
      </c>
      <c r="BB651" t="s">
        <v>2381</v>
      </c>
      <c r="BC651" t="s">
        <v>2380</v>
      </c>
      <c r="BR651">
        <v>35.5</v>
      </c>
      <c r="BS651" t="str" cm="1">
        <f t="array" ref="BS651">_xlfn.IFS(BR651&lt;18.5,"UNDER WEIGHT",BR651&lt;=24.9,"NORMAL WEIGHT",BR651&lt;=29.9,"OVER WEIGHT",BR651&gt;=30,"OBESITY")</f>
        <v>OBESITY</v>
      </c>
      <c r="BV651">
        <v>11.97</v>
      </c>
      <c r="BW651" t="str" cm="1">
        <f t="array" ref="BW651">_xlfn.IFS(BV651&lt;=5.7,"NORMAL",BV651&lt;=6.4,"Prediabetes",BV651&gt;=6.5,"Diabetes")</f>
        <v>Diabetes</v>
      </c>
      <c r="CJ651" t="s">
        <v>683</v>
      </c>
      <c r="CK651">
        <v>1999</v>
      </c>
      <c r="CL651" t="s">
        <v>20</v>
      </c>
      <c r="CM651">
        <v>22</v>
      </c>
      <c r="CN651">
        <v>0</v>
      </c>
      <c r="CO651">
        <v>5552.61</v>
      </c>
      <c r="CP651" t="s">
        <v>11</v>
      </c>
      <c r="CQ651" t="s">
        <v>12</v>
      </c>
      <c r="CR651" t="s">
        <v>535</v>
      </c>
      <c r="CW651" t="str">
        <f t="shared" si="20"/>
        <v>22/Sep/1999</v>
      </c>
      <c r="CZ651" t="s">
        <v>683</v>
      </c>
      <c r="DA651">
        <v>1999</v>
      </c>
      <c r="DB651" t="s">
        <v>20</v>
      </c>
      <c r="DC651">
        <v>22</v>
      </c>
      <c r="DD651">
        <v>0</v>
      </c>
      <c r="DE651" s="18">
        <v>5552.61</v>
      </c>
      <c r="DF651" t="s">
        <v>11</v>
      </c>
      <c r="DG651" t="s">
        <v>12</v>
      </c>
      <c r="DH651" t="s">
        <v>535</v>
      </c>
      <c r="DZ651" t="s">
        <v>683</v>
      </c>
      <c r="EA651">
        <f t="shared" si="21"/>
        <v>24</v>
      </c>
    </row>
    <row r="652" spans="1:131" ht="15.6" x14ac:dyDescent="0.3">
      <c r="A652" s="1" t="s">
        <v>1720</v>
      </c>
      <c r="B652" s="1" t="s">
        <v>6752</v>
      </c>
      <c r="C652" s="1" t="s">
        <v>5354</v>
      </c>
      <c r="D652" t="s">
        <v>6762</v>
      </c>
      <c r="E652" s="1"/>
      <c r="H652" s="1"/>
      <c r="T652" t="s">
        <v>1720</v>
      </c>
      <c r="U652">
        <v>41.63</v>
      </c>
      <c r="V652">
        <v>6.71</v>
      </c>
      <c r="W652" t="s">
        <v>2380</v>
      </c>
      <c r="X652" t="s">
        <v>2380</v>
      </c>
      <c r="Y652" t="s">
        <v>2380</v>
      </c>
      <c r="Z652">
        <v>0</v>
      </c>
      <c r="AA652" t="s">
        <v>2380</v>
      </c>
      <c r="AV652" t="s">
        <v>1720</v>
      </c>
      <c r="AW652">
        <v>41.63</v>
      </c>
      <c r="AX652">
        <v>6.71</v>
      </c>
      <c r="AY652" t="s">
        <v>2380</v>
      </c>
      <c r="AZ652" t="s">
        <v>2380</v>
      </c>
      <c r="BA652" t="s">
        <v>2380</v>
      </c>
      <c r="BB652" t="s">
        <v>2381</v>
      </c>
      <c r="BC652" t="s">
        <v>2380</v>
      </c>
      <c r="BR652">
        <v>41.63</v>
      </c>
      <c r="BS652" t="str" cm="1">
        <f t="array" ref="BS652">_xlfn.IFS(BR652&lt;18.5,"UNDER WEIGHT",BR652&lt;=24.9,"NORMAL WEIGHT",BR652&lt;=29.9,"OVER WEIGHT",BR652&gt;=30,"OBESITY")</f>
        <v>OBESITY</v>
      </c>
      <c r="BV652">
        <v>6.71</v>
      </c>
      <c r="BW652" t="str" cm="1">
        <f t="array" ref="BW652">_xlfn.IFS(BV652&lt;=5.7,"NORMAL",BV652&lt;=6.4,"Prediabetes",BV652&gt;=6.5,"Diabetes")</f>
        <v>Diabetes</v>
      </c>
      <c r="CJ652" t="s">
        <v>684</v>
      </c>
      <c r="CK652">
        <v>1974</v>
      </c>
      <c r="CL652" t="s">
        <v>20</v>
      </c>
      <c r="CM652">
        <v>18</v>
      </c>
      <c r="CN652">
        <v>0</v>
      </c>
      <c r="CO652">
        <v>5576.35</v>
      </c>
      <c r="CP652" t="s">
        <v>11</v>
      </c>
      <c r="CQ652" t="s">
        <v>12</v>
      </c>
      <c r="CR652" t="s">
        <v>13</v>
      </c>
      <c r="CW652" t="str">
        <f t="shared" si="20"/>
        <v>18/Sep/1974</v>
      </c>
      <c r="CZ652" t="s">
        <v>684</v>
      </c>
      <c r="DA652">
        <v>1974</v>
      </c>
      <c r="DB652" t="s">
        <v>20</v>
      </c>
      <c r="DC652">
        <v>18</v>
      </c>
      <c r="DD652">
        <v>0</v>
      </c>
      <c r="DE652" s="18">
        <v>5576.35</v>
      </c>
      <c r="DF652" t="s">
        <v>11</v>
      </c>
      <c r="DG652" t="s">
        <v>12</v>
      </c>
      <c r="DH652" t="s">
        <v>13</v>
      </c>
      <c r="DZ652" t="s">
        <v>684</v>
      </c>
      <c r="EA652">
        <f t="shared" si="21"/>
        <v>49</v>
      </c>
    </row>
    <row r="653" spans="1:131" ht="15.6" x14ac:dyDescent="0.3">
      <c r="A653" s="1" t="s">
        <v>1719</v>
      </c>
      <c r="B653" s="1" t="s">
        <v>6751</v>
      </c>
      <c r="C653" s="1" t="s">
        <v>5355</v>
      </c>
      <c r="D653" t="s">
        <v>7266</v>
      </c>
      <c r="E653" s="1"/>
      <c r="H653" s="1"/>
      <c r="T653" t="s">
        <v>1719</v>
      </c>
      <c r="U653">
        <v>46.49</v>
      </c>
      <c r="V653">
        <v>11.92</v>
      </c>
      <c r="W653" t="s">
        <v>2380</v>
      </c>
      <c r="X653" t="s">
        <v>2380</v>
      </c>
      <c r="Y653" t="s">
        <v>2380</v>
      </c>
      <c r="Z653">
        <v>0</v>
      </c>
      <c r="AA653" t="s">
        <v>2380</v>
      </c>
      <c r="AV653" t="s">
        <v>1719</v>
      </c>
      <c r="AW653">
        <v>46.49</v>
      </c>
      <c r="AX653">
        <v>11.92</v>
      </c>
      <c r="AY653" t="s">
        <v>2380</v>
      </c>
      <c r="AZ653" t="s">
        <v>2380</v>
      </c>
      <c r="BA653" t="s">
        <v>2380</v>
      </c>
      <c r="BB653" t="s">
        <v>2381</v>
      </c>
      <c r="BC653" t="s">
        <v>2380</v>
      </c>
      <c r="BR653">
        <v>46.49</v>
      </c>
      <c r="BS653" t="str" cm="1">
        <f t="array" ref="BS653">_xlfn.IFS(BR653&lt;18.5,"UNDER WEIGHT",BR653&lt;=24.9,"NORMAL WEIGHT",BR653&lt;=29.9,"OVER WEIGHT",BR653&gt;=30,"OBESITY")</f>
        <v>OBESITY</v>
      </c>
      <c r="BV653">
        <v>11.92</v>
      </c>
      <c r="BW653" t="str" cm="1">
        <f t="array" ref="BW653">_xlfn.IFS(BV653&lt;=5.7,"NORMAL",BV653&lt;=6.4,"Prediabetes",BV653&gt;=6.5,"Diabetes")</f>
        <v>Diabetes</v>
      </c>
      <c r="CJ653" t="s">
        <v>685</v>
      </c>
      <c r="CK653">
        <v>1985</v>
      </c>
      <c r="CL653" t="s">
        <v>20</v>
      </c>
      <c r="CM653">
        <v>5</v>
      </c>
      <c r="CN653">
        <v>3</v>
      </c>
      <c r="CO653">
        <v>5582.95</v>
      </c>
      <c r="CP653" t="s">
        <v>11</v>
      </c>
      <c r="CQ653" t="s">
        <v>16</v>
      </c>
      <c r="CR653" t="s">
        <v>23</v>
      </c>
      <c r="CW653" t="str">
        <f t="shared" si="20"/>
        <v>5/Sep/1985</v>
      </c>
      <c r="CZ653" t="s">
        <v>685</v>
      </c>
      <c r="DA653">
        <v>1985</v>
      </c>
      <c r="DB653" t="s">
        <v>20</v>
      </c>
      <c r="DC653">
        <v>5</v>
      </c>
      <c r="DD653">
        <v>3</v>
      </c>
      <c r="DE653" s="18">
        <v>5582.95</v>
      </c>
      <c r="DF653" t="s">
        <v>11</v>
      </c>
      <c r="DG653" t="s">
        <v>16</v>
      </c>
      <c r="DH653" t="s">
        <v>23</v>
      </c>
      <c r="DZ653" t="s">
        <v>685</v>
      </c>
      <c r="EA653">
        <f t="shared" si="21"/>
        <v>38</v>
      </c>
    </row>
    <row r="654" spans="1:131" ht="15.6" x14ac:dyDescent="0.3">
      <c r="A654" s="1" t="s">
        <v>1718</v>
      </c>
      <c r="B654" s="1" t="s">
        <v>6752</v>
      </c>
      <c r="C654" s="1" t="s">
        <v>5356</v>
      </c>
      <c r="D654" t="s">
        <v>7267</v>
      </c>
      <c r="E654" s="1"/>
      <c r="H654" s="1"/>
      <c r="T654" t="s">
        <v>1718</v>
      </c>
      <c r="U654">
        <v>43.29</v>
      </c>
      <c r="V654">
        <v>5.35</v>
      </c>
      <c r="W654" t="s">
        <v>2380</v>
      </c>
      <c r="X654" t="s">
        <v>2380</v>
      </c>
      <c r="Y654" t="s">
        <v>2380</v>
      </c>
      <c r="Z654">
        <v>2</v>
      </c>
      <c r="AA654" t="s">
        <v>2380</v>
      </c>
      <c r="AV654" t="s">
        <v>1718</v>
      </c>
      <c r="AW654">
        <v>43.29</v>
      </c>
      <c r="AX654">
        <v>5.35</v>
      </c>
      <c r="AY654" t="s">
        <v>2380</v>
      </c>
      <c r="AZ654" t="s">
        <v>2380</v>
      </c>
      <c r="BA654" t="s">
        <v>2380</v>
      </c>
      <c r="BB654">
        <v>2</v>
      </c>
      <c r="BC654" t="s">
        <v>2380</v>
      </c>
      <c r="BR654">
        <v>43.29</v>
      </c>
      <c r="BS654" t="str" cm="1">
        <f t="array" ref="BS654">_xlfn.IFS(BR654&lt;18.5,"UNDER WEIGHT",BR654&lt;=24.9,"NORMAL WEIGHT",BR654&lt;=29.9,"OVER WEIGHT",BR654&gt;=30,"OBESITY")</f>
        <v>OBESITY</v>
      </c>
      <c r="BV654">
        <v>5.35</v>
      </c>
      <c r="BW654" t="str" cm="1">
        <f t="array" ref="BW654">_xlfn.IFS(BV654&lt;=5.7,"NORMAL",BV654&lt;=6.4,"Prediabetes",BV654&gt;=6.5,"Diabetes")</f>
        <v>NORMAL</v>
      </c>
      <c r="CJ654" t="s">
        <v>686</v>
      </c>
      <c r="CK654">
        <v>1986</v>
      </c>
      <c r="CL654" t="s">
        <v>15</v>
      </c>
      <c r="CM654">
        <v>21</v>
      </c>
      <c r="CN654">
        <v>2</v>
      </c>
      <c r="CO654">
        <v>5584.31</v>
      </c>
      <c r="CP654" t="s">
        <v>12</v>
      </c>
      <c r="CQ654" t="s">
        <v>16</v>
      </c>
      <c r="CR654" t="s">
        <v>13</v>
      </c>
      <c r="CW654" t="str">
        <f t="shared" si="20"/>
        <v>21/Nov/1986</v>
      </c>
      <c r="CZ654" t="s">
        <v>686</v>
      </c>
      <c r="DA654">
        <v>1986</v>
      </c>
      <c r="DB654" t="s">
        <v>15</v>
      </c>
      <c r="DC654">
        <v>21</v>
      </c>
      <c r="DD654">
        <v>2</v>
      </c>
      <c r="DE654" s="18">
        <v>5584.31</v>
      </c>
      <c r="DF654" t="s">
        <v>12</v>
      </c>
      <c r="DG654" t="s">
        <v>16</v>
      </c>
      <c r="DH654" t="s">
        <v>13</v>
      </c>
      <c r="DZ654" t="s">
        <v>686</v>
      </c>
      <c r="EA654">
        <f t="shared" si="21"/>
        <v>37</v>
      </c>
    </row>
    <row r="655" spans="1:131" ht="15.6" x14ac:dyDescent="0.3">
      <c r="A655" s="1" t="s">
        <v>1717</v>
      </c>
      <c r="B655" s="1" t="s">
        <v>6752</v>
      </c>
      <c r="C655" s="1" t="s">
        <v>5357</v>
      </c>
      <c r="D655" t="s">
        <v>5583</v>
      </c>
      <c r="E655" s="1"/>
      <c r="H655" s="1"/>
      <c r="T655" t="s">
        <v>1717</v>
      </c>
      <c r="U655">
        <v>43.08</v>
      </c>
      <c r="V655">
        <v>8.9600000000000009</v>
      </c>
      <c r="W655" t="s">
        <v>2382</v>
      </c>
      <c r="X655" t="s">
        <v>2380</v>
      </c>
      <c r="Y655" t="s">
        <v>2380</v>
      </c>
      <c r="Z655">
        <v>1</v>
      </c>
      <c r="AA655" t="s">
        <v>2380</v>
      </c>
      <c r="AV655" t="s">
        <v>1717</v>
      </c>
      <c r="AW655">
        <v>43.08</v>
      </c>
      <c r="AX655">
        <v>8.9600000000000009</v>
      </c>
      <c r="AY655" t="s">
        <v>2382</v>
      </c>
      <c r="AZ655" t="s">
        <v>2380</v>
      </c>
      <c r="BA655" t="s">
        <v>2380</v>
      </c>
      <c r="BB655">
        <v>1</v>
      </c>
      <c r="BC655" t="s">
        <v>2380</v>
      </c>
      <c r="BR655">
        <v>43.08</v>
      </c>
      <c r="BS655" t="str" cm="1">
        <f t="array" ref="BS655">_xlfn.IFS(BR655&lt;18.5,"UNDER WEIGHT",BR655&lt;=24.9,"NORMAL WEIGHT",BR655&lt;=29.9,"OVER WEIGHT",BR655&gt;=30,"OBESITY")</f>
        <v>OBESITY</v>
      </c>
      <c r="BV655">
        <v>8.9600000000000009</v>
      </c>
      <c r="BW655" t="str" cm="1">
        <f t="array" ref="BW655">_xlfn.IFS(BV655&lt;=5.7,"NORMAL",BV655&lt;=6.4,"Prediabetes",BV655&gt;=6.5,"Diabetes")</f>
        <v>Diabetes</v>
      </c>
      <c r="CJ655" t="s">
        <v>687</v>
      </c>
      <c r="CK655">
        <v>1983</v>
      </c>
      <c r="CL655" t="s">
        <v>37</v>
      </c>
      <c r="CM655">
        <v>3</v>
      </c>
      <c r="CN655">
        <v>3</v>
      </c>
      <c r="CO655">
        <v>5587.59</v>
      </c>
      <c r="CP655" t="s">
        <v>11</v>
      </c>
      <c r="CQ655" t="s">
        <v>16</v>
      </c>
      <c r="CR655" t="s">
        <v>13</v>
      </c>
      <c r="CW655" t="str">
        <f t="shared" si="20"/>
        <v>3/Oct/1983</v>
      </c>
      <c r="CZ655" t="s">
        <v>687</v>
      </c>
      <c r="DA655">
        <v>1983</v>
      </c>
      <c r="DB655" t="s">
        <v>37</v>
      </c>
      <c r="DC655">
        <v>3</v>
      </c>
      <c r="DD655">
        <v>3</v>
      </c>
      <c r="DE655" s="18">
        <v>5587.59</v>
      </c>
      <c r="DF655" t="s">
        <v>11</v>
      </c>
      <c r="DG655" t="s">
        <v>16</v>
      </c>
      <c r="DH655" t="s">
        <v>13</v>
      </c>
      <c r="DZ655" t="s">
        <v>687</v>
      </c>
      <c r="EA655">
        <f t="shared" si="21"/>
        <v>40</v>
      </c>
    </row>
    <row r="656" spans="1:131" ht="15.6" x14ac:dyDescent="0.3">
      <c r="A656" s="1" t="s">
        <v>1716</v>
      </c>
      <c r="B656" s="1" t="s">
        <v>6752</v>
      </c>
      <c r="C656" s="1" t="s">
        <v>5358</v>
      </c>
      <c r="D656" t="s">
        <v>7268</v>
      </c>
      <c r="E656" s="1"/>
      <c r="H656" s="1"/>
      <c r="T656" t="s">
        <v>1716</v>
      </c>
      <c r="U656">
        <v>39.07</v>
      </c>
      <c r="V656">
        <v>11.93</v>
      </c>
      <c r="W656" t="s">
        <v>2380</v>
      </c>
      <c r="X656" t="s">
        <v>2380</v>
      </c>
      <c r="Y656" t="s">
        <v>2380</v>
      </c>
      <c r="Z656">
        <v>0</v>
      </c>
      <c r="AA656" t="s">
        <v>2380</v>
      </c>
      <c r="AV656" t="s">
        <v>1716</v>
      </c>
      <c r="AW656">
        <v>39.07</v>
      </c>
      <c r="AX656">
        <v>11.93</v>
      </c>
      <c r="AY656" t="s">
        <v>2380</v>
      </c>
      <c r="AZ656" t="s">
        <v>2380</v>
      </c>
      <c r="BA656" t="s">
        <v>2380</v>
      </c>
      <c r="BB656" t="s">
        <v>2381</v>
      </c>
      <c r="BC656" t="s">
        <v>2380</v>
      </c>
      <c r="BR656">
        <v>39.07</v>
      </c>
      <c r="BS656" t="str" cm="1">
        <f t="array" ref="BS656">_xlfn.IFS(BR656&lt;18.5,"UNDER WEIGHT",BR656&lt;=24.9,"NORMAL WEIGHT",BR656&lt;=29.9,"OVER WEIGHT",BR656&gt;=30,"OBESITY")</f>
        <v>OBESITY</v>
      </c>
      <c r="BV656">
        <v>11.93</v>
      </c>
      <c r="BW656" t="str" cm="1">
        <f t="array" ref="BW656">_xlfn.IFS(BV656&lt;=5.7,"NORMAL",BV656&lt;=6.4,"Prediabetes",BV656&gt;=6.5,"Diabetes")</f>
        <v>Diabetes</v>
      </c>
      <c r="CJ656" t="s">
        <v>688</v>
      </c>
      <c r="CK656">
        <v>1988</v>
      </c>
      <c r="CL656" t="s">
        <v>15</v>
      </c>
      <c r="CM656">
        <v>18</v>
      </c>
      <c r="CN656">
        <v>1</v>
      </c>
      <c r="CO656">
        <v>5594.85</v>
      </c>
      <c r="CP656" t="s">
        <v>11</v>
      </c>
      <c r="CQ656" t="s">
        <v>12</v>
      </c>
      <c r="CR656" t="s">
        <v>247</v>
      </c>
      <c r="CW656" t="str">
        <f t="shared" si="20"/>
        <v>18/Nov/1988</v>
      </c>
      <c r="CZ656" t="s">
        <v>688</v>
      </c>
      <c r="DA656">
        <v>1988</v>
      </c>
      <c r="DB656" t="s">
        <v>15</v>
      </c>
      <c r="DC656">
        <v>18</v>
      </c>
      <c r="DD656">
        <v>1</v>
      </c>
      <c r="DE656" s="18">
        <v>5594.85</v>
      </c>
      <c r="DF656" t="s">
        <v>11</v>
      </c>
      <c r="DG656" t="s">
        <v>12</v>
      </c>
      <c r="DH656" t="s">
        <v>247</v>
      </c>
      <c r="DZ656" t="s">
        <v>688</v>
      </c>
      <c r="EA656">
        <f t="shared" si="21"/>
        <v>35</v>
      </c>
    </row>
    <row r="657" spans="1:131" ht="15.6" x14ac:dyDescent="0.3">
      <c r="A657" s="1" t="s">
        <v>1715</v>
      </c>
      <c r="B657" s="1" t="s">
        <v>6752</v>
      </c>
      <c r="C657" s="1" t="s">
        <v>5359</v>
      </c>
      <c r="D657" t="s">
        <v>7269</v>
      </c>
      <c r="E657" s="1"/>
      <c r="H657" s="1"/>
      <c r="T657" t="s">
        <v>1715</v>
      </c>
      <c r="U657">
        <v>41.3</v>
      </c>
      <c r="V657">
        <v>9.59</v>
      </c>
      <c r="W657" t="s">
        <v>2380</v>
      </c>
      <c r="X657" t="s">
        <v>2380</v>
      </c>
      <c r="Y657" t="s">
        <v>2380</v>
      </c>
      <c r="Z657">
        <v>0</v>
      </c>
      <c r="AA657" t="s">
        <v>2380</v>
      </c>
      <c r="AV657" t="s">
        <v>1715</v>
      </c>
      <c r="AW657">
        <v>41.3</v>
      </c>
      <c r="AX657">
        <v>9.59</v>
      </c>
      <c r="AY657" t="s">
        <v>2380</v>
      </c>
      <c r="AZ657" t="s">
        <v>2380</v>
      </c>
      <c r="BA657" t="s">
        <v>2380</v>
      </c>
      <c r="BB657" t="s">
        <v>2381</v>
      </c>
      <c r="BC657" t="s">
        <v>2380</v>
      </c>
      <c r="BR657">
        <v>41.3</v>
      </c>
      <c r="BS657" t="str" cm="1">
        <f t="array" ref="BS657">_xlfn.IFS(BR657&lt;18.5,"UNDER WEIGHT",BR657&lt;=24.9,"NORMAL WEIGHT",BR657&lt;=29.9,"OVER WEIGHT",BR657&gt;=30,"OBESITY")</f>
        <v>OBESITY</v>
      </c>
      <c r="BV657">
        <v>9.59</v>
      </c>
      <c r="BW657" t="str" cm="1">
        <f t="array" ref="BW657">_xlfn.IFS(BV657&lt;=5.7,"NORMAL",BV657&lt;=6.4,"Prediabetes",BV657&gt;=6.5,"Diabetes")</f>
        <v>Diabetes</v>
      </c>
      <c r="CJ657" t="s">
        <v>689</v>
      </c>
      <c r="CK657">
        <v>1978</v>
      </c>
      <c r="CL657" t="s">
        <v>20</v>
      </c>
      <c r="CM657">
        <v>11</v>
      </c>
      <c r="CN657">
        <v>2</v>
      </c>
      <c r="CO657">
        <v>5612.83</v>
      </c>
      <c r="CP657" t="s">
        <v>11</v>
      </c>
      <c r="CQ657" t="s">
        <v>12</v>
      </c>
      <c r="CR657" t="s">
        <v>13</v>
      </c>
      <c r="CW657" t="str">
        <f t="shared" si="20"/>
        <v>11/Sep/1978</v>
      </c>
      <c r="CZ657" t="s">
        <v>689</v>
      </c>
      <c r="DA657">
        <v>1978</v>
      </c>
      <c r="DB657" t="s">
        <v>20</v>
      </c>
      <c r="DC657">
        <v>11</v>
      </c>
      <c r="DD657">
        <v>2</v>
      </c>
      <c r="DE657" s="18">
        <v>5612.83</v>
      </c>
      <c r="DF657" t="s">
        <v>11</v>
      </c>
      <c r="DG657" t="s">
        <v>12</v>
      </c>
      <c r="DH657" t="s">
        <v>13</v>
      </c>
      <c r="DZ657" t="s">
        <v>689</v>
      </c>
      <c r="EA657">
        <f t="shared" si="21"/>
        <v>45</v>
      </c>
    </row>
    <row r="658" spans="1:131" ht="15.6" x14ac:dyDescent="0.3">
      <c r="A658" s="1" t="s">
        <v>1714</v>
      </c>
      <c r="B658" s="1" t="s">
        <v>6751</v>
      </c>
      <c r="C658" s="1" t="s">
        <v>5360</v>
      </c>
      <c r="D658" t="s">
        <v>7270</v>
      </c>
      <c r="E658" s="1"/>
      <c r="H658" s="1"/>
      <c r="T658" t="s">
        <v>1714</v>
      </c>
      <c r="U658">
        <v>42.95</v>
      </c>
      <c r="V658">
        <v>11.88</v>
      </c>
      <c r="W658" t="s">
        <v>2382</v>
      </c>
      <c r="X658" t="s">
        <v>2380</v>
      </c>
      <c r="Y658" t="s">
        <v>2380</v>
      </c>
      <c r="Z658">
        <v>2</v>
      </c>
      <c r="AA658" t="s">
        <v>2380</v>
      </c>
      <c r="AV658" t="s">
        <v>1714</v>
      </c>
      <c r="AW658">
        <v>42.95</v>
      </c>
      <c r="AX658">
        <v>11.88</v>
      </c>
      <c r="AY658" t="s">
        <v>2382</v>
      </c>
      <c r="AZ658" t="s">
        <v>2380</v>
      </c>
      <c r="BA658" t="s">
        <v>2380</v>
      </c>
      <c r="BB658">
        <v>2</v>
      </c>
      <c r="BC658" t="s">
        <v>2380</v>
      </c>
      <c r="BR658">
        <v>42.95</v>
      </c>
      <c r="BS658" t="str" cm="1">
        <f t="array" ref="BS658">_xlfn.IFS(BR658&lt;18.5,"UNDER WEIGHT",BR658&lt;=24.9,"NORMAL WEIGHT",BR658&lt;=29.9,"OVER WEIGHT",BR658&gt;=30,"OBESITY")</f>
        <v>OBESITY</v>
      </c>
      <c r="BV658">
        <v>11.88</v>
      </c>
      <c r="BW658" t="str" cm="1">
        <f t="array" ref="BW658">_xlfn.IFS(BV658&lt;=5.7,"NORMAL",BV658&lt;=6.4,"Prediabetes",BV658&gt;=6.5,"Diabetes")</f>
        <v>Diabetes</v>
      </c>
      <c r="CJ658" t="s">
        <v>690</v>
      </c>
      <c r="CK658">
        <v>1994</v>
      </c>
      <c r="CL658" t="s">
        <v>15</v>
      </c>
      <c r="CM658">
        <v>15</v>
      </c>
      <c r="CN658">
        <v>5</v>
      </c>
      <c r="CO658">
        <v>5615.37</v>
      </c>
      <c r="CP658" t="s">
        <v>11</v>
      </c>
      <c r="CQ658" t="s">
        <v>12</v>
      </c>
      <c r="CR658" t="s">
        <v>42</v>
      </c>
      <c r="CW658" t="str">
        <f t="shared" si="20"/>
        <v>15/Nov/1994</v>
      </c>
      <c r="CZ658" t="s">
        <v>690</v>
      </c>
      <c r="DA658">
        <v>1994</v>
      </c>
      <c r="DB658" t="s">
        <v>15</v>
      </c>
      <c r="DC658">
        <v>15</v>
      </c>
      <c r="DD658">
        <v>5</v>
      </c>
      <c r="DE658" s="18">
        <v>5615.37</v>
      </c>
      <c r="DF658" t="s">
        <v>11</v>
      </c>
      <c r="DG658" t="s">
        <v>12</v>
      </c>
      <c r="DH658" t="s">
        <v>42</v>
      </c>
      <c r="DZ658" t="s">
        <v>690</v>
      </c>
      <c r="EA658">
        <f t="shared" si="21"/>
        <v>29</v>
      </c>
    </row>
    <row r="659" spans="1:131" ht="15.6" x14ac:dyDescent="0.3">
      <c r="A659" s="1" t="s">
        <v>1713</v>
      </c>
      <c r="B659" s="1" t="s">
        <v>6751</v>
      </c>
      <c r="C659" s="1" t="s">
        <v>5361</v>
      </c>
      <c r="D659" t="s">
        <v>7271</v>
      </c>
      <c r="E659" s="1"/>
      <c r="H659" s="1"/>
      <c r="T659" t="s">
        <v>1713</v>
      </c>
      <c r="U659">
        <v>46.96</v>
      </c>
      <c r="V659">
        <v>4.6399999999999997</v>
      </c>
      <c r="W659" t="s">
        <v>2380</v>
      </c>
      <c r="X659" t="s">
        <v>2380</v>
      </c>
      <c r="Y659" t="s">
        <v>2383</v>
      </c>
      <c r="Z659">
        <v>1</v>
      </c>
      <c r="AA659" t="s">
        <v>2380</v>
      </c>
      <c r="AV659" t="s">
        <v>1713</v>
      </c>
      <c r="AW659">
        <v>46.96</v>
      </c>
      <c r="AX659">
        <v>4.6399999999999997</v>
      </c>
      <c r="AY659" t="s">
        <v>2380</v>
      </c>
      <c r="AZ659" t="s">
        <v>2380</v>
      </c>
      <c r="BA659" t="s">
        <v>2383</v>
      </c>
      <c r="BB659">
        <v>1</v>
      </c>
      <c r="BC659" t="s">
        <v>2380</v>
      </c>
      <c r="BR659">
        <v>46.96</v>
      </c>
      <c r="BS659" t="str" cm="1">
        <f t="array" ref="BS659">_xlfn.IFS(BR659&lt;18.5,"UNDER WEIGHT",BR659&lt;=24.9,"NORMAL WEIGHT",BR659&lt;=29.9,"OVER WEIGHT",BR659&gt;=30,"OBESITY")</f>
        <v>OBESITY</v>
      </c>
      <c r="BV659">
        <v>4.6399999999999997</v>
      </c>
      <c r="BW659" t="str" cm="1">
        <f t="array" ref="BW659">_xlfn.IFS(BV659&lt;=5.7,"NORMAL",BV659&lt;=6.4,"Prediabetes",BV659&gt;=6.5,"Diabetes")</f>
        <v>NORMAL</v>
      </c>
      <c r="CJ659" t="s">
        <v>691</v>
      </c>
      <c r="CK659">
        <v>1987</v>
      </c>
      <c r="CL659" t="s">
        <v>30</v>
      </c>
      <c r="CM659">
        <v>9</v>
      </c>
      <c r="CN659">
        <v>1</v>
      </c>
      <c r="CO659">
        <v>5630.46</v>
      </c>
      <c r="CP659" t="s">
        <v>11</v>
      </c>
      <c r="CQ659" t="s">
        <v>12</v>
      </c>
      <c r="CR659" t="s">
        <v>23</v>
      </c>
      <c r="CW659" t="str">
        <f t="shared" si="20"/>
        <v>9/Dec/1987</v>
      </c>
      <c r="CZ659" t="s">
        <v>691</v>
      </c>
      <c r="DA659">
        <v>1987</v>
      </c>
      <c r="DB659" t="s">
        <v>30</v>
      </c>
      <c r="DC659">
        <v>9</v>
      </c>
      <c r="DD659">
        <v>1</v>
      </c>
      <c r="DE659" s="18">
        <v>5630.46</v>
      </c>
      <c r="DF659" t="s">
        <v>11</v>
      </c>
      <c r="DG659" t="s">
        <v>12</v>
      </c>
      <c r="DH659" t="s">
        <v>23</v>
      </c>
      <c r="DZ659" t="s">
        <v>691</v>
      </c>
      <c r="EA659">
        <f t="shared" si="21"/>
        <v>36</v>
      </c>
    </row>
    <row r="660" spans="1:131" ht="15.6" x14ac:dyDescent="0.3">
      <c r="A660" s="1" t="s">
        <v>1712</v>
      </c>
      <c r="B660" s="1" t="s">
        <v>6751</v>
      </c>
      <c r="C660" s="1" t="s">
        <v>5362</v>
      </c>
      <c r="D660" t="s">
        <v>7272</v>
      </c>
      <c r="E660" s="1"/>
      <c r="H660" s="1"/>
      <c r="T660" t="s">
        <v>1712</v>
      </c>
      <c r="U660">
        <v>30.495000000000001</v>
      </c>
      <c r="V660">
        <v>9.5299999999999994</v>
      </c>
      <c r="W660" t="s">
        <v>2380</v>
      </c>
      <c r="X660" t="s">
        <v>2380</v>
      </c>
      <c r="Y660" t="s">
        <v>2380</v>
      </c>
      <c r="Z660">
        <v>0</v>
      </c>
      <c r="AA660" t="s">
        <v>2380</v>
      </c>
      <c r="AV660" t="s">
        <v>1712</v>
      </c>
      <c r="AW660">
        <v>30.495000000000001</v>
      </c>
      <c r="AX660">
        <v>9.5299999999999994</v>
      </c>
      <c r="AY660" t="s">
        <v>2380</v>
      </c>
      <c r="AZ660" t="s">
        <v>2380</v>
      </c>
      <c r="BA660" t="s">
        <v>2380</v>
      </c>
      <c r="BB660" t="s">
        <v>2381</v>
      </c>
      <c r="BC660" t="s">
        <v>2380</v>
      </c>
      <c r="BR660">
        <v>30.495000000000001</v>
      </c>
      <c r="BS660" t="str" cm="1">
        <f t="array" ref="BS660">_xlfn.IFS(BR660&lt;18.5,"UNDER WEIGHT",BR660&lt;=24.9,"NORMAL WEIGHT",BR660&lt;=29.9,"OVER WEIGHT",BR660&gt;=30,"OBESITY")</f>
        <v>OBESITY</v>
      </c>
      <c r="BV660">
        <v>9.5299999999999994</v>
      </c>
      <c r="BW660" t="str" cm="1">
        <f t="array" ref="BW660">_xlfn.IFS(BV660&lt;=5.7,"NORMAL",BV660&lt;=6.4,"Prediabetes",BV660&gt;=6.5,"Diabetes")</f>
        <v>Diabetes</v>
      </c>
      <c r="CJ660" t="s">
        <v>692</v>
      </c>
      <c r="CK660">
        <v>1983</v>
      </c>
      <c r="CL660" t="s">
        <v>18</v>
      </c>
      <c r="CM660">
        <v>8</v>
      </c>
      <c r="CN660">
        <v>0</v>
      </c>
      <c r="CO660">
        <v>5649.72</v>
      </c>
      <c r="CP660" t="s">
        <v>11</v>
      </c>
      <c r="CQ660" t="s">
        <v>12</v>
      </c>
      <c r="CR660" t="s">
        <v>42</v>
      </c>
      <c r="CW660" t="str">
        <f t="shared" si="20"/>
        <v>8/Jun/1983</v>
      </c>
      <c r="CZ660" t="s">
        <v>692</v>
      </c>
      <c r="DA660">
        <v>1983</v>
      </c>
      <c r="DB660" t="s">
        <v>18</v>
      </c>
      <c r="DC660">
        <v>8</v>
      </c>
      <c r="DD660">
        <v>0</v>
      </c>
      <c r="DE660" s="18">
        <v>5649.72</v>
      </c>
      <c r="DF660" t="s">
        <v>11</v>
      </c>
      <c r="DG660" t="s">
        <v>12</v>
      </c>
      <c r="DH660" t="s">
        <v>42</v>
      </c>
      <c r="DZ660" t="s">
        <v>692</v>
      </c>
      <c r="EA660">
        <f t="shared" si="21"/>
        <v>40</v>
      </c>
    </row>
    <row r="661" spans="1:131" ht="15.6" x14ac:dyDescent="0.3">
      <c r="A661" s="1" t="s">
        <v>1711</v>
      </c>
      <c r="B661" s="1" t="s">
        <v>6751</v>
      </c>
      <c r="C661" s="1" t="s">
        <v>5363</v>
      </c>
      <c r="D661" t="s">
        <v>7273</v>
      </c>
      <c r="E661" s="1"/>
      <c r="H661" s="1"/>
      <c r="T661" t="s">
        <v>1711</v>
      </c>
      <c r="U661">
        <v>17.954999999999998</v>
      </c>
      <c r="V661">
        <v>5.29</v>
      </c>
      <c r="W661" t="s">
        <v>2382</v>
      </c>
      <c r="X661" t="s">
        <v>2380</v>
      </c>
      <c r="Y661" t="s">
        <v>2380</v>
      </c>
      <c r="Z661">
        <v>1</v>
      </c>
      <c r="AA661" t="s">
        <v>2382</v>
      </c>
      <c r="AV661" t="s">
        <v>1711</v>
      </c>
      <c r="AW661">
        <v>17.954999999999998</v>
      </c>
      <c r="AX661">
        <v>5.29</v>
      </c>
      <c r="AY661" t="s">
        <v>2382</v>
      </c>
      <c r="AZ661" t="s">
        <v>2380</v>
      </c>
      <c r="BA661" t="s">
        <v>2380</v>
      </c>
      <c r="BB661">
        <v>1</v>
      </c>
      <c r="BC661" t="s">
        <v>2382</v>
      </c>
      <c r="BR661">
        <v>17.954999999999998</v>
      </c>
      <c r="BS661" t="str" cm="1">
        <f t="array" ref="BS661">_xlfn.IFS(BR661&lt;18.5,"UNDER WEIGHT",BR661&lt;=24.9,"NORMAL WEIGHT",BR661&lt;=29.9,"OVER WEIGHT",BR661&gt;=30,"OBESITY")</f>
        <v>UNDER WEIGHT</v>
      </c>
      <c r="BV661">
        <v>5.29</v>
      </c>
      <c r="BW661" t="str" cm="1">
        <f t="array" ref="BW661">_xlfn.IFS(BV661&lt;=5.7,"NORMAL",BV661&lt;=6.4,"Prediabetes",BV661&gt;=6.5,"Diabetes")</f>
        <v>NORMAL</v>
      </c>
      <c r="CJ661" t="s">
        <v>693</v>
      </c>
      <c r="CK661">
        <v>1978</v>
      </c>
      <c r="CL661" t="s">
        <v>20</v>
      </c>
      <c r="CM661">
        <v>27</v>
      </c>
      <c r="CN661">
        <v>2</v>
      </c>
      <c r="CO661">
        <v>5650.14</v>
      </c>
      <c r="CP661" t="s">
        <v>11</v>
      </c>
      <c r="CQ661" t="s">
        <v>16</v>
      </c>
      <c r="CR661" t="s">
        <v>13</v>
      </c>
      <c r="CW661" t="str">
        <f t="shared" si="20"/>
        <v>27/Sep/1978</v>
      </c>
      <c r="CZ661" t="s">
        <v>693</v>
      </c>
      <c r="DA661">
        <v>1978</v>
      </c>
      <c r="DB661" t="s">
        <v>20</v>
      </c>
      <c r="DC661">
        <v>27</v>
      </c>
      <c r="DD661">
        <v>2</v>
      </c>
      <c r="DE661" s="18">
        <v>5650.14</v>
      </c>
      <c r="DF661" t="s">
        <v>11</v>
      </c>
      <c r="DG661" t="s">
        <v>16</v>
      </c>
      <c r="DH661" t="s">
        <v>13</v>
      </c>
      <c r="DZ661" t="s">
        <v>693</v>
      </c>
      <c r="EA661">
        <f t="shared" si="21"/>
        <v>45</v>
      </c>
    </row>
    <row r="662" spans="1:131" ht="15.6" x14ac:dyDescent="0.3">
      <c r="A662" s="1" t="s">
        <v>1710</v>
      </c>
      <c r="B662" s="1" t="s">
        <v>6752</v>
      </c>
      <c r="C662" s="1" t="s">
        <v>5364</v>
      </c>
      <c r="D662" t="s">
        <v>7274</v>
      </c>
      <c r="E662" s="1"/>
      <c r="H662" s="1"/>
      <c r="T662" t="s">
        <v>1710</v>
      </c>
      <c r="U662">
        <v>25.6</v>
      </c>
      <c r="V662">
        <v>10.95</v>
      </c>
      <c r="W662" t="s">
        <v>2380</v>
      </c>
      <c r="X662" t="s">
        <v>2380</v>
      </c>
      <c r="Y662" t="s">
        <v>2380</v>
      </c>
      <c r="Z662">
        <v>3</v>
      </c>
      <c r="AA662" t="s">
        <v>2380</v>
      </c>
      <c r="AV662" t="s">
        <v>1710</v>
      </c>
      <c r="AW662">
        <v>25.6</v>
      </c>
      <c r="AX662">
        <v>10.95</v>
      </c>
      <c r="AY662" t="s">
        <v>2380</v>
      </c>
      <c r="AZ662" t="s">
        <v>2380</v>
      </c>
      <c r="BA662" t="s">
        <v>2380</v>
      </c>
      <c r="BB662">
        <v>3</v>
      </c>
      <c r="BC662" t="s">
        <v>2380</v>
      </c>
      <c r="BR662">
        <v>25.6</v>
      </c>
      <c r="BS662" t="str" cm="1">
        <f t="array" ref="BS662">_xlfn.IFS(BR662&lt;18.5,"UNDER WEIGHT",BR662&lt;=24.9,"NORMAL WEIGHT",BR662&lt;=29.9,"OVER WEIGHT",BR662&gt;=30,"OBESITY")</f>
        <v>OVER WEIGHT</v>
      </c>
      <c r="BV662">
        <v>10.95</v>
      </c>
      <c r="BW662" t="str" cm="1">
        <f t="array" ref="BW662">_xlfn.IFS(BV662&lt;=5.7,"NORMAL",BV662&lt;=6.4,"Prediabetes",BV662&gt;=6.5,"Diabetes")</f>
        <v>Diabetes</v>
      </c>
      <c r="CJ662" t="s">
        <v>694</v>
      </c>
      <c r="CK662">
        <v>1983</v>
      </c>
      <c r="CL662" t="s">
        <v>20</v>
      </c>
      <c r="CM662">
        <v>3</v>
      </c>
      <c r="CN662">
        <v>0</v>
      </c>
      <c r="CO662">
        <v>5662.23</v>
      </c>
      <c r="CP662" t="s">
        <v>11</v>
      </c>
      <c r="CQ662" t="s">
        <v>16</v>
      </c>
      <c r="CR662" t="s">
        <v>13</v>
      </c>
      <c r="CW662" t="str">
        <f t="shared" si="20"/>
        <v>3/Sep/1983</v>
      </c>
      <c r="CZ662" t="s">
        <v>694</v>
      </c>
      <c r="DA662">
        <v>1983</v>
      </c>
      <c r="DB662" t="s">
        <v>20</v>
      </c>
      <c r="DC662">
        <v>3</v>
      </c>
      <c r="DD662">
        <v>0</v>
      </c>
      <c r="DE662" s="18">
        <v>5662.23</v>
      </c>
      <c r="DF662" t="s">
        <v>11</v>
      </c>
      <c r="DG662" t="s">
        <v>16</v>
      </c>
      <c r="DH662" t="s">
        <v>13</v>
      </c>
      <c r="DZ662" t="s">
        <v>694</v>
      </c>
      <c r="EA662">
        <f t="shared" si="21"/>
        <v>40</v>
      </c>
    </row>
    <row r="663" spans="1:131" ht="15.6" x14ac:dyDescent="0.3">
      <c r="A663" s="1" t="s">
        <v>1709</v>
      </c>
      <c r="B663" s="1" t="s">
        <v>6752</v>
      </c>
      <c r="C663" s="1" t="s">
        <v>5365</v>
      </c>
      <c r="D663" t="s">
        <v>7275</v>
      </c>
      <c r="E663" s="1"/>
      <c r="H663" s="1"/>
      <c r="T663" t="s">
        <v>1709</v>
      </c>
      <c r="U663">
        <v>34.21</v>
      </c>
      <c r="V663">
        <v>9.17</v>
      </c>
      <c r="W663" t="s">
        <v>2380</v>
      </c>
      <c r="X663" t="s">
        <v>2380</v>
      </c>
      <c r="Y663" t="s">
        <v>2380</v>
      </c>
      <c r="Z663">
        <v>0</v>
      </c>
      <c r="AA663" t="s">
        <v>2380</v>
      </c>
      <c r="AV663" t="s">
        <v>1709</v>
      </c>
      <c r="AW663">
        <v>34.21</v>
      </c>
      <c r="AX663">
        <v>9.17</v>
      </c>
      <c r="AY663" t="s">
        <v>2380</v>
      </c>
      <c r="AZ663" t="s">
        <v>2380</v>
      </c>
      <c r="BA663" t="s">
        <v>2380</v>
      </c>
      <c r="BB663" t="s">
        <v>2381</v>
      </c>
      <c r="BC663" t="s">
        <v>2380</v>
      </c>
      <c r="BR663">
        <v>34.21</v>
      </c>
      <c r="BS663" t="str" cm="1">
        <f t="array" ref="BS663">_xlfn.IFS(BR663&lt;18.5,"UNDER WEIGHT",BR663&lt;=24.9,"NORMAL WEIGHT",BR663&lt;=29.9,"OVER WEIGHT",BR663&gt;=30,"OBESITY")</f>
        <v>OBESITY</v>
      </c>
      <c r="BV663">
        <v>9.17</v>
      </c>
      <c r="BW663" t="str" cm="1">
        <f t="array" ref="BW663">_xlfn.IFS(BV663&lt;=5.7,"NORMAL",BV663&lt;=6.4,"Prediabetes",BV663&gt;=6.5,"Diabetes")</f>
        <v>Diabetes</v>
      </c>
      <c r="CJ663" t="s">
        <v>695</v>
      </c>
      <c r="CK663">
        <v>1984</v>
      </c>
      <c r="CL663" t="s">
        <v>35</v>
      </c>
      <c r="CM663">
        <v>12</v>
      </c>
      <c r="CN663">
        <v>3</v>
      </c>
      <c r="CO663">
        <v>5679.13</v>
      </c>
      <c r="CP663" t="s">
        <v>11</v>
      </c>
      <c r="CQ663" t="s">
        <v>11</v>
      </c>
      <c r="CR663" t="s">
        <v>13</v>
      </c>
      <c r="CW663" t="str">
        <f t="shared" si="20"/>
        <v>12/Aug/1984</v>
      </c>
      <c r="CZ663" t="s">
        <v>695</v>
      </c>
      <c r="DA663">
        <v>1984</v>
      </c>
      <c r="DB663" t="s">
        <v>35</v>
      </c>
      <c r="DC663">
        <v>12</v>
      </c>
      <c r="DD663">
        <v>3</v>
      </c>
      <c r="DE663" s="18">
        <v>5679.13</v>
      </c>
      <c r="DF663" t="s">
        <v>11</v>
      </c>
      <c r="DG663" t="s">
        <v>11</v>
      </c>
      <c r="DH663" t="s">
        <v>13</v>
      </c>
      <c r="DZ663" t="s">
        <v>695</v>
      </c>
      <c r="EA663">
        <f t="shared" si="21"/>
        <v>39</v>
      </c>
    </row>
    <row r="664" spans="1:131" ht="15.6" x14ac:dyDescent="0.3">
      <c r="A664" s="1" t="s">
        <v>1708</v>
      </c>
      <c r="B664" s="1" t="s">
        <v>6752</v>
      </c>
      <c r="C664" s="1" t="s">
        <v>5366</v>
      </c>
      <c r="D664" t="s">
        <v>7276</v>
      </c>
      <c r="E664" s="1"/>
      <c r="H664" s="1"/>
      <c r="T664" t="s">
        <v>1708</v>
      </c>
      <c r="U664">
        <v>39.74</v>
      </c>
      <c r="V664">
        <v>7.39</v>
      </c>
      <c r="W664" t="s">
        <v>2380</v>
      </c>
      <c r="X664" t="s">
        <v>2380</v>
      </c>
      <c r="Y664" t="s">
        <v>2380</v>
      </c>
      <c r="Z664">
        <v>0</v>
      </c>
      <c r="AA664" t="s">
        <v>2380</v>
      </c>
      <c r="AV664" t="s">
        <v>1708</v>
      </c>
      <c r="AW664">
        <v>39.74</v>
      </c>
      <c r="AX664">
        <v>7.39</v>
      </c>
      <c r="AY664" t="s">
        <v>2380</v>
      </c>
      <c r="AZ664" t="s">
        <v>2380</v>
      </c>
      <c r="BA664" t="s">
        <v>2380</v>
      </c>
      <c r="BB664" t="s">
        <v>2381</v>
      </c>
      <c r="BC664" t="s">
        <v>2380</v>
      </c>
      <c r="BR664">
        <v>39.74</v>
      </c>
      <c r="BS664" t="str" cm="1">
        <f t="array" ref="BS664">_xlfn.IFS(BR664&lt;18.5,"UNDER WEIGHT",BR664&lt;=24.9,"NORMAL WEIGHT",BR664&lt;=29.9,"OVER WEIGHT",BR664&gt;=30,"OBESITY")</f>
        <v>OBESITY</v>
      </c>
      <c r="BV664">
        <v>7.39</v>
      </c>
      <c r="BW664" t="str" cm="1">
        <f t="array" ref="BW664">_xlfn.IFS(BV664&lt;=5.7,"NORMAL",BV664&lt;=6.4,"Prediabetes",BV664&gt;=6.5,"Diabetes")</f>
        <v>Diabetes</v>
      </c>
      <c r="CJ664" t="s">
        <v>696</v>
      </c>
      <c r="CK664">
        <v>1972</v>
      </c>
      <c r="CL664" t="s">
        <v>37</v>
      </c>
      <c r="CM664">
        <v>28</v>
      </c>
      <c r="CN664">
        <v>0</v>
      </c>
      <c r="CO664">
        <v>5690.79</v>
      </c>
      <c r="CP664" t="s">
        <v>11</v>
      </c>
      <c r="CQ664" t="s">
        <v>16</v>
      </c>
      <c r="CR664" t="s">
        <v>13</v>
      </c>
      <c r="CW664" t="str">
        <f t="shared" si="20"/>
        <v>28/Oct/1972</v>
      </c>
      <c r="CZ664" t="s">
        <v>696</v>
      </c>
      <c r="DA664">
        <v>1972</v>
      </c>
      <c r="DB664" t="s">
        <v>37</v>
      </c>
      <c r="DC664">
        <v>28</v>
      </c>
      <c r="DD664">
        <v>0</v>
      </c>
      <c r="DE664" s="18">
        <v>5690.79</v>
      </c>
      <c r="DF664" t="s">
        <v>11</v>
      </c>
      <c r="DG664" t="s">
        <v>16</v>
      </c>
      <c r="DH664" t="s">
        <v>13</v>
      </c>
      <c r="DZ664" t="s">
        <v>696</v>
      </c>
      <c r="EA664">
        <f t="shared" si="21"/>
        <v>51</v>
      </c>
    </row>
    <row r="665" spans="1:131" ht="15.6" x14ac:dyDescent="0.3">
      <c r="A665" s="1" t="s">
        <v>1707</v>
      </c>
      <c r="B665" s="1" t="s">
        <v>6751</v>
      </c>
      <c r="C665" s="1" t="s">
        <v>5367</v>
      </c>
      <c r="D665" t="s">
        <v>7277</v>
      </c>
      <c r="E665" s="1"/>
      <c r="H665" s="1"/>
      <c r="T665" t="s">
        <v>1707</v>
      </c>
      <c r="U665">
        <v>49.53</v>
      </c>
      <c r="V665">
        <v>9.1300000000000008</v>
      </c>
      <c r="W665" t="s">
        <v>2382</v>
      </c>
      <c r="X665" t="s">
        <v>2380</v>
      </c>
      <c r="Y665" t="s">
        <v>2380</v>
      </c>
      <c r="Z665">
        <v>0</v>
      </c>
      <c r="AA665" t="s">
        <v>2380</v>
      </c>
      <c r="AV665" t="s">
        <v>1707</v>
      </c>
      <c r="AW665">
        <v>49.53</v>
      </c>
      <c r="AX665">
        <v>9.1300000000000008</v>
      </c>
      <c r="AY665" t="s">
        <v>2382</v>
      </c>
      <c r="AZ665" t="s">
        <v>2380</v>
      </c>
      <c r="BA665" t="s">
        <v>2380</v>
      </c>
      <c r="BB665" t="s">
        <v>2381</v>
      </c>
      <c r="BC665" t="s">
        <v>2380</v>
      </c>
      <c r="BR665">
        <v>49.53</v>
      </c>
      <c r="BS665" t="str" cm="1">
        <f t="array" ref="BS665">_xlfn.IFS(BR665&lt;18.5,"UNDER WEIGHT",BR665&lt;=24.9,"NORMAL WEIGHT",BR665&lt;=29.9,"OVER WEIGHT",BR665&gt;=30,"OBESITY")</f>
        <v>OBESITY</v>
      </c>
      <c r="BV665">
        <v>9.1300000000000008</v>
      </c>
      <c r="BW665" t="str" cm="1">
        <f t="array" ref="BW665">_xlfn.IFS(BV665&lt;=5.7,"NORMAL",BV665&lt;=6.4,"Prediabetes",BV665&gt;=6.5,"Diabetes")</f>
        <v>Diabetes</v>
      </c>
      <c r="CJ665" t="s">
        <v>697</v>
      </c>
      <c r="CK665">
        <v>1992</v>
      </c>
      <c r="CL665" t="s">
        <v>15</v>
      </c>
      <c r="CM665">
        <v>3</v>
      </c>
      <c r="CN665">
        <v>3</v>
      </c>
      <c r="CO665">
        <v>5693.43</v>
      </c>
      <c r="CP665" t="s">
        <v>11</v>
      </c>
      <c r="CQ665" t="s">
        <v>12</v>
      </c>
      <c r="CR665" t="s">
        <v>23</v>
      </c>
      <c r="CW665" t="str">
        <f t="shared" si="20"/>
        <v>3/Nov/1992</v>
      </c>
      <c r="CZ665" t="s">
        <v>697</v>
      </c>
      <c r="DA665">
        <v>1992</v>
      </c>
      <c r="DB665" t="s">
        <v>15</v>
      </c>
      <c r="DC665">
        <v>3</v>
      </c>
      <c r="DD665">
        <v>3</v>
      </c>
      <c r="DE665" s="18">
        <v>5693.43</v>
      </c>
      <c r="DF665" t="s">
        <v>11</v>
      </c>
      <c r="DG665" t="s">
        <v>12</v>
      </c>
      <c r="DH665" t="s">
        <v>23</v>
      </c>
      <c r="DZ665" t="s">
        <v>697</v>
      </c>
      <c r="EA665">
        <f t="shared" si="21"/>
        <v>31</v>
      </c>
    </row>
    <row r="666" spans="1:131" ht="15.6" x14ac:dyDescent="0.3">
      <c r="A666" s="1" t="s">
        <v>1706</v>
      </c>
      <c r="B666" s="1" t="s">
        <v>6751</v>
      </c>
      <c r="C666" s="1" t="s">
        <v>5368</v>
      </c>
      <c r="D666" t="s">
        <v>7278</v>
      </c>
      <c r="E666" s="1"/>
      <c r="H666" s="1"/>
      <c r="T666" t="s">
        <v>1706</v>
      </c>
      <c r="U666">
        <v>39.33</v>
      </c>
      <c r="V666">
        <v>10.4</v>
      </c>
      <c r="W666" t="s">
        <v>2380</v>
      </c>
      <c r="X666" t="s">
        <v>2380</v>
      </c>
      <c r="Y666" t="s">
        <v>2380</v>
      </c>
      <c r="Z666">
        <v>3</v>
      </c>
      <c r="AA666" t="s">
        <v>2380</v>
      </c>
      <c r="AV666" t="s">
        <v>1706</v>
      </c>
      <c r="AW666">
        <v>39.33</v>
      </c>
      <c r="AX666">
        <v>10.4</v>
      </c>
      <c r="AY666" t="s">
        <v>2380</v>
      </c>
      <c r="AZ666" t="s">
        <v>2380</v>
      </c>
      <c r="BA666" t="s">
        <v>2380</v>
      </c>
      <c r="BB666">
        <v>3</v>
      </c>
      <c r="BC666" t="s">
        <v>2380</v>
      </c>
      <c r="BR666">
        <v>39.33</v>
      </c>
      <c r="BS666" t="str" cm="1">
        <f t="array" ref="BS666">_xlfn.IFS(BR666&lt;18.5,"UNDER WEIGHT",BR666&lt;=24.9,"NORMAL WEIGHT",BR666&lt;=29.9,"OVER WEIGHT",BR666&gt;=30,"OBESITY")</f>
        <v>OBESITY</v>
      </c>
      <c r="BV666">
        <v>10.4</v>
      </c>
      <c r="BW666" t="str" cm="1">
        <f t="array" ref="BW666">_xlfn.IFS(BV666&lt;=5.7,"NORMAL",BV666&lt;=6.4,"Prediabetes",BV666&gt;=6.5,"Diabetes")</f>
        <v>Diabetes</v>
      </c>
      <c r="CJ666" t="s">
        <v>698</v>
      </c>
      <c r="CK666">
        <v>1974</v>
      </c>
      <c r="CL666" t="s">
        <v>10</v>
      </c>
      <c r="CM666">
        <v>6</v>
      </c>
      <c r="CN666">
        <v>0</v>
      </c>
      <c r="CO666">
        <v>5698.74</v>
      </c>
      <c r="CP666" t="s">
        <v>11</v>
      </c>
      <c r="CQ666" t="s">
        <v>11</v>
      </c>
      <c r="CR666" t="s">
        <v>23</v>
      </c>
      <c r="CW666" t="str">
        <f t="shared" si="20"/>
        <v>6/Jul/1974</v>
      </c>
      <c r="CZ666" t="s">
        <v>698</v>
      </c>
      <c r="DA666">
        <v>1974</v>
      </c>
      <c r="DB666" t="s">
        <v>10</v>
      </c>
      <c r="DC666">
        <v>6</v>
      </c>
      <c r="DD666">
        <v>0</v>
      </c>
      <c r="DE666" s="18">
        <v>5698.74</v>
      </c>
      <c r="DF666" t="s">
        <v>11</v>
      </c>
      <c r="DG666" t="s">
        <v>11</v>
      </c>
      <c r="DH666" t="s">
        <v>23</v>
      </c>
      <c r="DZ666" t="s">
        <v>698</v>
      </c>
      <c r="EA666">
        <f t="shared" si="21"/>
        <v>49</v>
      </c>
    </row>
    <row r="667" spans="1:131" ht="15.6" x14ac:dyDescent="0.3">
      <c r="A667" s="1" t="s">
        <v>1705</v>
      </c>
      <c r="B667" s="1" t="s">
        <v>6752</v>
      </c>
      <c r="C667" s="1" t="s">
        <v>5369</v>
      </c>
      <c r="D667" t="s">
        <v>7279</v>
      </c>
      <c r="E667" s="1"/>
      <c r="H667" s="1"/>
      <c r="T667" t="s">
        <v>1705</v>
      </c>
      <c r="U667">
        <v>39.979999999999997</v>
      </c>
      <c r="V667">
        <v>9.4600000000000009</v>
      </c>
      <c r="W667" t="s">
        <v>2382</v>
      </c>
      <c r="X667" t="s">
        <v>2380</v>
      </c>
      <c r="Y667" t="s">
        <v>2380</v>
      </c>
      <c r="Z667">
        <v>2</v>
      </c>
      <c r="AA667" t="s">
        <v>2380</v>
      </c>
      <c r="AV667" t="s">
        <v>1705</v>
      </c>
      <c r="AW667">
        <v>39.979999999999997</v>
      </c>
      <c r="AX667">
        <v>9.4600000000000009</v>
      </c>
      <c r="AY667" t="s">
        <v>2382</v>
      </c>
      <c r="AZ667" t="s">
        <v>2380</v>
      </c>
      <c r="BA667" t="s">
        <v>2380</v>
      </c>
      <c r="BB667">
        <v>2</v>
      </c>
      <c r="BC667" t="s">
        <v>2380</v>
      </c>
      <c r="BR667">
        <v>39.979999999999997</v>
      </c>
      <c r="BS667" t="str" cm="1">
        <f t="array" ref="BS667">_xlfn.IFS(BR667&lt;18.5,"UNDER WEIGHT",BR667&lt;=24.9,"NORMAL WEIGHT",BR667&lt;=29.9,"OVER WEIGHT",BR667&gt;=30,"OBESITY")</f>
        <v>OBESITY</v>
      </c>
      <c r="BV667">
        <v>9.4600000000000009</v>
      </c>
      <c r="BW667" t="str" cm="1">
        <f t="array" ref="BW667">_xlfn.IFS(BV667&lt;=5.7,"NORMAL",BV667&lt;=6.4,"Prediabetes",BV667&gt;=6.5,"Diabetes")</f>
        <v>Diabetes</v>
      </c>
      <c r="CJ667" t="s">
        <v>699</v>
      </c>
      <c r="CK667">
        <v>1981</v>
      </c>
      <c r="CL667" t="s">
        <v>18</v>
      </c>
      <c r="CM667">
        <v>15</v>
      </c>
      <c r="CN667">
        <v>0</v>
      </c>
      <c r="CO667">
        <v>5699.84</v>
      </c>
      <c r="CP667" t="s">
        <v>11</v>
      </c>
      <c r="CQ667" t="s">
        <v>12</v>
      </c>
      <c r="CR667" t="s">
        <v>13</v>
      </c>
      <c r="CW667" t="str">
        <f t="shared" si="20"/>
        <v>15/Jun/1981</v>
      </c>
      <c r="CZ667" t="s">
        <v>699</v>
      </c>
      <c r="DA667">
        <v>1981</v>
      </c>
      <c r="DB667" t="s">
        <v>18</v>
      </c>
      <c r="DC667">
        <v>15</v>
      </c>
      <c r="DD667">
        <v>0</v>
      </c>
      <c r="DE667" s="18">
        <v>5699.84</v>
      </c>
      <c r="DF667" t="s">
        <v>11</v>
      </c>
      <c r="DG667" t="s">
        <v>12</v>
      </c>
      <c r="DH667" t="s">
        <v>13</v>
      </c>
      <c r="DZ667" t="s">
        <v>699</v>
      </c>
      <c r="EA667">
        <f t="shared" si="21"/>
        <v>42</v>
      </c>
    </row>
    <row r="668" spans="1:131" ht="15.6" x14ac:dyDescent="0.3">
      <c r="A668" s="1" t="s">
        <v>1704</v>
      </c>
      <c r="B668" s="1" t="s">
        <v>7144</v>
      </c>
      <c r="C668" s="1" t="s">
        <v>5370</v>
      </c>
      <c r="D668" t="s">
        <v>7280</v>
      </c>
      <c r="E668" s="1"/>
      <c r="H668" s="1"/>
      <c r="T668" t="s">
        <v>1704</v>
      </c>
      <c r="U668">
        <v>46.51</v>
      </c>
      <c r="V668">
        <v>8.69</v>
      </c>
      <c r="W668" t="s">
        <v>2382</v>
      </c>
      <c r="X668" t="s">
        <v>2380</v>
      </c>
      <c r="Y668" t="s">
        <v>2380</v>
      </c>
      <c r="Z668">
        <v>0</v>
      </c>
      <c r="AA668" t="s">
        <v>2380</v>
      </c>
      <c r="AV668" t="s">
        <v>1704</v>
      </c>
      <c r="AW668">
        <v>46.51</v>
      </c>
      <c r="AX668">
        <v>8.69</v>
      </c>
      <c r="AY668" t="s">
        <v>2382</v>
      </c>
      <c r="AZ668" t="s">
        <v>2380</v>
      </c>
      <c r="BA668" t="s">
        <v>2380</v>
      </c>
      <c r="BB668" t="s">
        <v>2381</v>
      </c>
      <c r="BC668" t="s">
        <v>2380</v>
      </c>
      <c r="BR668">
        <v>46.51</v>
      </c>
      <c r="BS668" t="str" cm="1">
        <f t="array" ref="BS668">_xlfn.IFS(BR668&lt;18.5,"UNDER WEIGHT",BR668&lt;=24.9,"NORMAL WEIGHT",BR668&lt;=29.9,"OVER WEIGHT",BR668&gt;=30,"OBESITY")</f>
        <v>OBESITY</v>
      </c>
      <c r="BV668">
        <v>8.69</v>
      </c>
      <c r="BW668" t="str" cm="1">
        <f t="array" ref="BW668">_xlfn.IFS(BV668&lt;=5.7,"NORMAL",BV668&lt;=6.4,"Prediabetes",BV668&gt;=6.5,"Diabetes")</f>
        <v>Diabetes</v>
      </c>
      <c r="CJ668" t="s">
        <v>700</v>
      </c>
      <c r="CK668">
        <v>1993</v>
      </c>
      <c r="CL668" t="s">
        <v>15</v>
      </c>
      <c r="CM668">
        <v>3</v>
      </c>
      <c r="CN668">
        <v>4</v>
      </c>
      <c r="CO668">
        <v>5708.87</v>
      </c>
      <c r="CP668" t="s">
        <v>11</v>
      </c>
      <c r="CQ668" t="s">
        <v>16</v>
      </c>
      <c r="CR668" t="s">
        <v>42</v>
      </c>
      <c r="CW668" t="str">
        <f t="shared" si="20"/>
        <v>3/Nov/1993</v>
      </c>
      <c r="CZ668" t="s">
        <v>700</v>
      </c>
      <c r="DA668">
        <v>1993</v>
      </c>
      <c r="DB668" t="s">
        <v>15</v>
      </c>
      <c r="DC668">
        <v>3</v>
      </c>
      <c r="DD668">
        <v>4</v>
      </c>
      <c r="DE668" s="18">
        <v>5708.87</v>
      </c>
      <c r="DF668" t="s">
        <v>11</v>
      </c>
      <c r="DG668" t="s">
        <v>16</v>
      </c>
      <c r="DH668" t="s">
        <v>42</v>
      </c>
      <c r="DZ668" t="s">
        <v>700</v>
      </c>
      <c r="EA668">
        <f t="shared" si="21"/>
        <v>30</v>
      </c>
    </row>
    <row r="669" spans="1:131" ht="15.6" x14ac:dyDescent="0.3">
      <c r="A669" s="1" t="s">
        <v>1703</v>
      </c>
      <c r="B669" s="1" t="s">
        <v>7144</v>
      </c>
      <c r="C669" s="1" t="s">
        <v>5371</v>
      </c>
      <c r="D669" t="s">
        <v>7281</v>
      </c>
      <c r="E669" s="1"/>
      <c r="H669" s="1"/>
      <c r="T669" t="s">
        <v>1703</v>
      </c>
      <c r="U669">
        <v>43.58</v>
      </c>
      <c r="V669">
        <v>4.2300000000000004</v>
      </c>
      <c r="W669" t="s">
        <v>2380</v>
      </c>
      <c r="X669" t="s">
        <v>2380</v>
      </c>
      <c r="Y669" t="s">
        <v>2383</v>
      </c>
      <c r="Z669">
        <v>1</v>
      </c>
      <c r="AA669" t="s">
        <v>2380</v>
      </c>
      <c r="AV669" t="s">
        <v>1703</v>
      </c>
      <c r="AW669">
        <v>43.58</v>
      </c>
      <c r="AX669">
        <v>4.2300000000000004</v>
      </c>
      <c r="AY669" t="s">
        <v>2380</v>
      </c>
      <c r="AZ669" t="s">
        <v>2380</v>
      </c>
      <c r="BA669" t="s">
        <v>2383</v>
      </c>
      <c r="BB669">
        <v>1</v>
      </c>
      <c r="BC669" t="s">
        <v>2380</v>
      </c>
      <c r="BR669">
        <v>43.58</v>
      </c>
      <c r="BS669" t="str" cm="1">
        <f t="array" ref="BS669">_xlfn.IFS(BR669&lt;18.5,"UNDER WEIGHT",BR669&lt;=24.9,"NORMAL WEIGHT",BR669&lt;=29.9,"OVER WEIGHT",BR669&gt;=30,"OBESITY")</f>
        <v>OBESITY</v>
      </c>
      <c r="BV669">
        <v>4.2300000000000004</v>
      </c>
      <c r="BW669" t="str" cm="1">
        <f t="array" ref="BW669">_xlfn.IFS(BV669&lt;=5.7,"NORMAL",BV669&lt;=6.4,"Prediabetes",BV669&gt;=6.5,"Diabetes")</f>
        <v>NORMAL</v>
      </c>
      <c r="CJ669" t="s">
        <v>701</v>
      </c>
      <c r="CK669">
        <v>1981</v>
      </c>
      <c r="CL669" t="s">
        <v>35</v>
      </c>
      <c r="CM669">
        <v>30</v>
      </c>
      <c r="CN669">
        <v>0</v>
      </c>
      <c r="CO669">
        <v>5709.16</v>
      </c>
      <c r="CP669" t="s">
        <v>12</v>
      </c>
      <c r="CQ669" t="s">
        <v>12</v>
      </c>
      <c r="CR669" t="s">
        <v>13</v>
      </c>
      <c r="CW669" t="str">
        <f t="shared" si="20"/>
        <v>30/Aug/1981</v>
      </c>
      <c r="CZ669" t="s">
        <v>701</v>
      </c>
      <c r="DA669">
        <v>1981</v>
      </c>
      <c r="DB669" t="s">
        <v>35</v>
      </c>
      <c r="DC669">
        <v>30</v>
      </c>
      <c r="DD669">
        <v>0</v>
      </c>
      <c r="DE669" s="18">
        <v>5709.16</v>
      </c>
      <c r="DF669" t="s">
        <v>12</v>
      </c>
      <c r="DG669" t="s">
        <v>12</v>
      </c>
      <c r="DH669" t="s">
        <v>13</v>
      </c>
      <c r="DZ669" t="s">
        <v>701</v>
      </c>
      <c r="EA669">
        <f t="shared" si="21"/>
        <v>42</v>
      </c>
    </row>
    <row r="670" spans="1:131" ht="15.6" x14ac:dyDescent="0.3">
      <c r="A670" s="1" t="s">
        <v>1702</v>
      </c>
      <c r="B670" s="1" t="s">
        <v>6752</v>
      </c>
      <c r="C670" s="1" t="s">
        <v>5372</v>
      </c>
      <c r="D670" t="s">
        <v>6909</v>
      </c>
      <c r="E670" s="1"/>
      <c r="H670" s="1"/>
      <c r="T670" t="s">
        <v>1702</v>
      </c>
      <c r="U670">
        <v>42.28</v>
      </c>
      <c r="V670">
        <v>9.16</v>
      </c>
      <c r="W670" t="s">
        <v>2382</v>
      </c>
      <c r="X670" t="s">
        <v>2380</v>
      </c>
      <c r="Y670" t="s">
        <v>2380</v>
      </c>
      <c r="Z670">
        <v>1</v>
      </c>
      <c r="AA670" t="s">
        <v>2380</v>
      </c>
      <c r="AV670" t="s">
        <v>1702</v>
      </c>
      <c r="AW670">
        <v>42.28</v>
      </c>
      <c r="AX670">
        <v>9.16</v>
      </c>
      <c r="AY670" t="s">
        <v>2382</v>
      </c>
      <c r="AZ670" t="s">
        <v>2380</v>
      </c>
      <c r="BA670" t="s">
        <v>2380</v>
      </c>
      <c r="BB670">
        <v>1</v>
      </c>
      <c r="BC670" t="s">
        <v>2380</v>
      </c>
      <c r="BR670">
        <v>42.28</v>
      </c>
      <c r="BS670" t="str" cm="1">
        <f t="array" ref="BS670">_xlfn.IFS(BR670&lt;18.5,"UNDER WEIGHT",BR670&lt;=24.9,"NORMAL WEIGHT",BR670&lt;=29.9,"OVER WEIGHT",BR670&gt;=30,"OBESITY")</f>
        <v>OBESITY</v>
      </c>
      <c r="BV670">
        <v>9.16</v>
      </c>
      <c r="BW670" t="str" cm="1">
        <f t="array" ref="BW670">_xlfn.IFS(BV670&lt;=5.7,"NORMAL",BV670&lt;=6.4,"Prediabetes",BV670&gt;=6.5,"Diabetes")</f>
        <v>Diabetes</v>
      </c>
      <c r="CJ670" t="s">
        <v>702</v>
      </c>
      <c r="CK670">
        <v>1971</v>
      </c>
      <c r="CL670" t="s">
        <v>30</v>
      </c>
      <c r="CM670">
        <v>18</v>
      </c>
      <c r="CN670">
        <v>0</v>
      </c>
      <c r="CO670">
        <v>5720.38</v>
      </c>
      <c r="CP670" t="s">
        <v>11</v>
      </c>
      <c r="CQ670" t="s">
        <v>16</v>
      </c>
      <c r="CR670" t="s">
        <v>13</v>
      </c>
      <c r="CW670" t="str">
        <f t="shared" si="20"/>
        <v>18/Dec/1971</v>
      </c>
      <c r="CZ670" t="s">
        <v>702</v>
      </c>
      <c r="DA670">
        <v>1971</v>
      </c>
      <c r="DB670" t="s">
        <v>30</v>
      </c>
      <c r="DC670">
        <v>18</v>
      </c>
      <c r="DD670">
        <v>0</v>
      </c>
      <c r="DE670" s="18">
        <v>5720.38</v>
      </c>
      <c r="DF670" t="s">
        <v>11</v>
      </c>
      <c r="DG670" t="s">
        <v>16</v>
      </c>
      <c r="DH670" t="s">
        <v>13</v>
      </c>
      <c r="DZ670" t="s">
        <v>702</v>
      </c>
      <c r="EA670">
        <f t="shared" si="21"/>
        <v>52</v>
      </c>
    </row>
    <row r="671" spans="1:131" ht="15.6" x14ac:dyDescent="0.3">
      <c r="A671" s="1" t="s">
        <v>1701</v>
      </c>
      <c r="B671" s="1" t="s">
        <v>7144</v>
      </c>
      <c r="C671" s="1" t="s">
        <v>5094</v>
      </c>
      <c r="D671" t="s">
        <v>7282</v>
      </c>
      <c r="E671" s="1"/>
      <c r="H671" s="1"/>
      <c r="T671" t="s">
        <v>1701</v>
      </c>
      <c r="U671">
        <v>35.520000000000003</v>
      </c>
      <c r="V671">
        <v>8.26</v>
      </c>
      <c r="W671" t="s">
        <v>2380</v>
      </c>
      <c r="X671" t="s">
        <v>2380</v>
      </c>
      <c r="Y671" t="s">
        <v>2380</v>
      </c>
      <c r="Z671">
        <v>0</v>
      </c>
      <c r="AA671" t="s">
        <v>2380</v>
      </c>
      <c r="AV671" t="s">
        <v>1701</v>
      </c>
      <c r="AW671">
        <v>35.520000000000003</v>
      </c>
      <c r="AX671">
        <v>8.26</v>
      </c>
      <c r="AY671" t="s">
        <v>2380</v>
      </c>
      <c r="AZ671" t="s">
        <v>2380</v>
      </c>
      <c r="BA671" t="s">
        <v>2380</v>
      </c>
      <c r="BB671" t="s">
        <v>2381</v>
      </c>
      <c r="BC671" t="s">
        <v>2380</v>
      </c>
      <c r="BR671">
        <v>35.520000000000003</v>
      </c>
      <c r="BS671" t="str" cm="1">
        <f t="array" ref="BS671">_xlfn.IFS(BR671&lt;18.5,"UNDER WEIGHT",BR671&lt;=24.9,"NORMAL WEIGHT",BR671&lt;=29.9,"OVER WEIGHT",BR671&gt;=30,"OBESITY")</f>
        <v>OBESITY</v>
      </c>
      <c r="BV671">
        <v>8.26</v>
      </c>
      <c r="BW671" t="str" cm="1">
        <f t="array" ref="BW671">_xlfn.IFS(BV671&lt;=5.7,"NORMAL",BV671&lt;=6.4,"Prediabetes",BV671&gt;=6.5,"Diabetes")</f>
        <v>Diabetes</v>
      </c>
      <c r="CJ671" t="s">
        <v>703</v>
      </c>
      <c r="CK671">
        <v>1987</v>
      </c>
      <c r="CL671" t="s">
        <v>37</v>
      </c>
      <c r="CM671">
        <v>19</v>
      </c>
      <c r="CN671">
        <v>2</v>
      </c>
      <c r="CO671">
        <v>5729.01</v>
      </c>
      <c r="CP671" t="s">
        <v>16</v>
      </c>
      <c r="CQ671" t="s">
        <v>11</v>
      </c>
      <c r="CR671" t="s">
        <v>23</v>
      </c>
      <c r="CW671" t="str">
        <f t="shared" si="20"/>
        <v>19/Oct/1987</v>
      </c>
      <c r="CZ671" t="s">
        <v>703</v>
      </c>
      <c r="DA671">
        <v>1987</v>
      </c>
      <c r="DB671" t="s">
        <v>37</v>
      </c>
      <c r="DC671">
        <v>19</v>
      </c>
      <c r="DD671">
        <v>2</v>
      </c>
      <c r="DE671" s="18">
        <v>5729.01</v>
      </c>
      <c r="DF671" t="s">
        <v>16</v>
      </c>
      <c r="DG671" t="s">
        <v>11</v>
      </c>
      <c r="DH671" t="s">
        <v>23</v>
      </c>
      <c r="DZ671" t="s">
        <v>703</v>
      </c>
      <c r="EA671">
        <f t="shared" si="21"/>
        <v>36</v>
      </c>
    </row>
    <row r="672" spans="1:131" ht="15.6" x14ac:dyDescent="0.3">
      <c r="A672" s="1" t="s">
        <v>1700</v>
      </c>
      <c r="B672" s="1" t="s">
        <v>6752</v>
      </c>
      <c r="C672" s="1" t="s">
        <v>5373</v>
      </c>
      <c r="D672" t="s">
        <v>7283</v>
      </c>
      <c r="E672" s="1"/>
      <c r="H672" s="1"/>
      <c r="T672" t="s">
        <v>1700</v>
      </c>
      <c r="U672">
        <v>33.6</v>
      </c>
      <c r="V672">
        <v>11.25</v>
      </c>
      <c r="W672" t="s">
        <v>2380</v>
      </c>
      <c r="X672" t="s">
        <v>2380</v>
      </c>
      <c r="Y672" t="s">
        <v>2380</v>
      </c>
      <c r="Z672">
        <v>0</v>
      </c>
      <c r="AA672" t="s">
        <v>2380</v>
      </c>
      <c r="AV672" t="s">
        <v>1700</v>
      </c>
      <c r="AW672">
        <v>33.6</v>
      </c>
      <c r="AX672">
        <v>11.25</v>
      </c>
      <c r="AY672" t="s">
        <v>2380</v>
      </c>
      <c r="AZ672" t="s">
        <v>2380</v>
      </c>
      <c r="BA672" t="s">
        <v>2380</v>
      </c>
      <c r="BB672" t="s">
        <v>2381</v>
      </c>
      <c r="BC672" t="s">
        <v>2380</v>
      </c>
      <c r="BR672">
        <v>33.6</v>
      </c>
      <c r="BS672" t="str" cm="1">
        <f t="array" ref="BS672">_xlfn.IFS(BR672&lt;18.5,"UNDER WEIGHT",BR672&lt;=24.9,"NORMAL WEIGHT",BR672&lt;=29.9,"OVER WEIGHT",BR672&gt;=30,"OBESITY")</f>
        <v>OBESITY</v>
      </c>
      <c r="BV672">
        <v>11.25</v>
      </c>
      <c r="BW672" t="str" cm="1">
        <f t="array" ref="BW672">_xlfn.IFS(BV672&lt;=5.7,"NORMAL",BV672&lt;=6.4,"Prediabetes",BV672&gt;=6.5,"Diabetes")</f>
        <v>Diabetes</v>
      </c>
      <c r="CJ672" t="s">
        <v>704</v>
      </c>
      <c r="CK672">
        <v>1972</v>
      </c>
      <c r="CL672" t="s">
        <v>35</v>
      </c>
      <c r="CM672">
        <v>21</v>
      </c>
      <c r="CN672">
        <v>0</v>
      </c>
      <c r="CO672">
        <v>5741.67</v>
      </c>
      <c r="CP672" t="s">
        <v>11</v>
      </c>
      <c r="CQ672" t="s">
        <v>12</v>
      </c>
      <c r="CR672" t="s">
        <v>13</v>
      </c>
      <c r="CW672" t="str">
        <f t="shared" si="20"/>
        <v>21/Aug/1972</v>
      </c>
      <c r="CZ672" t="s">
        <v>704</v>
      </c>
      <c r="DA672">
        <v>1972</v>
      </c>
      <c r="DB672" t="s">
        <v>35</v>
      </c>
      <c r="DC672">
        <v>21</v>
      </c>
      <c r="DD672">
        <v>0</v>
      </c>
      <c r="DE672" s="18">
        <v>5741.67</v>
      </c>
      <c r="DF672" t="s">
        <v>11</v>
      </c>
      <c r="DG672" t="s">
        <v>12</v>
      </c>
      <c r="DH672" t="s">
        <v>13</v>
      </c>
      <c r="DZ672" t="s">
        <v>704</v>
      </c>
      <c r="EA672">
        <f t="shared" si="21"/>
        <v>51</v>
      </c>
    </row>
    <row r="673" spans="1:131" ht="15.6" x14ac:dyDescent="0.3">
      <c r="A673" s="1" t="s">
        <v>1699</v>
      </c>
      <c r="B673" s="1" t="s">
        <v>6751</v>
      </c>
      <c r="C673" s="1" t="s">
        <v>5374</v>
      </c>
      <c r="D673" t="s">
        <v>7284</v>
      </c>
      <c r="E673" s="1"/>
      <c r="H673" s="1"/>
      <c r="T673" t="s">
        <v>1699</v>
      </c>
      <c r="U673">
        <v>22.42</v>
      </c>
      <c r="V673">
        <v>6.74</v>
      </c>
      <c r="W673" t="s">
        <v>2380</v>
      </c>
      <c r="X673" t="s">
        <v>2380</v>
      </c>
      <c r="Y673" t="s">
        <v>2380</v>
      </c>
      <c r="Z673">
        <v>0</v>
      </c>
      <c r="AA673" t="s">
        <v>2382</v>
      </c>
      <c r="AV673" t="s">
        <v>1699</v>
      </c>
      <c r="AW673">
        <v>22.42</v>
      </c>
      <c r="AX673">
        <v>6.74</v>
      </c>
      <c r="AY673" t="s">
        <v>2380</v>
      </c>
      <c r="AZ673" t="s">
        <v>2380</v>
      </c>
      <c r="BA673" t="s">
        <v>2380</v>
      </c>
      <c r="BB673" t="s">
        <v>2381</v>
      </c>
      <c r="BC673" t="s">
        <v>2382</v>
      </c>
      <c r="BR673">
        <v>22.42</v>
      </c>
      <c r="BS673" t="str" cm="1">
        <f t="array" ref="BS673">_xlfn.IFS(BR673&lt;18.5,"UNDER WEIGHT",BR673&lt;=24.9,"NORMAL WEIGHT",BR673&lt;=29.9,"OVER WEIGHT",BR673&gt;=30,"OBESITY")</f>
        <v>NORMAL WEIGHT</v>
      </c>
      <c r="BV673">
        <v>6.74</v>
      </c>
      <c r="BW673" t="str" cm="1">
        <f t="array" ref="BW673">_xlfn.IFS(BV673&lt;=5.7,"NORMAL",BV673&lt;=6.4,"Prediabetes",BV673&gt;=6.5,"Diabetes")</f>
        <v>Diabetes</v>
      </c>
      <c r="CJ673" t="s">
        <v>705</v>
      </c>
      <c r="CK673">
        <v>1993</v>
      </c>
      <c r="CL673" t="s">
        <v>18</v>
      </c>
      <c r="CM673">
        <v>10</v>
      </c>
      <c r="CN673">
        <v>0</v>
      </c>
      <c r="CO673">
        <v>5748.13</v>
      </c>
      <c r="CP673" t="s">
        <v>11</v>
      </c>
      <c r="CQ673" t="s">
        <v>16</v>
      </c>
      <c r="CR673" t="s">
        <v>300</v>
      </c>
      <c r="CW673" t="str">
        <f t="shared" si="20"/>
        <v>10/Jun/1993</v>
      </c>
      <c r="CZ673" t="s">
        <v>705</v>
      </c>
      <c r="DA673">
        <v>1993</v>
      </c>
      <c r="DB673" t="s">
        <v>18</v>
      </c>
      <c r="DC673">
        <v>10</v>
      </c>
      <c r="DD673">
        <v>0</v>
      </c>
      <c r="DE673" s="18">
        <v>5748.13</v>
      </c>
      <c r="DF673" t="s">
        <v>11</v>
      </c>
      <c r="DG673" t="s">
        <v>16</v>
      </c>
      <c r="DH673" t="s">
        <v>300</v>
      </c>
      <c r="DZ673" t="s">
        <v>705</v>
      </c>
      <c r="EA673">
        <f t="shared" si="21"/>
        <v>30</v>
      </c>
    </row>
    <row r="674" spans="1:131" ht="15.6" x14ac:dyDescent="0.3">
      <c r="A674" s="1" t="s">
        <v>1698</v>
      </c>
      <c r="B674" s="1" t="s">
        <v>6751</v>
      </c>
      <c r="C674" s="1" t="s">
        <v>5375</v>
      </c>
      <c r="D674" t="s">
        <v>7285</v>
      </c>
      <c r="E674" s="1"/>
      <c r="H674" s="1"/>
      <c r="T674" t="s">
        <v>1698</v>
      </c>
      <c r="U674">
        <v>46.86</v>
      </c>
      <c r="V674">
        <v>4.87</v>
      </c>
      <c r="W674" t="s">
        <v>2380</v>
      </c>
      <c r="X674" t="s">
        <v>2380</v>
      </c>
      <c r="Y674" t="s">
        <v>2380</v>
      </c>
      <c r="Z674">
        <v>0</v>
      </c>
      <c r="AA674" t="s">
        <v>2380</v>
      </c>
      <c r="AV674" t="s">
        <v>1698</v>
      </c>
      <c r="AW674">
        <v>46.86</v>
      </c>
      <c r="AX674">
        <v>4.87</v>
      </c>
      <c r="AY674" t="s">
        <v>2380</v>
      </c>
      <c r="AZ674" t="s">
        <v>2380</v>
      </c>
      <c r="BA674" t="s">
        <v>2380</v>
      </c>
      <c r="BB674" t="s">
        <v>2381</v>
      </c>
      <c r="BC674" t="s">
        <v>2380</v>
      </c>
      <c r="BR674">
        <v>46.86</v>
      </c>
      <c r="BS674" t="str" cm="1">
        <f t="array" ref="BS674">_xlfn.IFS(BR674&lt;18.5,"UNDER WEIGHT",BR674&lt;=24.9,"NORMAL WEIGHT",BR674&lt;=29.9,"OVER WEIGHT",BR674&gt;=30,"OBESITY")</f>
        <v>OBESITY</v>
      </c>
      <c r="BV674">
        <v>4.87</v>
      </c>
      <c r="BW674" t="str" cm="1">
        <f t="array" ref="BW674">_xlfn.IFS(BV674&lt;=5.7,"NORMAL",BV674&lt;=6.4,"Prediabetes",BV674&gt;=6.5,"Diabetes")</f>
        <v>NORMAL</v>
      </c>
      <c r="CJ674" t="s">
        <v>706</v>
      </c>
      <c r="CK674">
        <v>1983</v>
      </c>
      <c r="CL674" t="s">
        <v>35</v>
      </c>
      <c r="CM674">
        <v>30</v>
      </c>
      <c r="CN674">
        <v>0</v>
      </c>
      <c r="CO674">
        <v>5757.41</v>
      </c>
      <c r="CP674" t="s">
        <v>11</v>
      </c>
      <c r="CQ674" t="s">
        <v>12</v>
      </c>
      <c r="CR674" t="s">
        <v>166</v>
      </c>
      <c r="CW674" t="str">
        <f t="shared" si="20"/>
        <v>30/Aug/1983</v>
      </c>
      <c r="CZ674" t="s">
        <v>706</v>
      </c>
      <c r="DA674">
        <v>1983</v>
      </c>
      <c r="DB674" t="s">
        <v>35</v>
      </c>
      <c r="DC674">
        <v>30</v>
      </c>
      <c r="DD674">
        <v>0</v>
      </c>
      <c r="DE674" s="18">
        <v>5757.41</v>
      </c>
      <c r="DF674" t="s">
        <v>11</v>
      </c>
      <c r="DG674" t="s">
        <v>12</v>
      </c>
      <c r="DH674" t="s">
        <v>166</v>
      </c>
      <c r="DZ674" t="s">
        <v>706</v>
      </c>
      <c r="EA674">
        <f t="shared" si="21"/>
        <v>40</v>
      </c>
    </row>
    <row r="675" spans="1:131" ht="15.6" x14ac:dyDescent="0.3">
      <c r="A675" s="1" t="s">
        <v>1697</v>
      </c>
      <c r="B675" s="1" t="s">
        <v>6751</v>
      </c>
      <c r="C675" s="1" t="s">
        <v>5376</v>
      </c>
      <c r="D675" t="s">
        <v>7286</v>
      </c>
      <c r="E675" s="1"/>
      <c r="H675" s="1"/>
      <c r="T675" t="s">
        <v>1697</v>
      </c>
      <c r="U675">
        <v>32.965000000000003</v>
      </c>
      <c r="V675">
        <v>6.68</v>
      </c>
      <c r="W675" t="s">
        <v>2380</v>
      </c>
      <c r="X675" t="s">
        <v>2380</v>
      </c>
      <c r="Y675" t="s">
        <v>2380</v>
      </c>
      <c r="Z675">
        <v>3</v>
      </c>
      <c r="AA675" t="s">
        <v>2380</v>
      </c>
      <c r="AV675" t="s">
        <v>1697</v>
      </c>
      <c r="AW675">
        <v>32.965000000000003</v>
      </c>
      <c r="AX675">
        <v>6.68</v>
      </c>
      <c r="AY675" t="s">
        <v>2380</v>
      </c>
      <c r="AZ675" t="s">
        <v>2380</v>
      </c>
      <c r="BA675" t="s">
        <v>2380</v>
      </c>
      <c r="BB675">
        <v>3</v>
      </c>
      <c r="BC675" t="s">
        <v>2380</v>
      </c>
      <c r="BR675">
        <v>32.965000000000003</v>
      </c>
      <c r="BS675" t="str" cm="1">
        <f t="array" ref="BS675">_xlfn.IFS(BR675&lt;18.5,"UNDER WEIGHT",BR675&lt;=24.9,"NORMAL WEIGHT",BR675&lt;=29.9,"OVER WEIGHT",BR675&gt;=30,"OBESITY")</f>
        <v>OBESITY</v>
      </c>
      <c r="BV675">
        <v>6.68</v>
      </c>
      <c r="BW675" t="str" cm="1">
        <f t="array" ref="BW675">_xlfn.IFS(BV675&lt;=5.7,"NORMAL",BV675&lt;=6.4,"Prediabetes",BV675&gt;=6.5,"Diabetes")</f>
        <v>Diabetes</v>
      </c>
      <c r="CJ675" t="s">
        <v>707</v>
      </c>
      <c r="CK675">
        <v>2004</v>
      </c>
      <c r="CL675" t="s">
        <v>15</v>
      </c>
      <c r="CM675">
        <v>1</v>
      </c>
      <c r="CN675">
        <v>0</v>
      </c>
      <c r="CO675">
        <v>5778.71</v>
      </c>
      <c r="CP675" t="s">
        <v>11</v>
      </c>
      <c r="CQ675" t="s">
        <v>12</v>
      </c>
      <c r="CR675" t="s">
        <v>632</v>
      </c>
      <c r="CW675" t="str">
        <f t="shared" si="20"/>
        <v>1/Nov/2004</v>
      </c>
      <c r="CZ675" t="s">
        <v>707</v>
      </c>
      <c r="DA675">
        <v>2004</v>
      </c>
      <c r="DB675" t="s">
        <v>15</v>
      </c>
      <c r="DC675">
        <v>1</v>
      </c>
      <c r="DD675">
        <v>0</v>
      </c>
      <c r="DE675" s="18">
        <v>5778.71</v>
      </c>
      <c r="DF675" t="s">
        <v>11</v>
      </c>
      <c r="DG675" t="s">
        <v>12</v>
      </c>
      <c r="DH675" t="s">
        <v>632</v>
      </c>
      <c r="DZ675" t="s">
        <v>707</v>
      </c>
      <c r="EA675">
        <f t="shared" si="21"/>
        <v>19</v>
      </c>
    </row>
    <row r="676" spans="1:131" ht="15.6" x14ac:dyDescent="0.3">
      <c r="A676" s="1" t="s">
        <v>1696</v>
      </c>
      <c r="B676" s="1" t="s">
        <v>6751</v>
      </c>
      <c r="C676" s="1" t="s">
        <v>5377</v>
      </c>
      <c r="D676" t="s">
        <v>7287</v>
      </c>
      <c r="E676" s="1"/>
      <c r="H676" s="1"/>
      <c r="T676" t="s">
        <v>1696</v>
      </c>
      <c r="U676">
        <v>39.340000000000003</v>
      </c>
      <c r="V676">
        <v>5.0199999999999996</v>
      </c>
      <c r="W676" t="s">
        <v>2382</v>
      </c>
      <c r="X676" t="s">
        <v>2380</v>
      </c>
      <c r="Y676" t="s">
        <v>2383</v>
      </c>
      <c r="Z676">
        <v>1</v>
      </c>
      <c r="AA676" t="s">
        <v>2380</v>
      </c>
      <c r="AV676" t="s">
        <v>1696</v>
      </c>
      <c r="AW676">
        <v>39.340000000000003</v>
      </c>
      <c r="AX676">
        <v>5.0199999999999996</v>
      </c>
      <c r="AY676" t="s">
        <v>2382</v>
      </c>
      <c r="AZ676" t="s">
        <v>2380</v>
      </c>
      <c r="BA676" t="s">
        <v>2383</v>
      </c>
      <c r="BB676">
        <v>1</v>
      </c>
      <c r="BC676" t="s">
        <v>2380</v>
      </c>
      <c r="BR676">
        <v>39.340000000000003</v>
      </c>
      <c r="BS676" t="str" cm="1">
        <f t="array" ref="BS676">_xlfn.IFS(BR676&lt;18.5,"UNDER WEIGHT",BR676&lt;=24.9,"NORMAL WEIGHT",BR676&lt;=29.9,"OVER WEIGHT",BR676&gt;=30,"OBESITY")</f>
        <v>OBESITY</v>
      </c>
      <c r="BV676">
        <v>5.0199999999999996</v>
      </c>
      <c r="BW676" t="str" cm="1">
        <f t="array" ref="BW676">_xlfn.IFS(BV676&lt;=5.7,"NORMAL",BV676&lt;=6.4,"Prediabetes",BV676&gt;=6.5,"Diabetes")</f>
        <v>NORMAL</v>
      </c>
      <c r="CJ676" t="s">
        <v>708</v>
      </c>
      <c r="CK676">
        <v>1980</v>
      </c>
      <c r="CL676" t="s">
        <v>20</v>
      </c>
      <c r="CM676">
        <v>18</v>
      </c>
      <c r="CN676">
        <v>2</v>
      </c>
      <c r="CO676">
        <v>5807.06</v>
      </c>
      <c r="CP676" t="s">
        <v>11</v>
      </c>
      <c r="CQ676" t="s">
        <v>12</v>
      </c>
      <c r="CR676" t="s">
        <v>13</v>
      </c>
      <c r="CW676" t="str">
        <f t="shared" si="20"/>
        <v>18/Sep/1980</v>
      </c>
      <c r="CZ676" t="s">
        <v>708</v>
      </c>
      <c r="DA676">
        <v>1980</v>
      </c>
      <c r="DB676" t="s">
        <v>20</v>
      </c>
      <c r="DC676">
        <v>18</v>
      </c>
      <c r="DD676">
        <v>2</v>
      </c>
      <c r="DE676" s="18">
        <v>5807.06</v>
      </c>
      <c r="DF676" t="s">
        <v>11</v>
      </c>
      <c r="DG676" t="s">
        <v>12</v>
      </c>
      <c r="DH676" t="s">
        <v>13</v>
      </c>
      <c r="DZ676" t="s">
        <v>708</v>
      </c>
      <c r="EA676">
        <f t="shared" si="21"/>
        <v>43</v>
      </c>
    </row>
    <row r="677" spans="1:131" ht="15.6" x14ac:dyDescent="0.3">
      <c r="A677" s="1" t="s">
        <v>1695</v>
      </c>
      <c r="B677" s="1" t="s">
        <v>6751</v>
      </c>
      <c r="C677" s="1" t="s">
        <v>5378</v>
      </c>
      <c r="D677" t="s">
        <v>7288</v>
      </c>
      <c r="E677" s="1"/>
      <c r="H677" s="1"/>
      <c r="T677" t="s">
        <v>1695</v>
      </c>
      <c r="U677">
        <v>47</v>
      </c>
      <c r="V677">
        <v>10.64</v>
      </c>
      <c r="W677" t="s">
        <v>2382</v>
      </c>
      <c r="X677" t="s">
        <v>2380</v>
      </c>
      <c r="Y677" t="s">
        <v>2380</v>
      </c>
      <c r="Z677">
        <v>0</v>
      </c>
      <c r="AA677" t="s">
        <v>2380</v>
      </c>
      <c r="AV677" t="s">
        <v>1695</v>
      </c>
      <c r="AW677">
        <v>47</v>
      </c>
      <c r="AX677">
        <v>10.64</v>
      </c>
      <c r="AY677" t="s">
        <v>2382</v>
      </c>
      <c r="AZ677" t="s">
        <v>2380</v>
      </c>
      <c r="BA677" t="s">
        <v>2380</v>
      </c>
      <c r="BB677" t="s">
        <v>2381</v>
      </c>
      <c r="BC677" t="s">
        <v>2380</v>
      </c>
      <c r="BR677">
        <v>47</v>
      </c>
      <c r="BS677" t="str" cm="1">
        <f t="array" ref="BS677">_xlfn.IFS(BR677&lt;18.5,"UNDER WEIGHT",BR677&lt;=24.9,"NORMAL WEIGHT",BR677&lt;=29.9,"OVER WEIGHT",BR677&gt;=30,"OBESITY")</f>
        <v>OBESITY</v>
      </c>
      <c r="BV677">
        <v>10.64</v>
      </c>
      <c r="BW677" t="str" cm="1">
        <f t="array" ref="BW677">_xlfn.IFS(BV677&lt;=5.7,"NORMAL",BV677&lt;=6.4,"Prediabetes",BV677&gt;=6.5,"Diabetes")</f>
        <v>Diabetes</v>
      </c>
      <c r="CJ677" t="s">
        <v>709</v>
      </c>
      <c r="CK677">
        <v>1972</v>
      </c>
      <c r="CL677" t="s">
        <v>15</v>
      </c>
      <c r="CM677">
        <v>2</v>
      </c>
      <c r="CN677">
        <v>0</v>
      </c>
      <c r="CO677">
        <v>5812.9</v>
      </c>
      <c r="CP677" t="s">
        <v>11</v>
      </c>
      <c r="CQ677" t="s">
        <v>11</v>
      </c>
      <c r="CR677" t="s">
        <v>13</v>
      </c>
      <c r="CW677" t="str">
        <f t="shared" si="20"/>
        <v>2/Nov/1972</v>
      </c>
      <c r="CZ677" t="s">
        <v>709</v>
      </c>
      <c r="DA677">
        <v>1972</v>
      </c>
      <c r="DB677" t="s">
        <v>15</v>
      </c>
      <c r="DC677">
        <v>2</v>
      </c>
      <c r="DD677">
        <v>0</v>
      </c>
      <c r="DE677" s="18">
        <v>5812.9</v>
      </c>
      <c r="DF677" t="s">
        <v>11</v>
      </c>
      <c r="DG677" t="s">
        <v>11</v>
      </c>
      <c r="DH677" t="s">
        <v>13</v>
      </c>
      <c r="DZ677" t="s">
        <v>709</v>
      </c>
      <c r="EA677">
        <f t="shared" si="21"/>
        <v>51</v>
      </c>
    </row>
    <row r="678" spans="1:131" ht="15.6" x14ac:dyDescent="0.3">
      <c r="A678" s="1" t="s">
        <v>1694</v>
      </c>
      <c r="B678" s="1" t="s">
        <v>7144</v>
      </c>
      <c r="C678" s="1" t="s">
        <v>5379</v>
      </c>
      <c r="D678" t="s">
        <v>7289</v>
      </c>
      <c r="E678" s="1"/>
      <c r="H678" s="1"/>
      <c r="T678" t="s">
        <v>1694</v>
      </c>
      <c r="U678">
        <v>36.71</v>
      </c>
      <c r="V678">
        <v>8.74</v>
      </c>
      <c r="W678" t="s">
        <v>2382</v>
      </c>
      <c r="X678" t="s">
        <v>2380</v>
      </c>
      <c r="Y678" t="s">
        <v>2380</v>
      </c>
      <c r="Z678">
        <v>0</v>
      </c>
      <c r="AA678" t="s">
        <v>2380</v>
      </c>
      <c r="AV678" t="s">
        <v>1694</v>
      </c>
      <c r="AW678">
        <v>36.71</v>
      </c>
      <c r="AX678">
        <v>8.74</v>
      </c>
      <c r="AY678" t="s">
        <v>2382</v>
      </c>
      <c r="AZ678" t="s">
        <v>2380</v>
      </c>
      <c r="BA678" t="s">
        <v>2380</v>
      </c>
      <c r="BB678" t="s">
        <v>2381</v>
      </c>
      <c r="BC678" t="s">
        <v>2380</v>
      </c>
      <c r="BR678">
        <v>36.71</v>
      </c>
      <c r="BS678" t="str" cm="1">
        <f t="array" ref="BS678">_xlfn.IFS(BR678&lt;18.5,"UNDER WEIGHT",BR678&lt;=24.9,"NORMAL WEIGHT",BR678&lt;=29.9,"OVER WEIGHT",BR678&gt;=30,"OBESITY")</f>
        <v>OBESITY</v>
      </c>
      <c r="BV678">
        <v>8.74</v>
      </c>
      <c r="BW678" t="str" cm="1">
        <f t="array" ref="BW678">_xlfn.IFS(BV678&lt;=5.7,"NORMAL",BV678&lt;=6.4,"Prediabetes",BV678&gt;=6.5,"Diabetes")</f>
        <v>Diabetes</v>
      </c>
      <c r="CJ678" t="s">
        <v>710</v>
      </c>
      <c r="CK678">
        <v>2002</v>
      </c>
      <c r="CL678" t="s">
        <v>10</v>
      </c>
      <c r="CM678">
        <v>22</v>
      </c>
      <c r="CN678">
        <v>0</v>
      </c>
      <c r="CO678">
        <v>5816.58</v>
      </c>
      <c r="CP678" t="s">
        <v>11</v>
      </c>
      <c r="CQ678" t="s">
        <v>11</v>
      </c>
      <c r="CR678" t="s">
        <v>535</v>
      </c>
      <c r="CW678" t="str">
        <f t="shared" si="20"/>
        <v>22/Jul/2002</v>
      </c>
      <c r="CZ678" t="s">
        <v>710</v>
      </c>
      <c r="DA678">
        <v>2002</v>
      </c>
      <c r="DB678" t="s">
        <v>10</v>
      </c>
      <c r="DC678">
        <v>22</v>
      </c>
      <c r="DD678">
        <v>0</v>
      </c>
      <c r="DE678" s="18">
        <v>5816.58</v>
      </c>
      <c r="DF678" t="s">
        <v>11</v>
      </c>
      <c r="DG678" t="s">
        <v>11</v>
      </c>
      <c r="DH678" t="s">
        <v>535</v>
      </c>
      <c r="DZ678" t="s">
        <v>710</v>
      </c>
      <c r="EA678">
        <f t="shared" si="21"/>
        <v>21</v>
      </c>
    </row>
    <row r="679" spans="1:131" ht="15.6" x14ac:dyDescent="0.3">
      <c r="A679" s="1" t="s">
        <v>1693</v>
      </c>
      <c r="B679" s="1" t="s">
        <v>6751</v>
      </c>
      <c r="C679" s="1" t="s">
        <v>5380</v>
      </c>
      <c r="D679" t="s">
        <v>7290</v>
      </c>
      <c r="E679" s="1"/>
      <c r="H679" s="1"/>
      <c r="T679" t="s">
        <v>1693</v>
      </c>
      <c r="U679">
        <v>53.48</v>
      </c>
      <c r="V679">
        <v>5.64</v>
      </c>
      <c r="W679" t="s">
        <v>2380</v>
      </c>
      <c r="X679" t="s">
        <v>2380</v>
      </c>
      <c r="Y679" t="s">
        <v>2380</v>
      </c>
      <c r="Z679">
        <v>0</v>
      </c>
      <c r="AA679" t="s">
        <v>2380</v>
      </c>
      <c r="AV679" t="s">
        <v>1693</v>
      </c>
      <c r="AW679">
        <v>53.48</v>
      </c>
      <c r="AX679">
        <v>5.64</v>
      </c>
      <c r="AY679" t="s">
        <v>2380</v>
      </c>
      <c r="AZ679" t="s">
        <v>2380</v>
      </c>
      <c r="BA679" t="s">
        <v>2380</v>
      </c>
      <c r="BB679" t="s">
        <v>2381</v>
      </c>
      <c r="BC679" t="s">
        <v>2380</v>
      </c>
      <c r="BR679">
        <v>53.48</v>
      </c>
      <c r="BS679" t="str" cm="1">
        <f t="array" ref="BS679">_xlfn.IFS(BR679&lt;18.5,"UNDER WEIGHT",BR679&lt;=24.9,"NORMAL WEIGHT",BR679&lt;=29.9,"OVER WEIGHT",BR679&gt;=30,"OBESITY")</f>
        <v>OBESITY</v>
      </c>
      <c r="BV679">
        <v>5.64</v>
      </c>
      <c r="BW679" t="str" cm="1">
        <f t="array" ref="BW679">_xlfn.IFS(BV679&lt;=5.7,"NORMAL",BV679&lt;=6.4,"Prediabetes",BV679&gt;=6.5,"Diabetes")</f>
        <v>NORMAL</v>
      </c>
      <c r="CJ679" t="s">
        <v>711</v>
      </c>
      <c r="CK679">
        <v>1971</v>
      </c>
      <c r="CL679" t="s">
        <v>20</v>
      </c>
      <c r="CM679">
        <v>27</v>
      </c>
      <c r="CN679">
        <v>0</v>
      </c>
      <c r="CO679">
        <v>5832.6</v>
      </c>
      <c r="CP679" t="s">
        <v>11</v>
      </c>
      <c r="CQ679" t="s">
        <v>12</v>
      </c>
      <c r="CR679" t="s">
        <v>23</v>
      </c>
      <c r="CW679" t="str">
        <f t="shared" si="20"/>
        <v>27/Sep/1971</v>
      </c>
      <c r="CZ679" t="s">
        <v>711</v>
      </c>
      <c r="DA679">
        <v>1971</v>
      </c>
      <c r="DB679" t="s">
        <v>20</v>
      </c>
      <c r="DC679">
        <v>27</v>
      </c>
      <c r="DD679">
        <v>0</v>
      </c>
      <c r="DE679" s="18">
        <v>5832.6</v>
      </c>
      <c r="DF679" t="s">
        <v>11</v>
      </c>
      <c r="DG679" t="s">
        <v>12</v>
      </c>
      <c r="DH679" t="s">
        <v>23</v>
      </c>
      <c r="DZ679" t="s">
        <v>711</v>
      </c>
      <c r="EA679">
        <f t="shared" si="21"/>
        <v>52</v>
      </c>
    </row>
    <row r="680" spans="1:131" ht="15.6" x14ac:dyDescent="0.3">
      <c r="A680" s="1" t="s">
        <v>1692</v>
      </c>
      <c r="B680" s="1" t="s">
        <v>6752</v>
      </c>
      <c r="C680" s="1" t="s">
        <v>5381</v>
      </c>
      <c r="D680" t="s">
        <v>7291</v>
      </c>
      <c r="E680" s="1"/>
      <c r="H680" s="1"/>
      <c r="T680" t="s">
        <v>1692</v>
      </c>
      <c r="U680">
        <v>35.5</v>
      </c>
      <c r="V680">
        <v>10.37</v>
      </c>
      <c r="W680" t="s">
        <v>2380</v>
      </c>
      <c r="X680" t="s">
        <v>2380</v>
      </c>
      <c r="Y680" t="s">
        <v>2380</v>
      </c>
      <c r="Z680">
        <v>0</v>
      </c>
      <c r="AA680" t="s">
        <v>2380</v>
      </c>
      <c r="AV680" t="s">
        <v>1692</v>
      </c>
      <c r="AW680">
        <v>35.5</v>
      </c>
      <c r="AX680">
        <v>10.37</v>
      </c>
      <c r="AY680" t="s">
        <v>2380</v>
      </c>
      <c r="AZ680" t="s">
        <v>2380</v>
      </c>
      <c r="BA680" t="s">
        <v>2380</v>
      </c>
      <c r="BB680" t="s">
        <v>2381</v>
      </c>
      <c r="BC680" t="s">
        <v>2380</v>
      </c>
      <c r="BR680">
        <v>35.5</v>
      </c>
      <c r="BS680" t="str" cm="1">
        <f t="array" ref="BS680">_xlfn.IFS(BR680&lt;18.5,"UNDER WEIGHT",BR680&lt;=24.9,"NORMAL WEIGHT",BR680&lt;=29.9,"OVER WEIGHT",BR680&gt;=30,"OBESITY")</f>
        <v>OBESITY</v>
      </c>
      <c r="BV680">
        <v>10.37</v>
      </c>
      <c r="BW680" t="str" cm="1">
        <f t="array" ref="BW680">_xlfn.IFS(BV680&lt;=5.7,"NORMAL",BV680&lt;=6.4,"Prediabetes",BV680&gt;=6.5,"Diabetes")</f>
        <v>Diabetes</v>
      </c>
      <c r="CJ680" t="s">
        <v>712</v>
      </c>
      <c r="CK680">
        <v>1987</v>
      </c>
      <c r="CL680" t="s">
        <v>10</v>
      </c>
      <c r="CM680">
        <v>27</v>
      </c>
      <c r="CN680">
        <v>2</v>
      </c>
      <c r="CO680">
        <v>5836.52</v>
      </c>
      <c r="CP680" t="s">
        <v>11</v>
      </c>
      <c r="CQ680" t="s">
        <v>12</v>
      </c>
      <c r="CR680" t="s">
        <v>13</v>
      </c>
      <c r="CW680" t="str">
        <f t="shared" si="20"/>
        <v>27/Jul/1987</v>
      </c>
      <c r="CZ680" t="s">
        <v>712</v>
      </c>
      <c r="DA680">
        <v>1987</v>
      </c>
      <c r="DB680" t="s">
        <v>10</v>
      </c>
      <c r="DC680">
        <v>27</v>
      </c>
      <c r="DD680">
        <v>2</v>
      </c>
      <c r="DE680" s="18">
        <v>5836.52</v>
      </c>
      <c r="DF680" t="s">
        <v>11</v>
      </c>
      <c r="DG680" t="s">
        <v>12</v>
      </c>
      <c r="DH680" t="s">
        <v>13</v>
      </c>
      <c r="DZ680" t="s">
        <v>712</v>
      </c>
      <c r="EA680">
        <f t="shared" si="21"/>
        <v>36</v>
      </c>
    </row>
    <row r="681" spans="1:131" ht="15.6" x14ac:dyDescent="0.3">
      <c r="A681" s="1" t="s">
        <v>1691</v>
      </c>
      <c r="B681" s="1" t="s">
        <v>6752</v>
      </c>
      <c r="C681" s="1" t="s">
        <v>5382</v>
      </c>
      <c r="D681" t="s">
        <v>7076</v>
      </c>
      <c r="E681" s="1"/>
      <c r="H681" s="1"/>
      <c r="T681" t="s">
        <v>1691</v>
      </c>
      <c r="U681">
        <v>36.979999999999997</v>
      </c>
      <c r="V681">
        <v>9.56</v>
      </c>
      <c r="W681" t="s">
        <v>2382</v>
      </c>
      <c r="X681" t="s">
        <v>2380</v>
      </c>
      <c r="Y681" t="s">
        <v>2380</v>
      </c>
      <c r="Z681">
        <v>0</v>
      </c>
      <c r="AA681" t="s">
        <v>2380</v>
      </c>
      <c r="AV681" t="s">
        <v>1691</v>
      </c>
      <c r="AW681">
        <v>36.979999999999997</v>
      </c>
      <c r="AX681">
        <v>9.56</v>
      </c>
      <c r="AY681" t="s">
        <v>2382</v>
      </c>
      <c r="AZ681" t="s">
        <v>2380</v>
      </c>
      <c r="BA681" t="s">
        <v>2380</v>
      </c>
      <c r="BB681" t="s">
        <v>2381</v>
      </c>
      <c r="BC681" t="s">
        <v>2380</v>
      </c>
      <c r="BR681">
        <v>36.979999999999997</v>
      </c>
      <c r="BS681" t="str" cm="1">
        <f t="array" ref="BS681">_xlfn.IFS(BR681&lt;18.5,"UNDER WEIGHT",BR681&lt;=24.9,"NORMAL WEIGHT",BR681&lt;=29.9,"OVER WEIGHT",BR681&gt;=30,"OBESITY")</f>
        <v>OBESITY</v>
      </c>
      <c r="BV681">
        <v>9.56</v>
      </c>
      <c r="BW681" t="str" cm="1">
        <f t="array" ref="BW681">_xlfn.IFS(BV681&lt;=5.7,"NORMAL",BV681&lt;=6.4,"Prediabetes",BV681&gt;=6.5,"Diabetes")</f>
        <v>Diabetes</v>
      </c>
      <c r="CJ681" t="s">
        <v>713</v>
      </c>
      <c r="CK681">
        <v>1995</v>
      </c>
      <c r="CL681" t="s">
        <v>35</v>
      </c>
      <c r="CM681">
        <v>20</v>
      </c>
      <c r="CN681">
        <v>0</v>
      </c>
      <c r="CO681">
        <v>5843.99</v>
      </c>
      <c r="CP681" t="s">
        <v>11</v>
      </c>
      <c r="CQ681" t="s">
        <v>11</v>
      </c>
      <c r="CR681" t="s">
        <v>200</v>
      </c>
      <c r="CW681" t="str">
        <f t="shared" si="20"/>
        <v>20/Aug/1995</v>
      </c>
      <c r="CZ681" t="s">
        <v>713</v>
      </c>
      <c r="DA681">
        <v>1995</v>
      </c>
      <c r="DB681" t="s">
        <v>35</v>
      </c>
      <c r="DC681">
        <v>20</v>
      </c>
      <c r="DD681">
        <v>0</v>
      </c>
      <c r="DE681" s="18">
        <v>5843.99</v>
      </c>
      <c r="DF681" t="s">
        <v>11</v>
      </c>
      <c r="DG681" t="s">
        <v>11</v>
      </c>
      <c r="DH681" t="s">
        <v>200</v>
      </c>
      <c r="DZ681" t="s">
        <v>713</v>
      </c>
      <c r="EA681">
        <f t="shared" si="21"/>
        <v>28</v>
      </c>
    </row>
    <row r="682" spans="1:131" ht="15.6" x14ac:dyDescent="0.3">
      <c r="A682" s="1" t="s">
        <v>1690</v>
      </c>
      <c r="B682" s="1" t="s">
        <v>6751</v>
      </c>
      <c r="C682" s="1" t="s">
        <v>5383</v>
      </c>
      <c r="D682" t="s">
        <v>7292</v>
      </c>
      <c r="E682" s="1"/>
      <c r="H682" s="1"/>
      <c r="T682" t="s">
        <v>1690</v>
      </c>
      <c r="U682">
        <v>32.395000000000003</v>
      </c>
      <c r="V682">
        <v>8.23</v>
      </c>
      <c r="W682" t="s">
        <v>2382</v>
      </c>
      <c r="X682" t="s">
        <v>2380</v>
      </c>
      <c r="Y682" t="s">
        <v>2383</v>
      </c>
      <c r="Z682">
        <v>1</v>
      </c>
      <c r="AA682" t="s">
        <v>2380</v>
      </c>
      <c r="AV682" t="s">
        <v>1690</v>
      </c>
      <c r="AW682">
        <v>32.395000000000003</v>
      </c>
      <c r="AX682">
        <v>8.23</v>
      </c>
      <c r="AY682" t="s">
        <v>2382</v>
      </c>
      <c r="AZ682" t="s">
        <v>2380</v>
      </c>
      <c r="BA682" t="s">
        <v>2383</v>
      </c>
      <c r="BB682">
        <v>1</v>
      </c>
      <c r="BC682" t="s">
        <v>2380</v>
      </c>
      <c r="BR682">
        <v>32.395000000000003</v>
      </c>
      <c r="BS682" t="str" cm="1">
        <f t="array" ref="BS682">_xlfn.IFS(BR682&lt;18.5,"UNDER WEIGHT",BR682&lt;=24.9,"NORMAL WEIGHT",BR682&lt;=29.9,"OVER WEIGHT",BR682&gt;=30,"OBESITY")</f>
        <v>OBESITY</v>
      </c>
      <c r="BV682">
        <v>8.23</v>
      </c>
      <c r="BW682" t="str" cm="1">
        <f t="array" ref="BW682">_xlfn.IFS(BV682&lt;=5.7,"NORMAL",BV682&lt;=6.4,"Prediabetes",BV682&gt;=6.5,"Diabetes")</f>
        <v>Diabetes</v>
      </c>
      <c r="CJ682" t="s">
        <v>714</v>
      </c>
      <c r="CK682">
        <v>1987</v>
      </c>
      <c r="CL682" t="s">
        <v>20</v>
      </c>
      <c r="CM682">
        <v>30</v>
      </c>
      <c r="CN682">
        <v>2</v>
      </c>
      <c r="CO682">
        <v>5846.92</v>
      </c>
      <c r="CP682" t="s">
        <v>11</v>
      </c>
      <c r="CQ682" t="s">
        <v>11</v>
      </c>
      <c r="CR682" t="s">
        <v>13</v>
      </c>
      <c r="CW682" t="str">
        <f t="shared" si="20"/>
        <v>30/Sep/1987</v>
      </c>
      <c r="CZ682" t="s">
        <v>714</v>
      </c>
      <c r="DA682">
        <v>1987</v>
      </c>
      <c r="DB682" t="s">
        <v>20</v>
      </c>
      <c r="DC682">
        <v>30</v>
      </c>
      <c r="DD682">
        <v>2</v>
      </c>
      <c r="DE682" s="18">
        <v>5846.92</v>
      </c>
      <c r="DF682" t="s">
        <v>11</v>
      </c>
      <c r="DG682" t="s">
        <v>11</v>
      </c>
      <c r="DH682" t="s">
        <v>13</v>
      </c>
      <c r="DZ682" t="s">
        <v>714</v>
      </c>
      <c r="EA682">
        <f t="shared" si="21"/>
        <v>36</v>
      </c>
    </row>
    <row r="683" spans="1:131" ht="15.6" x14ac:dyDescent="0.3">
      <c r="A683" s="1" t="s">
        <v>1689</v>
      </c>
      <c r="B683" s="1" t="s">
        <v>7144</v>
      </c>
      <c r="C683" s="1" t="s">
        <v>5384</v>
      </c>
      <c r="D683" t="s">
        <v>7293</v>
      </c>
      <c r="E683" s="1"/>
      <c r="H683" s="1"/>
      <c r="T683" t="s">
        <v>1689</v>
      </c>
      <c r="U683">
        <v>32.729999999999997</v>
      </c>
      <c r="V683">
        <v>7.03</v>
      </c>
      <c r="W683" t="s">
        <v>2380</v>
      </c>
      <c r="X683" t="s">
        <v>2380</v>
      </c>
      <c r="Y683" t="s">
        <v>2380</v>
      </c>
      <c r="Z683">
        <v>0</v>
      </c>
      <c r="AA683" t="s">
        <v>2380</v>
      </c>
      <c r="AV683" t="s">
        <v>1689</v>
      </c>
      <c r="AW683">
        <v>32.729999999999997</v>
      </c>
      <c r="AX683">
        <v>7.03</v>
      </c>
      <c r="AY683" t="s">
        <v>2380</v>
      </c>
      <c r="AZ683" t="s">
        <v>2380</v>
      </c>
      <c r="BA683" t="s">
        <v>2380</v>
      </c>
      <c r="BB683" t="s">
        <v>2381</v>
      </c>
      <c r="BC683" t="s">
        <v>2380</v>
      </c>
      <c r="BR683">
        <v>32.729999999999997</v>
      </c>
      <c r="BS683" t="str" cm="1">
        <f t="array" ref="BS683">_xlfn.IFS(BR683&lt;18.5,"UNDER WEIGHT",BR683&lt;=24.9,"NORMAL WEIGHT",BR683&lt;=29.9,"OVER WEIGHT",BR683&gt;=30,"OBESITY")</f>
        <v>OBESITY</v>
      </c>
      <c r="BV683">
        <v>7.03</v>
      </c>
      <c r="BW683" t="str" cm="1">
        <f t="array" ref="BW683">_xlfn.IFS(BV683&lt;=5.7,"NORMAL",BV683&lt;=6.4,"Prediabetes",BV683&gt;=6.5,"Diabetes")</f>
        <v>Diabetes</v>
      </c>
      <c r="CJ683" t="s">
        <v>715</v>
      </c>
      <c r="CK683">
        <v>1985</v>
      </c>
      <c r="CL683" t="s">
        <v>18</v>
      </c>
      <c r="CM683">
        <v>18</v>
      </c>
      <c r="CN683">
        <v>3</v>
      </c>
      <c r="CO683">
        <v>5847.24</v>
      </c>
      <c r="CP683" t="s">
        <v>11</v>
      </c>
      <c r="CQ683" t="s">
        <v>16</v>
      </c>
      <c r="CR683" t="s">
        <v>13</v>
      </c>
      <c r="CW683" t="str">
        <f t="shared" si="20"/>
        <v>18/Jun/1985</v>
      </c>
      <c r="CZ683" t="s">
        <v>715</v>
      </c>
      <c r="DA683">
        <v>1985</v>
      </c>
      <c r="DB683" t="s">
        <v>18</v>
      </c>
      <c r="DC683">
        <v>18</v>
      </c>
      <c r="DD683">
        <v>3</v>
      </c>
      <c r="DE683" s="18">
        <v>5847.24</v>
      </c>
      <c r="DF683" t="s">
        <v>11</v>
      </c>
      <c r="DG683" t="s">
        <v>16</v>
      </c>
      <c r="DH683" t="s">
        <v>13</v>
      </c>
      <c r="DZ683" t="s">
        <v>715</v>
      </c>
      <c r="EA683">
        <f t="shared" si="21"/>
        <v>38</v>
      </c>
    </row>
    <row r="684" spans="1:131" ht="15.6" x14ac:dyDescent="0.3">
      <c r="A684" s="1" t="s">
        <v>1688</v>
      </c>
      <c r="B684" s="1" t="s">
        <v>6751</v>
      </c>
      <c r="C684" s="1" t="s">
        <v>5385</v>
      </c>
      <c r="D684" t="s">
        <v>6833</v>
      </c>
      <c r="E684" s="1"/>
      <c r="H684" s="1"/>
      <c r="T684" t="s">
        <v>1688</v>
      </c>
      <c r="U684">
        <v>20.52</v>
      </c>
      <c r="V684">
        <v>5.45</v>
      </c>
      <c r="W684" t="s">
        <v>2380</v>
      </c>
      <c r="X684" t="s">
        <v>2380</v>
      </c>
      <c r="Y684" t="s">
        <v>2380</v>
      </c>
      <c r="Z684">
        <v>1</v>
      </c>
      <c r="AA684" t="s">
        <v>2382</v>
      </c>
      <c r="AV684" t="s">
        <v>1688</v>
      </c>
      <c r="AW684">
        <v>20.52</v>
      </c>
      <c r="AX684">
        <v>5.45</v>
      </c>
      <c r="AY684" t="s">
        <v>2380</v>
      </c>
      <c r="AZ684" t="s">
        <v>2380</v>
      </c>
      <c r="BA684" t="s">
        <v>2380</v>
      </c>
      <c r="BB684">
        <v>1</v>
      </c>
      <c r="BC684" t="s">
        <v>2382</v>
      </c>
      <c r="BR684">
        <v>20.52</v>
      </c>
      <c r="BS684" t="str" cm="1">
        <f t="array" ref="BS684">_xlfn.IFS(BR684&lt;18.5,"UNDER WEIGHT",BR684&lt;=24.9,"NORMAL WEIGHT",BR684&lt;=29.9,"OVER WEIGHT",BR684&gt;=30,"OBESITY")</f>
        <v>NORMAL WEIGHT</v>
      </c>
      <c r="BV684">
        <v>5.45</v>
      </c>
      <c r="BW684" t="str" cm="1">
        <f t="array" ref="BW684">_xlfn.IFS(BV684&lt;=5.7,"NORMAL",BV684&lt;=6.4,"Prediabetes",BV684&gt;=6.5,"Diabetes")</f>
        <v>NORMAL</v>
      </c>
      <c r="CJ684" t="s">
        <v>716</v>
      </c>
      <c r="CK684">
        <v>1984</v>
      </c>
      <c r="CL684" t="s">
        <v>15</v>
      </c>
      <c r="CM684">
        <v>22</v>
      </c>
      <c r="CN684">
        <v>1</v>
      </c>
      <c r="CO684">
        <v>5855.9</v>
      </c>
      <c r="CP684" t="s">
        <v>11</v>
      </c>
      <c r="CQ684" t="s">
        <v>12</v>
      </c>
      <c r="CR684" t="s">
        <v>23</v>
      </c>
      <c r="CW684" t="str">
        <f t="shared" si="20"/>
        <v>22/Nov/1984</v>
      </c>
      <c r="CZ684" t="s">
        <v>716</v>
      </c>
      <c r="DA684">
        <v>1984</v>
      </c>
      <c r="DB684" t="s">
        <v>15</v>
      </c>
      <c r="DC684">
        <v>22</v>
      </c>
      <c r="DD684">
        <v>1</v>
      </c>
      <c r="DE684" s="18">
        <v>5855.9</v>
      </c>
      <c r="DF684" t="s">
        <v>11</v>
      </c>
      <c r="DG684" t="s">
        <v>12</v>
      </c>
      <c r="DH684" t="s">
        <v>23</v>
      </c>
      <c r="DZ684" t="s">
        <v>716</v>
      </c>
      <c r="EA684">
        <f t="shared" si="21"/>
        <v>39</v>
      </c>
    </row>
    <row r="685" spans="1:131" ht="15.6" x14ac:dyDescent="0.3">
      <c r="A685" s="1" t="s">
        <v>1687</v>
      </c>
      <c r="B685" s="1" t="s">
        <v>6751</v>
      </c>
      <c r="C685" s="1" t="s">
        <v>5386</v>
      </c>
      <c r="D685" t="s">
        <v>7294</v>
      </c>
      <c r="E685" s="1"/>
      <c r="H685" s="1"/>
      <c r="T685" t="s">
        <v>1687</v>
      </c>
      <c r="U685">
        <v>51.72</v>
      </c>
      <c r="V685">
        <v>5.76</v>
      </c>
      <c r="W685" t="s">
        <v>2380</v>
      </c>
      <c r="X685" t="s">
        <v>2380</v>
      </c>
      <c r="Y685" t="s">
        <v>2380</v>
      </c>
      <c r="Z685">
        <v>0</v>
      </c>
      <c r="AA685" t="s">
        <v>2380</v>
      </c>
      <c r="AV685" t="s">
        <v>1687</v>
      </c>
      <c r="AW685">
        <v>51.72</v>
      </c>
      <c r="AX685">
        <v>5.76</v>
      </c>
      <c r="AY685" t="s">
        <v>2380</v>
      </c>
      <c r="AZ685" t="s">
        <v>2380</v>
      </c>
      <c r="BA685" t="s">
        <v>2380</v>
      </c>
      <c r="BB685" t="s">
        <v>2381</v>
      </c>
      <c r="BC685" t="s">
        <v>2380</v>
      </c>
      <c r="BR685">
        <v>51.72</v>
      </c>
      <c r="BS685" t="str" cm="1">
        <f t="array" ref="BS685">_xlfn.IFS(BR685&lt;18.5,"UNDER WEIGHT",BR685&lt;=24.9,"NORMAL WEIGHT",BR685&lt;=29.9,"OVER WEIGHT",BR685&gt;=30,"OBESITY")</f>
        <v>OBESITY</v>
      </c>
      <c r="BV685">
        <v>5.76</v>
      </c>
      <c r="BW685" t="str" cm="1">
        <f t="array" ref="BW685">_xlfn.IFS(BV685&lt;=5.7,"NORMAL",BV685&lt;=6.4,"Prediabetes",BV685&gt;=6.5,"Diabetes")</f>
        <v>Prediabetes</v>
      </c>
      <c r="CJ685" t="s">
        <v>717</v>
      </c>
      <c r="CK685">
        <v>1993</v>
      </c>
      <c r="CL685" t="s">
        <v>37</v>
      </c>
      <c r="CM685">
        <v>19</v>
      </c>
      <c r="CN685">
        <v>0</v>
      </c>
      <c r="CO685">
        <v>5877.02</v>
      </c>
      <c r="CP685" t="s">
        <v>11</v>
      </c>
      <c r="CQ685" t="s">
        <v>11</v>
      </c>
      <c r="CR685" t="s">
        <v>300</v>
      </c>
      <c r="CW685" t="str">
        <f t="shared" si="20"/>
        <v>19/Oct/1993</v>
      </c>
      <c r="CZ685" t="s">
        <v>717</v>
      </c>
      <c r="DA685">
        <v>1993</v>
      </c>
      <c r="DB685" t="s">
        <v>37</v>
      </c>
      <c r="DC685">
        <v>19</v>
      </c>
      <c r="DD685">
        <v>0</v>
      </c>
      <c r="DE685" s="18">
        <v>5877.02</v>
      </c>
      <c r="DF685" t="s">
        <v>11</v>
      </c>
      <c r="DG685" t="s">
        <v>11</v>
      </c>
      <c r="DH685" t="s">
        <v>300</v>
      </c>
      <c r="DZ685" t="s">
        <v>717</v>
      </c>
      <c r="EA685">
        <f t="shared" si="21"/>
        <v>30</v>
      </c>
    </row>
    <row r="686" spans="1:131" ht="15.6" x14ac:dyDescent="0.3">
      <c r="A686" s="1" t="s">
        <v>1686</v>
      </c>
      <c r="B686" s="1" t="s">
        <v>6752</v>
      </c>
      <c r="C686" s="1" t="s">
        <v>5387</v>
      </c>
      <c r="D686" t="s">
        <v>7295</v>
      </c>
      <c r="E686" s="1"/>
      <c r="H686" s="1"/>
      <c r="T686" t="s">
        <v>1686</v>
      </c>
      <c r="U686">
        <v>50.2</v>
      </c>
      <c r="V686">
        <v>5.4</v>
      </c>
      <c r="W686" t="s">
        <v>2380</v>
      </c>
      <c r="X686" t="s">
        <v>2380</v>
      </c>
      <c r="Y686" t="s">
        <v>2380</v>
      </c>
      <c r="Z686">
        <v>0</v>
      </c>
      <c r="AA686" t="s">
        <v>2380</v>
      </c>
      <c r="AV686" t="s">
        <v>1686</v>
      </c>
      <c r="AW686">
        <v>50.2</v>
      </c>
      <c r="AX686">
        <v>5.4</v>
      </c>
      <c r="AY686" t="s">
        <v>2380</v>
      </c>
      <c r="AZ686" t="s">
        <v>2380</v>
      </c>
      <c r="BA686" t="s">
        <v>2380</v>
      </c>
      <c r="BB686" t="s">
        <v>2381</v>
      </c>
      <c r="BC686" t="s">
        <v>2380</v>
      </c>
      <c r="BR686">
        <v>50.2</v>
      </c>
      <c r="BS686" t="str" cm="1">
        <f t="array" ref="BS686">_xlfn.IFS(BR686&lt;18.5,"UNDER WEIGHT",BR686&lt;=24.9,"NORMAL WEIGHT",BR686&lt;=29.9,"OVER WEIGHT",BR686&gt;=30,"OBESITY")</f>
        <v>OBESITY</v>
      </c>
      <c r="BV686">
        <v>5.4</v>
      </c>
      <c r="BW686" t="str" cm="1">
        <f t="array" ref="BW686">_xlfn.IFS(BV686&lt;=5.7,"NORMAL",BV686&lt;=6.4,"Prediabetes",BV686&gt;=6.5,"Diabetes")</f>
        <v>NORMAL</v>
      </c>
      <c r="CJ686" t="s">
        <v>718</v>
      </c>
      <c r="CK686">
        <v>1982</v>
      </c>
      <c r="CL686" t="s">
        <v>10</v>
      </c>
      <c r="CM686">
        <v>8</v>
      </c>
      <c r="CN686">
        <v>0</v>
      </c>
      <c r="CO686">
        <v>5910.94</v>
      </c>
      <c r="CP686" t="s">
        <v>11</v>
      </c>
      <c r="CQ686" t="s">
        <v>16</v>
      </c>
      <c r="CR686" t="s">
        <v>42</v>
      </c>
      <c r="CW686" t="str">
        <f t="shared" si="20"/>
        <v>8/Jul/1982</v>
      </c>
      <c r="CZ686" t="s">
        <v>718</v>
      </c>
      <c r="DA686">
        <v>1982</v>
      </c>
      <c r="DB686" t="s">
        <v>10</v>
      </c>
      <c r="DC686">
        <v>8</v>
      </c>
      <c r="DD686">
        <v>0</v>
      </c>
      <c r="DE686" s="18">
        <v>5910.94</v>
      </c>
      <c r="DF686" t="s">
        <v>11</v>
      </c>
      <c r="DG686" t="s">
        <v>16</v>
      </c>
      <c r="DH686" t="s">
        <v>42</v>
      </c>
      <c r="DZ686" t="s">
        <v>718</v>
      </c>
      <c r="EA686">
        <f t="shared" si="21"/>
        <v>41</v>
      </c>
    </row>
    <row r="687" spans="1:131" ht="15.6" x14ac:dyDescent="0.3">
      <c r="A687" s="1" t="s">
        <v>1685</v>
      </c>
      <c r="B687" s="1" t="s">
        <v>6752</v>
      </c>
      <c r="C687" s="1" t="s">
        <v>5388</v>
      </c>
      <c r="D687" t="s">
        <v>7296</v>
      </c>
      <c r="E687" s="1"/>
      <c r="H687" s="1"/>
      <c r="T687" t="s">
        <v>1685</v>
      </c>
      <c r="U687">
        <v>25.52</v>
      </c>
      <c r="V687">
        <v>6.35</v>
      </c>
      <c r="W687" t="s">
        <v>2380</v>
      </c>
      <c r="X687" t="s">
        <v>2380</v>
      </c>
      <c r="Y687" t="s">
        <v>2383</v>
      </c>
      <c r="Z687">
        <v>1</v>
      </c>
      <c r="AA687" t="s">
        <v>2380</v>
      </c>
      <c r="AV687" t="s">
        <v>1685</v>
      </c>
      <c r="AW687">
        <v>25.52</v>
      </c>
      <c r="AX687">
        <v>6.35</v>
      </c>
      <c r="AY687" t="s">
        <v>2380</v>
      </c>
      <c r="AZ687" t="s">
        <v>2380</v>
      </c>
      <c r="BA687" t="s">
        <v>2383</v>
      </c>
      <c r="BB687">
        <v>1</v>
      </c>
      <c r="BC687" t="s">
        <v>2380</v>
      </c>
      <c r="BR687">
        <v>25.52</v>
      </c>
      <c r="BS687" t="str" cm="1">
        <f t="array" ref="BS687">_xlfn.IFS(BR687&lt;18.5,"UNDER WEIGHT",BR687&lt;=24.9,"NORMAL WEIGHT",BR687&lt;=29.9,"OVER WEIGHT",BR687&gt;=30,"OBESITY")</f>
        <v>OVER WEIGHT</v>
      </c>
      <c r="BV687">
        <v>6.35</v>
      </c>
      <c r="BW687" t="str" cm="1">
        <f t="array" ref="BW687">_xlfn.IFS(BV687&lt;=5.7,"NORMAL",BV687&lt;=6.4,"Prediabetes",BV687&gt;=6.5,"Diabetes")</f>
        <v>Prediabetes</v>
      </c>
      <c r="CJ687" t="s">
        <v>719</v>
      </c>
      <c r="CK687">
        <v>1982</v>
      </c>
      <c r="CL687" t="s">
        <v>30</v>
      </c>
      <c r="CM687">
        <v>21</v>
      </c>
      <c r="CN687">
        <v>0</v>
      </c>
      <c r="CO687">
        <v>5920.1</v>
      </c>
      <c r="CP687" t="s">
        <v>11</v>
      </c>
      <c r="CQ687" t="s">
        <v>16</v>
      </c>
      <c r="CR687" t="s">
        <v>13</v>
      </c>
      <c r="CW687" t="str">
        <f t="shared" si="20"/>
        <v>21/Dec/1982</v>
      </c>
      <c r="CZ687" t="s">
        <v>719</v>
      </c>
      <c r="DA687">
        <v>1982</v>
      </c>
      <c r="DB687" t="s">
        <v>30</v>
      </c>
      <c r="DC687">
        <v>21</v>
      </c>
      <c r="DD687">
        <v>0</v>
      </c>
      <c r="DE687" s="18">
        <v>5920.1</v>
      </c>
      <c r="DF687" t="s">
        <v>11</v>
      </c>
      <c r="DG687" t="s">
        <v>16</v>
      </c>
      <c r="DH687" t="s">
        <v>13</v>
      </c>
      <c r="DZ687" t="s">
        <v>719</v>
      </c>
      <c r="EA687">
        <f t="shared" si="21"/>
        <v>41</v>
      </c>
    </row>
    <row r="688" spans="1:131" ht="15.6" x14ac:dyDescent="0.3">
      <c r="A688" s="1" t="s">
        <v>1684</v>
      </c>
      <c r="B688" s="1" t="s">
        <v>6751</v>
      </c>
      <c r="C688" s="1" t="s">
        <v>5389</v>
      </c>
      <c r="D688" t="s">
        <v>7297</v>
      </c>
      <c r="E688" s="1"/>
      <c r="H688" s="1"/>
      <c r="T688" t="s">
        <v>1684</v>
      </c>
      <c r="U688">
        <v>35.200000000000003</v>
      </c>
      <c r="V688">
        <v>6.26</v>
      </c>
      <c r="W688" t="s">
        <v>2382</v>
      </c>
      <c r="X688" t="s">
        <v>2380</v>
      </c>
      <c r="Y688" t="s">
        <v>2380</v>
      </c>
      <c r="Z688">
        <v>2</v>
      </c>
      <c r="AA688" t="s">
        <v>2380</v>
      </c>
      <c r="AV688" t="s">
        <v>1684</v>
      </c>
      <c r="AW688">
        <v>35.200000000000003</v>
      </c>
      <c r="AX688">
        <v>6.26</v>
      </c>
      <c r="AY688" t="s">
        <v>2382</v>
      </c>
      <c r="AZ688" t="s">
        <v>2380</v>
      </c>
      <c r="BA688" t="s">
        <v>2380</v>
      </c>
      <c r="BB688">
        <v>2</v>
      </c>
      <c r="BC688" t="s">
        <v>2380</v>
      </c>
      <c r="BR688">
        <v>35.200000000000003</v>
      </c>
      <c r="BS688" t="str" cm="1">
        <f t="array" ref="BS688">_xlfn.IFS(BR688&lt;18.5,"UNDER WEIGHT",BR688&lt;=24.9,"NORMAL WEIGHT",BR688&lt;=29.9,"OVER WEIGHT",BR688&gt;=30,"OBESITY")</f>
        <v>OBESITY</v>
      </c>
      <c r="BV688">
        <v>6.26</v>
      </c>
      <c r="BW688" t="str" cm="1">
        <f t="array" ref="BW688">_xlfn.IFS(BV688&lt;=5.7,"NORMAL",BV688&lt;=6.4,"Prediabetes",BV688&gt;=6.5,"Diabetes")</f>
        <v>Prediabetes</v>
      </c>
      <c r="CJ688" t="s">
        <v>720</v>
      </c>
      <c r="CK688">
        <v>1987</v>
      </c>
      <c r="CL688" t="s">
        <v>10</v>
      </c>
      <c r="CM688">
        <v>29</v>
      </c>
      <c r="CN688">
        <v>3</v>
      </c>
      <c r="CO688">
        <v>5926.85</v>
      </c>
      <c r="CP688" t="s">
        <v>12</v>
      </c>
      <c r="CQ688" t="s">
        <v>12</v>
      </c>
      <c r="CR688" t="s">
        <v>42</v>
      </c>
      <c r="CW688" t="str">
        <f t="shared" si="20"/>
        <v>29/Jul/1987</v>
      </c>
      <c r="CZ688" t="s">
        <v>720</v>
      </c>
      <c r="DA688">
        <v>1987</v>
      </c>
      <c r="DB688" t="s">
        <v>10</v>
      </c>
      <c r="DC688">
        <v>29</v>
      </c>
      <c r="DD688">
        <v>3</v>
      </c>
      <c r="DE688" s="18">
        <v>5926.85</v>
      </c>
      <c r="DF688" t="s">
        <v>12</v>
      </c>
      <c r="DG688" t="s">
        <v>12</v>
      </c>
      <c r="DH688" t="s">
        <v>42</v>
      </c>
      <c r="DZ688" t="s">
        <v>720</v>
      </c>
      <c r="EA688">
        <f t="shared" si="21"/>
        <v>36</v>
      </c>
    </row>
    <row r="689" spans="1:131" ht="15.6" x14ac:dyDescent="0.3">
      <c r="A689" s="1" t="s">
        <v>1683</v>
      </c>
      <c r="B689" s="1" t="s">
        <v>6751</v>
      </c>
      <c r="C689" s="1" t="s">
        <v>5390</v>
      </c>
      <c r="D689" t="s">
        <v>7298</v>
      </c>
      <c r="E689" s="1"/>
      <c r="H689" s="1"/>
      <c r="T689" t="s">
        <v>1683</v>
      </c>
      <c r="U689">
        <v>41.26</v>
      </c>
      <c r="V689">
        <v>5.97</v>
      </c>
      <c r="W689" t="s">
        <v>2382</v>
      </c>
      <c r="X689" t="s">
        <v>2380</v>
      </c>
      <c r="Y689" t="s">
        <v>2380</v>
      </c>
      <c r="Z689">
        <v>0</v>
      </c>
      <c r="AA689" t="s">
        <v>2380</v>
      </c>
      <c r="AV689" t="s">
        <v>1683</v>
      </c>
      <c r="AW689">
        <v>41.26</v>
      </c>
      <c r="AX689">
        <v>5.97</v>
      </c>
      <c r="AY689" t="s">
        <v>2382</v>
      </c>
      <c r="AZ689" t="s">
        <v>2380</v>
      </c>
      <c r="BA689" t="s">
        <v>2380</v>
      </c>
      <c r="BB689" t="s">
        <v>2381</v>
      </c>
      <c r="BC689" t="s">
        <v>2380</v>
      </c>
      <c r="BR689">
        <v>41.26</v>
      </c>
      <c r="BS689" t="str" cm="1">
        <f t="array" ref="BS689">_xlfn.IFS(BR689&lt;18.5,"UNDER WEIGHT",BR689&lt;=24.9,"NORMAL WEIGHT",BR689&lt;=29.9,"OVER WEIGHT",BR689&gt;=30,"OBESITY")</f>
        <v>OBESITY</v>
      </c>
      <c r="BV689">
        <v>5.97</v>
      </c>
      <c r="BW689" t="str" cm="1">
        <f t="array" ref="BW689">_xlfn.IFS(BV689&lt;=5.7,"NORMAL",BV689&lt;=6.4,"Prediabetes",BV689&gt;=6.5,"Diabetes")</f>
        <v>Prediabetes</v>
      </c>
      <c r="CJ689" t="s">
        <v>721</v>
      </c>
      <c r="CK689">
        <v>1993</v>
      </c>
      <c r="CL689" t="s">
        <v>35</v>
      </c>
      <c r="CM689">
        <v>13</v>
      </c>
      <c r="CN689">
        <v>0</v>
      </c>
      <c r="CO689">
        <v>5926.93</v>
      </c>
      <c r="CP689" t="s">
        <v>11</v>
      </c>
      <c r="CQ689" t="s">
        <v>11</v>
      </c>
      <c r="CR689" t="s">
        <v>200</v>
      </c>
      <c r="CW689" t="str">
        <f t="shared" si="20"/>
        <v>13/Aug/1993</v>
      </c>
      <c r="CZ689" t="s">
        <v>721</v>
      </c>
      <c r="DA689">
        <v>1993</v>
      </c>
      <c r="DB689" t="s">
        <v>35</v>
      </c>
      <c r="DC689">
        <v>13</v>
      </c>
      <c r="DD689">
        <v>0</v>
      </c>
      <c r="DE689" s="18">
        <v>5926.93</v>
      </c>
      <c r="DF689" t="s">
        <v>11</v>
      </c>
      <c r="DG689" t="s">
        <v>11</v>
      </c>
      <c r="DH689" t="s">
        <v>200</v>
      </c>
      <c r="DZ689" t="s">
        <v>721</v>
      </c>
      <c r="EA689">
        <f t="shared" si="21"/>
        <v>30</v>
      </c>
    </row>
    <row r="690" spans="1:131" ht="15.6" x14ac:dyDescent="0.3">
      <c r="A690" s="1" t="s">
        <v>1682</v>
      </c>
      <c r="B690" s="1" t="s">
        <v>6751</v>
      </c>
      <c r="C690" s="1" t="s">
        <v>5391</v>
      </c>
      <c r="D690" t="s">
        <v>7299</v>
      </c>
      <c r="E690" s="1"/>
      <c r="H690" s="1"/>
      <c r="T690" t="s">
        <v>1682</v>
      </c>
      <c r="U690">
        <v>17.195</v>
      </c>
      <c r="V690">
        <v>5.29</v>
      </c>
      <c r="W690" t="s">
        <v>2382</v>
      </c>
      <c r="X690" t="s">
        <v>2380</v>
      </c>
      <c r="Y690" t="s">
        <v>2380</v>
      </c>
      <c r="Z690">
        <v>0</v>
      </c>
      <c r="AA690" t="s">
        <v>2382</v>
      </c>
      <c r="AV690" t="s">
        <v>1682</v>
      </c>
      <c r="AW690">
        <v>17.195</v>
      </c>
      <c r="AX690">
        <v>5.29</v>
      </c>
      <c r="AY690" t="s">
        <v>2382</v>
      </c>
      <c r="AZ690" t="s">
        <v>2380</v>
      </c>
      <c r="BA690" t="s">
        <v>2380</v>
      </c>
      <c r="BB690" t="s">
        <v>2381</v>
      </c>
      <c r="BC690" t="s">
        <v>2382</v>
      </c>
      <c r="BR690">
        <v>17.195</v>
      </c>
      <c r="BS690" t="str" cm="1">
        <f t="array" ref="BS690">_xlfn.IFS(BR690&lt;18.5,"UNDER WEIGHT",BR690&lt;=24.9,"NORMAL WEIGHT",BR690&lt;=29.9,"OVER WEIGHT",BR690&gt;=30,"OBESITY")</f>
        <v>UNDER WEIGHT</v>
      </c>
      <c r="BV690">
        <v>5.29</v>
      </c>
      <c r="BW690" t="str" cm="1">
        <f t="array" ref="BW690">_xlfn.IFS(BV690&lt;=5.7,"NORMAL",BV690&lt;=6.4,"Prediabetes",BV690&gt;=6.5,"Diabetes")</f>
        <v>NORMAL</v>
      </c>
      <c r="CJ690" t="s">
        <v>722</v>
      </c>
      <c r="CK690">
        <v>1994</v>
      </c>
      <c r="CL690" t="s">
        <v>10</v>
      </c>
      <c r="CM690">
        <v>30</v>
      </c>
      <c r="CN690">
        <v>0</v>
      </c>
      <c r="CO690">
        <v>5927.65</v>
      </c>
      <c r="CP690" t="s">
        <v>11</v>
      </c>
      <c r="CQ690" t="s">
        <v>16</v>
      </c>
      <c r="CR690" t="s">
        <v>23</v>
      </c>
      <c r="CW690" t="str">
        <f t="shared" si="20"/>
        <v>30/Jul/1994</v>
      </c>
      <c r="CZ690" t="s">
        <v>722</v>
      </c>
      <c r="DA690">
        <v>1994</v>
      </c>
      <c r="DB690" t="s">
        <v>10</v>
      </c>
      <c r="DC690">
        <v>30</v>
      </c>
      <c r="DD690">
        <v>0</v>
      </c>
      <c r="DE690" s="18">
        <v>5927.65</v>
      </c>
      <c r="DF690" t="s">
        <v>11</v>
      </c>
      <c r="DG690" t="s">
        <v>16</v>
      </c>
      <c r="DH690" t="s">
        <v>23</v>
      </c>
      <c r="DZ690" t="s">
        <v>722</v>
      </c>
      <c r="EA690">
        <f t="shared" si="21"/>
        <v>29</v>
      </c>
    </row>
    <row r="691" spans="1:131" ht="15.6" x14ac:dyDescent="0.3">
      <c r="A691" s="1" t="s">
        <v>1681</v>
      </c>
      <c r="B691" s="1" t="s">
        <v>6751</v>
      </c>
      <c r="C691" s="1" t="s">
        <v>5392</v>
      </c>
      <c r="D691" t="s">
        <v>7300</v>
      </c>
      <c r="E691" s="1"/>
      <c r="H691" s="1"/>
      <c r="T691" t="s">
        <v>1681</v>
      </c>
      <c r="U691">
        <v>23.085000000000001</v>
      </c>
      <c r="V691">
        <v>4.2699999999999996</v>
      </c>
      <c r="W691" t="s">
        <v>2382</v>
      </c>
      <c r="X691" t="s">
        <v>2380</v>
      </c>
      <c r="Y691" t="s">
        <v>2380</v>
      </c>
      <c r="Z691">
        <v>2</v>
      </c>
      <c r="AA691" t="s">
        <v>2380</v>
      </c>
      <c r="AV691" t="s">
        <v>1681</v>
      </c>
      <c r="AW691">
        <v>23.085000000000001</v>
      </c>
      <c r="AX691">
        <v>4.2699999999999996</v>
      </c>
      <c r="AY691" t="s">
        <v>2382</v>
      </c>
      <c r="AZ691" t="s">
        <v>2380</v>
      </c>
      <c r="BA691" t="s">
        <v>2380</v>
      </c>
      <c r="BB691">
        <v>2</v>
      </c>
      <c r="BC691" t="s">
        <v>2380</v>
      </c>
      <c r="BR691">
        <v>23.085000000000001</v>
      </c>
      <c r="BS691" t="str" cm="1">
        <f t="array" ref="BS691">_xlfn.IFS(BR691&lt;18.5,"UNDER WEIGHT",BR691&lt;=24.9,"NORMAL WEIGHT",BR691&lt;=29.9,"OVER WEIGHT",BR691&gt;=30,"OBESITY")</f>
        <v>NORMAL WEIGHT</v>
      </c>
      <c r="BV691">
        <v>4.2699999999999996</v>
      </c>
      <c r="BW691" t="str" cm="1">
        <f t="array" ref="BW691">_xlfn.IFS(BV691&lt;=5.7,"NORMAL",BV691&lt;=6.4,"Prediabetes",BV691&gt;=6.5,"Diabetes")</f>
        <v>NORMAL</v>
      </c>
      <c r="CJ691" t="s">
        <v>723</v>
      </c>
      <c r="CK691">
        <v>1987</v>
      </c>
      <c r="CL691" t="s">
        <v>10</v>
      </c>
      <c r="CM691">
        <v>14</v>
      </c>
      <c r="CN691">
        <v>3</v>
      </c>
      <c r="CO691">
        <v>5934.38</v>
      </c>
      <c r="CP691" t="s">
        <v>12</v>
      </c>
      <c r="CQ691" t="s">
        <v>11</v>
      </c>
      <c r="CR691" t="s">
        <v>13</v>
      </c>
      <c r="CW691" t="str">
        <f t="shared" si="20"/>
        <v>14/Jul/1987</v>
      </c>
      <c r="CZ691" t="s">
        <v>723</v>
      </c>
      <c r="DA691">
        <v>1987</v>
      </c>
      <c r="DB691" t="s">
        <v>10</v>
      </c>
      <c r="DC691">
        <v>14</v>
      </c>
      <c r="DD691">
        <v>3</v>
      </c>
      <c r="DE691" s="18">
        <v>5934.38</v>
      </c>
      <c r="DF691" t="s">
        <v>12</v>
      </c>
      <c r="DG691" t="s">
        <v>11</v>
      </c>
      <c r="DH691" t="s">
        <v>13</v>
      </c>
      <c r="DZ691" t="s">
        <v>723</v>
      </c>
      <c r="EA691">
        <f t="shared" si="21"/>
        <v>36</v>
      </c>
    </row>
    <row r="692" spans="1:131" ht="15.6" x14ac:dyDescent="0.3">
      <c r="A692" s="1" t="s">
        <v>1680</v>
      </c>
      <c r="B692" s="1" t="s">
        <v>6751</v>
      </c>
      <c r="C692" s="1" t="s">
        <v>5393</v>
      </c>
      <c r="D692" t="s">
        <v>7301</v>
      </c>
      <c r="E692" s="1"/>
      <c r="H692" s="1"/>
      <c r="T692" t="s">
        <v>1680</v>
      </c>
      <c r="U692">
        <v>21.66</v>
      </c>
      <c r="V692">
        <v>5.2</v>
      </c>
      <c r="W692" t="s">
        <v>2382</v>
      </c>
      <c r="X692" t="s">
        <v>2380</v>
      </c>
      <c r="Y692" t="s">
        <v>2380</v>
      </c>
      <c r="Z692">
        <v>2</v>
      </c>
      <c r="AA692" t="s">
        <v>2380</v>
      </c>
      <c r="AV692" t="s">
        <v>1680</v>
      </c>
      <c r="AW692">
        <v>21.66</v>
      </c>
      <c r="AX692">
        <v>5.2</v>
      </c>
      <c r="AY692" t="s">
        <v>2382</v>
      </c>
      <c r="AZ692" t="s">
        <v>2380</v>
      </c>
      <c r="BA692" t="s">
        <v>2380</v>
      </c>
      <c r="BB692">
        <v>2</v>
      </c>
      <c r="BC692" t="s">
        <v>2380</v>
      </c>
      <c r="BR692">
        <v>21.66</v>
      </c>
      <c r="BS692" t="str" cm="1">
        <f t="array" ref="BS692">_xlfn.IFS(BR692&lt;18.5,"UNDER WEIGHT",BR692&lt;=24.9,"NORMAL WEIGHT",BR692&lt;=29.9,"OVER WEIGHT",BR692&gt;=30,"OBESITY")</f>
        <v>NORMAL WEIGHT</v>
      </c>
      <c r="BV692">
        <v>5.2</v>
      </c>
      <c r="BW692" t="str" cm="1">
        <f t="array" ref="BW692">_xlfn.IFS(BV692&lt;=5.7,"NORMAL",BV692&lt;=6.4,"Prediabetes",BV692&gt;=6.5,"Diabetes")</f>
        <v>NORMAL</v>
      </c>
      <c r="CJ692" t="s">
        <v>724</v>
      </c>
      <c r="CK692">
        <v>2003</v>
      </c>
      <c r="CL692" t="s">
        <v>35</v>
      </c>
      <c r="CM692">
        <v>13</v>
      </c>
      <c r="CN692">
        <v>0</v>
      </c>
      <c r="CO692">
        <v>5957.35</v>
      </c>
      <c r="CP692" t="s">
        <v>11</v>
      </c>
      <c r="CQ692" t="s">
        <v>11</v>
      </c>
      <c r="CR692" t="s">
        <v>23</v>
      </c>
      <c r="CW692" t="str">
        <f t="shared" si="20"/>
        <v>13/Aug/2003</v>
      </c>
      <c r="CZ692" t="s">
        <v>724</v>
      </c>
      <c r="DA692">
        <v>2003</v>
      </c>
      <c r="DB692" t="s">
        <v>35</v>
      </c>
      <c r="DC692">
        <v>13</v>
      </c>
      <c r="DD692">
        <v>0</v>
      </c>
      <c r="DE692" s="18">
        <v>5957.35</v>
      </c>
      <c r="DF692" t="s">
        <v>11</v>
      </c>
      <c r="DG692" t="s">
        <v>11</v>
      </c>
      <c r="DH692" t="s">
        <v>23</v>
      </c>
      <c r="DZ692" t="s">
        <v>724</v>
      </c>
      <c r="EA692">
        <f t="shared" si="21"/>
        <v>20</v>
      </c>
    </row>
    <row r="693" spans="1:131" ht="15.6" x14ac:dyDescent="0.3">
      <c r="A693" s="1" t="s">
        <v>1679</v>
      </c>
      <c r="B693" s="1" t="s">
        <v>6752</v>
      </c>
      <c r="C693" s="1" t="s">
        <v>5394</v>
      </c>
      <c r="D693" t="s">
        <v>7302</v>
      </c>
      <c r="E693" s="1"/>
      <c r="H693" s="1"/>
      <c r="T693" t="s">
        <v>1679</v>
      </c>
      <c r="U693">
        <v>36.47</v>
      </c>
      <c r="V693">
        <v>8.23</v>
      </c>
      <c r="W693" t="s">
        <v>2382</v>
      </c>
      <c r="X693" t="s">
        <v>2380</v>
      </c>
      <c r="Y693" t="s">
        <v>2380</v>
      </c>
      <c r="Z693">
        <v>0</v>
      </c>
      <c r="AA693" t="s">
        <v>2380</v>
      </c>
      <c r="AV693" t="s">
        <v>1679</v>
      </c>
      <c r="AW693">
        <v>36.47</v>
      </c>
      <c r="AX693">
        <v>8.23</v>
      </c>
      <c r="AY693" t="s">
        <v>2382</v>
      </c>
      <c r="AZ693" t="s">
        <v>2380</v>
      </c>
      <c r="BA693" t="s">
        <v>2380</v>
      </c>
      <c r="BB693" t="s">
        <v>2381</v>
      </c>
      <c r="BC693" t="s">
        <v>2380</v>
      </c>
      <c r="BR693">
        <v>36.47</v>
      </c>
      <c r="BS693" t="str" cm="1">
        <f t="array" ref="BS693">_xlfn.IFS(BR693&lt;18.5,"UNDER WEIGHT",BR693&lt;=24.9,"NORMAL WEIGHT",BR693&lt;=29.9,"OVER WEIGHT",BR693&gt;=30,"OBESITY")</f>
        <v>OBESITY</v>
      </c>
      <c r="BV693">
        <v>8.23</v>
      </c>
      <c r="BW693" t="str" cm="1">
        <f t="array" ref="BW693">_xlfn.IFS(BV693&lt;=5.7,"NORMAL",BV693&lt;=6.4,"Prediabetes",BV693&gt;=6.5,"Diabetes")</f>
        <v>Diabetes</v>
      </c>
      <c r="CJ693" t="s">
        <v>725</v>
      </c>
      <c r="CK693">
        <v>2004</v>
      </c>
      <c r="CL693" t="s">
        <v>10</v>
      </c>
      <c r="CM693">
        <v>15</v>
      </c>
      <c r="CN693">
        <v>0</v>
      </c>
      <c r="CO693">
        <v>5960.91</v>
      </c>
      <c r="CP693" t="s">
        <v>11</v>
      </c>
      <c r="CQ693" t="s">
        <v>16</v>
      </c>
      <c r="CR693" t="s">
        <v>535</v>
      </c>
      <c r="CW693" t="str">
        <f t="shared" si="20"/>
        <v>15/Jul/2004</v>
      </c>
      <c r="CZ693" t="s">
        <v>725</v>
      </c>
      <c r="DA693">
        <v>2004</v>
      </c>
      <c r="DB693" t="s">
        <v>10</v>
      </c>
      <c r="DC693">
        <v>15</v>
      </c>
      <c r="DD693">
        <v>0</v>
      </c>
      <c r="DE693" s="18">
        <v>5960.91</v>
      </c>
      <c r="DF693" t="s">
        <v>11</v>
      </c>
      <c r="DG693" t="s">
        <v>16</v>
      </c>
      <c r="DH693" t="s">
        <v>535</v>
      </c>
      <c r="DZ693" t="s">
        <v>725</v>
      </c>
      <c r="EA693">
        <f t="shared" si="21"/>
        <v>19</v>
      </c>
    </row>
    <row r="694" spans="1:131" ht="15.6" x14ac:dyDescent="0.3">
      <c r="A694" s="1" t="s">
        <v>1678</v>
      </c>
      <c r="B694" s="1" t="s">
        <v>7144</v>
      </c>
      <c r="C694" s="1" t="s">
        <v>5395</v>
      </c>
      <c r="D694" t="s">
        <v>7303</v>
      </c>
      <c r="E694" s="1"/>
      <c r="H694" s="1"/>
      <c r="T694" t="s">
        <v>1678</v>
      </c>
      <c r="U694">
        <v>36.08</v>
      </c>
      <c r="V694">
        <v>10.33</v>
      </c>
      <c r="W694" t="s">
        <v>2382</v>
      </c>
      <c r="X694" t="s">
        <v>2380</v>
      </c>
      <c r="Y694" t="s">
        <v>2380</v>
      </c>
      <c r="Z694">
        <v>0</v>
      </c>
      <c r="AA694" t="s">
        <v>2380</v>
      </c>
      <c r="AV694" t="s">
        <v>1678</v>
      </c>
      <c r="AW694">
        <v>36.08</v>
      </c>
      <c r="AX694">
        <v>10.33</v>
      </c>
      <c r="AY694" t="s">
        <v>2382</v>
      </c>
      <c r="AZ694" t="s">
        <v>2380</v>
      </c>
      <c r="BA694" t="s">
        <v>2380</v>
      </c>
      <c r="BB694" t="s">
        <v>2381</v>
      </c>
      <c r="BC694" t="s">
        <v>2380</v>
      </c>
      <c r="BR694">
        <v>36.08</v>
      </c>
      <c r="BS694" t="str" cm="1">
        <f t="array" ref="BS694">_xlfn.IFS(BR694&lt;18.5,"UNDER WEIGHT",BR694&lt;=24.9,"NORMAL WEIGHT",BR694&lt;=29.9,"OVER WEIGHT",BR694&gt;=30,"OBESITY")</f>
        <v>OBESITY</v>
      </c>
      <c r="BV694">
        <v>10.33</v>
      </c>
      <c r="BW694" t="str" cm="1">
        <f t="array" ref="BW694">_xlfn.IFS(BV694&lt;=5.7,"NORMAL",BV694&lt;=6.4,"Prediabetes",BV694&gt;=6.5,"Diabetes")</f>
        <v>Diabetes</v>
      </c>
      <c r="CJ694" t="s">
        <v>726</v>
      </c>
      <c r="CK694">
        <v>1980</v>
      </c>
      <c r="CL694" t="s">
        <v>35</v>
      </c>
      <c r="CM694">
        <v>5</v>
      </c>
      <c r="CN694">
        <v>0</v>
      </c>
      <c r="CO694">
        <v>5966.89</v>
      </c>
      <c r="CP694" t="s">
        <v>11</v>
      </c>
      <c r="CQ694" t="s">
        <v>12</v>
      </c>
      <c r="CR694" t="s">
        <v>13</v>
      </c>
      <c r="CW694" t="str">
        <f t="shared" si="20"/>
        <v>5/Aug/1980</v>
      </c>
      <c r="CZ694" t="s">
        <v>726</v>
      </c>
      <c r="DA694">
        <v>1980</v>
      </c>
      <c r="DB694" t="s">
        <v>35</v>
      </c>
      <c r="DC694">
        <v>5</v>
      </c>
      <c r="DD694">
        <v>0</v>
      </c>
      <c r="DE694" s="18">
        <v>5966.89</v>
      </c>
      <c r="DF694" t="s">
        <v>11</v>
      </c>
      <c r="DG694" t="s">
        <v>12</v>
      </c>
      <c r="DH694" t="s">
        <v>13</v>
      </c>
      <c r="DZ694" t="s">
        <v>726</v>
      </c>
      <c r="EA694">
        <f t="shared" si="21"/>
        <v>43</v>
      </c>
    </row>
    <row r="695" spans="1:131" ht="15.6" x14ac:dyDescent="0.3">
      <c r="A695" s="1" t="s">
        <v>1677</v>
      </c>
      <c r="B695" s="1" t="s">
        <v>6751</v>
      </c>
      <c r="C695" s="1" t="s">
        <v>5396</v>
      </c>
      <c r="D695" t="s">
        <v>7304</v>
      </c>
      <c r="E695" s="1"/>
      <c r="H695" s="1"/>
      <c r="T695" t="s">
        <v>1677</v>
      </c>
      <c r="U695">
        <v>23.18</v>
      </c>
      <c r="V695">
        <v>6.13</v>
      </c>
      <c r="W695" t="s">
        <v>2380</v>
      </c>
      <c r="X695" t="s">
        <v>2380</v>
      </c>
      <c r="Y695" t="s">
        <v>2380</v>
      </c>
      <c r="Z695">
        <v>0</v>
      </c>
      <c r="AA695" t="s">
        <v>2380</v>
      </c>
      <c r="AV695" t="s">
        <v>1677</v>
      </c>
      <c r="AW695">
        <v>23.18</v>
      </c>
      <c r="AX695">
        <v>6.13</v>
      </c>
      <c r="AY695" t="s">
        <v>2380</v>
      </c>
      <c r="AZ695" t="s">
        <v>2380</v>
      </c>
      <c r="BA695" t="s">
        <v>2380</v>
      </c>
      <c r="BB695" t="s">
        <v>2381</v>
      </c>
      <c r="BC695" t="s">
        <v>2380</v>
      </c>
      <c r="BR695">
        <v>23.18</v>
      </c>
      <c r="BS695" t="str" cm="1">
        <f t="array" ref="BS695">_xlfn.IFS(BR695&lt;18.5,"UNDER WEIGHT",BR695&lt;=24.9,"NORMAL WEIGHT",BR695&lt;=29.9,"OVER WEIGHT",BR695&gt;=30,"OBESITY")</f>
        <v>NORMAL WEIGHT</v>
      </c>
      <c r="BV695">
        <v>6.13</v>
      </c>
      <c r="BW695" t="str" cm="1">
        <f t="array" ref="BW695">_xlfn.IFS(BV695&lt;=5.7,"NORMAL",BV695&lt;=6.4,"Prediabetes",BV695&gt;=6.5,"Diabetes")</f>
        <v>Prediabetes</v>
      </c>
      <c r="CJ695" t="s">
        <v>727</v>
      </c>
      <c r="CK695">
        <v>1980</v>
      </c>
      <c r="CL695" t="s">
        <v>10</v>
      </c>
      <c r="CM695">
        <v>21</v>
      </c>
      <c r="CN695">
        <v>0</v>
      </c>
      <c r="CO695">
        <v>5969.72</v>
      </c>
      <c r="CP695" t="s">
        <v>12</v>
      </c>
      <c r="CQ695" t="s">
        <v>12</v>
      </c>
      <c r="CR695" t="s">
        <v>42</v>
      </c>
      <c r="CW695" t="str">
        <f t="shared" si="20"/>
        <v>21/Jul/1980</v>
      </c>
      <c r="CZ695" t="s">
        <v>727</v>
      </c>
      <c r="DA695">
        <v>1980</v>
      </c>
      <c r="DB695" t="s">
        <v>10</v>
      </c>
      <c r="DC695">
        <v>21</v>
      </c>
      <c r="DD695">
        <v>0</v>
      </c>
      <c r="DE695" s="18">
        <v>5969.72</v>
      </c>
      <c r="DF695" t="s">
        <v>12</v>
      </c>
      <c r="DG695" t="s">
        <v>12</v>
      </c>
      <c r="DH695" t="s">
        <v>42</v>
      </c>
      <c r="DZ695" t="s">
        <v>727</v>
      </c>
      <c r="EA695">
        <f t="shared" si="21"/>
        <v>43</v>
      </c>
    </row>
    <row r="696" spans="1:131" ht="15.6" x14ac:dyDescent="0.3">
      <c r="A696" s="1" t="s">
        <v>1676</v>
      </c>
      <c r="B696" s="1" t="s">
        <v>6752</v>
      </c>
      <c r="C696" s="1" t="s">
        <v>5397</v>
      </c>
      <c r="D696" t="s">
        <v>6391</v>
      </c>
      <c r="E696" s="1"/>
      <c r="H696" s="1"/>
      <c r="T696" t="s">
        <v>1676</v>
      </c>
      <c r="U696">
        <v>39.159999999999997</v>
      </c>
      <c r="V696">
        <v>8.08</v>
      </c>
      <c r="W696" t="s">
        <v>2380</v>
      </c>
      <c r="X696" t="s">
        <v>2380</v>
      </c>
      <c r="Y696" t="s">
        <v>2380</v>
      </c>
      <c r="Z696">
        <v>3</v>
      </c>
      <c r="AA696" t="s">
        <v>2380</v>
      </c>
      <c r="AV696" t="s">
        <v>1676</v>
      </c>
      <c r="AW696">
        <v>39.159999999999997</v>
      </c>
      <c r="AX696">
        <v>8.08</v>
      </c>
      <c r="AY696" t="s">
        <v>2380</v>
      </c>
      <c r="AZ696" t="s">
        <v>2380</v>
      </c>
      <c r="BA696" t="s">
        <v>2380</v>
      </c>
      <c r="BB696">
        <v>3</v>
      </c>
      <c r="BC696" t="s">
        <v>2380</v>
      </c>
      <c r="BR696">
        <v>39.159999999999997</v>
      </c>
      <c r="BS696" t="str" cm="1">
        <f t="array" ref="BS696">_xlfn.IFS(BR696&lt;18.5,"UNDER WEIGHT",BR696&lt;=24.9,"NORMAL WEIGHT",BR696&lt;=29.9,"OVER WEIGHT",BR696&gt;=30,"OBESITY")</f>
        <v>OBESITY</v>
      </c>
      <c r="BV696">
        <v>8.08</v>
      </c>
      <c r="BW696" t="str" cm="1">
        <f t="array" ref="BW696">_xlfn.IFS(BV696&lt;=5.7,"NORMAL",BV696&lt;=6.4,"Prediabetes",BV696&gt;=6.5,"Diabetes")</f>
        <v>Diabetes</v>
      </c>
      <c r="CJ696" t="s">
        <v>728</v>
      </c>
      <c r="CK696">
        <v>1989</v>
      </c>
      <c r="CL696" t="s">
        <v>10</v>
      </c>
      <c r="CM696">
        <v>22</v>
      </c>
      <c r="CN696">
        <v>3</v>
      </c>
      <c r="CO696">
        <v>5972.38</v>
      </c>
      <c r="CP696" t="s">
        <v>11</v>
      </c>
      <c r="CQ696" t="s">
        <v>11</v>
      </c>
      <c r="CR696" t="s">
        <v>42</v>
      </c>
      <c r="CW696" t="str">
        <f t="shared" si="20"/>
        <v>22/Jul/1989</v>
      </c>
      <c r="CZ696" t="s">
        <v>728</v>
      </c>
      <c r="DA696">
        <v>1989</v>
      </c>
      <c r="DB696" t="s">
        <v>10</v>
      </c>
      <c r="DC696">
        <v>22</v>
      </c>
      <c r="DD696">
        <v>3</v>
      </c>
      <c r="DE696" s="18">
        <v>5972.38</v>
      </c>
      <c r="DF696" t="s">
        <v>11</v>
      </c>
      <c r="DG696" t="s">
        <v>11</v>
      </c>
      <c r="DH696" t="s">
        <v>42</v>
      </c>
      <c r="DZ696" t="s">
        <v>728</v>
      </c>
      <c r="EA696">
        <f t="shared" si="21"/>
        <v>34</v>
      </c>
    </row>
    <row r="697" spans="1:131" ht="15.6" x14ac:dyDescent="0.3">
      <c r="A697" s="1" t="s">
        <v>1675</v>
      </c>
      <c r="B697" s="1" t="s">
        <v>6752</v>
      </c>
      <c r="C697" s="1" t="s">
        <v>5398</v>
      </c>
      <c r="D697" t="s">
        <v>7305</v>
      </c>
      <c r="E697" s="1"/>
      <c r="H697" s="1"/>
      <c r="T697" t="s">
        <v>1675</v>
      </c>
      <c r="U697">
        <v>38.19</v>
      </c>
      <c r="V697">
        <v>10.49</v>
      </c>
      <c r="W697" t="s">
        <v>2380</v>
      </c>
      <c r="X697" t="s">
        <v>2380</v>
      </c>
      <c r="Y697" t="s">
        <v>2380</v>
      </c>
      <c r="Z697">
        <v>3</v>
      </c>
      <c r="AA697" t="s">
        <v>2380</v>
      </c>
      <c r="AV697" t="s">
        <v>1675</v>
      </c>
      <c r="AW697">
        <v>38.19</v>
      </c>
      <c r="AX697">
        <v>10.49</v>
      </c>
      <c r="AY697" t="s">
        <v>2380</v>
      </c>
      <c r="AZ697" t="s">
        <v>2380</v>
      </c>
      <c r="BA697" t="s">
        <v>2380</v>
      </c>
      <c r="BB697">
        <v>3</v>
      </c>
      <c r="BC697" t="s">
        <v>2380</v>
      </c>
      <c r="BR697">
        <v>38.19</v>
      </c>
      <c r="BS697" t="str" cm="1">
        <f t="array" ref="BS697">_xlfn.IFS(BR697&lt;18.5,"UNDER WEIGHT",BR697&lt;=24.9,"NORMAL WEIGHT",BR697&lt;=29.9,"OVER WEIGHT",BR697&gt;=30,"OBESITY")</f>
        <v>OBESITY</v>
      </c>
      <c r="BV697">
        <v>10.49</v>
      </c>
      <c r="BW697" t="str" cm="1">
        <f t="array" ref="BW697">_xlfn.IFS(BV697&lt;=5.7,"NORMAL",BV697&lt;=6.4,"Prediabetes",BV697&gt;=6.5,"Diabetes")</f>
        <v>Diabetes</v>
      </c>
      <c r="CJ697" t="s">
        <v>729</v>
      </c>
      <c r="CK697">
        <v>1984</v>
      </c>
      <c r="CL697" t="s">
        <v>20</v>
      </c>
      <c r="CM697">
        <v>19</v>
      </c>
      <c r="CN697">
        <v>1</v>
      </c>
      <c r="CO697">
        <v>5974.38</v>
      </c>
      <c r="CP697" t="s">
        <v>11</v>
      </c>
      <c r="CQ697" t="s">
        <v>12</v>
      </c>
      <c r="CR697" t="s">
        <v>13</v>
      </c>
      <c r="CW697" t="str">
        <f t="shared" si="20"/>
        <v>19/Sep/1984</v>
      </c>
      <c r="CZ697" t="s">
        <v>729</v>
      </c>
      <c r="DA697">
        <v>1984</v>
      </c>
      <c r="DB697" t="s">
        <v>20</v>
      </c>
      <c r="DC697">
        <v>19</v>
      </c>
      <c r="DD697">
        <v>1</v>
      </c>
      <c r="DE697" s="18">
        <v>5974.38</v>
      </c>
      <c r="DF697" t="s">
        <v>11</v>
      </c>
      <c r="DG697" t="s">
        <v>12</v>
      </c>
      <c r="DH697" t="s">
        <v>13</v>
      </c>
      <c r="DZ697" t="s">
        <v>729</v>
      </c>
      <c r="EA697">
        <f t="shared" si="21"/>
        <v>39</v>
      </c>
    </row>
    <row r="698" spans="1:131" ht="15.6" x14ac:dyDescent="0.3">
      <c r="A698" s="1" t="s">
        <v>1674</v>
      </c>
      <c r="B698" s="1" t="s">
        <v>6752</v>
      </c>
      <c r="C698" s="1" t="s">
        <v>5399</v>
      </c>
      <c r="D698" t="s">
        <v>7306</v>
      </c>
      <c r="E698" s="1"/>
      <c r="H698" s="1"/>
      <c r="T698" t="s">
        <v>1674</v>
      </c>
      <c r="U698">
        <v>26.41</v>
      </c>
      <c r="V698">
        <v>8.11</v>
      </c>
      <c r="W698" t="s">
        <v>2380</v>
      </c>
      <c r="X698" t="s">
        <v>2380</v>
      </c>
      <c r="Y698" t="s">
        <v>2380</v>
      </c>
      <c r="Z698">
        <v>3</v>
      </c>
      <c r="AA698" t="s">
        <v>2380</v>
      </c>
      <c r="AV698" t="s">
        <v>1674</v>
      </c>
      <c r="AW698">
        <v>26.41</v>
      </c>
      <c r="AX698">
        <v>8.11</v>
      </c>
      <c r="AY698" t="s">
        <v>2380</v>
      </c>
      <c r="AZ698" t="s">
        <v>2380</v>
      </c>
      <c r="BA698" t="s">
        <v>2380</v>
      </c>
      <c r="BB698">
        <v>3</v>
      </c>
      <c r="BC698" t="s">
        <v>2380</v>
      </c>
      <c r="BR698">
        <v>26.41</v>
      </c>
      <c r="BS698" t="str" cm="1">
        <f t="array" ref="BS698">_xlfn.IFS(BR698&lt;18.5,"UNDER WEIGHT",BR698&lt;=24.9,"NORMAL WEIGHT",BR698&lt;=29.9,"OVER WEIGHT",BR698&gt;=30,"OBESITY")</f>
        <v>OVER WEIGHT</v>
      </c>
      <c r="BV698">
        <v>8.11</v>
      </c>
      <c r="BW698" t="str" cm="1">
        <f t="array" ref="BW698">_xlfn.IFS(BV698&lt;=5.7,"NORMAL",BV698&lt;=6.4,"Prediabetes",BV698&gt;=6.5,"Diabetes")</f>
        <v>Diabetes</v>
      </c>
      <c r="CJ698" t="s">
        <v>730</v>
      </c>
      <c r="CK698">
        <v>1984</v>
      </c>
      <c r="CL698" t="s">
        <v>15</v>
      </c>
      <c r="CM698">
        <v>11</v>
      </c>
      <c r="CN698">
        <v>1</v>
      </c>
      <c r="CO698">
        <v>5976.83</v>
      </c>
      <c r="CP698" t="s">
        <v>11</v>
      </c>
      <c r="CQ698" t="s">
        <v>11</v>
      </c>
      <c r="CR698" t="s">
        <v>13</v>
      </c>
      <c r="CW698" t="str">
        <f t="shared" si="20"/>
        <v>11/Nov/1984</v>
      </c>
      <c r="CZ698" t="s">
        <v>730</v>
      </c>
      <c r="DA698">
        <v>1984</v>
      </c>
      <c r="DB698" t="s">
        <v>15</v>
      </c>
      <c r="DC698">
        <v>11</v>
      </c>
      <c r="DD698">
        <v>1</v>
      </c>
      <c r="DE698" s="18">
        <v>5976.83</v>
      </c>
      <c r="DF698" t="s">
        <v>11</v>
      </c>
      <c r="DG698" t="s">
        <v>11</v>
      </c>
      <c r="DH698" t="s">
        <v>13</v>
      </c>
      <c r="DZ698" t="s">
        <v>730</v>
      </c>
      <c r="EA698">
        <f t="shared" si="21"/>
        <v>39</v>
      </c>
    </row>
    <row r="699" spans="1:131" ht="15.6" x14ac:dyDescent="0.3">
      <c r="A699" s="1" t="s">
        <v>1673</v>
      </c>
      <c r="B699" s="1" t="s">
        <v>6751</v>
      </c>
      <c r="C699" s="1" t="s">
        <v>5400</v>
      </c>
      <c r="D699" t="s">
        <v>6822</v>
      </c>
      <c r="E699" s="1"/>
      <c r="H699" s="1"/>
      <c r="T699" t="s">
        <v>1673</v>
      </c>
      <c r="U699">
        <v>28.785</v>
      </c>
      <c r="V699">
        <v>6.6</v>
      </c>
      <c r="W699" t="s">
        <v>2380</v>
      </c>
      <c r="X699" t="s">
        <v>2380</v>
      </c>
      <c r="Y699" t="s">
        <v>2380</v>
      </c>
      <c r="Z699">
        <v>0</v>
      </c>
      <c r="AA699" t="s">
        <v>2380</v>
      </c>
      <c r="AV699" t="s">
        <v>1673</v>
      </c>
      <c r="AW699">
        <v>28.785</v>
      </c>
      <c r="AX699">
        <v>6.6</v>
      </c>
      <c r="AY699" t="s">
        <v>2380</v>
      </c>
      <c r="AZ699" t="s">
        <v>2380</v>
      </c>
      <c r="BA699" t="s">
        <v>2380</v>
      </c>
      <c r="BB699" t="s">
        <v>2381</v>
      </c>
      <c r="BC699" t="s">
        <v>2380</v>
      </c>
      <c r="BR699">
        <v>28.785</v>
      </c>
      <c r="BS699" t="str" cm="1">
        <f t="array" ref="BS699">_xlfn.IFS(BR699&lt;18.5,"UNDER WEIGHT",BR699&lt;=24.9,"NORMAL WEIGHT",BR699&lt;=29.9,"OVER WEIGHT",BR699&gt;=30,"OBESITY")</f>
        <v>OVER WEIGHT</v>
      </c>
      <c r="BV699">
        <v>6.6</v>
      </c>
      <c r="BW699" t="str" cm="1">
        <f t="array" ref="BW699">_xlfn.IFS(BV699&lt;=5.7,"NORMAL",BV699&lt;=6.4,"Prediabetes",BV699&gt;=6.5,"Diabetes")</f>
        <v>Diabetes</v>
      </c>
      <c r="CJ699" t="s">
        <v>731</v>
      </c>
      <c r="CK699">
        <v>1970</v>
      </c>
      <c r="CL699" t="s">
        <v>18</v>
      </c>
      <c r="CM699">
        <v>25</v>
      </c>
      <c r="CN699">
        <v>0</v>
      </c>
      <c r="CO699">
        <v>5979.66</v>
      </c>
      <c r="CP699" t="s">
        <v>11</v>
      </c>
      <c r="CQ699" t="s">
        <v>12</v>
      </c>
      <c r="CR699" t="s">
        <v>13</v>
      </c>
      <c r="CW699" t="str">
        <f t="shared" si="20"/>
        <v>25/Jun/1970</v>
      </c>
      <c r="CZ699" t="s">
        <v>731</v>
      </c>
      <c r="DA699">
        <v>1970</v>
      </c>
      <c r="DB699" t="s">
        <v>18</v>
      </c>
      <c r="DC699">
        <v>25</v>
      </c>
      <c r="DD699">
        <v>0</v>
      </c>
      <c r="DE699" s="18">
        <v>5979.66</v>
      </c>
      <c r="DF699" t="s">
        <v>11</v>
      </c>
      <c r="DG699" t="s">
        <v>12</v>
      </c>
      <c r="DH699" t="s">
        <v>13</v>
      </c>
      <c r="DZ699" t="s">
        <v>731</v>
      </c>
      <c r="EA699">
        <f t="shared" si="21"/>
        <v>53</v>
      </c>
    </row>
    <row r="700" spans="1:131" ht="15.6" x14ac:dyDescent="0.3">
      <c r="A700" s="1" t="s">
        <v>1672</v>
      </c>
      <c r="B700" s="1" t="s">
        <v>6751</v>
      </c>
      <c r="C700" s="1" t="s">
        <v>5401</v>
      </c>
      <c r="D700" t="s">
        <v>7307</v>
      </c>
      <c r="E700" s="1"/>
      <c r="H700" s="1"/>
      <c r="T700" t="s">
        <v>1672</v>
      </c>
      <c r="U700">
        <v>26.695</v>
      </c>
      <c r="V700">
        <v>10.14</v>
      </c>
      <c r="W700" t="s">
        <v>2382</v>
      </c>
      <c r="X700" t="s">
        <v>2380</v>
      </c>
      <c r="Y700" t="s">
        <v>2383</v>
      </c>
      <c r="Z700">
        <v>1</v>
      </c>
      <c r="AA700" t="s">
        <v>2380</v>
      </c>
      <c r="AV700" t="s">
        <v>1672</v>
      </c>
      <c r="AW700">
        <v>26.695</v>
      </c>
      <c r="AX700">
        <v>10.14</v>
      </c>
      <c r="AY700" t="s">
        <v>2382</v>
      </c>
      <c r="AZ700" t="s">
        <v>2380</v>
      </c>
      <c r="BA700" t="s">
        <v>2383</v>
      </c>
      <c r="BB700">
        <v>1</v>
      </c>
      <c r="BC700" t="s">
        <v>2380</v>
      </c>
      <c r="BR700">
        <v>26.695</v>
      </c>
      <c r="BS700" t="str" cm="1">
        <f t="array" ref="BS700">_xlfn.IFS(BR700&lt;18.5,"UNDER WEIGHT",BR700&lt;=24.9,"NORMAL WEIGHT",BR700&lt;=29.9,"OVER WEIGHT",BR700&gt;=30,"OBESITY")</f>
        <v>OVER WEIGHT</v>
      </c>
      <c r="BV700">
        <v>10.14</v>
      </c>
      <c r="BW700" t="str" cm="1">
        <f t="array" ref="BW700">_xlfn.IFS(BV700&lt;=5.7,"NORMAL",BV700&lt;=6.4,"Prediabetes",BV700&gt;=6.5,"Diabetes")</f>
        <v>Diabetes</v>
      </c>
      <c r="CJ700" t="s">
        <v>732</v>
      </c>
      <c r="CK700">
        <v>1980</v>
      </c>
      <c r="CL700" t="s">
        <v>37</v>
      </c>
      <c r="CM700">
        <v>10</v>
      </c>
      <c r="CN700">
        <v>0</v>
      </c>
      <c r="CO700">
        <v>5979.73</v>
      </c>
      <c r="CP700" t="s">
        <v>11</v>
      </c>
      <c r="CQ700" t="s">
        <v>11</v>
      </c>
      <c r="CR700" t="s">
        <v>42</v>
      </c>
      <c r="CW700" t="str">
        <f t="shared" si="20"/>
        <v>10/Oct/1980</v>
      </c>
      <c r="CZ700" t="s">
        <v>732</v>
      </c>
      <c r="DA700">
        <v>1980</v>
      </c>
      <c r="DB700" t="s">
        <v>37</v>
      </c>
      <c r="DC700">
        <v>10</v>
      </c>
      <c r="DD700">
        <v>0</v>
      </c>
      <c r="DE700" s="18">
        <v>5979.73</v>
      </c>
      <c r="DF700" t="s">
        <v>11</v>
      </c>
      <c r="DG700" t="s">
        <v>11</v>
      </c>
      <c r="DH700" t="s">
        <v>42</v>
      </c>
      <c r="DZ700" t="s">
        <v>732</v>
      </c>
      <c r="EA700">
        <f t="shared" si="21"/>
        <v>43</v>
      </c>
    </row>
    <row r="701" spans="1:131" ht="15.6" x14ac:dyDescent="0.3">
      <c r="A701" s="1" t="s">
        <v>1671</v>
      </c>
      <c r="B701" s="1" t="s">
        <v>6752</v>
      </c>
      <c r="C701" s="1" t="s">
        <v>5402</v>
      </c>
      <c r="D701" t="s">
        <v>7308</v>
      </c>
      <c r="E701" s="1"/>
      <c r="H701" s="1"/>
      <c r="T701" t="s">
        <v>1671</v>
      </c>
      <c r="U701">
        <v>32.799999999999997</v>
      </c>
      <c r="V701">
        <v>6.06</v>
      </c>
      <c r="W701" t="s">
        <v>2382</v>
      </c>
      <c r="X701" t="s">
        <v>2380</v>
      </c>
      <c r="Y701" t="s">
        <v>2380</v>
      </c>
      <c r="Z701">
        <v>1</v>
      </c>
      <c r="AA701" t="s">
        <v>2380</v>
      </c>
      <c r="AV701" t="s">
        <v>1671</v>
      </c>
      <c r="AW701">
        <v>32.799999999999997</v>
      </c>
      <c r="AX701">
        <v>6.06</v>
      </c>
      <c r="AY701" t="s">
        <v>2382</v>
      </c>
      <c r="AZ701" t="s">
        <v>2380</v>
      </c>
      <c r="BA701" t="s">
        <v>2380</v>
      </c>
      <c r="BB701">
        <v>1</v>
      </c>
      <c r="BC701" t="s">
        <v>2380</v>
      </c>
      <c r="BR701">
        <v>32.799999999999997</v>
      </c>
      <c r="BS701" t="str" cm="1">
        <f t="array" ref="BS701">_xlfn.IFS(BR701&lt;18.5,"UNDER WEIGHT",BR701&lt;=24.9,"NORMAL WEIGHT",BR701&lt;=29.9,"OVER WEIGHT",BR701&gt;=30,"OBESITY")</f>
        <v>OBESITY</v>
      </c>
      <c r="BV701">
        <v>6.06</v>
      </c>
      <c r="BW701" t="str" cm="1">
        <f t="array" ref="BW701">_xlfn.IFS(BV701&lt;=5.7,"NORMAL",BV701&lt;=6.4,"Prediabetes",BV701&gt;=6.5,"Diabetes")</f>
        <v>Prediabetes</v>
      </c>
      <c r="CJ701" t="s">
        <v>733</v>
      </c>
      <c r="CK701">
        <v>1974</v>
      </c>
      <c r="CL701" t="s">
        <v>37</v>
      </c>
      <c r="CM701">
        <v>11</v>
      </c>
      <c r="CN701">
        <v>0</v>
      </c>
      <c r="CO701">
        <v>5979.99</v>
      </c>
      <c r="CP701" t="s">
        <v>11</v>
      </c>
      <c r="CQ701" t="s">
        <v>12</v>
      </c>
      <c r="CR701" t="s">
        <v>13</v>
      </c>
      <c r="CW701" t="str">
        <f t="shared" si="20"/>
        <v>11/Oct/1974</v>
      </c>
      <c r="CZ701" t="s">
        <v>733</v>
      </c>
      <c r="DA701">
        <v>1974</v>
      </c>
      <c r="DB701" t="s">
        <v>37</v>
      </c>
      <c r="DC701">
        <v>11</v>
      </c>
      <c r="DD701">
        <v>0</v>
      </c>
      <c r="DE701" s="18">
        <v>5979.99</v>
      </c>
      <c r="DF701" t="s">
        <v>11</v>
      </c>
      <c r="DG701" t="s">
        <v>12</v>
      </c>
      <c r="DH701" t="s">
        <v>13</v>
      </c>
      <c r="DZ701" t="s">
        <v>733</v>
      </c>
      <c r="EA701">
        <f t="shared" si="21"/>
        <v>49</v>
      </c>
    </row>
    <row r="702" spans="1:131" ht="15.6" x14ac:dyDescent="0.3">
      <c r="A702" s="1" t="s">
        <v>1670</v>
      </c>
      <c r="B702" s="1" t="s">
        <v>7144</v>
      </c>
      <c r="C702" s="1" t="s">
        <v>5403</v>
      </c>
      <c r="D702" t="s">
        <v>7309</v>
      </c>
      <c r="E702" s="1"/>
      <c r="H702" s="1"/>
      <c r="T702" t="s">
        <v>1670</v>
      </c>
      <c r="U702">
        <v>35.869999999999997</v>
      </c>
      <c r="V702">
        <v>9.91</v>
      </c>
      <c r="W702" t="s">
        <v>2382</v>
      </c>
      <c r="X702" t="s">
        <v>2380</v>
      </c>
      <c r="Y702" t="s">
        <v>2380</v>
      </c>
      <c r="Z702">
        <v>0</v>
      </c>
      <c r="AA702" t="s">
        <v>2380</v>
      </c>
      <c r="AV702" t="s">
        <v>1670</v>
      </c>
      <c r="AW702">
        <v>35.869999999999997</v>
      </c>
      <c r="AX702">
        <v>9.91</v>
      </c>
      <c r="AY702" t="s">
        <v>2382</v>
      </c>
      <c r="AZ702" t="s">
        <v>2380</v>
      </c>
      <c r="BA702" t="s">
        <v>2380</v>
      </c>
      <c r="BB702" t="s">
        <v>2381</v>
      </c>
      <c r="BC702" t="s">
        <v>2380</v>
      </c>
      <c r="BR702">
        <v>35.869999999999997</v>
      </c>
      <c r="BS702" t="str" cm="1">
        <f t="array" ref="BS702">_xlfn.IFS(BR702&lt;18.5,"UNDER WEIGHT",BR702&lt;=24.9,"NORMAL WEIGHT",BR702&lt;=29.9,"OVER WEIGHT",BR702&gt;=30,"OBESITY")</f>
        <v>OBESITY</v>
      </c>
      <c r="BV702">
        <v>9.91</v>
      </c>
      <c r="BW702" t="str" cm="1">
        <f t="array" ref="BW702">_xlfn.IFS(BV702&lt;=5.7,"NORMAL",BV702&lt;=6.4,"Prediabetes",BV702&gt;=6.5,"Diabetes")</f>
        <v>Diabetes</v>
      </c>
      <c r="CJ702" t="s">
        <v>734</v>
      </c>
      <c r="CK702">
        <v>1988</v>
      </c>
      <c r="CL702" t="s">
        <v>18</v>
      </c>
      <c r="CM702">
        <v>10</v>
      </c>
      <c r="CN702">
        <v>2</v>
      </c>
      <c r="CO702">
        <v>5989.52</v>
      </c>
      <c r="CP702" t="s">
        <v>11</v>
      </c>
      <c r="CQ702" t="s">
        <v>16</v>
      </c>
      <c r="CR702" t="s">
        <v>23</v>
      </c>
      <c r="CW702" t="str">
        <f t="shared" si="20"/>
        <v>10/Jun/1988</v>
      </c>
      <c r="CZ702" t="s">
        <v>734</v>
      </c>
      <c r="DA702">
        <v>1988</v>
      </c>
      <c r="DB702" t="s">
        <v>18</v>
      </c>
      <c r="DC702">
        <v>10</v>
      </c>
      <c r="DD702">
        <v>2</v>
      </c>
      <c r="DE702" s="18">
        <v>5989.52</v>
      </c>
      <c r="DF702" t="s">
        <v>11</v>
      </c>
      <c r="DG702" t="s">
        <v>16</v>
      </c>
      <c r="DH702" t="s">
        <v>23</v>
      </c>
      <c r="DZ702" t="s">
        <v>734</v>
      </c>
      <c r="EA702">
        <f t="shared" si="21"/>
        <v>35</v>
      </c>
    </row>
    <row r="703" spans="1:131" ht="15.6" x14ac:dyDescent="0.3">
      <c r="A703" s="1" t="s">
        <v>1669</v>
      </c>
      <c r="B703" s="1" t="s">
        <v>6752</v>
      </c>
      <c r="C703" s="1" t="s">
        <v>5404</v>
      </c>
      <c r="D703" t="s">
        <v>7310</v>
      </c>
      <c r="E703" s="1"/>
      <c r="H703" s="1"/>
      <c r="T703" t="s">
        <v>1669</v>
      </c>
      <c r="U703">
        <v>21.66</v>
      </c>
      <c r="V703">
        <v>4.1399999999999997</v>
      </c>
      <c r="W703" t="s">
        <v>2382</v>
      </c>
      <c r="X703" t="s">
        <v>2380</v>
      </c>
      <c r="Y703" t="s">
        <v>2380</v>
      </c>
      <c r="Z703">
        <v>2</v>
      </c>
      <c r="AA703" t="s">
        <v>2380</v>
      </c>
      <c r="AV703" t="s">
        <v>1669</v>
      </c>
      <c r="AW703">
        <v>21.66</v>
      </c>
      <c r="AX703">
        <v>4.1399999999999997</v>
      </c>
      <c r="AY703" t="s">
        <v>2382</v>
      </c>
      <c r="AZ703" t="s">
        <v>2380</v>
      </c>
      <c r="BA703" t="s">
        <v>2380</v>
      </c>
      <c r="BB703">
        <v>2</v>
      </c>
      <c r="BC703" t="s">
        <v>2380</v>
      </c>
      <c r="BR703">
        <v>21.66</v>
      </c>
      <c r="BS703" t="str" cm="1">
        <f t="array" ref="BS703">_xlfn.IFS(BR703&lt;18.5,"UNDER WEIGHT",BR703&lt;=24.9,"NORMAL WEIGHT",BR703&lt;=29.9,"OVER WEIGHT",BR703&gt;=30,"OBESITY")</f>
        <v>NORMAL WEIGHT</v>
      </c>
      <c r="BV703">
        <v>4.1399999999999997</v>
      </c>
      <c r="BW703" t="str" cm="1">
        <f t="array" ref="BW703">_xlfn.IFS(BV703&lt;=5.7,"NORMAL",BV703&lt;=6.4,"Prediabetes",BV703&gt;=6.5,"Diabetes")</f>
        <v>NORMAL</v>
      </c>
      <c r="CJ703" t="s">
        <v>735</v>
      </c>
      <c r="CK703">
        <v>1974</v>
      </c>
      <c r="CL703" t="s">
        <v>35</v>
      </c>
      <c r="CM703">
        <v>17</v>
      </c>
      <c r="CN703">
        <v>0</v>
      </c>
      <c r="CO703">
        <v>5990.17</v>
      </c>
      <c r="CP703" t="s">
        <v>11</v>
      </c>
      <c r="CQ703" t="s">
        <v>11</v>
      </c>
      <c r="CR703" t="s">
        <v>13</v>
      </c>
      <c r="CW703" t="str">
        <f t="shared" si="20"/>
        <v>17/Aug/1974</v>
      </c>
      <c r="CZ703" t="s">
        <v>735</v>
      </c>
      <c r="DA703">
        <v>1974</v>
      </c>
      <c r="DB703" t="s">
        <v>35</v>
      </c>
      <c r="DC703">
        <v>17</v>
      </c>
      <c r="DD703">
        <v>0</v>
      </c>
      <c r="DE703" s="18">
        <v>5990.17</v>
      </c>
      <c r="DF703" t="s">
        <v>11</v>
      </c>
      <c r="DG703" t="s">
        <v>11</v>
      </c>
      <c r="DH703" t="s">
        <v>13</v>
      </c>
      <c r="DZ703" t="s">
        <v>735</v>
      </c>
      <c r="EA703">
        <f t="shared" si="21"/>
        <v>49</v>
      </c>
    </row>
    <row r="704" spans="1:131" ht="15.6" x14ac:dyDescent="0.3">
      <c r="A704" s="1" t="s">
        <v>1668</v>
      </c>
      <c r="B704" s="1" t="s">
        <v>6752</v>
      </c>
      <c r="C704" s="1" t="s">
        <v>5405</v>
      </c>
      <c r="D704" t="s">
        <v>7311</v>
      </c>
      <c r="E704" s="1"/>
      <c r="H704" s="1"/>
      <c r="T704" t="s">
        <v>1668</v>
      </c>
      <c r="U704">
        <v>37.72</v>
      </c>
      <c r="V704">
        <v>4.38</v>
      </c>
      <c r="W704" t="s">
        <v>2382</v>
      </c>
      <c r="X704" t="s">
        <v>2380</v>
      </c>
      <c r="Y704" t="s">
        <v>2383</v>
      </c>
      <c r="Z704">
        <v>1</v>
      </c>
      <c r="AA704" t="s">
        <v>2380</v>
      </c>
      <c r="AV704" t="s">
        <v>1668</v>
      </c>
      <c r="AW704">
        <v>37.72</v>
      </c>
      <c r="AX704">
        <v>4.38</v>
      </c>
      <c r="AY704" t="s">
        <v>2382</v>
      </c>
      <c r="AZ704" t="s">
        <v>2380</v>
      </c>
      <c r="BA704" t="s">
        <v>2383</v>
      </c>
      <c r="BB704">
        <v>1</v>
      </c>
      <c r="BC704" t="s">
        <v>2380</v>
      </c>
      <c r="BR704">
        <v>37.72</v>
      </c>
      <c r="BS704" t="str" cm="1">
        <f t="array" ref="BS704">_xlfn.IFS(BR704&lt;18.5,"UNDER WEIGHT",BR704&lt;=24.9,"NORMAL WEIGHT",BR704&lt;=29.9,"OVER WEIGHT",BR704&gt;=30,"OBESITY")</f>
        <v>OBESITY</v>
      </c>
      <c r="BV704">
        <v>4.38</v>
      </c>
      <c r="BW704" t="str" cm="1">
        <f t="array" ref="BW704">_xlfn.IFS(BV704&lt;=5.7,"NORMAL",BV704&lt;=6.4,"Prediabetes",BV704&gt;=6.5,"Diabetes")</f>
        <v>NORMAL</v>
      </c>
      <c r="CJ704" t="s">
        <v>736</v>
      </c>
      <c r="CK704">
        <v>1980</v>
      </c>
      <c r="CL704" t="s">
        <v>35</v>
      </c>
      <c r="CM704">
        <v>8</v>
      </c>
      <c r="CN704">
        <v>2</v>
      </c>
      <c r="CO704">
        <v>5993.62</v>
      </c>
      <c r="CP704" t="s">
        <v>11</v>
      </c>
      <c r="CQ704" t="s">
        <v>12</v>
      </c>
      <c r="CR704" t="s">
        <v>13</v>
      </c>
      <c r="CW704" t="str">
        <f t="shared" si="20"/>
        <v>8/Aug/1980</v>
      </c>
      <c r="CZ704" t="s">
        <v>736</v>
      </c>
      <c r="DA704">
        <v>1980</v>
      </c>
      <c r="DB704" t="s">
        <v>35</v>
      </c>
      <c r="DC704">
        <v>8</v>
      </c>
      <c r="DD704">
        <v>2</v>
      </c>
      <c r="DE704" s="18">
        <v>5993.62</v>
      </c>
      <c r="DF704" t="s">
        <v>11</v>
      </c>
      <c r="DG704" t="s">
        <v>12</v>
      </c>
      <c r="DH704" t="s">
        <v>13</v>
      </c>
      <c r="DZ704" t="s">
        <v>736</v>
      </c>
      <c r="EA704">
        <f t="shared" si="21"/>
        <v>43</v>
      </c>
    </row>
    <row r="705" spans="1:131" ht="15.6" x14ac:dyDescent="0.3">
      <c r="A705" s="1" t="s">
        <v>1667</v>
      </c>
      <c r="B705" s="1" t="s">
        <v>6751</v>
      </c>
      <c r="C705" s="1" t="s">
        <v>5406</v>
      </c>
      <c r="D705" t="s">
        <v>6818</v>
      </c>
      <c r="E705" s="1"/>
      <c r="H705" s="1"/>
      <c r="T705" t="s">
        <v>1667</v>
      </c>
      <c r="U705">
        <v>39.700000000000003</v>
      </c>
      <c r="V705">
        <v>9.83</v>
      </c>
      <c r="W705" t="s">
        <v>2380</v>
      </c>
      <c r="X705" t="s">
        <v>2380</v>
      </c>
      <c r="Y705" t="s">
        <v>2380</v>
      </c>
      <c r="Z705">
        <v>3</v>
      </c>
      <c r="AA705" t="s">
        <v>2380</v>
      </c>
      <c r="AV705" t="s">
        <v>1667</v>
      </c>
      <c r="AW705">
        <v>39.700000000000003</v>
      </c>
      <c r="AX705">
        <v>9.83</v>
      </c>
      <c r="AY705" t="s">
        <v>2380</v>
      </c>
      <c r="AZ705" t="s">
        <v>2380</v>
      </c>
      <c r="BA705" t="s">
        <v>2380</v>
      </c>
      <c r="BB705">
        <v>3</v>
      </c>
      <c r="BC705" t="s">
        <v>2380</v>
      </c>
      <c r="BR705">
        <v>39.700000000000003</v>
      </c>
      <c r="BS705" t="str" cm="1">
        <f t="array" ref="BS705">_xlfn.IFS(BR705&lt;18.5,"UNDER WEIGHT",BR705&lt;=24.9,"NORMAL WEIGHT",BR705&lt;=29.9,"OVER WEIGHT",BR705&gt;=30,"OBESITY")</f>
        <v>OBESITY</v>
      </c>
      <c r="BV705">
        <v>9.83</v>
      </c>
      <c r="BW705" t="str" cm="1">
        <f t="array" ref="BW705">_xlfn.IFS(BV705&lt;=5.7,"NORMAL",BV705&lt;=6.4,"Prediabetes",BV705&gt;=6.5,"Diabetes")</f>
        <v>Diabetes</v>
      </c>
      <c r="CJ705" t="s">
        <v>737</v>
      </c>
      <c r="CK705">
        <v>1989</v>
      </c>
      <c r="CL705" t="s">
        <v>35</v>
      </c>
      <c r="CM705">
        <v>16</v>
      </c>
      <c r="CN705">
        <v>4</v>
      </c>
      <c r="CO705">
        <v>6059.17</v>
      </c>
      <c r="CP705" t="s">
        <v>11</v>
      </c>
      <c r="CQ705" t="s">
        <v>16</v>
      </c>
      <c r="CR705" t="s">
        <v>42</v>
      </c>
      <c r="CW705" t="str">
        <f t="shared" si="20"/>
        <v>16/Aug/1989</v>
      </c>
      <c r="CZ705" t="s">
        <v>737</v>
      </c>
      <c r="DA705">
        <v>1989</v>
      </c>
      <c r="DB705" t="s">
        <v>35</v>
      </c>
      <c r="DC705">
        <v>16</v>
      </c>
      <c r="DD705">
        <v>4</v>
      </c>
      <c r="DE705" s="18">
        <v>6059.17</v>
      </c>
      <c r="DF705" t="s">
        <v>11</v>
      </c>
      <c r="DG705" t="s">
        <v>16</v>
      </c>
      <c r="DH705" t="s">
        <v>42</v>
      </c>
      <c r="DZ705" t="s">
        <v>737</v>
      </c>
      <c r="EA705">
        <f t="shared" si="21"/>
        <v>34</v>
      </c>
    </row>
    <row r="706" spans="1:131" ht="15.6" x14ac:dyDescent="0.3">
      <c r="A706" s="1" t="s">
        <v>1666</v>
      </c>
      <c r="B706" s="1" t="s">
        <v>6751</v>
      </c>
      <c r="C706" s="1" t="s">
        <v>5407</v>
      </c>
      <c r="D706" t="s">
        <v>7312</v>
      </c>
      <c r="E706" s="1"/>
      <c r="H706" s="1"/>
      <c r="T706" t="s">
        <v>1666</v>
      </c>
      <c r="U706">
        <v>35.97</v>
      </c>
      <c r="V706">
        <v>11.08</v>
      </c>
      <c r="W706" t="s">
        <v>2380</v>
      </c>
      <c r="X706" t="s">
        <v>2380</v>
      </c>
      <c r="Y706" t="s">
        <v>2380</v>
      </c>
      <c r="Z706">
        <v>3</v>
      </c>
      <c r="AA706" t="s">
        <v>2380</v>
      </c>
      <c r="AV706" t="s">
        <v>1666</v>
      </c>
      <c r="AW706">
        <v>35.97</v>
      </c>
      <c r="AX706">
        <v>11.08</v>
      </c>
      <c r="AY706" t="s">
        <v>2380</v>
      </c>
      <c r="AZ706" t="s">
        <v>2380</v>
      </c>
      <c r="BA706" t="s">
        <v>2380</v>
      </c>
      <c r="BB706">
        <v>3</v>
      </c>
      <c r="BC706" t="s">
        <v>2380</v>
      </c>
      <c r="BR706">
        <v>35.97</v>
      </c>
      <c r="BS706" t="str" cm="1">
        <f t="array" ref="BS706">_xlfn.IFS(BR706&lt;18.5,"UNDER WEIGHT",BR706&lt;=24.9,"NORMAL WEIGHT",BR706&lt;=29.9,"OVER WEIGHT",BR706&gt;=30,"OBESITY")</f>
        <v>OBESITY</v>
      </c>
      <c r="BV706">
        <v>11.08</v>
      </c>
      <c r="BW706" t="str" cm="1">
        <f t="array" ref="BW706">_xlfn.IFS(BV706&lt;=5.7,"NORMAL",BV706&lt;=6.4,"Prediabetes",BV706&gt;=6.5,"Diabetes")</f>
        <v>Diabetes</v>
      </c>
      <c r="CJ706" t="s">
        <v>738</v>
      </c>
      <c r="CK706">
        <v>1996</v>
      </c>
      <c r="CL706" t="s">
        <v>10</v>
      </c>
      <c r="CM706">
        <v>28</v>
      </c>
      <c r="CN706">
        <v>0</v>
      </c>
      <c r="CO706">
        <v>6061.8</v>
      </c>
      <c r="CP706" t="s">
        <v>11</v>
      </c>
      <c r="CQ706" t="s">
        <v>12</v>
      </c>
      <c r="CR706" t="s">
        <v>23</v>
      </c>
      <c r="CW706" t="str">
        <f t="shared" ref="CW706:CW769" si="22">_xlfn.CONCAT(CM706,"/",CL706,"/",CK706)</f>
        <v>28/Jul/1996</v>
      </c>
      <c r="CZ706" t="s">
        <v>738</v>
      </c>
      <c r="DA706">
        <v>1996</v>
      </c>
      <c r="DB706" t="s">
        <v>10</v>
      </c>
      <c r="DC706">
        <v>28</v>
      </c>
      <c r="DD706">
        <v>0</v>
      </c>
      <c r="DE706" s="18">
        <v>6061.8</v>
      </c>
      <c r="DF706" t="s">
        <v>11</v>
      </c>
      <c r="DG706" t="s">
        <v>12</v>
      </c>
      <c r="DH706" t="s">
        <v>23</v>
      </c>
      <c r="DZ706" t="s">
        <v>738</v>
      </c>
      <c r="EA706">
        <f t="shared" si="21"/>
        <v>27</v>
      </c>
    </row>
    <row r="707" spans="1:131" ht="15.6" x14ac:dyDescent="0.3">
      <c r="A707" s="1" t="s">
        <v>1665</v>
      </c>
      <c r="B707" s="1" t="s">
        <v>6752</v>
      </c>
      <c r="C707" s="1" t="s">
        <v>5408</v>
      </c>
      <c r="D707" t="s">
        <v>7313</v>
      </c>
      <c r="E707" s="1"/>
      <c r="H707" s="1"/>
      <c r="T707" t="s">
        <v>1665</v>
      </c>
      <c r="U707">
        <v>37.85</v>
      </c>
      <c r="V707">
        <v>11.01</v>
      </c>
      <c r="W707" t="s">
        <v>2380</v>
      </c>
      <c r="X707" t="s">
        <v>2380</v>
      </c>
      <c r="Y707" t="s">
        <v>2380</v>
      </c>
      <c r="Z707">
        <v>0</v>
      </c>
      <c r="AA707" t="s">
        <v>2380</v>
      </c>
      <c r="AV707" t="s">
        <v>1665</v>
      </c>
      <c r="AW707">
        <v>37.85</v>
      </c>
      <c r="AX707">
        <v>11.01</v>
      </c>
      <c r="AY707" t="s">
        <v>2380</v>
      </c>
      <c r="AZ707" t="s">
        <v>2380</v>
      </c>
      <c r="BA707" t="s">
        <v>2380</v>
      </c>
      <c r="BB707" t="s">
        <v>2381</v>
      </c>
      <c r="BC707" t="s">
        <v>2380</v>
      </c>
      <c r="BR707">
        <v>37.85</v>
      </c>
      <c r="BS707" t="str" cm="1">
        <f t="array" ref="BS707">_xlfn.IFS(BR707&lt;18.5,"UNDER WEIGHT",BR707&lt;=24.9,"NORMAL WEIGHT",BR707&lt;=29.9,"OVER WEIGHT",BR707&gt;=30,"OBESITY")</f>
        <v>OBESITY</v>
      </c>
      <c r="BV707">
        <v>11.01</v>
      </c>
      <c r="BW707" t="str" cm="1">
        <f t="array" ref="BW707">_xlfn.IFS(BV707&lt;=5.7,"NORMAL",BV707&lt;=6.4,"Prediabetes",BV707&gt;=6.5,"Diabetes")</f>
        <v>Diabetes</v>
      </c>
      <c r="CJ707" t="s">
        <v>739</v>
      </c>
      <c r="CK707">
        <v>1994</v>
      </c>
      <c r="CL707" t="s">
        <v>15</v>
      </c>
      <c r="CM707">
        <v>8</v>
      </c>
      <c r="CN707">
        <v>0</v>
      </c>
      <c r="CO707">
        <v>6064.37</v>
      </c>
      <c r="CP707" t="s">
        <v>11</v>
      </c>
      <c r="CQ707" t="s">
        <v>11</v>
      </c>
      <c r="CR707" t="s">
        <v>42</v>
      </c>
      <c r="CW707" t="str">
        <f t="shared" si="22"/>
        <v>8/Nov/1994</v>
      </c>
      <c r="CZ707" t="s">
        <v>739</v>
      </c>
      <c r="DA707">
        <v>1994</v>
      </c>
      <c r="DB707" t="s">
        <v>15</v>
      </c>
      <c r="DC707">
        <v>8</v>
      </c>
      <c r="DD707">
        <v>0</v>
      </c>
      <c r="DE707" s="18">
        <v>6064.37</v>
      </c>
      <c r="DF707" t="s">
        <v>11</v>
      </c>
      <c r="DG707" t="s">
        <v>11</v>
      </c>
      <c r="DH707" t="s">
        <v>42</v>
      </c>
      <c r="DZ707" t="s">
        <v>739</v>
      </c>
      <c r="EA707">
        <f t="shared" ref="EA707:EA770" si="23">YEAR(DATE(2023,6,8))-YEAR(CW707)</f>
        <v>29</v>
      </c>
    </row>
    <row r="708" spans="1:131" ht="15.6" x14ac:dyDescent="0.3">
      <c r="A708" s="1" t="s">
        <v>1664</v>
      </c>
      <c r="B708" s="1" t="s">
        <v>6751</v>
      </c>
      <c r="C708" s="1" t="s">
        <v>5409</v>
      </c>
      <c r="D708" t="s">
        <v>7098</v>
      </c>
      <c r="E708" s="1"/>
      <c r="H708" s="1"/>
      <c r="T708" t="s">
        <v>1664</v>
      </c>
      <c r="U708">
        <v>21.66</v>
      </c>
      <c r="V708">
        <v>4.37</v>
      </c>
      <c r="W708" t="s">
        <v>2380</v>
      </c>
      <c r="X708" t="s">
        <v>2382</v>
      </c>
      <c r="Y708" t="s">
        <v>2380</v>
      </c>
      <c r="Z708">
        <v>1</v>
      </c>
      <c r="AA708" t="s">
        <v>2382</v>
      </c>
      <c r="AV708" t="s">
        <v>1664</v>
      </c>
      <c r="AW708">
        <v>21.66</v>
      </c>
      <c r="AX708">
        <v>4.37</v>
      </c>
      <c r="AY708" t="s">
        <v>2380</v>
      </c>
      <c r="AZ708" t="s">
        <v>2382</v>
      </c>
      <c r="BA708" t="s">
        <v>2380</v>
      </c>
      <c r="BB708">
        <v>1</v>
      </c>
      <c r="BC708" t="s">
        <v>2382</v>
      </c>
      <c r="BR708">
        <v>21.66</v>
      </c>
      <c r="BS708" t="str" cm="1">
        <f t="array" ref="BS708">_xlfn.IFS(BR708&lt;18.5,"UNDER WEIGHT",BR708&lt;=24.9,"NORMAL WEIGHT",BR708&lt;=29.9,"OVER WEIGHT",BR708&gt;=30,"OBESITY")</f>
        <v>NORMAL WEIGHT</v>
      </c>
      <c r="BV708">
        <v>4.37</v>
      </c>
      <c r="BW708" t="str" cm="1">
        <f t="array" ref="BW708">_xlfn.IFS(BV708&lt;=5.7,"NORMAL",BV708&lt;=6.4,"Prediabetes",BV708&gt;=6.5,"Diabetes")</f>
        <v>NORMAL</v>
      </c>
      <c r="CJ708" t="s">
        <v>740</v>
      </c>
      <c r="CK708">
        <v>1984</v>
      </c>
      <c r="CL708" t="s">
        <v>20</v>
      </c>
      <c r="CM708">
        <v>21</v>
      </c>
      <c r="CN708">
        <v>1</v>
      </c>
      <c r="CO708">
        <v>6067.13</v>
      </c>
      <c r="CP708" t="s">
        <v>12</v>
      </c>
      <c r="CQ708" t="s">
        <v>16</v>
      </c>
      <c r="CR708" t="s">
        <v>168</v>
      </c>
      <c r="CW708" t="str">
        <f t="shared" si="22"/>
        <v>21/Sep/1984</v>
      </c>
      <c r="CZ708" t="s">
        <v>740</v>
      </c>
      <c r="DA708">
        <v>1984</v>
      </c>
      <c r="DB708" t="s">
        <v>20</v>
      </c>
      <c r="DC708">
        <v>21</v>
      </c>
      <c r="DD708">
        <v>1</v>
      </c>
      <c r="DE708" s="18">
        <v>6067.13</v>
      </c>
      <c r="DF708" t="s">
        <v>12</v>
      </c>
      <c r="DG708" t="s">
        <v>16</v>
      </c>
      <c r="DH708" t="s">
        <v>168</v>
      </c>
      <c r="DZ708" t="s">
        <v>740</v>
      </c>
      <c r="EA708">
        <f t="shared" si="23"/>
        <v>39</v>
      </c>
    </row>
    <row r="709" spans="1:131" ht="15.6" x14ac:dyDescent="0.3">
      <c r="A709" s="1" t="s">
        <v>1663</v>
      </c>
      <c r="B709" s="1" t="s">
        <v>7144</v>
      </c>
      <c r="C709" s="1" t="s">
        <v>5199</v>
      </c>
      <c r="D709" t="s">
        <v>7196</v>
      </c>
      <c r="E709" s="1"/>
      <c r="H709" s="1"/>
      <c r="T709" t="s">
        <v>1663</v>
      </c>
      <c r="U709">
        <v>39.369999999999997</v>
      </c>
      <c r="V709">
        <v>5.91</v>
      </c>
      <c r="W709" t="s">
        <v>2380</v>
      </c>
      <c r="X709" t="s">
        <v>2380</v>
      </c>
      <c r="Y709" t="s">
        <v>2380</v>
      </c>
      <c r="Z709">
        <v>2</v>
      </c>
      <c r="AA709" t="s">
        <v>2380</v>
      </c>
      <c r="AV709" t="s">
        <v>1663</v>
      </c>
      <c r="AW709">
        <v>39.369999999999997</v>
      </c>
      <c r="AX709">
        <v>5.91</v>
      </c>
      <c r="AY709" t="s">
        <v>2380</v>
      </c>
      <c r="AZ709" t="s">
        <v>2380</v>
      </c>
      <c r="BA709" t="s">
        <v>2380</v>
      </c>
      <c r="BB709">
        <v>2</v>
      </c>
      <c r="BC709" t="s">
        <v>2380</v>
      </c>
      <c r="BR709">
        <v>39.369999999999997</v>
      </c>
      <c r="BS709" t="str" cm="1">
        <f t="array" ref="BS709">_xlfn.IFS(BR709&lt;18.5,"UNDER WEIGHT",BR709&lt;=24.9,"NORMAL WEIGHT",BR709&lt;=29.9,"OVER WEIGHT",BR709&gt;=30,"OBESITY")</f>
        <v>OBESITY</v>
      </c>
      <c r="BV709">
        <v>5.91</v>
      </c>
      <c r="BW709" t="str" cm="1">
        <f t="array" ref="BW709">_xlfn.IFS(BV709&lt;=5.7,"NORMAL",BV709&lt;=6.4,"Prediabetes",BV709&gt;=6.5,"Diabetes")</f>
        <v>Prediabetes</v>
      </c>
      <c r="CJ709" t="s">
        <v>741</v>
      </c>
      <c r="CK709">
        <v>1979</v>
      </c>
      <c r="CL709" t="s">
        <v>35</v>
      </c>
      <c r="CM709">
        <v>8</v>
      </c>
      <c r="CN709">
        <v>2</v>
      </c>
      <c r="CO709">
        <v>6074.37</v>
      </c>
      <c r="CP709" t="s">
        <v>11</v>
      </c>
      <c r="CQ709" t="s">
        <v>11</v>
      </c>
      <c r="CR709" t="s">
        <v>23</v>
      </c>
      <c r="CW709" t="str">
        <f t="shared" si="22"/>
        <v>8/Aug/1979</v>
      </c>
      <c r="CZ709" t="s">
        <v>741</v>
      </c>
      <c r="DA709">
        <v>1979</v>
      </c>
      <c r="DB709" t="s">
        <v>35</v>
      </c>
      <c r="DC709">
        <v>8</v>
      </c>
      <c r="DD709">
        <v>2</v>
      </c>
      <c r="DE709" s="18">
        <v>6074.37</v>
      </c>
      <c r="DF709" t="s">
        <v>11</v>
      </c>
      <c r="DG709" t="s">
        <v>11</v>
      </c>
      <c r="DH709" t="s">
        <v>23</v>
      </c>
      <c r="DZ709" t="s">
        <v>741</v>
      </c>
      <c r="EA709">
        <f t="shared" si="23"/>
        <v>44</v>
      </c>
    </row>
    <row r="710" spans="1:131" ht="15.6" x14ac:dyDescent="0.3">
      <c r="A710" s="1" t="s">
        <v>1662</v>
      </c>
      <c r="B710" s="1" t="s">
        <v>7144</v>
      </c>
      <c r="C710" s="1" t="s">
        <v>5410</v>
      </c>
      <c r="D710" t="s">
        <v>7314</v>
      </c>
      <c r="E710" s="1"/>
      <c r="H710" s="1"/>
      <c r="T710" t="s">
        <v>1662</v>
      </c>
      <c r="U710">
        <v>40.880000000000003</v>
      </c>
      <c r="V710">
        <v>7.65</v>
      </c>
      <c r="W710" t="s">
        <v>2380</v>
      </c>
      <c r="X710" t="s">
        <v>2380</v>
      </c>
      <c r="Y710" t="s">
        <v>2380</v>
      </c>
      <c r="Z710">
        <v>0</v>
      </c>
      <c r="AA710" t="s">
        <v>2380</v>
      </c>
      <c r="AV710" t="s">
        <v>1662</v>
      </c>
      <c r="AW710">
        <v>40.880000000000003</v>
      </c>
      <c r="AX710">
        <v>7.65</v>
      </c>
      <c r="AY710" t="s">
        <v>2380</v>
      </c>
      <c r="AZ710" t="s">
        <v>2380</v>
      </c>
      <c r="BA710" t="s">
        <v>2380</v>
      </c>
      <c r="BB710" t="s">
        <v>2381</v>
      </c>
      <c r="BC710" t="s">
        <v>2380</v>
      </c>
      <c r="BR710">
        <v>40.880000000000003</v>
      </c>
      <c r="BS710" t="str" cm="1">
        <f t="array" ref="BS710">_xlfn.IFS(BR710&lt;18.5,"UNDER WEIGHT",BR710&lt;=24.9,"NORMAL WEIGHT",BR710&lt;=29.9,"OVER WEIGHT",BR710&gt;=30,"OBESITY")</f>
        <v>OBESITY</v>
      </c>
      <c r="BV710">
        <v>7.65</v>
      </c>
      <c r="BW710" t="str" cm="1">
        <f t="array" ref="BW710">_xlfn.IFS(BV710&lt;=5.7,"NORMAL",BV710&lt;=6.4,"Prediabetes",BV710&gt;=6.5,"Diabetes")</f>
        <v>Diabetes</v>
      </c>
      <c r="CJ710" t="s">
        <v>742</v>
      </c>
      <c r="CK710">
        <v>1984</v>
      </c>
      <c r="CL710" t="s">
        <v>37</v>
      </c>
      <c r="CM710">
        <v>14</v>
      </c>
      <c r="CN710">
        <v>1</v>
      </c>
      <c r="CO710">
        <v>6079.67</v>
      </c>
      <c r="CP710" t="s">
        <v>16</v>
      </c>
      <c r="CQ710" t="s">
        <v>16</v>
      </c>
      <c r="CR710" t="s">
        <v>276</v>
      </c>
      <c r="CW710" t="str">
        <f t="shared" si="22"/>
        <v>14/Oct/1984</v>
      </c>
      <c r="CZ710" t="s">
        <v>742</v>
      </c>
      <c r="DA710">
        <v>1984</v>
      </c>
      <c r="DB710" t="s">
        <v>37</v>
      </c>
      <c r="DC710">
        <v>14</v>
      </c>
      <c r="DD710">
        <v>1</v>
      </c>
      <c r="DE710" s="18">
        <v>6079.67</v>
      </c>
      <c r="DF710" t="s">
        <v>16</v>
      </c>
      <c r="DG710" t="s">
        <v>16</v>
      </c>
      <c r="DH710" t="s">
        <v>276</v>
      </c>
      <c r="DZ710" t="s">
        <v>742</v>
      </c>
      <c r="EA710">
        <f t="shared" si="23"/>
        <v>39</v>
      </c>
    </row>
    <row r="711" spans="1:131" ht="15.6" x14ac:dyDescent="0.3">
      <c r="A711" s="1" t="s">
        <v>1661</v>
      </c>
      <c r="B711" s="1" t="s">
        <v>6751</v>
      </c>
      <c r="C711" s="1" t="s">
        <v>5411</v>
      </c>
      <c r="D711" t="s">
        <v>7315</v>
      </c>
      <c r="E711" s="1"/>
      <c r="H711" s="1"/>
      <c r="T711" t="s">
        <v>1661</v>
      </c>
      <c r="U711">
        <v>26.22</v>
      </c>
      <c r="V711">
        <v>5.37</v>
      </c>
      <c r="W711" t="s">
        <v>2382</v>
      </c>
      <c r="X711" t="s">
        <v>2380</v>
      </c>
      <c r="Y711" t="s">
        <v>2380</v>
      </c>
      <c r="Z711">
        <v>2</v>
      </c>
      <c r="AA711" t="s">
        <v>2380</v>
      </c>
      <c r="AV711" t="s">
        <v>1661</v>
      </c>
      <c r="AW711">
        <v>26.22</v>
      </c>
      <c r="AX711">
        <v>5.37</v>
      </c>
      <c r="AY711" t="s">
        <v>2382</v>
      </c>
      <c r="AZ711" t="s">
        <v>2380</v>
      </c>
      <c r="BA711" t="s">
        <v>2380</v>
      </c>
      <c r="BB711">
        <v>2</v>
      </c>
      <c r="BC711" t="s">
        <v>2380</v>
      </c>
      <c r="BR711">
        <v>26.22</v>
      </c>
      <c r="BS711" t="str" cm="1">
        <f t="array" ref="BS711">_xlfn.IFS(BR711&lt;18.5,"UNDER WEIGHT",BR711&lt;=24.9,"NORMAL WEIGHT",BR711&lt;=29.9,"OVER WEIGHT",BR711&gt;=30,"OBESITY")</f>
        <v>OVER WEIGHT</v>
      </c>
      <c r="BV711">
        <v>5.37</v>
      </c>
      <c r="BW711" t="str" cm="1">
        <f t="array" ref="BW711">_xlfn.IFS(BV711&lt;=5.7,"NORMAL",BV711&lt;=6.4,"Prediabetes",BV711&gt;=6.5,"Diabetes")</f>
        <v>NORMAL</v>
      </c>
      <c r="CJ711" t="s">
        <v>743</v>
      </c>
      <c r="CK711">
        <v>1984</v>
      </c>
      <c r="CL711" t="s">
        <v>10</v>
      </c>
      <c r="CM711">
        <v>25</v>
      </c>
      <c r="CN711">
        <v>2</v>
      </c>
      <c r="CO711">
        <v>6082.41</v>
      </c>
      <c r="CP711" t="s">
        <v>16</v>
      </c>
      <c r="CQ711" t="s">
        <v>11</v>
      </c>
      <c r="CR711" t="s">
        <v>42</v>
      </c>
      <c r="CW711" t="str">
        <f t="shared" si="22"/>
        <v>25/Jul/1984</v>
      </c>
      <c r="CZ711" t="s">
        <v>743</v>
      </c>
      <c r="DA711">
        <v>1984</v>
      </c>
      <c r="DB711" t="s">
        <v>10</v>
      </c>
      <c r="DC711">
        <v>25</v>
      </c>
      <c r="DD711">
        <v>2</v>
      </c>
      <c r="DE711" s="18">
        <v>6082.41</v>
      </c>
      <c r="DF711" t="s">
        <v>16</v>
      </c>
      <c r="DG711" t="s">
        <v>11</v>
      </c>
      <c r="DH711" t="s">
        <v>42</v>
      </c>
      <c r="DZ711" t="s">
        <v>743</v>
      </c>
      <c r="EA711">
        <f t="shared" si="23"/>
        <v>39</v>
      </c>
    </row>
    <row r="712" spans="1:131" ht="15.6" x14ac:dyDescent="0.3">
      <c r="A712" s="1" t="s">
        <v>1660</v>
      </c>
      <c r="B712" s="1" t="s">
        <v>6751</v>
      </c>
      <c r="C712" s="1" t="s">
        <v>5412</v>
      </c>
      <c r="D712" t="s">
        <v>7316</v>
      </c>
      <c r="E712" s="1"/>
      <c r="H712" s="1"/>
      <c r="T712" t="s">
        <v>1660</v>
      </c>
      <c r="U712">
        <v>25.08</v>
      </c>
      <c r="V712">
        <v>5.75</v>
      </c>
      <c r="W712" t="s">
        <v>2382</v>
      </c>
      <c r="X712" t="s">
        <v>2380</v>
      </c>
      <c r="Y712" t="s">
        <v>2380</v>
      </c>
      <c r="Z712">
        <v>2</v>
      </c>
      <c r="AA712" t="s">
        <v>2380</v>
      </c>
      <c r="AV712" t="s">
        <v>1660</v>
      </c>
      <c r="AW712">
        <v>25.08</v>
      </c>
      <c r="AX712">
        <v>5.75</v>
      </c>
      <c r="AY712" t="s">
        <v>2382</v>
      </c>
      <c r="AZ712" t="s">
        <v>2380</v>
      </c>
      <c r="BA712" t="s">
        <v>2380</v>
      </c>
      <c r="BB712">
        <v>2</v>
      </c>
      <c r="BC712" t="s">
        <v>2380</v>
      </c>
      <c r="BR712">
        <v>25.08</v>
      </c>
      <c r="BS712" t="str" cm="1">
        <f t="array" ref="BS712">_xlfn.IFS(BR712&lt;18.5,"UNDER WEIGHT",BR712&lt;=24.9,"NORMAL WEIGHT",BR712&lt;=29.9,"OVER WEIGHT",BR712&gt;=30,"OBESITY")</f>
        <v>OVER WEIGHT</v>
      </c>
      <c r="BV712">
        <v>5.75</v>
      </c>
      <c r="BW712" t="str" cm="1">
        <f t="array" ref="BW712">_xlfn.IFS(BV712&lt;=5.7,"NORMAL",BV712&lt;=6.4,"Prediabetes",BV712&gt;=6.5,"Diabetes")</f>
        <v>Prediabetes</v>
      </c>
      <c r="CJ712" t="s">
        <v>744</v>
      </c>
      <c r="CK712">
        <v>1970</v>
      </c>
      <c r="CL712" t="s">
        <v>18</v>
      </c>
      <c r="CM712">
        <v>9</v>
      </c>
      <c r="CN712">
        <v>0</v>
      </c>
      <c r="CO712">
        <v>6098.38</v>
      </c>
      <c r="CP712" t="s">
        <v>11</v>
      </c>
      <c r="CQ712" t="s">
        <v>11</v>
      </c>
      <c r="CR712" t="s">
        <v>13</v>
      </c>
      <c r="CW712" t="str">
        <f t="shared" si="22"/>
        <v>9/Jun/1970</v>
      </c>
      <c r="CZ712" t="s">
        <v>744</v>
      </c>
      <c r="DA712">
        <v>1970</v>
      </c>
      <c r="DB712" t="s">
        <v>18</v>
      </c>
      <c r="DC712">
        <v>9</v>
      </c>
      <c r="DD712">
        <v>0</v>
      </c>
      <c r="DE712" s="18">
        <v>6098.38</v>
      </c>
      <c r="DF712" t="s">
        <v>11</v>
      </c>
      <c r="DG712" t="s">
        <v>11</v>
      </c>
      <c r="DH712" t="s">
        <v>13</v>
      </c>
      <c r="DZ712" t="s">
        <v>744</v>
      </c>
      <c r="EA712">
        <f t="shared" si="23"/>
        <v>53</v>
      </c>
    </row>
    <row r="713" spans="1:131" ht="15.6" x14ac:dyDescent="0.3">
      <c r="A713" s="1" t="s">
        <v>1659</v>
      </c>
      <c r="B713" s="1" t="s">
        <v>6751</v>
      </c>
      <c r="C713" s="1" t="s">
        <v>5413</v>
      </c>
      <c r="D713" t="s">
        <v>7317</v>
      </c>
      <c r="E713" s="1"/>
      <c r="H713" s="1"/>
      <c r="T713" t="s">
        <v>1659</v>
      </c>
      <c r="U713">
        <v>39.1</v>
      </c>
      <c r="V713">
        <v>6.79</v>
      </c>
      <c r="W713" t="s">
        <v>2382</v>
      </c>
      <c r="X713" t="s">
        <v>2380</v>
      </c>
      <c r="Y713" t="s">
        <v>2380</v>
      </c>
      <c r="Z713">
        <v>2</v>
      </c>
      <c r="AA713" t="s">
        <v>2380</v>
      </c>
      <c r="AV713" t="s">
        <v>1659</v>
      </c>
      <c r="AW713">
        <v>39.1</v>
      </c>
      <c r="AX713">
        <v>6.79</v>
      </c>
      <c r="AY713" t="s">
        <v>2382</v>
      </c>
      <c r="AZ713" t="s">
        <v>2380</v>
      </c>
      <c r="BA713" t="s">
        <v>2380</v>
      </c>
      <c r="BB713">
        <v>2</v>
      </c>
      <c r="BC713" t="s">
        <v>2380</v>
      </c>
      <c r="BR713">
        <v>39.1</v>
      </c>
      <c r="BS713" t="str" cm="1">
        <f t="array" ref="BS713">_xlfn.IFS(BR713&lt;18.5,"UNDER WEIGHT",BR713&lt;=24.9,"NORMAL WEIGHT",BR713&lt;=29.9,"OVER WEIGHT",BR713&gt;=30,"OBESITY")</f>
        <v>OBESITY</v>
      </c>
      <c r="BV713">
        <v>6.79</v>
      </c>
      <c r="BW713" t="str" cm="1">
        <f t="array" ref="BW713">_xlfn.IFS(BV713&lt;=5.7,"NORMAL",BV713&lt;=6.4,"Prediabetes",BV713&gt;=6.5,"Diabetes")</f>
        <v>Diabetes</v>
      </c>
      <c r="CJ713" t="s">
        <v>745</v>
      </c>
      <c r="CK713">
        <v>1995</v>
      </c>
      <c r="CL713" t="s">
        <v>20</v>
      </c>
      <c r="CM713">
        <v>9</v>
      </c>
      <c r="CN713">
        <v>0</v>
      </c>
      <c r="CO713">
        <v>6111.95</v>
      </c>
      <c r="CP713" t="s">
        <v>11</v>
      </c>
      <c r="CQ713" t="s">
        <v>12</v>
      </c>
      <c r="CR713" t="s">
        <v>535</v>
      </c>
      <c r="CW713" t="str">
        <f t="shared" si="22"/>
        <v>9/Sep/1995</v>
      </c>
      <c r="CZ713" t="s">
        <v>745</v>
      </c>
      <c r="DA713">
        <v>1995</v>
      </c>
      <c r="DB713" t="s">
        <v>20</v>
      </c>
      <c r="DC713">
        <v>9</v>
      </c>
      <c r="DD713">
        <v>0</v>
      </c>
      <c r="DE713" s="18">
        <v>6111.95</v>
      </c>
      <c r="DF713" t="s">
        <v>11</v>
      </c>
      <c r="DG713" t="s">
        <v>12</v>
      </c>
      <c r="DH713" t="s">
        <v>535</v>
      </c>
      <c r="DZ713" t="s">
        <v>745</v>
      </c>
      <c r="EA713">
        <f t="shared" si="23"/>
        <v>28</v>
      </c>
    </row>
    <row r="714" spans="1:131" ht="15.6" x14ac:dyDescent="0.3">
      <c r="A714" s="1" t="s">
        <v>1658</v>
      </c>
      <c r="B714" s="1" t="s">
        <v>6752</v>
      </c>
      <c r="C714" s="1" t="s">
        <v>5414</v>
      </c>
      <c r="D714" t="s">
        <v>7318</v>
      </c>
      <c r="E714" s="1"/>
      <c r="H714" s="1"/>
      <c r="T714" t="s">
        <v>1658</v>
      </c>
      <c r="U714">
        <v>37.905000000000001</v>
      </c>
      <c r="V714">
        <v>7.03</v>
      </c>
      <c r="W714" t="s">
        <v>2380</v>
      </c>
      <c r="X714" t="s">
        <v>2380</v>
      </c>
      <c r="Y714" t="s">
        <v>2380</v>
      </c>
      <c r="Z714">
        <v>3</v>
      </c>
      <c r="AA714" t="s">
        <v>2380</v>
      </c>
      <c r="AV714" t="s">
        <v>1658</v>
      </c>
      <c r="AW714">
        <v>37.905000000000001</v>
      </c>
      <c r="AX714">
        <v>7.03</v>
      </c>
      <c r="AY714" t="s">
        <v>2380</v>
      </c>
      <c r="AZ714" t="s">
        <v>2380</v>
      </c>
      <c r="BA714" t="s">
        <v>2380</v>
      </c>
      <c r="BB714">
        <v>3</v>
      </c>
      <c r="BC714" t="s">
        <v>2380</v>
      </c>
      <c r="BR714">
        <v>37.905000000000001</v>
      </c>
      <c r="BS714" t="str" cm="1">
        <f t="array" ref="BS714">_xlfn.IFS(BR714&lt;18.5,"UNDER WEIGHT",BR714&lt;=24.9,"NORMAL WEIGHT",BR714&lt;=29.9,"OVER WEIGHT",BR714&gt;=30,"OBESITY")</f>
        <v>OBESITY</v>
      </c>
      <c r="BV714">
        <v>7.03</v>
      </c>
      <c r="BW714" t="str" cm="1">
        <f t="array" ref="BW714">_xlfn.IFS(BV714&lt;=5.7,"NORMAL",BV714&lt;=6.4,"Prediabetes",BV714&gt;=6.5,"Diabetes")</f>
        <v>Diabetes</v>
      </c>
      <c r="CJ714" t="s">
        <v>746</v>
      </c>
      <c r="CK714">
        <v>1985</v>
      </c>
      <c r="CL714" t="s">
        <v>10</v>
      </c>
      <c r="CM714">
        <v>21</v>
      </c>
      <c r="CN714">
        <v>1</v>
      </c>
      <c r="CO714">
        <v>6112.35</v>
      </c>
      <c r="CP714" t="s">
        <v>11</v>
      </c>
      <c r="CQ714" t="s">
        <v>16</v>
      </c>
      <c r="CR714" t="s">
        <v>23</v>
      </c>
      <c r="CW714" t="str">
        <f t="shared" si="22"/>
        <v>21/Jul/1985</v>
      </c>
      <c r="CZ714" t="s">
        <v>746</v>
      </c>
      <c r="DA714">
        <v>1985</v>
      </c>
      <c r="DB714" t="s">
        <v>10</v>
      </c>
      <c r="DC714">
        <v>21</v>
      </c>
      <c r="DD714">
        <v>1</v>
      </c>
      <c r="DE714" s="18">
        <v>6112.35</v>
      </c>
      <c r="DF714" t="s">
        <v>11</v>
      </c>
      <c r="DG714" t="s">
        <v>16</v>
      </c>
      <c r="DH714" t="s">
        <v>23</v>
      </c>
      <c r="DZ714" t="s">
        <v>746</v>
      </c>
      <c r="EA714">
        <f t="shared" si="23"/>
        <v>38</v>
      </c>
    </row>
    <row r="715" spans="1:131" ht="15.6" x14ac:dyDescent="0.3">
      <c r="A715" s="1" t="s">
        <v>1657</v>
      </c>
      <c r="B715" s="1" t="s">
        <v>7144</v>
      </c>
      <c r="C715" s="1" t="s">
        <v>5415</v>
      </c>
      <c r="D715" t="s">
        <v>7319</v>
      </c>
      <c r="E715" s="1"/>
      <c r="H715" s="1"/>
      <c r="T715" t="s">
        <v>1657</v>
      </c>
      <c r="U715">
        <v>43.35</v>
      </c>
      <c r="V715">
        <v>5.41</v>
      </c>
      <c r="W715" t="s">
        <v>2382</v>
      </c>
      <c r="X715" t="s">
        <v>2380</v>
      </c>
      <c r="Y715" t="s">
        <v>2383</v>
      </c>
      <c r="Z715">
        <v>1</v>
      </c>
      <c r="AA715" t="s">
        <v>2380</v>
      </c>
      <c r="AV715" t="s">
        <v>1657</v>
      </c>
      <c r="AW715">
        <v>43.35</v>
      </c>
      <c r="AX715">
        <v>5.41</v>
      </c>
      <c r="AY715" t="s">
        <v>2382</v>
      </c>
      <c r="AZ715" t="s">
        <v>2380</v>
      </c>
      <c r="BA715" t="s">
        <v>2383</v>
      </c>
      <c r="BB715">
        <v>1</v>
      </c>
      <c r="BC715" t="s">
        <v>2380</v>
      </c>
      <c r="BR715">
        <v>43.35</v>
      </c>
      <c r="BS715" t="str" cm="1">
        <f t="array" ref="BS715">_xlfn.IFS(BR715&lt;18.5,"UNDER WEIGHT",BR715&lt;=24.9,"NORMAL WEIGHT",BR715&lt;=29.9,"OVER WEIGHT",BR715&gt;=30,"OBESITY")</f>
        <v>OBESITY</v>
      </c>
      <c r="BV715">
        <v>5.41</v>
      </c>
      <c r="BW715" t="str" cm="1">
        <f t="array" ref="BW715">_xlfn.IFS(BV715&lt;=5.7,"NORMAL",BV715&lt;=6.4,"Prediabetes",BV715&gt;=6.5,"Diabetes")</f>
        <v>NORMAL</v>
      </c>
      <c r="CJ715" t="s">
        <v>747</v>
      </c>
      <c r="CK715">
        <v>1991</v>
      </c>
      <c r="CL715" t="s">
        <v>10</v>
      </c>
      <c r="CM715">
        <v>25</v>
      </c>
      <c r="CN715">
        <v>3</v>
      </c>
      <c r="CO715">
        <v>6113.23</v>
      </c>
      <c r="CP715" t="s">
        <v>11</v>
      </c>
      <c r="CQ715" t="s">
        <v>11</v>
      </c>
      <c r="CR715" t="s">
        <v>247</v>
      </c>
      <c r="CW715" t="str">
        <f t="shared" si="22"/>
        <v>25/Jul/1991</v>
      </c>
      <c r="CZ715" t="s">
        <v>747</v>
      </c>
      <c r="DA715">
        <v>1991</v>
      </c>
      <c r="DB715" t="s">
        <v>10</v>
      </c>
      <c r="DC715">
        <v>25</v>
      </c>
      <c r="DD715">
        <v>3</v>
      </c>
      <c r="DE715" s="18">
        <v>6113.23</v>
      </c>
      <c r="DF715" t="s">
        <v>11</v>
      </c>
      <c r="DG715" t="s">
        <v>11</v>
      </c>
      <c r="DH715" t="s">
        <v>247</v>
      </c>
      <c r="DZ715" t="s">
        <v>747</v>
      </c>
      <c r="EA715">
        <f t="shared" si="23"/>
        <v>32</v>
      </c>
    </row>
    <row r="716" spans="1:131" ht="15.6" x14ac:dyDescent="0.3">
      <c r="A716" s="1" t="s">
        <v>1656</v>
      </c>
      <c r="B716" s="1" t="s">
        <v>7144</v>
      </c>
      <c r="C716" s="1" t="s">
        <v>4806</v>
      </c>
      <c r="D716" t="s">
        <v>7320</v>
      </c>
      <c r="E716" s="1"/>
      <c r="H716" s="1"/>
      <c r="T716" t="s">
        <v>1656</v>
      </c>
      <c r="U716">
        <v>36.15</v>
      </c>
      <c r="V716">
        <v>8.0500000000000007</v>
      </c>
      <c r="W716" t="s">
        <v>2380</v>
      </c>
      <c r="X716" t="s">
        <v>2380</v>
      </c>
      <c r="Y716" t="s">
        <v>2380</v>
      </c>
      <c r="Z716">
        <v>0</v>
      </c>
      <c r="AA716" t="s">
        <v>2380</v>
      </c>
      <c r="AV716" t="s">
        <v>1656</v>
      </c>
      <c r="AW716">
        <v>36.15</v>
      </c>
      <c r="AX716">
        <v>8.0500000000000007</v>
      </c>
      <c r="AY716" t="s">
        <v>2380</v>
      </c>
      <c r="AZ716" t="s">
        <v>2380</v>
      </c>
      <c r="BA716" t="s">
        <v>2380</v>
      </c>
      <c r="BB716" t="s">
        <v>2381</v>
      </c>
      <c r="BC716" t="s">
        <v>2380</v>
      </c>
      <c r="BR716">
        <v>36.15</v>
      </c>
      <c r="BS716" t="str" cm="1">
        <f t="array" ref="BS716">_xlfn.IFS(BR716&lt;18.5,"UNDER WEIGHT",BR716&lt;=24.9,"NORMAL WEIGHT",BR716&lt;=29.9,"OVER WEIGHT",BR716&gt;=30,"OBESITY")</f>
        <v>OBESITY</v>
      </c>
      <c r="BV716">
        <v>8.0500000000000007</v>
      </c>
      <c r="BW716" t="str" cm="1">
        <f t="array" ref="BW716">_xlfn.IFS(BV716&lt;=5.7,"NORMAL",BV716&lt;=6.4,"Prediabetes",BV716&gt;=6.5,"Diabetes")</f>
        <v>Diabetes</v>
      </c>
      <c r="CJ716" t="s">
        <v>748</v>
      </c>
      <c r="CK716">
        <v>1983</v>
      </c>
      <c r="CL716" t="s">
        <v>35</v>
      </c>
      <c r="CM716">
        <v>11</v>
      </c>
      <c r="CN716">
        <v>1</v>
      </c>
      <c r="CO716">
        <v>6117.49</v>
      </c>
      <c r="CP716" t="s">
        <v>11</v>
      </c>
      <c r="CQ716" t="s">
        <v>12</v>
      </c>
      <c r="CR716" t="s">
        <v>23</v>
      </c>
      <c r="CW716" t="str">
        <f t="shared" si="22"/>
        <v>11/Aug/1983</v>
      </c>
      <c r="CZ716" t="s">
        <v>748</v>
      </c>
      <c r="DA716">
        <v>1983</v>
      </c>
      <c r="DB716" t="s">
        <v>35</v>
      </c>
      <c r="DC716">
        <v>11</v>
      </c>
      <c r="DD716">
        <v>1</v>
      </c>
      <c r="DE716" s="18">
        <v>6117.49</v>
      </c>
      <c r="DF716" t="s">
        <v>11</v>
      </c>
      <c r="DG716" t="s">
        <v>12</v>
      </c>
      <c r="DH716" t="s">
        <v>23</v>
      </c>
      <c r="DZ716" t="s">
        <v>748</v>
      </c>
      <c r="EA716">
        <f t="shared" si="23"/>
        <v>40</v>
      </c>
    </row>
    <row r="717" spans="1:131" ht="15.6" x14ac:dyDescent="0.3">
      <c r="A717" s="1" t="s">
        <v>1655</v>
      </c>
      <c r="B717" s="1" t="s">
        <v>6751</v>
      </c>
      <c r="C717" s="1" t="s">
        <v>5416</v>
      </c>
      <c r="D717" t="s">
        <v>7321</v>
      </c>
      <c r="E717" s="1"/>
      <c r="H717" s="1"/>
      <c r="T717" t="s">
        <v>1655</v>
      </c>
      <c r="U717">
        <v>44.98</v>
      </c>
      <c r="V717">
        <v>5.94</v>
      </c>
      <c r="W717" t="s">
        <v>2380</v>
      </c>
      <c r="X717" t="s">
        <v>2380</v>
      </c>
      <c r="Y717" t="s">
        <v>2380</v>
      </c>
      <c r="Z717">
        <v>1</v>
      </c>
      <c r="AA717" t="s">
        <v>2380</v>
      </c>
      <c r="AV717" t="s">
        <v>1655</v>
      </c>
      <c r="AW717">
        <v>44.98</v>
      </c>
      <c r="AX717">
        <v>5.94</v>
      </c>
      <c r="AY717" t="s">
        <v>2380</v>
      </c>
      <c r="AZ717" t="s">
        <v>2380</v>
      </c>
      <c r="BA717" t="s">
        <v>2380</v>
      </c>
      <c r="BB717">
        <v>1</v>
      </c>
      <c r="BC717" t="s">
        <v>2380</v>
      </c>
      <c r="BR717">
        <v>44.98</v>
      </c>
      <c r="BS717" t="str" cm="1">
        <f t="array" ref="BS717">_xlfn.IFS(BR717&lt;18.5,"UNDER WEIGHT",BR717&lt;=24.9,"NORMAL WEIGHT",BR717&lt;=29.9,"OVER WEIGHT",BR717&gt;=30,"OBESITY")</f>
        <v>OBESITY</v>
      </c>
      <c r="BV717">
        <v>5.94</v>
      </c>
      <c r="BW717" t="str" cm="1">
        <f t="array" ref="BW717">_xlfn.IFS(BV717&lt;=5.7,"NORMAL",BV717&lt;=6.4,"Prediabetes",BV717&gt;=6.5,"Diabetes")</f>
        <v>Prediabetes</v>
      </c>
      <c r="CJ717" t="s">
        <v>749</v>
      </c>
      <c r="CK717">
        <v>1983</v>
      </c>
      <c r="CL717" t="s">
        <v>15</v>
      </c>
      <c r="CM717">
        <v>16</v>
      </c>
      <c r="CN717">
        <v>1</v>
      </c>
      <c r="CO717">
        <v>6123.57</v>
      </c>
      <c r="CP717" t="s">
        <v>12</v>
      </c>
      <c r="CQ717" t="s">
        <v>11</v>
      </c>
      <c r="CR717" t="s">
        <v>23</v>
      </c>
      <c r="CW717" t="str">
        <f t="shared" si="22"/>
        <v>16/Nov/1983</v>
      </c>
      <c r="CZ717" t="s">
        <v>749</v>
      </c>
      <c r="DA717">
        <v>1983</v>
      </c>
      <c r="DB717" t="s">
        <v>15</v>
      </c>
      <c r="DC717">
        <v>16</v>
      </c>
      <c r="DD717">
        <v>1</v>
      </c>
      <c r="DE717" s="18">
        <v>6123.57</v>
      </c>
      <c r="DF717" t="s">
        <v>12</v>
      </c>
      <c r="DG717" t="s">
        <v>11</v>
      </c>
      <c r="DH717" t="s">
        <v>23</v>
      </c>
      <c r="DZ717" t="s">
        <v>749</v>
      </c>
      <c r="EA717">
        <f t="shared" si="23"/>
        <v>40</v>
      </c>
    </row>
    <row r="718" spans="1:131" ht="15.6" x14ac:dyDescent="0.3">
      <c r="A718" s="1" t="s">
        <v>1654</v>
      </c>
      <c r="B718" s="1" t="s">
        <v>6751</v>
      </c>
      <c r="C718" s="1" t="s">
        <v>5417</v>
      </c>
      <c r="D718" t="s">
        <v>7322</v>
      </c>
      <c r="E718" s="1"/>
      <c r="H718" s="1"/>
      <c r="T718" t="s">
        <v>1654</v>
      </c>
      <c r="U718">
        <v>38.28</v>
      </c>
      <c r="V718">
        <v>5.51</v>
      </c>
      <c r="W718" t="s">
        <v>2380</v>
      </c>
      <c r="X718" t="s">
        <v>2382</v>
      </c>
      <c r="Y718" t="s">
        <v>2380</v>
      </c>
      <c r="Z718">
        <v>1</v>
      </c>
      <c r="AA718" t="s">
        <v>2380</v>
      </c>
      <c r="AV718" t="s">
        <v>1654</v>
      </c>
      <c r="AW718">
        <v>38.28</v>
      </c>
      <c r="AX718">
        <v>5.51</v>
      </c>
      <c r="AY718" t="s">
        <v>2380</v>
      </c>
      <c r="AZ718" t="s">
        <v>2382</v>
      </c>
      <c r="BA718" t="s">
        <v>2380</v>
      </c>
      <c r="BB718">
        <v>1</v>
      </c>
      <c r="BC718" t="s">
        <v>2380</v>
      </c>
      <c r="BR718">
        <v>38.28</v>
      </c>
      <c r="BS718" t="str" cm="1">
        <f t="array" ref="BS718">_xlfn.IFS(BR718&lt;18.5,"UNDER WEIGHT",BR718&lt;=24.9,"NORMAL WEIGHT",BR718&lt;=29.9,"OVER WEIGHT",BR718&gt;=30,"OBESITY")</f>
        <v>OBESITY</v>
      </c>
      <c r="BV718">
        <v>5.51</v>
      </c>
      <c r="BW718" t="str" cm="1">
        <f t="array" ref="BW718">_xlfn.IFS(BV718&lt;=5.7,"NORMAL",BV718&lt;=6.4,"Prediabetes",BV718&gt;=6.5,"Diabetes")</f>
        <v>NORMAL</v>
      </c>
      <c r="CJ718" t="s">
        <v>750</v>
      </c>
      <c r="CK718">
        <v>1990</v>
      </c>
      <c r="CL718" t="s">
        <v>35</v>
      </c>
      <c r="CM718">
        <v>18</v>
      </c>
      <c r="CN718">
        <v>3</v>
      </c>
      <c r="CO718">
        <v>6128.8</v>
      </c>
      <c r="CP718" t="s">
        <v>11</v>
      </c>
      <c r="CQ718" t="s">
        <v>12</v>
      </c>
      <c r="CR718" t="s">
        <v>23</v>
      </c>
      <c r="CW718" t="str">
        <f t="shared" si="22"/>
        <v>18/Aug/1990</v>
      </c>
      <c r="CZ718" t="s">
        <v>750</v>
      </c>
      <c r="DA718">
        <v>1990</v>
      </c>
      <c r="DB718" t="s">
        <v>35</v>
      </c>
      <c r="DC718">
        <v>18</v>
      </c>
      <c r="DD718">
        <v>3</v>
      </c>
      <c r="DE718" s="18">
        <v>6128.8</v>
      </c>
      <c r="DF718" t="s">
        <v>11</v>
      </c>
      <c r="DG718" t="s">
        <v>12</v>
      </c>
      <c r="DH718" t="s">
        <v>23</v>
      </c>
      <c r="DZ718" t="s">
        <v>750</v>
      </c>
      <c r="EA718">
        <f t="shared" si="23"/>
        <v>33</v>
      </c>
    </row>
    <row r="719" spans="1:131" ht="15.6" x14ac:dyDescent="0.3">
      <c r="A719" s="1" t="s">
        <v>1653</v>
      </c>
      <c r="B719" s="1" t="s">
        <v>6752</v>
      </c>
      <c r="C719" s="1" t="s">
        <v>5418</v>
      </c>
      <c r="D719" t="s">
        <v>7323</v>
      </c>
      <c r="E719" s="1"/>
      <c r="H719" s="1"/>
      <c r="T719" t="s">
        <v>1653</v>
      </c>
      <c r="U719">
        <v>32.299999999999997</v>
      </c>
      <c r="V719">
        <v>6.55</v>
      </c>
      <c r="W719" t="s">
        <v>2382</v>
      </c>
      <c r="X719" t="s">
        <v>2380</v>
      </c>
      <c r="Y719" t="s">
        <v>2380</v>
      </c>
      <c r="Z719">
        <v>2</v>
      </c>
      <c r="AA719" t="s">
        <v>2380</v>
      </c>
      <c r="AV719" t="s">
        <v>1653</v>
      </c>
      <c r="AW719">
        <v>32.299999999999997</v>
      </c>
      <c r="AX719">
        <v>6.55</v>
      </c>
      <c r="AY719" t="s">
        <v>2382</v>
      </c>
      <c r="AZ719" t="s">
        <v>2380</v>
      </c>
      <c r="BA719" t="s">
        <v>2380</v>
      </c>
      <c r="BB719">
        <v>2</v>
      </c>
      <c r="BC719" t="s">
        <v>2380</v>
      </c>
      <c r="BR719">
        <v>32.299999999999997</v>
      </c>
      <c r="BS719" t="str" cm="1">
        <f t="array" ref="BS719">_xlfn.IFS(BR719&lt;18.5,"UNDER WEIGHT",BR719&lt;=24.9,"NORMAL WEIGHT",BR719&lt;=29.9,"OVER WEIGHT",BR719&gt;=30,"OBESITY")</f>
        <v>OBESITY</v>
      </c>
      <c r="BV719">
        <v>6.55</v>
      </c>
      <c r="BW719" t="str" cm="1">
        <f t="array" ref="BW719">_xlfn.IFS(BV719&lt;=5.7,"NORMAL",BV719&lt;=6.4,"Prediabetes",BV719&gt;=6.5,"Diabetes")</f>
        <v>Diabetes</v>
      </c>
      <c r="CJ719" t="s">
        <v>751</v>
      </c>
      <c r="CK719">
        <v>1969</v>
      </c>
      <c r="CL719" t="s">
        <v>15</v>
      </c>
      <c r="CM719">
        <v>9</v>
      </c>
      <c r="CN719">
        <v>0</v>
      </c>
      <c r="CO719">
        <v>6138.5</v>
      </c>
      <c r="CP719" t="s">
        <v>11</v>
      </c>
      <c r="CQ719" t="s">
        <v>11</v>
      </c>
      <c r="CR719" t="s">
        <v>42</v>
      </c>
      <c r="CW719" t="str">
        <f t="shared" si="22"/>
        <v>9/Nov/1969</v>
      </c>
      <c r="CZ719" t="s">
        <v>751</v>
      </c>
      <c r="DA719">
        <v>1969</v>
      </c>
      <c r="DB719" t="s">
        <v>15</v>
      </c>
      <c r="DC719">
        <v>9</v>
      </c>
      <c r="DD719">
        <v>0</v>
      </c>
      <c r="DE719" s="18">
        <v>6138.5</v>
      </c>
      <c r="DF719" t="s">
        <v>11</v>
      </c>
      <c r="DG719" t="s">
        <v>11</v>
      </c>
      <c r="DH719" t="s">
        <v>42</v>
      </c>
      <c r="DZ719" t="s">
        <v>751</v>
      </c>
      <c r="EA719">
        <f t="shared" si="23"/>
        <v>54</v>
      </c>
    </row>
    <row r="720" spans="1:131" ht="15.6" x14ac:dyDescent="0.3">
      <c r="A720" s="1" t="s">
        <v>1652</v>
      </c>
      <c r="B720" s="1" t="s">
        <v>6752</v>
      </c>
      <c r="C720" s="1" t="s">
        <v>5419</v>
      </c>
      <c r="D720" t="s">
        <v>7324</v>
      </c>
      <c r="E720" s="1"/>
      <c r="H720" s="1"/>
      <c r="T720" t="s">
        <v>1652</v>
      </c>
      <c r="U720">
        <v>39.51</v>
      </c>
      <c r="V720">
        <v>5.79</v>
      </c>
      <c r="W720" t="s">
        <v>2382</v>
      </c>
      <c r="X720" t="s">
        <v>2380</v>
      </c>
      <c r="Y720" t="s">
        <v>2380</v>
      </c>
      <c r="Z720">
        <v>0</v>
      </c>
      <c r="AA720" t="s">
        <v>2380</v>
      </c>
      <c r="AV720" t="s">
        <v>1652</v>
      </c>
      <c r="AW720">
        <v>39.51</v>
      </c>
      <c r="AX720">
        <v>5.79</v>
      </c>
      <c r="AY720" t="s">
        <v>2382</v>
      </c>
      <c r="AZ720" t="s">
        <v>2380</v>
      </c>
      <c r="BA720" t="s">
        <v>2380</v>
      </c>
      <c r="BB720" t="s">
        <v>2381</v>
      </c>
      <c r="BC720" t="s">
        <v>2380</v>
      </c>
      <c r="BR720">
        <v>39.51</v>
      </c>
      <c r="BS720" t="str" cm="1">
        <f t="array" ref="BS720">_xlfn.IFS(BR720&lt;18.5,"UNDER WEIGHT",BR720&lt;=24.9,"NORMAL WEIGHT",BR720&lt;=29.9,"OVER WEIGHT",BR720&gt;=30,"OBESITY")</f>
        <v>OBESITY</v>
      </c>
      <c r="BV720">
        <v>5.79</v>
      </c>
      <c r="BW720" t="str" cm="1">
        <f t="array" ref="BW720">_xlfn.IFS(BV720&lt;=5.7,"NORMAL",BV720&lt;=6.4,"Prediabetes",BV720&gt;=6.5,"Diabetes")</f>
        <v>Prediabetes</v>
      </c>
      <c r="CJ720" t="s">
        <v>752</v>
      </c>
      <c r="CK720">
        <v>1978</v>
      </c>
      <c r="CL720" t="s">
        <v>20</v>
      </c>
      <c r="CM720">
        <v>5</v>
      </c>
      <c r="CN720">
        <v>2</v>
      </c>
      <c r="CO720">
        <v>6138.58</v>
      </c>
      <c r="CP720" t="s">
        <v>11</v>
      </c>
      <c r="CQ720" t="s">
        <v>16</v>
      </c>
      <c r="CR720" t="s">
        <v>13</v>
      </c>
      <c r="CW720" t="str">
        <f t="shared" si="22"/>
        <v>5/Sep/1978</v>
      </c>
      <c r="CZ720" t="s">
        <v>752</v>
      </c>
      <c r="DA720">
        <v>1978</v>
      </c>
      <c r="DB720" t="s">
        <v>20</v>
      </c>
      <c r="DC720">
        <v>5</v>
      </c>
      <c r="DD720">
        <v>2</v>
      </c>
      <c r="DE720" s="18">
        <v>6138.58</v>
      </c>
      <c r="DF720" t="s">
        <v>11</v>
      </c>
      <c r="DG720" t="s">
        <v>16</v>
      </c>
      <c r="DH720" t="s">
        <v>13</v>
      </c>
      <c r="DZ720" t="s">
        <v>752</v>
      </c>
      <c r="EA720">
        <f t="shared" si="23"/>
        <v>45</v>
      </c>
    </row>
    <row r="721" spans="1:131" ht="15.6" x14ac:dyDescent="0.3">
      <c r="A721" s="1" t="s">
        <v>1651</v>
      </c>
      <c r="B721" s="1" t="s">
        <v>6752</v>
      </c>
      <c r="C721" s="1" t="s">
        <v>5420</v>
      </c>
      <c r="D721" t="s">
        <v>7325</v>
      </c>
      <c r="E721" s="1"/>
      <c r="H721" s="1"/>
      <c r="T721" t="s">
        <v>1651</v>
      </c>
      <c r="U721">
        <v>50.46</v>
      </c>
      <c r="V721">
        <v>4.5599999999999996</v>
      </c>
      <c r="W721" t="s">
        <v>2380</v>
      </c>
      <c r="X721" t="s">
        <v>2380</v>
      </c>
      <c r="Y721" t="s">
        <v>2380</v>
      </c>
      <c r="Z721">
        <v>0</v>
      </c>
      <c r="AA721" t="s">
        <v>2380</v>
      </c>
      <c r="AV721" t="s">
        <v>1651</v>
      </c>
      <c r="AW721">
        <v>50.46</v>
      </c>
      <c r="AX721">
        <v>4.5599999999999996</v>
      </c>
      <c r="AY721" t="s">
        <v>2380</v>
      </c>
      <c r="AZ721" t="s">
        <v>2380</v>
      </c>
      <c r="BA721" t="s">
        <v>2380</v>
      </c>
      <c r="BB721" t="s">
        <v>2381</v>
      </c>
      <c r="BC721" t="s">
        <v>2380</v>
      </c>
      <c r="BR721">
        <v>50.46</v>
      </c>
      <c r="BS721" t="str" cm="1">
        <f t="array" ref="BS721">_xlfn.IFS(BR721&lt;18.5,"UNDER WEIGHT",BR721&lt;=24.9,"NORMAL WEIGHT",BR721&lt;=29.9,"OVER WEIGHT",BR721&gt;=30,"OBESITY")</f>
        <v>OBESITY</v>
      </c>
      <c r="BV721">
        <v>4.5599999999999996</v>
      </c>
      <c r="BW721" t="str" cm="1">
        <f t="array" ref="BW721">_xlfn.IFS(BV721&lt;=5.7,"NORMAL",BV721&lt;=6.4,"Prediabetes",BV721&gt;=6.5,"Diabetes")</f>
        <v>NORMAL</v>
      </c>
      <c r="CJ721" t="s">
        <v>753</v>
      </c>
      <c r="CK721">
        <v>1976</v>
      </c>
      <c r="CL721" t="s">
        <v>30</v>
      </c>
      <c r="CM721">
        <v>12</v>
      </c>
      <c r="CN721">
        <v>2</v>
      </c>
      <c r="CO721">
        <v>6139.14</v>
      </c>
      <c r="CP721" t="s">
        <v>11</v>
      </c>
      <c r="CQ721" t="s">
        <v>12</v>
      </c>
      <c r="CR721" t="s">
        <v>13</v>
      </c>
      <c r="CW721" t="str">
        <f t="shared" si="22"/>
        <v>12/Dec/1976</v>
      </c>
      <c r="CZ721" t="s">
        <v>753</v>
      </c>
      <c r="DA721">
        <v>1976</v>
      </c>
      <c r="DB721" t="s">
        <v>30</v>
      </c>
      <c r="DC721">
        <v>12</v>
      </c>
      <c r="DD721">
        <v>2</v>
      </c>
      <c r="DE721" s="18">
        <v>6139.14</v>
      </c>
      <c r="DF721" t="s">
        <v>11</v>
      </c>
      <c r="DG721" t="s">
        <v>12</v>
      </c>
      <c r="DH721" t="s">
        <v>13</v>
      </c>
      <c r="DZ721" t="s">
        <v>753</v>
      </c>
      <c r="EA721">
        <f t="shared" si="23"/>
        <v>47</v>
      </c>
    </row>
    <row r="722" spans="1:131" ht="15.6" x14ac:dyDescent="0.3">
      <c r="A722" s="1" t="s">
        <v>1650</v>
      </c>
      <c r="B722" s="1" t="s">
        <v>6751</v>
      </c>
      <c r="C722" s="1" t="s">
        <v>5421</v>
      </c>
      <c r="D722" t="s">
        <v>6779</v>
      </c>
      <c r="E722" s="1"/>
      <c r="H722" s="1"/>
      <c r="T722" t="s">
        <v>1650</v>
      </c>
      <c r="U722">
        <v>31.73</v>
      </c>
      <c r="V722">
        <v>7</v>
      </c>
      <c r="W722" t="s">
        <v>2380</v>
      </c>
      <c r="X722" t="s">
        <v>2380</v>
      </c>
      <c r="Y722" t="s">
        <v>2380</v>
      </c>
      <c r="Z722">
        <v>0</v>
      </c>
      <c r="AA722" t="s">
        <v>2380</v>
      </c>
      <c r="AV722" t="s">
        <v>1650</v>
      </c>
      <c r="AW722">
        <v>31.73</v>
      </c>
      <c r="AX722">
        <v>7</v>
      </c>
      <c r="AY722" t="s">
        <v>2380</v>
      </c>
      <c r="AZ722" t="s">
        <v>2380</v>
      </c>
      <c r="BA722" t="s">
        <v>2380</v>
      </c>
      <c r="BB722" t="s">
        <v>2381</v>
      </c>
      <c r="BC722" t="s">
        <v>2380</v>
      </c>
      <c r="BR722">
        <v>31.73</v>
      </c>
      <c r="BS722" t="str" cm="1">
        <f t="array" ref="BS722">_xlfn.IFS(BR722&lt;18.5,"UNDER WEIGHT",BR722&lt;=24.9,"NORMAL WEIGHT",BR722&lt;=29.9,"OVER WEIGHT",BR722&gt;=30,"OBESITY")</f>
        <v>OBESITY</v>
      </c>
      <c r="BV722">
        <v>7</v>
      </c>
      <c r="BW722" t="str" cm="1">
        <f t="array" ref="BW722">_xlfn.IFS(BV722&lt;=5.7,"NORMAL",BV722&lt;=6.4,"Prediabetes",BV722&gt;=6.5,"Diabetes")</f>
        <v>Diabetes</v>
      </c>
      <c r="CJ722" t="s">
        <v>754</v>
      </c>
      <c r="CK722">
        <v>1970</v>
      </c>
      <c r="CL722" t="s">
        <v>37</v>
      </c>
      <c r="CM722">
        <v>14</v>
      </c>
      <c r="CN722">
        <v>0</v>
      </c>
      <c r="CO722">
        <v>6147.12</v>
      </c>
      <c r="CP722" t="s">
        <v>11</v>
      </c>
      <c r="CQ722" t="s">
        <v>12</v>
      </c>
      <c r="CR722" t="s">
        <v>23</v>
      </c>
      <c r="CW722" t="str">
        <f t="shared" si="22"/>
        <v>14/Oct/1970</v>
      </c>
      <c r="CZ722" t="s">
        <v>754</v>
      </c>
      <c r="DA722">
        <v>1970</v>
      </c>
      <c r="DB722" t="s">
        <v>37</v>
      </c>
      <c r="DC722">
        <v>14</v>
      </c>
      <c r="DD722">
        <v>0</v>
      </c>
      <c r="DE722" s="18">
        <v>6147.12</v>
      </c>
      <c r="DF722" t="s">
        <v>11</v>
      </c>
      <c r="DG722" t="s">
        <v>12</v>
      </c>
      <c r="DH722" t="s">
        <v>23</v>
      </c>
      <c r="DZ722" t="s">
        <v>754</v>
      </c>
      <c r="EA722">
        <f t="shared" si="23"/>
        <v>53</v>
      </c>
    </row>
    <row r="723" spans="1:131" ht="15.6" x14ac:dyDescent="0.3">
      <c r="A723" s="1" t="s">
        <v>1649</v>
      </c>
      <c r="B723" s="1" t="s">
        <v>6751</v>
      </c>
      <c r="C723" s="1" t="s">
        <v>5422</v>
      </c>
      <c r="D723" t="s">
        <v>7087</v>
      </c>
      <c r="E723" s="1"/>
      <c r="H723" s="1"/>
      <c r="T723" t="s">
        <v>1649</v>
      </c>
      <c r="U723">
        <v>32.1</v>
      </c>
      <c r="V723">
        <v>6.57</v>
      </c>
      <c r="W723" t="s">
        <v>2382</v>
      </c>
      <c r="X723" t="s">
        <v>2380</v>
      </c>
      <c r="Y723" t="s">
        <v>2383</v>
      </c>
      <c r="Z723">
        <v>1</v>
      </c>
      <c r="AA723" t="s">
        <v>2380</v>
      </c>
      <c r="AV723" t="s">
        <v>1649</v>
      </c>
      <c r="AW723">
        <v>32.1</v>
      </c>
      <c r="AX723">
        <v>6.57</v>
      </c>
      <c r="AY723" t="s">
        <v>2382</v>
      </c>
      <c r="AZ723" t="s">
        <v>2380</v>
      </c>
      <c r="BA723" t="s">
        <v>2383</v>
      </c>
      <c r="BB723">
        <v>1</v>
      </c>
      <c r="BC723" t="s">
        <v>2380</v>
      </c>
      <c r="BR723">
        <v>32.1</v>
      </c>
      <c r="BS723" t="str" cm="1">
        <f t="array" ref="BS723">_xlfn.IFS(BR723&lt;18.5,"UNDER WEIGHT",BR723&lt;=24.9,"NORMAL WEIGHT",BR723&lt;=29.9,"OVER WEIGHT",BR723&gt;=30,"OBESITY")</f>
        <v>OBESITY</v>
      </c>
      <c r="BV723">
        <v>6.57</v>
      </c>
      <c r="BW723" t="str" cm="1">
        <f t="array" ref="BW723">_xlfn.IFS(BV723&lt;=5.7,"NORMAL",BV723&lt;=6.4,"Prediabetes",BV723&gt;=6.5,"Diabetes")</f>
        <v>Diabetes</v>
      </c>
      <c r="CJ723" t="s">
        <v>755</v>
      </c>
      <c r="CK723">
        <v>1973</v>
      </c>
      <c r="CL723" t="s">
        <v>15</v>
      </c>
      <c r="CM723">
        <v>6</v>
      </c>
      <c r="CN723">
        <v>0</v>
      </c>
      <c r="CO723">
        <v>6152.05</v>
      </c>
      <c r="CP723" t="s">
        <v>11</v>
      </c>
      <c r="CQ723" t="s">
        <v>12</v>
      </c>
      <c r="CR723" t="s">
        <v>13</v>
      </c>
      <c r="CW723" t="str">
        <f t="shared" si="22"/>
        <v>6/Nov/1973</v>
      </c>
      <c r="CZ723" t="s">
        <v>755</v>
      </c>
      <c r="DA723">
        <v>1973</v>
      </c>
      <c r="DB723" t="s">
        <v>15</v>
      </c>
      <c r="DC723">
        <v>6</v>
      </c>
      <c r="DD723">
        <v>0</v>
      </c>
      <c r="DE723" s="18">
        <v>6152.05</v>
      </c>
      <c r="DF723" t="s">
        <v>11</v>
      </c>
      <c r="DG723" t="s">
        <v>12</v>
      </c>
      <c r="DH723" t="s">
        <v>13</v>
      </c>
      <c r="DZ723" t="s">
        <v>755</v>
      </c>
      <c r="EA723">
        <f t="shared" si="23"/>
        <v>50</v>
      </c>
    </row>
    <row r="724" spans="1:131" ht="15.6" x14ac:dyDescent="0.3">
      <c r="A724" s="1" t="s">
        <v>1648</v>
      </c>
      <c r="B724" s="1" t="s">
        <v>6751</v>
      </c>
      <c r="C724" s="1" t="s">
        <v>5423</v>
      </c>
      <c r="D724" t="s">
        <v>7326</v>
      </c>
      <c r="E724" s="1"/>
      <c r="H724" s="1"/>
      <c r="T724" t="s">
        <v>1648</v>
      </c>
      <c r="U724">
        <v>27.83</v>
      </c>
      <c r="V724">
        <v>11.61</v>
      </c>
      <c r="W724" t="s">
        <v>2382</v>
      </c>
      <c r="X724" t="s">
        <v>2380</v>
      </c>
      <c r="Y724" t="s">
        <v>2383</v>
      </c>
      <c r="Z724">
        <v>1</v>
      </c>
      <c r="AA724" t="s">
        <v>2380</v>
      </c>
      <c r="AV724" t="s">
        <v>1648</v>
      </c>
      <c r="AW724">
        <v>27.83</v>
      </c>
      <c r="AX724">
        <v>11.61</v>
      </c>
      <c r="AY724" t="s">
        <v>2382</v>
      </c>
      <c r="AZ724" t="s">
        <v>2380</v>
      </c>
      <c r="BA724" t="s">
        <v>2383</v>
      </c>
      <c r="BB724">
        <v>1</v>
      </c>
      <c r="BC724" t="s">
        <v>2380</v>
      </c>
      <c r="BR724">
        <v>27.83</v>
      </c>
      <c r="BS724" t="str" cm="1">
        <f t="array" ref="BS724">_xlfn.IFS(BR724&lt;18.5,"UNDER WEIGHT",BR724&lt;=24.9,"NORMAL WEIGHT",BR724&lt;=29.9,"OVER WEIGHT",BR724&gt;=30,"OBESITY")</f>
        <v>OVER WEIGHT</v>
      </c>
      <c r="BV724">
        <v>11.61</v>
      </c>
      <c r="BW724" t="str" cm="1">
        <f t="array" ref="BW724">_xlfn.IFS(BV724&lt;=5.7,"NORMAL",BV724&lt;=6.4,"Prediabetes",BV724&gt;=6.5,"Diabetes")</f>
        <v>Diabetes</v>
      </c>
      <c r="CJ724" t="s">
        <v>756</v>
      </c>
      <c r="CK724">
        <v>1985</v>
      </c>
      <c r="CL724" t="s">
        <v>37</v>
      </c>
      <c r="CM724">
        <v>15</v>
      </c>
      <c r="CN724">
        <v>3</v>
      </c>
      <c r="CO724">
        <v>6159.57</v>
      </c>
      <c r="CP724" t="s">
        <v>11</v>
      </c>
      <c r="CQ724" t="s">
        <v>16</v>
      </c>
      <c r="CR724" t="s">
        <v>23</v>
      </c>
      <c r="CW724" t="str">
        <f t="shared" si="22"/>
        <v>15/Oct/1985</v>
      </c>
      <c r="CZ724" t="s">
        <v>756</v>
      </c>
      <c r="DA724">
        <v>1985</v>
      </c>
      <c r="DB724" t="s">
        <v>37</v>
      </c>
      <c r="DC724">
        <v>15</v>
      </c>
      <c r="DD724">
        <v>3</v>
      </c>
      <c r="DE724" s="18">
        <v>6159.57</v>
      </c>
      <c r="DF724" t="s">
        <v>11</v>
      </c>
      <c r="DG724" t="s">
        <v>16</v>
      </c>
      <c r="DH724" t="s">
        <v>23</v>
      </c>
      <c r="DZ724" t="s">
        <v>756</v>
      </c>
      <c r="EA724">
        <f t="shared" si="23"/>
        <v>38</v>
      </c>
    </row>
    <row r="725" spans="1:131" ht="15.6" x14ac:dyDescent="0.3">
      <c r="A725" s="1" t="s">
        <v>1647</v>
      </c>
      <c r="B725" s="1" t="s">
        <v>7144</v>
      </c>
      <c r="C725" s="1" t="s">
        <v>5424</v>
      </c>
      <c r="D725" t="s">
        <v>7327</v>
      </c>
      <c r="E725" s="1"/>
      <c r="H725" s="1"/>
      <c r="T725" t="s">
        <v>1647</v>
      </c>
      <c r="U725">
        <v>27.72</v>
      </c>
      <c r="V725">
        <v>8.16</v>
      </c>
      <c r="W725" t="s">
        <v>2382</v>
      </c>
      <c r="X725" t="s">
        <v>2380</v>
      </c>
      <c r="Y725" t="s">
        <v>2383</v>
      </c>
      <c r="Z725">
        <v>1</v>
      </c>
      <c r="AA725" t="s">
        <v>2380</v>
      </c>
      <c r="AV725" t="s">
        <v>1647</v>
      </c>
      <c r="AW725">
        <v>27.72</v>
      </c>
      <c r="AX725">
        <v>8.16</v>
      </c>
      <c r="AY725" t="s">
        <v>2382</v>
      </c>
      <c r="AZ725" t="s">
        <v>2380</v>
      </c>
      <c r="BA725" t="s">
        <v>2383</v>
      </c>
      <c r="BB725">
        <v>1</v>
      </c>
      <c r="BC725" t="s">
        <v>2380</v>
      </c>
      <c r="BR725">
        <v>27.72</v>
      </c>
      <c r="BS725" t="str" cm="1">
        <f t="array" ref="BS725">_xlfn.IFS(BR725&lt;18.5,"UNDER WEIGHT",BR725&lt;=24.9,"NORMAL WEIGHT",BR725&lt;=29.9,"OVER WEIGHT",BR725&gt;=30,"OBESITY")</f>
        <v>OVER WEIGHT</v>
      </c>
      <c r="BV725">
        <v>8.16</v>
      </c>
      <c r="BW725" t="str" cm="1">
        <f t="array" ref="BW725">_xlfn.IFS(BV725&lt;=5.7,"NORMAL",BV725&lt;=6.4,"Prediabetes",BV725&gt;=6.5,"Diabetes")</f>
        <v>Diabetes</v>
      </c>
      <c r="CJ725" t="s">
        <v>757</v>
      </c>
      <c r="CK725">
        <v>1984</v>
      </c>
      <c r="CL725" t="s">
        <v>37</v>
      </c>
      <c r="CM725">
        <v>6</v>
      </c>
      <c r="CN725">
        <v>3</v>
      </c>
      <c r="CO725">
        <v>6170.96</v>
      </c>
      <c r="CP725" t="s">
        <v>11</v>
      </c>
      <c r="CQ725" t="s">
        <v>16</v>
      </c>
      <c r="CR725" t="s">
        <v>13</v>
      </c>
      <c r="CW725" t="str">
        <f t="shared" si="22"/>
        <v>6/Oct/1984</v>
      </c>
      <c r="CZ725" t="s">
        <v>757</v>
      </c>
      <c r="DA725">
        <v>1984</v>
      </c>
      <c r="DB725" t="s">
        <v>37</v>
      </c>
      <c r="DC725">
        <v>6</v>
      </c>
      <c r="DD725">
        <v>3</v>
      </c>
      <c r="DE725" s="18">
        <v>6170.96</v>
      </c>
      <c r="DF725" t="s">
        <v>11</v>
      </c>
      <c r="DG725" t="s">
        <v>16</v>
      </c>
      <c r="DH725" t="s">
        <v>13</v>
      </c>
      <c r="DZ725" t="s">
        <v>757</v>
      </c>
      <c r="EA725">
        <f t="shared" si="23"/>
        <v>39</v>
      </c>
    </row>
    <row r="726" spans="1:131" ht="15.6" x14ac:dyDescent="0.3">
      <c r="A726" s="1" t="s">
        <v>1646</v>
      </c>
      <c r="B726" s="1" t="s">
        <v>6752</v>
      </c>
      <c r="C726" s="1" t="s">
        <v>5425</v>
      </c>
      <c r="D726" t="s">
        <v>7328</v>
      </c>
      <c r="E726" s="1"/>
      <c r="H726" s="1"/>
      <c r="T726" t="s">
        <v>1646</v>
      </c>
      <c r="U726">
        <v>36.765000000000001</v>
      </c>
      <c r="V726">
        <v>4.4800000000000004</v>
      </c>
      <c r="W726" t="s">
        <v>2382</v>
      </c>
      <c r="X726" t="s">
        <v>2380</v>
      </c>
      <c r="Y726" t="s">
        <v>2380</v>
      </c>
      <c r="Z726">
        <v>2</v>
      </c>
      <c r="AA726" t="s">
        <v>2380</v>
      </c>
      <c r="AV726" t="s">
        <v>1646</v>
      </c>
      <c r="AW726">
        <v>36.765000000000001</v>
      </c>
      <c r="AX726">
        <v>4.4800000000000004</v>
      </c>
      <c r="AY726" t="s">
        <v>2382</v>
      </c>
      <c r="AZ726" t="s">
        <v>2380</v>
      </c>
      <c r="BA726" t="s">
        <v>2380</v>
      </c>
      <c r="BB726">
        <v>2</v>
      </c>
      <c r="BC726" t="s">
        <v>2380</v>
      </c>
      <c r="BR726">
        <v>36.765000000000001</v>
      </c>
      <c r="BS726" t="str" cm="1">
        <f t="array" ref="BS726">_xlfn.IFS(BR726&lt;18.5,"UNDER WEIGHT",BR726&lt;=24.9,"NORMAL WEIGHT",BR726&lt;=29.9,"OVER WEIGHT",BR726&gt;=30,"OBESITY")</f>
        <v>OBESITY</v>
      </c>
      <c r="BV726">
        <v>4.4800000000000004</v>
      </c>
      <c r="BW726" t="str" cm="1">
        <f t="array" ref="BW726">_xlfn.IFS(BV726&lt;=5.7,"NORMAL",BV726&lt;=6.4,"Prediabetes",BV726&gt;=6.5,"Diabetes")</f>
        <v>NORMAL</v>
      </c>
      <c r="CJ726" t="s">
        <v>758</v>
      </c>
      <c r="CK726">
        <v>1985</v>
      </c>
      <c r="CL726" t="s">
        <v>35</v>
      </c>
      <c r="CM726">
        <v>9</v>
      </c>
      <c r="CN726">
        <v>3</v>
      </c>
      <c r="CO726">
        <v>6183.32</v>
      </c>
      <c r="CP726" t="s">
        <v>11</v>
      </c>
      <c r="CQ726" t="s">
        <v>11</v>
      </c>
      <c r="CR726" t="s">
        <v>23</v>
      </c>
      <c r="CW726" t="str">
        <f t="shared" si="22"/>
        <v>9/Aug/1985</v>
      </c>
      <c r="CZ726" t="s">
        <v>758</v>
      </c>
      <c r="DA726">
        <v>1985</v>
      </c>
      <c r="DB726" t="s">
        <v>35</v>
      </c>
      <c r="DC726">
        <v>9</v>
      </c>
      <c r="DD726">
        <v>3</v>
      </c>
      <c r="DE726" s="18">
        <v>6183.32</v>
      </c>
      <c r="DF726" t="s">
        <v>11</v>
      </c>
      <c r="DG726" t="s">
        <v>11</v>
      </c>
      <c r="DH726" t="s">
        <v>23</v>
      </c>
      <c r="DZ726" t="s">
        <v>758</v>
      </c>
      <c r="EA726">
        <f t="shared" si="23"/>
        <v>38</v>
      </c>
    </row>
    <row r="727" spans="1:131" ht="15.6" x14ac:dyDescent="0.3">
      <c r="A727" s="1" t="s">
        <v>1645</v>
      </c>
      <c r="B727" s="1" t="s">
        <v>6752</v>
      </c>
      <c r="C727" s="1" t="s">
        <v>4830</v>
      </c>
      <c r="D727" t="s">
        <v>6981</v>
      </c>
      <c r="E727" s="1"/>
      <c r="H727" s="1"/>
      <c r="T727" t="s">
        <v>1645</v>
      </c>
      <c r="U727">
        <v>48.36</v>
      </c>
      <c r="V727">
        <v>4.08</v>
      </c>
      <c r="W727" t="s">
        <v>2380</v>
      </c>
      <c r="X727" t="s">
        <v>2380</v>
      </c>
      <c r="Y727" t="s">
        <v>2380</v>
      </c>
      <c r="Z727">
        <v>0</v>
      </c>
      <c r="AA727" t="s">
        <v>2380</v>
      </c>
      <c r="AV727" t="s">
        <v>1645</v>
      </c>
      <c r="AW727">
        <v>48.36</v>
      </c>
      <c r="AX727">
        <v>4.08</v>
      </c>
      <c r="AY727" t="s">
        <v>2380</v>
      </c>
      <c r="AZ727" t="s">
        <v>2380</v>
      </c>
      <c r="BA727" t="s">
        <v>2380</v>
      </c>
      <c r="BB727" t="s">
        <v>2381</v>
      </c>
      <c r="BC727" t="s">
        <v>2380</v>
      </c>
      <c r="BR727">
        <v>48.36</v>
      </c>
      <c r="BS727" t="str" cm="1">
        <f t="array" ref="BS727">_xlfn.IFS(BR727&lt;18.5,"UNDER WEIGHT",BR727&lt;=24.9,"NORMAL WEIGHT",BR727&lt;=29.9,"OVER WEIGHT",BR727&gt;=30,"OBESITY")</f>
        <v>OBESITY</v>
      </c>
      <c r="BV727">
        <v>4.08</v>
      </c>
      <c r="BW727" t="str" cm="1">
        <f t="array" ref="BW727">_xlfn.IFS(BV727&lt;=5.7,"NORMAL",BV727&lt;=6.4,"Prediabetes",BV727&gt;=6.5,"Diabetes")</f>
        <v>NORMAL</v>
      </c>
      <c r="CJ727" t="s">
        <v>759</v>
      </c>
      <c r="CK727">
        <v>1970</v>
      </c>
      <c r="CL727" t="s">
        <v>37</v>
      </c>
      <c r="CM727">
        <v>5</v>
      </c>
      <c r="CN727">
        <v>0</v>
      </c>
      <c r="CO727">
        <v>6183.46</v>
      </c>
      <c r="CP727" t="s">
        <v>11</v>
      </c>
      <c r="CQ727" t="s">
        <v>11</v>
      </c>
      <c r="CR727" t="s">
        <v>23</v>
      </c>
      <c r="CW727" t="str">
        <f t="shared" si="22"/>
        <v>5/Oct/1970</v>
      </c>
      <c r="CZ727" t="s">
        <v>759</v>
      </c>
      <c r="DA727">
        <v>1970</v>
      </c>
      <c r="DB727" t="s">
        <v>37</v>
      </c>
      <c r="DC727">
        <v>5</v>
      </c>
      <c r="DD727">
        <v>0</v>
      </c>
      <c r="DE727" s="18">
        <v>6183.46</v>
      </c>
      <c r="DF727" t="s">
        <v>11</v>
      </c>
      <c r="DG727" t="s">
        <v>11</v>
      </c>
      <c r="DH727" t="s">
        <v>23</v>
      </c>
      <c r="DZ727" t="s">
        <v>759</v>
      </c>
      <c r="EA727">
        <f t="shared" si="23"/>
        <v>53</v>
      </c>
    </row>
    <row r="728" spans="1:131" ht="15.6" x14ac:dyDescent="0.3">
      <c r="A728" s="1" t="s">
        <v>1644</v>
      </c>
      <c r="B728" s="1" t="s">
        <v>6752</v>
      </c>
      <c r="C728" s="1" t="s">
        <v>5426</v>
      </c>
      <c r="D728" t="s">
        <v>6770</v>
      </c>
      <c r="E728" s="1"/>
      <c r="H728" s="1"/>
      <c r="T728" t="s">
        <v>1644</v>
      </c>
      <c r="U728">
        <v>31.445</v>
      </c>
      <c r="V728">
        <v>4.4000000000000004</v>
      </c>
      <c r="W728" t="s">
        <v>2382</v>
      </c>
      <c r="X728" t="s">
        <v>2380</v>
      </c>
      <c r="Y728" t="s">
        <v>2380</v>
      </c>
      <c r="Z728">
        <v>2</v>
      </c>
      <c r="AA728" t="s">
        <v>2380</v>
      </c>
      <c r="AV728" t="s">
        <v>1644</v>
      </c>
      <c r="AW728">
        <v>31.445</v>
      </c>
      <c r="AX728">
        <v>4.4000000000000004</v>
      </c>
      <c r="AY728" t="s">
        <v>2382</v>
      </c>
      <c r="AZ728" t="s">
        <v>2380</v>
      </c>
      <c r="BA728" t="s">
        <v>2380</v>
      </c>
      <c r="BB728">
        <v>2</v>
      </c>
      <c r="BC728" t="s">
        <v>2380</v>
      </c>
      <c r="BR728">
        <v>31.445</v>
      </c>
      <c r="BS728" t="str" cm="1">
        <f t="array" ref="BS728">_xlfn.IFS(BR728&lt;18.5,"UNDER WEIGHT",BR728&lt;=24.9,"NORMAL WEIGHT",BR728&lt;=29.9,"OVER WEIGHT",BR728&gt;=30,"OBESITY")</f>
        <v>OBESITY</v>
      </c>
      <c r="BV728">
        <v>4.4000000000000004</v>
      </c>
      <c r="BW728" t="str" cm="1">
        <f t="array" ref="BW728">_xlfn.IFS(BV728&lt;=5.7,"NORMAL",BV728&lt;=6.4,"Prediabetes",BV728&gt;=6.5,"Diabetes")</f>
        <v>NORMAL</v>
      </c>
      <c r="CJ728" t="s">
        <v>760</v>
      </c>
      <c r="CK728">
        <v>1988</v>
      </c>
      <c r="CL728" t="s">
        <v>15</v>
      </c>
      <c r="CM728">
        <v>1</v>
      </c>
      <c r="CN728">
        <v>3</v>
      </c>
      <c r="CO728">
        <v>6184.3</v>
      </c>
      <c r="CP728" t="s">
        <v>11</v>
      </c>
      <c r="CQ728" t="s">
        <v>12</v>
      </c>
      <c r="CR728" t="s">
        <v>13</v>
      </c>
      <c r="CW728" t="str">
        <f t="shared" si="22"/>
        <v>1/Nov/1988</v>
      </c>
      <c r="CZ728" t="s">
        <v>760</v>
      </c>
      <c r="DA728">
        <v>1988</v>
      </c>
      <c r="DB728" t="s">
        <v>15</v>
      </c>
      <c r="DC728">
        <v>1</v>
      </c>
      <c r="DD728">
        <v>3</v>
      </c>
      <c r="DE728" s="18">
        <v>6184.3</v>
      </c>
      <c r="DF728" t="s">
        <v>11</v>
      </c>
      <c r="DG728" t="s">
        <v>12</v>
      </c>
      <c r="DH728" t="s">
        <v>13</v>
      </c>
      <c r="DZ728" t="s">
        <v>760</v>
      </c>
      <c r="EA728">
        <f t="shared" si="23"/>
        <v>35</v>
      </c>
    </row>
    <row r="729" spans="1:131" ht="15.6" x14ac:dyDescent="0.3">
      <c r="A729" s="1" t="s">
        <v>1643</v>
      </c>
      <c r="B729" s="1" t="s">
        <v>6752</v>
      </c>
      <c r="C729" s="1" t="s">
        <v>5427</v>
      </c>
      <c r="D729" t="s">
        <v>7329</v>
      </c>
      <c r="E729" s="1"/>
      <c r="H729" s="1"/>
      <c r="T729" t="s">
        <v>1643</v>
      </c>
      <c r="U729">
        <v>27.55</v>
      </c>
      <c r="V729">
        <v>9.02</v>
      </c>
      <c r="W729" t="s">
        <v>2380</v>
      </c>
      <c r="X729" t="s">
        <v>2380</v>
      </c>
      <c r="Y729" t="s">
        <v>2380</v>
      </c>
      <c r="Z729">
        <v>0</v>
      </c>
      <c r="AA729" t="s">
        <v>2380</v>
      </c>
      <c r="AV729" t="s">
        <v>1643</v>
      </c>
      <c r="AW729">
        <v>27.55</v>
      </c>
      <c r="AX729">
        <v>9.02</v>
      </c>
      <c r="AY729" t="s">
        <v>2380</v>
      </c>
      <c r="AZ729" t="s">
        <v>2380</v>
      </c>
      <c r="BA729" t="s">
        <v>2380</v>
      </c>
      <c r="BB729" t="s">
        <v>2381</v>
      </c>
      <c r="BC729" t="s">
        <v>2380</v>
      </c>
      <c r="BR729">
        <v>27.55</v>
      </c>
      <c r="BS729" t="str" cm="1">
        <f t="array" ref="BS729">_xlfn.IFS(BR729&lt;18.5,"UNDER WEIGHT",BR729&lt;=24.9,"NORMAL WEIGHT",BR729&lt;=29.9,"OVER WEIGHT",BR729&gt;=30,"OBESITY")</f>
        <v>OVER WEIGHT</v>
      </c>
      <c r="BV729">
        <v>9.02</v>
      </c>
      <c r="BW729" t="str" cm="1">
        <f t="array" ref="BW729">_xlfn.IFS(BV729&lt;=5.7,"NORMAL",BV729&lt;=6.4,"Prediabetes",BV729&gt;=6.5,"Diabetes")</f>
        <v>Diabetes</v>
      </c>
      <c r="CJ729" t="s">
        <v>761</v>
      </c>
      <c r="CK729">
        <v>1981</v>
      </c>
      <c r="CL729" t="s">
        <v>15</v>
      </c>
      <c r="CM729">
        <v>22</v>
      </c>
      <c r="CN729">
        <v>0</v>
      </c>
      <c r="CO729">
        <v>6185.32</v>
      </c>
      <c r="CP729" t="s">
        <v>11</v>
      </c>
      <c r="CQ729" t="s">
        <v>16</v>
      </c>
      <c r="CR729" t="s">
        <v>13</v>
      </c>
      <c r="CW729" t="str">
        <f t="shared" si="22"/>
        <v>22/Nov/1981</v>
      </c>
      <c r="CZ729" t="s">
        <v>761</v>
      </c>
      <c r="DA729">
        <v>1981</v>
      </c>
      <c r="DB729" t="s">
        <v>15</v>
      </c>
      <c r="DC729">
        <v>22</v>
      </c>
      <c r="DD729">
        <v>0</v>
      </c>
      <c r="DE729" s="18">
        <v>6185.32</v>
      </c>
      <c r="DF729" t="s">
        <v>11</v>
      </c>
      <c r="DG729" t="s">
        <v>16</v>
      </c>
      <c r="DH729" t="s">
        <v>13</v>
      </c>
      <c r="DZ729" t="s">
        <v>761</v>
      </c>
      <c r="EA729">
        <f t="shared" si="23"/>
        <v>42</v>
      </c>
    </row>
    <row r="730" spans="1:131" ht="15.6" x14ac:dyDescent="0.3">
      <c r="A730" s="1" t="s">
        <v>1642</v>
      </c>
      <c r="B730" s="1" t="s">
        <v>6752</v>
      </c>
      <c r="C730" s="1" t="s">
        <v>5419</v>
      </c>
      <c r="D730" t="s">
        <v>7330</v>
      </c>
      <c r="E730" s="1"/>
      <c r="H730" s="1"/>
      <c r="T730" t="s">
        <v>1642</v>
      </c>
      <c r="U730">
        <v>33.11</v>
      </c>
      <c r="V730">
        <v>8.06</v>
      </c>
      <c r="W730" t="s">
        <v>2380</v>
      </c>
      <c r="X730" t="s">
        <v>2380</v>
      </c>
      <c r="Y730" t="s">
        <v>2380</v>
      </c>
      <c r="Z730">
        <v>0</v>
      </c>
      <c r="AA730" t="s">
        <v>2380</v>
      </c>
      <c r="AV730" t="s">
        <v>1642</v>
      </c>
      <c r="AW730">
        <v>33.11</v>
      </c>
      <c r="AX730">
        <v>8.06</v>
      </c>
      <c r="AY730" t="s">
        <v>2380</v>
      </c>
      <c r="AZ730" t="s">
        <v>2380</v>
      </c>
      <c r="BA730" t="s">
        <v>2380</v>
      </c>
      <c r="BB730" t="s">
        <v>2381</v>
      </c>
      <c r="BC730" t="s">
        <v>2380</v>
      </c>
      <c r="BR730">
        <v>33.11</v>
      </c>
      <c r="BS730" t="str" cm="1">
        <f t="array" ref="BS730">_xlfn.IFS(BR730&lt;18.5,"UNDER WEIGHT",BR730&lt;=24.9,"NORMAL WEIGHT",BR730&lt;=29.9,"OVER WEIGHT",BR730&gt;=30,"OBESITY")</f>
        <v>OBESITY</v>
      </c>
      <c r="BV730">
        <v>8.06</v>
      </c>
      <c r="BW730" t="str" cm="1">
        <f t="array" ref="BW730">_xlfn.IFS(BV730&lt;=5.7,"NORMAL",BV730&lt;=6.4,"Prediabetes",BV730&gt;=6.5,"Diabetes")</f>
        <v>Diabetes</v>
      </c>
      <c r="CJ730" t="s">
        <v>762</v>
      </c>
      <c r="CK730">
        <v>1981</v>
      </c>
      <c r="CL730" t="s">
        <v>37</v>
      </c>
      <c r="CM730">
        <v>1</v>
      </c>
      <c r="CN730">
        <v>0</v>
      </c>
      <c r="CO730">
        <v>6186.13</v>
      </c>
      <c r="CP730" t="s">
        <v>11</v>
      </c>
      <c r="CQ730" t="s">
        <v>12</v>
      </c>
      <c r="CR730" t="s">
        <v>42</v>
      </c>
      <c r="CW730" t="str">
        <f t="shared" si="22"/>
        <v>1/Oct/1981</v>
      </c>
      <c r="CZ730" t="s">
        <v>762</v>
      </c>
      <c r="DA730">
        <v>1981</v>
      </c>
      <c r="DB730" t="s">
        <v>37</v>
      </c>
      <c r="DC730">
        <v>1</v>
      </c>
      <c r="DD730">
        <v>0</v>
      </c>
      <c r="DE730" s="18">
        <v>6186.13</v>
      </c>
      <c r="DF730" t="s">
        <v>11</v>
      </c>
      <c r="DG730" t="s">
        <v>12</v>
      </c>
      <c r="DH730" t="s">
        <v>42</v>
      </c>
      <c r="DZ730" t="s">
        <v>762</v>
      </c>
      <c r="EA730">
        <f t="shared" si="23"/>
        <v>42</v>
      </c>
    </row>
    <row r="731" spans="1:131" ht="15.6" x14ac:dyDescent="0.3">
      <c r="A731" s="1" t="s">
        <v>1641</v>
      </c>
      <c r="B731" s="1" t="s">
        <v>6751</v>
      </c>
      <c r="C731" s="1" t="s">
        <v>5428</v>
      </c>
      <c r="D731" t="s">
        <v>7331</v>
      </c>
      <c r="E731" s="1"/>
      <c r="H731" s="1"/>
      <c r="T731" t="s">
        <v>1641</v>
      </c>
      <c r="U731">
        <v>36.85</v>
      </c>
      <c r="V731">
        <v>6.21</v>
      </c>
      <c r="W731" t="s">
        <v>2382</v>
      </c>
      <c r="X731" t="s">
        <v>2380</v>
      </c>
      <c r="Y731" t="s">
        <v>2380</v>
      </c>
      <c r="Z731">
        <v>2</v>
      </c>
      <c r="AA731" t="s">
        <v>2380</v>
      </c>
      <c r="AV731" t="s">
        <v>1641</v>
      </c>
      <c r="AW731">
        <v>36.85</v>
      </c>
      <c r="AX731">
        <v>6.21</v>
      </c>
      <c r="AY731" t="s">
        <v>2382</v>
      </c>
      <c r="AZ731" t="s">
        <v>2380</v>
      </c>
      <c r="BA731" t="s">
        <v>2380</v>
      </c>
      <c r="BB731">
        <v>2</v>
      </c>
      <c r="BC731" t="s">
        <v>2380</v>
      </c>
      <c r="BR731">
        <v>36.85</v>
      </c>
      <c r="BS731" t="str" cm="1">
        <f t="array" ref="BS731">_xlfn.IFS(BR731&lt;18.5,"UNDER WEIGHT",BR731&lt;=24.9,"NORMAL WEIGHT",BR731&lt;=29.9,"OVER WEIGHT",BR731&gt;=30,"OBESITY")</f>
        <v>OBESITY</v>
      </c>
      <c r="BV731">
        <v>6.21</v>
      </c>
      <c r="BW731" t="str" cm="1">
        <f t="array" ref="BW731">_xlfn.IFS(BV731&lt;=5.7,"NORMAL",BV731&lt;=6.4,"Prediabetes",BV731&gt;=6.5,"Diabetes")</f>
        <v>Prediabetes</v>
      </c>
      <c r="CJ731" t="s">
        <v>763</v>
      </c>
      <c r="CK731">
        <v>1988</v>
      </c>
      <c r="CL731" t="s">
        <v>37</v>
      </c>
      <c r="CM731">
        <v>23</v>
      </c>
      <c r="CN731">
        <v>3</v>
      </c>
      <c r="CO731">
        <v>6196.45</v>
      </c>
      <c r="CP731" t="s">
        <v>11</v>
      </c>
      <c r="CQ731" t="s">
        <v>16</v>
      </c>
      <c r="CR731" t="s">
        <v>42</v>
      </c>
      <c r="CW731" t="str">
        <f t="shared" si="22"/>
        <v>23/Oct/1988</v>
      </c>
      <c r="CZ731" t="s">
        <v>763</v>
      </c>
      <c r="DA731">
        <v>1988</v>
      </c>
      <c r="DB731" t="s">
        <v>37</v>
      </c>
      <c r="DC731">
        <v>23</v>
      </c>
      <c r="DD731">
        <v>3</v>
      </c>
      <c r="DE731" s="18">
        <v>6196.45</v>
      </c>
      <c r="DF731" t="s">
        <v>11</v>
      </c>
      <c r="DG731" t="s">
        <v>16</v>
      </c>
      <c r="DH731" t="s">
        <v>42</v>
      </c>
      <c r="DZ731" t="s">
        <v>763</v>
      </c>
      <c r="EA731">
        <f t="shared" si="23"/>
        <v>35</v>
      </c>
    </row>
    <row r="732" spans="1:131" ht="15.6" x14ac:dyDescent="0.3">
      <c r="A732" s="1" t="s">
        <v>1640</v>
      </c>
      <c r="B732" s="1" t="s">
        <v>6751</v>
      </c>
      <c r="C732" s="1" t="s">
        <v>5429</v>
      </c>
      <c r="D732" t="s">
        <v>6904</v>
      </c>
      <c r="E732" s="1"/>
      <c r="H732" s="1"/>
      <c r="T732" t="s">
        <v>1640</v>
      </c>
      <c r="U732">
        <v>36.299999999999997</v>
      </c>
      <c r="V732">
        <v>5.79</v>
      </c>
      <c r="W732" t="s">
        <v>2382</v>
      </c>
      <c r="X732" t="s">
        <v>2380</v>
      </c>
      <c r="Y732" t="s">
        <v>2380</v>
      </c>
      <c r="Z732">
        <v>2</v>
      </c>
      <c r="AA732" t="s">
        <v>2380</v>
      </c>
      <c r="AV732" t="s">
        <v>1640</v>
      </c>
      <c r="AW732">
        <v>36.299999999999997</v>
      </c>
      <c r="AX732">
        <v>5.79</v>
      </c>
      <c r="AY732" t="s">
        <v>2382</v>
      </c>
      <c r="AZ732" t="s">
        <v>2380</v>
      </c>
      <c r="BA732" t="s">
        <v>2380</v>
      </c>
      <c r="BB732">
        <v>2</v>
      </c>
      <c r="BC732" t="s">
        <v>2380</v>
      </c>
      <c r="BR732">
        <v>36.299999999999997</v>
      </c>
      <c r="BS732" t="str" cm="1">
        <f t="array" ref="BS732">_xlfn.IFS(BR732&lt;18.5,"UNDER WEIGHT",BR732&lt;=24.9,"NORMAL WEIGHT",BR732&lt;=29.9,"OVER WEIGHT",BR732&gt;=30,"OBESITY")</f>
        <v>OBESITY</v>
      </c>
      <c r="BV732">
        <v>5.79</v>
      </c>
      <c r="BW732" t="str" cm="1">
        <f t="array" ref="BW732">_xlfn.IFS(BV732&lt;=5.7,"NORMAL",BV732&lt;=6.4,"Prediabetes",BV732&gt;=6.5,"Diabetes")</f>
        <v>Prediabetes</v>
      </c>
      <c r="CJ732" t="s">
        <v>764</v>
      </c>
      <c r="CK732">
        <v>1985</v>
      </c>
      <c r="CL732" t="s">
        <v>10</v>
      </c>
      <c r="CM732">
        <v>22</v>
      </c>
      <c r="CN732">
        <v>2</v>
      </c>
      <c r="CO732">
        <v>6198.75</v>
      </c>
      <c r="CP732" t="s">
        <v>11</v>
      </c>
      <c r="CQ732" t="s">
        <v>16</v>
      </c>
      <c r="CR732" t="s">
        <v>23</v>
      </c>
      <c r="CW732" t="str">
        <f t="shared" si="22"/>
        <v>22/Jul/1985</v>
      </c>
      <c r="CZ732" t="s">
        <v>764</v>
      </c>
      <c r="DA732">
        <v>1985</v>
      </c>
      <c r="DB732" t="s">
        <v>10</v>
      </c>
      <c r="DC732">
        <v>22</v>
      </c>
      <c r="DD732">
        <v>2</v>
      </c>
      <c r="DE732" s="18">
        <v>6198.75</v>
      </c>
      <c r="DF732" t="s">
        <v>11</v>
      </c>
      <c r="DG732" t="s">
        <v>16</v>
      </c>
      <c r="DH732" t="s">
        <v>23</v>
      </c>
      <c r="DZ732" t="s">
        <v>764</v>
      </c>
      <c r="EA732">
        <f t="shared" si="23"/>
        <v>38</v>
      </c>
    </row>
    <row r="733" spans="1:131" ht="15.6" x14ac:dyDescent="0.3">
      <c r="A733" s="1" t="s">
        <v>1639</v>
      </c>
      <c r="B733" s="1" t="s">
        <v>6752</v>
      </c>
      <c r="C733" s="1" t="s">
        <v>5430</v>
      </c>
      <c r="D733" t="s">
        <v>7332</v>
      </c>
      <c r="E733" s="1"/>
      <c r="H733" s="1"/>
      <c r="T733" t="s">
        <v>1639</v>
      </c>
      <c r="U733">
        <v>45.34</v>
      </c>
      <c r="V733">
        <v>5.69</v>
      </c>
      <c r="W733" t="s">
        <v>2382</v>
      </c>
      <c r="X733" t="s">
        <v>2380</v>
      </c>
      <c r="Y733" t="s">
        <v>2380</v>
      </c>
      <c r="Z733">
        <v>0</v>
      </c>
      <c r="AA733" t="s">
        <v>2380</v>
      </c>
      <c r="AV733" t="s">
        <v>1639</v>
      </c>
      <c r="AW733">
        <v>45.34</v>
      </c>
      <c r="AX733">
        <v>5.69</v>
      </c>
      <c r="AY733" t="s">
        <v>2382</v>
      </c>
      <c r="AZ733" t="s">
        <v>2380</v>
      </c>
      <c r="BA733" t="s">
        <v>2380</v>
      </c>
      <c r="BB733" t="s">
        <v>2381</v>
      </c>
      <c r="BC733" t="s">
        <v>2380</v>
      </c>
      <c r="BR733">
        <v>45.34</v>
      </c>
      <c r="BS733" t="str" cm="1">
        <f t="array" ref="BS733">_xlfn.IFS(BR733&lt;18.5,"UNDER WEIGHT",BR733&lt;=24.9,"NORMAL WEIGHT",BR733&lt;=29.9,"OVER WEIGHT",BR733&gt;=30,"OBESITY")</f>
        <v>OBESITY</v>
      </c>
      <c r="BV733">
        <v>5.69</v>
      </c>
      <c r="BW733" t="str" cm="1">
        <f t="array" ref="BW733">_xlfn.IFS(BV733&lt;=5.7,"NORMAL",BV733&lt;=6.4,"Prediabetes",BV733&gt;=6.5,"Diabetes")</f>
        <v>NORMAL</v>
      </c>
      <c r="CJ733" t="s">
        <v>31</v>
      </c>
      <c r="CK733">
        <v>1985</v>
      </c>
      <c r="CL733" t="s">
        <v>30</v>
      </c>
      <c r="CM733">
        <v>20</v>
      </c>
      <c r="CN733">
        <v>2</v>
      </c>
      <c r="CO733">
        <v>6203.9</v>
      </c>
      <c r="CP733" t="s">
        <v>16</v>
      </c>
      <c r="CQ733" t="s">
        <v>11</v>
      </c>
      <c r="CR733" t="s">
        <v>23</v>
      </c>
      <c r="CW733" t="str">
        <f t="shared" si="22"/>
        <v>20/Dec/1985</v>
      </c>
      <c r="CZ733" t="s">
        <v>31</v>
      </c>
      <c r="DA733">
        <v>1985</v>
      </c>
      <c r="DB733" t="s">
        <v>30</v>
      </c>
      <c r="DC733">
        <v>20</v>
      </c>
      <c r="DD733">
        <v>2</v>
      </c>
      <c r="DE733" s="18">
        <v>6203.9</v>
      </c>
      <c r="DF733" t="s">
        <v>16</v>
      </c>
      <c r="DG733" t="s">
        <v>11</v>
      </c>
      <c r="DH733" t="s">
        <v>23</v>
      </c>
      <c r="DZ733" t="s">
        <v>31</v>
      </c>
      <c r="EA733">
        <f t="shared" si="23"/>
        <v>38</v>
      </c>
    </row>
    <row r="734" spans="1:131" ht="15.6" x14ac:dyDescent="0.3">
      <c r="A734" s="1" t="s">
        <v>1638</v>
      </c>
      <c r="B734" s="1" t="s">
        <v>6751</v>
      </c>
      <c r="C734" s="1" t="s">
        <v>5431</v>
      </c>
      <c r="D734" t="s">
        <v>7333</v>
      </c>
      <c r="E734" s="1"/>
      <c r="H734" s="1"/>
      <c r="T734" t="s">
        <v>1638</v>
      </c>
      <c r="U734">
        <v>31.8</v>
      </c>
      <c r="V734">
        <v>5.36</v>
      </c>
      <c r="W734" t="s">
        <v>2382</v>
      </c>
      <c r="X734" t="s">
        <v>2380</v>
      </c>
      <c r="Y734" t="s">
        <v>2380</v>
      </c>
      <c r="Z734">
        <v>2</v>
      </c>
      <c r="AA734" t="s">
        <v>2380</v>
      </c>
      <c r="AV734" t="s">
        <v>1638</v>
      </c>
      <c r="AW734">
        <v>31.8</v>
      </c>
      <c r="AX734">
        <v>5.36</v>
      </c>
      <c r="AY734" t="s">
        <v>2382</v>
      </c>
      <c r="AZ734" t="s">
        <v>2380</v>
      </c>
      <c r="BA734" t="s">
        <v>2380</v>
      </c>
      <c r="BB734">
        <v>2</v>
      </c>
      <c r="BC734" t="s">
        <v>2380</v>
      </c>
      <c r="BR734">
        <v>31.8</v>
      </c>
      <c r="BS734" t="str" cm="1">
        <f t="array" ref="BS734">_xlfn.IFS(BR734&lt;18.5,"UNDER WEIGHT",BR734&lt;=24.9,"NORMAL WEIGHT",BR734&lt;=29.9,"OVER WEIGHT",BR734&gt;=30,"OBESITY")</f>
        <v>OBESITY</v>
      </c>
      <c r="BV734">
        <v>5.36</v>
      </c>
      <c r="BW734" t="str" cm="1">
        <f t="array" ref="BW734">_xlfn.IFS(BV734&lt;=5.7,"NORMAL",BV734&lt;=6.4,"Prediabetes",BV734&gt;=6.5,"Diabetes")</f>
        <v>NORMAL</v>
      </c>
      <c r="CJ734" t="s">
        <v>765</v>
      </c>
      <c r="CK734">
        <v>1985</v>
      </c>
      <c r="CL734" t="s">
        <v>20</v>
      </c>
      <c r="CM734">
        <v>22</v>
      </c>
      <c r="CN734">
        <v>2</v>
      </c>
      <c r="CO734">
        <v>6203.9</v>
      </c>
      <c r="CP734" t="s">
        <v>11</v>
      </c>
      <c r="CQ734" t="s">
        <v>11</v>
      </c>
      <c r="CR734" t="s">
        <v>23</v>
      </c>
      <c r="CW734" t="str">
        <f t="shared" si="22"/>
        <v>22/Sep/1985</v>
      </c>
      <c r="CZ734" t="s">
        <v>765</v>
      </c>
      <c r="DA734">
        <v>1985</v>
      </c>
      <c r="DB734" t="s">
        <v>20</v>
      </c>
      <c r="DC734">
        <v>22</v>
      </c>
      <c r="DD734">
        <v>2</v>
      </c>
      <c r="DE734" s="18">
        <v>6203.9</v>
      </c>
      <c r="DF734" t="s">
        <v>11</v>
      </c>
      <c r="DG734" t="s">
        <v>11</v>
      </c>
      <c r="DH734" t="s">
        <v>23</v>
      </c>
      <c r="DZ734" t="s">
        <v>765</v>
      </c>
      <c r="EA734">
        <f t="shared" si="23"/>
        <v>38</v>
      </c>
    </row>
    <row r="735" spans="1:131" ht="15.6" x14ac:dyDescent="0.3">
      <c r="A735" s="1" t="s">
        <v>1637</v>
      </c>
      <c r="B735" s="1" t="s">
        <v>6751</v>
      </c>
      <c r="C735" s="1" t="s">
        <v>4809</v>
      </c>
      <c r="D735" t="s">
        <v>7334</v>
      </c>
      <c r="E735" s="1"/>
      <c r="H735" s="1"/>
      <c r="T735" t="s">
        <v>1637</v>
      </c>
      <c r="U735">
        <v>41.02</v>
      </c>
      <c r="V735">
        <v>11.37</v>
      </c>
      <c r="W735" t="s">
        <v>2380</v>
      </c>
      <c r="X735" t="s">
        <v>2380</v>
      </c>
      <c r="Y735" t="s">
        <v>2380</v>
      </c>
      <c r="Z735">
        <v>0</v>
      </c>
      <c r="AA735" t="s">
        <v>2380</v>
      </c>
      <c r="AV735" t="s">
        <v>1637</v>
      </c>
      <c r="AW735">
        <v>41.02</v>
      </c>
      <c r="AX735">
        <v>11.37</v>
      </c>
      <c r="AY735" t="s">
        <v>2380</v>
      </c>
      <c r="AZ735" t="s">
        <v>2380</v>
      </c>
      <c r="BA735" t="s">
        <v>2380</v>
      </c>
      <c r="BB735" t="s">
        <v>2381</v>
      </c>
      <c r="BC735" t="s">
        <v>2380</v>
      </c>
      <c r="BR735">
        <v>41.02</v>
      </c>
      <c r="BS735" t="str" cm="1">
        <f t="array" ref="BS735">_xlfn.IFS(BR735&lt;18.5,"UNDER WEIGHT",BR735&lt;=24.9,"NORMAL WEIGHT",BR735&lt;=29.9,"OVER WEIGHT",BR735&gt;=30,"OBESITY")</f>
        <v>OBESITY</v>
      </c>
      <c r="BV735">
        <v>11.37</v>
      </c>
      <c r="BW735" t="str" cm="1">
        <f t="array" ref="BW735">_xlfn.IFS(BV735&lt;=5.7,"NORMAL",BV735&lt;=6.4,"Prediabetes",BV735&gt;=6.5,"Diabetes")</f>
        <v>Diabetes</v>
      </c>
      <c r="CJ735" t="s">
        <v>766</v>
      </c>
      <c r="CK735">
        <v>1999</v>
      </c>
      <c r="CL735" t="s">
        <v>20</v>
      </c>
      <c r="CM735">
        <v>10</v>
      </c>
      <c r="CN735">
        <v>0</v>
      </c>
      <c r="CO735">
        <v>6207.26</v>
      </c>
      <c r="CP735" t="s">
        <v>11</v>
      </c>
      <c r="CQ735" t="s">
        <v>11</v>
      </c>
      <c r="CR735" t="s">
        <v>535</v>
      </c>
      <c r="CW735" t="str">
        <f t="shared" si="22"/>
        <v>10/Sep/1999</v>
      </c>
      <c r="CZ735" t="s">
        <v>766</v>
      </c>
      <c r="DA735">
        <v>1999</v>
      </c>
      <c r="DB735" t="s">
        <v>20</v>
      </c>
      <c r="DC735">
        <v>10</v>
      </c>
      <c r="DD735">
        <v>0</v>
      </c>
      <c r="DE735" s="18">
        <v>6207.26</v>
      </c>
      <c r="DF735" t="s">
        <v>11</v>
      </c>
      <c r="DG735" t="s">
        <v>11</v>
      </c>
      <c r="DH735" t="s">
        <v>535</v>
      </c>
      <c r="DZ735" t="s">
        <v>766</v>
      </c>
      <c r="EA735">
        <f t="shared" si="23"/>
        <v>24</v>
      </c>
    </row>
    <row r="736" spans="1:131" ht="15.6" x14ac:dyDescent="0.3">
      <c r="A736" s="1" t="s">
        <v>1636</v>
      </c>
      <c r="B736" s="1" t="s">
        <v>6751</v>
      </c>
      <c r="C736" s="1" t="s">
        <v>5432</v>
      </c>
      <c r="D736" t="s">
        <v>7335</v>
      </c>
      <c r="E736" s="1"/>
      <c r="H736" s="1"/>
      <c r="T736" t="s">
        <v>1636</v>
      </c>
      <c r="U736">
        <v>32.68</v>
      </c>
      <c r="V736">
        <v>11.87</v>
      </c>
      <c r="W736" t="s">
        <v>2380</v>
      </c>
      <c r="X736" t="s">
        <v>2380</v>
      </c>
      <c r="Y736" t="s">
        <v>2380</v>
      </c>
      <c r="Z736">
        <v>0</v>
      </c>
      <c r="AA736" t="s">
        <v>2380</v>
      </c>
      <c r="AV736" t="s">
        <v>1636</v>
      </c>
      <c r="AW736">
        <v>32.68</v>
      </c>
      <c r="AX736">
        <v>11.87</v>
      </c>
      <c r="AY736" t="s">
        <v>2380</v>
      </c>
      <c r="AZ736" t="s">
        <v>2380</v>
      </c>
      <c r="BA736" t="s">
        <v>2380</v>
      </c>
      <c r="BB736" t="s">
        <v>2381</v>
      </c>
      <c r="BC736" t="s">
        <v>2380</v>
      </c>
      <c r="BR736">
        <v>32.68</v>
      </c>
      <c r="BS736" t="str" cm="1">
        <f t="array" ref="BS736">_xlfn.IFS(BR736&lt;18.5,"UNDER WEIGHT",BR736&lt;=24.9,"NORMAL WEIGHT",BR736&lt;=29.9,"OVER WEIGHT",BR736&gt;=30,"OBESITY")</f>
        <v>OBESITY</v>
      </c>
      <c r="BV736">
        <v>11.87</v>
      </c>
      <c r="BW736" t="str" cm="1">
        <f t="array" ref="BW736">_xlfn.IFS(BV736&lt;=5.7,"NORMAL",BV736&lt;=6.4,"Prediabetes",BV736&gt;=6.5,"Diabetes")</f>
        <v>Diabetes</v>
      </c>
      <c r="CJ736" t="s">
        <v>767</v>
      </c>
      <c r="CK736">
        <v>1992</v>
      </c>
      <c r="CL736" t="s">
        <v>35</v>
      </c>
      <c r="CM736">
        <v>12</v>
      </c>
      <c r="CN736">
        <v>0</v>
      </c>
      <c r="CO736">
        <v>6208.5</v>
      </c>
      <c r="CP736" t="s">
        <v>11</v>
      </c>
      <c r="CQ736" t="s">
        <v>16</v>
      </c>
      <c r="CR736" t="s">
        <v>300</v>
      </c>
      <c r="CW736" t="str">
        <f t="shared" si="22"/>
        <v>12/Aug/1992</v>
      </c>
      <c r="CZ736" t="s">
        <v>767</v>
      </c>
      <c r="DA736">
        <v>1992</v>
      </c>
      <c r="DB736" t="s">
        <v>35</v>
      </c>
      <c r="DC736">
        <v>12</v>
      </c>
      <c r="DD736">
        <v>0</v>
      </c>
      <c r="DE736" s="18">
        <v>6208.5</v>
      </c>
      <c r="DF736" t="s">
        <v>11</v>
      </c>
      <c r="DG736" t="s">
        <v>16</v>
      </c>
      <c r="DH736" t="s">
        <v>300</v>
      </c>
      <c r="DZ736" t="s">
        <v>767</v>
      </c>
      <c r="EA736">
        <f t="shared" si="23"/>
        <v>31</v>
      </c>
    </row>
    <row r="737" spans="1:131" ht="15.6" x14ac:dyDescent="0.3">
      <c r="A737" s="1" t="s">
        <v>1635</v>
      </c>
      <c r="B737" s="1" t="s">
        <v>6751</v>
      </c>
      <c r="C737" s="1" t="s">
        <v>5433</v>
      </c>
      <c r="D737" t="s">
        <v>7336</v>
      </c>
      <c r="E737" s="1"/>
      <c r="H737" s="1"/>
      <c r="T737" t="s">
        <v>1635</v>
      </c>
      <c r="U737">
        <v>21.7</v>
      </c>
      <c r="V737">
        <v>4.9000000000000004</v>
      </c>
      <c r="W737" t="s">
        <v>2380</v>
      </c>
      <c r="X737" t="s">
        <v>2380</v>
      </c>
      <c r="Y737" t="s">
        <v>2383</v>
      </c>
      <c r="Z737">
        <v>1</v>
      </c>
      <c r="AA737" t="s">
        <v>2382</v>
      </c>
      <c r="AV737" t="s">
        <v>1635</v>
      </c>
      <c r="AW737">
        <v>21.7</v>
      </c>
      <c r="AX737">
        <v>4.9000000000000004</v>
      </c>
      <c r="AY737" t="s">
        <v>2380</v>
      </c>
      <c r="AZ737" t="s">
        <v>2380</v>
      </c>
      <c r="BA737" t="s">
        <v>2383</v>
      </c>
      <c r="BB737">
        <v>1</v>
      </c>
      <c r="BC737" t="s">
        <v>2382</v>
      </c>
      <c r="BR737">
        <v>21.7</v>
      </c>
      <c r="BS737" t="str" cm="1">
        <f t="array" ref="BS737">_xlfn.IFS(BR737&lt;18.5,"UNDER WEIGHT",BR737&lt;=24.9,"NORMAL WEIGHT",BR737&lt;=29.9,"OVER WEIGHT",BR737&gt;=30,"OBESITY")</f>
        <v>NORMAL WEIGHT</v>
      </c>
      <c r="BV737">
        <v>4.9000000000000004</v>
      </c>
      <c r="BW737" t="str" cm="1">
        <f t="array" ref="BW737">_xlfn.IFS(BV737&lt;=5.7,"NORMAL",BV737&lt;=6.4,"Prediabetes",BV737&gt;=6.5,"Diabetes")</f>
        <v>NORMAL</v>
      </c>
      <c r="CJ737" t="s">
        <v>768</v>
      </c>
      <c r="CK737">
        <v>1972</v>
      </c>
      <c r="CL737" t="s">
        <v>18</v>
      </c>
      <c r="CM737">
        <v>29</v>
      </c>
      <c r="CN737">
        <v>0</v>
      </c>
      <c r="CO737">
        <v>6219.93</v>
      </c>
      <c r="CP737" t="s">
        <v>11</v>
      </c>
      <c r="CQ737" t="s">
        <v>11</v>
      </c>
      <c r="CR737" t="s">
        <v>13</v>
      </c>
      <c r="CW737" t="str">
        <f t="shared" si="22"/>
        <v>29/Jun/1972</v>
      </c>
      <c r="CZ737" t="s">
        <v>768</v>
      </c>
      <c r="DA737">
        <v>1972</v>
      </c>
      <c r="DB737" t="s">
        <v>18</v>
      </c>
      <c r="DC737">
        <v>29</v>
      </c>
      <c r="DD737">
        <v>0</v>
      </c>
      <c r="DE737" s="18">
        <v>6219.93</v>
      </c>
      <c r="DF737" t="s">
        <v>11</v>
      </c>
      <c r="DG737" t="s">
        <v>11</v>
      </c>
      <c r="DH737" t="s">
        <v>13</v>
      </c>
      <c r="DZ737" t="s">
        <v>768</v>
      </c>
      <c r="EA737">
        <f t="shared" si="23"/>
        <v>51</v>
      </c>
    </row>
    <row r="738" spans="1:131" ht="15.6" x14ac:dyDescent="0.3">
      <c r="A738" s="1" t="s">
        <v>1634</v>
      </c>
      <c r="B738" s="1" t="s">
        <v>6752</v>
      </c>
      <c r="C738" s="1" t="s">
        <v>5434</v>
      </c>
      <c r="D738" t="s">
        <v>6663</v>
      </c>
      <c r="E738" s="1"/>
      <c r="H738" s="1"/>
      <c r="T738" t="s">
        <v>1634</v>
      </c>
      <c r="U738">
        <v>40.479999999999997</v>
      </c>
      <c r="V738">
        <v>6.7</v>
      </c>
      <c r="W738" t="s">
        <v>2380</v>
      </c>
      <c r="X738" t="s">
        <v>2380</v>
      </c>
      <c r="Y738" t="s">
        <v>2380</v>
      </c>
      <c r="Z738">
        <v>3</v>
      </c>
      <c r="AA738" t="s">
        <v>2380</v>
      </c>
      <c r="AV738" t="s">
        <v>1634</v>
      </c>
      <c r="AW738">
        <v>40.479999999999997</v>
      </c>
      <c r="AX738">
        <v>6.7</v>
      </c>
      <c r="AY738" t="s">
        <v>2380</v>
      </c>
      <c r="AZ738" t="s">
        <v>2380</v>
      </c>
      <c r="BA738" t="s">
        <v>2380</v>
      </c>
      <c r="BB738">
        <v>3</v>
      </c>
      <c r="BC738" t="s">
        <v>2380</v>
      </c>
      <c r="BR738">
        <v>40.479999999999997</v>
      </c>
      <c r="BS738" t="str" cm="1">
        <f t="array" ref="BS738">_xlfn.IFS(BR738&lt;18.5,"UNDER WEIGHT",BR738&lt;=24.9,"NORMAL WEIGHT",BR738&lt;=29.9,"OVER WEIGHT",BR738&gt;=30,"OBESITY")</f>
        <v>OBESITY</v>
      </c>
      <c r="BV738">
        <v>6.7</v>
      </c>
      <c r="BW738" t="str" cm="1">
        <f t="array" ref="BW738">_xlfn.IFS(BV738&lt;=5.7,"NORMAL",BV738&lt;=6.4,"Prediabetes",BV738&gt;=6.5,"Diabetes")</f>
        <v>Diabetes</v>
      </c>
      <c r="CJ738" t="s">
        <v>769</v>
      </c>
      <c r="CK738">
        <v>1978</v>
      </c>
      <c r="CL738" t="s">
        <v>20</v>
      </c>
      <c r="CM738">
        <v>19</v>
      </c>
      <c r="CN738">
        <v>2</v>
      </c>
      <c r="CO738">
        <v>6236.95</v>
      </c>
      <c r="CP738" t="s">
        <v>11</v>
      </c>
      <c r="CQ738" t="s">
        <v>11</v>
      </c>
      <c r="CR738" t="s">
        <v>13</v>
      </c>
      <c r="CW738" t="str">
        <f t="shared" si="22"/>
        <v>19/Sep/1978</v>
      </c>
      <c r="CZ738" t="s">
        <v>769</v>
      </c>
      <c r="DA738">
        <v>1978</v>
      </c>
      <c r="DB738" t="s">
        <v>20</v>
      </c>
      <c r="DC738">
        <v>19</v>
      </c>
      <c r="DD738">
        <v>2</v>
      </c>
      <c r="DE738" s="18">
        <v>6236.95</v>
      </c>
      <c r="DF738" t="s">
        <v>11</v>
      </c>
      <c r="DG738" t="s">
        <v>11</v>
      </c>
      <c r="DH738" t="s">
        <v>13</v>
      </c>
      <c r="DZ738" t="s">
        <v>769</v>
      </c>
      <c r="EA738">
        <f t="shared" si="23"/>
        <v>45</v>
      </c>
    </row>
    <row r="739" spans="1:131" ht="15.6" x14ac:dyDescent="0.3">
      <c r="A739" s="1" t="s">
        <v>1633</v>
      </c>
      <c r="B739" s="1" t="s">
        <v>6752</v>
      </c>
      <c r="C739" s="1" t="s">
        <v>5435</v>
      </c>
      <c r="D739" t="s">
        <v>7337</v>
      </c>
      <c r="E739" s="1"/>
      <c r="H739" s="1"/>
      <c r="T739" t="s">
        <v>1633</v>
      </c>
      <c r="U739">
        <v>34.5</v>
      </c>
      <c r="V739">
        <v>10.3</v>
      </c>
      <c r="W739" t="s">
        <v>2380</v>
      </c>
      <c r="X739" t="s">
        <v>2380</v>
      </c>
      <c r="Y739" t="s">
        <v>2380</v>
      </c>
      <c r="Z739">
        <v>3</v>
      </c>
      <c r="AA739" t="s">
        <v>2380</v>
      </c>
      <c r="AV739" t="s">
        <v>1633</v>
      </c>
      <c r="AW739">
        <v>34.5</v>
      </c>
      <c r="AX739">
        <v>10.3</v>
      </c>
      <c r="AY739" t="s">
        <v>2380</v>
      </c>
      <c r="AZ739" t="s">
        <v>2380</v>
      </c>
      <c r="BA739" t="s">
        <v>2380</v>
      </c>
      <c r="BB739">
        <v>3</v>
      </c>
      <c r="BC739" t="s">
        <v>2380</v>
      </c>
      <c r="BR739">
        <v>34.5</v>
      </c>
      <c r="BS739" t="str" cm="1">
        <f t="array" ref="BS739">_xlfn.IFS(BR739&lt;18.5,"UNDER WEIGHT",BR739&lt;=24.9,"NORMAL WEIGHT",BR739&lt;=29.9,"OVER WEIGHT",BR739&gt;=30,"OBESITY")</f>
        <v>OBESITY</v>
      </c>
      <c r="BV739">
        <v>10.3</v>
      </c>
      <c r="BW739" t="str" cm="1">
        <f t="array" ref="BW739">_xlfn.IFS(BV739&lt;=5.7,"NORMAL",BV739&lt;=6.4,"Prediabetes",BV739&gt;=6.5,"Diabetes")</f>
        <v>Diabetes</v>
      </c>
      <c r="CJ739" t="s">
        <v>770</v>
      </c>
      <c r="CK739">
        <v>1983</v>
      </c>
      <c r="CL739" t="s">
        <v>35</v>
      </c>
      <c r="CM739">
        <v>11</v>
      </c>
      <c r="CN739">
        <v>1</v>
      </c>
      <c r="CO739">
        <v>6238.3</v>
      </c>
      <c r="CP739" t="s">
        <v>11</v>
      </c>
      <c r="CQ739" t="s">
        <v>16</v>
      </c>
      <c r="CR739" t="s">
        <v>42</v>
      </c>
      <c r="CW739" t="str">
        <f t="shared" si="22"/>
        <v>11/Aug/1983</v>
      </c>
      <c r="CZ739" t="s">
        <v>770</v>
      </c>
      <c r="DA739">
        <v>1983</v>
      </c>
      <c r="DB739" t="s">
        <v>35</v>
      </c>
      <c r="DC739">
        <v>11</v>
      </c>
      <c r="DD739">
        <v>1</v>
      </c>
      <c r="DE739" s="18">
        <v>6238.3</v>
      </c>
      <c r="DF739" t="s">
        <v>11</v>
      </c>
      <c r="DG739" t="s">
        <v>16</v>
      </c>
      <c r="DH739" t="s">
        <v>42</v>
      </c>
      <c r="DZ739" t="s">
        <v>770</v>
      </c>
      <c r="EA739">
        <f t="shared" si="23"/>
        <v>40</v>
      </c>
    </row>
    <row r="740" spans="1:131" ht="15.6" x14ac:dyDescent="0.3">
      <c r="A740" s="1" t="s">
        <v>1632</v>
      </c>
      <c r="B740" s="1" t="s">
        <v>6752</v>
      </c>
      <c r="C740" s="1" t="s">
        <v>5436</v>
      </c>
      <c r="D740" t="s">
        <v>7338</v>
      </c>
      <c r="E740" s="1"/>
      <c r="H740" s="1"/>
      <c r="T740" t="s">
        <v>1632</v>
      </c>
      <c r="U740">
        <v>45.9</v>
      </c>
      <c r="V740">
        <v>11.14</v>
      </c>
      <c r="W740" t="s">
        <v>2382</v>
      </c>
      <c r="X740" t="s">
        <v>2380</v>
      </c>
      <c r="Y740" t="s">
        <v>2380</v>
      </c>
      <c r="Z740">
        <v>1</v>
      </c>
      <c r="AA740" t="s">
        <v>2380</v>
      </c>
      <c r="AV740" t="s">
        <v>1632</v>
      </c>
      <c r="AW740">
        <v>45.9</v>
      </c>
      <c r="AX740">
        <v>11.14</v>
      </c>
      <c r="AY740" t="s">
        <v>2382</v>
      </c>
      <c r="AZ740" t="s">
        <v>2380</v>
      </c>
      <c r="BA740" t="s">
        <v>2380</v>
      </c>
      <c r="BB740">
        <v>1</v>
      </c>
      <c r="BC740" t="s">
        <v>2380</v>
      </c>
      <c r="BR740">
        <v>45.9</v>
      </c>
      <c r="BS740" t="str" cm="1">
        <f t="array" ref="BS740">_xlfn.IFS(BR740&lt;18.5,"UNDER WEIGHT",BR740&lt;=24.9,"NORMAL WEIGHT",BR740&lt;=29.9,"OVER WEIGHT",BR740&gt;=30,"OBESITY")</f>
        <v>OBESITY</v>
      </c>
      <c r="BV740">
        <v>11.14</v>
      </c>
      <c r="BW740" t="str" cm="1">
        <f t="array" ref="BW740">_xlfn.IFS(BV740&lt;=5.7,"NORMAL",BV740&lt;=6.4,"Prediabetes",BV740&gt;=6.5,"Diabetes")</f>
        <v>Diabetes</v>
      </c>
      <c r="CJ740" t="s">
        <v>771</v>
      </c>
      <c r="CK740">
        <v>1979</v>
      </c>
      <c r="CL740" t="s">
        <v>37</v>
      </c>
      <c r="CM740">
        <v>10</v>
      </c>
      <c r="CN740">
        <v>0</v>
      </c>
      <c r="CO740">
        <v>6250.44</v>
      </c>
      <c r="CP740" t="s">
        <v>11</v>
      </c>
      <c r="CQ740" t="s">
        <v>16</v>
      </c>
      <c r="CR740" t="s">
        <v>42</v>
      </c>
      <c r="CW740" t="str">
        <f t="shared" si="22"/>
        <v>10/Oct/1979</v>
      </c>
      <c r="CZ740" t="s">
        <v>771</v>
      </c>
      <c r="DA740">
        <v>1979</v>
      </c>
      <c r="DB740" t="s">
        <v>37</v>
      </c>
      <c r="DC740">
        <v>10</v>
      </c>
      <c r="DD740">
        <v>0</v>
      </c>
      <c r="DE740" s="18">
        <v>6250.44</v>
      </c>
      <c r="DF740" t="s">
        <v>11</v>
      </c>
      <c r="DG740" t="s">
        <v>16</v>
      </c>
      <c r="DH740" t="s">
        <v>42</v>
      </c>
      <c r="DZ740" t="s">
        <v>771</v>
      </c>
      <c r="EA740">
        <f t="shared" si="23"/>
        <v>44</v>
      </c>
    </row>
    <row r="741" spans="1:131" ht="15.6" x14ac:dyDescent="0.3">
      <c r="A741" s="1" t="s">
        <v>1631</v>
      </c>
      <c r="B741" s="1" t="s">
        <v>7144</v>
      </c>
      <c r="C741" s="1" t="s">
        <v>5437</v>
      </c>
      <c r="D741" t="s">
        <v>7339</v>
      </c>
      <c r="E741" s="1"/>
      <c r="H741" s="1"/>
      <c r="T741" t="s">
        <v>1631</v>
      </c>
      <c r="U741">
        <v>33.479999999999997</v>
      </c>
      <c r="V741">
        <v>4.74</v>
      </c>
      <c r="W741" t="s">
        <v>2382</v>
      </c>
      <c r="X741" t="s">
        <v>2380</v>
      </c>
      <c r="Y741" t="s">
        <v>2380</v>
      </c>
      <c r="Z741">
        <v>2</v>
      </c>
      <c r="AA741" t="s">
        <v>2380</v>
      </c>
      <c r="AV741" t="s">
        <v>1631</v>
      </c>
      <c r="AW741">
        <v>33.479999999999997</v>
      </c>
      <c r="AX741">
        <v>4.74</v>
      </c>
      <c r="AY741" t="s">
        <v>2382</v>
      </c>
      <c r="AZ741" t="s">
        <v>2380</v>
      </c>
      <c r="BA741" t="s">
        <v>2380</v>
      </c>
      <c r="BB741">
        <v>2</v>
      </c>
      <c r="BC741" t="s">
        <v>2380</v>
      </c>
      <c r="BR741">
        <v>33.479999999999997</v>
      </c>
      <c r="BS741" t="str" cm="1">
        <f t="array" ref="BS741">_xlfn.IFS(BR741&lt;18.5,"UNDER WEIGHT",BR741&lt;=24.9,"NORMAL WEIGHT",BR741&lt;=29.9,"OVER WEIGHT",BR741&gt;=30,"OBESITY")</f>
        <v>OBESITY</v>
      </c>
      <c r="BV741">
        <v>4.74</v>
      </c>
      <c r="BW741" t="str" cm="1">
        <f t="array" ref="BW741">_xlfn.IFS(BV741&lt;=5.7,"NORMAL",BV741&lt;=6.4,"Prediabetes",BV741&gt;=6.5,"Diabetes")</f>
        <v>NORMAL</v>
      </c>
      <c r="CJ741" t="s">
        <v>772</v>
      </c>
      <c r="CK741">
        <v>1972</v>
      </c>
      <c r="CL741" t="s">
        <v>15</v>
      </c>
      <c r="CM741">
        <v>11</v>
      </c>
      <c r="CN741">
        <v>0</v>
      </c>
      <c r="CO741">
        <v>6253.85</v>
      </c>
      <c r="CP741" t="s">
        <v>11</v>
      </c>
      <c r="CQ741" t="s">
        <v>11</v>
      </c>
      <c r="CR741" t="s">
        <v>13</v>
      </c>
      <c r="CW741" t="str">
        <f t="shared" si="22"/>
        <v>11/Nov/1972</v>
      </c>
      <c r="CZ741" t="s">
        <v>772</v>
      </c>
      <c r="DA741">
        <v>1972</v>
      </c>
      <c r="DB741" t="s">
        <v>15</v>
      </c>
      <c r="DC741">
        <v>11</v>
      </c>
      <c r="DD741">
        <v>0</v>
      </c>
      <c r="DE741" s="18">
        <v>6253.85</v>
      </c>
      <c r="DF741" t="s">
        <v>11</v>
      </c>
      <c r="DG741" t="s">
        <v>11</v>
      </c>
      <c r="DH741" t="s">
        <v>13</v>
      </c>
      <c r="DZ741" t="s">
        <v>772</v>
      </c>
      <c r="EA741">
        <f t="shared" si="23"/>
        <v>51</v>
      </c>
    </row>
    <row r="742" spans="1:131" ht="15.6" x14ac:dyDescent="0.3">
      <c r="A742" s="1" t="s">
        <v>1630</v>
      </c>
      <c r="B742" s="1" t="s">
        <v>6752</v>
      </c>
      <c r="C742" s="1" t="s">
        <v>5438</v>
      </c>
      <c r="D742" t="s">
        <v>6942</v>
      </c>
      <c r="E742" s="1"/>
      <c r="H742" s="1"/>
      <c r="T742" t="s">
        <v>1630</v>
      </c>
      <c r="U742">
        <v>28.31</v>
      </c>
      <c r="V742">
        <v>5.96</v>
      </c>
      <c r="W742" t="s">
        <v>2382</v>
      </c>
      <c r="X742" t="s">
        <v>2380</v>
      </c>
      <c r="Y742" t="s">
        <v>2380</v>
      </c>
      <c r="Z742">
        <v>2</v>
      </c>
      <c r="AA742" t="s">
        <v>2380</v>
      </c>
      <c r="AV742" t="s">
        <v>1630</v>
      </c>
      <c r="AW742">
        <v>28.31</v>
      </c>
      <c r="AX742">
        <v>5.96</v>
      </c>
      <c r="AY742" t="s">
        <v>2382</v>
      </c>
      <c r="AZ742" t="s">
        <v>2380</v>
      </c>
      <c r="BA742" t="s">
        <v>2380</v>
      </c>
      <c r="BB742">
        <v>2</v>
      </c>
      <c r="BC742" t="s">
        <v>2380</v>
      </c>
      <c r="BR742">
        <v>28.31</v>
      </c>
      <c r="BS742" t="str" cm="1">
        <f t="array" ref="BS742">_xlfn.IFS(BR742&lt;18.5,"UNDER WEIGHT",BR742&lt;=24.9,"NORMAL WEIGHT",BR742&lt;=29.9,"OVER WEIGHT",BR742&gt;=30,"OBESITY")</f>
        <v>OVER WEIGHT</v>
      </c>
      <c r="BV742">
        <v>5.96</v>
      </c>
      <c r="BW742" t="str" cm="1">
        <f t="array" ref="BW742">_xlfn.IFS(BV742&lt;=5.7,"NORMAL",BV742&lt;=6.4,"Prediabetes",BV742&gt;=6.5,"Diabetes")</f>
        <v>Prediabetes</v>
      </c>
      <c r="CJ742" t="s">
        <v>773</v>
      </c>
      <c r="CK742">
        <v>1972</v>
      </c>
      <c r="CL742" t="s">
        <v>20</v>
      </c>
      <c r="CM742">
        <v>8</v>
      </c>
      <c r="CN742">
        <v>0</v>
      </c>
      <c r="CO742">
        <v>6254.13</v>
      </c>
      <c r="CP742" t="s">
        <v>11</v>
      </c>
      <c r="CQ742" t="s">
        <v>11</v>
      </c>
      <c r="CR742" t="s">
        <v>23</v>
      </c>
      <c r="CW742" t="str">
        <f t="shared" si="22"/>
        <v>8/Sep/1972</v>
      </c>
      <c r="CZ742" t="s">
        <v>773</v>
      </c>
      <c r="DA742">
        <v>1972</v>
      </c>
      <c r="DB742" t="s">
        <v>20</v>
      </c>
      <c r="DC742">
        <v>8</v>
      </c>
      <c r="DD742">
        <v>0</v>
      </c>
      <c r="DE742" s="18">
        <v>6254.13</v>
      </c>
      <c r="DF742" t="s">
        <v>11</v>
      </c>
      <c r="DG742" t="s">
        <v>11</v>
      </c>
      <c r="DH742" t="s">
        <v>23</v>
      </c>
      <c r="DZ742" t="s">
        <v>773</v>
      </c>
      <c r="EA742">
        <f t="shared" si="23"/>
        <v>51</v>
      </c>
    </row>
    <row r="743" spans="1:131" ht="15.6" x14ac:dyDescent="0.3">
      <c r="A743" s="1" t="s">
        <v>1629</v>
      </c>
      <c r="B743" s="1" t="s">
        <v>6752</v>
      </c>
      <c r="C743" s="1" t="s">
        <v>5439</v>
      </c>
      <c r="D743" t="s">
        <v>7340</v>
      </c>
      <c r="E743" s="1"/>
      <c r="H743" s="1"/>
      <c r="T743" t="s">
        <v>1629</v>
      </c>
      <c r="U743">
        <v>21.565000000000001</v>
      </c>
      <c r="V743">
        <v>4.95</v>
      </c>
      <c r="W743" t="s">
        <v>2380</v>
      </c>
      <c r="X743" t="s">
        <v>2382</v>
      </c>
      <c r="Y743" t="s">
        <v>2380</v>
      </c>
      <c r="Z743">
        <v>1</v>
      </c>
      <c r="AA743" t="s">
        <v>2382</v>
      </c>
      <c r="AV743" t="s">
        <v>1629</v>
      </c>
      <c r="AW743">
        <v>21.565000000000001</v>
      </c>
      <c r="AX743">
        <v>4.95</v>
      </c>
      <c r="AY743" t="s">
        <v>2380</v>
      </c>
      <c r="AZ743" t="s">
        <v>2382</v>
      </c>
      <c r="BA743" t="s">
        <v>2380</v>
      </c>
      <c r="BB743">
        <v>1</v>
      </c>
      <c r="BC743" t="s">
        <v>2382</v>
      </c>
      <c r="BR743">
        <v>21.565000000000001</v>
      </c>
      <c r="BS743" t="str" cm="1">
        <f t="array" ref="BS743">_xlfn.IFS(BR743&lt;18.5,"UNDER WEIGHT",BR743&lt;=24.9,"NORMAL WEIGHT",BR743&lt;=29.9,"OVER WEIGHT",BR743&gt;=30,"OBESITY")</f>
        <v>NORMAL WEIGHT</v>
      </c>
      <c r="BV743">
        <v>4.95</v>
      </c>
      <c r="BW743" t="str" cm="1">
        <f t="array" ref="BW743">_xlfn.IFS(BV743&lt;=5.7,"NORMAL",BV743&lt;=6.4,"Prediabetes",BV743&gt;=6.5,"Diabetes")</f>
        <v>NORMAL</v>
      </c>
      <c r="CJ743" t="s">
        <v>774</v>
      </c>
      <c r="CK743">
        <v>1970</v>
      </c>
      <c r="CL743" t="s">
        <v>37</v>
      </c>
      <c r="CM743">
        <v>11</v>
      </c>
      <c r="CN743">
        <v>0</v>
      </c>
      <c r="CO743">
        <v>6255.38</v>
      </c>
      <c r="CP743" t="s">
        <v>11</v>
      </c>
      <c r="CQ743" t="s">
        <v>11</v>
      </c>
      <c r="CR743" t="s">
        <v>13</v>
      </c>
      <c r="CW743" t="str">
        <f t="shared" si="22"/>
        <v>11/Oct/1970</v>
      </c>
      <c r="CZ743" t="s">
        <v>774</v>
      </c>
      <c r="DA743">
        <v>1970</v>
      </c>
      <c r="DB743" t="s">
        <v>37</v>
      </c>
      <c r="DC743">
        <v>11</v>
      </c>
      <c r="DD743">
        <v>0</v>
      </c>
      <c r="DE743" s="18">
        <v>6255.38</v>
      </c>
      <c r="DF743" t="s">
        <v>11</v>
      </c>
      <c r="DG743" t="s">
        <v>11</v>
      </c>
      <c r="DH743" t="s">
        <v>13</v>
      </c>
      <c r="DZ743" t="s">
        <v>774</v>
      </c>
      <c r="EA743">
        <f t="shared" si="23"/>
        <v>53</v>
      </c>
    </row>
    <row r="744" spans="1:131" ht="15.6" x14ac:dyDescent="0.3">
      <c r="A744" s="1" t="s">
        <v>1628</v>
      </c>
      <c r="B744" s="1" t="s">
        <v>7144</v>
      </c>
      <c r="C744" s="1" t="s">
        <v>5440</v>
      </c>
      <c r="D744" t="s">
        <v>7341</v>
      </c>
      <c r="E744" s="1"/>
      <c r="H744" s="1"/>
      <c r="T744" t="s">
        <v>1628</v>
      </c>
      <c r="U744">
        <v>35.590000000000003</v>
      </c>
      <c r="V744">
        <v>5.21</v>
      </c>
      <c r="W744" t="s">
        <v>2382</v>
      </c>
      <c r="X744" t="s">
        <v>2380</v>
      </c>
      <c r="Y744" t="s">
        <v>2383</v>
      </c>
      <c r="Z744">
        <v>1</v>
      </c>
      <c r="AA744" t="s">
        <v>2380</v>
      </c>
      <c r="AV744" t="s">
        <v>1628</v>
      </c>
      <c r="AW744">
        <v>35.590000000000003</v>
      </c>
      <c r="AX744">
        <v>5.21</v>
      </c>
      <c r="AY744" t="s">
        <v>2382</v>
      </c>
      <c r="AZ744" t="s">
        <v>2380</v>
      </c>
      <c r="BA744" t="s">
        <v>2383</v>
      </c>
      <c r="BB744">
        <v>1</v>
      </c>
      <c r="BC744" t="s">
        <v>2380</v>
      </c>
      <c r="BR744">
        <v>35.590000000000003</v>
      </c>
      <c r="BS744" t="str" cm="1">
        <f t="array" ref="BS744">_xlfn.IFS(BR744&lt;18.5,"UNDER WEIGHT",BR744&lt;=24.9,"NORMAL WEIGHT",BR744&lt;=29.9,"OVER WEIGHT",BR744&gt;=30,"OBESITY")</f>
        <v>OBESITY</v>
      </c>
      <c r="BV744">
        <v>5.21</v>
      </c>
      <c r="BW744" t="str" cm="1">
        <f t="array" ref="BW744">_xlfn.IFS(BV744&lt;=5.7,"NORMAL",BV744&lt;=6.4,"Prediabetes",BV744&gt;=6.5,"Diabetes")</f>
        <v>NORMAL</v>
      </c>
      <c r="CJ744" t="s">
        <v>775</v>
      </c>
      <c r="CK744">
        <v>1995</v>
      </c>
      <c r="CL744" t="s">
        <v>37</v>
      </c>
      <c r="CM744">
        <v>17</v>
      </c>
      <c r="CN744">
        <v>0</v>
      </c>
      <c r="CO744">
        <v>6261.2</v>
      </c>
      <c r="CP744" t="s">
        <v>11</v>
      </c>
      <c r="CQ744" t="s">
        <v>16</v>
      </c>
      <c r="CR744" t="s">
        <v>535</v>
      </c>
      <c r="CW744" t="str">
        <f t="shared" si="22"/>
        <v>17/Oct/1995</v>
      </c>
      <c r="CZ744" t="s">
        <v>775</v>
      </c>
      <c r="DA744">
        <v>1995</v>
      </c>
      <c r="DB744" t="s">
        <v>37</v>
      </c>
      <c r="DC744">
        <v>17</v>
      </c>
      <c r="DD744">
        <v>0</v>
      </c>
      <c r="DE744" s="18">
        <v>6261.2</v>
      </c>
      <c r="DF744" t="s">
        <v>11</v>
      </c>
      <c r="DG744" t="s">
        <v>16</v>
      </c>
      <c r="DH744" t="s">
        <v>535</v>
      </c>
      <c r="DZ744" t="s">
        <v>775</v>
      </c>
      <c r="EA744">
        <f t="shared" si="23"/>
        <v>28</v>
      </c>
    </row>
    <row r="745" spans="1:131" ht="15.6" x14ac:dyDescent="0.3">
      <c r="A745" s="1" t="s">
        <v>1627</v>
      </c>
      <c r="B745" s="1" t="s">
        <v>7144</v>
      </c>
      <c r="C745" s="1" t="s">
        <v>4764</v>
      </c>
      <c r="D745" t="s">
        <v>7342</v>
      </c>
      <c r="E745" s="1"/>
      <c r="H745" s="1"/>
      <c r="T745" t="s">
        <v>1627</v>
      </c>
      <c r="U745">
        <v>43.44</v>
      </c>
      <c r="V745">
        <v>4.8600000000000003</v>
      </c>
      <c r="W745" t="s">
        <v>2382</v>
      </c>
      <c r="X745" t="s">
        <v>2380</v>
      </c>
      <c r="Y745" t="s">
        <v>2380</v>
      </c>
      <c r="Z745">
        <v>0</v>
      </c>
      <c r="AA745" t="s">
        <v>2380</v>
      </c>
      <c r="AV745" t="s">
        <v>1627</v>
      </c>
      <c r="AW745">
        <v>43.44</v>
      </c>
      <c r="AX745">
        <v>4.8600000000000003</v>
      </c>
      <c r="AY745" t="s">
        <v>2382</v>
      </c>
      <c r="AZ745" t="s">
        <v>2380</v>
      </c>
      <c r="BA745" t="s">
        <v>2380</v>
      </c>
      <c r="BB745" t="s">
        <v>2381</v>
      </c>
      <c r="BC745" t="s">
        <v>2380</v>
      </c>
      <c r="BR745">
        <v>43.44</v>
      </c>
      <c r="BS745" t="str" cm="1">
        <f t="array" ref="BS745">_xlfn.IFS(BR745&lt;18.5,"UNDER WEIGHT",BR745&lt;=24.9,"NORMAL WEIGHT",BR745&lt;=29.9,"OVER WEIGHT",BR745&gt;=30,"OBESITY")</f>
        <v>OBESITY</v>
      </c>
      <c r="BV745">
        <v>4.8600000000000003</v>
      </c>
      <c r="BW745" t="str" cm="1">
        <f t="array" ref="BW745">_xlfn.IFS(BV745&lt;=5.7,"NORMAL",BV745&lt;=6.4,"Prediabetes",BV745&gt;=6.5,"Diabetes")</f>
        <v>NORMAL</v>
      </c>
      <c r="CJ745" t="s">
        <v>776</v>
      </c>
      <c r="CK745">
        <v>1984</v>
      </c>
      <c r="CL745" t="s">
        <v>20</v>
      </c>
      <c r="CM745">
        <v>25</v>
      </c>
      <c r="CN745">
        <v>3</v>
      </c>
      <c r="CO745">
        <v>6269.33</v>
      </c>
      <c r="CP745" t="s">
        <v>11</v>
      </c>
      <c r="CQ745" t="s">
        <v>16</v>
      </c>
      <c r="CR745" t="s">
        <v>13</v>
      </c>
      <c r="CW745" t="str">
        <f t="shared" si="22"/>
        <v>25/Sep/1984</v>
      </c>
      <c r="CZ745" t="s">
        <v>776</v>
      </c>
      <c r="DA745">
        <v>1984</v>
      </c>
      <c r="DB745" t="s">
        <v>20</v>
      </c>
      <c r="DC745">
        <v>25</v>
      </c>
      <c r="DD745">
        <v>3</v>
      </c>
      <c r="DE745" s="18">
        <v>6269.33</v>
      </c>
      <c r="DF745" t="s">
        <v>11</v>
      </c>
      <c r="DG745" t="s">
        <v>16</v>
      </c>
      <c r="DH745" t="s">
        <v>13</v>
      </c>
      <c r="DZ745" t="s">
        <v>776</v>
      </c>
      <c r="EA745">
        <f t="shared" si="23"/>
        <v>39</v>
      </c>
    </row>
    <row r="746" spans="1:131" ht="15.6" x14ac:dyDescent="0.3">
      <c r="A746" s="1" t="s">
        <v>1626</v>
      </c>
      <c r="B746" s="1" t="s">
        <v>6751</v>
      </c>
      <c r="C746" s="1" t="s">
        <v>5441</v>
      </c>
      <c r="D746" t="s">
        <v>7343</v>
      </c>
      <c r="E746" s="1"/>
      <c r="H746" s="1"/>
      <c r="T746" t="s">
        <v>1626</v>
      </c>
      <c r="U746">
        <v>21.754999999999999</v>
      </c>
      <c r="V746">
        <v>7.79</v>
      </c>
      <c r="W746" t="s">
        <v>2382</v>
      </c>
      <c r="X746" t="s">
        <v>2380</v>
      </c>
      <c r="Y746" t="s">
        <v>2380</v>
      </c>
      <c r="Z746">
        <v>0</v>
      </c>
      <c r="AA746" t="s">
        <v>2380</v>
      </c>
      <c r="AV746" t="s">
        <v>1626</v>
      </c>
      <c r="AW746">
        <v>21.754999999999999</v>
      </c>
      <c r="AX746">
        <v>7.79</v>
      </c>
      <c r="AY746" t="s">
        <v>2382</v>
      </c>
      <c r="AZ746" t="s">
        <v>2380</v>
      </c>
      <c r="BA746" t="s">
        <v>2380</v>
      </c>
      <c r="BB746" t="s">
        <v>2381</v>
      </c>
      <c r="BC746" t="s">
        <v>2380</v>
      </c>
      <c r="BR746">
        <v>21.754999999999999</v>
      </c>
      <c r="BS746" t="str" cm="1">
        <f t="array" ref="BS746">_xlfn.IFS(BR746&lt;18.5,"UNDER WEIGHT",BR746&lt;=24.9,"NORMAL WEIGHT",BR746&lt;=29.9,"OVER WEIGHT",BR746&gt;=30,"OBESITY")</f>
        <v>NORMAL WEIGHT</v>
      </c>
      <c r="BV746">
        <v>7.79</v>
      </c>
      <c r="BW746" t="str" cm="1">
        <f t="array" ref="BW746">_xlfn.IFS(BV746&lt;=5.7,"NORMAL",BV746&lt;=6.4,"Prediabetes",BV746&gt;=6.5,"Diabetes")</f>
        <v>Diabetes</v>
      </c>
      <c r="CJ746" t="s">
        <v>777</v>
      </c>
      <c r="CK746">
        <v>1981</v>
      </c>
      <c r="CL746" t="s">
        <v>18</v>
      </c>
      <c r="CM746">
        <v>30</v>
      </c>
      <c r="CN746">
        <v>1</v>
      </c>
      <c r="CO746">
        <v>6272.48</v>
      </c>
      <c r="CP746" t="s">
        <v>16</v>
      </c>
      <c r="CQ746" t="s">
        <v>12</v>
      </c>
      <c r="CR746" t="s">
        <v>13</v>
      </c>
      <c r="CW746" t="str">
        <f t="shared" si="22"/>
        <v>30/Jun/1981</v>
      </c>
      <c r="CZ746" t="s">
        <v>777</v>
      </c>
      <c r="DA746">
        <v>1981</v>
      </c>
      <c r="DB746" t="s">
        <v>18</v>
      </c>
      <c r="DC746">
        <v>30</v>
      </c>
      <c r="DD746">
        <v>1</v>
      </c>
      <c r="DE746" s="18">
        <v>6272.48</v>
      </c>
      <c r="DF746" t="s">
        <v>16</v>
      </c>
      <c r="DG746" t="s">
        <v>12</v>
      </c>
      <c r="DH746" t="s">
        <v>13</v>
      </c>
      <c r="DZ746" t="s">
        <v>777</v>
      </c>
      <c r="EA746">
        <f t="shared" si="23"/>
        <v>42</v>
      </c>
    </row>
    <row r="747" spans="1:131" ht="15.6" x14ac:dyDescent="0.3">
      <c r="A747" s="1" t="s">
        <v>1625</v>
      </c>
      <c r="B747" s="1" t="s">
        <v>6752</v>
      </c>
      <c r="C747" s="1" t="s">
        <v>5442</v>
      </c>
      <c r="D747" t="s">
        <v>7344</v>
      </c>
      <c r="E747" s="1"/>
      <c r="H747" s="1"/>
      <c r="T747" t="s">
        <v>1625</v>
      </c>
      <c r="U747">
        <v>44.55</v>
      </c>
      <c r="V747">
        <v>7.12</v>
      </c>
      <c r="W747" t="s">
        <v>2382</v>
      </c>
      <c r="X747" t="s">
        <v>2380</v>
      </c>
      <c r="Y747" t="s">
        <v>2380</v>
      </c>
      <c r="Z747">
        <v>1</v>
      </c>
      <c r="AA747" t="s">
        <v>2380</v>
      </c>
      <c r="AV747" t="s">
        <v>1625</v>
      </c>
      <c r="AW747">
        <v>44.55</v>
      </c>
      <c r="AX747">
        <v>7.12</v>
      </c>
      <c r="AY747" t="s">
        <v>2382</v>
      </c>
      <c r="AZ747" t="s">
        <v>2380</v>
      </c>
      <c r="BA747" t="s">
        <v>2380</v>
      </c>
      <c r="BB747">
        <v>1</v>
      </c>
      <c r="BC747" t="s">
        <v>2380</v>
      </c>
      <c r="BR747">
        <v>44.55</v>
      </c>
      <c r="BS747" t="str" cm="1">
        <f t="array" ref="BS747">_xlfn.IFS(BR747&lt;18.5,"UNDER WEIGHT",BR747&lt;=24.9,"NORMAL WEIGHT",BR747&lt;=29.9,"OVER WEIGHT",BR747&gt;=30,"OBESITY")</f>
        <v>OBESITY</v>
      </c>
      <c r="BV747">
        <v>7.12</v>
      </c>
      <c r="BW747" t="str" cm="1">
        <f t="array" ref="BW747">_xlfn.IFS(BV747&lt;=5.7,"NORMAL",BV747&lt;=6.4,"Prediabetes",BV747&gt;=6.5,"Diabetes")</f>
        <v>Diabetes</v>
      </c>
      <c r="CJ747" t="s">
        <v>778</v>
      </c>
      <c r="CK747">
        <v>1993</v>
      </c>
      <c r="CL747" t="s">
        <v>37</v>
      </c>
      <c r="CM747">
        <v>16</v>
      </c>
      <c r="CN747">
        <v>0</v>
      </c>
      <c r="CO747">
        <v>6276.3</v>
      </c>
      <c r="CP747" t="s">
        <v>11</v>
      </c>
      <c r="CQ747" t="s">
        <v>16</v>
      </c>
      <c r="CR747" t="s">
        <v>200</v>
      </c>
      <c r="CW747" t="str">
        <f t="shared" si="22"/>
        <v>16/Oct/1993</v>
      </c>
      <c r="CZ747" t="s">
        <v>778</v>
      </c>
      <c r="DA747">
        <v>1993</v>
      </c>
      <c r="DB747" t="s">
        <v>37</v>
      </c>
      <c r="DC747">
        <v>16</v>
      </c>
      <c r="DD747">
        <v>0</v>
      </c>
      <c r="DE747" s="18">
        <v>6276.3</v>
      </c>
      <c r="DF747" t="s">
        <v>11</v>
      </c>
      <c r="DG747" t="s">
        <v>16</v>
      </c>
      <c r="DH747" t="s">
        <v>200</v>
      </c>
      <c r="DZ747" t="s">
        <v>778</v>
      </c>
      <c r="EA747">
        <f t="shared" si="23"/>
        <v>30</v>
      </c>
    </row>
    <row r="748" spans="1:131" ht="15.6" x14ac:dyDescent="0.3">
      <c r="A748" s="1" t="s">
        <v>1624</v>
      </c>
      <c r="B748" s="1" t="s">
        <v>7144</v>
      </c>
      <c r="C748" s="1" t="s">
        <v>5443</v>
      </c>
      <c r="D748" t="s">
        <v>7345</v>
      </c>
      <c r="E748" s="1"/>
      <c r="H748" s="1"/>
      <c r="T748" t="s">
        <v>1624</v>
      </c>
      <c r="U748">
        <v>43.32</v>
      </c>
      <c r="V748">
        <v>4.67</v>
      </c>
      <c r="W748" t="s">
        <v>2382</v>
      </c>
      <c r="X748" t="s">
        <v>2380</v>
      </c>
      <c r="Y748" t="s">
        <v>2380</v>
      </c>
      <c r="Z748">
        <v>0</v>
      </c>
      <c r="AA748" t="s">
        <v>2380</v>
      </c>
      <c r="AV748" t="s">
        <v>1624</v>
      </c>
      <c r="AW748">
        <v>43.32</v>
      </c>
      <c r="AX748">
        <v>4.67</v>
      </c>
      <c r="AY748" t="s">
        <v>2382</v>
      </c>
      <c r="AZ748" t="s">
        <v>2380</v>
      </c>
      <c r="BA748" t="s">
        <v>2380</v>
      </c>
      <c r="BB748" t="s">
        <v>2381</v>
      </c>
      <c r="BC748" t="s">
        <v>2380</v>
      </c>
      <c r="BR748">
        <v>43.32</v>
      </c>
      <c r="BS748" t="str" cm="1">
        <f t="array" ref="BS748">_xlfn.IFS(BR748&lt;18.5,"UNDER WEIGHT",BR748&lt;=24.9,"NORMAL WEIGHT",BR748&lt;=29.9,"OVER WEIGHT",BR748&gt;=30,"OBESITY")</f>
        <v>OBESITY</v>
      </c>
      <c r="BV748">
        <v>4.67</v>
      </c>
      <c r="BW748" t="str" cm="1">
        <f t="array" ref="BW748">_xlfn.IFS(BV748&lt;=5.7,"NORMAL",BV748&lt;=6.4,"Prediabetes",BV748&gt;=6.5,"Diabetes")</f>
        <v>NORMAL</v>
      </c>
      <c r="CJ748" t="s">
        <v>779</v>
      </c>
      <c r="CK748">
        <v>1981</v>
      </c>
      <c r="CL748" t="s">
        <v>15</v>
      </c>
      <c r="CM748">
        <v>24</v>
      </c>
      <c r="CN748">
        <v>1</v>
      </c>
      <c r="CO748">
        <v>6282.24</v>
      </c>
      <c r="CP748" t="s">
        <v>11</v>
      </c>
      <c r="CQ748" t="s">
        <v>16</v>
      </c>
      <c r="CR748" t="s">
        <v>42</v>
      </c>
      <c r="CW748" t="str">
        <f t="shared" si="22"/>
        <v>24/Nov/1981</v>
      </c>
      <c r="CZ748" t="s">
        <v>779</v>
      </c>
      <c r="DA748">
        <v>1981</v>
      </c>
      <c r="DB748" t="s">
        <v>15</v>
      </c>
      <c r="DC748">
        <v>24</v>
      </c>
      <c r="DD748">
        <v>1</v>
      </c>
      <c r="DE748" s="18">
        <v>6282.24</v>
      </c>
      <c r="DF748" t="s">
        <v>11</v>
      </c>
      <c r="DG748" t="s">
        <v>16</v>
      </c>
      <c r="DH748" t="s">
        <v>42</v>
      </c>
      <c r="DZ748" t="s">
        <v>779</v>
      </c>
      <c r="EA748">
        <f t="shared" si="23"/>
        <v>42</v>
      </c>
    </row>
    <row r="749" spans="1:131" ht="15.6" x14ac:dyDescent="0.3">
      <c r="A749" s="1" t="s">
        <v>1623</v>
      </c>
      <c r="B749" s="1" t="s">
        <v>6752</v>
      </c>
      <c r="C749" s="1" t="s">
        <v>5444</v>
      </c>
      <c r="D749" t="s">
        <v>6942</v>
      </c>
      <c r="E749" s="1"/>
      <c r="H749" s="1"/>
      <c r="T749" t="s">
        <v>1623</v>
      </c>
      <c r="U749">
        <v>31.23</v>
      </c>
      <c r="V749">
        <v>9.1199999999999992</v>
      </c>
      <c r="W749" t="s">
        <v>2382</v>
      </c>
      <c r="X749" t="s">
        <v>2380</v>
      </c>
      <c r="Y749" t="s">
        <v>2383</v>
      </c>
      <c r="Z749">
        <v>1</v>
      </c>
      <c r="AA749" t="s">
        <v>2380</v>
      </c>
      <c r="AV749" t="s">
        <v>1623</v>
      </c>
      <c r="AW749">
        <v>31.23</v>
      </c>
      <c r="AX749">
        <v>9.1199999999999992</v>
      </c>
      <c r="AY749" t="s">
        <v>2382</v>
      </c>
      <c r="AZ749" t="s">
        <v>2380</v>
      </c>
      <c r="BA749" t="s">
        <v>2383</v>
      </c>
      <c r="BB749">
        <v>1</v>
      </c>
      <c r="BC749" t="s">
        <v>2380</v>
      </c>
      <c r="BR749">
        <v>31.23</v>
      </c>
      <c r="BS749" t="str" cm="1">
        <f t="array" ref="BS749">_xlfn.IFS(BR749&lt;18.5,"UNDER WEIGHT",BR749&lt;=24.9,"NORMAL WEIGHT",BR749&lt;=29.9,"OVER WEIGHT",BR749&gt;=30,"OBESITY")</f>
        <v>OBESITY</v>
      </c>
      <c r="BV749">
        <v>9.1199999999999992</v>
      </c>
      <c r="BW749" t="str" cm="1">
        <f t="array" ref="BW749">_xlfn.IFS(BV749&lt;=5.7,"NORMAL",BV749&lt;=6.4,"Prediabetes",BV749&gt;=6.5,"Diabetes")</f>
        <v>Diabetes</v>
      </c>
      <c r="CJ749" t="s">
        <v>780</v>
      </c>
      <c r="CK749">
        <v>1981</v>
      </c>
      <c r="CL749" t="s">
        <v>35</v>
      </c>
      <c r="CM749">
        <v>26</v>
      </c>
      <c r="CN749">
        <v>1</v>
      </c>
      <c r="CO749">
        <v>6289.75</v>
      </c>
      <c r="CP749" t="s">
        <v>11</v>
      </c>
      <c r="CQ749" t="s">
        <v>12</v>
      </c>
      <c r="CR749" t="s">
        <v>13</v>
      </c>
      <c r="CW749" t="str">
        <f t="shared" si="22"/>
        <v>26/Aug/1981</v>
      </c>
      <c r="CZ749" t="s">
        <v>780</v>
      </c>
      <c r="DA749">
        <v>1981</v>
      </c>
      <c r="DB749" t="s">
        <v>35</v>
      </c>
      <c r="DC749">
        <v>26</v>
      </c>
      <c r="DD749">
        <v>1</v>
      </c>
      <c r="DE749" s="18">
        <v>6289.75</v>
      </c>
      <c r="DF749" t="s">
        <v>11</v>
      </c>
      <c r="DG749" t="s">
        <v>12</v>
      </c>
      <c r="DH749" t="s">
        <v>13</v>
      </c>
      <c r="DZ749" t="s">
        <v>780</v>
      </c>
      <c r="EA749">
        <f t="shared" si="23"/>
        <v>42</v>
      </c>
    </row>
    <row r="750" spans="1:131" ht="15.6" x14ac:dyDescent="0.3">
      <c r="A750" s="1" t="s">
        <v>1622</v>
      </c>
      <c r="B750" s="1" t="s">
        <v>6752</v>
      </c>
      <c r="C750" s="1" t="s">
        <v>5445</v>
      </c>
      <c r="D750" t="s">
        <v>6809</v>
      </c>
      <c r="E750" s="1"/>
      <c r="H750" s="1"/>
      <c r="T750" t="s">
        <v>1622</v>
      </c>
      <c r="U750">
        <v>42.81</v>
      </c>
      <c r="V750">
        <v>4.1500000000000004</v>
      </c>
      <c r="W750" t="s">
        <v>2380</v>
      </c>
      <c r="X750" t="s">
        <v>2380</v>
      </c>
      <c r="Y750" t="s">
        <v>2380</v>
      </c>
      <c r="Z750">
        <v>1</v>
      </c>
      <c r="AA750" t="s">
        <v>2380</v>
      </c>
      <c r="AV750" t="s">
        <v>1622</v>
      </c>
      <c r="AW750">
        <v>42.81</v>
      </c>
      <c r="AX750">
        <v>4.1500000000000004</v>
      </c>
      <c r="AY750" t="s">
        <v>2380</v>
      </c>
      <c r="AZ750" t="s">
        <v>2380</v>
      </c>
      <c r="BA750" t="s">
        <v>2380</v>
      </c>
      <c r="BB750">
        <v>1</v>
      </c>
      <c r="BC750" t="s">
        <v>2380</v>
      </c>
      <c r="BR750">
        <v>42.81</v>
      </c>
      <c r="BS750" t="str" cm="1">
        <f t="array" ref="BS750">_xlfn.IFS(BR750&lt;18.5,"UNDER WEIGHT",BR750&lt;=24.9,"NORMAL WEIGHT",BR750&lt;=29.9,"OVER WEIGHT",BR750&gt;=30,"OBESITY")</f>
        <v>OBESITY</v>
      </c>
      <c r="BV750">
        <v>4.1500000000000004</v>
      </c>
      <c r="BW750" t="str" cm="1">
        <f t="array" ref="BW750">_xlfn.IFS(BV750&lt;=5.7,"NORMAL",BV750&lt;=6.4,"Prediabetes",BV750&gt;=6.5,"Diabetes")</f>
        <v>NORMAL</v>
      </c>
      <c r="CJ750" t="s">
        <v>781</v>
      </c>
      <c r="CK750">
        <v>1996</v>
      </c>
      <c r="CL750" t="s">
        <v>10</v>
      </c>
      <c r="CM750">
        <v>4</v>
      </c>
      <c r="CN750">
        <v>0</v>
      </c>
      <c r="CO750">
        <v>6293.63</v>
      </c>
      <c r="CP750" t="s">
        <v>11</v>
      </c>
      <c r="CQ750" t="s">
        <v>12</v>
      </c>
      <c r="CR750" t="s">
        <v>300</v>
      </c>
      <c r="CW750" t="str">
        <f t="shared" si="22"/>
        <v>4/Jul/1996</v>
      </c>
      <c r="CZ750" t="s">
        <v>781</v>
      </c>
      <c r="DA750">
        <v>1996</v>
      </c>
      <c r="DB750" t="s">
        <v>10</v>
      </c>
      <c r="DC750">
        <v>4</v>
      </c>
      <c r="DD750">
        <v>0</v>
      </c>
      <c r="DE750" s="18">
        <v>6293.63</v>
      </c>
      <c r="DF750" t="s">
        <v>11</v>
      </c>
      <c r="DG750" t="s">
        <v>12</v>
      </c>
      <c r="DH750" t="s">
        <v>300</v>
      </c>
      <c r="DZ750" t="s">
        <v>781</v>
      </c>
      <c r="EA750">
        <f t="shared" si="23"/>
        <v>27</v>
      </c>
    </row>
    <row r="751" spans="1:131" ht="15.6" x14ac:dyDescent="0.3">
      <c r="A751" s="1" t="s">
        <v>1621</v>
      </c>
      <c r="B751" s="1" t="s">
        <v>6751</v>
      </c>
      <c r="C751" s="1" t="s">
        <v>5446</v>
      </c>
      <c r="D751" t="s">
        <v>6808</v>
      </c>
      <c r="E751" s="1"/>
      <c r="H751" s="1"/>
      <c r="T751" t="s">
        <v>1621</v>
      </c>
      <c r="U751">
        <v>35.909999999999997</v>
      </c>
      <c r="V751">
        <v>6.72</v>
      </c>
      <c r="W751" t="s">
        <v>2382</v>
      </c>
      <c r="X751" t="s">
        <v>2380</v>
      </c>
      <c r="Y751" t="s">
        <v>2380</v>
      </c>
      <c r="Z751">
        <v>2</v>
      </c>
      <c r="AA751" t="s">
        <v>2380</v>
      </c>
      <c r="AV751" t="s">
        <v>1621</v>
      </c>
      <c r="AW751">
        <v>35.909999999999997</v>
      </c>
      <c r="AX751">
        <v>6.72</v>
      </c>
      <c r="AY751" t="s">
        <v>2382</v>
      </c>
      <c r="AZ751" t="s">
        <v>2380</v>
      </c>
      <c r="BA751" t="s">
        <v>2380</v>
      </c>
      <c r="BB751">
        <v>2</v>
      </c>
      <c r="BC751" t="s">
        <v>2380</v>
      </c>
      <c r="BR751">
        <v>35.909999999999997</v>
      </c>
      <c r="BS751" t="str" cm="1">
        <f t="array" ref="BS751">_xlfn.IFS(BR751&lt;18.5,"UNDER WEIGHT",BR751&lt;=24.9,"NORMAL WEIGHT",BR751&lt;=29.9,"OVER WEIGHT",BR751&gt;=30,"OBESITY")</f>
        <v>OBESITY</v>
      </c>
      <c r="BV751">
        <v>6.72</v>
      </c>
      <c r="BW751" t="str" cm="1">
        <f t="array" ref="BW751">_xlfn.IFS(BV751&lt;=5.7,"NORMAL",BV751&lt;=6.4,"Prediabetes",BV751&gt;=6.5,"Diabetes")</f>
        <v>Diabetes</v>
      </c>
      <c r="CJ751" t="s">
        <v>782</v>
      </c>
      <c r="CK751">
        <v>1974</v>
      </c>
      <c r="CL751" t="s">
        <v>20</v>
      </c>
      <c r="CM751">
        <v>17</v>
      </c>
      <c r="CN751">
        <v>0</v>
      </c>
      <c r="CO751">
        <v>6302.23</v>
      </c>
      <c r="CP751" t="s">
        <v>11</v>
      </c>
      <c r="CQ751" t="s">
        <v>16</v>
      </c>
      <c r="CR751" t="s">
        <v>13</v>
      </c>
      <c r="CW751" t="str">
        <f t="shared" si="22"/>
        <v>17/Sep/1974</v>
      </c>
      <c r="CZ751" t="s">
        <v>782</v>
      </c>
      <c r="DA751">
        <v>1974</v>
      </c>
      <c r="DB751" t="s">
        <v>20</v>
      </c>
      <c r="DC751">
        <v>17</v>
      </c>
      <c r="DD751">
        <v>0</v>
      </c>
      <c r="DE751" s="18">
        <v>6302.23</v>
      </c>
      <c r="DF751" t="s">
        <v>11</v>
      </c>
      <c r="DG751" t="s">
        <v>16</v>
      </c>
      <c r="DH751" t="s">
        <v>13</v>
      </c>
      <c r="DZ751" t="s">
        <v>782</v>
      </c>
      <c r="EA751">
        <f t="shared" si="23"/>
        <v>49</v>
      </c>
    </row>
    <row r="752" spans="1:131" ht="15.6" x14ac:dyDescent="0.3">
      <c r="A752" s="1" t="s">
        <v>1620</v>
      </c>
      <c r="B752" s="1" t="s">
        <v>6752</v>
      </c>
      <c r="C752" s="1" t="s">
        <v>5447</v>
      </c>
      <c r="D752" t="s">
        <v>6823</v>
      </c>
      <c r="E752" s="1"/>
      <c r="H752" s="1"/>
      <c r="T752" t="s">
        <v>1620</v>
      </c>
      <c r="U752">
        <v>36.65</v>
      </c>
      <c r="V752">
        <v>5.01</v>
      </c>
      <c r="W752" t="s">
        <v>2382</v>
      </c>
      <c r="X752" t="s">
        <v>2380</v>
      </c>
      <c r="Y752" t="s">
        <v>2383</v>
      </c>
      <c r="Z752">
        <v>1</v>
      </c>
      <c r="AA752" t="s">
        <v>2380</v>
      </c>
      <c r="AV752" t="s">
        <v>1620</v>
      </c>
      <c r="AW752">
        <v>36.65</v>
      </c>
      <c r="AX752">
        <v>5.01</v>
      </c>
      <c r="AY752" t="s">
        <v>2382</v>
      </c>
      <c r="AZ752" t="s">
        <v>2380</v>
      </c>
      <c r="BA752" t="s">
        <v>2383</v>
      </c>
      <c r="BB752">
        <v>1</v>
      </c>
      <c r="BC752" t="s">
        <v>2380</v>
      </c>
      <c r="BR752">
        <v>36.65</v>
      </c>
      <c r="BS752" t="str" cm="1">
        <f t="array" ref="BS752">_xlfn.IFS(BR752&lt;18.5,"UNDER WEIGHT",BR752&lt;=24.9,"NORMAL WEIGHT",BR752&lt;=29.9,"OVER WEIGHT",BR752&gt;=30,"OBESITY")</f>
        <v>OBESITY</v>
      </c>
      <c r="BV752">
        <v>5.01</v>
      </c>
      <c r="BW752" t="str" cm="1">
        <f t="array" ref="BW752">_xlfn.IFS(BV752&lt;=5.7,"NORMAL",BV752&lt;=6.4,"Prediabetes",BV752&gt;=6.5,"Diabetes")</f>
        <v>NORMAL</v>
      </c>
      <c r="CJ752" t="s">
        <v>783</v>
      </c>
      <c r="CK752">
        <v>1969</v>
      </c>
      <c r="CL752" t="s">
        <v>20</v>
      </c>
      <c r="CM752">
        <v>4</v>
      </c>
      <c r="CN752">
        <v>0</v>
      </c>
      <c r="CO752">
        <v>6305.61</v>
      </c>
      <c r="CP752" t="s">
        <v>11</v>
      </c>
      <c r="CQ752" t="s">
        <v>11</v>
      </c>
      <c r="CR752" t="s">
        <v>23</v>
      </c>
      <c r="CW752" t="str">
        <f t="shared" si="22"/>
        <v>4/Sep/1969</v>
      </c>
      <c r="CZ752" t="s">
        <v>783</v>
      </c>
      <c r="DA752">
        <v>1969</v>
      </c>
      <c r="DB752" t="s">
        <v>20</v>
      </c>
      <c r="DC752">
        <v>4</v>
      </c>
      <c r="DD752">
        <v>0</v>
      </c>
      <c r="DE752" s="18">
        <v>6305.61</v>
      </c>
      <c r="DF752" t="s">
        <v>11</v>
      </c>
      <c r="DG752" t="s">
        <v>11</v>
      </c>
      <c r="DH752" t="s">
        <v>23</v>
      </c>
      <c r="DZ752" t="s">
        <v>783</v>
      </c>
      <c r="EA752">
        <f t="shared" si="23"/>
        <v>54</v>
      </c>
    </row>
    <row r="753" spans="1:131" ht="15.6" x14ac:dyDescent="0.3">
      <c r="A753" s="1" t="s">
        <v>1619</v>
      </c>
      <c r="B753" s="1" t="s">
        <v>6751</v>
      </c>
      <c r="C753" s="1" t="s">
        <v>5448</v>
      </c>
      <c r="D753" t="s">
        <v>7346</v>
      </c>
      <c r="E753" s="1"/>
      <c r="H753" s="1"/>
      <c r="T753" t="s">
        <v>1619</v>
      </c>
      <c r="U753">
        <v>22.04</v>
      </c>
      <c r="V753">
        <v>10.9</v>
      </c>
      <c r="W753" t="s">
        <v>2382</v>
      </c>
      <c r="X753" t="s">
        <v>2380</v>
      </c>
      <c r="Y753" t="s">
        <v>2380</v>
      </c>
      <c r="Z753">
        <v>2</v>
      </c>
      <c r="AA753" t="s">
        <v>2380</v>
      </c>
      <c r="AV753" t="s">
        <v>1619</v>
      </c>
      <c r="AW753">
        <v>22.04</v>
      </c>
      <c r="AX753">
        <v>10.9</v>
      </c>
      <c r="AY753" t="s">
        <v>2382</v>
      </c>
      <c r="AZ753" t="s">
        <v>2380</v>
      </c>
      <c r="BA753" t="s">
        <v>2380</v>
      </c>
      <c r="BB753">
        <v>2</v>
      </c>
      <c r="BC753" t="s">
        <v>2380</v>
      </c>
      <c r="BR753">
        <v>22.04</v>
      </c>
      <c r="BS753" t="str" cm="1">
        <f t="array" ref="BS753">_xlfn.IFS(BR753&lt;18.5,"UNDER WEIGHT",BR753&lt;=24.9,"NORMAL WEIGHT",BR753&lt;=29.9,"OVER WEIGHT",BR753&gt;=30,"OBESITY")</f>
        <v>NORMAL WEIGHT</v>
      </c>
      <c r="BV753">
        <v>10.9</v>
      </c>
      <c r="BW753" t="str" cm="1">
        <f t="array" ref="BW753">_xlfn.IFS(BV753&lt;=5.7,"NORMAL",BV753&lt;=6.4,"Prediabetes",BV753&gt;=6.5,"Diabetes")</f>
        <v>Diabetes</v>
      </c>
      <c r="CJ753" t="s">
        <v>784</v>
      </c>
      <c r="CK753">
        <v>2004</v>
      </c>
      <c r="CL753" t="s">
        <v>10</v>
      </c>
      <c r="CM753">
        <v>27</v>
      </c>
      <c r="CN753">
        <v>0</v>
      </c>
      <c r="CO753">
        <v>6311.11</v>
      </c>
      <c r="CP753" t="s">
        <v>11</v>
      </c>
      <c r="CQ753" t="s">
        <v>11</v>
      </c>
      <c r="CR753" t="s">
        <v>42</v>
      </c>
      <c r="CW753" t="str">
        <f t="shared" si="22"/>
        <v>27/Jul/2004</v>
      </c>
      <c r="CZ753" t="s">
        <v>784</v>
      </c>
      <c r="DA753">
        <v>2004</v>
      </c>
      <c r="DB753" t="s">
        <v>10</v>
      </c>
      <c r="DC753">
        <v>27</v>
      </c>
      <c r="DD753">
        <v>0</v>
      </c>
      <c r="DE753" s="18">
        <v>6311.11</v>
      </c>
      <c r="DF753" t="s">
        <v>11</v>
      </c>
      <c r="DG753" t="s">
        <v>11</v>
      </c>
      <c r="DH753" t="s">
        <v>42</v>
      </c>
      <c r="DZ753" t="s">
        <v>784</v>
      </c>
      <c r="EA753">
        <f t="shared" si="23"/>
        <v>19</v>
      </c>
    </row>
    <row r="754" spans="1:131" ht="15.6" x14ac:dyDescent="0.3">
      <c r="A754" s="1" t="s">
        <v>1618</v>
      </c>
      <c r="B754" s="1" t="s">
        <v>6751</v>
      </c>
      <c r="C754" s="1" t="s">
        <v>5449</v>
      </c>
      <c r="D754" t="s">
        <v>7347</v>
      </c>
      <c r="E754" s="1"/>
      <c r="H754" s="1"/>
      <c r="T754" t="s">
        <v>1618</v>
      </c>
      <c r="U754">
        <v>31.824999999999999</v>
      </c>
      <c r="V754">
        <v>5.52</v>
      </c>
      <c r="W754" t="s">
        <v>2382</v>
      </c>
      <c r="X754" t="s">
        <v>2380</v>
      </c>
      <c r="Y754" t="s">
        <v>2380</v>
      </c>
      <c r="Z754">
        <v>1</v>
      </c>
      <c r="AA754" t="s">
        <v>2380</v>
      </c>
      <c r="AV754" t="s">
        <v>1618</v>
      </c>
      <c r="AW754">
        <v>31.824999999999999</v>
      </c>
      <c r="AX754">
        <v>5.52</v>
      </c>
      <c r="AY754" t="s">
        <v>2382</v>
      </c>
      <c r="AZ754" t="s">
        <v>2380</v>
      </c>
      <c r="BA754" t="s">
        <v>2380</v>
      </c>
      <c r="BB754">
        <v>1</v>
      </c>
      <c r="BC754" t="s">
        <v>2380</v>
      </c>
      <c r="BR754">
        <v>31.824999999999999</v>
      </c>
      <c r="BS754" t="str" cm="1">
        <f t="array" ref="BS754">_xlfn.IFS(BR754&lt;18.5,"UNDER WEIGHT",BR754&lt;=24.9,"NORMAL WEIGHT",BR754&lt;=29.9,"OVER WEIGHT",BR754&gt;=30,"OBESITY")</f>
        <v>OBESITY</v>
      </c>
      <c r="BV754">
        <v>5.52</v>
      </c>
      <c r="BW754" t="str" cm="1">
        <f t="array" ref="BW754">_xlfn.IFS(BV754&lt;=5.7,"NORMAL",BV754&lt;=6.4,"Prediabetes",BV754&gt;=6.5,"Diabetes")</f>
        <v>NORMAL</v>
      </c>
      <c r="CJ754" t="s">
        <v>785</v>
      </c>
      <c r="CK754">
        <v>1985</v>
      </c>
      <c r="CL754" t="s">
        <v>15</v>
      </c>
      <c r="CM754">
        <v>19</v>
      </c>
      <c r="CN754">
        <v>2</v>
      </c>
      <c r="CO754">
        <v>6311.95</v>
      </c>
      <c r="CP754" t="s">
        <v>11</v>
      </c>
      <c r="CQ754" t="s">
        <v>16</v>
      </c>
      <c r="CR754" t="s">
        <v>42</v>
      </c>
      <c r="CW754" t="str">
        <f t="shared" si="22"/>
        <v>19/Nov/1985</v>
      </c>
      <c r="CZ754" t="s">
        <v>785</v>
      </c>
      <c r="DA754">
        <v>1985</v>
      </c>
      <c r="DB754" t="s">
        <v>15</v>
      </c>
      <c r="DC754">
        <v>19</v>
      </c>
      <c r="DD754">
        <v>2</v>
      </c>
      <c r="DE754" s="18">
        <v>6311.95</v>
      </c>
      <c r="DF754" t="s">
        <v>11</v>
      </c>
      <c r="DG754" t="s">
        <v>16</v>
      </c>
      <c r="DH754" t="s">
        <v>42</v>
      </c>
      <c r="DZ754" t="s">
        <v>785</v>
      </c>
      <c r="EA754">
        <f t="shared" si="23"/>
        <v>38</v>
      </c>
    </row>
    <row r="755" spans="1:131" ht="15.6" x14ac:dyDescent="0.3">
      <c r="A755" s="1" t="s">
        <v>1617</v>
      </c>
      <c r="B755" s="1" t="s">
        <v>6751</v>
      </c>
      <c r="C755" s="1" t="s">
        <v>5450</v>
      </c>
      <c r="D755" t="s">
        <v>7348</v>
      </c>
      <c r="E755" s="1"/>
      <c r="H755" s="1"/>
      <c r="T755" t="s">
        <v>1617</v>
      </c>
      <c r="U755">
        <v>53.58</v>
      </c>
      <c r="V755">
        <v>4.55</v>
      </c>
      <c r="W755" t="s">
        <v>2380</v>
      </c>
      <c r="X755" t="s">
        <v>2380</v>
      </c>
      <c r="Y755" t="s">
        <v>2380</v>
      </c>
      <c r="Z755">
        <v>1</v>
      </c>
      <c r="AA755" t="s">
        <v>2380</v>
      </c>
      <c r="AV755" t="s">
        <v>1617</v>
      </c>
      <c r="AW755">
        <v>53.58</v>
      </c>
      <c r="AX755">
        <v>4.55</v>
      </c>
      <c r="AY755" t="s">
        <v>2380</v>
      </c>
      <c r="AZ755" t="s">
        <v>2380</v>
      </c>
      <c r="BA755" t="s">
        <v>2380</v>
      </c>
      <c r="BB755">
        <v>1</v>
      </c>
      <c r="BC755" t="s">
        <v>2380</v>
      </c>
      <c r="BR755">
        <v>53.58</v>
      </c>
      <c r="BS755" t="str" cm="1">
        <f t="array" ref="BS755">_xlfn.IFS(BR755&lt;18.5,"UNDER WEIGHT",BR755&lt;=24.9,"NORMAL WEIGHT",BR755&lt;=29.9,"OVER WEIGHT",BR755&gt;=30,"OBESITY")</f>
        <v>OBESITY</v>
      </c>
      <c r="BV755">
        <v>4.55</v>
      </c>
      <c r="BW755" t="str" cm="1">
        <f t="array" ref="BW755">_xlfn.IFS(BV755&lt;=5.7,"NORMAL",BV755&lt;=6.4,"Prediabetes",BV755&gt;=6.5,"Diabetes")</f>
        <v>NORMAL</v>
      </c>
      <c r="CJ755" t="s">
        <v>786</v>
      </c>
      <c r="CK755">
        <v>1985</v>
      </c>
      <c r="CL755" t="s">
        <v>30</v>
      </c>
      <c r="CM755">
        <v>15</v>
      </c>
      <c r="CN755">
        <v>2</v>
      </c>
      <c r="CO755">
        <v>6313.76</v>
      </c>
      <c r="CP755" t="s">
        <v>11</v>
      </c>
      <c r="CQ755" t="s">
        <v>16</v>
      </c>
      <c r="CR755" t="s">
        <v>13</v>
      </c>
      <c r="CW755" t="str">
        <f t="shared" si="22"/>
        <v>15/Dec/1985</v>
      </c>
      <c r="CZ755" t="s">
        <v>786</v>
      </c>
      <c r="DA755">
        <v>1985</v>
      </c>
      <c r="DB755" t="s">
        <v>30</v>
      </c>
      <c r="DC755">
        <v>15</v>
      </c>
      <c r="DD755">
        <v>2</v>
      </c>
      <c r="DE755" s="18">
        <v>6313.76</v>
      </c>
      <c r="DF755" t="s">
        <v>11</v>
      </c>
      <c r="DG755" t="s">
        <v>16</v>
      </c>
      <c r="DH755" t="s">
        <v>13</v>
      </c>
      <c r="DZ755" t="s">
        <v>786</v>
      </c>
      <c r="EA755">
        <f t="shared" si="23"/>
        <v>38</v>
      </c>
    </row>
    <row r="756" spans="1:131" ht="15.6" x14ac:dyDescent="0.3">
      <c r="A756" s="1" t="s">
        <v>1616</v>
      </c>
      <c r="B756" s="1" t="s">
        <v>7144</v>
      </c>
      <c r="C756" s="1" t="s">
        <v>5451</v>
      </c>
      <c r="D756" t="s">
        <v>7349</v>
      </c>
      <c r="E756" s="1"/>
      <c r="H756" s="1"/>
      <c r="T756" t="s">
        <v>1616</v>
      </c>
      <c r="U756">
        <v>34.299999999999997</v>
      </c>
      <c r="V756">
        <v>11.76</v>
      </c>
      <c r="W756" t="s">
        <v>2380</v>
      </c>
      <c r="X756" t="s">
        <v>2380</v>
      </c>
      <c r="Y756" t="s">
        <v>2380</v>
      </c>
      <c r="Z756">
        <v>0</v>
      </c>
      <c r="AA756" t="s">
        <v>2380</v>
      </c>
      <c r="AV756" t="s">
        <v>1616</v>
      </c>
      <c r="AW756">
        <v>34.299999999999997</v>
      </c>
      <c r="AX756">
        <v>11.76</v>
      </c>
      <c r="AY756" t="s">
        <v>2380</v>
      </c>
      <c r="AZ756" t="s">
        <v>2380</v>
      </c>
      <c r="BA756" t="s">
        <v>2380</v>
      </c>
      <c r="BB756" t="s">
        <v>2381</v>
      </c>
      <c r="BC756" t="s">
        <v>2380</v>
      </c>
      <c r="BR756">
        <v>34.299999999999997</v>
      </c>
      <c r="BS756" t="str" cm="1">
        <f t="array" ref="BS756">_xlfn.IFS(BR756&lt;18.5,"UNDER WEIGHT",BR756&lt;=24.9,"NORMAL WEIGHT",BR756&lt;=29.9,"OVER WEIGHT",BR756&gt;=30,"OBESITY")</f>
        <v>OBESITY</v>
      </c>
      <c r="BV756">
        <v>11.76</v>
      </c>
      <c r="BW756" t="str" cm="1">
        <f t="array" ref="BW756">_xlfn.IFS(BV756&lt;=5.7,"NORMAL",BV756&lt;=6.4,"Prediabetes",BV756&gt;=6.5,"Diabetes")</f>
        <v>Diabetes</v>
      </c>
      <c r="CJ756" t="s">
        <v>787</v>
      </c>
      <c r="CK756">
        <v>1990</v>
      </c>
      <c r="CL756" t="s">
        <v>35</v>
      </c>
      <c r="CM756">
        <v>13</v>
      </c>
      <c r="CN756">
        <v>3</v>
      </c>
      <c r="CO756">
        <v>6334.34</v>
      </c>
      <c r="CP756" t="s">
        <v>11</v>
      </c>
      <c r="CQ756" t="s">
        <v>11</v>
      </c>
      <c r="CR756" t="s">
        <v>247</v>
      </c>
      <c r="CW756" t="str">
        <f t="shared" si="22"/>
        <v>13/Aug/1990</v>
      </c>
      <c r="CZ756" t="s">
        <v>787</v>
      </c>
      <c r="DA756">
        <v>1990</v>
      </c>
      <c r="DB756" t="s">
        <v>35</v>
      </c>
      <c r="DC756">
        <v>13</v>
      </c>
      <c r="DD756">
        <v>3</v>
      </c>
      <c r="DE756" s="18">
        <v>6334.34</v>
      </c>
      <c r="DF756" t="s">
        <v>11</v>
      </c>
      <c r="DG756" t="s">
        <v>11</v>
      </c>
      <c r="DH756" t="s">
        <v>247</v>
      </c>
      <c r="DZ756" t="s">
        <v>787</v>
      </c>
      <c r="EA756">
        <f t="shared" si="23"/>
        <v>33</v>
      </c>
    </row>
    <row r="757" spans="1:131" ht="15.6" x14ac:dyDescent="0.3">
      <c r="A757" s="1" t="s">
        <v>1615</v>
      </c>
      <c r="B757" s="1" t="s">
        <v>6752</v>
      </c>
      <c r="C757" s="1" t="s">
        <v>5452</v>
      </c>
      <c r="D757" t="s">
        <v>7350</v>
      </c>
      <c r="E757" s="1"/>
      <c r="H757" s="1"/>
      <c r="T757" t="s">
        <v>1615</v>
      </c>
      <c r="U757">
        <v>32.11</v>
      </c>
      <c r="V757">
        <v>7.06</v>
      </c>
      <c r="W757" t="s">
        <v>2380</v>
      </c>
      <c r="X757" t="s">
        <v>2380</v>
      </c>
      <c r="Y757" t="s">
        <v>2380</v>
      </c>
      <c r="Z757">
        <v>0</v>
      </c>
      <c r="AA757" t="s">
        <v>2380</v>
      </c>
      <c r="AV757" t="s">
        <v>1615</v>
      </c>
      <c r="AW757">
        <v>32.11</v>
      </c>
      <c r="AX757">
        <v>7.06</v>
      </c>
      <c r="AY757" t="s">
        <v>2380</v>
      </c>
      <c r="AZ757" t="s">
        <v>2380</v>
      </c>
      <c r="BA757" t="s">
        <v>2380</v>
      </c>
      <c r="BB757" t="s">
        <v>2381</v>
      </c>
      <c r="BC757" t="s">
        <v>2380</v>
      </c>
      <c r="BR757">
        <v>32.11</v>
      </c>
      <c r="BS757" t="str" cm="1">
        <f t="array" ref="BS757">_xlfn.IFS(BR757&lt;18.5,"UNDER WEIGHT",BR757&lt;=24.9,"NORMAL WEIGHT",BR757&lt;=29.9,"OVER WEIGHT",BR757&gt;=30,"OBESITY")</f>
        <v>OBESITY</v>
      </c>
      <c r="BV757">
        <v>7.06</v>
      </c>
      <c r="BW757" t="str" cm="1">
        <f t="array" ref="BW757">_xlfn.IFS(BV757&lt;=5.7,"NORMAL",BV757&lt;=6.4,"Prediabetes",BV757&gt;=6.5,"Diabetes")</f>
        <v>Diabetes</v>
      </c>
      <c r="CJ757" t="s">
        <v>788</v>
      </c>
      <c r="CK757">
        <v>1986</v>
      </c>
      <c r="CL757" t="s">
        <v>20</v>
      </c>
      <c r="CM757">
        <v>25</v>
      </c>
      <c r="CN757">
        <v>3</v>
      </c>
      <c r="CO757">
        <v>6335.64</v>
      </c>
      <c r="CP757" t="s">
        <v>11</v>
      </c>
      <c r="CQ757" t="s">
        <v>11</v>
      </c>
      <c r="CR757" t="s">
        <v>13</v>
      </c>
      <c r="CW757" t="str">
        <f t="shared" si="22"/>
        <v>25/Sep/1986</v>
      </c>
      <c r="CZ757" t="s">
        <v>788</v>
      </c>
      <c r="DA757">
        <v>1986</v>
      </c>
      <c r="DB757" t="s">
        <v>20</v>
      </c>
      <c r="DC757">
        <v>25</v>
      </c>
      <c r="DD757">
        <v>3</v>
      </c>
      <c r="DE757" s="18">
        <v>6335.64</v>
      </c>
      <c r="DF757" t="s">
        <v>11</v>
      </c>
      <c r="DG757" t="s">
        <v>11</v>
      </c>
      <c r="DH757" t="s">
        <v>13</v>
      </c>
      <c r="DZ757" t="s">
        <v>788</v>
      </c>
      <c r="EA757">
        <f t="shared" si="23"/>
        <v>37</v>
      </c>
    </row>
    <row r="758" spans="1:131" ht="15.6" x14ac:dyDescent="0.3">
      <c r="A758" s="1" t="s">
        <v>1614</v>
      </c>
      <c r="B758" s="1" t="s">
        <v>6752</v>
      </c>
      <c r="C758" s="1" t="s">
        <v>5453</v>
      </c>
      <c r="D758" t="s">
        <v>7351</v>
      </c>
      <c r="E758" s="1"/>
      <c r="H758" s="1"/>
      <c r="T758" t="s">
        <v>1614</v>
      </c>
      <c r="U758">
        <v>31.78</v>
      </c>
      <c r="V758">
        <v>11.35</v>
      </c>
      <c r="W758" t="s">
        <v>2382</v>
      </c>
      <c r="X758" t="s">
        <v>2380</v>
      </c>
      <c r="Y758" t="s">
        <v>2383</v>
      </c>
      <c r="Z758">
        <v>1</v>
      </c>
      <c r="AA758" t="s">
        <v>2380</v>
      </c>
      <c r="AV758" t="s">
        <v>1614</v>
      </c>
      <c r="AW758">
        <v>31.78</v>
      </c>
      <c r="AX758">
        <v>11.35</v>
      </c>
      <c r="AY758" t="s">
        <v>2382</v>
      </c>
      <c r="AZ758" t="s">
        <v>2380</v>
      </c>
      <c r="BA758" t="s">
        <v>2383</v>
      </c>
      <c r="BB758">
        <v>1</v>
      </c>
      <c r="BC758" t="s">
        <v>2380</v>
      </c>
      <c r="BR758">
        <v>31.78</v>
      </c>
      <c r="BS758" t="str" cm="1">
        <f t="array" ref="BS758">_xlfn.IFS(BR758&lt;18.5,"UNDER WEIGHT",BR758&lt;=24.9,"NORMAL WEIGHT",BR758&lt;=29.9,"OVER WEIGHT",BR758&gt;=30,"OBESITY")</f>
        <v>OBESITY</v>
      </c>
      <c r="BV758">
        <v>11.35</v>
      </c>
      <c r="BW758" t="str" cm="1">
        <f t="array" ref="BW758">_xlfn.IFS(BV758&lt;=5.7,"NORMAL",BV758&lt;=6.4,"Prediabetes",BV758&gt;=6.5,"Diabetes")</f>
        <v>Diabetes</v>
      </c>
      <c r="CJ758" t="s">
        <v>789</v>
      </c>
      <c r="CK758">
        <v>1983</v>
      </c>
      <c r="CL758" t="s">
        <v>37</v>
      </c>
      <c r="CM758">
        <v>21</v>
      </c>
      <c r="CN758">
        <v>2</v>
      </c>
      <c r="CO758">
        <v>6338.08</v>
      </c>
      <c r="CP758" t="s">
        <v>11</v>
      </c>
      <c r="CQ758" t="s">
        <v>16</v>
      </c>
      <c r="CR758" t="s">
        <v>13</v>
      </c>
      <c r="CW758" t="str">
        <f t="shared" si="22"/>
        <v>21/Oct/1983</v>
      </c>
      <c r="CZ758" t="s">
        <v>789</v>
      </c>
      <c r="DA758">
        <v>1983</v>
      </c>
      <c r="DB758" t="s">
        <v>37</v>
      </c>
      <c r="DC758">
        <v>21</v>
      </c>
      <c r="DD758">
        <v>2</v>
      </c>
      <c r="DE758" s="18">
        <v>6338.08</v>
      </c>
      <c r="DF758" t="s">
        <v>11</v>
      </c>
      <c r="DG758" t="s">
        <v>16</v>
      </c>
      <c r="DH758" t="s">
        <v>13</v>
      </c>
      <c r="DZ758" t="s">
        <v>789</v>
      </c>
      <c r="EA758">
        <f t="shared" si="23"/>
        <v>40</v>
      </c>
    </row>
    <row r="759" spans="1:131" ht="15.6" x14ac:dyDescent="0.3">
      <c r="A759" s="1" t="s">
        <v>1613</v>
      </c>
      <c r="B759" s="1" t="s">
        <v>6752</v>
      </c>
      <c r="C759" s="1" t="s">
        <v>5454</v>
      </c>
      <c r="D759" t="s">
        <v>6900</v>
      </c>
      <c r="E759" s="1"/>
      <c r="H759" s="1"/>
      <c r="T759" t="s">
        <v>1613</v>
      </c>
      <c r="U759">
        <v>46.89</v>
      </c>
      <c r="V759">
        <v>5.52</v>
      </c>
      <c r="W759" t="s">
        <v>2380</v>
      </c>
      <c r="X759" t="s">
        <v>2380</v>
      </c>
      <c r="Y759" t="s">
        <v>2380</v>
      </c>
      <c r="Z759">
        <v>0</v>
      </c>
      <c r="AA759" t="s">
        <v>2380</v>
      </c>
      <c r="AV759" t="s">
        <v>1613</v>
      </c>
      <c r="AW759">
        <v>46.89</v>
      </c>
      <c r="AX759">
        <v>5.52</v>
      </c>
      <c r="AY759" t="s">
        <v>2380</v>
      </c>
      <c r="AZ759" t="s">
        <v>2380</v>
      </c>
      <c r="BA759" t="s">
        <v>2380</v>
      </c>
      <c r="BB759" t="s">
        <v>2381</v>
      </c>
      <c r="BC759" t="s">
        <v>2380</v>
      </c>
      <c r="BR759">
        <v>46.89</v>
      </c>
      <c r="BS759" t="str" cm="1">
        <f t="array" ref="BS759">_xlfn.IFS(BR759&lt;18.5,"UNDER WEIGHT",BR759&lt;=24.9,"NORMAL WEIGHT",BR759&lt;=29.9,"OVER WEIGHT",BR759&gt;=30,"OBESITY")</f>
        <v>OBESITY</v>
      </c>
      <c r="BV759">
        <v>5.52</v>
      </c>
      <c r="BW759" t="str" cm="1">
        <f t="array" ref="BW759">_xlfn.IFS(BV759&lt;=5.7,"NORMAL",BV759&lt;=6.4,"Prediabetes",BV759&gt;=6.5,"Diabetes")</f>
        <v>NORMAL</v>
      </c>
      <c r="CJ759" t="s">
        <v>790</v>
      </c>
      <c r="CK759">
        <v>1983</v>
      </c>
      <c r="CL759" t="s">
        <v>35</v>
      </c>
      <c r="CM759">
        <v>19</v>
      </c>
      <c r="CN759">
        <v>2</v>
      </c>
      <c r="CO759">
        <v>6356.27</v>
      </c>
      <c r="CP759" t="s">
        <v>12</v>
      </c>
      <c r="CQ759" t="s">
        <v>11</v>
      </c>
      <c r="CR759" t="s">
        <v>13</v>
      </c>
      <c r="CW759" t="str">
        <f t="shared" si="22"/>
        <v>19/Aug/1983</v>
      </c>
      <c r="CZ759" t="s">
        <v>790</v>
      </c>
      <c r="DA759">
        <v>1983</v>
      </c>
      <c r="DB759" t="s">
        <v>35</v>
      </c>
      <c r="DC759">
        <v>19</v>
      </c>
      <c r="DD759">
        <v>2</v>
      </c>
      <c r="DE759" s="18">
        <v>6356.27</v>
      </c>
      <c r="DF759" t="s">
        <v>12</v>
      </c>
      <c r="DG759" t="s">
        <v>11</v>
      </c>
      <c r="DH759" t="s">
        <v>13</v>
      </c>
      <c r="DZ759" t="s">
        <v>790</v>
      </c>
      <c r="EA759">
        <f t="shared" si="23"/>
        <v>40</v>
      </c>
    </row>
    <row r="760" spans="1:131" ht="15.6" x14ac:dyDescent="0.3">
      <c r="A760" s="1" t="s">
        <v>1612</v>
      </c>
      <c r="B760" s="1" t="s">
        <v>6752</v>
      </c>
      <c r="C760" s="1" t="s">
        <v>5455</v>
      </c>
      <c r="D760" t="s">
        <v>7352</v>
      </c>
      <c r="E760" s="1"/>
      <c r="H760" s="1"/>
      <c r="T760" t="s">
        <v>1612</v>
      </c>
      <c r="U760">
        <v>39.35</v>
      </c>
      <c r="V760">
        <v>7.86</v>
      </c>
      <c r="W760" t="s">
        <v>2382</v>
      </c>
      <c r="X760" t="s">
        <v>2380</v>
      </c>
      <c r="Y760" t="s">
        <v>2380</v>
      </c>
      <c r="Z760">
        <v>1</v>
      </c>
      <c r="AA760" t="s">
        <v>2380</v>
      </c>
      <c r="AV760" t="s">
        <v>1612</v>
      </c>
      <c r="AW760">
        <v>39.35</v>
      </c>
      <c r="AX760">
        <v>7.86</v>
      </c>
      <c r="AY760" t="s">
        <v>2382</v>
      </c>
      <c r="AZ760" t="s">
        <v>2380</v>
      </c>
      <c r="BA760" t="s">
        <v>2380</v>
      </c>
      <c r="BB760">
        <v>1</v>
      </c>
      <c r="BC760" t="s">
        <v>2380</v>
      </c>
      <c r="BR760">
        <v>39.35</v>
      </c>
      <c r="BS760" t="str" cm="1">
        <f t="array" ref="BS760">_xlfn.IFS(BR760&lt;18.5,"UNDER WEIGHT",BR760&lt;=24.9,"NORMAL WEIGHT",BR760&lt;=29.9,"OVER WEIGHT",BR760&gt;=30,"OBESITY")</f>
        <v>OBESITY</v>
      </c>
      <c r="BV760">
        <v>7.86</v>
      </c>
      <c r="BW760" t="str" cm="1">
        <f t="array" ref="BW760">_xlfn.IFS(BV760&lt;=5.7,"NORMAL",BV760&lt;=6.4,"Prediabetes",BV760&gt;=6.5,"Diabetes")</f>
        <v>Diabetes</v>
      </c>
      <c r="CJ760" t="s">
        <v>791</v>
      </c>
      <c r="CK760">
        <v>1980</v>
      </c>
      <c r="CL760" t="s">
        <v>37</v>
      </c>
      <c r="CM760">
        <v>30</v>
      </c>
      <c r="CN760">
        <v>0</v>
      </c>
      <c r="CO760">
        <v>6358.78</v>
      </c>
      <c r="CP760" t="s">
        <v>11</v>
      </c>
      <c r="CQ760" t="s">
        <v>16</v>
      </c>
      <c r="CR760" t="s">
        <v>23</v>
      </c>
      <c r="CW760" t="str">
        <f t="shared" si="22"/>
        <v>30/Oct/1980</v>
      </c>
      <c r="CZ760" t="s">
        <v>791</v>
      </c>
      <c r="DA760">
        <v>1980</v>
      </c>
      <c r="DB760" t="s">
        <v>37</v>
      </c>
      <c r="DC760">
        <v>30</v>
      </c>
      <c r="DD760">
        <v>0</v>
      </c>
      <c r="DE760" s="18">
        <v>6358.78</v>
      </c>
      <c r="DF760" t="s">
        <v>11</v>
      </c>
      <c r="DG760" t="s">
        <v>16</v>
      </c>
      <c r="DH760" t="s">
        <v>23</v>
      </c>
      <c r="DZ760" t="s">
        <v>791</v>
      </c>
      <c r="EA760">
        <f t="shared" si="23"/>
        <v>43</v>
      </c>
    </row>
    <row r="761" spans="1:131" ht="15.6" x14ac:dyDescent="0.3">
      <c r="A761" s="1" t="s">
        <v>1611</v>
      </c>
      <c r="B761" s="1" t="s">
        <v>6751</v>
      </c>
      <c r="C761" s="1" t="s">
        <v>5456</v>
      </c>
      <c r="D761" t="s">
        <v>7353</v>
      </c>
      <c r="E761" s="1"/>
      <c r="H761" s="1"/>
      <c r="T761" t="s">
        <v>1611</v>
      </c>
      <c r="U761">
        <v>39.200000000000003</v>
      </c>
      <c r="V761">
        <v>11.38</v>
      </c>
      <c r="W761" t="s">
        <v>2380</v>
      </c>
      <c r="X761" t="s">
        <v>2380</v>
      </c>
      <c r="Y761" t="s">
        <v>2380</v>
      </c>
      <c r="Z761">
        <v>0</v>
      </c>
      <c r="AA761" t="s">
        <v>2380</v>
      </c>
      <c r="AV761" t="s">
        <v>1611</v>
      </c>
      <c r="AW761">
        <v>39.200000000000003</v>
      </c>
      <c r="AX761">
        <v>11.38</v>
      </c>
      <c r="AY761" t="s">
        <v>2380</v>
      </c>
      <c r="AZ761" t="s">
        <v>2380</v>
      </c>
      <c r="BA761" t="s">
        <v>2380</v>
      </c>
      <c r="BB761" t="s">
        <v>2381</v>
      </c>
      <c r="BC761" t="s">
        <v>2380</v>
      </c>
      <c r="BR761">
        <v>39.200000000000003</v>
      </c>
      <c r="BS761" t="str" cm="1">
        <f t="array" ref="BS761">_xlfn.IFS(BR761&lt;18.5,"UNDER WEIGHT",BR761&lt;=24.9,"NORMAL WEIGHT",BR761&lt;=29.9,"OVER WEIGHT",BR761&gt;=30,"OBESITY")</f>
        <v>OBESITY</v>
      </c>
      <c r="BV761">
        <v>11.38</v>
      </c>
      <c r="BW761" t="str" cm="1">
        <f t="array" ref="BW761">_xlfn.IFS(BV761&lt;=5.7,"NORMAL",BV761&lt;=6.4,"Prediabetes",BV761&gt;=6.5,"Diabetes")</f>
        <v>Diabetes</v>
      </c>
      <c r="CJ761" t="s">
        <v>792</v>
      </c>
      <c r="CK761">
        <v>1989</v>
      </c>
      <c r="CL761" t="s">
        <v>18</v>
      </c>
      <c r="CM761">
        <v>24</v>
      </c>
      <c r="CN761">
        <v>3</v>
      </c>
      <c r="CO761">
        <v>6360.99</v>
      </c>
      <c r="CP761" t="s">
        <v>11</v>
      </c>
      <c r="CQ761" t="s">
        <v>11</v>
      </c>
      <c r="CR761" t="s">
        <v>23</v>
      </c>
      <c r="CW761" t="str">
        <f t="shared" si="22"/>
        <v>24/Jun/1989</v>
      </c>
      <c r="CZ761" t="s">
        <v>792</v>
      </c>
      <c r="DA761">
        <v>1989</v>
      </c>
      <c r="DB761" t="s">
        <v>18</v>
      </c>
      <c r="DC761">
        <v>24</v>
      </c>
      <c r="DD761">
        <v>3</v>
      </c>
      <c r="DE761" s="18">
        <v>6360.99</v>
      </c>
      <c r="DF761" t="s">
        <v>11</v>
      </c>
      <c r="DG761" t="s">
        <v>11</v>
      </c>
      <c r="DH761" t="s">
        <v>23</v>
      </c>
      <c r="DZ761" t="s">
        <v>792</v>
      </c>
      <c r="EA761">
        <f t="shared" si="23"/>
        <v>34</v>
      </c>
    </row>
    <row r="762" spans="1:131" ht="15.6" x14ac:dyDescent="0.3">
      <c r="A762" s="1" t="s">
        <v>1610</v>
      </c>
      <c r="B762" s="1" t="s">
        <v>6751</v>
      </c>
      <c r="C762" s="1" t="s">
        <v>5457</v>
      </c>
      <c r="D762" t="s">
        <v>7148</v>
      </c>
      <c r="E762" s="1"/>
      <c r="H762" s="1"/>
      <c r="T762" t="s">
        <v>1610</v>
      </c>
      <c r="U762">
        <v>39.159999999999997</v>
      </c>
      <c r="V762">
        <v>10.48</v>
      </c>
      <c r="W762" t="s">
        <v>2380</v>
      </c>
      <c r="X762" t="s">
        <v>2380</v>
      </c>
      <c r="Y762" t="s">
        <v>2380</v>
      </c>
      <c r="Z762">
        <v>0</v>
      </c>
      <c r="AA762" t="s">
        <v>2380</v>
      </c>
      <c r="AV762" t="s">
        <v>1610</v>
      </c>
      <c r="AW762">
        <v>39.159999999999997</v>
      </c>
      <c r="AX762">
        <v>10.48</v>
      </c>
      <c r="AY762" t="s">
        <v>2380</v>
      </c>
      <c r="AZ762" t="s">
        <v>2380</v>
      </c>
      <c r="BA762" t="s">
        <v>2380</v>
      </c>
      <c r="BB762" t="s">
        <v>2381</v>
      </c>
      <c r="BC762" t="s">
        <v>2380</v>
      </c>
      <c r="BR762">
        <v>39.159999999999997</v>
      </c>
      <c r="BS762" t="str" cm="1">
        <f t="array" ref="BS762">_xlfn.IFS(BR762&lt;18.5,"UNDER WEIGHT",BR762&lt;=24.9,"NORMAL WEIGHT",BR762&lt;=29.9,"OVER WEIGHT",BR762&gt;=30,"OBESITY")</f>
        <v>OBESITY</v>
      </c>
      <c r="BV762">
        <v>10.48</v>
      </c>
      <c r="BW762" t="str" cm="1">
        <f t="array" ref="BW762">_xlfn.IFS(BV762&lt;=5.7,"NORMAL",BV762&lt;=6.4,"Prediabetes",BV762&gt;=6.5,"Diabetes")</f>
        <v>Diabetes</v>
      </c>
      <c r="CJ762" t="s">
        <v>793</v>
      </c>
      <c r="CK762">
        <v>1996</v>
      </c>
      <c r="CL762" t="s">
        <v>10</v>
      </c>
      <c r="CM762">
        <v>7</v>
      </c>
      <c r="CN762">
        <v>0</v>
      </c>
      <c r="CO762">
        <v>6361.47</v>
      </c>
      <c r="CP762" t="s">
        <v>11</v>
      </c>
      <c r="CQ762" t="s">
        <v>12</v>
      </c>
      <c r="CR762" t="s">
        <v>300</v>
      </c>
      <c r="CW762" t="str">
        <f t="shared" si="22"/>
        <v>7/Jul/1996</v>
      </c>
      <c r="CZ762" t="s">
        <v>793</v>
      </c>
      <c r="DA762">
        <v>1996</v>
      </c>
      <c r="DB762" t="s">
        <v>10</v>
      </c>
      <c r="DC762">
        <v>7</v>
      </c>
      <c r="DD762">
        <v>0</v>
      </c>
      <c r="DE762" s="18">
        <v>6361.47</v>
      </c>
      <c r="DF762" t="s">
        <v>11</v>
      </c>
      <c r="DG762" t="s">
        <v>12</v>
      </c>
      <c r="DH762" t="s">
        <v>300</v>
      </c>
      <c r="DZ762" t="s">
        <v>793</v>
      </c>
      <c r="EA762">
        <f t="shared" si="23"/>
        <v>27</v>
      </c>
    </row>
    <row r="763" spans="1:131" ht="15.6" x14ac:dyDescent="0.3">
      <c r="A763" s="1" t="s">
        <v>1609</v>
      </c>
      <c r="B763" s="1" t="s">
        <v>6752</v>
      </c>
      <c r="C763" s="1" t="s">
        <v>5458</v>
      </c>
      <c r="D763" t="s">
        <v>6969</v>
      </c>
      <c r="E763" s="1"/>
      <c r="H763" s="1"/>
      <c r="T763" t="s">
        <v>1609</v>
      </c>
      <c r="U763">
        <v>44.1</v>
      </c>
      <c r="V763">
        <v>5.04</v>
      </c>
      <c r="W763" t="s">
        <v>2382</v>
      </c>
      <c r="X763" t="s">
        <v>2380</v>
      </c>
      <c r="Y763" t="s">
        <v>2380</v>
      </c>
      <c r="Z763">
        <v>0</v>
      </c>
      <c r="AA763" t="s">
        <v>2380</v>
      </c>
      <c r="AV763" t="s">
        <v>1609</v>
      </c>
      <c r="AW763">
        <v>44.1</v>
      </c>
      <c r="AX763">
        <v>5.04</v>
      </c>
      <c r="AY763" t="s">
        <v>2382</v>
      </c>
      <c r="AZ763" t="s">
        <v>2380</v>
      </c>
      <c r="BA763" t="s">
        <v>2380</v>
      </c>
      <c r="BB763" t="s">
        <v>2381</v>
      </c>
      <c r="BC763" t="s">
        <v>2380</v>
      </c>
      <c r="BR763">
        <v>44.1</v>
      </c>
      <c r="BS763" t="str" cm="1">
        <f t="array" ref="BS763">_xlfn.IFS(BR763&lt;18.5,"UNDER WEIGHT",BR763&lt;=24.9,"NORMAL WEIGHT",BR763&lt;=29.9,"OVER WEIGHT",BR763&gt;=30,"OBESITY")</f>
        <v>OBESITY</v>
      </c>
      <c r="BV763">
        <v>5.04</v>
      </c>
      <c r="BW763" t="str" cm="1">
        <f t="array" ref="BW763">_xlfn.IFS(BV763&lt;=5.7,"NORMAL",BV763&lt;=6.4,"Prediabetes",BV763&gt;=6.5,"Diabetes")</f>
        <v>NORMAL</v>
      </c>
      <c r="CJ763" t="s">
        <v>794</v>
      </c>
      <c r="CK763">
        <v>1970</v>
      </c>
      <c r="CL763" t="s">
        <v>15</v>
      </c>
      <c r="CM763">
        <v>9</v>
      </c>
      <c r="CN763">
        <v>0</v>
      </c>
      <c r="CO763">
        <v>6367.31</v>
      </c>
      <c r="CP763" t="s">
        <v>11</v>
      </c>
      <c r="CQ763" t="s">
        <v>16</v>
      </c>
      <c r="CR763" t="s">
        <v>13</v>
      </c>
      <c r="CW763" t="str">
        <f t="shared" si="22"/>
        <v>9/Nov/1970</v>
      </c>
      <c r="CZ763" t="s">
        <v>794</v>
      </c>
      <c r="DA763">
        <v>1970</v>
      </c>
      <c r="DB763" t="s">
        <v>15</v>
      </c>
      <c r="DC763">
        <v>9</v>
      </c>
      <c r="DD763">
        <v>0</v>
      </c>
      <c r="DE763" s="18">
        <v>6367.31</v>
      </c>
      <c r="DF763" t="s">
        <v>11</v>
      </c>
      <c r="DG763" t="s">
        <v>16</v>
      </c>
      <c r="DH763" t="s">
        <v>13</v>
      </c>
      <c r="DZ763" t="s">
        <v>794</v>
      </c>
      <c r="EA763">
        <f t="shared" si="23"/>
        <v>53</v>
      </c>
    </row>
    <row r="764" spans="1:131" ht="15.6" x14ac:dyDescent="0.3">
      <c r="A764" s="1" t="s">
        <v>1608</v>
      </c>
      <c r="B764" s="1" t="s">
        <v>6751</v>
      </c>
      <c r="C764" s="1" t="s">
        <v>5459</v>
      </c>
      <c r="D764" t="s">
        <v>6783</v>
      </c>
      <c r="E764" s="1"/>
      <c r="H764" s="1"/>
      <c r="T764" t="s">
        <v>1608</v>
      </c>
      <c r="U764">
        <v>33.200000000000003</v>
      </c>
      <c r="V764">
        <v>9.06</v>
      </c>
      <c r="W764" t="s">
        <v>2380</v>
      </c>
      <c r="X764" t="s">
        <v>2380</v>
      </c>
      <c r="Y764" t="s">
        <v>2380</v>
      </c>
      <c r="Z764">
        <v>0</v>
      </c>
      <c r="AA764" t="s">
        <v>2380</v>
      </c>
      <c r="AV764" t="s">
        <v>1608</v>
      </c>
      <c r="AW764">
        <v>33.200000000000003</v>
      </c>
      <c r="AX764">
        <v>9.06</v>
      </c>
      <c r="AY764" t="s">
        <v>2380</v>
      </c>
      <c r="AZ764" t="s">
        <v>2380</v>
      </c>
      <c r="BA764" t="s">
        <v>2380</v>
      </c>
      <c r="BB764" t="s">
        <v>2381</v>
      </c>
      <c r="BC764" t="s">
        <v>2380</v>
      </c>
      <c r="BR764">
        <v>33.200000000000003</v>
      </c>
      <c r="BS764" t="str" cm="1">
        <f t="array" ref="BS764">_xlfn.IFS(BR764&lt;18.5,"UNDER WEIGHT",BR764&lt;=24.9,"NORMAL WEIGHT",BR764&lt;=29.9,"OVER WEIGHT",BR764&gt;=30,"OBESITY")</f>
        <v>OBESITY</v>
      </c>
      <c r="BV764">
        <v>9.06</v>
      </c>
      <c r="BW764" t="str" cm="1">
        <f t="array" ref="BW764">_xlfn.IFS(BV764&lt;=5.7,"NORMAL",BV764&lt;=6.4,"Prediabetes",BV764&gt;=6.5,"Diabetes")</f>
        <v>Diabetes</v>
      </c>
      <c r="CJ764" t="s">
        <v>795</v>
      </c>
      <c r="CK764">
        <v>1984</v>
      </c>
      <c r="CL764" t="s">
        <v>35</v>
      </c>
      <c r="CM764">
        <v>13</v>
      </c>
      <c r="CN764">
        <v>1</v>
      </c>
      <c r="CO764">
        <v>6373.56</v>
      </c>
      <c r="CP764" t="s">
        <v>11</v>
      </c>
      <c r="CQ764" t="s">
        <v>16</v>
      </c>
      <c r="CR764" t="s">
        <v>23</v>
      </c>
      <c r="CW764" t="str">
        <f t="shared" si="22"/>
        <v>13/Aug/1984</v>
      </c>
      <c r="CZ764" t="s">
        <v>795</v>
      </c>
      <c r="DA764">
        <v>1984</v>
      </c>
      <c r="DB764" t="s">
        <v>35</v>
      </c>
      <c r="DC764">
        <v>13</v>
      </c>
      <c r="DD764">
        <v>1</v>
      </c>
      <c r="DE764" s="18">
        <v>6373.56</v>
      </c>
      <c r="DF764" t="s">
        <v>11</v>
      </c>
      <c r="DG764" t="s">
        <v>16</v>
      </c>
      <c r="DH764" t="s">
        <v>23</v>
      </c>
      <c r="DZ764" t="s">
        <v>795</v>
      </c>
      <c r="EA764">
        <f t="shared" si="23"/>
        <v>39</v>
      </c>
    </row>
    <row r="765" spans="1:131" ht="15.6" x14ac:dyDescent="0.3">
      <c r="A765" s="1" t="s">
        <v>1607</v>
      </c>
      <c r="B765" s="1" t="s">
        <v>6751</v>
      </c>
      <c r="C765" s="1" t="s">
        <v>5460</v>
      </c>
      <c r="D765" t="s">
        <v>7354</v>
      </c>
      <c r="E765" s="1"/>
      <c r="H765" s="1"/>
      <c r="T765" t="s">
        <v>1607</v>
      </c>
      <c r="U765">
        <v>29.92</v>
      </c>
      <c r="V765">
        <v>11.07</v>
      </c>
      <c r="W765" t="s">
        <v>2380</v>
      </c>
      <c r="X765" t="s">
        <v>2380</v>
      </c>
      <c r="Y765" t="s">
        <v>2380</v>
      </c>
      <c r="Z765">
        <v>0</v>
      </c>
      <c r="AA765" t="s">
        <v>2380</v>
      </c>
      <c r="AV765" t="s">
        <v>1607</v>
      </c>
      <c r="AW765">
        <v>29.92</v>
      </c>
      <c r="AX765">
        <v>11.07</v>
      </c>
      <c r="AY765" t="s">
        <v>2380</v>
      </c>
      <c r="AZ765" t="s">
        <v>2380</v>
      </c>
      <c r="BA765" t="s">
        <v>2380</v>
      </c>
      <c r="BB765" t="s">
        <v>2381</v>
      </c>
      <c r="BC765" t="s">
        <v>2380</v>
      </c>
      <c r="BR765">
        <v>29.92</v>
      </c>
      <c r="BS765" t="e" cm="1">
        <f t="array" ref="BS765">_xlfn.IFS(BR765&lt;18.5,"UNDER WEIGHT",BR765&lt;=24.9,"NORMAL WEIGHT",BR765&lt;=29.9,"OVER WEIGHT",BR765&gt;=30,"OBESITY")</f>
        <v>#N/A</v>
      </c>
      <c r="BV765">
        <v>11.07</v>
      </c>
      <c r="BW765" t="str" cm="1">
        <f t="array" ref="BW765">_xlfn.IFS(BV765&lt;=5.7,"NORMAL",BV765&lt;=6.4,"Prediabetes",BV765&gt;=6.5,"Diabetes")</f>
        <v>Diabetes</v>
      </c>
      <c r="CJ765" t="s">
        <v>796</v>
      </c>
      <c r="CK765">
        <v>1976</v>
      </c>
      <c r="CL765" t="s">
        <v>15</v>
      </c>
      <c r="CM765">
        <v>18</v>
      </c>
      <c r="CN765">
        <v>2</v>
      </c>
      <c r="CO765">
        <v>6374.16</v>
      </c>
      <c r="CP765" t="s">
        <v>11</v>
      </c>
      <c r="CQ765" t="s">
        <v>11</v>
      </c>
      <c r="CR765" t="s">
        <v>13</v>
      </c>
      <c r="CW765" t="str">
        <f t="shared" si="22"/>
        <v>18/Nov/1976</v>
      </c>
      <c r="CZ765" t="s">
        <v>796</v>
      </c>
      <c r="DA765">
        <v>1976</v>
      </c>
      <c r="DB765" t="s">
        <v>15</v>
      </c>
      <c r="DC765">
        <v>18</v>
      </c>
      <c r="DD765">
        <v>2</v>
      </c>
      <c r="DE765" s="18">
        <v>6374.16</v>
      </c>
      <c r="DF765" t="s">
        <v>11</v>
      </c>
      <c r="DG765" t="s">
        <v>11</v>
      </c>
      <c r="DH765" t="s">
        <v>13</v>
      </c>
      <c r="DZ765" t="s">
        <v>796</v>
      </c>
      <c r="EA765">
        <f t="shared" si="23"/>
        <v>47</v>
      </c>
    </row>
    <row r="766" spans="1:131" ht="15.6" x14ac:dyDescent="0.3">
      <c r="A766" s="1" t="s">
        <v>1606</v>
      </c>
      <c r="B766" s="1" t="s">
        <v>6751</v>
      </c>
      <c r="C766" s="1" t="s">
        <v>5461</v>
      </c>
      <c r="D766" t="s">
        <v>7355</v>
      </c>
      <c r="E766" s="1"/>
      <c r="H766" s="1"/>
      <c r="T766" t="s">
        <v>1606</v>
      </c>
      <c r="U766">
        <v>25</v>
      </c>
      <c r="V766">
        <v>10.45</v>
      </c>
      <c r="W766" t="s">
        <v>2380</v>
      </c>
      <c r="X766" t="s">
        <v>2380</v>
      </c>
      <c r="Y766" t="s">
        <v>2380</v>
      </c>
      <c r="Z766">
        <v>0</v>
      </c>
      <c r="AA766" t="s">
        <v>2380</v>
      </c>
      <c r="AV766" t="s">
        <v>1606</v>
      </c>
      <c r="AW766">
        <v>25</v>
      </c>
      <c r="AX766">
        <v>10.45</v>
      </c>
      <c r="AY766" t="s">
        <v>2380</v>
      </c>
      <c r="AZ766" t="s">
        <v>2380</v>
      </c>
      <c r="BA766" t="s">
        <v>2380</v>
      </c>
      <c r="BB766" t="s">
        <v>2381</v>
      </c>
      <c r="BC766" t="s">
        <v>2380</v>
      </c>
      <c r="BR766">
        <v>25</v>
      </c>
      <c r="BS766" t="str" cm="1">
        <f t="array" ref="BS766">_xlfn.IFS(BR766&lt;18.5,"UNDER WEIGHT",BR766&lt;=24.9,"NORMAL WEIGHT",BR766&lt;=29.9,"OVER WEIGHT",BR766&gt;=30,"OBESITY")</f>
        <v>OVER WEIGHT</v>
      </c>
      <c r="BV766">
        <v>10.45</v>
      </c>
      <c r="BW766" t="str" cm="1">
        <f t="array" ref="BW766">_xlfn.IFS(BV766&lt;=5.7,"NORMAL",BV766&lt;=6.4,"Prediabetes",BV766&gt;=6.5,"Diabetes")</f>
        <v>Diabetes</v>
      </c>
      <c r="CJ766" t="s">
        <v>797</v>
      </c>
      <c r="CK766">
        <v>1982</v>
      </c>
      <c r="CL766" t="s">
        <v>35</v>
      </c>
      <c r="CM766">
        <v>6</v>
      </c>
      <c r="CN766">
        <v>1</v>
      </c>
      <c r="CO766">
        <v>6389.38</v>
      </c>
      <c r="CP766" t="s">
        <v>16</v>
      </c>
      <c r="CQ766" t="s">
        <v>11</v>
      </c>
      <c r="CR766" t="s">
        <v>23</v>
      </c>
      <c r="CW766" t="str">
        <f t="shared" si="22"/>
        <v>6/Aug/1982</v>
      </c>
      <c r="CZ766" t="s">
        <v>797</v>
      </c>
      <c r="DA766">
        <v>1982</v>
      </c>
      <c r="DB766" t="s">
        <v>35</v>
      </c>
      <c r="DC766">
        <v>6</v>
      </c>
      <c r="DD766">
        <v>1</v>
      </c>
      <c r="DE766" s="18">
        <v>6389.38</v>
      </c>
      <c r="DF766" t="s">
        <v>16</v>
      </c>
      <c r="DG766" t="s">
        <v>11</v>
      </c>
      <c r="DH766" t="s">
        <v>23</v>
      </c>
      <c r="DZ766" t="s">
        <v>797</v>
      </c>
      <c r="EA766">
        <f t="shared" si="23"/>
        <v>41</v>
      </c>
    </row>
    <row r="767" spans="1:131" ht="15.6" x14ac:dyDescent="0.3">
      <c r="A767" s="1" t="s">
        <v>1605</v>
      </c>
      <c r="B767" s="1" t="s">
        <v>6751</v>
      </c>
      <c r="C767" s="1" t="s">
        <v>5462</v>
      </c>
      <c r="D767" t="s">
        <v>7356</v>
      </c>
      <c r="E767" s="1"/>
      <c r="H767" s="1"/>
      <c r="T767" t="s">
        <v>1605</v>
      </c>
      <c r="U767">
        <v>38.869999999999997</v>
      </c>
      <c r="V767">
        <v>8.6300000000000008</v>
      </c>
      <c r="W767" t="s">
        <v>2382</v>
      </c>
      <c r="X767" t="s">
        <v>2380</v>
      </c>
      <c r="Y767" t="s">
        <v>2380</v>
      </c>
      <c r="Z767">
        <v>1</v>
      </c>
      <c r="AA767" t="s">
        <v>2380</v>
      </c>
      <c r="AV767" t="s">
        <v>1605</v>
      </c>
      <c r="AW767">
        <v>38.869999999999997</v>
      </c>
      <c r="AX767">
        <v>8.6300000000000008</v>
      </c>
      <c r="AY767" t="s">
        <v>2382</v>
      </c>
      <c r="AZ767" t="s">
        <v>2380</v>
      </c>
      <c r="BA767" t="s">
        <v>2380</v>
      </c>
      <c r="BB767">
        <v>1</v>
      </c>
      <c r="BC767" t="s">
        <v>2380</v>
      </c>
      <c r="BR767">
        <v>38.869999999999997</v>
      </c>
      <c r="BS767" t="str" cm="1">
        <f t="array" ref="BS767">_xlfn.IFS(BR767&lt;18.5,"UNDER WEIGHT",BR767&lt;=24.9,"NORMAL WEIGHT",BR767&lt;=29.9,"OVER WEIGHT",BR767&gt;=30,"OBESITY")</f>
        <v>OBESITY</v>
      </c>
      <c r="BV767">
        <v>8.6300000000000008</v>
      </c>
      <c r="BW767" t="str" cm="1">
        <f t="array" ref="BW767">_xlfn.IFS(BV767&lt;=5.7,"NORMAL",BV767&lt;=6.4,"Prediabetes",BV767&gt;=6.5,"Diabetes")</f>
        <v>Diabetes</v>
      </c>
      <c r="CJ767" t="s">
        <v>798</v>
      </c>
      <c r="CK767">
        <v>1997</v>
      </c>
      <c r="CL767" t="s">
        <v>35</v>
      </c>
      <c r="CM767">
        <v>16</v>
      </c>
      <c r="CN767">
        <v>0</v>
      </c>
      <c r="CO767">
        <v>6389.53</v>
      </c>
      <c r="CP767" t="s">
        <v>11</v>
      </c>
      <c r="CQ767" t="s">
        <v>11</v>
      </c>
      <c r="CR767" t="s">
        <v>300</v>
      </c>
      <c r="CW767" t="str">
        <f t="shared" si="22"/>
        <v>16/Aug/1997</v>
      </c>
      <c r="CZ767" t="s">
        <v>798</v>
      </c>
      <c r="DA767">
        <v>1997</v>
      </c>
      <c r="DB767" t="s">
        <v>35</v>
      </c>
      <c r="DC767">
        <v>16</v>
      </c>
      <c r="DD767">
        <v>0</v>
      </c>
      <c r="DE767" s="18">
        <v>6389.53</v>
      </c>
      <c r="DF767" t="s">
        <v>11</v>
      </c>
      <c r="DG767" t="s">
        <v>11</v>
      </c>
      <c r="DH767" t="s">
        <v>300</v>
      </c>
      <c r="DZ767" t="s">
        <v>798</v>
      </c>
      <c r="EA767">
        <f t="shared" si="23"/>
        <v>26</v>
      </c>
    </row>
    <row r="768" spans="1:131" ht="15.6" x14ac:dyDescent="0.3">
      <c r="A768" s="1" t="s">
        <v>1604</v>
      </c>
      <c r="B768" s="1" t="s">
        <v>6751</v>
      </c>
      <c r="C768" s="1" t="s">
        <v>5463</v>
      </c>
      <c r="D768" t="s">
        <v>7357</v>
      </c>
      <c r="E768" s="1"/>
      <c r="H768" s="1"/>
      <c r="T768" t="s">
        <v>1604</v>
      </c>
      <c r="U768">
        <v>32.299999999999997</v>
      </c>
      <c r="V768">
        <v>5.28</v>
      </c>
      <c r="W768" t="s">
        <v>2382</v>
      </c>
      <c r="X768" t="s">
        <v>2380</v>
      </c>
      <c r="Y768" t="s">
        <v>2380</v>
      </c>
      <c r="Z768">
        <v>2</v>
      </c>
      <c r="AA768" t="s">
        <v>2380</v>
      </c>
      <c r="AV768" t="s">
        <v>1604</v>
      </c>
      <c r="AW768">
        <v>32.299999999999997</v>
      </c>
      <c r="AX768">
        <v>5.28</v>
      </c>
      <c r="AY768" t="s">
        <v>2382</v>
      </c>
      <c r="AZ768" t="s">
        <v>2380</v>
      </c>
      <c r="BA768" t="s">
        <v>2380</v>
      </c>
      <c r="BB768">
        <v>2</v>
      </c>
      <c r="BC768" t="s">
        <v>2380</v>
      </c>
      <c r="BR768">
        <v>32.299999999999997</v>
      </c>
      <c r="BS768" t="str" cm="1">
        <f t="array" ref="BS768">_xlfn.IFS(BR768&lt;18.5,"UNDER WEIGHT",BR768&lt;=24.9,"NORMAL WEIGHT",BR768&lt;=29.9,"OVER WEIGHT",BR768&gt;=30,"OBESITY")</f>
        <v>OBESITY</v>
      </c>
      <c r="BV768">
        <v>5.28</v>
      </c>
      <c r="BW768" t="str" cm="1">
        <f t="array" ref="BW768">_xlfn.IFS(BV768&lt;=5.7,"NORMAL",BV768&lt;=6.4,"Prediabetes",BV768&gt;=6.5,"Diabetes")</f>
        <v>NORMAL</v>
      </c>
      <c r="CJ768" t="s">
        <v>799</v>
      </c>
      <c r="CK768">
        <v>1982</v>
      </c>
      <c r="CL768" t="s">
        <v>37</v>
      </c>
      <c r="CM768">
        <v>28</v>
      </c>
      <c r="CN768">
        <v>1</v>
      </c>
      <c r="CO768">
        <v>6393.6</v>
      </c>
      <c r="CP768" t="s">
        <v>11</v>
      </c>
      <c r="CQ768" t="s">
        <v>16</v>
      </c>
      <c r="CR768" t="s">
        <v>23</v>
      </c>
      <c r="CW768" t="str">
        <f t="shared" si="22"/>
        <v>28/Oct/1982</v>
      </c>
      <c r="CZ768" t="s">
        <v>799</v>
      </c>
      <c r="DA768">
        <v>1982</v>
      </c>
      <c r="DB768" t="s">
        <v>37</v>
      </c>
      <c r="DC768">
        <v>28</v>
      </c>
      <c r="DD768">
        <v>1</v>
      </c>
      <c r="DE768" s="18">
        <v>6393.6</v>
      </c>
      <c r="DF768" t="s">
        <v>11</v>
      </c>
      <c r="DG768" t="s">
        <v>16</v>
      </c>
      <c r="DH768" t="s">
        <v>23</v>
      </c>
      <c r="DZ768" t="s">
        <v>799</v>
      </c>
      <c r="EA768">
        <f t="shared" si="23"/>
        <v>41</v>
      </c>
    </row>
    <row r="769" spans="1:131" ht="15.6" x14ac:dyDescent="0.3">
      <c r="A769" s="1" t="s">
        <v>1603</v>
      </c>
      <c r="B769" s="1" t="s">
        <v>6751</v>
      </c>
      <c r="C769" s="1" t="s">
        <v>5464</v>
      </c>
      <c r="D769" t="s">
        <v>7358</v>
      </c>
      <c r="E769" s="1"/>
      <c r="H769" s="1"/>
      <c r="T769" t="s">
        <v>1603</v>
      </c>
      <c r="U769">
        <v>31.16</v>
      </c>
      <c r="V769">
        <v>7.49</v>
      </c>
      <c r="W769" t="s">
        <v>2382</v>
      </c>
      <c r="X769" t="s">
        <v>2380</v>
      </c>
      <c r="Y769" t="s">
        <v>2380</v>
      </c>
      <c r="Z769">
        <v>2</v>
      </c>
      <c r="AA769" t="s">
        <v>2380</v>
      </c>
      <c r="AV769" t="s">
        <v>1603</v>
      </c>
      <c r="AW769">
        <v>31.16</v>
      </c>
      <c r="AX769">
        <v>7.49</v>
      </c>
      <c r="AY769" t="s">
        <v>2382</v>
      </c>
      <c r="AZ769" t="s">
        <v>2380</v>
      </c>
      <c r="BA769" t="s">
        <v>2380</v>
      </c>
      <c r="BB769">
        <v>2</v>
      </c>
      <c r="BC769" t="s">
        <v>2380</v>
      </c>
      <c r="BR769">
        <v>31.16</v>
      </c>
      <c r="BS769" t="str" cm="1">
        <f t="array" ref="BS769">_xlfn.IFS(BR769&lt;18.5,"UNDER WEIGHT",BR769&lt;=24.9,"NORMAL WEIGHT",BR769&lt;=29.9,"OVER WEIGHT",BR769&gt;=30,"OBESITY")</f>
        <v>OBESITY</v>
      </c>
      <c r="BV769">
        <v>7.49</v>
      </c>
      <c r="BW769" t="str" cm="1">
        <f t="array" ref="BW769">_xlfn.IFS(BV769&lt;=5.7,"NORMAL",BV769&lt;=6.4,"Prediabetes",BV769&gt;=6.5,"Diabetes")</f>
        <v>Diabetes</v>
      </c>
      <c r="CJ769" t="s">
        <v>800</v>
      </c>
      <c r="CK769">
        <v>1987</v>
      </c>
      <c r="CL769" t="s">
        <v>20</v>
      </c>
      <c r="CM769">
        <v>9</v>
      </c>
      <c r="CN769">
        <v>2</v>
      </c>
      <c r="CO769">
        <v>6402.29</v>
      </c>
      <c r="CP769" t="s">
        <v>11</v>
      </c>
      <c r="CQ769" t="s">
        <v>12</v>
      </c>
      <c r="CR769" t="s">
        <v>247</v>
      </c>
      <c r="CW769" t="str">
        <f t="shared" si="22"/>
        <v>9/Sep/1987</v>
      </c>
      <c r="CZ769" t="s">
        <v>800</v>
      </c>
      <c r="DA769">
        <v>1987</v>
      </c>
      <c r="DB769" t="s">
        <v>20</v>
      </c>
      <c r="DC769">
        <v>9</v>
      </c>
      <c r="DD769">
        <v>2</v>
      </c>
      <c r="DE769" s="18">
        <v>6402.29</v>
      </c>
      <c r="DF769" t="s">
        <v>11</v>
      </c>
      <c r="DG769" t="s">
        <v>12</v>
      </c>
      <c r="DH769" t="s">
        <v>247</v>
      </c>
      <c r="DZ769" t="s">
        <v>800</v>
      </c>
      <c r="EA769">
        <f t="shared" si="23"/>
        <v>36</v>
      </c>
    </row>
    <row r="770" spans="1:131" ht="15.6" x14ac:dyDescent="0.3">
      <c r="A770" s="1" t="s">
        <v>1602</v>
      </c>
      <c r="B770" s="1" t="s">
        <v>6751</v>
      </c>
      <c r="C770" s="1" t="s">
        <v>5465</v>
      </c>
      <c r="D770" t="s">
        <v>7005</v>
      </c>
      <c r="E770" s="1"/>
      <c r="H770" s="1"/>
      <c r="T770" t="s">
        <v>1602</v>
      </c>
      <c r="U770">
        <v>54.59</v>
      </c>
      <c r="V770">
        <v>4.2699999999999996</v>
      </c>
      <c r="W770" t="s">
        <v>2380</v>
      </c>
      <c r="X770" t="s">
        <v>2380</v>
      </c>
      <c r="Y770" t="s">
        <v>2380</v>
      </c>
      <c r="Z770">
        <v>0</v>
      </c>
      <c r="AA770" t="s">
        <v>2380</v>
      </c>
      <c r="AV770" t="s">
        <v>1602</v>
      </c>
      <c r="AW770">
        <v>54.59</v>
      </c>
      <c r="AX770">
        <v>4.2699999999999996</v>
      </c>
      <c r="AY770" t="s">
        <v>2380</v>
      </c>
      <c r="AZ770" t="s">
        <v>2380</v>
      </c>
      <c r="BA770" t="s">
        <v>2380</v>
      </c>
      <c r="BB770" t="s">
        <v>2381</v>
      </c>
      <c r="BC770" t="s">
        <v>2380</v>
      </c>
      <c r="BR770">
        <v>54.59</v>
      </c>
      <c r="BS770" t="str" cm="1">
        <f t="array" ref="BS770">_xlfn.IFS(BR770&lt;18.5,"UNDER WEIGHT",BR770&lt;=24.9,"NORMAL WEIGHT",BR770&lt;=29.9,"OVER WEIGHT",BR770&gt;=30,"OBESITY")</f>
        <v>OBESITY</v>
      </c>
      <c r="BV770">
        <v>4.2699999999999996</v>
      </c>
      <c r="BW770" t="str" cm="1">
        <f t="array" ref="BW770">_xlfn.IFS(BV770&lt;=5.7,"NORMAL",BV770&lt;=6.4,"Prediabetes",BV770&gt;=6.5,"Diabetes")</f>
        <v>NORMAL</v>
      </c>
      <c r="CJ770" t="s">
        <v>801</v>
      </c>
      <c r="CK770">
        <v>1985</v>
      </c>
      <c r="CL770" t="s">
        <v>30</v>
      </c>
      <c r="CM770">
        <v>10</v>
      </c>
      <c r="CN770">
        <v>2</v>
      </c>
      <c r="CO770">
        <v>6406.41</v>
      </c>
      <c r="CP770" t="s">
        <v>16</v>
      </c>
      <c r="CQ770" t="s">
        <v>12</v>
      </c>
      <c r="CR770" t="s">
        <v>276</v>
      </c>
      <c r="CW770" t="str">
        <f t="shared" ref="CW770:CW833" si="24">_xlfn.CONCAT(CM770,"/",CL770,"/",CK770)</f>
        <v>10/Dec/1985</v>
      </c>
      <c r="CZ770" t="s">
        <v>801</v>
      </c>
      <c r="DA770">
        <v>1985</v>
      </c>
      <c r="DB770" t="s">
        <v>30</v>
      </c>
      <c r="DC770">
        <v>10</v>
      </c>
      <c r="DD770">
        <v>2</v>
      </c>
      <c r="DE770" s="18">
        <v>6406.41</v>
      </c>
      <c r="DF770" t="s">
        <v>16</v>
      </c>
      <c r="DG770" t="s">
        <v>12</v>
      </c>
      <c r="DH770" t="s">
        <v>276</v>
      </c>
      <c r="DZ770" t="s">
        <v>801</v>
      </c>
      <c r="EA770">
        <f t="shared" si="23"/>
        <v>38</v>
      </c>
    </row>
    <row r="771" spans="1:131" ht="15.6" x14ac:dyDescent="0.3">
      <c r="A771" s="1" t="s">
        <v>1601</v>
      </c>
      <c r="B771" s="1" t="s">
        <v>6751</v>
      </c>
      <c r="C771" s="1" t="s">
        <v>5466</v>
      </c>
      <c r="D771" t="s">
        <v>7359</v>
      </c>
      <c r="E771" s="1"/>
      <c r="H771" s="1"/>
      <c r="T771" t="s">
        <v>1601</v>
      </c>
      <c r="U771">
        <v>21.09</v>
      </c>
      <c r="V771">
        <v>9.2200000000000006</v>
      </c>
      <c r="W771" t="s">
        <v>2382</v>
      </c>
      <c r="X771" t="s">
        <v>2380</v>
      </c>
      <c r="Y771" t="s">
        <v>2380</v>
      </c>
      <c r="Z771">
        <v>2</v>
      </c>
      <c r="AA771" t="s">
        <v>2380</v>
      </c>
      <c r="AV771" t="s">
        <v>1601</v>
      </c>
      <c r="AW771">
        <v>21.09</v>
      </c>
      <c r="AX771">
        <v>9.2200000000000006</v>
      </c>
      <c r="AY771" t="s">
        <v>2382</v>
      </c>
      <c r="AZ771" t="s">
        <v>2380</v>
      </c>
      <c r="BA771" t="s">
        <v>2380</v>
      </c>
      <c r="BB771">
        <v>2</v>
      </c>
      <c r="BC771" t="s">
        <v>2380</v>
      </c>
      <c r="BR771">
        <v>21.09</v>
      </c>
      <c r="BS771" t="str" cm="1">
        <f t="array" ref="BS771">_xlfn.IFS(BR771&lt;18.5,"UNDER WEIGHT",BR771&lt;=24.9,"NORMAL WEIGHT",BR771&lt;=29.9,"OVER WEIGHT",BR771&gt;=30,"OBESITY")</f>
        <v>NORMAL WEIGHT</v>
      </c>
      <c r="BV771">
        <v>9.2200000000000006</v>
      </c>
      <c r="BW771" t="str" cm="1">
        <f t="array" ref="BW771">_xlfn.IFS(BV771&lt;=5.7,"NORMAL",BV771&lt;=6.4,"Prediabetes",BV771&gt;=6.5,"Diabetes")</f>
        <v>Diabetes</v>
      </c>
      <c r="CJ771" t="s">
        <v>802</v>
      </c>
      <c r="CK771">
        <v>1970</v>
      </c>
      <c r="CL771" t="s">
        <v>35</v>
      </c>
      <c r="CM771">
        <v>20</v>
      </c>
      <c r="CN771">
        <v>0</v>
      </c>
      <c r="CO771">
        <v>6407.05</v>
      </c>
      <c r="CP771" t="s">
        <v>11</v>
      </c>
      <c r="CQ771" t="s">
        <v>16</v>
      </c>
      <c r="CR771" t="s">
        <v>13</v>
      </c>
      <c r="CW771" t="str">
        <f t="shared" si="24"/>
        <v>20/Aug/1970</v>
      </c>
      <c r="CZ771" t="s">
        <v>802</v>
      </c>
      <c r="DA771">
        <v>1970</v>
      </c>
      <c r="DB771" t="s">
        <v>35</v>
      </c>
      <c r="DC771">
        <v>20</v>
      </c>
      <c r="DD771">
        <v>0</v>
      </c>
      <c r="DE771" s="18">
        <v>6407.05</v>
      </c>
      <c r="DF771" t="s">
        <v>11</v>
      </c>
      <c r="DG771" t="s">
        <v>16</v>
      </c>
      <c r="DH771" t="s">
        <v>13</v>
      </c>
      <c r="DZ771" t="s">
        <v>802</v>
      </c>
      <c r="EA771">
        <f t="shared" ref="EA771:EA834" si="25">YEAR(DATE(2023,6,8))-YEAR(CW771)</f>
        <v>53</v>
      </c>
    </row>
    <row r="772" spans="1:131" ht="15.6" x14ac:dyDescent="0.3">
      <c r="A772" s="1" t="s">
        <v>1600</v>
      </c>
      <c r="B772" s="1" t="s">
        <v>6752</v>
      </c>
      <c r="C772" s="1" t="s">
        <v>5467</v>
      </c>
      <c r="D772" t="s">
        <v>6753</v>
      </c>
      <c r="E772" s="1"/>
      <c r="H772" s="1"/>
      <c r="T772" t="s">
        <v>1600</v>
      </c>
      <c r="U772">
        <v>52.41</v>
      </c>
      <c r="V772">
        <v>5.99</v>
      </c>
      <c r="W772" t="s">
        <v>2380</v>
      </c>
      <c r="X772" t="s">
        <v>2380</v>
      </c>
      <c r="Y772" t="s">
        <v>2380</v>
      </c>
      <c r="Z772">
        <v>1</v>
      </c>
      <c r="AA772" t="s">
        <v>2380</v>
      </c>
      <c r="AV772" t="s">
        <v>1600</v>
      </c>
      <c r="AW772">
        <v>52.41</v>
      </c>
      <c r="AX772">
        <v>5.99</v>
      </c>
      <c r="AY772" t="s">
        <v>2380</v>
      </c>
      <c r="AZ772" t="s">
        <v>2380</v>
      </c>
      <c r="BA772" t="s">
        <v>2380</v>
      </c>
      <c r="BB772">
        <v>1</v>
      </c>
      <c r="BC772" t="s">
        <v>2380</v>
      </c>
      <c r="BR772">
        <v>52.41</v>
      </c>
      <c r="BS772" t="str" cm="1">
        <f t="array" ref="BS772">_xlfn.IFS(BR772&lt;18.5,"UNDER WEIGHT",BR772&lt;=24.9,"NORMAL WEIGHT",BR772&lt;=29.9,"OVER WEIGHT",BR772&gt;=30,"OBESITY")</f>
        <v>OBESITY</v>
      </c>
      <c r="BV772">
        <v>5.99</v>
      </c>
      <c r="BW772" t="str" cm="1">
        <f t="array" ref="BW772">_xlfn.IFS(BV772&lt;=5.7,"NORMAL",BV772&lt;=6.4,"Prediabetes",BV772&gt;=6.5,"Diabetes")</f>
        <v>Prediabetes</v>
      </c>
      <c r="CJ772" t="s">
        <v>803</v>
      </c>
      <c r="CK772">
        <v>1971</v>
      </c>
      <c r="CL772" t="s">
        <v>35</v>
      </c>
      <c r="CM772">
        <v>22</v>
      </c>
      <c r="CN772">
        <v>0</v>
      </c>
      <c r="CO772">
        <v>6412.34</v>
      </c>
      <c r="CP772" t="s">
        <v>11</v>
      </c>
      <c r="CQ772" t="s">
        <v>12</v>
      </c>
      <c r="CR772" t="s">
        <v>13</v>
      </c>
      <c r="CW772" t="str">
        <f t="shared" si="24"/>
        <v>22/Aug/1971</v>
      </c>
      <c r="CZ772" t="s">
        <v>803</v>
      </c>
      <c r="DA772">
        <v>1971</v>
      </c>
      <c r="DB772" t="s">
        <v>35</v>
      </c>
      <c r="DC772">
        <v>22</v>
      </c>
      <c r="DD772">
        <v>0</v>
      </c>
      <c r="DE772" s="18">
        <v>6412.34</v>
      </c>
      <c r="DF772" t="s">
        <v>11</v>
      </c>
      <c r="DG772" t="s">
        <v>12</v>
      </c>
      <c r="DH772" t="s">
        <v>13</v>
      </c>
      <c r="DZ772" t="s">
        <v>803</v>
      </c>
      <c r="EA772">
        <f t="shared" si="25"/>
        <v>52</v>
      </c>
    </row>
    <row r="773" spans="1:131" ht="15.6" x14ac:dyDescent="0.3">
      <c r="A773" s="1" t="s">
        <v>1599</v>
      </c>
      <c r="B773" s="1" t="s">
        <v>6752</v>
      </c>
      <c r="C773" s="1" t="s">
        <v>5468</v>
      </c>
      <c r="D773" t="s">
        <v>6882</v>
      </c>
      <c r="E773" s="1"/>
      <c r="H773" s="1"/>
      <c r="T773" t="s">
        <v>1599</v>
      </c>
      <c r="U773">
        <v>41.47</v>
      </c>
      <c r="V773">
        <v>5.86</v>
      </c>
      <c r="W773" t="s">
        <v>2382</v>
      </c>
      <c r="X773" t="s">
        <v>2380</v>
      </c>
      <c r="Y773" t="s">
        <v>2380</v>
      </c>
      <c r="Z773">
        <v>2</v>
      </c>
      <c r="AA773" t="s">
        <v>2380</v>
      </c>
      <c r="AV773" t="s">
        <v>1599</v>
      </c>
      <c r="AW773">
        <v>41.47</v>
      </c>
      <c r="AX773">
        <v>5.86</v>
      </c>
      <c r="AY773" t="s">
        <v>2382</v>
      </c>
      <c r="AZ773" t="s">
        <v>2380</v>
      </c>
      <c r="BA773" t="s">
        <v>2380</v>
      </c>
      <c r="BB773">
        <v>2</v>
      </c>
      <c r="BC773" t="s">
        <v>2380</v>
      </c>
      <c r="BR773">
        <v>41.47</v>
      </c>
      <c r="BS773" t="str" cm="1">
        <f t="array" ref="BS773">_xlfn.IFS(BR773&lt;18.5,"UNDER WEIGHT",BR773&lt;=24.9,"NORMAL WEIGHT",BR773&lt;=29.9,"OVER WEIGHT",BR773&gt;=30,"OBESITY")</f>
        <v>OBESITY</v>
      </c>
      <c r="BV773">
        <v>5.86</v>
      </c>
      <c r="BW773" t="str" cm="1">
        <f t="array" ref="BW773">_xlfn.IFS(BV773&lt;=5.7,"NORMAL",BV773&lt;=6.4,"Prediabetes",BV773&gt;=6.5,"Diabetes")</f>
        <v>Prediabetes</v>
      </c>
      <c r="CJ773" t="s">
        <v>804</v>
      </c>
      <c r="CK773">
        <v>1987</v>
      </c>
      <c r="CL773" t="s">
        <v>20</v>
      </c>
      <c r="CM773">
        <v>4</v>
      </c>
      <c r="CN773">
        <v>3</v>
      </c>
      <c r="CO773">
        <v>6414.18</v>
      </c>
      <c r="CP773" t="s">
        <v>11</v>
      </c>
      <c r="CQ773" t="s">
        <v>11</v>
      </c>
      <c r="CR773" t="s">
        <v>42</v>
      </c>
      <c r="CW773" t="str">
        <f t="shared" si="24"/>
        <v>4/Sep/1987</v>
      </c>
      <c r="CZ773" t="s">
        <v>804</v>
      </c>
      <c r="DA773">
        <v>1987</v>
      </c>
      <c r="DB773" t="s">
        <v>20</v>
      </c>
      <c r="DC773">
        <v>4</v>
      </c>
      <c r="DD773">
        <v>3</v>
      </c>
      <c r="DE773" s="18">
        <v>6414.18</v>
      </c>
      <c r="DF773" t="s">
        <v>11</v>
      </c>
      <c r="DG773" t="s">
        <v>11</v>
      </c>
      <c r="DH773" t="s">
        <v>42</v>
      </c>
      <c r="DZ773" t="s">
        <v>804</v>
      </c>
      <c r="EA773">
        <f t="shared" si="25"/>
        <v>36</v>
      </c>
    </row>
    <row r="774" spans="1:131" ht="15.6" x14ac:dyDescent="0.3">
      <c r="A774" s="1" t="s">
        <v>1598</v>
      </c>
      <c r="B774" s="1" t="s">
        <v>6752</v>
      </c>
      <c r="C774" s="1" t="s">
        <v>5469</v>
      </c>
      <c r="D774" t="s">
        <v>6891</v>
      </c>
      <c r="E774" s="1"/>
      <c r="H774" s="1"/>
      <c r="T774" t="s">
        <v>1598</v>
      </c>
      <c r="U774">
        <v>33.1</v>
      </c>
      <c r="V774">
        <v>5.19</v>
      </c>
      <c r="W774" t="s">
        <v>2382</v>
      </c>
      <c r="X774" t="s">
        <v>2380</v>
      </c>
      <c r="Y774" t="s">
        <v>2380</v>
      </c>
      <c r="Z774">
        <v>2</v>
      </c>
      <c r="AA774" t="s">
        <v>2380</v>
      </c>
      <c r="AV774" t="s">
        <v>1598</v>
      </c>
      <c r="AW774">
        <v>33.1</v>
      </c>
      <c r="AX774">
        <v>5.19</v>
      </c>
      <c r="AY774" t="s">
        <v>2382</v>
      </c>
      <c r="AZ774" t="s">
        <v>2380</v>
      </c>
      <c r="BA774" t="s">
        <v>2380</v>
      </c>
      <c r="BB774">
        <v>2</v>
      </c>
      <c r="BC774" t="s">
        <v>2380</v>
      </c>
      <c r="BR774">
        <v>33.1</v>
      </c>
      <c r="BS774" t="str" cm="1">
        <f t="array" ref="BS774">_xlfn.IFS(BR774&lt;18.5,"UNDER WEIGHT",BR774&lt;=24.9,"NORMAL WEIGHT",BR774&lt;=29.9,"OVER WEIGHT",BR774&gt;=30,"OBESITY")</f>
        <v>OBESITY</v>
      </c>
      <c r="BV774">
        <v>5.19</v>
      </c>
      <c r="BW774" t="str" cm="1">
        <f t="array" ref="BW774">_xlfn.IFS(BV774&lt;=5.7,"NORMAL",BV774&lt;=6.4,"Prediabetes",BV774&gt;=6.5,"Diabetes")</f>
        <v>NORMAL</v>
      </c>
      <c r="CJ774" t="s">
        <v>805</v>
      </c>
      <c r="CK774">
        <v>1976</v>
      </c>
      <c r="CL774" t="s">
        <v>30</v>
      </c>
      <c r="CM774">
        <v>30</v>
      </c>
      <c r="CN774">
        <v>2</v>
      </c>
      <c r="CO774">
        <v>6417.28</v>
      </c>
      <c r="CP774" t="s">
        <v>11</v>
      </c>
      <c r="CQ774" t="s">
        <v>12</v>
      </c>
      <c r="CR774" t="s">
        <v>13</v>
      </c>
      <c r="CW774" t="str">
        <f t="shared" si="24"/>
        <v>30/Dec/1976</v>
      </c>
      <c r="CZ774" t="s">
        <v>805</v>
      </c>
      <c r="DA774">
        <v>1976</v>
      </c>
      <c r="DB774" t="s">
        <v>30</v>
      </c>
      <c r="DC774">
        <v>30</v>
      </c>
      <c r="DD774">
        <v>2</v>
      </c>
      <c r="DE774" s="18">
        <v>6417.28</v>
      </c>
      <c r="DF774" t="s">
        <v>11</v>
      </c>
      <c r="DG774" t="s">
        <v>12</v>
      </c>
      <c r="DH774" t="s">
        <v>13</v>
      </c>
      <c r="DZ774" t="s">
        <v>805</v>
      </c>
      <c r="EA774">
        <f t="shared" si="25"/>
        <v>47</v>
      </c>
    </row>
    <row r="775" spans="1:131" ht="15.6" x14ac:dyDescent="0.3">
      <c r="A775" s="1" t="s">
        <v>1597</v>
      </c>
      <c r="B775" s="1" t="s">
        <v>6752</v>
      </c>
      <c r="C775" s="1" t="s">
        <v>5470</v>
      </c>
      <c r="D775" t="s">
        <v>6942</v>
      </c>
      <c r="E775" s="1"/>
      <c r="H775" s="1"/>
      <c r="T775" t="s">
        <v>1597</v>
      </c>
      <c r="U775">
        <v>30.8</v>
      </c>
      <c r="V775">
        <v>4.37</v>
      </c>
      <c r="W775" t="s">
        <v>2382</v>
      </c>
      <c r="X775" t="s">
        <v>2380</v>
      </c>
      <c r="Y775" t="s">
        <v>2380</v>
      </c>
      <c r="Z775">
        <v>2</v>
      </c>
      <c r="AA775" t="s">
        <v>2380</v>
      </c>
      <c r="AV775" t="s">
        <v>1597</v>
      </c>
      <c r="AW775">
        <v>30.8</v>
      </c>
      <c r="AX775">
        <v>4.37</v>
      </c>
      <c r="AY775" t="s">
        <v>2382</v>
      </c>
      <c r="AZ775" t="s">
        <v>2380</v>
      </c>
      <c r="BA775" t="s">
        <v>2380</v>
      </c>
      <c r="BB775">
        <v>2</v>
      </c>
      <c r="BC775" t="s">
        <v>2380</v>
      </c>
      <c r="BR775">
        <v>30.8</v>
      </c>
      <c r="BS775" t="str" cm="1">
        <f t="array" ref="BS775">_xlfn.IFS(BR775&lt;18.5,"UNDER WEIGHT",BR775&lt;=24.9,"NORMAL WEIGHT",BR775&lt;=29.9,"OVER WEIGHT",BR775&gt;=30,"OBESITY")</f>
        <v>OBESITY</v>
      </c>
      <c r="BV775">
        <v>4.37</v>
      </c>
      <c r="BW775" t="str" cm="1">
        <f t="array" ref="BW775">_xlfn.IFS(BV775&lt;=5.7,"NORMAL",BV775&lt;=6.4,"Prediabetes",BV775&gt;=6.5,"Diabetes")</f>
        <v>NORMAL</v>
      </c>
      <c r="CJ775" t="s">
        <v>806</v>
      </c>
      <c r="CK775">
        <v>1975</v>
      </c>
      <c r="CL775" t="s">
        <v>35</v>
      </c>
      <c r="CM775">
        <v>5</v>
      </c>
      <c r="CN775">
        <v>1</v>
      </c>
      <c r="CO775">
        <v>6423.48</v>
      </c>
      <c r="CP775" t="s">
        <v>11</v>
      </c>
      <c r="CQ775" t="s">
        <v>12</v>
      </c>
      <c r="CR775" t="s">
        <v>13</v>
      </c>
      <c r="CW775" t="str">
        <f t="shared" si="24"/>
        <v>5/Aug/1975</v>
      </c>
      <c r="CZ775" t="s">
        <v>806</v>
      </c>
      <c r="DA775">
        <v>1975</v>
      </c>
      <c r="DB775" t="s">
        <v>35</v>
      </c>
      <c r="DC775">
        <v>5</v>
      </c>
      <c r="DD775">
        <v>1</v>
      </c>
      <c r="DE775" s="18">
        <v>6423.48</v>
      </c>
      <c r="DF775" t="s">
        <v>11</v>
      </c>
      <c r="DG775" t="s">
        <v>12</v>
      </c>
      <c r="DH775" t="s">
        <v>13</v>
      </c>
      <c r="DZ775" t="s">
        <v>806</v>
      </c>
      <c r="EA775">
        <f t="shared" si="25"/>
        <v>48</v>
      </c>
    </row>
    <row r="776" spans="1:131" ht="15.6" x14ac:dyDescent="0.3">
      <c r="A776" s="1" t="s">
        <v>1596</v>
      </c>
      <c r="B776" s="1" t="s">
        <v>6752</v>
      </c>
      <c r="C776" s="1" t="s">
        <v>5471</v>
      </c>
      <c r="D776" t="s">
        <v>7360</v>
      </c>
      <c r="E776" s="1"/>
      <c r="H776" s="1"/>
      <c r="T776" t="s">
        <v>1596</v>
      </c>
      <c r="U776">
        <v>42.06</v>
      </c>
      <c r="V776">
        <v>5.32</v>
      </c>
      <c r="W776" t="s">
        <v>2380</v>
      </c>
      <c r="X776" t="s">
        <v>2380</v>
      </c>
      <c r="Y776" t="s">
        <v>2380</v>
      </c>
      <c r="Z776">
        <v>1</v>
      </c>
      <c r="AA776" t="s">
        <v>2380</v>
      </c>
      <c r="AV776" t="s">
        <v>1596</v>
      </c>
      <c r="AW776">
        <v>42.06</v>
      </c>
      <c r="AX776">
        <v>5.32</v>
      </c>
      <c r="AY776" t="s">
        <v>2380</v>
      </c>
      <c r="AZ776" t="s">
        <v>2380</v>
      </c>
      <c r="BA776" t="s">
        <v>2380</v>
      </c>
      <c r="BB776">
        <v>1</v>
      </c>
      <c r="BC776" t="s">
        <v>2380</v>
      </c>
      <c r="BR776">
        <v>42.06</v>
      </c>
      <c r="BS776" t="str" cm="1">
        <f t="array" ref="BS776">_xlfn.IFS(BR776&lt;18.5,"UNDER WEIGHT",BR776&lt;=24.9,"NORMAL WEIGHT",BR776&lt;=29.9,"OVER WEIGHT",BR776&gt;=30,"OBESITY")</f>
        <v>OBESITY</v>
      </c>
      <c r="BV776">
        <v>5.32</v>
      </c>
      <c r="BW776" t="str" cm="1">
        <f t="array" ref="BW776">_xlfn.IFS(BV776&lt;=5.7,"NORMAL",BV776&lt;=6.4,"Prediabetes",BV776&gt;=6.5,"Diabetes")</f>
        <v>NORMAL</v>
      </c>
      <c r="CJ776" t="s">
        <v>807</v>
      </c>
      <c r="CK776">
        <v>1985</v>
      </c>
      <c r="CL776" t="s">
        <v>10</v>
      </c>
      <c r="CM776">
        <v>22</v>
      </c>
      <c r="CN776">
        <v>3</v>
      </c>
      <c r="CO776">
        <v>6435.62</v>
      </c>
      <c r="CP776" t="s">
        <v>12</v>
      </c>
      <c r="CQ776" t="s">
        <v>11</v>
      </c>
      <c r="CR776" t="s">
        <v>13</v>
      </c>
      <c r="CW776" t="str">
        <f t="shared" si="24"/>
        <v>22/Jul/1985</v>
      </c>
      <c r="CZ776" t="s">
        <v>807</v>
      </c>
      <c r="DA776">
        <v>1985</v>
      </c>
      <c r="DB776" t="s">
        <v>10</v>
      </c>
      <c r="DC776">
        <v>22</v>
      </c>
      <c r="DD776">
        <v>3</v>
      </c>
      <c r="DE776" s="18">
        <v>6435.62</v>
      </c>
      <c r="DF776" t="s">
        <v>12</v>
      </c>
      <c r="DG776" t="s">
        <v>11</v>
      </c>
      <c r="DH776" t="s">
        <v>13</v>
      </c>
      <c r="DZ776" t="s">
        <v>807</v>
      </c>
      <c r="EA776">
        <f t="shared" si="25"/>
        <v>38</v>
      </c>
    </row>
    <row r="777" spans="1:131" ht="15.6" x14ac:dyDescent="0.3">
      <c r="A777" s="1" t="s">
        <v>1595</v>
      </c>
      <c r="B777" s="1" t="s">
        <v>7144</v>
      </c>
      <c r="C777" s="1" t="s">
        <v>5472</v>
      </c>
      <c r="D777" t="s">
        <v>7361</v>
      </c>
      <c r="E777" s="1"/>
      <c r="H777" s="1"/>
      <c r="T777" t="s">
        <v>1595</v>
      </c>
      <c r="U777">
        <v>39.270000000000003</v>
      </c>
      <c r="V777">
        <v>5.64</v>
      </c>
      <c r="W777" t="s">
        <v>2380</v>
      </c>
      <c r="X777" t="s">
        <v>2380</v>
      </c>
      <c r="Y777" t="s">
        <v>2383</v>
      </c>
      <c r="Z777">
        <v>1</v>
      </c>
      <c r="AA777" t="s">
        <v>2380</v>
      </c>
      <c r="AV777" t="s">
        <v>1595</v>
      </c>
      <c r="AW777">
        <v>39.270000000000003</v>
      </c>
      <c r="AX777">
        <v>5.64</v>
      </c>
      <c r="AY777" t="s">
        <v>2380</v>
      </c>
      <c r="AZ777" t="s">
        <v>2380</v>
      </c>
      <c r="BA777" t="s">
        <v>2383</v>
      </c>
      <c r="BB777">
        <v>1</v>
      </c>
      <c r="BC777" t="s">
        <v>2380</v>
      </c>
      <c r="BR777">
        <v>39.270000000000003</v>
      </c>
      <c r="BS777" t="str" cm="1">
        <f t="array" ref="BS777">_xlfn.IFS(BR777&lt;18.5,"UNDER WEIGHT",BR777&lt;=24.9,"NORMAL WEIGHT",BR777&lt;=29.9,"OVER WEIGHT",BR777&gt;=30,"OBESITY")</f>
        <v>OBESITY</v>
      </c>
      <c r="BV777">
        <v>5.64</v>
      </c>
      <c r="BW777" t="str" cm="1">
        <f t="array" ref="BW777">_xlfn.IFS(BV777&lt;=5.7,"NORMAL",BV777&lt;=6.4,"Prediabetes",BV777&gt;=6.5,"Diabetes")</f>
        <v>NORMAL</v>
      </c>
      <c r="CJ777" t="s">
        <v>808</v>
      </c>
      <c r="CK777">
        <v>1984</v>
      </c>
      <c r="CL777" t="s">
        <v>35</v>
      </c>
      <c r="CM777">
        <v>26</v>
      </c>
      <c r="CN777">
        <v>2</v>
      </c>
      <c r="CO777">
        <v>6455.86</v>
      </c>
      <c r="CP777" t="s">
        <v>12</v>
      </c>
      <c r="CQ777" t="s">
        <v>12</v>
      </c>
      <c r="CR777" t="s">
        <v>23</v>
      </c>
      <c r="CW777" t="str">
        <f t="shared" si="24"/>
        <v>26/Aug/1984</v>
      </c>
      <c r="CZ777" t="s">
        <v>808</v>
      </c>
      <c r="DA777">
        <v>1984</v>
      </c>
      <c r="DB777" t="s">
        <v>35</v>
      </c>
      <c r="DC777">
        <v>26</v>
      </c>
      <c r="DD777">
        <v>2</v>
      </c>
      <c r="DE777" s="18">
        <v>6455.86</v>
      </c>
      <c r="DF777" t="s">
        <v>12</v>
      </c>
      <c r="DG777" t="s">
        <v>12</v>
      </c>
      <c r="DH777" t="s">
        <v>23</v>
      </c>
      <c r="DZ777" t="s">
        <v>808</v>
      </c>
      <c r="EA777">
        <f t="shared" si="25"/>
        <v>39</v>
      </c>
    </row>
    <row r="778" spans="1:131" ht="15.6" x14ac:dyDescent="0.3">
      <c r="A778" s="1" t="s">
        <v>1594</v>
      </c>
      <c r="B778" s="1" t="s">
        <v>7144</v>
      </c>
      <c r="C778" s="1" t="s">
        <v>4811</v>
      </c>
      <c r="D778" t="s">
        <v>7362</v>
      </c>
      <c r="E778" s="1"/>
      <c r="H778" s="1"/>
      <c r="T778" t="s">
        <v>1594</v>
      </c>
      <c r="U778">
        <v>30.71</v>
      </c>
      <c r="V778">
        <v>5.59</v>
      </c>
      <c r="W778" t="s">
        <v>2382</v>
      </c>
      <c r="X778" t="s">
        <v>2380</v>
      </c>
      <c r="Y778" t="s">
        <v>2380</v>
      </c>
      <c r="Z778">
        <v>1</v>
      </c>
      <c r="AA778" t="s">
        <v>2380</v>
      </c>
      <c r="AV778" t="s">
        <v>1594</v>
      </c>
      <c r="AW778">
        <v>30.71</v>
      </c>
      <c r="AX778">
        <v>5.59</v>
      </c>
      <c r="AY778" t="s">
        <v>2382</v>
      </c>
      <c r="AZ778" t="s">
        <v>2380</v>
      </c>
      <c r="BA778" t="s">
        <v>2380</v>
      </c>
      <c r="BB778">
        <v>1</v>
      </c>
      <c r="BC778" t="s">
        <v>2380</v>
      </c>
      <c r="BR778">
        <v>30.71</v>
      </c>
      <c r="BS778" t="str" cm="1">
        <f t="array" ref="BS778">_xlfn.IFS(BR778&lt;18.5,"UNDER WEIGHT",BR778&lt;=24.9,"NORMAL WEIGHT",BR778&lt;=29.9,"OVER WEIGHT",BR778&gt;=30,"OBESITY")</f>
        <v>OBESITY</v>
      </c>
      <c r="BV778">
        <v>5.59</v>
      </c>
      <c r="BW778" t="str" cm="1">
        <f t="array" ref="BW778">_xlfn.IFS(BV778&lt;=5.7,"NORMAL",BV778&lt;=6.4,"Prediabetes",BV778&gt;=6.5,"Diabetes")</f>
        <v>NORMAL</v>
      </c>
      <c r="CJ778" t="s">
        <v>809</v>
      </c>
      <c r="CK778">
        <v>1984</v>
      </c>
      <c r="CL778" t="s">
        <v>15</v>
      </c>
      <c r="CM778">
        <v>1</v>
      </c>
      <c r="CN778">
        <v>2</v>
      </c>
      <c r="CO778">
        <v>6457.84</v>
      </c>
      <c r="CP778" t="s">
        <v>11</v>
      </c>
      <c r="CQ778" t="s">
        <v>12</v>
      </c>
      <c r="CR778" t="s">
        <v>23</v>
      </c>
      <c r="CW778" t="str">
        <f t="shared" si="24"/>
        <v>1/Nov/1984</v>
      </c>
      <c r="CZ778" t="s">
        <v>809</v>
      </c>
      <c r="DA778">
        <v>1984</v>
      </c>
      <c r="DB778" t="s">
        <v>15</v>
      </c>
      <c r="DC778">
        <v>1</v>
      </c>
      <c r="DD778">
        <v>2</v>
      </c>
      <c r="DE778" s="18">
        <v>6457.84</v>
      </c>
      <c r="DF778" t="s">
        <v>11</v>
      </c>
      <c r="DG778" t="s">
        <v>12</v>
      </c>
      <c r="DH778" t="s">
        <v>23</v>
      </c>
      <c r="DZ778" t="s">
        <v>809</v>
      </c>
      <c r="EA778">
        <f t="shared" si="25"/>
        <v>39</v>
      </c>
    </row>
    <row r="779" spans="1:131" ht="15.6" x14ac:dyDescent="0.3">
      <c r="A779" s="1" t="s">
        <v>1593</v>
      </c>
      <c r="B779" s="1" t="s">
        <v>6751</v>
      </c>
      <c r="C779" s="1" t="s">
        <v>5473</v>
      </c>
      <c r="D779" t="s">
        <v>7363</v>
      </c>
      <c r="E779" s="1"/>
      <c r="H779" s="1"/>
      <c r="T779" t="s">
        <v>1593</v>
      </c>
      <c r="U779">
        <v>47.19</v>
      </c>
      <c r="V779">
        <v>5.29</v>
      </c>
      <c r="W779" t="s">
        <v>2380</v>
      </c>
      <c r="X779" t="s">
        <v>2380</v>
      </c>
      <c r="Y779" t="s">
        <v>2380</v>
      </c>
      <c r="Z779">
        <v>0</v>
      </c>
      <c r="AA779" t="s">
        <v>2380</v>
      </c>
      <c r="AV779" t="s">
        <v>1593</v>
      </c>
      <c r="AW779">
        <v>47.19</v>
      </c>
      <c r="AX779">
        <v>5.29</v>
      </c>
      <c r="AY779" t="s">
        <v>2380</v>
      </c>
      <c r="AZ779" t="s">
        <v>2380</v>
      </c>
      <c r="BA779" t="s">
        <v>2380</v>
      </c>
      <c r="BB779" t="s">
        <v>2381</v>
      </c>
      <c r="BC779" t="s">
        <v>2380</v>
      </c>
      <c r="BR779">
        <v>47.19</v>
      </c>
      <c r="BS779" t="str" cm="1">
        <f t="array" ref="BS779">_xlfn.IFS(BR779&lt;18.5,"UNDER WEIGHT",BR779&lt;=24.9,"NORMAL WEIGHT",BR779&lt;=29.9,"OVER WEIGHT",BR779&gt;=30,"OBESITY")</f>
        <v>OBESITY</v>
      </c>
      <c r="BV779">
        <v>5.29</v>
      </c>
      <c r="BW779" t="str" cm="1">
        <f t="array" ref="BW779">_xlfn.IFS(BV779&lt;=5.7,"NORMAL",BV779&lt;=6.4,"Prediabetes",BV779&gt;=6.5,"Diabetes")</f>
        <v>NORMAL</v>
      </c>
      <c r="CJ779" t="s">
        <v>810</v>
      </c>
      <c r="CK779">
        <v>1981</v>
      </c>
      <c r="CL779" t="s">
        <v>10</v>
      </c>
      <c r="CM779">
        <v>27</v>
      </c>
      <c r="CN779">
        <v>1</v>
      </c>
      <c r="CO779">
        <v>6473.15</v>
      </c>
      <c r="CP779" t="s">
        <v>11</v>
      </c>
      <c r="CQ779" t="s">
        <v>11</v>
      </c>
      <c r="CR779" t="s">
        <v>13</v>
      </c>
      <c r="CW779" t="str">
        <f t="shared" si="24"/>
        <v>27/Jul/1981</v>
      </c>
      <c r="CZ779" t="s">
        <v>810</v>
      </c>
      <c r="DA779">
        <v>1981</v>
      </c>
      <c r="DB779" t="s">
        <v>10</v>
      </c>
      <c r="DC779">
        <v>27</v>
      </c>
      <c r="DD779">
        <v>1</v>
      </c>
      <c r="DE779" s="18">
        <v>6473.15</v>
      </c>
      <c r="DF779" t="s">
        <v>11</v>
      </c>
      <c r="DG779" t="s">
        <v>11</v>
      </c>
      <c r="DH779" t="s">
        <v>13</v>
      </c>
      <c r="DZ779" t="s">
        <v>810</v>
      </c>
      <c r="EA779">
        <f t="shared" si="25"/>
        <v>42</v>
      </c>
    </row>
    <row r="780" spans="1:131" ht="15.6" x14ac:dyDescent="0.3">
      <c r="A780" s="1" t="s">
        <v>1592</v>
      </c>
      <c r="B780" s="1" t="s">
        <v>6752</v>
      </c>
      <c r="C780" s="1" t="s">
        <v>5474</v>
      </c>
      <c r="D780" t="s">
        <v>6926</v>
      </c>
      <c r="E780" s="1"/>
      <c r="H780" s="1"/>
      <c r="T780" t="s">
        <v>1592</v>
      </c>
      <c r="U780">
        <v>30.02</v>
      </c>
      <c r="V780">
        <v>6.65</v>
      </c>
      <c r="W780" t="s">
        <v>2380</v>
      </c>
      <c r="X780" t="s">
        <v>2380</v>
      </c>
      <c r="Y780" t="s">
        <v>2380</v>
      </c>
      <c r="Z780">
        <v>0</v>
      </c>
      <c r="AA780" t="s">
        <v>2380</v>
      </c>
      <c r="AV780" t="s">
        <v>1592</v>
      </c>
      <c r="AW780">
        <v>30.02</v>
      </c>
      <c r="AX780">
        <v>6.65</v>
      </c>
      <c r="AY780" t="s">
        <v>2380</v>
      </c>
      <c r="AZ780" t="s">
        <v>2380</v>
      </c>
      <c r="BA780" t="s">
        <v>2380</v>
      </c>
      <c r="BB780" t="s">
        <v>2381</v>
      </c>
      <c r="BC780" t="s">
        <v>2380</v>
      </c>
      <c r="BR780">
        <v>30.02</v>
      </c>
      <c r="BS780" t="str" cm="1">
        <f t="array" ref="BS780">_xlfn.IFS(BR780&lt;18.5,"UNDER WEIGHT",BR780&lt;=24.9,"NORMAL WEIGHT",BR780&lt;=29.9,"OVER WEIGHT",BR780&gt;=30,"OBESITY")</f>
        <v>OBESITY</v>
      </c>
      <c r="BV780">
        <v>6.65</v>
      </c>
      <c r="BW780" t="str" cm="1">
        <f t="array" ref="BW780">_xlfn.IFS(BV780&lt;=5.7,"NORMAL",BV780&lt;=6.4,"Prediabetes",BV780&gt;=6.5,"Diabetes")</f>
        <v>Diabetes</v>
      </c>
      <c r="CJ780" t="s">
        <v>811</v>
      </c>
      <c r="CK780">
        <v>1980</v>
      </c>
      <c r="CL780" t="s">
        <v>18</v>
      </c>
      <c r="CM780">
        <v>8</v>
      </c>
      <c r="CN780">
        <v>0</v>
      </c>
      <c r="CO780">
        <v>6474.01</v>
      </c>
      <c r="CP780" t="s">
        <v>11</v>
      </c>
      <c r="CQ780" t="s">
        <v>12</v>
      </c>
      <c r="CR780" t="s">
        <v>42</v>
      </c>
      <c r="CW780" t="str">
        <f t="shared" si="24"/>
        <v>8/Jun/1980</v>
      </c>
      <c r="CZ780" t="s">
        <v>811</v>
      </c>
      <c r="DA780">
        <v>1980</v>
      </c>
      <c r="DB780" t="s">
        <v>18</v>
      </c>
      <c r="DC780">
        <v>8</v>
      </c>
      <c r="DD780">
        <v>0</v>
      </c>
      <c r="DE780" s="18">
        <v>6474.01</v>
      </c>
      <c r="DF780" t="s">
        <v>11</v>
      </c>
      <c r="DG780" t="s">
        <v>12</v>
      </c>
      <c r="DH780" t="s">
        <v>42</v>
      </c>
      <c r="DZ780" t="s">
        <v>811</v>
      </c>
      <c r="EA780">
        <f t="shared" si="25"/>
        <v>43</v>
      </c>
    </row>
    <row r="781" spans="1:131" ht="15.6" x14ac:dyDescent="0.3">
      <c r="A781" s="1" t="s">
        <v>1591</v>
      </c>
      <c r="B781" s="1" t="s">
        <v>6751</v>
      </c>
      <c r="C781" s="1" t="s">
        <v>5475</v>
      </c>
      <c r="D781" t="s">
        <v>7098</v>
      </c>
      <c r="E781" s="1"/>
      <c r="H781" s="1"/>
      <c r="T781" t="s">
        <v>1591</v>
      </c>
      <c r="U781">
        <v>37.909999999999997</v>
      </c>
      <c r="V781">
        <v>5.68</v>
      </c>
      <c r="W781" t="s">
        <v>2382</v>
      </c>
      <c r="X781" t="s">
        <v>2380</v>
      </c>
      <c r="Y781" t="s">
        <v>2380</v>
      </c>
      <c r="Z781">
        <v>0</v>
      </c>
      <c r="AA781" t="s">
        <v>2380</v>
      </c>
      <c r="AV781" t="s">
        <v>1591</v>
      </c>
      <c r="AW781">
        <v>37.909999999999997</v>
      </c>
      <c r="AX781">
        <v>5.68</v>
      </c>
      <c r="AY781" t="s">
        <v>2382</v>
      </c>
      <c r="AZ781" t="s">
        <v>2380</v>
      </c>
      <c r="BA781" t="s">
        <v>2380</v>
      </c>
      <c r="BB781" t="s">
        <v>2381</v>
      </c>
      <c r="BC781" t="s">
        <v>2380</v>
      </c>
      <c r="BR781">
        <v>37.909999999999997</v>
      </c>
      <c r="BS781" t="str" cm="1">
        <f t="array" ref="BS781">_xlfn.IFS(BR781&lt;18.5,"UNDER WEIGHT",BR781&lt;=24.9,"NORMAL WEIGHT",BR781&lt;=29.9,"OVER WEIGHT",BR781&gt;=30,"OBESITY")</f>
        <v>OBESITY</v>
      </c>
      <c r="BV781">
        <v>5.68</v>
      </c>
      <c r="BW781" t="str" cm="1">
        <f t="array" ref="BW781">_xlfn.IFS(BV781&lt;=5.7,"NORMAL",BV781&lt;=6.4,"Prediabetes",BV781&gt;=6.5,"Diabetes")</f>
        <v>NORMAL</v>
      </c>
      <c r="CJ781" t="s">
        <v>812</v>
      </c>
      <c r="CK781">
        <v>1970</v>
      </c>
      <c r="CL781" t="s">
        <v>30</v>
      </c>
      <c r="CM781">
        <v>1</v>
      </c>
      <c r="CN781">
        <v>0</v>
      </c>
      <c r="CO781">
        <v>6481.67</v>
      </c>
      <c r="CP781" t="s">
        <v>11</v>
      </c>
      <c r="CQ781" t="s">
        <v>11</v>
      </c>
      <c r="CR781" t="s">
        <v>13</v>
      </c>
      <c r="CW781" t="str">
        <f t="shared" si="24"/>
        <v>1/Dec/1970</v>
      </c>
      <c r="CZ781" t="s">
        <v>812</v>
      </c>
      <c r="DA781">
        <v>1970</v>
      </c>
      <c r="DB781" t="s">
        <v>30</v>
      </c>
      <c r="DC781">
        <v>1</v>
      </c>
      <c r="DD781">
        <v>0</v>
      </c>
      <c r="DE781" s="18">
        <v>6481.67</v>
      </c>
      <c r="DF781" t="s">
        <v>11</v>
      </c>
      <c r="DG781" t="s">
        <v>11</v>
      </c>
      <c r="DH781" t="s">
        <v>13</v>
      </c>
      <c r="DZ781" t="s">
        <v>812</v>
      </c>
      <c r="EA781">
        <f t="shared" si="25"/>
        <v>53</v>
      </c>
    </row>
    <row r="782" spans="1:131" ht="15.6" x14ac:dyDescent="0.3">
      <c r="A782" s="1" t="s">
        <v>1590</v>
      </c>
      <c r="B782" s="1" t="s">
        <v>6752</v>
      </c>
      <c r="C782" s="1" t="s">
        <v>5476</v>
      </c>
      <c r="D782" t="s">
        <v>7364</v>
      </c>
      <c r="E782" s="1"/>
      <c r="H782" s="1"/>
      <c r="T782" t="s">
        <v>1590</v>
      </c>
      <c r="U782">
        <v>54.61</v>
      </c>
      <c r="V782">
        <v>4.49</v>
      </c>
      <c r="W782" t="s">
        <v>2380</v>
      </c>
      <c r="X782" t="s">
        <v>2380</v>
      </c>
      <c r="Y782" t="s">
        <v>2380</v>
      </c>
      <c r="Z782">
        <v>0</v>
      </c>
      <c r="AA782" t="s">
        <v>2380</v>
      </c>
      <c r="AV782" t="s">
        <v>1590</v>
      </c>
      <c r="AW782">
        <v>54.61</v>
      </c>
      <c r="AX782">
        <v>4.49</v>
      </c>
      <c r="AY782" t="s">
        <v>2380</v>
      </c>
      <c r="AZ782" t="s">
        <v>2380</v>
      </c>
      <c r="BA782" t="s">
        <v>2380</v>
      </c>
      <c r="BB782" t="s">
        <v>2381</v>
      </c>
      <c r="BC782" t="s">
        <v>2380</v>
      </c>
      <c r="BR782">
        <v>54.61</v>
      </c>
      <c r="BS782" t="str" cm="1">
        <f t="array" ref="BS782">_xlfn.IFS(BR782&lt;18.5,"UNDER WEIGHT",BR782&lt;=24.9,"NORMAL WEIGHT",BR782&lt;=29.9,"OVER WEIGHT",BR782&gt;=30,"OBESITY")</f>
        <v>OBESITY</v>
      </c>
      <c r="BV782">
        <v>4.49</v>
      </c>
      <c r="BW782" t="str" cm="1">
        <f t="array" ref="BW782">_xlfn.IFS(BV782&lt;=5.7,"NORMAL",BV782&lt;=6.4,"Prediabetes",BV782&gt;=6.5,"Diabetes")</f>
        <v>NORMAL</v>
      </c>
      <c r="CJ782" t="s">
        <v>813</v>
      </c>
      <c r="CK782">
        <v>1982</v>
      </c>
      <c r="CL782" t="s">
        <v>37</v>
      </c>
      <c r="CM782">
        <v>9</v>
      </c>
      <c r="CN782">
        <v>1</v>
      </c>
      <c r="CO782">
        <v>6496.89</v>
      </c>
      <c r="CP782" t="s">
        <v>11</v>
      </c>
      <c r="CQ782" t="s">
        <v>12</v>
      </c>
      <c r="CR782" t="s">
        <v>42</v>
      </c>
      <c r="CW782" t="str">
        <f t="shared" si="24"/>
        <v>9/Oct/1982</v>
      </c>
      <c r="CZ782" t="s">
        <v>813</v>
      </c>
      <c r="DA782">
        <v>1982</v>
      </c>
      <c r="DB782" t="s">
        <v>37</v>
      </c>
      <c r="DC782">
        <v>9</v>
      </c>
      <c r="DD782">
        <v>1</v>
      </c>
      <c r="DE782" s="18">
        <v>6496.89</v>
      </c>
      <c r="DF782" t="s">
        <v>11</v>
      </c>
      <c r="DG782" t="s">
        <v>12</v>
      </c>
      <c r="DH782" t="s">
        <v>42</v>
      </c>
      <c r="DZ782" t="s">
        <v>813</v>
      </c>
      <c r="EA782">
        <f t="shared" si="25"/>
        <v>41</v>
      </c>
    </row>
    <row r="783" spans="1:131" ht="15.6" x14ac:dyDescent="0.3">
      <c r="A783" s="1" t="s">
        <v>1589</v>
      </c>
      <c r="B783" s="1" t="s">
        <v>6751</v>
      </c>
      <c r="C783" s="1" t="s">
        <v>5370</v>
      </c>
      <c r="D783" t="s">
        <v>7365</v>
      </c>
      <c r="E783" s="1"/>
      <c r="H783" s="1"/>
      <c r="T783" t="s">
        <v>1589</v>
      </c>
      <c r="U783">
        <v>36.005000000000003</v>
      </c>
      <c r="V783">
        <v>6.9</v>
      </c>
      <c r="W783" t="s">
        <v>2380</v>
      </c>
      <c r="X783" t="s">
        <v>2380</v>
      </c>
      <c r="Y783" t="s">
        <v>2380</v>
      </c>
      <c r="Z783">
        <v>0</v>
      </c>
      <c r="AA783" t="s">
        <v>2380</v>
      </c>
      <c r="AV783" t="s">
        <v>1589</v>
      </c>
      <c r="AW783">
        <v>36.005000000000003</v>
      </c>
      <c r="AX783">
        <v>6.9</v>
      </c>
      <c r="AY783" t="s">
        <v>2380</v>
      </c>
      <c r="AZ783" t="s">
        <v>2380</v>
      </c>
      <c r="BA783" t="s">
        <v>2380</v>
      </c>
      <c r="BB783" t="s">
        <v>2381</v>
      </c>
      <c r="BC783" t="s">
        <v>2380</v>
      </c>
      <c r="BR783">
        <v>36.005000000000003</v>
      </c>
      <c r="BS783" t="str" cm="1">
        <f t="array" ref="BS783">_xlfn.IFS(BR783&lt;18.5,"UNDER WEIGHT",BR783&lt;=24.9,"NORMAL WEIGHT",BR783&lt;=29.9,"OVER WEIGHT",BR783&gt;=30,"OBESITY")</f>
        <v>OBESITY</v>
      </c>
      <c r="BV783">
        <v>6.9</v>
      </c>
      <c r="BW783" t="str" cm="1">
        <f t="array" ref="BW783">_xlfn.IFS(BV783&lt;=5.7,"NORMAL",BV783&lt;=6.4,"Prediabetes",BV783&gt;=6.5,"Diabetes")</f>
        <v>Diabetes</v>
      </c>
      <c r="CJ783" t="s">
        <v>814</v>
      </c>
      <c r="CK783">
        <v>1982</v>
      </c>
      <c r="CL783" t="s">
        <v>35</v>
      </c>
      <c r="CM783">
        <v>28</v>
      </c>
      <c r="CN783">
        <v>1</v>
      </c>
      <c r="CO783">
        <v>6500.24</v>
      </c>
      <c r="CP783" t="s">
        <v>11</v>
      </c>
      <c r="CQ783" t="s">
        <v>11</v>
      </c>
      <c r="CR783" t="s">
        <v>13</v>
      </c>
      <c r="CW783" t="str">
        <f t="shared" si="24"/>
        <v>28/Aug/1982</v>
      </c>
      <c r="CZ783" t="s">
        <v>814</v>
      </c>
      <c r="DA783">
        <v>1982</v>
      </c>
      <c r="DB783" t="s">
        <v>35</v>
      </c>
      <c r="DC783">
        <v>28</v>
      </c>
      <c r="DD783">
        <v>1</v>
      </c>
      <c r="DE783" s="18">
        <v>6500.24</v>
      </c>
      <c r="DF783" t="s">
        <v>11</v>
      </c>
      <c r="DG783" t="s">
        <v>11</v>
      </c>
      <c r="DH783" t="s">
        <v>13</v>
      </c>
      <c r="DZ783" t="s">
        <v>814</v>
      </c>
      <c r="EA783">
        <f t="shared" si="25"/>
        <v>41</v>
      </c>
    </row>
    <row r="784" spans="1:131" ht="15.6" x14ac:dyDescent="0.3">
      <c r="A784" s="1" t="s">
        <v>1588</v>
      </c>
      <c r="B784" s="1" t="s">
        <v>6751</v>
      </c>
      <c r="C784" s="1" t="s">
        <v>5477</v>
      </c>
      <c r="D784" t="s">
        <v>7366</v>
      </c>
      <c r="E784" s="1"/>
      <c r="H784" s="1"/>
      <c r="T784" t="s">
        <v>1588</v>
      </c>
      <c r="U784">
        <v>28.7</v>
      </c>
      <c r="V784">
        <v>11.52</v>
      </c>
      <c r="W784" t="s">
        <v>2380</v>
      </c>
      <c r="X784" t="s">
        <v>2380</v>
      </c>
      <c r="Y784" t="s">
        <v>2380</v>
      </c>
      <c r="Z784">
        <v>0</v>
      </c>
      <c r="AA784" t="s">
        <v>2380</v>
      </c>
      <c r="AV784" t="s">
        <v>1588</v>
      </c>
      <c r="AW784">
        <v>28.7</v>
      </c>
      <c r="AX784">
        <v>11.52</v>
      </c>
      <c r="AY784" t="s">
        <v>2380</v>
      </c>
      <c r="AZ784" t="s">
        <v>2380</v>
      </c>
      <c r="BA784" t="s">
        <v>2380</v>
      </c>
      <c r="BB784" t="s">
        <v>2381</v>
      </c>
      <c r="BC784" t="s">
        <v>2380</v>
      </c>
      <c r="BR784">
        <v>28.7</v>
      </c>
      <c r="BS784" t="str" cm="1">
        <f t="array" ref="BS784">_xlfn.IFS(BR784&lt;18.5,"UNDER WEIGHT",BR784&lt;=24.9,"NORMAL WEIGHT",BR784&lt;=29.9,"OVER WEIGHT",BR784&gt;=30,"OBESITY")</f>
        <v>OVER WEIGHT</v>
      </c>
      <c r="BV784">
        <v>11.52</v>
      </c>
      <c r="BW784" t="str" cm="1">
        <f t="array" ref="BW784">_xlfn.IFS(BV784&lt;=5.7,"NORMAL",BV784&lt;=6.4,"Prediabetes",BV784&gt;=6.5,"Diabetes")</f>
        <v>Diabetes</v>
      </c>
      <c r="CJ784" t="s">
        <v>815</v>
      </c>
      <c r="CK784">
        <v>1994</v>
      </c>
      <c r="CL784" t="s">
        <v>10</v>
      </c>
      <c r="CM784">
        <v>7</v>
      </c>
      <c r="CN784">
        <v>0</v>
      </c>
      <c r="CO784">
        <v>6512.24</v>
      </c>
      <c r="CP784" t="s">
        <v>11</v>
      </c>
      <c r="CQ784" t="s">
        <v>16</v>
      </c>
      <c r="CR784" t="s">
        <v>300</v>
      </c>
      <c r="CW784" t="str">
        <f t="shared" si="24"/>
        <v>7/Jul/1994</v>
      </c>
      <c r="CZ784" t="s">
        <v>815</v>
      </c>
      <c r="DA784">
        <v>1994</v>
      </c>
      <c r="DB784" t="s">
        <v>10</v>
      </c>
      <c r="DC784">
        <v>7</v>
      </c>
      <c r="DD784">
        <v>0</v>
      </c>
      <c r="DE784" s="18">
        <v>6512.24</v>
      </c>
      <c r="DF784" t="s">
        <v>11</v>
      </c>
      <c r="DG784" t="s">
        <v>16</v>
      </c>
      <c r="DH784" t="s">
        <v>300</v>
      </c>
      <c r="DZ784" t="s">
        <v>815</v>
      </c>
      <c r="EA784">
        <f t="shared" si="25"/>
        <v>29</v>
      </c>
    </row>
    <row r="785" spans="1:131" ht="15.6" x14ac:dyDescent="0.3">
      <c r="A785" s="1" t="s">
        <v>1587</v>
      </c>
      <c r="B785" s="1" t="s">
        <v>6751</v>
      </c>
      <c r="C785" s="1" t="s">
        <v>5478</v>
      </c>
      <c r="D785" t="s">
        <v>7367</v>
      </c>
      <c r="E785" s="1"/>
      <c r="H785" s="1"/>
      <c r="T785" t="s">
        <v>1587</v>
      </c>
      <c r="U785">
        <v>34.295000000000002</v>
      </c>
      <c r="V785">
        <v>11.24</v>
      </c>
      <c r="W785" t="s">
        <v>2380</v>
      </c>
      <c r="X785" t="s">
        <v>2380</v>
      </c>
      <c r="Y785" t="s">
        <v>2380</v>
      </c>
      <c r="Z785">
        <v>0</v>
      </c>
      <c r="AA785" t="s">
        <v>2380</v>
      </c>
      <c r="AV785" t="s">
        <v>1587</v>
      </c>
      <c r="AW785">
        <v>34.295000000000002</v>
      </c>
      <c r="AX785">
        <v>11.24</v>
      </c>
      <c r="AY785" t="s">
        <v>2380</v>
      </c>
      <c r="AZ785" t="s">
        <v>2380</v>
      </c>
      <c r="BA785" t="s">
        <v>2380</v>
      </c>
      <c r="BB785" t="s">
        <v>2381</v>
      </c>
      <c r="BC785" t="s">
        <v>2380</v>
      </c>
      <c r="BR785">
        <v>34.295000000000002</v>
      </c>
      <c r="BS785" t="str" cm="1">
        <f t="array" ref="BS785">_xlfn.IFS(BR785&lt;18.5,"UNDER WEIGHT",BR785&lt;=24.9,"NORMAL WEIGHT",BR785&lt;=29.9,"OVER WEIGHT",BR785&gt;=30,"OBESITY")</f>
        <v>OBESITY</v>
      </c>
      <c r="BV785">
        <v>11.24</v>
      </c>
      <c r="BW785" t="str" cm="1">
        <f t="array" ref="BW785">_xlfn.IFS(BV785&lt;=5.7,"NORMAL",BV785&lt;=6.4,"Prediabetes",BV785&gt;=6.5,"Diabetes")</f>
        <v>Diabetes</v>
      </c>
      <c r="CJ785" t="s">
        <v>816</v>
      </c>
      <c r="CK785">
        <v>1976</v>
      </c>
      <c r="CL785" t="s">
        <v>37</v>
      </c>
      <c r="CM785">
        <v>23</v>
      </c>
      <c r="CN785">
        <v>2</v>
      </c>
      <c r="CO785">
        <v>6529.21</v>
      </c>
      <c r="CP785" t="s">
        <v>11</v>
      </c>
      <c r="CQ785" t="s">
        <v>16</v>
      </c>
      <c r="CR785" t="s">
        <v>13</v>
      </c>
      <c r="CW785" t="str">
        <f t="shared" si="24"/>
        <v>23/Oct/1976</v>
      </c>
      <c r="CZ785" t="s">
        <v>816</v>
      </c>
      <c r="DA785">
        <v>1976</v>
      </c>
      <c r="DB785" t="s">
        <v>37</v>
      </c>
      <c r="DC785">
        <v>23</v>
      </c>
      <c r="DD785">
        <v>2</v>
      </c>
      <c r="DE785" s="18">
        <v>6529.21</v>
      </c>
      <c r="DF785" t="s">
        <v>11</v>
      </c>
      <c r="DG785" t="s">
        <v>16</v>
      </c>
      <c r="DH785" t="s">
        <v>13</v>
      </c>
      <c r="DZ785" t="s">
        <v>816</v>
      </c>
      <c r="EA785">
        <f t="shared" si="25"/>
        <v>47</v>
      </c>
    </row>
    <row r="786" spans="1:131" ht="15.6" x14ac:dyDescent="0.3">
      <c r="A786" s="1" t="s">
        <v>1586</v>
      </c>
      <c r="B786" s="1" t="s">
        <v>6751</v>
      </c>
      <c r="C786" s="1" t="s">
        <v>5479</v>
      </c>
      <c r="D786" t="s">
        <v>7368</v>
      </c>
      <c r="E786" s="1"/>
      <c r="H786" s="1"/>
      <c r="T786" t="s">
        <v>1586</v>
      </c>
      <c r="U786">
        <v>27.55</v>
      </c>
      <c r="V786">
        <v>10.98</v>
      </c>
      <c r="W786" t="s">
        <v>2380</v>
      </c>
      <c r="X786" t="s">
        <v>2380</v>
      </c>
      <c r="Y786" t="s">
        <v>2380</v>
      </c>
      <c r="Z786">
        <v>0</v>
      </c>
      <c r="AA786" t="s">
        <v>2380</v>
      </c>
      <c r="AV786" t="s">
        <v>1586</v>
      </c>
      <c r="AW786">
        <v>27.55</v>
      </c>
      <c r="AX786">
        <v>10.98</v>
      </c>
      <c r="AY786" t="s">
        <v>2380</v>
      </c>
      <c r="AZ786" t="s">
        <v>2380</v>
      </c>
      <c r="BA786" t="s">
        <v>2380</v>
      </c>
      <c r="BB786" t="s">
        <v>2381</v>
      </c>
      <c r="BC786" t="s">
        <v>2380</v>
      </c>
      <c r="BR786">
        <v>27.55</v>
      </c>
      <c r="BS786" t="str" cm="1">
        <f t="array" ref="BS786">_xlfn.IFS(BR786&lt;18.5,"UNDER WEIGHT",BR786&lt;=24.9,"NORMAL WEIGHT",BR786&lt;=29.9,"OVER WEIGHT",BR786&gt;=30,"OBESITY")</f>
        <v>OVER WEIGHT</v>
      </c>
      <c r="BV786">
        <v>10.98</v>
      </c>
      <c r="BW786" t="str" cm="1">
        <f t="array" ref="BW786">_xlfn.IFS(BV786&lt;=5.7,"NORMAL",BV786&lt;=6.4,"Prediabetes",BV786&gt;=6.5,"Diabetes")</f>
        <v>Diabetes</v>
      </c>
      <c r="CJ786" t="s">
        <v>817</v>
      </c>
      <c r="CK786">
        <v>1982</v>
      </c>
      <c r="CL786" t="s">
        <v>35</v>
      </c>
      <c r="CM786">
        <v>12</v>
      </c>
      <c r="CN786">
        <v>3</v>
      </c>
      <c r="CO786">
        <v>6532.04</v>
      </c>
      <c r="CP786" t="s">
        <v>11</v>
      </c>
      <c r="CQ786" t="s">
        <v>16</v>
      </c>
      <c r="CR786" t="s">
        <v>13</v>
      </c>
      <c r="CW786" t="str">
        <f t="shared" si="24"/>
        <v>12/Aug/1982</v>
      </c>
      <c r="CZ786" t="s">
        <v>817</v>
      </c>
      <c r="DA786">
        <v>1982</v>
      </c>
      <c r="DB786" t="s">
        <v>35</v>
      </c>
      <c r="DC786">
        <v>12</v>
      </c>
      <c r="DD786">
        <v>3</v>
      </c>
      <c r="DE786" s="18">
        <v>6532.04</v>
      </c>
      <c r="DF786" t="s">
        <v>11</v>
      </c>
      <c r="DG786" t="s">
        <v>16</v>
      </c>
      <c r="DH786" t="s">
        <v>13</v>
      </c>
      <c r="DZ786" t="s">
        <v>817</v>
      </c>
      <c r="EA786">
        <f t="shared" si="25"/>
        <v>41</v>
      </c>
    </row>
    <row r="787" spans="1:131" ht="15.6" x14ac:dyDescent="0.3">
      <c r="A787" s="1" t="s">
        <v>1585</v>
      </c>
      <c r="B787" s="1" t="s">
        <v>6751</v>
      </c>
      <c r="C787" s="1" t="s">
        <v>5480</v>
      </c>
      <c r="D787" t="s">
        <v>7369</v>
      </c>
      <c r="E787" s="1"/>
      <c r="H787" s="1"/>
      <c r="T787" t="s">
        <v>1585</v>
      </c>
      <c r="U787">
        <v>40.700000000000003</v>
      </c>
      <c r="V787">
        <v>5.42</v>
      </c>
      <c r="W787" t="s">
        <v>2380</v>
      </c>
      <c r="X787" t="s">
        <v>2380</v>
      </c>
      <c r="Y787" t="s">
        <v>2380</v>
      </c>
      <c r="Z787">
        <v>0</v>
      </c>
      <c r="AA787" t="s">
        <v>2380</v>
      </c>
      <c r="AV787" t="s">
        <v>1585</v>
      </c>
      <c r="AW787">
        <v>40.700000000000003</v>
      </c>
      <c r="AX787">
        <v>5.42</v>
      </c>
      <c r="AY787" t="s">
        <v>2380</v>
      </c>
      <c r="AZ787" t="s">
        <v>2380</v>
      </c>
      <c r="BA787" t="s">
        <v>2380</v>
      </c>
      <c r="BB787" t="s">
        <v>2381</v>
      </c>
      <c r="BC787" t="s">
        <v>2380</v>
      </c>
      <c r="BR787">
        <v>40.700000000000003</v>
      </c>
      <c r="BS787" t="str" cm="1">
        <f t="array" ref="BS787">_xlfn.IFS(BR787&lt;18.5,"UNDER WEIGHT",BR787&lt;=24.9,"NORMAL WEIGHT",BR787&lt;=29.9,"OVER WEIGHT",BR787&gt;=30,"OBESITY")</f>
        <v>OBESITY</v>
      </c>
      <c r="BV787">
        <v>5.42</v>
      </c>
      <c r="BW787" t="str" cm="1">
        <f t="array" ref="BW787">_xlfn.IFS(BV787&lt;=5.7,"NORMAL",BV787&lt;=6.4,"Prediabetes",BV787&gt;=6.5,"Diabetes")</f>
        <v>NORMAL</v>
      </c>
      <c r="CJ787" t="s">
        <v>818</v>
      </c>
      <c r="CK787">
        <v>1982</v>
      </c>
      <c r="CL787" t="s">
        <v>37</v>
      </c>
      <c r="CM787">
        <v>2</v>
      </c>
      <c r="CN787">
        <v>3</v>
      </c>
      <c r="CO787">
        <v>6536.68</v>
      </c>
      <c r="CP787" t="s">
        <v>11</v>
      </c>
      <c r="CQ787" t="s">
        <v>11</v>
      </c>
      <c r="CR787" t="s">
        <v>23</v>
      </c>
      <c r="CW787" t="str">
        <f t="shared" si="24"/>
        <v>2/Oct/1982</v>
      </c>
      <c r="CZ787" t="s">
        <v>818</v>
      </c>
      <c r="DA787">
        <v>1982</v>
      </c>
      <c r="DB787" t="s">
        <v>37</v>
      </c>
      <c r="DC787">
        <v>2</v>
      </c>
      <c r="DD787">
        <v>3</v>
      </c>
      <c r="DE787" s="18">
        <v>6536.68</v>
      </c>
      <c r="DF787" t="s">
        <v>11</v>
      </c>
      <c r="DG787" t="s">
        <v>11</v>
      </c>
      <c r="DH787" t="s">
        <v>23</v>
      </c>
      <c r="DZ787" t="s">
        <v>818</v>
      </c>
      <c r="EA787">
        <f t="shared" si="25"/>
        <v>41</v>
      </c>
    </row>
    <row r="788" spans="1:131" ht="15.6" x14ac:dyDescent="0.3">
      <c r="A788" s="1" t="s">
        <v>1584</v>
      </c>
      <c r="B788" s="1" t="s">
        <v>6751</v>
      </c>
      <c r="C788" s="1" t="s">
        <v>5481</v>
      </c>
      <c r="D788" t="s">
        <v>7370</v>
      </c>
      <c r="E788" s="1"/>
      <c r="H788" s="1"/>
      <c r="T788" t="s">
        <v>1584</v>
      </c>
      <c r="U788">
        <v>18.335000000000001</v>
      </c>
      <c r="V788">
        <v>10.97</v>
      </c>
      <c r="W788" t="s">
        <v>2380</v>
      </c>
      <c r="X788" t="s">
        <v>2380</v>
      </c>
      <c r="Y788" t="s">
        <v>2380</v>
      </c>
      <c r="Z788">
        <v>0</v>
      </c>
      <c r="AA788" t="s">
        <v>2380</v>
      </c>
      <c r="AV788" t="s">
        <v>1584</v>
      </c>
      <c r="AW788">
        <v>18.335000000000001</v>
      </c>
      <c r="AX788">
        <v>10.97</v>
      </c>
      <c r="AY788" t="s">
        <v>2380</v>
      </c>
      <c r="AZ788" t="s">
        <v>2380</v>
      </c>
      <c r="BA788" t="s">
        <v>2380</v>
      </c>
      <c r="BB788" t="s">
        <v>2381</v>
      </c>
      <c r="BC788" t="s">
        <v>2380</v>
      </c>
      <c r="BR788">
        <v>18.335000000000001</v>
      </c>
      <c r="BS788" t="str" cm="1">
        <f t="array" ref="BS788">_xlfn.IFS(BR788&lt;18.5,"UNDER WEIGHT",BR788&lt;=24.9,"NORMAL WEIGHT",BR788&lt;=29.9,"OVER WEIGHT",BR788&gt;=30,"OBESITY")</f>
        <v>UNDER WEIGHT</v>
      </c>
      <c r="BV788">
        <v>10.97</v>
      </c>
      <c r="BW788" t="str" cm="1">
        <f t="array" ref="BW788">_xlfn.IFS(BV788&lt;=5.7,"NORMAL",BV788&lt;=6.4,"Prediabetes",BV788&gt;=6.5,"Diabetes")</f>
        <v>Diabetes</v>
      </c>
      <c r="CJ788" t="s">
        <v>819</v>
      </c>
      <c r="CK788">
        <v>1969</v>
      </c>
      <c r="CL788" t="s">
        <v>30</v>
      </c>
      <c r="CM788">
        <v>3</v>
      </c>
      <c r="CN788">
        <v>0</v>
      </c>
      <c r="CO788">
        <v>6546.16</v>
      </c>
      <c r="CP788" t="s">
        <v>11</v>
      </c>
      <c r="CQ788" t="s">
        <v>12</v>
      </c>
      <c r="CR788" t="s">
        <v>13</v>
      </c>
      <c r="CW788" t="str">
        <f t="shared" si="24"/>
        <v>3/Dec/1969</v>
      </c>
      <c r="CZ788" t="s">
        <v>819</v>
      </c>
      <c r="DA788">
        <v>1969</v>
      </c>
      <c r="DB788" t="s">
        <v>30</v>
      </c>
      <c r="DC788">
        <v>3</v>
      </c>
      <c r="DD788">
        <v>0</v>
      </c>
      <c r="DE788" s="18">
        <v>6546.16</v>
      </c>
      <c r="DF788" t="s">
        <v>11</v>
      </c>
      <c r="DG788" t="s">
        <v>12</v>
      </c>
      <c r="DH788" t="s">
        <v>13</v>
      </c>
      <c r="DZ788" t="s">
        <v>819</v>
      </c>
      <c r="EA788">
        <f t="shared" si="25"/>
        <v>54</v>
      </c>
    </row>
    <row r="789" spans="1:131" ht="15.6" x14ac:dyDescent="0.3">
      <c r="A789" s="1" t="s">
        <v>1583</v>
      </c>
      <c r="B789" s="1" t="s">
        <v>6752</v>
      </c>
      <c r="C789" s="1" t="s">
        <v>4782</v>
      </c>
      <c r="D789" t="s">
        <v>7371</v>
      </c>
      <c r="E789" s="1"/>
      <c r="H789" s="1"/>
      <c r="T789" t="s">
        <v>1583</v>
      </c>
      <c r="U789">
        <v>33.914999999999999</v>
      </c>
      <c r="V789">
        <v>9.56</v>
      </c>
      <c r="W789" t="s">
        <v>2382</v>
      </c>
      <c r="X789" t="s">
        <v>2380</v>
      </c>
      <c r="Y789" t="s">
        <v>2380</v>
      </c>
      <c r="Z789">
        <v>2</v>
      </c>
      <c r="AA789" t="s">
        <v>2380</v>
      </c>
      <c r="AV789" t="s">
        <v>1583</v>
      </c>
      <c r="AW789">
        <v>33.914999999999999</v>
      </c>
      <c r="AX789">
        <v>9.56</v>
      </c>
      <c r="AY789" t="s">
        <v>2382</v>
      </c>
      <c r="AZ789" t="s">
        <v>2380</v>
      </c>
      <c r="BA789" t="s">
        <v>2380</v>
      </c>
      <c r="BB789">
        <v>2</v>
      </c>
      <c r="BC789" t="s">
        <v>2380</v>
      </c>
      <c r="BR789">
        <v>33.914999999999999</v>
      </c>
      <c r="BS789" t="str" cm="1">
        <f t="array" ref="BS789">_xlfn.IFS(BR789&lt;18.5,"UNDER WEIGHT",BR789&lt;=24.9,"NORMAL WEIGHT",BR789&lt;=29.9,"OVER WEIGHT",BR789&gt;=30,"OBESITY")</f>
        <v>OBESITY</v>
      </c>
      <c r="BV789">
        <v>9.56</v>
      </c>
      <c r="BW789" t="str" cm="1">
        <f t="array" ref="BW789">_xlfn.IFS(BV789&lt;=5.7,"NORMAL",BV789&lt;=6.4,"Prediabetes",BV789&gt;=6.5,"Diabetes")</f>
        <v>Diabetes</v>
      </c>
      <c r="CJ789" t="s">
        <v>820</v>
      </c>
      <c r="CK789">
        <v>1986</v>
      </c>
      <c r="CL789" t="s">
        <v>30</v>
      </c>
      <c r="CM789">
        <v>18</v>
      </c>
      <c r="CN789">
        <v>3</v>
      </c>
      <c r="CO789">
        <v>6548.2</v>
      </c>
      <c r="CP789" t="s">
        <v>11</v>
      </c>
      <c r="CQ789" t="s">
        <v>12</v>
      </c>
      <c r="CR789" t="s">
        <v>23</v>
      </c>
      <c r="CW789" t="str">
        <f t="shared" si="24"/>
        <v>18/Dec/1986</v>
      </c>
      <c r="CZ789" t="s">
        <v>820</v>
      </c>
      <c r="DA789">
        <v>1986</v>
      </c>
      <c r="DB789" t="s">
        <v>30</v>
      </c>
      <c r="DC789">
        <v>18</v>
      </c>
      <c r="DD789">
        <v>3</v>
      </c>
      <c r="DE789" s="18">
        <v>6548.2</v>
      </c>
      <c r="DF789" t="s">
        <v>11</v>
      </c>
      <c r="DG789" t="s">
        <v>12</v>
      </c>
      <c r="DH789" t="s">
        <v>23</v>
      </c>
      <c r="DZ789" t="s">
        <v>820</v>
      </c>
      <c r="EA789">
        <f t="shared" si="25"/>
        <v>37</v>
      </c>
    </row>
    <row r="790" spans="1:131" ht="15.6" x14ac:dyDescent="0.3">
      <c r="A790" s="1" t="s">
        <v>1582</v>
      </c>
      <c r="B790" s="1" t="s">
        <v>6752</v>
      </c>
      <c r="C790" s="1" t="s">
        <v>5482</v>
      </c>
      <c r="D790" t="s">
        <v>7372</v>
      </c>
      <c r="E790" s="1"/>
      <c r="H790" s="1"/>
      <c r="T790" t="s">
        <v>1582</v>
      </c>
      <c r="U790">
        <v>33.534999999999997</v>
      </c>
      <c r="V790">
        <v>9.4</v>
      </c>
      <c r="W790" t="s">
        <v>2382</v>
      </c>
      <c r="X790" t="s">
        <v>2380</v>
      </c>
      <c r="Y790" t="s">
        <v>2380</v>
      </c>
      <c r="Z790">
        <v>2</v>
      </c>
      <c r="AA790" t="s">
        <v>2380</v>
      </c>
      <c r="AV790" t="s">
        <v>1582</v>
      </c>
      <c r="AW790">
        <v>33.534999999999997</v>
      </c>
      <c r="AX790">
        <v>9.4</v>
      </c>
      <c r="AY790" t="s">
        <v>2382</v>
      </c>
      <c r="AZ790" t="s">
        <v>2380</v>
      </c>
      <c r="BA790" t="s">
        <v>2380</v>
      </c>
      <c r="BB790">
        <v>2</v>
      </c>
      <c r="BC790" t="s">
        <v>2380</v>
      </c>
      <c r="BR790">
        <v>33.534999999999997</v>
      </c>
      <c r="BS790" t="str" cm="1">
        <f t="array" ref="BS790">_xlfn.IFS(BR790&lt;18.5,"UNDER WEIGHT",BR790&lt;=24.9,"NORMAL WEIGHT",BR790&lt;=29.9,"OVER WEIGHT",BR790&gt;=30,"OBESITY")</f>
        <v>OBESITY</v>
      </c>
      <c r="BV790">
        <v>9.4</v>
      </c>
      <c r="BW790" t="str" cm="1">
        <f t="array" ref="BW790">_xlfn.IFS(BV790&lt;=5.7,"NORMAL",BV790&lt;=6.4,"Prediabetes",BV790&gt;=6.5,"Diabetes")</f>
        <v>Diabetes</v>
      </c>
      <c r="CJ790" t="s">
        <v>821</v>
      </c>
      <c r="CK790">
        <v>1989</v>
      </c>
      <c r="CL790" t="s">
        <v>35</v>
      </c>
      <c r="CM790">
        <v>6</v>
      </c>
      <c r="CN790">
        <v>3</v>
      </c>
      <c r="CO790">
        <v>6551.75</v>
      </c>
      <c r="CP790" t="s">
        <v>11</v>
      </c>
      <c r="CQ790" t="s">
        <v>11</v>
      </c>
      <c r="CR790" t="s">
        <v>247</v>
      </c>
      <c r="CW790" t="str">
        <f t="shared" si="24"/>
        <v>6/Aug/1989</v>
      </c>
      <c r="CZ790" t="s">
        <v>821</v>
      </c>
      <c r="DA790">
        <v>1989</v>
      </c>
      <c r="DB790" t="s">
        <v>35</v>
      </c>
      <c r="DC790">
        <v>6</v>
      </c>
      <c r="DD790">
        <v>3</v>
      </c>
      <c r="DE790" s="18">
        <v>6551.75</v>
      </c>
      <c r="DF790" t="s">
        <v>11</v>
      </c>
      <c r="DG790" t="s">
        <v>11</v>
      </c>
      <c r="DH790" t="s">
        <v>247</v>
      </c>
      <c r="DZ790" t="s">
        <v>821</v>
      </c>
      <c r="EA790">
        <f t="shared" si="25"/>
        <v>34</v>
      </c>
    </row>
    <row r="791" spans="1:131" ht="15.6" x14ac:dyDescent="0.3">
      <c r="A791" s="1" t="s">
        <v>1581</v>
      </c>
      <c r="B791" s="1" t="s">
        <v>6752</v>
      </c>
      <c r="C791" s="1" t="s">
        <v>5483</v>
      </c>
      <c r="D791" t="s">
        <v>7373</v>
      </c>
      <c r="E791" s="1"/>
      <c r="H791" s="1"/>
      <c r="T791" t="s">
        <v>1581</v>
      </c>
      <c r="U791">
        <v>23.655000000000001</v>
      </c>
      <c r="V791">
        <v>8.48</v>
      </c>
      <c r="W791" t="s">
        <v>2382</v>
      </c>
      <c r="X791" t="s">
        <v>2380</v>
      </c>
      <c r="Y791" t="s">
        <v>2380</v>
      </c>
      <c r="Z791">
        <v>2</v>
      </c>
      <c r="AA791" t="s">
        <v>2380</v>
      </c>
      <c r="AV791" t="s">
        <v>1581</v>
      </c>
      <c r="AW791">
        <v>23.655000000000001</v>
      </c>
      <c r="AX791">
        <v>8.48</v>
      </c>
      <c r="AY791" t="s">
        <v>2382</v>
      </c>
      <c r="AZ791" t="s">
        <v>2380</v>
      </c>
      <c r="BA791" t="s">
        <v>2380</v>
      </c>
      <c r="BB791">
        <v>2</v>
      </c>
      <c r="BC791" t="s">
        <v>2380</v>
      </c>
      <c r="BR791">
        <v>23.655000000000001</v>
      </c>
      <c r="BS791" t="str" cm="1">
        <f t="array" ref="BS791">_xlfn.IFS(BR791&lt;18.5,"UNDER WEIGHT",BR791&lt;=24.9,"NORMAL WEIGHT",BR791&lt;=29.9,"OVER WEIGHT",BR791&gt;=30,"OBESITY")</f>
        <v>NORMAL WEIGHT</v>
      </c>
      <c r="BV791">
        <v>8.48</v>
      </c>
      <c r="BW791" t="str" cm="1">
        <f t="array" ref="BW791">_xlfn.IFS(BV791&lt;=5.7,"NORMAL",BV791&lt;=6.4,"Prediabetes",BV791&gt;=6.5,"Diabetes")</f>
        <v>Diabetes</v>
      </c>
      <c r="CJ791" t="s">
        <v>822</v>
      </c>
      <c r="CK791">
        <v>1968</v>
      </c>
      <c r="CL791" t="s">
        <v>30</v>
      </c>
      <c r="CM791">
        <v>11</v>
      </c>
      <c r="CN791">
        <v>0</v>
      </c>
      <c r="CO791">
        <v>6552.01</v>
      </c>
      <c r="CP791" t="s">
        <v>12</v>
      </c>
      <c r="CQ791" t="s">
        <v>11</v>
      </c>
      <c r="CR791" t="s">
        <v>13</v>
      </c>
      <c r="CW791" t="str">
        <f t="shared" si="24"/>
        <v>11/Dec/1968</v>
      </c>
      <c r="CZ791" t="s">
        <v>822</v>
      </c>
      <c r="DA791">
        <v>1968</v>
      </c>
      <c r="DB791" t="s">
        <v>30</v>
      </c>
      <c r="DC791">
        <v>11</v>
      </c>
      <c r="DD791">
        <v>0</v>
      </c>
      <c r="DE791" s="18">
        <v>6552.01</v>
      </c>
      <c r="DF791" t="s">
        <v>12</v>
      </c>
      <c r="DG791" t="s">
        <v>11</v>
      </c>
      <c r="DH791" t="s">
        <v>13</v>
      </c>
      <c r="DZ791" t="s">
        <v>822</v>
      </c>
      <c r="EA791">
        <f t="shared" si="25"/>
        <v>55</v>
      </c>
    </row>
    <row r="792" spans="1:131" ht="15.6" x14ac:dyDescent="0.3">
      <c r="A792" s="1" t="s">
        <v>1580</v>
      </c>
      <c r="B792" s="1" t="s">
        <v>6751</v>
      </c>
      <c r="C792" s="1" t="s">
        <v>5484</v>
      </c>
      <c r="D792" t="s">
        <v>6832</v>
      </c>
      <c r="E792" s="1"/>
      <c r="H792" s="1"/>
      <c r="T792" t="s">
        <v>1580</v>
      </c>
      <c r="U792">
        <v>28</v>
      </c>
      <c r="V792">
        <v>5.57</v>
      </c>
      <c r="W792" t="s">
        <v>2380</v>
      </c>
      <c r="X792" t="s">
        <v>2380</v>
      </c>
      <c r="Y792" t="s">
        <v>2380</v>
      </c>
      <c r="Z792">
        <v>0</v>
      </c>
      <c r="AA792" t="s">
        <v>2380</v>
      </c>
      <c r="AV792" t="s">
        <v>1580</v>
      </c>
      <c r="AW792">
        <v>28</v>
      </c>
      <c r="AX792">
        <v>5.57</v>
      </c>
      <c r="AY792" t="s">
        <v>2380</v>
      </c>
      <c r="AZ792" t="s">
        <v>2380</v>
      </c>
      <c r="BA792" t="s">
        <v>2380</v>
      </c>
      <c r="BB792" t="s">
        <v>2381</v>
      </c>
      <c r="BC792" t="s">
        <v>2380</v>
      </c>
      <c r="BR792">
        <v>28</v>
      </c>
      <c r="BS792" t="str" cm="1">
        <f t="array" ref="BS792">_xlfn.IFS(BR792&lt;18.5,"UNDER WEIGHT",BR792&lt;=24.9,"NORMAL WEIGHT",BR792&lt;=29.9,"OVER WEIGHT",BR792&gt;=30,"OBESITY")</f>
        <v>OVER WEIGHT</v>
      </c>
      <c r="BV792">
        <v>5.57</v>
      </c>
      <c r="BW792" t="str" cm="1">
        <f t="array" ref="BW792">_xlfn.IFS(BV792&lt;=5.7,"NORMAL",BV792&lt;=6.4,"Prediabetes",BV792&gt;=6.5,"Diabetes")</f>
        <v>NORMAL</v>
      </c>
      <c r="CJ792" t="s">
        <v>823</v>
      </c>
      <c r="CK792">
        <v>1984</v>
      </c>
      <c r="CL792" t="s">
        <v>20</v>
      </c>
      <c r="CM792">
        <v>20</v>
      </c>
      <c r="CN792">
        <v>1</v>
      </c>
      <c r="CO792">
        <v>6555.07</v>
      </c>
      <c r="CP792" t="s">
        <v>11</v>
      </c>
      <c r="CQ792" t="s">
        <v>11</v>
      </c>
      <c r="CR792" t="s">
        <v>247</v>
      </c>
      <c r="CW792" t="str">
        <f t="shared" si="24"/>
        <v>20/Sep/1984</v>
      </c>
      <c r="CZ792" t="s">
        <v>823</v>
      </c>
      <c r="DA792">
        <v>1984</v>
      </c>
      <c r="DB792" t="s">
        <v>20</v>
      </c>
      <c r="DC792">
        <v>20</v>
      </c>
      <c r="DD792">
        <v>1</v>
      </c>
      <c r="DE792" s="18">
        <v>6555.07</v>
      </c>
      <c r="DF792" t="s">
        <v>11</v>
      </c>
      <c r="DG792" t="s">
        <v>11</v>
      </c>
      <c r="DH792" t="s">
        <v>247</v>
      </c>
      <c r="DZ792" t="s">
        <v>823</v>
      </c>
      <c r="EA792">
        <f t="shared" si="25"/>
        <v>39</v>
      </c>
    </row>
    <row r="793" spans="1:131" ht="15.6" x14ac:dyDescent="0.3">
      <c r="A793" s="1" t="s">
        <v>1579</v>
      </c>
      <c r="B793" s="1" t="s">
        <v>6751</v>
      </c>
      <c r="C793" s="1" t="s">
        <v>5485</v>
      </c>
      <c r="D793" t="s">
        <v>7374</v>
      </c>
      <c r="E793" s="1"/>
      <c r="H793" s="1"/>
      <c r="T793" t="s">
        <v>1579</v>
      </c>
      <c r="U793">
        <v>30.23</v>
      </c>
      <c r="V793">
        <v>6.94</v>
      </c>
      <c r="W793" t="s">
        <v>2382</v>
      </c>
      <c r="X793" t="s">
        <v>2380</v>
      </c>
      <c r="Y793" t="s">
        <v>2383</v>
      </c>
      <c r="Z793">
        <v>1</v>
      </c>
      <c r="AA793" t="s">
        <v>2380</v>
      </c>
      <c r="AV793" t="s">
        <v>1579</v>
      </c>
      <c r="AW793">
        <v>30.23</v>
      </c>
      <c r="AX793">
        <v>6.94</v>
      </c>
      <c r="AY793" t="s">
        <v>2382</v>
      </c>
      <c r="AZ793" t="s">
        <v>2380</v>
      </c>
      <c r="BA793" t="s">
        <v>2383</v>
      </c>
      <c r="BB793">
        <v>1</v>
      </c>
      <c r="BC793" t="s">
        <v>2380</v>
      </c>
      <c r="BR793">
        <v>30.23</v>
      </c>
      <c r="BS793" t="str" cm="1">
        <f t="array" ref="BS793">_xlfn.IFS(BR793&lt;18.5,"UNDER WEIGHT",BR793&lt;=24.9,"NORMAL WEIGHT",BR793&lt;=29.9,"OVER WEIGHT",BR793&gt;=30,"OBESITY")</f>
        <v>OBESITY</v>
      </c>
      <c r="BV793">
        <v>6.94</v>
      </c>
      <c r="BW793" t="str" cm="1">
        <f t="array" ref="BW793">_xlfn.IFS(BV793&lt;=5.7,"NORMAL",BV793&lt;=6.4,"Prediabetes",BV793&gt;=6.5,"Diabetes")</f>
        <v>Diabetes</v>
      </c>
      <c r="CJ793" t="s">
        <v>824</v>
      </c>
      <c r="CK793">
        <v>1981</v>
      </c>
      <c r="CL793" t="s">
        <v>10</v>
      </c>
      <c r="CM793">
        <v>20</v>
      </c>
      <c r="CN793">
        <v>0</v>
      </c>
      <c r="CO793">
        <v>6571.02</v>
      </c>
      <c r="CP793" t="s">
        <v>11</v>
      </c>
      <c r="CQ793" t="s">
        <v>16</v>
      </c>
      <c r="CR793" t="s">
        <v>23</v>
      </c>
      <c r="CW793" t="str">
        <f t="shared" si="24"/>
        <v>20/Jul/1981</v>
      </c>
      <c r="CZ793" t="s">
        <v>824</v>
      </c>
      <c r="DA793">
        <v>1981</v>
      </c>
      <c r="DB793" t="s">
        <v>10</v>
      </c>
      <c r="DC793">
        <v>20</v>
      </c>
      <c r="DD793">
        <v>0</v>
      </c>
      <c r="DE793" s="18">
        <v>6571.02</v>
      </c>
      <c r="DF793" t="s">
        <v>11</v>
      </c>
      <c r="DG793" t="s">
        <v>16</v>
      </c>
      <c r="DH793" t="s">
        <v>23</v>
      </c>
      <c r="DZ793" t="s">
        <v>824</v>
      </c>
      <c r="EA793">
        <f t="shared" si="25"/>
        <v>42</v>
      </c>
    </row>
    <row r="794" spans="1:131" ht="15.6" x14ac:dyDescent="0.3">
      <c r="A794" s="1" t="s">
        <v>1578</v>
      </c>
      <c r="B794" s="1" t="s">
        <v>7144</v>
      </c>
      <c r="C794" s="1" t="s">
        <v>5486</v>
      </c>
      <c r="D794" t="s">
        <v>7375</v>
      </c>
      <c r="E794" s="1"/>
      <c r="H794" s="1"/>
      <c r="T794" t="s">
        <v>1578</v>
      </c>
      <c r="U794">
        <v>51.14</v>
      </c>
      <c r="V794">
        <v>4.05</v>
      </c>
      <c r="W794" t="s">
        <v>2380</v>
      </c>
      <c r="X794" t="s">
        <v>2380</v>
      </c>
      <c r="Y794" t="s">
        <v>2380</v>
      </c>
      <c r="Z794">
        <v>1</v>
      </c>
      <c r="AA794" t="s">
        <v>2380</v>
      </c>
      <c r="AV794" t="s">
        <v>1578</v>
      </c>
      <c r="AW794">
        <v>51.14</v>
      </c>
      <c r="AX794">
        <v>4.05</v>
      </c>
      <c r="AY794" t="s">
        <v>2380</v>
      </c>
      <c r="AZ794" t="s">
        <v>2380</v>
      </c>
      <c r="BA794" t="s">
        <v>2380</v>
      </c>
      <c r="BB794">
        <v>1</v>
      </c>
      <c r="BC794" t="s">
        <v>2380</v>
      </c>
      <c r="BR794">
        <v>51.14</v>
      </c>
      <c r="BS794" t="str" cm="1">
        <f t="array" ref="BS794">_xlfn.IFS(BR794&lt;18.5,"UNDER WEIGHT",BR794&lt;=24.9,"NORMAL WEIGHT",BR794&lt;=29.9,"OVER WEIGHT",BR794&gt;=30,"OBESITY")</f>
        <v>OBESITY</v>
      </c>
      <c r="BV794">
        <v>4.05</v>
      </c>
      <c r="BW794" t="str" cm="1">
        <f t="array" ref="BW794">_xlfn.IFS(BV794&lt;=5.7,"NORMAL",BV794&lt;=6.4,"Prediabetes",BV794&gt;=6.5,"Diabetes")</f>
        <v>NORMAL</v>
      </c>
      <c r="CJ794" t="s">
        <v>825</v>
      </c>
      <c r="CK794">
        <v>1984</v>
      </c>
      <c r="CL794" t="s">
        <v>37</v>
      </c>
      <c r="CM794">
        <v>5</v>
      </c>
      <c r="CN794">
        <v>2</v>
      </c>
      <c r="CO794">
        <v>6571.54</v>
      </c>
      <c r="CP794" t="s">
        <v>11</v>
      </c>
      <c r="CQ794" t="s">
        <v>12</v>
      </c>
      <c r="CR794" t="s">
        <v>42</v>
      </c>
      <c r="CW794" t="str">
        <f t="shared" si="24"/>
        <v>5/Oct/1984</v>
      </c>
      <c r="CZ794" t="s">
        <v>825</v>
      </c>
      <c r="DA794">
        <v>1984</v>
      </c>
      <c r="DB794" t="s">
        <v>37</v>
      </c>
      <c r="DC794">
        <v>5</v>
      </c>
      <c r="DD794">
        <v>2</v>
      </c>
      <c r="DE794" s="18">
        <v>6571.54</v>
      </c>
      <c r="DF794" t="s">
        <v>11</v>
      </c>
      <c r="DG794" t="s">
        <v>12</v>
      </c>
      <c r="DH794" t="s">
        <v>42</v>
      </c>
      <c r="DZ794" t="s">
        <v>825</v>
      </c>
      <c r="EA794">
        <f t="shared" si="25"/>
        <v>39</v>
      </c>
    </row>
    <row r="795" spans="1:131" ht="15.6" x14ac:dyDescent="0.3">
      <c r="A795" s="1" t="s">
        <v>1577</v>
      </c>
      <c r="B795" s="1" t="s">
        <v>6752</v>
      </c>
      <c r="C795" s="1" t="s">
        <v>5487</v>
      </c>
      <c r="D795" t="s">
        <v>7376</v>
      </c>
      <c r="E795" s="1"/>
      <c r="H795" s="1"/>
      <c r="T795" t="s">
        <v>1577</v>
      </c>
      <c r="U795">
        <v>24.32</v>
      </c>
      <c r="V795">
        <v>10.220000000000001</v>
      </c>
      <c r="W795" t="s">
        <v>2380</v>
      </c>
      <c r="X795" t="s">
        <v>2380</v>
      </c>
      <c r="Y795" t="s">
        <v>2380</v>
      </c>
      <c r="Z795">
        <v>0</v>
      </c>
      <c r="AA795" t="s">
        <v>2380</v>
      </c>
      <c r="AV795" t="s">
        <v>1577</v>
      </c>
      <c r="AW795">
        <v>24.32</v>
      </c>
      <c r="AX795">
        <v>10.220000000000001</v>
      </c>
      <c r="AY795" t="s">
        <v>2380</v>
      </c>
      <c r="AZ795" t="s">
        <v>2380</v>
      </c>
      <c r="BA795" t="s">
        <v>2380</v>
      </c>
      <c r="BB795" t="s">
        <v>2381</v>
      </c>
      <c r="BC795" t="s">
        <v>2380</v>
      </c>
      <c r="BR795">
        <v>24.32</v>
      </c>
      <c r="BS795" t="str" cm="1">
        <f t="array" ref="BS795">_xlfn.IFS(BR795&lt;18.5,"UNDER WEIGHT",BR795&lt;=24.9,"NORMAL WEIGHT",BR795&lt;=29.9,"OVER WEIGHT",BR795&gt;=30,"OBESITY")</f>
        <v>NORMAL WEIGHT</v>
      </c>
      <c r="BV795">
        <v>10.220000000000001</v>
      </c>
      <c r="BW795" t="str" cm="1">
        <f t="array" ref="BW795">_xlfn.IFS(BV795&lt;=5.7,"NORMAL",BV795&lt;=6.4,"Prediabetes",BV795&gt;=6.5,"Diabetes")</f>
        <v>Diabetes</v>
      </c>
      <c r="CJ795" t="s">
        <v>826</v>
      </c>
      <c r="CK795">
        <v>1982</v>
      </c>
      <c r="CL795" t="s">
        <v>15</v>
      </c>
      <c r="CM795">
        <v>22</v>
      </c>
      <c r="CN795">
        <v>2</v>
      </c>
      <c r="CO795">
        <v>6593.51</v>
      </c>
      <c r="CP795" t="s">
        <v>11</v>
      </c>
      <c r="CQ795" t="s">
        <v>16</v>
      </c>
      <c r="CR795" t="s">
        <v>13</v>
      </c>
      <c r="CW795" t="str">
        <f t="shared" si="24"/>
        <v>22/Nov/1982</v>
      </c>
      <c r="CZ795" t="s">
        <v>826</v>
      </c>
      <c r="DA795">
        <v>1982</v>
      </c>
      <c r="DB795" t="s">
        <v>15</v>
      </c>
      <c r="DC795">
        <v>22</v>
      </c>
      <c r="DD795">
        <v>2</v>
      </c>
      <c r="DE795" s="18">
        <v>6593.51</v>
      </c>
      <c r="DF795" t="s">
        <v>11</v>
      </c>
      <c r="DG795" t="s">
        <v>16</v>
      </c>
      <c r="DH795" t="s">
        <v>13</v>
      </c>
      <c r="DZ795" t="s">
        <v>826</v>
      </c>
      <c r="EA795">
        <f t="shared" si="25"/>
        <v>41</v>
      </c>
    </row>
    <row r="796" spans="1:131" ht="15.6" x14ac:dyDescent="0.3">
      <c r="A796" s="1" t="s">
        <v>1576</v>
      </c>
      <c r="B796" s="1" t="s">
        <v>6751</v>
      </c>
      <c r="C796" s="1" t="s">
        <v>5488</v>
      </c>
      <c r="D796" t="s">
        <v>6913</v>
      </c>
      <c r="E796" s="1"/>
      <c r="H796" s="1"/>
      <c r="T796" t="s">
        <v>1576</v>
      </c>
      <c r="U796">
        <v>38.06</v>
      </c>
      <c r="V796">
        <v>9.24</v>
      </c>
      <c r="W796" t="s">
        <v>2380</v>
      </c>
      <c r="X796" t="s">
        <v>2380</v>
      </c>
      <c r="Y796" t="s">
        <v>2380</v>
      </c>
      <c r="Z796">
        <v>0</v>
      </c>
      <c r="AA796" t="s">
        <v>2380</v>
      </c>
      <c r="AV796" t="s">
        <v>1576</v>
      </c>
      <c r="AW796">
        <v>38.06</v>
      </c>
      <c r="AX796">
        <v>9.24</v>
      </c>
      <c r="AY796" t="s">
        <v>2380</v>
      </c>
      <c r="AZ796" t="s">
        <v>2380</v>
      </c>
      <c r="BA796" t="s">
        <v>2380</v>
      </c>
      <c r="BB796" t="s">
        <v>2381</v>
      </c>
      <c r="BC796" t="s">
        <v>2380</v>
      </c>
      <c r="BR796">
        <v>38.06</v>
      </c>
      <c r="BS796" t="str" cm="1">
        <f t="array" ref="BS796">_xlfn.IFS(BR796&lt;18.5,"UNDER WEIGHT",BR796&lt;=24.9,"NORMAL WEIGHT",BR796&lt;=29.9,"OVER WEIGHT",BR796&gt;=30,"OBESITY")</f>
        <v>OBESITY</v>
      </c>
      <c r="BV796">
        <v>9.24</v>
      </c>
      <c r="BW796" t="str" cm="1">
        <f t="array" ref="BW796">_xlfn.IFS(BV796&lt;=5.7,"NORMAL",BV796&lt;=6.4,"Prediabetes",BV796&gt;=6.5,"Diabetes")</f>
        <v>Diabetes</v>
      </c>
      <c r="CJ796" t="s">
        <v>827</v>
      </c>
      <c r="CK796">
        <v>1982</v>
      </c>
      <c r="CL796" t="s">
        <v>30</v>
      </c>
      <c r="CM796">
        <v>29</v>
      </c>
      <c r="CN796">
        <v>1</v>
      </c>
      <c r="CO796">
        <v>6600.21</v>
      </c>
      <c r="CP796" t="s">
        <v>12</v>
      </c>
      <c r="CQ796" t="s">
        <v>11</v>
      </c>
      <c r="CR796" t="s">
        <v>168</v>
      </c>
      <c r="CW796" t="str">
        <f t="shared" si="24"/>
        <v>29/Dec/1982</v>
      </c>
      <c r="CZ796" t="s">
        <v>827</v>
      </c>
      <c r="DA796">
        <v>1982</v>
      </c>
      <c r="DB796" t="s">
        <v>30</v>
      </c>
      <c r="DC796">
        <v>29</v>
      </c>
      <c r="DD796">
        <v>1</v>
      </c>
      <c r="DE796" s="18">
        <v>6600.21</v>
      </c>
      <c r="DF796" t="s">
        <v>12</v>
      </c>
      <c r="DG796" t="s">
        <v>11</v>
      </c>
      <c r="DH796" t="s">
        <v>168</v>
      </c>
      <c r="DZ796" t="s">
        <v>827</v>
      </c>
      <c r="EA796">
        <f t="shared" si="25"/>
        <v>41</v>
      </c>
    </row>
    <row r="797" spans="1:131" ht="15.6" x14ac:dyDescent="0.3">
      <c r="A797" s="1" t="s">
        <v>1575</v>
      </c>
      <c r="B797" s="1" t="s">
        <v>7144</v>
      </c>
      <c r="C797" s="1" t="s">
        <v>5489</v>
      </c>
      <c r="D797" t="s">
        <v>7377</v>
      </c>
      <c r="E797" s="1"/>
      <c r="H797" s="1"/>
      <c r="T797" t="s">
        <v>1575</v>
      </c>
      <c r="U797">
        <v>37.700000000000003</v>
      </c>
      <c r="V797">
        <v>8.6</v>
      </c>
      <c r="W797" t="s">
        <v>2380</v>
      </c>
      <c r="X797" t="s">
        <v>2380</v>
      </c>
      <c r="Y797" t="s">
        <v>2380</v>
      </c>
      <c r="Z797">
        <v>0</v>
      </c>
      <c r="AA797" t="s">
        <v>2380</v>
      </c>
      <c r="AV797" t="s">
        <v>1575</v>
      </c>
      <c r="AW797">
        <v>37.700000000000003</v>
      </c>
      <c r="AX797">
        <v>8.6</v>
      </c>
      <c r="AY797" t="s">
        <v>2380</v>
      </c>
      <c r="AZ797" t="s">
        <v>2380</v>
      </c>
      <c r="BA797" t="s">
        <v>2380</v>
      </c>
      <c r="BB797" t="s">
        <v>2381</v>
      </c>
      <c r="BC797" t="s">
        <v>2380</v>
      </c>
      <c r="BR797">
        <v>37.700000000000003</v>
      </c>
      <c r="BS797" t="str" cm="1">
        <f t="array" ref="BS797">_xlfn.IFS(BR797&lt;18.5,"UNDER WEIGHT",BR797&lt;=24.9,"NORMAL WEIGHT",BR797&lt;=29.9,"OVER WEIGHT",BR797&gt;=30,"OBESITY")</f>
        <v>OBESITY</v>
      </c>
      <c r="BV797">
        <v>8.6</v>
      </c>
      <c r="BW797" t="str" cm="1">
        <f t="array" ref="BW797">_xlfn.IFS(BV797&lt;=5.7,"NORMAL",BV797&lt;=6.4,"Prediabetes",BV797&gt;=6.5,"Diabetes")</f>
        <v>Diabetes</v>
      </c>
      <c r="CJ797" t="s">
        <v>828</v>
      </c>
      <c r="CK797">
        <v>1982</v>
      </c>
      <c r="CL797" t="s">
        <v>15</v>
      </c>
      <c r="CM797">
        <v>7</v>
      </c>
      <c r="CN797">
        <v>2</v>
      </c>
      <c r="CO797">
        <v>6600.36</v>
      </c>
      <c r="CP797" t="s">
        <v>11</v>
      </c>
      <c r="CQ797" t="s">
        <v>12</v>
      </c>
      <c r="CR797" t="s">
        <v>42</v>
      </c>
      <c r="CW797" t="str">
        <f t="shared" si="24"/>
        <v>7/Nov/1982</v>
      </c>
      <c r="CZ797" t="s">
        <v>828</v>
      </c>
      <c r="DA797">
        <v>1982</v>
      </c>
      <c r="DB797" t="s">
        <v>15</v>
      </c>
      <c r="DC797">
        <v>7</v>
      </c>
      <c r="DD797">
        <v>2</v>
      </c>
      <c r="DE797" s="18">
        <v>6600.36</v>
      </c>
      <c r="DF797" t="s">
        <v>11</v>
      </c>
      <c r="DG797" t="s">
        <v>12</v>
      </c>
      <c r="DH797" t="s">
        <v>42</v>
      </c>
      <c r="DZ797" t="s">
        <v>828</v>
      </c>
      <c r="EA797">
        <f t="shared" si="25"/>
        <v>41</v>
      </c>
    </row>
    <row r="798" spans="1:131" ht="15.6" x14ac:dyDescent="0.3">
      <c r="A798" s="1" t="s">
        <v>1574</v>
      </c>
      <c r="B798" s="1" t="s">
        <v>6751</v>
      </c>
      <c r="C798" s="1" t="s">
        <v>5490</v>
      </c>
      <c r="D798" t="s">
        <v>7378</v>
      </c>
      <c r="E798" s="1"/>
      <c r="H798" s="1"/>
      <c r="T798" t="s">
        <v>1574</v>
      </c>
      <c r="U798">
        <v>44</v>
      </c>
      <c r="V798">
        <v>9.32</v>
      </c>
      <c r="W798" t="s">
        <v>2382</v>
      </c>
      <c r="X798" t="s">
        <v>2380</v>
      </c>
      <c r="Y798" t="s">
        <v>2380</v>
      </c>
      <c r="Z798">
        <v>2</v>
      </c>
      <c r="AA798" t="s">
        <v>2380</v>
      </c>
      <c r="AV798" t="s">
        <v>1574</v>
      </c>
      <c r="AW798">
        <v>44</v>
      </c>
      <c r="AX798">
        <v>9.32</v>
      </c>
      <c r="AY798" t="s">
        <v>2382</v>
      </c>
      <c r="AZ798" t="s">
        <v>2380</v>
      </c>
      <c r="BA798" t="s">
        <v>2380</v>
      </c>
      <c r="BB798">
        <v>2</v>
      </c>
      <c r="BC798" t="s">
        <v>2380</v>
      </c>
      <c r="BR798">
        <v>44</v>
      </c>
      <c r="BS798" t="str" cm="1">
        <f t="array" ref="BS798">_xlfn.IFS(BR798&lt;18.5,"UNDER WEIGHT",BR798&lt;=24.9,"NORMAL WEIGHT",BR798&lt;=29.9,"OVER WEIGHT",BR798&gt;=30,"OBESITY")</f>
        <v>OBESITY</v>
      </c>
      <c r="BV798">
        <v>9.32</v>
      </c>
      <c r="BW798" t="str" cm="1">
        <f t="array" ref="BW798">_xlfn.IFS(BV798&lt;=5.7,"NORMAL",BV798&lt;=6.4,"Prediabetes",BV798&gt;=6.5,"Diabetes")</f>
        <v>Diabetes</v>
      </c>
      <c r="CJ798" t="s">
        <v>829</v>
      </c>
      <c r="CK798">
        <v>1982</v>
      </c>
      <c r="CL798" t="s">
        <v>35</v>
      </c>
      <c r="CM798">
        <v>28</v>
      </c>
      <c r="CN798">
        <v>1</v>
      </c>
      <c r="CO798">
        <v>6610.11</v>
      </c>
      <c r="CP798" t="s">
        <v>12</v>
      </c>
      <c r="CQ798" t="s">
        <v>11</v>
      </c>
      <c r="CR798" t="s">
        <v>164</v>
      </c>
      <c r="CW798" t="str">
        <f t="shared" si="24"/>
        <v>28/Aug/1982</v>
      </c>
      <c r="CZ798" t="s">
        <v>829</v>
      </c>
      <c r="DA798">
        <v>1982</v>
      </c>
      <c r="DB798" t="s">
        <v>35</v>
      </c>
      <c r="DC798">
        <v>28</v>
      </c>
      <c r="DD798">
        <v>1</v>
      </c>
      <c r="DE798" s="18">
        <v>6610.11</v>
      </c>
      <c r="DF798" t="s">
        <v>12</v>
      </c>
      <c r="DG798" t="s">
        <v>11</v>
      </c>
      <c r="DH798" t="s">
        <v>164</v>
      </c>
      <c r="DZ798" t="s">
        <v>829</v>
      </c>
      <c r="EA798">
        <f t="shared" si="25"/>
        <v>41</v>
      </c>
    </row>
    <row r="799" spans="1:131" ht="15.6" x14ac:dyDescent="0.3">
      <c r="A799" s="1" t="s">
        <v>1573</v>
      </c>
      <c r="B799" s="1" t="s">
        <v>7144</v>
      </c>
      <c r="C799" s="1" t="s">
        <v>5491</v>
      </c>
      <c r="D799" t="s">
        <v>7379</v>
      </c>
      <c r="E799" s="1"/>
      <c r="H799" s="1"/>
      <c r="T799" t="s">
        <v>1573</v>
      </c>
      <c r="U799">
        <v>41.45</v>
      </c>
      <c r="V799">
        <v>6.12</v>
      </c>
      <c r="W799" t="s">
        <v>2382</v>
      </c>
      <c r="X799" t="s">
        <v>2380</v>
      </c>
      <c r="Y799" t="s">
        <v>2380</v>
      </c>
      <c r="Z799">
        <v>0</v>
      </c>
      <c r="AA799" t="s">
        <v>2380</v>
      </c>
      <c r="AV799" t="s">
        <v>1573</v>
      </c>
      <c r="AW799">
        <v>41.45</v>
      </c>
      <c r="AX799">
        <v>6.12</v>
      </c>
      <c r="AY799" t="s">
        <v>2382</v>
      </c>
      <c r="AZ799" t="s">
        <v>2380</v>
      </c>
      <c r="BA799" t="s">
        <v>2380</v>
      </c>
      <c r="BB799" t="s">
        <v>2381</v>
      </c>
      <c r="BC799" t="s">
        <v>2380</v>
      </c>
      <c r="BR799">
        <v>41.45</v>
      </c>
      <c r="BS799" t="str" cm="1">
        <f t="array" ref="BS799">_xlfn.IFS(BR799&lt;18.5,"UNDER WEIGHT",BR799&lt;=24.9,"NORMAL WEIGHT",BR799&lt;=29.9,"OVER WEIGHT",BR799&gt;=30,"OBESITY")</f>
        <v>OBESITY</v>
      </c>
      <c r="BV799">
        <v>6.12</v>
      </c>
      <c r="BW799" t="str" cm="1">
        <f t="array" ref="BW799">_xlfn.IFS(BV799&lt;=5.7,"NORMAL",BV799&lt;=6.4,"Prediabetes",BV799&gt;=6.5,"Diabetes")</f>
        <v>Prediabetes</v>
      </c>
      <c r="CJ799" t="s">
        <v>830</v>
      </c>
      <c r="CK799">
        <v>1973</v>
      </c>
      <c r="CL799" t="s">
        <v>35</v>
      </c>
      <c r="CM799">
        <v>29</v>
      </c>
      <c r="CN799">
        <v>0</v>
      </c>
      <c r="CO799">
        <v>6630.31</v>
      </c>
      <c r="CP799" t="s">
        <v>11</v>
      </c>
      <c r="CQ799" t="s">
        <v>16</v>
      </c>
      <c r="CR799" t="s">
        <v>13</v>
      </c>
      <c r="CW799" t="str">
        <f t="shared" si="24"/>
        <v>29/Aug/1973</v>
      </c>
      <c r="CZ799" t="s">
        <v>830</v>
      </c>
      <c r="DA799">
        <v>1973</v>
      </c>
      <c r="DB799" t="s">
        <v>35</v>
      </c>
      <c r="DC799">
        <v>29</v>
      </c>
      <c r="DD799">
        <v>0</v>
      </c>
      <c r="DE799" s="18">
        <v>6630.31</v>
      </c>
      <c r="DF799" t="s">
        <v>11</v>
      </c>
      <c r="DG799" t="s">
        <v>16</v>
      </c>
      <c r="DH799" t="s">
        <v>13</v>
      </c>
      <c r="DZ799" t="s">
        <v>830</v>
      </c>
      <c r="EA799">
        <f t="shared" si="25"/>
        <v>50</v>
      </c>
    </row>
    <row r="800" spans="1:131" ht="15.6" x14ac:dyDescent="0.3">
      <c r="A800" s="1" t="s">
        <v>1572</v>
      </c>
      <c r="B800" s="1" t="s">
        <v>6751</v>
      </c>
      <c r="C800" s="1" t="s">
        <v>5208</v>
      </c>
      <c r="D800" t="s">
        <v>7380</v>
      </c>
      <c r="E800" s="1"/>
      <c r="H800" s="1"/>
      <c r="T800" t="s">
        <v>1572</v>
      </c>
      <c r="U800">
        <v>25.364999999999998</v>
      </c>
      <c r="V800">
        <v>9.19</v>
      </c>
      <c r="W800" t="s">
        <v>2382</v>
      </c>
      <c r="X800" t="s">
        <v>2380</v>
      </c>
      <c r="Y800" t="s">
        <v>2380</v>
      </c>
      <c r="Z800">
        <v>0</v>
      </c>
      <c r="AA800" t="s">
        <v>2380</v>
      </c>
      <c r="AV800" t="s">
        <v>1572</v>
      </c>
      <c r="AW800">
        <v>25.364999999999998</v>
      </c>
      <c r="AX800">
        <v>9.19</v>
      </c>
      <c r="AY800" t="s">
        <v>2382</v>
      </c>
      <c r="AZ800" t="s">
        <v>2380</v>
      </c>
      <c r="BA800" t="s">
        <v>2380</v>
      </c>
      <c r="BB800" t="s">
        <v>2381</v>
      </c>
      <c r="BC800" t="s">
        <v>2380</v>
      </c>
      <c r="BR800">
        <v>25.364999999999998</v>
      </c>
      <c r="BS800" t="str" cm="1">
        <f t="array" ref="BS800">_xlfn.IFS(BR800&lt;18.5,"UNDER WEIGHT",BR800&lt;=24.9,"NORMAL WEIGHT",BR800&lt;=29.9,"OVER WEIGHT",BR800&gt;=30,"OBESITY")</f>
        <v>OVER WEIGHT</v>
      </c>
      <c r="BV800">
        <v>9.19</v>
      </c>
      <c r="BW800" t="str" cm="1">
        <f t="array" ref="BW800">_xlfn.IFS(BV800&lt;=5.7,"NORMAL",BV800&lt;=6.4,"Prediabetes",BV800&gt;=6.5,"Diabetes")</f>
        <v>Diabetes</v>
      </c>
      <c r="CJ800" t="s">
        <v>831</v>
      </c>
      <c r="CK800">
        <v>2003</v>
      </c>
      <c r="CL800" t="s">
        <v>20</v>
      </c>
      <c r="CM800">
        <v>4</v>
      </c>
      <c r="CN800">
        <v>0</v>
      </c>
      <c r="CO800">
        <v>6638.16</v>
      </c>
      <c r="CP800" t="s">
        <v>11</v>
      </c>
      <c r="CQ800" t="s">
        <v>16</v>
      </c>
      <c r="CR800" t="s">
        <v>23</v>
      </c>
      <c r="CW800" t="str">
        <f t="shared" si="24"/>
        <v>4/Sep/2003</v>
      </c>
      <c r="CZ800" t="s">
        <v>831</v>
      </c>
      <c r="DA800">
        <v>2003</v>
      </c>
      <c r="DB800" t="s">
        <v>20</v>
      </c>
      <c r="DC800">
        <v>4</v>
      </c>
      <c r="DD800">
        <v>0</v>
      </c>
      <c r="DE800" s="18">
        <v>6638.16</v>
      </c>
      <c r="DF800" t="s">
        <v>11</v>
      </c>
      <c r="DG800" t="s">
        <v>16</v>
      </c>
      <c r="DH800" t="s">
        <v>23</v>
      </c>
      <c r="DZ800" t="s">
        <v>831</v>
      </c>
      <c r="EA800">
        <f t="shared" si="25"/>
        <v>20</v>
      </c>
    </row>
    <row r="801" spans="1:131" ht="15.6" x14ac:dyDescent="0.3">
      <c r="A801" s="1" t="s">
        <v>1571</v>
      </c>
      <c r="B801" s="1" t="s">
        <v>6751</v>
      </c>
      <c r="C801" s="1" t="s">
        <v>5492</v>
      </c>
      <c r="D801" t="s">
        <v>7381</v>
      </c>
      <c r="E801" s="1"/>
      <c r="H801" s="1"/>
      <c r="T801" t="s">
        <v>1571</v>
      </c>
      <c r="U801">
        <v>34.56</v>
      </c>
      <c r="V801">
        <v>5.84</v>
      </c>
      <c r="W801" t="s">
        <v>2382</v>
      </c>
      <c r="X801" t="s">
        <v>2380</v>
      </c>
      <c r="Y801" t="s">
        <v>2383</v>
      </c>
      <c r="Z801">
        <v>1</v>
      </c>
      <c r="AA801" t="s">
        <v>2380</v>
      </c>
      <c r="AV801" t="s">
        <v>1571</v>
      </c>
      <c r="AW801">
        <v>34.56</v>
      </c>
      <c r="AX801">
        <v>5.84</v>
      </c>
      <c r="AY801" t="s">
        <v>2382</v>
      </c>
      <c r="AZ801" t="s">
        <v>2380</v>
      </c>
      <c r="BA801" t="s">
        <v>2383</v>
      </c>
      <c r="BB801">
        <v>1</v>
      </c>
      <c r="BC801" t="s">
        <v>2380</v>
      </c>
      <c r="BR801">
        <v>34.56</v>
      </c>
      <c r="BS801" t="str" cm="1">
        <f t="array" ref="BS801">_xlfn.IFS(BR801&lt;18.5,"UNDER WEIGHT",BR801&lt;=24.9,"NORMAL WEIGHT",BR801&lt;=29.9,"OVER WEIGHT",BR801&gt;=30,"OBESITY")</f>
        <v>OBESITY</v>
      </c>
      <c r="BV801">
        <v>5.84</v>
      </c>
      <c r="BW801" t="str" cm="1">
        <f t="array" ref="BW801">_xlfn.IFS(BV801&lt;=5.7,"NORMAL",BV801&lt;=6.4,"Prediabetes",BV801&gt;=6.5,"Diabetes")</f>
        <v>Prediabetes</v>
      </c>
      <c r="CJ801" t="s">
        <v>832</v>
      </c>
      <c r="CK801">
        <v>1990</v>
      </c>
      <c r="CL801" t="s">
        <v>18</v>
      </c>
      <c r="CM801">
        <v>6</v>
      </c>
      <c r="CN801">
        <v>3</v>
      </c>
      <c r="CO801">
        <v>6639.3</v>
      </c>
      <c r="CP801" t="s">
        <v>11</v>
      </c>
      <c r="CQ801" t="s">
        <v>11</v>
      </c>
      <c r="CR801" t="s">
        <v>300</v>
      </c>
      <c r="CW801" t="str">
        <f t="shared" si="24"/>
        <v>6/Jun/1990</v>
      </c>
      <c r="CZ801" t="s">
        <v>832</v>
      </c>
      <c r="DA801">
        <v>1990</v>
      </c>
      <c r="DB801" t="s">
        <v>18</v>
      </c>
      <c r="DC801">
        <v>6</v>
      </c>
      <c r="DD801">
        <v>3</v>
      </c>
      <c r="DE801" s="18">
        <v>6639.3</v>
      </c>
      <c r="DF801" t="s">
        <v>11</v>
      </c>
      <c r="DG801" t="s">
        <v>11</v>
      </c>
      <c r="DH801" t="s">
        <v>300</v>
      </c>
      <c r="DZ801" t="s">
        <v>832</v>
      </c>
      <c r="EA801">
        <f t="shared" si="25"/>
        <v>33</v>
      </c>
    </row>
    <row r="802" spans="1:131" ht="15.6" x14ac:dyDescent="0.3">
      <c r="A802" s="1" t="s">
        <v>1570</v>
      </c>
      <c r="B802" s="1" t="s">
        <v>6751</v>
      </c>
      <c r="C802" s="1" t="s">
        <v>5493</v>
      </c>
      <c r="D802" t="s">
        <v>7382</v>
      </c>
      <c r="E802" s="1"/>
      <c r="H802" s="1"/>
      <c r="T802" t="s">
        <v>1570</v>
      </c>
      <c r="U802">
        <v>28.2</v>
      </c>
      <c r="V802">
        <v>7.19</v>
      </c>
      <c r="W802" t="s">
        <v>2382</v>
      </c>
      <c r="X802" t="s">
        <v>2380</v>
      </c>
      <c r="Y802" t="s">
        <v>2380</v>
      </c>
      <c r="Z802">
        <v>2</v>
      </c>
      <c r="AA802" t="s">
        <v>2380</v>
      </c>
      <c r="AV802" t="s">
        <v>1570</v>
      </c>
      <c r="AW802">
        <v>28.2</v>
      </c>
      <c r="AX802">
        <v>7.19</v>
      </c>
      <c r="AY802" t="s">
        <v>2382</v>
      </c>
      <c r="AZ802" t="s">
        <v>2380</v>
      </c>
      <c r="BA802" t="s">
        <v>2380</v>
      </c>
      <c r="BB802">
        <v>2</v>
      </c>
      <c r="BC802" t="s">
        <v>2380</v>
      </c>
      <c r="BR802">
        <v>28.2</v>
      </c>
      <c r="BS802" t="str" cm="1">
        <f t="array" ref="BS802">_xlfn.IFS(BR802&lt;18.5,"UNDER WEIGHT",BR802&lt;=24.9,"NORMAL WEIGHT",BR802&lt;=29.9,"OVER WEIGHT",BR802&gt;=30,"OBESITY")</f>
        <v>OVER WEIGHT</v>
      </c>
      <c r="BV802">
        <v>7.19</v>
      </c>
      <c r="BW802" t="str" cm="1">
        <f t="array" ref="BW802">_xlfn.IFS(BV802&lt;=5.7,"NORMAL",BV802&lt;=6.4,"Prediabetes",BV802&gt;=6.5,"Diabetes")</f>
        <v>Diabetes</v>
      </c>
      <c r="CJ802" t="s">
        <v>833</v>
      </c>
      <c r="CK802">
        <v>1984</v>
      </c>
      <c r="CL802" t="s">
        <v>30</v>
      </c>
      <c r="CM802">
        <v>8</v>
      </c>
      <c r="CN802">
        <v>2</v>
      </c>
      <c r="CO802">
        <v>6640.54</v>
      </c>
      <c r="CP802" t="s">
        <v>11</v>
      </c>
      <c r="CQ802" t="s">
        <v>12</v>
      </c>
      <c r="CR802" t="s">
        <v>166</v>
      </c>
      <c r="CW802" t="str">
        <f t="shared" si="24"/>
        <v>8/Dec/1984</v>
      </c>
      <c r="CZ802" t="s">
        <v>833</v>
      </c>
      <c r="DA802">
        <v>1984</v>
      </c>
      <c r="DB802" t="s">
        <v>30</v>
      </c>
      <c r="DC802">
        <v>8</v>
      </c>
      <c r="DD802">
        <v>2</v>
      </c>
      <c r="DE802" s="18">
        <v>6640.54</v>
      </c>
      <c r="DF802" t="s">
        <v>11</v>
      </c>
      <c r="DG802" t="s">
        <v>12</v>
      </c>
      <c r="DH802" t="s">
        <v>166</v>
      </c>
      <c r="DZ802" t="s">
        <v>833</v>
      </c>
      <c r="EA802">
        <f t="shared" si="25"/>
        <v>39</v>
      </c>
    </row>
    <row r="803" spans="1:131" ht="15.6" x14ac:dyDescent="0.3">
      <c r="A803" s="1" t="s">
        <v>1569</v>
      </c>
      <c r="B803" s="1" t="s">
        <v>7144</v>
      </c>
      <c r="C803" s="1" t="s">
        <v>5494</v>
      </c>
      <c r="D803" t="s">
        <v>7383</v>
      </c>
      <c r="E803" s="1"/>
      <c r="H803" s="1"/>
      <c r="T803" t="s">
        <v>1569</v>
      </c>
      <c r="U803">
        <v>30.43</v>
      </c>
      <c r="V803">
        <v>9.39</v>
      </c>
      <c r="W803" t="s">
        <v>2380</v>
      </c>
      <c r="X803" t="s">
        <v>2380</v>
      </c>
      <c r="Y803" t="s">
        <v>2380</v>
      </c>
      <c r="Z803">
        <v>0</v>
      </c>
      <c r="AA803" t="s">
        <v>2380</v>
      </c>
      <c r="AV803" t="s">
        <v>1569</v>
      </c>
      <c r="AW803">
        <v>30.43</v>
      </c>
      <c r="AX803">
        <v>9.39</v>
      </c>
      <c r="AY803" t="s">
        <v>2380</v>
      </c>
      <c r="AZ803" t="s">
        <v>2380</v>
      </c>
      <c r="BA803" t="s">
        <v>2380</v>
      </c>
      <c r="BB803" t="s">
        <v>2381</v>
      </c>
      <c r="BC803" t="s">
        <v>2380</v>
      </c>
      <c r="BR803">
        <v>30.43</v>
      </c>
      <c r="BS803" t="str" cm="1">
        <f t="array" ref="BS803">_xlfn.IFS(BR803&lt;18.5,"UNDER WEIGHT",BR803&lt;=24.9,"NORMAL WEIGHT",BR803&lt;=29.9,"OVER WEIGHT",BR803&gt;=30,"OBESITY")</f>
        <v>OBESITY</v>
      </c>
      <c r="BV803">
        <v>9.39</v>
      </c>
      <c r="BW803" t="str" cm="1">
        <f t="array" ref="BW803">_xlfn.IFS(BV803&lt;=5.7,"NORMAL",BV803&lt;=6.4,"Prediabetes",BV803&gt;=6.5,"Diabetes")</f>
        <v>Diabetes</v>
      </c>
      <c r="CJ803" t="s">
        <v>834</v>
      </c>
      <c r="CK803">
        <v>1970</v>
      </c>
      <c r="CL803" t="s">
        <v>15</v>
      </c>
      <c r="CM803">
        <v>8</v>
      </c>
      <c r="CN803">
        <v>0</v>
      </c>
      <c r="CO803">
        <v>6651.26</v>
      </c>
      <c r="CP803" t="s">
        <v>11</v>
      </c>
      <c r="CQ803" t="s">
        <v>12</v>
      </c>
      <c r="CR803" t="s">
        <v>13</v>
      </c>
      <c r="CW803" t="str">
        <f t="shared" si="24"/>
        <v>8/Nov/1970</v>
      </c>
      <c r="CZ803" t="s">
        <v>834</v>
      </c>
      <c r="DA803">
        <v>1970</v>
      </c>
      <c r="DB803" t="s">
        <v>15</v>
      </c>
      <c r="DC803">
        <v>8</v>
      </c>
      <c r="DD803">
        <v>0</v>
      </c>
      <c r="DE803" s="18">
        <v>6651.26</v>
      </c>
      <c r="DF803" t="s">
        <v>11</v>
      </c>
      <c r="DG803" t="s">
        <v>12</v>
      </c>
      <c r="DH803" t="s">
        <v>13</v>
      </c>
      <c r="DZ803" t="s">
        <v>834</v>
      </c>
      <c r="EA803">
        <f t="shared" si="25"/>
        <v>53</v>
      </c>
    </row>
    <row r="804" spans="1:131" ht="15.6" x14ac:dyDescent="0.3">
      <c r="A804" s="1" t="s">
        <v>1568</v>
      </c>
      <c r="B804" s="1" t="s">
        <v>6751</v>
      </c>
      <c r="C804" s="1" t="s">
        <v>5007</v>
      </c>
      <c r="D804" t="s">
        <v>7113</v>
      </c>
      <c r="E804" s="1"/>
      <c r="H804" s="1"/>
      <c r="T804" t="s">
        <v>1568</v>
      </c>
      <c r="U804">
        <v>32.395000000000003</v>
      </c>
      <c r="V804">
        <v>4.2699999999999996</v>
      </c>
      <c r="W804" t="s">
        <v>2382</v>
      </c>
      <c r="X804" t="s">
        <v>2380</v>
      </c>
      <c r="Y804" t="s">
        <v>2380</v>
      </c>
      <c r="Z804">
        <v>1</v>
      </c>
      <c r="AA804" t="s">
        <v>2380</v>
      </c>
      <c r="AV804" t="s">
        <v>1568</v>
      </c>
      <c r="AW804">
        <v>32.395000000000003</v>
      </c>
      <c r="AX804">
        <v>4.2699999999999996</v>
      </c>
      <c r="AY804" t="s">
        <v>2382</v>
      </c>
      <c r="AZ804" t="s">
        <v>2380</v>
      </c>
      <c r="BA804" t="s">
        <v>2380</v>
      </c>
      <c r="BB804">
        <v>1</v>
      </c>
      <c r="BC804" t="s">
        <v>2380</v>
      </c>
      <c r="BR804">
        <v>32.395000000000003</v>
      </c>
      <c r="BS804" t="str" cm="1">
        <f t="array" ref="BS804">_xlfn.IFS(BR804&lt;18.5,"UNDER WEIGHT",BR804&lt;=24.9,"NORMAL WEIGHT",BR804&lt;=29.9,"OVER WEIGHT",BR804&gt;=30,"OBESITY")</f>
        <v>OBESITY</v>
      </c>
      <c r="BV804">
        <v>4.2699999999999996</v>
      </c>
      <c r="BW804" t="str" cm="1">
        <f t="array" ref="BW804">_xlfn.IFS(BV804&lt;=5.7,"NORMAL",BV804&lt;=6.4,"Prediabetes",BV804&gt;=6.5,"Diabetes")</f>
        <v>NORMAL</v>
      </c>
      <c r="CJ804" t="s">
        <v>835</v>
      </c>
      <c r="CK804">
        <v>1984</v>
      </c>
      <c r="CL804" t="s">
        <v>10</v>
      </c>
      <c r="CM804">
        <v>1</v>
      </c>
      <c r="CN804">
        <v>3</v>
      </c>
      <c r="CO804">
        <v>6652.53</v>
      </c>
      <c r="CP804" t="s">
        <v>12</v>
      </c>
      <c r="CQ804" t="s">
        <v>11</v>
      </c>
      <c r="CR804" t="s">
        <v>13</v>
      </c>
      <c r="CW804" t="str">
        <f t="shared" si="24"/>
        <v>1/Jul/1984</v>
      </c>
      <c r="CZ804" t="s">
        <v>835</v>
      </c>
      <c r="DA804">
        <v>1984</v>
      </c>
      <c r="DB804" t="s">
        <v>10</v>
      </c>
      <c r="DC804">
        <v>1</v>
      </c>
      <c r="DD804">
        <v>3</v>
      </c>
      <c r="DE804" s="18">
        <v>6652.53</v>
      </c>
      <c r="DF804" t="s">
        <v>12</v>
      </c>
      <c r="DG804" t="s">
        <v>11</v>
      </c>
      <c r="DH804" t="s">
        <v>13</v>
      </c>
      <c r="DZ804" t="s">
        <v>835</v>
      </c>
      <c r="EA804">
        <f t="shared" si="25"/>
        <v>39</v>
      </c>
    </row>
    <row r="805" spans="1:131" ht="15.6" x14ac:dyDescent="0.3">
      <c r="A805" s="1" t="s">
        <v>1567</v>
      </c>
      <c r="B805" s="1" t="s">
        <v>6751</v>
      </c>
      <c r="C805" s="1" t="s">
        <v>5495</v>
      </c>
      <c r="D805" t="s">
        <v>7113</v>
      </c>
      <c r="E805" s="1"/>
      <c r="H805" s="1"/>
      <c r="T805" t="s">
        <v>1567</v>
      </c>
      <c r="U805">
        <v>24.035</v>
      </c>
      <c r="V805">
        <v>11.71</v>
      </c>
      <c r="W805" t="s">
        <v>2380</v>
      </c>
      <c r="X805" t="s">
        <v>2380</v>
      </c>
      <c r="Y805" t="s">
        <v>2380</v>
      </c>
      <c r="Z805">
        <v>0</v>
      </c>
      <c r="AA805" t="s">
        <v>2380</v>
      </c>
      <c r="AV805" t="s">
        <v>1567</v>
      </c>
      <c r="AW805">
        <v>24.035</v>
      </c>
      <c r="AX805">
        <v>11.71</v>
      </c>
      <c r="AY805" t="s">
        <v>2380</v>
      </c>
      <c r="AZ805" t="s">
        <v>2380</v>
      </c>
      <c r="BA805" t="s">
        <v>2380</v>
      </c>
      <c r="BB805" t="s">
        <v>2381</v>
      </c>
      <c r="BC805" t="s">
        <v>2380</v>
      </c>
      <c r="BR805">
        <v>24.035</v>
      </c>
      <c r="BS805" t="str" cm="1">
        <f t="array" ref="BS805">_xlfn.IFS(BR805&lt;18.5,"UNDER WEIGHT",BR805&lt;=24.9,"NORMAL WEIGHT",BR805&lt;=29.9,"OVER WEIGHT",BR805&gt;=30,"OBESITY")</f>
        <v>NORMAL WEIGHT</v>
      </c>
      <c r="BV805">
        <v>11.71</v>
      </c>
      <c r="BW805" t="str" cm="1">
        <f t="array" ref="BW805">_xlfn.IFS(BV805&lt;=5.7,"NORMAL",BV805&lt;=6.4,"Prediabetes",BV805&gt;=6.5,"Diabetes")</f>
        <v>Diabetes</v>
      </c>
      <c r="CJ805" t="s">
        <v>836</v>
      </c>
      <c r="CK805">
        <v>1989</v>
      </c>
      <c r="CL805" t="s">
        <v>15</v>
      </c>
      <c r="CM805">
        <v>19</v>
      </c>
      <c r="CN805">
        <v>5</v>
      </c>
      <c r="CO805">
        <v>6653.79</v>
      </c>
      <c r="CP805" t="s">
        <v>11</v>
      </c>
      <c r="CQ805" t="s">
        <v>16</v>
      </c>
      <c r="CR805" t="s">
        <v>13</v>
      </c>
      <c r="CW805" t="str">
        <f t="shared" si="24"/>
        <v>19/Nov/1989</v>
      </c>
      <c r="CZ805" t="s">
        <v>836</v>
      </c>
      <c r="DA805">
        <v>1989</v>
      </c>
      <c r="DB805" t="s">
        <v>15</v>
      </c>
      <c r="DC805">
        <v>19</v>
      </c>
      <c r="DD805">
        <v>5</v>
      </c>
      <c r="DE805" s="18">
        <v>6653.79</v>
      </c>
      <c r="DF805" t="s">
        <v>11</v>
      </c>
      <c r="DG805" t="s">
        <v>16</v>
      </c>
      <c r="DH805" t="s">
        <v>13</v>
      </c>
      <c r="DZ805" t="s">
        <v>836</v>
      </c>
      <c r="EA805">
        <f t="shared" si="25"/>
        <v>34</v>
      </c>
    </row>
    <row r="806" spans="1:131" ht="15.6" x14ac:dyDescent="0.3">
      <c r="A806" s="1" t="s">
        <v>1566</v>
      </c>
      <c r="B806" s="1" t="s">
        <v>6752</v>
      </c>
      <c r="C806" s="1" t="s">
        <v>5496</v>
      </c>
      <c r="D806" t="s">
        <v>7384</v>
      </c>
      <c r="E806" s="1"/>
      <c r="H806" s="1"/>
      <c r="T806" t="s">
        <v>1566</v>
      </c>
      <c r="U806">
        <v>37.119999999999997</v>
      </c>
      <c r="V806">
        <v>5.29</v>
      </c>
      <c r="W806" t="s">
        <v>2380</v>
      </c>
      <c r="X806" t="s">
        <v>2380</v>
      </c>
      <c r="Y806" t="s">
        <v>2380</v>
      </c>
      <c r="Z806">
        <v>2</v>
      </c>
      <c r="AA806" t="s">
        <v>2380</v>
      </c>
      <c r="AV806" t="s">
        <v>1566</v>
      </c>
      <c r="AW806">
        <v>37.119999999999997</v>
      </c>
      <c r="AX806">
        <v>5.29</v>
      </c>
      <c r="AY806" t="s">
        <v>2380</v>
      </c>
      <c r="AZ806" t="s">
        <v>2380</v>
      </c>
      <c r="BA806" t="s">
        <v>2380</v>
      </c>
      <c r="BB806">
        <v>2</v>
      </c>
      <c r="BC806" t="s">
        <v>2380</v>
      </c>
      <c r="BR806">
        <v>37.119999999999997</v>
      </c>
      <c r="BS806" t="str" cm="1">
        <f t="array" ref="BS806">_xlfn.IFS(BR806&lt;18.5,"UNDER WEIGHT",BR806&lt;=24.9,"NORMAL WEIGHT",BR806&lt;=29.9,"OVER WEIGHT",BR806&gt;=30,"OBESITY")</f>
        <v>OBESITY</v>
      </c>
      <c r="BV806">
        <v>5.29</v>
      </c>
      <c r="BW806" t="str" cm="1">
        <f t="array" ref="BW806">_xlfn.IFS(BV806&lt;=5.7,"NORMAL",BV806&lt;=6.4,"Prediabetes",BV806&gt;=6.5,"Diabetes")</f>
        <v>NORMAL</v>
      </c>
      <c r="CJ806" t="s">
        <v>837</v>
      </c>
      <c r="CK806">
        <v>1982</v>
      </c>
      <c r="CL806" t="s">
        <v>20</v>
      </c>
      <c r="CM806">
        <v>27</v>
      </c>
      <c r="CN806">
        <v>3</v>
      </c>
      <c r="CO806">
        <v>6664.32</v>
      </c>
      <c r="CP806" t="s">
        <v>11</v>
      </c>
      <c r="CQ806" t="s">
        <v>11</v>
      </c>
      <c r="CR806" t="s">
        <v>13</v>
      </c>
      <c r="CW806" t="str">
        <f t="shared" si="24"/>
        <v>27/Sep/1982</v>
      </c>
      <c r="CZ806" t="s">
        <v>837</v>
      </c>
      <c r="DA806">
        <v>1982</v>
      </c>
      <c r="DB806" t="s">
        <v>20</v>
      </c>
      <c r="DC806">
        <v>27</v>
      </c>
      <c r="DD806">
        <v>3</v>
      </c>
      <c r="DE806" s="18">
        <v>6664.32</v>
      </c>
      <c r="DF806" t="s">
        <v>11</v>
      </c>
      <c r="DG806" t="s">
        <v>11</v>
      </c>
      <c r="DH806" t="s">
        <v>13</v>
      </c>
      <c r="DZ806" t="s">
        <v>837</v>
      </c>
      <c r="EA806">
        <f t="shared" si="25"/>
        <v>41</v>
      </c>
    </row>
    <row r="807" spans="1:131" ht="15.6" x14ac:dyDescent="0.3">
      <c r="A807" s="1" t="s">
        <v>1565</v>
      </c>
      <c r="B807" s="1" t="s">
        <v>6752</v>
      </c>
      <c r="C807" s="1" t="s">
        <v>5497</v>
      </c>
      <c r="D807" t="s">
        <v>6758</v>
      </c>
      <c r="E807" s="1"/>
      <c r="H807" s="1"/>
      <c r="T807" t="s">
        <v>1565</v>
      </c>
      <c r="U807">
        <v>34.840000000000003</v>
      </c>
      <c r="V807">
        <v>6</v>
      </c>
      <c r="W807" t="s">
        <v>2382</v>
      </c>
      <c r="X807" t="s">
        <v>2380</v>
      </c>
      <c r="Y807" t="s">
        <v>2383</v>
      </c>
      <c r="Z807">
        <v>1</v>
      </c>
      <c r="AA807" t="s">
        <v>2380</v>
      </c>
      <c r="AV807" t="s">
        <v>1565</v>
      </c>
      <c r="AW807">
        <v>34.840000000000003</v>
      </c>
      <c r="AX807">
        <v>6</v>
      </c>
      <c r="AY807" t="s">
        <v>2382</v>
      </c>
      <c r="AZ807" t="s">
        <v>2380</v>
      </c>
      <c r="BA807" t="s">
        <v>2383</v>
      </c>
      <c r="BB807">
        <v>1</v>
      </c>
      <c r="BC807" t="s">
        <v>2380</v>
      </c>
      <c r="BR807">
        <v>34.840000000000003</v>
      </c>
      <c r="BS807" t="str" cm="1">
        <f t="array" ref="BS807">_xlfn.IFS(BR807&lt;18.5,"UNDER WEIGHT",BR807&lt;=24.9,"NORMAL WEIGHT",BR807&lt;=29.9,"OVER WEIGHT",BR807&gt;=30,"OBESITY")</f>
        <v>OBESITY</v>
      </c>
      <c r="BV807">
        <v>6</v>
      </c>
      <c r="BW807" t="str" cm="1">
        <f t="array" ref="BW807">_xlfn.IFS(BV807&lt;=5.7,"NORMAL",BV807&lt;=6.4,"Prediabetes",BV807&gt;=6.5,"Diabetes")</f>
        <v>Prediabetes</v>
      </c>
      <c r="CJ807" t="s">
        <v>838</v>
      </c>
      <c r="CK807">
        <v>1981</v>
      </c>
      <c r="CL807" t="s">
        <v>20</v>
      </c>
      <c r="CM807">
        <v>17</v>
      </c>
      <c r="CN807">
        <v>1</v>
      </c>
      <c r="CO807">
        <v>6664.69</v>
      </c>
      <c r="CP807" t="s">
        <v>12</v>
      </c>
      <c r="CQ807" t="s">
        <v>16</v>
      </c>
      <c r="CR807" t="s">
        <v>23</v>
      </c>
      <c r="CW807" t="str">
        <f t="shared" si="24"/>
        <v>17/Sep/1981</v>
      </c>
      <c r="CZ807" t="s">
        <v>838</v>
      </c>
      <c r="DA807">
        <v>1981</v>
      </c>
      <c r="DB807" t="s">
        <v>20</v>
      </c>
      <c r="DC807">
        <v>17</v>
      </c>
      <c r="DD807">
        <v>1</v>
      </c>
      <c r="DE807" s="18">
        <v>6664.69</v>
      </c>
      <c r="DF807" t="s">
        <v>12</v>
      </c>
      <c r="DG807" t="s">
        <v>16</v>
      </c>
      <c r="DH807" t="s">
        <v>23</v>
      </c>
      <c r="DZ807" t="s">
        <v>838</v>
      </c>
      <c r="EA807">
        <f t="shared" si="25"/>
        <v>42</v>
      </c>
    </row>
    <row r="808" spans="1:131" ht="15.6" x14ac:dyDescent="0.3">
      <c r="A808" s="1" t="s">
        <v>1564</v>
      </c>
      <c r="B808" s="1" t="s">
        <v>6752</v>
      </c>
      <c r="C808" s="1" t="s">
        <v>5498</v>
      </c>
      <c r="D808" t="s">
        <v>7385</v>
      </c>
      <c r="E808" s="1"/>
      <c r="H808" s="1"/>
      <c r="T808" t="s">
        <v>1564</v>
      </c>
      <c r="U808">
        <v>29.53</v>
      </c>
      <c r="V808">
        <v>10.64</v>
      </c>
      <c r="W808" t="s">
        <v>2380</v>
      </c>
      <c r="X808" t="s">
        <v>2380</v>
      </c>
      <c r="Y808" t="s">
        <v>2380</v>
      </c>
      <c r="Z808">
        <v>0</v>
      </c>
      <c r="AA808" t="s">
        <v>2380</v>
      </c>
      <c r="AV808" t="s">
        <v>1564</v>
      </c>
      <c r="AW808">
        <v>29.53</v>
      </c>
      <c r="AX808">
        <v>10.64</v>
      </c>
      <c r="AY808" t="s">
        <v>2380</v>
      </c>
      <c r="AZ808" t="s">
        <v>2380</v>
      </c>
      <c r="BA808" t="s">
        <v>2380</v>
      </c>
      <c r="BB808" t="s">
        <v>2381</v>
      </c>
      <c r="BC808" t="s">
        <v>2380</v>
      </c>
      <c r="BR808">
        <v>29.53</v>
      </c>
      <c r="BS808" t="str" cm="1">
        <f t="array" ref="BS808">_xlfn.IFS(BR808&lt;18.5,"UNDER WEIGHT",BR808&lt;=24.9,"NORMAL WEIGHT",BR808&lt;=29.9,"OVER WEIGHT",BR808&gt;=30,"OBESITY")</f>
        <v>OVER WEIGHT</v>
      </c>
      <c r="BV808">
        <v>10.64</v>
      </c>
      <c r="BW808" t="str" cm="1">
        <f t="array" ref="BW808">_xlfn.IFS(BV808&lt;=5.7,"NORMAL",BV808&lt;=6.4,"Prediabetes",BV808&gt;=6.5,"Diabetes")</f>
        <v>Diabetes</v>
      </c>
      <c r="CJ808" t="s">
        <v>839</v>
      </c>
      <c r="CK808">
        <v>1989</v>
      </c>
      <c r="CL808" t="s">
        <v>37</v>
      </c>
      <c r="CM808">
        <v>20</v>
      </c>
      <c r="CN808">
        <v>5</v>
      </c>
      <c r="CO808">
        <v>6666.24</v>
      </c>
      <c r="CP808" t="s">
        <v>12</v>
      </c>
      <c r="CQ808" t="s">
        <v>16</v>
      </c>
      <c r="CR808" t="s">
        <v>42</v>
      </c>
      <c r="CW808" t="str">
        <f t="shared" si="24"/>
        <v>20/Oct/1989</v>
      </c>
      <c r="CZ808" t="s">
        <v>839</v>
      </c>
      <c r="DA808">
        <v>1989</v>
      </c>
      <c r="DB808" t="s">
        <v>37</v>
      </c>
      <c r="DC808">
        <v>20</v>
      </c>
      <c r="DD808">
        <v>5</v>
      </c>
      <c r="DE808" s="18">
        <v>6666.24</v>
      </c>
      <c r="DF808" t="s">
        <v>12</v>
      </c>
      <c r="DG808" t="s">
        <v>16</v>
      </c>
      <c r="DH808" t="s">
        <v>42</v>
      </c>
      <c r="DZ808" t="s">
        <v>839</v>
      </c>
      <c r="EA808">
        <f t="shared" si="25"/>
        <v>34</v>
      </c>
    </row>
    <row r="809" spans="1:131" ht="15.6" x14ac:dyDescent="0.3">
      <c r="A809" s="1" t="s">
        <v>1563</v>
      </c>
      <c r="B809" s="1" t="s">
        <v>6752</v>
      </c>
      <c r="C809" s="1" t="s">
        <v>5499</v>
      </c>
      <c r="D809" t="s">
        <v>7386</v>
      </c>
      <c r="E809" s="1"/>
      <c r="H809" s="1"/>
      <c r="T809" t="s">
        <v>1563</v>
      </c>
      <c r="U809">
        <v>42.51</v>
      </c>
      <c r="V809">
        <v>8.2100000000000009</v>
      </c>
      <c r="W809" t="s">
        <v>2382</v>
      </c>
      <c r="X809" t="s">
        <v>2380</v>
      </c>
      <c r="Y809" t="s">
        <v>2380</v>
      </c>
      <c r="Z809">
        <v>0</v>
      </c>
      <c r="AA809" t="s">
        <v>2380</v>
      </c>
      <c r="AV809" t="s">
        <v>1563</v>
      </c>
      <c r="AW809">
        <v>42.51</v>
      </c>
      <c r="AX809">
        <v>8.2100000000000009</v>
      </c>
      <c r="AY809" t="s">
        <v>2382</v>
      </c>
      <c r="AZ809" t="s">
        <v>2380</v>
      </c>
      <c r="BA809" t="s">
        <v>2380</v>
      </c>
      <c r="BB809" t="s">
        <v>2381</v>
      </c>
      <c r="BC809" t="s">
        <v>2380</v>
      </c>
      <c r="BR809">
        <v>42.51</v>
      </c>
      <c r="BS809" t="str" cm="1">
        <f t="array" ref="BS809">_xlfn.IFS(BR809&lt;18.5,"UNDER WEIGHT",BR809&lt;=24.9,"NORMAL WEIGHT",BR809&lt;=29.9,"OVER WEIGHT",BR809&gt;=30,"OBESITY")</f>
        <v>OBESITY</v>
      </c>
      <c r="BV809">
        <v>8.2100000000000009</v>
      </c>
      <c r="BW809" t="str" cm="1">
        <f t="array" ref="BW809">_xlfn.IFS(BV809&lt;=5.7,"NORMAL",BV809&lt;=6.4,"Prediabetes",BV809&gt;=6.5,"Diabetes")</f>
        <v>Diabetes</v>
      </c>
      <c r="CJ809" t="s">
        <v>840</v>
      </c>
      <c r="CK809">
        <v>1985</v>
      </c>
      <c r="CL809" t="s">
        <v>10</v>
      </c>
      <c r="CM809">
        <v>9</v>
      </c>
      <c r="CN809">
        <v>2</v>
      </c>
      <c r="CO809">
        <v>6686.43</v>
      </c>
      <c r="CP809" t="s">
        <v>11</v>
      </c>
      <c r="CQ809" t="s">
        <v>12</v>
      </c>
      <c r="CR809" t="s">
        <v>23</v>
      </c>
      <c r="CW809" t="str">
        <f t="shared" si="24"/>
        <v>9/Jul/1985</v>
      </c>
      <c r="CZ809" t="s">
        <v>840</v>
      </c>
      <c r="DA809">
        <v>1985</v>
      </c>
      <c r="DB809" t="s">
        <v>10</v>
      </c>
      <c r="DC809">
        <v>9</v>
      </c>
      <c r="DD809">
        <v>2</v>
      </c>
      <c r="DE809" s="18">
        <v>6686.43</v>
      </c>
      <c r="DF809" t="s">
        <v>11</v>
      </c>
      <c r="DG809" t="s">
        <v>12</v>
      </c>
      <c r="DH809" t="s">
        <v>23</v>
      </c>
      <c r="DZ809" t="s">
        <v>840</v>
      </c>
      <c r="EA809">
        <f t="shared" si="25"/>
        <v>38</v>
      </c>
    </row>
    <row r="810" spans="1:131" ht="15.6" x14ac:dyDescent="0.3">
      <c r="A810" s="1" t="s">
        <v>1562</v>
      </c>
      <c r="B810" s="1" t="s">
        <v>7144</v>
      </c>
      <c r="C810" s="1" t="s">
        <v>5500</v>
      </c>
      <c r="D810" t="s">
        <v>7387</v>
      </c>
      <c r="E810" s="1"/>
      <c r="H810" s="1"/>
      <c r="T810" t="s">
        <v>1562</v>
      </c>
      <c r="U810">
        <v>38.14</v>
      </c>
      <c r="V810">
        <v>5.58</v>
      </c>
      <c r="W810" t="s">
        <v>2380</v>
      </c>
      <c r="X810" t="s">
        <v>2380</v>
      </c>
      <c r="Y810" t="s">
        <v>2383</v>
      </c>
      <c r="Z810">
        <v>1</v>
      </c>
      <c r="AA810" t="s">
        <v>2380</v>
      </c>
      <c r="AV810" t="s">
        <v>1562</v>
      </c>
      <c r="AW810">
        <v>38.14</v>
      </c>
      <c r="AX810">
        <v>5.58</v>
      </c>
      <c r="AY810" t="s">
        <v>2380</v>
      </c>
      <c r="AZ810" t="s">
        <v>2380</v>
      </c>
      <c r="BA810" t="s">
        <v>2383</v>
      </c>
      <c r="BB810">
        <v>1</v>
      </c>
      <c r="BC810" t="s">
        <v>2380</v>
      </c>
      <c r="BR810">
        <v>38.14</v>
      </c>
      <c r="BS810" t="str" cm="1">
        <f t="array" ref="BS810">_xlfn.IFS(BR810&lt;18.5,"UNDER WEIGHT",BR810&lt;=24.9,"NORMAL WEIGHT",BR810&lt;=29.9,"OVER WEIGHT",BR810&gt;=30,"OBESITY")</f>
        <v>OBESITY</v>
      </c>
      <c r="BV810">
        <v>5.58</v>
      </c>
      <c r="BW810" t="str" cm="1">
        <f t="array" ref="BW810">_xlfn.IFS(BV810&lt;=5.7,"NORMAL",BV810&lt;=6.4,"Prediabetes",BV810&gt;=6.5,"Diabetes")</f>
        <v>NORMAL</v>
      </c>
      <c r="CJ810" t="s">
        <v>841</v>
      </c>
      <c r="CK810">
        <v>1968</v>
      </c>
      <c r="CL810" t="s">
        <v>10</v>
      </c>
      <c r="CM810">
        <v>13</v>
      </c>
      <c r="CN810">
        <v>0</v>
      </c>
      <c r="CO810">
        <v>6700.56</v>
      </c>
      <c r="CP810" t="s">
        <v>12</v>
      </c>
      <c r="CQ810" t="s">
        <v>16</v>
      </c>
      <c r="CR810" t="s">
        <v>23</v>
      </c>
      <c r="CW810" t="str">
        <f t="shared" si="24"/>
        <v>13/Jul/1968</v>
      </c>
      <c r="CZ810" t="s">
        <v>841</v>
      </c>
      <c r="DA810">
        <v>1968</v>
      </c>
      <c r="DB810" t="s">
        <v>10</v>
      </c>
      <c r="DC810">
        <v>13</v>
      </c>
      <c r="DD810">
        <v>0</v>
      </c>
      <c r="DE810" s="18">
        <v>6700.56</v>
      </c>
      <c r="DF810" t="s">
        <v>12</v>
      </c>
      <c r="DG810" t="s">
        <v>16</v>
      </c>
      <c r="DH810" t="s">
        <v>23</v>
      </c>
      <c r="DZ810" t="s">
        <v>841</v>
      </c>
      <c r="EA810">
        <f t="shared" si="25"/>
        <v>55</v>
      </c>
    </row>
    <row r="811" spans="1:131" ht="15.6" x14ac:dyDescent="0.3">
      <c r="A811" s="1" t="s">
        <v>1561</v>
      </c>
      <c r="B811" s="1" t="s">
        <v>6752</v>
      </c>
      <c r="C811" s="1" t="s">
        <v>5501</v>
      </c>
      <c r="D811" t="s">
        <v>7388</v>
      </c>
      <c r="E811" s="1"/>
      <c r="H811" s="1"/>
      <c r="T811" t="s">
        <v>1561</v>
      </c>
      <c r="U811">
        <v>39.93</v>
      </c>
      <c r="V811">
        <v>8.75</v>
      </c>
      <c r="W811" t="s">
        <v>2380</v>
      </c>
      <c r="X811" t="s">
        <v>2380</v>
      </c>
      <c r="Y811" t="s">
        <v>2380</v>
      </c>
      <c r="Z811">
        <v>0</v>
      </c>
      <c r="AA811" t="s">
        <v>2380</v>
      </c>
      <c r="AV811" t="s">
        <v>1561</v>
      </c>
      <c r="AW811">
        <v>39.93</v>
      </c>
      <c r="AX811">
        <v>8.75</v>
      </c>
      <c r="AY811" t="s">
        <v>2380</v>
      </c>
      <c r="AZ811" t="s">
        <v>2380</v>
      </c>
      <c r="BA811" t="s">
        <v>2380</v>
      </c>
      <c r="BB811" t="s">
        <v>2381</v>
      </c>
      <c r="BC811" t="s">
        <v>2380</v>
      </c>
      <c r="BR811">
        <v>39.93</v>
      </c>
      <c r="BS811" t="str" cm="1">
        <f t="array" ref="BS811">_xlfn.IFS(BR811&lt;18.5,"UNDER WEIGHT",BR811&lt;=24.9,"NORMAL WEIGHT",BR811&lt;=29.9,"OVER WEIGHT",BR811&gt;=30,"OBESITY")</f>
        <v>OBESITY</v>
      </c>
      <c r="BV811">
        <v>8.75</v>
      </c>
      <c r="BW811" t="str" cm="1">
        <f t="array" ref="BW811">_xlfn.IFS(BV811&lt;=5.7,"NORMAL",BV811&lt;=6.4,"Prediabetes",BV811&gt;=6.5,"Diabetes")</f>
        <v>Diabetes</v>
      </c>
      <c r="CJ811" t="s">
        <v>842</v>
      </c>
      <c r="CK811">
        <v>1971</v>
      </c>
      <c r="CL811" t="s">
        <v>30</v>
      </c>
      <c r="CM811">
        <v>12</v>
      </c>
      <c r="CN811">
        <v>0</v>
      </c>
      <c r="CO811">
        <v>6706.47</v>
      </c>
      <c r="CP811" t="s">
        <v>11</v>
      </c>
      <c r="CQ811" t="s">
        <v>16</v>
      </c>
      <c r="CR811" t="s">
        <v>13</v>
      </c>
      <c r="CW811" t="str">
        <f t="shared" si="24"/>
        <v>12/Dec/1971</v>
      </c>
      <c r="CZ811" t="s">
        <v>842</v>
      </c>
      <c r="DA811">
        <v>1971</v>
      </c>
      <c r="DB811" t="s">
        <v>30</v>
      </c>
      <c r="DC811">
        <v>12</v>
      </c>
      <c r="DD811">
        <v>0</v>
      </c>
      <c r="DE811" s="18">
        <v>6706.47</v>
      </c>
      <c r="DF811" t="s">
        <v>11</v>
      </c>
      <c r="DG811" t="s">
        <v>16</v>
      </c>
      <c r="DH811" t="s">
        <v>13</v>
      </c>
      <c r="DZ811" t="s">
        <v>842</v>
      </c>
      <c r="EA811">
        <f t="shared" si="25"/>
        <v>52</v>
      </c>
    </row>
    <row r="812" spans="1:131" ht="15.6" x14ac:dyDescent="0.3">
      <c r="A812" s="1" t="s">
        <v>1560</v>
      </c>
      <c r="B812" s="1" t="s">
        <v>6752</v>
      </c>
      <c r="C812" s="1" t="s">
        <v>5502</v>
      </c>
      <c r="D812" t="s">
        <v>6854</v>
      </c>
      <c r="E812" s="1"/>
      <c r="H812" s="1"/>
      <c r="T812" t="s">
        <v>1560</v>
      </c>
      <c r="U812">
        <v>38.83</v>
      </c>
      <c r="V812">
        <v>11.86</v>
      </c>
      <c r="W812" t="s">
        <v>2380</v>
      </c>
      <c r="X812" t="s">
        <v>2380</v>
      </c>
      <c r="Y812" t="s">
        <v>2380</v>
      </c>
      <c r="Z812">
        <v>0</v>
      </c>
      <c r="AA812" t="s">
        <v>2380</v>
      </c>
      <c r="AV812" t="s">
        <v>1560</v>
      </c>
      <c r="AW812">
        <v>38.83</v>
      </c>
      <c r="AX812">
        <v>11.86</v>
      </c>
      <c r="AY812" t="s">
        <v>2380</v>
      </c>
      <c r="AZ812" t="s">
        <v>2380</v>
      </c>
      <c r="BA812" t="s">
        <v>2380</v>
      </c>
      <c r="BB812" t="s">
        <v>2381</v>
      </c>
      <c r="BC812" t="s">
        <v>2380</v>
      </c>
      <c r="BR812">
        <v>38.83</v>
      </c>
      <c r="BS812" t="str" cm="1">
        <f t="array" ref="BS812">_xlfn.IFS(BR812&lt;18.5,"UNDER WEIGHT",BR812&lt;=24.9,"NORMAL WEIGHT",BR812&lt;=29.9,"OVER WEIGHT",BR812&gt;=30,"OBESITY")</f>
        <v>OBESITY</v>
      </c>
      <c r="BV812">
        <v>11.86</v>
      </c>
      <c r="BW812" t="str" cm="1">
        <f t="array" ref="BW812">_xlfn.IFS(BV812&lt;=5.7,"NORMAL",BV812&lt;=6.4,"Prediabetes",BV812&gt;=6.5,"Diabetes")</f>
        <v>Diabetes</v>
      </c>
      <c r="CJ812" t="s">
        <v>843</v>
      </c>
      <c r="CK812">
        <v>1983</v>
      </c>
      <c r="CL812" t="s">
        <v>18</v>
      </c>
      <c r="CM812">
        <v>12</v>
      </c>
      <c r="CN812">
        <v>2</v>
      </c>
      <c r="CO812">
        <v>6710.19</v>
      </c>
      <c r="CP812" t="s">
        <v>12</v>
      </c>
      <c r="CQ812" t="s">
        <v>12</v>
      </c>
      <c r="CR812" t="s">
        <v>23</v>
      </c>
      <c r="CW812" t="str">
        <f t="shared" si="24"/>
        <v>12/Jun/1983</v>
      </c>
      <c r="CZ812" t="s">
        <v>843</v>
      </c>
      <c r="DA812">
        <v>1983</v>
      </c>
      <c r="DB812" t="s">
        <v>18</v>
      </c>
      <c r="DC812">
        <v>12</v>
      </c>
      <c r="DD812">
        <v>2</v>
      </c>
      <c r="DE812" s="18">
        <v>6710.19</v>
      </c>
      <c r="DF812" t="s">
        <v>12</v>
      </c>
      <c r="DG812" t="s">
        <v>12</v>
      </c>
      <c r="DH812" t="s">
        <v>23</v>
      </c>
      <c r="DZ812" t="s">
        <v>843</v>
      </c>
      <c r="EA812">
        <f t="shared" si="25"/>
        <v>40</v>
      </c>
    </row>
    <row r="813" spans="1:131" ht="15.6" x14ac:dyDescent="0.3">
      <c r="A813" s="1" t="s">
        <v>1559</v>
      </c>
      <c r="B813" s="1" t="s">
        <v>6752</v>
      </c>
      <c r="C813" s="1" t="s">
        <v>5127</v>
      </c>
      <c r="D813" t="s">
        <v>7389</v>
      </c>
      <c r="E813" s="1"/>
      <c r="H813" s="1"/>
      <c r="T813" t="s">
        <v>1559</v>
      </c>
      <c r="U813">
        <v>37.4</v>
      </c>
      <c r="V813">
        <v>11.46</v>
      </c>
      <c r="W813" t="s">
        <v>2380</v>
      </c>
      <c r="X813" t="s">
        <v>2380</v>
      </c>
      <c r="Y813" t="s">
        <v>2380</v>
      </c>
      <c r="Z813">
        <v>0</v>
      </c>
      <c r="AA813" t="s">
        <v>2380</v>
      </c>
      <c r="AV813" t="s">
        <v>1559</v>
      </c>
      <c r="AW813">
        <v>37.4</v>
      </c>
      <c r="AX813">
        <v>11.46</v>
      </c>
      <c r="AY813" t="s">
        <v>2380</v>
      </c>
      <c r="AZ813" t="s">
        <v>2380</v>
      </c>
      <c r="BA813" t="s">
        <v>2380</v>
      </c>
      <c r="BB813" t="s">
        <v>2381</v>
      </c>
      <c r="BC813" t="s">
        <v>2380</v>
      </c>
      <c r="BR813">
        <v>37.4</v>
      </c>
      <c r="BS813" t="str" cm="1">
        <f t="array" ref="BS813">_xlfn.IFS(BR813&lt;18.5,"UNDER WEIGHT",BR813&lt;=24.9,"NORMAL WEIGHT",BR813&lt;=29.9,"OVER WEIGHT",BR813&gt;=30,"OBESITY")</f>
        <v>OBESITY</v>
      </c>
      <c r="BV813">
        <v>11.46</v>
      </c>
      <c r="BW813" t="str" cm="1">
        <f t="array" ref="BW813">_xlfn.IFS(BV813&lt;=5.7,"NORMAL",BV813&lt;=6.4,"Prediabetes",BV813&gt;=6.5,"Diabetes")</f>
        <v>Diabetes</v>
      </c>
      <c r="CJ813" t="s">
        <v>844</v>
      </c>
      <c r="CK813">
        <v>1994</v>
      </c>
      <c r="CL813" t="s">
        <v>18</v>
      </c>
      <c r="CM813">
        <v>13</v>
      </c>
      <c r="CN813">
        <v>0</v>
      </c>
      <c r="CO813">
        <v>6721.37</v>
      </c>
      <c r="CP813" t="s">
        <v>11</v>
      </c>
      <c r="CQ813" t="s">
        <v>16</v>
      </c>
      <c r="CR813" t="s">
        <v>23</v>
      </c>
      <c r="CW813" t="str">
        <f t="shared" si="24"/>
        <v>13/Jun/1994</v>
      </c>
      <c r="CZ813" t="s">
        <v>844</v>
      </c>
      <c r="DA813">
        <v>1994</v>
      </c>
      <c r="DB813" t="s">
        <v>18</v>
      </c>
      <c r="DC813">
        <v>13</v>
      </c>
      <c r="DD813">
        <v>0</v>
      </c>
      <c r="DE813" s="18">
        <v>6721.37</v>
      </c>
      <c r="DF813" t="s">
        <v>11</v>
      </c>
      <c r="DG813" t="s">
        <v>16</v>
      </c>
      <c r="DH813" t="s">
        <v>23</v>
      </c>
      <c r="DZ813" t="s">
        <v>844</v>
      </c>
      <c r="EA813">
        <f t="shared" si="25"/>
        <v>29</v>
      </c>
    </row>
    <row r="814" spans="1:131" ht="15.6" x14ac:dyDescent="0.3">
      <c r="A814" s="1" t="s">
        <v>1558</v>
      </c>
      <c r="B814" s="1" t="s">
        <v>6752</v>
      </c>
      <c r="C814" s="1" t="s">
        <v>5503</v>
      </c>
      <c r="D814" t="s">
        <v>7211</v>
      </c>
      <c r="E814" s="1"/>
      <c r="H814" s="1"/>
      <c r="T814" t="s">
        <v>1558</v>
      </c>
      <c r="U814">
        <v>21.4</v>
      </c>
      <c r="V814">
        <v>9.0299999999999994</v>
      </c>
      <c r="W814" t="s">
        <v>2380</v>
      </c>
      <c r="X814" t="s">
        <v>2380</v>
      </c>
      <c r="Y814" t="s">
        <v>2380</v>
      </c>
      <c r="Z814">
        <v>0</v>
      </c>
      <c r="AA814" t="s">
        <v>2380</v>
      </c>
      <c r="AV814" t="s">
        <v>1558</v>
      </c>
      <c r="AW814">
        <v>21.4</v>
      </c>
      <c r="AX814">
        <v>9.0299999999999994</v>
      </c>
      <c r="AY814" t="s">
        <v>2380</v>
      </c>
      <c r="AZ814" t="s">
        <v>2380</v>
      </c>
      <c r="BA814" t="s">
        <v>2380</v>
      </c>
      <c r="BB814" t="s">
        <v>2381</v>
      </c>
      <c r="BC814" t="s">
        <v>2380</v>
      </c>
      <c r="BR814">
        <v>21.4</v>
      </c>
      <c r="BS814" t="str" cm="1">
        <f t="array" ref="BS814">_xlfn.IFS(BR814&lt;18.5,"UNDER WEIGHT",BR814&lt;=24.9,"NORMAL WEIGHT",BR814&lt;=29.9,"OVER WEIGHT",BR814&gt;=30,"OBESITY")</f>
        <v>NORMAL WEIGHT</v>
      </c>
      <c r="BV814">
        <v>9.0299999999999994</v>
      </c>
      <c r="BW814" t="str" cm="1">
        <f t="array" ref="BW814">_xlfn.IFS(BV814&lt;=5.7,"NORMAL",BV814&lt;=6.4,"Prediabetes",BV814&gt;=6.5,"Diabetes")</f>
        <v>Diabetes</v>
      </c>
      <c r="CJ814" t="s">
        <v>845</v>
      </c>
      <c r="CK814">
        <v>1978</v>
      </c>
      <c r="CL814" t="s">
        <v>37</v>
      </c>
      <c r="CM814">
        <v>21</v>
      </c>
      <c r="CN814">
        <v>2</v>
      </c>
      <c r="CO814">
        <v>6737.98</v>
      </c>
      <c r="CP814" t="s">
        <v>11</v>
      </c>
      <c r="CQ814" t="s">
        <v>12</v>
      </c>
      <c r="CR814" t="s">
        <v>13</v>
      </c>
      <c r="CW814" t="str">
        <f t="shared" si="24"/>
        <v>21/Oct/1978</v>
      </c>
      <c r="CZ814" t="s">
        <v>845</v>
      </c>
      <c r="DA814">
        <v>1978</v>
      </c>
      <c r="DB814" t="s">
        <v>37</v>
      </c>
      <c r="DC814">
        <v>21</v>
      </c>
      <c r="DD814">
        <v>2</v>
      </c>
      <c r="DE814" s="18">
        <v>6737.98</v>
      </c>
      <c r="DF814" t="s">
        <v>11</v>
      </c>
      <c r="DG814" t="s">
        <v>12</v>
      </c>
      <c r="DH814" t="s">
        <v>13</v>
      </c>
      <c r="DZ814" t="s">
        <v>845</v>
      </c>
      <c r="EA814">
        <f t="shared" si="25"/>
        <v>45</v>
      </c>
    </row>
    <row r="815" spans="1:131" ht="15.6" x14ac:dyDescent="0.3">
      <c r="A815" s="1" t="s">
        <v>1557</v>
      </c>
      <c r="B815" s="1" t="s">
        <v>6752</v>
      </c>
      <c r="C815" s="1" t="s">
        <v>5504</v>
      </c>
      <c r="D815" t="s">
        <v>7390</v>
      </c>
      <c r="E815" s="1"/>
      <c r="H815" s="1"/>
      <c r="T815" t="s">
        <v>1557</v>
      </c>
      <c r="U815">
        <v>38.380000000000003</v>
      </c>
      <c r="V815">
        <v>8.26</v>
      </c>
      <c r="W815" t="s">
        <v>2382</v>
      </c>
      <c r="X815" t="s">
        <v>2380</v>
      </c>
      <c r="Y815" t="s">
        <v>2380</v>
      </c>
      <c r="Z815">
        <v>2</v>
      </c>
      <c r="AA815" t="s">
        <v>2380</v>
      </c>
      <c r="AV815" t="s">
        <v>1557</v>
      </c>
      <c r="AW815">
        <v>38.380000000000003</v>
      </c>
      <c r="AX815">
        <v>8.26</v>
      </c>
      <c r="AY815" t="s">
        <v>2382</v>
      </c>
      <c r="AZ815" t="s">
        <v>2380</v>
      </c>
      <c r="BA815" t="s">
        <v>2380</v>
      </c>
      <c r="BB815">
        <v>2</v>
      </c>
      <c r="BC815" t="s">
        <v>2380</v>
      </c>
      <c r="BR815">
        <v>38.380000000000003</v>
      </c>
      <c r="BS815" t="str" cm="1">
        <f t="array" ref="BS815">_xlfn.IFS(BR815&lt;18.5,"UNDER WEIGHT",BR815&lt;=24.9,"NORMAL WEIGHT",BR815&lt;=29.9,"OVER WEIGHT",BR815&gt;=30,"OBESITY")</f>
        <v>OBESITY</v>
      </c>
      <c r="BV815">
        <v>8.26</v>
      </c>
      <c r="BW815" t="str" cm="1">
        <f t="array" ref="BW815">_xlfn.IFS(BV815&lt;=5.7,"NORMAL",BV815&lt;=6.4,"Prediabetes",BV815&gt;=6.5,"Diabetes")</f>
        <v>Diabetes</v>
      </c>
      <c r="CJ815" t="s">
        <v>846</v>
      </c>
      <c r="CK815">
        <v>1968</v>
      </c>
      <c r="CL815" t="s">
        <v>10</v>
      </c>
      <c r="CM815">
        <v>18</v>
      </c>
      <c r="CN815">
        <v>0</v>
      </c>
      <c r="CO815">
        <v>6738.84</v>
      </c>
      <c r="CP815" t="s">
        <v>12</v>
      </c>
      <c r="CQ815" t="s">
        <v>16</v>
      </c>
      <c r="CR815" t="s">
        <v>23</v>
      </c>
      <c r="CW815" t="str">
        <f t="shared" si="24"/>
        <v>18/Jul/1968</v>
      </c>
      <c r="CZ815" t="s">
        <v>846</v>
      </c>
      <c r="DA815">
        <v>1968</v>
      </c>
      <c r="DB815" t="s">
        <v>10</v>
      </c>
      <c r="DC815">
        <v>18</v>
      </c>
      <c r="DD815">
        <v>0</v>
      </c>
      <c r="DE815" s="18">
        <v>6738.84</v>
      </c>
      <c r="DF815" t="s">
        <v>12</v>
      </c>
      <c r="DG815" t="s">
        <v>16</v>
      </c>
      <c r="DH815" t="s">
        <v>23</v>
      </c>
      <c r="DZ815" t="s">
        <v>846</v>
      </c>
      <c r="EA815">
        <f t="shared" si="25"/>
        <v>55</v>
      </c>
    </row>
    <row r="816" spans="1:131" ht="15.6" x14ac:dyDescent="0.3">
      <c r="A816" s="1" t="s">
        <v>1556</v>
      </c>
      <c r="B816" s="1" t="s">
        <v>6752</v>
      </c>
      <c r="C816" s="1" t="s">
        <v>5505</v>
      </c>
      <c r="D816" t="s">
        <v>7391</v>
      </c>
      <c r="E816" s="1"/>
      <c r="H816" s="1"/>
      <c r="T816" t="s">
        <v>1556</v>
      </c>
      <c r="U816">
        <v>33.659999999999997</v>
      </c>
      <c r="V816">
        <v>5.42</v>
      </c>
      <c r="W816" t="s">
        <v>2382</v>
      </c>
      <c r="X816" t="s">
        <v>2380</v>
      </c>
      <c r="Y816" t="s">
        <v>2380</v>
      </c>
      <c r="Z816">
        <v>2</v>
      </c>
      <c r="AA816" t="s">
        <v>2380</v>
      </c>
      <c r="AV816" t="s">
        <v>1556</v>
      </c>
      <c r="AW816">
        <v>33.659999999999997</v>
      </c>
      <c r="AX816">
        <v>5.42</v>
      </c>
      <c r="AY816" t="s">
        <v>2382</v>
      </c>
      <c r="AZ816" t="s">
        <v>2380</v>
      </c>
      <c r="BA816" t="s">
        <v>2380</v>
      </c>
      <c r="BB816">
        <v>2</v>
      </c>
      <c r="BC816" t="s">
        <v>2380</v>
      </c>
      <c r="BR816">
        <v>33.659999999999997</v>
      </c>
      <c r="BS816" t="str" cm="1">
        <f t="array" ref="BS816">_xlfn.IFS(BR816&lt;18.5,"UNDER WEIGHT",BR816&lt;=24.9,"NORMAL WEIGHT",BR816&lt;=29.9,"OVER WEIGHT",BR816&gt;=30,"OBESITY")</f>
        <v>OBESITY</v>
      </c>
      <c r="BV816">
        <v>5.42</v>
      </c>
      <c r="BW816" t="str" cm="1">
        <f t="array" ref="BW816">_xlfn.IFS(BV816&lt;=5.7,"NORMAL",BV816&lt;=6.4,"Prediabetes",BV816&gt;=6.5,"Diabetes")</f>
        <v>NORMAL</v>
      </c>
      <c r="CJ816" t="s">
        <v>847</v>
      </c>
      <c r="CK816">
        <v>1986</v>
      </c>
      <c r="CL816" t="s">
        <v>35</v>
      </c>
      <c r="CM816">
        <v>7</v>
      </c>
      <c r="CN816">
        <v>3</v>
      </c>
      <c r="CO816">
        <v>6746.74</v>
      </c>
      <c r="CP816" t="s">
        <v>12</v>
      </c>
      <c r="CQ816" t="s">
        <v>11</v>
      </c>
      <c r="CR816" t="s">
        <v>168</v>
      </c>
      <c r="CW816" t="str">
        <f t="shared" si="24"/>
        <v>7/Aug/1986</v>
      </c>
      <c r="CZ816" t="s">
        <v>847</v>
      </c>
      <c r="DA816">
        <v>1986</v>
      </c>
      <c r="DB816" t="s">
        <v>35</v>
      </c>
      <c r="DC816">
        <v>7</v>
      </c>
      <c r="DD816">
        <v>3</v>
      </c>
      <c r="DE816" s="18">
        <v>6746.74</v>
      </c>
      <c r="DF816" t="s">
        <v>12</v>
      </c>
      <c r="DG816" t="s">
        <v>11</v>
      </c>
      <c r="DH816" t="s">
        <v>168</v>
      </c>
      <c r="DZ816" t="s">
        <v>847</v>
      </c>
      <c r="EA816">
        <f t="shared" si="25"/>
        <v>37</v>
      </c>
    </row>
    <row r="817" spans="1:131" ht="15.6" x14ac:dyDescent="0.3">
      <c r="A817" s="1" t="s">
        <v>1555</v>
      </c>
      <c r="B817" s="1" t="s">
        <v>6752</v>
      </c>
      <c r="C817" s="1" t="s">
        <v>5506</v>
      </c>
      <c r="D817" t="s">
        <v>6268</v>
      </c>
      <c r="E817" s="1"/>
      <c r="H817" s="1"/>
      <c r="T817" t="s">
        <v>1555</v>
      </c>
      <c r="U817">
        <v>31.79</v>
      </c>
      <c r="V817">
        <v>11.33</v>
      </c>
      <c r="W817" t="s">
        <v>2382</v>
      </c>
      <c r="X817" t="s">
        <v>2380</v>
      </c>
      <c r="Y817" t="s">
        <v>2383</v>
      </c>
      <c r="Z817">
        <v>1</v>
      </c>
      <c r="AA817" t="s">
        <v>2380</v>
      </c>
      <c r="AV817" t="s">
        <v>1555</v>
      </c>
      <c r="AW817">
        <v>31.79</v>
      </c>
      <c r="AX817">
        <v>11.33</v>
      </c>
      <c r="AY817" t="s">
        <v>2382</v>
      </c>
      <c r="AZ817" t="s">
        <v>2380</v>
      </c>
      <c r="BA817" t="s">
        <v>2383</v>
      </c>
      <c r="BB817">
        <v>1</v>
      </c>
      <c r="BC817" t="s">
        <v>2380</v>
      </c>
      <c r="BR817">
        <v>31.79</v>
      </c>
      <c r="BS817" t="str" cm="1">
        <f t="array" ref="BS817">_xlfn.IFS(BR817&lt;18.5,"UNDER WEIGHT",BR817&lt;=24.9,"NORMAL WEIGHT",BR817&lt;=29.9,"OVER WEIGHT",BR817&gt;=30,"OBESITY")</f>
        <v>OBESITY</v>
      </c>
      <c r="BV817">
        <v>11.33</v>
      </c>
      <c r="BW817" t="str" cm="1">
        <f t="array" ref="BW817">_xlfn.IFS(BV817&lt;=5.7,"NORMAL",BV817&lt;=6.4,"Prediabetes",BV817&gt;=6.5,"Diabetes")</f>
        <v>Diabetes</v>
      </c>
      <c r="CJ817" t="s">
        <v>848</v>
      </c>
      <c r="CK817">
        <v>1986</v>
      </c>
      <c r="CL817" t="s">
        <v>18</v>
      </c>
      <c r="CM817">
        <v>5</v>
      </c>
      <c r="CN817">
        <v>3</v>
      </c>
      <c r="CO817">
        <v>6748.59</v>
      </c>
      <c r="CP817" t="s">
        <v>12</v>
      </c>
      <c r="CQ817" t="s">
        <v>16</v>
      </c>
      <c r="CR817" t="s">
        <v>168</v>
      </c>
      <c r="CW817" t="str">
        <f t="shared" si="24"/>
        <v>5/Jun/1986</v>
      </c>
      <c r="CZ817" t="s">
        <v>848</v>
      </c>
      <c r="DA817">
        <v>1986</v>
      </c>
      <c r="DB817" t="s">
        <v>18</v>
      </c>
      <c r="DC817">
        <v>5</v>
      </c>
      <c r="DD817">
        <v>3</v>
      </c>
      <c r="DE817" s="18">
        <v>6748.59</v>
      </c>
      <c r="DF817" t="s">
        <v>12</v>
      </c>
      <c r="DG817" t="s">
        <v>16</v>
      </c>
      <c r="DH817" t="s">
        <v>168</v>
      </c>
      <c r="DZ817" t="s">
        <v>848</v>
      </c>
      <c r="EA817">
        <f t="shared" si="25"/>
        <v>37</v>
      </c>
    </row>
    <row r="818" spans="1:131" ht="15.6" x14ac:dyDescent="0.3">
      <c r="A818" s="1" t="s">
        <v>1554</v>
      </c>
      <c r="B818" s="1" t="s">
        <v>6752</v>
      </c>
      <c r="C818" s="1" t="s">
        <v>5507</v>
      </c>
      <c r="D818" t="s">
        <v>7392</v>
      </c>
      <c r="E818" s="1"/>
      <c r="H818" s="1"/>
      <c r="T818" t="s">
        <v>1554</v>
      </c>
      <c r="U818">
        <v>29.7</v>
      </c>
      <c r="V818">
        <v>7.69</v>
      </c>
      <c r="W818" t="s">
        <v>2382</v>
      </c>
      <c r="X818" t="s">
        <v>2380</v>
      </c>
      <c r="Y818" t="s">
        <v>2383</v>
      </c>
      <c r="Z818">
        <v>1</v>
      </c>
      <c r="AA818" t="s">
        <v>2380</v>
      </c>
      <c r="AV818" t="s">
        <v>1554</v>
      </c>
      <c r="AW818">
        <v>29.7</v>
      </c>
      <c r="AX818">
        <v>7.69</v>
      </c>
      <c r="AY818" t="s">
        <v>2382</v>
      </c>
      <c r="AZ818" t="s">
        <v>2380</v>
      </c>
      <c r="BA818" t="s">
        <v>2383</v>
      </c>
      <c r="BB818">
        <v>1</v>
      </c>
      <c r="BC818" t="s">
        <v>2380</v>
      </c>
      <c r="BR818">
        <v>29.7</v>
      </c>
      <c r="BS818" t="str" cm="1">
        <f t="array" ref="BS818">_xlfn.IFS(BR818&lt;18.5,"UNDER WEIGHT",BR818&lt;=24.9,"NORMAL WEIGHT",BR818&lt;=29.9,"OVER WEIGHT",BR818&gt;=30,"OBESITY")</f>
        <v>OVER WEIGHT</v>
      </c>
      <c r="BV818">
        <v>7.69</v>
      </c>
      <c r="BW818" t="str" cm="1">
        <f t="array" ref="BW818">_xlfn.IFS(BV818&lt;=5.7,"NORMAL",BV818&lt;=6.4,"Prediabetes",BV818&gt;=6.5,"Diabetes")</f>
        <v>Diabetes</v>
      </c>
      <c r="CJ818" t="s">
        <v>849</v>
      </c>
      <c r="CK818">
        <v>1970</v>
      </c>
      <c r="CL818" t="s">
        <v>18</v>
      </c>
      <c r="CM818">
        <v>17</v>
      </c>
      <c r="CN818">
        <v>0</v>
      </c>
      <c r="CO818">
        <v>6749.63</v>
      </c>
      <c r="CP818" t="s">
        <v>11</v>
      </c>
      <c r="CQ818" t="s">
        <v>16</v>
      </c>
      <c r="CR818" t="s">
        <v>13</v>
      </c>
      <c r="CW818" t="str">
        <f t="shared" si="24"/>
        <v>17/Jun/1970</v>
      </c>
      <c r="CZ818" t="s">
        <v>849</v>
      </c>
      <c r="DA818">
        <v>1970</v>
      </c>
      <c r="DB818" t="s">
        <v>18</v>
      </c>
      <c r="DC818">
        <v>17</v>
      </c>
      <c r="DD818">
        <v>0</v>
      </c>
      <c r="DE818" s="18">
        <v>6749.63</v>
      </c>
      <c r="DF818" t="s">
        <v>11</v>
      </c>
      <c r="DG818" t="s">
        <v>16</v>
      </c>
      <c r="DH818" t="s">
        <v>13</v>
      </c>
      <c r="DZ818" t="s">
        <v>849</v>
      </c>
      <c r="EA818">
        <f t="shared" si="25"/>
        <v>53</v>
      </c>
    </row>
    <row r="819" spans="1:131" ht="15.6" x14ac:dyDescent="0.3">
      <c r="A819" s="1" t="s">
        <v>1553</v>
      </c>
      <c r="B819" s="1" t="s">
        <v>6752</v>
      </c>
      <c r="C819" s="1" t="s">
        <v>5037</v>
      </c>
      <c r="D819" t="s">
        <v>7072</v>
      </c>
      <c r="E819" s="1"/>
      <c r="H819" s="1"/>
      <c r="T819" t="s">
        <v>1553</v>
      </c>
      <c r="U819">
        <v>25.46</v>
      </c>
      <c r="V819">
        <v>8.77</v>
      </c>
      <c r="W819" t="s">
        <v>2382</v>
      </c>
      <c r="X819" t="s">
        <v>2380</v>
      </c>
      <c r="Y819" t="s">
        <v>2383</v>
      </c>
      <c r="Z819">
        <v>1</v>
      </c>
      <c r="AA819" t="s">
        <v>2380</v>
      </c>
      <c r="AV819" t="s">
        <v>1553</v>
      </c>
      <c r="AW819">
        <v>25.46</v>
      </c>
      <c r="AX819">
        <v>8.77</v>
      </c>
      <c r="AY819" t="s">
        <v>2382</v>
      </c>
      <c r="AZ819" t="s">
        <v>2380</v>
      </c>
      <c r="BA819" t="s">
        <v>2383</v>
      </c>
      <c r="BB819">
        <v>1</v>
      </c>
      <c r="BC819" t="s">
        <v>2380</v>
      </c>
      <c r="BR819">
        <v>25.46</v>
      </c>
      <c r="BS819" t="str" cm="1">
        <f t="array" ref="BS819">_xlfn.IFS(BR819&lt;18.5,"UNDER WEIGHT",BR819&lt;=24.9,"NORMAL WEIGHT",BR819&lt;=29.9,"OVER WEIGHT",BR819&gt;=30,"OBESITY")</f>
        <v>OVER WEIGHT</v>
      </c>
      <c r="BV819">
        <v>8.77</v>
      </c>
      <c r="BW819" t="str" cm="1">
        <f t="array" ref="BW819">_xlfn.IFS(BV819&lt;=5.7,"NORMAL",BV819&lt;=6.4,"Prediabetes",BV819&gt;=6.5,"Diabetes")</f>
        <v>Diabetes</v>
      </c>
      <c r="CJ819" t="s">
        <v>850</v>
      </c>
      <c r="CK819">
        <v>1966</v>
      </c>
      <c r="CL819" t="s">
        <v>30</v>
      </c>
      <c r="CM819">
        <v>9</v>
      </c>
      <c r="CN819">
        <v>0</v>
      </c>
      <c r="CO819">
        <v>6750.27</v>
      </c>
      <c r="CP819" t="s">
        <v>12</v>
      </c>
      <c r="CQ819" t="s">
        <v>11</v>
      </c>
      <c r="CR819" t="s">
        <v>13</v>
      </c>
      <c r="CW819" t="str">
        <f t="shared" si="24"/>
        <v>9/Dec/1966</v>
      </c>
      <c r="CZ819" t="s">
        <v>850</v>
      </c>
      <c r="DA819">
        <v>1966</v>
      </c>
      <c r="DB819" t="s">
        <v>30</v>
      </c>
      <c r="DC819">
        <v>9</v>
      </c>
      <c r="DD819">
        <v>0</v>
      </c>
      <c r="DE819" s="18">
        <v>6750.27</v>
      </c>
      <c r="DF819" t="s">
        <v>12</v>
      </c>
      <c r="DG819" t="s">
        <v>11</v>
      </c>
      <c r="DH819" t="s">
        <v>13</v>
      </c>
      <c r="DZ819" t="s">
        <v>850</v>
      </c>
      <c r="EA819">
        <f t="shared" si="25"/>
        <v>57</v>
      </c>
    </row>
    <row r="820" spans="1:131" ht="15.6" x14ac:dyDescent="0.3">
      <c r="A820" s="1" t="s">
        <v>1552</v>
      </c>
      <c r="B820" s="1" t="s">
        <v>6752</v>
      </c>
      <c r="C820" s="1" t="s">
        <v>5508</v>
      </c>
      <c r="D820" t="s">
        <v>7393</v>
      </c>
      <c r="E820" s="1"/>
      <c r="H820" s="1"/>
      <c r="T820" t="s">
        <v>1552</v>
      </c>
      <c r="U820">
        <v>39.14</v>
      </c>
      <c r="V820">
        <v>4.91</v>
      </c>
      <c r="W820" t="s">
        <v>2380</v>
      </c>
      <c r="X820" t="s">
        <v>2382</v>
      </c>
      <c r="Y820" t="s">
        <v>2380</v>
      </c>
      <c r="Z820">
        <v>1</v>
      </c>
      <c r="AA820" t="s">
        <v>2380</v>
      </c>
      <c r="AV820" t="s">
        <v>1552</v>
      </c>
      <c r="AW820">
        <v>39.14</v>
      </c>
      <c r="AX820">
        <v>4.91</v>
      </c>
      <c r="AY820" t="s">
        <v>2380</v>
      </c>
      <c r="AZ820" t="s">
        <v>2382</v>
      </c>
      <c r="BA820" t="s">
        <v>2380</v>
      </c>
      <c r="BB820">
        <v>1</v>
      </c>
      <c r="BC820" t="s">
        <v>2380</v>
      </c>
      <c r="BR820">
        <v>39.14</v>
      </c>
      <c r="BS820" t="str" cm="1">
        <f t="array" ref="BS820">_xlfn.IFS(BR820&lt;18.5,"UNDER WEIGHT",BR820&lt;=24.9,"NORMAL WEIGHT",BR820&lt;=29.9,"OVER WEIGHT",BR820&gt;=30,"OBESITY")</f>
        <v>OBESITY</v>
      </c>
      <c r="BV820">
        <v>4.91</v>
      </c>
      <c r="BW820" t="str" cm="1">
        <f t="array" ref="BW820">_xlfn.IFS(BV820&lt;=5.7,"NORMAL",BV820&lt;=6.4,"Prediabetes",BV820&gt;=6.5,"Diabetes")</f>
        <v>NORMAL</v>
      </c>
      <c r="CJ820" t="s">
        <v>851</v>
      </c>
      <c r="CK820">
        <v>1988</v>
      </c>
      <c r="CL820" t="s">
        <v>37</v>
      </c>
      <c r="CM820">
        <v>10</v>
      </c>
      <c r="CN820">
        <v>3</v>
      </c>
      <c r="CO820">
        <v>6753.04</v>
      </c>
      <c r="CP820" t="s">
        <v>11</v>
      </c>
      <c r="CQ820" t="s">
        <v>11</v>
      </c>
      <c r="CR820" t="s">
        <v>247</v>
      </c>
      <c r="CW820" t="str">
        <f t="shared" si="24"/>
        <v>10/Oct/1988</v>
      </c>
      <c r="CZ820" t="s">
        <v>851</v>
      </c>
      <c r="DA820">
        <v>1988</v>
      </c>
      <c r="DB820" t="s">
        <v>37</v>
      </c>
      <c r="DC820">
        <v>10</v>
      </c>
      <c r="DD820">
        <v>3</v>
      </c>
      <c r="DE820" s="18">
        <v>6753.04</v>
      </c>
      <c r="DF820" t="s">
        <v>11</v>
      </c>
      <c r="DG820" t="s">
        <v>11</v>
      </c>
      <c r="DH820" t="s">
        <v>247</v>
      </c>
      <c r="DZ820" t="s">
        <v>851</v>
      </c>
      <c r="EA820">
        <f t="shared" si="25"/>
        <v>35</v>
      </c>
    </row>
    <row r="821" spans="1:131" ht="15.6" x14ac:dyDescent="0.3">
      <c r="A821" s="1" t="s">
        <v>1551</v>
      </c>
      <c r="B821" s="1" t="s">
        <v>6751</v>
      </c>
      <c r="C821" s="1" t="s">
        <v>5509</v>
      </c>
      <c r="D821" t="s">
        <v>7218</v>
      </c>
      <c r="E821" s="1"/>
      <c r="H821" s="1"/>
      <c r="T821" t="s">
        <v>1551</v>
      </c>
      <c r="U821">
        <v>41.2</v>
      </c>
      <c r="V821">
        <v>4.95</v>
      </c>
      <c r="W821" t="s">
        <v>2380</v>
      </c>
      <c r="X821" t="s">
        <v>2380</v>
      </c>
      <c r="Y821" t="s">
        <v>2380</v>
      </c>
      <c r="Z821">
        <v>1</v>
      </c>
      <c r="AA821" t="s">
        <v>2380</v>
      </c>
      <c r="AV821" t="s">
        <v>1551</v>
      </c>
      <c r="AW821">
        <v>41.2</v>
      </c>
      <c r="AX821">
        <v>4.95</v>
      </c>
      <c r="AY821" t="s">
        <v>2380</v>
      </c>
      <c r="AZ821" t="s">
        <v>2380</v>
      </c>
      <c r="BA821" t="s">
        <v>2380</v>
      </c>
      <c r="BB821">
        <v>1</v>
      </c>
      <c r="BC821" t="s">
        <v>2380</v>
      </c>
      <c r="BR821">
        <v>41.2</v>
      </c>
      <c r="BS821" t="str" cm="1">
        <f t="array" ref="BS821">_xlfn.IFS(BR821&lt;18.5,"UNDER WEIGHT",BR821&lt;=24.9,"NORMAL WEIGHT",BR821&lt;=29.9,"OVER WEIGHT",BR821&gt;=30,"OBESITY")</f>
        <v>OBESITY</v>
      </c>
      <c r="BV821">
        <v>4.95</v>
      </c>
      <c r="BW821" t="str" cm="1">
        <f t="array" ref="BW821">_xlfn.IFS(BV821&lt;=5.7,"NORMAL",BV821&lt;=6.4,"Prediabetes",BV821&gt;=6.5,"Diabetes")</f>
        <v>NORMAL</v>
      </c>
      <c r="CJ821" t="s">
        <v>852</v>
      </c>
      <c r="CK821">
        <v>1981</v>
      </c>
      <c r="CL821" t="s">
        <v>20</v>
      </c>
      <c r="CM821">
        <v>21</v>
      </c>
      <c r="CN821">
        <v>1</v>
      </c>
      <c r="CO821">
        <v>6770.19</v>
      </c>
      <c r="CP821" t="s">
        <v>11</v>
      </c>
      <c r="CQ821" t="s">
        <v>12</v>
      </c>
      <c r="CR821" t="s">
        <v>13</v>
      </c>
      <c r="CW821" t="str">
        <f t="shared" si="24"/>
        <v>21/Sep/1981</v>
      </c>
      <c r="CZ821" t="s">
        <v>852</v>
      </c>
      <c r="DA821">
        <v>1981</v>
      </c>
      <c r="DB821" t="s">
        <v>20</v>
      </c>
      <c r="DC821">
        <v>21</v>
      </c>
      <c r="DD821">
        <v>1</v>
      </c>
      <c r="DE821" s="18">
        <v>6770.19</v>
      </c>
      <c r="DF821" t="s">
        <v>11</v>
      </c>
      <c r="DG821" t="s">
        <v>12</v>
      </c>
      <c r="DH821" t="s">
        <v>13</v>
      </c>
      <c r="DZ821" t="s">
        <v>852</v>
      </c>
      <c r="EA821">
        <f t="shared" si="25"/>
        <v>42</v>
      </c>
    </row>
    <row r="822" spans="1:131" ht="15.6" x14ac:dyDescent="0.3">
      <c r="A822" s="1" t="s">
        <v>1550</v>
      </c>
      <c r="B822" s="1" t="s">
        <v>6752</v>
      </c>
      <c r="C822" s="1" t="s">
        <v>5510</v>
      </c>
      <c r="D822" t="s">
        <v>7394</v>
      </c>
      <c r="E822" s="1"/>
      <c r="H822" s="1"/>
      <c r="T822" t="s">
        <v>1550</v>
      </c>
      <c r="U822">
        <v>28.81</v>
      </c>
      <c r="V822">
        <v>10.8</v>
      </c>
      <c r="W822" t="s">
        <v>2382</v>
      </c>
      <c r="X822" t="s">
        <v>2380</v>
      </c>
      <c r="Y822" t="s">
        <v>2383</v>
      </c>
      <c r="Z822">
        <v>1</v>
      </c>
      <c r="AA822" t="s">
        <v>2380</v>
      </c>
      <c r="AV822" t="s">
        <v>1550</v>
      </c>
      <c r="AW822">
        <v>28.81</v>
      </c>
      <c r="AX822">
        <v>10.8</v>
      </c>
      <c r="AY822" t="s">
        <v>2382</v>
      </c>
      <c r="AZ822" t="s">
        <v>2380</v>
      </c>
      <c r="BA822" t="s">
        <v>2383</v>
      </c>
      <c r="BB822">
        <v>1</v>
      </c>
      <c r="BC822" t="s">
        <v>2380</v>
      </c>
      <c r="BR822">
        <v>28.81</v>
      </c>
      <c r="BS822" t="str" cm="1">
        <f t="array" ref="BS822">_xlfn.IFS(BR822&lt;18.5,"UNDER WEIGHT",BR822&lt;=24.9,"NORMAL WEIGHT",BR822&lt;=29.9,"OVER WEIGHT",BR822&gt;=30,"OBESITY")</f>
        <v>OVER WEIGHT</v>
      </c>
      <c r="BV822">
        <v>10.8</v>
      </c>
      <c r="BW822" t="str" cm="1">
        <f t="array" ref="BW822">_xlfn.IFS(BV822&lt;=5.7,"NORMAL",BV822&lt;=6.4,"Prediabetes",BV822&gt;=6.5,"Diabetes")</f>
        <v>Diabetes</v>
      </c>
      <c r="CJ822" t="s">
        <v>853</v>
      </c>
      <c r="CK822">
        <v>1981</v>
      </c>
      <c r="CL822" t="s">
        <v>20</v>
      </c>
      <c r="CM822">
        <v>3</v>
      </c>
      <c r="CN822">
        <v>1</v>
      </c>
      <c r="CO822">
        <v>6775.96</v>
      </c>
      <c r="CP822" t="s">
        <v>11</v>
      </c>
      <c r="CQ822" t="s">
        <v>12</v>
      </c>
      <c r="CR822" t="s">
        <v>42</v>
      </c>
      <c r="CW822" t="str">
        <f t="shared" si="24"/>
        <v>3/Sep/1981</v>
      </c>
      <c r="CZ822" t="s">
        <v>853</v>
      </c>
      <c r="DA822">
        <v>1981</v>
      </c>
      <c r="DB822" t="s">
        <v>20</v>
      </c>
      <c r="DC822">
        <v>3</v>
      </c>
      <c r="DD822">
        <v>1</v>
      </c>
      <c r="DE822" s="18">
        <v>6775.96</v>
      </c>
      <c r="DF822" t="s">
        <v>11</v>
      </c>
      <c r="DG822" t="s">
        <v>12</v>
      </c>
      <c r="DH822" t="s">
        <v>42</v>
      </c>
      <c r="DZ822" t="s">
        <v>853</v>
      </c>
      <c r="EA822">
        <f t="shared" si="25"/>
        <v>42</v>
      </c>
    </row>
    <row r="823" spans="1:131" ht="15.6" x14ac:dyDescent="0.3">
      <c r="A823" s="1" t="s">
        <v>1549</v>
      </c>
      <c r="B823" s="1" t="s">
        <v>6752</v>
      </c>
      <c r="C823" s="1" t="s">
        <v>5511</v>
      </c>
      <c r="D823" t="s">
        <v>7395</v>
      </c>
      <c r="E823" s="1"/>
      <c r="H823" s="1"/>
      <c r="T823" t="s">
        <v>1549</v>
      </c>
      <c r="U823">
        <v>37.409999999999997</v>
      </c>
      <c r="V823">
        <v>7.21</v>
      </c>
      <c r="W823" t="s">
        <v>2380</v>
      </c>
      <c r="X823" t="s">
        <v>2380</v>
      </c>
      <c r="Y823" t="s">
        <v>2380</v>
      </c>
      <c r="Z823">
        <v>2</v>
      </c>
      <c r="AA823" t="s">
        <v>2380</v>
      </c>
      <c r="AV823" t="s">
        <v>1549</v>
      </c>
      <c r="AW823">
        <v>37.409999999999997</v>
      </c>
      <c r="AX823">
        <v>7.21</v>
      </c>
      <c r="AY823" t="s">
        <v>2380</v>
      </c>
      <c r="AZ823" t="s">
        <v>2380</v>
      </c>
      <c r="BA823" t="s">
        <v>2380</v>
      </c>
      <c r="BB823">
        <v>2</v>
      </c>
      <c r="BC823" t="s">
        <v>2380</v>
      </c>
      <c r="BR823">
        <v>37.409999999999997</v>
      </c>
      <c r="BS823" t="str" cm="1">
        <f t="array" ref="BS823">_xlfn.IFS(BR823&lt;18.5,"UNDER WEIGHT",BR823&lt;=24.9,"NORMAL WEIGHT",BR823&lt;=29.9,"OVER WEIGHT",BR823&gt;=30,"OBESITY")</f>
        <v>OBESITY</v>
      </c>
      <c r="BV823">
        <v>7.21</v>
      </c>
      <c r="BW823" t="str" cm="1">
        <f t="array" ref="BW823">_xlfn.IFS(BV823&lt;=5.7,"NORMAL",BV823&lt;=6.4,"Prediabetes",BV823&gt;=6.5,"Diabetes")</f>
        <v>Diabetes</v>
      </c>
      <c r="CJ823" t="s">
        <v>854</v>
      </c>
      <c r="CK823">
        <v>1981</v>
      </c>
      <c r="CL823" t="s">
        <v>37</v>
      </c>
      <c r="CM823">
        <v>8</v>
      </c>
      <c r="CN823">
        <v>1</v>
      </c>
      <c r="CO823">
        <v>6781.35</v>
      </c>
      <c r="CP823" t="s">
        <v>11</v>
      </c>
      <c r="CQ823" t="s">
        <v>16</v>
      </c>
      <c r="CR823" t="s">
        <v>13</v>
      </c>
      <c r="CW823" t="str">
        <f t="shared" si="24"/>
        <v>8/Oct/1981</v>
      </c>
      <c r="CZ823" t="s">
        <v>854</v>
      </c>
      <c r="DA823">
        <v>1981</v>
      </c>
      <c r="DB823" t="s">
        <v>37</v>
      </c>
      <c r="DC823">
        <v>8</v>
      </c>
      <c r="DD823">
        <v>1</v>
      </c>
      <c r="DE823" s="18">
        <v>6781.35</v>
      </c>
      <c r="DF823" t="s">
        <v>11</v>
      </c>
      <c r="DG823" t="s">
        <v>16</v>
      </c>
      <c r="DH823" t="s">
        <v>13</v>
      </c>
      <c r="DZ823" t="s">
        <v>854</v>
      </c>
      <c r="EA823">
        <f t="shared" si="25"/>
        <v>42</v>
      </c>
    </row>
    <row r="824" spans="1:131" ht="15.6" x14ac:dyDescent="0.3">
      <c r="A824" s="1" t="s">
        <v>1548</v>
      </c>
      <c r="B824" s="1" t="s">
        <v>6752</v>
      </c>
      <c r="C824" s="1" t="s">
        <v>5512</v>
      </c>
      <c r="D824" t="s">
        <v>6789</v>
      </c>
      <c r="E824" s="1"/>
      <c r="H824" s="1"/>
      <c r="T824" t="s">
        <v>1548</v>
      </c>
      <c r="U824">
        <v>52.54</v>
      </c>
      <c r="V824">
        <v>5.12</v>
      </c>
      <c r="W824" t="s">
        <v>2380</v>
      </c>
      <c r="X824" t="s">
        <v>2380</v>
      </c>
      <c r="Y824" t="s">
        <v>2383</v>
      </c>
      <c r="Z824">
        <v>1</v>
      </c>
      <c r="AA824" t="s">
        <v>2380</v>
      </c>
      <c r="AV824" t="s">
        <v>1548</v>
      </c>
      <c r="AW824">
        <v>52.54</v>
      </c>
      <c r="AX824">
        <v>5.12</v>
      </c>
      <c r="AY824" t="s">
        <v>2380</v>
      </c>
      <c r="AZ824" t="s">
        <v>2380</v>
      </c>
      <c r="BA824" t="s">
        <v>2383</v>
      </c>
      <c r="BB824">
        <v>1</v>
      </c>
      <c r="BC824" t="s">
        <v>2380</v>
      </c>
      <c r="BR824">
        <v>52.54</v>
      </c>
      <c r="BS824" t="str" cm="1">
        <f t="array" ref="BS824">_xlfn.IFS(BR824&lt;18.5,"UNDER WEIGHT",BR824&lt;=24.9,"NORMAL WEIGHT",BR824&lt;=29.9,"OVER WEIGHT",BR824&gt;=30,"OBESITY")</f>
        <v>OBESITY</v>
      </c>
      <c r="BV824">
        <v>5.12</v>
      </c>
      <c r="BW824" t="str" cm="1">
        <f t="array" ref="BW824">_xlfn.IFS(BV824&lt;=5.7,"NORMAL",BV824&lt;=6.4,"Prediabetes",BV824&gt;=6.5,"Diabetes")</f>
        <v>NORMAL</v>
      </c>
      <c r="CJ824" t="s">
        <v>855</v>
      </c>
      <c r="CK824">
        <v>1980</v>
      </c>
      <c r="CL824" t="s">
        <v>15</v>
      </c>
      <c r="CM824">
        <v>23</v>
      </c>
      <c r="CN824">
        <v>2</v>
      </c>
      <c r="CO824">
        <v>6781.52</v>
      </c>
      <c r="CP824" t="s">
        <v>11</v>
      </c>
      <c r="CQ824" t="s">
        <v>11</v>
      </c>
      <c r="CR824" t="s">
        <v>13</v>
      </c>
      <c r="CW824" t="str">
        <f t="shared" si="24"/>
        <v>23/Nov/1980</v>
      </c>
      <c r="CZ824" t="s">
        <v>855</v>
      </c>
      <c r="DA824">
        <v>1980</v>
      </c>
      <c r="DB824" t="s">
        <v>15</v>
      </c>
      <c r="DC824">
        <v>23</v>
      </c>
      <c r="DD824">
        <v>2</v>
      </c>
      <c r="DE824" s="18">
        <v>6781.52</v>
      </c>
      <c r="DF824" t="s">
        <v>11</v>
      </c>
      <c r="DG824" t="s">
        <v>11</v>
      </c>
      <c r="DH824" t="s">
        <v>13</v>
      </c>
      <c r="DZ824" t="s">
        <v>855</v>
      </c>
      <c r="EA824">
        <f t="shared" si="25"/>
        <v>43</v>
      </c>
    </row>
    <row r="825" spans="1:131" ht="15.6" x14ac:dyDescent="0.3">
      <c r="A825" s="1" t="s">
        <v>1547</v>
      </c>
      <c r="B825" s="1" t="s">
        <v>6752</v>
      </c>
      <c r="C825" s="1" t="s">
        <v>5392</v>
      </c>
      <c r="D825" t="s">
        <v>7396</v>
      </c>
      <c r="E825" s="1"/>
      <c r="H825" s="1"/>
      <c r="T825" t="s">
        <v>1547</v>
      </c>
      <c r="U825">
        <v>17.29</v>
      </c>
      <c r="V825">
        <v>4.62</v>
      </c>
      <c r="W825" t="s">
        <v>2380</v>
      </c>
      <c r="X825" t="s">
        <v>2382</v>
      </c>
      <c r="Y825" t="s">
        <v>2380</v>
      </c>
      <c r="Z825">
        <v>1</v>
      </c>
      <c r="AA825" t="s">
        <v>2382</v>
      </c>
      <c r="AV825" t="s">
        <v>1547</v>
      </c>
      <c r="AW825">
        <v>17.29</v>
      </c>
      <c r="AX825">
        <v>4.62</v>
      </c>
      <c r="AY825" t="s">
        <v>2380</v>
      </c>
      <c r="AZ825" t="s">
        <v>2382</v>
      </c>
      <c r="BA825" t="s">
        <v>2380</v>
      </c>
      <c r="BB825">
        <v>1</v>
      </c>
      <c r="BC825" t="s">
        <v>2382</v>
      </c>
      <c r="BR825">
        <v>17.29</v>
      </c>
      <c r="BS825" t="str" cm="1">
        <f t="array" ref="BS825">_xlfn.IFS(BR825&lt;18.5,"UNDER WEIGHT",BR825&lt;=24.9,"NORMAL WEIGHT",BR825&lt;=29.9,"OVER WEIGHT",BR825&gt;=30,"OBESITY")</f>
        <v>UNDER WEIGHT</v>
      </c>
      <c r="BV825">
        <v>4.62</v>
      </c>
      <c r="BW825" t="str" cm="1">
        <f t="array" ref="BW825">_xlfn.IFS(BV825&lt;=5.7,"NORMAL",BV825&lt;=6.4,"Prediabetes",BV825&gt;=6.5,"Diabetes")</f>
        <v>NORMAL</v>
      </c>
      <c r="CJ825" t="s">
        <v>856</v>
      </c>
      <c r="CK825">
        <v>1985</v>
      </c>
      <c r="CL825" t="s">
        <v>30</v>
      </c>
      <c r="CM825">
        <v>24</v>
      </c>
      <c r="CN825">
        <v>3</v>
      </c>
      <c r="CO825">
        <v>6796.86</v>
      </c>
      <c r="CP825" t="s">
        <v>12</v>
      </c>
      <c r="CQ825" t="s">
        <v>12</v>
      </c>
      <c r="CR825" t="s">
        <v>23</v>
      </c>
      <c r="CW825" t="str">
        <f t="shared" si="24"/>
        <v>24/Dec/1985</v>
      </c>
      <c r="CZ825" t="s">
        <v>856</v>
      </c>
      <c r="DA825">
        <v>1985</v>
      </c>
      <c r="DB825" t="s">
        <v>30</v>
      </c>
      <c r="DC825">
        <v>24</v>
      </c>
      <c r="DD825">
        <v>3</v>
      </c>
      <c r="DE825" s="18">
        <v>6796.86</v>
      </c>
      <c r="DF825" t="s">
        <v>12</v>
      </c>
      <c r="DG825" t="s">
        <v>12</v>
      </c>
      <c r="DH825" t="s">
        <v>23</v>
      </c>
      <c r="DZ825" t="s">
        <v>856</v>
      </c>
      <c r="EA825">
        <f t="shared" si="25"/>
        <v>38</v>
      </c>
    </row>
    <row r="826" spans="1:131" ht="15.6" x14ac:dyDescent="0.3">
      <c r="A826" s="1" t="s">
        <v>1546</v>
      </c>
      <c r="B826" s="1" t="s">
        <v>6752</v>
      </c>
      <c r="C826" s="1" t="s">
        <v>5513</v>
      </c>
      <c r="D826" t="s">
        <v>7397</v>
      </c>
      <c r="E826" s="1"/>
      <c r="H826" s="1"/>
      <c r="T826" t="s">
        <v>1546</v>
      </c>
      <c r="U826">
        <v>31.74</v>
      </c>
      <c r="V826">
        <v>7.68</v>
      </c>
      <c r="W826" t="s">
        <v>2382</v>
      </c>
      <c r="X826" t="s">
        <v>2380</v>
      </c>
      <c r="Y826" t="s">
        <v>2380</v>
      </c>
      <c r="Z826">
        <v>0</v>
      </c>
      <c r="AA826" t="s">
        <v>2380</v>
      </c>
      <c r="AV826" t="s">
        <v>1546</v>
      </c>
      <c r="AW826">
        <v>31.74</v>
      </c>
      <c r="AX826">
        <v>7.68</v>
      </c>
      <c r="AY826" t="s">
        <v>2382</v>
      </c>
      <c r="AZ826" t="s">
        <v>2380</v>
      </c>
      <c r="BA826" t="s">
        <v>2380</v>
      </c>
      <c r="BB826" t="s">
        <v>2381</v>
      </c>
      <c r="BC826" t="s">
        <v>2380</v>
      </c>
      <c r="BR826">
        <v>31.74</v>
      </c>
      <c r="BS826" t="str" cm="1">
        <f t="array" ref="BS826">_xlfn.IFS(BR826&lt;18.5,"UNDER WEIGHT",BR826&lt;=24.9,"NORMAL WEIGHT",BR826&lt;=29.9,"OVER WEIGHT",BR826&gt;=30,"OBESITY")</f>
        <v>OBESITY</v>
      </c>
      <c r="BV826">
        <v>7.68</v>
      </c>
      <c r="BW826" t="str" cm="1">
        <f t="array" ref="BW826">_xlfn.IFS(BV826&lt;=5.7,"NORMAL",BV826&lt;=6.4,"Prediabetes",BV826&gt;=6.5,"Diabetes")</f>
        <v>Diabetes</v>
      </c>
      <c r="CJ826" t="s">
        <v>857</v>
      </c>
      <c r="CK826">
        <v>1991</v>
      </c>
      <c r="CL826" t="s">
        <v>18</v>
      </c>
      <c r="CM826">
        <v>29</v>
      </c>
      <c r="CN826">
        <v>5</v>
      </c>
      <c r="CO826">
        <v>6799.46</v>
      </c>
      <c r="CP826" t="s">
        <v>16</v>
      </c>
      <c r="CQ826" t="s">
        <v>11</v>
      </c>
      <c r="CR826" t="s">
        <v>276</v>
      </c>
      <c r="CW826" t="str">
        <f t="shared" si="24"/>
        <v>29/Jun/1991</v>
      </c>
      <c r="CZ826" t="s">
        <v>857</v>
      </c>
      <c r="DA826">
        <v>1991</v>
      </c>
      <c r="DB826" t="s">
        <v>18</v>
      </c>
      <c r="DC826">
        <v>29</v>
      </c>
      <c r="DD826">
        <v>5</v>
      </c>
      <c r="DE826" s="18">
        <v>6799.46</v>
      </c>
      <c r="DF826" t="s">
        <v>16</v>
      </c>
      <c r="DG826" t="s">
        <v>11</v>
      </c>
      <c r="DH826" t="s">
        <v>276</v>
      </c>
      <c r="DZ826" t="s">
        <v>857</v>
      </c>
      <c r="EA826">
        <f t="shared" si="25"/>
        <v>32</v>
      </c>
    </row>
    <row r="827" spans="1:131" ht="15.6" x14ac:dyDescent="0.3">
      <c r="A827" s="1" t="s">
        <v>1545</v>
      </c>
      <c r="B827" s="1" t="s">
        <v>6751</v>
      </c>
      <c r="C827" s="1" t="s">
        <v>5514</v>
      </c>
      <c r="D827" t="s">
        <v>7398</v>
      </c>
      <c r="E827" s="1"/>
      <c r="H827" s="1"/>
      <c r="T827" t="s">
        <v>1545</v>
      </c>
      <c r="U827">
        <v>26.504999999999999</v>
      </c>
      <c r="V827">
        <v>6.79</v>
      </c>
      <c r="W827" t="s">
        <v>2382</v>
      </c>
      <c r="X827" t="s">
        <v>2380</v>
      </c>
      <c r="Y827" t="s">
        <v>2383</v>
      </c>
      <c r="Z827">
        <v>1</v>
      </c>
      <c r="AA827" t="s">
        <v>2380</v>
      </c>
      <c r="AV827" t="s">
        <v>1545</v>
      </c>
      <c r="AW827">
        <v>26.504999999999999</v>
      </c>
      <c r="AX827">
        <v>6.79</v>
      </c>
      <c r="AY827" t="s">
        <v>2382</v>
      </c>
      <c r="AZ827" t="s">
        <v>2380</v>
      </c>
      <c r="BA827" t="s">
        <v>2383</v>
      </c>
      <c r="BB827">
        <v>1</v>
      </c>
      <c r="BC827" t="s">
        <v>2380</v>
      </c>
      <c r="BR827">
        <v>26.504999999999999</v>
      </c>
      <c r="BS827" t="str" cm="1">
        <f t="array" ref="BS827">_xlfn.IFS(BR827&lt;18.5,"UNDER WEIGHT",BR827&lt;=24.9,"NORMAL WEIGHT",BR827&lt;=29.9,"OVER WEIGHT",BR827&gt;=30,"OBESITY")</f>
        <v>OVER WEIGHT</v>
      </c>
      <c r="BV827">
        <v>6.79</v>
      </c>
      <c r="BW827" t="str" cm="1">
        <f t="array" ref="BW827">_xlfn.IFS(BV827&lt;=5.7,"NORMAL",BV827&lt;=6.4,"Prediabetes",BV827&gt;=6.5,"Diabetes")</f>
        <v>Diabetes</v>
      </c>
      <c r="CJ827" t="s">
        <v>858</v>
      </c>
      <c r="CK827">
        <v>1975</v>
      </c>
      <c r="CL827" t="s">
        <v>35</v>
      </c>
      <c r="CM827">
        <v>17</v>
      </c>
      <c r="CN827">
        <v>1</v>
      </c>
      <c r="CO827">
        <v>6809.46</v>
      </c>
      <c r="CP827" t="s">
        <v>11</v>
      </c>
      <c r="CQ827" t="s">
        <v>16</v>
      </c>
      <c r="CR827" t="s">
        <v>23</v>
      </c>
      <c r="CW827" t="str">
        <f t="shared" si="24"/>
        <v>17/Aug/1975</v>
      </c>
      <c r="CZ827" t="s">
        <v>858</v>
      </c>
      <c r="DA827">
        <v>1975</v>
      </c>
      <c r="DB827" t="s">
        <v>35</v>
      </c>
      <c r="DC827">
        <v>17</v>
      </c>
      <c r="DD827">
        <v>1</v>
      </c>
      <c r="DE827" s="18">
        <v>6809.46</v>
      </c>
      <c r="DF827" t="s">
        <v>11</v>
      </c>
      <c r="DG827" t="s">
        <v>16</v>
      </c>
      <c r="DH827" t="s">
        <v>23</v>
      </c>
      <c r="DZ827" t="s">
        <v>858</v>
      </c>
      <c r="EA827">
        <f t="shared" si="25"/>
        <v>48</v>
      </c>
    </row>
    <row r="828" spans="1:131" ht="15.6" x14ac:dyDescent="0.3">
      <c r="A828" s="1" t="s">
        <v>1544</v>
      </c>
      <c r="B828" s="1" t="s">
        <v>6751</v>
      </c>
      <c r="C828" s="1" t="s">
        <v>5515</v>
      </c>
      <c r="D828" t="s">
        <v>7399</v>
      </c>
      <c r="E828" s="1"/>
      <c r="H828" s="1"/>
      <c r="T828" t="s">
        <v>1544</v>
      </c>
      <c r="U828">
        <v>36.479999999999997</v>
      </c>
      <c r="V828">
        <v>11.09</v>
      </c>
      <c r="W828" t="s">
        <v>2380</v>
      </c>
      <c r="X828" t="s">
        <v>2380</v>
      </c>
      <c r="Y828" t="s">
        <v>2380</v>
      </c>
      <c r="Z828">
        <v>0</v>
      </c>
      <c r="AA828" t="s">
        <v>2380</v>
      </c>
      <c r="AV828" t="s">
        <v>1544</v>
      </c>
      <c r="AW828">
        <v>36.479999999999997</v>
      </c>
      <c r="AX828">
        <v>11.09</v>
      </c>
      <c r="AY828" t="s">
        <v>2380</v>
      </c>
      <c r="AZ828" t="s">
        <v>2380</v>
      </c>
      <c r="BA828" t="s">
        <v>2380</v>
      </c>
      <c r="BB828" t="s">
        <v>2381</v>
      </c>
      <c r="BC828" t="s">
        <v>2380</v>
      </c>
      <c r="BR828">
        <v>36.479999999999997</v>
      </c>
      <c r="BS828" t="str" cm="1">
        <f t="array" ref="BS828">_xlfn.IFS(BR828&lt;18.5,"UNDER WEIGHT",BR828&lt;=24.9,"NORMAL WEIGHT",BR828&lt;=29.9,"OVER WEIGHT",BR828&gt;=30,"OBESITY")</f>
        <v>OBESITY</v>
      </c>
      <c r="BV828">
        <v>11.09</v>
      </c>
      <c r="BW828" t="str" cm="1">
        <f t="array" ref="BW828">_xlfn.IFS(BV828&lt;=5.7,"NORMAL",BV828&lt;=6.4,"Prediabetes",BV828&gt;=6.5,"Diabetes")</f>
        <v>Diabetes</v>
      </c>
      <c r="CJ828" t="s">
        <v>859</v>
      </c>
      <c r="CK828">
        <v>1994</v>
      </c>
      <c r="CL828" t="s">
        <v>10</v>
      </c>
      <c r="CM828">
        <v>8</v>
      </c>
      <c r="CN828">
        <v>0</v>
      </c>
      <c r="CO828">
        <v>6827.69</v>
      </c>
      <c r="CP828" t="s">
        <v>11</v>
      </c>
      <c r="CQ828" t="s">
        <v>11</v>
      </c>
      <c r="CR828" t="s">
        <v>300</v>
      </c>
      <c r="CW828" t="str">
        <f t="shared" si="24"/>
        <v>8/Jul/1994</v>
      </c>
      <c r="CZ828" t="s">
        <v>859</v>
      </c>
      <c r="DA828">
        <v>1994</v>
      </c>
      <c r="DB828" t="s">
        <v>10</v>
      </c>
      <c r="DC828">
        <v>8</v>
      </c>
      <c r="DD828">
        <v>0</v>
      </c>
      <c r="DE828" s="18">
        <v>6827.69</v>
      </c>
      <c r="DF828" t="s">
        <v>11</v>
      </c>
      <c r="DG828" t="s">
        <v>11</v>
      </c>
      <c r="DH828" t="s">
        <v>300</v>
      </c>
      <c r="DZ828" t="s">
        <v>859</v>
      </c>
      <c r="EA828">
        <f t="shared" si="25"/>
        <v>29</v>
      </c>
    </row>
    <row r="829" spans="1:131" ht="15.6" x14ac:dyDescent="0.3">
      <c r="A829" s="1" t="s">
        <v>1543</v>
      </c>
      <c r="B829" s="1" t="s">
        <v>7144</v>
      </c>
      <c r="C829" s="1" t="s">
        <v>5208</v>
      </c>
      <c r="D829" t="s">
        <v>7400</v>
      </c>
      <c r="E829" s="1"/>
      <c r="H829" s="1"/>
      <c r="T829" t="s">
        <v>1543</v>
      </c>
      <c r="U829">
        <v>39.159999999999997</v>
      </c>
      <c r="V829">
        <v>5.24</v>
      </c>
      <c r="W829" t="s">
        <v>2382</v>
      </c>
      <c r="X829" t="s">
        <v>2380</v>
      </c>
      <c r="Y829" t="s">
        <v>2383</v>
      </c>
      <c r="Z829">
        <v>1</v>
      </c>
      <c r="AA829" t="s">
        <v>2380</v>
      </c>
      <c r="AV829" t="s">
        <v>1543</v>
      </c>
      <c r="AW829">
        <v>39.159999999999997</v>
      </c>
      <c r="AX829">
        <v>5.24</v>
      </c>
      <c r="AY829" t="s">
        <v>2382</v>
      </c>
      <c r="AZ829" t="s">
        <v>2380</v>
      </c>
      <c r="BA829" t="s">
        <v>2383</v>
      </c>
      <c r="BB829">
        <v>1</v>
      </c>
      <c r="BC829" t="s">
        <v>2380</v>
      </c>
      <c r="BR829">
        <v>39.159999999999997</v>
      </c>
      <c r="BS829" t="str" cm="1">
        <f t="array" ref="BS829">_xlfn.IFS(BR829&lt;18.5,"UNDER WEIGHT",BR829&lt;=24.9,"NORMAL WEIGHT",BR829&lt;=29.9,"OVER WEIGHT",BR829&gt;=30,"OBESITY")</f>
        <v>OBESITY</v>
      </c>
      <c r="BV829">
        <v>5.24</v>
      </c>
      <c r="BW829" t="str" cm="1">
        <f t="array" ref="BW829">_xlfn.IFS(BV829&lt;=5.7,"NORMAL",BV829&lt;=6.4,"Prediabetes",BV829&gt;=6.5,"Diabetes")</f>
        <v>NORMAL</v>
      </c>
      <c r="CJ829" t="s">
        <v>860</v>
      </c>
      <c r="CK829">
        <v>1979</v>
      </c>
      <c r="CL829" t="s">
        <v>10</v>
      </c>
      <c r="CM829">
        <v>15</v>
      </c>
      <c r="CN829">
        <v>0</v>
      </c>
      <c r="CO829">
        <v>6837.37</v>
      </c>
      <c r="CP829" t="s">
        <v>12</v>
      </c>
      <c r="CQ829" t="s">
        <v>16</v>
      </c>
      <c r="CR829" t="s">
        <v>168</v>
      </c>
      <c r="CW829" t="str">
        <f t="shared" si="24"/>
        <v>15/Jul/1979</v>
      </c>
      <c r="CZ829" t="s">
        <v>860</v>
      </c>
      <c r="DA829">
        <v>1979</v>
      </c>
      <c r="DB829" t="s">
        <v>10</v>
      </c>
      <c r="DC829">
        <v>15</v>
      </c>
      <c r="DD829">
        <v>0</v>
      </c>
      <c r="DE829" s="18">
        <v>6837.37</v>
      </c>
      <c r="DF829" t="s">
        <v>12</v>
      </c>
      <c r="DG829" t="s">
        <v>16</v>
      </c>
      <c r="DH829" t="s">
        <v>168</v>
      </c>
      <c r="DZ829" t="s">
        <v>860</v>
      </c>
      <c r="EA829">
        <f t="shared" si="25"/>
        <v>44</v>
      </c>
    </row>
    <row r="830" spans="1:131" ht="15.6" x14ac:dyDescent="0.3">
      <c r="A830" s="1" t="s">
        <v>1542</v>
      </c>
      <c r="B830" s="1" t="s">
        <v>7144</v>
      </c>
      <c r="C830" s="1" t="s">
        <v>5224</v>
      </c>
      <c r="D830" t="s">
        <v>7401</v>
      </c>
      <c r="E830" s="1"/>
      <c r="H830" s="1"/>
      <c r="T830" t="s">
        <v>1542</v>
      </c>
      <c r="U830">
        <v>28.22</v>
      </c>
      <c r="V830">
        <v>7.51</v>
      </c>
      <c r="W830" t="s">
        <v>2382</v>
      </c>
      <c r="X830" t="s">
        <v>2380</v>
      </c>
      <c r="Y830" t="s">
        <v>2383</v>
      </c>
      <c r="Z830">
        <v>1</v>
      </c>
      <c r="AA830" t="s">
        <v>2380</v>
      </c>
      <c r="AV830" t="s">
        <v>1542</v>
      </c>
      <c r="AW830">
        <v>28.22</v>
      </c>
      <c r="AX830">
        <v>7.51</v>
      </c>
      <c r="AY830" t="s">
        <v>2382</v>
      </c>
      <c r="AZ830" t="s">
        <v>2380</v>
      </c>
      <c r="BA830" t="s">
        <v>2383</v>
      </c>
      <c r="BB830">
        <v>1</v>
      </c>
      <c r="BC830" t="s">
        <v>2380</v>
      </c>
      <c r="BR830">
        <v>28.22</v>
      </c>
      <c r="BS830" t="str" cm="1">
        <f t="array" ref="BS830">_xlfn.IFS(BR830&lt;18.5,"UNDER WEIGHT",BR830&lt;=24.9,"NORMAL WEIGHT",BR830&lt;=29.9,"OVER WEIGHT",BR830&gt;=30,"OBESITY")</f>
        <v>OVER WEIGHT</v>
      </c>
      <c r="BV830">
        <v>7.51</v>
      </c>
      <c r="BW830" t="str" cm="1">
        <f t="array" ref="BW830">_xlfn.IFS(BV830&lt;=5.7,"NORMAL",BV830&lt;=6.4,"Prediabetes",BV830&gt;=6.5,"Diabetes")</f>
        <v>Diabetes</v>
      </c>
      <c r="CJ830" t="s">
        <v>861</v>
      </c>
      <c r="CK830">
        <v>2000</v>
      </c>
      <c r="CL830" t="s">
        <v>15</v>
      </c>
      <c r="CM830">
        <v>30</v>
      </c>
      <c r="CN830">
        <v>0</v>
      </c>
      <c r="CO830">
        <v>6842.28</v>
      </c>
      <c r="CP830" t="s">
        <v>11</v>
      </c>
      <c r="CQ830" t="s">
        <v>16</v>
      </c>
      <c r="CR830" t="s">
        <v>23</v>
      </c>
      <c r="CW830" t="str">
        <f t="shared" si="24"/>
        <v>30/Nov/2000</v>
      </c>
      <c r="CZ830" t="s">
        <v>861</v>
      </c>
      <c r="DA830">
        <v>2000</v>
      </c>
      <c r="DB830" t="s">
        <v>15</v>
      </c>
      <c r="DC830">
        <v>30</v>
      </c>
      <c r="DD830">
        <v>0</v>
      </c>
      <c r="DE830" s="18">
        <v>6842.28</v>
      </c>
      <c r="DF830" t="s">
        <v>11</v>
      </c>
      <c r="DG830" t="s">
        <v>16</v>
      </c>
      <c r="DH830" t="s">
        <v>23</v>
      </c>
      <c r="DZ830" t="s">
        <v>861</v>
      </c>
      <c r="EA830">
        <f t="shared" si="25"/>
        <v>23</v>
      </c>
    </row>
    <row r="831" spans="1:131" ht="15.6" x14ac:dyDescent="0.3">
      <c r="A831" s="1" t="s">
        <v>1541</v>
      </c>
      <c r="B831" s="1" t="s">
        <v>7144</v>
      </c>
      <c r="C831" s="1" t="s">
        <v>5516</v>
      </c>
      <c r="D831" t="s">
        <v>7402</v>
      </c>
      <c r="E831" s="1"/>
      <c r="H831" s="1"/>
      <c r="T831" t="s">
        <v>1541</v>
      </c>
      <c r="U831">
        <v>35</v>
      </c>
      <c r="V831">
        <v>4.13</v>
      </c>
      <c r="W831" t="s">
        <v>2380</v>
      </c>
      <c r="X831" t="s">
        <v>2380</v>
      </c>
      <c r="Y831" t="s">
        <v>2380</v>
      </c>
      <c r="Z831">
        <v>2</v>
      </c>
      <c r="AA831" t="s">
        <v>2380</v>
      </c>
      <c r="AV831" t="s">
        <v>1541</v>
      </c>
      <c r="AW831">
        <v>35</v>
      </c>
      <c r="AX831">
        <v>4.13</v>
      </c>
      <c r="AY831" t="s">
        <v>2380</v>
      </c>
      <c r="AZ831" t="s">
        <v>2380</v>
      </c>
      <c r="BA831" t="s">
        <v>2380</v>
      </c>
      <c r="BB831">
        <v>2</v>
      </c>
      <c r="BC831" t="s">
        <v>2380</v>
      </c>
      <c r="BR831">
        <v>35</v>
      </c>
      <c r="BS831" t="str" cm="1">
        <f t="array" ref="BS831">_xlfn.IFS(BR831&lt;18.5,"UNDER WEIGHT",BR831&lt;=24.9,"NORMAL WEIGHT",BR831&lt;=29.9,"OVER WEIGHT",BR831&gt;=30,"OBESITY")</f>
        <v>OBESITY</v>
      </c>
      <c r="BV831">
        <v>4.13</v>
      </c>
      <c r="BW831" t="str" cm="1">
        <f t="array" ref="BW831">_xlfn.IFS(BV831&lt;=5.7,"NORMAL",BV831&lt;=6.4,"Prediabetes",BV831&gt;=6.5,"Diabetes")</f>
        <v>NORMAL</v>
      </c>
      <c r="CJ831" t="s">
        <v>862</v>
      </c>
      <c r="CK831">
        <v>1977</v>
      </c>
      <c r="CL831" t="s">
        <v>18</v>
      </c>
      <c r="CM831">
        <v>15</v>
      </c>
      <c r="CN831">
        <v>2</v>
      </c>
      <c r="CO831">
        <v>6843.17</v>
      </c>
      <c r="CP831" t="s">
        <v>11</v>
      </c>
      <c r="CQ831" t="s">
        <v>16</v>
      </c>
      <c r="CR831" t="s">
        <v>13</v>
      </c>
      <c r="CW831" t="str">
        <f t="shared" si="24"/>
        <v>15/Jun/1977</v>
      </c>
      <c r="CZ831" t="s">
        <v>862</v>
      </c>
      <c r="DA831">
        <v>1977</v>
      </c>
      <c r="DB831" t="s">
        <v>18</v>
      </c>
      <c r="DC831">
        <v>15</v>
      </c>
      <c r="DD831">
        <v>2</v>
      </c>
      <c r="DE831" s="18">
        <v>6843.17</v>
      </c>
      <c r="DF831" t="s">
        <v>11</v>
      </c>
      <c r="DG831" t="s">
        <v>16</v>
      </c>
      <c r="DH831" t="s">
        <v>13</v>
      </c>
      <c r="DZ831" t="s">
        <v>862</v>
      </c>
      <c r="EA831">
        <f t="shared" si="25"/>
        <v>46</v>
      </c>
    </row>
    <row r="832" spans="1:131" ht="15.6" x14ac:dyDescent="0.3">
      <c r="A832" s="1" t="s">
        <v>1540</v>
      </c>
      <c r="B832" s="1" t="s">
        <v>6752</v>
      </c>
      <c r="C832" s="1" t="s">
        <v>5517</v>
      </c>
      <c r="D832" t="s">
        <v>6882</v>
      </c>
      <c r="E832" s="1"/>
      <c r="H832" s="1"/>
      <c r="T832" t="s">
        <v>1540</v>
      </c>
      <c r="U832">
        <v>36.24</v>
      </c>
      <c r="V832">
        <v>8.3800000000000008</v>
      </c>
      <c r="W832" t="s">
        <v>2382</v>
      </c>
      <c r="X832" t="s">
        <v>2380</v>
      </c>
      <c r="Y832" t="s">
        <v>2380</v>
      </c>
      <c r="Z832">
        <v>1</v>
      </c>
      <c r="AA832" t="s">
        <v>2380</v>
      </c>
      <c r="AV832" t="s">
        <v>1540</v>
      </c>
      <c r="AW832">
        <v>36.24</v>
      </c>
      <c r="AX832">
        <v>8.3800000000000008</v>
      </c>
      <c r="AY832" t="s">
        <v>2382</v>
      </c>
      <c r="AZ832" t="s">
        <v>2380</v>
      </c>
      <c r="BA832" t="s">
        <v>2380</v>
      </c>
      <c r="BB832">
        <v>1</v>
      </c>
      <c r="BC832" t="s">
        <v>2380</v>
      </c>
      <c r="BR832">
        <v>36.24</v>
      </c>
      <c r="BS832" t="str" cm="1">
        <f t="array" ref="BS832">_xlfn.IFS(BR832&lt;18.5,"UNDER WEIGHT",BR832&lt;=24.9,"NORMAL WEIGHT",BR832&lt;=29.9,"OVER WEIGHT",BR832&gt;=30,"OBESITY")</f>
        <v>OBESITY</v>
      </c>
      <c r="BV832">
        <v>8.3800000000000008</v>
      </c>
      <c r="BW832" t="str" cm="1">
        <f t="array" ref="BW832">_xlfn.IFS(BV832&lt;=5.7,"NORMAL",BV832&lt;=6.4,"Prediabetes",BV832&gt;=6.5,"Diabetes")</f>
        <v>Diabetes</v>
      </c>
      <c r="CJ832" t="s">
        <v>863</v>
      </c>
      <c r="CK832">
        <v>1979</v>
      </c>
      <c r="CL832" t="s">
        <v>15</v>
      </c>
      <c r="CM832">
        <v>4</v>
      </c>
      <c r="CN832">
        <v>1</v>
      </c>
      <c r="CO832">
        <v>6849.03</v>
      </c>
      <c r="CP832" t="s">
        <v>11</v>
      </c>
      <c r="CQ832" t="s">
        <v>11</v>
      </c>
      <c r="CR832" t="s">
        <v>42</v>
      </c>
      <c r="CW832" t="str">
        <f t="shared" si="24"/>
        <v>4/Nov/1979</v>
      </c>
      <c r="CZ832" t="s">
        <v>863</v>
      </c>
      <c r="DA832">
        <v>1979</v>
      </c>
      <c r="DB832" t="s">
        <v>15</v>
      </c>
      <c r="DC832">
        <v>4</v>
      </c>
      <c r="DD832">
        <v>1</v>
      </c>
      <c r="DE832" s="18">
        <v>6849.03</v>
      </c>
      <c r="DF832" t="s">
        <v>11</v>
      </c>
      <c r="DG832" t="s">
        <v>11</v>
      </c>
      <c r="DH832" t="s">
        <v>42</v>
      </c>
      <c r="DZ832" t="s">
        <v>863</v>
      </c>
      <c r="EA832">
        <f t="shared" si="25"/>
        <v>44</v>
      </c>
    </row>
    <row r="833" spans="1:131" ht="15.6" x14ac:dyDescent="0.3">
      <c r="A833" s="1" t="s">
        <v>1539</v>
      </c>
      <c r="B833" s="1" t="s">
        <v>6752</v>
      </c>
      <c r="C833" s="1" t="s">
        <v>5518</v>
      </c>
      <c r="D833" t="s">
        <v>7403</v>
      </c>
      <c r="E833" s="1"/>
      <c r="H833" s="1"/>
      <c r="T833" t="s">
        <v>1539</v>
      </c>
      <c r="U833">
        <v>36.954999999999998</v>
      </c>
      <c r="V833">
        <v>8.07</v>
      </c>
      <c r="W833" t="s">
        <v>2380</v>
      </c>
      <c r="X833" t="s">
        <v>2380</v>
      </c>
      <c r="Y833" t="s">
        <v>2380</v>
      </c>
      <c r="Z833">
        <v>0</v>
      </c>
      <c r="AA833" t="s">
        <v>2380</v>
      </c>
      <c r="AV833" t="s">
        <v>1539</v>
      </c>
      <c r="AW833">
        <v>36.954999999999998</v>
      </c>
      <c r="AX833">
        <v>8.07</v>
      </c>
      <c r="AY833" t="s">
        <v>2380</v>
      </c>
      <c r="AZ833" t="s">
        <v>2380</v>
      </c>
      <c r="BA833" t="s">
        <v>2380</v>
      </c>
      <c r="BB833" t="s">
        <v>2381</v>
      </c>
      <c r="BC833" t="s">
        <v>2380</v>
      </c>
      <c r="BR833">
        <v>36.954999999999998</v>
      </c>
      <c r="BS833" t="str" cm="1">
        <f t="array" ref="BS833">_xlfn.IFS(BR833&lt;18.5,"UNDER WEIGHT",BR833&lt;=24.9,"NORMAL WEIGHT",BR833&lt;=29.9,"OVER WEIGHT",BR833&gt;=30,"OBESITY")</f>
        <v>OBESITY</v>
      </c>
      <c r="BV833">
        <v>8.07</v>
      </c>
      <c r="BW833" t="str" cm="1">
        <f t="array" ref="BW833">_xlfn.IFS(BV833&lt;=5.7,"NORMAL",BV833&lt;=6.4,"Prediabetes",BV833&gt;=6.5,"Diabetes")</f>
        <v>Diabetes</v>
      </c>
      <c r="CJ833" t="s">
        <v>864</v>
      </c>
      <c r="CK833">
        <v>1981</v>
      </c>
      <c r="CL833" t="s">
        <v>18</v>
      </c>
      <c r="CM833">
        <v>19</v>
      </c>
      <c r="CN833">
        <v>1</v>
      </c>
      <c r="CO833">
        <v>6858.48</v>
      </c>
      <c r="CP833" t="s">
        <v>11</v>
      </c>
      <c r="CQ833" t="s">
        <v>11</v>
      </c>
      <c r="CR833" t="s">
        <v>166</v>
      </c>
      <c r="CW833" t="str">
        <f t="shared" si="24"/>
        <v>19/Jun/1981</v>
      </c>
      <c r="CZ833" t="s">
        <v>864</v>
      </c>
      <c r="DA833">
        <v>1981</v>
      </c>
      <c r="DB833" t="s">
        <v>18</v>
      </c>
      <c r="DC833">
        <v>19</v>
      </c>
      <c r="DD833">
        <v>1</v>
      </c>
      <c r="DE833" s="18">
        <v>6858.48</v>
      </c>
      <c r="DF833" t="s">
        <v>11</v>
      </c>
      <c r="DG833" t="s">
        <v>11</v>
      </c>
      <c r="DH833" t="s">
        <v>166</v>
      </c>
      <c r="DZ833" t="s">
        <v>864</v>
      </c>
      <c r="EA833">
        <f t="shared" si="25"/>
        <v>42</v>
      </c>
    </row>
    <row r="834" spans="1:131" ht="15.6" x14ac:dyDescent="0.3">
      <c r="A834" s="1" t="s">
        <v>1538</v>
      </c>
      <c r="B834" s="1" t="s">
        <v>6752</v>
      </c>
      <c r="C834" s="1" t="s">
        <v>5519</v>
      </c>
      <c r="D834" t="s">
        <v>7404</v>
      </c>
      <c r="E834" s="1"/>
      <c r="H834" s="1"/>
      <c r="T834" t="s">
        <v>1538</v>
      </c>
      <c r="U834">
        <v>29.64</v>
      </c>
      <c r="V834">
        <v>8.9499999999999993</v>
      </c>
      <c r="W834" t="s">
        <v>2380</v>
      </c>
      <c r="X834" t="s">
        <v>2380</v>
      </c>
      <c r="Y834" t="s">
        <v>2380</v>
      </c>
      <c r="Z834">
        <v>0</v>
      </c>
      <c r="AA834" t="s">
        <v>2380</v>
      </c>
      <c r="AV834" t="s">
        <v>1538</v>
      </c>
      <c r="AW834">
        <v>29.64</v>
      </c>
      <c r="AX834">
        <v>8.9499999999999993</v>
      </c>
      <c r="AY834" t="s">
        <v>2380</v>
      </c>
      <c r="AZ834" t="s">
        <v>2380</v>
      </c>
      <c r="BA834" t="s">
        <v>2380</v>
      </c>
      <c r="BB834" t="s">
        <v>2381</v>
      </c>
      <c r="BC834" t="s">
        <v>2380</v>
      </c>
      <c r="BR834">
        <v>29.64</v>
      </c>
      <c r="BS834" t="str" cm="1">
        <f t="array" ref="BS834">_xlfn.IFS(BR834&lt;18.5,"UNDER WEIGHT",BR834&lt;=24.9,"NORMAL WEIGHT",BR834&lt;=29.9,"OVER WEIGHT",BR834&gt;=30,"OBESITY")</f>
        <v>OVER WEIGHT</v>
      </c>
      <c r="BV834">
        <v>8.9499999999999993</v>
      </c>
      <c r="BW834" t="str" cm="1">
        <f t="array" ref="BW834">_xlfn.IFS(BV834&lt;=5.7,"NORMAL",BV834&lt;=6.4,"Prediabetes",BV834&gt;=6.5,"Diabetes")</f>
        <v>Diabetes</v>
      </c>
      <c r="CJ834" t="s">
        <v>865</v>
      </c>
      <c r="CK834">
        <v>1978</v>
      </c>
      <c r="CL834" t="s">
        <v>35</v>
      </c>
      <c r="CM834">
        <v>5</v>
      </c>
      <c r="CN834">
        <v>2</v>
      </c>
      <c r="CO834">
        <v>6863.49</v>
      </c>
      <c r="CP834" t="s">
        <v>11</v>
      </c>
      <c r="CQ834" t="s">
        <v>16</v>
      </c>
      <c r="CR834" t="s">
        <v>13</v>
      </c>
      <c r="CW834" t="str">
        <f t="shared" ref="CW834:CW897" si="26">_xlfn.CONCAT(CM834,"/",CL834,"/",CK834)</f>
        <v>5/Aug/1978</v>
      </c>
      <c r="CZ834" t="s">
        <v>865</v>
      </c>
      <c r="DA834">
        <v>1978</v>
      </c>
      <c r="DB834" t="s">
        <v>35</v>
      </c>
      <c r="DC834">
        <v>5</v>
      </c>
      <c r="DD834">
        <v>2</v>
      </c>
      <c r="DE834" s="18">
        <v>6863.49</v>
      </c>
      <c r="DF834" t="s">
        <v>11</v>
      </c>
      <c r="DG834" t="s">
        <v>16</v>
      </c>
      <c r="DH834" t="s">
        <v>13</v>
      </c>
      <c r="DZ834" t="s">
        <v>865</v>
      </c>
      <c r="EA834">
        <f t="shared" si="25"/>
        <v>45</v>
      </c>
    </row>
    <row r="835" spans="1:131" ht="15.6" x14ac:dyDescent="0.3">
      <c r="A835" s="1" t="s">
        <v>1537</v>
      </c>
      <c r="B835" s="1" t="s">
        <v>7144</v>
      </c>
      <c r="C835" s="1" t="s">
        <v>5520</v>
      </c>
      <c r="D835" t="s">
        <v>7405</v>
      </c>
      <c r="E835" s="1"/>
      <c r="H835" s="1"/>
      <c r="T835" t="s">
        <v>1537</v>
      </c>
      <c r="U835">
        <v>42.74</v>
      </c>
      <c r="V835">
        <v>6.31</v>
      </c>
      <c r="W835" t="s">
        <v>2382</v>
      </c>
      <c r="X835" t="s">
        <v>2380</v>
      </c>
      <c r="Y835" t="s">
        <v>2380</v>
      </c>
      <c r="Z835">
        <v>1</v>
      </c>
      <c r="AA835" t="s">
        <v>2380</v>
      </c>
      <c r="AV835" t="s">
        <v>1537</v>
      </c>
      <c r="AW835">
        <v>42.74</v>
      </c>
      <c r="AX835">
        <v>6.31</v>
      </c>
      <c r="AY835" t="s">
        <v>2382</v>
      </c>
      <c r="AZ835" t="s">
        <v>2380</v>
      </c>
      <c r="BA835" t="s">
        <v>2380</v>
      </c>
      <c r="BB835">
        <v>1</v>
      </c>
      <c r="BC835" t="s">
        <v>2380</v>
      </c>
      <c r="BR835">
        <v>42.74</v>
      </c>
      <c r="BS835" t="str" cm="1">
        <f t="array" ref="BS835">_xlfn.IFS(BR835&lt;18.5,"UNDER WEIGHT",BR835&lt;=24.9,"NORMAL WEIGHT",BR835&lt;=29.9,"OVER WEIGHT",BR835&gt;=30,"OBESITY")</f>
        <v>OBESITY</v>
      </c>
      <c r="BV835">
        <v>6.31</v>
      </c>
      <c r="BW835" t="str" cm="1">
        <f t="array" ref="BW835">_xlfn.IFS(BV835&lt;=5.7,"NORMAL",BV835&lt;=6.4,"Prediabetes",BV835&gt;=6.5,"Diabetes")</f>
        <v>Prediabetes</v>
      </c>
      <c r="CJ835" t="s">
        <v>866</v>
      </c>
      <c r="CK835">
        <v>1969</v>
      </c>
      <c r="CL835" t="s">
        <v>37</v>
      </c>
      <c r="CM835">
        <v>23</v>
      </c>
      <c r="CN835">
        <v>0</v>
      </c>
      <c r="CO835">
        <v>6868.39</v>
      </c>
      <c r="CP835" t="s">
        <v>11</v>
      </c>
      <c r="CQ835" t="s">
        <v>11</v>
      </c>
      <c r="CR835" t="s">
        <v>13</v>
      </c>
      <c r="CW835" t="str">
        <f t="shared" si="26"/>
        <v>23/Oct/1969</v>
      </c>
      <c r="CZ835" t="s">
        <v>866</v>
      </c>
      <c r="DA835">
        <v>1969</v>
      </c>
      <c r="DB835" t="s">
        <v>37</v>
      </c>
      <c r="DC835">
        <v>23</v>
      </c>
      <c r="DD835">
        <v>0</v>
      </c>
      <c r="DE835" s="18">
        <v>6868.39</v>
      </c>
      <c r="DF835" t="s">
        <v>11</v>
      </c>
      <c r="DG835" t="s">
        <v>11</v>
      </c>
      <c r="DH835" t="s">
        <v>13</v>
      </c>
      <c r="DZ835" t="s">
        <v>866</v>
      </c>
      <c r="EA835">
        <f t="shared" ref="EA835:EA898" si="27">YEAR(DATE(2023,6,8))-YEAR(CW835)</f>
        <v>54</v>
      </c>
    </row>
    <row r="836" spans="1:131" ht="15.6" x14ac:dyDescent="0.3">
      <c r="A836" s="1" t="s">
        <v>1536</v>
      </c>
      <c r="B836" s="1" t="s">
        <v>6751</v>
      </c>
      <c r="C836" s="1" t="s">
        <v>5521</v>
      </c>
      <c r="D836" t="s">
        <v>7406</v>
      </c>
      <c r="E836" s="1"/>
      <c r="H836" s="1"/>
      <c r="T836" t="s">
        <v>1536</v>
      </c>
      <c r="U836">
        <v>36.130000000000003</v>
      </c>
      <c r="V836">
        <v>7.19</v>
      </c>
      <c r="W836" t="s">
        <v>2382</v>
      </c>
      <c r="X836" t="s">
        <v>2380</v>
      </c>
      <c r="Y836" t="s">
        <v>2380</v>
      </c>
      <c r="Z836">
        <v>2</v>
      </c>
      <c r="AA836" t="s">
        <v>2380</v>
      </c>
      <c r="AV836" t="s">
        <v>1536</v>
      </c>
      <c r="AW836">
        <v>36.130000000000003</v>
      </c>
      <c r="AX836">
        <v>7.19</v>
      </c>
      <c r="AY836" t="s">
        <v>2382</v>
      </c>
      <c r="AZ836" t="s">
        <v>2380</v>
      </c>
      <c r="BA836" t="s">
        <v>2380</v>
      </c>
      <c r="BB836">
        <v>2</v>
      </c>
      <c r="BC836" t="s">
        <v>2380</v>
      </c>
      <c r="BR836">
        <v>36.130000000000003</v>
      </c>
      <c r="BS836" t="str" cm="1">
        <f t="array" ref="BS836">_xlfn.IFS(BR836&lt;18.5,"UNDER WEIGHT",BR836&lt;=24.9,"NORMAL WEIGHT",BR836&lt;=29.9,"OVER WEIGHT",BR836&gt;=30,"OBESITY")</f>
        <v>OBESITY</v>
      </c>
      <c r="BV836">
        <v>7.19</v>
      </c>
      <c r="BW836" t="str" cm="1">
        <f t="array" ref="BW836">_xlfn.IFS(BV836&lt;=5.7,"NORMAL",BV836&lt;=6.4,"Prediabetes",BV836&gt;=6.5,"Diabetes")</f>
        <v>Diabetes</v>
      </c>
      <c r="CJ836" t="s">
        <v>867</v>
      </c>
      <c r="CK836">
        <v>1981</v>
      </c>
      <c r="CL836" t="s">
        <v>18</v>
      </c>
      <c r="CM836">
        <v>23</v>
      </c>
      <c r="CN836">
        <v>2</v>
      </c>
      <c r="CO836">
        <v>6875.96</v>
      </c>
      <c r="CP836" t="s">
        <v>11</v>
      </c>
      <c r="CQ836" t="s">
        <v>11</v>
      </c>
      <c r="CR836" t="s">
        <v>42</v>
      </c>
      <c r="CW836" t="str">
        <f t="shared" si="26"/>
        <v>23/Jun/1981</v>
      </c>
      <c r="CZ836" t="s">
        <v>867</v>
      </c>
      <c r="DA836">
        <v>1981</v>
      </c>
      <c r="DB836" t="s">
        <v>18</v>
      </c>
      <c r="DC836">
        <v>23</v>
      </c>
      <c r="DD836">
        <v>2</v>
      </c>
      <c r="DE836" s="18">
        <v>6875.96</v>
      </c>
      <c r="DF836" t="s">
        <v>11</v>
      </c>
      <c r="DG836" t="s">
        <v>11</v>
      </c>
      <c r="DH836" t="s">
        <v>42</v>
      </c>
      <c r="DZ836" t="s">
        <v>867</v>
      </c>
      <c r="EA836">
        <f t="shared" si="27"/>
        <v>42</v>
      </c>
    </row>
    <row r="837" spans="1:131" ht="15.6" x14ac:dyDescent="0.3">
      <c r="A837" s="1" t="s">
        <v>1535</v>
      </c>
      <c r="B837" s="1" t="s">
        <v>6751</v>
      </c>
      <c r="C837" s="1" t="s">
        <v>4959</v>
      </c>
      <c r="D837" t="s">
        <v>7407</v>
      </c>
      <c r="E837" s="1"/>
      <c r="H837" s="1"/>
      <c r="T837" t="s">
        <v>1535</v>
      </c>
      <c r="U837">
        <v>31.55</v>
      </c>
      <c r="V837">
        <v>6.11</v>
      </c>
      <c r="W837" t="s">
        <v>2382</v>
      </c>
      <c r="X837" t="s">
        <v>2380</v>
      </c>
      <c r="Y837" t="s">
        <v>2380</v>
      </c>
      <c r="Z837">
        <v>1</v>
      </c>
      <c r="AA837" t="s">
        <v>2380</v>
      </c>
      <c r="AV837" t="s">
        <v>1535</v>
      </c>
      <c r="AW837">
        <v>31.55</v>
      </c>
      <c r="AX837">
        <v>6.11</v>
      </c>
      <c r="AY837" t="s">
        <v>2382</v>
      </c>
      <c r="AZ837" t="s">
        <v>2380</v>
      </c>
      <c r="BA837" t="s">
        <v>2380</v>
      </c>
      <c r="BB837">
        <v>1</v>
      </c>
      <c r="BC837" t="s">
        <v>2380</v>
      </c>
      <c r="BR837">
        <v>31.55</v>
      </c>
      <c r="BS837" t="str" cm="1">
        <f t="array" ref="BS837">_xlfn.IFS(BR837&lt;18.5,"UNDER WEIGHT",BR837&lt;=24.9,"NORMAL WEIGHT",BR837&lt;=29.9,"OVER WEIGHT",BR837&gt;=30,"OBESITY")</f>
        <v>OBESITY</v>
      </c>
      <c r="BV837">
        <v>6.11</v>
      </c>
      <c r="BW837" t="str" cm="1">
        <f t="array" ref="BW837">_xlfn.IFS(BV837&lt;=5.7,"NORMAL",BV837&lt;=6.4,"Prediabetes",BV837&gt;=6.5,"Diabetes")</f>
        <v>Prediabetes</v>
      </c>
      <c r="CJ837" t="s">
        <v>868</v>
      </c>
      <c r="CK837">
        <v>2004</v>
      </c>
      <c r="CL837" t="s">
        <v>30</v>
      </c>
      <c r="CM837">
        <v>24</v>
      </c>
      <c r="CN837">
        <v>0</v>
      </c>
      <c r="CO837">
        <v>6876.53</v>
      </c>
      <c r="CP837" t="s">
        <v>11</v>
      </c>
      <c r="CQ837" t="s">
        <v>16</v>
      </c>
      <c r="CR837" t="s">
        <v>23</v>
      </c>
      <c r="CW837" t="str">
        <f t="shared" si="26"/>
        <v>24/Dec/2004</v>
      </c>
      <c r="CZ837" t="s">
        <v>868</v>
      </c>
      <c r="DA837">
        <v>2004</v>
      </c>
      <c r="DB837" t="s">
        <v>30</v>
      </c>
      <c r="DC837">
        <v>24</v>
      </c>
      <c r="DD837">
        <v>0</v>
      </c>
      <c r="DE837" s="18">
        <v>6876.53</v>
      </c>
      <c r="DF837" t="s">
        <v>11</v>
      </c>
      <c r="DG837" t="s">
        <v>16</v>
      </c>
      <c r="DH837" t="s">
        <v>23</v>
      </c>
      <c r="DZ837" t="s">
        <v>868</v>
      </c>
      <c r="EA837">
        <f t="shared" si="27"/>
        <v>19</v>
      </c>
    </row>
    <row r="838" spans="1:131" ht="15.6" x14ac:dyDescent="0.3">
      <c r="A838" s="1" t="s">
        <v>1534</v>
      </c>
      <c r="B838" s="1" t="s">
        <v>6751</v>
      </c>
      <c r="C838" s="1" t="s">
        <v>5522</v>
      </c>
      <c r="D838" t="s">
        <v>7408</v>
      </c>
      <c r="E838" s="1"/>
      <c r="H838" s="1"/>
      <c r="T838" t="s">
        <v>1534</v>
      </c>
      <c r="U838">
        <v>52.75</v>
      </c>
      <c r="V838">
        <v>6.02</v>
      </c>
      <c r="W838" t="s">
        <v>2380</v>
      </c>
      <c r="X838" t="s">
        <v>2380</v>
      </c>
      <c r="Y838" t="s">
        <v>2380</v>
      </c>
      <c r="Z838">
        <v>1</v>
      </c>
      <c r="AA838" t="s">
        <v>2380</v>
      </c>
      <c r="AV838" t="s">
        <v>1534</v>
      </c>
      <c r="AW838">
        <v>52.75</v>
      </c>
      <c r="AX838">
        <v>6.02</v>
      </c>
      <c r="AY838" t="s">
        <v>2380</v>
      </c>
      <c r="AZ838" t="s">
        <v>2380</v>
      </c>
      <c r="BA838" t="s">
        <v>2380</v>
      </c>
      <c r="BB838">
        <v>1</v>
      </c>
      <c r="BC838" t="s">
        <v>2380</v>
      </c>
      <c r="BR838">
        <v>52.75</v>
      </c>
      <c r="BS838" t="str" cm="1">
        <f t="array" ref="BS838">_xlfn.IFS(BR838&lt;18.5,"UNDER WEIGHT",BR838&lt;=24.9,"NORMAL WEIGHT",BR838&lt;=29.9,"OVER WEIGHT",BR838&gt;=30,"OBESITY")</f>
        <v>OBESITY</v>
      </c>
      <c r="BV838">
        <v>6.02</v>
      </c>
      <c r="BW838" t="str" cm="1">
        <f t="array" ref="BW838">_xlfn.IFS(BV838&lt;=5.7,"NORMAL",BV838&lt;=6.4,"Prediabetes",BV838&gt;=6.5,"Diabetes")</f>
        <v>Prediabetes</v>
      </c>
      <c r="CJ838" t="s">
        <v>869</v>
      </c>
      <c r="CK838">
        <v>1985</v>
      </c>
      <c r="CL838" t="s">
        <v>20</v>
      </c>
      <c r="CM838">
        <v>10</v>
      </c>
      <c r="CN838">
        <v>2</v>
      </c>
      <c r="CO838">
        <v>6877.98</v>
      </c>
      <c r="CP838" t="s">
        <v>11</v>
      </c>
      <c r="CQ838" t="s">
        <v>16</v>
      </c>
      <c r="CR838" t="s">
        <v>247</v>
      </c>
      <c r="CW838" t="str">
        <f t="shared" si="26"/>
        <v>10/Sep/1985</v>
      </c>
      <c r="CZ838" t="s">
        <v>869</v>
      </c>
      <c r="DA838">
        <v>1985</v>
      </c>
      <c r="DB838" t="s">
        <v>20</v>
      </c>
      <c r="DC838">
        <v>10</v>
      </c>
      <c r="DD838">
        <v>2</v>
      </c>
      <c r="DE838" s="18">
        <v>6877.98</v>
      </c>
      <c r="DF838" t="s">
        <v>11</v>
      </c>
      <c r="DG838" t="s">
        <v>16</v>
      </c>
      <c r="DH838" t="s">
        <v>247</v>
      </c>
      <c r="DZ838" t="s">
        <v>869</v>
      </c>
      <c r="EA838">
        <f t="shared" si="27"/>
        <v>38</v>
      </c>
    </row>
    <row r="839" spans="1:131" ht="15.6" x14ac:dyDescent="0.3">
      <c r="A839" s="1" t="s">
        <v>1533</v>
      </c>
      <c r="B839" s="1" t="s">
        <v>6752</v>
      </c>
      <c r="C839" s="1" t="s">
        <v>5336</v>
      </c>
      <c r="D839" t="s">
        <v>7197</v>
      </c>
      <c r="E839" s="1"/>
      <c r="H839" s="1"/>
      <c r="T839" t="s">
        <v>1533</v>
      </c>
      <c r="U839">
        <v>36.67</v>
      </c>
      <c r="V839">
        <v>11.86</v>
      </c>
      <c r="W839" t="s">
        <v>2380</v>
      </c>
      <c r="X839" t="s">
        <v>2380</v>
      </c>
      <c r="Y839" t="s">
        <v>2380</v>
      </c>
      <c r="Z839">
        <v>0</v>
      </c>
      <c r="AA839" t="s">
        <v>2380</v>
      </c>
      <c r="AV839" t="s">
        <v>1533</v>
      </c>
      <c r="AW839">
        <v>36.67</v>
      </c>
      <c r="AX839">
        <v>11.86</v>
      </c>
      <c r="AY839" t="s">
        <v>2380</v>
      </c>
      <c r="AZ839" t="s">
        <v>2380</v>
      </c>
      <c r="BA839" t="s">
        <v>2380</v>
      </c>
      <c r="BB839" t="s">
        <v>2381</v>
      </c>
      <c r="BC839" t="s">
        <v>2380</v>
      </c>
      <c r="BR839">
        <v>36.67</v>
      </c>
      <c r="BS839" t="str" cm="1">
        <f t="array" ref="BS839">_xlfn.IFS(BR839&lt;18.5,"UNDER WEIGHT",BR839&lt;=24.9,"NORMAL WEIGHT",BR839&lt;=29.9,"OVER WEIGHT",BR839&gt;=30,"OBESITY")</f>
        <v>OBESITY</v>
      </c>
      <c r="BV839">
        <v>11.86</v>
      </c>
      <c r="BW839" t="str" cm="1">
        <f t="array" ref="BW839">_xlfn.IFS(BV839&lt;=5.7,"NORMAL",BV839&lt;=6.4,"Prediabetes",BV839&gt;=6.5,"Diabetes")</f>
        <v>Diabetes</v>
      </c>
      <c r="CJ839" t="s">
        <v>870</v>
      </c>
      <c r="CK839">
        <v>1989</v>
      </c>
      <c r="CL839" t="s">
        <v>30</v>
      </c>
      <c r="CM839">
        <v>21</v>
      </c>
      <c r="CN839">
        <v>3</v>
      </c>
      <c r="CO839">
        <v>6895.19</v>
      </c>
      <c r="CP839" t="s">
        <v>11</v>
      </c>
      <c r="CQ839" t="s">
        <v>12</v>
      </c>
      <c r="CR839" t="s">
        <v>247</v>
      </c>
      <c r="CW839" t="str">
        <f t="shared" si="26"/>
        <v>21/Dec/1989</v>
      </c>
      <c r="CZ839" t="s">
        <v>870</v>
      </c>
      <c r="DA839">
        <v>1989</v>
      </c>
      <c r="DB839" t="s">
        <v>30</v>
      </c>
      <c r="DC839">
        <v>21</v>
      </c>
      <c r="DD839">
        <v>3</v>
      </c>
      <c r="DE839" s="18">
        <v>6895.19</v>
      </c>
      <c r="DF839" t="s">
        <v>11</v>
      </c>
      <c r="DG839" t="s">
        <v>12</v>
      </c>
      <c r="DH839" t="s">
        <v>247</v>
      </c>
      <c r="DZ839" t="s">
        <v>870</v>
      </c>
      <c r="EA839">
        <f t="shared" si="27"/>
        <v>34</v>
      </c>
    </row>
    <row r="840" spans="1:131" ht="15.6" x14ac:dyDescent="0.3">
      <c r="A840" s="1" t="s">
        <v>1532</v>
      </c>
      <c r="B840" s="1" t="s">
        <v>6751</v>
      </c>
      <c r="C840" s="1" t="s">
        <v>5523</v>
      </c>
      <c r="D840" t="s">
        <v>6946</v>
      </c>
      <c r="E840" s="1"/>
      <c r="H840" s="1"/>
      <c r="T840" t="s">
        <v>1532</v>
      </c>
      <c r="U840">
        <v>38.06</v>
      </c>
      <c r="V840">
        <v>8.25</v>
      </c>
      <c r="W840" t="s">
        <v>2380</v>
      </c>
      <c r="X840" t="s">
        <v>2380</v>
      </c>
      <c r="Y840" t="s">
        <v>2380</v>
      </c>
      <c r="Z840">
        <v>0</v>
      </c>
      <c r="AA840" t="s">
        <v>2380</v>
      </c>
      <c r="AV840" t="s">
        <v>1532</v>
      </c>
      <c r="AW840">
        <v>38.06</v>
      </c>
      <c r="AX840">
        <v>8.25</v>
      </c>
      <c r="AY840" t="s">
        <v>2380</v>
      </c>
      <c r="AZ840" t="s">
        <v>2380</v>
      </c>
      <c r="BA840" t="s">
        <v>2380</v>
      </c>
      <c r="BB840" t="s">
        <v>2381</v>
      </c>
      <c r="BC840" t="s">
        <v>2380</v>
      </c>
      <c r="BR840">
        <v>38.06</v>
      </c>
      <c r="BS840" t="str" cm="1">
        <f t="array" ref="BS840">_xlfn.IFS(BR840&lt;18.5,"UNDER WEIGHT",BR840&lt;=24.9,"NORMAL WEIGHT",BR840&lt;=29.9,"OVER WEIGHT",BR840&gt;=30,"OBESITY")</f>
        <v>OBESITY</v>
      </c>
      <c r="BV840">
        <v>8.25</v>
      </c>
      <c r="BW840" t="str" cm="1">
        <f t="array" ref="BW840">_xlfn.IFS(BV840&lt;=5.7,"NORMAL",BV840&lt;=6.4,"Prediabetes",BV840&gt;=6.5,"Diabetes")</f>
        <v>Diabetes</v>
      </c>
      <c r="CJ840" t="s">
        <v>871</v>
      </c>
      <c r="CK840">
        <v>1984</v>
      </c>
      <c r="CL840" t="s">
        <v>20</v>
      </c>
      <c r="CM840">
        <v>5</v>
      </c>
      <c r="CN840">
        <v>2</v>
      </c>
      <c r="CO840">
        <v>6933.24</v>
      </c>
      <c r="CP840" t="s">
        <v>11</v>
      </c>
      <c r="CQ840" t="s">
        <v>12</v>
      </c>
      <c r="CR840" t="s">
        <v>23</v>
      </c>
      <c r="CW840" t="str">
        <f t="shared" si="26"/>
        <v>5/Sep/1984</v>
      </c>
      <c r="CZ840" t="s">
        <v>871</v>
      </c>
      <c r="DA840">
        <v>1984</v>
      </c>
      <c r="DB840" t="s">
        <v>20</v>
      </c>
      <c r="DC840">
        <v>5</v>
      </c>
      <c r="DD840">
        <v>2</v>
      </c>
      <c r="DE840" s="18">
        <v>6933.24</v>
      </c>
      <c r="DF840" t="s">
        <v>11</v>
      </c>
      <c r="DG840" t="s">
        <v>12</v>
      </c>
      <c r="DH840" t="s">
        <v>23</v>
      </c>
      <c r="DZ840" t="s">
        <v>871</v>
      </c>
      <c r="EA840">
        <f t="shared" si="27"/>
        <v>39</v>
      </c>
    </row>
    <row r="841" spans="1:131" ht="15.6" x14ac:dyDescent="0.3">
      <c r="A841" s="1" t="s">
        <v>1531</v>
      </c>
      <c r="B841" s="1" t="s">
        <v>6751</v>
      </c>
      <c r="C841" s="1" t="s">
        <v>5524</v>
      </c>
      <c r="D841" t="s">
        <v>7409</v>
      </c>
      <c r="E841" s="1"/>
      <c r="H841" s="1"/>
      <c r="T841" t="s">
        <v>1531</v>
      </c>
      <c r="U841">
        <v>38</v>
      </c>
      <c r="V841">
        <v>8.1300000000000008</v>
      </c>
      <c r="W841" t="s">
        <v>2380</v>
      </c>
      <c r="X841" t="s">
        <v>2380</v>
      </c>
      <c r="Y841" t="s">
        <v>2380</v>
      </c>
      <c r="Z841">
        <v>0</v>
      </c>
      <c r="AA841" t="s">
        <v>2380</v>
      </c>
      <c r="AV841" t="s">
        <v>1531</v>
      </c>
      <c r="AW841">
        <v>38</v>
      </c>
      <c r="AX841">
        <v>8.1300000000000008</v>
      </c>
      <c r="AY841" t="s">
        <v>2380</v>
      </c>
      <c r="AZ841" t="s">
        <v>2380</v>
      </c>
      <c r="BA841" t="s">
        <v>2380</v>
      </c>
      <c r="BB841" t="s">
        <v>2381</v>
      </c>
      <c r="BC841" t="s">
        <v>2380</v>
      </c>
      <c r="BR841">
        <v>38</v>
      </c>
      <c r="BS841" t="str" cm="1">
        <f t="array" ref="BS841">_xlfn.IFS(BR841&lt;18.5,"UNDER WEIGHT",BR841&lt;=24.9,"NORMAL WEIGHT",BR841&lt;=29.9,"OVER WEIGHT",BR841&gt;=30,"OBESITY")</f>
        <v>OBESITY</v>
      </c>
      <c r="BV841">
        <v>8.1300000000000008</v>
      </c>
      <c r="BW841" t="str" cm="1">
        <f t="array" ref="BW841">_xlfn.IFS(BV841&lt;=5.7,"NORMAL",BV841&lt;=6.4,"Prediabetes",BV841&gt;=6.5,"Diabetes")</f>
        <v>Diabetes</v>
      </c>
      <c r="CJ841" t="s">
        <v>872</v>
      </c>
      <c r="CK841">
        <v>1978</v>
      </c>
      <c r="CL841" t="s">
        <v>15</v>
      </c>
      <c r="CM841">
        <v>29</v>
      </c>
      <c r="CN841">
        <v>2</v>
      </c>
      <c r="CO841">
        <v>6938.11</v>
      </c>
      <c r="CP841" t="s">
        <v>11</v>
      </c>
      <c r="CQ841" t="s">
        <v>11</v>
      </c>
      <c r="CR841" t="s">
        <v>13</v>
      </c>
      <c r="CW841" t="str">
        <f t="shared" si="26"/>
        <v>29/Nov/1978</v>
      </c>
      <c r="CZ841" t="s">
        <v>872</v>
      </c>
      <c r="DA841">
        <v>1978</v>
      </c>
      <c r="DB841" t="s">
        <v>15</v>
      </c>
      <c r="DC841">
        <v>29</v>
      </c>
      <c r="DD841">
        <v>2</v>
      </c>
      <c r="DE841" s="18">
        <v>6938.11</v>
      </c>
      <c r="DF841" t="s">
        <v>11</v>
      </c>
      <c r="DG841" t="s">
        <v>11</v>
      </c>
      <c r="DH841" t="s">
        <v>13</v>
      </c>
      <c r="DZ841" t="s">
        <v>872</v>
      </c>
      <c r="EA841">
        <f t="shared" si="27"/>
        <v>45</v>
      </c>
    </row>
    <row r="842" spans="1:131" ht="15.6" x14ac:dyDescent="0.3">
      <c r="A842" s="1" t="s">
        <v>1530</v>
      </c>
      <c r="B842" s="1" t="s">
        <v>6751</v>
      </c>
      <c r="C842" s="1" t="s">
        <v>5525</v>
      </c>
      <c r="D842" t="s">
        <v>7410</v>
      </c>
      <c r="E842" s="1"/>
      <c r="H842" s="1"/>
      <c r="T842" t="s">
        <v>1530</v>
      </c>
      <c r="U842">
        <v>35.1</v>
      </c>
      <c r="V842">
        <v>10.1</v>
      </c>
      <c r="W842" t="s">
        <v>2380</v>
      </c>
      <c r="X842" t="s">
        <v>2380</v>
      </c>
      <c r="Y842" t="s">
        <v>2380</v>
      </c>
      <c r="Z842">
        <v>0</v>
      </c>
      <c r="AA842" t="s">
        <v>2380</v>
      </c>
      <c r="AV842" t="s">
        <v>1530</v>
      </c>
      <c r="AW842">
        <v>35.1</v>
      </c>
      <c r="AX842">
        <v>10.1</v>
      </c>
      <c r="AY842" t="s">
        <v>2380</v>
      </c>
      <c r="AZ842" t="s">
        <v>2380</v>
      </c>
      <c r="BA842" t="s">
        <v>2380</v>
      </c>
      <c r="BB842" t="s">
        <v>2381</v>
      </c>
      <c r="BC842" t="s">
        <v>2380</v>
      </c>
      <c r="BR842">
        <v>35.1</v>
      </c>
      <c r="BS842" t="str" cm="1">
        <f t="array" ref="BS842">_xlfn.IFS(BR842&lt;18.5,"UNDER WEIGHT",BR842&lt;=24.9,"NORMAL WEIGHT",BR842&lt;=29.9,"OVER WEIGHT",BR842&gt;=30,"OBESITY")</f>
        <v>OBESITY</v>
      </c>
      <c r="BV842">
        <v>10.1</v>
      </c>
      <c r="BW842" t="str" cm="1">
        <f t="array" ref="BW842">_xlfn.IFS(BV842&lt;=5.7,"NORMAL",BV842&lt;=6.4,"Prediabetes",BV842&gt;=6.5,"Diabetes")</f>
        <v>Diabetes</v>
      </c>
      <c r="CJ842" t="s">
        <v>873</v>
      </c>
      <c r="CK842">
        <v>1980</v>
      </c>
      <c r="CL842" t="s">
        <v>35</v>
      </c>
      <c r="CM842">
        <v>30</v>
      </c>
      <c r="CN842">
        <v>1</v>
      </c>
      <c r="CO842">
        <v>6940.91</v>
      </c>
      <c r="CP842" t="s">
        <v>11</v>
      </c>
      <c r="CQ842" t="s">
        <v>11</v>
      </c>
      <c r="CR842" t="s">
        <v>23</v>
      </c>
      <c r="CW842" t="str">
        <f t="shared" si="26"/>
        <v>30/Aug/1980</v>
      </c>
      <c r="CZ842" t="s">
        <v>873</v>
      </c>
      <c r="DA842">
        <v>1980</v>
      </c>
      <c r="DB842" t="s">
        <v>35</v>
      </c>
      <c r="DC842">
        <v>30</v>
      </c>
      <c r="DD842">
        <v>1</v>
      </c>
      <c r="DE842" s="18">
        <v>6940.91</v>
      </c>
      <c r="DF842" t="s">
        <v>11</v>
      </c>
      <c r="DG842" t="s">
        <v>11</v>
      </c>
      <c r="DH842" t="s">
        <v>23</v>
      </c>
      <c r="DZ842" t="s">
        <v>873</v>
      </c>
      <c r="EA842">
        <f t="shared" si="27"/>
        <v>43</v>
      </c>
    </row>
    <row r="843" spans="1:131" ht="15.6" x14ac:dyDescent="0.3">
      <c r="A843" s="1" t="s">
        <v>1529</v>
      </c>
      <c r="B843" s="1" t="s">
        <v>6751</v>
      </c>
      <c r="C843" s="1" t="s">
        <v>5526</v>
      </c>
      <c r="D843" t="s">
        <v>7411</v>
      </c>
      <c r="E843" s="1"/>
      <c r="H843" s="1"/>
      <c r="T843" t="s">
        <v>1529</v>
      </c>
      <c r="U843">
        <v>33.82</v>
      </c>
      <c r="V843">
        <v>5.89</v>
      </c>
      <c r="W843" t="s">
        <v>2382</v>
      </c>
      <c r="X843" t="s">
        <v>2380</v>
      </c>
      <c r="Y843" t="s">
        <v>2380</v>
      </c>
      <c r="Z843">
        <v>2</v>
      </c>
      <c r="AA843" t="s">
        <v>2380</v>
      </c>
      <c r="AV843" t="s">
        <v>1529</v>
      </c>
      <c r="AW843">
        <v>33.82</v>
      </c>
      <c r="AX843">
        <v>5.89</v>
      </c>
      <c r="AY843" t="s">
        <v>2382</v>
      </c>
      <c r="AZ843" t="s">
        <v>2380</v>
      </c>
      <c r="BA843" t="s">
        <v>2380</v>
      </c>
      <c r="BB843">
        <v>2</v>
      </c>
      <c r="BC843" t="s">
        <v>2380</v>
      </c>
      <c r="BR843">
        <v>33.82</v>
      </c>
      <c r="BS843" t="str" cm="1">
        <f t="array" ref="BS843">_xlfn.IFS(BR843&lt;18.5,"UNDER WEIGHT",BR843&lt;=24.9,"NORMAL WEIGHT",BR843&lt;=29.9,"OVER WEIGHT",BR843&gt;=30,"OBESITY")</f>
        <v>OBESITY</v>
      </c>
      <c r="BV843">
        <v>5.89</v>
      </c>
      <c r="BW843" t="str" cm="1">
        <f t="array" ref="BW843">_xlfn.IFS(BV843&lt;=5.7,"NORMAL",BV843&lt;=6.4,"Prediabetes",BV843&gt;=6.5,"Diabetes")</f>
        <v>Prediabetes</v>
      </c>
      <c r="CJ843" t="s">
        <v>874</v>
      </c>
      <c r="CK843">
        <v>1980</v>
      </c>
      <c r="CL843" t="s">
        <v>37</v>
      </c>
      <c r="CM843">
        <v>5</v>
      </c>
      <c r="CN843">
        <v>2</v>
      </c>
      <c r="CO843">
        <v>6940.94</v>
      </c>
      <c r="CP843" t="s">
        <v>11</v>
      </c>
      <c r="CQ843" t="s">
        <v>12</v>
      </c>
      <c r="CR843" t="s">
        <v>13</v>
      </c>
      <c r="CW843" t="str">
        <f t="shared" si="26"/>
        <v>5/Oct/1980</v>
      </c>
      <c r="CZ843" t="s">
        <v>874</v>
      </c>
      <c r="DA843">
        <v>1980</v>
      </c>
      <c r="DB843" t="s">
        <v>37</v>
      </c>
      <c r="DC843">
        <v>5</v>
      </c>
      <c r="DD843">
        <v>2</v>
      </c>
      <c r="DE843" s="18">
        <v>6940.94</v>
      </c>
      <c r="DF843" t="s">
        <v>11</v>
      </c>
      <c r="DG843" t="s">
        <v>12</v>
      </c>
      <c r="DH843" t="s">
        <v>13</v>
      </c>
      <c r="DZ843" t="s">
        <v>874</v>
      </c>
      <c r="EA843">
        <f t="shared" si="27"/>
        <v>43</v>
      </c>
    </row>
    <row r="844" spans="1:131" ht="15.6" x14ac:dyDescent="0.3">
      <c r="A844" s="1" t="s">
        <v>1528</v>
      </c>
      <c r="B844" s="1" t="s">
        <v>6751</v>
      </c>
      <c r="C844" s="1" t="s">
        <v>5527</v>
      </c>
      <c r="D844" t="s">
        <v>7412</v>
      </c>
      <c r="E844" s="1"/>
      <c r="H844" s="1"/>
      <c r="T844" t="s">
        <v>1528</v>
      </c>
      <c r="U844">
        <v>37.43</v>
      </c>
      <c r="V844">
        <v>4.97</v>
      </c>
      <c r="W844" t="s">
        <v>2380</v>
      </c>
      <c r="X844" t="s">
        <v>2380</v>
      </c>
      <c r="Y844" t="s">
        <v>2380</v>
      </c>
      <c r="Z844">
        <v>2</v>
      </c>
      <c r="AA844" t="s">
        <v>2380</v>
      </c>
      <c r="AV844" t="s">
        <v>1528</v>
      </c>
      <c r="AW844">
        <v>37.43</v>
      </c>
      <c r="AX844">
        <v>4.97</v>
      </c>
      <c r="AY844" t="s">
        <v>2380</v>
      </c>
      <c r="AZ844" t="s">
        <v>2380</v>
      </c>
      <c r="BA844" t="s">
        <v>2380</v>
      </c>
      <c r="BB844">
        <v>2</v>
      </c>
      <c r="BC844" t="s">
        <v>2380</v>
      </c>
      <c r="BR844">
        <v>37.43</v>
      </c>
      <c r="BS844" t="str" cm="1">
        <f t="array" ref="BS844">_xlfn.IFS(BR844&lt;18.5,"UNDER WEIGHT",BR844&lt;=24.9,"NORMAL WEIGHT",BR844&lt;=29.9,"OVER WEIGHT",BR844&gt;=30,"OBESITY")</f>
        <v>OBESITY</v>
      </c>
      <c r="BV844">
        <v>4.97</v>
      </c>
      <c r="BW844" t="str" cm="1">
        <f t="array" ref="BW844">_xlfn.IFS(BV844&lt;=5.7,"NORMAL",BV844&lt;=6.4,"Prediabetes",BV844&gt;=6.5,"Diabetes")</f>
        <v>NORMAL</v>
      </c>
      <c r="CJ844" t="s">
        <v>875</v>
      </c>
      <c r="CK844">
        <v>1978</v>
      </c>
      <c r="CL844" t="s">
        <v>30</v>
      </c>
      <c r="CM844">
        <v>15</v>
      </c>
      <c r="CN844">
        <v>0</v>
      </c>
      <c r="CO844">
        <v>6948.7</v>
      </c>
      <c r="CP844" t="s">
        <v>16</v>
      </c>
      <c r="CQ844" t="s">
        <v>11</v>
      </c>
      <c r="CR844" t="s">
        <v>23</v>
      </c>
      <c r="CW844" t="str">
        <f t="shared" si="26"/>
        <v>15/Dec/1978</v>
      </c>
      <c r="CZ844" t="s">
        <v>875</v>
      </c>
      <c r="DA844">
        <v>1978</v>
      </c>
      <c r="DB844" t="s">
        <v>30</v>
      </c>
      <c r="DC844">
        <v>15</v>
      </c>
      <c r="DD844">
        <v>0</v>
      </c>
      <c r="DE844" s="18">
        <v>6948.7</v>
      </c>
      <c r="DF844" t="s">
        <v>16</v>
      </c>
      <c r="DG844" t="s">
        <v>11</v>
      </c>
      <c r="DH844" t="s">
        <v>23</v>
      </c>
      <c r="DZ844" t="s">
        <v>875</v>
      </c>
      <c r="EA844">
        <f t="shared" si="27"/>
        <v>45</v>
      </c>
    </row>
    <row r="845" spans="1:131" ht="15.6" x14ac:dyDescent="0.3">
      <c r="A845" s="1" t="s">
        <v>1527</v>
      </c>
      <c r="B845" s="1" t="s">
        <v>6751</v>
      </c>
      <c r="C845" s="1" t="s">
        <v>4885</v>
      </c>
      <c r="D845" t="s">
        <v>7169</v>
      </c>
      <c r="E845" s="1"/>
      <c r="H845" s="1"/>
      <c r="T845" t="s">
        <v>1527</v>
      </c>
      <c r="U845">
        <v>30.5</v>
      </c>
      <c r="V845">
        <v>9.9</v>
      </c>
      <c r="W845" t="s">
        <v>2380</v>
      </c>
      <c r="X845" t="s">
        <v>2380</v>
      </c>
      <c r="Y845" t="s">
        <v>2380</v>
      </c>
      <c r="Z845">
        <v>0</v>
      </c>
      <c r="AA845" t="s">
        <v>2380</v>
      </c>
      <c r="AV845" t="s">
        <v>1527</v>
      </c>
      <c r="AW845">
        <v>30.5</v>
      </c>
      <c r="AX845">
        <v>9.9</v>
      </c>
      <c r="AY845" t="s">
        <v>2380</v>
      </c>
      <c r="AZ845" t="s">
        <v>2380</v>
      </c>
      <c r="BA845" t="s">
        <v>2380</v>
      </c>
      <c r="BB845" t="s">
        <v>2381</v>
      </c>
      <c r="BC845" t="s">
        <v>2380</v>
      </c>
      <c r="BR845">
        <v>30.5</v>
      </c>
      <c r="BS845" t="str" cm="1">
        <f t="array" ref="BS845">_xlfn.IFS(BR845&lt;18.5,"UNDER WEIGHT",BR845&lt;=24.9,"NORMAL WEIGHT",BR845&lt;=29.9,"OVER WEIGHT",BR845&gt;=30,"OBESITY")</f>
        <v>OBESITY</v>
      </c>
      <c r="BV845">
        <v>9.9</v>
      </c>
      <c r="BW845" t="str" cm="1">
        <f t="array" ref="BW845">_xlfn.IFS(BV845&lt;=5.7,"NORMAL",BV845&lt;=6.4,"Prediabetes",BV845&gt;=6.5,"Diabetes")</f>
        <v>Diabetes</v>
      </c>
      <c r="CJ845" t="s">
        <v>876</v>
      </c>
      <c r="CK845">
        <v>1980</v>
      </c>
      <c r="CL845" t="s">
        <v>35</v>
      </c>
      <c r="CM845">
        <v>18</v>
      </c>
      <c r="CN845">
        <v>2</v>
      </c>
      <c r="CO845">
        <v>6951.12</v>
      </c>
      <c r="CP845" t="s">
        <v>11</v>
      </c>
      <c r="CQ845" t="s">
        <v>11</v>
      </c>
      <c r="CR845" t="s">
        <v>13</v>
      </c>
      <c r="CW845" t="str">
        <f t="shared" si="26"/>
        <v>18/Aug/1980</v>
      </c>
      <c r="CZ845" t="s">
        <v>876</v>
      </c>
      <c r="DA845">
        <v>1980</v>
      </c>
      <c r="DB845" t="s">
        <v>35</v>
      </c>
      <c r="DC845">
        <v>18</v>
      </c>
      <c r="DD845">
        <v>2</v>
      </c>
      <c r="DE845" s="18">
        <v>6951.12</v>
      </c>
      <c r="DF845" t="s">
        <v>11</v>
      </c>
      <c r="DG845" t="s">
        <v>11</v>
      </c>
      <c r="DH845" t="s">
        <v>13</v>
      </c>
      <c r="DZ845" t="s">
        <v>876</v>
      </c>
      <c r="EA845">
        <f t="shared" si="27"/>
        <v>43</v>
      </c>
    </row>
    <row r="846" spans="1:131" ht="15.6" x14ac:dyDescent="0.3">
      <c r="A846" s="1" t="s">
        <v>1526</v>
      </c>
      <c r="B846" s="1" t="s">
        <v>7144</v>
      </c>
      <c r="C846" s="1" t="s">
        <v>5528</v>
      </c>
      <c r="D846" t="s">
        <v>7413</v>
      </c>
      <c r="E846" s="1"/>
      <c r="H846" s="1"/>
      <c r="T846" t="s">
        <v>1526</v>
      </c>
      <c r="U846">
        <v>24.53</v>
      </c>
      <c r="V846">
        <v>9.0500000000000007</v>
      </c>
      <c r="W846" t="s">
        <v>2380</v>
      </c>
      <c r="X846" t="s">
        <v>2380</v>
      </c>
      <c r="Y846" t="s">
        <v>2380</v>
      </c>
      <c r="Z846">
        <v>0</v>
      </c>
      <c r="AA846" t="s">
        <v>2380</v>
      </c>
      <c r="AV846" t="s">
        <v>1526</v>
      </c>
      <c r="AW846">
        <v>24.53</v>
      </c>
      <c r="AX846">
        <v>9.0500000000000007</v>
      </c>
      <c r="AY846" t="s">
        <v>2380</v>
      </c>
      <c r="AZ846" t="s">
        <v>2380</v>
      </c>
      <c r="BA846" t="s">
        <v>2380</v>
      </c>
      <c r="BB846" t="s">
        <v>2381</v>
      </c>
      <c r="BC846" t="s">
        <v>2380</v>
      </c>
      <c r="BR846">
        <v>24.53</v>
      </c>
      <c r="BS846" t="str" cm="1">
        <f t="array" ref="BS846">_xlfn.IFS(BR846&lt;18.5,"UNDER WEIGHT",BR846&lt;=24.9,"NORMAL WEIGHT",BR846&lt;=29.9,"OVER WEIGHT",BR846&gt;=30,"OBESITY")</f>
        <v>NORMAL WEIGHT</v>
      </c>
      <c r="BV846">
        <v>9.0500000000000007</v>
      </c>
      <c r="BW846" t="str" cm="1">
        <f t="array" ref="BW846">_xlfn.IFS(BV846&lt;=5.7,"NORMAL",BV846&lt;=6.4,"Prediabetes",BV846&gt;=6.5,"Diabetes")</f>
        <v>Diabetes</v>
      </c>
      <c r="CJ846" t="s">
        <v>877</v>
      </c>
      <c r="CK846">
        <v>1975</v>
      </c>
      <c r="CL846" t="s">
        <v>18</v>
      </c>
      <c r="CM846">
        <v>3</v>
      </c>
      <c r="CN846">
        <v>1</v>
      </c>
      <c r="CO846">
        <v>6965.21</v>
      </c>
      <c r="CP846" t="s">
        <v>11</v>
      </c>
      <c r="CQ846" t="s">
        <v>12</v>
      </c>
      <c r="CR846" t="s">
        <v>13</v>
      </c>
      <c r="CW846" t="str">
        <f t="shared" si="26"/>
        <v>3/Jun/1975</v>
      </c>
      <c r="CZ846" t="s">
        <v>877</v>
      </c>
      <c r="DA846">
        <v>1975</v>
      </c>
      <c r="DB846" t="s">
        <v>18</v>
      </c>
      <c r="DC846">
        <v>3</v>
      </c>
      <c r="DD846">
        <v>1</v>
      </c>
      <c r="DE846" s="18">
        <v>6965.21</v>
      </c>
      <c r="DF846" t="s">
        <v>11</v>
      </c>
      <c r="DG846" t="s">
        <v>12</v>
      </c>
      <c r="DH846" t="s">
        <v>13</v>
      </c>
      <c r="DZ846" t="s">
        <v>877</v>
      </c>
      <c r="EA846">
        <f t="shared" si="27"/>
        <v>48</v>
      </c>
    </row>
    <row r="847" spans="1:131" ht="15.6" x14ac:dyDescent="0.3">
      <c r="A847" s="1" t="s">
        <v>1525</v>
      </c>
      <c r="B847" s="1" t="s">
        <v>6751</v>
      </c>
      <c r="C847" s="1" t="s">
        <v>5529</v>
      </c>
      <c r="D847" t="s">
        <v>7414</v>
      </c>
      <c r="E847" s="1"/>
      <c r="H847" s="1"/>
      <c r="T847" t="s">
        <v>1525</v>
      </c>
      <c r="U847">
        <v>25.74</v>
      </c>
      <c r="V847">
        <v>10.93</v>
      </c>
      <c r="W847" t="s">
        <v>2380</v>
      </c>
      <c r="X847" t="s">
        <v>2380</v>
      </c>
      <c r="Y847" t="s">
        <v>2380</v>
      </c>
      <c r="Z847">
        <v>0</v>
      </c>
      <c r="AA847" t="s">
        <v>2380</v>
      </c>
      <c r="AV847" t="s">
        <v>1525</v>
      </c>
      <c r="AW847">
        <v>25.74</v>
      </c>
      <c r="AX847">
        <v>10.93</v>
      </c>
      <c r="AY847" t="s">
        <v>2380</v>
      </c>
      <c r="AZ847" t="s">
        <v>2380</v>
      </c>
      <c r="BA847" t="s">
        <v>2380</v>
      </c>
      <c r="BB847" t="s">
        <v>2381</v>
      </c>
      <c r="BC847" t="s">
        <v>2380</v>
      </c>
      <c r="BR847">
        <v>25.74</v>
      </c>
      <c r="BS847" t="str" cm="1">
        <f t="array" ref="BS847">_xlfn.IFS(BR847&lt;18.5,"UNDER WEIGHT",BR847&lt;=24.9,"NORMAL WEIGHT",BR847&lt;=29.9,"OVER WEIGHT",BR847&gt;=30,"OBESITY")</f>
        <v>OVER WEIGHT</v>
      </c>
      <c r="BV847">
        <v>10.93</v>
      </c>
      <c r="BW847" t="str" cm="1">
        <f t="array" ref="BW847">_xlfn.IFS(BV847&lt;=5.7,"NORMAL",BV847&lt;=6.4,"Prediabetes",BV847&gt;=6.5,"Diabetes")</f>
        <v>Diabetes</v>
      </c>
      <c r="CJ847" t="s">
        <v>878</v>
      </c>
      <c r="CK847">
        <v>1985</v>
      </c>
      <c r="CL847" t="s">
        <v>30</v>
      </c>
      <c r="CM847">
        <v>10</v>
      </c>
      <c r="CN847">
        <v>3</v>
      </c>
      <c r="CO847">
        <v>6985.51</v>
      </c>
      <c r="CP847" t="s">
        <v>11</v>
      </c>
      <c r="CQ847" t="s">
        <v>11</v>
      </c>
      <c r="CR847" t="s">
        <v>166</v>
      </c>
      <c r="CW847" t="str">
        <f t="shared" si="26"/>
        <v>10/Dec/1985</v>
      </c>
      <c r="CZ847" t="s">
        <v>878</v>
      </c>
      <c r="DA847">
        <v>1985</v>
      </c>
      <c r="DB847" t="s">
        <v>30</v>
      </c>
      <c r="DC847">
        <v>10</v>
      </c>
      <c r="DD847">
        <v>3</v>
      </c>
      <c r="DE847" s="18">
        <v>6985.51</v>
      </c>
      <c r="DF847" t="s">
        <v>11</v>
      </c>
      <c r="DG847" t="s">
        <v>11</v>
      </c>
      <c r="DH847" t="s">
        <v>166</v>
      </c>
      <c r="DZ847" t="s">
        <v>878</v>
      </c>
      <c r="EA847">
        <f t="shared" si="27"/>
        <v>38</v>
      </c>
    </row>
    <row r="848" spans="1:131" ht="15.6" x14ac:dyDescent="0.3">
      <c r="A848" s="1" t="s">
        <v>1524</v>
      </c>
      <c r="B848" s="1" t="s">
        <v>6751</v>
      </c>
      <c r="C848" s="1" t="s">
        <v>5530</v>
      </c>
      <c r="D848" t="s">
        <v>7415</v>
      </c>
      <c r="E848" s="1"/>
      <c r="H848" s="1"/>
      <c r="T848" t="s">
        <v>1524</v>
      </c>
      <c r="U848">
        <v>34.08</v>
      </c>
      <c r="V848">
        <v>7.58</v>
      </c>
      <c r="W848" t="s">
        <v>2382</v>
      </c>
      <c r="X848" t="s">
        <v>2380</v>
      </c>
      <c r="Y848" t="s">
        <v>2380</v>
      </c>
      <c r="Z848">
        <v>2</v>
      </c>
      <c r="AA848" t="s">
        <v>2380</v>
      </c>
      <c r="AV848" t="s">
        <v>1524</v>
      </c>
      <c r="AW848">
        <v>34.08</v>
      </c>
      <c r="AX848">
        <v>7.58</v>
      </c>
      <c r="AY848" t="s">
        <v>2382</v>
      </c>
      <c r="AZ848" t="s">
        <v>2380</v>
      </c>
      <c r="BA848" t="s">
        <v>2380</v>
      </c>
      <c r="BB848">
        <v>2</v>
      </c>
      <c r="BC848" t="s">
        <v>2380</v>
      </c>
      <c r="BR848">
        <v>34.08</v>
      </c>
      <c r="BS848" t="str" cm="1">
        <f t="array" ref="BS848">_xlfn.IFS(BR848&lt;18.5,"UNDER WEIGHT",BR848&lt;=24.9,"NORMAL WEIGHT",BR848&lt;=29.9,"OVER WEIGHT",BR848&gt;=30,"OBESITY")</f>
        <v>OBESITY</v>
      </c>
      <c r="BV848">
        <v>7.58</v>
      </c>
      <c r="BW848" t="str" cm="1">
        <f t="array" ref="BW848">_xlfn.IFS(BV848&lt;=5.7,"NORMAL",BV848&lt;=6.4,"Prediabetes",BV848&gt;=6.5,"Diabetes")</f>
        <v>Diabetes</v>
      </c>
      <c r="CJ848" t="s">
        <v>879</v>
      </c>
      <c r="CK848">
        <v>1982</v>
      </c>
      <c r="CL848" t="s">
        <v>37</v>
      </c>
      <c r="CM848">
        <v>18</v>
      </c>
      <c r="CN848">
        <v>2</v>
      </c>
      <c r="CO848">
        <v>6986.7</v>
      </c>
      <c r="CP848" t="s">
        <v>12</v>
      </c>
      <c r="CQ848" t="s">
        <v>16</v>
      </c>
      <c r="CR848" t="s">
        <v>23</v>
      </c>
      <c r="CW848" t="str">
        <f t="shared" si="26"/>
        <v>18/Oct/1982</v>
      </c>
      <c r="CZ848" t="s">
        <v>879</v>
      </c>
      <c r="DA848">
        <v>1982</v>
      </c>
      <c r="DB848" t="s">
        <v>37</v>
      </c>
      <c r="DC848">
        <v>18</v>
      </c>
      <c r="DD848">
        <v>2</v>
      </c>
      <c r="DE848" s="18">
        <v>6986.7</v>
      </c>
      <c r="DF848" t="s">
        <v>12</v>
      </c>
      <c r="DG848" t="s">
        <v>16</v>
      </c>
      <c r="DH848" t="s">
        <v>23</v>
      </c>
      <c r="DZ848" t="s">
        <v>879</v>
      </c>
      <c r="EA848">
        <f t="shared" si="27"/>
        <v>41</v>
      </c>
    </row>
    <row r="849" spans="1:131" ht="15.6" x14ac:dyDescent="0.3">
      <c r="A849" s="1" t="s">
        <v>1523</v>
      </c>
      <c r="B849" s="1" t="s">
        <v>6751</v>
      </c>
      <c r="C849" s="1" t="s">
        <v>5531</v>
      </c>
      <c r="D849" t="s">
        <v>7416</v>
      </c>
      <c r="E849" s="1"/>
      <c r="H849" s="1"/>
      <c r="T849" t="s">
        <v>1523</v>
      </c>
      <c r="U849">
        <v>31.35</v>
      </c>
      <c r="V849">
        <v>11</v>
      </c>
      <c r="W849" t="s">
        <v>2382</v>
      </c>
      <c r="X849" t="s">
        <v>2380</v>
      </c>
      <c r="Y849" t="s">
        <v>2383</v>
      </c>
      <c r="Z849">
        <v>1</v>
      </c>
      <c r="AA849" t="s">
        <v>2380</v>
      </c>
      <c r="AV849" t="s">
        <v>1523</v>
      </c>
      <c r="AW849">
        <v>31.35</v>
      </c>
      <c r="AX849">
        <v>11</v>
      </c>
      <c r="AY849" t="s">
        <v>2382</v>
      </c>
      <c r="AZ849" t="s">
        <v>2380</v>
      </c>
      <c r="BA849" t="s">
        <v>2383</v>
      </c>
      <c r="BB849">
        <v>1</v>
      </c>
      <c r="BC849" t="s">
        <v>2380</v>
      </c>
      <c r="BR849">
        <v>31.35</v>
      </c>
      <c r="BS849" t="str" cm="1">
        <f t="array" ref="BS849">_xlfn.IFS(BR849&lt;18.5,"UNDER WEIGHT",BR849&lt;=24.9,"NORMAL WEIGHT",BR849&lt;=29.9,"OVER WEIGHT",BR849&gt;=30,"OBESITY")</f>
        <v>OBESITY</v>
      </c>
      <c r="BV849">
        <v>11</v>
      </c>
      <c r="BW849" t="str" cm="1">
        <f t="array" ref="BW849">_xlfn.IFS(BV849&lt;=5.7,"NORMAL",BV849&lt;=6.4,"Prediabetes",BV849&gt;=6.5,"Diabetes")</f>
        <v>Diabetes</v>
      </c>
      <c r="CJ849" t="s">
        <v>880</v>
      </c>
      <c r="CK849">
        <v>1982</v>
      </c>
      <c r="CL849" t="s">
        <v>20</v>
      </c>
      <c r="CM849">
        <v>1</v>
      </c>
      <c r="CN849">
        <v>3</v>
      </c>
      <c r="CO849">
        <v>6989.95</v>
      </c>
      <c r="CP849" t="s">
        <v>11</v>
      </c>
      <c r="CQ849" t="s">
        <v>16</v>
      </c>
      <c r="CR849" t="s">
        <v>13</v>
      </c>
      <c r="CW849" t="str">
        <f t="shared" si="26"/>
        <v>1/Sep/1982</v>
      </c>
      <c r="CZ849" t="s">
        <v>880</v>
      </c>
      <c r="DA849">
        <v>1982</v>
      </c>
      <c r="DB849" t="s">
        <v>20</v>
      </c>
      <c r="DC849">
        <v>1</v>
      </c>
      <c r="DD849">
        <v>3</v>
      </c>
      <c r="DE849" s="18">
        <v>6989.95</v>
      </c>
      <c r="DF849" t="s">
        <v>11</v>
      </c>
      <c r="DG849" t="s">
        <v>16</v>
      </c>
      <c r="DH849" t="s">
        <v>13</v>
      </c>
      <c r="DZ849" t="s">
        <v>880</v>
      </c>
      <c r="EA849">
        <f t="shared" si="27"/>
        <v>41</v>
      </c>
    </row>
    <row r="850" spans="1:131" ht="15.6" x14ac:dyDescent="0.3">
      <c r="A850" s="1" t="s">
        <v>1522</v>
      </c>
      <c r="B850" s="1" t="s">
        <v>6752</v>
      </c>
      <c r="C850" s="1" t="s">
        <v>5532</v>
      </c>
      <c r="D850" t="s">
        <v>6798</v>
      </c>
      <c r="E850" s="1"/>
      <c r="H850" s="1"/>
      <c r="T850" t="s">
        <v>1522</v>
      </c>
      <c r="U850">
        <v>26.79</v>
      </c>
      <c r="V850">
        <v>5.0599999999999996</v>
      </c>
      <c r="W850" t="s">
        <v>2380</v>
      </c>
      <c r="X850" t="s">
        <v>2380</v>
      </c>
      <c r="Y850" t="s">
        <v>2380</v>
      </c>
      <c r="Z850">
        <v>1</v>
      </c>
      <c r="AA850" t="s">
        <v>2380</v>
      </c>
      <c r="AV850" t="s">
        <v>1522</v>
      </c>
      <c r="AW850">
        <v>26.79</v>
      </c>
      <c r="AX850">
        <v>5.0599999999999996</v>
      </c>
      <c r="AY850" t="s">
        <v>2380</v>
      </c>
      <c r="AZ850" t="s">
        <v>2380</v>
      </c>
      <c r="BA850" t="s">
        <v>2380</v>
      </c>
      <c r="BB850">
        <v>1</v>
      </c>
      <c r="BC850" t="s">
        <v>2380</v>
      </c>
      <c r="BR850">
        <v>26.79</v>
      </c>
      <c r="BS850" t="str" cm="1">
        <f t="array" ref="BS850">_xlfn.IFS(BR850&lt;18.5,"UNDER WEIGHT",BR850&lt;=24.9,"NORMAL WEIGHT",BR850&lt;=29.9,"OVER WEIGHT",BR850&gt;=30,"OBESITY")</f>
        <v>OVER WEIGHT</v>
      </c>
      <c r="BV850">
        <v>5.0599999999999996</v>
      </c>
      <c r="BW850" t="str" cm="1">
        <f t="array" ref="BW850">_xlfn.IFS(BV850&lt;=5.7,"NORMAL",BV850&lt;=6.4,"Prediabetes",BV850&gt;=6.5,"Diabetes")</f>
        <v>NORMAL</v>
      </c>
      <c r="CJ850" t="s">
        <v>881</v>
      </c>
      <c r="CK850">
        <v>1969</v>
      </c>
      <c r="CL850" t="s">
        <v>10</v>
      </c>
      <c r="CM850">
        <v>6</v>
      </c>
      <c r="CN850">
        <v>0</v>
      </c>
      <c r="CO850">
        <v>7003.1</v>
      </c>
      <c r="CP850" t="s">
        <v>11</v>
      </c>
      <c r="CQ850" t="s">
        <v>12</v>
      </c>
      <c r="CR850" t="s">
        <v>13</v>
      </c>
      <c r="CW850" t="str">
        <f t="shared" si="26"/>
        <v>6/Jul/1969</v>
      </c>
      <c r="CZ850" t="s">
        <v>881</v>
      </c>
      <c r="DA850">
        <v>1969</v>
      </c>
      <c r="DB850" t="s">
        <v>10</v>
      </c>
      <c r="DC850">
        <v>6</v>
      </c>
      <c r="DD850">
        <v>0</v>
      </c>
      <c r="DE850" s="18">
        <v>7003.1</v>
      </c>
      <c r="DF850" t="s">
        <v>11</v>
      </c>
      <c r="DG850" t="s">
        <v>12</v>
      </c>
      <c r="DH850" t="s">
        <v>13</v>
      </c>
      <c r="DZ850" t="s">
        <v>881</v>
      </c>
      <c r="EA850">
        <f t="shared" si="27"/>
        <v>54</v>
      </c>
    </row>
    <row r="851" spans="1:131" ht="15.6" x14ac:dyDescent="0.3">
      <c r="A851" s="1" t="s">
        <v>1521</v>
      </c>
      <c r="B851" s="1" t="s">
        <v>6752</v>
      </c>
      <c r="C851" s="1" t="s">
        <v>5533</v>
      </c>
      <c r="D851" t="s">
        <v>5065</v>
      </c>
      <c r="E851" s="1"/>
      <c r="H851" s="1"/>
      <c r="T851" t="s">
        <v>1521</v>
      </c>
      <c r="U851">
        <v>42.78</v>
      </c>
      <c r="V851">
        <v>6.11</v>
      </c>
      <c r="W851" t="s">
        <v>2382</v>
      </c>
      <c r="X851" t="s">
        <v>2380</v>
      </c>
      <c r="Y851" t="s">
        <v>2380</v>
      </c>
      <c r="Z851">
        <v>1</v>
      </c>
      <c r="AA851" t="s">
        <v>2380</v>
      </c>
      <c r="AV851" t="s">
        <v>1521</v>
      </c>
      <c r="AW851">
        <v>42.78</v>
      </c>
      <c r="AX851">
        <v>6.11</v>
      </c>
      <c r="AY851" t="s">
        <v>2382</v>
      </c>
      <c r="AZ851" t="s">
        <v>2380</v>
      </c>
      <c r="BA851" t="s">
        <v>2380</v>
      </c>
      <c r="BB851">
        <v>1</v>
      </c>
      <c r="BC851" t="s">
        <v>2380</v>
      </c>
      <c r="BR851">
        <v>42.78</v>
      </c>
      <c r="BS851" t="str" cm="1">
        <f t="array" ref="BS851">_xlfn.IFS(BR851&lt;18.5,"UNDER WEIGHT",BR851&lt;=24.9,"NORMAL WEIGHT",BR851&lt;=29.9,"OVER WEIGHT",BR851&gt;=30,"OBESITY")</f>
        <v>OBESITY</v>
      </c>
      <c r="BV851">
        <v>6.11</v>
      </c>
      <c r="BW851" t="str" cm="1">
        <f t="array" ref="BW851">_xlfn.IFS(BV851&lt;=5.7,"NORMAL",BV851&lt;=6.4,"Prediabetes",BV851&gt;=6.5,"Diabetes")</f>
        <v>Prediabetes</v>
      </c>
      <c r="CJ851" t="s">
        <v>882</v>
      </c>
      <c r="CK851">
        <v>1978</v>
      </c>
      <c r="CL851" t="s">
        <v>18</v>
      </c>
      <c r="CM851">
        <v>2</v>
      </c>
      <c r="CN851">
        <v>2</v>
      </c>
      <c r="CO851">
        <v>7033.08</v>
      </c>
      <c r="CP851" t="s">
        <v>11</v>
      </c>
      <c r="CQ851" t="s">
        <v>11</v>
      </c>
      <c r="CR851" t="s">
        <v>13</v>
      </c>
      <c r="CW851" t="str">
        <f t="shared" si="26"/>
        <v>2/Jun/1978</v>
      </c>
      <c r="CZ851" t="s">
        <v>882</v>
      </c>
      <c r="DA851">
        <v>1978</v>
      </c>
      <c r="DB851" t="s">
        <v>18</v>
      </c>
      <c r="DC851">
        <v>2</v>
      </c>
      <c r="DD851">
        <v>2</v>
      </c>
      <c r="DE851" s="18">
        <v>7033.08</v>
      </c>
      <c r="DF851" t="s">
        <v>11</v>
      </c>
      <c r="DG851" t="s">
        <v>11</v>
      </c>
      <c r="DH851" t="s">
        <v>13</v>
      </c>
      <c r="DZ851" t="s">
        <v>882</v>
      </c>
      <c r="EA851">
        <f t="shared" si="27"/>
        <v>45</v>
      </c>
    </row>
    <row r="852" spans="1:131" ht="15.6" x14ac:dyDescent="0.3">
      <c r="A852" s="1" t="s">
        <v>1520</v>
      </c>
      <c r="B852" s="1" t="s">
        <v>6751</v>
      </c>
      <c r="C852" s="1" t="s">
        <v>5534</v>
      </c>
      <c r="D852" t="s">
        <v>7417</v>
      </c>
      <c r="E852" s="1"/>
      <c r="H852" s="1"/>
      <c r="T852" t="s">
        <v>1520</v>
      </c>
      <c r="U852">
        <v>46.75</v>
      </c>
      <c r="V852">
        <v>6.66</v>
      </c>
      <c r="W852" t="s">
        <v>2382</v>
      </c>
      <c r="X852" t="s">
        <v>2380</v>
      </c>
      <c r="Y852" t="s">
        <v>2380</v>
      </c>
      <c r="Z852">
        <v>2</v>
      </c>
      <c r="AA852" t="s">
        <v>2380</v>
      </c>
      <c r="AV852" t="s">
        <v>1520</v>
      </c>
      <c r="AW852">
        <v>46.75</v>
      </c>
      <c r="AX852">
        <v>6.66</v>
      </c>
      <c r="AY852" t="s">
        <v>2382</v>
      </c>
      <c r="AZ852" t="s">
        <v>2380</v>
      </c>
      <c r="BA852" t="s">
        <v>2380</v>
      </c>
      <c r="BB852">
        <v>2</v>
      </c>
      <c r="BC852" t="s">
        <v>2380</v>
      </c>
      <c r="BR852">
        <v>46.75</v>
      </c>
      <c r="BS852" t="str" cm="1">
        <f t="array" ref="BS852">_xlfn.IFS(BR852&lt;18.5,"UNDER WEIGHT",BR852&lt;=24.9,"NORMAL WEIGHT",BR852&lt;=29.9,"OVER WEIGHT",BR852&gt;=30,"OBESITY")</f>
        <v>OBESITY</v>
      </c>
      <c r="BV852">
        <v>6.66</v>
      </c>
      <c r="BW852" t="str" cm="1">
        <f t="array" ref="BW852">_xlfn.IFS(BV852&lt;=5.7,"NORMAL",BV852&lt;=6.4,"Prediabetes",BV852&gt;=6.5,"Diabetes")</f>
        <v>Diabetes</v>
      </c>
      <c r="CJ852" t="s">
        <v>883</v>
      </c>
      <c r="CK852">
        <v>1995</v>
      </c>
      <c r="CL852" t="s">
        <v>37</v>
      </c>
      <c r="CM852">
        <v>29</v>
      </c>
      <c r="CN852">
        <v>0</v>
      </c>
      <c r="CO852">
        <v>7042.11</v>
      </c>
      <c r="CP852" t="s">
        <v>11</v>
      </c>
      <c r="CQ852" t="s">
        <v>12</v>
      </c>
      <c r="CR852" t="s">
        <v>23</v>
      </c>
      <c r="CW852" t="str">
        <f t="shared" si="26"/>
        <v>29/Oct/1995</v>
      </c>
      <c r="CZ852" t="s">
        <v>883</v>
      </c>
      <c r="DA852">
        <v>1995</v>
      </c>
      <c r="DB852" t="s">
        <v>37</v>
      </c>
      <c r="DC852">
        <v>29</v>
      </c>
      <c r="DD852">
        <v>0</v>
      </c>
      <c r="DE852" s="18">
        <v>7042.11</v>
      </c>
      <c r="DF852" t="s">
        <v>11</v>
      </c>
      <c r="DG852" t="s">
        <v>12</v>
      </c>
      <c r="DH852" t="s">
        <v>23</v>
      </c>
      <c r="DZ852" t="s">
        <v>883</v>
      </c>
      <c r="EA852">
        <f t="shared" si="27"/>
        <v>28</v>
      </c>
    </row>
    <row r="853" spans="1:131" ht="15.6" x14ac:dyDescent="0.3">
      <c r="A853" s="1" t="s">
        <v>1519</v>
      </c>
      <c r="B853" s="1" t="s">
        <v>7144</v>
      </c>
      <c r="C853" s="1" t="s">
        <v>5535</v>
      </c>
      <c r="D853" t="s">
        <v>7418</v>
      </c>
      <c r="E853" s="1"/>
      <c r="H853" s="1"/>
      <c r="T853" t="s">
        <v>1519</v>
      </c>
      <c r="U853">
        <v>32.15</v>
      </c>
      <c r="V853">
        <v>4.0199999999999996</v>
      </c>
      <c r="W853" t="s">
        <v>2382</v>
      </c>
      <c r="X853" t="s">
        <v>2380</v>
      </c>
      <c r="Y853" t="s">
        <v>2383</v>
      </c>
      <c r="Z853">
        <v>1</v>
      </c>
      <c r="AA853" t="s">
        <v>2380</v>
      </c>
      <c r="AV853" t="s">
        <v>1519</v>
      </c>
      <c r="AW853">
        <v>32.15</v>
      </c>
      <c r="AX853">
        <v>4.0199999999999996</v>
      </c>
      <c r="AY853" t="s">
        <v>2382</v>
      </c>
      <c r="AZ853" t="s">
        <v>2380</v>
      </c>
      <c r="BA853" t="s">
        <v>2383</v>
      </c>
      <c r="BB853">
        <v>1</v>
      </c>
      <c r="BC853" t="s">
        <v>2380</v>
      </c>
      <c r="BR853">
        <v>32.15</v>
      </c>
      <c r="BS853" t="str" cm="1">
        <f t="array" ref="BS853">_xlfn.IFS(BR853&lt;18.5,"UNDER WEIGHT",BR853&lt;=24.9,"NORMAL WEIGHT",BR853&lt;=29.9,"OVER WEIGHT",BR853&gt;=30,"OBESITY")</f>
        <v>OBESITY</v>
      </c>
      <c r="BV853">
        <v>4.0199999999999996</v>
      </c>
      <c r="BW853" t="str" cm="1">
        <f t="array" ref="BW853">_xlfn.IFS(BV853&lt;=5.7,"NORMAL",BV853&lt;=6.4,"Prediabetes",BV853&gt;=6.5,"Diabetes")</f>
        <v>NORMAL</v>
      </c>
      <c r="CJ853" t="s">
        <v>884</v>
      </c>
      <c r="CK853">
        <v>1980</v>
      </c>
      <c r="CL853" t="s">
        <v>10</v>
      </c>
      <c r="CM853">
        <v>26</v>
      </c>
      <c r="CN853">
        <v>1</v>
      </c>
      <c r="CO853">
        <v>7045.5</v>
      </c>
      <c r="CP853" t="s">
        <v>11</v>
      </c>
      <c r="CQ853" t="s">
        <v>16</v>
      </c>
      <c r="CR853" t="s">
        <v>42</v>
      </c>
      <c r="CW853" t="str">
        <f t="shared" si="26"/>
        <v>26/Jul/1980</v>
      </c>
      <c r="CZ853" t="s">
        <v>884</v>
      </c>
      <c r="DA853">
        <v>1980</v>
      </c>
      <c r="DB853" t="s">
        <v>10</v>
      </c>
      <c r="DC853">
        <v>26</v>
      </c>
      <c r="DD853">
        <v>1</v>
      </c>
      <c r="DE853" s="18">
        <v>7045.5</v>
      </c>
      <c r="DF853" t="s">
        <v>11</v>
      </c>
      <c r="DG853" t="s">
        <v>16</v>
      </c>
      <c r="DH853" t="s">
        <v>42</v>
      </c>
      <c r="DZ853" t="s">
        <v>884</v>
      </c>
      <c r="EA853">
        <f t="shared" si="27"/>
        <v>43</v>
      </c>
    </row>
    <row r="854" spans="1:131" ht="15.6" x14ac:dyDescent="0.3">
      <c r="A854" s="1" t="s">
        <v>1518</v>
      </c>
      <c r="B854" s="1" t="s">
        <v>6752</v>
      </c>
      <c r="C854" s="1" t="s">
        <v>4916</v>
      </c>
      <c r="D854" t="s">
        <v>6819</v>
      </c>
      <c r="E854" s="1"/>
      <c r="H854" s="1"/>
      <c r="T854" t="s">
        <v>1518</v>
      </c>
      <c r="U854">
        <v>43.4</v>
      </c>
      <c r="V854">
        <v>8.81</v>
      </c>
      <c r="W854" t="s">
        <v>2382</v>
      </c>
      <c r="X854" t="s">
        <v>2380</v>
      </c>
      <c r="Y854" t="s">
        <v>2380</v>
      </c>
      <c r="Z854">
        <v>2</v>
      </c>
      <c r="AA854" t="s">
        <v>2380</v>
      </c>
      <c r="AV854" t="s">
        <v>1518</v>
      </c>
      <c r="AW854">
        <v>43.4</v>
      </c>
      <c r="AX854">
        <v>8.81</v>
      </c>
      <c r="AY854" t="s">
        <v>2382</v>
      </c>
      <c r="AZ854" t="s">
        <v>2380</v>
      </c>
      <c r="BA854" t="s">
        <v>2380</v>
      </c>
      <c r="BB854">
        <v>2</v>
      </c>
      <c r="BC854" t="s">
        <v>2380</v>
      </c>
      <c r="BR854">
        <v>43.4</v>
      </c>
      <c r="BS854" t="str" cm="1">
        <f t="array" ref="BS854">_xlfn.IFS(BR854&lt;18.5,"UNDER WEIGHT",BR854&lt;=24.9,"NORMAL WEIGHT",BR854&lt;=29.9,"OVER WEIGHT",BR854&gt;=30,"OBESITY")</f>
        <v>OBESITY</v>
      </c>
      <c r="BV854">
        <v>8.81</v>
      </c>
      <c r="BW854" t="str" cm="1">
        <f t="array" ref="BW854">_xlfn.IFS(BV854&lt;=5.7,"NORMAL",BV854&lt;=6.4,"Prediabetes",BV854&gt;=6.5,"Diabetes")</f>
        <v>Diabetes</v>
      </c>
      <c r="CJ854" t="s">
        <v>885</v>
      </c>
      <c r="CK854">
        <v>1980</v>
      </c>
      <c r="CL854" t="s">
        <v>37</v>
      </c>
      <c r="CM854">
        <v>22</v>
      </c>
      <c r="CN854">
        <v>1</v>
      </c>
      <c r="CO854">
        <v>7046.72</v>
      </c>
      <c r="CP854" t="s">
        <v>11</v>
      </c>
      <c r="CQ854" t="s">
        <v>12</v>
      </c>
      <c r="CR854" t="s">
        <v>13</v>
      </c>
      <c r="CW854" t="str">
        <f t="shared" si="26"/>
        <v>22/Oct/1980</v>
      </c>
      <c r="CZ854" t="s">
        <v>885</v>
      </c>
      <c r="DA854">
        <v>1980</v>
      </c>
      <c r="DB854" t="s">
        <v>37</v>
      </c>
      <c r="DC854">
        <v>22</v>
      </c>
      <c r="DD854">
        <v>1</v>
      </c>
      <c r="DE854" s="18">
        <v>7046.72</v>
      </c>
      <c r="DF854" t="s">
        <v>11</v>
      </c>
      <c r="DG854" t="s">
        <v>12</v>
      </c>
      <c r="DH854" t="s">
        <v>13</v>
      </c>
      <c r="DZ854" t="s">
        <v>885</v>
      </c>
      <c r="EA854">
        <f t="shared" si="27"/>
        <v>43</v>
      </c>
    </row>
    <row r="855" spans="1:131" ht="15.6" x14ac:dyDescent="0.3">
      <c r="A855" s="1" t="s">
        <v>1517</v>
      </c>
      <c r="B855" s="1" t="s">
        <v>6752</v>
      </c>
      <c r="C855" s="1" t="s">
        <v>5536</v>
      </c>
      <c r="D855" t="s">
        <v>7419</v>
      </c>
      <c r="E855" s="1"/>
      <c r="H855" s="1"/>
      <c r="T855" t="s">
        <v>1517</v>
      </c>
      <c r="U855">
        <v>31.57</v>
      </c>
      <c r="V855">
        <v>7.92</v>
      </c>
      <c r="W855" t="s">
        <v>2382</v>
      </c>
      <c r="X855" t="s">
        <v>2380</v>
      </c>
      <c r="Y855" t="s">
        <v>2380</v>
      </c>
      <c r="Z855">
        <v>2</v>
      </c>
      <c r="AA855" t="s">
        <v>2380</v>
      </c>
      <c r="AV855" t="s">
        <v>1517</v>
      </c>
      <c r="AW855">
        <v>31.57</v>
      </c>
      <c r="AX855">
        <v>7.92</v>
      </c>
      <c r="AY855" t="s">
        <v>2382</v>
      </c>
      <c r="AZ855" t="s">
        <v>2380</v>
      </c>
      <c r="BA855" t="s">
        <v>2380</v>
      </c>
      <c r="BB855">
        <v>2</v>
      </c>
      <c r="BC855" t="s">
        <v>2380</v>
      </c>
      <c r="BR855">
        <v>31.57</v>
      </c>
      <c r="BS855" t="str" cm="1">
        <f t="array" ref="BS855">_xlfn.IFS(BR855&lt;18.5,"UNDER WEIGHT",BR855&lt;=24.9,"NORMAL WEIGHT",BR855&lt;=29.9,"OVER WEIGHT",BR855&gt;=30,"OBESITY")</f>
        <v>OBESITY</v>
      </c>
      <c r="BV855">
        <v>7.92</v>
      </c>
      <c r="BW855" t="str" cm="1">
        <f t="array" ref="BW855">_xlfn.IFS(BV855&lt;=5.7,"NORMAL",BV855&lt;=6.4,"Prediabetes",BV855&gt;=6.5,"Diabetes")</f>
        <v>Diabetes</v>
      </c>
      <c r="CJ855" t="s">
        <v>886</v>
      </c>
      <c r="CK855">
        <v>1980</v>
      </c>
      <c r="CL855" t="s">
        <v>10</v>
      </c>
      <c r="CM855">
        <v>21</v>
      </c>
      <c r="CN855">
        <v>0</v>
      </c>
      <c r="CO855">
        <v>7050.02</v>
      </c>
      <c r="CP855" t="s">
        <v>11</v>
      </c>
      <c r="CQ855" t="s">
        <v>16</v>
      </c>
      <c r="CR855" t="s">
        <v>247</v>
      </c>
      <c r="CW855" t="str">
        <f t="shared" si="26"/>
        <v>21/Jul/1980</v>
      </c>
      <c r="CZ855" t="s">
        <v>886</v>
      </c>
      <c r="DA855">
        <v>1980</v>
      </c>
      <c r="DB855" t="s">
        <v>10</v>
      </c>
      <c r="DC855">
        <v>21</v>
      </c>
      <c r="DD855">
        <v>0</v>
      </c>
      <c r="DE855" s="18">
        <v>7050.02</v>
      </c>
      <c r="DF855" t="s">
        <v>11</v>
      </c>
      <c r="DG855" t="s">
        <v>16</v>
      </c>
      <c r="DH855" t="s">
        <v>247</v>
      </c>
      <c r="DZ855" t="s">
        <v>886</v>
      </c>
      <c r="EA855">
        <f t="shared" si="27"/>
        <v>43</v>
      </c>
    </row>
    <row r="856" spans="1:131" ht="15.6" x14ac:dyDescent="0.3">
      <c r="A856" s="1" t="s">
        <v>1516</v>
      </c>
      <c r="B856" s="1" t="s">
        <v>6752</v>
      </c>
      <c r="C856" s="1" t="s">
        <v>5537</v>
      </c>
      <c r="D856" t="s">
        <v>6944</v>
      </c>
      <c r="E856" s="1"/>
      <c r="H856" s="1"/>
      <c r="T856" t="s">
        <v>1516</v>
      </c>
      <c r="U856">
        <v>24.32</v>
      </c>
      <c r="V856">
        <v>7.48</v>
      </c>
      <c r="W856" t="s">
        <v>2380</v>
      </c>
      <c r="X856" t="s">
        <v>2380</v>
      </c>
      <c r="Y856" t="s">
        <v>2380</v>
      </c>
      <c r="Z856">
        <v>0</v>
      </c>
      <c r="AA856" t="s">
        <v>2380</v>
      </c>
      <c r="AV856" t="s">
        <v>1516</v>
      </c>
      <c r="AW856">
        <v>24.32</v>
      </c>
      <c r="AX856">
        <v>7.48</v>
      </c>
      <c r="AY856" t="s">
        <v>2380</v>
      </c>
      <c r="AZ856" t="s">
        <v>2380</v>
      </c>
      <c r="BA856" t="s">
        <v>2380</v>
      </c>
      <c r="BB856" t="s">
        <v>2381</v>
      </c>
      <c r="BC856" t="s">
        <v>2380</v>
      </c>
      <c r="BR856">
        <v>24.32</v>
      </c>
      <c r="BS856" t="str" cm="1">
        <f t="array" ref="BS856">_xlfn.IFS(BR856&lt;18.5,"UNDER WEIGHT",BR856&lt;=24.9,"NORMAL WEIGHT",BR856&lt;=29.9,"OVER WEIGHT",BR856&gt;=30,"OBESITY")</f>
        <v>NORMAL WEIGHT</v>
      </c>
      <c r="BV856">
        <v>7.48</v>
      </c>
      <c r="BW856" t="str" cm="1">
        <f t="array" ref="BW856">_xlfn.IFS(BV856&lt;=5.7,"NORMAL",BV856&lt;=6.4,"Prediabetes",BV856&gt;=6.5,"Diabetes")</f>
        <v>Diabetes</v>
      </c>
      <c r="CJ856" t="s">
        <v>887</v>
      </c>
      <c r="CK856">
        <v>1980</v>
      </c>
      <c r="CL856" t="s">
        <v>18</v>
      </c>
      <c r="CM856">
        <v>28</v>
      </c>
      <c r="CN856">
        <v>1</v>
      </c>
      <c r="CO856">
        <v>7050.64</v>
      </c>
      <c r="CP856" t="s">
        <v>11</v>
      </c>
      <c r="CQ856" t="s">
        <v>12</v>
      </c>
      <c r="CR856" t="s">
        <v>42</v>
      </c>
      <c r="CW856" t="str">
        <f t="shared" si="26"/>
        <v>28/Jun/1980</v>
      </c>
      <c r="CZ856" t="s">
        <v>887</v>
      </c>
      <c r="DA856">
        <v>1980</v>
      </c>
      <c r="DB856" t="s">
        <v>18</v>
      </c>
      <c r="DC856">
        <v>28</v>
      </c>
      <c r="DD856">
        <v>1</v>
      </c>
      <c r="DE856" s="18">
        <v>7050.64</v>
      </c>
      <c r="DF856" t="s">
        <v>11</v>
      </c>
      <c r="DG856" t="s">
        <v>12</v>
      </c>
      <c r="DH856" t="s">
        <v>42</v>
      </c>
      <c r="DZ856" t="s">
        <v>887</v>
      </c>
      <c r="EA856">
        <f t="shared" si="27"/>
        <v>43</v>
      </c>
    </row>
    <row r="857" spans="1:131" ht="15.6" x14ac:dyDescent="0.3">
      <c r="A857" s="1" t="s">
        <v>1515</v>
      </c>
      <c r="B857" s="1" t="s">
        <v>6752</v>
      </c>
      <c r="C857" s="1" t="s">
        <v>5538</v>
      </c>
      <c r="D857" t="s">
        <v>7420</v>
      </c>
      <c r="E857" s="1"/>
      <c r="H857" s="1"/>
      <c r="T857" t="s">
        <v>1515</v>
      </c>
      <c r="U857">
        <v>31.07</v>
      </c>
      <c r="V857">
        <v>4.62</v>
      </c>
      <c r="W857" t="s">
        <v>2382</v>
      </c>
      <c r="X857" t="s">
        <v>2380</v>
      </c>
      <c r="Y857" t="s">
        <v>2380</v>
      </c>
      <c r="Z857">
        <v>2</v>
      </c>
      <c r="AA857" t="s">
        <v>2380</v>
      </c>
      <c r="AV857" t="s">
        <v>1515</v>
      </c>
      <c r="AW857">
        <v>31.07</v>
      </c>
      <c r="AX857">
        <v>4.62</v>
      </c>
      <c r="AY857" t="s">
        <v>2382</v>
      </c>
      <c r="AZ857" t="s">
        <v>2380</v>
      </c>
      <c r="BA857" t="s">
        <v>2380</v>
      </c>
      <c r="BB857">
        <v>2</v>
      </c>
      <c r="BC857" t="s">
        <v>2380</v>
      </c>
      <c r="BR857">
        <v>31.07</v>
      </c>
      <c r="BS857" t="str" cm="1">
        <f t="array" ref="BS857">_xlfn.IFS(BR857&lt;18.5,"UNDER WEIGHT",BR857&lt;=24.9,"NORMAL WEIGHT",BR857&lt;=29.9,"OVER WEIGHT",BR857&gt;=30,"OBESITY")</f>
        <v>OBESITY</v>
      </c>
      <c r="BV857">
        <v>4.62</v>
      </c>
      <c r="BW857" t="str" cm="1">
        <f t="array" ref="BW857">_xlfn.IFS(BV857&lt;=5.7,"NORMAL",BV857&lt;=6.4,"Prediabetes",BV857&gt;=6.5,"Diabetes")</f>
        <v>NORMAL</v>
      </c>
      <c r="CJ857" t="s">
        <v>888</v>
      </c>
      <c r="CK857">
        <v>1978</v>
      </c>
      <c r="CL857" t="s">
        <v>18</v>
      </c>
      <c r="CM857">
        <v>24</v>
      </c>
      <c r="CN857">
        <v>2</v>
      </c>
      <c r="CO857">
        <v>7054.41</v>
      </c>
      <c r="CP857" t="s">
        <v>11</v>
      </c>
      <c r="CQ857" t="s">
        <v>11</v>
      </c>
      <c r="CR857" t="s">
        <v>13</v>
      </c>
      <c r="CW857" t="str">
        <f t="shared" si="26"/>
        <v>24/Jun/1978</v>
      </c>
      <c r="CZ857" t="s">
        <v>888</v>
      </c>
      <c r="DA857">
        <v>1978</v>
      </c>
      <c r="DB857" t="s">
        <v>18</v>
      </c>
      <c r="DC857">
        <v>24</v>
      </c>
      <c r="DD857">
        <v>2</v>
      </c>
      <c r="DE857" s="18">
        <v>7054.41</v>
      </c>
      <c r="DF857" t="s">
        <v>11</v>
      </c>
      <c r="DG857" t="s">
        <v>11</v>
      </c>
      <c r="DH857" t="s">
        <v>13</v>
      </c>
      <c r="DZ857" t="s">
        <v>888</v>
      </c>
      <c r="EA857">
        <f t="shared" si="27"/>
        <v>45</v>
      </c>
    </row>
    <row r="858" spans="1:131" ht="15.6" x14ac:dyDescent="0.3">
      <c r="A858" s="1" t="s">
        <v>1514</v>
      </c>
      <c r="B858" s="1" t="s">
        <v>6751</v>
      </c>
      <c r="C858" s="1" t="s">
        <v>5539</v>
      </c>
      <c r="D858" t="s">
        <v>7421</v>
      </c>
      <c r="E858" s="1"/>
      <c r="H858" s="1"/>
      <c r="T858" t="s">
        <v>1514</v>
      </c>
      <c r="U858">
        <v>35.814999999999998</v>
      </c>
      <c r="V858">
        <v>8.4700000000000006</v>
      </c>
      <c r="W858" t="s">
        <v>2380</v>
      </c>
      <c r="X858" t="s">
        <v>2380</v>
      </c>
      <c r="Y858" t="s">
        <v>2380</v>
      </c>
      <c r="Z858">
        <v>0</v>
      </c>
      <c r="AA858" t="s">
        <v>2380</v>
      </c>
      <c r="AV858" t="s">
        <v>1514</v>
      </c>
      <c r="AW858">
        <v>35.814999999999998</v>
      </c>
      <c r="AX858">
        <v>8.4700000000000006</v>
      </c>
      <c r="AY858" t="s">
        <v>2380</v>
      </c>
      <c r="AZ858" t="s">
        <v>2380</v>
      </c>
      <c r="BA858" t="s">
        <v>2380</v>
      </c>
      <c r="BB858" t="s">
        <v>2381</v>
      </c>
      <c r="BC858" t="s">
        <v>2380</v>
      </c>
      <c r="BR858">
        <v>35.814999999999998</v>
      </c>
      <c r="BS858" t="str" cm="1">
        <f t="array" ref="BS858">_xlfn.IFS(BR858&lt;18.5,"UNDER WEIGHT",BR858&lt;=24.9,"NORMAL WEIGHT",BR858&lt;=29.9,"OVER WEIGHT",BR858&gt;=30,"OBESITY")</f>
        <v>OBESITY</v>
      </c>
      <c r="BV858">
        <v>8.4700000000000006</v>
      </c>
      <c r="BW858" t="str" cm="1">
        <f t="array" ref="BW858">_xlfn.IFS(BV858&lt;=5.7,"NORMAL",BV858&lt;=6.4,"Prediabetes",BV858&gt;=6.5,"Diabetes")</f>
        <v>Diabetes</v>
      </c>
      <c r="CJ858" t="s">
        <v>889</v>
      </c>
      <c r="CK858">
        <v>1982</v>
      </c>
      <c r="CL858" t="s">
        <v>37</v>
      </c>
      <c r="CM858">
        <v>6</v>
      </c>
      <c r="CN858">
        <v>1</v>
      </c>
      <c r="CO858">
        <v>7077.19</v>
      </c>
      <c r="CP858" t="s">
        <v>11</v>
      </c>
      <c r="CQ858" t="s">
        <v>12</v>
      </c>
      <c r="CR858" t="s">
        <v>247</v>
      </c>
      <c r="CW858" t="str">
        <f t="shared" si="26"/>
        <v>6/Oct/1982</v>
      </c>
      <c r="CZ858" t="s">
        <v>889</v>
      </c>
      <c r="DA858">
        <v>1982</v>
      </c>
      <c r="DB858" t="s">
        <v>37</v>
      </c>
      <c r="DC858">
        <v>6</v>
      </c>
      <c r="DD858">
        <v>1</v>
      </c>
      <c r="DE858" s="18">
        <v>7077.19</v>
      </c>
      <c r="DF858" t="s">
        <v>11</v>
      </c>
      <c r="DG858" t="s">
        <v>12</v>
      </c>
      <c r="DH858" t="s">
        <v>247</v>
      </c>
      <c r="DZ858" t="s">
        <v>889</v>
      </c>
      <c r="EA858">
        <f t="shared" si="27"/>
        <v>41</v>
      </c>
    </row>
    <row r="859" spans="1:131" ht="15.6" x14ac:dyDescent="0.3">
      <c r="A859" s="1" t="s">
        <v>1513</v>
      </c>
      <c r="B859" s="1" t="s">
        <v>6751</v>
      </c>
      <c r="C859" s="1" t="s">
        <v>5540</v>
      </c>
      <c r="D859" t="s">
        <v>7113</v>
      </c>
      <c r="E859" s="1"/>
      <c r="H859" s="1"/>
      <c r="T859" t="s">
        <v>1513</v>
      </c>
      <c r="U859">
        <v>40.81</v>
      </c>
      <c r="V859">
        <v>10.58</v>
      </c>
      <c r="W859" t="s">
        <v>2382</v>
      </c>
      <c r="X859" t="s">
        <v>2380</v>
      </c>
      <c r="Y859" t="s">
        <v>2380</v>
      </c>
      <c r="Z859">
        <v>0</v>
      </c>
      <c r="AA859" t="s">
        <v>2380</v>
      </c>
      <c r="AV859" t="s">
        <v>1513</v>
      </c>
      <c r="AW859">
        <v>40.81</v>
      </c>
      <c r="AX859">
        <v>10.58</v>
      </c>
      <c r="AY859" t="s">
        <v>2382</v>
      </c>
      <c r="AZ859" t="s">
        <v>2380</v>
      </c>
      <c r="BA859" t="s">
        <v>2380</v>
      </c>
      <c r="BB859" t="s">
        <v>2381</v>
      </c>
      <c r="BC859" t="s">
        <v>2380</v>
      </c>
      <c r="BR859">
        <v>40.81</v>
      </c>
      <c r="BS859" t="str" cm="1">
        <f t="array" ref="BS859">_xlfn.IFS(BR859&lt;18.5,"UNDER WEIGHT",BR859&lt;=24.9,"NORMAL WEIGHT",BR859&lt;=29.9,"OVER WEIGHT",BR859&gt;=30,"OBESITY")</f>
        <v>OBESITY</v>
      </c>
      <c r="BV859">
        <v>10.58</v>
      </c>
      <c r="BW859" t="str" cm="1">
        <f t="array" ref="BW859">_xlfn.IFS(BV859&lt;=5.7,"NORMAL",BV859&lt;=6.4,"Prediabetes",BV859&gt;=6.5,"Diabetes")</f>
        <v>Diabetes</v>
      </c>
      <c r="CJ859" t="s">
        <v>890</v>
      </c>
      <c r="CK859">
        <v>1992</v>
      </c>
      <c r="CL859" t="s">
        <v>18</v>
      </c>
      <c r="CM859">
        <v>18</v>
      </c>
      <c r="CN859">
        <v>0</v>
      </c>
      <c r="CO859">
        <v>7096.98</v>
      </c>
      <c r="CP859" t="s">
        <v>11</v>
      </c>
      <c r="CQ859" t="s">
        <v>11</v>
      </c>
      <c r="CR859" t="s">
        <v>23</v>
      </c>
      <c r="CW859" t="str">
        <f t="shared" si="26"/>
        <v>18/Jun/1992</v>
      </c>
      <c r="CZ859" t="s">
        <v>890</v>
      </c>
      <c r="DA859">
        <v>1992</v>
      </c>
      <c r="DB859" t="s">
        <v>18</v>
      </c>
      <c r="DC859">
        <v>18</v>
      </c>
      <c r="DD859">
        <v>0</v>
      </c>
      <c r="DE859" s="18">
        <v>7096.98</v>
      </c>
      <c r="DF859" t="s">
        <v>11</v>
      </c>
      <c r="DG859" t="s">
        <v>11</v>
      </c>
      <c r="DH859" t="s">
        <v>23</v>
      </c>
      <c r="DZ859" t="s">
        <v>890</v>
      </c>
      <c r="EA859">
        <f t="shared" si="27"/>
        <v>31</v>
      </c>
    </row>
    <row r="860" spans="1:131" ht="15.6" x14ac:dyDescent="0.3">
      <c r="A860" s="1" t="s">
        <v>1512</v>
      </c>
      <c r="B860" s="1" t="s">
        <v>6751</v>
      </c>
      <c r="C860" s="1" t="s">
        <v>5541</v>
      </c>
      <c r="D860" t="s">
        <v>7422</v>
      </c>
      <c r="E860" s="1"/>
      <c r="H860" s="1"/>
      <c r="T860" t="s">
        <v>1512</v>
      </c>
      <c r="U860">
        <v>24.605</v>
      </c>
      <c r="V860">
        <v>7.48</v>
      </c>
      <c r="W860" t="s">
        <v>2380</v>
      </c>
      <c r="X860" t="s">
        <v>2380</v>
      </c>
      <c r="Y860" t="s">
        <v>2380</v>
      </c>
      <c r="Z860">
        <v>0</v>
      </c>
      <c r="AA860" t="s">
        <v>2380</v>
      </c>
      <c r="AV860" t="s">
        <v>1512</v>
      </c>
      <c r="AW860">
        <v>24.605</v>
      </c>
      <c r="AX860">
        <v>7.48</v>
      </c>
      <c r="AY860" t="s">
        <v>2380</v>
      </c>
      <c r="AZ860" t="s">
        <v>2380</v>
      </c>
      <c r="BA860" t="s">
        <v>2380</v>
      </c>
      <c r="BB860" t="s">
        <v>2381</v>
      </c>
      <c r="BC860" t="s">
        <v>2380</v>
      </c>
      <c r="BR860">
        <v>24.605</v>
      </c>
      <c r="BS860" t="str" cm="1">
        <f t="array" ref="BS860">_xlfn.IFS(BR860&lt;18.5,"UNDER WEIGHT",BR860&lt;=24.9,"NORMAL WEIGHT",BR860&lt;=29.9,"OVER WEIGHT",BR860&gt;=30,"OBESITY")</f>
        <v>NORMAL WEIGHT</v>
      </c>
      <c r="BV860">
        <v>7.48</v>
      </c>
      <c r="BW860" t="str" cm="1">
        <f t="array" ref="BW860">_xlfn.IFS(BV860&lt;=5.7,"NORMAL",BV860&lt;=6.4,"Prediabetes",BV860&gt;=6.5,"Diabetes")</f>
        <v>Diabetes</v>
      </c>
      <c r="CJ860" t="s">
        <v>891</v>
      </c>
      <c r="CK860">
        <v>1987</v>
      </c>
      <c r="CL860" t="s">
        <v>35</v>
      </c>
      <c r="CM860">
        <v>11</v>
      </c>
      <c r="CN860">
        <v>3</v>
      </c>
      <c r="CO860">
        <v>7106.81</v>
      </c>
      <c r="CP860" t="s">
        <v>11</v>
      </c>
      <c r="CQ860" t="s">
        <v>16</v>
      </c>
      <c r="CR860" t="s">
        <v>23</v>
      </c>
      <c r="CW860" t="str">
        <f t="shared" si="26"/>
        <v>11/Aug/1987</v>
      </c>
      <c r="CZ860" t="s">
        <v>891</v>
      </c>
      <c r="DA860">
        <v>1987</v>
      </c>
      <c r="DB860" t="s">
        <v>35</v>
      </c>
      <c r="DC860">
        <v>11</v>
      </c>
      <c r="DD860">
        <v>3</v>
      </c>
      <c r="DE860" s="18">
        <v>7106.81</v>
      </c>
      <c r="DF860" t="s">
        <v>11</v>
      </c>
      <c r="DG860" t="s">
        <v>16</v>
      </c>
      <c r="DH860" t="s">
        <v>23</v>
      </c>
      <c r="DZ860" t="s">
        <v>891</v>
      </c>
      <c r="EA860">
        <f t="shared" si="27"/>
        <v>36</v>
      </c>
    </row>
    <row r="861" spans="1:131" ht="15.6" x14ac:dyDescent="0.3">
      <c r="A861" s="1" t="s">
        <v>1511</v>
      </c>
      <c r="B861" s="1" t="s">
        <v>6751</v>
      </c>
      <c r="C861" s="1" t="s">
        <v>5542</v>
      </c>
      <c r="D861" t="s">
        <v>7423</v>
      </c>
      <c r="E861" s="1"/>
      <c r="H861" s="1"/>
      <c r="T861" t="s">
        <v>1511</v>
      </c>
      <c r="U861">
        <v>21.47</v>
      </c>
      <c r="V861">
        <v>7.82</v>
      </c>
      <c r="W861" t="s">
        <v>2380</v>
      </c>
      <c r="X861" t="s">
        <v>2380</v>
      </c>
      <c r="Y861" t="s">
        <v>2380</v>
      </c>
      <c r="Z861">
        <v>0</v>
      </c>
      <c r="AA861" t="s">
        <v>2380</v>
      </c>
      <c r="AV861" t="s">
        <v>1511</v>
      </c>
      <c r="AW861">
        <v>21.47</v>
      </c>
      <c r="AX861">
        <v>7.82</v>
      </c>
      <c r="AY861" t="s">
        <v>2380</v>
      </c>
      <c r="AZ861" t="s">
        <v>2380</v>
      </c>
      <c r="BA861" t="s">
        <v>2380</v>
      </c>
      <c r="BB861" t="s">
        <v>2381</v>
      </c>
      <c r="BC861" t="s">
        <v>2380</v>
      </c>
      <c r="BR861">
        <v>21.47</v>
      </c>
      <c r="BS861" t="str" cm="1">
        <f t="array" ref="BS861">_xlfn.IFS(BR861&lt;18.5,"UNDER WEIGHT",BR861&lt;=24.9,"NORMAL WEIGHT",BR861&lt;=29.9,"OVER WEIGHT",BR861&gt;=30,"OBESITY")</f>
        <v>NORMAL WEIGHT</v>
      </c>
      <c r="BV861">
        <v>7.82</v>
      </c>
      <c r="BW861" t="str" cm="1">
        <f t="array" ref="BW861">_xlfn.IFS(BV861&lt;=5.7,"NORMAL",BV861&lt;=6.4,"Prediabetes",BV861&gt;=6.5,"Diabetes")</f>
        <v>Diabetes</v>
      </c>
      <c r="CJ861" t="s">
        <v>892</v>
      </c>
      <c r="CK861">
        <v>1968</v>
      </c>
      <c r="CL861" t="s">
        <v>18</v>
      </c>
      <c r="CM861">
        <v>29</v>
      </c>
      <c r="CN861">
        <v>0</v>
      </c>
      <c r="CO861">
        <v>7125.25</v>
      </c>
      <c r="CP861" t="s">
        <v>12</v>
      </c>
      <c r="CQ861" t="s">
        <v>11</v>
      </c>
      <c r="CR861" t="s">
        <v>13</v>
      </c>
      <c r="CW861" t="str">
        <f t="shared" si="26"/>
        <v>29/Jun/1968</v>
      </c>
      <c r="CZ861" t="s">
        <v>892</v>
      </c>
      <c r="DA861">
        <v>1968</v>
      </c>
      <c r="DB861" t="s">
        <v>18</v>
      </c>
      <c r="DC861">
        <v>29</v>
      </c>
      <c r="DD861">
        <v>0</v>
      </c>
      <c r="DE861" s="18">
        <v>7125.25</v>
      </c>
      <c r="DF861" t="s">
        <v>12</v>
      </c>
      <c r="DG861" t="s">
        <v>11</v>
      </c>
      <c r="DH861" t="s">
        <v>13</v>
      </c>
      <c r="DZ861" t="s">
        <v>892</v>
      </c>
      <c r="EA861">
        <f t="shared" si="27"/>
        <v>55</v>
      </c>
    </row>
    <row r="862" spans="1:131" ht="15.6" x14ac:dyDescent="0.3">
      <c r="A862" s="1" t="s">
        <v>1510</v>
      </c>
      <c r="B862" s="1" t="s">
        <v>6752</v>
      </c>
      <c r="C862" s="1" t="s">
        <v>5543</v>
      </c>
      <c r="D862" t="s">
        <v>6798</v>
      </c>
      <c r="E862" s="1"/>
      <c r="H862" s="1"/>
      <c r="T862" t="s">
        <v>1510</v>
      </c>
      <c r="U862">
        <v>52.89</v>
      </c>
      <c r="V862">
        <v>4.96</v>
      </c>
      <c r="W862" t="s">
        <v>2382</v>
      </c>
      <c r="X862" t="s">
        <v>2380</v>
      </c>
      <c r="Y862" t="s">
        <v>2380</v>
      </c>
      <c r="Z862">
        <v>1</v>
      </c>
      <c r="AA862" t="s">
        <v>2380</v>
      </c>
      <c r="AV862" t="s">
        <v>1510</v>
      </c>
      <c r="AW862">
        <v>52.89</v>
      </c>
      <c r="AX862">
        <v>4.96</v>
      </c>
      <c r="AY862" t="s">
        <v>2382</v>
      </c>
      <c r="AZ862" t="s">
        <v>2380</v>
      </c>
      <c r="BA862" t="s">
        <v>2380</v>
      </c>
      <c r="BB862">
        <v>1</v>
      </c>
      <c r="BC862" t="s">
        <v>2380</v>
      </c>
      <c r="BR862">
        <v>52.89</v>
      </c>
      <c r="BS862" t="str" cm="1">
        <f t="array" ref="BS862">_xlfn.IFS(BR862&lt;18.5,"UNDER WEIGHT",BR862&lt;=24.9,"NORMAL WEIGHT",BR862&lt;=29.9,"OVER WEIGHT",BR862&gt;=30,"OBESITY")</f>
        <v>OBESITY</v>
      </c>
      <c r="BV862">
        <v>4.96</v>
      </c>
      <c r="BW862" t="str" cm="1">
        <f t="array" ref="BW862">_xlfn.IFS(BV862&lt;=5.7,"NORMAL",BV862&lt;=6.4,"Prediabetes",BV862&gt;=6.5,"Diabetes")</f>
        <v>NORMAL</v>
      </c>
      <c r="CJ862" t="s">
        <v>893</v>
      </c>
      <c r="CK862">
        <v>1993</v>
      </c>
      <c r="CL862" t="s">
        <v>35</v>
      </c>
      <c r="CM862">
        <v>1</v>
      </c>
      <c r="CN862">
        <v>0</v>
      </c>
      <c r="CO862">
        <v>7128.64</v>
      </c>
      <c r="CP862" t="s">
        <v>11</v>
      </c>
      <c r="CQ862" t="s">
        <v>11</v>
      </c>
      <c r="CR862" t="s">
        <v>300</v>
      </c>
      <c r="CW862" t="str">
        <f t="shared" si="26"/>
        <v>1/Aug/1993</v>
      </c>
      <c r="CZ862" t="s">
        <v>893</v>
      </c>
      <c r="DA862">
        <v>1993</v>
      </c>
      <c r="DB862" t="s">
        <v>35</v>
      </c>
      <c r="DC862">
        <v>1</v>
      </c>
      <c r="DD862">
        <v>0</v>
      </c>
      <c r="DE862" s="18">
        <v>7128.64</v>
      </c>
      <c r="DF862" t="s">
        <v>11</v>
      </c>
      <c r="DG862" t="s">
        <v>11</v>
      </c>
      <c r="DH862" t="s">
        <v>300</v>
      </c>
      <c r="DZ862" t="s">
        <v>893</v>
      </c>
      <c r="EA862">
        <f t="shared" si="27"/>
        <v>30</v>
      </c>
    </row>
    <row r="863" spans="1:131" ht="15.6" x14ac:dyDescent="0.3">
      <c r="A863" s="1" t="s">
        <v>1509</v>
      </c>
      <c r="B863" s="1" t="s">
        <v>6751</v>
      </c>
      <c r="C863" s="1" t="s">
        <v>5544</v>
      </c>
      <c r="D863" t="s">
        <v>7030</v>
      </c>
      <c r="E863" s="1"/>
      <c r="H863" s="1"/>
      <c r="T863" t="s">
        <v>1509</v>
      </c>
      <c r="U863">
        <v>32.965000000000003</v>
      </c>
      <c r="V863">
        <v>6.15</v>
      </c>
      <c r="W863" t="s">
        <v>2382</v>
      </c>
      <c r="X863" t="s">
        <v>2380</v>
      </c>
      <c r="Y863" t="s">
        <v>2380</v>
      </c>
      <c r="Z863">
        <v>1</v>
      </c>
      <c r="AA863" t="s">
        <v>2380</v>
      </c>
      <c r="AV863" t="s">
        <v>1509</v>
      </c>
      <c r="AW863">
        <v>32.965000000000003</v>
      </c>
      <c r="AX863">
        <v>6.15</v>
      </c>
      <c r="AY863" t="s">
        <v>2382</v>
      </c>
      <c r="AZ863" t="s">
        <v>2380</v>
      </c>
      <c r="BA863" t="s">
        <v>2380</v>
      </c>
      <c r="BB863">
        <v>1</v>
      </c>
      <c r="BC863" t="s">
        <v>2380</v>
      </c>
      <c r="BR863">
        <v>32.965000000000003</v>
      </c>
      <c r="BS863" t="str" cm="1">
        <f t="array" ref="BS863">_xlfn.IFS(BR863&lt;18.5,"UNDER WEIGHT",BR863&lt;=24.9,"NORMAL WEIGHT",BR863&lt;=29.9,"OVER WEIGHT",BR863&gt;=30,"OBESITY")</f>
        <v>OBESITY</v>
      </c>
      <c r="BV863">
        <v>6.15</v>
      </c>
      <c r="BW863" t="str" cm="1">
        <f t="array" ref="BW863">_xlfn.IFS(BV863&lt;=5.7,"NORMAL",BV863&lt;=6.4,"Prediabetes",BV863&gt;=6.5,"Diabetes")</f>
        <v>Prediabetes</v>
      </c>
      <c r="CJ863" t="s">
        <v>894</v>
      </c>
      <c r="CK863">
        <v>1984</v>
      </c>
      <c r="CL863" t="s">
        <v>10</v>
      </c>
      <c r="CM863">
        <v>7</v>
      </c>
      <c r="CN863">
        <v>2</v>
      </c>
      <c r="CO863">
        <v>7133.9</v>
      </c>
      <c r="CP863" t="s">
        <v>11</v>
      </c>
      <c r="CQ863" t="s">
        <v>16</v>
      </c>
      <c r="CR863" t="s">
        <v>247</v>
      </c>
      <c r="CW863" t="str">
        <f t="shared" si="26"/>
        <v>7/Jul/1984</v>
      </c>
      <c r="CZ863" t="s">
        <v>894</v>
      </c>
      <c r="DA863">
        <v>1984</v>
      </c>
      <c r="DB863" t="s">
        <v>10</v>
      </c>
      <c r="DC863">
        <v>7</v>
      </c>
      <c r="DD863">
        <v>2</v>
      </c>
      <c r="DE863" s="18">
        <v>7133.9</v>
      </c>
      <c r="DF863" t="s">
        <v>11</v>
      </c>
      <c r="DG863" t="s">
        <v>16</v>
      </c>
      <c r="DH863" t="s">
        <v>247</v>
      </c>
      <c r="DZ863" t="s">
        <v>894</v>
      </c>
      <c r="EA863">
        <f t="shared" si="27"/>
        <v>39</v>
      </c>
    </row>
    <row r="864" spans="1:131" ht="15.6" x14ac:dyDescent="0.3">
      <c r="A864" s="1" t="s">
        <v>1508</v>
      </c>
      <c r="B864" s="1" t="s">
        <v>6752</v>
      </c>
      <c r="C864" s="1" t="s">
        <v>5545</v>
      </c>
      <c r="D864" t="s">
        <v>7424</v>
      </c>
      <c r="E864" s="1"/>
      <c r="H864" s="1"/>
      <c r="T864" t="s">
        <v>1508</v>
      </c>
      <c r="U864">
        <v>36.799999999999997</v>
      </c>
      <c r="V864">
        <v>4.62</v>
      </c>
      <c r="W864" t="s">
        <v>2380</v>
      </c>
      <c r="X864" t="s">
        <v>2380</v>
      </c>
      <c r="Y864" t="s">
        <v>2383</v>
      </c>
      <c r="Z864">
        <v>1</v>
      </c>
      <c r="AA864" t="s">
        <v>2380</v>
      </c>
      <c r="AV864" t="s">
        <v>1508</v>
      </c>
      <c r="AW864">
        <v>36.799999999999997</v>
      </c>
      <c r="AX864">
        <v>4.62</v>
      </c>
      <c r="AY864" t="s">
        <v>2380</v>
      </c>
      <c r="AZ864" t="s">
        <v>2380</v>
      </c>
      <c r="BA864" t="s">
        <v>2383</v>
      </c>
      <c r="BB864">
        <v>1</v>
      </c>
      <c r="BC864" t="s">
        <v>2380</v>
      </c>
      <c r="BR864">
        <v>36.799999999999997</v>
      </c>
      <c r="BS864" t="str" cm="1">
        <f t="array" ref="BS864">_xlfn.IFS(BR864&lt;18.5,"UNDER WEIGHT",BR864&lt;=24.9,"NORMAL WEIGHT",BR864&lt;=29.9,"OVER WEIGHT",BR864&gt;=30,"OBESITY")</f>
        <v>OBESITY</v>
      </c>
      <c r="BV864">
        <v>4.62</v>
      </c>
      <c r="BW864" t="str" cm="1">
        <f t="array" ref="BW864">_xlfn.IFS(BV864&lt;=5.7,"NORMAL",BV864&lt;=6.4,"Prediabetes",BV864&gt;=6.5,"Diabetes")</f>
        <v>NORMAL</v>
      </c>
      <c r="CJ864" t="s">
        <v>895</v>
      </c>
      <c r="CK864">
        <v>1999</v>
      </c>
      <c r="CL864" t="s">
        <v>35</v>
      </c>
      <c r="CM864">
        <v>8</v>
      </c>
      <c r="CN864">
        <v>0</v>
      </c>
      <c r="CO864">
        <v>7144.4</v>
      </c>
      <c r="CP864" t="s">
        <v>11</v>
      </c>
      <c r="CQ864" t="s">
        <v>16</v>
      </c>
      <c r="CR864" t="s">
        <v>632</v>
      </c>
      <c r="CW864" t="str">
        <f t="shared" si="26"/>
        <v>8/Aug/1999</v>
      </c>
      <c r="CZ864" t="s">
        <v>895</v>
      </c>
      <c r="DA864">
        <v>1999</v>
      </c>
      <c r="DB864" t="s">
        <v>35</v>
      </c>
      <c r="DC864">
        <v>8</v>
      </c>
      <c r="DD864">
        <v>0</v>
      </c>
      <c r="DE864" s="18">
        <v>7144.4</v>
      </c>
      <c r="DF864" t="s">
        <v>11</v>
      </c>
      <c r="DG864" t="s">
        <v>16</v>
      </c>
      <c r="DH864" t="s">
        <v>632</v>
      </c>
      <c r="DZ864" t="s">
        <v>895</v>
      </c>
      <c r="EA864">
        <f t="shared" si="27"/>
        <v>24</v>
      </c>
    </row>
    <row r="865" spans="1:131" ht="15.6" x14ac:dyDescent="0.3">
      <c r="A865" s="1" t="s">
        <v>1507</v>
      </c>
      <c r="B865" s="1" t="s">
        <v>6752</v>
      </c>
      <c r="C865" s="1" t="s">
        <v>5546</v>
      </c>
      <c r="D865" t="s">
        <v>7425</v>
      </c>
      <c r="E865" s="1"/>
      <c r="H865" s="1"/>
      <c r="T865" t="s">
        <v>1507</v>
      </c>
      <c r="U865">
        <v>34.299999999999997</v>
      </c>
      <c r="V865">
        <v>4.87</v>
      </c>
      <c r="W865" t="s">
        <v>2380</v>
      </c>
      <c r="X865" t="s">
        <v>2380</v>
      </c>
      <c r="Y865" t="s">
        <v>2380</v>
      </c>
      <c r="Z865">
        <v>2</v>
      </c>
      <c r="AA865" t="s">
        <v>2380</v>
      </c>
      <c r="AV865" t="s">
        <v>1507</v>
      </c>
      <c r="AW865">
        <v>34.299999999999997</v>
      </c>
      <c r="AX865">
        <v>4.87</v>
      </c>
      <c r="AY865" t="s">
        <v>2380</v>
      </c>
      <c r="AZ865" t="s">
        <v>2380</v>
      </c>
      <c r="BA865" t="s">
        <v>2380</v>
      </c>
      <c r="BB865">
        <v>2</v>
      </c>
      <c r="BC865" t="s">
        <v>2380</v>
      </c>
      <c r="BR865">
        <v>34.299999999999997</v>
      </c>
      <c r="BS865" t="str" cm="1">
        <f t="array" ref="BS865">_xlfn.IFS(BR865&lt;18.5,"UNDER WEIGHT",BR865&lt;=24.9,"NORMAL WEIGHT",BR865&lt;=29.9,"OVER WEIGHT",BR865&gt;=30,"OBESITY")</f>
        <v>OBESITY</v>
      </c>
      <c r="BV865">
        <v>4.87</v>
      </c>
      <c r="BW865" t="str" cm="1">
        <f t="array" ref="BW865">_xlfn.IFS(BV865&lt;=5.7,"NORMAL",BV865&lt;=6.4,"Prediabetes",BV865&gt;=6.5,"Diabetes")</f>
        <v>NORMAL</v>
      </c>
      <c r="CJ865" t="s">
        <v>896</v>
      </c>
      <c r="CK865">
        <v>1984</v>
      </c>
      <c r="CL865" t="s">
        <v>15</v>
      </c>
      <c r="CM865">
        <v>21</v>
      </c>
      <c r="CN865">
        <v>2</v>
      </c>
      <c r="CO865">
        <v>7144.86</v>
      </c>
      <c r="CP865" t="s">
        <v>11</v>
      </c>
      <c r="CQ865" t="s">
        <v>11</v>
      </c>
      <c r="CR865" t="s">
        <v>247</v>
      </c>
      <c r="CW865" t="str">
        <f t="shared" si="26"/>
        <v>21/Nov/1984</v>
      </c>
      <c r="CZ865" t="s">
        <v>896</v>
      </c>
      <c r="DA865">
        <v>1984</v>
      </c>
      <c r="DB865" t="s">
        <v>15</v>
      </c>
      <c r="DC865">
        <v>21</v>
      </c>
      <c r="DD865">
        <v>2</v>
      </c>
      <c r="DE865" s="18">
        <v>7144.86</v>
      </c>
      <c r="DF865" t="s">
        <v>11</v>
      </c>
      <c r="DG865" t="s">
        <v>11</v>
      </c>
      <c r="DH865" t="s">
        <v>247</v>
      </c>
      <c r="DZ865" t="s">
        <v>896</v>
      </c>
      <c r="EA865">
        <f t="shared" si="27"/>
        <v>39</v>
      </c>
    </row>
    <row r="866" spans="1:131" ht="15.6" x14ac:dyDescent="0.3">
      <c r="A866" s="1" t="s">
        <v>1506</v>
      </c>
      <c r="B866" s="1" t="s">
        <v>6752</v>
      </c>
      <c r="C866" s="1" t="s">
        <v>5547</v>
      </c>
      <c r="D866" t="s">
        <v>6810</v>
      </c>
      <c r="E866" s="1"/>
      <c r="H866" s="1"/>
      <c r="T866" t="s">
        <v>1506</v>
      </c>
      <c r="U866">
        <v>35.244999999999997</v>
      </c>
      <c r="V866">
        <v>4.63</v>
      </c>
      <c r="W866" t="s">
        <v>2380</v>
      </c>
      <c r="X866" t="s">
        <v>2380</v>
      </c>
      <c r="Y866" t="s">
        <v>2380</v>
      </c>
      <c r="Z866">
        <v>0</v>
      </c>
      <c r="AA866" t="s">
        <v>2380</v>
      </c>
      <c r="AV866" t="s">
        <v>1506</v>
      </c>
      <c r="AW866">
        <v>35.244999999999997</v>
      </c>
      <c r="AX866">
        <v>4.63</v>
      </c>
      <c r="AY866" t="s">
        <v>2380</v>
      </c>
      <c r="AZ866" t="s">
        <v>2380</v>
      </c>
      <c r="BA866" t="s">
        <v>2380</v>
      </c>
      <c r="BB866" t="s">
        <v>2381</v>
      </c>
      <c r="BC866" t="s">
        <v>2380</v>
      </c>
      <c r="BR866">
        <v>35.244999999999997</v>
      </c>
      <c r="BS866" t="str" cm="1">
        <f t="array" ref="BS866">_xlfn.IFS(BR866&lt;18.5,"UNDER WEIGHT",BR866&lt;=24.9,"NORMAL WEIGHT",BR866&lt;=29.9,"OVER WEIGHT",BR866&gt;=30,"OBESITY")</f>
        <v>OBESITY</v>
      </c>
      <c r="BV866">
        <v>4.63</v>
      </c>
      <c r="BW866" t="str" cm="1">
        <f t="array" ref="BW866">_xlfn.IFS(BV866&lt;=5.7,"NORMAL",BV866&lt;=6.4,"Prediabetes",BV866&gt;=6.5,"Diabetes")</f>
        <v>NORMAL</v>
      </c>
      <c r="CJ866" t="s">
        <v>897</v>
      </c>
      <c r="CK866">
        <v>1976</v>
      </c>
      <c r="CL866" t="s">
        <v>18</v>
      </c>
      <c r="CM866">
        <v>24</v>
      </c>
      <c r="CN866">
        <v>0</v>
      </c>
      <c r="CO866">
        <v>7147.11</v>
      </c>
      <c r="CP866" t="s">
        <v>12</v>
      </c>
      <c r="CQ866" t="s">
        <v>11</v>
      </c>
      <c r="CR866" t="s">
        <v>42</v>
      </c>
      <c r="CW866" t="str">
        <f t="shared" si="26"/>
        <v>24/Jun/1976</v>
      </c>
      <c r="CZ866" t="s">
        <v>897</v>
      </c>
      <c r="DA866">
        <v>1976</v>
      </c>
      <c r="DB866" t="s">
        <v>18</v>
      </c>
      <c r="DC866">
        <v>24</v>
      </c>
      <c r="DD866">
        <v>0</v>
      </c>
      <c r="DE866" s="18">
        <v>7147.11</v>
      </c>
      <c r="DF866" t="s">
        <v>12</v>
      </c>
      <c r="DG866" t="s">
        <v>11</v>
      </c>
      <c r="DH866" t="s">
        <v>42</v>
      </c>
      <c r="DZ866" t="s">
        <v>897</v>
      </c>
      <c r="EA866">
        <f t="shared" si="27"/>
        <v>47</v>
      </c>
    </row>
    <row r="867" spans="1:131" ht="15.6" x14ac:dyDescent="0.3">
      <c r="A867" s="1" t="s">
        <v>1505</v>
      </c>
      <c r="B867" s="1" t="s">
        <v>7144</v>
      </c>
      <c r="C867" s="1" t="s">
        <v>5548</v>
      </c>
      <c r="D867" t="s">
        <v>7426</v>
      </c>
      <c r="E867" s="1"/>
      <c r="H867" s="1"/>
      <c r="T867" t="s">
        <v>1505</v>
      </c>
      <c r="U867">
        <v>26.23</v>
      </c>
      <c r="V867">
        <v>11.93</v>
      </c>
      <c r="W867" t="s">
        <v>2380</v>
      </c>
      <c r="X867" t="s">
        <v>2380</v>
      </c>
      <c r="Y867" t="s">
        <v>2380</v>
      </c>
      <c r="Z867">
        <v>0</v>
      </c>
      <c r="AA867" t="s">
        <v>2380</v>
      </c>
      <c r="AV867" t="s">
        <v>1505</v>
      </c>
      <c r="AW867">
        <v>26.23</v>
      </c>
      <c r="AX867">
        <v>11.93</v>
      </c>
      <c r="AY867" t="s">
        <v>2380</v>
      </c>
      <c r="AZ867" t="s">
        <v>2380</v>
      </c>
      <c r="BA867" t="s">
        <v>2380</v>
      </c>
      <c r="BB867" t="s">
        <v>2381</v>
      </c>
      <c r="BC867" t="s">
        <v>2380</v>
      </c>
      <c r="BR867">
        <v>26.23</v>
      </c>
      <c r="BS867" t="str" cm="1">
        <f t="array" ref="BS867">_xlfn.IFS(BR867&lt;18.5,"UNDER WEIGHT",BR867&lt;=24.9,"NORMAL WEIGHT",BR867&lt;=29.9,"OVER WEIGHT",BR867&gt;=30,"OBESITY")</f>
        <v>OVER WEIGHT</v>
      </c>
      <c r="BV867">
        <v>11.93</v>
      </c>
      <c r="BW867" t="str" cm="1">
        <f t="array" ref="BW867">_xlfn.IFS(BV867&lt;=5.7,"NORMAL",BV867&lt;=6.4,"Prediabetes",BV867&gt;=6.5,"Diabetes")</f>
        <v>Diabetes</v>
      </c>
      <c r="CJ867" t="s">
        <v>898</v>
      </c>
      <c r="CK867">
        <v>1978</v>
      </c>
      <c r="CL867" t="s">
        <v>10</v>
      </c>
      <c r="CM867">
        <v>30</v>
      </c>
      <c r="CN867">
        <v>1</v>
      </c>
      <c r="CO867">
        <v>7147.47</v>
      </c>
      <c r="CP867" t="s">
        <v>11</v>
      </c>
      <c r="CQ867" t="s">
        <v>12</v>
      </c>
      <c r="CR867" t="s">
        <v>13</v>
      </c>
      <c r="CW867" t="str">
        <f t="shared" si="26"/>
        <v>30/Jul/1978</v>
      </c>
      <c r="CZ867" t="s">
        <v>898</v>
      </c>
      <c r="DA867">
        <v>1978</v>
      </c>
      <c r="DB867" t="s">
        <v>10</v>
      </c>
      <c r="DC867">
        <v>30</v>
      </c>
      <c r="DD867">
        <v>1</v>
      </c>
      <c r="DE867" s="18">
        <v>7147.47</v>
      </c>
      <c r="DF867" t="s">
        <v>11</v>
      </c>
      <c r="DG867" t="s">
        <v>12</v>
      </c>
      <c r="DH867" t="s">
        <v>13</v>
      </c>
      <c r="DZ867" t="s">
        <v>898</v>
      </c>
      <c r="EA867">
        <f t="shared" si="27"/>
        <v>45</v>
      </c>
    </row>
    <row r="868" spans="1:131" ht="15.6" x14ac:dyDescent="0.3">
      <c r="A868" s="1" t="s">
        <v>1504</v>
      </c>
      <c r="B868" s="1" t="s">
        <v>6752</v>
      </c>
      <c r="C868" s="1" t="s">
        <v>5549</v>
      </c>
      <c r="D868" t="s">
        <v>7427</v>
      </c>
      <c r="E868" s="1"/>
      <c r="H868" s="1"/>
      <c r="T868" t="s">
        <v>1504</v>
      </c>
      <c r="U868">
        <v>36.1</v>
      </c>
      <c r="V868">
        <v>5.65</v>
      </c>
      <c r="W868" t="s">
        <v>2382</v>
      </c>
      <c r="X868" t="s">
        <v>2380</v>
      </c>
      <c r="Y868" t="s">
        <v>2380</v>
      </c>
      <c r="Z868">
        <v>2</v>
      </c>
      <c r="AA868" t="s">
        <v>2380</v>
      </c>
      <c r="AV868" t="s">
        <v>1504</v>
      </c>
      <c r="AW868">
        <v>36.1</v>
      </c>
      <c r="AX868">
        <v>5.65</v>
      </c>
      <c r="AY868" t="s">
        <v>2382</v>
      </c>
      <c r="AZ868" t="s">
        <v>2380</v>
      </c>
      <c r="BA868" t="s">
        <v>2380</v>
      </c>
      <c r="BB868">
        <v>2</v>
      </c>
      <c r="BC868" t="s">
        <v>2380</v>
      </c>
      <c r="BR868">
        <v>36.1</v>
      </c>
      <c r="BS868" t="str" cm="1">
        <f t="array" ref="BS868">_xlfn.IFS(BR868&lt;18.5,"UNDER WEIGHT",BR868&lt;=24.9,"NORMAL WEIGHT",BR868&lt;=29.9,"OVER WEIGHT",BR868&gt;=30,"OBESITY")</f>
        <v>OBESITY</v>
      </c>
      <c r="BV868">
        <v>5.65</v>
      </c>
      <c r="BW868" t="str" cm="1">
        <f t="array" ref="BW868">_xlfn.IFS(BV868&lt;=5.7,"NORMAL",BV868&lt;=6.4,"Prediabetes",BV868&gt;=6.5,"Diabetes")</f>
        <v>NORMAL</v>
      </c>
      <c r="CJ868" t="s">
        <v>899</v>
      </c>
      <c r="CK868">
        <v>1984</v>
      </c>
      <c r="CL868" t="s">
        <v>18</v>
      </c>
      <c r="CM868">
        <v>29</v>
      </c>
      <c r="CN868">
        <v>3</v>
      </c>
      <c r="CO868">
        <v>7151.09</v>
      </c>
      <c r="CP868" t="s">
        <v>11</v>
      </c>
      <c r="CQ868" t="s">
        <v>11</v>
      </c>
      <c r="CR868" t="s">
        <v>42</v>
      </c>
      <c r="CW868" t="str">
        <f t="shared" si="26"/>
        <v>29/Jun/1984</v>
      </c>
      <c r="CZ868" t="s">
        <v>899</v>
      </c>
      <c r="DA868">
        <v>1984</v>
      </c>
      <c r="DB868" t="s">
        <v>18</v>
      </c>
      <c r="DC868">
        <v>29</v>
      </c>
      <c r="DD868">
        <v>3</v>
      </c>
      <c r="DE868" s="18">
        <v>7151.09</v>
      </c>
      <c r="DF868" t="s">
        <v>11</v>
      </c>
      <c r="DG868" t="s">
        <v>11</v>
      </c>
      <c r="DH868" t="s">
        <v>42</v>
      </c>
      <c r="DZ868" t="s">
        <v>899</v>
      </c>
      <c r="EA868">
        <f t="shared" si="27"/>
        <v>39</v>
      </c>
    </row>
    <row r="869" spans="1:131" ht="15.6" x14ac:dyDescent="0.3">
      <c r="A869" s="1" t="s">
        <v>1503</v>
      </c>
      <c r="B869" s="1" t="s">
        <v>6752</v>
      </c>
      <c r="C869" s="1" t="s">
        <v>5550</v>
      </c>
      <c r="D869" t="s">
        <v>6839</v>
      </c>
      <c r="E869" s="1"/>
      <c r="H869" s="1"/>
      <c r="T869" t="s">
        <v>1503</v>
      </c>
      <c r="U869">
        <v>37.1</v>
      </c>
      <c r="V869">
        <v>11.21</v>
      </c>
      <c r="W869" t="s">
        <v>2382</v>
      </c>
      <c r="X869" t="s">
        <v>2380</v>
      </c>
      <c r="Y869" t="s">
        <v>2383</v>
      </c>
      <c r="Z869">
        <v>1</v>
      </c>
      <c r="AA869" t="s">
        <v>2380</v>
      </c>
      <c r="AV869" t="s">
        <v>1503</v>
      </c>
      <c r="AW869">
        <v>37.1</v>
      </c>
      <c r="AX869">
        <v>11.21</v>
      </c>
      <c r="AY869" t="s">
        <v>2382</v>
      </c>
      <c r="AZ869" t="s">
        <v>2380</v>
      </c>
      <c r="BA869" t="s">
        <v>2383</v>
      </c>
      <c r="BB869">
        <v>1</v>
      </c>
      <c r="BC869" t="s">
        <v>2380</v>
      </c>
      <c r="BR869">
        <v>37.1</v>
      </c>
      <c r="BS869" t="str" cm="1">
        <f t="array" ref="BS869">_xlfn.IFS(BR869&lt;18.5,"UNDER WEIGHT",BR869&lt;=24.9,"NORMAL WEIGHT",BR869&lt;=29.9,"OVER WEIGHT",BR869&gt;=30,"OBESITY")</f>
        <v>OBESITY</v>
      </c>
      <c r="BV869">
        <v>11.21</v>
      </c>
      <c r="BW869" t="str" cm="1">
        <f t="array" ref="BW869">_xlfn.IFS(BV869&lt;=5.7,"NORMAL",BV869&lt;=6.4,"Prediabetes",BV869&gt;=6.5,"Diabetes")</f>
        <v>Diabetes</v>
      </c>
      <c r="CJ869" t="s">
        <v>900</v>
      </c>
      <c r="CK869">
        <v>1978</v>
      </c>
      <c r="CL869" t="s">
        <v>20</v>
      </c>
      <c r="CM869">
        <v>6</v>
      </c>
      <c r="CN869">
        <v>1</v>
      </c>
      <c r="CO869">
        <v>7152.67</v>
      </c>
      <c r="CP869" t="s">
        <v>12</v>
      </c>
      <c r="CQ869" t="s">
        <v>11</v>
      </c>
      <c r="CR869" t="s">
        <v>13</v>
      </c>
      <c r="CW869" t="str">
        <f t="shared" si="26"/>
        <v>6/Sep/1978</v>
      </c>
      <c r="CZ869" t="s">
        <v>900</v>
      </c>
      <c r="DA869">
        <v>1978</v>
      </c>
      <c r="DB869" t="s">
        <v>20</v>
      </c>
      <c r="DC869">
        <v>6</v>
      </c>
      <c r="DD869">
        <v>1</v>
      </c>
      <c r="DE869" s="18">
        <v>7152.67</v>
      </c>
      <c r="DF869" t="s">
        <v>12</v>
      </c>
      <c r="DG869" t="s">
        <v>11</v>
      </c>
      <c r="DH869" t="s">
        <v>13</v>
      </c>
      <c r="DZ869" t="s">
        <v>900</v>
      </c>
      <c r="EA869">
        <f t="shared" si="27"/>
        <v>45</v>
      </c>
    </row>
    <row r="870" spans="1:131" ht="15.6" x14ac:dyDescent="0.3">
      <c r="A870" s="1" t="s">
        <v>1502</v>
      </c>
      <c r="B870" s="1" t="s">
        <v>6752</v>
      </c>
      <c r="C870" s="1" t="s">
        <v>5551</v>
      </c>
      <c r="D870" t="s">
        <v>6762</v>
      </c>
      <c r="E870" s="1"/>
      <c r="H870" s="1"/>
      <c r="T870" t="s">
        <v>1502</v>
      </c>
      <c r="U870">
        <v>27.5</v>
      </c>
      <c r="V870">
        <v>10.62</v>
      </c>
      <c r="W870" t="s">
        <v>2382</v>
      </c>
      <c r="X870" t="s">
        <v>2380</v>
      </c>
      <c r="Y870" t="s">
        <v>2383</v>
      </c>
      <c r="Z870">
        <v>1</v>
      </c>
      <c r="AA870" t="s">
        <v>2380</v>
      </c>
      <c r="AV870" t="s">
        <v>1502</v>
      </c>
      <c r="AW870">
        <v>27.5</v>
      </c>
      <c r="AX870">
        <v>10.62</v>
      </c>
      <c r="AY870" t="s">
        <v>2382</v>
      </c>
      <c r="AZ870" t="s">
        <v>2380</v>
      </c>
      <c r="BA870" t="s">
        <v>2383</v>
      </c>
      <c r="BB870">
        <v>1</v>
      </c>
      <c r="BC870" t="s">
        <v>2380</v>
      </c>
      <c r="BR870">
        <v>27.5</v>
      </c>
      <c r="BS870" t="str" cm="1">
        <f t="array" ref="BS870">_xlfn.IFS(BR870&lt;18.5,"UNDER WEIGHT",BR870&lt;=24.9,"NORMAL WEIGHT",BR870&lt;=29.9,"OVER WEIGHT",BR870&gt;=30,"OBESITY")</f>
        <v>OVER WEIGHT</v>
      </c>
      <c r="BV870">
        <v>10.62</v>
      </c>
      <c r="BW870" t="str" cm="1">
        <f t="array" ref="BW870">_xlfn.IFS(BV870&lt;=5.7,"NORMAL",BV870&lt;=6.4,"Prediabetes",BV870&gt;=6.5,"Diabetes")</f>
        <v>Diabetes</v>
      </c>
      <c r="CJ870" t="s">
        <v>901</v>
      </c>
      <c r="CK870">
        <v>1981</v>
      </c>
      <c r="CL870" t="s">
        <v>10</v>
      </c>
      <c r="CM870">
        <v>17</v>
      </c>
      <c r="CN870">
        <v>1</v>
      </c>
      <c r="CO870">
        <v>7153.55</v>
      </c>
      <c r="CP870" t="s">
        <v>11</v>
      </c>
      <c r="CQ870" t="s">
        <v>16</v>
      </c>
      <c r="CR870" t="s">
        <v>23</v>
      </c>
      <c r="CW870" t="str">
        <f t="shared" si="26"/>
        <v>17/Jul/1981</v>
      </c>
      <c r="CZ870" t="s">
        <v>901</v>
      </c>
      <c r="DA870">
        <v>1981</v>
      </c>
      <c r="DB870" t="s">
        <v>10</v>
      </c>
      <c r="DC870">
        <v>17</v>
      </c>
      <c r="DD870">
        <v>1</v>
      </c>
      <c r="DE870" s="18">
        <v>7153.55</v>
      </c>
      <c r="DF870" t="s">
        <v>11</v>
      </c>
      <c r="DG870" t="s">
        <v>16</v>
      </c>
      <c r="DH870" t="s">
        <v>23</v>
      </c>
      <c r="DZ870" t="s">
        <v>901</v>
      </c>
      <c r="EA870">
        <f t="shared" si="27"/>
        <v>42</v>
      </c>
    </row>
    <row r="871" spans="1:131" ht="15.6" x14ac:dyDescent="0.3">
      <c r="A871" s="1" t="s">
        <v>1501</v>
      </c>
      <c r="B871" s="1" t="s">
        <v>6752</v>
      </c>
      <c r="C871" s="1" t="s">
        <v>5552</v>
      </c>
      <c r="D871" t="s">
        <v>7428</v>
      </c>
      <c r="E871" s="1"/>
      <c r="H871" s="1"/>
      <c r="T871" t="s">
        <v>1501</v>
      </c>
      <c r="U871">
        <v>24.7</v>
      </c>
      <c r="V871">
        <v>10.7</v>
      </c>
      <c r="W871" t="s">
        <v>2382</v>
      </c>
      <c r="X871" t="s">
        <v>2380</v>
      </c>
      <c r="Y871" t="s">
        <v>2383</v>
      </c>
      <c r="Z871">
        <v>1</v>
      </c>
      <c r="AA871" t="s">
        <v>2380</v>
      </c>
      <c r="AV871" t="s">
        <v>1501</v>
      </c>
      <c r="AW871">
        <v>24.7</v>
      </c>
      <c r="AX871">
        <v>10.7</v>
      </c>
      <c r="AY871" t="s">
        <v>2382</v>
      </c>
      <c r="AZ871" t="s">
        <v>2380</v>
      </c>
      <c r="BA871" t="s">
        <v>2383</v>
      </c>
      <c r="BB871">
        <v>1</v>
      </c>
      <c r="BC871" t="s">
        <v>2380</v>
      </c>
      <c r="BR871">
        <v>24.7</v>
      </c>
      <c r="BS871" t="str" cm="1">
        <f t="array" ref="BS871">_xlfn.IFS(BR871&lt;18.5,"UNDER WEIGHT",BR871&lt;=24.9,"NORMAL WEIGHT",BR871&lt;=29.9,"OVER WEIGHT",BR871&gt;=30,"OBESITY")</f>
        <v>NORMAL WEIGHT</v>
      </c>
      <c r="BV871">
        <v>10.7</v>
      </c>
      <c r="BW871" t="str" cm="1">
        <f t="array" ref="BW871">_xlfn.IFS(BV871&lt;=5.7,"NORMAL",BV871&lt;=6.4,"Prediabetes",BV871&gt;=6.5,"Diabetes")</f>
        <v>Diabetes</v>
      </c>
      <c r="CJ871" t="s">
        <v>902</v>
      </c>
      <c r="CK871">
        <v>1980</v>
      </c>
      <c r="CL871" t="s">
        <v>18</v>
      </c>
      <c r="CM871">
        <v>22</v>
      </c>
      <c r="CN871">
        <v>2</v>
      </c>
      <c r="CO871">
        <v>7160.09</v>
      </c>
      <c r="CP871" t="s">
        <v>11</v>
      </c>
      <c r="CQ871" t="s">
        <v>11</v>
      </c>
      <c r="CR871" t="s">
        <v>42</v>
      </c>
      <c r="CW871" t="str">
        <f t="shared" si="26"/>
        <v>22/Jun/1980</v>
      </c>
      <c r="CZ871" t="s">
        <v>902</v>
      </c>
      <c r="DA871">
        <v>1980</v>
      </c>
      <c r="DB871" t="s">
        <v>18</v>
      </c>
      <c r="DC871">
        <v>22</v>
      </c>
      <c r="DD871">
        <v>2</v>
      </c>
      <c r="DE871" s="18">
        <v>7160.09</v>
      </c>
      <c r="DF871" t="s">
        <v>11</v>
      </c>
      <c r="DG871" t="s">
        <v>11</v>
      </c>
      <c r="DH871" t="s">
        <v>42</v>
      </c>
      <c r="DZ871" t="s">
        <v>902</v>
      </c>
      <c r="EA871">
        <f t="shared" si="27"/>
        <v>43</v>
      </c>
    </row>
    <row r="872" spans="1:131" ht="15.6" x14ac:dyDescent="0.3">
      <c r="A872" s="1" t="s">
        <v>1500</v>
      </c>
      <c r="B872" s="1" t="s">
        <v>7144</v>
      </c>
      <c r="C872" s="1" t="s">
        <v>5553</v>
      </c>
      <c r="D872" t="s">
        <v>7429</v>
      </c>
      <c r="E872" s="1"/>
      <c r="H872" s="1"/>
      <c r="T872" t="s">
        <v>1500</v>
      </c>
      <c r="U872">
        <v>26.78</v>
      </c>
      <c r="V872">
        <v>10.02</v>
      </c>
      <c r="W872" t="s">
        <v>2382</v>
      </c>
      <c r="X872" t="s">
        <v>2380</v>
      </c>
      <c r="Y872" t="s">
        <v>2383</v>
      </c>
      <c r="Z872">
        <v>1</v>
      </c>
      <c r="AA872" t="s">
        <v>2380</v>
      </c>
      <c r="AV872" t="s">
        <v>1500</v>
      </c>
      <c r="AW872">
        <v>26.78</v>
      </c>
      <c r="AX872">
        <v>10.02</v>
      </c>
      <c r="AY872" t="s">
        <v>2382</v>
      </c>
      <c r="AZ872" t="s">
        <v>2380</v>
      </c>
      <c r="BA872" t="s">
        <v>2383</v>
      </c>
      <c r="BB872">
        <v>1</v>
      </c>
      <c r="BC872" t="s">
        <v>2380</v>
      </c>
      <c r="BR872">
        <v>26.78</v>
      </c>
      <c r="BS872" t="str" cm="1">
        <f t="array" ref="BS872">_xlfn.IFS(BR872&lt;18.5,"UNDER WEIGHT",BR872&lt;=24.9,"NORMAL WEIGHT",BR872&lt;=29.9,"OVER WEIGHT",BR872&gt;=30,"OBESITY")</f>
        <v>OVER WEIGHT</v>
      </c>
      <c r="BV872">
        <v>10.02</v>
      </c>
      <c r="BW872" t="str" cm="1">
        <f t="array" ref="BW872">_xlfn.IFS(BV872&lt;=5.7,"NORMAL",BV872&lt;=6.4,"Prediabetes",BV872&gt;=6.5,"Diabetes")</f>
        <v>Diabetes</v>
      </c>
      <c r="CJ872" t="s">
        <v>903</v>
      </c>
      <c r="CK872">
        <v>1980</v>
      </c>
      <c r="CL872" t="s">
        <v>37</v>
      </c>
      <c r="CM872">
        <v>7</v>
      </c>
      <c r="CN872">
        <v>2</v>
      </c>
      <c r="CO872">
        <v>7160.33</v>
      </c>
      <c r="CP872" t="s">
        <v>11</v>
      </c>
      <c r="CQ872" t="s">
        <v>16</v>
      </c>
      <c r="CR872" t="s">
        <v>13</v>
      </c>
      <c r="CW872" t="str">
        <f t="shared" si="26"/>
        <v>7/Oct/1980</v>
      </c>
      <c r="CZ872" t="s">
        <v>903</v>
      </c>
      <c r="DA872">
        <v>1980</v>
      </c>
      <c r="DB872" t="s">
        <v>37</v>
      </c>
      <c r="DC872">
        <v>7</v>
      </c>
      <c r="DD872">
        <v>2</v>
      </c>
      <c r="DE872" s="18">
        <v>7160.33</v>
      </c>
      <c r="DF872" t="s">
        <v>11</v>
      </c>
      <c r="DG872" t="s">
        <v>16</v>
      </c>
      <c r="DH872" t="s">
        <v>13</v>
      </c>
      <c r="DZ872" t="s">
        <v>903</v>
      </c>
      <c r="EA872">
        <f t="shared" si="27"/>
        <v>43</v>
      </c>
    </row>
    <row r="873" spans="1:131" ht="15.6" x14ac:dyDescent="0.3">
      <c r="A873" s="1" t="s">
        <v>1499</v>
      </c>
      <c r="B873" s="1" t="s">
        <v>6751</v>
      </c>
      <c r="C873" s="1" t="s">
        <v>5554</v>
      </c>
      <c r="D873" t="s">
        <v>7430</v>
      </c>
      <c r="E873" s="1"/>
      <c r="H873" s="1"/>
      <c r="T873" t="s">
        <v>1499</v>
      </c>
      <c r="U873">
        <v>45.8</v>
      </c>
      <c r="V873">
        <v>4.8499999999999996</v>
      </c>
      <c r="W873" t="s">
        <v>2380</v>
      </c>
      <c r="X873" t="s">
        <v>2380</v>
      </c>
      <c r="Y873" t="s">
        <v>2380</v>
      </c>
      <c r="Z873">
        <v>0</v>
      </c>
      <c r="AA873" t="s">
        <v>2380</v>
      </c>
      <c r="AV873" t="s">
        <v>1499</v>
      </c>
      <c r="AW873">
        <v>45.8</v>
      </c>
      <c r="AX873">
        <v>4.8499999999999996</v>
      </c>
      <c r="AY873" t="s">
        <v>2380</v>
      </c>
      <c r="AZ873" t="s">
        <v>2380</v>
      </c>
      <c r="BA873" t="s">
        <v>2380</v>
      </c>
      <c r="BB873" t="s">
        <v>2381</v>
      </c>
      <c r="BC873" t="s">
        <v>2380</v>
      </c>
      <c r="BR873">
        <v>45.8</v>
      </c>
      <c r="BS873" t="str" cm="1">
        <f t="array" ref="BS873">_xlfn.IFS(BR873&lt;18.5,"UNDER WEIGHT",BR873&lt;=24.9,"NORMAL WEIGHT",BR873&lt;=29.9,"OVER WEIGHT",BR873&gt;=30,"OBESITY")</f>
        <v>OBESITY</v>
      </c>
      <c r="BV873">
        <v>4.8499999999999996</v>
      </c>
      <c r="BW873" t="str" cm="1">
        <f t="array" ref="BW873">_xlfn.IFS(BV873&lt;=5.7,"NORMAL",BV873&lt;=6.4,"Prediabetes",BV873&gt;=6.5,"Diabetes")</f>
        <v>NORMAL</v>
      </c>
      <c r="CJ873" t="s">
        <v>904</v>
      </c>
      <c r="CK873">
        <v>1980</v>
      </c>
      <c r="CL873" t="s">
        <v>20</v>
      </c>
      <c r="CM873">
        <v>30</v>
      </c>
      <c r="CN873">
        <v>2</v>
      </c>
      <c r="CO873">
        <v>7162.01</v>
      </c>
      <c r="CP873" t="s">
        <v>11</v>
      </c>
      <c r="CQ873" t="s">
        <v>12</v>
      </c>
      <c r="CR873" t="s">
        <v>13</v>
      </c>
      <c r="CW873" t="str">
        <f t="shared" si="26"/>
        <v>30/Sep/1980</v>
      </c>
      <c r="CZ873" t="s">
        <v>904</v>
      </c>
      <c r="DA873">
        <v>1980</v>
      </c>
      <c r="DB873" t="s">
        <v>20</v>
      </c>
      <c r="DC873">
        <v>30</v>
      </c>
      <c r="DD873">
        <v>2</v>
      </c>
      <c r="DE873" s="18">
        <v>7162.01</v>
      </c>
      <c r="DF873" t="s">
        <v>11</v>
      </c>
      <c r="DG873" t="s">
        <v>12</v>
      </c>
      <c r="DH873" t="s">
        <v>13</v>
      </c>
      <c r="DZ873" t="s">
        <v>904</v>
      </c>
      <c r="EA873">
        <f t="shared" si="27"/>
        <v>43</v>
      </c>
    </row>
    <row r="874" spans="1:131" ht="15.6" x14ac:dyDescent="0.3">
      <c r="A874" s="1" t="s">
        <v>1498</v>
      </c>
      <c r="B874" s="1" t="s">
        <v>7144</v>
      </c>
      <c r="C874" s="1" t="s">
        <v>5555</v>
      </c>
      <c r="D874" t="s">
        <v>7431</v>
      </c>
      <c r="E874" s="1"/>
      <c r="H874" s="1"/>
      <c r="T874" t="s">
        <v>1498</v>
      </c>
      <c r="U874">
        <v>29</v>
      </c>
      <c r="V874">
        <v>4.3899999999999997</v>
      </c>
      <c r="W874" t="s">
        <v>2382</v>
      </c>
      <c r="X874" t="s">
        <v>2380</v>
      </c>
      <c r="Y874" t="s">
        <v>2380</v>
      </c>
      <c r="Z874">
        <v>2</v>
      </c>
      <c r="AA874" t="s">
        <v>2380</v>
      </c>
      <c r="AV874" t="s">
        <v>1498</v>
      </c>
      <c r="AW874">
        <v>29</v>
      </c>
      <c r="AX874">
        <v>4.3899999999999997</v>
      </c>
      <c r="AY874" t="s">
        <v>2382</v>
      </c>
      <c r="AZ874" t="s">
        <v>2380</v>
      </c>
      <c r="BA874" t="s">
        <v>2380</v>
      </c>
      <c r="BB874">
        <v>2</v>
      </c>
      <c r="BC874" t="s">
        <v>2380</v>
      </c>
      <c r="BR874">
        <v>29</v>
      </c>
      <c r="BS874" t="str" cm="1">
        <f t="array" ref="BS874">_xlfn.IFS(BR874&lt;18.5,"UNDER WEIGHT",BR874&lt;=24.9,"NORMAL WEIGHT",BR874&lt;=29.9,"OVER WEIGHT",BR874&gt;=30,"OBESITY")</f>
        <v>OVER WEIGHT</v>
      </c>
      <c r="BV874">
        <v>4.3899999999999997</v>
      </c>
      <c r="BW874" t="str" cm="1">
        <f t="array" ref="BW874">_xlfn.IFS(BV874&lt;=5.7,"NORMAL",BV874&lt;=6.4,"Prediabetes",BV874&gt;=6.5,"Diabetes")</f>
        <v>NORMAL</v>
      </c>
      <c r="CJ874" t="s">
        <v>905</v>
      </c>
      <c r="CK874">
        <v>1982</v>
      </c>
      <c r="CL874" t="s">
        <v>35</v>
      </c>
      <c r="CM874">
        <v>16</v>
      </c>
      <c r="CN874">
        <v>2</v>
      </c>
      <c r="CO874">
        <v>7173.36</v>
      </c>
      <c r="CP874" t="s">
        <v>12</v>
      </c>
      <c r="CQ874" t="s">
        <v>11</v>
      </c>
      <c r="CR874" t="s">
        <v>168</v>
      </c>
      <c r="CW874" t="str">
        <f t="shared" si="26"/>
        <v>16/Aug/1982</v>
      </c>
      <c r="CZ874" t="s">
        <v>905</v>
      </c>
      <c r="DA874">
        <v>1982</v>
      </c>
      <c r="DB874" t="s">
        <v>35</v>
      </c>
      <c r="DC874">
        <v>16</v>
      </c>
      <c r="DD874">
        <v>2</v>
      </c>
      <c r="DE874" s="18">
        <v>7173.36</v>
      </c>
      <c r="DF874" t="s">
        <v>12</v>
      </c>
      <c r="DG874" t="s">
        <v>11</v>
      </c>
      <c r="DH874" t="s">
        <v>168</v>
      </c>
      <c r="DZ874" t="s">
        <v>905</v>
      </c>
      <c r="EA874">
        <f t="shared" si="27"/>
        <v>41</v>
      </c>
    </row>
    <row r="875" spans="1:131" ht="15.6" x14ac:dyDescent="0.3">
      <c r="A875" s="1" t="s">
        <v>1497</v>
      </c>
      <c r="B875" s="1" t="s">
        <v>6751</v>
      </c>
      <c r="C875" s="1" t="s">
        <v>5556</v>
      </c>
      <c r="D875" t="s">
        <v>7432</v>
      </c>
      <c r="E875" s="1"/>
      <c r="H875" s="1"/>
      <c r="T875" t="s">
        <v>1497</v>
      </c>
      <c r="U875">
        <v>33.534999999999997</v>
      </c>
      <c r="V875">
        <v>8.24</v>
      </c>
      <c r="W875" t="s">
        <v>2382</v>
      </c>
      <c r="X875" t="s">
        <v>2380</v>
      </c>
      <c r="Y875" t="s">
        <v>2380</v>
      </c>
      <c r="Z875">
        <v>0</v>
      </c>
      <c r="AA875" t="s">
        <v>2380</v>
      </c>
      <c r="AV875" t="s">
        <v>1497</v>
      </c>
      <c r="AW875">
        <v>33.534999999999997</v>
      </c>
      <c r="AX875">
        <v>8.24</v>
      </c>
      <c r="AY875" t="s">
        <v>2382</v>
      </c>
      <c r="AZ875" t="s">
        <v>2380</v>
      </c>
      <c r="BA875" t="s">
        <v>2380</v>
      </c>
      <c r="BB875" t="s">
        <v>2381</v>
      </c>
      <c r="BC875" t="s">
        <v>2380</v>
      </c>
      <c r="BR875">
        <v>33.534999999999997</v>
      </c>
      <c r="BS875" t="str" cm="1">
        <f t="array" ref="BS875">_xlfn.IFS(BR875&lt;18.5,"UNDER WEIGHT",BR875&lt;=24.9,"NORMAL WEIGHT",BR875&lt;=29.9,"OVER WEIGHT",BR875&gt;=30,"OBESITY")</f>
        <v>OBESITY</v>
      </c>
      <c r="BV875">
        <v>8.24</v>
      </c>
      <c r="BW875" t="str" cm="1">
        <f t="array" ref="BW875">_xlfn.IFS(BV875&lt;=5.7,"NORMAL",BV875&lt;=6.4,"Prediabetes",BV875&gt;=6.5,"Diabetes")</f>
        <v>Diabetes</v>
      </c>
      <c r="CJ875" t="s">
        <v>906</v>
      </c>
      <c r="CK875">
        <v>1975</v>
      </c>
      <c r="CL875" t="s">
        <v>10</v>
      </c>
      <c r="CM875">
        <v>19</v>
      </c>
      <c r="CN875">
        <v>1</v>
      </c>
      <c r="CO875">
        <v>7175.51</v>
      </c>
      <c r="CP875" t="s">
        <v>11</v>
      </c>
      <c r="CQ875" t="s">
        <v>12</v>
      </c>
      <c r="CR875" t="s">
        <v>13</v>
      </c>
      <c r="CW875" t="str">
        <f t="shared" si="26"/>
        <v>19/Jul/1975</v>
      </c>
      <c r="CZ875" t="s">
        <v>906</v>
      </c>
      <c r="DA875">
        <v>1975</v>
      </c>
      <c r="DB875" t="s">
        <v>10</v>
      </c>
      <c r="DC875">
        <v>19</v>
      </c>
      <c r="DD875">
        <v>1</v>
      </c>
      <c r="DE875" s="18">
        <v>7175.51</v>
      </c>
      <c r="DF875" t="s">
        <v>11</v>
      </c>
      <c r="DG875" t="s">
        <v>12</v>
      </c>
      <c r="DH875" t="s">
        <v>13</v>
      </c>
      <c r="DZ875" t="s">
        <v>906</v>
      </c>
      <c r="EA875">
        <f t="shared" si="27"/>
        <v>48</v>
      </c>
    </row>
    <row r="876" spans="1:131" ht="15.6" x14ac:dyDescent="0.3">
      <c r="A876" s="1" t="s">
        <v>1496</v>
      </c>
      <c r="B876" s="1" t="s">
        <v>6751</v>
      </c>
      <c r="C876" s="1" t="s">
        <v>5557</v>
      </c>
      <c r="D876" t="s">
        <v>7433</v>
      </c>
      <c r="E876" s="1"/>
      <c r="H876" s="1"/>
      <c r="T876" t="s">
        <v>1496</v>
      </c>
      <c r="U876">
        <v>32.774999999999999</v>
      </c>
      <c r="V876">
        <v>9.77</v>
      </c>
      <c r="W876" t="s">
        <v>2382</v>
      </c>
      <c r="X876" t="s">
        <v>2380</v>
      </c>
      <c r="Y876" t="s">
        <v>2380</v>
      </c>
      <c r="Z876">
        <v>0</v>
      </c>
      <c r="AA876" t="s">
        <v>2380</v>
      </c>
      <c r="AV876" t="s">
        <v>1496</v>
      </c>
      <c r="AW876">
        <v>32.774999999999999</v>
      </c>
      <c r="AX876">
        <v>9.77</v>
      </c>
      <c r="AY876" t="s">
        <v>2382</v>
      </c>
      <c r="AZ876" t="s">
        <v>2380</v>
      </c>
      <c r="BA876" t="s">
        <v>2380</v>
      </c>
      <c r="BB876" t="s">
        <v>2381</v>
      </c>
      <c r="BC876" t="s">
        <v>2380</v>
      </c>
      <c r="BR876">
        <v>32.774999999999999</v>
      </c>
      <c r="BS876" t="str" cm="1">
        <f t="array" ref="BS876">_xlfn.IFS(BR876&lt;18.5,"UNDER WEIGHT",BR876&lt;=24.9,"NORMAL WEIGHT",BR876&lt;=29.9,"OVER WEIGHT",BR876&gt;=30,"OBESITY")</f>
        <v>OBESITY</v>
      </c>
      <c r="BV876">
        <v>9.77</v>
      </c>
      <c r="BW876" t="str" cm="1">
        <f t="array" ref="BW876">_xlfn.IFS(BV876&lt;=5.7,"NORMAL",BV876&lt;=6.4,"Prediabetes",BV876&gt;=6.5,"Diabetes")</f>
        <v>Diabetes</v>
      </c>
      <c r="CJ876" t="s">
        <v>907</v>
      </c>
      <c r="CK876">
        <v>1968</v>
      </c>
      <c r="CL876" t="s">
        <v>35</v>
      </c>
      <c r="CM876">
        <v>26</v>
      </c>
      <c r="CN876">
        <v>0</v>
      </c>
      <c r="CO876">
        <v>7179.52</v>
      </c>
      <c r="CP876" t="s">
        <v>12</v>
      </c>
      <c r="CQ876" t="s">
        <v>12</v>
      </c>
      <c r="CR876" t="s">
        <v>13</v>
      </c>
      <c r="CW876" t="str">
        <f t="shared" si="26"/>
        <v>26/Aug/1968</v>
      </c>
      <c r="CZ876" t="s">
        <v>907</v>
      </c>
      <c r="DA876">
        <v>1968</v>
      </c>
      <c r="DB876" t="s">
        <v>35</v>
      </c>
      <c r="DC876">
        <v>26</v>
      </c>
      <c r="DD876">
        <v>0</v>
      </c>
      <c r="DE876" s="18">
        <v>7179.52</v>
      </c>
      <c r="DF876" t="s">
        <v>12</v>
      </c>
      <c r="DG876" t="s">
        <v>12</v>
      </c>
      <c r="DH876" t="s">
        <v>13</v>
      </c>
      <c r="DZ876" t="s">
        <v>907</v>
      </c>
      <c r="EA876">
        <f t="shared" si="27"/>
        <v>55</v>
      </c>
    </row>
    <row r="877" spans="1:131" ht="15.6" x14ac:dyDescent="0.3">
      <c r="A877" s="1" t="s">
        <v>1495</v>
      </c>
      <c r="B877" s="1" t="s">
        <v>6751</v>
      </c>
      <c r="C877" s="1" t="s">
        <v>5558</v>
      </c>
      <c r="D877" t="s">
        <v>7434</v>
      </c>
      <c r="E877" s="1"/>
      <c r="H877" s="1"/>
      <c r="T877" t="s">
        <v>1495</v>
      </c>
      <c r="U877">
        <v>37.51</v>
      </c>
      <c r="V877">
        <v>5.5</v>
      </c>
      <c r="W877" t="s">
        <v>2382</v>
      </c>
      <c r="X877" t="s">
        <v>2380</v>
      </c>
      <c r="Y877" t="s">
        <v>2380</v>
      </c>
      <c r="Z877">
        <v>2</v>
      </c>
      <c r="AA877" t="s">
        <v>2380</v>
      </c>
      <c r="AV877" t="s">
        <v>1495</v>
      </c>
      <c r="AW877">
        <v>37.51</v>
      </c>
      <c r="AX877">
        <v>5.5</v>
      </c>
      <c r="AY877" t="s">
        <v>2382</v>
      </c>
      <c r="AZ877" t="s">
        <v>2380</v>
      </c>
      <c r="BA877" t="s">
        <v>2380</v>
      </c>
      <c r="BB877">
        <v>2</v>
      </c>
      <c r="BC877" t="s">
        <v>2380</v>
      </c>
      <c r="BR877">
        <v>37.51</v>
      </c>
      <c r="BS877" t="str" cm="1">
        <f t="array" ref="BS877">_xlfn.IFS(BR877&lt;18.5,"UNDER WEIGHT",BR877&lt;=24.9,"NORMAL WEIGHT",BR877&lt;=29.9,"OVER WEIGHT",BR877&gt;=30,"OBESITY")</f>
        <v>OBESITY</v>
      </c>
      <c r="BV877">
        <v>5.5</v>
      </c>
      <c r="BW877" t="str" cm="1">
        <f t="array" ref="BW877">_xlfn.IFS(BV877&lt;=5.7,"NORMAL",BV877&lt;=6.4,"Prediabetes",BV877&gt;=6.5,"Diabetes")</f>
        <v>NORMAL</v>
      </c>
      <c r="CJ877" t="s">
        <v>908</v>
      </c>
      <c r="CK877">
        <v>1982</v>
      </c>
      <c r="CL877" t="s">
        <v>20</v>
      </c>
      <c r="CM877">
        <v>14</v>
      </c>
      <c r="CN877">
        <v>3</v>
      </c>
      <c r="CO877">
        <v>7196.87</v>
      </c>
      <c r="CP877" t="s">
        <v>12</v>
      </c>
      <c r="CQ877" t="s">
        <v>11</v>
      </c>
      <c r="CR877" t="s">
        <v>42</v>
      </c>
      <c r="CW877" t="str">
        <f t="shared" si="26"/>
        <v>14/Sep/1982</v>
      </c>
      <c r="CZ877" t="s">
        <v>908</v>
      </c>
      <c r="DA877">
        <v>1982</v>
      </c>
      <c r="DB877" t="s">
        <v>20</v>
      </c>
      <c r="DC877">
        <v>14</v>
      </c>
      <c r="DD877">
        <v>3</v>
      </c>
      <c r="DE877" s="18">
        <v>7196.87</v>
      </c>
      <c r="DF877" t="s">
        <v>12</v>
      </c>
      <c r="DG877" t="s">
        <v>11</v>
      </c>
      <c r="DH877" t="s">
        <v>42</v>
      </c>
      <c r="DZ877" t="s">
        <v>908</v>
      </c>
      <c r="EA877">
        <f t="shared" si="27"/>
        <v>41</v>
      </c>
    </row>
    <row r="878" spans="1:131" ht="15.6" x14ac:dyDescent="0.3">
      <c r="A878" s="1" t="s">
        <v>1494</v>
      </c>
      <c r="B878" s="1" t="s">
        <v>7144</v>
      </c>
      <c r="C878" s="1" t="s">
        <v>5559</v>
      </c>
      <c r="D878" t="s">
        <v>7435</v>
      </c>
      <c r="E878" s="1"/>
      <c r="H878" s="1"/>
      <c r="T878" t="s">
        <v>1494</v>
      </c>
      <c r="U878">
        <v>39.86</v>
      </c>
      <c r="V878">
        <v>11.84</v>
      </c>
      <c r="W878" t="s">
        <v>2382</v>
      </c>
      <c r="X878" t="s">
        <v>2380</v>
      </c>
      <c r="Y878" t="s">
        <v>2380</v>
      </c>
      <c r="Z878">
        <v>1</v>
      </c>
      <c r="AA878" t="s">
        <v>2380</v>
      </c>
      <c r="AV878" t="s">
        <v>1494</v>
      </c>
      <c r="AW878">
        <v>39.86</v>
      </c>
      <c r="AX878">
        <v>11.84</v>
      </c>
      <c r="AY878" t="s">
        <v>2382</v>
      </c>
      <c r="AZ878" t="s">
        <v>2380</v>
      </c>
      <c r="BA878" t="s">
        <v>2380</v>
      </c>
      <c r="BB878">
        <v>1</v>
      </c>
      <c r="BC878" t="s">
        <v>2380</v>
      </c>
      <c r="BR878">
        <v>39.86</v>
      </c>
      <c r="BS878" t="str" cm="1">
        <f t="array" ref="BS878">_xlfn.IFS(BR878&lt;18.5,"UNDER WEIGHT",BR878&lt;=24.9,"NORMAL WEIGHT",BR878&lt;=29.9,"OVER WEIGHT",BR878&gt;=30,"OBESITY")</f>
        <v>OBESITY</v>
      </c>
      <c r="BV878">
        <v>11.84</v>
      </c>
      <c r="BW878" t="str" cm="1">
        <f t="array" ref="BW878">_xlfn.IFS(BV878&lt;=5.7,"NORMAL",BV878&lt;=6.4,"Prediabetes",BV878&gt;=6.5,"Diabetes")</f>
        <v>Diabetes</v>
      </c>
      <c r="CJ878" t="s">
        <v>909</v>
      </c>
      <c r="CK878">
        <v>1983</v>
      </c>
      <c r="CL878" t="s">
        <v>35</v>
      </c>
      <c r="CM878">
        <v>11</v>
      </c>
      <c r="CN878">
        <v>2</v>
      </c>
      <c r="CO878">
        <v>7201.7</v>
      </c>
      <c r="CP878" t="s">
        <v>11</v>
      </c>
      <c r="CQ878" t="s">
        <v>12</v>
      </c>
      <c r="CR878" t="s">
        <v>23</v>
      </c>
      <c r="CW878" t="str">
        <f t="shared" si="26"/>
        <v>11/Aug/1983</v>
      </c>
      <c r="CZ878" t="s">
        <v>909</v>
      </c>
      <c r="DA878">
        <v>1983</v>
      </c>
      <c r="DB878" t="s">
        <v>35</v>
      </c>
      <c r="DC878">
        <v>11</v>
      </c>
      <c r="DD878">
        <v>2</v>
      </c>
      <c r="DE878" s="18">
        <v>7201.7</v>
      </c>
      <c r="DF878" t="s">
        <v>11</v>
      </c>
      <c r="DG878" t="s">
        <v>12</v>
      </c>
      <c r="DH878" t="s">
        <v>23</v>
      </c>
      <c r="DZ878" t="s">
        <v>909</v>
      </c>
      <c r="EA878">
        <f t="shared" si="27"/>
        <v>40</v>
      </c>
    </row>
    <row r="879" spans="1:131" ht="15.6" x14ac:dyDescent="0.3">
      <c r="A879" s="1" t="s">
        <v>1493</v>
      </c>
      <c r="B879" s="1" t="s">
        <v>7144</v>
      </c>
      <c r="C879" s="1" t="s">
        <v>5560</v>
      </c>
      <c r="D879" t="s">
        <v>7436</v>
      </c>
      <c r="E879" s="1"/>
      <c r="H879" s="1"/>
      <c r="T879" t="s">
        <v>1493</v>
      </c>
      <c r="U879">
        <v>42.13</v>
      </c>
      <c r="V879">
        <v>4.66</v>
      </c>
      <c r="W879" t="s">
        <v>2380</v>
      </c>
      <c r="X879" t="s">
        <v>2380</v>
      </c>
      <c r="Y879" t="s">
        <v>2380</v>
      </c>
      <c r="Z879">
        <v>0</v>
      </c>
      <c r="AA879" t="s">
        <v>2380</v>
      </c>
      <c r="AV879" t="s">
        <v>1493</v>
      </c>
      <c r="AW879">
        <v>42.13</v>
      </c>
      <c r="AX879">
        <v>4.66</v>
      </c>
      <c r="AY879" t="s">
        <v>2380</v>
      </c>
      <c r="AZ879" t="s">
        <v>2380</v>
      </c>
      <c r="BA879" t="s">
        <v>2380</v>
      </c>
      <c r="BB879" t="s">
        <v>2381</v>
      </c>
      <c r="BC879" t="s">
        <v>2380</v>
      </c>
      <c r="BR879">
        <v>42.13</v>
      </c>
      <c r="BS879" t="str" cm="1">
        <f t="array" ref="BS879">_xlfn.IFS(BR879&lt;18.5,"UNDER WEIGHT",BR879&lt;=24.9,"NORMAL WEIGHT",BR879&lt;=29.9,"OVER WEIGHT",BR879&gt;=30,"OBESITY")</f>
        <v>OBESITY</v>
      </c>
      <c r="BV879">
        <v>4.66</v>
      </c>
      <c r="BW879" t="str" cm="1">
        <f t="array" ref="BW879">_xlfn.IFS(BV879&lt;=5.7,"NORMAL",BV879&lt;=6.4,"Prediabetes",BV879&gt;=6.5,"Diabetes")</f>
        <v>NORMAL</v>
      </c>
      <c r="CJ879" t="s">
        <v>910</v>
      </c>
      <c r="CK879">
        <v>1983</v>
      </c>
      <c r="CL879" t="s">
        <v>15</v>
      </c>
      <c r="CM879">
        <v>21</v>
      </c>
      <c r="CN879">
        <v>2</v>
      </c>
      <c r="CO879">
        <v>7209.49</v>
      </c>
      <c r="CP879" t="s">
        <v>11</v>
      </c>
      <c r="CQ879" t="s">
        <v>12</v>
      </c>
      <c r="CR879" t="s">
        <v>23</v>
      </c>
      <c r="CW879" t="str">
        <f t="shared" si="26"/>
        <v>21/Nov/1983</v>
      </c>
      <c r="CZ879" t="s">
        <v>910</v>
      </c>
      <c r="DA879">
        <v>1983</v>
      </c>
      <c r="DB879" t="s">
        <v>15</v>
      </c>
      <c r="DC879">
        <v>21</v>
      </c>
      <c r="DD879">
        <v>2</v>
      </c>
      <c r="DE879" s="18">
        <v>7209.49</v>
      </c>
      <c r="DF879" t="s">
        <v>11</v>
      </c>
      <c r="DG879" t="s">
        <v>12</v>
      </c>
      <c r="DH879" t="s">
        <v>23</v>
      </c>
      <c r="DZ879" t="s">
        <v>910</v>
      </c>
      <c r="EA879">
        <f t="shared" si="27"/>
        <v>40</v>
      </c>
    </row>
    <row r="880" spans="1:131" ht="15.6" x14ac:dyDescent="0.3">
      <c r="A880" s="1" t="s">
        <v>1492</v>
      </c>
      <c r="B880" s="1" t="s">
        <v>6751</v>
      </c>
      <c r="C880" s="1" t="s">
        <v>5561</v>
      </c>
      <c r="D880" t="s">
        <v>7437</v>
      </c>
      <c r="E880" s="1"/>
      <c r="H880" s="1"/>
      <c r="T880" t="s">
        <v>1492</v>
      </c>
      <c r="U880">
        <v>35.99</v>
      </c>
      <c r="V880">
        <v>11.11</v>
      </c>
      <c r="W880" t="s">
        <v>2380</v>
      </c>
      <c r="X880" t="s">
        <v>2380</v>
      </c>
      <c r="Y880" t="s">
        <v>2380</v>
      </c>
      <c r="Z880">
        <v>0</v>
      </c>
      <c r="AA880" t="s">
        <v>2380</v>
      </c>
      <c r="AV880" t="s">
        <v>1492</v>
      </c>
      <c r="AW880">
        <v>35.99</v>
      </c>
      <c r="AX880">
        <v>11.11</v>
      </c>
      <c r="AY880" t="s">
        <v>2380</v>
      </c>
      <c r="AZ880" t="s">
        <v>2380</v>
      </c>
      <c r="BA880" t="s">
        <v>2380</v>
      </c>
      <c r="BB880" t="s">
        <v>2381</v>
      </c>
      <c r="BC880" t="s">
        <v>2380</v>
      </c>
      <c r="BR880">
        <v>35.99</v>
      </c>
      <c r="BS880" t="str" cm="1">
        <f t="array" ref="BS880">_xlfn.IFS(BR880&lt;18.5,"UNDER WEIGHT",BR880&lt;=24.9,"NORMAL WEIGHT",BR880&lt;=29.9,"OVER WEIGHT",BR880&gt;=30,"OBESITY")</f>
        <v>OBESITY</v>
      </c>
      <c r="BV880">
        <v>11.11</v>
      </c>
      <c r="BW880" t="str" cm="1">
        <f t="array" ref="BW880">_xlfn.IFS(BV880&lt;=5.7,"NORMAL",BV880&lt;=6.4,"Prediabetes",BV880&gt;=6.5,"Diabetes")</f>
        <v>Diabetes</v>
      </c>
      <c r="CJ880" t="s">
        <v>911</v>
      </c>
      <c r="CK880">
        <v>1991</v>
      </c>
      <c r="CL880" t="s">
        <v>18</v>
      </c>
      <c r="CM880">
        <v>28</v>
      </c>
      <c r="CN880">
        <v>3</v>
      </c>
      <c r="CO880">
        <v>7220.25</v>
      </c>
      <c r="CP880" t="s">
        <v>11</v>
      </c>
      <c r="CQ880" t="s">
        <v>11</v>
      </c>
      <c r="CR880" t="s">
        <v>300</v>
      </c>
      <c r="CW880" t="str">
        <f t="shared" si="26"/>
        <v>28/Jun/1991</v>
      </c>
      <c r="CZ880" t="s">
        <v>911</v>
      </c>
      <c r="DA880">
        <v>1991</v>
      </c>
      <c r="DB880" t="s">
        <v>18</v>
      </c>
      <c r="DC880">
        <v>28</v>
      </c>
      <c r="DD880">
        <v>3</v>
      </c>
      <c r="DE880" s="18">
        <v>7220.25</v>
      </c>
      <c r="DF880" t="s">
        <v>11</v>
      </c>
      <c r="DG880" t="s">
        <v>11</v>
      </c>
      <c r="DH880" t="s">
        <v>300</v>
      </c>
      <c r="DZ880" t="s">
        <v>911</v>
      </c>
      <c r="EA880">
        <f t="shared" si="27"/>
        <v>32</v>
      </c>
    </row>
    <row r="881" spans="1:131" ht="15.6" x14ac:dyDescent="0.3">
      <c r="A881" s="1" t="s">
        <v>1491</v>
      </c>
      <c r="B881" s="1" t="s">
        <v>6751</v>
      </c>
      <c r="C881" s="1" t="s">
        <v>5562</v>
      </c>
      <c r="D881" t="s">
        <v>7438</v>
      </c>
      <c r="E881" s="1"/>
      <c r="H881" s="1"/>
      <c r="T881" t="s">
        <v>1491</v>
      </c>
      <c r="U881">
        <v>35.200000000000003</v>
      </c>
      <c r="V881">
        <v>7.72</v>
      </c>
      <c r="W881" t="s">
        <v>2382</v>
      </c>
      <c r="X881" t="s">
        <v>2380</v>
      </c>
      <c r="Y881" t="s">
        <v>2383</v>
      </c>
      <c r="Z881">
        <v>1</v>
      </c>
      <c r="AA881" t="s">
        <v>2380</v>
      </c>
      <c r="AV881" t="s">
        <v>1491</v>
      </c>
      <c r="AW881">
        <v>35.200000000000003</v>
      </c>
      <c r="AX881">
        <v>7.72</v>
      </c>
      <c r="AY881" t="s">
        <v>2382</v>
      </c>
      <c r="AZ881" t="s">
        <v>2380</v>
      </c>
      <c r="BA881" t="s">
        <v>2383</v>
      </c>
      <c r="BB881">
        <v>1</v>
      </c>
      <c r="BC881" t="s">
        <v>2380</v>
      </c>
      <c r="BR881">
        <v>35.200000000000003</v>
      </c>
      <c r="BS881" t="str" cm="1">
        <f t="array" ref="BS881">_xlfn.IFS(BR881&lt;18.5,"UNDER WEIGHT",BR881&lt;=24.9,"NORMAL WEIGHT",BR881&lt;=29.9,"OVER WEIGHT",BR881&gt;=30,"OBESITY")</f>
        <v>OBESITY</v>
      </c>
      <c r="BV881">
        <v>7.72</v>
      </c>
      <c r="BW881" t="str" cm="1">
        <f t="array" ref="BW881">_xlfn.IFS(BV881&lt;=5.7,"NORMAL",BV881&lt;=6.4,"Prediabetes",BV881&gt;=6.5,"Diabetes")</f>
        <v>Diabetes</v>
      </c>
      <c r="CJ881" t="s">
        <v>912</v>
      </c>
      <c r="CK881">
        <v>1977</v>
      </c>
      <c r="CL881" t="s">
        <v>20</v>
      </c>
      <c r="CM881">
        <v>15</v>
      </c>
      <c r="CN881">
        <v>0</v>
      </c>
      <c r="CO881">
        <v>7222.79</v>
      </c>
      <c r="CP881" t="s">
        <v>12</v>
      </c>
      <c r="CQ881" t="s">
        <v>12</v>
      </c>
      <c r="CR881" t="s">
        <v>23</v>
      </c>
      <c r="CW881" t="str">
        <f t="shared" si="26"/>
        <v>15/Sep/1977</v>
      </c>
      <c r="CZ881" t="s">
        <v>912</v>
      </c>
      <c r="DA881">
        <v>1977</v>
      </c>
      <c r="DB881" t="s">
        <v>20</v>
      </c>
      <c r="DC881">
        <v>15</v>
      </c>
      <c r="DD881">
        <v>0</v>
      </c>
      <c r="DE881" s="18">
        <v>7222.79</v>
      </c>
      <c r="DF881" t="s">
        <v>12</v>
      </c>
      <c r="DG881" t="s">
        <v>12</v>
      </c>
      <c r="DH881" t="s">
        <v>23</v>
      </c>
      <c r="DZ881" t="s">
        <v>912</v>
      </c>
      <c r="EA881">
        <f t="shared" si="27"/>
        <v>46</v>
      </c>
    </row>
    <row r="882" spans="1:131" ht="15.6" x14ac:dyDescent="0.3">
      <c r="A882" s="1" t="s">
        <v>1490</v>
      </c>
      <c r="B882" s="1" t="s">
        <v>6751</v>
      </c>
      <c r="C882" s="1" t="s">
        <v>5563</v>
      </c>
      <c r="D882" t="s">
        <v>7439</v>
      </c>
      <c r="E882" s="1"/>
      <c r="H882" s="1"/>
      <c r="T882" t="s">
        <v>1490</v>
      </c>
      <c r="U882">
        <v>29.91</v>
      </c>
      <c r="V882">
        <v>5.55</v>
      </c>
      <c r="W882" t="s">
        <v>2382</v>
      </c>
      <c r="X882" t="s">
        <v>2380</v>
      </c>
      <c r="Y882" t="s">
        <v>2380</v>
      </c>
      <c r="Z882">
        <v>2</v>
      </c>
      <c r="AA882" t="s">
        <v>2380</v>
      </c>
      <c r="AV882" t="s">
        <v>1490</v>
      </c>
      <c r="AW882">
        <v>29.91</v>
      </c>
      <c r="AX882">
        <v>5.55</v>
      </c>
      <c r="AY882" t="s">
        <v>2382</v>
      </c>
      <c r="AZ882" t="s">
        <v>2380</v>
      </c>
      <c r="BA882" t="s">
        <v>2380</v>
      </c>
      <c r="BB882">
        <v>2</v>
      </c>
      <c r="BC882" t="s">
        <v>2380</v>
      </c>
      <c r="BR882">
        <v>29.91</v>
      </c>
      <c r="BS882" t="e" cm="1">
        <f t="array" ref="BS882">_xlfn.IFS(BR882&lt;18.5,"UNDER WEIGHT",BR882&lt;=24.9,"NORMAL WEIGHT",BR882&lt;=29.9,"OVER WEIGHT",BR882&gt;=30,"OBESITY")</f>
        <v>#N/A</v>
      </c>
      <c r="BV882">
        <v>5.55</v>
      </c>
      <c r="BW882" t="str" cm="1">
        <f t="array" ref="BW882">_xlfn.IFS(BV882&lt;=5.7,"NORMAL",BV882&lt;=6.4,"Prediabetes",BV882&gt;=6.5,"Diabetes")</f>
        <v>NORMAL</v>
      </c>
      <c r="CJ882" t="s">
        <v>913</v>
      </c>
      <c r="CK882">
        <v>1986</v>
      </c>
      <c r="CL882" t="s">
        <v>10</v>
      </c>
      <c r="CM882">
        <v>13</v>
      </c>
      <c r="CN882">
        <v>3</v>
      </c>
      <c r="CO882">
        <v>7228.22</v>
      </c>
      <c r="CP882" t="s">
        <v>11</v>
      </c>
      <c r="CQ882" t="s">
        <v>16</v>
      </c>
      <c r="CR882" t="s">
        <v>247</v>
      </c>
      <c r="CW882" t="str">
        <f t="shared" si="26"/>
        <v>13/Jul/1986</v>
      </c>
      <c r="CZ882" t="s">
        <v>913</v>
      </c>
      <c r="DA882">
        <v>1986</v>
      </c>
      <c r="DB882" t="s">
        <v>10</v>
      </c>
      <c r="DC882">
        <v>13</v>
      </c>
      <c r="DD882">
        <v>3</v>
      </c>
      <c r="DE882" s="18">
        <v>7228.22</v>
      </c>
      <c r="DF882" t="s">
        <v>11</v>
      </c>
      <c r="DG882" t="s">
        <v>16</v>
      </c>
      <c r="DH882" t="s">
        <v>247</v>
      </c>
      <c r="DZ882" t="s">
        <v>913</v>
      </c>
      <c r="EA882">
        <f t="shared" si="27"/>
        <v>37</v>
      </c>
    </row>
    <row r="883" spans="1:131" ht="15.6" x14ac:dyDescent="0.3">
      <c r="A883" s="1" t="s">
        <v>1489</v>
      </c>
      <c r="B883" s="1" t="s">
        <v>6751</v>
      </c>
      <c r="C883" s="1" t="s">
        <v>5564</v>
      </c>
      <c r="D883" t="s">
        <v>6985</v>
      </c>
      <c r="E883" s="1"/>
      <c r="H883" s="1"/>
      <c r="T883" t="s">
        <v>1489</v>
      </c>
      <c r="U883">
        <v>36.479999999999997</v>
      </c>
      <c r="V883">
        <v>5.05</v>
      </c>
      <c r="W883" t="s">
        <v>2382</v>
      </c>
      <c r="X883" t="s">
        <v>2380</v>
      </c>
      <c r="Y883" t="s">
        <v>2380</v>
      </c>
      <c r="Z883">
        <v>1</v>
      </c>
      <c r="AA883" t="s">
        <v>2380</v>
      </c>
      <c r="AV883" t="s">
        <v>1489</v>
      </c>
      <c r="AW883">
        <v>36.479999999999997</v>
      </c>
      <c r="AX883">
        <v>5.05</v>
      </c>
      <c r="AY883" t="s">
        <v>2382</v>
      </c>
      <c r="AZ883" t="s">
        <v>2380</v>
      </c>
      <c r="BA883" t="s">
        <v>2380</v>
      </c>
      <c r="BB883">
        <v>1</v>
      </c>
      <c r="BC883" t="s">
        <v>2380</v>
      </c>
      <c r="BR883">
        <v>36.479999999999997</v>
      </c>
      <c r="BS883" t="str" cm="1">
        <f t="array" ref="BS883">_xlfn.IFS(BR883&lt;18.5,"UNDER WEIGHT",BR883&lt;=24.9,"NORMAL WEIGHT",BR883&lt;=29.9,"OVER WEIGHT",BR883&gt;=30,"OBESITY")</f>
        <v>OBESITY</v>
      </c>
      <c r="BV883">
        <v>5.05</v>
      </c>
      <c r="BW883" t="str" cm="1">
        <f t="array" ref="BW883">_xlfn.IFS(BV883&lt;=5.7,"NORMAL",BV883&lt;=6.4,"Prediabetes",BV883&gt;=6.5,"Diabetes")</f>
        <v>NORMAL</v>
      </c>
      <c r="CJ883" t="s">
        <v>914</v>
      </c>
      <c r="CK883">
        <v>1986</v>
      </c>
      <c r="CL883" t="s">
        <v>20</v>
      </c>
      <c r="CM883">
        <v>2</v>
      </c>
      <c r="CN883">
        <v>4</v>
      </c>
      <c r="CO883">
        <v>7243.81</v>
      </c>
      <c r="CP883" t="s">
        <v>11</v>
      </c>
      <c r="CQ883" t="s">
        <v>12</v>
      </c>
      <c r="CR883" t="s">
        <v>13</v>
      </c>
      <c r="CW883" t="str">
        <f t="shared" si="26"/>
        <v>2/Sep/1986</v>
      </c>
      <c r="CZ883" t="s">
        <v>914</v>
      </c>
      <c r="DA883">
        <v>1986</v>
      </c>
      <c r="DB883" t="s">
        <v>20</v>
      </c>
      <c r="DC883">
        <v>2</v>
      </c>
      <c r="DD883">
        <v>4</v>
      </c>
      <c r="DE883" s="18">
        <v>7243.81</v>
      </c>
      <c r="DF883" t="s">
        <v>11</v>
      </c>
      <c r="DG883" t="s">
        <v>12</v>
      </c>
      <c r="DH883" t="s">
        <v>13</v>
      </c>
      <c r="DZ883" t="s">
        <v>914</v>
      </c>
      <c r="EA883">
        <f t="shared" si="27"/>
        <v>37</v>
      </c>
    </row>
    <row r="884" spans="1:131" ht="15.6" x14ac:dyDescent="0.3">
      <c r="A884" s="1" t="s">
        <v>1488</v>
      </c>
      <c r="B884" s="1" t="s">
        <v>6751</v>
      </c>
      <c r="C884" s="1" t="s">
        <v>5565</v>
      </c>
      <c r="D884" t="s">
        <v>7440</v>
      </c>
      <c r="E884" s="1"/>
      <c r="H884" s="1"/>
      <c r="T884" t="s">
        <v>1488</v>
      </c>
      <c r="U884">
        <v>27.5</v>
      </c>
      <c r="V884">
        <v>8.69</v>
      </c>
      <c r="W884" t="s">
        <v>2382</v>
      </c>
      <c r="X884" t="s">
        <v>2380</v>
      </c>
      <c r="Y884" t="s">
        <v>2383</v>
      </c>
      <c r="Z884">
        <v>1</v>
      </c>
      <c r="AA884" t="s">
        <v>2380</v>
      </c>
      <c r="AV884" t="s">
        <v>1488</v>
      </c>
      <c r="AW884">
        <v>27.5</v>
      </c>
      <c r="AX884">
        <v>8.69</v>
      </c>
      <c r="AY884" t="s">
        <v>2382</v>
      </c>
      <c r="AZ884" t="s">
        <v>2380</v>
      </c>
      <c r="BA884" t="s">
        <v>2383</v>
      </c>
      <c r="BB884">
        <v>1</v>
      </c>
      <c r="BC884" t="s">
        <v>2380</v>
      </c>
      <c r="BR884">
        <v>27.5</v>
      </c>
      <c r="BS884" t="str" cm="1">
        <f t="array" ref="BS884">_xlfn.IFS(BR884&lt;18.5,"UNDER WEIGHT",BR884&lt;=24.9,"NORMAL WEIGHT",BR884&lt;=29.9,"OVER WEIGHT",BR884&gt;=30,"OBESITY")</f>
        <v>OVER WEIGHT</v>
      </c>
      <c r="BV884">
        <v>8.69</v>
      </c>
      <c r="BW884" t="str" cm="1">
        <f t="array" ref="BW884">_xlfn.IFS(BV884&lt;=5.7,"NORMAL",BV884&lt;=6.4,"Prediabetes",BV884&gt;=6.5,"Diabetes")</f>
        <v>Diabetes</v>
      </c>
      <c r="CJ884" t="s">
        <v>915</v>
      </c>
      <c r="CK884">
        <v>1982</v>
      </c>
      <c r="CL884" t="s">
        <v>10</v>
      </c>
      <c r="CM884">
        <v>24</v>
      </c>
      <c r="CN884">
        <v>3</v>
      </c>
      <c r="CO884">
        <v>7248.71</v>
      </c>
      <c r="CP884" t="s">
        <v>11</v>
      </c>
      <c r="CQ884" t="s">
        <v>16</v>
      </c>
      <c r="CR884" t="s">
        <v>13</v>
      </c>
      <c r="CW884" t="str">
        <f t="shared" si="26"/>
        <v>24/Jul/1982</v>
      </c>
      <c r="CZ884" t="s">
        <v>915</v>
      </c>
      <c r="DA884">
        <v>1982</v>
      </c>
      <c r="DB884" t="s">
        <v>10</v>
      </c>
      <c r="DC884">
        <v>24</v>
      </c>
      <c r="DD884">
        <v>3</v>
      </c>
      <c r="DE884" s="18">
        <v>7248.71</v>
      </c>
      <c r="DF884" t="s">
        <v>11</v>
      </c>
      <c r="DG884" t="s">
        <v>16</v>
      </c>
      <c r="DH884" t="s">
        <v>13</v>
      </c>
      <c r="DZ884" t="s">
        <v>915</v>
      </c>
      <c r="EA884">
        <f t="shared" si="27"/>
        <v>41</v>
      </c>
    </row>
    <row r="885" spans="1:131" ht="15.6" x14ac:dyDescent="0.3">
      <c r="A885" s="1" t="s">
        <v>1487</v>
      </c>
      <c r="B885" s="1" t="s">
        <v>6751</v>
      </c>
      <c r="C885" s="1" t="s">
        <v>5566</v>
      </c>
      <c r="D885" t="s">
        <v>7441</v>
      </c>
      <c r="E885" s="1"/>
      <c r="H885" s="1"/>
      <c r="T885" t="s">
        <v>1487</v>
      </c>
      <c r="U885">
        <v>33.44</v>
      </c>
      <c r="V885">
        <v>5.9</v>
      </c>
      <c r="W885" t="s">
        <v>2382</v>
      </c>
      <c r="X885" t="s">
        <v>2380</v>
      </c>
      <c r="Y885" t="s">
        <v>2380</v>
      </c>
      <c r="Z885">
        <v>1</v>
      </c>
      <c r="AA885" t="s">
        <v>2380</v>
      </c>
      <c r="AV885" t="s">
        <v>1487</v>
      </c>
      <c r="AW885">
        <v>33.44</v>
      </c>
      <c r="AX885">
        <v>5.9</v>
      </c>
      <c r="AY885" t="s">
        <v>2382</v>
      </c>
      <c r="AZ885" t="s">
        <v>2380</v>
      </c>
      <c r="BA885" t="s">
        <v>2380</v>
      </c>
      <c r="BB885">
        <v>1</v>
      </c>
      <c r="BC885" t="s">
        <v>2380</v>
      </c>
      <c r="BR885">
        <v>33.44</v>
      </c>
      <c r="BS885" t="str" cm="1">
        <f t="array" ref="BS885">_xlfn.IFS(BR885&lt;18.5,"UNDER WEIGHT",BR885&lt;=24.9,"NORMAL WEIGHT",BR885&lt;=29.9,"OVER WEIGHT",BR885&gt;=30,"OBESITY")</f>
        <v>OBESITY</v>
      </c>
      <c r="BV885">
        <v>5.9</v>
      </c>
      <c r="BW885" t="str" cm="1">
        <f t="array" ref="BW885">_xlfn.IFS(BV885&lt;=5.7,"NORMAL",BV885&lt;=6.4,"Prediabetes",BV885&gt;=6.5,"Diabetes")</f>
        <v>Prediabetes</v>
      </c>
      <c r="CJ885" t="s">
        <v>916</v>
      </c>
      <c r="CK885">
        <v>1981</v>
      </c>
      <c r="CL885" t="s">
        <v>35</v>
      </c>
      <c r="CM885">
        <v>14</v>
      </c>
      <c r="CN885">
        <v>2</v>
      </c>
      <c r="CO885">
        <v>7256.72</v>
      </c>
      <c r="CP885" t="s">
        <v>12</v>
      </c>
      <c r="CQ885" t="s">
        <v>11</v>
      </c>
      <c r="CR885" t="s">
        <v>23</v>
      </c>
      <c r="CW885" t="str">
        <f t="shared" si="26"/>
        <v>14/Aug/1981</v>
      </c>
      <c r="CZ885" t="s">
        <v>916</v>
      </c>
      <c r="DA885">
        <v>1981</v>
      </c>
      <c r="DB885" t="s">
        <v>35</v>
      </c>
      <c r="DC885">
        <v>14</v>
      </c>
      <c r="DD885">
        <v>2</v>
      </c>
      <c r="DE885" s="18">
        <v>7256.72</v>
      </c>
      <c r="DF885" t="s">
        <v>12</v>
      </c>
      <c r="DG885" t="s">
        <v>11</v>
      </c>
      <c r="DH885" t="s">
        <v>23</v>
      </c>
      <c r="DZ885" t="s">
        <v>916</v>
      </c>
      <c r="EA885">
        <f t="shared" si="27"/>
        <v>42</v>
      </c>
    </row>
    <row r="886" spans="1:131" ht="15.6" x14ac:dyDescent="0.3">
      <c r="A886" s="1" t="s">
        <v>1486</v>
      </c>
      <c r="B886" s="1" t="s">
        <v>6751</v>
      </c>
      <c r="C886" s="1" t="s">
        <v>5567</v>
      </c>
      <c r="D886" t="s">
        <v>7442</v>
      </c>
      <c r="E886" s="1"/>
      <c r="H886" s="1"/>
      <c r="T886" t="s">
        <v>1486</v>
      </c>
      <c r="U886">
        <v>28.215</v>
      </c>
      <c r="V886">
        <v>6.29</v>
      </c>
      <c r="W886" t="s">
        <v>2382</v>
      </c>
      <c r="X886" t="s">
        <v>2380</v>
      </c>
      <c r="Y886" t="s">
        <v>2380</v>
      </c>
      <c r="Z886">
        <v>1</v>
      </c>
      <c r="AA886" t="s">
        <v>2380</v>
      </c>
      <c r="AV886" t="s">
        <v>1486</v>
      </c>
      <c r="AW886">
        <v>28.215</v>
      </c>
      <c r="AX886">
        <v>6.29</v>
      </c>
      <c r="AY886" t="s">
        <v>2382</v>
      </c>
      <c r="AZ886" t="s">
        <v>2380</v>
      </c>
      <c r="BA886" t="s">
        <v>2380</v>
      </c>
      <c r="BB886">
        <v>1</v>
      </c>
      <c r="BC886" t="s">
        <v>2380</v>
      </c>
      <c r="BR886">
        <v>28.215</v>
      </c>
      <c r="BS886" t="str" cm="1">
        <f t="array" ref="BS886">_xlfn.IFS(BR886&lt;18.5,"UNDER WEIGHT",BR886&lt;=24.9,"NORMAL WEIGHT",BR886&lt;=29.9,"OVER WEIGHT",BR886&gt;=30,"OBESITY")</f>
        <v>OVER WEIGHT</v>
      </c>
      <c r="BV886">
        <v>6.29</v>
      </c>
      <c r="BW886" t="str" cm="1">
        <f t="array" ref="BW886">_xlfn.IFS(BV886&lt;=5.7,"NORMAL",BV886&lt;=6.4,"Prediabetes",BV886&gt;=6.5,"Diabetes")</f>
        <v>Prediabetes</v>
      </c>
      <c r="CJ886" t="s">
        <v>917</v>
      </c>
      <c r="CK886">
        <v>1981</v>
      </c>
      <c r="CL886" t="s">
        <v>18</v>
      </c>
      <c r="CM886">
        <v>13</v>
      </c>
      <c r="CN886">
        <v>2</v>
      </c>
      <c r="CO886">
        <v>7261.74</v>
      </c>
      <c r="CP886" t="s">
        <v>12</v>
      </c>
      <c r="CQ886" t="s">
        <v>12</v>
      </c>
      <c r="CR886" t="s">
        <v>23</v>
      </c>
      <c r="CW886" t="str">
        <f t="shared" si="26"/>
        <v>13/Jun/1981</v>
      </c>
      <c r="CZ886" t="s">
        <v>917</v>
      </c>
      <c r="DA886">
        <v>1981</v>
      </c>
      <c r="DB886" t="s">
        <v>18</v>
      </c>
      <c r="DC886">
        <v>13</v>
      </c>
      <c r="DD886">
        <v>2</v>
      </c>
      <c r="DE886" s="18">
        <v>7261.74</v>
      </c>
      <c r="DF886" t="s">
        <v>12</v>
      </c>
      <c r="DG886" t="s">
        <v>12</v>
      </c>
      <c r="DH886" t="s">
        <v>23</v>
      </c>
      <c r="DZ886" t="s">
        <v>917</v>
      </c>
      <c r="EA886">
        <f t="shared" si="27"/>
        <v>42</v>
      </c>
    </row>
    <row r="887" spans="1:131" ht="15.6" x14ac:dyDescent="0.3">
      <c r="A887" s="1" t="s">
        <v>1485</v>
      </c>
      <c r="B887" s="1" t="s">
        <v>6751</v>
      </c>
      <c r="C887" s="1" t="s">
        <v>5568</v>
      </c>
      <c r="D887" t="s">
        <v>7443</v>
      </c>
      <c r="E887" s="1"/>
      <c r="H887" s="1"/>
      <c r="T887" t="s">
        <v>1485</v>
      </c>
      <c r="U887">
        <v>27.17</v>
      </c>
      <c r="V887">
        <v>5.84</v>
      </c>
      <c r="W887" t="s">
        <v>2382</v>
      </c>
      <c r="X887" t="s">
        <v>2380</v>
      </c>
      <c r="Y887" t="s">
        <v>2380</v>
      </c>
      <c r="Z887">
        <v>1</v>
      </c>
      <c r="AA887" t="s">
        <v>2380</v>
      </c>
      <c r="AV887" t="s">
        <v>1485</v>
      </c>
      <c r="AW887">
        <v>27.17</v>
      </c>
      <c r="AX887">
        <v>5.84</v>
      </c>
      <c r="AY887" t="s">
        <v>2382</v>
      </c>
      <c r="AZ887" t="s">
        <v>2380</v>
      </c>
      <c r="BA887" t="s">
        <v>2380</v>
      </c>
      <c r="BB887">
        <v>1</v>
      </c>
      <c r="BC887" t="s">
        <v>2380</v>
      </c>
      <c r="BR887">
        <v>27.17</v>
      </c>
      <c r="BS887" t="str" cm="1">
        <f t="array" ref="BS887">_xlfn.IFS(BR887&lt;18.5,"UNDER WEIGHT",BR887&lt;=24.9,"NORMAL WEIGHT",BR887&lt;=29.9,"OVER WEIGHT",BR887&gt;=30,"OBESITY")</f>
        <v>OVER WEIGHT</v>
      </c>
      <c r="BV887">
        <v>5.84</v>
      </c>
      <c r="BW887" t="str" cm="1">
        <f t="array" ref="BW887">_xlfn.IFS(BV887&lt;=5.7,"NORMAL",BV887&lt;=6.4,"Prediabetes",BV887&gt;=6.5,"Diabetes")</f>
        <v>Prediabetes</v>
      </c>
      <c r="CJ887" t="s">
        <v>918</v>
      </c>
      <c r="CK887">
        <v>1973</v>
      </c>
      <c r="CL887" t="s">
        <v>37</v>
      </c>
      <c r="CM887">
        <v>25</v>
      </c>
      <c r="CN887">
        <v>0</v>
      </c>
      <c r="CO887">
        <v>7265.58</v>
      </c>
      <c r="CP887" t="s">
        <v>11</v>
      </c>
      <c r="CQ887" t="s">
        <v>11</v>
      </c>
      <c r="CR887" t="s">
        <v>13</v>
      </c>
      <c r="CW887" t="str">
        <f t="shared" si="26"/>
        <v>25/Oct/1973</v>
      </c>
      <c r="CZ887" t="s">
        <v>918</v>
      </c>
      <c r="DA887">
        <v>1973</v>
      </c>
      <c r="DB887" t="s">
        <v>37</v>
      </c>
      <c r="DC887">
        <v>25</v>
      </c>
      <c r="DD887">
        <v>0</v>
      </c>
      <c r="DE887" s="18">
        <v>7265.58</v>
      </c>
      <c r="DF887" t="s">
        <v>11</v>
      </c>
      <c r="DG887" t="s">
        <v>11</v>
      </c>
      <c r="DH887" t="s">
        <v>13</v>
      </c>
      <c r="DZ887" t="s">
        <v>918</v>
      </c>
      <c r="EA887">
        <f t="shared" si="27"/>
        <v>50</v>
      </c>
    </row>
    <row r="888" spans="1:131" ht="15.6" x14ac:dyDescent="0.3">
      <c r="A888" s="1" t="s">
        <v>1484</v>
      </c>
      <c r="B888" s="1" t="s">
        <v>6751</v>
      </c>
      <c r="C888" s="1" t="s">
        <v>5569</v>
      </c>
      <c r="D888" t="s">
        <v>7444</v>
      </c>
      <c r="E888" s="1"/>
      <c r="H888" s="1"/>
      <c r="T888" t="s">
        <v>1484</v>
      </c>
      <c r="U888">
        <v>35.380000000000003</v>
      </c>
      <c r="V888">
        <v>6.12</v>
      </c>
      <c r="W888" t="s">
        <v>2380</v>
      </c>
      <c r="X888" t="s">
        <v>2380</v>
      </c>
      <c r="Y888" t="s">
        <v>2380</v>
      </c>
      <c r="Z888">
        <v>0</v>
      </c>
      <c r="AA888" t="s">
        <v>2380</v>
      </c>
      <c r="AV888" t="s">
        <v>1484</v>
      </c>
      <c r="AW888">
        <v>35.380000000000003</v>
      </c>
      <c r="AX888">
        <v>6.12</v>
      </c>
      <c r="AY888" t="s">
        <v>2380</v>
      </c>
      <c r="AZ888" t="s">
        <v>2380</v>
      </c>
      <c r="BA888" t="s">
        <v>2380</v>
      </c>
      <c r="BB888" t="s">
        <v>2381</v>
      </c>
      <c r="BC888" t="s">
        <v>2380</v>
      </c>
      <c r="BR888">
        <v>35.380000000000003</v>
      </c>
      <c r="BS888" t="str" cm="1">
        <f t="array" ref="BS888">_xlfn.IFS(BR888&lt;18.5,"UNDER WEIGHT",BR888&lt;=24.9,"NORMAL WEIGHT",BR888&lt;=29.9,"OVER WEIGHT",BR888&gt;=30,"OBESITY")</f>
        <v>OBESITY</v>
      </c>
      <c r="BV888">
        <v>6.12</v>
      </c>
      <c r="BW888" t="str" cm="1">
        <f t="array" ref="BW888">_xlfn.IFS(BV888&lt;=5.7,"NORMAL",BV888&lt;=6.4,"Prediabetes",BV888&gt;=6.5,"Diabetes")</f>
        <v>Prediabetes</v>
      </c>
      <c r="CJ888" t="s">
        <v>919</v>
      </c>
      <c r="CK888">
        <v>1981</v>
      </c>
      <c r="CL888" t="s">
        <v>35</v>
      </c>
      <c r="CM888">
        <v>4</v>
      </c>
      <c r="CN888">
        <v>2</v>
      </c>
      <c r="CO888">
        <v>7265.7</v>
      </c>
      <c r="CP888" t="s">
        <v>12</v>
      </c>
      <c r="CQ888" t="s">
        <v>12</v>
      </c>
      <c r="CR888" t="s">
        <v>23</v>
      </c>
      <c r="CW888" t="str">
        <f t="shared" si="26"/>
        <v>4/Aug/1981</v>
      </c>
      <c r="CZ888" t="s">
        <v>919</v>
      </c>
      <c r="DA888">
        <v>1981</v>
      </c>
      <c r="DB888" t="s">
        <v>35</v>
      </c>
      <c r="DC888">
        <v>4</v>
      </c>
      <c r="DD888">
        <v>2</v>
      </c>
      <c r="DE888" s="18">
        <v>7265.7</v>
      </c>
      <c r="DF888" t="s">
        <v>12</v>
      </c>
      <c r="DG888" t="s">
        <v>12</v>
      </c>
      <c r="DH888" t="s">
        <v>23</v>
      </c>
      <c r="DZ888" t="s">
        <v>919</v>
      </c>
      <c r="EA888">
        <f t="shared" si="27"/>
        <v>42</v>
      </c>
    </row>
    <row r="889" spans="1:131" ht="15.6" x14ac:dyDescent="0.3">
      <c r="A889" s="1" t="s">
        <v>1483</v>
      </c>
      <c r="B889" s="1" t="s">
        <v>7144</v>
      </c>
      <c r="C889" s="1" t="s">
        <v>5570</v>
      </c>
      <c r="D889" t="s">
        <v>7445</v>
      </c>
      <c r="E889" s="1"/>
      <c r="H889" s="1"/>
      <c r="T889" t="s">
        <v>1483</v>
      </c>
      <c r="U889">
        <v>43.48</v>
      </c>
      <c r="V889">
        <v>6.24</v>
      </c>
      <c r="W889" t="s">
        <v>2380</v>
      </c>
      <c r="X889" t="s">
        <v>2380</v>
      </c>
      <c r="Y889" t="s">
        <v>2380</v>
      </c>
      <c r="Z889">
        <v>0</v>
      </c>
      <c r="AA889" t="s">
        <v>2380</v>
      </c>
      <c r="AV889" t="s">
        <v>1483</v>
      </c>
      <c r="AW889">
        <v>43.48</v>
      </c>
      <c r="AX889">
        <v>6.24</v>
      </c>
      <c r="AY889" t="s">
        <v>2380</v>
      </c>
      <c r="AZ889" t="s">
        <v>2380</v>
      </c>
      <c r="BA889" t="s">
        <v>2380</v>
      </c>
      <c r="BB889" t="s">
        <v>2381</v>
      </c>
      <c r="BC889" t="s">
        <v>2380</v>
      </c>
      <c r="BR889">
        <v>43.48</v>
      </c>
      <c r="BS889" t="str" cm="1">
        <f t="array" ref="BS889">_xlfn.IFS(BR889&lt;18.5,"UNDER WEIGHT",BR889&lt;=24.9,"NORMAL WEIGHT",BR889&lt;=29.9,"OVER WEIGHT",BR889&gt;=30,"OBESITY")</f>
        <v>OBESITY</v>
      </c>
      <c r="BV889">
        <v>6.24</v>
      </c>
      <c r="BW889" t="str" cm="1">
        <f t="array" ref="BW889">_xlfn.IFS(BV889&lt;=5.7,"NORMAL",BV889&lt;=6.4,"Prediabetes",BV889&gt;=6.5,"Diabetes")</f>
        <v>Prediabetes</v>
      </c>
      <c r="CJ889" t="s">
        <v>920</v>
      </c>
      <c r="CK889">
        <v>1976</v>
      </c>
      <c r="CL889" t="s">
        <v>30</v>
      </c>
      <c r="CM889">
        <v>18</v>
      </c>
      <c r="CN889">
        <v>2</v>
      </c>
      <c r="CO889">
        <v>7273.02</v>
      </c>
      <c r="CP889" t="s">
        <v>11</v>
      </c>
      <c r="CQ889" t="s">
        <v>16</v>
      </c>
      <c r="CR889" t="s">
        <v>13</v>
      </c>
      <c r="CW889" t="str">
        <f t="shared" si="26"/>
        <v>18/Dec/1976</v>
      </c>
      <c r="CZ889" t="s">
        <v>920</v>
      </c>
      <c r="DA889">
        <v>1976</v>
      </c>
      <c r="DB889" t="s">
        <v>30</v>
      </c>
      <c r="DC889">
        <v>18</v>
      </c>
      <c r="DD889">
        <v>2</v>
      </c>
      <c r="DE889" s="18">
        <v>7273.02</v>
      </c>
      <c r="DF889" t="s">
        <v>11</v>
      </c>
      <c r="DG889" t="s">
        <v>16</v>
      </c>
      <c r="DH889" t="s">
        <v>13</v>
      </c>
      <c r="DZ889" t="s">
        <v>920</v>
      </c>
      <c r="EA889">
        <f t="shared" si="27"/>
        <v>47</v>
      </c>
    </row>
    <row r="890" spans="1:131" ht="15.6" x14ac:dyDescent="0.3">
      <c r="A890" s="1" t="s">
        <v>1482</v>
      </c>
      <c r="B890" s="1" t="s">
        <v>6752</v>
      </c>
      <c r="C890" s="1" t="s">
        <v>5571</v>
      </c>
      <c r="D890" t="s">
        <v>7446</v>
      </c>
      <c r="E890" s="1"/>
      <c r="H890" s="1"/>
      <c r="T890" t="s">
        <v>1482</v>
      </c>
      <c r="U890">
        <v>41.73</v>
      </c>
      <c r="V890">
        <v>6.25</v>
      </c>
      <c r="W890" t="s">
        <v>2380</v>
      </c>
      <c r="X890" t="s">
        <v>2380</v>
      </c>
      <c r="Y890" t="s">
        <v>2380</v>
      </c>
      <c r="Z890">
        <v>1</v>
      </c>
      <c r="AA890" t="s">
        <v>2380</v>
      </c>
      <c r="AV890" t="s">
        <v>1482</v>
      </c>
      <c r="AW890">
        <v>41.73</v>
      </c>
      <c r="AX890">
        <v>6.25</v>
      </c>
      <c r="AY890" t="s">
        <v>2380</v>
      </c>
      <c r="AZ890" t="s">
        <v>2380</v>
      </c>
      <c r="BA890" t="s">
        <v>2380</v>
      </c>
      <c r="BB890">
        <v>1</v>
      </c>
      <c r="BC890" t="s">
        <v>2380</v>
      </c>
      <c r="BR890">
        <v>41.73</v>
      </c>
      <c r="BS890" t="str" cm="1">
        <f t="array" ref="BS890">_xlfn.IFS(BR890&lt;18.5,"UNDER WEIGHT",BR890&lt;=24.9,"NORMAL WEIGHT",BR890&lt;=29.9,"OVER WEIGHT",BR890&gt;=30,"OBESITY")</f>
        <v>OBESITY</v>
      </c>
      <c r="BV890">
        <v>6.25</v>
      </c>
      <c r="BW890" t="str" cm="1">
        <f t="array" ref="BW890">_xlfn.IFS(BV890&lt;=5.7,"NORMAL",BV890&lt;=6.4,"Prediabetes",BV890&gt;=6.5,"Diabetes")</f>
        <v>Prediabetes</v>
      </c>
      <c r="CJ890" t="s">
        <v>921</v>
      </c>
      <c r="CK890">
        <v>1985</v>
      </c>
      <c r="CL890" t="s">
        <v>15</v>
      </c>
      <c r="CM890">
        <v>2</v>
      </c>
      <c r="CN890">
        <v>3</v>
      </c>
      <c r="CO890">
        <v>7281.51</v>
      </c>
      <c r="CP890" t="s">
        <v>11</v>
      </c>
      <c r="CQ890" t="s">
        <v>16</v>
      </c>
      <c r="CR890" t="s">
        <v>23</v>
      </c>
      <c r="CW890" t="str">
        <f t="shared" si="26"/>
        <v>2/Nov/1985</v>
      </c>
      <c r="CZ890" t="s">
        <v>921</v>
      </c>
      <c r="DA890">
        <v>1985</v>
      </c>
      <c r="DB890" t="s">
        <v>15</v>
      </c>
      <c r="DC890">
        <v>2</v>
      </c>
      <c r="DD890">
        <v>3</v>
      </c>
      <c r="DE890" s="18">
        <v>7281.51</v>
      </c>
      <c r="DF890" t="s">
        <v>11</v>
      </c>
      <c r="DG890" t="s">
        <v>16</v>
      </c>
      <c r="DH890" t="s">
        <v>23</v>
      </c>
      <c r="DZ890" t="s">
        <v>921</v>
      </c>
      <c r="EA890">
        <f t="shared" si="27"/>
        <v>38</v>
      </c>
    </row>
    <row r="891" spans="1:131" ht="15.6" x14ac:dyDescent="0.3">
      <c r="A891" s="1" t="s">
        <v>1481</v>
      </c>
      <c r="B891" s="1" t="s">
        <v>6752</v>
      </c>
      <c r="C891" s="1" t="s">
        <v>5572</v>
      </c>
      <c r="D891" t="s">
        <v>6907</v>
      </c>
      <c r="E891" s="1"/>
      <c r="H891" s="1"/>
      <c r="T891" t="s">
        <v>1481</v>
      </c>
      <c r="U891">
        <v>28.9</v>
      </c>
      <c r="V891">
        <v>11.96</v>
      </c>
      <c r="W891" t="s">
        <v>2380</v>
      </c>
      <c r="X891" t="s">
        <v>2380</v>
      </c>
      <c r="Y891" t="s">
        <v>2380</v>
      </c>
      <c r="Z891">
        <v>0</v>
      </c>
      <c r="AA891" t="s">
        <v>2380</v>
      </c>
      <c r="AV891" t="s">
        <v>1481</v>
      </c>
      <c r="AW891">
        <v>28.9</v>
      </c>
      <c r="AX891">
        <v>11.96</v>
      </c>
      <c r="AY891" t="s">
        <v>2380</v>
      </c>
      <c r="AZ891" t="s">
        <v>2380</v>
      </c>
      <c r="BA891" t="s">
        <v>2380</v>
      </c>
      <c r="BB891" t="s">
        <v>2381</v>
      </c>
      <c r="BC891" t="s">
        <v>2380</v>
      </c>
      <c r="BR891">
        <v>28.9</v>
      </c>
      <c r="BS891" t="str" cm="1">
        <f t="array" ref="BS891">_xlfn.IFS(BR891&lt;18.5,"UNDER WEIGHT",BR891&lt;=24.9,"NORMAL WEIGHT",BR891&lt;=29.9,"OVER WEIGHT",BR891&gt;=30,"OBESITY")</f>
        <v>OVER WEIGHT</v>
      </c>
      <c r="BV891">
        <v>11.96</v>
      </c>
      <c r="BW891" t="str" cm="1">
        <f t="array" ref="BW891">_xlfn.IFS(BV891&lt;=5.7,"NORMAL",BV891&lt;=6.4,"Prediabetes",BV891&gt;=6.5,"Diabetes")</f>
        <v>Diabetes</v>
      </c>
      <c r="CJ891" t="s">
        <v>922</v>
      </c>
      <c r="CK891">
        <v>1966</v>
      </c>
      <c r="CL891" t="s">
        <v>30</v>
      </c>
      <c r="CM891">
        <v>26</v>
      </c>
      <c r="CN891">
        <v>0</v>
      </c>
      <c r="CO891">
        <v>7302.46</v>
      </c>
      <c r="CP891" t="s">
        <v>12</v>
      </c>
      <c r="CQ891" t="s">
        <v>16</v>
      </c>
      <c r="CR891" t="s">
        <v>23</v>
      </c>
      <c r="CW891" t="str">
        <f t="shared" si="26"/>
        <v>26/Dec/1966</v>
      </c>
      <c r="CZ891" t="s">
        <v>922</v>
      </c>
      <c r="DA891">
        <v>1966</v>
      </c>
      <c r="DB891" t="s">
        <v>30</v>
      </c>
      <c r="DC891">
        <v>26</v>
      </c>
      <c r="DD891">
        <v>0</v>
      </c>
      <c r="DE891" s="18">
        <v>7302.46</v>
      </c>
      <c r="DF891" t="s">
        <v>12</v>
      </c>
      <c r="DG891" t="s">
        <v>16</v>
      </c>
      <c r="DH891" t="s">
        <v>23</v>
      </c>
      <c r="DZ891" t="s">
        <v>922</v>
      </c>
      <c r="EA891">
        <f t="shared" si="27"/>
        <v>57</v>
      </c>
    </row>
    <row r="892" spans="1:131" ht="15.6" x14ac:dyDescent="0.3">
      <c r="A892" s="1" t="s">
        <v>1480</v>
      </c>
      <c r="B892" s="1" t="s">
        <v>6752</v>
      </c>
      <c r="C892" s="1" t="s">
        <v>5573</v>
      </c>
      <c r="D892" t="s">
        <v>7447</v>
      </c>
      <c r="E892" s="1"/>
      <c r="H892" s="1"/>
      <c r="T892" t="s">
        <v>1480</v>
      </c>
      <c r="U892">
        <v>25.74</v>
      </c>
      <c r="V892">
        <v>7.69</v>
      </c>
      <c r="W892" t="s">
        <v>2380</v>
      </c>
      <c r="X892" t="s">
        <v>2380</v>
      </c>
      <c r="Y892" t="s">
        <v>2380</v>
      </c>
      <c r="Z892">
        <v>0</v>
      </c>
      <c r="AA892" t="s">
        <v>2380</v>
      </c>
      <c r="AV892" t="s">
        <v>1480</v>
      </c>
      <c r="AW892">
        <v>25.74</v>
      </c>
      <c r="AX892">
        <v>7.69</v>
      </c>
      <c r="AY892" t="s">
        <v>2380</v>
      </c>
      <c r="AZ892" t="s">
        <v>2380</v>
      </c>
      <c r="BA892" t="s">
        <v>2380</v>
      </c>
      <c r="BB892" t="s">
        <v>2381</v>
      </c>
      <c r="BC892" t="s">
        <v>2380</v>
      </c>
      <c r="BR892">
        <v>25.74</v>
      </c>
      <c r="BS892" t="str" cm="1">
        <f t="array" ref="BS892">_xlfn.IFS(BR892&lt;18.5,"UNDER WEIGHT",BR892&lt;=24.9,"NORMAL WEIGHT",BR892&lt;=29.9,"OVER WEIGHT",BR892&gt;=30,"OBESITY")</f>
        <v>OVER WEIGHT</v>
      </c>
      <c r="BV892">
        <v>7.69</v>
      </c>
      <c r="BW892" t="str" cm="1">
        <f t="array" ref="BW892">_xlfn.IFS(BV892&lt;=5.7,"NORMAL",BV892&lt;=6.4,"Prediabetes",BV892&gt;=6.5,"Diabetes")</f>
        <v>Diabetes</v>
      </c>
      <c r="CJ892" t="s">
        <v>923</v>
      </c>
      <c r="CK892">
        <v>1965</v>
      </c>
      <c r="CL892" t="s">
        <v>18</v>
      </c>
      <c r="CM892">
        <v>6</v>
      </c>
      <c r="CN892">
        <v>0</v>
      </c>
      <c r="CO892">
        <v>7304.65</v>
      </c>
      <c r="CP892" t="s">
        <v>12</v>
      </c>
      <c r="CQ892" t="s">
        <v>12</v>
      </c>
      <c r="CR892" t="s">
        <v>13</v>
      </c>
      <c r="CW892" t="str">
        <f t="shared" si="26"/>
        <v>6/Jun/1965</v>
      </c>
      <c r="CZ892" t="s">
        <v>923</v>
      </c>
      <c r="DA892">
        <v>1965</v>
      </c>
      <c r="DB892" t="s">
        <v>18</v>
      </c>
      <c r="DC892">
        <v>6</v>
      </c>
      <c r="DD892">
        <v>0</v>
      </c>
      <c r="DE892" s="18">
        <v>7304.65</v>
      </c>
      <c r="DF892" t="s">
        <v>12</v>
      </c>
      <c r="DG892" t="s">
        <v>12</v>
      </c>
      <c r="DH892" t="s">
        <v>13</v>
      </c>
      <c r="DZ892" t="s">
        <v>923</v>
      </c>
      <c r="EA892">
        <f t="shared" si="27"/>
        <v>58</v>
      </c>
    </row>
    <row r="893" spans="1:131" ht="15.6" x14ac:dyDescent="0.3">
      <c r="A893" s="1" t="s">
        <v>1479</v>
      </c>
      <c r="B893" s="1" t="s">
        <v>6752</v>
      </c>
      <c r="C893" s="1" t="s">
        <v>5574</v>
      </c>
      <c r="D893" t="s">
        <v>7448</v>
      </c>
      <c r="E893" s="1"/>
      <c r="H893" s="1"/>
      <c r="T893" t="s">
        <v>1479</v>
      </c>
      <c r="U893">
        <v>36.06</v>
      </c>
      <c r="V893">
        <v>8.83</v>
      </c>
      <c r="W893" t="s">
        <v>2380</v>
      </c>
      <c r="X893" t="s">
        <v>2380</v>
      </c>
      <c r="Y893" t="s">
        <v>2380</v>
      </c>
      <c r="Z893">
        <v>0</v>
      </c>
      <c r="AA893" t="s">
        <v>2380</v>
      </c>
      <c r="AV893" t="s">
        <v>1479</v>
      </c>
      <c r="AW893">
        <v>36.06</v>
      </c>
      <c r="AX893">
        <v>8.83</v>
      </c>
      <c r="AY893" t="s">
        <v>2380</v>
      </c>
      <c r="AZ893" t="s">
        <v>2380</v>
      </c>
      <c r="BA893" t="s">
        <v>2380</v>
      </c>
      <c r="BB893" t="s">
        <v>2381</v>
      </c>
      <c r="BC893" t="s">
        <v>2380</v>
      </c>
      <c r="BR893">
        <v>36.06</v>
      </c>
      <c r="BS893" t="str" cm="1">
        <f t="array" ref="BS893">_xlfn.IFS(BR893&lt;18.5,"UNDER WEIGHT",BR893&lt;=24.9,"NORMAL WEIGHT",BR893&lt;=29.9,"OVER WEIGHT",BR893&gt;=30,"OBESITY")</f>
        <v>OBESITY</v>
      </c>
      <c r="BV893">
        <v>8.83</v>
      </c>
      <c r="BW893" t="str" cm="1">
        <f t="array" ref="BW893">_xlfn.IFS(BV893&lt;=5.7,"NORMAL",BV893&lt;=6.4,"Prediabetes",BV893&gt;=6.5,"Diabetes")</f>
        <v>Diabetes</v>
      </c>
      <c r="CJ893" t="s">
        <v>924</v>
      </c>
      <c r="CK893">
        <v>1965</v>
      </c>
      <c r="CL893" t="s">
        <v>18</v>
      </c>
      <c r="CM893">
        <v>25</v>
      </c>
      <c r="CN893">
        <v>0</v>
      </c>
      <c r="CO893">
        <v>7318.21</v>
      </c>
      <c r="CP893" t="s">
        <v>12</v>
      </c>
      <c r="CQ893" t="s">
        <v>16</v>
      </c>
      <c r="CR893" t="s">
        <v>13</v>
      </c>
      <c r="CW893" t="str">
        <f t="shared" si="26"/>
        <v>25/Jun/1965</v>
      </c>
      <c r="CZ893" t="s">
        <v>924</v>
      </c>
      <c r="DA893">
        <v>1965</v>
      </c>
      <c r="DB893" t="s">
        <v>18</v>
      </c>
      <c r="DC893">
        <v>25</v>
      </c>
      <c r="DD893">
        <v>0</v>
      </c>
      <c r="DE893" s="18">
        <v>7318.21</v>
      </c>
      <c r="DF893" t="s">
        <v>12</v>
      </c>
      <c r="DG893" t="s">
        <v>16</v>
      </c>
      <c r="DH893" t="s">
        <v>13</v>
      </c>
      <c r="DZ893" t="s">
        <v>924</v>
      </c>
      <c r="EA893">
        <f t="shared" si="27"/>
        <v>58</v>
      </c>
    </row>
    <row r="894" spans="1:131" ht="15.6" x14ac:dyDescent="0.3">
      <c r="A894" s="1" t="s">
        <v>1478</v>
      </c>
      <c r="B894" s="1" t="s">
        <v>7144</v>
      </c>
      <c r="C894" s="1" t="s">
        <v>5575</v>
      </c>
      <c r="D894" t="s">
        <v>7449</v>
      </c>
      <c r="E894" s="1"/>
      <c r="H894" s="1"/>
      <c r="T894" t="s">
        <v>1478</v>
      </c>
      <c r="U894">
        <v>43.28</v>
      </c>
      <c r="V894">
        <v>4.41</v>
      </c>
      <c r="W894" t="s">
        <v>2380</v>
      </c>
      <c r="X894" t="s">
        <v>2380</v>
      </c>
      <c r="Y894" t="s">
        <v>2380</v>
      </c>
      <c r="Z894">
        <v>0</v>
      </c>
      <c r="AA894" t="s">
        <v>2380</v>
      </c>
      <c r="AV894" t="s">
        <v>1478</v>
      </c>
      <c r="AW894">
        <v>43.28</v>
      </c>
      <c r="AX894">
        <v>4.41</v>
      </c>
      <c r="AY894" t="s">
        <v>2380</v>
      </c>
      <c r="AZ894" t="s">
        <v>2380</v>
      </c>
      <c r="BA894" t="s">
        <v>2380</v>
      </c>
      <c r="BB894" t="s">
        <v>2381</v>
      </c>
      <c r="BC894" t="s">
        <v>2380</v>
      </c>
      <c r="BR894">
        <v>43.28</v>
      </c>
      <c r="BS894" t="str" cm="1">
        <f t="array" ref="BS894">_xlfn.IFS(BR894&lt;18.5,"UNDER WEIGHT",BR894&lt;=24.9,"NORMAL WEIGHT",BR894&lt;=29.9,"OVER WEIGHT",BR894&gt;=30,"OBESITY")</f>
        <v>OBESITY</v>
      </c>
      <c r="BV894">
        <v>4.41</v>
      </c>
      <c r="BW894" t="str" cm="1">
        <f t="array" ref="BW894">_xlfn.IFS(BV894&lt;=5.7,"NORMAL",BV894&lt;=6.4,"Prediabetes",BV894&gt;=6.5,"Diabetes")</f>
        <v>NORMAL</v>
      </c>
      <c r="CJ894" t="s">
        <v>925</v>
      </c>
      <c r="CK894">
        <v>1972</v>
      </c>
      <c r="CL894" t="s">
        <v>35</v>
      </c>
      <c r="CM894">
        <v>11</v>
      </c>
      <c r="CN894">
        <v>0</v>
      </c>
      <c r="CO894">
        <v>7318.22</v>
      </c>
      <c r="CP894" t="s">
        <v>11</v>
      </c>
      <c r="CQ894" t="s">
        <v>12</v>
      </c>
      <c r="CR894" t="s">
        <v>23</v>
      </c>
      <c r="CW894" t="str">
        <f t="shared" si="26"/>
        <v>11/Aug/1972</v>
      </c>
      <c r="CZ894" t="s">
        <v>925</v>
      </c>
      <c r="DA894">
        <v>1972</v>
      </c>
      <c r="DB894" t="s">
        <v>35</v>
      </c>
      <c r="DC894">
        <v>11</v>
      </c>
      <c r="DD894">
        <v>0</v>
      </c>
      <c r="DE894" s="18">
        <v>7318.22</v>
      </c>
      <c r="DF894" t="s">
        <v>11</v>
      </c>
      <c r="DG894" t="s">
        <v>12</v>
      </c>
      <c r="DH894" t="s">
        <v>23</v>
      </c>
      <c r="DZ894" t="s">
        <v>925</v>
      </c>
      <c r="EA894">
        <f t="shared" si="27"/>
        <v>51</v>
      </c>
    </row>
    <row r="895" spans="1:131" ht="15.6" x14ac:dyDescent="0.3">
      <c r="A895" s="1" t="s">
        <v>1477</v>
      </c>
      <c r="B895" s="1" t="s">
        <v>6752</v>
      </c>
      <c r="C895" s="1" t="s">
        <v>5576</v>
      </c>
      <c r="D895" t="s">
        <v>6770</v>
      </c>
      <c r="E895" s="1"/>
      <c r="H895" s="1"/>
      <c r="T895" t="s">
        <v>1477</v>
      </c>
      <c r="U895">
        <v>28.785</v>
      </c>
      <c r="V895">
        <v>9.1</v>
      </c>
      <c r="W895" t="s">
        <v>2382</v>
      </c>
      <c r="X895" t="s">
        <v>2380</v>
      </c>
      <c r="Y895" t="s">
        <v>2383</v>
      </c>
      <c r="Z895">
        <v>1</v>
      </c>
      <c r="AA895" t="s">
        <v>2380</v>
      </c>
      <c r="AV895" t="s">
        <v>1477</v>
      </c>
      <c r="AW895">
        <v>28.785</v>
      </c>
      <c r="AX895">
        <v>9.1</v>
      </c>
      <c r="AY895" t="s">
        <v>2382</v>
      </c>
      <c r="AZ895" t="s">
        <v>2380</v>
      </c>
      <c r="BA895" t="s">
        <v>2383</v>
      </c>
      <c r="BB895">
        <v>1</v>
      </c>
      <c r="BC895" t="s">
        <v>2380</v>
      </c>
      <c r="BR895">
        <v>28.785</v>
      </c>
      <c r="BS895" t="str" cm="1">
        <f t="array" ref="BS895">_xlfn.IFS(BR895&lt;18.5,"UNDER WEIGHT",BR895&lt;=24.9,"NORMAL WEIGHT",BR895&lt;=29.9,"OVER WEIGHT",BR895&gt;=30,"OBESITY")</f>
        <v>OVER WEIGHT</v>
      </c>
      <c r="BV895">
        <v>9.1</v>
      </c>
      <c r="BW895" t="str" cm="1">
        <f t="array" ref="BW895">_xlfn.IFS(BV895&lt;=5.7,"NORMAL",BV895&lt;=6.4,"Prediabetes",BV895&gt;=6.5,"Diabetes")</f>
        <v>Diabetes</v>
      </c>
      <c r="CJ895" t="s">
        <v>926</v>
      </c>
      <c r="CK895">
        <v>1965</v>
      </c>
      <c r="CL895" t="s">
        <v>10</v>
      </c>
      <c r="CM895">
        <v>11</v>
      </c>
      <c r="CN895">
        <v>0</v>
      </c>
      <c r="CO895">
        <v>7322.86</v>
      </c>
      <c r="CP895" t="s">
        <v>12</v>
      </c>
      <c r="CQ895" t="s">
        <v>12</v>
      </c>
      <c r="CR895" t="s">
        <v>23</v>
      </c>
      <c r="CW895" t="str">
        <f t="shared" si="26"/>
        <v>11/Jul/1965</v>
      </c>
      <c r="CZ895" t="s">
        <v>926</v>
      </c>
      <c r="DA895">
        <v>1965</v>
      </c>
      <c r="DB895" t="s">
        <v>10</v>
      </c>
      <c r="DC895">
        <v>11</v>
      </c>
      <c r="DD895">
        <v>0</v>
      </c>
      <c r="DE895" s="18">
        <v>7322.86</v>
      </c>
      <c r="DF895" t="s">
        <v>12</v>
      </c>
      <c r="DG895" t="s">
        <v>12</v>
      </c>
      <c r="DH895" t="s">
        <v>23</v>
      </c>
      <c r="DZ895" t="s">
        <v>926</v>
      </c>
      <c r="EA895">
        <f t="shared" si="27"/>
        <v>58</v>
      </c>
    </row>
    <row r="896" spans="1:131" ht="15.6" x14ac:dyDescent="0.3">
      <c r="A896" s="1" t="s">
        <v>1476</v>
      </c>
      <c r="B896" s="1" t="s">
        <v>6752</v>
      </c>
      <c r="C896" s="1" t="s">
        <v>5577</v>
      </c>
      <c r="D896" t="s">
        <v>7450</v>
      </c>
      <c r="E896" s="1"/>
      <c r="H896" s="1"/>
      <c r="T896" t="s">
        <v>1476</v>
      </c>
      <c r="U896">
        <v>25.46</v>
      </c>
      <c r="V896">
        <v>11.52</v>
      </c>
      <c r="W896" t="s">
        <v>2382</v>
      </c>
      <c r="X896" t="s">
        <v>2380</v>
      </c>
      <c r="Y896" t="s">
        <v>2383</v>
      </c>
      <c r="Z896">
        <v>1</v>
      </c>
      <c r="AA896" t="s">
        <v>2380</v>
      </c>
      <c r="AV896" t="s">
        <v>1476</v>
      </c>
      <c r="AW896">
        <v>25.46</v>
      </c>
      <c r="AX896">
        <v>11.52</v>
      </c>
      <c r="AY896" t="s">
        <v>2382</v>
      </c>
      <c r="AZ896" t="s">
        <v>2380</v>
      </c>
      <c r="BA896" t="s">
        <v>2383</v>
      </c>
      <c r="BB896">
        <v>1</v>
      </c>
      <c r="BC896" t="s">
        <v>2380</v>
      </c>
      <c r="BR896">
        <v>25.46</v>
      </c>
      <c r="BS896" t="str" cm="1">
        <f t="array" ref="BS896">_xlfn.IFS(BR896&lt;18.5,"UNDER WEIGHT",BR896&lt;=24.9,"NORMAL WEIGHT",BR896&lt;=29.9,"OVER WEIGHT",BR896&gt;=30,"OBESITY")</f>
        <v>OVER WEIGHT</v>
      </c>
      <c r="BV896">
        <v>11.52</v>
      </c>
      <c r="BW896" t="str" cm="1">
        <f t="array" ref="BW896">_xlfn.IFS(BV896&lt;=5.7,"NORMAL",BV896&lt;=6.4,"Prediabetes",BV896&gt;=6.5,"Diabetes")</f>
        <v>Diabetes</v>
      </c>
      <c r="CJ896" t="s">
        <v>927</v>
      </c>
      <c r="CK896">
        <v>2004</v>
      </c>
      <c r="CL896" t="s">
        <v>15</v>
      </c>
      <c r="CM896">
        <v>15</v>
      </c>
      <c r="CN896">
        <v>0</v>
      </c>
      <c r="CO896">
        <v>7323.73</v>
      </c>
      <c r="CP896" t="s">
        <v>11</v>
      </c>
      <c r="CQ896" t="s">
        <v>11</v>
      </c>
      <c r="CR896" t="s">
        <v>247</v>
      </c>
      <c r="CW896" t="str">
        <f t="shared" si="26"/>
        <v>15/Nov/2004</v>
      </c>
      <c r="CZ896" t="s">
        <v>927</v>
      </c>
      <c r="DA896">
        <v>2004</v>
      </c>
      <c r="DB896" t="s">
        <v>15</v>
      </c>
      <c r="DC896">
        <v>15</v>
      </c>
      <c r="DD896">
        <v>0</v>
      </c>
      <c r="DE896" s="18">
        <v>7323.73</v>
      </c>
      <c r="DF896" t="s">
        <v>11</v>
      </c>
      <c r="DG896" t="s">
        <v>11</v>
      </c>
      <c r="DH896" t="s">
        <v>247</v>
      </c>
      <c r="DZ896" t="s">
        <v>927</v>
      </c>
      <c r="EA896">
        <f t="shared" si="27"/>
        <v>19</v>
      </c>
    </row>
    <row r="897" spans="1:131" ht="15.6" x14ac:dyDescent="0.3">
      <c r="A897" s="1" t="s">
        <v>1475</v>
      </c>
      <c r="B897" s="1" t="s">
        <v>6751</v>
      </c>
      <c r="C897" s="1" t="s">
        <v>5578</v>
      </c>
      <c r="D897" t="s">
        <v>7451</v>
      </c>
      <c r="E897" s="1"/>
      <c r="H897" s="1"/>
      <c r="T897" t="s">
        <v>1475</v>
      </c>
      <c r="U897">
        <v>30.8</v>
      </c>
      <c r="V897">
        <v>10.95</v>
      </c>
      <c r="W897" t="s">
        <v>2380</v>
      </c>
      <c r="X897" t="s">
        <v>2380</v>
      </c>
      <c r="Y897" t="s">
        <v>2380</v>
      </c>
      <c r="Z897">
        <v>0</v>
      </c>
      <c r="AA897" t="s">
        <v>2380</v>
      </c>
      <c r="AV897" t="s">
        <v>1475</v>
      </c>
      <c r="AW897">
        <v>30.8</v>
      </c>
      <c r="AX897">
        <v>10.95</v>
      </c>
      <c r="AY897" t="s">
        <v>2380</v>
      </c>
      <c r="AZ897" t="s">
        <v>2380</v>
      </c>
      <c r="BA897" t="s">
        <v>2380</v>
      </c>
      <c r="BB897" t="s">
        <v>2381</v>
      </c>
      <c r="BC897" t="s">
        <v>2380</v>
      </c>
      <c r="BR897">
        <v>30.8</v>
      </c>
      <c r="BS897" t="str" cm="1">
        <f t="array" ref="BS897">_xlfn.IFS(BR897&lt;18.5,"UNDER WEIGHT",BR897&lt;=24.9,"NORMAL WEIGHT",BR897&lt;=29.9,"OVER WEIGHT",BR897&gt;=30,"OBESITY")</f>
        <v>OBESITY</v>
      </c>
      <c r="BV897">
        <v>10.95</v>
      </c>
      <c r="BW897" t="str" cm="1">
        <f t="array" ref="BW897">_xlfn.IFS(BV897&lt;=5.7,"NORMAL",BV897&lt;=6.4,"Prediabetes",BV897&gt;=6.5,"Diabetes")</f>
        <v>Diabetes</v>
      </c>
      <c r="CJ897" t="s">
        <v>928</v>
      </c>
      <c r="CK897">
        <v>1979</v>
      </c>
      <c r="CL897" t="s">
        <v>18</v>
      </c>
      <c r="CM897">
        <v>19</v>
      </c>
      <c r="CN897">
        <v>0</v>
      </c>
      <c r="CO897">
        <v>7325.05</v>
      </c>
      <c r="CP897" t="s">
        <v>11</v>
      </c>
      <c r="CQ897" t="s">
        <v>12</v>
      </c>
      <c r="CR897" t="s">
        <v>247</v>
      </c>
      <c r="CW897" t="str">
        <f t="shared" si="26"/>
        <v>19/Jun/1979</v>
      </c>
      <c r="CZ897" t="s">
        <v>928</v>
      </c>
      <c r="DA897">
        <v>1979</v>
      </c>
      <c r="DB897" t="s">
        <v>18</v>
      </c>
      <c r="DC897">
        <v>19</v>
      </c>
      <c r="DD897">
        <v>0</v>
      </c>
      <c r="DE897" s="18">
        <v>7325.05</v>
      </c>
      <c r="DF897" t="s">
        <v>11</v>
      </c>
      <c r="DG897" t="s">
        <v>12</v>
      </c>
      <c r="DH897" t="s">
        <v>247</v>
      </c>
      <c r="DZ897" t="s">
        <v>928</v>
      </c>
      <c r="EA897">
        <f t="shared" si="27"/>
        <v>44</v>
      </c>
    </row>
    <row r="898" spans="1:131" ht="15.6" x14ac:dyDescent="0.3">
      <c r="A898" s="1" t="s">
        <v>1474</v>
      </c>
      <c r="B898" s="1" t="s">
        <v>6751</v>
      </c>
      <c r="C898" s="1" t="s">
        <v>5238</v>
      </c>
      <c r="D898" t="s">
        <v>7452</v>
      </c>
      <c r="E898" s="1"/>
      <c r="H898" s="1"/>
      <c r="T898" t="s">
        <v>1474</v>
      </c>
      <c r="U898">
        <v>28.88</v>
      </c>
      <c r="V898">
        <v>11.5</v>
      </c>
      <c r="W898" t="s">
        <v>2380</v>
      </c>
      <c r="X898" t="s">
        <v>2380</v>
      </c>
      <c r="Y898" t="s">
        <v>2380</v>
      </c>
      <c r="Z898">
        <v>0</v>
      </c>
      <c r="AA898" t="s">
        <v>2380</v>
      </c>
      <c r="AV898" t="s">
        <v>1474</v>
      </c>
      <c r="AW898">
        <v>28.88</v>
      </c>
      <c r="AX898">
        <v>11.5</v>
      </c>
      <c r="AY898" t="s">
        <v>2380</v>
      </c>
      <c r="AZ898" t="s">
        <v>2380</v>
      </c>
      <c r="BA898" t="s">
        <v>2380</v>
      </c>
      <c r="BB898" t="s">
        <v>2381</v>
      </c>
      <c r="BC898" t="s">
        <v>2380</v>
      </c>
      <c r="BR898">
        <v>28.88</v>
      </c>
      <c r="BS898" t="str" cm="1">
        <f t="array" ref="BS898">_xlfn.IFS(BR898&lt;18.5,"UNDER WEIGHT",BR898&lt;=24.9,"NORMAL WEIGHT",BR898&lt;=29.9,"OVER WEIGHT",BR898&gt;=30,"OBESITY")</f>
        <v>OVER WEIGHT</v>
      </c>
      <c r="BV898">
        <v>11.5</v>
      </c>
      <c r="BW898" t="str" cm="1">
        <f t="array" ref="BW898">_xlfn.IFS(BV898&lt;=5.7,"NORMAL",BV898&lt;=6.4,"Prediabetes",BV898&gt;=6.5,"Diabetes")</f>
        <v>Diabetes</v>
      </c>
      <c r="CJ898" t="s">
        <v>929</v>
      </c>
      <c r="CK898">
        <v>1984</v>
      </c>
      <c r="CL898" t="s">
        <v>10</v>
      </c>
      <c r="CM898">
        <v>25</v>
      </c>
      <c r="CN898">
        <v>3</v>
      </c>
      <c r="CO898">
        <v>7325.47</v>
      </c>
      <c r="CP898" t="s">
        <v>11</v>
      </c>
      <c r="CQ898" t="s">
        <v>16</v>
      </c>
      <c r="CR898" t="s">
        <v>23</v>
      </c>
      <c r="CW898" t="str">
        <f t="shared" ref="CW898:CW961" si="28">_xlfn.CONCAT(CM898,"/",CL898,"/",CK898)</f>
        <v>25/Jul/1984</v>
      </c>
      <c r="CZ898" t="s">
        <v>929</v>
      </c>
      <c r="DA898">
        <v>1984</v>
      </c>
      <c r="DB898" t="s">
        <v>10</v>
      </c>
      <c r="DC898">
        <v>25</v>
      </c>
      <c r="DD898">
        <v>3</v>
      </c>
      <c r="DE898" s="18">
        <v>7325.47</v>
      </c>
      <c r="DF898" t="s">
        <v>11</v>
      </c>
      <c r="DG898" t="s">
        <v>16</v>
      </c>
      <c r="DH898" t="s">
        <v>23</v>
      </c>
      <c r="DZ898" t="s">
        <v>929</v>
      </c>
      <c r="EA898">
        <f t="shared" si="27"/>
        <v>39</v>
      </c>
    </row>
    <row r="899" spans="1:131" ht="15.6" x14ac:dyDescent="0.3">
      <c r="A899" s="1" t="s">
        <v>1473</v>
      </c>
      <c r="B899" s="1" t="s">
        <v>6751</v>
      </c>
      <c r="C899" s="1" t="s">
        <v>5579</v>
      </c>
      <c r="D899" t="s">
        <v>6711</v>
      </c>
      <c r="E899" s="1"/>
      <c r="H899" s="1"/>
      <c r="T899" t="s">
        <v>1473</v>
      </c>
      <c r="U899">
        <v>23</v>
      </c>
      <c r="V899">
        <v>9.8800000000000008</v>
      </c>
      <c r="W899" t="s">
        <v>2380</v>
      </c>
      <c r="X899" t="s">
        <v>2380</v>
      </c>
      <c r="Y899" t="s">
        <v>2380</v>
      </c>
      <c r="Z899">
        <v>0</v>
      </c>
      <c r="AA899" t="s">
        <v>2380</v>
      </c>
      <c r="AV899" t="s">
        <v>1473</v>
      </c>
      <c r="AW899">
        <v>23</v>
      </c>
      <c r="AX899">
        <v>9.8800000000000008</v>
      </c>
      <c r="AY899" t="s">
        <v>2380</v>
      </c>
      <c r="AZ899" t="s">
        <v>2380</v>
      </c>
      <c r="BA899" t="s">
        <v>2380</v>
      </c>
      <c r="BB899" t="s">
        <v>2381</v>
      </c>
      <c r="BC899" t="s">
        <v>2380</v>
      </c>
      <c r="BR899">
        <v>23</v>
      </c>
      <c r="BS899" t="str" cm="1">
        <f t="array" ref="BS899">_xlfn.IFS(BR899&lt;18.5,"UNDER WEIGHT",BR899&lt;=24.9,"NORMAL WEIGHT",BR899&lt;=29.9,"OVER WEIGHT",BR899&gt;=30,"OBESITY")</f>
        <v>NORMAL WEIGHT</v>
      </c>
      <c r="BV899">
        <v>9.8800000000000008</v>
      </c>
      <c r="BW899" t="str" cm="1">
        <f t="array" ref="BW899">_xlfn.IFS(BV899&lt;=5.7,"NORMAL",BV899&lt;=6.4,"Prediabetes",BV899&gt;=6.5,"Diabetes")</f>
        <v>Diabetes</v>
      </c>
      <c r="CJ899" t="s">
        <v>930</v>
      </c>
      <c r="CK899">
        <v>1979</v>
      </c>
      <c r="CL899" t="s">
        <v>20</v>
      </c>
      <c r="CM899">
        <v>19</v>
      </c>
      <c r="CN899">
        <v>1</v>
      </c>
      <c r="CO899">
        <v>7337.75</v>
      </c>
      <c r="CP899" t="s">
        <v>11</v>
      </c>
      <c r="CQ899" t="s">
        <v>12</v>
      </c>
      <c r="CR899" t="s">
        <v>42</v>
      </c>
      <c r="CW899" t="str">
        <f t="shared" si="28"/>
        <v>19/Sep/1979</v>
      </c>
      <c r="CZ899" t="s">
        <v>930</v>
      </c>
      <c r="DA899">
        <v>1979</v>
      </c>
      <c r="DB899" t="s">
        <v>20</v>
      </c>
      <c r="DC899">
        <v>19</v>
      </c>
      <c r="DD899">
        <v>1</v>
      </c>
      <c r="DE899" s="18">
        <v>7337.75</v>
      </c>
      <c r="DF899" t="s">
        <v>11</v>
      </c>
      <c r="DG899" t="s">
        <v>12</v>
      </c>
      <c r="DH899" t="s">
        <v>42</v>
      </c>
      <c r="DZ899" t="s">
        <v>930</v>
      </c>
      <c r="EA899">
        <f t="shared" ref="EA899:EA962" si="29">YEAR(DATE(2023,6,8))-YEAR(CW899)</f>
        <v>44</v>
      </c>
    </row>
    <row r="900" spans="1:131" ht="15.6" x14ac:dyDescent="0.3">
      <c r="A900" s="1" t="s">
        <v>1472</v>
      </c>
      <c r="B900" s="1" t="s">
        <v>6752</v>
      </c>
      <c r="C900" s="1" t="s">
        <v>4940</v>
      </c>
      <c r="D900" t="s">
        <v>6789</v>
      </c>
      <c r="E900" s="1"/>
      <c r="H900" s="1"/>
      <c r="T900" t="s">
        <v>1472</v>
      </c>
      <c r="U900">
        <v>38.25</v>
      </c>
      <c r="V900">
        <v>6.2</v>
      </c>
      <c r="W900" t="s">
        <v>2380</v>
      </c>
      <c r="X900" t="s">
        <v>2380</v>
      </c>
      <c r="Y900" t="s">
        <v>2380</v>
      </c>
      <c r="Z900">
        <v>1</v>
      </c>
      <c r="AA900" t="s">
        <v>2380</v>
      </c>
      <c r="AV900" t="s">
        <v>1472</v>
      </c>
      <c r="AW900">
        <v>38.25</v>
      </c>
      <c r="AX900">
        <v>6.2</v>
      </c>
      <c r="AY900" t="s">
        <v>2380</v>
      </c>
      <c r="AZ900" t="s">
        <v>2380</v>
      </c>
      <c r="BA900" t="s">
        <v>2380</v>
      </c>
      <c r="BB900">
        <v>1</v>
      </c>
      <c r="BC900" t="s">
        <v>2380</v>
      </c>
      <c r="BR900">
        <v>38.25</v>
      </c>
      <c r="BS900" t="str" cm="1">
        <f t="array" ref="BS900">_xlfn.IFS(BR900&lt;18.5,"UNDER WEIGHT",BR900&lt;=24.9,"NORMAL WEIGHT",BR900&lt;=29.9,"OVER WEIGHT",BR900&gt;=30,"OBESITY")</f>
        <v>OBESITY</v>
      </c>
      <c r="BV900">
        <v>6.2</v>
      </c>
      <c r="BW900" t="str" cm="1">
        <f t="array" ref="BW900">_xlfn.IFS(BV900&lt;=5.7,"NORMAL",BV900&lt;=6.4,"Prediabetes",BV900&gt;=6.5,"Diabetes")</f>
        <v>Prediabetes</v>
      </c>
      <c r="CJ900" t="s">
        <v>931</v>
      </c>
      <c r="CK900">
        <v>1986</v>
      </c>
      <c r="CL900" t="s">
        <v>18</v>
      </c>
      <c r="CM900">
        <v>15</v>
      </c>
      <c r="CN900">
        <v>3</v>
      </c>
      <c r="CO900">
        <v>7339.93</v>
      </c>
      <c r="CP900" t="s">
        <v>11</v>
      </c>
      <c r="CQ900" t="s">
        <v>11</v>
      </c>
      <c r="CR900" t="s">
        <v>23</v>
      </c>
      <c r="CW900" t="str">
        <f t="shared" si="28"/>
        <v>15/Jun/1986</v>
      </c>
      <c r="CZ900" t="s">
        <v>931</v>
      </c>
      <c r="DA900">
        <v>1986</v>
      </c>
      <c r="DB900" t="s">
        <v>18</v>
      </c>
      <c r="DC900">
        <v>15</v>
      </c>
      <c r="DD900">
        <v>3</v>
      </c>
      <c r="DE900" s="18">
        <v>7339.93</v>
      </c>
      <c r="DF900" t="s">
        <v>11</v>
      </c>
      <c r="DG900" t="s">
        <v>11</v>
      </c>
      <c r="DH900" t="s">
        <v>23</v>
      </c>
      <c r="DZ900" t="s">
        <v>931</v>
      </c>
      <c r="EA900">
        <f t="shared" si="29"/>
        <v>37</v>
      </c>
    </row>
    <row r="901" spans="1:131" ht="15.6" x14ac:dyDescent="0.3">
      <c r="A901" s="1" t="s">
        <v>1471</v>
      </c>
      <c r="B901" s="1" t="s">
        <v>7144</v>
      </c>
      <c r="C901" s="1" t="s">
        <v>4957</v>
      </c>
      <c r="D901" t="s">
        <v>7453</v>
      </c>
      <c r="E901" s="1"/>
      <c r="H901" s="1"/>
      <c r="T901" t="s">
        <v>1471</v>
      </c>
      <c r="U901">
        <v>39.25</v>
      </c>
      <c r="V901">
        <v>8.41</v>
      </c>
      <c r="W901" t="s">
        <v>2382</v>
      </c>
      <c r="X901" t="s">
        <v>2380</v>
      </c>
      <c r="Y901" t="s">
        <v>2380</v>
      </c>
      <c r="Z901">
        <v>1</v>
      </c>
      <c r="AA901" t="s">
        <v>2380</v>
      </c>
      <c r="AV901" t="s">
        <v>1471</v>
      </c>
      <c r="AW901">
        <v>39.25</v>
      </c>
      <c r="AX901">
        <v>8.41</v>
      </c>
      <c r="AY901" t="s">
        <v>2382</v>
      </c>
      <c r="AZ901" t="s">
        <v>2380</v>
      </c>
      <c r="BA901" t="s">
        <v>2380</v>
      </c>
      <c r="BB901">
        <v>1</v>
      </c>
      <c r="BC901" t="s">
        <v>2380</v>
      </c>
      <c r="BR901">
        <v>39.25</v>
      </c>
      <c r="BS901" t="str" cm="1">
        <f t="array" ref="BS901">_xlfn.IFS(BR901&lt;18.5,"UNDER WEIGHT",BR901&lt;=24.9,"NORMAL WEIGHT",BR901&lt;=29.9,"OVER WEIGHT",BR901&gt;=30,"OBESITY")</f>
        <v>OBESITY</v>
      </c>
      <c r="BV901">
        <v>8.41</v>
      </c>
      <c r="BW901" t="str" cm="1">
        <f t="array" ref="BW901">_xlfn.IFS(BV901&lt;=5.7,"NORMAL",BV901&lt;=6.4,"Prediabetes",BV901&gt;=6.5,"Diabetes")</f>
        <v>Diabetes</v>
      </c>
      <c r="CJ901" t="s">
        <v>932</v>
      </c>
      <c r="CK901">
        <v>1977</v>
      </c>
      <c r="CL901" t="s">
        <v>30</v>
      </c>
      <c r="CM901">
        <v>18</v>
      </c>
      <c r="CN901">
        <v>0</v>
      </c>
      <c r="CO901">
        <v>7345.08</v>
      </c>
      <c r="CP901" t="s">
        <v>11</v>
      </c>
      <c r="CQ901" t="s">
        <v>16</v>
      </c>
      <c r="CR901" t="s">
        <v>42</v>
      </c>
      <c r="CW901" t="str">
        <f t="shared" si="28"/>
        <v>18/Dec/1977</v>
      </c>
      <c r="CZ901" t="s">
        <v>932</v>
      </c>
      <c r="DA901">
        <v>1977</v>
      </c>
      <c r="DB901" t="s">
        <v>30</v>
      </c>
      <c r="DC901">
        <v>18</v>
      </c>
      <c r="DD901">
        <v>0</v>
      </c>
      <c r="DE901" s="18">
        <v>7345.08</v>
      </c>
      <c r="DF901" t="s">
        <v>11</v>
      </c>
      <c r="DG901" t="s">
        <v>16</v>
      </c>
      <c r="DH901" t="s">
        <v>42</v>
      </c>
      <c r="DZ901" t="s">
        <v>932</v>
      </c>
      <c r="EA901">
        <f t="shared" si="29"/>
        <v>46</v>
      </c>
    </row>
    <row r="902" spans="1:131" ht="15.6" x14ac:dyDescent="0.3">
      <c r="A902" s="1" t="s">
        <v>1470</v>
      </c>
      <c r="B902" s="1" t="s">
        <v>6751</v>
      </c>
      <c r="C902" s="1" t="s">
        <v>5580</v>
      </c>
      <c r="D902" t="s">
        <v>7454</v>
      </c>
      <c r="E902" s="1"/>
      <c r="H902" s="1"/>
      <c r="T902" t="s">
        <v>1470</v>
      </c>
      <c r="U902">
        <v>26.6</v>
      </c>
      <c r="V902">
        <v>5.07</v>
      </c>
      <c r="W902" t="s">
        <v>2382</v>
      </c>
      <c r="X902" t="s">
        <v>2380</v>
      </c>
      <c r="Y902" t="s">
        <v>2380</v>
      </c>
      <c r="Z902">
        <v>2</v>
      </c>
      <c r="AA902" t="s">
        <v>2380</v>
      </c>
      <c r="AV902" t="s">
        <v>1470</v>
      </c>
      <c r="AW902">
        <v>26.6</v>
      </c>
      <c r="AX902">
        <v>5.07</v>
      </c>
      <c r="AY902" t="s">
        <v>2382</v>
      </c>
      <c r="AZ902" t="s">
        <v>2380</v>
      </c>
      <c r="BA902" t="s">
        <v>2380</v>
      </c>
      <c r="BB902">
        <v>2</v>
      </c>
      <c r="BC902" t="s">
        <v>2380</v>
      </c>
      <c r="BR902">
        <v>26.6</v>
      </c>
      <c r="BS902" t="str" cm="1">
        <f t="array" ref="BS902">_xlfn.IFS(BR902&lt;18.5,"UNDER WEIGHT",BR902&lt;=24.9,"NORMAL WEIGHT",BR902&lt;=29.9,"OVER WEIGHT",BR902&gt;=30,"OBESITY")</f>
        <v>OVER WEIGHT</v>
      </c>
      <c r="BV902">
        <v>5.07</v>
      </c>
      <c r="BW902" t="str" cm="1">
        <f t="array" ref="BW902">_xlfn.IFS(BV902&lt;=5.7,"NORMAL",BV902&lt;=6.4,"Prediabetes",BV902&gt;=6.5,"Diabetes")</f>
        <v>NORMAL</v>
      </c>
      <c r="CJ902" t="s">
        <v>933</v>
      </c>
      <c r="CK902">
        <v>1979</v>
      </c>
      <c r="CL902" t="s">
        <v>18</v>
      </c>
      <c r="CM902">
        <v>26</v>
      </c>
      <c r="CN902">
        <v>1</v>
      </c>
      <c r="CO902">
        <v>7345.73</v>
      </c>
      <c r="CP902" t="s">
        <v>11</v>
      </c>
      <c r="CQ902" t="s">
        <v>16</v>
      </c>
      <c r="CR902" t="s">
        <v>13</v>
      </c>
      <c r="CW902" t="str">
        <f t="shared" si="28"/>
        <v>26/Jun/1979</v>
      </c>
      <c r="CZ902" t="s">
        <v>933</v>
      </c>
      <c r="DA902">
        <v>1979</v>
      </c>
      <c r="DB902" t="s">
        <v>18</v>
      </c>
      <c r="DC902">
        <v>26</v>
      </c>
      <c r="DD902">
        <v>1</v>
      </c>
      <c r="DE902" s="18">
        <v>7345.73</v>
      </c>
      <c r="DF902" t="s">
        <v>11</v>
      </c>
      <c r="DG902" t="s">
        <v>16</v>
      </c>
      <c r="DH902" t="s">
        <v>13</v>
      </c>
      <c r="DZ902" t="s">
        <v>933</v>
      </c>
      <c r="EA902">
        <f t="shared" si="29"/>
        <v>44</v>
      </c>
    </row>
    <row r="903" spans="1:131" ht="15.6" x14ac:dyDescent="0.3">
      <c r="A903" s="1" t="s">
        <v>1469</v>
      </c>
      <c r="B903" s="1" t="s">
        <v>6752</v>
      </c>
      <c r="C903" s="1" t="s">
        <v>5581</v>
      </c>
      <c r="D903" t="s">
        <v>7202</v>
      </c>
      <c r="E903" s="1"/>
      <c r="H903" s="1"/>
      <c r="T903" t="s">
        <v>1469</v>
      </c>
      <c r="U903">
        <v>35.700000000000003</v>
      </c>
      <c r="V903">
        <v>4.0599999999999996</v>
      </c>
      <c r="W903" t="s">
        <v>2380</v>
      </c>
      <c r="X903" t="s">
        <v>2380</v>
      </c>
      <c r="Y903" t="s">
        <v>2383</v>
      </c>
      <c r="Z903">
        <v>1</v>
      </c>
      <c r="AA903" t="s">
        <v>2380</v>
      </c>
      <c r="AV903" t="s">
        <v>1469</v>
      </c>
      <c r="AW903">
        <v>35.700000000000003</v>
      </c>
      <c r="AX903">
        <v>4.0599999999999996</v>
      </c>
      <c r="AY903" t="s">
        <v>2380</v>
      </c>
      <c r="AZ903" t="s">
        <v>2380</v>
      </c>
      <c r="BA903" t="s">
        <v>2383</v>
      </c>
      <c r="BB903">
        <v>1</v>
      </c>
      <c r="BC903" t="s">
        <v>2380</v>
      </c>
      <c r="BR903">
        <v>35.700000000000003</v>
      </c>
      <c r="BS903" t="str" cm="1">
        <f t="array" ref="BS903">_xlfn.IFS(BR903&lt;18.5,"UNDER WEIGHT",BR903&lt;=24.9,"NORMAL WEIGHT",BR903&lt;=29.9,"OVER WEIGHT",BR903&gt;=30,"OBESITY")</f>
        <v>OBESITY</v>
      </c>
      <c r="BV903">
        <v>4.0599999999999996</v>
      </c>
      <c r="BW903" t="str" cm="1">
        <f t="array" ref="BW903">_xlfn.IFS(BV903&lt;=5.7,"NORMAL",BV903&lt;=6.4,"Prediabetes",BV903&gt;=6.5,"Diabetes")</f>
        <v>NORMAL</v>
      </c>
      <c r="CJ903" t="s">
        <v>934</v>
      </c>
      <c r="CK903">
        <v>1977</v>
      </c>
      <c r="CL903" t="s">
        <v>30</v>
      </c>
      <c r="CM903">
        <v>1</v>
      </c>
      <c r="CN903">
        <v>0</v>
      </c>
      <c r="CO903">
        <v>7348.14</v>
      </c>
      <c r="CP903" t="s">
        <v>11</v>
      </c>
      <c r="CQ903" t="s">
        <v>16</v>
      </c>
      <c r="CR903" t="s">
        <v>42</v>
      </c>
      <c r="CW903" t="str">
        <f t="shared" si="28"/>
        <v>1/Dec/1977</v>
      </c>
      <c r="CZ903" t="s">
        <v>934</v>
      </c>
      <c r="DA903">
        <v>1977</v>
      </c>
      <c r="DB903" t="s">
        <v>30</v>
      </c>
      <c r="DC903">
        <v>1</v>
      </c>
      <c r="DD903">
        <v>0</v>
      </c>
      <c r="DE903" s="18">
        <v>7348.14</v>
      </c>
      <c r="DF903" t="s">
        <v>11</v>
      </c>
      <c r="DG903" t="s">
        <v>16</v>
      </c>
      <c r="DH903" t="s">
        <v>42</v>
      </c>
      <c r="DZ903" t="s">
        <v>934</v>
      </c>
      <c r="EA903">
        <f t="shared" si="29"/>
        <v>46</v>
      </c>
    </row>
    <row r="904" spans="1:131" ht="15.6" x14ac:dyDescent="0.3">
      <c r="A904" s="1" t="s">
        <v>1468</v>
      </c>
      <c r="B904" s="1" t="s">
        <v>6751</v>
      </c>
      <c r="C904" s="1" t="s">
        <v>5582</v>
      </c>
      <c r="D904" t="s">
        <v>7455</v>
      </c>
      <c r="E904" s="1"/>
      <c r="H904" s="1"/>
      <c r="T904" t="s">
        <v>1468</v>
      </c>
      <c r="U904">
        <v>20.100000000000001</v>
      </c>
      <c r="V904">
        <v>10.52</v>
      </c>
      <c r="W904" t="s">
        <v>2380</v>
      </c>
      <c r="X904" t="s">
        <v>2380</v>
      </c>
      <c r="Y904" t="s">
        <v>2380</v>
      </c>
      <c r="Z904">
        <v>0</v>
      </c>
      <c r="AA904" t="s">
        <v>2380</v>
      </c>
      <c r="AV904" t="s">
        <v>1468</v>
      </c>
      <c r="AW904">
        <v>20.100000000000001</v>
      </c>
      <c r="AX904">
        <v>10.52</v>
      </c>
      <c r="AY904" t="s">
        <v>2380</v>
      </c>
      <c r="AZ904" t="s">
        <v>2380</v>
      </c>
      <c r="BA904" t="s">
        <v>2380</v>
      </c>
      <c r="BB904" t="s">
        <v>2381</v>
      </c>
      <c r="BC904" t="s">
        <v>2380</v>
      </c>
      <c r="BR904">
        <v>20.100000000000001</v>
      </c>
      <c r="BS904" t="str" cm="1">
        <f t="array" ref="BS904">_xlfn.IFS(BR904&lt;18.5,"UNDER WEIGHT",BR904&lt;=24.9,"NORMAL WEIGHT",BR904&lt;=29.9,"OVER WEIGHT",BR904&gt;=30,"OBESITY")</f>
        <v>NORMAL WEIGHT</v>
      </c>
      <c r="BV904">
        <v>10.52</v>
      </c>
      <c r="BW904" t="str" cm="1">
        <f t="array" ref="BW904">_xlfn.IFS(BV904&lt;=5.7,"NORMAL",BV904&lt;=6.4,"Prediabetes",BV904&gt;=6.5,"Diabetes")</f>
        <v>Diabetes</v>
      </c>
      <c r="CJ904" t="s">
        <v>935</v>
      </c>
      <c r="CK904">
        <v>1993</v>
      </c>
      <c r="CL904" t="s">
        <v>37</v>
      </c>
      <c r="CM904">
        <v>5</v>
      </c>
      <c r="CN904">
        <v>0</v>
      </c>
      <c r="CO904">
        <v>7349.12</v>
      </c>
      <c r="CP904" t="s">
        <v>11</v>
      </c>
      <c r="CQ904" t="s">
        <v>11</v>
      </c>
      <c r="CR904" t="s">
        <v>300</v>
      </c>
      <c r="CW904" t="str">
        <f t="shared" si="28"/>
        <v>5/Oct/1993</v>
      </c>
      <c r="CZ904" t="s">
        <v>935</v>
      </c>
      <c r="DA904">
        <v>1993</v>
      </c>
      <c r="DB904" t="s">
        <v>37</v>
      </c>
      <c r="DC904">
        <v>5</v>
      </c>
      <c r="DD904">
        <v>0</v>
      </c>
      <c r="DE904" s="18">
        <v>7349.12</v>
      </c>
      <c r="DF904" t="s">
        <v>11</v>
      </c>
      <c r="DG904" t="s">
        <v>11</v>
      </c>
      <c r="DH904" t="s">
        <v>300</v>
      </c>
      <c r="DZ904" t="s">
        <v>935</v>
      </c>
      <c r="EA904">
        <f t="shared" si="29"/>
        <v>30</v>
      </c>
    </row>
    <row r="905" spans="1:131" ht="15.6" x14ac:dyDescent="0.3">
      <c r="A905" s="1" t="s">
        <v>1467</v>
      </c>
      <c r="B905" s="1" t="s">
        <v>6751</v>
      </c>
      <c r="C905" s="1" t="s">
        <v>5583</v>
      </c>
      <c r="D905" t="s">
        <v>7456</v>
      </c>
      <c r="E905" s="1"/>
      <c r="H905" s="1"/>
      <c r="T905" t="s">
        <v>1467</v>
      </c>
      <c r="U905">
        <v>22.23</v>
      </c>
      <c r="V905">
        <v>9.65</v>
      </c>
      <c r="W905" t="s">
        <v>2380</v>
      </c>
      <c r="X905" t="s">
        <v>2380</v>
      </c>
      <c r="Y905" t="s">
        <v>2380</v>
      </c>
      <c r="Z905">
        <v>0</v>
      </c>
      <c r="AA905" t="s">
        <v>2380</v>
      </c>
      <c r="AV905" t="s">
        <v>1467</v>
      </c>
      <c r="AW905">
        <v>22.23</v>
      </c>
      <c r="AX905">
        <v>9.65</v>
      </c>
      <c r="AY905" t="s">
        <v>2380</v>
      </c>
      <c r="AZ905" t="s">
        <v>2380</v>
      </c>
      <c r="BA905" t="s">
        <v>2380</v>
      </c>
      <c r="BB905" t="s">
        <v>2381</v>
      </c>
      <c r="BC905" t="s">
        <v>2380</v>
      </c>
      <c r="BR905">
        <v>22.23</v>
      </c>
      <c r="BS905" t="str" cm="1">
        <f t="array" ref="BS905">_xlfn.IFS(BR905&lt;18.5,"UNDER WEIGHT",BR905&lt;=24.9,"NORMAL WEIGHT",BR905&lt;=29.9,"OVER WEIGHT",BR905&gt;=30,"OBESITY")</f>
        <v>NORMAL WEIGHT</v>
      </c>
      <c r="BV905">
        <v>9.65</v>
      </c>
      <c r="BW905" t="str" cm="1">
        <f t="array" ref="BW905">_xlfn.IFS(BV905&lt;=5.7,"NORMAL",BV905&lt;=6.4,"Prediabetes",BV905&gt;=6.5,"Diabetes")</f>
        <v>Diabetes</v>
      </c>
      <c r="CJ905" t="s">
        <v>936</v>
      </c>
      <c r="CK905">
        <v>1983</v>
      </c>
      <c r="CL905" t="s">
        <v>18</v>
      </c>
      <c r="CM905">
        <v>21</v>
      </c>
      <c r="CN905">
        <v>3</v>
      </c>
      <c r="CO905">
        <v>7357.49</v>
      </c>
      <c r="CP905" t="s">
        <v>11</v>
      </c>
      <c r="CQ905" t="s">
        <v>11</v>
      </c>
      <c r="CR905" t="s">
        <v>23</v>
      </c>
      <c r="CW905" t="str">
        <f t="shared" si="28"/>
        <v>21/Jun/1983</v>
      </c>
      <c r="CZ905" t="s">
        <v>936</v>
      </c>
      <c r="DA905">
        <v>1983</v>
      </c>
      <c r="DB905" t="s">
        <v>18</v>
      </c>
      <c r="DC905">
        <v>21</v>
      </c>
      <c r="DD905">
        <v>3</v>
      </c>
      <c r="DE905" s="18">
        <v>7357.49</v>
      </c>
      <c r="DF905" t="s">
        <v>11</v>
      </c>
      <c r="DG905" t="s">
        <v>11</v>
      </c>
      <c r="DH905" t="s">
        <v>23</v>
      </c>
      <c r="DZ905" t="s">
        <v>936</v>
      </c>
      <c r="EA905">
        <f t="shared" si="29"/>
        <v>40</v>
      </c>
    </row>
    <row r="906" spans="1:131" ht="15.6" x14ac:dyDescent="0.3">
      <c r="A906" s="1" t="s">
        <v>1466</v>
      </c>
      <c r="B906" s="1" t="s">
        <v>6752</v>
      </c>
      <c r="C906" s="1" t="s">
        <v>5584</v>
      </c>
      <c r="D906" t="s">
        <v>7457</v>
      </c>
      <c r="E906" s="1"/>
      <c r="H906" s="1"/>
      <c r="T906" t="s">
        <v>1466</v>
      </c>
      <c r="U906">
        <v>36.47</v>
      </c>
      <c r="V906">
        <v>6.21</v>
      </c>
      <c r="W906" t="s">
        <v>2380</v>
      </c>
      <c r="X906" t="s">
        <v>2380</v>
      </c>
      <c r="Y906" t="s">
        <v>2380</v>
      </c>
      <c r="Z906">
        <v>0</v>
      </c>
      <c r="AA906" t="s">
        <v>2380</v>
      </c>
      <c r="AV906" t="s">
        <v>1466</v>
      </c>
      <c r="AW906">
        <v>36.47</v>
      </c>
      <c r="AX906">
        <v>6.21</v>
      </c>
      <c r="AY906" t="s">
        <v>2380</v>
      </c>
      <c r="AZ906" t="s">
        <v>2380</v>
      </c>
      <c r="BA906" t="s">
        <v>2380</v>
      </c>
      <c r="BB906" t="s">
        <v>2381</v>
      </c>
      <c r="BC906" t="s">
        <v>2380</v>
      </c>
      <c r="BR906">
        <v>36.47</v>
      </c>
      <c r="BS906" t="str" cm="1">
        <f t="array" ref="BS906">_xlfn.IFS(BR906&lt;18.5,"UNDER WEIGHT",BR906&lt;=24.9,"NORMAL WEIGHT",BR906&lt;=29.9,"OVER WEIGHT",BR906&gt;=30,"OBESITY")</f>
        <v>OBESITY</v>
      </c>
      <c r="BV906">
        <v>6.21</v>
      </c>
      <c r="BW906" t="str" cm="1">
        <f t="array" ref="BW906">_xlfn.IFS(BV906&lt;=5.7,"NORMAL",BV906&lt;=6.4,"Prediabetes",BV906&gt;=6.5,"Diabetes")</f>
        <v>Prediabetes</v>
      </c>
      <c r="CJ906" t="s">
        <v>937</v>
      </c>
      <c r="CK906">
        <v>1981</v>
      </c>
      <c r="CL906" t="s">
        <v>10</v>
      </c>
      <c r="CM906">
        <v>16</v>
      </c>
      <c r="CN906">
        <v>1</v>
      </c>
      <c r="CO906">
        <v>7358.18</v>
      </c>
      <c r="CP906" t="s">
        <v>11</v>
      </c>
      <c r="CQ906" t="s">
        <v>12</v>
      </c>
      <c r="CR906" t="s">
        <v>247</v>
      </c>
      <c r="CW906" t="str">
        <f t="shared" si="28"/>
        <v>16/Jul/1981</v>
      </c>
      <c r="CZ906" t="s">
        <v>937</v>
      </c>
      <c r="DA906">
        <v>1981</v>
      </c>
      <c r="DB906" t="s">
        <v>10</v>
      </c>
      <c r="DC906">
        <v>16</v>
      </c>
      <c r="DD906">
        <v>1</v>
      </c>
      <c r="DE906" s="18">
        <v>7358.18</v>
      </c>
      <c r="DF906" t="s">
        <v>11</v>
      </c>
      <c r="DG906" t="s">
        <v>12</v>
      </c>
      <c r="DH906" t="s">
        <v>247</v>
      </c>
      <c r="DZ906" t="s">
        <v>937</v>
      </c>
      <c r="EA906">
        <f t="shared" si="29"/>
        <v>42</v>
      </c>
    </row>
    <row r="907" spans="1:131" ht="15.6" x14ac:dyDescent="0.3">
      <c r="A907" s="1" t="s">
        <v>1465</v>
      </c>
      <c r="B907" s="1" t="s">
        <v>6751</v>
      </c>
      <c r="C907" s="1" t="s">
        <v>5585</v>
      </c>
      <c r="D907" t="s">
        <v>7408</v>
      </c>
      <c r="E907" s="1"/>
      <c r="H907" s="1"/>
      <c r="T907" t="s">
        <v>1465</v>
      </c>
      <c r="U907">
        <v>49.64</v>
      </c>
      <c r="V907">
        <v>4.76</v>
      </c>
      <c r="W907" t="s">
        <v>2380</v>
      </c>
      <c r="X907" t="s">
        <v>2380</v>
      </c>
      <c r="Y907" t="s">
        <v>2383</v>
      </c>
      <c r="Z907">
        <v>1</v>
      </c>
      <c r="AA907" t="s">
        <v>2380</v>
      </c>
      <c r="AV907" t="s">
        <v>1465</v>
      </c>
      <c r="AW907">
        <v>49.64</v>
      </c>
      <c r="AX907">
        <v>4.76</v>
      </c>
      <c r="AY907" t="s">
        <v>2380</v>
      </c>
      <c r="AZ907" t="s">
        <v>2380</v>
      </c>
      <c r="BA907" t="s">
        <v>2383</v>
      </c>
      <c r="BB907">
        <v>1</v>
      </c>
      <c r="BC907" t="s">
        <v>2380</v>
      </c>
      <c r="BR907">
        <v>49.64</v>
      </c>
      <c r="BS907" t="str" cm="1">
        <f t="array" ref="BS907">_xlfn.IFS(BR907&lt;18.5,"UNDER WEIGHT",BR907&lt;=24.9,"NORMAL WEIGHT",BR907&lt;=29.9,"OVER WEIGHT",BR907&gt;=30,"OBESITY")</f>
        <v>OBESITY</v>
      </c>
      <c r="BV907">
        <v>4.76</v>
      </c>
      <c r="BW907" t="str" cm="1">
        <f t="array" ref="BW907">_xlfn.IFS(BV907&lt;=5.7,"NORMAL",BV907&lt;=6.4,"Prediabetes",BV907&gt;=6.5,"Diabetes")</f>
        <v>NORMAL</v>
      </c>
      <c r="CJ907" t="s">
        <v>938</v>
      </c>
      <c r="CK907">
        <v>1965</v>
      </c>
      <c r="CL907" t="s">
        <v>30</v>
      </c>
      <c r="CM907">
        <v>9</v>
      </c>
      <c r="CN907">
        <v>0</v>
      </c>
      <c r="CO907">
        <v>7362.31</v>
      </c>
      <c r="CP907" t="s">
        <v>12</v>
      </c>
      <c r="CQ907" t="s">
        <v>12</v>
      </c>
      <c r="CR907" t="s">
        <v>13</v>
      </c>
      <c r="CW907" t="str">
        <f t="shared" si="28"/>
        <v>9/Dec/1965</v>
      </c>
      <c r="CZ907" t="s">
        <v>938</v>
      </c>
      <c r="DA907">
        <v>1965</v>
      </c>
      <c r="DB907" t="s">
        <v>30</v>
      </c>
      <c r="DC907">
        <v>9</v>
      </c>
      <c r="DD907">
        <v>0</v>
      </c>
      <c r="DE907" s="18">
        <v>7362.31</v>
      </c>
      <c r="DF907" t="s">
        <v>12</v>
      </c>
      <c r="DG907" t="s">
        <v>12</v>
      </c>
      <c r="DH907" t="s">
        <v>13</v>
      </c>
      <c r="DZ907" t="s">
        <v>938</v>
      </c>
      <c r="EA907">
        <f t="shared" si="29"/>
        <v>58</v>
      </c>
    </row>
    <row r="908" spans="1:131" ht="15.6" x14ac:dyDescent="0.3">
      <c r="A908" s="1" t="s">
        <v>1464</v>
      </c>
      <c r="B908" s="1" t="s">
        <v>7144</v>
      </c>
      <c r="C908" s="1" t="s">
        <v>5586</v>
      </c>
      <c r="D908" t="s">
        <v>7458</v>
      </c>
      <c r="E908" s="1"/>
      <c r="H908" s="1"/>
      <c r="T908" t="s">
        <v>1464</v>
      </c>
      <c r="U908">
        <v>36.799999999999997</v>
      </c>
      <c r="V908">
        <v>5.73</v>
      </c>
      <c r="W908" t="s">
        <v>2382</v>
      </c>
      <c r="X908" t="s">
        <v>2380</v>
      </c>
      <c r="Y908" t="s">
        <v>2383</v>
      </c>
      <c r="Z908">
        <v>1</v>
      </c>
      <c r="AA908" t="s">
        <v>2380</v>
      </c>
      <c r="AV908" t="s">
        <v>1464</v>
      </c>
      <c r="AW908">
        <v>36.799999999999997</v>
      </c>
      <c r="AX908">
        <v>5.73</v>
      </c>
      <c r="AY908" t="s">
        <v>2382</v>
      </c>
      <c r="AZ908" t="s">
        <v>2380</v>
      </c>
      <c r="BA908" t="s">
        <v>2383</v>
      </c>
      <c r="BB908">
        <v>1</v>
      </c>
      <c r="BC908" t="s">
        <v>2380</v>
      </c>
      <c r="BR908">
        <v>36.799999999999997</v>
      </c>
      <c r="BS908" t="str" cm="1">
        <f t="array" ref="BS908">_xlfn.IFS(BR908&lt;18.5,"UNDER WEIGHT",BR908&lt;=24.9,"NORMAL WEIGHT",BR908&lt;=29.9,"OVER WEIGHT",BR908&gt;=30,"OBESITY")</f>
        <v>OBESITY</v>
      </c>
      <c r="BV908">
        <v>5.73</v>
      </c>
      <c r="BW908" t="str" cm="1">
        <f t="array" ref="BW908">_xlfn.IFS(BV908&lt;=5.7,"NORMAL",BV908&lt;=6.4,"Prediabetes",BV908&gt;=6.5,"Diabetes")</f>
        <v>Prediabetes</v>
      </c>
      <c r="CJ908" t="s">
        <v>939</v>
      </c>
      <c r="CK908">
        <v>1981</v>
      </c>
      <c r="CL908" t="s">
        <v>15</v>
      </c>
      <c r="CM908">
        <v>24</v>
      </c>
      <c r="CN908">
        <v>2</v>
      </c>
      <c r="CO908">
        <v>7371.77</v>
      </c>
      <c r="CP908" t="s">
        <v>11</v>
      </c>
      <c r="CQ908" t="s">
        <v>16</v>
      </c>
      <c r="CR908" t="s">
        <v>42</v>
      </c>
      <c r="CW908" t="str">
        <f t="shared" si="28"/>
        <v>24/Nov/1981</v>
      </c>
      <c r="CZ908" t="s">
        <v>939</v>
      </c>
      <c r="DA908">
        <v>1981</v>
      </c>
      <c r="DB908" t="s">
        <v>15</v>
      </c>
      <c r="DC908">
        <v>24</v>
      </c>
      <c r="DD908">
        <v>2</v>
      </c>
      <c r="DE908" s="18">
        <v>7371.77</v>
      </c>
      <c r="DF908" t="s">
        <v>11</v>
      </c>
      <c r="DG908" t="s">
        <v>16</v>
      </c>
      <c r="DH908" t="s">
        <v>42</v>
      </c>
      <c r="DZ908" t="s">
        <v>939</v>
      </c>
      <c r="EA908">
        <f t="shared" si="29"/>
        <v>42</v>
      </c>
    </row>
    <row r="909" spans="1:131" ht="15.6" x14ac:dyDescent="0.3">
      <c r="A909" s="1" t="s">
        <v>1463</v>
      </c>
      <c r="B909" s="1" t="s">
        <v>6752</v>
      </c>
      <c r="C909" s="1" t="s">
        <v>5587</v>
      </c>
      <c r="D909" t="s">
        <v>7459</v>
      </c>
      <c r="E909" s="1"/>
      <c r="H909" s="1"/>
      <c r="T909" t="s">
        <v>1463</v>
      </c>
      <c r="U909">
        <v>33.880000000000003</v>
      </c>
      <c r="V909">
        <v>10.78</v>
      </c>
      <c r="W909" t="s">
        <v>2382</v>
      </c>
      <c r="X909" t="s">
        <v>2380</v>
      </c>
      <c r="Y909" t="s">
        <v>2380</v>
      </c>
      <c r="Z909">
        <v>0</v>
      </c>
      <c r="AA909" t="s">
        <v>2380</v>
      </c>
      <c r="AV909" t="s">
        <v>1463</v>
      </c>
      <c r="AW909">
        <v>33.880000000000003</v>
      </c>
      <c r="AX909">
        <v>10.78</v>
      </c>
      <c r="AY909" t="s">
        <v>2382</v>
      </c>
      <c r="AZ909" t="s">
        <v>2380</v>
      </c>
      <c r="BA909" t="s">
        <v>2380</v>
      </c>
      <c r="BB909" t="s">
        <v>2381</v>
      </c>
      <c r="BC909" t="s">
        <v>2380</v>
      </c>
      <c r="BR909">
        <v>33.880000000000003</v>
      </c>
      <c r="BS909" t="str" cm="1">
        <f t="array" ref="BS909">_xlfn.IFS(BR909&lt;18.5,"UNDER WEIGHT",BR909&lt;=24.9,"NORMAL WEIGHT",BR909&lt;=29.9,"OVER WEIGHT",BR909&gt;=30,"OBESITY")</f>
        <v>OBESITY</v>
      </c>
      <c r="BV909">
        <v>10.78</v>
      </c>
      <c r="BW909" t="str" cm="1">
        <f t="array" ref="BW909">_xlfn.IFS(BV909&lt;=5.7,"NORMAL",BV909&lt;=6.4,"Prediabetes",BV909&gt;=6.5,"Diabetes")</f>
        <v>Diabetes</v>
      </c>
      <c r="CJ909" t="s">
        <v>940</v>
      </c>
      <c r="CK909">
        <v>1993</v>
      </c>
      <c r="CL909" t="s">
        <v>10</v>
      </c>
      <c r="CM909">
        <v>22</v>
      </c>
      <c r="CN909">
        <v>0</v>
      </c>
      <c r="CO909">
        <v>7388.85</v>
      </c>
      <c r="CP909" t="s">
        <v>11</v>
      </c>
      <c r="CQ909" t="s">
        <v>11</v>
      </c>
      <c r="CR909" t="s">
        <v>535</v>
      </c>
      <c r="CW909" t="str">
        <f t="shared" si="28"/>
        <v>22/Jul/1993</v>
      </c>
      <c r="CZ909" t="s">
        <v>940</v>
      </c>
      <c r="DA909">
        <v>1993</v>
      </c>
      <c r="DB909" t="s">
        <v>10</v>
      </c>
      <c r="DC909">
        <v>22</v>
      </c>
      <c r="DD909">
        <v>0</v>
      </c>
      <c r="DE909" s="18">
        <v>7388.85</v>
      </c>
      <c r="DF909" t="s">
        <v>11</v>
      </c>
      <c r="DG909" t="s">
        <v>11</v>
      </c>
      <c r="DH909" t="s">
        <v>535</v>
      </c>
      <c r="DZ909" t="s">
        <v>940</v>
      </c>
      <c r="EA909">
        <f t="shared" si="29"/>
        <v>30</v>
      </c>
    </row>
    <row r="910" spans="1:131" ht="15.6" x14ac:dyDescent="0.3">
      <c r="A910" s="1" t="s">
        <v>1462</v>
      </c>
      <c r="B910" s="1" t="s">
        <v>6752</v>
      </c>
      <c r="C910" s="1" t="s">
        <v>5588</v>
      </c>
      <c r="D910" t="s">
        <v>7017</v>
      </c>
      <c r="E910" s="1"/>
      <c r="H910" s="1"/>
      <c r="T910" t="s">
        <v>1462</v>
      </c>
      <c r="U910">
        <v>32.01</v>
      </c>
      <c r="V910">
        <v>5.08</v>
      </c>
      <c r="W910" t="s">
        <v>2382</v>
      </c>
      <c r="X910" t="s">
        <v>2380</v>
      </c>
      <c r="Y910" t="s">
        <v>2380</v>
      </c>
      <c r="Z910">
        <v>1</v>
      </c>
      <c r="AA910" t="s">
        <v>2380</v>
      </c>
      <c r="AV910" t="s">
        <v>1462</v>
      </c>
      <c r="AW910">
        <v>32.01</v>
      </c>
      <c r="AX910">
        <v>5.08</v>
      </c>
      <c r="AY910" t="s">
        <v>2382</v>
      </c>
      <c r="AZ910" t="s">
        <v>2380</v>
      </c>
      <c r="BA910" t="s">
        <v>2380</v>
      </c>
      <c r="BB910">
        <v>1</v>
      </c>
      <c r="BC910" t="s">
        <v>2380</v>
      </c>
      <c r="BR910">
        <v>32.01</v>
      </c>
      <c r="BS910" t="str" cm="1">
        <f t="array" ref="BS910">_xlfn.IFS(BR910&lt;18.5,"UNDER WEIGHT",BR910&lt;=24.9,"NORMAL WEIGHT",BR910&lt;=29.9,"OVER WEIGHT",BR910&gt;=30,"OBESITY")</f>
        <v>OBESITY</v>
      </c>
      <c r="BV910">
        <v>5.08</v>
      </c>
      <c r="BW910" t="str" cm="1">
        <f t="array" ref="BW910">_xlfn.IFS(BV910&lt;=5.7,"NORMAL",BV910&lt;=6.4,"Prediabetes",BV910&gt;=6.5,"Diabetes")</f>
        <v>NORMAL</v>
      </c>
      <c r="CJ910" t="s">
        <v>941</v>
      </c>
      <c r="CK910">
        <v>1965</v>
      </c>
      <c r="CL910" t="s">
        <v>30</v>
      </c>
      <c r="CM910">
        <v>5</v>
      </c>
      <c r="CN910">
        <v>0</v>
      </c>
      <c r="CO910">
        <v>7403.98</v>
      </c>
      <c r="CP910" t="s">
        <v>12</v>
      </c>
      <c r="CQ910" t="s">
        <v>11</v>
      </c>
      <c r="CR910" t="s">
        <v>13</v>
      </c>
      <c r="CW910" t="str">
        <f t="shared" si="28"/>
        <v>5/Dec/1965</v>
      </c>
      <c r="CZ910" t="s">
        <v>941</v>
      </c>
      <c r="DA910">
        <v>1965</v>
      </c>
      <c r="DB910" t="s">
        <v>30</v>
      </c>
      <c r="DC910">
        <v>5</v>
      </c>
      <c r="DD910">
        <v>0</v>
      </c>
      <c r="DE910" s="18">
        <v>7403.98</v>
      </c>
      <c r="DF910" t="s">
        <v>12</v>
      </c>
      <c r="DG910" t="s">
        <v>11</v>
      </c>
      <c r="DH910" t="s">
        <v>13</v>
      </c>
      <c r="DZ910" t="s">
        <v>941</v>
      </c>
      <c r="EA910">
        <f t="shared" si="29"/>
        <v>58</v>
      </c>
    </row>
    <row r="911" spans="1:131" ht="15.6" x14ac:dyDescent="0.3">
      <c r="A911" s="1" t="s">
        <v>1461</v>
      </c>
      <c r="B911" s="1" t="s">
        <v>6752</v>
      </c>
      <c r="C911" s="1" t="s">
        <v>5589</v>
      </c>
      <c r="D911" t="s">
        <v>7460</v>
      </c>
      <c r="E911" s="1"/>
      <c r="H911" s="1"/>
      <c r="T911" t="s">
        <v>1461</v>
      </c>
      <c r="U911">
        <v>33.630000000000003</v>
      </c>
      <c r="V911">
        <v>11.39</v>
      </c>
      <c r="W911" t="s">
        <v>2380</v>
      </c>
      <c r="X911" t="s">
        <v>2380</v>
      </c>
      <c r="Y911" t="s">
        <v>2380</v>
      </c>
      <c r="Z911">
        <v>0</v>
      </c>
      <c r="AA911" t="s">
        <v>2380</v>
      </c>
      <c r="AV911" t="s">
        <v>1461</v>
      </c>
      <c r="AW911">
        <v>33.630000000000003</v>
      </c>
      <c r="AX911">
        <v>11.39</v>
      </c>
      <c r="AY911" t="s">
        <v>2380</v>
      </c>
      <c r="AZ911" t="s">
        <v>2380</v>
      </c>
      <c r="BA911" t="s">
        <v>2380</v>
      </c>
      <c r="BB911" t="s">
        <v>2381</v>
      </c>
      <c r="BC911" t="s">
        <v>2380</v>
      </c>
      <c r="BR911">
        <v>33.630000000000003</v>
      </c>
      <c r="BS911" t="str" cm="1">
        <f t="array" ref="BS911">_xlfn.IFS(BR911&lt;18.5,"UNDER WEIGHT",BR911&lt;=24.9,"NORMAL WEIGHT",BR911&lt;=29.9,"OVER WEIGHT",BR911&gt;=30,"OBESITY")</f>
        <v>OBESITY</v>
      </c>
      <c r="BV911">
        <v>11.39</v>
      </c>
      <c r="BW911" t="str" cm="1">
        <f t="array" ref="BW911">_xlfn.IFS(BV911&lt;=5.7,"NORMAL",BV911&lt;=6.4,"Prediabetes",BV911&gt;=6.5,"Diabetes")</f>
        <v>Diabetes</v>
      </c>
      <c r="CJ911" t="s">
        <v>942</v>
      </c>
      <c r="CK911">
        <v>1983</v>
      </c>
      <c r="CL911" t="s">
        <v>20</v>
      </c>
      <c r="CM911">
        <v>19</v>
      </c>
      <c r="CN911">
        <v>3</v>
      </c>
      <c r="CO911">
        <v>7418.52</v>
      </c>
      <c r="CP911" t="s">
        <v>11</v>
      </c>
      <c r="CQ911" t="s">
        <v>11</v>
      </c>
      <c r="CR911" t="s">
        <v>42</v>
      </c>
      <c r="CW911" t="str">
        <f t="shared" si="28"/>
        <v>19/Sep/1983</v>
      </c>
      <c r="CZ911" t="s">
        <v>942</v>
      </c>
      <c r="DA911">
        <v>1983</v>
      </c>
      <c r="DB911" t="s">
        <v>20</v>
      </c>
      <c r="DC911">
        <v>19</v>
      </c>
      <c r="DD911">
        <v>3</v>
      </c>
      <c r="DE911" s="18">
        <v>7418.52</v>
      </c>
      <c r="DF911" t="s">
        <v>11</v>
      </c>
      <c r="DG911" t="s">
        <v>11</v>
      </c>
      <c r="DH911" t="s">
        <v>42</v>
      </c>
      <c r="DZ911" t="s">
        <v>942</v>
      </c>
      <c r="EA911">
        <f t="shared" si="29"/>
        <v>40</v>
      </c>
    </row>
    <row r="912" spans="1:131" ht="15.6" x14ac:dyDescent="0.3">
      <c r="A912" s="1" t="s">
        <v>1460</v>
      </c>
      <c r="B912" s="1" t="s">
        <v>6752</v>
      </c>
      <c r="C912" s="1" t="s">
        <v>5590</v>
      </c>
      <c r="D912" t="s">
        <v>7461</v>
      </c>
      <c r="E912" s="1"/>
      <c r="H912" s="1"/>
      <c r="T912" t="s">
        <v>1460</v>
      </c>
      <c r="U912">
        <v>34.865000000000002</v>
      </c>
      <c r="V912">
        <v>5.35</v>
      </c>
      <c r="W912" t="s">
        <v>2382</v>
      </c>
      <c r="X912" t="s">
        <v>2380</v>
      </c>
      <c r="Y912" t="s">
        <v>2380</v>
      </c>
      <c r="Z912">
        <v>1</v>
      </c>
      <c r="AA912" t="s">
        <v>2380</v>
      </c>
      <c r="AV912" t="s">
        <v>1460</v>
      </c>
      <c r="AW912">
        <v>34.865000000000002</v>
      </c>
      <c r="AX912">
        <v>5.35</v>
      </c>
      <c r="AY912" t="s">
        <v>2382</v>
      </c>
      <c r="AZ912" t="s">
        <v>2380</v>
      </c>
      <c r="BA912" t="s">
        <v>2380</v>
      </c>
      <c r="BB912">
        <v>1</v>
      </c>
      <c r="BC912" t="s">
        <v>2380</v>
      </c>
      <c r="BR912">
        <v>34.865000000000002</v>
      </c>
      <c r="BS912" t="str" cm="1">
        <f t="array" ref="BS912">_xlfn.IFS(BR912&lt;18.5,"UNDER WEIGHT",BR912&lt;=24.9,"NORMAL WEIGHT",BR912&lt;=29.9,"OVER WEIGHT",BR912&gt;=30,"OBESITY")</f>
        <v>OBESITY</v>
      </c>
      <c r="BV912">
        <v>5.35</v>
      </c>
      <c r="BW912" t="str" cm="1">
        <f t="array" ref="BW912">_xlfn.IFS(BV912&lt;=5.7,"NORMAL",BV912&lt;=6.4,"Prediabetes",BV912&gt;=6.5,"Diabetes")</f>
        <v>NORMAL</v>
      </c>
      <c r="CJ912" t="s">
        <v>943</v>
      </c>
      <c r="CK912">
        <v>1978</v>
      </c>
      <c r="CL912" t="s">
        <v>15</v>
      </c>
      <c r="CM912">
        <v>12</v>
      </c>
      <c r="CN912">
        <v>0</v>
      </c>
      <c r="CO912">
        <v>7419.48</v>
      </c>
      <c r="CP912" t="s">
        <v>11</v>
      </c>
      <c r="CQ912" t="s">
        <v>11</v>
      </c>
      <c r="CR912" t="s">
        <v>23</v>
      </c>
      <c r="CW912" t="str">
        <f t="shared" si="28"/>
        <v>12/Nov/1978</v>
      </c>
      <c r="CZ912" t="s">
        <v>943</v>
      </c>
      <c r="DA912">
        <v>1978</v>
      </c>
      <c r="DB912" t="s">
        <v>15</v>
      </c>
      <c r="DC912">
        <v>12</v>
      </c>
      <c r="DD912">
        <v>0</v>
      </c>
      <c r="DE912" s="18">
        <v>7419.48</v>
      </c>
      <c r="DF912" t="s">
        <v>11</v>
      </c>
      <c r="DG912" t="s">
        <v>11</v>
      </c>
      <c r="DH912" t="s">
        <v>23</v>
      </c>
      <c r="DZ912" t="s">
        <v>943</v>
      </c>
      <c r="EA912">
        <f t="shared" si="29"/>
        <v>45</v>
      </c>
    </row>
    <row r="913" spans="1:131" ht="15.6" x14ac:dyDescent="0.3">
      <c r="A913" s="1" t="s">
        <v>1459</v>
      </c>
      <c r="B913" s="1" t="s">
        <v>6752</v>
      </c>
      <c r="C913" s="1" t="s">
        <v>5591</v>
      </c>
      <c r="D913" t="s">
        <v>7089</v>
      </c>
      <c r="E913" s="1"/>
      <c r="H913" s="1"/>
      <c r="T913" t="s">
        <v>1459</v>
      </c>
      <c r="U913">
        <v>43.11</v>
      </c>
      <c r="V913">
        <v>5.6</v>
      </c>
      <c r="W913" t="s">
        <v>2380</v>
      </c>
      <c r="X913" t="s">
        <v>2380</v>
      </c>
      <c r="Y913" t="s">
        <v>2380</v>
      </c>
      <c r="Z913">
        <v>0</v>
      </c>
      <c r="AA913" t="s">
        <v>2380</v>
      </c>
      <c r="AV913" t="s">
        <v>1459</v>
      </c>
      <c r="AW913">
        <v>43.11</v>
      </c>
      <c r="AX913">
        <v>5.6</v>
      </c>
      <c r="AY913" t="s">
        <v>2380</v>
      </c>
      <c r="AZ913" t="s">
        <v>2380</v>
      </c>
      <c r="BA913" t="s">
        <v>2380</v>
      </c>
      <c r="BB913" t="s">
        <v>2381</v>
      </c>
      <c r="BC913" t="s">
        <v>2380</v>
      </c>
      <c r="BR913">
        <v>43.11</v>
      </c>
      <c r="BS913" t="str" cm="1">
        <f t="array" ref="BS913">_xlfn.IFS(BR913&lt;18.5,"UNDER WEIGHT",BR913&lt;=24.9,"NORMAL WEIGHT",BR913&lt;=29.9,"OVER WEIGHT",BR913&gt;=30,"OBESITY")</f>
        <v>OBESITY</v>
      </c>
      <c r="BV913">
        <v>5.6</v>
      </c>
      <c r="BW913" t="str" cm="1">
        <f t="array" ref="BW913">_xlfn.IFS(BV913&lt;=5.7,"NORMAL",BV913&lt;=6.4,"Prediabetes",BV913&gt;=6.5,"Diabetes")</f>
        <v>NORMAL</v>
      </c>
      <c r="CJ913" t="s">
        <v>944</v>
      </c>
      <c r="CK913">
        <v>1978</v>
      </c>
      <c r="CL913" t="s">
        <v>30</v>
      </c>
      <c r="CM913">
        <v>2</v>
      </c>
      <c r="CN913">
        <v>0</v>
      </c>
      <c r="CO913">
        <v>7421.19</v>
      </c>
      <c r="CP913" t="s">
        <v>11</v>
      </c>
      <c r="CQ913" t="s">
        <v>12</v>
      </c>
      <c r="CR913" t="s">
        <v>23</v>
      </c>
      <c r="CW913" t="str">
        <f t="shared" si="28"/>
        <v>2/Dec/1978</v>
      </c>
      <c r="CZ913" t="s">
        <v>944</v>
      </c>
      <c r="DA913">
        <v>1978</v>
      </c>
      <c r="DB913" t="s">
        <v>30</v>
      </c>
      <c r="DC913">
        <v>2</v>
      </c>
      <c r="DD913">
        <v>0</v>
      </c>
      <c r="DE913" s="18">
        <v>7421.19</v>
      </c>
      <c r="DF913" t="s">
        <v>11</v>
      </c>
      <c r="DG913" t="s">
        <v>12</v>
      </c>
      <c r="DH913" t="s">
        <v>23</v>
      </c>
      <c r="DZ913" t="s">
        <v>944</v>
      </c>
      <c r="EA913">
        <f t="shared" si="29"/>
        <v>45</v>
      </c>
    </row>
    <row r="914" spans="1:131" ht="15.6" x14ac:dyDescent="0.3">
      <c r="A914" s="1" t="s">
        <v>1458</v>
      </c>
      <c r="B914" s="1" t="s">
        <v>6752</v>
      </c>
      <c r="C914" s="1" t="s">
        <v>5592</v>
      </c>
      <c r="D914" t="s">
        <v>6823</v>
      </c>
      <c r="E914" s="1"/>
      <c r="H914" s="1"/>
      <c r="T914" t="s">
        <v>1458</v>
      </c>
      <c r="U914">
        <v>30.305</v>
      </c>
      <c r="V914">
        <v>4.2699999999999996</v>
      </c>
      <c r="W914" t="s">
        <v>2382</v>
      </c>
      <c r="X914" t="s">
        <v>2380</v>
      </c>
      <c r="Y914" t="s">
        <v>2380</v>
      </c>
      <c r="Z914">
        <v>1</v>
      </c>
      <c r="AA914" t="s">
        <v>2380</v>
      </c>
      <c r="AV914" t="s">
        <v>1458</v>
      </c>
      <c r="AW914">
        <v>30.305</v>
      </c>
      <c r="AX914">
        <v>4.2699999999999996</v>
      </c>
      <c r="AY914" t="s">
        <v>2382</v>
      </c>
      <c r="AZ914" t="s">
        <v>2380</v>
      </c>
      <c r="BA914" t="s">
        <v>2380</v>
      </c>
      <c r="BB914">
        <v>1</v>
      </c>
      <c r="BC914" t="s">
        <v>2380</v>
      </c>
      <c r="BR914">
        <v>30.305</v>
      </c>
      <c r="BS914" t="str" cm="1">
        <f t="array" ref="BS914">_xlfn.IFS(BR914&lt;18.5,"UNDER WEIGHT",BR914&lt;=24.9,"NORMAL WEIGHT",BR914&lt;=29.9,"OVER WEIGHT",BR914&gt;=30,"OBESITY")</f>
        <v>OBESITY</v>
      </c>
      <c r="BV914">
        <v>4.2699999999999996</v>
      </c>
      <c r="BW914" t="str" cm="1">
        <f t="array" ref="BW914">_xlfn.IFS(BV914&lt;=5.7,"NORMAL",BV914&lt;=6.4,"Prediabetes",BV914&gt;=6.5,"Diabetes")</f>
        <v>NORMAL</v>
      </c>
      <c r="CJ914" t="s">
        <v>945</v>
      </c>
      <c r="CK914">
        <v>1977</v>
      </c>
      <c r="CL914" t="s">
        <v>35</v>
      </c>
      <c r="CM914">
        <v>25</v>
      </c>
      <c r="CN914">
        <v>1</v>
      </c>
      <c r="CO914">
        <v>7441.05</v>
      </c>
      <c r="CP914" t="s">
        <v>12</v>
      </c>
      <c r="CQ914" t="s">
        <v>11</v>
      </c>
      <c r="CR914" t="s">
        <v>42</v>
      </c>
      <c r="CW914" t="str">
        <f t="shared" si="28"/>
        <v>25/Aug/1977</v>
      </c>
      <c r="CZ914" t="s">
        <v>945</v>
      </c>
      <c r="DA914">
        <v>1977</v>
      </c>
      <c r="DB914" t="s">
        <v>35</v>
      </c>
      <c r="DC914">
        <v>25</v>
      </c>
      <c r="DD914">
        <v>1</v>
      </c>
      <c r="DE914" s="18">
        <v>7441.05</v>
      </c>
      <c r="DF914" t="s">
        <v>12</v>
      </c>
      <c r="DG914" t="s">
        <v>11</v>
      </c>
      <c r="DH914" t="s">
        <v>42</v>
      </c>
      <c r="DZ914" t="s">
        <v>945</v>
      </c>
      <c r="EA914">
        <f t="shared" si="29"/>
        <v>46</v>
      </c>
    </row>
    <row r="915" spans="1:131" ht="15.6" x14ac:dyDescent="0.3">
      <c r="A915" s="1" t="s">
        <v>1457</v>
      </c>
      <c r="B915" s="1" t="s">
        <v>6752</v>
      </c>
      <c r="C915" s="1" t="s">
        <v>4872</v>
      </c>
      <c r="D915" t="s">
        <v>7462</v>
      </c>
      <c r="E915" s="1"/>
      <c r="H915" s="1"/>
      <c r="T915" t="s">
        <v>1457</v>
      </c>
      <c r="U915">
        <v>25.175000000000001</v>
      </c>
      <c r="V915">
        <v>5.57</v>
      </c>
      <c r="W915" t="s">
        <v>2382</v>
      </c>
      <c r="X915" t="s">
        <v>2380</v>
      </c>
      <c r="Y915" t="s">
        <v>2380</v>
      </c>
      <c r="Z915">
        <v>1</v>
      </c>
      <c r="AA915" t="s">
        <v>2380</v>
      </c>
      <c r="AV915" t="s">
        <v>1457</v>
      </c>
      <c r="AW915">
        <v>25.175000000000001</v>
      </c>
      <c r="AX915">
        <v>5.57</v>
      </c>
      <c r="AY915" t="s">
        <v>2382</v>
      </c>
      <c r="AZ915" t="s">
        <v>2380</v>
      </c>
      <c r="BA915" t="s">
        <v>2380</v>
      </c>
      <c r="BB915">
        <v>1</v>
      </c>
      <c r="BC915" t="s">
        <v>2380</v>
      </c>
      <c r="BR915">
        <v>25.175000000000001</v>
      </c>
      <c r="BS915" t="str" cm="1">
        <f t="array" ref="BS915">_xlfn.IFS(BR915&lt;18.5,"UNDER WEIGHT",BR915&lt;=24.9,"NORMAL WEIGHT",BR915&lt;=29.9,"OVER WEIGHT",BR915&gt;=30,"OBESITY")</f>
        <v>OVER WEIGHT</v>
      </c>
      <c r="BV915">
        <v>5.57</v>
      </c>
      <c r="BW915" t="str" cm="1">
        <f t="array" ref="BW915">_xlfn.IFS(BV915&lt;=5.7,"NORMAL",BV915&lt;=6.4,"Prediabetes",BV915&gt;=6.5,"Diabetes")</f>
        <v>NORMAL</v>
      </c>
      <c r="CJ915" t="s">
        <v>946</v>
      </c>
      <c r="CK915">
        <v>1979</v>
      </c>
      <c r="CL915" t="s">
        <v>20</v>
      </c>
      <c r="CM915">
        <v>1</v>
      </c>
      <c r="CN915">
        <v>2</v>
      </c>
      <c r="CO915">
        <v>7441.5</v>
      </c>
      <c r="CP915" t="s">
        <v>12</v>
      </c>
      <c r="CQ915" t="s">
        <v>11</v>
      </c>
      <c r="CR915" t="s">
        <v>42</v>
      </c>
      <c r="CW915" t="str">
        <f t="shared" si="28"/>
        <v>1/Sep/1979</v>
      </c>
      <c r="CZ915" t="s">
        <v>946</v>
      </c>
      <c r="DA915">
        <v>1979</v>
      </c>
      <c r="DB915" t="s">
        <v>20</v>
      </c>
      <c r="DC915">
        <v>1</v>
      </c>
      <c r="DD915">
        <v>2</v>
      </c>
      <c r="DE915" s="18">
        <v>7441.5</v>
      </c>
      <c r="DF915" t="s">
        <v>12</v>
      </c>
      <c r="DG915" t="s">
        <v>11</v>
      </c>
      <c r="DH915" t="s">
        <v>42</v>
      </c>
      <c r="DZ915" t="s">
        <v>946</v>
      </c>
      <c r="EA915">
        <f t="shared" si="29"/>
        <v>44</v>
      </c>
    </row>
    <row r="916" spans="1:131" ht="15.6" x14ac:dyDescent="0.3">
      <c r="A916" s="1" t="s">
        <v>1456</v>
      </c>
      <c r="B916" s="1" t="s">
        <v>6752</v>
      </c>
      <c r="C916" s="1" t="s">
        <v>5593</v>
      </c>
      <c r="D916" t="s">
        <v>7463</v>
      </c>
      <c r="E916" s="1"/>
      <c r="H916" s="1"/>
      <c r="T916" t="s">
        <v>1456</v>
      </c>
      <c r="U916">
        <v>26.8</v>
      </c>
      <c r="V916">
        <v>5.68</v>
      </c>
      <c r="W916" t="s">
        <v>2382</v>
      </c>
      <c r="X916" t="s">
        <v>2380</v>
      </c>
      <c r="Y916" t="s">
        <v>2380</v>
      </c>
      <c r="Z916">
        <v>1</v>
      </c>
      <c r="AA916" t="s">
        <v>2380</v>
      </c>
      <c r="AV916" t="s">
        <v>1456</v>
      </c>
      <c r="AW916">
        <v>26.8</v>
      </c>
      <c r="AX916">
        <v>5.68</v>
      </c>
      <c r="AY916" t="s">
        <v>2382</v>
      </c>
      <c r="AZ916" t="s">
        <v>2380</v>
      </c>
      <c r="BA916" t="s">
        <v>2380</v>
      </c>
      <c r="BB916">
        <v>1</v>
      </c>
      <c r="BC916" t="s">
        <v>2380</v>
      </c>
      <c r="BR916">
        <v>26.8</v>
      </c>
      <c r="BS916" t="str" cm="1">
        <f t="array" ref="BS916">_xlfn.IFS(BR916&lt;18.5,"UNDER WEIGHT",BR916&lt;=24.9,"NORMAL WEIGHT",BR916&lt;=29.9,"OVER WEIGHT",BR916&gt;=30,"OBESITY")</f>
        <v>OVER WEIGHT</v>
      </c>
      <c r="BV916">
        <v>5.68</v>
      </c>
      <c r="BW916" t="str" cm="1">
        <f t="array" ref="BW916">_xlfn.IFS(BV916&lt;=5.7,"NORMAL",BV916&lt;=6.4,"Prediabetes",BV916&gt;=6.5,"Diabetes")</f>
        <v>NORMAL</v>
      </c>
      <c r="CJ916" t="s">
        <v>947</v>
      </c>
      <c r="CK916">
        <v>1980</v>
      </c>
      <c r="CL916" t="s">
        <v>10</v>
      </c>
      <c r="CM916">
        <v>7</v>
      </c>
      <c r="CN916">
        <v>1</v>
      </c>
      <c r="CO916">
        <v>7443.64</v>
      </c>
      <c r="CP916" t="s">
        <v>11</v>
      </c>
      <c r="CQ916" t="s">
        <v>12</v>
      </c>
      <c r="CR916" t="s">
        <v>23</v>
      </c>
      <c r="CW916" t="str">
        <f t="shared" si="28"/>
        <v>7/Jul/1980</v>
      </c>
      <c r="CZ916" t="s">
        <v>947</v>
      </c>
      <c r="DA916">
        <v>1980</v>
      </c>
      <c r="DB916" t="s">
        <v>10</v>
      </c>
      <c r="DC916">
        <v>7</v>
      </c>
      <c r="DD916">
        <v>1</v>
      </c>
      <c r="DE916" s="18">
        <v>7443.64</v>
      </c>
      <c r="DF916" t="s">
        <v>11</v>
      </c>
      <c r="DG916" t="s">
        <v>12</v>
      </c>
      <c r="DH916" t="s">
        <v>23</v>
      </c>
      <c r="DZ916" t="s">
        <v>947</v>
      </c>
      <c r="EA916">
        <f t="shared" si="29"/>
        <v>43</v>
      </c>
    </row>
    <row r="917" spans="1:131" ht="15.6" x14ac:dyDescent="0.3">
      <c r="A917" s="1" t="s">
        <v>1455</v>
      </c>
      <c r="B917" s="1" t="s">
        <v>6752</v>
      </c>
      <c r="C917" s="1" t="s">
        <v>4957</v>
      </c>
      <c r="D917" t="s">
        <v>7464</v>
      </c>
      <c r="E917" s="1"/>
      <c r="H917" s="1"/>
      <c r="T917" t="s">
        <v>1455</v>
      </c>
      <c r="U917">
        <v>21.78</v>
      </c>
      <c r="V917">
        <v>5.3</v>
      </c>
      <c r="W917" t="s">
        <v>2380</v>
      </c>
      <c r="X917" t="s">
        <v>2382</v>
      </c>
      <c r="Y917" t="s">
        <v>2380</v>
      </c>
      <c r="Z917">
        <v>1</v>
      </c>
      <c r="AA917" t="s">
        <v>2380</v>
      </c>
      <c r="AV917" t="s">
        <v>1455</v>
      </c>
      <c r="AW917">
        <v>21.78</v>
      </c>
      <c r="AX917">
        <v>5.3</v>
      </c>
      <c r="AY917" t="s">
        <v>2380</v>
      </c>
      <c r="AZ917" t="s">
        <v>2382</v>
      </c>
      <c r="BA917" t="s">
        <v>2380</v>
      </c>
      <c r="BB917">
        <v>1</v>
      </c>
      <c r="BC917" t="s">
        <v>2380</v>
      </c>
      <c r="BR917">
        <v>21.78</v>
      </c>
      <c r="BS917" t="str" cm="1">
        <f t="array" ref="BS917">_xlfn.IFS(BR917&lt;18.5,"UNDER WEIGHT",BR917&lt;=24.9,"NORMAL WEIGHT",BR917&lt;=29.9,"OVER WEIGHT",BR917&gt;=30,"OBESITY")</f>
        <v>NORMAL WEIGHT</v>
      </c>
      <c r="BV917">
        <v>5.3</v>
      </c>
      <c r="BW917" t="str" cm="1">
        <f t="array" ref="BW917">_xlfn.IFS(BV917&lt;=5.7,"NORMAL",BV917&lt;=6.4,"Prediabetes",BV917&gt;=6.5,"Diabetes")</f>
        <v>NORMAL</v>
      </c>
      <c r="CJ917" t="s">
        <v>948</v>
      </c>
      <c r="CK917">
        <v>1977</v>
      </c>
      <c r="CL917" t="s">
        <v>20</v>
      </c>
      <c r="CM917">
        <v>25</v>
      </c>
      <c r="CN917">
        <v>1</v>
      </c>
      <c r="CO917">
        <v>7445.92</v>
      </c>
      <c r="CP917" t="s">
        <v>12</v>
      </c>
      <c r="CQ917" t="s">
        <v>16</v>
      </c>
      <c r="CR917" t="s">
        <v>42</v>
      </c>
      <c r="CW917" t="str">
        <f t="shared" si="28"/>
        <v>25/Sep/1977</v>
      </c>
      <c r="CZ917" t="s">
        <v>948</v>
      </c>
      <c r="DA917">
        <v>1977</v>
      </c>
      <c r="DB917" t="s">
        <v>20</v>
      </c>
      <c r="DC917">
        <v>25</v>
      </c>
      <c r="DD917">
        <v>1</v>
      </c>
      <c r="DE917" s="18">
        <v>7445.92</v>
      </c>
      <c r="DF917" t="s">
        <v>12</v>
      </c>
      <c r="DG917" t="s">
        <v>16</v>
      </c>
      <c r="DH917" t="s">
        <v>42</v>
      </c>
      <c r="DZ917" t="s">
        <v>948</v>
      </c>
      <c r="EA917">
        <f t="shared" si="29"/>
        <v>46</v>
      </c>
    </row>
    <row r="918" spans="1:131" ht="15.6" x14ac:dyDescent="0.3">
      <c r="A918" s="1" t="s">
        <v>1454</v>
      </c>
      <c r="B918" s="1" t="s">
        <v>6751</v>
      </c>
      <c r="C918" s="1" t="s">
        <v>5594</v>
      </c>
      <c r="D918" t="s">
        <v>7465</v>
      </c>
      <c r="E918" s="1"/>
      <c r="H918" s="1"/>
      <c r="T918" t="s">
        <v>1454</v>
      </c>
      <c r="U918">
        <v>30.14</v>
      </c>
      <c r="V918">
        <v>9.4499999999999993</v>
      </c>
      <c r="W918" t="s">
        <v>2382</v>
      </c>
      <c r="X918" t="s">
        <v>2380</v>
      </c>
      <c r="Y918" t="s">
        <v>2380</v>
      </c>
      <c r="Z918">
        <v>0</v>
      </c>
      <c r="AA918" t="s">
        <v>2380</v>
      </c>
      <c r="AV918" t="s">
        <v>1454</v>
      </c>
      <c r="AW918">
        <v>30.14</v>
      </c>
      <c r="AX918">
        <v>9.4499999999999993</v>
      </c>
      <c r="AY918" t="s">
        <v>2382</v>
      </c>
      <c r="AZ918" t="s">
        <v>2380</v>
      </c>
      <c r="BA918" t="s">
        <v>2380</v>
      </c>
      <c r="BB918" t="s">
        <v>2381</v>
      </c>
      <c r="BC918" t="s">
        <v>2380</v>
      </c>
      <c r="BR918">
        <v>30.14</v>
      </c>
      <c r="BS918" t="str" cm="1">
        <f t="array" ref="BS918">_xlfn.IFS(BR918&lt;18.5,"UNDER WEIGHT",BR918&lt;=24.9,"NORMAL WEIGHT",BR918&lt;=29.9,"OVER WEIGHT",BR918&gt;=30,"OBESITY")</f>
        <v>OBESITY</v>
      </c>
      <c r="BV918">
        <v>9.4499999999999993</v>
      </c>
      <c r="BW918" t="str" cm="1">
        <f t="array" ref="BW918">_xlfn.IFS(BV918&lt;=5.7,"NORMAL",BV918&lt;=6.4,"Prediabetes",BV918&gt;=6.5,"Diabetes")</f>
        <v>Diabetes</v>
      </c>
      <c r="CJ918" t="s">
        <v>949</v>
      </c>
      <c r="CK918">
        <v>1977</v>
      </c>
      <c r="CL918" t="s">
        <v>20</v>
      </c>
      <c r="CM918">
        <v>30</v>
      </c>
      <c r="CN918">
        <v>0</v>
      </c>
      <c r="CO918">
        <v>7448.4</v>
      </c>
      <c r="CP918" t="s">
        <v>12</v>
      </c>
      <c r="CQ918" t="s">
        <v>12</v>
      </c>
      <c r="CR918" t="s">
        <v>356</v>
      </c>
      <c r="CW918" t="str">
        <f t="shared" si="28"/>
        <v>30/Sep/1977</v>
      </c>
      <c r="CZ918" t="s">
        <v>949</v>
      </c>
      <c r="DA918">
        <v>1977</v>
      </c>
      <c r="DB918" t="s">
        <v>20</v>
      </c>
      <c r="DC918">
        <v>30</v>
      </c>
      <c r="DD918">
        <v>0</v>
      </c>
      <c r="DE918" s="18">
        <v>7448.4</v>
      </c>
      <c r="DF918" t="s">
        <v>12</v>
      </c>
      <c r="DG918" t="s">
        <v>12</v>
      </c>
      <c r="DH918" t="s">
        <v>356</v>
      </c>
      <c r="DZ918" t="s">
        <v>949</v>
      </c>
      <c r="EA918">
        <f t="shared" si="29"/>
        <v>46</v>
      </c>
    </row>
    <row r="919" spans="1:131" ht="15.6" x14ac:dyDescent="0.3">
      <c r="A919" s="1" t="s">
        <v>1453</v>
      </c>
      <c r="B919" s="1" t="s">
        <v>6751</v>
      </c>
      <c r="C919" s="1" t="s">
        <v>5595</v>
      </c>
      <c r="D919" t="s">
        <v>7097</v>
      </c>
      <c r="E919" s="1"/>
      <c r="H919" s="1"/>
      <c r="T919" t="s">
        <v>1453</v>
      </c>
      <c r="U919">
        <v>29.7</v>
      </c>
      <c r="V919">
        <v>6.79</v>
      </c>
      <c r="W919" t="s">
        <v>2382</v>
      </c>
      <c r="X919" t="s">
        <v>2380</v>
      </c>
      <c r="Y919" t="s">
        <v>2380</v>
      </c>
      <c r="Z919">
        <v>0</v>
      </c>
      <c r="AA919" t="s">
        <v>2380</v>
      </c>
      <c r="AV919" t="s">
        <v>1453</v>
      </c>
      <c r="AW919">
        <v>29.7</v>
      </c>
      <c r="AX919">
        <v>6.79</v>
      </c>
      <c r="AY919" t="s">
        <v>2382</v>
      </c>
      <c r="AZ919" t="s">
        <v>2380</v>
      </c>
      <c r="BA919" t="s">
        <v>2380</v>
      </c>
      <c r="BB919" t="s">
        <v>2381</v>
      </c>
      <c r="BC919" t="s">
        <v>2380</v>
      </c>
      <c r="BR919">
        <v>29.7</v>
      </c>
      <c r="BS919" t="str" cm="1">
        <f t="array" ref="BS919">_xlfn.IFS(BR919&lt;18.5,"UNDER WEIGHT",BR919&lt;=24.9,"NORMAL WEIGHT",BR919&lt;=29.9,"OVER WEIGHT",BR919&gt;=30,"OBESITY")</f>
        <v>OVER WEIGHT</v>
      </c>
      <c r="BV919">
        <v>6.79</v>
      </c>
      <c r="BW919" t="str" cm="1">
        <f t="array" ref="BW919">_xlfn.IFS(BV919&lt;=5.7,"NORMAL",BV919&lt;=6.4,"Prediabetes",BV919&gt;=6.5,"Diabetes")</f>
        <v>Diabetes</v>
      </c>
      <c r="CJ919" t="s">
        <v>950</v>
      </c>
      <c r="CK919">
        <v>2001</v>
      </c>
      <c r="CL919" t="s">
        <v>18</v>
      </c>
      <c r="CM919">
        <v>1</v>
      </c>
      <c r="CN919">
        <v>0</v>
      </c>
      <c r="CO919">
        <v>7450.36</v>
      </c>
      <c r="CP919" t="s">
        <v>11</v>
      </c>
      <c r="CQ919" t="s">
        <v>11</v>
      </c>
      <c r="CR919" t="s">
        <v>23</v>
      </c>
      <c r="CW919" t="str">
        <f t="shared" si="28"/>
        <v>1/Jun/2001</v>
      </c>
      <c r="CZ919" t="s">
        <v>950</v>
      </c>
      <c r="DA919">
        <v>2001</v>
      </c>
      <c r="DB919" t="s">
        <v>18</v>
      </c>
      <c r="DC919">
        <v>1</v>
      </c>
      <c r="DD919">
        <v>0</v>
      </c>
      <c r="DE919" s="18">
        <v>7450.36</v>
      </c>
      <c r="DF919" t="s">
        <v>11</v>
      </c>
      <c r="DG919" t="s">
        <v>11</v>
      </c>
      <c r="DH919" t="s">
        <v>23</v>
      </c>
      <c r="DZ919" t="s">
        <v>950</v>
      </c>
      <c r="EA919">
        <f t="shared" si="29"/>
        <v>22</v>
      </c>
    </row>
    <row r="920" spans="1:131" ht="15.6" x14ac:dyDescent="0.3">
      <c r="A920" s="1" t="s">
        <v>1452</v>
      </c>
      <c r="B920" s="1" t="s">
        <v>6751</v>
      </c>
      <c r="C920" s="1" t="s">
        <v>5596</v>
      </c>
      <c r="D920" t="s">
        <v>6795</v>
      </c>
      <c r="E920" s="1"/>
      <c r="H920" s="1"/>
      <c r="T920" t="s">
        <v>1452</v>
      </c>
      <c r="U920">
        <v>32.395000000000003</v>
      </c>
      <c r="V920">
        <v>11.1</v>
      </c>
      <c r="W920" t="s">
        <v>2382</v>
      </c>
      <c r="X920" t="s">
        <v>2380</v>
      </c>
      <c r="Y920" t="s">
        <v>2380</v>
      </c>
      <c r="Z920">
        <v>0</v>
      </c>
      <c r="AA920" t="s">
        <v>2380</v>
      </c>
      <c r="AV920" t="s">
        <v>1452</v>
      </c>
      <c r="AW920">
        <v>32.395000000000003</v>
      </c>
      <c r="AX920">
        <v>11.1</v>
      </c>
      <c r="AY920" t="s">
        <v>2382</v>
      </c>
      <c r="AZ920" t="s">
        <v>2380</v>
      </c>
      <c r="BA920" t="s">
        <v>2380</v>
      </c>
      <c r="BB920" t="s">
        <v>2381</v>
      </c>
      <c r="BC920" t="s">
        <v>2380</v>
      </c>
      <c r="BR920">
        <v>32.395000000000003</v>
      </c>
      <c r="BS920" t="str" cm="1">
        <f t="array" ref="BS920">_xlfn.IFS(BR920&lt;18.5,"UNDER WEIGHT",BR920&lt;=24.9,"NORMAL WEIGHT",BR920&lt;=29.9,"OVER WEIGHT",BR920&gt;=30,"OBESITY")</f>
        <v>OBESITY</v>
      </c>
      <c r="BV920">
        <v>11.1</v>
      </c>
      <c r="BW920" t="str" cm="1">
        <f t="array" ref="BW920">_xlfn.IFS(BV920&lt;=5.7,"NORMAL",BV920&lt;=6.4,"Prediabetes",BV920&gt;=6.5,"Diabetes")</f>
        <v>Diabetes</v>
      </c>
      <c r="CJ920" t="s">
        <v>951</v>
      </c>
      <c r="CK920">
        <v>1967</v>
      </c>
      <c r="CL920" t="s">
        <v>35</v>
      </c>
      <c r="CM920">
        <v>4</v>
      </c>
      <c r="CN920">
        <v>0</v>
      </c>
      <c r="CO920">
        <v>7463.51</v>
      </c>
      <c r="CP920" t="s">
        <v>12</v>
      </c>
      <c r="CQ920" t="s">
        <v>12</v>
      </c>
      <c r="CR920" t="s">
        <v>13</v>
      </c>
      <c r="CW920" t="str">
        <f t="shared" si="28"/>
        <v>4/Aug/1967</v>
      </c>
      <c r="CZ920" t="s">
        <v>951</v>
      </c>
      <c r="DA920">
        <v>1967</v>
      </c>
      <c r="DB920" t="s">
        <v>35</v>
      </c>
      <c r="DC920">
        <v>4</v>
      </c>
      <c r="DD920">
        <v>0</v>
      </c>
      <c r="DE920" s="18">
        <v>7463.51</v>
      </c>
      <c r="DF920" t="s">
        <v>12</v>
      </c>
      <c r="DG920" t="s">
        <v>12</v>
      </c>
      <c r="DH920" t="s">
        <v>13</v>
      </c>
      <c r="DZ920" t="s">
        <v>951</v>
      </c>
      <c r="EA920">
        <f t="shared" si="29"/>
        <v>56</v>
      </c>
    </row>
    <row r="921" spans="1:131" ht="15.6" x14ac:dyDescent="0.3">
      <c r="A921" s="1" t="s">
        <v>1451</v>
      </c>
      <c r="B921" s="1" t="s">
        <v>6751</v>
      </c>
      <c r="C921" s="1" t="s">
        <v>5597</v>
      </c>
      <c r="D921" t="s">
        <v>7466</v>
      </c>
      <c r="E921" s="1"/>
      <c r="H921" s="1"/>
      <c r="T921" t="s">
        <v>1451</v>
      </c>
      <c r="U921">
        <v>36.64</v>
      </c>
      <c r="V921">
        <v>7.26</v>
      </c>
      <c r="W921" t="s">
        <v>2380</v>
      </c>
      <c r="X921" t="s">
        <v>2380</v>
      </c>
      <c r="Y921" t="s">
        <v>2380</v>
      </c>
      <c r="Z921">
        <v>0</v>
      </c>
      <c r="AA921" t="s">
        <v>2380</v>
      </c>
      <c r="AV921" t="s">
        <v>1451</v>
      </c>
      <c r="AW921">
        <v>36.64</v>
      </c>
      <c r="AX921">
        <v>7.26</v>
      </c>
      <c r="AY921" t="s">
        <v>2380</v>
      </c>
      <c r="AZ921" t="s">
        <v>2380</v>
      </c>
      <c r="BA921" t="s">
        <v>2380</v>
      </c>
      <c r="BB921" t="s">
        <v>2381</v>
      </c>
      <c r="BC921" t="s">
        <v>2380</v>
      </c>
      <c r="BR921">
        <v>36.64</v>
      </c>
      <c r="BS921" t="str" cm="1">
        <f t="array" ref="BS921">_xlfn.IFS(BR921&lt;18.5,"UNDER WEIGHT",BR921&lt;=24.9,"NORMAL WEIGHT",BR921&lt;=29.9,"OVER WEIGHT",BR921&gt;=30,"OBESITY")</f>
        <v>OBESITY</v>
      </c>
      <c r="BV921">
        <v>7.26</v>
      </c>
      <c r="BW921" t="str" cm="1">
        <f t="array" ref="BW921">_xlfn.IFS(BV921&lt;=5.7,"NORMAL",BV921&lt;=6.4,"Prediabetes",BV921&gt;=6.5,"Diabetes")</f>
        <v>Diabetes</v>
      </c>
      <c r="CJ921" t="s">
        <v>952</v>
      </c>
      <c r="CK921">
        <v>1996</v>
      </c>
      <c r="CL921" t="s">
        <v>18</v>
      </c>
      <c r="CM921">
        <v>14</v>
      </c>
      <c r="CN921">
        <v>0</v>
      </c>
      <c r="CO921">
        <v>7487.38</v>
      </c>
      <c r="CP921" t="s">
        <v>11</v>
      </c>
      <c r="CQ921" t="s">
        <v>12</v>
      </c>
      <c r="CR921" t="s">
        <v>23</v>
      </c>
      <c r="CW921" t="str">
        <f t="shared" si="28"/>
        <v>14/Jun/1996</v>
      </c>
      <c r="CZ921" t="s">
        <v>952</v>
      </c>
      <c r="DA921">
        <v>1996</v>
      </c>
      <c r="DB921" t="s">
        <v>18</v>
      </c>
      <c r="DC921">
        <v>14</v>
      </c>
      <c r="DD921">
        <v>0</v>
      </c>
      <c r="DE921" s="18">
        <v>7487.38</v>
      </c>
      <c r="DF921" t="s">
        <v>11</v>
      </c>
      <c r="DG921" t="s">
        <v>12</v>
      </c>
      <c r="DH921" t="s">
        <v>23</v>
      </c>
      <c r="DZ921" t="s">
        <v>952</v>
      </c>
      <c r="EA921">
        <f t="shared" si="29"/>
        <v>27</v>
      </c>
    </row>
    <row r="922" spans="1:131" ht="15.6" x14ac:dyDescent="0.3">
      <c r="A922" s="1" t="s">
        <v>1450</v>
      </c>
      <c r="B922" s="1" t="s">
        <v>6751</v>
      </c>
      <c r="C922" s="1" t="s">
        <v>5598</v>
      </c>
      <c r="D922" t="s">
        <v>7467</v>
      </c>
      <c r="E922" s="1"/>
      <c r="H922" s="1"/>
      <c r="T922" t="s">
        <v>1450</v>
      </c>
      <c r="U922">
        <v>39.049999999999997</v>
      </c>
      <c r="V922">
        <v>5.27</v>
      </c>
      <c r="W922" t="s">
        <v>2382</v>
      </c>
      <c r="X922" t="s">
        <v>2380</v>
      </c>
      <c r="Y922" t="s">
        <v>2380</v>
      </c>
      <c r="Z922">
        <v>1</v>
      </c>
      <c r="AA922" t="s">
        <v>2380</v>
      </c>
      <c r="AV922" t="s">
        <v>1450</v>
      </c>
      <c r="AW922">
        <v>39.049999999999997</v>
      </c>
      <c r="AX922">
        <v>5.27</v>
      </c>
      <c r="AY922" t="s">
        <v>2382</v>
      </c>
      <c r="AZ922" t="s">
        <v>2380</v>
      </c>
      <c r="BA922" t="s">
        <v>2380</v>
      </c>
      <c r="BB922">
        <v>1</v>
      </c>
      <c r="BC922" t="s">
        <v>2380</v>
      </c>
      <c r="BR922">
        <v>39.049999999999997</v>
      </c>
      <c r="BS922" t="str" cm="1">
        <f t="array" ref="BS922">_xlfn.IFS(BR922&lt;18.5,"UNDER WEIGHT",BR922&lt;=24.9,"NORMAL WEIGHT",BR922&lt;=29.9,"OVER WEIGHT",BR922&gt;=30,"OBESITY")</f>
        <v>OBESITY</v>
      </c>
      <c r="BV922">
        <v>5.27</v>
      </c>
      <c r="BW922" t="str" cm="1">
        <f t="array" ref="BW922">_xlfn.IFS(BV922&lt;=5.7,"NORMAL",BV922&lt;=6.4,"Prediabetes",BV922&gt;=6.5,"Diabetes")</f>
        <v>NORMAL</v>
      </c>
      <c r="CJ922" t="s">
        <v>953</v>
      </c>
      <c r="CK922">
        <v>1988</v>
      </c>
      <c r="CL922" t="s">
        <v>30</v>
      </c>
      <c r="CM922">
        <v>15</v>
      </c>
      <c r="CN922">
        <v>3</v>
      </c>
      <c r="CO922">
        <v>7494.63</v>
      </c>
      <c r="CP922" t="s">
        <v>11</v>
      </c>
      <c r="CQ922" t="s">
        <v>12</v>
      </c>
      <c r="CR922" t="s">
        <v>200</v>
      </c>
      <c r="CW922" t="str">
        <f t="shared" si="28"/>
        <v>15/Dec/1988</v>
      </c>
      <c r="CZ922" t="s">
        <v>953</v>
      </c>
      <c r="DA922">
        <v>1988</v>
      </c>
      <c r="DB922" t="s">
        <v>30</v>
      </c>
      <c r="DC922">
        <v>15</v>
      </c>
      <c r="DD922">
        <v>3</v>
      </c>
      <c r="DE922" s="18">
        <v>7494.63</v>
      </c>
      <c r="DF922" t="s">
        <v>11</v>
      </c>
      <c r="DG922" t="s">
        <v>12</v>
      </c>
      <c r="DH922" t="s">
        <v>200</v>
      </c>
      <c r="DZ922" t="s">
        <v>953</v>
      </c>
      <c r="EA922">
        <f t="shared" si="29"/>
        <v>35</v>
      </c>
    </row>
    <row r="923" spans="1:131" ht="15.6" x14ac:dyDescent="0.3">
      <c r="A923" s="1" t="s">
        <v>1449</v>
      </c>
      <c r="B923" s="1" t="s">
        <v>6751</v>
      </c>
      <c r="C923" s="1" t="s">
        <v>5599</v>
      </c>
      <c r="D923" t="s">
        <v>7468</v>
      </c>
      <c r="E923" s="1"/>
      <c r="H923" s="1"/>
      <c r="T923" t="s">
        <v>1449</v>
      </c>
      <c r="U923">
        <v>33.1</v>
      </c>
      <c r="V923">
        <v>5.46</v>
      </c>
      <c r="W923" t="s">
        <v>2382</v>
      </c>
      <c r="X923" t="s">
        <v>2380</v>
      </c>
      <c r="Y923" t="s">
        <v>2380</v>
      </c>
      <c r="Z923">
        <v>1</v>
      </c>
      <c r="AA923" t="s">
        <v>2380</v>
      </c>
      <c r="AV923" t="s">
        <v>1449</v>
      </c>
      <c r="AW923">
        <v>33.1</v>
      </c>
      <c r="AX923">
        <v>5.46</v>
      </c>
      <c r="AY923" t="s">
        <v>2382</v>
      </c>
      <c r="AZ923" t="s">
        <v>2380</v>
      </c>
      <c r="BA923" t="s">
        <v>2380</v>
      </c>
      <c r="BB923">
        <v>1</v>
      </c>
      <c r="BC923" t="s">
        <v>2380</v>
      </c>
      <c r="BR923">
        <v>33.1</v>
      </c>
      <c r="BS923" t="str" cm="1">
        <f t="array" ref="BS923">_xlfn.IFS(BR923&lt;18.5,"UNDER WEIGHT",BR923&lt;=24.9,"NORMAL WEIGHT",BR923&lt;=29.9,"OVER WEIGHT",BR923&gt;=30,"OBESITY")</f>
        <v>OBESITY</v>
      </c>
      <c r="BV923">
        <v>5.46</v>
      </c>
      <c r="BW923" t="str" cm="1">
        <f t="array" ref="BW923">_xlfn.IFS(BV923&lt;=5.7,"NORMAL",BV923&lt;=6.4,"Prediabetes",BV923&gt;=6.5,"Diabetes")</f>
        <v>NORMAL</v>
      </c>
      <c r="CJ923" t="s">
        <v>954</v>
      </c>
      <c r="CK923">
        <v>1997</v>
      </c>
      <c r="CL923" t="s">
        <v>37</v>
      </c>
      <c r="CM923">
        <v>28</v>
      </c>
      <c r="CN923">
        <v>0</v>
      </c>
      <c r="CO923">
        <v>7504.3</v>
      </c>
      <c r="CP923" t="s">
        <v>11</v>
      </c>
      <c r="CQ923" t="s">
        <v>16</v>
      </c>
      <c r="CR923" t="s">
        <v>23</v>
      </c>
      <c r="CW923" t="str">
        <f t="shared" si="28"/>
        <v>28/Oct/1997</v>
      </c>
      <c r="CZ923" t="s">
        <v>954</v>
      </c>
      <c r="DA923">
        <v>1997</v>
      </c>
      <c r="DB923" t="s">
        <v>37</v>
      </c>
      <c r="DC923">
        <v>28</v>
      </c>
      <c r="DD923">
        <v>0</v>
      </c>
      <c r="DE923" s="18">
        <v>7504.3</v>
      </c>
      <c r="DF923" t="s">
        <v>11</v>
      </c>
      <c r="DG923" t="s">
        <v>16</v>
      </c>
      <c r="DH923" t="s">
        <v>23</v>
      </c>
      <c r="DZ923" t="s">
        <v>954</v>
      </c>
      <c r="EA923">
        <f t="shared" si="29"/>
        <v>26</v>
      </c>
    </row>
    <row r="924" spans="1:131" ht="15.6" x14ac:dyDescent="0.3">
      <c r="A924" s="1" t="s">
        <v>1448</v>
      </c>
      <c r="B924" s="1" t="s">
        <v>6751</v>
      </c>
      <c r="C924" s="1" t="s">
        <v>5600</v>
      </c>
      <c r="D924" t="s">
        <v>7469</v>
      </c>
      <c r="E924" s="1"/>
      <c r="H924" s="1"/>
      <c r="T924" t="s">
        <v>1448</v>
      </c>
      <c r="U924">
        <v>31.824999999999999</v>
      </c>
      <c r="V924">
        <v>8.1300000000000008</v>
      </c>
      <c r="W924" t="s">
        <v>2380</v>
      </c>
      <c r="X924" t="s">
        <v>2380</v>
      </c>
      <c r="Y924" t="s">
        <v>2380</v>
      </c>
      <c r="Z924">
        <v>0</v>
      </c>
      <c r="AA924" t="s">
        <v>2380</v>
      </c>
      <c r="AV924" t="s">
        <v>1448</v>
      </c>
      <c r="AW924">
        <v>31.824999999999999</v>
      </c>
      <c r="AX924">
        <v>8.1300000000000008</v>
      </c>
      <c r="AY924" t="s">
        <v>2380</v>
      </c>
      <c r="AZ924" t="s">
        <v>2380</v>
      </c>
      <c r="BA924" t="s">
        <v>2380</v>
      </c>
      <c r="BB924" t="s">
        <v>2381</v>
      </c>
      <c r="BC924" t="s">
        <v>2380</v>
      </c>
      <c r="BR924">
        <v>31.824999999999999</v>
      </c>
      <c r="BS924" t="str" cm="1">
        <f t="array" ref="BS924">_xlfn.IFS(BR924&lt;18.5,"UNDER WEIGHT",BR924&lt;=24.9,"NORMAL WEIGHT",BR924&lt;=29.9,"OVER WEIGHT",BR924&gt;=30,"OBESITY")</f>
        <v>OBESITY</v>
      </c>
      <c r="BV924">
        <v>8.1300000000000008</v>
      </c>
      <c r="BW924" t="str" cm="1">
        <f t="array" ref="BW924">_xlfn.IFS(BV924&lt;=5.7,"NORMAL",BV924&lt;=6.4,"Prediabetes",BV924&gt;=6.5,"Diabetes")</f>
        <v>Diabetes</v>
      </c>
      <c r="CJ924" t="s">
        <v>955</v>
      </c>
      <c r="CK924">
        <v>1983</v>
      </c>
      <c r="CL924" t="s">
        <v>10</v>
      </c>
      <c r="CM924">
        <v>10</v>
      </c>
      <c r="CN924">
        <v>4</v>
      </c>
      <c r="CO924">
        <v>7512.27</v>
      </c>
      <c r="CP924" t="s">
        <v>12</v>
      </c>
      <c r="CQ924" t="s">
        <v>11</v>
      </c>
      <c r="CR924" t="s">
        <v>42</v>
      </c>
      <c r="CW924" t="str">
        <f t="shared" si="28"/>
        <v>10/Jul/1983</v>
      </c>
      <c r="CZ924" t="s">
        <v>955</v>
      </c>
      <c r="DA924">
        <v>1983</v>
      </c>
      <c r="DB924" t="s">
        <v>10</v>
      </c>
      <c r="DC924">
        <v>10</v>
      </c>
      <c r="DD924">
        <v>4</v>
      </c>
      <c r="DE924" s="18">
        <v>7512.27</v>
      </c>
      <c r="DF924" t="s">
        <v>12</v>
      </c>
      <c r="DG924" t="s">
        <v>11</v>
      </c>
      <c r="DH924" t="s">
        <v>42</v>
      </c>
      <c r="DZ924" t="s">
        <v>955</v>
      </c>
      <c r="EA924">
        <f t="shared" si="29"/>
        <v>40</v>
      </c>
    </row>
    <row r="925" spans="1:131" ht="15.6" x14ac:dyDescent="0.3">
      <c r="A925" s="1" t="s">
        <v>1447</v>
      </c>
      <c r="B925" s="1" t="s">
        <v>6751</v>
      </c>
      <c r="C925" s="1" t="s">
        <v>5601</v>
      </c>
      <c r="D925" t="s">
        <v>7470</v>
      </c>
      <c r="E925" s="1"/>
      <c r="H925" s="1"/>
      <c r="T925" t="s">
        <v>1447</v>
      </c>
      <c r="U925">
        <v>29</v>
      </c>
      <c r="V925">
        <v>4.25</v>
      </c>
      <c r="W925" t="s">
        <v>2382</v>
      </c>
      <c r="X925" t="s">
        <v>2380</v>
      </c>
      <c r="Y925" t="s">
        <v>2380</v>
      </c>
      <c r="Z925">
        <v>1</v>
      </c>
      <c r="AA925" t="s">
        <v>2380</v>
      </c>
      <c r="AV925" t="s">
        <v>1447</v>
      </c>
      <c r="AW925">
        <v>29</v>
      </c>
      <c r="AX925">
        <v>4.25</v>
      </c>
      <c r="AY925" t="s">
        <v>2382</v>
      </c>
      <c r="AZ925" t="s">
        <v>2380</v>
      </c>
      <c r="BA925" t="s">
        <v>2380</v>
      </c>
      <c r="BB925">
        <v>1</v>
      </c>
      <c r="BC925" t="s">
        <v>2380</v>
      </c>
      <c r="BR925">
        <v>29</v>
      </c>
      <c r="BS925" t="str" cm="1">
        <f t="array" ref="BS925">_xlfn.IFS(BR925&lt;18.5,"UNDER WEIGHT",BR925&lt;=24.9,"NORMAL WEIGHT",BR925&lt;=29.9,"OVER WEIGHT",BR925&gt;=30,"OBESITY")</f>
        <v>OVER WEIGHT</v>
      </c>
      <c r="BV925">
        <v>4.25</v>
      </c>
      <c r="BW925" t="str" cm="1">
        <f t="array" ref="BW925">_xlfn.IFS(BV925&lt;=5.7,"NORMAL",BV925&lt;=6.4,"Prediabetes",BV925&gt;=6.5,"Diabetes")</f>
        <v>NORMAL</v>
      </c>
      <c r="CJ925" t="s">
        <v>956</v>
      </c>
      <c r="CK925">
        <v>1978</v>
      </c>
      <c r="CL925" t="s">
        <v>37</v>
      </c>
      <c r="CM925">
        <v>18</v>
      </c>
      <c r="CN925">
        <v>1</v>
      </c>
      <c r="CO925">
        <v>7518.03</v>
      </c>
      <c r="CP925" t="s">
        <v>11</v>
      </c>
      <c r="CQ925" t="s">
        <v>12</v>
      </c>
      <c r="CR925" t="s">
        <v>23</v>
      </c>
      <c r="CW925" t="str">
        <f t="shared" si="28"/>
        <v>18/Oct/1978</v>
      </c>
      <c r="CZ925" t="s">
        <v>956</v>
      </c>
      <c r="DA925">
        <v>1978</v>
      </c>
      <c r="DB925" t="s">
        <v>37</v>
      </c>
      <c r="DC925">
        <v>18</v>
      </c>
      <c r="DD925">
        <v>1</v>
      </c>
      <c r="DE925" s="18">
        <v>7518.03</v>
      </c>
      <c r="DF925" t="s">
        <v>11</v>
      </c>
      <c r="DG925" t="s">
        <v>12</v>
      </c>
      <c r="DH925" t="s">
        <v>23</v>
      </c>
      <c r="DZ925" t="s">
        <v>956</v>
      </c>
      <c r="EA925">
        <f t="shared" si="29"/>
        <v>45</v>
      </c>
    </row>
    <row r="926" spans="1:131" ht="15.6" x14ac:dyDescent="0.3">
      <c r="A926" s="1" t="s">
        <v>1446</v>
      </c>
      <c r="B926" s="1" t="s">
        <v>6751</v>
      </c>
      <c r="C926" s="1" t="s">
        <v>5602</v>
      </c>
      <c r="D926" t="s">
        <v>7471</v>
      </c>
      <c r="E926" s="1"/>
      <c r="H926" s="1"/>
      <c r="T926" t="s">
        <v>1446</v>
      </c>
      <c r="U926">
        <v>30.495000000000001</v>
      </c>
      <c r="V926">
        <v>8.68</v>
      </c>
      <c r="W926" t="s">
        <v>2380</v>
      </c>
      <c r="X926" t="s">
        <v>2380</v>
      </c>
      <c r="Y926" t="s">
        <v>2380</v>
      </c>
      <c r="Z926">
        <v>0</v>
      </c>
      <c r="AA926" t="s">
        <v>2380</v>
      </c>
      <c r="AV926" t="s">
        <v>1446</v>
      </c>
      <c r="AW926">
        <v>30.495000000000001</v>
      </c>
      <c r="AX926">
        <v>8.68</v>
      </c>
      <c r="AY926" t="s">
        <v>2380</v>
      </c>
      <c r="AZ926" t="s">
        <v>2380</v>
      </c>
      <c r="BA926" t="s">
        <v>2380</v>
      </c>
      <c r="BB926" t="s">
        <v>2381</v>
      </c>
      <c r="BC926" t="s">
        <v>2380</v>
      </c>
      <c r="BR926">
        <v>30.495000000000001</v>
      </c>
      <c r="BS926" t="str" cm="1">
        <f t="array" ref="BS926">_xlfn.IFS(BR926&lt;18.5,"UNDER WEIGHT",BR926&lt;=24.9,"NORMAL WEIGHT",BR926&lt;=29.9,"OVER WEIGHT",BR926&gt;=30,"OBESITY")</f>
        <v>OBESITY</v>
      </c>
      <c r="BV926">
        <v>8.68</v>
      </c>
      <c r="BW926" t="str" cm="1">
        <f t="array" ref="BW926">_xlfn.IFS(BV926&lt;=5.7,"NORMAL",BV926&lt;=6.4,"Prediabetes",BV926&gt;=6.5,"Diabetes")</f>
        <v>Diabetes</v>
      </c>
      <c r="CJ926" t="s">
        <v>957</v>
      </c>
      <c r="CK926">
        <v>1976</v>
      </c>
      <c r="CL926" t="s">
        <v>37</v>
      </c>
      <c r="CM926">
        <v>10</v>
      </c>
      <c r="CN926">
        <v>0</v>
      </c>
      <c r="CO926">
        <v>7526.71</v>
      </c>
      <c r="CP926" t="s">
        <v>12</v>
      </c>
      <c r="CQ926" t="s">
        <v>16</v>
      </c>
      <c r="CR926" t="s">
        <v>23</v>
      </c>
      <c r="CW926" t="str">
        <f t="shared" si="28"/>
        <v>10/Oct/1976</v>
      </c>
      <c r="CZ926" t="s">
        <v>957</v>
      </c>
      <c r="DA926">
        <v>1976</v>
      </c>
      <c r="DB926" t="s">
        <v>37</v>
      </c>
      <c r="DC926">
        <v>10</v>
      </c>
      <c r="DD926">
        <v>0</v>
      </c>
      <c r="DE926" s="18">
        <v>7526.71</v>
      </c>
      <c r="DF926" t="s">
        <v>12</v>
      </c>
      <c r="DG926" t="s">
        <v>16</v>
      </c>
      <c r="DH926" t="s">
        <v>23</v>
      </c>
      <c r="DZ926" t="s">
        <v>957</v>
      </c>
      <c r="EA926">
        <f t="shared" si="29"/>
        <v>47</v>
      </c>
    </row>
    <row r="927" spans="1:131" ht="15.6" x14ac:dyDescent="0.3">
      <c r="A927" s="1" t="s">
        <v>1445</v>
      </c>
      <c r="B927" s="1" t="s">
        <v>6751</v>
      </c>
      <c r="C927" s="1" t="s">
        <v>5603</v>
      </c>
      <c r="D927" t="s">
        <v>7472</v>
      </c>
      <c r="E927" s="1"/>
      <c r="H927" s="1"/>
      <c r="T927" t="s">
        <v>1445</v>
      </c>
      <c r="U927">
        <v>25.2</v>
      </c>
      <c r="V927">
        <v>6.25</v>
      </c>
      <c r="W927" t="s">
        <v>2382</v>
      </c>
      <c r="X927" t="s">
        <v>2380</v>
      </c>
      <c r="Y927" t="s">
        <v>2380</v>
      </c>
      <c r="Z927">
        <v>1</v>
      </c>
      <c r="AA927" t="s">
        <v>2380</v>
      </c>
      <c r="AV927" t="s">
        <v>1445</v>
      </c>
      <c r="AW927">
        <v>25.2</v>
      </c>
      <c r="AX927">
        <v>6.25</v>
      </c>
      <c r="AY927" t="s">
        <v>2382</v>
      </c>
      <c r="AZ927" t="s">
        <v>2380</v>
      </c>
      <c r="BA927" t="s">
        <v>2380</v>
      </c>
      <c r="BB927">
        <v>1</v>
      </c>
      <c r="BC927" t="s">
        <v>2380</v>
      </c>
      <c r="BR927">
        <v>25.2</v>
      </c>
      <c r="BS927" t="str" cm="1">
        <f t="array" ref="BS927">_xlfn.IFS(BR927&lt;18.5,"UNDER WEIGHT",BR927&lt;=24.9,"NORMAL WEIGHT",BR927&lt;=29.9,"OVER WEIGHT",BR927&gt;=30,"OBESITY")</f>
        <v>OVER WEIGHT</v>
      </c>
      <c r="BV927">
        <v>6.25</v>
      </c>
      <c r="BW927" t="str" cm="1">
        <f t="array" ref="BW927">_xlfn.IFS(BV927&lt;=5.7,"NORMAL",BV927&lt;=6.4,"Prediabetes",BV927&gt;=6.5,"Diabetes")</f>
        <v>Prediabetes</v>
      </c>
      <c r="CJ927" t="s">
        <v>958</v>
      </c>
      <c r="CK927">
        <v>1978</v>
      </c>
      <c r="CL927" t="s">
        <v>30</v>
      </c>
      <c r="CM927">
        <v>14</v>
      </c>
      <c r="CN927">
        <v>2</v>
      </c>
      <c r="CO927">
        <v>7531.7</v>
      </c>
      <c r="CP927" t="s">
        <v>11</v>
      </c>
      <c r="CQ927" t="s">
        <v>16</v>
      </c>
      <c r="CR927" t="s">
        <v>13</v>
      </c>
      <c r="CW927" t="str">
        <f t="shared" si="28"/>
        <v>14/Dec/1978</v>
      </c>
      <c r="CZ927" t="s">
        <v>958</v>
      </c>
      <c r="DA927">
        <v>1978</v>
      </c>
      <c r="DB927" t="s">
        <v>30</v>
      </c>
      <c r="DC927">
        <v>14</v>
      </c>
      <c r="DD927">
        <v>2</v>
      </c>
      <c r="DE927" s="18">
        <v>7531.7</v>
      </c>
      <c r="DF927" t="s">
        <v>11</v>
      </c>
      <c r="DG927" t="s">
        <v>16</v>
      </c>
      <c r="DH927" t="s">
        <v>13</v>
      </c>
      <c r="DZ927" t="s">
        <v>958</v>
      </c>
      <c r="EA927">
        <f t="shared" si="29"/>
        <v>45</v>
      </c>
    </row>
    <row r="928" spans="1:131" ht="15.6" x14ac:dyDescent="0.3">
      <c r="A928" s="1" t="s">
        <v>1444</v>
      </c>
      <c r="B928" s="1" t="s">
        <v>6751</v>
      </c>
      <c r="C928" s="1" t="s">
        <v>5604</v>
      </c>
      <c r="D928" t="s">
        <v>7473</v>
      </c>
      <c r="E928" s="1"/>
      <c r="H928" s="1"/>
      <c r="T928" t="s">
        <v>1444</v>
      </c>
      <c r="U928">
        <v>22.77</v>
      </c>
      <c r="V928">
        <v>4.47</v>
      </c>
      <c r="W928" t="s">
        <v>2382</v>
      </c>
      <c r="X928" t="s">
        <v>2380</v>
      </c>
      <c r="Y928" t="s">
        <v>2380</v>
      </c>
      <c r="Z928">
        <v>1</v>
      </c>
      <c r="AA928" t="s">
        <v>2380</v>
      </c>
      <c r="AV928" t="s">
        <v>1444</v>
      </c>
      <c r="AW928">
        <v>22.77</v>
      </c>
      <c r="AX928">
        <v>4.47</v>
      </c>
      <c r="AY928" t="s">
        <v>2382</v>
      </c>
      <c r="AZ928" t="s">
        <v>2380</v>
      </c>
      <c r="BA928" t="s">
        <v>2380</v>
      </c>
      <c r="BB928">
        <v>1</v>
      </c>
      <c r="BC928" t="s">
        <v>2380</v>
      </c>
      <c r="BR928">
        <v>22.77</v>
      </c>
      <c r="BS928" t="str" cm="1">
        <f t="array" ref="BS928">_xlfn.IFS(BR928&lt;18.5,"UNDER WEIGHT",BR928&lt;=24.9,"NORMAL WEIGHT",BR928&lt;=29.9,"OVER WEIGHT",BR928&gt;=30,"OBESITY")</f>
        <v>NORMAL WEIGHT</v>
      </c>
      <c r="BV928">
        <v>4.47</v>
      </c>
      <c r="BW928" t="str" cm="1">
        <f t="array" ref="BW928">_xlfn.IFS(BV928&lt;=5.7,"NORMAL",BV928&lt;=6.4,"Prediabetes",BV928&gt;=6.5,"Diabetes")</f>
        <v>NORMAL</v>
      </c>
      <c r="CJ928" t="s">
        <v>959</v>
      </c>
      <c r="CK928">
        <v>1984</v>
      </c>
      <c r="CL928" t="s">
        <v>35</v>
      </c>
      <c r="CM928">
        <v>22</v>
      </c>
      <c r="CN928">
        <v>3</v>
      </c>
      <c r="CO928">
        <v>7537.16</v>
      </c>
      <c r="CP928" t="s">
        <v>11</v>
      </c>
      <c r="CQ928" t="s">
        <v>11</v>
      </c>
      <c r="CR928" t="s">
        <v>23</v>
      </c>
      <c r="CW928" t="str">
        <f t="shared" si="28"/>
        <v>22/Aug/1984</v>
      </c>
      <c r="CZ928" t="s">
        <v>959</v>
      </c>
      <c r="DA928">
        <v>1984</v>
      </c>
      <c r="DB928" t="s">
        <v>35</v>
      </c>
      <c r="DC928">
        <v>22</v>
      </c>
      <c r="DD928">
        <v>3</v>
      </c>
      <c r="DE928" s="18">
        <v>7537.16</v>
      </c>
      <c r="DF928" t="s">
        <v>11</v>
      </c>
      <c r="DG928" t="s">
        <v>11</v>
      </c>
      <c r="DH928" t="s">
        <v>23</v>
      </c>
      <c r="DZ928" t="s">
        <v>959</v>
      </c>
      <c r="EA928">
        <f t="shared" si="29"/>
        <v>39</v>
      </c>
    </row>
    <row r="929" spans="1:131" ht="15.6" x14ac:dyDescent="0.3">
      <c r="A929" s="1" t="s">
        <v>1443</v>
      </c>
      <c r="B929" s="1" t="s">
        <v>6751</v>
      </c>
      <c r="C929" s="1" t="s">
        <v>5605</v>
      </c>
      <c r="D929" t="s">
        <v>7474</v>
      </c>
      <c r="E929" s="1"/>
      <c r="H929" s="1"/>
      <c r="T929" t="s">
        <v>1443</v>
      </c>
      <c r="U929">
        <v>23.18</v>
      </c>
      <c r="V929">
        <v>8.31</v>
      </c>
      <c r="W929" t="s">
        <v>2380</v>
      </c>
      <c r="X929" t="s">
        <v>2380</v>
      </c>
      <c r="Y929" t="s">
        <v>2380</v>
      </c>
      <c r="Z929">
        <v>0</v>
      </c>
      <c r="AA929" t="s">
        <v>2380</v>
      </c>
      <c r="AV929" t="s">
        <v>1443</v>
      </c>
      <c r="AW929">
        <v>23.18</v>
      </c>
      <c r="AX929">
        <v>8.31</v>
      </c>
      <c r="AY929" t="s">
        <v>2380</v>
      </c>
      <c r="AZ929" t="s">
        <v>2380</v>
      </c>
      <c r="BA929" t="s">
        <v>2380</v>
      </c>
      <c r="BB929" t="s">
        <v>2381</v>
      </c>
      <c r="BC929" t="s">
        <v>2380</v>
      </c>
      <c r="BR929">
        <v>23.18</v>
      </c>
      <c r="BS929" t="str" cm="1">
        <f t="array" ref="BS929">_xlfn.IFS(BR929&lt;18.5,"UNDER WEIGHT",BR929&lt;=24.9,"NORMAL WEIGHT",BR929&lt;=29.9,"OVER WEIGHT",BR929&gt;=30,"OBESITY")</f>
        <v>NORMAL WEIGHT</v>
      </c>
      <c r="BV929">
        <v>8.31</v>
      </c>
      <c r="BW929" t="str" cm="1">
        <f t="array" ref="BW929">_xlfn.IFS(BV929&lt;=5.7,"NORMAL",BV929&lt;=6.4,"Prediabetes",BV929&gt;=6.5,"Diabetes")</f>
        <v>Diabetes</v>
      </c>
      <c r="CJ929" t="s">
        <v>960</v>
      </c>
      <c r="CK929">
        <v>1988</v>
      </c>
      <c r="CL929" t="s">
        <v>30</v>
      </c>
      <c r="CM929">
        <v>15</v>
      </c>
      <c r="CN929">
        <v>3</v>
      </c>
      <c r="CO929">
        <v>7538.52</v>
      </c>
      <c r="CP929" t="s">
        <v>11</v>
      </c>
      <c r="CQ929" t="s">
        <v>11</v>
      </c>
      <c r="CR929" t="s">
        <v>23</v>
      </c>
      <c r="CW929" t="str">
        <f t="shared" si="28"/>
        <v>15/Dec/1988</v>
      </c>
      <c r="CZ929" t="s">
        <v>960</v>
      </c>
      <c r="DA929">
        <v>1988</v>
      </c>
      <c r="DB929" t="s">
        <v>30</v>
      </c>
      <c r="DC929">
        <v>15</v>
      </c>
      <c r="DD929">
        <v>3</v>
      </c>
      <c r="DE929" s="18">
        <v>7538.52</v>
      </c>
      <c r="DF929" t="s">
        <v>11</v>
      </c>
      <c r="DG929" t="s">
        <v>11</v>
      </c>
      <c r="DH929" t="s">
        <v>23</v>
      </c>
      <c r="DZ929" t="s">
        <v>960</v>
      </c>
      <c r="EA929">
        <f t="shared" si="29"/>
        <v>35</v>
      </c>
    </row>
    <row r="930" spans="1:131" ht="15.6" x14ac:dyDescent="0.3">
      <c r="A930" s="1" t="s">
        <v>1442</v>
      </c>
      <c r="B930" s="1" t="s">
        <v>7144</v>
      </c>
      <c r="C930" s="1" t="s">
        <v>5606</v>
      </c>
      <c r="D930" t="s">
        <v>7475</v>
      </c>
      <c r="E930" s="1"/>
      <c r="H930" s="1"/>
      <c r="T930" t="s">
        <v>1442</v>
      </c>
      <c r="U930">
        <v>35.409999999999997</v>
      </c>
      <c r="V930">
        <v>5.68</v>
      </c>
      <c r="W930" t="s">
        <v>2380</v>
      </c>
      <c r="X930" t="s">
        <v>2380</v>
      </c>
      <c r="Y930" t="s">
        <v>2380</v>
      </c>
      <c r="Z930">
        <v>0</v>
      </c>
      <c r="AA930" t="s">
        <v>2380</v>
      </c>
      <c r="AV930" t="s">
        <v>1442</v>
      </c>
      <c r="AW930">
        <v>35.409999999999997</v>
      </c>
      <c r="AX930">
        <v>5.68</v>
      </c>
      <c r="AY930" t="s">
        <v>2380</v>
      </c>
      <c r="AZ930" t="s">
        <v>2380</v>
      </c>
      <c r="BA930" t="s">
        <v>2380</v>
      </c>
      <c r="BB930" t="s">
        <v>2381</v>
      </c>
      <c r="BC930" t="s">
        <v>2380</v>
      </c>
      <c r="BR930">
        <v>35.409999999999997</v>
      </c>
      <c r="BS930" t="str" cm="1">
        <f t="array" ref="BS930">_xlfn.IFS(BR930&lt;18.5,"UNDER WEIGHT",BR930&lt;=24.9,"NORMAL WEIGHT",BR930&lt;=29.9,"OVER WEIGHT",BR930&gt;=30,"OBESITY")</f>
        <v>OBESITY</v>
      </c>
      <c r="BV930">
        <v>5.68</v>
      </c>
      <c r="BW930" t="str" cm="1">
        <f t="array" ref="BW930">_xlfn.IFS(BV930&lt;=5.7,"NORMAL",BV930&lt;=6.4,"Prediabetes",BV930&gt;=6.5,"Diabetes")</f>
        <v>NORMAL</v>
      </c>
      <c r="CJ930" t="s">
        <v>961</v>
      </c>
      <c r="CK930">
        <v>1994</v>
      </c>
      <c r="CL930" t="s">
        <v>35</v>
      </c>
      <c r="CM930">
        <v>14</v>
      </c>
      <c r="CN930">
        <v>0</v>
      </c>
      <c r="CO930">
        <v>7567.13</v>
      </c>
      <c r="CP930" t="s">
        <v>11</v>
      </c>
      <c r="CQ930" t="s">
        <v>11</v>
      </c>
      <c r="CR930" t="s">
        <v>300</v>
      </c>
      <c r="CW930" t="str">
        <f t="shared" si="28"/>
        <v>14/Aug/1994</v>
      </c>
      <c r="CZ930" t="s">
        <v>961</v>
      </c>
      <c r="DA930">
        <v>1994</v>
      </c>
      <c r="DB930" t="s">
        <v>35</v>
      </c>
      <c r="DC930">
        <v>14</v>
      </c>
      <c r="DD930">
        <v>0</v>
      </c>
      <c r="DE930" s="18">
        <v>7567.13</v>
      </c>
      <c r="DF930" t="s">
        <v>11</v>
      </c>
      <c r="DG930" t="s">
        <v>11</v>
      </c>
      <c r="DH930" t="s">
        <v>300</v>
      </c>
      <c r="DZ930" t="s">
        <v>961</v>
      </c>
      <c r="EA930">
        <f t="shared" si="29"/>
        <v>29</v>
      </c>
    </row>
    <row r="931" spans="1:131" ht="15.6" x14ac:dyDescent="0.3">
      <c r="A931" s="1" t="s">
        <v>1441</v>
      </c>
      <c r="B931" s="1" t="s">
        <v>6752</v>
      </c>
      <c r="C931" s="1" t="s">
        <v>5607</v>
      </c>
      <c r="D931" t="s">
        <v>7476</v>
      </c>
      <c r="E931" s="1"/>
      <c r="H931" s="1"/>
      <c r="T931" t="s">
        <v>1441</v>
      </c>
      <c r="U931">
        <v>32.11</v>
      </c>
      <c r="V931">
        <v>4.75</v>
      </c>
      <c r="W931" t="s">
        <v>2382</v>
      </c>
      <c r="X931" t="s">
        <v>2380</v>
      </c>
      <c r="Y931" t="s">
        <v>2380</v>
      </c>
      <c r="Z931">
        <v>2</v>
      </c>
      <c r="AA931" t="s">
        <v>2380</v>
      </c>
      <c r="AV931" t="s">
        <v>1441</v>
      </c>
      <c r="AW931">
        <v>32.11</v>
      </c>
      <c r="AX931">
        <v>4.75</v>
      </c>
      <c r="AY931" t="s">
        <v>2382</v>
      </c>
      <c r="AZ931" t="s">
        <v>2380</v>
      </c>
      <c r="BA931" t="s">
        <v>2380</v>
      </c>
      <c r="BB931">
        <v>2</v>
      </c>
      <c r="BC931" t="s">
        <v>2380</v>
      </c>
      <c r="BR931">
        <v>32.11</v>
      </c>
      <c r="BS931" t="str" cm="1">
        <f t="array" ref="BS931">_xlfn.IFS(BR931&lt;18.5,"UNDER WEIGHT",BR931&lt;=24.9,"NORMAL WEIGHT",BR931&lt;=29.9,"OVER WEIGHT",BR931&gt;=30,"OBESITY")</f>
        <v>OBESITY</v>
      </c>
      <c r="BV931">
        <v>4.75</v>
      </c>
      <c r="BW931" t="str" cm="1">
        <f t="array" ref="BW931">_xlfn.IFS(BV931&lt;=5.7,"NORMAL",BV931&lt;=6.4,"Prediabetes",BV931&gt;=6.5,"Diabetes")</f>
        <v>NORMAL</v>
      </c>
      <c r="CJ931" t="s">
        <v>962</v>
      </c>
      <c r="CK931">
        <v>1967</v>
      </c>
      <c r="CL931" t="s">
        <v>10</v>
      </c>
      <c r="CM931">
        <v>17</v>
      </c>
      <c r="CN931">
        <v>0</v>
      </c>
      <c r="CO931">
        <v>7585.62</v>
      </c>
      <c r="CP931" t="s">
        <v>12</v>
      </c>
      <c r="CQ931" t="s">
        <v>11</v>
      </c>
      <c r="CR931" t="s">
        <v>13</v>
      </c>
      <c r="CW931" t="str">
        <f t="shared" si="28"/>
        <v>17/Jul/1967</v>
      </c>
      <c r="CZ931" t="s">
        <v>962</v>
      </c>
      <c r="DA931">
        <v>1967</v>
      </c>
      <c r="DB931" t="s">
        <v>10</v>
      </c>
      <c r="DC931">
        <v>17</v>
      </c>
      <c r="DD931">
        <v>0</v>
      </c>
      <c r="DE931" s="18">
        <v>7585.62</v>
      </c>
      <c r="DF931" t="s">
        <v>12</v>
      </c>
      <c r="DG931" t="s">
        <v>11</v>
      </c>
      <c r="DH931" t="s">
        <v>13</v>
      </c>
      <c r="DZ931" t="s">
        <v>962</v>
      </c>
      <c r="EA931">
        <f t="shared" si="29"/>
        <v>56</v>
      </c>
    </row>
    <row r="932" spans="1:131" ht="15.6" x14ac:dyDescent="0.3">
      <c r="A932" s="1" t="s">
        <v>1440</v>
      </c>
      <c r="B932" s="1" t="s">
        <v>7144</v>
      </c>
      <c r="C932" s="1" t="s">
        <v>5608</v>
      </c>
      <c r="D932" t="s">
        <v>7477</v>
      </c>
      <c r="E932" s="1"/>
      <c r="H932" s="1"/>
      <c r="T932" t="s">
        <v>1440</v>
      </c>
      <c r="U932">
        <v>34.479999999999997</v>
      </c>
      <c r="V932">
        <v>6.31</v>
      </c>
      <c r="W932" t="s">
        <v>2380</v>
      </c>
      <c r="X932" t="s">
        <v>2380</v>
      </c>
      <c r="Y932" t="s">
        <v>2383</v>
      </c>
      <c r="Z932">
        <v>1</v>
      </c>
      <c r="AA932" t="s">
        <v>2380</v>
      </c>
      <c r="AV932" t="s">
        <v>1440</v>
      </c>
      <c r="AW932">
        <v>34.479999999999997</v>
      </c>
      <c r="AX932">
        <v>6.31</v>
      </c>
      <c r="AY932" t="s">
        <v>2380</v>
      </c>
      <c r="AZ932" t="s">
        <v>2380</v>
      </c>
      <c r="BA932" t="s">
        <v>2383</v>
      </c>
      <c r="BB932">
        <v>1</v>
      </c>
      <c r="BC932" t="s">
        <v>2380</v>
      </c>
      <c r="BR932">
        <v>34.479999999999997</v>
      </c>
      <c r="BS932" t="str" cm="1">
        <f t="array" ref="BS932">_xlfn.IFS(BR932&lt;18.5,"UNDER WEIGHT",BR932&lt;=24.9,"NORMAL WEIGHT",BR932&lt;=29.9,"OVER WEIGHT",BR932&gt;=30,"OBESITY")</f>
        <v>OBESITY</v>
      </c>
      <c r="BV932">
        <v>6.31</v>
      </c>
      <c r="BW932" t="str" cm="1">
        <f t="array" ref="BW932">_xlfn.IFS(BV932&lt;=5.7,"NORMAL",BV932&lt;=6.4,"Prediabetes",BV932&gt;=6.5,"Diabetes")</f>
        <v>Prediabetes</v>
      </c>
      <c r="CJ932" t="s">
        <v>963</v>
      </c>
      <c r="CK932">
        <v>1997</v>
      </c>
      <c r="CL932" t="s">
        <v>20</v>
      </c>
      <c r="CM932">
        <v>30</v>
      </c>
      <c r="CN932">
        <v>0</v>
      </c>
      <c r="CO932">
        <v>7607.03</v>
      </c>
      <c r="CP932" t="s">
        <v>11</v>
      </c>
      <c r="CQ932" t="s">
        <v>11</v>
      </c>
      <c r="CR932" t="s">
        <v>23</v>
      </c>
      <c r="CW932" t="str">
        <f t="shared" si="28"/>
        <v>30/Sep/1997</v>
      </c>
      <c r="CZ932" t="s">
        <v>963</v>
      </c>
      <c r="DA932">
        <v>1997</v>
      </c>
      <c r="DB932" t="s">
        <v>20</v>
      </c>
      <c r="DC932">
        <v>30</v>
      </c>
      <c r="DD932">
        <v>0</v>
      </c>
      <c r="DE932" s="18">
        <v>7607.03</v>
      </c>
      <c r="DF932" t="s">
        <v>11</v>
      </c>
      <c r="DG932" t="s">
        <v>11</v>
      </c>
      <c r="DH932" t="s">
        <v>23</v>
      </c>
      <c r="DZ932" t="s">
        <v>963</v>
      </c>
      <c r="EA932">
        <f t="shared" si="29"/>
        <v>26</v>
      </c>
    </row>
    <row r="933" spans="1:131" ht="15.6" x14ac:dyDescent="0.3">
      <c r="A933" s="1" t="s">
        <v>1439</v>
      </c>
      <c r="B933" s="1" t="s">
        <v>6752</v>
      </c>
      <c r="C933" s="1" t="s">
        <v>5609</v>
      </c>
      <c r="D933" t="s">
        <v>6900</v>
      </c>
      <c r="E933" s="1"/>
      <c r="H933" s="1"/>
      <c r="T933" t="s">
        <v>1439</v>
      </c>
      <c r="U933">
        <v>34.39</v>
      </c>
      <c r="V933">
        <v>6.28</v>
      </c>
      <c r="W933" t="s">
        <v>2382</v>
      </c>
      <c r="X933" t="s">
        <v>2380</v>
      </c>
      <c r="Y933" t="s">
        <v>2380</v>
      </c>
      <c r="Z933">
        <v>1</v>
      </c>
      <c r="AA933" t="s">
        <v>2380</v>
      </c>
      <c r="AV933" t="s">
        <v>1439</v>
      </c>
      <c r="AW933">
        <v>34.39</v>
      </c>
      <c r="AX933">
        <v>6.28</v>
      </c>
      <c r="AY933" t="s">
        <v>2382</v>
      </c>
      <c r="AZ933" t="s">
        <v>2380</v>
      </c>
      <c r="BA933" t="s">
        <v>2380</v>
      </c>
      <c r="BB933">
        <v>1</v>
      </c>
      <c r="BC933" t="s">
        <v>2380</v>
      </c>
      <c r="BR933">
        <v>34.39</v>
      </c>
      <c r="BS933" t="str" cm="1">
        <f t="array" ref="BS933">_xlfn.IFS(BR933&lt;18.5,"UNDER WEIGHT",BR933&lt;=24.9,"NORMAL WEIGHT",BR933&lt;=29.9,"OVER WEIGHT",BR933&gt;=30,"OBESITY")</f>
        <v>OBESITY</v>
      </c>
      <c r="BV933">
        <v>6.28</v>
      </c>
      <c r="BW933" t="str" cm="1">
        <f t="array" ref="BW933">_xlfn.IFS(BV933&lt;=5.7,"NORMAL",BV933&lt;=6.4,"Prediabetes",BV933&gt;=6.5,"Diabetes")</f>
        <v>Prediabetes</v>
      </c>
      <c r="CJ933" t="s">
        <v>964</v>
      </c>
      <c r="CK933">
        <v>1968</v>
      </c>
      <c r="CL933" t="s">
        <v>10</v>
      </c>
      <c r="CM933">
        <v>3</v>
      </c>
      <c r="CN933">
        <v>0</v>
      </c>
      <c r="CO933">
        <v>7609.6</v>
      </c>
      <c r="CP933" t="s">
        <v>12</v>
      </c>
      <c r="CQ933" t="s">
        <v>11</v>
      </c>
      <c r="CR933" t="s">
        <v>23</v>
      </c>
      <c r="CW933" t="str">
        <f t="shared" si="28"/>
        <v>3/Jul/1968</v>
      </c>
      <c r="CZ933" t="s">
        <v>964</v>
      </c>
      <c r="DA933">
        <v>1968</v>
      </c>
      <c r="DB933" t="s">
        <v>10</v>
      </c>
      <c r="DC933">
        <v>3</v>
      </c>
      <c r="DD933">
        <v>0</v>
      </c>
      <c r="DE933" s="18">
        <v>7609.6</v>
      </c>
      <c r="DF933" t="s">
        <v>12</v>
      </c>
      <c r="DG933" t="s">
        <v>11</v>
      </c>
      <c r="DH933" t="s">
        <v>23</v>
      </c>
      <c r="DZ933" t="s">
        <v>964</v>
      </c>
      <c r="EA933">
        <f t="shared" si="29"/>
        <v>55</v>
      </c>
    </row>
    <row r="934" spans="1:131" ht="15.6" x14ac:dyDescent="0.3">
      <c r="A934" s="1" t="s">
        <v>1438</v>
      </c>
      <c r="B934" s="1" t="s">
        <v>6752</v>
      </c>
      <c r="C934" s="1" t="s">
        <v>5610</v>
      </c>
      <c r="D934" t="s">
        <v>7478</v>
      </c>
      <c r="E934" s="1"/>
      <c r="H934" s="1"/>
      <c r="T934" t="s">
        <v>1438</v>
      </c>
      <c r="U934">
        <v>26.4</v>
      </c>
      <c r="V934">
        <v>9.2899999999999991</v>
      </c>
      <c r="W934" t="s">
        <v>2382</v>
      </c>
      <c r="X934" t="s">
        <v>2380</v>
      </c>
      <c r="Y934" t="s">
        <v>2383</v>
      </c>
      <c r="Z934">
        <v>1</v>
      </c>
      <c r="AA934" t="s">
        <v>2380</v>
      </c>
      <c r="AV934" t="s">
        <v>1438</v>
      </c>
      <c r="AW934">
        <v>26.4</v>
      </c>
      <c r="AX934">
        <v>9.2899999999999991</v>
      </c>
      <c r="AY934" t="s">
        <v>2382</v>
      </c>
      <c r="AZ934" t="s">
        <v>2380</v>
      </c>
      <c r="BA934" t="s">
        <v>2383</v>
      </c>
      <c r="BB934">
        <v>1</v>
      </c>
      <c r="BC934" t="s">
        <v>2380</v>
      </c>
      <c r="BR934">
        <v>26.4</v>
      </c>
      <c r="BS934" t="str" cm="1">
        <f t="array" ref="BS934">_xlfn.IFS(BR934&lt;18.5,"UNDER WEIGHT",BR934&lt;=24.9,"NORMAL WEIGHT",BR934&lt;=29.9,"OVER WEIGHT",BR934&gt;=30,"OBESITY")</f>
        <v>OVER WEIGHT</v>
      </c>
      <c r="BV934">
        <v>9.2899999999999991</v>
      </c>
      <c r="BW934" t="str" cm="1">
        <f t="array" ref="BW934">_xlfn.IFS(BV934&lt;=5.7,"NORMAL",BV934&lt;=6.4,"Prediabetes",BV934&gt;=6.5,"Diabetes")</f>
        <v>Diabetes</v>
      </c>
      <c r="CJ934" t="s">
        <v>965</v>
      </c>
      <c r="CK934">
        <v>1996</v>
      </c>
      <c r="CL934" t="s">
        <v>20</v>
      </c>
      <c r="CM934">
        <v>17</v>
      </c>
      <c r="CN934">
        <v>0</v>
      </c>
      <c r="CO934">
        <v>7623.13</v>
      </c>
      <c r="CP934" t="s">
        <v>11</v>
      </c>
      <c r="CQ934" t="s">
        <v>12</v>
      </c>
      <c r="CR934" t="s">
        <v>42</v>
      </c>
      <c r="CW934" t="str">
        <f t="shared" si="28"/>
        <v>17/Sep/1996</v>
      </c>
      <c r="CZ934" t="s">
        <v>965</v>
      </c>
      <c r="DA934">
        <v>1996</v>
      </c>
      <c r="DB934" t="s">
        <v>20</v>
      </c>
      <c r="DC934">
        <v>17</v>
      </c>
      <c r="DD934">
        <v>0</v>
      </c>
      <c r="DE934" s="18">
        <v>7623.13</v>
      </c>
      <c r="DF934" t="s">
        <v>11</v>
      </c>
      <c r="DG934" t="s">
        <v>12</v>
      </c>
      <c r="DH934" t="s">
        <v>42</v>
      </c>
      <c r="DZ934" t="s">
        <v>965</v>
      </c>
      <c r="EA934">
        <f t="shared" si="29"/>
        <v>27</v>
      </c>
    </row>
    <row r="935" spans="1:131" ht="15.6" x14ac:dyDescent="0.3">
      <c r="A935" s="1" t="s">
        <v>1437</v>
      </c>
      <c r="B935" s="1" t="s">
        <v>6751</v>
      </c>
      <c r="C935" s="1" t="s">
        <v>4751</v>
      </c>
      <c r="D935" t="s">
        <v>7479</v>
      </c>
      <c r="E935" s="1"/>
      <c r="H935" s="1"/>
      <c r="T935" t="s">
        <v>1437</v>
      </c>
      <c r="U935">
        <v>28.1</v>
      </c>
      <c r="V935">
        <v>5.79</v>
      </c>
      <c r="W935" t="s">
        <v>2382</v>
      </c>
      <c r="X935" t="s">
        <v>2380</v>
      </c>
      <c r="Y935" t="s">
        <v>2383</v>
      </c>
      <c r="Z935">
        <v>1</v>
      </c>
      <c r="AA935" t="s">
        <v>2380</v>
      </c>
      <c r="AV935" t="s">
        <v>1437</v>
      </c>
      <c r="AW935">
        <v>28.1</v>
      </c>
      <c r="AX935">
        <v>5.79</v>
      </c>
      <c r="AY935" t="s">
        <v>2382</v>
      </c>
      <c r="AZ935" t="s">
        <v>2380</v>
      </c>
      <c r="BA935" t="s">
        <v>2383</v>
      </c>
      <c r="BB935">
        <v>1</v>
      </c>
      <c r="BC935" t="s">
        <v>2380</v>
      </c>
      <c r="BR935">
        <v>28.1</v>
      </c>
      <c r="BS935" t="str" cm="1">
        <f t="array" ref="BS935">_xlfn.IFS(BR935&lt;18.5,"UNDER WEIGHT",BR935&lt;=24.9,"NORMAL WEIGHT",BR935&lt;=29.9,"OVER WEIGHT",BR935&gt;=30,"OBESITY")</f>
        <v>OVER WEIGHT</v>
      </c>
      <c r="BV935">
        <v>5.79</v>
      </c>
      <c r="BW935" t="str" cm="1">
        <f t="array" ref="BW935">_xlfn.IFS(BV935&lt;=5.7,"NORMAL",BV935&lt;=6.4,"Prediabetes",BV935&gt;=6.5,"Diabetes")</f>
        <v>Prediabetes</v>
      </c>
      <c r="CJ935" t="s">
        <v>966</v>
      </c>
      <c r="CK935">
        <v>1978</v>
      </c>
      <c r="CL935" t="s">
        <v>15</v>
      </c>
      <c r="CM935">
        <v>28</v>
      </c>
      <c r="CN935">
        <v>1</v>
      </c>
      <c r="CO935">
        <v>7623.52</v>
      </c>
      <c r="CP935" t="s">
        <v>11</v>
      </c>
      <c r="CQ935" t="s">
        <v>16</v>
      </c>
      <c r="CR935" t="s">
        <v>42</v>
      </c>
      <c r="CW935" t="str">
        <f t="shared" si="28"/>
        <v>28/Nov/1978</v>
      </c>
      <c r="CZ935" t="s">
        <v>966</v>
      </c>
      <c r="DA935">
        <v>1978</v>
      </c>
      <c r="DB935" t="s">
        <v>15</v>
      </c>
      <c r="DC935">
        <v>28</v>
      </c>
      <c r="DD935">
        <v>1</v>
      </c>
      <c r="DE935" s="18">
        <v>7623.52</v>
      </c>
      <c r="DF935" t="s">
        <v>11</v>
      </c>
      <c r="DG935" t="s">
        <v>16</v>
      </c>
      <c r="DH935" t="s">
        <v>42</v>
      </c>
      <c r="DZ935" t="s">
        <v>966</v>
      </c>
      <c r="EA935">
        <f t="shared" si="29"/>
        <v>45</v>
      </c>
    </row>
    <row r="936" spans="1:131" ht="15.6" x14ac:dyDescent="0.3">
      <c r="A936" s="1" t="s">
        <v>1436</v>
      </c>
      <c r="B936" s="1" t="s">
        <v>6752</v>
      </c>
      <c r="C936" s="1" t="s">
        <v>5611</v>
      </c>
      <c r="D936" t="s">
        <v>7480</v>
      </c>
      <c r="E936" s="1"/>
      <c r="H936" s="1"/>
      <c r="T936" t="s">
        <v>1436</v>
      </c>
      <c r="U936">
        <v>27</v>
      </c>
      <c r="V936">
        <v>4.54</v>
      </c>
      <c r="W936" t="s">
        <v>2382</v>
      </c>
      <c r="X936" t="s">
        <v>2380</v>
      </c>
      <c r="Y936" t="s">
        <v>2380</v>
      </c>
      <c r="Z936">
        <v>1</v>
      </c>
      <c r="AA936" t="s">
        <v>2380</v>
      </c>
      <c r="AV936" t="s">
        <v>1436</v>
      </c>
      <c r="AW936">
        <v>27</v>
      </c>
      <c r="AX936">
        <v>4.54</v>
      </c>
      <c r="AY936" t="s">
        <v>2382</v>
      </c>
      <c r="AZ936" t="s">
        <v>2380</v>
      </c>
      <c r="BA936" t="s">
        <v>2380</v>
      </c>
      <c r="BB936">
        <v>1</v>
      </c>
      <c r="BC936" t="s">
        <v>2380</v>
      </c>
      <c r="BR936">
        <v>27</v>
      </c>
      <c r="BS936" t="str" cm="1">
        <f t="array" ref="BS936">_xlfn.IFS(BR936&lt;18.5,"UNDER WEIGHT",BR936&lt;=24.9,"NORMAL WEIGHT",BR936&lt;=29.9,"OVER WEIGHT",BR936&gt;=30,"OBESITY")</f>
        <v>OVER WEIGHT</v>
      </c>
      <c r="BV936">
        <v>4.54</v>
      </c>
      <c r="BW936" t="str" cm="1">
        <f t="array" ref="BW936">_xlfn.IFS(BV936&lt;=5.7,"NORMAL",BV936&lt;=6.4,"Prediabetes",BV936&gt;=6.5,"Diabetes")</f>
        <v>NORMAL</v>
      </c>
      <c r="CJ936" t="s">
        <v>967</v>
      </c>
      <c r="CK936">
        <v>1978</v>
      </c>
      <c r="CL936" t="s">
        <v>15</v>
      </c>
      <c r="CM936">
        <v>6</v>
      </c>
      <c r="CN936">
        <v>1</v>
      </c>
      <c r="CO936">
        <v>7624.63</v>
      </c>
      <c r="CP936" t="s">
        <v>11</v>
      </c>
      <c r="CQ936" t="s">
        <v>16</v>
      </c>
      <c r="CR936" t="s">
        <v>42</v>
      </c>
      <c r="CW936" t="str">
        <f t="shared" si="28"/>
        <v>6/Nov/1978</v>
      </c>
      <c r="CZ936" t="s">
        <v>967</v>
      </c>
      <c r="DA936">
        <v>1978</v>
      </c>
      <c r="DB936" t="s">
        <v>15</v>
      </c>
      <c r="DC936">
        <v>6</v>
      </c>
      <c r="DD936">
        <v>1</v>
      </c>
      <c r="DE936" s="18">
        <v>7624.63</v>
      </c>
      <c r="DF936" t="s">
        <v>11</v>
      </c>
      <c r="DG936" t="s">
        <v>16</v>
      </c>
      <c r="DH936" t="s">
        <v>42</v>
      </c>
      <c r="DZ936" t="s">
        <v>967</v>
      </c>
      <c r="EA936">
        <f t="shared" si="29"/>
        <v>45</v>
      </c>
    </row>
    <row r="937" spans="1:131" ht="15.6" x14ac:dyDescent="0.3">
      <c r="A937" s="1" t="s">
        <v>1435</v>
      </c>
      <c r="B937" s="1" t="s">
        <v>6752</v>
      </c>
      <c r="C937" s="1" t="s">
        <v>5612</v>
      </c>
      <c r="D937" t="s">
        <v>6805</v>
      </c>
      <c r="E937" s="1"/>
      <c r="H937" s="1"/>
      <c r="T937" t="s">
        <v>1435</v>
      </c>
      <c r="U937">
        <v>28.594999999999999</v>
      </c>
      <c r="V937">
        <v>4.68</v>
      </c>
      <c r="W937" t="s">
        <v>2382</v>
      </c>
      <c r="X937" t="s">
        <v>2380</v>
      </c>
      <c r="Y937" t="s">
        <v>2380</v>
      </c>
      <c r="Z937">
        <v>1</v>
      </c>
      <c r="AA937" t="s">
        <v>2380</v>
      </c>
      <c r="AV937" t="s">
        <v>1435</v>
      </c>
      <c r="AW937">
        <v>28.594999999999999</v>
      </c>
      <c r="AX937">
        <v>4.68</v>
      </c>
      <c r="AY937" t="s">
        <v>2382</v>
      </c>
      <c r="AZ937" t="s">
        <v>2380</v>
      </c>
      <c r="BA937" t="s">
        <v>2380</v>
      </c>
      <c r="BB937">
        <v>1</v>
      </c>
      <c r="BC937" t="s">
        <v>2380</v>
      </c>
      <c r="BR937">
        <v>28.594999999999999</v>
      </c>
      <c r="BS937" t="str" cm="1">
        <f t="array" ref="BS937">_xlfn.IFS(BR937&lt;18.5,"UNDER WEIGHT",BR937&lt;=24.9,"NORMAL WEIGHT",BR937&lt;=29.9,"OVER WEIGHT",BR937&gt;=30,"OBESITY")</f>
        <v>OVER WEIGHT</v>
      </c>
      <c r="BV937">
        <v>4.68</v>
      </c>
      <c r="BW937" t="str" cm="1">
        <f t="array" ref="BW937">_xlfn.IFS(BV937&lt;=5.7,"NORMAL",BV937&lt;=6.4,"Prediabetes",BV937&gt;=6.5,"Diabetes")</f>
        <v>NORMAL</v>
      </c>
      <c r="CJ937" t="s">
        <v>968</v>
      </c>
      <c r="CK937">
        <v>1978</v>
      </c>
      <c r="CL937" t="s">
        <v>15</v>
      </c>
      <c r="CM937">
        <v>29</v>
      </c>
      <c r="CN937">
        <v>1</v>
      </c>
      <c r="CO937">
        <v>7626.99</v>
      </c>
      <c r="CP937" t="s">
        <v>11</v>
      </c>
      <c r="CQ937" t="s">
        <v>11</v>
      </c>
      <c r="CR937" t="s">
        <v>42</v>
      </c>
      <c r="CW937" t="str">
        <f t="shared" si="28"/>
        <v>29/Nov/1978</v>
      </c>
      <c r="CZ937" t="s">
        <v>968</v>
      </c>
      <c r="DA937">
        <v>1978</v>
      </c>
      <c r="DB937" t="s">
        <v>15</v>
      </c>
      <c r="DC937">
        <v>29</v>
      </c>
      <c r="DD937">
        <v>1</v>
      </c>
      <c r="DE937" s="18">
        <v>7626.99</v>
      </c>
      <c r="DF937" t="s">
        <v>11</v>
      </c>
      <c r="DG937" t="s">
        <v>11</v>
      </c>
      <c r="DH937" t="s">
        <v>42</v>
      </c>
      <c r="DZ937" t="s">
        <v>968</v>
      </c>
      <c r="EA937">
        <f t="shared" si="29"/>
        <v>45</v>
      </c>
    </row>
    <row r="938" spans="1:131" ht="15.6" x14ac:dyDescent="0.3">
      <c r="A938" s="1" t="s">
        <v>1434</v>
      </c>
      <c r="B938" s="1" t="s">
        <v>7144</v>
      </c>
      <c r="C938" s="1" t="s">
        <v>5594</v>
      </c>
      <c r="D938" t="s">
        <v>7481</v>
      </c>
      <c r="E938" s="1"/>
      <c r="H938" s="1"/>
      <c r="T938" t="s">
        <v>1434</v>
      </c>
      <c r="U938">
        <v>36.799999999999997</v>
      </c>
      <c r="V938">
        <v>5.88</v>
      </c>
      <c r="W938" t="s">
        <v>2380</v>
      </c>
      <c r="X938" t="s">
        <v>2380</v>
      </c>
      <c r="Y938" t="s">
        <v>2380</v>
      </c>
      <c r="Z938">
        <v>1</v>
      </c>
      <c r="AA938" t="s">
        <v>2380</v>
      </c>
      <c r="AV938" t="s">
        <v>1434</v>
      </c>
      <c r="AW938">
        <v>36.799999999999997</v>
      </c>
      <c r="AX938">
        <v>5.88</v>
      </c>
      <c r="AY938" t="s">
        <v>2380</v>
      </c>
      <c r="AZ938" t="s">
        <v>2380</v>
      </c>
      <c r="BA938" t="s">
        <v>2380</v>
      </c>
      <c r="BB938">
        <v>1</v>
      </c>
      <c r="BC938" t="s">
        <v>2380</v>
      </c>
      <c r="BR938">
        <v>36.799999999999997</v>
      </c>
      <c r="BS938" t="str" cm="1">
        <f t="array" ref="BS938">_xlfn.IFS(BR938&lt;18.5,"UNDER WEIGHT",BR938&lt;=24.9,"NORMAL WEIGHT",BR938&lt;=29.9,"OVER WEIGHT",BR938&gt;=30,"OBESITY")</f>
        <v>OBESITY</v>
      </c>
      <c r="BV938">
        <v>5.88</v>
      </c>
      <c r="BW938" t="str" cm="1">
        <f t="array" ref="BW938">_xlfn.IFS(BV938&lt;=5.7,"NORMAL",BV938&lt;=6.4,"Prediabetes",BV938&gt;=6.5,"Diabetes")</f>
        <v>Prediabetes</v>
      </c>
      <c r="CJ938" t="s">
        <v>969</v>
      </c>
      <c r="CK938">
        <v>1978</v>
      </c>
      <c r="CL938" t="s">
        <v>35</v>
      </c>
      <c r="CM938">
        <v>24</v>
      </c>
      <c r="CN938">
        <v>1</v>
      </c>
      <c r="CO938">
        <v>7633.72</v>
      </c>
      <c r="CP938" t="s">
        <v>11</v>
      </c>
      <c r="CQ938" t="s">
        <v>16</v>
      </c>
      <c r="CR938" t="s">
        <v>13</v>
      </c>
      <c r="CW938" t="str">
        <f t="shared" si="28"/>
        <v>24/Aug/1978</v>
      </c>
      <c r="CZ938" t="s">
        <v>969</v>
      </c>
      <c r="DA938">
        <v>1978</v>
      </c>
      <c r="DB938" t="s">
        <v>35</v>
      </c>
      <c r="DC938">
        <v>24</v>
      </c>
      <c r="DD938">
        <v>1</v>
      </c>
      <c r="DE938" s="18">
        <v>7633.72</v>
      </c>
      <c r="DF938" t="s">
        <v>11</v>
      </c>
      <c r="DG938" t="s">
        <v>16</v>
      </c>
      <c r="DH938" t="s">
        <v>13</v>
      </c>
      <c r="DZ938" t="s">
        <v>969</v>
      </c>
      <c r="EA938">
        <f t="shared" si="29"/>
        <v>45</v>
      </c>
    </row>
    <row r="939" spans="1:131" ht="15.6" x14ac:dyDescent="0.3">
      <c r="A939" s="1" t="s">
        <v>1433</v>
      </c>
      <c r="B939" s="1" t="s">
        <v>6751</v>
      </c>
      <c r="C939" s="1" t="s">
        <v>5613</v>
      </c>
      <c r="D939" t="s">
        <v>7482</v>
      </c>
      <c r="E939" s="1"/>
      <c r="H939" s="1"/>
      <c r="T939" t="s">
        <v>1433</v>
      </c>
      <c r="U939">
        <v>23.75</v>
      </c>
      <c r="V939">
        <v>5.42</v>
      </c>
      <c r="W939" t="s">
        <v>2382</v>
      </c>
      <c r="X939" t="s">
        <v>2380</v>
      </c>
      <c r="Y939" t="s">
        <v>2383</v>
      </c>
      <c r="Z939">
        <v>1</v>
      </c>
      <c r="AA939" t="s">
        <v>2380</v>
      </c>
      <c r="AV939" t="s">
        <v>1433</v>
      </c>
      <c r="AW939">
        <v>23.75</v>
      </c>
      <c r="AX939">
        <v>5.42</v>
      </c>
      <c r="AY939" t="s">
        <v>2382</v>
      </c>
      <c r="AZ939" t="s">
        <v>2380</v>
      </c>
      <c r="BA939" t="s">
        <v>2383</v>
      </c>
      <c r="BB939">
        <v>1</v>
      </c>
      <c r="BC939" t="s">
        <v>2380</v>
      </c>
      <c r="BR939">
        <v>23.75</v>
      </c>
      <c r="BS939" t="str" cm="1">
        <f t="array" ref="BS939">_xlfn.IFS(BR939&lt;18.5,"UNDER WEIGHT",BR939&lt;=24.9,"NORMAL WEIGHT",BR939&lt;=29.9,"OVER WEIGHT",BR939&gt;=30,"OBESITY")</f>
        <v>NORMAL WEIGHT</v>
      </c>
      <c r="BV939">
        <v>5.42</v>
      </c>
      <c r="BW939" t="str" cm="1">
        <f t="array" ref="BW939">_xlfn.IFS(BV939&lt;=5.7,"NORMAL",BV939&lt;=6.4,"Prediabetes",BV939&gt;=6.5,"Diabetes")</f>
        <v>NORMAL</v>
      </c>
      <c r="CJ939" t="s">
        <v>970</v>
      </c>
      <c r="CK939">
        <v>2001</v>
      </c>
      <c r="CL939" t="s">
        <v>30</v>
      </c>
      <c r="CM939">
        <v>13</v>
      </c>
      <c r="CN939">
        <v>0</v>
      </c>
      <c r="CO939">
        <v>7636.92</v>
      </c>
      <c r="CP939" t="s">
        <v>11</v>
      </c>
      <c r="CQ939" t="s">
        <v>12</v>
      </c>
      <c r="CR939" t="s">
        <v>23</v>
      </c>
      <c r="CW939" t="str">
        <f t="shared" si="28"/>
        <v>13/Dec/2001</v>
      </c>
      <c r="CZ939" t="s">
        <v>970</v>
      </c>
      <c r="DA939">
        <v>2001</v>
      </c>
      <c r="DB939" t="s">
        <v>30</v>
      </c>
      <c r="DC939">
        <v>13</v>
      </c>
      <c r="DD939">
        <v>0</v>
      </c>
      <c r="DE939" s="18">
        <v>7636.92</v>
      </c>
      <c r="DF939" t="s">
        <v>11</v>
      </c>
      <c r="DG939" t="s">
        <v>12</v>
      </c>
      <c r="DH939" t="s">
        <v>23</v>
      </c>
      <c r="DZ939" t="s">
        <v>970</v>
      </c>
      <c r="EA939">
        <f t="shared" si="29"/>
        <v>22</v>
      </c>
    </row>
    <row r="940" spans="1:131" ht="15.6" x14ac:dyDescent="0.3">
      <c r="A940" s="1" t="s">
        <v>1432</v>
      </c>
      <c r="B940" s="1" t="s">
        <v>6752</v>
      </c>
      <c r="C940" s="1" t="s">
        <v>5614</v>
      </c>
      <c r="D940" t="s">
        <v>7483</v>
      </c>
      <c r="E940" s="1"/>
      <c r="H940" s="1"/>
      <c r="T940" t="s">
        <v>1432</v>
      </c>
      <c r="U940">
        <v>35.619999999999997</v>
      </c>
      <c r="V940">
        <v>4.16</v>
      </c>
      <c r="W940" t="s">
        <v>2380</v>
      </c>
      <c r="X940" t="s">
        <v>2380</v>
      </c>
      <c r="Y940" t="s">
        <v>2380</v>
      </c>
      <c r="Z940">
        <v>0</v>
      </c>
      <c r="AA940" t="s">
        <v>2380</v>
      </c>
      <c r="AV940" t="s">
        <v>1432</v>
      </c>
      <c r="AW940">
        <v>35.619999999999997</v>
      </c>
      <c r="AX940">
        <v>4.16</v>
      </c>
      <c r="AY940" t="s">
        <v>2380</v>
      </c>
      <c r="AZ940" t="s">
        <v>2380</v>
      </c>
      <c r="BA940" t="s">
        <v>2380</v>
      </c>
      <c r="BB940" t="s">
        <v>2381</v>
      </c>
      <c r="BC940" t="s">
        <v>2380</v>
      </c>
      <c r="BR940">
        <v>35.619999999999997</v>
      </c>
      <c r="BS940" t="str" cm="1">
        <f t="array" ref="BS940">_xlfn.IFS(BR940&lt;18.5,"UNDER WEIGHT",BR940&lt;=24.9,"NORMAL WEIGHT",BR940&lt;=29.9,"OVER WEIGHT",BR940&gt;=30,"OBESITY")</f>
        <v>OBESITY</v>
      </c>
      <c r="BV940">
        <v>4.16</v>
      </c>
      <c r="BW940" t="str" cm="1">
        <f t="array" ref="BW940">_xlfn.IFS(BV940&lt;=5.7,"NORMAL",BV940&lt;=6.4,"Prediabetes",BV940&gt;=6.5,"Diabetes")</f>
        <v>NORMAL</v>
      </c>
      <c r="CJ940" t="s">
        <v>971</v>
      </c>
      <c r="CK940">
        <v>1980</v>
      </c>
      <c r="CL940" t="s">
        <v>18</v>
      </c>
      <c r="CM940">
        <v>20</v>
      </c>
      <c r="CN940">
        <v>1</v>
      </c>
      <c r="CO940">
        <v>7639.42</v>
      </c>
      <c r="CP940" t="s">
        <v>11</v>
      </c>
      <c r="CQ940" t="s">
        <v>11</v>
      </c>
      <c r="CR940" t="s">
        <v>247</v>
      </c>
      <c r="CW940" t="str">
        <f t="shared" si="28"/>
        <v>20/Jun/1980</v>
      </c>
      <c r="CZ940" t="s">
        <v>971</v>
      </c>
      <c r="DA940">
        <v>1980</v>
      </c>
      <c r="DB940" t="s">
        <v>18</v>
      </c>
      <c r="DC940">
        <v>20</v>
      </c>
      <c r="DD940">
        <v>1</v>
      </c>
      <c r="DE940" s="18">
        <v>7639.42</v>
      </c>
      <c r="DF940" t="s">
        <v>11</v>
      </c>
      <c r="DG940" t="s">
        <v>11</v>
      </c>
      <c r="DH940" t="s">
        <v>247</v>
      </c>
      <c r="DZ940" t="s">
        <v>971</v>
      </c>
      <c r="EA940">
        <f t="shared" si="29"/>
        <v>43</v>
      </c>
    </row>
    <row r="941" spans="1:131" ht="15.6" x14ac:dyDescent="0.3">
      <c r="A941" s="1" t="s">
        <v>1431</v>
      </c>
      <c r="B941" s="1" t="s">
        <v>6752</v>
      </c>
      <c r="C941" s="1" t="s">
        <v>5615</v>
      </c>
      <c r="D941" t="s">
        <v>7076</v>
      </c>
      <c r="E941" s="1"/>
      <c r="H941" s="1"/>
      <c r="T941" t="s">
        <v>1431</v>
      </c>
      <c r="U941">
        <v>30.69</v>
      </c>
      <c r="V941">
        <v>7.05</v>
      </c>
      <c r="W941" t="s">
        <v>2382</v>
      </c>
      <c r="X941" t="s">
        <v>2380</v>
      </c>
      <c r="Y941" t="s">
        <v>2380</v>
      </c>
      <c r="Z941">
        <v>2</v>
      </c>
      <c r="AA941" t="s">
        <v>2380</v>
      </c>
      <c r="AV941" t="s">
        <v>1431</v>
      </c>
      <c r="AW941">
        <v>30.69</v>
      </c>
      <c r="AX941">
        <v>7.05</v>
      </c>
      <c r="AY941" t="s">
        <v>2382</v>
      </c>
      <c r="AZ941" t="s">
        <v>2380</v>
      </c>
      <c r="BA941" t="s">
        <v>2380</v>
      </c>
      <c r="BB941">
        <v>2</v>
      </c>
      <c r="BC941" t="s">
        <v>2380</v>
      </c>
      <c r="BR941">
        <v>30.69</v>
      </c>
      <c r="BS941" t="str" cm="1">
        <f t="array" ref="BS941">_xlfn.IFS(BR941&lt;18.5,"UNDER WEIGHT",BR941&lt;=24.9,"NORMAL WEIGHT",BR941&lt;=29.9,"OVER WEIGHT",BR941&gt;=30,"OBESITY")</f>
        <v>OBESITY</v>
      </c>
      <c r="BV941">
        <v>7.05</v>
      </c>
      <c r="BW941" t="str" cm="1">
        <f t="array" ref="BW941">_xlfn.IFS(BV941&lt;=5.7,"NORMAL",BV941&lt;=6.4,"Prediabetes",BV941&gt;=6.5,"Diabetes")</f>
        <v>Diabetes</v>
      </c>
      <c r="CJ941" t="s">
        <v>972</v>
      </c>
      <c r="CK941">
        <v>1980</v>
      </c>
      <c r="CL941" t="s">
        <v>10</v>
      </c>
      <c r="CM941">
        <v>24</v>
      </c>
      <c r="CN941">
        <v>2</v>
      </c>
      <c r="CO941">
        <v>7640.31</v>
      </c>
      <c r="CP941" t="s">
        <v>11</v>
      </c>
      <c r="CQ941" t="s">
        <v>16</v>
      </c>
      <c r="CR941" t="s">
        <v>13</v>
      </c>
      <c r="CW941" t="str">
        <f t="shared" si="28"/>
        <v>24/Jul/1980</v>
      </c>
      <c r="CZ941" t="s">
        <v>972</v>
      </c>
      <c r="DA941">
        <v>1980</v>
      </c>
      <c r="DB941" t="s">
        <v>10</v>
      </c>
      <c r="DC941">
        <v>24</v>
      </c>
      <c r="DD941">
        <v>2</v>
      </c>
      <c r="DE941" s="18">
        <v>7640.31</v>
      </c>
      <c r="DF941" t="s">
        <v>11</v>
      </c>
      <c r="DG941" t="s">
        <v>16</v>
      </c>
      <c r="DH941" t="s">
        <v>13</v>
      </c>
      <c r="DZ941" t="s">
        <v>972</v>
      </c>
      <c r="EA941">
        <f t="shared" si="29"/>
        <v>43</v>
      </c>
    </row>
    <row r="942" spans="1:131" ht="15.6" x14ac:dyDescent="0.3">
      <c r="A942" s="1" t="s">
        <v>1430</v>
      </c>
      <c r="B942" s="1" t="s">
        <v>6751</v>
      </c>
      <c r="C942" s="1" t="s">
        <v>5616</v>
      </c>
      <c r="D942" t="s">
        <v>6281</v>
      </c>
      <c r="E942" s="1"/>
      <c r="H942" s="1"/>
      <c r="T942" t="s">
        <v>1430</v>
      </c>
      <c r="U942">
        <v>35.799999999999997</v>
      </c>
      <c r="V942">
        <v>5.63</v>
      </c>
      <c r="W942" t="s">
        <v>2382</v>
      </c>
      <c r="X942" t="s">
        <v>2380</v>
      </c>
      <c r="Y942" t="s">
        <v>2380</v>
      </c>
      <c r="Z942">
        <v>2</v>
      </c>
      <c r="AA942" t="s">
        <v>2380</v>
      </c>
      <c r="AV942" t="s">
        <v>1430</v>
      </c>
      <c r="AW942">
        <v>35.799999999999997</v>
      </c>
      <c r="AX942">
        <v>5.63</v>
      </c>
      <c r="AY942" t="s">
        <v>2382</v>
      </c>
      <c r="AZ942" t="s">
        <v>2380</v>
      </c>
      <c r="BA942" t="s">
        <v>2380</v>
      </c>
      <c r="BB942">
        <v>2</v>
      </c>
      <c r="BC942" t="s">
        <v>2380</v>
      </c>
      <c r="BR942">
        <v>35.799999999999997</v>
      </c>
      <c r="BS942" t="str" cm="1">
        <f t="array" ref="BS942">_xlfn.IFS(BR942&lt;18.5,"UNDER WEIGHT",BR942&lt;=24.9,"NORMAL WEIGHT",BR942&lt;=29.9,"OVER WEIGHT",BR942&gt;=30,"OBESITY")</f>
        <v>OBESITY</v>
      </c>
      <c r="BV942">
        <v>5.63</v>
      </c>
      <c r="BW942" t="str" cm="1">
        <f t="array" ref="BW942">_xlfn.IFS(BV942&lt;=5.7,"NORMAL",BV942&lt;=6.4,"Prediabetes",BV942&gt;=6.5,"Diabetes")</f>
        <v>NORMAL</v>
      </c>
      <c r="CJ942" t="s">
        <v>973</v>
      </c>
      <c r="CK942">
        <v>1999</v>
      </c>
      <c r="CL942" t="s">
        <v>18</v>
      </c>
      <c r="CM942">
        <v>15</v>
      </c>
      <c r="CN942">
        <v>0</v>
      </c>
      <c r="CO942">
        <v>7642.05</v>
      </c>
      <c r="CP942" t="s">
        <v>11</v>
      </c>
      <c r="CQ942" t="s">
        <v>11</v>
      </c>
      <c r="CR942" t="s">
        <v>535</v>
      </c>
      <c r="CW942" t="str">
        <f t="shared" si="28"/>
        <v>15/Jun/1999</v>
      </c>
      <c r="CZ942" t="s">
        <v>973</v>
      </c>
      <c r="DA942">
        <v>1999</v>
      </c>
      <c r="DB942" t="s">
        <v>18</v>
      </c>
      <c r="DC942">
        <v>15</v>
      </c>
      <c r="DD942">
        <v>0</v>
      </c>
      <c r="DE942" s="18">
        <v>7642.05</v>
      </c>
      <c r="DF942" t="s">
        <v>11</v>
      </c>
      <c r="DG942" t="s">
        <v>11</v>
      </c>
      <c r="DH942" t="s">
        <v>535</v>
      </c>
      <c r="DZ942" t="s">
        <v>973</v>
      </c>
      <c r="EA942">
        <f t="shared" si="29"/>
        <v>24</v>
      </c>
    </row>
    <row r="943" spans="1:131" ht="15.6" x14ac:dyDescent="0.3">
      <c r="A943" s="1" t="s">
        <v>1429</v>
      </c>
      <c r="B943" s="1" t="s">
        <v>6751</v>
      </c>
      <c r="C943" s="1" t="s">
        <v>5617</v>
      </c>
      <c r="D943" t="s">
        <v>7484</v>
      </c>
      <c r="E943" s="1"/>
      <c r="H943" s="1"/>
      <c r="T943" t="s">
        <v>1429</v>
      </c>
      <c r="U943">
        <v>28.785</v>
      </c>
      <c r="V943">
        <v>4.24</v>
      </c>
      <c r="W943" t="s">
        <v>2382</v>
      </c>
      <c r="X943" t="s">
        <v>2380</v>
      </c>
      <c r="Y943" t="s">
        <v>2380</v>
      </c>
      <c r="Z943">
        <v>2</v>
      </c>
      <c r="AA943" t="s">
        <v>2380</v>
      </c>
      <c r="AV943" t="s">
        <v>1429</v>
      </c>
      <c r="AW943">
        <v>28.785</v>
      </c>
      <c r="AX943">
        <v>4.24</v>
      </c>
      <c r="AY943" t="s">
        <v>2382</v>
      </c>
      <c r="AZ943" t="s">
        <v>2380</v>
      </c>
      <c r="BA943" t="s">
        <v>2380</v>
      </c>
      <c r="BB943">
        <v>2</v>
      </c>
      <c r="BC943" t="s">
        <v>2380</v>
      </c>
      <c r="BR943">
        <v>28.785</v>
      </c>
      <c r="BS943" t="str" cm="1">
        <f t="array" ref="BS943">_xlfn.IFS(BR943&lt;18.5,"UNDER WEIGHT",BR943&lt;=24.9,"NORMAL WEIGHT",BR943&lt;=29.9,"OVER WEIGHT",BR943&gt;=30,"OBESITY")</f>
        <v>OVER WEIGHT</v>
      </c>
      <c r="BV943">
        <v>4.24</v>
      </c>
      <c r="BW943" t="str" cm="1">
        <f t="array" ref="BW943">_xlfn.IFS(BV943&lt;=5.7,"NORMAL",BV943&lt;=6.4,"Prediabetes",BV943&gt;=6.5,"Diabetes")</f>
        <v>NORMAL</v>
      </c>
      <c r="CJ943" t="s">
        <v>974</v>
      </c>
      <c r="CK943">
        <v>1980</v>
      </c>
      <c r="CL943" t="s">
        <v>37</v>
      </c>
      <c r="CM943">
        <v>16</v>
      </c>
      <c r="CN943">
        <v>1</v>
      </c>
      <c r="CO943">
        <v>7650.77</v>
      </c>
      <c r="CP943" t="s">
        <v>11</v>
      </c>
      <c r="CQ943" t="s">
        <v>11</v>
      </c>
      <c r="CR943" t="s">
        <v>247</v>
      </c>
      <c r="CW943" t="str">
        <f t="shared" si="28"/>
        <v>16/Oct/1980</v>
      </c>
      <c r="CZ943" t="s">
        <v>974</v>
      </c>
      <c r="DA943">
        <v>1980</v>
      </c>
      <c r="DB943" t="s">
        <v>37</v>
      </c>
      <c r="DC943">
        <v>16</v>
      </c>
      <c r="DD943">
        <v>1</v>
      </c>
      <c r="DE943" s="18">
        <v>7650.77</v>
      </c>
      <c r="DF943" t="s">
        <v>11</v>
      </c>
      <c r="DG943" t="s">
        <v>11</v>
      </c>
      <c r="DH943" t="s">
        <v>247</v>
      </c>
      <c r="DZ943" t="s">
        <v>974</v>
      </c>
      <c r="EA943">
        <f t="shared" si="29"/>
        <v>43</v>
      </c>
    </row>
    <row r="944" spans="1:131" ht="15.6" x14ac:dyDescent="0.3">
      <c r="A944" s="1" t="s">
        <v>1428</v>
      </c>
      <c r="B944" s="1" t="s">
        <v>6751</v>
      </c>
      <c r="C944" s="1" t="s">
        <v>5618</v>
      </c>
      <c r="D944" t="s">
        <v>7485</v>
      </c>
      <c r="E944" s="1"/>
      <c r="H944" s="1"/>
      <c r="T944" t="s">
        <v>1428</v>
      </c>
      <c r="U944">
        <v>28.594999999999999</v>
      </c>
      <c r="V944">
        <v>4.96</v>
      </c>
      <c r="W944" t="s">
        <v>2382</v>
      </c>
      <c r="X944" t="s">
        <v>2380</v>
      </c>
      <c r="Y944" t="s">
        <v>2380</v>
      </c>
      <c r="Z944">
        <v>2</v>
      </c>
      <c r="AA944" t="s">
        <v>2380</v>
      </c>
      <c r="AV944" t="s">
        <v>1428</v>
      </c>
      <c r="AW944">
        <v>28.594999999999999</v>
      </c>
      <c r="AX944">
        <v>4.96</v>
      </c>
      <c r="AY944" t="s">
        <v>2382</v>
      </c>
      <c r="AZ944" t="s">
        <v>2380</v>
      </c>
      <c r="BA944" t="s">
        <v>2380</v>
      </c>
      <c r="BB944">
        <v>2</v>
      </c>
      <c r="BC944" t="s">
        <v>2380</v>
      </c>
      <c r="BR944">
        <v>28.594999999999999</v>
      </c>
      <c r="BS944" t="str" cm="1">
        <f t="array" ref="BS944">_xlfn.IFS(BR944&lt;18.5,"UNDER WEIGHT",BR944&lt;=24.9,"NORMAL WEIGHT",BR944&lt;=29.9,"OVER WEIGHT",BR944&gt;=30,"OBESITY")</f>
        <v>OVER WEIGHT</v>
      </c>
      <c r="BV944">
        <v>4.96</v>
      </c>
      <c r="BW944" t="str" cm="1">
        <f t="array" ref="BW944">_xlfn.IFS(BV944&lt;=5.7,"NORMAL",BV944&lt;=6.4,"Prediabetes",BV944&gt;=6.5,"Diabetes")</f>
        <v>NORMAL</v>
      </c>
      <c r="CJ944" t="s">
        <v>975</v>
      </c>
      <c r="CK944">
        <v>1993</v>
      </c>
      <c r="CL944" t="s">
        <v>35</v>
      </c>
      <c r="CM944">
        <v>10</v>
      </c>
      <c r="CN944">
        <v>0</v>
      </c>
      <c r="CO944">
        <v>7650.8</v>
      </c>
      <c r="CP944" t="s">
        <v>11</v>
      </c>
      <c r="CQ944" t="s">
        <v>11</v>
      </c>
      <c r="CR944" t="s">
        <v>23</v>
      </c>
      <c r="CW944" t="str">
        <f t="shared" si="28"/>
        <v>10/Aug/1993</v>
      </c>
      <c r="CZ944" t="s">
        <v>975</v>
      </c>
      <c r="DA944">
        <v>1993</v>
      </c>
      <c r="DB944" t="s">
        <v>35</v>
      </c>
      <c r="DC944">
        <v>10</v>
      </c>
      <c r="DD944">
        <v>0</v>
      </c>
      <c r="DE944" s="18">
        <v>7650.8</v>
      </c>
      <c r="DF944" t="s">
        <v>11</v>
      </c>
      <c r="DG944" t="s">
        <v>11</v>
      </c>
      <c r="DH944" t="s">
        <v>23</v>
      </c>
      <c r="DZ944" t="s">
        <v>975</v>
      </c>
      <c r="EA944">
        <f t="shared" si="29"/>
        <v>30</v>
      </c>
    </row>
    <row r="945" spans="1:131" ht="15.6" x14ac:dyDescent="0.3">
      <c r="A945" s="1" t="s">
        <v>1427</v>
      </c>
      <c r="B945" s="1" t="s">
        <v>6752</v>
      </c>
      <c r="C945" s="1" t="s">
        <v>5116</v>
      </c>
      <c r="D945" t="s">
        <v>7486</v>
      </c>
      <c r="E945" s="1"/>
      <c r="H945" s="1"/>
      <c r="T945" t="s">
        <v>1427</v>
      </c>
      <c r="U945">
        <v>48.75</v>
      </c>
      <c r="V945">
        <v>4.34</v>
      </c>
      <c r="W945" t="s">
        <v>2380</v>
      </c>
      <c r="X945" t="s">
        <v>2380</v>
      </c>
      <c r="Y945" t="s">
        <v>2380</v>
      </c>
      <c r="Z945">
        <v>0</v>
      </c>
      <c r="AA945" t="s">
        <v>2380</v>
      </c>
      <c r="AV945" t="s">
        <v>1427</v>
      </c>
      <c r="AW945">
        <v>48.75</v>
      </c>
      <c r="AX945">
        <v>4.34</v>
      </c>
      <c r="AY945" t="s">
        <v>2380</v>
      </c>
      <c r="AZ945" t="s">
        <v>2380</v>
      </c>
      <c r="BA945" t="s">
        <v>2380</v>
      </c>
      <c r="BB945" t="s">
        <v>2381</v>
      </c>
      <c r="BC945" t="s">
        <v>2380</v>
      </c>
      <c r="BR945">
        <v>48.75</v>
      </c>
      <c r="BS945" t="str" cm="1">
        <f t="array" ref="BS945">_xlfn.IFS(BR945&lt;18.5,"UNDER WEIGHT",BR945&lt;=24.9,"NORMAL WEIGHT",BR945&lt;=29.9,"OVER WEIGHT",BR945&gt;=30,"OBESITY")</f>
        <v>OBESITY</v>
      </c>
      <c r="BV945">
        <v>4.34</v>
      </c>
      <c r="BW945" t="str" cm="1">
        <f t="array" ref="BW945">_xlfn.IFS(BV945&lt;=5.7,"NORMAL",BV945&lt;=6.4,"Prediabetes",BV945&gt;=6.5,"Diabetes")</f>
        <v>NORMAL</v>
      </c>
      <c r="CJ945" t="s">
        <v>976</v>
      </c>
      <c r="CK945">
        <v>1998</v>
      </c>
      <c r="CL945" t="s">
        <v>20</v>
      </c>
      <c r="CM945">
        <v>30</v>
      </c>
      <c r="CN945">
        <v>0</v>
      </c>
      <c r="CO945">
        <v>7652.26</v>
      </c>
      <c r="CP945" t="s">
        <v>11</v>
      </c>
      <c r="CQ945" t="s">
        <v>12</v>
      </c>
      <c r="CR945" t="s">
        <v>249</v>
      </c>
      <c r="CW945" t="str">
        <f t="shared" si="28"/>
        <v>30/Sep/1998</v>
      </c>
      <c r="CZ945" t="s">
        <v>976</v>
      </c>
      <c r="DA945">
        <v>1998</v>
      </c>
      <c r="DB945" t="s">
        <v>20</v>
      </c>
      <c r="DC945">
        <v>30</v>
      </c>
      <c r="DD945">
        <v>0</v>
      </c>
      <c r="DE945" s="18">
        <v>7652.26</v>
      </c>
      <c r="DF945" t="s">
        <v>11</v>
      </c>
      <c r="DG945" t="s">
        <v>12</v>
      </c>
      <c r="DH945" t="s">
        <v>249</v>
      </c>
      <c r="DZ945" t="s">
        <v>976</v>
      </c>
      <c r="EA945">
        <f t="shared" si="29"/>
        <v>25</v>
      </c>
    </row>
    <row r="946" spans="1:131" ht="15.6" x14ac:dyDescent="0.3">
      <c r="A946" s="1" t="s">
        <v>1426</v>
      </c>
      <c r="B946" s="1" t="s">
        <v>6751</v>
      </c>
      <c r="C946" s="1" t="s">
        <v>5619</v>
      </c>
      <c r="D946" t="s">
        <v>6827</v>
      </c>
      <c r="E946" s="1"/>
      <c r="H946" s="1"/>
      <c r="T946" t="s">
        <v>1426</v>
      </c>
      <c r="U946">
        <v>28.31</v>
      </c>
      <c r="V946">
        <v>5.43</v>
      </c>
      <c r="W946" t="s">
        <v>2382</v>
      </c>
      <c r="X946" t="s">
        <v>2380</v>
      </c>
      <c r="Y946" t="s">
        <v>2380</v>
      </c>
      <c r="Z946">
        <v>2</v>
      </c>
      <c r="AA946" t="s">
        <v>2380</v>
      </c>
      <c r="AV946" t="s">
        <v>1426</v>
      </c>
      <c r="AW946">
        <v>28.31</v>
      </c>
      <c r="AX946">
        <v>5.43</v>
      </c>
      <c r="AY946" t="s">
        <v>2382</v>
      </c>
      <c r="AZ946" t="s">
        <v>2380</v>
      </c>
      <c r="BA946" t="s">
        <v>2380</v>
      </c>
      <c r="BB946">
        <v>2</v>
      </c>
      <c r="BC946" t="s">
        <v>2380</v>
      </c>
      <c r="BR946">
        <v>28.31</v>
      </c>
      <c r="BS946" t="str" cm="1">
        <f t="array" ref="BS946">_xlfn.IFS(BR946&lt;18.5,"UNDER WEIGHT",BR946&lt;=24.9,"NORMAL WEIGHT",BR946&lt;=29.9,"OVER WEIGHT",BR946&gt;=30,"OBESITY")</f>
        <v>OVER WEIGHT</v>
      </c>
      <c r="BV946">
        <v>5.43</v>
      </c>
      <c r="BW946" t="str" cm="1">
        <f t="array" ref="BW946">_xlfn.IFS(BV946&lt;=5.7,"NORMAL",BV946&lt;=6.4,"Prediabetes",BV946&gt;=6.5,"Diabetes")</f>
        <v>NORMAL</v>
      </c>
      <c r="CJ946" t="s">
        <v>977</v>
      </c>
      <c r="CK946">
        <v>1965</v>
      </c>
      <c r="CL946" t="s">
        <v>30</v>
      </c>
      <c r="CM946">
        <v>27</v>
      </c>
      <c r="CN946">
        <v>0</v>
      </c>
      <c r="CO946">
        <v>7657.69</v>
      </c>
      <c r="CP946" t="s">
        <v>12</v>
      </c>
      <c r="CQ946" t="s">
        <v>12</v>
      </c>
      <c r="CR946" t="s">
        <v>23</v>
      </c>
      <c r="CW946" t="str">
        <f t="shared" si="28"/>
        <v>27/Dec/1965</v>
      </c>
      <c r="CZ946" t="s">
        <v>977</v>
      </c>
      <c r="DA946">
        <v>1965</v>
      </c>
      <c r="DB946" t="s">
        <v>30</v>
      </c>
      <c r="DC946">
        <v>27</v>
      </c>
      <c r="DD946">
        <v>0</v>
      </c>
      <c r="DE946" s="18">
        <v>7657.69</v>
      </c>
      <c r="DF946" t="s">
        <v>12</v>
      </c>
      <c r="DG946" t="s">
        <v>12</v>
      </c>
      <c r="DH946" t="s">
        <v>23</v>
      </c>
      <c r="DZ946" t="s">
        <v>977</v>
      </c>
      <c r="EA946">
        <f t="shared" si="29"/>
        <v>58</v>
      </c>
    </row>
    <row r="947" spans="1:131" ht="15.6" x14ac:dyDescent="0.3">
      <c r="A947" s="1" t="s">
        <v>1425</v>
      </c>
      <c r="B947" s="1" t="s">
        <v>6752</v>
      </c>
      <c r="C947" s="1" t="s">
        <v>5620</v>
      </c>
      <c r="D947" t="s">
        <v>6770</v>
      </c>
      <c r="E947" s="1"/>
      <c r="H947" s="1"/>
      <c r="T947" t="s">
        <v>1425</v>
      </c>
      <c r="U947">
        <v>38.39</v>
      </c>
      <c r="V947">
        <v>8.33</v>
      </c>
      <c r="W947" t="s">
        <v>2382</v>
      </c>
      <c r="X947" t="s">
        <v>2380</v>
      </c>
      <c r="Y947" t="s">
        <v>2380</v>
      </c>
      <c r="Z947">
        <v>1</v>
      </c>
      <c r="AA947" t="s">
        <v>2380</v>
      </c>
      <c r="AV947" t="s">
        <v>1425</v>
      </c>
      <c r="AW947">
        <v>38.39</v>
      </c>
      <c r="AX947">
        <v>8.33</v>
      </c>
      <c r="AY947" t="s">
        <v>2382</v>
      </c>
      <c r="AZ947" t="s">
        <v>2380</v>
      </c>
      <c r="BA947" t="s">
        <v>2380</v>
      </c>
      <c r="BB947">
        <v>1</v>
      </c>
      <c r="BC947" t="s">
        <v>2380</v>
      </c>
      <c r="BR947">
        <v>38.39</v>
      </c>
      <c r="BS947" t="str" cm="1">
        <f t="array" ref="BS947">_xlfn.IFS(BR947&lt;18.5,"UNDER WEIGHT",BR947&lt;=24.9,"NORMAL WEIGHT",BR947&lt;=29.9,"OVER WEIGHT",BR947&gt;=30,"OBESITY")</f>
        <v>OBESITY</v>
      </c>
      <c r="BV947">
        <v>8.33</v>
      </c>
      <c r="BW947" t="str" cm="1">
        <f t="array" ref="BW947">_xlfn.IFS(BV947&lt;=5.7,"NORMAL",BV947&lt;=6.4,"Prediabetes",BV947&gt;=6.5,"Diabetes")</f>
        <v>Diabetes</v>
      </c>
      <c r="CJ947" t="s">
        <v>978</v>
      </c>
      <c r="CK947">
        <v>1976</v>
      </c>
      <c r="CL947" t="s">
        <v>37</v>
      </c>
      <c r="CM947">
        <v>9</v>
      </c>
      <c r="CN947">
        <v>2</v>
      </c>
      <c r="CO947">
        <v>7662.47</v>
      </c>
      <c r="CP947" t="s">
        <v>11</v>
      </c>
      <c r="CQ947" t="s">
        <v>16</v>
      </c>
      <c r="CR947" t="s">
        <v>42</v>
      </c>
      <c r="CW947" t="str">
        <f t="shared" si="28"/>
        <v>9/Oct/1976</v>
      </c>
      <c r="CZ947" t="s">
        <v>978</v>
      </c>
      <c r="DA947">
        <v>1976</v>
      </c>
      <c r="DB947" t="s">
        <v>37</v>
      </c>
      <c r="DC947">
        <v>9</v>
      </c>
      <c r="DD947">
        <v>2</v>
      </c>
      <c r="DE947" s="18">
        <v>7662.47</v>
      </c>
      <c r="DF947" t="s">
        <v>11</v>
      </c>
      <c r="DG947" t="s">
        <v>16</v>
      </c>
      <c r="DH947" t="s">
        <v>42</v>
      </c>
      <c r="DZ947" t="s">
        <v>978</v>
      </c>
      <c r="EA947">
        <f t="shared" si="29"/>
        <v>47</v>
      </c>
    </row>
    <row r="948" spans="1:131" ht="15.6" x14ac:dyDescent="0.3">
      <c r="A948" s="1" t="s">
        <v>1424</v>
      </c>
      <c r="B948" s="1" t="s">
        <v>6752</v>
      </c>
      <c r="C948" s="1" t="s">
        <v>5312</v>
      </c>
      <c r="D948" t="s">
        <v>7487</v>
      </c>
      <c r="E948" s="1"/>
      <c r="H948" s="1"/>
      <c r="T948" t="s">
        <v>1424</v>
      </c>
      <c r="U948">
        <v>25.87</v>
      </c>
      <c r="V948">
        <v>5.63</v>
      </c>
      <c r="W948" t="s">
        <v>2382</v>
      </c>
      <c r="X948" t="s">
        <v>2380</v>
      </c>
      <c r="Y948" t="s">
        <v>2380</v>
      </c>
      <c r="Z948">
        <v>1</v>
      </c>
      <c r="AA948" t="s">
        <v>2380</v>
      </c>
      <c r="AV948" t="s">
        <v>1424</v>
      </c>
      <c r="AW948">
        <v>25.87</v>
      </c>
      <c r="AX948">
        <v>5.63</v>
      </c>
      <c r="AY948" t="s">
        <v>2382</v>
      </c>
      <c r="AZ948" t="s">
        <v>2380</v>
      </c>
      <c r="BA948" t="s">
        <v>2380</v>
      </c>
      <c r="BB948">
        <v>1</v>
      </c>
      <c r="BC948" t="s">
        <v>2380</v>
      </c>
      <c r="BR948">
        <v>25.87</v>
      </c>
      <c r="BS948" t="str" cm="1">
        <f t="array" ref="BS948">_xlfn.IFS(BR948&lt;18.5,"UNDER WEIGHT",BR948&lt;=24.9,"NORMAL WEIGHT",BR948&lt;=29.9,"OVER WEIGHT",BR948&gt;=30,"OBESITY")</f>
        <v>OVER WEIGHT</v>
      </c>
      <c r="BV948">
        <v>5.63</v>
      </c>
      <c r="BW948" t="str" cm="1">
        <f t="array" ref="BW948">_xlfn.IFS(BV948&lt;=5.7,"NORMAL",BV948&lt;=6.4,"Prediabetes",BV948&gt;=6.5,"Diabetes")</f>
        <v>NORMAL</v>
      </c>
      <c r="CJ948" t="s">
        <v>979</v>
      </c>
      <c r="CK948">
        <v>1996</v>
      </c>
      <c r="CL948" t="s">
        <v>15</v>
      </c>
      <c r="CM948">
        <v>24</v>
      </c>
      <c r="CN948">
        <v>0</v>
      </c>
      <c r="CO948">
        <v>7670.75</v>
      </c>
      <c r="CP948" t="s">
        <v>11</v>
      </c>
      <c r="CQ948" t="s">
        <v>11</v>
      </c>
      <c r="CR948" t="s">
        <v>632</v>
      </c>
      <c r="CW948" t="str">
        <f t="shared" si="28"/>
        <v>24/Nov/1996</v>
      </c>
      <c r="CZ948" t="s">
        <v>979</v>
      </c>
      <c r="DA948">
        <v>1996</v>
      </c>
      <c r="DB948" t="s">
        <v>15</v>
      </c>
      <c r="DC948">
        <v>24</v>
      </c>
      <c r="DD948">
        <v>0</v>
      </c>
      <c r="DE948" s="18">
        <v>7670.75</v>
      </c>
      <c r="DF948" t="s">
        <v>11</v>
      </c>
      <c r="DG948" t="s">
        <v>11</v>
      </c>
      <c r="DH948" t="s">
        <v>632</v>
      </c>
      <c r="DZ948" t="s">
        <v>979</v>
      </c>
      <c r="EA948">
        <f t="shared" si="29"/>
        <v>27</v>
      </c>
    </row>
    <row r="949" spans="1:131" ht="15.6" x14ac:dyDescent="0.3">
      <c r="A949" s="1" t="s">
        <v>1423</v>
      </c>
      <c r="B949" s="1" t="s">
        <v>6752</v>
      </c>
      <c r="C949" s="1" t="s">
        <v>5621</v>
      </c>
      <c r="D949" t="s">
        <v>6875</v>
      </c>
      <c r="E949" s="1"/>
      <c r="H949" s="1"/>
      <c r="T949" t="s">
        <v>1423</v>
      </c>
      <c r="U949">
        <v>43.7</v>
      </c>
      <c r="V949">
        <v>7.23</v>
      </c>
      <c r="W949" t="s">
        <v>2380</v>
      </c>
      <c r="X949" t="s">
        <v>2380</v>
      </c>
      <c r="Y949" t="s">
        <v>2380</v>
      </c>
      <c r="Z949">
        <v>0</v>
      </c>
      <c r="AA949" t="s">
        <v>2380</v>
      </c>
      <c r="AV949" t="s">
        <v>1423</v>
      </c>
      <c r="AW949">
        <v>43.7</v>
      </c>
      <c r="AX949">
        <v>7.23</v>
      </c>
      <c r="AY949" t="s">
        <v>2380</v>
      </c>
      <c r="AZ949" t="s">
        <v>2380</v>
      </c>
      <c r="BA949" t="s">
        <v>2380</v>
      </c>
      <c r="BB949" t="s">
        <v>2381</v>
      </c>
      <c r="BC949" t="s">
        <v>2380</v>
      </c>
      <c r="BR949">
        <v>43.7</v>
      </c>
      <c r="BS949" t="str" cm="1">
        <f t="array" ref="BS949">_xlfn.IFS(BR949&lt;18.5,"UNDER WEIGHT",BR949&lt;=24.9,"NORMAL WEIGHT",BR949&lt;=29.9,"OVER WEIGHT",BR949&gt;=30,"OBESITY")</f>
        <v>OBESITY</v>
      </c>
      <c r="BV949">
        <v>7.23</v>
      </c>
      <c r="BW949" t="str" cm="1">
        <f t="array" ref="BW949">_xlfn.IFS(BV949&lt;=5.7,"NORMAL",BV949&lt;=6.4,"Prediabetes",BV949&gt;=6.5,"Diabetes")</f>
        <v>Diabetes</v>
      </c>
      <c r="CJ949" t="s">
        <v>980</v>
      </c>
      <c r="CK949">
        <v>1995</v>
      </c>
      <c r="CL949" t="s">
        <v>20</v>
      </c>
      <c r="CM949">
        <v>13</v>
      </c>
      <c r="CN949">
        <v>0</v>
      </c>
      <c r="CO949">
        <v>7676.4</v>
      </c>
      <c r="CP949" t="s">
        <v>11</v>
      </c>
      <c r="CQ949" t="s">
        <v>16</v>
      </c>
      <c r="CR949" t="s">
        <v>23</v>
      </c>
      <c r="CW949" t="str">
        <f t="shared" si="28"/>
        <v>13/Sep/1995</v>
      </c>
      <c r="CZ949" t="s">
        <v>980</v>
      </c>
      <c r="DA949">
        <v>1995</v>
      </c>
      <c r="DB949" t="s">
        <v>20</v>
      </c>
      <c r="DC949">
        <v>13</v>
      </c>
      <c r="DD949">
        <v>0</v>
      </c>
      <c r="DE949" s="18">
        <v>7676.4</v>
      </c>
      <c r="DF949" t="s">
        <v>11</v>
      </c>
      <c r="DG949" t="s">
        <v>16</v>
      </c>
      <c r="DH949" t="s">
        <v>23</v>
      </c>
      <c r="DZ949" t="s">
        <v>980</v>
      </c>
      <c r="EA949">
        <f t="shared" si="29"/>
        <v>28</v>
      </c>
    </row>
    <row r="950" spans="1:131" ht="15.6" x14ac:dyDescent="0.3">
      <c r="A950" s="1" t="s">
        <v>1422</v>
      </c>
      <c r="B950" s="1" t="s">
        <v>6752</v>
      </c>
      <c r="C950" s="1" t="s">
        <v>5622</v>
      </c>
      <c r="D950" t="s">
        <v>6940</v>
      </c>
      <c r="E950" s="1"/>
      <c r="H950" s="1"/>
      <c r="T950" t="s">
        <v>1422</v>
      </c>
      <c r="U950">
        <v>40.945</v>
      </c>
      <c r="V950">
        <v>10.57</v>
      </c>
      <c r="W950" t="s">
        <v>2380</v>
      </c>
      <c r="X950" t="s">
        <v>2380</v>
      </c>
      <c r="Y950" t="s">
        <v>2380</v>
      </c>
      <c r="Z950">
        <v>0</v>
      </c>
      <c r="AA950" t="s">
        <v>2380</v>
      </c>
      <c r="AV950" t="s">
        <v>1422</v>
      </c>
      <c r="AW950">
        <v>40.945</v>
      </c>
      <c r="AX950">
        <v>10.57</v>
      </c>
      <c r="AY950" t="s">
        <v>2380</v>
      </c>
      <c r="AZ950" t="s">
        <v>2380</v>
      </c>
      <c r="BA950" t="s">
        <v>2380</v>
      </c>
      <c r="BB950" t="s">
        <v>2381</v>
      </c>
      <c r="BC950" t="s">
        <v>2380</v>
      </c>
      <c r="BR950">
        <v>40.945</v>
      </c>
      <c r="BS950" t="str" cm="1">
        <f t="array" ref="BS950">_xlfn.IFS(BR950&lt;18.5,"UNDER WEIGHT",BR950&lt;=24.9,"NORMAL WEIGHT",BR950&lt;=29.9,"OVER WEIGHT",BR950&gt;=30,"OBESITY")</f>
        <v>OBESITY</v>
      </c>
      <c r="BV950">
        <v>10.57</v>
      </c>
      <c r="BW950" t="str" cm="1">
        <f t="array" ref="BW950">_xlfn.IFS(BV950&lt;=5.7,"NORMAL",BV950&lt;=6.4,"Prediabetes",BV950&gt;=6.5,"Diabetes")</f>
        <v>Diabetes</v>
      </c>
      <c r="CJ950" t="s">
        <v>981</v>
      </c>
      <c r="CK950">
        <v>1971</v>
      </c>
      <c r="CL950" t="s">
        <v>37</v>
      </c>
      <c r="CM950">
        <v>11</v>
      </c>
      <c r="CN950">
        <v>0</v>
      </c>
      <c r="CO950">
        <v>7680.92</v>
      </c>
      <c r="CP950" t="s">
        <v>11</v>
      </c>
      <c r="CQ950" t="s">
        <v>16</v>
      </c>
      <c r="CR950" t="s">
        <v>13</v>
      </c>
      <c r="CW950" t="str">
        <f t="shared" si="28"/>
        <v>11/Oct/1971</v>
      </c>
      <c r="CZ950" t="s">
        <v>981</v>
      </c>
      <c r="DA950">
        <v>1971</v>
      </c>
      <c r="DB950" t="s">
        <v>37</v>
      </c>
      <c r="DC950">
        <v>11</v>
      </c>
      <c r="DD950">
        <v>0</v>
      </c>
      <c r="DE950" s="18">
        <v>7680.92</v>
      </c>
      <c r="DF950" t="s">
        <v>11</v>
      </c>
      <c r="DG950" t="s">
        <v>16</v>
      </c>
      <c r="DH950" t="s">
        <v>13</v>
      </c>
      <c r="DZ950" t="s">
        <v>981</v>
      </c>
      <c r="EA950">
        <f t="shared" si="29"/>
        <v>52</v>
      </c>
    </row>
    <row r="951" spans="1:131" ht="15.6" x14ac:dyDescent="0.3">
      <c r="A951" s="1" t="s">
        <v>1421</v>
      </c>
      <c r="B951" s="1" t="s">
        <v>6752</v>
      </c>
      <c r="C951" s="1" t="s">
        <v>5623</v>
      </c>
      <c r="D951" t="s">
        <v>7129</v>
      </c>
      <c r="E951" s="1"/>
      <c r="H951" s="1"/>
      <c r="T951" t="s">
        <v>1421</v>
      </c>
      <c r="U951">
        <v>27.94</v>
      </c>
      <c r="V951">
        <v>7.92</v>
      </c>
      <c r="W951" t="s">
        <v>2380</v>
      </c>
      <c r="X951" t="s">
        <v>2380</v>
      </c>
      <c r="Y951" t="s">
        <v>2380</v>
      </c>
      <c r="Z951">
        <v>0</v>
      </c>
      <c r="AA951" t="s">
        <v>2380</v>
      </c>
      <c r="AV951" t="s">
        <v>1421</v>
      </c>
      <c r="AW951">
        <v>27.94</v>
      </c>
      <c r="AX951">
        <v>7.92</v>
      </c>
      <c r="AY951" t="s">
        <v>2380</v>
      </c>
      <c r="AZ951" t="s">
        <v>2380</v>
      </c>
      <c r="BA951" t="s">
        <v>2380</v>
      </c>
      <c r="BB951" t="s">
        <v>2381</v>
      </c>
      <c r="BC951" t="s">
        <v>2380</v>
      </c>
      <c r="BR951">
        <v>27.94</v>
      </c>
      <c r="BS951" t="str" cm="1">
        <f t="array" ref="BS951">_xlfn.IFS(BR951&lt;18.5,"UNDER WEIGHT",BR951&lt;=24.9,"NORMAL WEIGHT",BR951&lt;=29.9,"OVER WEIGHT",BR951&gt;=30,"OBESITY")</f>
        <v>OVER WEIGHT</v>
      </c>
      <c r="BV951">
        <v>7.92</v>
      </c>
      <c r="BW951" t="str" cm="1">
        <f t="array" ref="BW951">_xlfn.IFS(BV951&lt;=5.7,"NORMAL",BV951&lt;=6.4,"Prediabetes",BV951&gt;=6.5,"Diabetes")</f>
        <v>Diabetes</v>
      </c>
      <c r="CJ951" t="s">
        <v>982</v>
      </c>
      <c r="CK951">
        <v>1981</v>
      </c>
      <c r="CL951" t="s">
        <v>30</v>
      </c>
      <c r="CM951">
        <v>19</v>
      </c>
      <c r="CN951">
        <v>1</v>
      </c>
      <c r="CO951">
        <v>7681.17</v>
      </c>
      <c r="CP951" t="s">
        <v>11</v>
      </c>
      <c r="CQ951" t="s">
        <v>11</v>
      </c>
      <c r="CR951" t="s">
        <v>516</v>
      </c>
      <c r="CW951" t="str">
        <f t="shared" si="28"/>
        <v>19/Dec/1981</v>
      </c>
      <c r="CZ951" t="s">
        <v>982</v>
      </c>
      <c r="DA951">
        <v>1981</v>
      </c>
      <c r="DB951" t="s">
        <v>30</v>
      </c>
      <c r="DC951">
        <v>19</v>
      </c>
      <c r="DD951">
        <v>1</v>
      </c>
      <c r="DE951" s="18">
        <v>7681.17</v>
      </c>
      <c r="DF951" t="s">
        <v>11</v>
      </c>
      <c r="DG951" t="s">
        <v>11</v>
      </c>
      <c r="DH951" t="s">
        <v>516</v>
      </c>
      <c r="DZ951" t="s">
        <v>982</v>
      </c>
      <c r="EA951">
        <f t="shared" si="29"/>
        <v>42</v>
      </c>
    </row>
    <row r="952" spans="1:131" ht="15.6" x14ac:dyDescent="0.3">
      <c r="A952" s="1" t="s">
        <v>1420</v>
      </c>
      <c r="B952" s="1" t="s">
        <v>6751</v>
      </c>
      <c r="C952" s="1" t="s">
        <v>5624</v>
      </c>
      <c r="D952" t="s">
        <v>7488</v>
      </c>
      <c r="E952" s="1"/>
      <c r="H952" s="1"/>
      <c r="T952" t="s">
        <v>1420</v>
      </c>
      <c r="U952">
        <v>31.9</v>
      </c>
      <c r="V952">
        <v>10.119999999999999</v>
      </c>
      <c r="W952" t="s">
        <v>2380</v>
      </c>
      <c r="X952" t="s">
        <v>2380</v>
      </c>
      <c r="Y952" t="s">
        <v>2380</v>
      </c>
      <c r="Z952">
        <v>2</v>
      </c>
      <c r="AA952" t="s">
        <v>2380</v>
      </c>
      <c r="AV952" t="s">
        <v>1420</v>
      </c>
      <c r="AW952">
        <v>31.9</v>
      </c>
      <c r="AX952">
        <v>10.119999999999999</v>
      </c>
      <c r="AY952" t="s">
        <v>2380</v>
      </c>
      <c r="AZ952" t="s">
        <v>2380</v>
      </c>
      <c r="BA952" t="s">
        <v>2380</v>
      </c>
      <c r="BB952">
        <v>2</v>
      </c>
      <c r="BC952" t="s">
        <v>2380</v>
      </c>
      <c r="BR952">
        <v>31.9</v>
      </c>
      <c r="BS952" t="str" cm="1">
        <f t="array" ref="BS952">_xlfn.IFS(BR952&lt;18.5,"UNDER WEIGHT",BR952&lt;=24.9,"NORMAL WEIGHT",BR952&lt;=29.9,"OVER WEIGHT",BR952&gt;=30,"OBESITY")</f>
        <v>OBESITY</v>
      </c>
      <c r="BV952">
        <v>10.119999999999999</v>
      </c>
      <c r="BW952" t="str" cm="1">
        <f t="array" ref="BW952">_xlfn.IFS(BV952&lt;=5.7,"NORMAL",BV952&lt;=6.4,"Prediabetes",BV952&gt;=6.5,"Diabetes")</f>
        <v>Diabetes</v>
      </c>
      <c r="CJ952" t="s">
        <v>983</v>
      </c>
      <c r="CK952">
        <v>1982</v>
      </c>
      <c r="CL952" t="s">
        <v>30</v>
      </c>
      <c r="CM952">
        <v>18</v>
      </c>
      <c r="CN952">
        <v>3</v>
      </c>
      <c r="CO952">
        <v>7682.67</v>
      </c>
      <c r="CP952" t="s">
        <v>11</v>
      </c>
      <c r="CQ952" t="s">
        <v>16</v>
      </c>
      <c r="CR952" t="s">
        <v>13</v>
      </c>
      <c r="CW952" t="str">
        <f t="shared" si="28"/>
        <v>18/Dec/1982</v>
      </c>
      <c r="CZ952" t="s">
        <v>983</v>
      </c>
      <c r="DA952">
        <v>1982</v>
      </c>
      <c r="DB952" t="s">
        <v>30</v>
      </c>
      <c r="DC952">
        <v>18</v>
      </c>
      <c r="DD952">
        <v>3</v>
      </c>
      <c r="DE952" s="18">
        <v>7682.67</v>
      </c>
      <c r="DF952" t="s">
        <v>11</v>
      </c>
      <c r="DG952" t="s">
        <v>16</v>
      </c>
      <c r="DH952" t="s">
        <v>13</v>
      </c>
      <c r="DZ952" t="s">
        <v>983</v>
      </c>
      <c r="EA952">
        <f t="shared" si="29"/>
        <v>41</v>
      </c>
    </row>
    <row r="953" spans="1:131" ht="15.6" x14ac:dyDescent="0.3">
      <c r="A953" s="1" t="s">
        <v>1419</v>
      </c>
      <c r="B953" s="1" t="s">
        <v>6751</v>
      </c>
      <c r="C953" s="1" t="s">
        <v>5068</v>
      </c>
      <c r="D953" t="s">
        <v>7489</v>
      </c>
      <c r="E953" s="1"/>
      <c r="H953" s="1"/>
      <c r="T953" t="s">
        <v>1419</v>
      </c>
      <c r="U953">
        <v>31.64</v>
      </c>
      <c r="V953">
        <v>7.91</v>
      </c>
      <c r="W953" t="s">
        <v>2380</v>
      </c>
      <c r="X953" t="s">
        <v>2380</v>
      </c>
      <c r="Y953" t="s">
        <v>2380</v>
      </c>
      <c r="Z953">
        <v>0</v>
      </c>
      <c r="AA953" t="s">
        <v>2380</v>
      </c>
      <c r="AV953" t="s">
        <v>1419</v>
      </c>
      <c r="AW953">
        <v>31.64</v>
      </c>
      <c r="AX953">
        <v>7.91</v>
      </c>
      <c r="AY953" t="s">
        <v>2380</v>
      </c>
      <c r="AZ953" t="s">
        <v>2380</v>
      </c>
      <c r="BA953" t="s">
        <v>2380</v>
      </c>
      <c r="BB953" t="s">
        <v>2381</v>
      </c>
      <c r="BC953" t="s">
        <v>2380</v>
      </c>
      <c r="BR953">
        <v>31.64</v>
      </c>
      <c r="BS953" t="str" cm="1">
        <f t="array" ref="BS953">_xlfn.IFS(BR953&lt;18.5,"UNDER WEIGHT",BR953&lt;=24.9,"NORMAL WEIGHT",BR953&lt;=29.9,"OVER WEIGHT",BR953&gt;=30,"OBESITY")</f>
        <v>OBESITY</v>
      </c>
      <c r="BV953">
        <v>7.91</v>
      </c>
      <c r="BW953" t="str" cm="1">
        <f t="array" ref="BW953">_xlfn.IFS(BV953&lt;=5.7,"NORMAL",BV953&lt;=6.4,"Prediabetes",BV953&gt;=6.5,"Diabetes")</f>
        <v>Diabetes</v>
      </c>
      <c r="CJ953" t="s">
        <v>984</v>
      </c>
      <c r="CK953">
        <v>1987</v>
      </c>
      <c r="CL953" t="s">
        <v>10</v>
      </c>
      <c r="CM953">
        <v>12</v>
      </c>
      <c r="CN953">
        <v>3</v>
      </c>
      <c r="CO953">
        <v>7684.62</v>
      </c>
      <c r="CP953" t="s">
        <v>11</v>
      </c>
      <c r="CQ953" t="s">
        <v>12</v>
      </c>
      <c r="CR953" t="s">
        <v>300</v>
      </c>
      <c r="CW953" t="str">
        <f t="shared" si="28"/>
        <v>12/Jul/1987</v>
      </c>
      <c r="CZ953" t="s">
        <v>984</v>
      </c>
      <c r="DA953">
        <v>1987</v>
      </c>
      <c r="DB953" t="s">
        <v>10</v>
      </c>
      <c r="DC953">
        <v>12</v>
      </c>
      <c r="DD953">
        <v>3</v>
      </c>
      <c r="DE953" s="18">
        <v>7684.62</v>
      </c>
      <c r="DF953" t="s">
        <v>11</v>
      </c>
      <c r="DG953" t="s">
        <v>12</v>
      </c>
      <c r="DH953" t="s">
        <v>300</v>
      </c>
      <c r="DZ953" t="s">
        <v>984</v>
      </c>
      <c r="EA953">
        <f t="shared" si="29"/>
        <v>36</v>
      </c>
    </row>
    <row r="954" spans="1:131" ht="15.6" x14ac:dyDescent="0.3">
      <c r="A954" s="1" t="s">
        <v>1418</v>
      </c>
      <c r="B954" s="1" t="s">
        <v>6751</v>
      </c>
      <c r="C954" s="1" t="s">
        <v>5625</v>
      </c>
      <c r="D954" t="s">
        <v>7490</v>
      </c>
      <c r="E954" s="1"/>
      <c r="H954" s="1"/>
      <c r="T954" t="s">
        <v>1418</v>
      </c>
      <c r="U954">
        <v>46.7</v>
      </c>
      <c r="V954">
        <v>10.9</v>
      </c>
      <c r="W954" t="s">
        <v>2380</v>
      </c>
      <c r="X954" t="s">
        <v>2380</v>
      </c>
      <c r="Y954" t="s">
        <v>2380</v>
      </c>
      <c r="Z954">
        <v>0</v>
      </c>
      <c r="AA954" t="s">
        <v>2380</v>
      </c>
      <c r="AV954" t="s">
        <v>1418</v>
      </c>
      <c r="AW954">
        <v>46.7</v>
      </c>
      <c r="AX954">
        <v>10.9</v>
      </c>
      <c r="AY954" t="s">
        <v>2380</v>
      </c>
      <c r="AZ954" t="s">
        <v>2380</v>
      </c>
      <c r="BA954" t="s">
        <v>2380</v>
      </c>
      <c r="BB954" t="s">
        <v>2381</v>
      </c>
      <c r="BC954" t="s">
        <v>2380</v>
      </c>
      <c r="BR954">
        <v>46.7</v>
      </c>
      <c r="BS954" t="str" cm="1">
        <f t="array" ref="BS954">_xlfn.IFS(BR954&lt;18.5,"UNDER WEIGHT",BR954&lt;=24.9,"NORMAL WEIGHT",BR954&lt;=29.9,"OVER WEIGHT",BR954&gt;=30,"OBESITY")</f>
        <v>OBESITY</v>
      </c>
      <c r="BV954">
        <v>10.9</v>
      </c>
      <c r="BW954" t="str" cm="1">
        <f t="array" ref="BW954">_xlfn.IFS(BV954&lt;=5.7,"NORMAL",BV954&lt;=6.4,"Prediabetes",BV954&gt;=6.5,"Diabetes")</f>
        <v>Diabetes</v>
      </c>
      <c r="CJ954" t="s">
        <v>985</v>
      </c>
      <c r="CK954">
        <v>1978</v>
      </c>
      <c r="CL954" t="s">
        <v>30</v>
      </c>
      <c r="CM954">
        <v>29</v>
      </c>
      <c r="CN954">
        <v>2</v>
      </c>
      <c r="CO954">
        <v>7726.85</v>
      </c>
      <c r="CP954" t="s">
        <v>16</v>
      </c>
      <c r="CQ954" t="s">
        <v>11</v>
      </c>
      <c r="CR954" t="s">
        <v>42</v>
      </c>
      <c r="CW954" t="str">
        <f t="shared" si="28"/>
        <v>29/Dec/1978</v>
      </c>
      <c r="CZ954" t="s">
        <v>985</v>
      </c>
      <c r="DA954">
        <v>1978</v>
      </c>
      <c r="DB954" t="s">
        <v>30</v>
      </c>
      <c r="DC954">
        <v>29</v>
      </c>
      <c r="DD954">
        <v>2</v>
      </c>
      <c r="DE954" s="18">
        <v>7726.85</v>
      </c>
      <c r="DF954" t="s">
        <v>16</v>
      </c>
      <c r="DG954" t="s">
        <v>11</v>
      </c>
      <c r="DH954" t="s">
        <v>42</v>
      </c>
      <c r="DZ954" t="s">
        <v>985</v>
      </c>
      <c r="EA954">
        <f t="shared" si="29"/>
        <v>45</v>
      </c>
    </row>
    <row r="955" spans="1:131" ht="15.6" x14ac:dyDescent="0.3">
      <c r="A955" s="1" t="s">
        <v>1417</v>
      </c>
      <c r="B955" s="1" t="s">
        <v>6752</v>
      </c>
      <c r="C955" s="1" t="s">
        <v>5626</v>
      </c>
      <c r="D955" t="s">
        <v>7491</v>
      </c>
      <c r="E955" s="1"/>
      <c r="H955" s="1"/>
      <c r="T955" t="s">
        <v>1417</v>
      </c>
      <c r="U955">
        <v>18.335000000000001</v>
      </c>
      <c r="V955">
        <v>11.83</v>
      </c>
      <c r="W955" t="s">
        <v>2380</v>
      </c>
      <c r="X955" t="s">
        <v>2380</v>
      </c>
      <c r="Y955" t="s">
        <v>2380</v>
      </c>
      <c r="Z955">
        <v>0</v>
      </c>
      <c r="AA955" t="s">
        <v>2380</v>
      </c>
      <c r="AV955" t="s">
        <v>1417</v>
      </c>
      <c r="AW955">
        <v>18.335000000000001</v>
      </c>
      <c r="AX955">
        <v>11.83</v>
      </c>
      <c r="AY955" t="s">
        <v>2380</v>
      </c>
      <c r="AZ955" t="s">
        <v>2380</v>
      </c>
      <c r="BA955" t="s">
        <v>2380</v>
      </c>
      <c r="BB955" t="s">
        <v>2381</v>
      </c>
      <c r="BC955" t="s">
        <v>2380</v>
      </c>
      <c r="BR955">
        <v>18.335000000000001</v>
      </c>
      <c r="BS955" t="str" cm="1">
        <f t="array" ref="BS955">_xlfn.IFS(BR955&lt;18.5,"UNDER WEIGHT",BR955&lt;=24.9,"NORMAL WEIGHT",BR955&lt;=29.9,"OVER WEIGHT",BR955&gt;=30,"OBESITY")</f>
        <v>UNDER WEIGHT</v>
      </c>
      <c r="BV955">
        <v>11.83</v>
      </c>
      <c r="BW955" t="str" cm="1">
        <f t="array" ref="BW955">_xlfn.IFS(BV955&lt;=5.7,"NORMAL",BV955&lt;=6.4,"Prediabetes",BV955&gt;=6.5,"Diabetes")</f>
        <v>Diabetes</v>
      </c>
      <c r="CJ955" t="s">
        <v>986</v>
      </c>
      <c r="CK955">
        <v>1979</v>
      </c>
      <c r="CL955" t="s">
        <v>18</v>
      </c>
      <c r="CM955">
        <v>2</v>
      </c>
      <c r="CN955">
        <v>1</v>
      </c>
      <c r="CO955">
        <v>7727.25</v>
      </c>
      <c r="CP955" t="s">
        <v>11</v>
      </c>
      <c r="CQ955" t="s">
        <v>12</v>
      </c>
      <c r="CR955" t="s">
        <v>23</v>
      </c>
      <c r="CW955" t="str">
        <f t="shared" si="28"/>
        <v>2/Jun/1979</v>
      </c>
      <c r="CZ955" t="s">
        <v>986</v>
      </c>
      <c r="DA955">
        <v>1979</v>
      </c>
      <c r="DB955" t="s">
        <v>18</v>
      </c>
      <c r="DC955">
        <v>2</v>
      </c>
      <c r="DD955">
        <v>1</v>
      </c>
      <c r="DE955" s="18">
        <v>7727.25</v>
      </c>
      <c r="DF955" t="s">
        <v>11</v>
      </c>
      <c r="DG955" t="s">
        <v>12</v>
      </c>
      <c r="DH955" t="s">
        <v>23</v>
      </c>
      <c r="DZ955" t="s">
        <v>986</v>
      </c>
      <c r="EA955">
        <f t="shared" si="29"/>
        <v>44</v>
      </c>
    </row>
    <row r="956" spans="1:131" ht="15.6" x14ac:dyDescent="0.3">
      <c r="A956" s="1" t="s">
        <v>1416</v>
      </c>
      <c r="B956" s="1" t="s">
        <v>6752</v>
      </c>
      <c r="C956" s="1" t="s">
        <v>5627</v>
      </c>
      <c r="D956" t="s">
        <v>7492</v>
      </c>
      <c r="E956" s="1"/>
      <c r="H956" s="1"/>
      <c r="T956" t="s">
        <v>1416</v>
      </c>
      <c r="U956">
        <v>31.24</v>
      </c>
      <c r="V956">
        <v>7.42</v>
      </c>
      <c r="W956" t="s">
        <v>2382</v>
      </c>
      <c r="X956" t="s">
        <v>2380</v>
      </c>
      <c r="Y956" t="s">
        <v>2380</v>
      </c>
      <c r="Z956">
        <v>2</v>
      </c>
      <c r="AA956" t="s">
        <v>2380</v>
      </c>
      <c r="AV956" t="s">
        <v>1416</v>
      </c>
      <c r="AW956">
        <v>31.24</v>
      </c>
      <c r="AX956">
        <v>7.42</v>
      </c>
      <c r="AY956" t="s">
        <v>2382</v>
      </c>
      <c r="AZ956" t="s">
        <v>2380</v>
      </c>
      <c r="BA956" t="s">
        <v>2380</v>
      </c>
      <c r="BB956">
        <v>2</v>
      </c>
      <c r="BC956" t="s">
        <v>2380</v>
      </c>
      <c r="BR956">
        <v>31.24</v>
      </c>
      <c r="BS956" t="str" cm="1">
        <f t="array" ref="BS956">_xlfn.IFS(BR956&lt;18.5,"UNDER WEIGHT",BR956&lt;=24.9,"NORMAL WEIGHT",BR956&lt;=29.9,"OVER WEIGHT",BR956&gt;=30,"OBESITY")</f>
        <v>OBESITY</v>
      </c>
      <c r="BV956">
        <v>7.42</v>
      </c>
      <c r="BW956" t="str" cm="1">
        <f t="array" ref="BW956">_xlfn.IFS(BV956&lt;=5.7,"NORMAL",BV956&lt;=6.4,"Prediabetes",BV956&gt;=6.5,"Diabetes")</f>
        <v>Diabetes</v>
      </c>
      <c r="CJ956" t="s">
        <v>987</v>
      </c>
      <c r="CK956">
        <v>1980</v>
      </c>
      <c r="CL956" t="s">
        <v>20</v>
      </c>
      <c r="CM956">
        <v>10</v>
      </c>
      <c r="CN956">
        <v>2</v>
      </c>
      <c r="CO956">
        <v>7729.65</v>
      </c>
      <c r="CP956" t="s">
        <v>12</v>
      </c>
      <c r="CQ956" t="s">
        <v>16</v>
      </c>
      <c r="CR956" t="s">
        <v>168</v>
      </c>
      <c r="CW956" t="str">
        <f t="shared" si="28"/>
        <v>10/Sep/1980</v>
      </c>
      <c r="CZ956" t="s">
        <v>987</v>
      </c>
      <c r="DA956">
        <v>1980</v>
      </c>
      <c r="DB956" t="s">
        <v>20</v>
      </c>
      <c r="DC956">
        <v>10</v>
      </c>
      <c r="DD956">
        <v>2</v>
      </c>
      <c r="DE956" s="18">
        <v>7729.65</v>
      </c>
      <c r="DF956" t="s">
        <v>12</v>
      </c>
      <c r="DG956" t="s">
        <v>16</v>
      </c>
      <c r="DH956" t="s">
        <v>168</v>
      </c>
      <c r="DZ956" t="s">
        <v>987</v>
      </c>
      <c r="EA956">
        <f t="shared" si="29"/>
        <v>43</v>
      </c>
    </row>
    <row r="957" spans="1:131" ht="15.6" x14ac:dyDescent="0.3">
      <c r="A957" s="1" t="s">
        <v>1415</v>
      </c>
      <c r="B957" s="1" t="s">
        <v>7144</v>
      </c>
      <c r="C957" s="1" t="s">
        <v>5628</v>
      </c>
      <c r="D957" t="s">
        <v>7493</v>
      </c>
      <c r="E957" s="1"/>
      <c r="H957" s="1"/>
      <c r="T957" t="s">
        <v>1415</v>
      </c>
      <c r="U957">
        <v>39.22</v>
      </c>
      <c r="V957">
        <v>5.62</v>
      </c>
      <c r="W957" t="s">
        <v>2382</v>
      </c>
      <c r="X957" t="s">
        <v>2380</v>
      </c>
      <c r="Y957" t="s">
        <v>2380</v>
      </c>
      <c r="Z957">
        <v>1</v>
      </c>
      <c r="AA957" t="s">
        <v>2380</v>
      </c>
      <c r="AV957" t="s">
        <v>1415</v>
      </c>
      <c r="AW957">
        <v>39.22</v>
      </c>
      <c r="AX957">
        <v>5.62</v>
      </c>
      <c r="AY957" t="s">
        <v>2382</v>
      </c>
      <c r="AZ957" t="s">
        <v>2380</v>
      </c>
      <c r="BA957" t="s">
        <v>2380</v>
      </c>
      <c r="BB957">
        <v>1</v>
      </c>
      <c r="BC957" t="s">
        <v>2380</v>
      </c>
      <c r="BR957">
        <v>39.22</v>
      </c>
      <c r="BS957" t="str" cm="1">
        <f t="array" ref="BS957">_xlfn.IFS(BR957&lt;18.5,"UNDER WEIGHT",BR957&lt;=24.9,"NORMAL WEIGHT",BR957&lt;=29.9,"OVER WEIGHT",BR957&gt;=30,"OBESITY")</f>
        <v>OBESITY</v>
      </c>
      <c r="BV957">
        <v>5.62</v>
      </c>
      <c r="BW957" t="str" cm="1">
        <f t="array" ref="BW957">_xlfn.IFS(BV957&lt;=5.7,"NORMAL",BV957&lt;=6.4,"Prediabetes",BV957&gt;=6.5,"Diabetes")</f>
        <v>NORMAL</v>
      </c>
      <c r="CJ957" t="s">
        <v>988</v>
      </c>
      <c r="CK957">
        <v>1978</v>
      </c>
      <c r="CL957" t="s">
        <v>30</v>
      </c>
      <c r="CM957">
        <v>4</v>
      </c>
      <c r="CN957">
        <v>2</v>
      </c>
      <c r="CO957">
        <v>7731.43</v>
      </c>
      <c r="CP957" t="s">
        <v>12</v>
      </c>
      <c r="CQ957" t="s">
        <v>11</v>
      </c>
      <c r="CR957" t="s">
        <v>13</v>
      </c>
      <c r="CW957" t="str">
        <f t="shared" si="28"/>
        <v>4/Dec/1978</v>
      </c>
      <c r="CZ957" t="s">
        <v>988</v>
      </c>
      <c r="DA957">
        <v>1978</v>
      </c>
      <c r="DB957" t="s">
        <v>30</v>
      </c>
      <c r="DC957">
        <v>4</v>
      </c>
      <c r="DD957">
        <v>2</v>
      </c>
      <c r="DE957" s="18">
        <v>7731.43</v>
      </c>
      <c r="DF957" t="s">
        <v>12</v>
      </c>
      <c r="DG957" t="s">
        <v>11</v>
      </c>
      <c r="DH957" t="s">
        <v>13</v>
      </c>
      <c r="DZ957" t="s">
        <v>988</v>
      </c>
      <c r="EA957">
        <f t="shared" si="29"/>
        <v>45</v>
      </c>
    </row>
    <row r="958" spans="1:131" ht="15.6" x14ac:dyDescent="0.3">
      <c r="A958" s="1" t="s">
        <v>1414</v>
      </c>
      <c r="B958" s="1" t="s">
        <v>6752</v>
      </c>
      <c r="C958" s="1" t="s">
        <v>5574</v>
      </c>
      <c r="D958" t="s">
        <v>6875</v>
      </c>
      <c r="E958" s="1"/>
      <c r="H958" s="1"/>
      <c r="T958" t="s">
        <v>1414</v>
      </c>
      <c r="U958">
        <v>24.414999999999999</v>
      </c>
      <c r="V958">
        <v>7.16</v>
      </c>
      <c r="W958" t="s">
        <v>2380</v>
      </c>
      <c r="X958" t="s">
        <v>2380</v>
      </c>
      <c r="Y958" t="s">
        <v>2380</v>
      </c>
      <c r="Z958">
        <v>0</v>
      </c>
      <c r="AA958" t="s">
        <v>2380</v>
      </c>
      <c r="AV958" t="s">
        <v>1414</v>
      </c>
      <c r="AW958">
        <v>24.414999999999999</v>
      </c>
      <c r="AX958">
        <v>7.16</v>
      </c>
      <c r="AY958" t="s">
        <v>2380</v>
      </c>
      <c r="AZ958" t="s">
        <v>2380</v>
      </c>
      <c r="BA958" t="s">
        <v>2380</v>
      </c>
      <c r="BB958" t="s">
        <v>2381</v>
      </c>
      <c r="BC958" t="s">
        <v>2380</v>
      </c>
      <c r="BR958">
        <v>24.414999999999999</v>
      </c>
      <c r="BS958" t="str" cm="1">
        <f t="array" ref="BS958">_xlfn.IFS(BR958&lt;18.5,"UNDER WEIGHT",BR958&lt;=24.9,"NORMAL WEIGHT",BR958&lt;=29.9,"OVER WEIGHT",BR958&gt;=30,"OBESITY")</f>
        <v>NORMAL WEIGHT</v>
      </c>
      <c r="BV958">
        <v>7.16</v>
      </c>
      <c r="BW958" t="str" cm="1">
        <f t="array" ref="BW958">_xlfn.IFS(BV958&lt;=5.7,"NORMAL",BV958&lt;=6.4,"Prediabetes",BV958&gt;=6.5,"Diabetes")</f>
        <v>Diabetes</v>
      </c>
      <c r="CJ958" t="s">
        <v>989</v>
      </c>
      <c r="CK958">
        <v>1977</v>
      </c>
      <c r="CL958" t="s">
        <v>35</v>
      </c>
      <c r="CM958">
        <v>29</v>
      </c>
      <c r="CN958">
        <v>0</v>
      </c>
      <c r="CO958">
        <v>7731.86</v>
      </c>
      <c r="CP958" t="s">
        <v>11</v>
      </c>
      <c r="CQ958" t="s">
        <v>12</v>
      </c>
      <c r="CR958" t="s">
        <v>23</v>
      </c>
      <c r="CW958" t="str">
        <f t="shared" si="28"/>
        <v>29/Aug/1977</v>
      </c>
      <c r="CZ958" t="s">
        <v>989</v>
      </c>
      <c r="DA958">
        <v>1977</v>
      </c>
      <c r="DB958" t="s">
        <v>35</v>
      </c>
      <c r="DC958">
        <v>29</v>
      </c>
      <c r="DD958">
        <v>0</v>
      </c>
      <c r="DE958" s="18">
        <v>7731.86</v>
      </c>
      <c r="DF958" t="s">
        <v>11</v>
      </c>
      <c r="DG958" t="s">
        <v>12</v>
      </c>
      <c r="DH958" t="s">
        <v>23</v>
      </c>
      <c r="DZ958" t="s">
        <v>989</v>
      </c>
      <c r="EA958">
        <f t="shared" si="29"/>
        <v>46</v>
      </c>
    </row>
    <row r="959" spans="1:131" ht="15.6" x14ac:dyDescent="0.3">
      <c r="A959" s="1" t="s">
        <v>1413</v>
      </c>
      <c r="B959" s="1" t="s">
        <v>6751</v>
      </c>
      <c r="C959" s="1" t="s">
        <v>5629</v>
      </c>
      <c r="D959" t="s">
        <v>7494</v>
      </c>
      <c r="E959" s="1"/>
      <c r="H959" s="1"/>
      <c r="T959" t="s">
        <v>1413</v>
      </c>
      <c r="U959">
        <v>32.299999999999997</v>
      </c>
      <c r="V959">
        <v>9.89</v>
      </c>
      <c r="W959" t="s">
        <v>2380</v>
      </c>
      <c r="X959" t="s">
        <v>2380</v>
      </c>
      <c r="Y959" t="s">
        <v>2380</v>
      </c>
      <c r="Z959">
        <v>0</v>
      </c>
      <c r="AA959" t="s">
        <v>2380</v>
      </c>
      <c r="AV959" t="s">
        <v>1413</v>
      </c>
      <c r="AW959">
        <v>32.299999999999997</v>
      </c>
      <c r="AX959">
        <v>9.89</v>
      </c>
      <c r="AY959" t="s">
        <v>2380</v>
      </c>
      <c r="AZ959" t="s">
        <v>2380</v>
      </c>
      <c r="BA959" t="s">
        <v>2380</v>
      </c>
      <c r="BB959" t="s">
        <v>2381</v>
      </c>
      <c r="BC959" t="s">
        <v>2380</v>
      </c>
      <c r="BR959">
        <v>32.299999999999997</v>
      </c>
      <c r="BS959" t="str" cm="1">
        <f t="array" ref="BS959">_xlfn.IFS(BR959&lt;18.5,"UNDER WEIGHT",BR959&lt;=24.9,"NORMAL WEIGHT",BR959&lt;=29.9,"OVER WEIGHT",BR959&gt;=30,"OBESITY")</f>
        <v>OBESITY</v>
      </c>
      <c r="BV959">
        <v>9.89</v>
      </c>
      <c r="BW959" t="str" cm="1">
        <f t="array" ref="BW959">_xlfn.IFS(BV959&lt;=5.7,"NORMAL",BV959&lt;=6.4,"Prediabetes",BV959&gt;=6.5,"Diabetes")</f>
        <v>Diabetes</v>
      </c>
      <c r="CJ959" t="s">
        <v>990</v>
      </c>
      <c r="CK959">
        <v>1965</v>
      </c>
      <c r="CL959" t="s">
        <v>10</v>
      </c>
      <c r="CM959">
        <v>18</v>
      </c>
      <c r="CN959">
        <v>0</v>
      </c>
      <c r="CO959">
        <v>7736.39</v>
      </c>
      <c r="CP959" t="s">
        <v>12</v>
      </c>
      <c r="CQ959" t="s">
        <v>11</v>
      </c>
      <c r="CR959" t="s">
        <v>13</v>
      </c>
      <c r="CW959" t="str">
        <f t="shared" si="28"/>
        <v>18/Jul/1965</v>
      </c>
      <c r="CZ959" t="s">
        <v>990</v>
      </c>
      <c r="DA959">
        <v>1965</v>
      </c>
      <c r="DB959" t="s">
        <v>10</v>
      </c>
      <c r="DC959">
        <v>18</v>
      </c>
      <c r="DD959">
        <v>0</v>
      </c>
      <c r="DE959" s="18">
        <v>7736.39</v>
      </c>
      <c r="DF959" t="s">
        <v>12</v>
      </c>
      <c r="DG959" t="s">
        <v>11</v>
      </c>
      <c r="DH959" t="s">
        <v>13</v>
      </c>
      <c r="DZ959" t="s">
        <v>990</v>
      </c>
      <c r="EA959">
        <f t="shared" si="29"/>
        <v>58</v>
      </c>
    </row>
    <row r="960" spans="1:131" ht="15.6" x14ac:dyDescent="0.3">
      <c r="A960" s="1" t="s">
        <v>1412</v>
      </c>
      <c r="B960" s="1" t="s">
        <v>7144</v>
      </c>
      <c r="C960" s="1" t="s">
        <v>5630</v>
      </c>
      <c r="D960" t="s">
        <v>7495</v>
      </c>
      <c r="E960" s="1"/>
      <c r="H960" s="1"/>
      <c r="T960" t="s">
        <v>1412</v>
      </c>
      <c r="U960">
        <v>39.94</v>
      </c>
      <c r="V960">
        <v>5.14</v>
      </c>
      <c r="W960" t="s">
        <v>2380</v>
      </c>
      <c r="X960" t="s">
        <v>2380</v>
      </c>
      <c r="Y960" t="s">
        <v>2380</v>
      </c>
      <c r="Z960">
        <v>0</v>
      </c>
      <c r="AA960" t="s">
        <v>2380</v>
      </c>
      <c r="AV960" t="s">
        <v>1412</v>
      </c>
      <c r="AW960">
        <v>39.94</v>
      </c>
      <c r="AX960">
        <v>5.14</v>
      </c>
      <c r="AY960" t="s">
        <v>2380</v>
      </c>
      <c r="AZ960" t="s">
        <v>2380</v>
      </c>
      <c r="BA960" t="s">
        <v>2380</v>
      </c>
      <c r="BB960" t="s">
        <v>2381</v>
      </c>
      <c r="BC960" t="s">
        <v>2380</v>
      </c>
      <c r="BR960">
        <v>39.94</v>
      </c>
      <c r="BS960" t="str" cm="1">
        <f t="array" ref="BS960">_xlfn.IFS(BR960&lt;18.5,"UNDER WEIGHT",BR960&lt;=24.9,"NORMAL WEIGHT",BR960&lt;=29.9,"OVER WEIGHT",BR960&gt;=30,"OBESITY")</f>
        <v>OBESITY</v>
      </c>
      <c r="BV960">
        <v>5.14</v>
      </c>
      <c r="BW960" t="str" cm="1">
        <f t="array" ref="BW960">_xlfn.IFS(BV960&lt;=5.7,"NORMAL",BV960&lt;=6.4,"Prediabetes",BV960&gt;=6.5,"Diabetes")</f>
        <v>NORMAL</v>
      </c>
      <c r="CJ960" t="s">
        <v>991</v>
      </c>
      <c r="CK960">
        <v>1978</v>
      </c>
      <c r="CL960" t="s">
        <v>20</v>
      </c>
      <c r="CM960">
        <v>4</v>
      </c>
      <c r="CN960">
        <v>2</v>
      </c>
      <c r="CO960">
        <v>7740.34</v>
      </c>
      <c r="CP960" t="s">
        <v>16</v>
      </c>
      <c r="CQ960" t="s">
        <v>16</v>
      </c>
      <c r="CR960" t="s">
        <v>42</v>
      </c>
      <c r="CW960" t="str">
        <f t="shared" si="28"/>
        <v>4/Sep/1978</v>
      </c>
      <c r="CZ960" t="s">
        <v>991</v>
      </c>
      <c r="DA960">
        <v>1978</v>
      </c>
      <c r="DB960" t="s">
        <v>20</v>
      </c>
      <c r="DC960">
        <v>4</v>
      </c>
      <c r="DD960">
        <v>2</v>
      </c>
      <c r="DE960" s="18">
        <v>7740.34</v>
      </c>
      <c r="DF960" t="s">
        <v>16</v>
      </c>
      <c r="DG960" t="s">
        <v>16</v>
      </c>
      <c r="DH960" t="s">
        <v>42</v>
      </c>
      <c r="DZ960" t="s">
        <v>991</v>
      </c>
      <c r="EA960">
        <f t="shared" si="29"/>
        <v>45</v>
      </c>
    </row>
    <row r="961" spans="1:131" ht="15.6" x14ac:dyDescent="0.3">
      <c r="A961" s="1" t="s">
        <v>1411</v>
      </c>
      <c r="B961" s="1" t="s">
        <v>6751</v>
      </c>
      <c r="C961" s="1" t="s">
        <v>5631</v>
      </c>
      <c r="D961" t="s">
        <v>7496</v>
      </c>
      <c r="E961" s="1"/>
      <c r="H961" s="1"/>
      <c r="T961" t="s">
        <v>1411</v>
      </c>
      <c r="U961">
        <v>30</v>
      </c>
      <c r="V961">
        <v>5.61</v>
      </c>
      <c r="W961" t="s">
        <v>2382</v>
      </c>
      <c r="X961" t="s">
        <v>2380</v>
      </c>
      <c r="Y961" t="s">
        <v>2383</v>
      </c>
      <c r="Z961">
        <v>1</v>
      </c>
      <c r="AA961" t="s">
        <v>2380</v>
      </c>
      <c r="AV961" t="s">
        <v>1411</v>
      </c>
      <c r="AW961">
        <v>30</v>
      </c>
      <c r="AX961">
        <v>5.61</v>
      </c>
      <c r="AY961" t="s">
        <v>2382</v>
      </c>
      <c r="AZ961" t="s">
        <v>2380</v>
      </c>
      <c r="BA961" t="s">
        <v>2383</v>
      </c>
      <c r="BB961">
        <v>1</v>
      </c>
      <c r="BC961" t="s">
        <v>2380</v>
      </c>
      <c r="BR961">
        <v>30</v>
      </c>
      <c r="BS961" t="str" cm="1">
        <f t="array" ref="BS961">_xlfn.IFS(BR961&lt;18.5,"UNDER WEIGHT",BR961&lt;=24.9,"NORMAL WEIGHT",BR961&lt;=29.9,"OVER WEIGHT",BR961&gt;=30,"OBESITY")</f>
        <v>OBESITY</v>
      </c>
      <c r="BV961">
        <v>5.61</v>
      </c>
      <c r="BW961" t="str" cm="1">
        <f t="array" ref="BW961">_xlfn.IFS(BV961&lt;=5.7,"NORMAL",BV961&lt;=6.4,"Prediabetes",BV961&gt;=6.5,"Diabetes")</f>
        <v>NORMAL</v>
      </c>
      <c r="CJ961" t="s">
        <v>992</v>
      </c>
      <c r="CK961">
        <v>1976</v>
      </c>
      <c r="CL961" t="s">
        <v>30</v>
      </c>
      <c r="CM961">
        <v>12</v>
      </c>
      <c r="CN961">
        <v>1</v>
      </c>
      <c r="CO961">
        <v>7742.11</v>
      </c>
      <c r="CP961" t="s">
        <v>12</v>
      </c>
      <c r="CQ961" t="s">
        <v>11</v>
      </c>
      <c r="CR961" t="s">
        <v>13</v>
      </c>
      <c r="CW961" t="str">
        <f t="shared" si="28"/>
        <v>12/Dec/1976</v>
      </c>
      <c r="CZ961" t="s">
        <v>992</v>
      </c>
      <c r="DA961">
        <v>1976</v>
      </c>
      <c r="DB961" t="s">
        <v>30</v>
      </c>
      <c r="DC961">
        <v>12</v>
      </c>
      <c r="DD961">
        <v>1</v>
      </c>
      <c r="DE961" s="18">
        <v>7742.11</v>
      </c>
      <c r="DF961" t="s">
        <v>12</v>
      </c>
      <c r="DG961" t="s">
        <v>11</v>
      </c>
      <c r="DH961" t="s">
        <v>13</v>
      </c>
      <c r="DZ961" t="s">
        <v>992</v>
      </c>
      <c r="EA961">
        <f t="shared" si="29"/>
        <v>47</v>
      </c>
    </row>
    <row r="962" spans="1:131" ht="15.6" x14ac:dyDescent="0.3">
      <c r="A962" s="1" t="s">
        <v>1410</v>
      </c>
      <c r="B962" s="1" t="s">
        <v>7144</v>
      </c>
      <c r="C962" s="1" t="s">
        <v>5632</v>
      </c>
      <c r="D962" t="s">
        <v>7497</v>
      </c>
      <c r="E962" s="1"/>
      <c r="H962" s="1"/>
      <c r="T962" t="s">
        <v>1410</v>
      </c>
      <c r="U962">
        <v>35.340000000000003</v>
      </c>
      <c r="V962">
        <v>5.51</v>
      </c>
      <c r="W962" t="s">
        <v>2382</v>
      </c>
      <c r="X962" t="s">
        <v>2380</v>
      </c>
      <c r="Y962" t="s">
        <v>2383</v>
      </c>
      <c r="Z962">
        <v>1</v>
      </c>
      <c r="AA962" t="s">
        <v>2380</v>
      </c>
      <c r="AV962" t="s">
        <v>1410</v>
      </c>
      <c r="AW962">
        <v>35.340000000000003</v>
      </c>
      <c r="AX962">
        <v>5.51</v>
      </c>
      <c r="AY962" t="s">
        <v>2382</v>
      </c>
      <c r="AZ962" t="s">
        <v>2380</v>
      </c>
      <c r="BA962" t="s">
        <v>2383</v>
      </c>
      <c r="BB962">
        <v>1</v>
      </c>
      <c r="BC962" t="s">
        <v>2380</v>
      </c>
      <c r="BR962">
        <v>35.340000000000003</v>
      </c>
      <c r="BS962" t="str" cm="1">
        <f t="array" ref="BS962">_xlfn.IFS(BR962&lt;18.5,"UNDER WEIGHT",BR962&lt;=24.9,"NORMAL WEIGHT",BR962&lt;=29.9,"OVER WEIGHT",BR962&gt;=30,"OBESITY")</f>
        <v>OBESITY</v>
      </c>
      <c r="BV962">
        <v>5.51</v>
      </c>
      <c r="BW962" t="str" cm="1">
        <f t="array" ref="BW962">_xlfn.IFS(BV962&lt;=5.7,"NORMAL",BV962&lt;=6.4,"Prediabetes",BV962&gt;=6.5,"Diabetes")</f>
        <v>NORMAL</v>
      </c>
      <c r="CJ962" t="s">
        <v>993</v>
      </c>
      <c r="CK962">
        <v>1981</v>
      </c>
      <c r="CL962" t="s">
        <v>18</v>
      </c>
      <c r="CM962">
        <v>30</v>
      </c>
      <c r="CN962">
        <v>2</v>
      </c>
      <c r="CO962">
        <v>7749.16</v>
      </c>
      <c r="CP962" t="s">
        <v>11</v>
      </c>
      <c r="CQ962" t="s">
        <v>16</v>
      </c>
      <c r="CR962" t="s">
        <v>23</v>
      </c>
      <c r="CW962" t="str">
        <f t="shared" ref="CW962:CW1025" si="30">_xlfn.CONCAT(CM962,"/",CL962,"/",CK962)</f>
        <v>30/Jun/1981</v>
      </c>
      <c r="CZ962" t="s">
        <v>993</v>
      </c>
      <c r="DA962">
        <v>1981</v>
      </c>
      <c r="DB962" t="s">
        <v>18</v>
      </c>
      <c r="DC962">
        <v>30</v>
      </c>
      <c r="DD962">
        <v>2</v>
      </c>
      <c r="DE962" s="18">
        <v>7749.16</v>
      </c>
      <c r="DF962" t="s">
        <v>11</v>
      </c>
      <c r="DG962" t="s">
        <v>16</v>
      </c>
      <c r="DH962" t="s">
        <v>23</v>
      </c>
      <c r="DZ962" t="s">
        <v>993</v>
      </c>
      <c r="EA962">
        <f t="shared" si="29"/>
        <v>42</v>
      </c>
    </row>
    <row r="963" spans="1:131" ht="15.6" x14ac:dyDescent="0.3">
      <c r="A963" s="1" t="s">
        <v>1409</v>
      </c>
      <c r="B963" s="1" t="s">
        <v>6752</v>
      </c>
      <c r="C963" s="1" t="s">
        <v>5028</v>
      </c>
      <c r="D963" t="s">
        <v>7498</v>
      </c>
      <c r="E963" s="1"/>
      <c r="H963" s="1"/>
      <c r="T963" t="s">
        <v>1409</v>
      </c>
      <c r="U963">
        <v>32.204999999999998</v>
      </c>
      <c r="V963">
        <v>8.3800000000000008</v>
      </c>
      <c r="W963" t="s">
        <v>2382</v>
      </c>
      <c r="X963" t="s">
        <v>2380</v>
      </c>
      <c r="Y963" t="s">
        <v>2380</v>
      </c>
      <c r="Z963">
        <v>2</v>
      </c>
      <c r="AA963" t="s">
        <v>2380</v>
      </c>
      <c r="AV963" t="s">
        <v>1409</v>
      </c>
      <c r="AW963">
        <v>32.204999999999998</v>
      </c>
      <c r="AX963">
        <v>8.3800000000000008</v>
      </c>
      <c r="AY963" t="s">
        <v>2382</v>
      </c>
      <c r="AZ963" t="s">
        <v>2380</v>
      </c>
      <c r="BA963" t="s">
        <v>2380</v>
      </c>
      <c r="BB963">
        <v>2</v>
      </c>
      <c r="BC963" t="s">
        <v>2380</v>
      </c>
      <c r="BR963">
        <v>32.204999999999998</v>
      </c>
      <c r="BS963" t="str" cm="1">
        <f t="array" ref="BS963">_xlfn.IFS(BR963&lt;18.5,"UNDER WEIGHT",BR963&lt;=24.9,"NORMAL WEIGHT",BR963&lt;=29.9,"OVER WEIGHT",BR963&gt;=30,"OBESITY")</f>
        <v>OBESITY</v>
      </c>
      <c r="BV963">
        <v>8.3800000000000008</v>
      </c>
      <c r="BW963" t="str" cm="1">
        <f t="array" ref="BW963">_xlfn.IFS(BV963&lt;=5.7,"NORMAL",BV963&lt;=6.4,"Prediabetes",BV963&gt;=6.5,"Diabetes")</f>
        <v>Diabetes</v>
      </c>
      <c r="CJ963" t="s">
        <v>994</v>
      </c>
      <c r="CK963">
        <v>1997</v>
      </c>
      <c r="CL963" t="s">
        <v>30</v>
      </c>
      <c r="CM963">
        <v>21</v>
      </c>
      <c r="CN963">
        <v>0</v>
      </c>
      <c r="CO963">
        <v>7763.06</v>
      </c>
      <c r="CP963" t="s">
        <v>11</v>
      </c>
      <c r="CQ963" t="s">
        <v>16</v>
      </c>
      <c r="CR963" t="s">
        <v>23</v>
      </c>
      <c r="CW963" t="str">
        <f t="shared" si="30"/>
        <v>21/Dec/1997</v>
      </c>
      <c r="CZ963" t="s">
        <v>994</v>
      </c>
      <c r="DA963">
        <v>1997</v>
      </c>
      <c r="DB963" t="s">
        <v>30</v>
      </c>
      <c r="DC963">
        <v>21</v>
      </c>
      <c r="DD963">
        <v>0</v>
      </c>
      <c r="DE963" s="18">
        <v>7763.06</v>
      </c>
      <c r="DF963" t="s">
        <v>11</v>
      </c>
      <c r="DG963" t="s">
        <v>16</v>
      </c>
      <c r="DH963" t="s">
        <v>23</v>
      </c>
      <c r="DZ963" t="s">
        <v>994</v>
      </c>
      <c r="EA963">
        <f t="shared" ref="EA963:EA1026" si="31">YEAR(DATE(2023,6,8))-YEAR(CW963)</f>
        <v>26</v>
      </c>
    </row>
    <row r="964" spans="1:131" ht="15.6" x14ac:dyDescent="0.3">
      <c r="A964" s="1" t="s">
        <v>1408</v>
      </c>
      <c r="B964" s="1" t="s">
        <v>6751</v>
      </c>
      <c r="C964" s="1" t="s">
        <v>5633</v>
      </c>
      <c r="D964" t="s">
        <v>7499</v>
      </c>
      <c r="E964" s="1"/>
      <c r="H964" s="1"/>
      <c r="T964" t="s">
        <v>1408</v>
      </c>
      <c r="U964">
        <v>33.880000000000003</v>
      </c>
      <c r="V964">
        <v>4.68</v>
      </c>
      <c r="W964" t="s">
        <v>2380</v>
      </c>
      <c r="X964" t="s">
        <v>2382</v>
      </c>
      <c r="Y964" t="s">
        <v>2380</v>
      </c>
      <c r="Z964">
        <v>1</v>
      </c>
      <c r="AA964" t="s">
        <v>2380</v>
      </c>
      <c r="AV964" t="s">
        <v>1408</v>
      </c>
      <c r="AW964">
        <v>33.880000000000003</v>
      </c>
      <c r="AX964">
        <v>4.68</v>
      </c>
      <c r="AY964" t="s">
        <v>2380</v>
      </c>
      <c r="AZ964" t="s">
        <v>2382</v>
      </c>
      <c r="BA964" t="s">
        <v>2380</v>
      </c>
      <c r="BB964">
        <v>1</v>
      </c>
      <c r="BC964" t="s">
        <v>2380</v>
      </c>
      <c r="BR964">
        <v>33.880000000000003</v>
      </c>
      <c r="BS964" t="str" cm="1">
        <f t="array" ref="BS964">_xlfn.IFS(BR964&lt;18.5,"UNDER WEIGHT",BR964&lt;=24.9,"NORMAL WEIGHT",BR964&lt;=29.9,"OVER WEIGHT",BR964&gt;=30,"OBESITY")</f>
        <v>OBESITY</v>
      </c>
      <c r="BV964">
        <v>4.68</v>
      </c>
      <c r="BW964" t="str" cm="1">
        <f t="array" ref="BW964">_xlfn.IFS(BV964&lt;=5.7,"NORMAL",BV964&lt;=6.4,"Prediabetes",BV964&gt;=6.5,"Diabetes")</f>
        <v>NORMAL</v>
      </c>
      <c r="CJ964" t="s">
        <v>995</v>
      </c>
      <c r="CK964">
        <v>1974</v>
      </c>
      <c r="CL964" t="s">
        <v>30</v>
      </c>
      <c r="CM964">
        <v>6</v>
      </c>
      <c r="CN964">
        <v>0</v>
      </c>
      <c r="CO964">
        <v>7789.64</v>
      </c>
      <c r="CP964" t="s">
        <v>16</v>
      </c>
      <c r="CQ964" t="s">
        <v>12</v>
      </c>
      <c r="CR964" t="s">
        <v>13</v>
      </c>
      <c r="CW964" t="str">
        <f t="shared" si="30"/>
        <v>6/Dec/1974</v>
      </c>
      <c r="CZ964" t="s">
        <v>995</v>
      </c>
      <c r="DA964">
        <v>1974</v>
      </c>
      <c r="DB964" t="s">
        <v>30</v>
      </c>
      <c r="DC964">
        <v>6</v>
      </c>
      <c r="DD964">
        <v>0</v>
      </c>
      <c r="DE964" s="18">
        <v>7789.64</v>
      </c>
      <c r="DF964" t="s">
        <v>16</v>
      </c>
      <c r="DG964" t="s">
        <v>12</v>
      </c>
      <c r="DH964" t="s">
        <v>13</v>
      </c>
      <c r="DZ964" t="s">
        <v>995</v>
      </c>
      <c r="EA964">
        <f t="shared" si="31"/>
        <v>49</v>
      </c>
    </row>
    <row r="965" spans="1:131" ht="15.6" x14ac:dyDescent="0.3">
      <c r="A965" s="1" t="s">
        <v>1407</v>
      </c>
      <c r="B965" s="1" t="s">
        <v>7144</v>
      </c>
      <c r="C965" s="1" t="s">
        <v>5634</v>
      </c>
      <c r="D965" t="s">
        <v>7500</v>
      </c>
      <c r="E965" s="1"/>
      <c r="H965" s="1"/>
      <c r="T965" t="s">
        <v>1407</v>
      </c>
      <c r="U965">
        <v>26.63</v>
      </c>
      <c r="V965">
        <v>4.3600000000000003</v>
      </c>
      <c r="W965" t="s">
        <v>2382</v>
      </c>
      <c r="X965" t="s">
        <v>2380</v>
      </c>
      <c r="Y965" t="s">
        <v>2380</v>
      </c>
      <c r="Z965">
        <v>2</v>
      </c>
      <c r="AA965" t="s">
        <v>2380</v>
      </c>
      <c r="AV965" t="s">
        <v>1407</v>
      </c>
      <c r="AW965">
        <v>26.63</v>
      </c>
      <c r="AX965">
        <v>4.3600000000000003</v>
      </c>
      <c r="AY965" t="s">
        <v>2382</v>
      </c>
      <c r="AZ965" t="s">
        <v>2380</v>
      </c>
      <c r="BA965" t="s">
        <v>2380</v>
      </c>
      <c r="BB965">
        <v>2</v>
      </c>
      <c r="BC965" t="s">
        <v>2380</v>
      </c>
      <c r="BR965">
        <v>26.63</v>
      </c>
      <c r="BS965" t="str" cm="1">
        <f t="array" ref="BS965">_xlfn.IFS(BR965&lt;18.5,"UNDER WEIGHT",BR965&lt;=24.9,"NORMAL WEIGHT",BR965&lt;=29.9,"OVER WEIGHT",BR965&gt;=30,"OBESITY")</f>
        <v>OVER WEIGHT</v>
      </c>
      <c r="BV965">
        <v>4.3600000000000003</v>
      </c>
      <c r="BW965" t="str" cm="1">
        <f t="array" ref="BW965">_xlfn.IFS(BV965&lt;=5.7,"NORMAL",BV965&lt;=6.4,"Prediabetes",BV965&gt;=6.5,"Diabetes")</f>
        <v>NORMAL</v>
      </c>
      <c r="CJ965" t="s">
        <v>996</v>
      </c>
      <c r="CK965">
        <v>1999</v>
      </c>
      <c r="CL965" t="s">
        <v>30</v>
      </c>
      <c r="CM965">
        <v>25</v>
      </c>
      <c r="CN965">
        <v>0</v>
      </c>
      <c r="CO965">
        <v>7794.68</v>
      </c>
      <c r="CP965" t="s">
        <v>11</v>
      </c>
      <c r="CQ965" t="s">
        <v>11</v>
      </c>
      <c r="CR965" t="s">
        <v>535</v>
      </c>
      <c r="CW965" t="str">
        <f t="shared" si="30"/>
        <v>25/Dec/1999</v>
      </c>
      <c r="CZ965" t="s">
        <v>996</v>
      </c>
      <c r="DA965">
        <v>1999</v>
      </c>
      <c r="DB965" t="s">
        <v>30</v>
      </c>
      <c r="DC965">
        <v>25</v>
      </c>
      <c r="DD965">
        <v>0</v>
      </c>
      <c r="DE965" s="18">
        <v>7794.68</v>
      </c>
      <c r="DF965" t="s">
        <v>11</v>
      </c>
      <c r="DG965" t="s">
        <v>11</v>
      </c>
      <c r="DH965" t="s">
        <v>535</v>
      </c>
      <c r="DZ965" t="s">
        <v>996</v>
      </c>
      <c r="EA965">
        <f t="shared" si="31"/>
        <v>24</v>
      </c>
    </row>
    <row r="966" spans="1:131" ht="15.6" x14ac:dyDescent="0.3">
      <c r="A966" s="1" t="s">
        <v>1406</v>
      </c>
      <c r="B966" s="1" t="s">
        <v>6751</v>
      </c>
      <c r="C966" s="1" t="s">
        <v>5635</v>
      </c>
      <c r="D966" t="s">
        <v>7501</v>
      </c>
      <c r="E966" s="1"/>
      <c r="H966" s="1"/>
      <c r="T966" t="s">
        <v>1406</v>
      </c>
      <c r="U966">
        <v>28.7</v>
      </c>
      <c r="V966">
        <v>7.74</v>
      </c>
      <c r="W966" t="s">
        <v>2380</v>
      </c>
      <c r="X966" t="s">
        <v>2380</v>
      </c>
      <c r="Y966" t="s">
        <v>2380</v>
      </c>
      <c r="Z966">
        <v>0</v>
      </c>
      <c r="AA966" t="s">
        <v>2380</v>
      </c>
      <c r="AV966" t="s">
        <v>1406</v>
      </c>
      <c r="AW966">
        <v>28.7</v>
      </c>
      <c r="AX966">
        <v>7.74</v>
      </c>
      <c r="AY966" t="s">
        <v>2380</v>
      </c>
      <c r="AZ966" t="s">
        <v>2380</v>
      </c>
      <c r="BA966" t="s">
        <v>2380</v>
      </c>
      <c r="BB966" t="s">
        <v>2381</v>
      </c>
      <c r="BC966" t="s">
        <v>2380</v>
      </c>
      <c r="BR966">
        <v>28.7</v>
      </c>
      <c r="BS966" t="str" cm="1">
        <f t="array" ref="BS966">_xlfn.IFS(BR966&lt;18.5,"UNDER WEIGHT",BR966&lt;=24.9,"NORMAL WEIGHT",BR966&lt;=29.9,"OVER WEIGHT",BR966&gt;=30,"OBESITY")</f>
        <v>OVER WEIGHT</v>
      </c>
      <c r="BV966">
        <v>7.74</v>
      </c>
      <c r="BW966" t="str" cm="1">
        <f t="array" ref="BW966">_xlfn.IFS(BV966&lt;=5.7,"NORMAL",BV966&lt;=6.4,"Prediabetes",BV966&gt;=6.5,"Diabetes")</f>
        <v>Diabetes</v>
      </c>
      <c r="CJ966" t="s">
        <v>997</v>
      </c>
      <c r="CK966">
        <v>1997</v>
      </c>
      <c r="CL966" t="s">
        <v>30</v>
      </c>
      <c r="CM966">
        <v>2</v>
      </c>
      <c r="CN966">
        <v>0</v>
      </c>
      <c r="CO966">
        <v>7803.77</v>
      </c>
      <c r="CP966" t="s">
        <v>11</v>
      </c>
      <c r="CQ966" t="s">
        <v>12</v>
      </c>
      <c r="CR966" t="s">
        <v>23</v>
      </c>
      <c r="CW966" t="str">
        <f t="shared" si="30"/>
        <v>2/Dec/1997</v>
      </c>
      <c r="CZ966" t="s">
        <v>997</v>
      </c>
      <c r="DA966">
        <v>1997</v>
      </c>
      <c r="DB966" t="s">
        <v>30</v>
      </c>
      <c r="DC966">
        <v>2</v>
      </c>
      <c r="DD966">
        <v>0</v>
      </c>
      <c r="DE966" s="18">
        <v>7803.77</v>
      </c>
      <c r="DF966" t="s">
        <v>11</v>
      </c>
      <c r="DG966" t="s">
        <v>12</v>
      </c>
      <c r="DH966" t="s">
        <v>23</v>
      </c>
      <c r="DZ966" t="s">
        <v>997</v>
      </c>
      <c r="EA966">
        <f t="shared" si="31"/>
        <v>26</v>
      </c>
    </row>
    <row r="967" spans="1:131" ht="15.6" x14ac:dyDescent="0.3">
      <c r="A967" s="1" t="s">
        <v>1405</v>
      </c>
      <c r="B967" s="1" t="s">
        <v>6751</v>
      </c>
      <c r="C967" s="1" t="s">
        <v>5636</v>
      </c>
      <c r="D967" t="s">
        <v>7502</v>
      </c>
      <c r="E967" s="1"/>
      <c r="H967" s="1"/>
      <c r="T967" t="s">
        <v>1405</v>
      </c>
      <c r="U967">
        <v>25.65</v>
      </c>
      <c r="V967">
        <v>4.05</v>
      </c>
      <c r="W967" t="s">
        <v>2382</v>
      </c>
      <c r="X967" t="s">
        <v>2380</v>
      </c>
      <c r="Y967" t="s">
        <v>2380</v>
      </c>
      <c r="Z967">
        <v>2</v>
      </c>
      <c r="AA967" t="s">
        <v>2380</v>
      </c>
      <c r="AV967" t="s">
        <v>1405</v>
      </c>
      <c r="AW967">
        <v>25.65</v>
      </c>
      <c r="AX967">
        <v>4.05</v>
      </c>
      <c r="AY967" t="s">
        <v>2382</v>
      </c>
      <c r="AZ967" t="s">
        <v>2380</v>
      </c>
      <c r="BA967" t="s">
        <v>2380</v>
      </c>
      <c r="BB967">
        <v>2</v>
      </c>
      <c r="BC967" t="s">
        <v>2380</v>
      </c>
      <c r="BR967">
        <v>25.65</v>
      </c>
      <c r="BS967" t="str" cm="1">
        <f t="array" ref="BS967">_xlfn.IFS(BR967&lt;18.5,"UNDER WEIGHT",BR967&lt;=24.9,"NORMAL WEIGHT",BR967&lt;=29.9,"OVER WEIGHT",BR967&gt;=30,"OBESITY")</f>
        <v>OVER WEIGHT</v>
      </c>
      <c r="BV967">
        <v>4.05</v>
      </c>
      <c r="BW967" t="str" cm="1">
        <f t="array" ref="BW967">_xlfn.IFS(BV967&lt;=5.7,"NORMAL",BV967&lt;=6.4,"Prediabetes",BV967&gt;=6.5,"Diabetes")</f>
        <v>NORMAL</v>
      </c>
      <c r="CJ967" t="s">
        <v>998</v>
      </c>
      <c r="CK967">
        <v>1974</v>
      </c>
      <c r="CL967" t="s">
        <v>15</v>
      </c>
      <c r="CM967">
        <v>9</v>
      </c>
      <c r="CN967">
        <v>0</v>
      </c>
      <c r="CO967">
        <v>7804.16</v>
      </c>
      <c r="CP967" t="s">
        <v>11</v>
      </c>
      <c r="CQ967" t="s">
        <v>12</v>
      </c>
      <c r="CR967" t="s">
        <v>13</v>
      </c>
      <c r="CW967" t="str">
        <f t="shared" si="30"/>
        <v>9/Nov/1974</v>
      </c>
      <c r="CZ967" t="s">
        <v>998</v>
      </c>
      <c r="DA967">
        <v>1974</v>
      </c>
      <c r="DB967" t="s">
        <v>15</v>
      </c>
      <c r="DC967">
        <v>9</v>
      </c>
      <c r="DD967">
        <v>0</v>
      </c>
      <c r="DE967" s="18">
        <v>7804.16</v>
      </c>
      <c r="DF967" t="s">
        <v>11</v>
      </c>
      <c r="DG967" t="s">
        <v>12</v>
      </c>
      <c r="DH967" t="s">
        <v>13</v>
      </c>
      <c r="DZ967" t="s">
        <v>998</v>
      </c>
      <c r="EA967">
        <f t="shared" si="31"/>
        <v>49</v>
      </c>
    </row>
    <row r="968" spans="1:131" ht="15.6" x14ac:dyDescent="0.3">
      <c r="A968" s="1" t="s">
        <v>1404</v>
      </c>
      <c r="B968" s="1" t="s">
        <v>6751</v>
      </c>
      <c r="C968" s="1" t="s">
        <v>5637</v>
      </c>
      <c r="D968" t="s">
        <v>7503</v>
      </c>
      <c r="E968" s="1"/>
      <c r="H968" s="1"/>
      <c r="T968" t="s">
        <v>1404</v>
      </c>
      <c r="U968">
        <v>36.384999999999998</v>
      </c>
      <c r="V968">
        <v>11.49</v>
      </c>
      <c r="W968" t="s">
        <v>2380</v>
      </c>
      <c r="X968" t="s">
        <v>2380</v>
      </c>
      <c r="Y968" t="s">
        <v>2380</v>
      </c>
      <c r="Z968">
        <v>0</v>
      </c>
      <c r="AA968" t="s">
        <v>2380</v>
      </c>
      <c r="AV968" t="s">
        <v>1404</v>
      </c>
      <c r="AW968">
        <v>36.384999999999998</v>
      </c>
      <c r="AX968">
        <v>11.49</v>
      </c>
      <c r="AY968" t="s">
        <v>2380</v>
      </c>
      <c r="AZ968" t="s">
        <v>2380</v>
      </c>
      <c r="BA968" t="s">
        <v>2380</v>
      </c>
      <c r="BB968" t="s">
        <v>2381</v>
      </c>
      <c r="BC968" t="s">
        <v>2380</v>
      </c>
      <c r="BR968">
        <v>36.384999999999998</v>
      </c>
      <c r="BS968" t="str" cm="1">
        <f t="array" ref="BS968">_xlfn.IFS(BR968&lt;18.5,"UNDER WEIGHT",BR968&lt;=24.9,"NORMAL WEIGHT",BR968&lt;=29.9,"OVER WEIGHT",BR968&gt;=30,"OBESITY")</f>
        <v>OBESITY</v>
      </c>
      <c r="BV968">
        <v>11.49</v>
      </c>
      <c r="BW968" t="str" cm="1">
        <f t="array" ref="BW968">_xlfn.IFS(BV968&lt;=5.7,"NORMAL",BV968&lt;=6.4,"Prediabetes",BV968&gt;=6.5,"Diabetes")</f>
        <v>Diabetes</v>
      </c>
      <c r="CJ968" t="s">
        <v>999</v>
      </c>
      <c r="CK968">
        <v>1991</v>
      </c>
      <c r="CL968" t="s">
        <v>30</v>
      </c>
      <c r="CM968">
        <v>21</v>
      </c>
      <c r="CN968">
        <v>3</v>
      </c>
      <c r="CO968">
        <v>7812.67</v>
      </c>
      <c r="CP968" t="s">
        <v>11</v>
      </c>
      <c r="CQ968" t="s">
        <v>16</v>
      </c>
      <c r="CR968" t="s">
        <v>23</v>
      </c>
      <c r="CW968" t="str">
        <f t="shared" si="30"/>
        <v>21/Dec/1991</v>
      </c>
      <c r="CZ968" t="s">
        <v>999</v>
      </c>
      <c r="DA968">
        <v>1991</v>
      </c>
      <c r="DB968" t="s">
        <v>30</v>
      </c>
      <c r="DC968">
        <v>21</v>
      </c>
      <c r="DD968">
        <v>3</v>
      </c>
      <c r="DE968" s="18">
        <v>7812.67</v>
      </c>
      <c r="DF968" t="s">
        <v>11</v>
      </c>
      <c r="DG968" t="s">
        <v>16</v>
      </c>
      <c r="DH968" t="s">
        <v>23</v>
      </c>
      <c r="DZ968" t="s">
        <v>999</v>
      </c>
      <c r="EA968">
        <f t="shared" si="31"/>
        <v>32</v>
      </c>
    </row>
    <row r="969" spans="1:131" ht="15.6" x14ac:dyDescent="0.3">
      <c r="A969" s="1" t="s">
        <v>1403</v>
      </c>
      <c r="B969" s="1" t="s">
        <v>6752</v>
      </c>
      <c r="C969" s="1" t="s">
        <v>5638</v>
      </c>
      <c r="D969" t="s">
        <v>6123</v>
      </c>
      <c r="E969" s="1"/>
      <c r="H969" s="1"/>
      <c r="T969" t="s">
        <v>1403</v>
      </c>
      <c r="U969">
        <v>34.69</v>
      </c>
      <c r="V969">
        <v>5.65</v>
      </c>
      <c r="W969" t="s">
        <v>2380</v>
      </c>
      <c r="X969" t="s">
        <v>2380</v>
      </c>
      <c r="Y969" t="s">
        <v>2380</v>
      </c>
      <c r="Z969">
        <v>0</v>
      </c>
      <c r="AA969" t="s">
        <v>2380</v>
      </c>
      <c r="AV969" t="s">
        <v>1403</v>
      </c>
      <c r="AW969">
        <v>34.69</v>
      </c>
      <c r="AX969">
        <v>5.65</v>
      </c>
      <c r="AY969" t="s">
        <v>2380</v>
      </c>
      <c r="AZ969" t="s">
        <v>2380</v>
      </c>
      <c r="BA969" t="s">
        <v>2380</v>
      </c>
      <c r="BB969" t="s">
        <v>2381</v>
      </c>
      <c r="BC969" t="s">
        <v>2380</v>
      </c>
      <c r="BR969">
        <v>34.69</v>
      </c>
      <c r="BS969" t="str" cm="1">
        <f t="array" ref="BS969">_xlfn.IFS(BR969&lt;18.5,"UNDER WEIGHT",BR969&lt;=24.9,"NORMAL WEIGHT",BR969&lt;=29.9,"OVER WEIGHT",BR969&gt;=30,"OBESITY")</f>
        <v>OBESITY</v>
      </c>
      <c r="BV969">
        <v>5.65</v>
      </c>
      <c r="BW969" t="str" cm="1">
        <f t="array" ref="BW969">_xlfn.IFS(BV969&lt;=5.7,"NORMAL",BV969&lt;=6.4,"Prediabetes",BV969&gt;=6.5,"Diabetes")</f>
        <v>NORMAL</v>
      </c>
      <c r="CJ969" t="s">
        <v>1000</v>
      </c>
      <c r="CK969">
        <v>1989</v>
      </c>
      <c r="CL969" t="s">
        <v>37</v>
      </c>
      <c r="CM969">
        <v>12</v>
      </c>
      <c r="CN969">
        <v>3</v>
      </c>
      <c r="CO969">
        <v>7824.37</v>
      </c>
      <c r="CP969" t="s">
        <v>11</v>
      </c>
      <c r="CQ969" t="s">
        <v>11</v>
      </c>
      <c r="CR969" t="s">
        <v>23</v>
      </c>
      <c r="CW969" t="str">
        <f t="shared" si="30"/>
        <v>12/Oct/1989</v>
      </c>
      <c r="CZ969" t="s">
        <v>1000</v>
      </c>
      <c r="DA969">
        <v>1989</v>
      </c>
      <c r="DB969" t="s">
        <v>37</v>
      </c>
      <c r="DC969">
        <v>12</v>
      </c>
      <c r="DD969">
        <v>3</v>
      </c>
      <c r="DE969" s="18">
        <v>7824.37</v>
      </c>
      <c r="DF969" t="s">
        <v>11</v>
      </c>
      <c r="DG969" t="s">
        <v>11</v>
      </c>
      <c r="DH969" t="s">
        <v>23</v>
      </c>
      <c r="DZ969" t="s">
        <v>1000</v>
      </c>
      <c r="EA969">
        <f t="shared" si="31"/>
        <v>34</v>
      </c>
    </row>
    <row r="970" spans="1:131" ht="15.6" x14ac:dyDescent="0.3">
      <c r="A970" s="1" t="s">
        <v>1402</v>
      </c>
      <c r="B970" s="1" t="s">
        <v>6751</v>
      </c>
      <c r="C970" s="1" t="s">
        <v>5639</v>
      </c>
      <c r="D970" t="s">
        <v>7242</v>
      </c>
      <c r="E970" s="1"/>
      <c r="H970" s="1"/>
      <c r="T970" t="s">
        <v>1402</v>
      </c>
      <c r="U970">
        <v>37.68</v>
      </c>
      <c r="V970">
        <v>4.29</v>
      </c>
      <c r="W970" t="s">
        <v>2382</v>
      </c>
      <c r="X970" t="s">
        <v>2380</v>
      </c>
      <c r="Y970" t="s">
        <v>2380</v>
      </c>
      <c r="Z970">
        <v>0</v>
      </c>
      <c r="AA970" t="s">
        <v>2380</v>
      </c>
      <c r="AV970" t="s">
        <v>1402</v>
      </c>
      <c r="AW970">
        <v>37.68</v>
      </c>
      <c r="AX970">
        <v>4.29</v>
      </c>
      <c r="AY970" t="s">
        <v>2382</v>
      </c>
      <c r="AZ970" t="s">
        <v>2380</v>
      </c>
      <c r="BA970" t="s">
        <v>2380</v>
      </c>
      <c r="BB970" t="s">
        <v>2381</v>
      </c>
      <c r="BC970" t="s">
        <v>2380</v>
      </c>
      <c r="BR970">
        <v>37.68</v>
      </c>
      <c r="BS970" t="str" cm="1">
        <f t="array" ref="BS970">_xlfn.IFS(BR970&lt;18.5,"UNDER WEIGHT",BR970&lt;=24.9,"NORMAL WEIGHT",BR970&lt;=29.9,"OVER WEIGHT",BR970&gt;=30,"OBESITY")</f>
        <v>OBESITY</v>
      </c>
      <c r="BV970">
        <v>4.29</v>
      </c>
      <c r="BW970" t="str" cm="1">
        <f t="array" ref="BW970">_xlfn.IFS(BV970&lt;=5.7,"NORMAL",BV970&lt;=6.4,"Prediabetes",BV970&gt;=6.5,"Diabetes")</f>
        <v>NORMAL</v>
      </c>
      <c r="CJ970" t="s">
        <v>1001</v>
      </c>
      <c r="CK970">
        <v>2001</v>
      </c>
      <c r="CL970" t="s">
        <v>37</v>
      </c>
      <c r="CM970">
        <v>5</v>
      </c>
      <c r="CN970">
        <v>0</v>
      </c>
      <c r="CO970">
        <v>7844.8</v>
      </c>
      <c r="CP970" t="s">
        <v>11</v>
      </c>
      <c r="CQ970" t="s">
        <v>11</v>
      </c>
      <c r="CR970" t="s">
        <v>23</v>
      </c>
      <c r="CW970" t="str">
        <f t="shared" si="30"/>
        <v>5/Oct/2001</v>
      </c>
      <c r="CZ970" t="s">
        <v>1001</v>
      </c>
      <c r="DA970">
        <v>2001</v>
      </c>
      <c r="DB970" t="s">
        <v>37</v>
      </c>
      <c r="DC970">
        <v>5</v>
      </c>
      <c r="DD970">
        <v>0</v>
      </c>
      <c r="DE970" s="18">
        <v>7844.8</v>
      </c>
      <c r="DF970" t="s">
        <v>11</v>
      </c>
      <c r="DG970" t="s">
        <v>11</v>
      </c>
      <c r="DH970" t="s">
        <v>23</v>
      </c>
      <c r="DZ970" t="s">
        <v>1001</v>
      </c>
      <c r="EA970">
        <f t="shared" si="31"/>
        <v>22</v>
      </c>
    </row>
    <row r="971" spans="1:131" ht="15.6" x14ac:dyDescent="0.3">
      <c r="A971" s="1" t="s">
        <v>1401</v>
      </c>
      <c r="B971" s="1" t="s">
        <v>6752</v>
      </c>
      <c r="C971" s="1" t="s">
        <v>5640</v>
      </c>
      <c r="D971" t="s">
        <v>7504</v>
      </c>
      <c r="E971" s="1"/>
      <c r="H971" s="1"/>
      <c r="T971" t="s">
        <v>1401</v>
      </c>
      <c r="U971">
        <v>35.49</v>
      </c>
      <c r="V971">
        <v>4.74</v>
      </c>
      <c r="W971" t="s">
        <v>2382</v>
      </c>
      <c r="X971" t="s">
        <v>2380</v>
      </c>
      <c r="Y971" t="s">
        <v>2383</v>
      </c>
      <c r="Z971">
        <v>1</v>
      </c>
      <c r="AA971" t="s">
        <v>2380</v>
      </c>
      <c r="AV971" t="s">
        <v>1401</v>
      </c>
      <c r="AW971">
        <v>35.49</v>
      </c>
      <c r="AX971">
        <v>4.74</v>
      </c>
      <c r="AY971" t="s">
        <v>2382</v>
      </c>
      <c r="AZ971" t="s">
        <v>2380</v>
      </c>
      <c r="BA971" t="s">
        <v>2383</v>
      </c>
      <c r="BB971">
        <v>1</v>
      </c>
      <c r="BC971" t="s">
        <v>2380</v>
      </c>
      <c r="BR971">
        <v>35.49</v>
      </c>
      <c r="BS971" t="str" cm="1">
        <f t="array" ref="BS971">_xlfn.IFS(BR971&lt;18.5,"UNDER WEIGHT",BR971&lt;=24.9,"NORMAL WEIGHT",BR971&lt;=29.9,"OVER WEIGHT",BR971&gt;=30,"OBESITY")</f>
        <v>OBESITY</v>
      </c>
      <c r="BV971">
        <v>4.74</v>
      </c>
      <c r="BW971" t="str" cm="1">
        <f t="array" ref="BW971">_xlfn.IFS(BV971&lt;=5.7,"NORMAL",BV971&lt;=6.4,"Prediabetes",BV971&gt;=6.5,"Diabetes")</f>
        <v>NORMAL</v>
      </c>
      <c r="CJ971" t="s">
        <v>1002</v>
      </c>
      <c r="CK971">
        <v>1994</v>
      </c>
      <c r="CL971" t="s">
        <v>15</v>
      </c>
      <c r="CM971">
        <v>17</v>
      </c>
      <c r="CN971">
        <v>0</v>
      </c>
      <c r="CO971">
        <v>7851.85</v>
      </c>
      <c r="CP971" t="s">
        <v>11</v>
      </c>
      <c r="CQ971" t="s">
        <v>12</v>
      </c>
      <c r="CR971" t="s">
        <v>23</v>
      </c>
      <c r="CW971" t="str">
        <f t="shared" si="30"/>
        <v>17/Nov/1994</v>
      </c>
      <c r="CZ971" t="s">
        <v>1002</v>
      </c>
      <c r="DA971">
        <v>1994</v>
      </c>
      <c r="DB971" t="s">
        <v>15</v>
      </c>
      <c r="DC971">
        <v>17</v>
      </c>
      <c r="DD971">
        <v>0</v>
      </c>
      <c r="DE971" s="18">
        <v>7851.85</v>
      </c>
      <c r="DF971" t="s">
        <v>11</v>
      </c>
      <c r="DG971" t="s">
        <v>12</v>
      </c>
      <c r="DH971" t="s">
        <v>23</v>
      </c>
      <c r="DZ971" t="s">
        <v>1002</v>
      </c>
      <c r="EA971">
        <f t="shared" si="31"/>
        <v>29</v>
      </c>
    </row>
    <row r="972" spans="1:131" ht="15.6" x14ac:dyDescent="0.3">
      <c r="A972" s="1" t="s">
        <v>1400</v>
      </c>
      <c r="B972" s="1" t="s">
        <v>6751</v>
      </c>
      <c r="C972" s="1" t="s">
        <v>5641</v>
      </c>
      <c r="D972" t="s">
        <v>7087</v>
      </c>
      <c r="E972" s="1"/>
      <c r="H972" s="1"/>
      <c r="T972" t="s">
        <v>1400</v>
      </c>
      <c r="U972">
        <v>44.7</v>
      </c>
      <c r="V972">
        <v>7.6</v>
      </c>
      <c r="W972" t="s">
        <v>2382</v>
      </c>
      <c r="X972" t="s">
        <v>2380</v>
      </c>
      <c r="Y972" t="s">
        <v>2380</v>
      </c>
      <c r="Z972">
        <v>2</v>
      </c>
      <c r="AA972" t="s">
        <v>2380</v>
      </c>
      <c r="AV972" t="s">
        <v>1400</v>
      </c>
      <c r="AW972">
        <v>44.7</v>
      </c>
      <c r="AX972">
        <v>7.6</v>
      </c>
      <c r="AY972" t="s">
        <v>2382</v>
      </c>
      <c r="AZ972" t="s">
        <v>2380</v>
      </c>
      <c r="BA972" t="s">
        <v>2380</v>
      </c>
      <c r="BB972">
        <v>2</v>
      </c>
      <c r="BC972" t="s">
        <v>2380</v>
      </c>
      <c r="BR972">
        <v>44.7</v>
      </c>
      <c r="BS972" t="str" cm="1">
        <f t="array" ref="BS972">_xlfn.IFS(BR972&lt;18.5,"UNDER WEIGHT",BR972&lt;=24.9,"NORMAL WEIGHT",BR972&lt;=29.9,"OVER WEIGHT",BR972&gt;=30,"OBESITY")</f>
        <v>OBESITY</v>
      </c>
      <c r="BV972">
        <v>7.6</v>
      </c>
      <c r="BW972" t="str" cm="1">
        <f t="array" ref="BW972">_xlfn.IFS(BV972&lt;=5.7,"NORMAL",BV972&lt;=6.4,"Prediabetes",BV972&gt;=6.5,"Diabetes")</f>
        <v>Diabetes</v>
      </c>
      <c r="CJ972" t="s">
        <v>1003</v>
      </c>
      <c r="CK972">
        <v>1962</v>
      </c>
      <c r="CL972" t="s">
        <v>37</v>
      </c>
      <c r="CM972">
        <v>10</v>
      </c>
      <c r="CN972">
        <v>0</v>
      </c>
      <c r="CO972">
        <v>7896.41</v>
      </c>
      <c r="CP972" t="s">
        <v>12</v>
      </c>
      <c r="CQ972" t="s">
        <v>11</v>
      </c>
      <c r="CR972" t="s">
        <v>13</v>
      </c>
      <c r="CW972" t="str">
        <f t="shared" si="30"/>
        <v>10/Oct/1962</v>
      </c>
      <c r="CZ972" t="s">
        <v>1003</v>
      </c>
      <c r="DA972">
        <v>1962</v>
      </c>
      <c r="DB972" t="s">
        <v>37</v>
      </c>
      <c r="DC972">
        <v>10</v>
      </c>
      <c r="DD972">
        <v>0</v>
      </c>
      <c r="DE972" s="18">
        <v>7896.41</v>
      </c>
      <c r="DF972" t="s">
        <v>12</v>
      </c>
      <c r="DG972" t="s">
        <v>11</v>
      </c>
      <c r="DH972" t="s">
        <v>13</v>
      </c>
      <c r="DZ972" t="s">
        <v>1003</v>
      </c>
      <c r="EA972">
        <f t="shared" si="31"/>
        <v>61</v>
      </c>
    </row>
    <row r="973" spans="1:131" ht="15.6" x14ac:dyDescent="0.3">
      <c r="A973" s="1" t="s">
        <v>1399</v>
      </c>
      <c r="B973" s="1" t="s">
        <v>6751</v>
      </c>
      <c r="C973" s="1" t="s">
        <v>5642</v>
      </c>
      <c r="D973" t="s">
        <v>7505</v>
      </c>
      <c r="E973" s="1"/>
      <c r="H973" s="1"/>
      <c r="T973" t="s">
        <v>1399</v>
      </c>
      <c r="U973">
        <v>38.380000000000003</v>
      </c>
      <c r="V973">
        <v>8.5</v>
      </c>
      <c r="W973" t="s">
        <v>2382</v>
      </c>
      <c r="X973" t="s">
        <v>2380</v>
      </c>
      <c r="Y973" t="s">
        <v>2380</v>
      </c>
      <c r="Z973">
        <v>2</v>
      </c>
      <c r="AA973" t="s">
        <v>2380</v>
      </c>
      <c r="AV973" t="s">
        <v>1399</v>
      </c>
      <c r="AW973">
        <v>38.380000000000003</v>
      </c>
      <c r="AX973">
        <v>8.5</v>
      </c>
      <c r="AY973" t="s">
        <v>2382</v>
      </c>
      <c r="AZ973" t="s">
        <v>2380</v>
      </c>
      <c r="BA973" t="s">
        <v>2380</v>
      </c>
      <c r="BB973">
        <v>2</v>
      </c>
      <c r="BC973" t="s">
        <v>2380</v>
      </c>
      <c r="BR973">
        <v>38.380000000000003</v>
      </c>
      <c r="BS973" t="str" cm="1">
        <f t="array" ref="BS973">_xlfn.IFS(BR973&lt;18.5,"UNDER WEIGHT",BR973&lt;=24.9,"NORMAL WEIGHT",BR973&lt;=29.9,"OVER WEIGHT",BR973&gt;=30,"OBESITY")</f>
        <v>OBESITY</v>
      </c>
      <c r="BV973">
        <v>8.5</v>
      </c>
      <c r="BW973" t="str" cm="1">
        <f t="array" ref="BW973">_xlfn.IFS(BV973&lt;=5.7,"NORMAL",BV973&lt;=6.4,"Prediabetes",BV973&gt;=6.5,"Diabetes")</f>
        <v>Diabetes</v>
      </c>
      <c r="CJ973" t="s">
        <v>1004</v>
      </c>
      <c r="CK973">
        <v>1977</v>
      </c>
      <c r="CL973" t="s">
        <v>10</v>
      </c>
      <c r="CM973">
        <v>20</v>
      </c>
      <c r="CN973">
        <v>0</v>
      </c>
      <c r="CO973">
        <v>7935.29</v>
      </c>
      <c r="CP973" t="s">
        <v>11</v>
      </c>
      <c r="CQ973" t="s">
        <v>16</v>
      </c>
      <c r="CR973" t="s">
        <v>247</v>
      </c>
      <c r="CW973" t="str">
        <f t="shared" si="30"/>
        <v>20/Jul/1977</v>
      </c>
      <c r="CZ973" t="s">
        <v>1004</v>
      </c>
      <c r="DA973">
        <v>1977</v>
      </c>
      <c r="DB973" t="s">
        <v>10</v>
      </c>
      <c r="DC973">
        <v>20</v>
      </c>
      <c r="DD973">
        <v>0</v>
      </c>
      <c r="DE973" s="18">
        <v>7935.29</v>
      </c>
      <c r="DF973" t="s">
        <v>11</v>
      </c>
      <c r="DG973" t="s">
        <v>16</v>
      </c>
      <c r="DH973" t="s">
        <v>247</v>
      </c>
      <c r="DZ973" t="s">
        <v>1004</v>
      </c>
      <c r="EA973">
        <f t="shared" si="31"/>
        <v>46</v>
      </c>
    </row>
    <row r="974" spans="1:131" ht="15.6" x14ac:dyDescent="0.3">
      <c r="A974" s="1" t="s">
        <v>1398</v>
      </c>
      <c r="B974" s="1" t="s">
        <v>6752</v>
      </c>
      <c r="C974" s="1" t="s">
        <v>5643</v>
      </c>
      <c r="D974" t="s">
        <v>6884</v>
      </c>
      <c r="E974" s="1"/>
      <c r="H974" s="1"/>
      <c r="T974" t="s">
        <v>1398</v>
      </c>
      <c r="U974">
        <v>35.244999999999997</v>
      </c>
      <c r="V974">
        <v>11.22</v>
      </c>
      <c r="W974" t="s">
        <v>2382</v>
      </c>
      <c r="X974" t="s">
        <v>2380</v>
      </c>
      <c r="Y974" t="s">
        <v>2380</v>
      </c>
      <c r="Z974">
        <v>0</v>
      </c>
      <c r="AA974" t="s">
        <v>2380</v>
      </c>
      <c r="AV974" t="s">
        <v>1398</v>
      </c>
      <c r="AW974">
        <v>35.244999999999997</v>
      </c>
      <c r="AX974">
        <v>11.22</v>
      </c>
      <c r="AY974" t="s">
        <v>2382</v>
      </c>
      <c r="AZ974" t="s">
        <v>2380</v>
      </c>
      <c r="BA974" t="s">
        <v>2380</v>
      </c>
      <c r="BB974" t="s">
        <v>2381</v>
      </c>
      <c r="BC974" t="s">
        <v>2380</v>
      </c>
      <c r="BR974">
        <v>35.244999999999997</v>
      </c>
      <c r="BS974" t="str" cm="1">
        <f t="array" ref="BS974">_xlfn.IFS(BR974&lt;18.5,"UNDER WEIGHT",BR974&lt;=24.9,"NORMAL WEIGHT",BR974&lt;=29.9,"OVER WEIGHT",BR974&gt;=30,"OBESITY")</f>
        <v>OBESITY</v>
      </c>
      <c r="BV974">
        <v>11.22</v>
      </c>
      <c r="BW974" t="str" cm="1">
        <f t="array" ref="BW974">_xlfn.IFS(BV974&lt;=5.7,"NORMAL",BV974&lt;=6.4,"Prediabetes",BV974&gt;=6.5,"Diabetes")</f>
        <v>Diabetes</v>
      </c>
      <c r="CJ974" t="s">
        <v>1005</v>
      </c>
      <c r="CK974">
        <v>1987</v>
      </c>
      <c r="CL974" t="s">
        <v>37</v>
      </c>
      <c r="CM974">
        <v>29</v>
      </c>
      <c r="CN974">
        <v>3</v>
      </c>
      <c r="CO974">
        <v>7948.22</v>
      </c>
      <c r="CP974" t="s">
        <v>11</v>
      </c>
      <c r="CQ974" t="s">
        <v>12</v>
      </c>
      <c r="CR974" t="s">
        <v>200</v>
      </c>
      <c r="CW974" t="str">
        <f t="shared" si="30"/>
        <v>29/Oct/1987</v>
      </c>
      <c r="CZ974" t="s">
        <v>1005</v>
      </c>
      <c r="DA974">
        <v>1987</v>
      </c>
      <c r="DB974" t="s">
        <v>37</v>
      </c>
      <c r="DC974">
        <v>29</v>
      </c>
      <c r="DD974">
        <v>3</v>
      </c>
      <c r="DE974" s="18">
        <v>7948.22</v>
      </c>
      <c r="DF974" t="s">
        <v>11</v>
      </c>
      <c r="DG974" t="s">
        <v>12</v>
      </c>
      <c r="DH974" t="s">
        <v>200</v>
      </c>
      <c r="DZ974" t="s">
        <v>1005</v>
      </c>
      <c r="EA974">
        <f t="shared" si="31"/>
        <v>36</v>
      </c>
    </row>
    <row r="975" spans="1:131" ht="15.6" x14ac:dyDescent="0.3">
      <c r="A975" s="1" t="s">
        <v>1397</v>
      </c>
      <c r="B975" s="1" t="s">
        <v>7144</v>
      </c>
      <c r="C975" s="1" t="s">
        <v>5460</v>
      </c>
      <c r="D975" t="s">
        <v>7506</v>
      </c>
      <c r="E975" s="1"/>
      <c r="H975" s="1"/>
      <c r="T975" t="s">
        <v>1397</v>
      </c>
      <c r="U975">
        <v>49.84</v>
      </c>
      <c r="V975">
        <v>5.0999999999999996</v>
      </c>
      <c r="W975" t="s">
        <v>2382</v>
      </c>
      <c r="X975" t="s">
        <v>2380</v>
      </c>
      <c r="Y975" t="s">
        <v>2383</v>
      </c>
      <c r="Z975">
        <v>1</v>
      </c>
      <c r="AA975" t="s">
        <v>2380</v>
      </c>
      <c r="AV975" t="s">
        <v>1397</v>
      </c>
      <c r="AW975">
        <v>49.84</v>
      </c>
      <c r="AX975">
        <v>5.0999999999999996</v>
      </c>
      <c r="AY975" t="s">
        <v>2382</v>
      </c>
      <c r="AZ975" t="s">
        <v>2380</v>
      </c>
      <c r="BA975" t="s">
        <v>2383</v>
      </c>
      <c r="BB975">
        <v>1</v>
      </c>
      <c r="BC975" t="s">
        <v>2380</v>
      </c>
      <c r="BR975">
        <v>49.84</v>
      </c>
      <c r="BS975" t="str" cm="1">
        <f t="array" ref="BS975">_xlfn.IFS(BR975&lt;18.5,"UNDER WEIGHT",BR975&lt;=24.9,"NORMAL WEIGHT",BR975&lt;=29.9,"OVER WEIGHT",BR975&gt;=30,"OBESITY")</f>
        <v>OBESITY</v>
      </c>
      <c r="BV975">
        <v>5.0999999999999996</v>
      </c>
      <c r="BW975" t="str" cm="1">
        <f t="array" ref="BW975">_xlfn.IFS(BV975&lt;=5.7,"NORMAL",BV975&lt;=6.4,"Prediabetes",BV975&gt;=6.5,"Diabetes")</f>
        <v>NORMAL</v>
      </c>
      <c r="CJ975" t="s">
        <v>1006</v>
      </c>
      <c r="CK975">
        <v>1966</v>
      </c>
      <c r="CL975" t="s">
        <v>10</v>
      </c>
      <c r="CM975">
        <v>9</v>
      </c>
      <c r="CN975">
        <v>0</v>
      </c>
      <c r="CO975">
        <v>7953.72</v>
      </c>
      <c r="CP975" t="s">
        <v>12</v>
      </c>
      <c r="CQ975" t="s">
        <v>12</v>
      </c>
      <c r="CR975" t="s">
        <v>23</v>
      </c>
      <c r="CW975" t="str">
        <f t="shared" si="30"/>
        <v>9/Jul/1966</v>
      </c>
      <c r="CZ975" t="s">
        <v>1006</v>
      </c>
      <c r="DA975">
        <v>1966</v>
      </c>
      <c r="DB975" t="s">
        <v>10</v>
      </c>
      <c r="DC975">
        <v>9</v>
      </c>
      <c r="DD975">
        <v>0</v>
      </c>
      <c r="DE975" s="18">
        <v>7953.72</v>
      </c>
      <c r="DF975" t="s">
        <v>12</v>
      </c>
      <c r="DG975" t="s">
        <v>12</v>
      </c>
      <c r="DH975" t="s">
        <v>23</v>
      </c>
      <c r="DZ975" t="s">
        <v>1006</v>
      </c>
      <c r="EA975">
        <f t="shared" si="31"/>
        <v>57</v>
      </c>
    </row>
    <row r="976" spans="1:131" ht="15.6" x14ac:dyDescent="0.3">
      <c r="A976" s="1" t="s">
        <v>1396</v>
      </c>
      <c r="B976" s="1" t="s">
        <v>6752</v>
      </c>
      <c r="C976" s="1" t="s">
        <v>5644</v>
      </c>
      <c r="D976" t="s">
        <v>6391</v>
      </c>
      <c r="E976" s="1"/>
      <c r="H976" s="1"/>
      <c r="T976" t="s">
        <v>1396</v>
      </c>
      <c r="U976">
        <v>49.06</v>
      </c>
      <c r="V976">
        <v>5.43</v>
      </c>
      <c r="W976" t="s">
        <v>2382</v>
      </c>
      <c r="X976" t="s">
        <v>2380</v>
      </c>
      <c r="Y976" t="s">
        <v>2380</v>
      </c>
      <c r="Z976">
        <v>1</v>
      </c>
      <c r="AA976" t="s">
        <v>2380</v>
      </c>
      <c r="AV976" t="s">
        <v>1396</v>
      </c>
      <c r="AW976">
        <v>49.06</v>
      </c>
      <c r="AX976">
        <v>5.43</v>
      </c>
      <c r="AY976" t="s">
        <v>2382</v>
      </c>
      <c r="AZ976" t="s">
        <v>2380</v>
      </c>
      <c r="BA976" t="s">
        <v>2380</v>
      </c>
      <c r="BB976">
        <v>1</v>
      </c>
      <c r="BC976" t="s">
        <v>2380</v>
      </c>
      <c r="BR976">
        <v>49.06</v>
      </c>
      <c r="BS976" t="str" cm="1">
        <f t="array" ref="BS976">_xlfn.IFS(BR976&lt;18.5,"UNDER WEIGHT",BR976&lt;=24.9,"NORMAL WEIGHT",BR976&lt;=29.9,"OVER WEIGHT",BR976&gt;=30,"OBESITY")</f>
        <v>OBESITY</v>
      </c>
      <c r="BV976">
        <v>5.43</v>
      </c>
      <c r="BW976" t="str" cm="1">
        <f t="array" ref="BW976">_xlfn.IFS(BV976&lt;=5.7,"NORMAL",BV976&lt;=6.4,"Prediabetes",BV976&gt;=6.5,"Diabetes")</f>
        <v>NORMAL</v>
      </c>
      <c r="CJ976" t="s">
        <v>1007</v>
      </c>
      <c r="CK976">
        <v>1981</v>
      </c>
      <c r="CL976" t="s">
        <v>30</v>
      </c>
      <c r="CM976">
        <v>28</v>
      </c>
      <c r="CN976">
        <v>3</v>
      </c>
      <c r="CO976">
        <v>7954.52</v>
      </c>
      <c r="CP976" t="s">
        <v>11</v>
      </c>
      <c r="CQ976" t="s">
        <v>11</v>
      </c>
      <c r="CR976" t="s">
        <v>42</v>
      </c>
      <c r="CW976" t="str">
        <f t="shared" si="30"/>
        <v>28/Dec/1981</v>
      </c>
      <c r="CZ976" t="s">
        <v>1007</v>
      </c>
      <c r="DA976">
        <v>1981</v>
      </c>
      <c r="DB976" t="s">
        <v>30</v>
      </c>
      <c r="DC976">
        <v>28</v>
      </c>
      <c r="DD976">
        <v>3</v>
      </c>
      <c r="DE976" s="18">
        <v>7954.52</v>
      </c>
      <c r="DF976" t="s">
        <v>11</v>
      </c>
      <c r="DG976" t="s">
        <v>11</v>
      </c>
      <c r="DH976" t="s">
        <v>42</v>
      </c>
      <c r="DZ976" t="s">
        <v>1007</v>
      </c>
      <c r="EA976">
        <f t="shared" si="31"/>
        <v>42</v>
      </c>
    </row>
    <row r="977" spans="1:131" ht="15.6" x14ac:dyDescent="0.3">
      <c r="A977" s="1" t="s">
        <v>1395</v>
      </c>
      <c r="B977" s="1" t="s">
        <v>7144</v>
      </c>
      <c r="C977" s="1" t="s">
        <v>5645</v>
      </c>
      <c r="D977" t="s">
        <v>7507</v>
      </c>
      <c r="E977" s="1"/>
      <c r="H977" s="1"/>
      <c r="T977" t="s">
        <v>1395</v>
      </c>
      <c r="U977">
        <v>30.88</v>
      </c>
      <c r="V977">
        <v>5.82</v>
      </c>
      <c r="W977" t="s">
        <v>2380</v>
      </c>
      <c r="X977" t="s">
        <v>2380</v>
      </c>
      <c r="Y977" t="s">
        <v>2380</v>
      </c>
      <c r="Z977">
        <v>2</v>
      </c>
      <c r="AA977" t="s">
        <v>2380</v>
      </c>
      <c r="AV977" t="s">
        <v>1395</v>
      </c>
      <c r="AW977">
        <v>30.88</v>
      </c>
      <c r="AX977">
        <v>5.82</v>
      </c>
      <c r="AY977" t="s">
        <v>2380</v>
      </c>
      <c r="AZ977" t="s">
        <v>2380</v>
      </c>
      <c r="BA977" t="s">
        <v>2380</v>
      </c>
      <c r="BB977">
        <v>2</v>
      </c>
      <c r="BC977" t="s">
        <v>2380</v>
      </c>
      <c r="BR977">
        <v>30.88</v>
      </c>
      <c r="BS977" t="str" cm="1">
        <f t="array" ref="BS977">_xlfn.IFS(BR977&lt;18.5,"UNDER WEIGHT",BR977&lt;=24.9,"NORMAL WEIGHT",BR977&lt;=29.9,"OVER WEIGHT",BR977&gt;=30,"OBESITY")</f>
        <v>OBESITY</v>
      </c>
      <c r="BV977">
        <v>5.82</v>
      </c>
      <c r="BW977" t="str" cm="1">
        <f t="array" ref="BW977">_xlfn.IFS(BV977&lt;=5.7,"NORMAL",BV977&lt;=6.4,"Prediabetes",BV977&gt;=6.5,"Diabetes")</f>
        <v>Prediabetes</v>
      </c>
      <c r="CJ977" t="s">
        <v>1008</v>
      </c>
      <c r="CK977">
        <v>1970</v>
      </c>
      <c r="CL977" t="s">
        <v>18</v>
      </c>
      <c r="CM977">
        <v>19</v>
      </c>
      <c r="CN977">
        <v>0</v>
      </c>
      <c r="CO977">
        <v>7958.13</v>
      </c>
      <c r="CP977" t="s">
        <v>11</v>
      </c>
      <c r="CQ977" t="s">
        <v>11</v>
      </c>
      <c r="CR977" t="s">
        <v>13</v>
      </c>
      <c r="CW977" t="str">
        <f t="shared" si="30"/>
        <v>19/Jun/1970</v>
      </c>
      <c r="CZ977" t="s">
        <v>1008</v>
      </c>
      <c r="DA977">
        <v>1970</v>
      </c>
      <c r="DB977" t="s">
        <v>18</v>
      </c>
      <c r="DC977">
        <v>19</v>
      </c>
      <c r="DD977">
        <v>0</v>
      </c>
      <c r="DE977" s="18">
        <v>7958.13</v>
      </c>
      <c r="DF977" t="s">
        <v>11</v>
      </c>
      <c r="DG977" t="s">
        <v>11</v>
      </c>
      <c r="DH977" t="s">
        <v>13</v>
      </c>
      <c r="DZ977" t="s">
        <v>1008</v>
      </c>
      <c r="EA977">
        <f t="shared" si="31"/>
        <v>53</v>
      </c>
    </row>
    <row r="978" spans="1:131" ht="15.6" x14ac:dyDescent="0.3">
      <c r="A978" s="1" t="s">
        <v>1394</v>
      </c>
      <c r="B978" s="1" t="s">
        <v>7144</v>
      </c>
      <c r="C978" s="1" t="s">
        <v>5199</v>
      </c>
      <c r="D978" t="s">
        <v>7508</v>
      </c>
      <c r="E978" s="1"/>
      <c r="H978" s="1"/>
      <c r="T978" t="s">
        <v>1394</v>
      </c>
      <c r="U978">
        <v>33.35</v>
      </c>
      <c r="V978">
        <v>6.05</v>
      </c>
      <c r="W978" t="s">
        <v>2380</v>
      </c>
      <c r="X978" t="s">
        <v>2380</v>
      </c>
      <c r="Y978" t="s">
        <v>2383</v>
      </c>
      <c r="Z978">
        <v>1</v>
      </c>
      <c r="AA978" t="s">
        <v>2380</v>
      </c>
      <c r="AV978" t="s">
        <v>1394</v>
      </c>
      <c r="AW978">
        <v>33.35</v>
      </c>
      <c r="AX978">
        <v>6.05</v>
      </c>
      <c r="AY978" t="s">
        <v>2380</v>
      </c>
      <c r="AZ978" t="s">
        <v>2380</v>
      </c>
      <c r="BA978" t="s">
        <v>2383</v>
      </c>
      <c r="BB978">
        <v>1</v>
      </c>
      <c r="BC978" t="s">
        <v>2380</v>
      </c>
      <c r="BR978">
        <v>33.35</v>
      </c>
      <c r="BS978" t="str" cm="1">
        <f t="array" ref="BS978">_xlfn.IFS(BR978&lt;18.5,"UNDER WEIGHT",BR978&lt;=24.9,"NORMAL WEIGHT",BR978&lt;=29.9,"OVER WEIGHT",BR978&gt;=30,"OBESITY")</f>
        <v>OBESITY</v>
      </c>
      <c r="BV978">
        <v>6.05</v>
      </c>
      <c r="BW978" t="str" cm="1">
        <f t="array" ref="BW978">_xlfn.IFS(BV978&lt;=5.7,"NORMAL",BV978&lt;=6.4,"Prediabetes",BV978&gt;=6.5,"Diabetes")</f>
        <v>Prediabetes</v>
      </c>
      <c r="CJ978" t="s">
        <v>1009</v>
      </c>
      <c r="CK978">
        <v>1975</v>
      </c>
      <c r="CL978" t="s">
        <v>35</v>
      </c>
      <c r="CM978">
        <v>10</v>
      </c>
      <c r="CN978">
        <v>1</v>
      </c>
      <c r="CO978">
        <v>7966.81</v>
      </c>
      <c r="CP978" t="s">
        <v>11</v>
      </c>
      <c r="CQ978" t="s">
        <v>11</v>
      </c>
      <c r="CR978" t="s">
        <v>13</v>
      </c>
      <c r="CW978" t="str">
        <f t="shared" si="30"/>
        <v>10/Aug/1975</v>
      </c>
      <c r="CZ978" t="s">
        <v>1009</v>
      </c>
      <c r="DA978">
        <v>1975</v>
      </c>
      <c r="DB978" t="s">
        <v>35</v>
      </c>
      <c r="DC978">
        <v>10</v>
      </c>
      <c r="DD978">
        <v>1</v>
      </c>
      <c r="DE978" s="18">
        <v>7966.81</v>
      </c>
      <c r="DF978" t="s">
        <v>11</v>
      </c>
      <c r="DG978" t="s">
        <v>11</v>
      </c>
      <c r="DH978" t="s">
        <v>13</v>
      </c>
      <c r="DZ978" t="s">
        <v>1009</v>
      </c>
      <c r="EA978">
        <f t="shared" si="31"/>
        <v>48</v>
      </c>
    </row>
    <row r="979" spans="1:131" ht="15.6" x14ac:dyDescent="0.3">
      <c r="A979" s="1" t="s">
        <v>1393</v>
      </c>
      <c r="B979" s="1" t="s">
        <v>6752</v>
      </c>
      <c r="C979" s="1" t="s">
        <v>5646</v>
      </c>
      <c r="D979" t="s">
        <v>6663</v>
      </c>
      <c r="E979" s="1"/>
      <c r="H979" s="1"/>
      <c r="T979" t="s">
        <v>1393</v>
      </c>
      <c r="U979">
        <v>38</v>
      </c>
      <c r="V979">
        <v>6.38</v>
      </c>
      <c r="W979" t="s">
        <v>2382</v>
      </c>
      <c r="X979" t="s">
        <v>2380</v>
      </c>
      <c r="Y979" t="s">
        <v>2380</v>
      </c>
      <c r="Z979">
        <v>1</v>
      </c>
      <c r="AA979" t="s">
        <v>2380</v>
      </c>
      <c r="AV979" t="s">
        <v>1393</v>
      </c>
      <c r="AW979">
        <v>38</v>
      </c>
      <c r="AX979">
        <v>6.38</v>
      </c>
      <c r="AY979" t="s">
        <v>2382</v>
      </c>
      <c r="AZ979" t="s">
        <v>2380</v>
      </c>
      <c r="BA979" t="s">
        <v>2380</v>
      </c>
      <c r="BB979">
        <v>1</v>
      </c>
      <c r="BC979" t="s">
        <v>2380</v>
      </c>
      <c r="BR979">
        <v>38</v>
      </c>
      <c r="BS979" t="str" cm="1">
        <f t="array" ref="BS979">_xlfn.IFS(BR979&lt;18.5,"UNDER WEIGHT",BR979&lt;=24.9,"NORMAL WEIGHT",BR979&lt;=29.9,"OVER WEIGHT",BR979&gt;=30,"OBESITY")</f>
        <v>OBESITY</v>
      </c>
      <c r="BV979">
        <v>6.38</v>
      </c>
      <c r="BW979" t="str" cm="1">
        <f t="array" ref="BW979">_xlfn.IFS(BV979&lt;=5.7,"NORMAL",BV979&lt;=6.4,"Prediabetes",BV979&gt;=6.5,"Diabetes")</f>
        <v>Prediabetes</v>
      </c>
      <c r="CJ979" t="s">
        <v>1010</v>
      </c>
      <c r="CK979">
        <v>1972</v>
      </c>
      <c r="CL979" t="s">
        <v>15</v>
      </c>
      <c r="CM979">
        <v>23</v>
      </c>
      <c r="CN979">
        <v>0</v>
      </c>
      <c r="CO979">
        <v>7980.34</v>
      </c>
      <c r="CP979" t="s">
        <v>11</v>
      </c>
      <c r="CQ979" t="s">
        <v>11</v>
      </c>
      <c r="CR979" t="s">
        <v>13</v>
      </c>
      <c r="CW979" t="str">
        <f t="shared" si="30"/>
        <v>23/Nov/1972</v>
      </c>
      <c r="CZ979" t="s">
        <v>1010</v>
      </c>
      <c r="DA979">
        <v>1972</v>
      </c>
      <c r="DB979" t="s">
        <v>15</v>
      </c>
      <c r="DC979">
        <v>23</v>
      </c>
      <c r="DD979">
        <v>0</v>
      </c>
      <c r="DE979" s="18">
        <v>7980.34</v>
      </c>
      <c r="DF979" t="s">
        <v>11</v>
      </c>
      <c r="DG979" t="s">
        <v>11</v>
      </c>
      <c r="DH979" t="s">
        <v>13</v>
      </c>
      <c r="DZ979" t="s">
        <v>1010</v>
      </c>
      <c r="EA979">
        <f t="shared" si="31"/>
        <v>51</v>
      </c>
    </row>
    <row r="980" spans="1:131" ht="15.6" x14ac:dyDescent="0.3">
      <c r="A980" s="1" t="s">
        <v>1392</v>
      </c>
      <c r="B980" s="1" t="s">
        <v>6752</v>
      </c>
      <c r="C980" s="1" t="s">
        <v>5647</v>
      </c>
      <c r="D980" t="s">
        <v>7509</v>
      </c>
      <c r="E980" s="1"/>
      <c r="H980" s="1"/>
      <c r="T980" t="s">
        <v>1392</v>
      </c>
      <c r="U980">
        <v>36.08</v>
      </c>
      <c r="V980">
        <v>5.73</v>
      </c>
      <c r="W980" t="s">
        <v>2382</v>
      </c>
      <c r="X980" t="s">
        <v>2380</v>
      </c>
      <c r="Y980" t="s">
        <v>2380</v>
      </c>
      <c r="Z980">
        <v>1</v>
      </c>
      <c r="AA980" t="s">
        <v>2380</v>
      </c>
      <c r="AV980" t="s">
        <v>1392</v>
      </c>
      <c r="AW980">
        <v>36.08</v>
      </c>
      <c r="AX980">
        <v>5.73</v>
      </c>
      <c r="AY980" t="s">
        <v>2382</v>
      </c>
      <c r="AZ980" t="s">
        <v>2380</v>
      </c>
      <c r="BA980" t="s">
        <v>2380</v>
      </c>
      <c r="BB980">
        <v>1</v>
      </c>
      <c r="BC980" t="s">
        <v>2380</v>
      </c>
      <c r="BR980">
        <v>36.08</v>
      </c>
      <c r="BS980" t="str" cm="1">
        <f t="array" ref="BS980">_xlfn.IFS(BR980&lt;18.5,"UNDER WEIGHT",BR980&lt;=24.9,"NORMAL WEIGHT",BR980&lt;=29.9,"OVER WEIGHT",BR980&gt;=30,"OBESITY")</f>
        <v>OBESITY</v>
      </c>
      <c r="BV980">
        <v>5.73</v>
      </c>
      <c r="BW980" t="str" cm="1">
        <f t="array" ref="BW980">_xlfn.IFS(BV980&lt;=5.7,"NORMAL",BV980&lt;=6.4,"Prediabetes",BV980&gt;=6.5,"Diabetes")</f>
        <v>Prediabetes</v>
      </c>
      <c r="CJ980" t="s">
        <v>1011</v>
      </c>
      <c r="CK980">
        <v>1983</v>
      </c>
      <c r="CL980" t="s">
        <v>35</v>
      </c>
      <c r="CM980">
        <v>28</v>
      </c>
      <c r="CN980">
        <v>3</v>
      </c>
      <c r="CO980">
        <v>7985.82</v>
      </c>
      <c r="CP980" t="s">
        <v>11</v>
      </c>
      <c r="CQ980" t="s">
        <v>16</v>
      </c>
      <c r="CR980" t="s">
        <v>247</v>
      </c>
      <c r="CW980" t="str">
        <f t="shared" si="30"/>
        <v>28/Aug/1983</v>
      </c>
      <c r="CZ980" t="s">
        <v>1011</v>
      </c>
      <c r="DA980">
        <v>1983</v>
      </c>
      <c r="DB980" t="s">
        <v>35</v>
      </c>
      <c r="DC980">
        <v>28</v>
      </c>
      <c r="DD980">
        <v>3</v>
      </c>
      <c r="DE980" s="18">
        <v>7985.82</v>
      </c>
      <c r="DF980" t="s">
        <v>11</v>
      </c>
      <c r="DG980" t="s">
        <v>16</v>
      </c>
      <c r="DH980" t="s">
        <v>247</v>
      </c>
      <c r="DZ980" t="s">
        <v>1011</v>
      </c>
      <c r="EA980">
        <f t="shared" si="31"/>
        <v>40</v>
      </c>
    </row>
    <row r="981" spans="1:131" ht="15.6" x14ac:dyDescent="0.3">
      <c r="A981" s="1" t="s">
        <v>1391</v>
      </c>
      <c r="B981" s="1" t="s">
        <v>6752</v>
      </c>
      <c r="C981" s="1" t="s">
        <v>5648</v>
      </c>
      <c r="D981" t="s">
        <v>6942</v>
      </c>
      <c r="E981" s="1"/>
      <c r="H981" s="1"/>
      <c r="T981" t="s">
        <v>1391</v>
      </c>
      <c r="U981">
        <v>35.700000000000003</v>
      </c>
      <c r="V981">
        <v>5.47</v>
      </c>
      <c r="W981" t="s">
        <v>2382</v>
      </c>
      <c r="X981" t="s">
        <v>2380</v>
      </c>
      <c r="Y981" t="s">
        <v>2380</v>
      </c>
      <c r="Z981">
        <v>1</v>
      </c>
      <c r="AA981" t="s">
        <v>2380</v>
      </c>
      <c r="AV981" t="s">
        <v>1391</v>
      </c>
      <c r="AW981">
        <v>35.700000000000003</v>
      </c>
      <c r="AX981">
        <v>5.47</v>
      </c>
      <c r="AY981" t="s">
        <v>2382</v>
      </c>
      <c r="AZ981" t="s">
        <v>2380</v>
      </c>
      <c r="BA981" t="s">
        <v>2380</v>
      </c>
      <c r="BB981">
        <v>1</v>
      </c>
      <c r="BC981" t="s">
        <v>2380</v>
      </c>
      <c r="BR981">
        <v>35.700000000000003</v>
      </c>
      <c r="BS981" t="str" cm="1">
        <f t="array" ref="BS981">_xlfn.IFS(BR981&lt;18.5,"UNDER WEIGHT",BR981&lt;=24.9,"NORMAL WEIGHT",BR981&lt;=29.9,"OVER WEIGHT",BR981&gt;=30,"OBESITY")</f>
        <v>OBESITY</v>
      </c>
      <c r="BV981">
        <v>5.47</v>
      </c>
      <c r="BW981" t="str" cm="1">
        <f t="array" ref="BW981">_xlfn.IFS(BV981&lt;=5.7,"NORMAL",BV981&lt;=6.4,"Prediabetes",BV981&gt;=6.5,"Diabetes")</f>
        <v>NORMAL</v>
      </c>
      <c r="CJ981" t="s">
        <v>1012</v>
      </c>
      <c r="CK981">
        <v>1983</v>
      </c>
      <c r="CL981" t="s">
        <v>35</v>
      </c>
      <c r="CM981">
        <v>20</v>
      </c>
      <c r="CN981">
        <v>3</v>
      </c>
      <c r="CO981">
        <v>7986.48</v>
      </c>
      <c r="CP981" t="s">
        <v>11</v>
      </c>
      <c r="CQ981" t="s">
        <v>12</v>
      </c>
      <c r="CR981" t="s">
        <v>247</v>
      </c>
      <c r="CW981" t="str">
        <f t="shared" si="30"/>
        <v>20/Aug/1983</v>
      </c>
      <c r="CZ981" t="s">
        <v>1012</v>
      </c>
      <c r="DA981">
        <v>1983</v>
      </c>
      <c r="DB981" t="s">
        <v>35</v>
      </c>
      <c r="DC981">
        <v>20</v>
      </c>
      <c r="DD981">
        <v>3</v>
      </c>
      <c r="DE981" s="18">
        <v>7986.48</v>
      </c>
      <c r="DF981" t="s">
        <v>11</v>
      </c>
      <c r="DG981" t="s">
        <v>12</v>
      </c>
      <c r="DH981" t="s">
        <v>247</v>
      </c>
      <c r="DZ981" t="s">
        <v>1012</v>
      </c>
      <c r="EA981">
        <f t="shared" si="31"/>
        <v>40</v>
      </c>
    </row>
    <row r="982" spans="1:131" ht="15.6" x14ac:dyDescent="0.3">
      <c r="A982" s="1" t="s">
        <v>1390</v>
      </c>
      <c r="B982" s="1" t="s">
        <v>6752</v>
      </c>
      <c r="C982" s="1" t="s">
        <v>5649</v>
      </c>
      <c r="D982" t="s">
        <v>5112</v>
      </c>
      <c r="E982" s="1"/>
      <c r="H982" s="1"/>
      <c r="T982" t="s">
        <v>1390</v>
      </c>
      <c r="U982">
        <v>34.01</v>
      </c>
      <c r="V982">
        <v>11.3</v>
      </c>
      <c r="W982" t="s">
        <v>2380</v>
      </c>
      <c r="X982" t="s">
        <v>2380</v>
      </c>
      <c r="Y982" t="s">
        <v>2380</v>
      </c>
      <c r="Z982">
        <v>0</v>
      </c>
      <c r="AA982" t="s">
        <v>2380</v>
      </c>
      <c r="AV982" t="s">
        <v>1390</v>
      </c>
      <c r="AW982">
        <v>34.01</v>
      </c>
      <c r="AX982">
        <v>11.3</v>
      </c>
      <c r="AY982" t="s">
        <v>2380</v>
      </c>
      <c r="AZ982" t="s">
        <v>2380</v>
      </c>
      <c r="BA982" t="s">
        <v>2380</v>
      </c>
      <c r="BB982" t="s">
        <v>2381</v>
      </c>
      <c r="BC982" t="s">
        <v>2380</v>
      </c>
      <c r="BR982">
        <v>34.01</v>
      </c>
      <c r="BS982" t="str" cm="1">
        <f t="array" ref="BS982">_xlfn.IFS(BR982&lt;18.5,"UNDER WEIGHT",BR982&lt;=24.9,"NORMAL WEIGHT",BR982&lt;=29.9,"OVER WEIGHT",BR982&gt;=30,"OBESITY")</f>
        <v>OBESITY</v>
      </c>
      <c r="BV982">
        <v>11.3</v>
      </c>
      <c r="BW982" t="str" cm="1">
        <f t="array" ref="BW982">_xlfn.IFS(BV982&lt;=5.7,"NORMAL",BV982&lt;=6.4,"Prediabetes",BV982&gt;=6.5,"Diabetes")</f>
        <v>Diabetes</v>
      </c>
      <c r="CJ982" t="s">
        <v>1013</v>
      </c>
      <c r="CK982">
        <v>1962</v>
      </c>
      <c r="CL982" t="s">
        <v>35</v>
      </c>
      <c r="CM982">
        <v>22</v>
      </c>
      <c r="CN982">
        <v>0</v>
      </c>
      <c r="CO982">
        <v>8004.96</v>
      </c>
      <c r="CP982" t="s">
        <v>12</v>
      </c>
      <c r="CQ982" t="s">
        <v>16</v>
      </c>
      <c r="CR982" t="s">
        <v>13</v>
      </c>
      <c r="CW982" t="str">
        <f t="shared" si="30"/>
        <v>22/Aug/1962</v>
      </c>
      <c r="CZ982" t="s">
        <v>1013</v>
      </c>
      <c r="DA982">
        <v>1962</v>
      </c>
      <c r="DB982" t="s">
        <v>35</v>
      </c>
      <c r="DC982">
        <v>22</v>
      </c>
      <c r="DD982">
        <v>0</v>
      </c>
      <c r="DE982" s="18">
        <v>8004.96</v>
      </c>
      <c r="DF982" t="s">
        <v>12</v>
      </c>
      <c r="DG982" t="s">
        <v>16</v>
      </c>
      <c r="DH982" t="s">
        <v>13</v>
      </c>
      <c r="DZ982" t="s">
        <v>1013</v>
      </c>
      <c r="EA982">
        <f t="shared" si="31"/>
        <v>61</v>
      </c>
    </row>
    <row r="983" spans="1:131" ht="15.6" x14ac:dyDescent="0.3">
      <c r="A983" s="1" t="s">
        <v>1389</v>
      </c>
      <c r="B983" s="1" t="s">
        <v>6752</v>
      </c>
      <c r="C983" s="1" t="s">
        <v>5650</v>
      </c>
      <c r="D983" t="s">
        <v>7510</v>
      </c>
      <c r="E983" s="1"/>
      <c r="H983" s="1"/>
      <c r="T983" t="s">
        <v>1389</v>
      </c>
      <c r="U983">
        <v>31.54</v>
      </c>
      <c r="V983">
        <v>6.72</v>
      </c>
      <c r="W983" t="s">
        <v>2380</v>
      </c>
      <c r="X983" t="s">
        <v>2380</v>
      </c>
      <c r="Y983" t="s">
        <v>2380</v>
      </c>
      <c r="Z983">
        <v>0</v>
      </c>
      <c r="AA983" t="s">
        <v>2380</v>
      </c>
      <c r="AV983" t="s">
        <v>1389</v>
      </c>
      <c r="AW983">
        <v>31.54</v>
      </c>
      <c r="AX983">
        <v>6.72</v>
      </c>
      <c r="AY983" t="s">
        <v>2380</v>
      </c>
      <c r="AZ983" t="s">
        <v>2380</v>
      </c>
      <c r="BA983" t="s">
        <v>2380</v>
      </c>
      <c r="BB983" t="s">
        <v>2381</v>
      </c>
      <c r="BC983" t="s">
        <v>2380</v>
      </c>
      <c r="BR983">
        <v>31.54</v>
      </c>
      <c r="BS983" t="str" cm="1">
        <f t="array" ref="BS983">_xlfn.IFS(BR983&lt;18.5,"UNDER WEIGHT",BR983&lt;=24.9,"NORMAL WEIGHT",BR983&lt;=29.9,"OVER WEIGHT",BR983&gt;=30,"OBESITY")</f>
        <v>OBESITY</v>
      </c>
      <c r="BV983">
        <v>6.72</v>
      </c>
      <c r="BW983" t="str" cm="1">
        <f t="array" ref="BW983">_xlfn.IFS(BV983&lt;=5.7,"NORMAL",BV983&lt;=6.4,"Prediabetes",BV983&gt;=6.5,"Diabetes")</f>
        <v>Diabetes</v>
      </c>
      <c r="CJ983" t="s">
        <v>1014</v>
      </c>
      <c r="CK983">
        <v>1995</v>
      </c>
      <c r="CL983" t="s">
        <v>20</v>
      </c>
      <c r="CM983">
        <v>18</v>
      </c>
      <c r="CN983">
        <v>0</v>
      </c>
      <c r="CO983">
        <v>8014.62</v>
      </c>
      <c r="CP983" t="s">
        <v>11</v>
      </c>
      <c r="CQ983" t="s">
        <v>12</v>
      </c>
      <c r="CR983" t="s">
        <v>23</v>
      </c>
      <c r="CW983" t="str">
        <f t="shared" si="30"/>
        <v>18/Sep/1995</v>
      </c>
      <c r="CZ983" t="s">
        <v>1014</v>
      </c>
      <c r="DA983">
        <v>1995</v>
      </c>
      <c r="DB983" t="s">
        <v>20</v>
      </c>
      <c r="DC983">
        <v>18</v>
      </c>
      <c r="DD983">
        <v>0</v>
      </c>
      <c r="DE983" s="18">
        <v>8014.62</v>
      </c>
      <c r="DF983" t="s">
        <v>11</v>
      </c>
      <c r="DG983" t="s">
        <v>12</v>
      </c>
      <c r="DH983" t="s">
        <v>23</v>
      </c>
      <c r="DZ983" t="s">
        <v>1014</v>
      </c>
      <c r="EA983">
        <f t="shared" si="31"/>
        <v>28</v>
      </c>
    </row>
    <row r="984" spans="1:131" ht="15.6" x14ac:dyDescent="0.3">
      <c r="A984" s="1" t="s">
        <v>1388</v>
      </c>
      <c r="B984" s="1" t="s">
        <v>6752</v>
      </c>
      <c r="C984" s="1" t="s">
        <v>5651</v>
      </c>
      <c r="D984" t="s">
        <v>6271</v>
      </c>
      <c r="E984" s="1"/>
      <c r="H984" s="1"/>
      <c r="T984" t="s">
        <v>1388</v>
      </c>
      <c r="U984">
        <v>23.3</v>
      </c>
      <c r="V984">
        <v>5.36</v>
      </c>
      <c r="W984" t="s">
        <v>2382</v>
      </c>
      <c r="X984" t="s">
        <v>2380</v>
      </c>
      <c r="Y984" t="s">
        <v>2380</v>
      </c>
      <c r="Z984">
        <v>1</v>
      </c>
      <c r="AA984" t="s">
        <v>2380</v>
      </c>
      <c r="AV984" t="s">
        <v>1388</v>
      </c>
      <c r="AW984">
        <v>23.3</v>
      </c>
      <c r="AX984">
        <v>5.36</v>
      </c>
      <c r="AY984" t="s">
        <v>2382</v>
      </c>
      <c r="AZ984" t="s">
        <v>2380</v>
      </c>
      <c r="BA984" t="s">
        <v>2380</v>
      </c>
      <c r="BB984">
        <v>1</v>
      </c>
      <c r="BC984" t="s">
        <v>2380</v>
      </c>
      <c r="BR984">
        <v>23.3</v>
      </c>
      <c r="BS984" t="str" cm="1">
        <f t="array" ref="BS984">_xlfn.IFS(BR984&lt;18.5,"UNDER WEIGHT",BR984&lt;=24.9,"NORMAL WEIGHT",BR984&lt;=29.9,"OVER WEIGHT",BR984&gt;=30,"OBESITY")</f>
        <v>NORMAL WEIGHT</v>
      </c>
      <c r="BV984">
        <v>5.36</v>
      </c>
      <c r="BW984" t="str" cm="1">
        <f t="array" ref="BW984">_xlfn.IFS(BV984&lt;=5.7,"NORMAL",BV984&lt;=6.4,"Prediabetes",BV984&gt;=6.5,"Diabetes")</f>
        <v>NORMAL</v>
      </c>
      <c r="CJ984" t="s">
        <v>1015</v>
      </c>
      <c r="CK984">
        <v>1980</v>
      </c>
      <c r="CL984" t="s">
        <v>15</v>
      </c>
      <c r="CM984">
        <v>8</v>
      </c>
      <c r="CN984">
        <v>2</v>
      </c>
      <c r="CO984">
        <v>8017.06</v>
      </c>
      <c r="CP984" t="s">
        <v>11</v>
      </c>
      <c r="CQ984" t="s">
        <v>11</v>
      </c>
      <c r="CR984" t="s">
        <v>23</v>
      </c>
      <c r="CW984" t="str">
        <f t="shared" si="30"/>
        <v>8/Nov/1980</v>
      </c>
      <c r="CZ984" t="s">
        <v>1015</v>
      </c>
      <c r="DA984">
        <v>1980</v>
      </c>
      <c r="DB984" t="s">
        <v>15</v>
      </c>
      <c r="DC984">
        <v>8</v>
      </c>
      <c r="DD984">
        <v>2</v>
      </c>
      <c r="DE984" s="18">
        <v>8017.06</v>
      </c>
      <c r="DF984" t="s">
        <v>11</v>
      </c>
      <c r="DG984" t="s">
        <v>11</v>
      </c>
      <c r="DH984" t="s">
        <v>23</v>
      </c>
      <c r="DZ984" t="s">
        <v>1015</v>
      </c>
      <c r="EA984">
        <f t="shared" si="31"/>
        <v>43</v>
      </c>
    </row>
    <row r="985" spans="1:131" ht="15.6" x14ac:dyDescent="0.3">
      <c r="A985" s="1" t="s">
        <v>1387</v>
      </c>
      <c r="B985" s="1" t="s">
        <v>7144</v>
      </c>
      <c r="C985" s="1" t="s">
        <v>5652</v>
      </c>
      <c r="D985" t="s">
        <v>7511</v>
      </c>
      <c r="E985" s="1"/>
      <c r="H985" s="1"/>
      <c r="T985" t="s">
        <v>1387</v>
      </c>
      <c r="U985">
        <v>27.75</v>
      </c>
      <c r="V985">
        <v>9.8800000000000008</v>
      </c>
      <c r="W985" t="s">
        <v>2380</v>
      </c>
      <c r="X985" t="s">
        <v>2380</v>
      </c>
      <c r="Y985" t="s">
        <v>2380</v>
      </c>
      <c r="Z985">
        <v>0</v>
      </c>
      <c r="AA985" t="s">
        <v>2380</v>
      </c>
      <c r="AV985" t="s">
        <v>1387</v>
      </c>
      <c r="AW985">
        <v>27.75</v>
      </c>
      <c r="AX985">
        <v>9.8800000000000008</v>
      </c>
      <c r="AY985" t="s">
        <v>2380</v>
      </c>
      <c r="AZ985" t="s">
        <v>2380</v>
      </c>
      <c r="BA985" t="s">
        <v>2380</v>
      </c>
      <c r="BB985" t="s">
        <v>2381</v>
      </c>
      <c r="BC985" t="s">
        <v>2380</v>
      </c>
      <c r="BR985">
        <v>27.75</v>
      </c>
      <c r="BS985" t="str" cm="1">
        <f t="array" ref="BS985">_xlfn.IFS(BR985&lt;18.5,"UNDER WEIGHT",BR985&lt;=24.9,"NORMAL WEIGHT",BR985&lt;=29.9,"OVER WEIGHT",BR985&gt;=30,"OBESITY")</f>
        <v>OVER WEIGHT</v>
      </c>
      <c r="BV985">
        <v>9.8800000000000008</v>
      </c>
      <c r="BW985" t="str" cm="1">
        <f t="array" ref="BW985">_xlfn.IFS(BV985&lt;=5.7,"NORMAL",BV985&lt;=6.4,"Prediabetes",BV985&gt;=6.5,"Diabetes")</f>
        <v>Diabetes</v>
      </c>
      <c r="CJ985" t="s">
        <v>1016</v>
      </c>
      <c r="CK985">
        <v>1989</v>
      </c>
      <c r="CL985" t="s">
        <v>15</v>
      </c>
      <c r="CM985">
        <v>3</v>
      </c>
      <c r="CN985">
        <v>3</v>
      </c>
      <c r="CO985">
        <v>8021.11</v>
      </c>
      <c r="CP985" t="s">
        <v>11</v>
      </c>
      <c r="CQ985" t="s">
        <v>16</v>
      </c>
      <c r="CR985" t="s">
        <v>23</v>
      </c>
      <c r="CW985" t="str">
        <f t="shared" si="30"/>
        <v>3/Nov/1989</v>
      </c>
      <c r="CZ985" t="s">
        <v>1016</v>
      </c>
      <c r="DA985">
        <v>1989</v>
      </c>
      <c r="DB985" t="s">
        <v>15</v>
      </c>
      <c r="DC985">
        <v>3</v>
      </c>
      <c r="DD985">
        <v>3</v>
      </c>
      <c r="DE985" s="18">
        <v>8021.11</v>
      </c>
      <c r="DF985" t="s">
        <v>11</v>
      </c>
      <c r="DG985" t="s">
        <v>16</v>
      </c>
      <c r="DH985" t="s">
        <v>23</v>
      </c>
      <c r="DZ985" t="s">
        <v>1016</v>
      </c>
      <c r="EA985">
        <f t="shared" si="31"/>
        <v>34</v>
      </c>
    </row>
    <row r="986" spans="1:131" ht="15.6" x14ac:dyDescent="0.3">
      <c r="A986" s="1" t="s">
        <v>1386</v>
      </c>
      <c r="B986" s="1" t="s">
        <v>6752</v>
      </c>
      <c r="C986" s="1" t="s">
        <v>5653</v>
      </c>
      <c r="D986" t="s">
        <v>7512</v>
      </c>
      <c r="E986" s="1"/>
      <c r="H986" s="1"/>
      <c r="T986" t="s">
        <v>1386</v>
      </c>
      <c r="U986">
        <v>42.46</v>
      </c>
      <c r="V986">
        <v>4.1100000000000003</v>
      </c>
      <c r="W986" t="s">
        <v>2380</v>
      </c>
      <c r="X986" t="s">
        <v>2380</v>
      </c>
      <c r="Y986" t="s">
        <v>2380</v>
      </c>
      <c r="Z986">
        <v>0</v>
      </c>
      <c r="AA986" t="s">
        <v>2380</v>
      </c>
      <c r="AV986" t="s">
        <v>1386</v>
      </c>
      <c r="AW986">
        <v>42.46</v>
      </c>
      <c r="AX986">
        <v>4.1100000000000003</v>
      </c>
      <c r="AY986" t="s">
        <v>2380</v>
      </c>
      <c r="AZ986" t="s">
        <v>2380</v>
      </c>
      <c r="BA986" t="s">
        <v>2380</v>
      </c>
      <c r="BB986" t="s">
        <v>2381</v>
      </c>
      <c r="BC986" t="s">
        <v>2380</v>
      </c>
      <c r="BR986">
        <v>42.46</v>
      </c>
      <c r="BS986" t="str" cm="1">
        <f t="array" ref="BS986">_xlfn.IFS(BR986&lt;18.5,"UNDER WEIGHT",BR986&lt;=24.9,"NORMAL WEIGHT",BR986&lt;=29.9,"OVER WEIGHT",BR986&gt;=30,"OBESITY")</f>
        <v>OBESITY</v>
      </c>
      <c r="BV986">
        <v>4.1100000000000003</v>
      </c>
      <c r="BW986" t="str" cm="1">
        <f t="array" ref="BW986">_xlfn.IFS(BV986&lt;=5.7,"NORMAL",BV986&lt;=6.4,"Prediabetes",BV986&gt;=6.5,"Diabetes")</f>
        <v>NORMAL</v>
      </c>
      <c r="CJ986" t="s">
        <v>1017</v>
      </c>
      <c r="CK986">
        <v>1978</v>
      </c>
      <c r="CL986" t="s">
        <v>10</v>
      </c>
      <c r="CM986">
        <v>17</v>
      </c>
      <c r="CN986">
        <v>1</v>
      </c>
      <c r="CO986">
        <v>8023.14</v>
      </c>
      <c r="CP986" t="s">
        <v>11</v>
      </c>
      <c r="CQ986" t="s">
        <v>12</v>
      </c>
      <c r="CR986" t="s">
        <v>23</v>
      </c>
      <c r="CW986" t="str">
        <f t="shared" si="30"/>
        <v>17/Jul/1978</v>
      </c>
      <c r="CZ986" t="s">
        <v>1017</v>
      </c>
      <c r="DA986">
        <v>1978</v>
      </c>
      <c r="DB986" t="s">
        <v>10</v>
      </c>
      <c r="DC986">
        <v>17</v>
      </c>
      <c r="DD986">
        <v>1</v>
      </c>
      <c r="DE986" s="18">
        <v>8023.14</v>
      </c>
      <c r="DF986" t="s">
        <v>11</v>
      </c>
      <c r="DG986" t="s">
        <v>12</v>
      </c>
      <c r="DH986" t="s">
        <v>23</v>
      </c>
      <c r="DZ986" t="s">
        <v>1017</v>
      </c>
      <c r="EA986">
        <f t="shared" si="31"/>
        <v>45</v>
      </c>
    </row>
    <row r="987" spans="1:131" ht="15.6" x14ac:dyDescent="0.3">
      <c r="A987" s="1" t="s">
        <v>1385</v>
      </c>
      <c r="B987" s="1" t="s">
        <v>6751</v>
      </c>
      <c r="C987" s="1" t="s">
        <v>5654</v>
      </c>
      <c r="D987" t="s">
        <v>7513</v>
      </c>
      <c r="E987" s="1"/>
      <c r="H987" s="1"/>
      <c r="T987" t="s">
        <v>1385</v>
      </c>
      <c r="U987">
        <v>54.47</v>
      </c>
      <c r="V987">
        <v>7.48</v>
      </c>
      <c r="W987" t="s">
        <v>2380</v>
      </c>
      <c r="X987" t="s">
        <v>2380</v>
      </c>
      <c r="Y987" t="s">
        <v>2380</v>
      </c>
      <c r="Z987">
        <v>0</v>
      </c>
      <c r="AA987" t="s">
        <v>2380</v>
      </c>
      <c r="AV987" t="s">
        <v>1385</v>
      </c>
      <c r="AW987">
        <v>54.47</v>
      </c>
      <c r="AX987">
        <v>7.48</v>
      </c>
      <c r="AY987" t="s">
        <v>2380</v>
      </c>
      <c r="AZ987" t="s">
        <v>2380</v>
      </c>
      <c r="BA987" t="s">
        <v>2380</v>
      </c>
      <c r="BB987" t="s">
        <v>2381</v>
      </c>
      <c r="BC987" t="s">
        <v>2380</v>
      </c>
      <c r="BR987">
        <v>54.47</v>
      </c>
      <c r="BS987" t="str" cm="1">
        <f t="array" ref="BS987">_xlfn.IFS(BR987&lt;18.5,"UNDER WEIGHT",BR987&lt;=24.9,"NORMAL WEIGHT",BR987&lt;=29.9,"OVER WEIGHT",BR987&gt;=30,"OBESITY")</f>
        <v>OBESITY</v>
      </c>
      <c r="BV987">
        <v>7.48</v>
      </c>
      <c r="BW987" t="str" cm="1">
        <f t="array" ref="BW987">_xlfn.IFS(BV987&lt;=5.7,"NORMAL",BV987&lt;=6.4,"Prediabetes",BV987&gt;=6.5,"Diabetes")</f>
        <v>Diabetes</v>
      </c>
      <c r="CJ987" t="s">
        <v>1018</v>
      </c>
      <c r="CK987">
        <v>1976</v>
      </c>
      <c r="CL987" t="s">
        <v>30</v>
      </c>
      <c r="CM987">
        <v>20</v>
      </c>
      <c r="CN987">
        <v>0</v>
      </c>
      <c r="CO987">
        <v>8026.67</v>
      </c>
      <c r="CP987" t="s">
        <v>11</v>
      </c>
      <c r="CQ987" t="s">
        <v>11</v>
      </c>
      <c r="CR987" t="s">
        <v>23</v>
      </c>
      <c r="CW987" t="str">
        <f t="shared" si="30"/>
        <v>20/Dec/1976</v>
      </c>
      <c r="CZ987" t="s">
        <v>1018</v>
      </c>
      <c r="DA987">
        <v>1976</v>
      </c>
      <c r="DB987" t="s">
        <v>30</v>
      </c>
      <c r="DC987">
        <v>20</v>
      </c>
      <c r="DD987">
        <v>0</v>
      </c>
      <c r="DE987" s="18">
        <v>8026.67</v>
      </c>
      <c r="DF987" t="s">
        <v>11</v>
      </c>
      <c r="DG987" t="s">
        <v>11</v>
      </c>
      <c r="DH987" t="s">
        <v>23</v>
      </c>
      <c r="DZ987" t="s">
        <v>1018</v>
      </c>
      <c r="EA987">
        <f t="shared" si="31"/>
        <v>47</v>
      </c>
    </row>
    <row r="988" spans="1:131" ht="15.6" x14ac:dyDescent="0.3">
      <c r="A988" s="1" t="s">
        <v>1384</v>
      </c>
      <c r="B988" s="1" t="s">
        <v>6751</v>
      </c>
      <c r="C988" s="1" t="s">
        <v>4885</v>
      </c>
      <c r="D988" t="s">
        <v>6964</v>
      </c>
      <c r="E988" s="1"/>
      <c r="H988" s="1"/>
      <c r="T988" t="s">
        <v>1384</v>
      </c>
      <c r="U988">
        <v>24.93</v>
      </c>
      <c r="V988">
        <v>9.18</v>
      </c>
      <c r="W988" t="s">
        <v>2382</v>
      </c>
      <c r="X988" t="s">
        <v>2380</v>
      </c>
      <c r="Y988" t="s">
        <v>2383</v>
      </c>
      <c r="Z988">
        <v>1</v>
      </c>
      <c r="AA988" t="s">
        <v>2380</v>
      </c>
      <c r="AV988" t="s">
        <v>1384</v>
      </c>
      <c r="AW988">
        <v>24.93</v>
      </c>
      <c r="AX988">
        <v>9.18</v>
      </c>
      <c r="AY988" t="s">
        <v>2382</v>
      </c>
      <c r="AZ988" t="s">
        <v>2380</v>
      </c>
      <c r="BA988" t="s">
        <v>2383</v>
      </c>
      <c r="BB988">
        <v>1</v>
      </c>
      <c r="BC988" t="s">
        <v>2380</v>
      </c>
      <c r="BR988">
        <v>24.93</v>
      </c>
      <c r="BS988" t="str" cm="1">
        <f t="array" ref="BS988">_xlfn.IFS(BR988&lt;18.5,"UNDER WEIGHT",BR988&lt;=24.9,"NORMAL WEIGHT",BR988&lt;=29.9,"OVER WEIGHT",BR988&gt;=30,"OBESITY")</f>
        <v>OVER WEIGHT</v>
      </c>
      <c r="BV988">
        <v>9.18</v>
      </c>
      <c r="BW988" t="str" cm="1">
        <f t="array" ref="BW988">_xlfn.IFS(BV988&lt;=5.7,"NORMAL",BV988&lt;=6.4,"Prediabetes",BV988&gt;=6.5,"Diabetes")</f>
        <v>Diabetes</v>
      </c>
      <c r="CJ988" t="s">
        <v>1019</v>
      </c>
      <c r="CK988">
        <v>1977</v>
      </c>
      <c r="CL988" t="s">
        <v>15</v>
      </c>
      <c r="CM988">
        <v>6</v>
      </c>
      <c r="CN988">
        <v>2</v>
      </c>
      <c r="CO988">
        <v>8027.97</v>
      </c>
      <c r="CP988" t="s">
        <v>12</v>
      </c>
      <c r="CQ988" t="s">
        <v>11</v>
      </c>
      <c r="CR988" t="s">
        <v>42</v>
      </c>
      <c r="CW988" t="str">
        <f t="shared" si="30"/>
        <v>6/Nov/1977</v>
      </c>
      <c r="CZ988" t="s">
        <v>1019</v>
      </c>
      <c r="DA988">
        <v>1977</v>
      </c>
      <c r="DB988" t="s">
        <v>15</v>
      </c>
      <c r="DC988">
        <v>6</v>
      </c>
      <c r="DD988">
        <v>2</v>
      </c>
      <c r="DE988" s="18">
        <v>8027.97</v>
      </c>
      <c r="DF988" t="s">
        <v>12</v>
      </c>
      <c r="DG988" t="s">
        <v>11</v>
      </c>
      <c r="DH988" t="s">
        <v>42</v>
      </c>
      <c r="DZ988" t="s">
        <v>1019</v>
      </c>
      <c r="EA988">
        <f t="shared" si="31"/>
        <v>46</v>
      </c>
    </row>
    <row r="989" spans="1:131" ht="15.6" x14ac:dyDescent="0.3">
      <c r="A989" s="1" t="s">
        <v>1383</v>
      </c>
      <c r="B989" s="1" t="s">
        <v>7144</v>
      </c>
      <c r="C989" s="1" t="s">
        <v>5655</v>
      </c>
      <c r="D989" t="s">
        <v>7514</v>
      </c>
      <c r="E989" s="1"/>
      <c r="H989" s="1"/>
      <c r="T989" t="s">
        <v>1383</v>
      </c>
      <c r="U989">
        <v>48.12</v>
      </c>
      <c r="V989">
        <v>4.51</v>
      </c>
      <c r="W989" t="s">
        <v>2382</v>
      </c>
      <c r="X989" t="s">
        <v>2380</v>
      </c>
      <c r="Y989" t="s">
        <v>2380</v>
      </c>
      <c r="Z989">
        <v>1</v>
      </c>
      <c r="AA989" t="s">
        <v>2380</v>
      </c>
      <c r="AV989" t="s">
        <v>1383</v>
      </c>
      <c r="AW989">
        <v>48.12</v>
      </c>
      <c r="AX989">
        <v>4.51</v>
      </c>
      <c r="AY989" t="s">
        <v>2382</v>
      </c>
      <c r="AZ989" t="s">
        <v>2380</v>
      </c>
      <c r="BA989" t="s">
        <v>2380</v>
      </c>
      <c r="BB989">
        <v>1</v>
      </c>
      <c r="BC989" t="s">
        <v>2380</v>
      </c>
      <c r="BR989">
        <v>48.12</v>
      </c>
      <c r="BS989" t="str" cm="1">
        <f t="array" ref="BS989">_xlfn.IFS(BR989&lt;18.5,"UNDER WEIGHT",BR989&lt;=24.9,"NORMAL WEIGHT",BR989&lt;=29.9,"OVER WEIGHT",BR989&gt;=30,"OBESITY")</f>
        <v>OBESITY</v>
      </c>
      <c r="BV989">
        <v>4.51</v>
      </c>
      <c r="BW989" t="str" cm="1">
        <f t="array" ref="BW989">_xlfn.IFS(BV989&lt;=5.7,"NORMAL",BV989&lt;=6.4,"Prediabetes",BV989&gt;=6.5,"Diabetes")</f>
        <v>NORMAL</v>
      </c>
      <c r="CJ989" t="s">
        <v>1020</v>
      </c>
      <c r="CK989">
        <v>2003</v>
      </c>
      <c r="CL989" t="s">
        <v>30</v>
      </c>
      <c r="CM989">
        <v>12</v>
      </c>
      <c r="CN989">
        <v>0</v>
      </c>
      <c r="CO989">
        <v>8035.64</v>
      </c>
      <c r="CP989" t="s">
        <v>11</v>
      </c>
      <c r="CQ989" t="s">
        <v>11</v>
      </c>
      <c r="CR989" t="s">
        <v>23</v>
      </c>
      <c r="CW989" t="str">
        <f t="shared" si="30"/>
        <v>12/Dec/2003</v>
      </c>
      <c r="CZ989" t="s">
        <v>1020</v>
      </c>
      <c r="DA989">
        <v>2003</v>
      </c>
      <c r="DB989" t="s">
        <v>30</v>
      </c>
      <c r="DC989">
        <v>12</v>
      </c>
      <c r="DD989">
        <v>0</v>
      </c>
      <c r="DE989" s="18">
        <v>8035.64</v>
      </c>
      <c r="DF989" t="s">
        <v>11</v>
      </c>
      <c r="DG989" t="s">
        <v>11</v>
      </c>
      <c r="DH989" t="s">
        <v>23</v>
      </c>
      <c r="DZ989" t="s">
        <v>1020</v>
      </c>
      <c r="EA989">
        <f t="shared" si="31"/>
        <v>20</v>
      </c>
    </row>
    <row r="990" spans="1:131" ht="15.6" x14ac:dyDescent="0.3">
      <c r="A990" s="1" t="s">
        <v>1382</v>
      </c>
      <c r="B990" s="1" t="s">
        <v>6751</v>
      </c>
      <c r="C990" s="1" t="s">
        <v>5656</v>
      </c>
      <c r="D990" t="s">
        <v>7515</v>
      </c>
      <c r="E990" s="1"/>
      <c r="H990" s="1"/>
      <c r="T990" t="s">
        <v>1382</v>
      </c>
      <c r="U990">
        <v>24.91</v>
      </c>
      <c r="V990">
        <v>7.33</v>
      </c>
      <c r="W990" t="s">
        <v>2382</v>
      </c>
      <c r="X990" t="s">
        <v>2380</v>
      </c>
      <c r="Y990" t="s">
        <v>2383</v>
      </c>
      <c r="Z990">
        <v>1</v>
      </c>
      <c r="AA990" t="s">
        <v>2380</v>
      </c>
      <c r="AV990" t="s">
        <v>1382</v>
      </c>
      <c r="AW990">
        <v>24.91</v>
      </c>
      <c r="AX990">
        <v>7.33</v>
      </c>
      <c r="AY990" t="s">
        <v>2382</v>
      </c>
      <c r="AZ990" t="s">
        <v>2380</v>
      </c>
      <c r="BA990" t="s">
        <v>2383</v>
      </c>
      <c r="BB990">
        <v>1</v>
      </c>
      <c r="BC990" t="s">
        <v>2380</v>
      </c>
      <c r="BR990">
        <v>24.91</v>
      </c>
      <c r="BS990" t="str" cm="1">
        <f t="array" ref="BS990">_xlfn.IFS(BR990&lt;18.5,"UNDER WEIGHT",BR990&lt;=24.9,"NORMAL WEIGHT",BR990&lt;=29.9,"OVER WEIGHT",BR990&gt;=30,"OBESITY")</f>
        <v>OVER WEIGHT</v>
      </c>
      <c r="BV990">
        <v>7.33</v>
      </c>
      <c r="BW990" t="str" cm="1">
        <f t="array" ref="BW990">_xlfn.IFS(BV990&lt;=5.7,"NORMAL",BV990&lt;=6.4,"Prediabetes",BV990&gt;=6.5,"Diabetes")</f>
        <v>Diabetes</v>
      </c>
      <c r="CJ990" t="s">
        <v>1021</v>
      </c>
      <c r="CK990">
        <v>1985</v>
      </c>
      <c r="CL990" t="s">
        <v>15</v>
      </c>
      <c r="CM990">
        <v>28</v>
      </c>
      <c r="CN990">
        <v>3</v>
      </c>
      <c r="CO990">
        <v>8059.06</v>
      </c>
      <c r="CP990" t="s">
        <v>11</v>
      </c>
      <c r="CQ990" t="s">
        <v>12</v>
      </c>
      <c r="CR990" t="s">
        <v>23</v>
      </c>
      <c r="CW990" t="str">
        <f t="shared" si="30"/>
        <v>28/Nov/1985</v>
      </c>
      <c r="CZ990" t="s">
        <v>1021</v>
      </c>
      <c r="DA990">
        <v>1985</v>
      </c>
      <c r="DB990" t="s">
        <v>15</v>
      </c>
      <c r="DC990">
        <v>28</v>
      </c>
      <c r="DD990">
        <v>3</v>
      </c>
      <c r="DE990" s="18">
        <v>8059.06</v>
      </c>
      <c r="DF990" t="s">
        <v>11</v>
      </c>
      <c r="DG990" t="s">
        <v>12</v>
      </c>
      <c r="DH990" t="s">
        <v>23</v>
      </c>
      <c r="DZ990" t="s">
        <v>1021</v>
      </c>
      <c r="EA990">
        <f t="shared" si="31"/>
        <v>38</v>
      </c>
    </row>
    <row r="991" spans="1:131" ht="15.6" x14ac:dyDescent="0.3">
      <c r="A991" s="1" t="s">
        <v>1381</v>
      </c>
      <c r="B991" s="1" t="s">
        <v>6751</v>
      </c>
      <c r="C991" s="1" t="s">
        <v>5657</v>
      </c>
      <c r="D991" t="s">
        <v>6820</v>
      </c>
      <c r="E991" s="1"/>
      <c r="H991" s="1"/>
      <c r="T991" t="s">
        <v>1381</v>
      </c>
      <c r="U991">
        <v>27.645</v>
      </c>
      <c r="V991">
        <v>10.56</v>
      </c>
      <c r="W991" t="s">
        <v>2380</v>
      </c>
      <c r="X991" t="s">
        <v>2380</v>
      </c>
      <c r="Y991" t="s">
        <v>2380</v>
      </c>
      <c r="Z991">
        <v>0</v>
      </c>
      <c r="AA991" t="s">
        <v>2380</v>
      </c>
      <c r="AV991" t="s">
        <v>1381</v>
      </c>
      <c r="AW991">
        <v>27.645</v>
      </c>
      <c r="AX991">
        <v>10.56</v>
      </c>
      <c r="AY991" t="s">
        <v>2380</v>
      </c>
      <c r="AZ991" t="s">
        <v>2380</v>
      </c>
      <c r="BA991" t="s">
        <v>2380</v>
      </c>
      <c r="BB991" t="s">
        <v>2381</v>
      </c>
      <c r="BC991" t="s">
        <v>2380</v>
      </c>
      <c r="BR991">
        <v>27.645</v>
      </c>
      <c r="BS991" t="str" cm="1">
        <f t="array" ref="BS991">_xlfn.IFS(BR991&lt;18.5,"UNDER WEIGHT",BR991&lt;=24.9,"NORMAL WEIGHT",BR991&lt;=29.9,"OVER WEIGHT",BR991&gt;=30,"OBESITY")</f>
        <v>OVER WEIGHT</v>
      </c>
      <c r="BV991">
        <v>10.56</v>
      </c>
      <c r="BW991" t="str" cm="1">
        <f t="array" ref="BW991">_xlfn.IFS(BV991&lt;=5.7,"NORMAL",BV991&lt;=6.4,"Prediabetes",BV991&gt;=6.5,"Diabetes")</f>
        <v>Diabetes</v>
      </c>
      <c r="CJ991" t="s">
        <v>1022</v>
      </c>
      <c r="CK991">
        <v>1982</v>
      </c>
      <c r="CL991" t="s">
        <v>30</v>
      </c>
      <c r="CM991">
        <v>27</v>
      </c>
      <c r="CN991">
        <v>3</v>
      </c>
      <c r="CO991">
        <v>8059.68</v>
      </c>
      <c r="CP991" t="s">
        <v>11</v>
      </c>
      <c r="CQ991" t="s">
        <v>12</v>
      </c>
      <c r="CR991" t="s">
        <v>23</v>
      </c>
      <c r="CW991" t="str">
        <f t="shared" si="30"/>
        <v>27/Dec/1982</v>
      </c>
      <c r="CZ991" t="s">
        <v>1022</v>
      </c>
      <c r="DA991">
        <v>1982</v>
      </c>
      <c r="DB991" t="s">
        <v>30</v>
      </c>
      <c r="DC991">
        <v>27</v>
      </c>
      <c r="DD991">
        <v>3</v>
      </c>
      <c r="DE991" s="18">
        <v>8059.68</v>
      </c>
      <c r="DF991" t="s">
        <v>11</v>
      </c>
      <c r="DG991" t="s">
        <v>12</v>
      </c>
      <c r="DH991" t="s">
        <v>23</v>
      </c>
      <c r="DZ991" t="s">
        <v>1022</v>
      </c>
      <c r="EA991">
        <f t="shared" si="31"/>
        <v>41</v>
      </c>
    </row>
    <row r="992" spans="1:131" ht="15.6" x14ac:dyDescent="0.3">
      <c r="A992" s="1" t="s">
        <v>1380</v>
      </c>
      <c r="B992" s="1" t="s">
        <v>6751</v>
      </c>
      <c r="C992" s="1" t="s">
        <v>5658</v>
      </c>
      <c r="D992" t="s">
        <v>7516</v>
      </c>
      <c r="E992" s="1"/>
      <c r="H992" s="1"/>
      <c r="T992" t="s">
        <v>1380</v>
      </c>
      <c r="U992">
        <v>33.700000000000003</v>
      </c>
      <c r="V992">
        <v>4.01</v>
      </c>
      <c r="W992" t="s">
        <v>2380</v>
      </c>
      <c r="X992" t="s">
        <v>2380</v>
      </c>
      <c r="Y992" t="s">
        <v>2380</v>
      </c>
      <c r="Z992">
        <v>2</v>
      </c>
      <c r="AA992" t="s">
        <v>2380</v>
      </c>
      <c r="AV992" t="s">
        <v>1380</v>
      </c>
      <c r="AW992">
        <v>33.700000000000003</v>
      </c>
      <c r="AX992">
        <v>4.01</v>
      </c>
      <c r="AY992" t="s">
        <v>2380</v>
      </c>
      <c r="AZ992" t="s">
        <v>2380</v>
      </c>
      <c r="BA992" t="s">
        <v>2380</v>
      </c>
      <c r="BB992">
        <v>2</v>
      </c>
      <c r="BC992" t="s">
        <v>2380</v>
      </c>
      <c r="BR992">
        <v>33.700000000000003</v>
      </c>
      <c r="BS992" t="str" cm="1">
        <f t="array" ref="BS992">_xlfn.IFS(BR992&lt;18.5,"UNDER WEIGHT",BR992&lt;=24.9,"NORMAL WEIGHT",BR992&lt;=29.9,"OVER WEIGHT",BR992&gt;=30,"OBESITY")</f>
        <v>OBESITY</v>
      </c>
      <c r="BV992">
        <v>4.01</v>
      </c>
      <c r="BW992" t="str" cm="1">
        <f t="array" ref="BW992">_xlfn.IFS(BV992&lt;=5.7,"NORMAL",BV992&lt;=6.4,"Prediabetes",BV992&gt;=6.5,"Diabetes")</f>
        <v>NORMAL</v>
      </c>
      <c r="CJ992" t="s">
        <v>1023</v>
      </c>
      <c r="CK992">
        <v>1970</v>
      </c>
      <c r="CL992" t="s">
        <v>30</v>
      </c>
      <c r="CM992">
        <v>12</v>
      </c>
      <c r="CN992">
        <v>0</v>
      </c>
      <c r="CO992">
        <v>8062.31</v>
      </c>
      <c r="CP992" t="s">
        <v>11</v>
      </c>
      <c r="CQ992" t="s">
        <v>16</v>
      </c>
      <c r="CR992" t="s">
        <v>13</v>
      </c>
      <c r="CW992" t="str">
        <f t="shared" si="30"/>
        <v>12/Dec/1970</v>
      </c>
      <c r="CZ992" t="s">
        <v>1023</v>
      </c>
      <c r="DA992">
        <v>1970</v>
      </c>
      <c r="DB992" t="s">
        <v>30</v>
      </c>
      <c r="DC992">
        <v>12</v>
      </c>
      <c r="DD992">
        <v>0</v>
      </c>
      <c r="DE992" s="18">
        <v>8062.31</v>
      </c>
      <c r="DF992" t="s">
        <v>11</v>
      </c>
      <c r="DG992" t="s">
        <v>16</v>
      </c>
      <c r="DH992" t="s">
        <v>13</v>
      </c>
      <c r="DZ992" t="s">
        <v>1023</v>
      </c>
      <c r="EA992">
        <f t="shared" si="31"/>
        <v>53</v>
      </c>
    </row>
    <row r="993" spans="1:131" ht="15.6" x14ac:dyDescent="0.3">
      <c r="A993" s="1" t="s">
        <v>1379</v>
      </c>
      <c r="B993" s="1" t="s">
        <v>6752</v>
      </c>
      <c r="C993" s="1" t="s">
        <v>4831</v>
      </c>
      <c r="D993" t="s">
        <v>7517</v>
      </c>
      <c r="E993" s="1"/>
      <c r="H993" s="1"/>
      <c r="T993" t="s">
        <v>1379</v>
      </c>
      <c r="U993">
        <v>38.93</v>
      </c>
      <c r="V993">
        <v>5.64</v>
      </c>
      <c r="W993" t="s">
        <v>2382</v>
      </c>
      <c r="X993" t="s">
        <v>2380</v>
      </c>
      <c r="Y993" t="s">
        <v>2380</v>
      </c>
      <c r="Z993">
        <v>1</v>
      </c>
      <c r="AA993" t="s">
        <v>2380</v>
      </c>
      <c r="AV993" t="s">
        <v>1379</v>
      </c>
      <c r="AW993">
        <v>38.93</v>
      </c>
      <c r="AX993">
        <v>5.64</v>
      </c>
      <c r="AY993" t="s">
        <v>2382</v>
      </c>
      <c r="AZ993" t="s">
        <v>2380</v>
      </c>
      <c r="BA993" t="s">
        <v>2380</v>
      </c>
      <c r="BB993">
        <v>1</v>
      </c>
      <c r="BC993" t="s">
        <v>2380</v>
      </c>
      <c r="BR993">
        <v>38.93</v>
      </c>
      <c r="BS993" t="str" cm="1">
        <f t="array" ref="BS993">_xlfn.IFS(BR993&lt;18.5,"UNDER WEIGHT",BR993&lt;=24.9,"NORMAL WEIGHT",BR993&lt;=29.9,"OVER WEIGHT",BR993&gt;=30,"OBESITY")</f>
        <v>OBESITY</v>
      </c>
      <c r="BV993">
        <v>5.64</v>
      </c>
      <c r="BW993" t="str" cm="1">
        <f t="array" ref="BW993">_xlfn.IFS(BV993&lt;=5.7,"NORMAL",BV993&lt;=6.4,"Prediabetes",BV993&gt;=6.5,"Diabetes")</f>
        <v>NORMAL</v>
      </c>
      <c r="CJ993" t="s">
        <v>1024</v>
      </c>
      <c r="CK993">
        <v>1975</v>
      </c>
      <c r="CL993" t="s">
        <v>18</v>
      </c>
      <c r="CM993">
        <v>28</v>
      </c>
      <c r="CN993">
        <v>1</v>
      </c>
      <c r="CO993">
        <v>8062.76</v>
      </c>
      <c r="CP993" t="s">
        <v>12</v>
      </c>
      <c r="CQ993" t="s">
        <v>12</v>
      </c>
      <c r="CR993" t="s">
        <v>42</v>
      </c>
      <c r="CW993" t="str">
        <f t="shared" si="30"/>
        <v>28/Jun/1975</v>
      </c>
      <c r="CZ993" t="s">
        <v>1024</v>
      </c>
      <c r="DA993">
        <v>1975</v>
      </c>
      <c r="DB993" t="s">
        <v>18</v>
      </c>
      <c r="DC993">
        <v>28</v>
      </c>
      <c r="DD993">
        <v>1</v>
      </c>
      <c r="DE993" s="18">
        <v>8062.76</v>
      </c>
      <c r="DF993" t="s">
        <v>12</v>
      </c>
      <c r="DG993" t="s">
        <v>12</v>
      </c>
      <c r="DH993" t="s">
        <v>42</v>
      </c>
      <c r="DZ993" t="s">
        <v>1024</v>
      </c>
      <c r="EA993">
        <f t="shared" si="31"/>
        <v>48</v>
      </c>
    </row>
    <row r="994" spans="1:131" ht="15.6" x14ac:dyDescent="0.3">
      <c r="A994" s="1" t="s">
        <v>1378</v>
      </c>
      <c r="B994" s="1" t="s">
        <v>6752</v>
      </c>
      <c r="C994" s="1" t="s">
        <v>5659</v>
      </c>
      <c r="D994" t="s">
        <v>7518</v>
      </c>
      <c r="E994" s="1"/>
      <c r="H994" s="1"/>
      <c r="T994" t="s">
        <v>1378</v>
      </c>
      <c r="U994">
        <v>32.774999999999999</v>
      </c>
      <c r="V994">
        <v>8.02</v>
      </c>
      <c r="W994" t="s">
        <v>2382</v>
      </c>
      <c r="X994" t="s">
        <v>2380</v>
      </c>
      <c r="Y994" t="s">
        <v>2380</v>
      </c>
      <c r="Z994">
        <v>2</v>
      </c>
      <c r="AA994" t="s">
        <v>2380</v>
      </c>
      <c r="AV994" t="s">
        <v>1378</v>
      </c>
      <c r="AW994">
        <v>32.774999999999999</v>
      </c>
      <c r="AX994">
        <v>8.02</v>
      </c>
      <c r="AY994" t="s">
        <v>2382</v>
      </c>
      <c r="AZ994" t="s">
        <v>2380</v>
      </c>
      <c r="BA994" t="s">
        <v>2380</v>
      </c>
      <c r="BB994">
        <v>2</v>
      </c>
      <c r="BC994" t="s">
        <v>2380</v>
      </c>
      <c r="BR994">
        <v>32.774999999999999</v>
      </c>
      <c r="BS994" t="str" cm="1">
        <f t="array" ref="BS994">_xlfn.IFS(BR994&lt;18.5,"UNDER WEIGHT",BR994&lt;=24.9,"NORMAL WEIGHT",BR994&lt;=29.9,"OVER WEIGHT",BR994&gt;=30,"OBESITY")</f>
        <v>OBESITY</v>
      </c>
      <c r="BV994">
        <v>8.02</v>
      </c>
      <c r="BW994" t="str" cm="1">
        <f t="array" ref="BW994">_xlfn.IFS(BV994&lt;=5.7,"NORMAL",BV994&lt;=6.4,"Prediabetes",BV994&gt;=6.5,"Diabetes")</f>
        <v>Diabetes</v>
      </c>
      <c r="CJ994" t="s">
        <v>1025</v>
      </c>
      <c r="CK994">
        <v>1965</v>
      </c>
      <c r="CL994" t="s">
        <v>35</v>
      </c>
      <c r="CM994">
        <v>11</v>
      </c>
      <c r="CN994">
        <v>0</v>
      </c>
      <c r="CO994">
        <v>8067.83</v>
      </c>
      <c r="CP994" t="s">
        <v>12</v>
      </c>
      <c r="CQ994" t="s">
        <v>16</v>
      </c>
      <c r="CR994" t="s">
        <v>13</v>
      </c>
      <c r="CW994" t="str">
        <f t="shared" si="30"/>
        <v>11/Aug/1965</v>
      </c>
      <c r="CZ994" t="s">
        <v>1025</v>
      </c>
      <c r="DA994">
        <v>1965</v>
      </c>
      <c r="DB994" t="s">
        <v>35</v>
      </c>
      <c r="DC994">
        <v>11</v>
      </c>
      <c r="DD994">
        <v>0</v>
      </c>
      <c r="DE994" s="18">
        <v>8067.83</v>
      </c>
      <c r="DF994" t="s">
        <v>12</v>
      </c>
      <c r="DG994" t="s">
        <v>16</v>
      </c>
      <c r="DH994" t="s">
        <v>13</v>
      </c>
      <c r="DZ994" t="s">
        <v>1025</v>
      </c>
      <c r="EA994">
        <f t="shared" si="31"/>
        <v>58</v>
      </c>
    </row>
    <row r="995" spans="1:131" ht="15.6" x14ac:dyDescent="0.3">
      <c r="A995" s="1" t="s">
        <v>1377</v>
      </c>
      <c r="B995" s="1" t="s">
        <v>6751</v>
      </c>
      <c r="C995" s="1" t="s">
        <v>5660</v>
      </c>
      <c r="D995" t="s">
        <v>7519</v>
      </c>
      <c r="E995" s="1"/>
      <c r="H995" s="1"/>
      <c r="T995" t="s">
        <v>1377</v>
      </c>
      <c r="U995">
        <v>29.83</v>
      </c>
      <c r="V995">
        <v>7.2</v>
      </c>
      <c r="W995" t="s">
        <v>2382</v>
      </c>
      <c r="X995" t="s">
        <v>2380</v>
      </c>
      <c r="Y995" t="s">
        <v>2380</v>
      </c>
      <c r="Z995">
        <v>0</v>
      </c>
      <c r="AA995" t="s">
        <v>2380</v>
      </c>
      <c r="AV995" t="s">
        <v>1377</v>
      </c>
      <c r="AW995">
        <v>29.83</v>
      </c>
      <c r="AX995">
        <v>7.2</v>
      </c>
      <c r="AY995" t="s">
        <v>2382</v>
      </c>
      <c r="AZ995" t="s">
        <v>2380</v>
      </c>
      <c r="BA995" t="s">
        <v>2380</v>
      </c>
      <c r="BB995" t="s">
        <v>2381</v>
      </c>
      <c r="BC995" t="s">
        <v>2380</v>
      </c>
      <c r="BR995">
        <v>29.83</v>
      </c>
      <c r="BS995" t="str" cm="1">
        <f t="array" ref="BS995">_xlfn.IFS(BR995&lt;18.5,"UNDER WEIGHT",BR995&lt;=24.9,"NORMAL WEIGHT",BR995&lt;=29.9,"OVER WEIGHT",BR995&gt;=30,"OBESITY")</f>
        <v>OVER WEIGHT</v>
      </c>
      <c r="BV995">
        <v>7.2</v>
      </c>
      <c r="BW995" t="str" cm="1">
        <f t="array" ref="BW995">_xlfn.IFS(BV995&lt;=5.7,"NORMAL",BV995&lt;=6.4,"Prediabetes",BV995&gt;=6.5,"Diabetes")</f>
        <v>Diabetes</v>
      </c>
      <c r="CJ995" t="s">
        <v>1026</v>
      </c>
      <c r="CK995">
        <v>1975</v>
      </c>
      <c r="CL995" t="s">
        <v>30</v>
      </c>
      <c r="CM995">
        <v>15</v>
      </c>
      <c r="CN995">
        <v>1</v>
      </c>
      <c r="CO995">
        <v>8068.19</v>
      </c>
      <c r="CP995" t="s">
        <v>12</v>
      </c>
      <c r="CQ995" t="s">
        <v>11</v>
      </c>
      <c r="CR995" t="s">
        <v>42</v>
      </c>
      <c r="CW995" t="str">
        <f t="shared" si="30"/>
        <v>15/Dec/1975</v>
      </c>
      <c r="CZ995" t="s">
        <v>1026</v>
      </c>
      <c r="DA995">
        <v>1975</v>
      </c>
      <c r="DB995" t="s">
        <v>30</v>
      </c>
      <c r="DC995">
        <v>15</v>
      </c>
      <c r="DD995">
        <v>1</v>
      </c>
      <c r="DE995" s="18">
        <v>8068.19</v>
      </c>
      <c r="DF995" t="s">
        <v>12</v>
      </c>
      <c r="DG995" t="s">
        <v>11</v>
      </c>
      <c r="DH995" t="s">
        <v>42</v>
      </c>
      <c r="DZ995" t="s">
        <v>1026</v>
      </c>
      <c r="EA995">
        <f t="shared" si="31"/>
        <v>48</v>
      </c>
    </row>
    <row r="996" spans="1:131" ht="15.6" x14ac:dyDescent="0.3">
      <c r="A996" s="1" t="s">
        <v>1376</v>
      </c>
      <c r="B996" s="1" t="s">
        <v>6752</v>
      </c>
      <c r="C996" s="1" t="s">
        <v>4784</v>
      </c>
      <c r="D996" t="s">
        <v>7520</v>
      </c>
      <c r="E996" s="1"/>
      <c r="H996" s="1"/>
      <c r="T996" t="s">
        <v>1376</v>
      </c>
      <c r="U996">
        <v>28.31</v>
      </c>
      <c r="V996">
        <v>4.55</v>
      </c>
      <c r="W996" t="s">
        <v>2380</v>
      </c>
      <c r="X996" t="s">
        <v>2382</v>
      </c>
      <c r="Y996" t="s">
        <v>2380</v>
      </c>
      <c r="Z996">
        <v>1</v>
      </c>
      <c r="AA996" t="s">
        <v>2380</v>
      </c>
      <c r="AV996" t="s">
        <v>1376</v>
      </c>
      <c r="AW996">
        <v>28.31</v>
      </c>
      <c r="AX996">
        <v>4.55</v>
      </c>
      <c r="AY996" t="s">
        <v>2380</v>
      </c>
      <c r="AZ996" t="s">
        <v>2382</v>
      </c>
      <c r="BA996" t="s">
        <v>2380</v>
      </c>
      <c r="BB996">
        <v>1</v>
      </c>
      <c r="BC996" t="s">
        <v>2380</v>
      </c>
      <c r="BR996">
        <v>28.31</v>
      </c>
      <c r="BS996" t="str" cm="1">
        <f t="array" ref="BS996">_xlfn.IFS(BR996&lt;18.5,"UNDER WEIGHT",BR996&lt;=24.9,"NORMAL WEIGHT",BR996&lt;=29.9,"OVER WEIGHT",BR996&gt;=30,"OBESITY")</f>
        <v>OVER WEIGHT</v>
      </c>
      <c r="BV996">
        <v>4.55</v>
      </c>
      <c r="BW996" t="str" cm="1">
        <f t="array" ref="BW996">_xlfn.IFS(BV996&lt;=5.7,"NORMAL",BV996&lt;=6.4,"Prediabetes",BV996&gt;=6.5,"Diabetes")</f>
        <v>NORMAL</v>
      </c>
      <c r="CJ996" t="s">
        <v>1027</v>
      </c>
      <c r="CK996">
        <v>1965</v>
      </c>
      <c r="CL996" t="s">
        <v>37</v>
      </c>
      <c r="CM996">
        <v>21</v>
      </c>
      <c r="CN996">
        <v>0</v>
      </c>
      <c r="CO996">
        <v>8071.57</v>
      </c>
      <c r="CP996" t="s">
        <v>12</v>
      </c>
      <c r="CQ996" t="s">
        <v>16</v>
      </c>
      <c r="CR996" t="s">
        <v>42</v>
      </c>
      <c r="CW996" t="str">
        <f t="shared" si="30"/>
        <v>21/Oct/1965</v>
      </c>
      <c r="CZ996" t="s">
        <v>1027</v>
      </c>
      <c r="DA996">
        <v>1965</v>
      </c>
      <c r="DB996" t="s">
        <v>37</v>
      </c>
      <c r="DC996">
        <v>21</v>
      </c>
      <c r="DD996">
        <v>0</v>
      </c>
      <c r="DE996" s="18">
        <v>8071.57</v>
      </c>
      <c r="DF996" t="s">
        <v>12</v>
      </c>
      <c r="DG996" t="s">
        <v>16</v>
      </c>
      <c r="DH996" t="s">
        <v>42</v>
      </c>
      <c r="DZ996" t="s">
        <v>1027</v>
      </c>
      <c r="EA996">
        <f t="shared" si="31"/>
        <v>58</v>
      </c>
    </row>
    <row r="997" spans="1:131" ht="15.6" x14ac:dyDescent="0.3">
      <c r="A997" s="1" t="s">
        <v>1375</v>
      </c>
      <c r="B997" s="1" t="s">
        <v>7144</v>
      </c>
      <c r="C997" s="1" t="s">
        <v>5661</v>
      </c>
      <c r="D997" t="s">
        <v>7521</v>
      </c>
      <c r="E997" s="1"/>
      <c r="H997" s="1"/>
      <c r="T997" t="s">
        <v>1375</v>
      </c>
      <c r="U997">
        <v>29.79</v>
      </c>
      <c r="V997">
        <v>9.0299999999999994</v>
      </c>
      <c r="W997" t="s">
        <v>2380</v>
      </c>
      <c r="X997" t="s">
        <v>2380</v>
      </c>
      <c r="Y997" t="s">
        <v>2380</v>
      </c>
      <c r="Z997">
        <v>0</v>
      </c>
      <c r="AA997" t="s">
        <v>2380</v>
      </c>
      <c r="AV997" t="s">
        <v>1375</v>
      </c>
      <c r="AW997">
        <v>29.79</v>
      </c>
      <c r="AX997">
        <v>9.0299999999999994</v>
      </c>
      <c r="AY997" t="s">
        <v>2380</v>
      </c>
      <c r="AZ997" t="s">
        <v>2380</v>
      </c>
      <c r="BA997" t="s">
        <v>2380</v>
      </c>
      <c r="BB997" t="s">
        <v>2381</v>
      </c>
      <c r="BC997" t="s">
        <v>2380</v>
      </c>
      <c r="BR997">
        <v>29.79</v>
      </c>
      <c r="BS997" t="str" cm="1">
        <f t="array" ref="BS997">_xlfn.IFS(BR997&lt;18.5,"UNDER WEIGHT",BR997&lt;=24.9,"NORMAL WEIGHT",BR997&lt;=29.9,"OVER WEIGHT",BR997&gt;=30,"OBESITY")</f>
        <v>OVER WEIGHT</v>
      </c>
      <c r="BV997">
        <v>9.0299999999999994</v>
      </c>
      <c r="BW997" t="str" cm="1">
        <f t="array" ref="BW997">_xlfn.IFS(BV997&lt;=5.7,"NORMAL",BV997&lt;=6.4,"Prediabetes",BV997&gt;=6.5,"Diabetes")</f>
        <v>Diabetes</v>
      </c>
      <c r="CJ997" t="s">
        <v>1028</v>
      </c>
      <c r="CK997">
        <v>1993</v>
      </c>
      <c r="CL997" t="s">
        <v>15</v>
      </c>
      <c r="CM997">
        <v>7</v>
      </c>
      <c r="CN997">
        <v>0</v>
      </c>
      <c r="CO997">
        <v>8077.41</v>
      </c>
      <c r="CP997" t="s">
        <v>11</v>
      </c>
      <c r="CQ997" t="s">
        <v>16</v>
      </c>
      <c r="CR997" t="s">
        <v>535</v>
      </c>
      <c r="CW997" t="str">
        <f t="shared" si="30"/>
        <v>7/Nov/1993</v>
      </c>
      <c r="CZ997" t="s">
        <v>1028</v>
      </c>
      <c r="DA997">
        <v>1993</v>
      </c>
      <c r="DB997" t="s">
        <v>15</v>
      </c>
      <c r="DC997">
        <v>7</v>
      </c>
      <c r="DD997">
        <v>0</v>
      </c>
      <c r="DE997" s="18">
        <v>8077.41</v>
      </c>
      <c r="DF997" t="s">
        <v>11</v>
      </c>
      <c r="DG997" t="s">
        <v>16</v>
      </c>
      <c r="DH997" t="s">
        <v>535</v>
      </c>
      <c r="DZ997" t="s">
        <v>1028</v>
      </c>
      <c r="EA997">
        <f t="shared" si="31"/>
        <v>30</v>
      </c>
    </row>
    <row r="998" spans="1:131" ht="15.6" x14ac:dyDescent="0.3">
      <c r="A998" s="1" t="s">
        <v>1374</v>
      </c>
      <c r="B998" s="1" t="s">
        <v>6752</v>
      </c>
      <c r="C998" s="1" t="s">
        <v>4767</v>
      </c>
      <c r="D998" t="s">
        <v>7522</v>
      </c>
      <c r="E998" s="1"/>
      <c r="H998" s="1"/>
      <c r="T998" t="s">
        <v>1374</v>
      </c>
      <c r="U998">
        <v>36.6</v>
      </c>
      <c r="V998">
        <v>5.2</v>
      </c>
      <c r="W998" t="s">
        <v>2382</v>
      </c>
      <c r="X998" t="s">
        <v>2380</v>
      </c>
      <c r="Y998" t="s">
        <v>2383</v>
      </c>
      <c r="Z998">
        <v>1</v>
      </c>
      <c r="AA998" t="s">
        <v>2380</v>
      </c>
      <c r="AV998" t="s">
        <v>1374</v>
      </c>
      <c r="AW998">
        <v>36.6</v>
      </c>
      <c r="AX998">
        <v>5.2</v>
      </c>
      <c r="AY998" t="s">
        <v>2382</v>
      </c>
      <c r="AZ998" t="s">
        <v>2380</v>
      </c>
      <c r="BA998" t="s">
        <v>2383</v>
      </c>
      <c r="BB998">
        <v>1</v>
      </c>
      <c r="BC998" t="s">
        <v>2380</v>
      </c>
      <c r="BR998">
        <v>36.6</v>
      </c>
      <c r="BS998" t="str" cm="1">
        <f t="array" ref="BS998">_xlfn.IFS(BR998&lt;18.5,"UNDER WEIGHT",BR998&lt;=24.9,"NORMAL WEIGHT",BR998&lt;=29.9,"OVER WEIGHT",BR998&gt;=30,"OBESITY")</f>
        <v>OBESITY</v>
      </c>
      <c r="BV998">
        <v>5.2</v>
      </c>
      <c r="BW998" t="str" cm="1">
        <f t="array" ref="BW998">_xlfn.IFS(BV998&lt;=5.7,"NORMAL",BV998&lt;=6.4,"Prediabetes",BV998&gt;=6.5,"Diabetes")</f>
        <v>NORMAL</v>
      </c>
      <c r="CJ998" t="s">
        <v>1029</v>
      </c>
      <c r="CK998">
        <v>2001</v>
      </c>
      <c r="CL998" t="s">
        <v>35</v>
      </c>
      <c r="CM998">
        <v>28</v>
      </c>
      <c r="CN998">
        <v>0</v>
      </c>
      <c r="CO998">
        <v>8081.26</v>
      </c>
      <c r="CP998" t="s">
        <v>11</v>
      </c>
      <c r="CQ998" t="s">
        <v>11</v>
      </c>
      <c r="CR998" t="s">
        <v>23</v>
      </c>
      <c r="CW998" t="str">
        <f t="shared" si="30"/>
        <v>28/Aug/2001</v>
      </c>
      <c r="CZ998" t="s">
        <v>1029</v>
      </c>
      <c r="DA998">
        <v>2001</v>
      </c>
      <c r="DB998" t="s">
        <v>35</v>
      </c>
      <c r="DC998">
        <v>28</v>
      </c>
      <c r="DD998">
        <v>0</v>
      </c>
      <c r="DE998" s="18">
        <v>8081.26</v>
      </c>
      <c r="DF998" t="s">
        <v>11</v>
      </c>
      <c r="DG998" t="s">
        <v>11</v>
      </c>
      <c r="DH998" t="s">
        <v>23</v>
      </c>
      <c r="DZ998" t="s">
        <v>1029</v>
      </c>
      <c r="EA998">
        <f t="shared" si="31"/>
        <v>22</v>
      </c>
    </row>
    <row r="999" spans="1:131" ht="15.6" x14ac:dyDescent="0.3">
      <c r="A999" s="1" t="s">
        <v>1373</v>
      </c>
      <c r="B999" s="1" t="s">
        <v>7144</v>
      </c>
      <c r="C999" s="1" t="s">
        <v>5662</v>
      </c>
      <c r="D999" t="s">
        <v>7341</v>
      </c>
      <c r="E999" s="1"/>
      <c r="H999" s="1"/>
      <c r="T999" t="s">
        <v>1373</v>
      </c>
      <c r="U999">
        <v>35.93</v>
      </c>
      <c r="V999">
        <v>8.3000000000000007</v>
      </c>
      <c r="W999" t="s">
        <v>2382</v>
      </c>
      <c r="X999" t="s">
        <v>2380</v>
      </c>
      <c r="Y999" t="s">
        <v>2380</v>
      </c>
      <c r="Z999">
        <v>0</v>
      </c>
      <c r="AA999" t="s">
        <v>2380</v>
      </c>
      <c r="AV999" t="s">
        <v>1373</v>
      </c>
      <c r="AW999">
        <v>35.93</v>
      </c>
      <c r="AX999">
        <v>8.3000000000000007</v>
      </c>
      <c r="AY999" t="s">
        <v>2382</v>
      </c>
      <c r="AZ999" t="s">
        <v>2380</v>
      </c>
      <c r="BA999" t="s">
        <v>2380</v>
      </c>
      <c r="BB999" t="s">
        <v>2381</v>
      </c>
      <c r="BC999" t="s">
        <v>2380</v>
      </c>
      <c r="BR999">
        <v>35.93</v>
      </c>
      <c r="BS999" t="str" cm="1">
        <f t="array" ref="BS999">_xlfn.IFS(BR999&lt;18.5,"UNDER WEIGHT",BR999&lt;=24.9,"NORMAL WEIGHT",BR999&lt;=29.9,"OVER WEIGHT",BR999&gt;=30,"OBESITY")</f>
        <v>OBESITY</v>
      </c>
      <c r="BV999">
        <v>8.3000000000000007</v>
      </c>
      <c r="BW999" t="str" cm="1">
        <f t="array" ref="BW999">_xlfn.IFS(BV999&lt;=5.7,"NORMAL",BV999&lt;=6.4,"Prediabetes",BV999&gt;=6.5,"Diabetes")</f>
        <v>Diabetes</v>
      </c>
      <c r="CJ999" t="s">
        <v>1030</v>
      </c>
      <c r="CK999">
        <v>1994</v>
      </c>
      <c r="CL999" t="s">
        <v>37</v>
      </c>
      <c r="CM999">
        <v>12</v>
      </c>
      <c r="CN999">
        <v>0</v>
      </c>
      <c r="CO999">
        <v>8081.74</v>
      </c>
      <c r="CP999" t="s">
        <v>11</v>
      </c>
      <c r="CQ999" t="s">
        <v>11</v>
      </c>
      <c r="CR999" t="s">
        <v>535</v>
      </c>
      <c r="CW999" t="str">
        <f t="shared" si="30"/>
        <v>12/Oct/1994</v>
      </c>
      <c r="CZ999" t="s">
        <v>1030</v>
      </c>
      <c r="DA999">
        <v>1994</v>
      </c>
      <c r="DB999" t="s">
        <v>37</v>
      </c>
      <c r="DC999">
        <v>12</v>
      </c>
      <c r="DD999">
        <v>0</v>
      </c>
      <c r="DE999" s="18">
        <v>8081.74</v>
      </c>
      <c r="DF999" t="s">
        <v>11</v>
      </c>
      <c r="DG999" t="s">
        <v>11</v>
      </c>
      <c r="DH999" t="s">
        <v>535</v>
      </c>
      <c r="DZ999" t="s">
        <v>1030</v>
      </c>
      <c r="EA999">
        <f t="shared" si="31"/>
        <v>29</v>
      </c>
    </row>
    <row r="1000" spans="1:131" ht="15.6" x14ac:dyDescent="0.3">
      <c r="A1000" s="1" t="s">
        <v>1372</v>
      </c>
      <c r="B1000" s="1" t="s">
        <v>6752</v>
      </c>
      <c r="C1000" s="1" t="s">
        <v>5266</v>
      </c>
      <c r="D1000" t="s">
        <v>7523</v>
      </c>
      <c r="E1000" s="1"/>
      <c r="H1000" s="1"/>
      <c r="T1000" t="s">
        <v>1372</v>
      </c>
      <c r="U1000">
        <v>28.6</v>
      </c>
      <c r="V1000">
        <v>5.56</v>
      </c>
      <c r="W1000" t="s">
        <v>2382</v>
      </c>
      <c r="X1000" t="s">
        <v>2380</v>
      </c>
      <c r="Y1000" t="s">
        <v>2383</v>
      </c>
      <c r="Z1000">
        <v>1</v>
      </c>
      <c r="AA1000" t="s">
        <v>2380</v>
      </c>
      <c r="AV1000" t="s">
        <v>1372</v>
      </c>
      <c r="AW1000">
        <v>28.6</v>
      </c>
      <c r="AX1000">
        <v>5.56</v>
      </c>
      <c r="AY1000" t="s">
        <v>2382</v>
      </c>
      <c r="AZ1000" t="s">
        <v>2380</v>
      </c>
      <c r="BA1000" t="s">
        <v>2383</v>
      </c>
      <c r="BB1000">
        <v>1</v>
      </c>
      <c r="BC1000" t="s">
        <v>2380</v>
      </c>
      <c r="BR1000">
        <v>28.6</v>
      </c>
      <c r="BS1000" t="str" cm="1">
        <f t="array" ref="BS1000">_xlfn.IFS(BR1000&lt;18.5,"UNDER WEIGHT",BR1000&lt;=24.9,"NORMAL WEIGHT",BR1000&lt;=29.9,"OVER WEIGHT",BR1000&gt;=30,"OBESITY")</f>
        <v>OVER WEIGHT</v>
      </c>
      <c r="BV1000">
        <v>5.56</v>
      </c>
      <c r="BW1000" t="str" cm="1">
        <f t="array" ref="BW1000">_xlfn.IFS(BV1000&lt;=5.7,"NORMAL",BV1000&lt;=6.4,"Prediabetes",BV1000&gt;=6.5,"Diabetes")</f>
        <v>NORMAL</v>
      </c>
      <c r="CJ1000" t="s">
        <v>1031</v>
      </c>
      <c r="CK1000">
        <v>1975</v>
      </c>
      <c r="CL1000" t="s">
        <v>30</v>
      </c>
      <c r="CM1000">
        <v>21</v>
      </c>
      <c r="CN1000">
        <v>1</v>
      </c>
      <c r="CO1000">
        <v>8083.92</v>
      </c>
      <c r="CP1000" t="s">
        <v>12</v>
      </c>
      <c r="CQ1000" t="s">
        <v>12</v>
      </c>
      <c r="CR1000" t="s">
        <v>13</v>
      </c>
      <c r="CW1000" t="str">
        <f t="shared" si="30"/>
        <v>21/Dec/1975</v>
      </c>
      <c r="CZ1000" t="s">
        <v>1031</v>
      </c>
      <c r="DA1000">
        <v>1975</v>
      </c>
      <c r="DB1000" t="s">
        <v>30</v>
      </c>
      <c r="DC1000">
        <v>21</v>
      </c>
      <c r="DD1000">
        <v>1</v>
      </c>
      <c r="DE1000" s="18">
        <v>8083.92</v>
      </c>
      <c r="DF1000" t="s">
        <v>12</v>
      </c>
      <c r="DG1000" t="s">
        <v>12</v>
      </c>
      <c r="DH1000" t="s">
        <v>13</v>
      </c>
      <c r="DZ1000" t="s">
        <v>1031</v>
      </c>
      <c r="EA1000">
        <f t="shared" si="31"/>
        <v>48</v>
      </c>
    </row>
    <row r="1001" spans="1:131" ht="15.6" x14ac:dyDescent="0.3">
      <c r="A1001" s="1" t="s">
        <v>1371</v>
      </c>
      <c r="B1001" s="1" t="s">
        <v>7144</v>
      </c>
      <c r="C1001" s="1" t="s">
        <v>5663</v>
      </c>
      <c r="D1001" t="s">
        <v>7524</v>
      </c>
      <c r="E1001" s="1"/>
      <c r="H1001" s="1"/>
      <c r="T1001" t="s">
        <v>1371</v>
      </c>
      <c r="U1001">
        <v>39.17</v>
      </c>
      <c r="V1001">
        <v>4.1500000000000004</v>
      </c>
      <c r="W1001" t="s">
        <v>2380</v>
      </c>
      <c r="X1001" t="s">
        <v>2380</v>
      </c>
      <c r="Y1001" t="s">
        <v>2380</v>
      </c>
      <c r="Z1001">
        <v>0</v>
      </c>
      <c r="AA1001" t="s">
        <v>2380</v>
      </c>
      <c r="AV1001" t="s">
        <v>1371</v>
      </c>
      <c r="AW1001">
        <v>39.17</v>
      </c>
      <c r="AX1001">
        <v>4.1500000000000004</v>
      </c>
      <c r="AY1001" t="s">
        <v>2380</v>
      </c>
      <c r="AZ1001" t="s">
        <v>2380</v>
      </c>
      <c r="BA1001" t="s">
        <v>2380</v>
      </c>
      <c r="BB1001" t="s">
        <v>2381</v>
      </c>
      <c r="BC1001" t="s">
        <v>2380</v>
      </c>
      <c r="BR1001">
        <v>39.17</v>
      </c>
      <c r="BS1001" t="str" cm="1">
        <f t="array" ref="BS1001">_xlfn.IFS(BR1001&lt;18.5,"UNDER WEIGHT",BR1001&lt;=24.9,"NORMAL WEIGHT",BR1001&lt;=29.9,"OVER WEIGHT",BR1001&gt;=30,"OBESITY")</f>
        <v>OBESITY</v>
      </c>
      <c r="BV1001">
        <v>4.1500000000000004</v>
      </c>
      <c r="BW1001" t="str" cm="1">
        <f t="array" ref="BW1001">_xlfn.IFS(BV1001&lt;=5.7,"NORMAL",BV1001&lt;=6.4,"Prediabetes",BV1001&gt;=6.5,"Diabetes")</f>
        <v>NORMAL</v>
      </c>
      <c r="CJ1001" t="s">
        <v>1032</v>
      </c>
      <c r="CK1001">
        <v>1967</v>
      </c>
      <c r="CL1001" t="s">
        <v>18</v>
      </c>
      <c r="CM1001">
        <v>10</v>
      </c>
      <c r="CN1001">
        <v>0</v>
      </c>
      <c r="CO1001">
        <v>8091.3</v>
      </c>
      <c r="CP1001" t="s">
        <v>12</v>
      </c>
      <c r="CQ1001" t="s">
        <v>16</v>
      </c>
      <c r="CR1001" t="s">
        <v>23</v>
      </c>
      <c r="CW1001" t="str">
        <f t="shared" si="30"/>
        <v>10/Jun/1967</v>
      </c>
      <c r="CZ1001" t="s">
        <v>1032</v>
      </c>
      <c r="DA1001">
        <v>1967</v>
      </c>
      <c r="DB1001" t="s">
        <v>18</v>
      </c>
      <c r="DC1001">
        <v>10</v>
      </c>
      <c r="DD1001">
        <v>0</v>
      </c>
      <c r="DE1001" s="18">
        <v>8091.3</v>
      </c>
      <c r="DF1001" t="s">
        <v>12</v>
      </c>
      <c r="DG1001" t="s">
        <v>16</v>
      </c>
      <c r="DH1001" t="s">
        <v>23</v>
      </c>
      <c r="DZ1001" t="s">
        <v>1032</v>
      </c>
      <c r="EA1001">
        <f t="shared" si="31"/>
        <v>56</v>
      </c>
    </row>
    <row r="1002" spans="1:131" ht="15.6" x14ac:dyDescent="0.3">
      <c r="A1002" s="1" t="s">
        <v>1370</v>
      </c>
      <c r="B1002" s="1" t="s">
        <v>6752</v>
      </c>
      <c r="C1002" s="1" t="s">
        <v>5664</v>
      </c>
      <c r="D1002" t="s">
        <v>5873</v>
      </c>
      <c r="E1002" s="1"/>
      <c r="H1002" s="1"/>
      <c r="T1002" t="s">
        <v>1370</v>
      </c>
      <c r="U1002">
        <v>26.41</v>
      </c>
      <c r="V1002">
        <v>5.99</v>
      </c>
      <c r="W1002" t="s">
        <v>2382</v>
      </c>
      <c r="X1002" t="s">
        <v>2380</v>
      </c>
      <c r="Y1002" t="s">
        <v>2383</v>
      </c>
      <c r="Z1002">
        <v>1</v>
      </c>
      <c r="AA1002" t="s">
        <v>2380</v>
      </c>
      <c r="AV1002" t="s">
        <v>1370</v>
      </c>
      <c r="AW1002">
        <v>26.41</v>
      </c>
      <c r="AX1002">
        <v>5.99</v>
      </c>
      <c r="AY1002" t="s">
        <v>2382</v>
      </c>
      <c r="AZ1002" t="s">
        <v>2380</v>
      </c>
      <c r="BA1002" t="s">
        <v>2383</v>
      </c>
      <c r="BB1002">
        <v>1</v>
      </c>
      <c r="BC1002" t="s">
        <v>2380</v>
      </c>
      <c r="BR1002">
        <v>26.41</v>
      </c>
      <c r="BS1002" t="str" cm="1">
        <f t="array" ref="BS1002">_xlfn.IFS(BR1002&lt;18.5,"UNDER WEIGHT",BR1002&lt;=24.9,"NORMAL WEIGHT",BR1002&lt;=29.9,"OVER WEIGHT",BR1002&gt;=30,"OBESITY")</f>
        <v>OVER WEIGHT</v>
      </c>
      <c r="BV1002">
        <v>5.99</v>
      </c>
      <c r="BW1002" t="str" cm="1">
        <f t="array" ref="BW1002">_xlfn.IFS(BV1002&lt;=5.7,"NORMAL",BV1002&lt;=6.4,"Prediabetes",BV1002&gt;=6.5,"Diabetes")</f>
        <v>Prediabetes</v>
      </c>
      <c r="CJ1002" t="s">
        <v>1033</v>
      </c>
      <c r="CK1002">
        <v>1973</v>
      </c>
      <c r="CL1002" t="s">
        <v>37</v>
      </c>
      <c r="CM1002">
        <v>11</v>
      </c>
      <c r="CN1002">
        <v>0</v>
      </c>
      <c r="CO1002">
        <v>8112.59</v>
      </c>
      <c r="CP1002" t="s">
        <v>11</v>
      </c>
      <c r="CQ1002" t="s">
        <v>11</v>
      </c>
      <c r="CR1002" t="s">
        <v>13</v>
      </c>
      <c r="CW1002" t="str">
        <f t="shared" si="30"/>
        <v>11/Oct/1973</v>
      </c>
      <c r="CZ1002" t="s">
        <v>1033</v>
      </c>
      <c r="DA1002">
        <v>1973</v>
      </c>
      <c r="DB1002" t="s">
        <v>37</v>
      </c>
      <c r="DC1002">
        <v>11</v>
      </c>
      <c r="DD1002">
        <v>0</v>
      </c>
      <c r="DE1002" s="18">
        <v>8112.59</v>
      </c>
      <c r="DF1002" t="s">
        <v>11</v>
      </c>
      <c r="DG1002" t="s">
        <v>11</v>
      </c>
      <c r="DH1002" t="s">
        <v>13</v>
      </c>
      <c r="DZ1002" t="s">
        <v>1033</v>
      </c>
      <c r="EA1002">
        <f t="shared" si="31"/>
        <v>50</v>
      </c>
    </row>
    <row r="1003" spans="1:131" ht="15.6" x14ac:dyDescent="0.3">
      <c r="A1003" s="1" t="s">
        <v>1369</v>
      </c>
      <c r="B1003" s="1" t="s">
        <v>7144</v>
      </c>
      <c r="C1003" s="1" t="s">
        <v>5665</v>
      </c>
      <c r="D1003" t="s">
        <v>7525</v>
      </c>
      <c r="E1003" s="1"/>
      <c r="H1003" s="1"/>
      <c r="T1003" t="s">
        <v>1369</v>
      </c>
      <c r="U1003">
        <v>30.63</v>
      </c>
      <c r="V1003">
        <v>5.8</v>
      </c>
      <c r="W1003" t="s">
        <v>2382</v>
      </c>
      <c r="X1003" t="s">
        <v>2380</v>
      </c>
      <c r="Y1003" t="s">
        <v>2380</v>
      </c>
      <c r="Z1003">
        <v>0</v>
      </c>
      <c r="AA1003" t="s">
        <v>2380</v>
      </c>
      <c r="AV1003" t="s">
        <v>1369</v>
      </c>
      <c r="AW1003">
        <v>30.63</v>
      </c>
      <c r="AX1003">
        <v>5.8</v>
      </c>
      <c r="AY1003" t="s">
        <v>2382</v>
      </c>
      <c r="AZ1003" t="s">
        <v>2380</v>
      </c>
      <c r="BA1003" t="s">
        <v>2380</v>
      </c>
      <c r="BB1003" t="s">
        <v>2381</v>
      </c>
      <c r="BC1003" t="s">
        <v>2380</v>
      </c>
      <c r="BR1003">
        <v>30.63</v>
      </c>
      <c r="BS1003" t="str" cm="1">
        <f t="array" ref="BS1003">_xlfn.IFS(BR1003&lt;18.5,"UNDER WEIGHT",BR1003&lt;=24.9,"NORMAL WEIGHT",BR1003&lt;=29.9,"OVER WEIGHT",BR1003&gt;=30,"OBESITY")</f>
        <v>OBESITY</v>
      </c>
      <c r="BV1003">
        <v>5.8</v>
      </c>
      <c r="BW1003" t="str" cm="1">
        <f t="array" ref="BW1003">_xlfn.IFS(BV1003&lt;=5.7,"NORMAL",BV1003&lt;=6.4,"Prediabetes",BV1003&gt;=6.5,"Diabetes")</f>
        <v>Prediabetes</v>
      </c>
      <c r="CJ1003" t="s">
        <v>1034</v>
      </c>
      <c r="CK1003">
        <v>1978</v>
      </c>
      <c r="CL1003" t="s">
        <v>20</v>
      </c>
      <c r="CM1003">
        <v>1</v>
      </c>
      <c r="CN1003">
        <v>2</v>
      </c>
      <c r="CO1003">
        <v>8116.27</v>
      </c>
      <c r="CP1003" t="s">
        <v>12</v>
      </c>
      <c r="CQ1003" t="s">
        <v>16</v>
      </c>
      <c r="CR1003" t="s">
        <v>23</v>
      </c>
      <c r="CW1003" t="str">
        <f t="shared" si="30"/>
        <v>1/Sep/1978</v>
      </c>
      <c r="CZ1003" t="s">
        <v>1034</v>
      </c>
      <c r="DA1003">
        <v>1978</v>
      </c>
      <c r="DB1003" t="s">
        <v>20</v>
      </c>
      <c r="DC1003">
        <v>1</v>
      </c>
      <c r="DD1003">
        <v>2</v>
      </c>
      <c r="DE1003" s="18">
        <v>8116.27</v>
      </c>
      <c r="DF1003" t="s">
        <v>12</v>
      </c>
      <c r="DG1003" t="s">
        <v>16</v>
      </c>
      <c r="DH1003" t="s">
        <v>23</v>
      </c>
      <c r="DZ1003" t="s">
        <v>1034</v>
      </c>
      <c r="EA1003">
        <f t="shared" si="31"/>
        <v>45</v>
      </c>
    </row>
    <row r="1004" spans="1:131" ht="15.6" x14ac:dyDescent="0.3">
      <c r="A1004" s="1" t="s">
        <v>1368</v>
      </c>
      <c r="B1004" s="1" t="s">
        <v>6751</v>
      </c>
      <c r="C1004" s="1" t="s">
        <v>5666</v>
      </c>
      <c r="D1004" t="s">
        <v>7526</v>
      </c>
      <c r="E1004" s="1"/>
      <c r="H1004" s="1"/>
      <c r="T1004" t="s">
        <v>1368</v>
      </c>
      <c r="U1004">
        <v>31.73</v>
      </c>
      <c r="V1004">
        <v>7.32</v>
      </c>
      <c r="W1004" t="s">
        <v>2382</v>
      </c>
      <c r="X1004" t="s">
        <v>2380</v>
      </c>
      <c r="Y1004" t="s">
        <v>2380</v>
      </c>
      <c r="Z1004">
        <v>2</v>
      </c>
      <c r="AA1004" t="s">
        <v>2380</v>
      </c>
      <c r="AV1004" t="s">
        <v>1368</v>
      </c>
      <c r="AW1004">
        <v>31.73</v>
      </c>
      <c r="AX1004">
        <v>7.32</v>
      </c>
      <c r="AY1004" t="s">
        <v>2382</v>
      </c>
      <c r="AZ1004" t="s">
        <v>2380</v>
      </c>
      <c r="BA1004" t="s">
        <v>2380</v>
      </c>
      <c r="BB1004">
        <v>2</v>
      </c>
      <c r="BC1004" t="s">
        <v>2380</v>
      </c>
      <c r="BR1004">
        <v>31.73</v>
      </c>
      <c r="BS1004" t="str" cm="1">
        <f t="array" ref="BS1004">_xlfn.IFS(BR1004&lt;18.5,"UNDER WEIGHT",BR1004&lt;=24.9,"NORMAL WEIGHT",BR1004&lt;=29.9,"OVER WEIGHT",BR1004&gt;=30,"OBESITY")</f>
        <v>OBESITY</v>
      </c>
      <c r="BV1004">
        <v>7.32</v>
      </c>
      <c r="BW1004" t="str" cm="1">
        <f t="array" ref="BW1004">_xlfn.IFS(BV1004&lt;=5.7,"NORMAL",BV1004&lt;=6.4,"Prediabetes",BV1004&gt;=6.5,"Diabetes")</f>
        <v>Diabetes</v>
      </c>
      <c r="CJ1004" t="s">
        <v>1035</v>
      </c>
      <c r="CK1004">
        <v>1973</v>
      </c>
      <c r="CL1004" t="s">
        <v>30</v>
      </c>
      <c r="CM1004">
        <v>16</v>
      </c>
      <c r="CN1004">
        <v>0</v>
      </c>
      <c r="CO1004">
        <v>8116.68</v>
      </c>
      <c r="CP1004" t="s">
        <v>12</v>
      </c>
      <c r="CQ1004" t="s">
        <v>16</v>
      </c>
      <c r="CR1004" t="s">
        <v>42</v>
      </c>
      <c r="CW1004" t="str">
        <f t="shared" si="30"/>
        <v>16/Dec/1973</v>
      </c>
      <c r="CZ1004" t="s">
        <v>1035</v>
      </c>
      <c r="DA1004">
        <v>1973</v>
      </c>
      <c r="DB1004" t="s">
        <v>30</v>
      </c>
      <c r="DC1004">
        <v>16</v>
      </c>
      <c r="DD1004">
        <v>0</v>
      </c>
      <c r="DE1004" s="18">
        <v>8116.68</v>
      </c>
      <c r="DF1004" t="s">
        <v>12</v>
      </c>
      <c r="DG1004" t="s">
        <v>16</v>
      </c>
      <c r="DH1004" t="s">
        <v>42</v>
      </c>
      <c r="DZ1004" t="s">
        <v>1035</v>
      </c>
      <c r="EA1004">
        <f t="shared" si="31"/>
        <v>50</v>
      </c>
    </row>
    <row r="1005" spans="1:131" ht="15.6" x14ac:dyDescent="0.3">
      <c r="A1005" s="1" t="s">
        <v>1367</v>
      </c>
      <c r="B1005" s="1" t="s">
        <v>6752</v>
      </c>
      <c r="C1005" s="1" t="s">
        <v>5667</v>
      </c>
      <c r="D1005" t="s">
        <v>7527</v>
      </c>
      <c r="E1005" s="1"/>
      <c r="H1005" s="1"/>
      <c r="T1005" t="s">
        <v>1367</v>
      </c>
      <c r="U1005">
        <v>30.7</v>
      </c>
      <c r="V1005">
        <v>5.16</v>
      </c>
      <c r="W1005" t="s">
        <v>2380</v>
      </c>
      <c r="X1005" t="s">
        <v>2380</v>
      </c>
      <c r="Y1005" t="s">
        <v>2380</v>
      </c>
      <c r="Z1005">
        <v>2</v>
      </c>
      <c r="AA1005" t="s">
        <v>2380</v>
      </c>
      <c r="AV1005" t="s">
        <v>1367</v>
      </c>
      <c r="AW1005">
        <v>30.7</v>
      </c>
      <c r="AX1005">
        <v>5.16</v>
      </c>
      <c r="AY1005" t="s">
        <v>2380</v>
      </c>
      <c r="AZ1005" t="s">
        <v>2380</v>
      </c>
      <c r="BA1005" t="s">
        <v>2380</v>
      </c>
      <c r="BB1005">
        <v>2</v>
      </c>
      <c r="BC1005" t="s">
        <v>2380</v>
      </c>
      <c r="BR1005">
        <v>30.7</v>
      </c>
      <c r="BS1005" t="str" cm="1">
        <f t="array" ref="BS1005">_xlfn.IFS(BR1005&lt;18.5,"UNDER WEIGHT",BR1005&lt;=24.9,"NORMAL WEIGHT",BR1005&lt;=29.9,"OVER WEIGHT",BR1005&gt;=30,"OBESITY")</f>
        <v>OBESITY</v>
      </c>
      <c r="BV1005">
        <v>5.16</v>
      </c>
      <c r="BW1005" t="str" cm="1">
        <f t="array" ref="BW1005">_xlfn.IFS(BV1005&lt;=5.7,"NORMAL",BV1005&lt;=6.4,"Prediabetes",BV1005&gt;=6.5,"Diabetes")</f>
        <v>NORMAL</v>
      </c>
      <c r="CJ1005" t="s">
        <v>1036</v>
      </c>
      <c r="CK1005">
        <v>1973</v>
      </c>
      <c r="CL1005" t="s">
        <v>35</v>
      </c>
      <c r="CM1005">
        <v>30</v>
      </c>
      <c r="CN1005">
        <v>0</v>
      </c>
      <c r="CO1005">
        <v>8124.41</v>
      </c>
      <c r="CP1005" t="s">
        <v>12</v>
      </c>
      <c r="CQ1005" t="s">
        <v>16</v>
      </c>
      <c r="CR1005" t="s">
        <v>13</v>
      </c>
      <c r="CW1005" t="str">
        <f t="shared" si="30"/>
        <v>30/Aug/1973</v>
      </c>
      <c r="CZ1005" t="s">
        <v>1036</v>
      </c>
      <c r="DA1005">
        <v>1973</v>
      </c>
      <c r="DB1005" t="s">
        <v>35</v>
      </c>
      <c r="DC1005">
        <v>30</v>
      </c>
      <c r="DD1005">
        <v>0</v>
      </c>
      <c r="DE1005" s="18">
        <v>8124.41</v>
      </c>
      <c r="DF1005" t="s">
        <v>12</v>
      </c>
      <c r="DG1005" t="s">
        <v>16</v>
      </c>
      <c r="DH1005" t="s">
        <v>13</v>
      </c>
      <c r="DZ1005" t="s">
        <v>1036</v>
      </c>
      <c r="EA1005">
        <f t="shared" si="31"/>
        <v>50</v>
      </c>
    </row>
    <row r="1006" spans="1:131" ht="15.6" x14ac:dyDescent="0.3">
      <c r="A1006" s="1" t="s">
        <v>1366</v>
      </c>
      <c r="B1006" s="1" t="s">
        <v>6752</v>
      </c>
      <c r="C1006" s="1" t="s">
        <v>5668</v>
      </c>
      <c r="D1006" t="s">
        <v>5583</v>
      </c>
      <c r="E1006" s="1"/>
      <c r="H1006" s="1"/>
      <c r="T1006" t="s">
        <v>1366</v>
      </c>
      <c r="U1006">
        <v>25.934999999999999</v>
      </c>
      <c r="V1006">
        <v>5.96</v>
      </c>
      <c r="W1006" t="s">
        <v>2382</v>
      </c>
      <c r="X1006" t="s">
        <v>2380</v>
      </c>
      <c r="Y1006" t="s">
        <v>2380</v>
      </c>
      <c r="Z1006">
        <v>2</v>
      </c>
      <c r="AA1006" t="s">
        <v>2380</v>
      </c>
      <c r="AV1006" t="s">
        <v>1366</v>
      </c>
      <c r="AW1006">
        <v>25.934999999999999</v>
      </c>
      <c r="AX1006">
        <v>5.96</v>
      </c>
      <c r="AY1006" t="s">
        <v>2382</v>
      </c>
      <c r="AZ1006" t="s">
        <v>2380</v>
      </c>
      <c r="BA1006" t="s">
        <v>2380</v>
      </c>
      <c r="BB1006">
        <v>2</v>
      </c>
      <c r="BC1006" t="s">
        <v>2380</v>
      </c>
      <c r="BR1006">
        <v>25.934999999999999</v>
      </c>
      <c r="BS1006" t="str" cm="1">
        <f t="array" ref="BS1006">_xlfn.IFS(BR1006&lt;18.5,"UNDER WEIGHT",BR1006&lt;=24.9,"NORMAL WEIGHT",BR1006&lt;=29.9,"OVER WEIGHT",BR1006&gt;=30,"OBESITY")</f>
        <v>OVER WEIGHT</v>
      </c>
      <c r="BV1006">
        <v>5.96</v>
      </c>
      <c r="BW1006" t="str" cm="1">
        <f t="array" ref="BW1006">_xlfn.IFS(BV1006&lt;=5.7,"NORMAL",BV1006&lt;=6.4,"Prediabetes",BV1006&gt;=6.5,"Diabetes")</f>
        <v>Prediabetes</v>
      </c>
      <c r="CJ1006" t="s">
        <v>1037</v>
      </c>
      <c r="CK1006">
        <v>1973</v>
      </c>
      <c r="CL1006" t="s">
        <v>20</v>
      </c>
      <c r="CM1006">
        <v>3</v>
      </c>
      <c r="CN1006">
        <v>0</v>
      </c>
      <c r="CO1006">
        <v>8125.78</v>
      </c>
      <c r="CP1006" t="s">
        <v>11</v>
      </c>
      <c r="CQ1006" t="s">
        <v>11</v>
      </c>
      <c r="CR1006" t="s">
        <v>13</v>
      </c>
      <c r="CW1006" t="str">
        <f t="shared" si="30"/>
        <v>3/Sep/1973</v>
      </c>
      <c r="CZ1006" t="s">
        <v>1037</v>
      </c>
      <c r="DA1006">
        <v>1973</v>
      </c>
      <c r="DB1006" t="s">
        <v>20</v>
      </c>
      <c r="DC1006">
        <v>3</v>
      </c>
      <c r="DD1006">
        <v>0</v>
      </c>
      <c r="DE1006" s="18">
        <v>8125.78</v>
      </c>
      <c r="DF1006" t="s">
        <v>11</v>
      </c>
      <c r="DG1006" t="s">
        <v>11</v>
      </c>
      <c r="DH1006" t="s">
        <v>13</v>
      </c>
      <c r="DZ1006" t="s">
        <v>1037</v>
      </c>
      <c r="EA1006">
        <f t="shared" si="31"/>
        <v>50</v>
      </c>
    </row>
    <row r="1007" spans="1:131" ht="15.6" x14ac:dyDescent="0.3">
      <c r="A1007" s="1" t="s">
        <v>1365</v>
      </c>
      <c r="B1007" s="1" t="s">
        <v>6751</v>
      </c>
      <c r="C1007" s="1" t="s">
        <v>5669</v>
      </c>
      <c r="D1007" t="s">
        <v>7528</v>
      </c>
      <c r="E1007" s="1"/>
      <c r="H1007" s="1"/>
      <c r="T1007" t="s">
        <v>1365</v>
      </c>
      <c r="U1007">
        <v>35.9</v>
      </c>
      <c r="V1007">
        <v>4.8499999999999996</v>
      </c>
      <c r="W1007" t="s">
        <v>2382</v>
      </c>
      <c r="X1007" t="s">
        <v>2380</v>
      </c>
      <c r="Y1007" t="s">
        <v>2383</v>
      </c>
      <c r="Z1007">
        <v>1</v>
      </c>
      <c r="AA1007" t="s">
        <v>2380</v>
      </c>
      <c r="AV1007" t="s">
        <v>1365</v>
      </c>
      <c r="AW1007">
        <v>35.9</v>
      </c>
      <c r="AX1007">
        <v>4.8499999999999996</v>
      </c>
      <c r="AY1007" t="s">
        <v>2382</v>
      </c>
      <c r="AZ1007" t="s">
        <v>2380</v>
      </c>
      <c r="BA1007" t="s">
        <v>2383</v>
      </c>
      <c r="BB1007">
        <v>1</v>
      </c>
      <c r="BC1007" t="s">
        <v>2380</v>
      </c>
      <c r="BR1007">
        <v>35.9</v>
      </c>
      <c r="BS1007" t="str" cm="1">
        <f t="array" ref="BS1007">_xlfn.IFS(BR1007&lt;18.5,"UNDER WEIGHT",BR1007&lt;=24.9,"NORMAL WEIGHT",BR1007&lt;=29.9,"OVER WEIGHT",BR1007&gt;=30,"OBESITY")</f>
        <v>OBESITY</v>
      </c>
      <c r="BV1007">
        <v>4.8499999999999996</v>
      </c>
      <c r="BW1007" t="str" cm="1">
        <f t="array" ref="BW1007">_xlfn.IFS(BV1007&lt;=5.7,"NORMAL",BV1007&lt;=6.4,"Prediabetes",BV1007&gt;=6.5,"Diabetes")</f>
        <v>NORMAL</v>
      </c>
      <c r="CJ1007" t="s">
        <v>1038</v>
      </c>
      <c r="CK1007">
        <v>1990</v>
      </c>
      <c r="CL1007" t="s">
        <v>18</v>
      </c>
      <c r="CM1007">
        <v>21</v>
      </c>
      <c r="CN1007">
        <v>3</v>
      </c>
      <c r="CO1007">
        <v>8157.92</v>
      </c>
      <c r="CP1007" t="s">
        <v>11</v>
      </c>
      <c r="CQ1007" t="s">
        <v>12</v>
      </c>
      <c r="CR1007" t="s">
        <v>200</v>
      </c>
      <c r="CW1007" t="str">
        <f t="shared" si="30"/>
        <v>21/Jun/1990</v>
      </c>
      <c r="CZ1007" t="s">
        <v>1038</v>
      </c>
      <c r="DA1007">
        <v>1990</v>
      </c>
      <c r="DB1007" t="s">
        <v>18</v>
      </c>
      <c r="DC1007">
        <v>21</v>
      </c>
      <c r="DD1007">
        <v>3</v>
      </c>
      <c r="DE1007" s="18">
        <v>8157.92</v>
      </c>
      <c r="DF1007" t="s">
        <v>11</v>
      </c>
      <c r="DG1007" t="s">
        <v>12</v>
      </c>
      <c r="DH1007" t="s">
        <v>200</v>
      </c>
      <c r="DZ1007" t="s">
        <v>1038</v>
      </c>
      <c r="EA1007">
        <f t="shared" si="31"/>
        <v>33</v>
      </c>
    </row>
    <row r="1008" spans="1:131" ht="15.6" x14ac:dyDescent="0.3">
      <c r="A1008" s="1" t="s">
        <v>1364</v>
      </c>
      <c r="B1008" s="1" t="s">
        <v>6751</v>
      </c>
      <c r="C1008" s="1" t="s">
        <v>4998</v>
      </c>
      <c r="D1008" t="s">
        <v>7529</v>
      </c>
      <c r="E1008" s="1"/>
      <c r="H1008" s="1"/>
      <c r="T1008" t="s">
        <v>1364</v>
      </c>
      <c r="U1008">
        <v>26.7</v>
      </c>
      <c r="V1008">
        <v>5.09</v>
      </c>
      <c r="W1008" t="s">
        <v>2382</v>
      </c>
      <c r="X1008" t="s">
        <v>2380</v>
      </c>
      <c r="Y1008" t="s">
        <v>2383</v>
      </c>
      <c r="Z1008">
        <v>1</v>
      </c>
      <c r="AA1008" t="s">
        <v>2380</v>
      </c>
      <c r="AV1008" t="s">
        <v>1364</v>
      </c>
      <c r="AW1008">
        <v>26.7</v>
      </c>
      <c r="AX1008">
        <v>5.09</v>
      </c>
      <c r="AY1008" t="s">
        <v>2382</v>
      </c>
      <c r="AZ1008" t="s">
        <v>2380</v>
      </c>
      <c r="BA1008" t="s">
        <v>2383</v>
      </c>
      <c r="BB1008">
        <v>1</v>
      </c>
      <c r="BC1008" t="s">
        <v>2380</v>
      </c>
      <c r="BR1008">
        <v>26.7</v>
      </c>
      <c r="BS1008" t="str" cm="1">
        <f t="array" ref="BS1008">_xlfn.IFS(BR1008&lt;18.5,"UNDER WEIGHT",BR1008&lt;=24.9,"NORMAL WEIGHT",BR1008&lt;=29.9,"OVER WEIGHT",BR1008&gt;=30,"OBESITY")</f>
        <v>OVER WEIGHT</v>
      </c>
      <c r="BV1008">
        <v>5.09</v>
      </c>
      <c r="BW1008" t="str" cm="1">
        <f t="array" ref="BW1008">_xlfn.IFS(BV1008&lt;=5.7,"NORMAL",BV1008&lt;=6.4,"Prediabetes",BV1008&gt;=6.5,"Diabetes")</f>
        <v>NORMAL</v>
      </c>
      <c r="CJ1008" t="s">
        <v>1039</v>
      </c>
      <c r="CK1008">
        <v>1982</v>
      </c>
      <c r="CL1008" t="s">
        <v>18</v>
      </c>
      <c r="CM1008">
        <v>28</v>
      </c>
      <c r="CN1008">
        <v>4</v>
      </c>
      <c r="CO1008">
        <v>8162.72</v>
      </c>
      <c r="CP1008" t="s">
        <v>12</v>
      </c>
      <c r="CQ1008" t="s">
        <v>12</v>
      </c>
      <c r="CR1008" t="s">
        <v>23</v>
      </c>
      <c r="CW1008" t="str">
        <f t="shared" si="30"/>
        <v>28/Jun/1982</v>
      </c>
      <c r="CZ1008" t="s">
        <v>1039</v>
      </c>
      <c r="DA1008">
        <v>1982</v>
      </c>
      <c r="DB1008" t="s">
        <v>18</v>
      </c>
      <c r="DC1008">
        <v>28</v>
      </c>
      <c r="DD1008">
        <v>4</v>
      </c>
      <c r="DE1008" s="18">
        <v>8162.72</v>
      </c>
      <c r="DF1008" t="s">
        <v>12</v>
      </c>
      <c r="DG1008" t="s">
        <v>12</v>
      </c>
      <c r="DH1008" t="s">
        <v>23</v>
      </c>
      <c r="DZ1008" t="s">
        <v>1039</v>
      </c>
      <c r="EA1008">
        <f t="shared" si="31"/>
        <v>41</v>
      </c>
    </row>
    <row r="1009" spans="1:131" ht="15.6" x14ac:dyDescent="0.3">
      <c r="A1009" s="1" t="s">
        <v>1363</v>
      </c>
      <c r="B1009" s="1" t="s">
        <v>6752</v>
      </c>
      <c r="C1009" s="1" t="s">
        <v>5670</v>
      </c>
      <c r="D1009" t="s">
        <v>7530</v>
      </c>
      <c r="E1009" s="1"/>
      <c r="H1009" s="1"/>
      <c r="T1009" t="s">
        <v>1363</v>
      </c>
      <c r="U1009">
        <v>33.71</v>
      </c>
      <c r="V1009">
        <v>4.9400000000000004</v>
      </c>
      <c r="W1009" t="s">
        <v>2380</v>
      </c>
      <c r="X1009" t="s">
        <v>2380</v>
      </c>
      <c r="Y1009" t="s">
        <v>2380</v>
      </c>
      <c r="Z1009">
        <v>0</v>
      </c>
      <c r="AA1009" t="s">
        <v>2380</v>
      </c>
      <c r="AV1009" t="s">
        <v>1363</v>
      </c>
      <c r="AW1009">
        <v>33.71</v>
      </c>
      <c r="AX1009">
        <v>4.9400000000000004</v>
      </c>
      <c r="AY1009" t="s">
        <v>2380</v>
      </c>
      <c r="AZ1009" t="s">
        <v>2380</v>
      </c>
      <c r="BA1009" t="s">
        <v>2380</v>
      </c>
      <c r="BB1009" t="s">
        <v>2381</v>
      </c>
      <c r="BC1009" t="s">
        <v>2380</v>
      </c>
      <c r="BR1009">
        <v>33.71</v>
      </c>
      <c r="BS1009" t="str" cm="1">
        <f t="array" ref="BS1009">_xlfn.IFS(BR1009&lt;18.5,"UNDER WEIGHT",BR1009&lt;=24.9,"NORMAL WEIGHT",BR1009&lt;=29.9,"OVER WEIGHT",BR1009&gt;=30,"OBESITY")</f>
        <v>OBESITY</v>
      </c>
      <c r="BV1009">
        <v>4.9400000000000004</v>
      </c>
      <c r="BW1009" t="str" cm="1">
        <f t="array" ref="BW1009">_xlfn.IFS(BV1009&lt;=5.7,"NORMAL",BV1009&lt;=6.4,"Prediabetes",BV1009&gt;=6.5,"Diabetes")</f>
        <v>NORMAL</v>
      </c>
      <c r="CJ1009" t="s">
        <v>1040</v>
      </c>
      <c r="CK1009">
        <v>1963</v>
      </c>
      <c r="CL1009" t="s">
        <v>15</v>
      </c>
      <c r="CM1009">
        <v>5</v>
      </c>
      <c r="CN1009">
        <v>0</v>
      </c>
      <c r="CO1009">
        <v>8177.9</v>
      </c>
      <c r="CP1009" t="s">
        <v>12</v>
      </c>
      <c r="CQ1009" t="s">
        <v>16</v>
      </c>
      <c r="CR1009" t="s">
        <v>13</v>
      </c>
      <c r="CW1009" t="str">
        <f t="shared" si="30"/>
        <v>5/Nov/1963</v>
      </c>
      <c r="CZ1009" t="s">
        <v>1040</v>
      </c>
      <c r="DA1009">
        <v>1963</v>
      </c>
      <c r="DB1009" t="s">
        <v>15</v>
      </c>
      <c r="DC1009">
        <v>5</v>
      </c>
      <c r="DD1009">
        <v>0</v>
      </c>
      <c r="DE1009" s="18">
        <v>8177.9</v>
      </c>
      <c r="DF1009" t="s">
        <v>12</v>
      </c>
      <c r="DG1009" t="s">
        <v>16</v>
      </c>
      <c r="DH1009" t="s">
        <v>13</v>
      </c>
      <c r="DZ1009" t="s">
        <v>1040</v>
      </c>
      <c r="EA1009">
        <f t="shared" si="31"/>
        <v>60</v>
      </c>
    </row>
    <row r="1010" spans="1:131" ht="15.6" x14ac:dyDescent="0.3">
      <c r="A1010" s="1" t="s">
        <v>1362</v>
      </c>
      <c r="B1010" s="1" t="s">
        <v>6751</v>
      </c>
      <c r="C1010" s="1" t="s">
        <v>5671</v>
      </c>
      <c r="D1010" t="s">
        <v>6910</v>
      </c>
      <c r="E1010" s="1"/>
      <c r="H1010" s="1"/>
      <c r="T1010" t="s">
        <v>1362</v>
      </c>
      <c r="U1010">
        <v>41.91</v>
      </c>
      <c r="V1010">
        <v>4.92</v>
      </c>
      <c r="W1010" t="s">
        <v>2382</v>
      </c>
      <c r="X1010" t="s">
        <v>2380</v>
      </c>
      <c r="Y1010" t="s">
        <v>2380</v>
      </c>
      <c r="Z1010">
        <v>2</v>
      </c>
      <c r="AA1010" t="s">
        <v>2380</v>
      </c>
      <c r="AV1010" t="s">
        <v>1362</v>
      </c>
      <c r="AW1010">
        <v>41.91</v>
      </c>
      <c r="AX1010">
        <v>4.92</v>
      </c>
      <c r="AY1010" t="s">
        <v>2382</v>
      </c>
      <c r="AZ1010" t="s">
        <v>2380</v>
      </c>
      <c r="BA1010" t="s">
        <v>2380</v>
      </c>
      <c r="BB1010">
        <v>2</v>
      </c>
      <c r="BC1010" t="s">
        <v>2380</v>
      </c>
      <c r="BR1010">
        <v>41.91</v>
      </c>
      <c r="BS1010" t="str" cm="1">
        <f t="array" ref="BS1010">_xlfn.IFS(BR1010&lt;18.5,"UNDER WEIGHT",BR1010&lt;=24.9,"NORMAL WEIGHT",BR1010&lt;=29.9,"OVER WEIGHT",BR1010&gt;=30,"OBESITY")</f>
        <v>OBESITY</v>
      </c>
      <c r="BV1010">
        <v>4.92</v>
      </c>
      <c r="BW1010" t="str" cm="1">
        <f t="array" ref="BW1010">_xlfn.IFS(BV1010&lt;=5.7,"NORMAL",BV1010&lt;=6.4,"Prediabetes",BV1010&gt;=6.5,"Diabetes")</f>
        <v>NORMAL</v>
      </c>
      <c r="CJ1010" t="s">
        <v>1041</v>
      </c>
      <c r="CK1010">
        <v>1983</v>
      </c>
      <c r="CL1010" t="s">
        <v>18</v>
      </c>
      <c r="CM1010">
        <v>8</v>
      </c>
      <c r="CN1010">
        <v>3</v>
      </c>
      <c r="CO1010">
        <v>8179.51</v>
      </c>
      <c r="CP1010" t="s">
        <v>11</v>
      </c>
      <c r="CQ1010" t="s">
        <v>11</v>
      </c>
      <c r="CR1010" t="s">
        <v>516</v>
      </c>
      <c r="CW1010" t="str">
        <f t="shared" si="30"/>
        <v>8/Jun/1983</v>
      </c>
      <c r="CZ1010" t="s">
        <v>1041</v>
      </c>
      <c r="DA1010">
        <v>1983</v>
      </c>
      <c r="DB1010" t="s">
        <v>18</v>
      </c>
      <c r="DC1010">
        <v>8</v>
      </c>
      <c r="DD1010">
        <v>3</v>
      </c>
      <c r="DE1010" s="18">
        <v>8179.51</v>
      </c>
      <c r="DF1010" t="s">
        <v>11</v>
      </c>
      <c r="DG1010" t="s">
        <v>11</v>
      </c>
      <c r="DH1010" t="s">
        <v>516</v>
      </c>
      <c r="DZ1010" t="s">
        <v>1041</v>
      </c>
      <c r="EA1010">
        <f t="shared" si="31"/>
        <v>40</v>
      </c>
    </row>
    <row r="1011" spans="1:131" ht="15.6" x14ac:dyDescent="0.3">
      <c r="A1011" s="1" t="s">
        <v>1361</v>
      </c>
      <c r="B1011" s="1" t="s">
        <v>6751</v>
      </c>
      <c r="C1011" s="1" t="s">
        <v>5672</v>
      </c>
      <c r="D1011" t="s">
        <v>7531</v>
      </c>
      <c r="E1011" s="1"/>
      <c r="H1011" s="1"/>
      <c r="T1011" t="s">
        <v>1361</v>
      </c>
      <c r="U1011">
        <v>39.82</v>
      </c>
      <c r="V1011">
        <v>6.05</v>
      </c>
      <c r="W1011" t="s">
        <v>2382</v>
      </c>
      <c r="X1011" t="s">
        <v>2380</v>
      </c>
      <c r="Y1011" t="s">
        <v>2380</v>
      </c>
      <c r="Z1011">
        <v>2</v>
      </c>
      <c r="AA1011" t="s">
        <v>2380</v>
      </c>
      <c r="AV1011" t="s">
        <v>1361</v>
      </c>
      <c r="AW1011">
        <v>39.82</v>
      </c>
      <c r="AX1011">
        <v>6.05</v>
      </c>
      <c r="AY1011" t="s">
        <v>2382</v>
      </c>
      <c r="AZ1011" t="s">
        <v>2380</v>
      </c>
      <c r="BA1011" t="s">
        <v>2380</v>
      </c>
      <c r="BB1011">
        <v>2</v>
      </c>
      <c r="BC1011" t="s">
        <v>2380</v>
      </c>
      <c r="BR1011">
        <v>39.82</v>
      </c>
      <c r="BS1011" t="str" cm="1">
        <f t="array" ref="BS1011">_xlfn.IFS(BR1011&lt;18.5,"UNDER WEIGHT",BR1011&lt;=24.9,"NORMAL WEIGHT",BR1011&lt;=29.9,"OVER WEIGHT",BR1011&gt;=30,"OBESITY")</f>
        <v>OBESITY</v>
      </c>
      <c r="BV1011">
        <v>6.05</v>
      </c>
      <c r="BW1011" t="str" cm="1">
        <f t="array" ref="BW1011">_xlfn.IFS(BV1011&lt;=5.7,"NORMAL",BV1011&lt;=6.4,"Prediabetes",BV1011&gt;=6.5,"Diabetes")</f>
        <v>Prediabetes</v>
      </c>
      <c r="CJ1011" t="s">
        <v>1042</v>
      </c>
      <c r="CK1011">
        <v>1997</v>
      </c>
      <c r="CL1011" t="s">
        <v>37</v>
      </c>
      <c r="CM1011">
        <v>21</v>
      </c>
      <c r="CN1011">
        <v>0</v>
      </c>
      <c r="CO1011">
        <v>8182.89</v>
      </c>
      <c r="CP1011" t="s">
        <v>11</v>
      </c>
      <c r="CQ1011" t="s">
        <v>16</v>
      </c>
      <c r="CR1011" t="s">
        <v>535</v>
      </c>
      <c r="CW1011" t="str">
        <f t="shared" si="30"/>
        <v>21/Oct/1997</v>
      </c>
      <c r="CZ1011" t="s">
        <v>1042</v>
      </c>
      <c r="DA1011">
        <v>1997</v>
      </c>
      <c r="DB1011" t="s">
        <v>37</v>
      </c>
      <c r="DC1011">
        <v>21</v>
      </c>
      <c r="DD1011">
        <v>0</v>
      </c>
      <c r="DE1011" s="18">
        <v>8182.89</v>
      </c>
      <c r="DF1011" t="s">
        <v>11</v>
      </c>
      <c r="DG1011" t="s">
        <v>16</v>
      </c>
      <c r="DH1011" t="s">
        <v>535</v>
      </c>
      <c r="DZ1011" t="s">
        <v>1042</v>
      </c>
      <c r="EA1011">
        <f t="shared" si="31"/>
        <v>26</v>
      </c>
    </row>
    <row r="1012" spans="1:131" ht="15.6" x14ac:dyDescent="0.3">
      <c r="A1012" s="1" t="s">
        <v>1360</v>
      </c>
      <c r="B1012" s="1" t="s">
        <v>6751</v>
      </c>
      <c r="C1012" s="1" t="s">
        <v>5673</v>
      </c>
      <c r="D1012" t="s">
        <v>5035</v>
      </c>
      <c r="E1012" s="1"/>
      <c r="H1012" s="1"/>
      <c r="T1012" t="s">
        <v>1360</v>
      </c>
      <c r="U1012">
        <v>28.12</v>
      </c>
      <c r="V1012">
        <v>4.67</v>
      </c>
      <c r="W1012" t="s">
        <v>2380</v>
      </c>
      <c r="X1012" t="s">
        <v>2380</v>
      </c>
      <c r="Y1012" t="s">
        <v>2380</v>
      </c>
      <c r="Z1012">
        <v>2</v>
      </c>
      <c r="AA1012" t="s">
        <v>2380</v>
      </c>
      <c r="AV1012" t="s">
        <v>1360</v>
      </c>
      <c r="AW1012">
        <v>28.12</v>
      </c>
      <c r="AX1012">
        <v>4.67</v>
      </c>
      <c r="AY1012" t="s">
        <v>2380</v>
      </c>
      <c r="AZ1012" t="s">
        <v>2380</v>
      </c>
      <c r="BA1012" t="s">
        <v>2380</v>
      </c>
      <c r="BB1012">
        <v>2</v>
      </c>
      <c r="BC1012" t="s">
        <v>2380</v>
      </c>
      <c r="BR1012">
        <v>28.12</v>
      </c>
      <c r="BS1012" t="str" cm="1">
        <f t="array" ref="BS1012">_xlfn.IFS(BR1012&lt;18.5,"UNDER WEIGHT",BR1012&lt;=24.9,"NORMAL WEIGHT",BR1012&lt;=29.9,"OVER WEIGHT",BR1012&gt;=30,"OBESITY")</f>
        <v>OVER WEIGHT</v>
      </c>
      <c r="BV1012">
        <v>4.67</v>
      </c>
      <c r="BW1012" t="str" cm="1">
        <f t="array" ref="BW1012">_xlfn.IFS(BV1012&lt;=5.7,"NORMAL",BV1012&lt;=6.4,"Prediabetes",BV1012&gt;=6.5,"Diabetes")</f>
        <v>NORMAL</v>
      </c>
      <c r="CJ1012" t="s">
        <v>1043</v>
      </c>
      <c r="CK1012">
        <v>1962</v>
      </c>
      <c r="CL1012" t="s">
        <v>15</v>
      </c>
      <c r="CM1012">
        <v>23</v>
      </c>
      <c r="CN1012">
        <v>0</v>
      </c>
      <c r="CO1012">
        <v>8188.12</v>
      </c>
      <c r="CP1012" t="s">
        <v>12</v>
      </c>
      <c r="CQ1012" t="s">
        <v>12</v>
      </c>
      <c r="CR1012" t="s">
        <v>13</v>
      </c>
      <c r="CW1012" t="str">
        <f t="shared" si="30"/>
        <v>23/Nov/1962</v>
      </c>
      <c r="CZ1012" t="s">
        <v>1043</v>
      </c>
      <c r="DA1012">
        <v>1962</v>
      </c>
      <c r="DB1012" t="s">
        <v>15</v>
      </c>
      <c r="DC1012">
        <v>23</v>
      </c>
      <c r="DD1012">
        <v>0</v>
      </c>
      <c r="DE1012" s="18">
        <v>8188.12</v>
      </c>
      <c r="DF1012" t="s">
        <v>12</v>
      </c>
      <c r="DG1012" t="s">
        <v>12</v>
      </c>
      <c r="DH1012" t="s">
        <v>13</v>
      </c>
      <c r="DZ1012" t="s">
        <v>1043</v>
      </c>
      <c r="EA1012">
        <f t="shared" si="31"/>
        <v>61</v>
      </c>
    </row>
    <row r="1013" spans="1:131" ht="15.6" x14ac:dyDescent="0.3">
      <c r="A1013" s="1" t="s">
        <v>1359</v>
      </c>
      <c r="B1013" s="1" t="s">
        <v>6751</v>
      </c>
      <c r="C1013" s="1" t="s">
        <v>5674</v>
      </c>
      <c r="D1013" t="s">
        <v>7532</v>
      </c>
      <c r="E1013" s="1"/>
      <c r="H1013" s="1"/>
      <c r="T1013" t="s">
        <v>1359</v>
      </c>
      <c r="U1013">
        <v>26.98</v>
      </c>
      <c r="V1013">
        <v>9.81</v>
      </c>
      <c r="W1013" t="s">
        <v>2382</v>
      </c>
      <c r="X1013" t="s">
        <v>2380</v>
      </c>
      <c r="Y1013" t="s">
        <v>2380</v>
      </c>
      <c r="Z1013">
        <v>0</v>
      </c>
      <c r="AA1013" t="s">
        <v>2380</v>
      </c>
      <c r="AV1013" t="s">
        <v>1359</v>
      </c>
      <c r="AW1013">
        <v>26.98</v>
      </c>
      <c r="AX1013">
        <v>9.81</v>
      </c>
      <c r="AY1013" t="s">
        <v>2382</v>
      </c>
      <c r="AZ1013" t="s">
        <v>2380</v>
      </c>
      <c r="BA1013" t="s">
        <v>2380</v>
      </c>
      <c r="BB1013" t="s">
        <v>2381</v>
      </c>
      <c r="BC1013" t="s">
        <v>2380</v>
      </c>
      <c r="BR1013">
        <v>26.98</v>
      </c>
      <c r="BS1013" t="str" cm="1">
        <f t="array" ref="BS1013">_xlfn.IFS(BR1013&lt;18.5,"UNDER WEIGHT",BR1013&lt;=24.9,"NORMAL WEIGHT",BR1013&lt;=29.9,"OVER WEIGHT",BR1013&gt;=30,"OBESITY")</f>
        <v>OVER WEIGHT</v>
      </c>
      <c r="BV1013">
        <v>9.81</v>
      </c>
      <c r="BW1013" t="str" cm="1">
        <f t="array" ref="BW1013">_xlfn.IFS(BV1013&lt;=5.7,"NORMAL",BV1013&lt;=6.4,"Prediabetes",BV1013&gt;=6.5,"Diabetes")</f>
        <v>Diabetes</v>
      </c>
      <c r="CJ1013" t="s">
        <v>1044</v>
      </c>
      <c r="CK1013">
        <v>1978</v>
      </c>
      <c r="CL1013" t="s">
        <v>37</v>
      </c>
      <c r="CM1013">
        <v>24</v>
      </c>
      <c r="CN1013">
        <v>2</v>
      </c>
      <c r="CO1013">
        <v>8211.1</v>
      </c>
      <c r="CP1013" t="s">
        <v>11</v>
      </c>
      <c r="CQ1013" t="s">
        <v>12</v>
      </c>
      <c r="CR1013" t="s">
        <v>13</v>
      </c>
      <c r="CW1013" t="str">
        <f t="shared" si="30"/>
        <v>24/Oct/1978</v>
      </c>
      <c r="CZ1013" t="s">
        <v>1044</v>
      </c>
      <c r="DA1013">
        <v>1978</v>
      </c>
      <c r="DB1013" t="s">
        <v>37</v>
      </c>
      <c r="DC1013">
        <v>24</v>
      </c>
      <c r="DD1013">
        <v>2</v>
      </c>
      <c r="DE1013" s="18">
        <v>8211.1</v>
      </c>
      <c r="DF1013" t="s">
        <v>11</v>
      </c>
      <c r="DG1013" t="s">
        <v>12</v>
      </c>
      <c r="DH1013" t="s">
        <v>13</v>
      </c>
      <c r="DZ1013" t="s">
        <v>1044</v>
      </c>
      <c r="EA1013">
        <f t="shared" si="31"/>
        <v>45</v>
      </c>
    </row>
    <row r="1014" spans="1:131" ht="15.6" x14ac:dyDescent="0.3">
      <c r="A1014" s="1" t="s">
        <v>1358</v>
      </c>
      <c r="B1014" s="1" t="s">
        <v>6751</v>
      </c>
      <c r="C1014" s="1" t="s">
        <v>5675</v>
      </c>
      <c r="D1014" t="s">
        <v>7533</v>
      </c>
      <c r="E1014" s="1"/>
      <c r="H1014" s="1"/>
      <c r="T1014" t="s">
        <v>1358</v>
      </c>
      <c r="U1014">
        <v>27.2</v>
      </c>
      <c r="V1014">
        <v>6.06</v>
      </c>
      <c r="W1014" t="s">
        <v>2382</v>
      </c>
      <c r="X1014" t="s">
        <v>2380</v>
      </c>
      <c r="Y1014" t="s">
        <v>2380</v>
      </c>
      <c r="Z1014">
        <v>2</v>
      </c>
      <c r="AA1014" t="s">
        <v>2380</v>
      </c>
      <c r="AV1014" t="s">
        <v>1358</v>
      </c>
      <c r="AW1014">
        <v>27.2</v>
      </c>
      <c r="AX1014">
        <v>6.06</v>
      </c>
      <c r="AY1014" t="s">
        <v>2382</v>
      </c>
      <c r="AZ1014" t="s">
        <v>2380</v>
      </c>
      <c r="BA1014" t="s">
        <v>2380</v>
      </c>
      <c r="BB1014">
        <v>2</v>
      </c>
      <c r="BC1014" t="s">
        <v>2380</v>
      </c>
      <c r="BR1014">
        <v>27.2</v>
      </c>
      <c r="BS1014" t="str" cm="1">
        <f t="array" ref="BS1014">_xlfn.IFS(BR1014&lt;18.5,"UNDER WEIGHT",BR1014&lt;=24.9,"NORMAL WEIGHT",BR1014&lt;=29.9,"OVER WEIGHT",BR1014&gt;=30,"OBESITY")</f>
        <v>OVER WEIGHT</v>
      </c>
      <c r="BV1014">
        <v>6.06</v>
      </c>
      <c r="BW1014" t="str" cm="1">
        <f t="array" ref="BW1014">_xlfn.IFS(BV1014&lt;=5.7,"NORMAL",BV1014&lt;=6.4,"Prediabetes",BV1014&gt;=6.5,"Diabetes")</f>
        <v>Prediabetes</v>
      </c>
      <c r="CJ1014" t="s">
        <v>1045</v>
      </c>
      <c r="CK1014">
        <v>1978</v>
      </c>
      <c r="CL1014" t="s">
        <v>18</v>
      </c>
      <c r="CM1014">
        <v>30</v>
      </c>
      <c r="CN1014">
        <v>2</v>
      </c>
      <c r="CO1014">
        <v>8219.2000000000007</v>
      </c>
      <c r="CP1014" t="s">
        <v>11</v>
      </c>
      <c r="CQ1014" t="s">
        <v>11</v>
      </c>
      <c r="CR1014" t="s">
        <v>13</v>
      </c>
      <c r="CW1014" t="str">
        <f t="shared" si="30"/>
        <v>30/Jun/1978</v>
      </c>
      <c r="CZ1014" t="s">
        <v>1045</v>
      </c>
      <c r="DA1014">
        <v>1978</v>
      </c>
      <c r="DB1014" t="s">
        <v>18</v>
      </c>
      <c r="DC1014">
        <v>30</v>
      </c>
      <c r="DD1014">
        <v>2</v>
      </c>
      <c r="DE1014" s="18">
        <v>8219.2000000000007</v>
      </c>
      <c r="DF1014" t="s">
        <v>11</v>
      </c>
      <c r="DG1014" t="s">
        <v>11</v>
      </c>
      <c r="DH1014" t="s">
        <v>13</v>
      </c>
      <c r="DZ1014" t="s">
        <v>1045</v>
      </c>
      <c r="EA1014">
        <f t="shared" si="31"/>
        <v>45</v>
      </c>
    </row>
    <row r="1015" spans="1:131" ht="15.6" x14ac:dyDescent="0.3">
      <c r="A1015" s="1" t="s">
        <v>1357</v>
      </c>
      <c r="B1015" s="1" t="s">
        <v>6751</v>
      </c>
      <c r="C1015" s="1" t="s">
        <v>5676</v>
      </c>
      <c r="D1015" t="s">
        <v>7534</v>
      </c>
      <c r="E1015" s="1"/>
      <c r="H1015" s="1"/>
      <c r="T1015" t="s">
        <v>1357</v>
      </c>
      <c r="U1015">
        <v>25.3</v>
      </c>
      <c r="V1015">
        <v>5.19</v>
      </c>
      <c r="W1015" t="s">
        <v>2382</v>
      </c>
      <c r="X1015" t="s">
        <v>2380</v>
      </c>
      <c r="Y1015" t="s">
        <v>2380</v>
      </c>
      <c r="Z1015">
        <v>2</v>
      </c>
      <c r="AA1015" t="s">
        <v>2380</v>
      </c>
      <c r="AV1015" t="s">
        <v>1357</v>
      </c>
      <c r="AW1015">
        <v>25.3</v>
      </c>
      <c r="AX1015">
        <v>5.19</v>
      </c>
      <c r="AY1015" t="s">
        <v>2382</v>
      </c>
      <c r="AZ1015" t="s">
        <v>2380</v>
      </c>
      <c r="BA1015" t="s">
        <v>2380</v>
      </c>
      <c r="BB1015">
        <v>2</v>
      </c>
      <c r="BC1015" t="s">
        <v>2380</v>
      </c>
      <c r="BR1015">
        <v>25.3</v>
      </c>
      <c r="BS1015" t="str" cm="1">
        <f t="array" ref="BS1015">_xlfn.IFS(BR1015&lt;18.5,"UNDER WEIGHT",BR1015&lt;=24.9,"NORMAL WEIGHT",BR1015&lt;=29.9,"OVER WEIGHT",BR1015&gt;=30,"OBESITY")</f>
        <v>OVER WEIGHT</v>
      </c>
      <c r="BV1015">
        <v>5.19</v>
      </c>
      <c r="BW1015" t="str" cm="1">
        <f t="array" ref="BW1015">_xlfn.IFS(BV1015&lt;=5.7,"NORMAL",BV1015&lt;=6.4,"Prediabetes",BV1015&gt;=6.5,"Diabetes")</f>
        <v>NORMAL</v>
      </c>
      <c r="CJ1015" t="s">
        <v>1046</v>
      </c>
      <c r="CK1015">
        <v>1976</v>
      </c>
      <c r="CL1015" t="s">
        <v>20</v>
      </c>
      <c r="CM1015">
        <v>3</v>
      </c>
      <c r="CN1015">
        <v>1</v>
      </c>
      <c r="CO1015">
        <v>8232.64</v>
      </c>
      <c r="CP1015" t="s">
        <v>11</v>
      </c>
      <c r="CQ1015" t="s">
        <v>12</v>
      </c>
      <c r="CR1015" t="s">
        <v>13</v>
      </c>
      <c r="CW1015" t="str">
        <f t="shared" si="30"/>
        <v>3/Sep/1976</v>
      </c>
      <c r="CZ1015" t="s">
        <v>1046</v>
      </c>
      <c r="DA1015">
        <v>1976</v>
      </c>
      <c r="DB1015" t="s">
        <v>20</v>
      </c>
      <c r="DC1015">
        <v>3</v>
      </c>
      <c r="DD1015">
        <v>1</v>
      </c>
      <c r="DE1015" s="18">
        <v>8232.64</v>
      </c>
      <c r="DF1015" t="s">
        <v>11</v>
      </c>
      <c r="DG1015" t="s">
        <v>12</v>
      </c>
      <c r="DH1015" t="s">
        <v>13</v>
      </c>
      <c r="DZ1015" t="s">
        <v>1046</v>
      </c>
      <c r="EA1015">
        <f t="shared" si="31"/>
        <v>47</v>
      </c>
    </row>
    <row r="1016" spans="1:131" ht="15.6" x14ac:dyDescent="0.3">
      <c r="A1016" s="1" t="s">
        <v>1356</v>
      </c>
      <c r="B1016" s="1" t="s">
        <v>6751</v>
      </c>
      <c r="C1016" s="1" t="s">
        <v>5677</v>
      </c>
      <c r="D1016" t="s">
        <v>6886</v>
      </c>
      <c r="E1016" s="1"/>
      <c r="H1016" s="1"/>
      <c r="T1016" t="s">
        <v>1356</v>
      </c>
      <c r="U1016">
        <v>30.25</v>
      </c>
      <c r="V1016">
        <v>10.16</v>
      </c>
      <c r="W1016" t="s">
        <v>2380</v>
      </c>
      <c r="X1016" t="s">
        <v>2380</v>
      </c>
      <c r="Y1016" t="s">
        <v>2380</v>
      </c>
      <c r="Z1016">
        <v>0</v>
      </c>
      <c r="AA1016" t="s">
        <v>2380</v>
      </c>
      <c r="AV1016" t="s">
        <v>1356</v>
      </c>
      <c r="AW1016">
        <v>30.25</v>
      </c>
      <c r="AX1016">
        <v>10.16</v>
      </c>
      <c r="AY1016" t="s">
        <v>2380</v>
      </c>
      <c r="AZ1016" t="s">
        <v>2380</v>
      </c>
      <c r="BA1016" t="s">
        <v>2380</v>
      </c>
      <c r="BB1016" t="s">
        <v>2381</v>
      </c>
      <c r="BC1016" t="s">
        <v>2380</v>
      </c>
      <c r="BR1016">
        <v>30.25</v>
      </c>
      <c r="BS1016" t="str" cm="1">
        <f t="array" ref="BS1016">_xlfn.IFS(BR1016&lt;18.5,"UNDER WEIGHT",BR1016&lt;=24.9,"NORMAL WEIGHT",BR1016&lt;=29.9,"OVER WEIGHT",BR1016&gt;=30,"OBESITY")</f>
        <v>OBESITY</v>
      </c>
      <c r="BV1016">
        <v>10.16</v>
      </c>
      <c r="BW1016" t="str" cm="1">
        <f t="array" ref="BW1016">_xlfn.IFS(BV1016&lt;=5.7,"NORMAL",BV1016&lt;=6.4,"Prediabetes",BV1016&gt;=6.5,"Diabetes")</f>
        <v>Diabetes</v>
      </c>
      <c r="CJ1016" t="s">
        <v>1047</v>
      </c>
      <c r="CK1016">
        <v>1976</v>
      </c>
      <c r="CL1016" t="s">
        <v>18</v>
      </c>
      <c r="CM1016">
        <v>30</v>
      </c>
      <c r="CN1016">
        <v>1</v>
      </c>
      <c r="CO1016">
        <v>8233.1</v>
      </c>
      <c r="CP1016" t="s">
        <v>11</v>
      </c>
      <c r="CQ1016" t="s">
        <v>11</v>
      </c>
      <c r="CR1016" t="s">
        <v>13</v>
      </c>
      <c r="CW1016" t="str">
        <f t="shared" si="30"/>
        <v>30/Jun/1976</v>
      </c>
      <c r="CZ1016" t="s">
        <v>1047</v>
      </c>
      <c r="DA1016">
        <v>1976</v>
      </c>
      <c r="DB1016" t="s">
        <v>18</v>
      </c>
      <c r="DC1016">
        <v>30</v>
      </c>
      <c r="DD1016">
        <v>1</v>
      </c>
      <c r="DE1016" s="18">
        <v>8233.1</v>
      </c>
      <c r="DF1016" t="s">
        <v>11</v>
      </c>
      <c r="DG1016" t="s">
        <v>11</v>
      </c>
      <c r="DH1016" t="s">
        <v>13</v>
      </c>
      <c r="DZ1016" t="s">
        <v>1047</v>
      </c>
      <c r="EA1016">
        <f t="shared" si="31"/>
        <v>47</v>
      </c>
    </row>
    <row r="1017" spans="1:131" ht="15.6" x14ac:dyDescent="0.3">
      <c r="A1017" s="1" t="s">
        <v>1355</v>
      </c>
      <c r="B1017" s="1" t="s">
        <v>6751</v>
      </c>
      <c r="C1017" s="1" t="s">
        <v>5678</v>
      </c>
      <c r="D1017" t="s">
        <v>7535</v>
      </c>
      <c r="E1017" s="1"/>
      <c r="H1017" s="1"/>
      <c r="T1017" t="s">
        <v>1355</v>
      </c>
      <c r="U1017">
        <v>54</v>
      </c>
      <c r="V1017">
        <v>4.68</v>
      </c>
      <c r="W1017" t="s">
        <v>2382</v>
      </c>
      <c r="X1017" t="s">
        <v>2382</v>
      </c>
      <c r="Y1017" t="s">
        <v>2380</v>
      </c>
      <c r="Z1017">
        <v>2</v>
      </c>
      <c r="AA1017" t="s">
        <v>2380</v>
      </c>
      <c r="AV1017" t="s">
        <v>1355</v>
      </c>
      <c r="AW1017">
        <v>54</v>
      </c>
      <c r="AX1017">
        <v>4.68</v>
      </c>
      <c r="AY1017" t="s">
        <v>2382</v>
      </c>
      <c r="AZ1017" t="s">
        <v>2382</v>
      </c>
      <c r="BA1017" t="s">
        <v>2380</v>
      </c>
      <c r="BB1017">
        <v>2</v>
      </c>
      <c r="BC1017" t="s">
        <v>2380</v>
      </c>
      <c r="BR1017">
        <v>54</v>
      </c>
      <c r="BS1017" t="str" cm="1">
        <f t="array" ref="BS1017">_xlfn.IFS(BR1017&lt;18.5,"UNDER WEIGHT",BR1017&lt;=24.9,"NORMAL WEIGHT",BR1017&lt;=29.9,"OVER WEIGHT",BR1017&gt;=30,"OBESITY")</f>
        <v>OBESITY</v>
      </c>
      <c r="BV1017">
        <v>4.68</v>
      </c>
      <c r="BW1017" t="str" cm="1">
        <f t="array" ref="BW1017">_xlfn.IFS(BV1017&lt;=5.7,"NORMAL",BV1017&lt;=6.4,"Prediabetes",BV1017&gt;=6.5,"Diabetes")</f>
        <v>NORMAL</v>
      </c>
      <c r="CJ1017" t="s">
        <v>1048</v>
      </c>
      <c r="CK1017">
        <v>1976</v>
      </c>
      <c r="CL1017" t="s">
        <v>20</v>
      </c>
      <c r="CM1017">
        <v>2</v>
      </c>
      <c r="CN1017">
        <v>1</v>
      </c>
      <c r="CO1017">
        <v>8240.59</v>
      </c>
      <c r="CP1017" t="s">
        <v>11</v>
      </c>
      <c r="CQ1017" t="s">
        <v>11</v>
      </c>
      <c r="CR1017" t="s">
        <v>13</v>
      </c>
      <c r="CW1017" t="str">
        <f t="shared" si="30"/>
        <v>2/Sep/1976</v>
      </c>
      <c r="CZ1017" t="s">
        <v>1048</v>
      </c>
      <c r="DA1017">
        <v>1976</v>
      </c>
      <c r="DB1017" t="s">
        <v>20</v>
      </c>
      <c r="DC1017">
        <v>2</v>
      </c>
      <c r="DD1017">
        <v>1</v>
      </c>
      <c r="DE1017" s="18">
        <v>8240.59</v>
      </c>
      <c r="DF1017" t="s">
        <v>11</v>
      </c>
      <c r="DG1017" t="s">
        <v>11</v>
      </c>
      <c r="DH1017" t="s">
        <v>13</v>
      </c>
      <c r="DZ1017" t="s">
        <v>1048</v>
      </c>
      <c r="EA1017">
        <f t="shared" si="31"/>
        <v>47</v>
      </c>
    </row>
    <row r="1018" spans="1:131" ht="15.6" x14ac:dyDescent="0.3">
      <c r="A1018" s="1" t="s">
        <v>1354</v>
      </c>
      <c r="B1018" s="1" t="s">
        <v>7144</v>
      </c>
      <c r="C1018" s="1" t="s">
        <v>5679</v>
      </c>
      <c r="D1018" t="s">
        <v>7536</v>
      </c>
      <c r="E1018" s="1"/>
      <c r="H1018" s="1"/>
      <c r="T1018" t="s">
        <v>1354</v>
      </c>
      <c r="U1018">
        <v>51.86</v>
      </c>
      <c r="V1018">
        <v>5.32</v>
      </c>
      <c r="W1018" t="s">
        <v>2382</v>
      </c>
      <c r="X1018" t="s">
        <v>2380</v>
      </c>
      <c r="Y1018" t="s">
        <v>2380</v>
      </c>
      <c r="Z1018">
        <v>0</v>
      </c>
      <c r="AA1018" t="s">
        <v>2380</v>
      </c>
      <c r="AV1018" t="s">
        <v>1354</v>
      </c>
      <c r="AW1018">
        <v>51.86</v>
      </c>
      <c r="AX1018">
        <v>5.32</v>
      </c>
      <c r="AY1018" t="s">
        <v>2382</v>
      </c>
      <c r="AZ1018" t="s">
        <v>2380</v>
      </c>
      <c r="BA1018" t="s">
        <v>2380</v>
      </c>
      <c r="BB1018" t="s">
        <v>2381</v>
      </c>
      <c r="BC1018" t="s">
        <v>2380</v>
      </c>
      <c r="BR1018">
        <v>51.86</v>
      </c>
      <c r="BS1018" t="str" cm="1">
        <f t="array" ref="BS1018">_xlfn.IFS(BR1018&lt;18.5,"UNDER WEIGHT",BR1018&lt;=24.9,"NORMAL WEIGHT",BR1018&lt;=29.9,"OVER WEIGHT",BR1018&gt;=30,"OBESITY")</f>
        <v>OBESITY</v>
      </c>
      <c r="BV1018">
        <v>5.32</v>
      </c>
      <c r="BW1018" t="str" cm="1">
        <f t="array" ref="BW1018">_xlfn.IFS(BV1018&lt;=5.7,"NORMAL",BV1018&lt;=6.4,"Prediabetes",BV1018&gt;=6.5,"Diabetes")</f>
        <v>NORMAL</v>
      </c>
      <c r="CJ1018" t="s">
        <v>1049</v>
      </c>
      <c r="CK1018">
        <v>1982</v>
      </c>
      <c r="CL1018" t="s">
        <v>20</v>
      </c>
      <c r="CM1018">
        <v>27</v>
      </c>
      <c r="CN1018">
        <v>3</v>
      </c>
      <c r="CO1018">
        <v>8252.2800000000007</v>
      </c>
      <c r="CP1018" t="s">
        <v>11</v>
      </c>
      <c r="CQ1018" t="s">
        <v>11</v>
      </c>
      <c r="CR1018" t="s">
        <v>247</v>
      </c>
      <c r="CW1018" t="str">
        <f t="shared" si="30"/>
        <v>27/Sep/1982</v>
      </c>
      <c r="CZ1018" t="s">
        <v>1049</v>
      </c>
      <c r="DA1018">
        <v>1982</v>
      </c>
      <c r="DB1018" t="s">
        <v>20</v>
      </c>
      <c r="DC1018">
        <v>27</v>
      </c>
      <c r="DD1018">
        <v>3</v>
      </c>
      <c r="DE1018" s="18">
        <v>8252.2800000000007</v>
      </c>
      <c r="DF1018" t="s">
        <v>11</v>
      </c>
      <c r="DG1018" t="s">
        <v>11</v>
      </c>
      <c r="DH1018" t="s">
        <v>247</v>
      </c>
      <c r="DZ1018" t="s">
        <v>1049</v>
      </c>
      <c r="EA1018">
        <f t="shared" si="31"/>
        <v>41</v>
      </c>
    </row>
    <row r="1019" spans="1:131" ht="15.6" x14ac:dyDescent="0.3">
      <c r="A1019" s="1" t="s">
        <v>1353</v>
      </c>
      <c r="B1019" s="1" t="s">
        <v>7144</v>
      </c>
      <c r="C1019" s="1" t="s">
        <v>5680</v>
      </c>
      <c r="D1019" t="s">
        <v>7537</v>
      </c>
      <c r="E1019" s="1"/>
      <c r="H1019" s="1"/>
      <c r="T1019" t="s">
        <v>1353</v>
      </c>
      <c r="U1019">
        <v>31.39</v>
      </c>
      <c r="V1019">
        <v>6.99</v>
      </c>
      <c r="W1019" t="s">
        <v>2380</v>
      </c>
      <c r="X1019" t="s">
        <v>2380</v>
      </c>
      <c r="Y1019" t="s">
        <v>2380</v>
      </c>
      <c r="Z1019">
        <v>0</v>
      </c>
      <c r="AA1019" t="s">
        <v>2380</v>
      </c>
      <c r="AV1019" t="s">
        <v>1353</v>
      </c>
      <c r="AW1019">
        <v>31.39</v>
      </c>
      <c r="AX1019">
        <v>6.99</v>
      </c>
      <c r="AY1019" t="s">
        <v>2380</v>
      </c>
      <c r="AZ1019" t="s">
        <v>2380</v>
      </c>
      <c r="BA1019" t="s">
        <v>2380</v>
      </c>
      <c r="BB1019" t="s">
        <v>2381</v>
      </c>
      <c r="BC1019" t="s">
        <v>2380</v>
      </c>
      <c r="BR1019">
        <v>31.39</v>
      </c>
      <c r="BS1019" t="str" cm="1">
        <f t="array" ref="BS1019">_xlfn.IFS(BR1019&lt;18.5,"UNDER WEIGHT",BR1019&lt;=24.9,"NORMAL WEIGHT",BR1019&lt;=29.9,"OVER WEIGHT",BR1019&gt;=30,"OBESITY")</f>
        <v>OBESITY</v>
      </c>
      <c r="BV1019">
        <v>6.99</v>
      </c>
      <c r="BW1019" t="str" cm="1">
        <f t="array" ref="BW1019">_xlfn.IFS(BV1019&lt;=5.7,"NORMAL",BV1019&lt;=6.4,"Prediabetes",BV1019&gt;=6.5,"Diabetes")</f>
        <v>Diabetes</v>
      </c>
      <c r="CJ1019" t="s">
        <v>1050</v>
      </c>
      <c r="CK1019">
        <v>1964</v>
      </c>
      <c r="CL1019" t="s">
        <v>20</v>
      </c>
      <c r="CM1019">
        <v>5</v>
      </c>
      <c r="CN1019">
        <v>0</v>
      </c>
      <c r="CO1019">
        <v>8268</v>
      </c>
      <c r="CP1019" t="s">
        <v>12</v>
      </c>
      <c r="CQ1019" t="s">
        <v>12</v>
      </c>
      <c r="CR1019" t="s">
        <v>13</v>
      </c>
      <c r="CW1019" t="str">
        <f t="shared" si="30"/>
        <v>5/Sep/1964</v>
      </c>
      <c r="CZ1019" t="s">
        <v>1050</v>
      </c>
      <c r="DA1019">
        <v>1964</v>
      </c>
      <c r="DB1019" t="s">
        <v>20</v>
      </c>
      <c r="DC1019">
        <v>5</v>
      </c>
      <c r="DD1019">
        <v>0</v>
      </c>
      <c r="DE1019" s="18">
        <v>8268</v>
      </c>
      <c r="DF1019" t="s">
        <v>12</v>
      </c>
      <c r="DG1019" t="s">
        <v>12</v>
      </c>
      <c r="DH1019" t="s">
        <v>13</v>
      </c>
      <c r="DZ1019" t="s">
        <v>1050</v>
      </c>
      <c r="EA1019">
        <f t="shared" si="31"/>
        <v>59</v>
      </c>
    </row>
    <row r="1020" spans="1:131" ht="15.6" x14ac:dyDescent="0.3">
      <c r="A1020" s="1" t="s">
        <v>1352</v>
      </c>
      <c r="B1020" s="1" t="s">
        <v>6752</v>
      </c>
      <c r="C1020" s="1" t="s">
        <v>5681</v>
      </c>
      <c r="D1020" t="s">
        <v>6758</v>
      </c>
      <c r="E1020" s="1"/>
      <c r="H1020" s="1"/>
      <c r="T1020" t="s">
        <v>1352</v>
      </c>
      <c r="U1020">
        <v>39.97</v>
      </c>
      <c r="V1020">
        <v>5.55</v>
      </c>
      <c r="W1020" t="s">
        <v>2380</v>
      </c>
      <c r="X1020" t="s">
        <v>2380</v>
      </c>
      <c r="Y1020" t="s">
        <v>2380</v>
      </c>
      <c r="Z1020">
        <v>0</v>
      </c>
      <c r="AA1020" t="s">
        <v>2380</v>
      </c>
      <c r="AV1020" t="s">
        <v>1352</v>
      </c>
      <c r="AW1020">
        <v>39.97</v>
      </c>
      <c r="AX1020">
        <v>5.55</v>
      </c>
      <c r="AY1020" t="s">
        <v>2380</v>
      </c>
      <c r="AZ1020" t="s">
        <v>2380</v>
      </c>
      <c r="BA1020" t="s">
        <v>2380</v>
      </c>
      <c r="BB1020" t="s">
        <v>2381</v>
      </c>
      <c r="BC1020" t="s">
        <v>2380</v>
      </c>
      <c r="BR1020">
        <v>39.97</v>
      </c>
      <c r="BS1020" t="str" cm="1">
        <f t="array" ref="BS1020">_xlfn.IFS(BR1020&lt;18.5,"UNDER WEIGHT",BR1020&lt;=24.9,"NORMAL WEIGHT",BR1020&lt;=29.9,"OVER WEIGHT",BR1020&gt;=30,"OBESITY")</f>
        <v>OBESITY</v>
      </c>
      <c r="BV1020">
        <v>5.55</v>
      </c>
      <c r="BW1020" t="str" cm="1">
        <f t="array" ref="BW1020">_xlfn.IFS(BV1020&lt;=5.7,"NORMAL",BV1020&lt;=6.4,"Prediabetes",BV1020&gt;=6.5,"Diabetes")</f>
        <v>NORMAL</v>
      </c>
      <c r="CJ1020" t="s">
        <v>1051</v>
      </c>
      <c r="CK1020">
        <v>1974</v>
      </c>
      <c r="CL1020" t="s">
        <v>35</v>
      </c>
      <c r="CM1020">
        <v>5</v>
      </c>
      <c r="CN1020">
        <v>0</v>
      </c>
      <c r="CO1020">
        <v>8269.0400000000009</v>
      </c>
      <c r="CP1020" t="s">
        <v>11</v>
      </c>
      <c r="CQ1020" t="s">
        <v>16</v>
      </c>
      <c r="CR1020" t="s">
        <v>42</v>
      </c>
      <c r="CW1020" t="str">
        <f t="shared" si="30"/>
        <v>5/Aug/1974</v>
      </c>
      <c r="CZ1020" t="s">
        <v>1051</v>
      </c>
      <c r="DA1020">
        <v>1974</v>
      </c>
      <c r="DB1020" t="s">
        <v>35</v>
      </c>
      <c r="DC1020">
        <v>5</v>
      </c>
      <c r="DD1020">
        <v>0</v>
      </c>
      <c r="DE1020" s="18">
        <v>8269.0400000000009</v>
      </c>
      <c r="DF1020" t="s">
        <v>11</v>
      </c>
      <c r="DG1020" t="s">
        <v>16</v>
      </c>
      <c r="DH1020" t="s">
        <v>42</v>
      </c>
      <c r="DZ1020" t="s">
        <v>1051</v>
      </c>
      <c r="EA1020">
        <f t="shared" si="31"/>
        <v>49</v>
      </c>
    </row>
    <row r="1021" spans="1:131" ht="15.6" x14ac:dyDescent="0.3">
      <c r="A1021" s="1" t="s">
        <v>1351</v>
      </c>
      <c r="B1021" s="1" t="s">
        <v>6751</v>
      </c>
      <c r="C1021" s="1" t="s">
        <v>5682</v>
      </c>
      <c r="D1021" t="s">
        <v>7538</v>
      </c>
      <c r="E1021" s="1"/>
      <c r="H1021" s="1"/>
      <c r="T1021" t="s">
        <v>1351</v>
      </c>
      <c r="U1021">
        <v>41.23</v>
      </c>
      <c r="V1021">
        <v>6.94</v>
      </c>
      <c r="W1021" t="s">
        <v>2380</v>
      </c>
      <c r="X1021" t="s">
        <v>2380</v>
      </c>
      <c r="Y1021" t="s">
        <v>2380</v>
      </c>
      <c r="Z1021">
        <v>0</v>
      </c>
      <c r="AA1021" t="s">
        <v>2380</v>
      </c>
      <c r="AV1021" t="s">
        <v>1351</v>
      </c>
      <c r="AW1021">
        <v>41.23</v>
      </c>
      <c r="AX1021">
        <v>6.94</v>
      </c>
      <c r="AY1021" t="s">
        <v>2380</v>
      </c>
      <c r="AZ1021" t="s">
        <v>2380</v>
      </c>
      <c r="BA1021" t="s">
        <v>2380</v>
      </c>
      <c r="BB1021" t="s">
        <v>2381</v>
      </c>
      <c r="BC1021" t="s">
        <v>2380</v>
      </c>
      <c r="BR1021">
        <v>41.23</v>
      </c>
      <c r="BS1021" t="str" cm="1">
        <f t="array" ref="BS1021">_xlfn.IFS(BR1021&lt;18.5,"UNDER WEIGHT",BR1021&lt;=24.9,"NORMAL WEIGHT",BR1021&lt;=29.9,"OVER WEIGHT",BR1021&gt;=30,"OBESITY")</f>
        <v>OBESITY</v>
      </c>
      <c r="BV1021">
        <v>6.94</v>
      </c>
      <c r="BW1021" t="str" cm="1">
        <f t="array" ref="BW1021">_xlfn.IFS(BV1021&lt;=5.7,"NORMAL",BV1021&lt;=6.4,"Prediabetes",BV1021&gt;=6.5,"Diabetes")</f>
        <v>Diabetes</v>
      </c>
      <c r="CJ1021" t="s">
        <v>1052</v>
      </c>
      <c r="CK1021">
        <v>2000</v>
      </c>
      <c r="CL1021" t="s">
        <v>15</v>
      </c>
      <c r="CM1021">
        <v>28</v>
      </c>
      <c r="CN1021">
        <v>0</v>
      </c>
      <c r="CO1021">
        <v>8271.4599999999991</v>
      </c>
      <c r="CP1021" t="s">
        <v>11</v>
      </c>
      <c r="CQ1021" t="s">
        <v>16</v>
      </c>
      <c r="CR1021" t="s">
        <v>249</v>
      </c>
      <c r="CW1021" t="str">
        <f t="shared" si="30"/>
        <v>28/Nov/2000</v>
      </c>
      <c r="CZ1021" t="s">
        <v>1052</v>
      </c>
      <c r="DA1021">
        <v>2000</v>
      </c>
      <c r="DB1021" t="s">
        <v>15</v>
      </c>
      <c r="DC1021">
        <v>28</v>
      </c>
      <c r="DD1021">
        <v>0</v>
      </c>
      <c r="DE1021" s="18">
        <v>8271.4599999999991</v>
      </c>
      <c r="DF1021" t="s">
        <v>11</v>
      </c>
      <c r="DG1021" t="s">
        <v>16</v>
      </c>
      <c r="DH1021" t="s">
        <v>249</v>
      </c>
      <c r="DZ1021" t="s">
        <v>1052</v>
      </c>
      <c r="EA1021">
        <f t="shared" si="31"/>
        <v>23</v>
      </c>
    </row>
    <row r="1022" spans="1:131" ht="15.6" x14ac:dyDescent="0.3">
      <c r="A1022" s="1" t="s">
        <v>1350</v>
      </c>
      <c r="B1022" s="1" t="s">
        <v>6752</v>
      </c>
      <c r="C1022" s="1" t="s">
        <v>5683</v>
      </c>
      <c r="D1022" t="s">
        <v>7539</v>
      </c>
      <c r="E1022" s="1"/>
      <c r="H1022" s="1"/>
      <c r="T1022" t="s">
        <v>1350</v>
      </c>
      <c r="U1022">
        <v>49.45</v>
      </c>
      <c r="V1022">
        <v>4.2</v>
      </c>
      <c r="W1022" t="s">
        <v>2382</v>
      </c>
      <c r="X1022" t="s">
        <v>2380</v>
      </c>
      <c r="Y1022" t="s">
        <v>2380</v>
      </c>
      <c r="Z1022">
        <v>0</v>
      </c>
      <c r="AA1022" t="s">
        <v>2380</v>
      </c>
      <c r="AV1022" t="s">
        <v>1350</v>
      </c>
      <c r="AW1022">
        <v>49.45</v>
      </c>
      <c r="AX1022">
        <v>4.2</v>
      </c>
      <c r="AY1022" t="s">
        <v>2382</v>
      </c>
      <c r="AZ1022" t="s">
        <v>2380</v>
      </c>
      <c r="BA1022" t="s">
        <v>2380</v>
      </c>
      <c r="BB1022" t="s">
        <v>2381</v>
      </c>
      <c r="BC1022" t="s">
        <v>2380</v>
      </c>
      <c r="BR1022">
        <v>49.45</v>
      </c>
      <c r="BS1022" t="str" cm="1">
        <f t="array" ref="BS1022">_xlfn.IFS(BR1022&lt;18.5,"UNDER WEIGHT",BR1022&lt;=24.9,"NORMAL WEIGHT",BR1022&lt;=29.9,"OVER WEIGHT",BR1022&gt;=30,"OBESITY")</f>
        <v>OBESITY</v>
      </c>
      <c r="BV1022">
        <v>4.2</v>
      </c>
      <c r="BW1022" t="str" cm="1">
        <f t="array" ref="BW1022">_xlfn.IFS(BV1022&lt;=5.7,"NORMAL",BV1022&lt;=6.4,"Prediabetes",BV1022&gt;=6.5,"Diabetes")</f>
        <v>NORMAL</v>
      </c>
      <c r="CJ1022" t="s">
        <v>1053</v>
      </c>
      <c r="CK1022">
        <v>1974</v>
      </c>
      <c r="CL1022" t="s">
        <v>20</v>
      </c>
      <c r="CM1022">
        <v>26</v>
      </c>
      <c r="CN1022">
        <v>0</v>
      </c>
      <c r="CO1022">
        <v>8277.52</v>
      </c>
      <c r="CP1022" t="s">
        <v>11</v>
      </c>
      <c r="CQ1022" t="s">
        <v>11</v>
      </c>
      <c r="CR1022" t="s">
        <v>42</v>
      </c>
      <c r="CW1022" t="str">
        <f t="shared" si="30"/>
        <v>26/Sep/1974</v>
      </c>
      <c r="CZ1022" t="s">
        <v>1053</v>
      </c>
      <c r="DA1022">
        <v>1974</v>
      </c>
      <c r="DB1022" t="s">
        <v>20</v>
      </c>
      <c r="DC1022">
        <v>26</v>
      </c>
      <c r="DD1022">
        <v>0</v>
      </c>
      <c r="DE1022" s="18">
        <v>8277.52</v>
      </c>
      <c r="DF1022" t="s">
        <v>11</v>
      </c>
      <c r="DG1022" t="s">
        <v>11</v>
      </c>
      <c r="DH1022" t="s">
        <v>42</v>
      </c>
      <c r="DZ1022" t="s">
        <v>1053</v>
      </c>
      <c r="EA1022">
        <f t="shared" si="31"/>
        <v>49</v>
      </c>
    </row>
    <row r="1023" spans="1:131" ht="15.6" x14ac:dyDescent="0.3">
      <c r="A1023" s="1" t="s">
        <v>1349</v>
      </c>
      <c r="B1023" s="1" t="s">
        <v>6751</v>
      </c>
      <c r="C1023" s="1" t="s">
        <v>5684</v>
      </c>
      <c r="D1023" t="s">
        <v>7540</v>
      </c>
      <c r="E1023" s="1"/>
      <c r="H1023" s="1"/>
      <c r="T1023" t="s">
        <v>1349</v>
      </c>
      <c r="U1023">
        <v>41.04</v>
      </c>
      <c r="V1023">
        <v>5.59</v>
      </c>
      <c r="W1023" t="s">
        <v>2380</v>
      </c>
      <c r="X1023" t="s">
        <v>2380</v>
      </c>
      <c r="Y1023" t="s">
        <v>2380</v>
      </c>
      <c r="Z1023">
        <v>0</v>
      </c>
      <c r="AA1023" t="s">
        <v>2380</v>
      </c>
      <c r="AV1023" t="s">
        <v>1349</v>
      </c>
      <c r="AW1023">
        <v>41.04</v>
      </c>
      <c r="AX1023">
        <v>5.59</v>
      </c>
      <c r="AY1023" t="s">
        <v>2380</v>
      </c>
      <c r="AZ1023" t="s">
        <v>2380</v>
      </c>
      <c r="BA1023" t="s">
        <v>2380</v>
      </c>
      <c r="BB1023" t="s">
        <v>2381</v>
      </c>
      <c r="BC1023" t="s">
        <v>2380</v>
      </c>
      <c r="BR1023">
        <v>41.04</v>
      </c>
      <c r="BS1023" t="str" cm="1">
        <f t="array" ref="BS1023">_xlfn.IFS(BR1023&lt;18.5,"UNDER WEIGHT",BR1023&lt;=24.9,"NORMAL WEIGHT",BR1023&lt;=29.9,"OVER WEIGHT",BR1023&gt;=30,"OBESITY")</f>
        <v>OBESITY</v>
      </c>
      <c r="BV1023">
        <v>5.59</v>
      </c>
      <c r="BW1023" t="str" cm="1">
        <f t="array" ref="BW1023">_xlfn.IFS(BV1023&lt;=5.7,"NORMAL",BV1023&lt;=6.4,"Prediabetes",BV1023&gt;=6.5,"Diabetes")</f>
        <v>NORMAL</v>
      </c>
      <c r="CJ1023" t="s">
        <v>1054</v>
      </c>
      <c r="CK1023">
        <v>1974</v>
      </c>
      <c r="CL1023" t="s">
        <v>30</v>
      </c>
      <c r="CM1023">
        <v>22</v>
      </c>
      <c r="CN1023">
        <v>0</v>
      </c>
      <c r="CO1023">
        <v>8280.6200000000008</v>
      </c>
      <c r="CP1023" t="s">
        <v>11</v>
      </c>
      <c r="CQ1023" t="s">
        <v>11</v>
      </c>
      <c r="CR1023" t="s">
        <v>13</v>
      </c>
      <c r="CW1023" t="str">
        <f t="shared" si="30"/>
        <v>22/Dec/1974</v>
      </c>
      <c r="CZ1023" t="s">
        <v>1054</v>
      </c>
      <c r="DA1023">
        <v>1974</v>
      </c>
      <c r="DB1023" t="s">
        <v>30</v>
      </c>
      <c r="DC1023">
        <v>22</v>
      </c>
      <c r="DD1023">
        <v>0</v>
      </c>
      <c r="DE1023" s="18">
        <v>8280.6200000000008</v>
      </c>
      <c r="DF1023" t="s">
        <v>11</v>
      </c>
      <c r="DG1023" t="s">
        <v>11</v>
      </c>
      <c r="DH1023" t="s">
        <v>13</v>
      </c>
      <c r="DZ1023" t="s">
        <v>1054</v>
      </c>
      <c r="EA1023">
        <f t="shared" si="31"/>
        <v>49</v>
      </c>
    </row>
    <row r="1024" spans="1:131" ht="15.6" x14ac:dyDescent="0.3">
      <c r="A1024" s="1" t="s">
        <v>1348</v>
      </c>
      <c r="B1024" s="1" t="s">
        <v>6751</v>
      </c>
      <c r="C1024" s="1" t="s">
        <v>5685</v>
      </c>
      <c r="D1024" t="s">
        <v>7541</v>
      </c>
      <c r="E1024" s="1"/>
      <c r="H1024" s="1"/>
      <c r="T1024" t="s">
        <v>1348</v>
      </c>
      <c r="U1024">
        <v>27.93</v>
      </c>
      <c r="V1024">
        <v>9.9600000000000009</v>
      </c>
      <c r="W1024" t="s">
        <v>2380</v>
      </c>
      <c r="X1024" t="s">
        <v>2380</v>
      </c>
      <c r="Y1024" t="s">
        <v>2380</v>
      </c>
      <c r="Z1024">
        <v>0</v>
      </c>
      <c r="AA1024" t="s">
        <v>2380</v>
      </c>
      <c r="AV1024" t="s">
        <v>1348</v>
      </c>
      <c r="AW1024">
        <v>27.93</v>
      </c>
      <c r="AX1024">
        <v>9.9600000000000009</v>
      </c>
      <c r="AY1024" t="s">
        <v>2380</v>
      </c>
      <c r="AZ1024" t="s">
        <v>2380</v>
      </c>
      <c r="BA1024" t="s">
        <v>2380</v>
      </c>
      <c r="BB1024" t="s">
        <v>2381</v>
      </c>
      <c r="BC1024" t="s">
        <v>2380</v>
      </c>
      <c r="BR1024">
        <v>27.93</v>
      </c>
      <c r="BS1024" t="str" cm="1">
        <f t="array" ref="BS1024">_xlfn.IFS(BR1024&lt;18.5,"UNDER WEIGHT",BR1024&lt;=24.9,"NORMAL WEIGHT",BR1024&lt;=29.9,"OVER WEIGHT",BR1024&gt;=30,"OBESITY")</f>
        <v>OVER WEIGHT</v>
      </c>
      <c r="BV1024">
        <v>9.9600000000000009</v>
      </c>
      <c r="BW1024" t="str" cm="1">
        <f t="array" ref="BW1024">_xlfn.IFS(BV1024&lt;=5.7,"NORMAL",BV1024&lt;=6.4,"Prediabetes",BV1024&gt;=6.5,"Diabetes")</f>
        <v>Diabetes</v>
      </c>
      <c r="CJ1024" t="s">
        <v>1055</v>
      </c>
      <c r="CK1024">
        <v>1974</v>
      </c>
      <c r="CL1024" t="s">
        <v>18</v>
      </c>
      <c r="CM1024">
        <v>6</v>
      </c>
      <c r="CN1024">
        <v>0</v>
      </c>
      <c r="CO1024">
        <v>8283.68</v>
      </c>
      <c r="CP1024" t="s">
        <v>11</v>
      </c>
      <c r="CQ1024" t="s">
        <v>12</v>
      </c>
      <c r="CR1024" t="s">
        <v>13</v>
      </c>
      <c r="CW1024" t="str">
        <f t="shared" si="30"/>
        <v>6/Jun/1974</v>
      </c>
      <c r="CZ1024" t="s">
        <v>1055</v>
      </c>
      <c r="DA1024">
        <v>1974</v>
      </c>
      <c r="DB1024" t="s">
        <v>18</v>
      </c>
      <c r="DC1024">
        <v>6</v>
      </c>
      <c r="DD1024">
        <v>0</v>
      </c>
      <c r="DE1024" s="18">
        <v>8283.68</v>
      </c>
      <c r="DF1024" t="s">
        <v>11</v>
      </c>
      <c r="DG1024" t="s">
        <v>12</v>
      </c>
      <c r="DH1024" t="s">
        <v>13</v>
      </c>
      <c r="DZ1024" t="s">
        <v>1055</v>
      </c>
      <c r="EA1024">
        <f t="shared" si="31"/>
        <v>49</v>
      </c>
    </row>
    <row r="1025" spans="1:131" ht="15.6" x14ac:dyDescent="0.3">
      <c r="A1025" s="1" t="s">
        <v>1347</v>
      </c>
      <c r="B1025" s="1" t="s">
        <v>6752</v>
      </c>
      <c r="C1025" s="1" t="s">
        <v>5686</v>
      </c>
      <c r="D1025" t="s">
        <v>7542</v>
      </c>
      <c r="E1025" s="1"/>
      <c r="H1025" s="1"/>
      <c r="T1025" t="s">
        <v>1347</v>
      </c>
      <c r="U1025">
        <v>21.01</v>
      </c>
      <c r="V1025">
        <v>7.37</v>
      </c>
      <c r="W1025" t="s">
        <v>2380</v>
      </c>
      <c r="X1025" t="s">
        <v>2380</v>
      </c>
      <c r="Y1025" t="s">
        <v>2380</v>
      </c>
      <c r="Z1025">
        <v>0</v>
      </c>
      <c r="AA1025" t="s">
        <v>2380</v>
      </c>
      <c r="AV1025" t="s">
        <v>1347</v>
      </c>
      <c r="AW1025">
        <v>21.01</v>
      </c>
      <c r="AX1025">
        <v>7.37</v>
      </c>
      <c r="AY1025" t="s">
        <v>2380</v>
      </c>
      <c r="AZ1025" t="s">
        <v>2380</v>
      </c>
      <c r="BA1025" t="s">
        <v>2380</v>
      </c>
      <c r="BB1025" t="s">
        <v>2381</v>
      </c>
      <c r="BC1025" t="s">
        <v>2380</v>
      </c>
      <c r="BR1025">
        <v>21.01</v>
      </c>
      <c r="BS1025" t="str" cm="1">
        <f t="array" ref="BS1025">_xlfn.IFS(BR1025&lt;18.5,"UNDER WEIGHT",BR1025&lt;=24.9,"NORMAL WEIGHT",BR1025&lt;=29.9,"OVER WEIGHT",BR1025&gt;=30,"OBESITY")</f>
        <v>NORMAL WEIGHT</v>
      </c>
      <c r="BV1025">
        <v>7.37</v>
      </c>
      <c r="BW1025" t="str" cm="1">
        <f t="array" ref="BW1025">_xlfn.IFS(BV1025&lt;=5.7,"NORMAL",BV1025&lt;=6.4,"Prediabetes",BV1025&gt;=6.5,"Diabetes")</f>
        <v>Diabetes</v>
      </c>
      <c r="CJ1025" t="s">
        <v>1056</v>
      </c>
      <c r="CK1025">
        <v>1978</v>
      </c>
      <c r="CL1025" t="s">
        <v>18</v>
      </c>
      <c r="CM1025">
        <v>26</v>
      </c>
      <c r="CN1025">
        <v>2</v>
      </c>
      <c r="CO1025">
        <v>8302.5400000000009</v>
      </c>
      <c r="CP1025" t="s">
        <v>12</v>
      </c>
      <c r="CQ1025" t="s">
        <v>12</v>
      </c>
      <c r="CR1025" t="s">
        <v>168</v>
      </c>
      <c r="CW1025" t="str">
        <f t="shared" si="30"/>
        <v>26/Jun/1978</v>
      </c>
      <c r="CZ1025" t="s">
        <v>1056</v>
      </c>
      <c r="DA1025">
        <v>1978</v>
      </c>
      <c r="DB1025" t="s">
        <v>18</v>
      </c>
      <c r="DC1025">
        <v>26</v>
      </c>
      <c r="DD1025">
        <v>2</v>
      </c>
      <c r="DE1025" s="18">
        <v>8302.5400000000009</v>
      </c>
      <c r="DF1025" t="s">
        <v>12</v>
      </c>
      <c r="DG1025" t="s">
        <v>12</v>
      </c>
      <c r="DH1025" t="s">
        <v>168</v>
      </c>
      <c r="DZ1025" t="s">
        <v>1056</v>
      </c>
      <c r="EA1025">
        <f t="shared" si="31"/>
        <v>45</v>
      </c>
    </row>
    <row r="1026" spans="1:131" ht="15.6" x14ac:dyDescent="0.3">
      <c r="A1026" s="1" t="s">
        <v>1346</v>
      </c>
      <c r="B1026" s="1" t="s">
        <v>6752</v>
      </c>
      <c r="C1026" s="1" t="s">
        <v>5687</v>
      </c>
      <c r="D1026" t="s">
        <v>6762</v>
      </c>
      <c r="E1026" s="1"/>
      <c r="H1026" s="1"/>
      <c r="T1026" t="s">
        <v>1346</v>
      </c>
      <c r="U1026">
        <v>52.37</v>
      </c>
      <c r="V1026">
        <v>5.0599999999999996</v>
      </c>
      <c r="W1026" t="s">
        <v>2382</v>
      </c>
      <c r="X1026" t="s">
        <v>2382</v>
      </c>
      <c r="Y1026" t="s">
        <v>2380</v>
      </c>
      <c r="Z1026">
        <v>2</v>
      </c>
      <c r="AA1026" t="s">
        <v>2380</v>
      </c>
      <c r="AV1026" t="s">
        <v>1346</v>
      </c>
      <c r="AW1026">
        <v>52.37</v>
      </c>
      <c r="AX1026">
        <v>5.0599999999999996</v>
      </c>
      <c r="AY1026" t="s">
        <v>2382</v>
      </c>
      <c r="AZ1026" t="s">
        <v>2382</v>
      </c>
      <c r="BA1026" t="s">
        <v>2380</v>
      </c>
      <c r="BB1026">
        <v>2</v>
      </c>
      <c r="BC1026" t="s">
        <v>2380</v>
      </c>
      <c r="BR1026">
        <v>52.37</v>
      </c>
      <c r="BS1026" t="str" cm="1">
        <f t="array" ref="BS1026">_xlfn.IFS(BR1026&lt;18.5,"UNDER WEIGHT",BR1026&lt;=24.9,"NORMAL WEIGHT",BR1026&lt;=29.9,"OVER WEIGHT",BR1026&gt;=30,"OBESITY")</f>
        <v>OBESITY</v>
      </c>
      <c r="BV1026">
        <v>5.0599999999999996</v>
      </c>
      <c r="BW1026" t="str" cm="1">
        <f t="array" ref="BW1026">_xlfn.IFS(BV1026&lt;=5.7,"NORMAL",BV1026&lt;=6.4,"Prediabetes",BV1026&gt;=6.5,"Diabetes")</f>
        <v>NORMAL</v>
      </c>
      <c r="CJ1026" t="s">
        <v>1057</v>
      </c>
      <c r="CK1026">
        <v>1979</v>
      </c>
      <c r="CL1026" t="s">
        <v>35</v>
      </c>
      <c r="CM1026">
        <v>7</v>
      </c>
      <c r="CN1026">
        <v>2</v>
      </c>
      <c r="CO1026">
        <v>8310.84</v>
      </c>
      <c r="CP1026" t="s">
        <v>11</v>
      </c>
      <c r="CQ1026" t="s">
        <v>11</v>
      </c>
      <c r="CR1026" t="s">
        <v>23</v>
      </c>
      <c r="CW1026" t="str">
        <f t="shared" ref="CW1026:CW1089" si="32">_xlfn.CONCAT(CM1026,"/",CL1026,"/",CK1026)</f>
        <v>7/Aug/1979</v>
      </c>
      <c r="CZ1026" t="s">
        <v>1057</v>
      </c>
      <c r="DA1026">
        <v>1979</v>
      </c>
      <c r="DB1026" t="s">
        <v>35</v>
      </c>
      <c r="DC1026">
        <v>7</v>
      </c>
      <c r="DD1026">
        <v>2</v>
      </c>
      <c r="DE1026" s="18">
        <v>8310.84</v>
      </c>
      <c r="DF1026" t="s">
        <v>11</v>
      </c>
      <c r="DG1026" t="s">
        <v>11</v>
      </c>
      <c r="DH1026" t="s">
        <v>23</v>
      </c>
      <c r="DZ1026" t="s">
        <v>1057</v>
      </c>
      <c r="EA1026">
        <f t="shared" si="31"/>
        <v>44</v>
      </c>
    </row>
    <row r="1027" spans="1:131" ht="15.6" x14ac:dyDescent="0.3">
      <c r="A1027" s="1" t="s">
        <v>1345</v>
      </c>
      <c r="B1027" s="1" t="s">
        <v>6752</v>
      </c>
      <c r="C1027" s="1" t="s">
        <v>5688</v>
      </c>
      <c r="D1027" t="s">
        <v>7543</v>
      </c>
      <c r="E1027" s="1"/>
      <c r="H1027" s="1"/>
      <c r="T1027" t="s">
        <v>1345</v>
      </c>
      <c r="U1027">
        <v>40.369999999999997</v>
      </c>
      <c r="V1027">
        <v>8.2100000000000009</v>
      </c>
      <c r="W1027" t="s">
        <v>2380</v>
      </c>
      <c r="X1027" t="s">
        <v>2380</v>
      </c>
      <c r="Y1027" t="s">
        <v>2380</v>
      </c>
      <c r="Z1027">
        <v>0</v>
      </c>
      <c r="AA1027" t="s">
        <v>2380</v>
      </c>
      <c r="AV1027" t="s">
        <v>1345</v>
      </c>
      <c r="AW1027">
        <v>40.369999999999997</v>
      </c>
      <c r="AX1027">
        <v>8.2100000000000009</v>
      </c>
      <c r="AY1027" t="s">
        <v>2380</v>
      </c>
      <c r="AZ1027" t="s">
        <v>2380</v>
      </c>
      <c r="BA1027" t="s">
        <v>2380</v>
      </c>
      <c r="BB1027" t="s">
        <v>2381</v>
      </c>
      <c r="BC1027" t="s">
        <v>2380</v>
      </c>
      <c r="BR1027">
        <v>40.369999999999997</v>
      </c>
      <c r="BS1027" t="str" cm="1">
        <f t="array" ref="BS1027">_xlfn.IFS(BR1027&lt;18.5,"UNDER WEIGHT",BR1027&lt;=24.9,"NORMAL WEIGHT",BR1027&lt;=29.9,"OVER WEIGHT",BR1027&gt;=30,"OBESITY")</f>
        <v>OBESITY</v>
      </c>
      <c r="BV1027">
        <v>8.2100000000000009</v>
      </c>
      <c r="BW1027" t="str" cm="1">
        <f t="array" ref="BW1027">_xlfn.IFS(BV1027&lt;=5.7,"NORMAL",BV1027&lt;=6.4,"Prediabetes",BV1027&gt;=6.5,"Diabetes")</f>
        <v>Diabetes</v>
      </c>
      <c r="CJ1027" t="s">
        <v>1058</v>
      </c>
      <c r="CK1027">
        <v>1993</v>
      </c>
      <c r="CL1027" t="s">
        <v>18</v>
      </c>
      <c r="CM1027">
        <v>22</v>
      </c>
      <c r="CN1027">
        <v>0</v>
      </c>
      <c r="CO1027">
        <v>8314.65</v>
      </c>
      <c r="CP1027" t="s">
        <v>11</v>
      </c>
      <c r="CQ1027" t="s">
        <v>16</v>
      </c>
      <c r="CR1027" t="s">
        <v>23</v>
      </c>
      <c r="CW1027" t="str">
        <f t="shared" si="32"/>
        <v>22/Jun/1993</v>
      </c>
      <c r="CZ1027" t="s">
        <v>1058</v>
      </c>
      <c r="DA1027">
        <v>1993</v>
      </c>
      <c r="DB1027" t="s">
        <v>18</v>
      </c>
      <c r="DC1027">
        <v>22</v>
      </c>
      <c r="DD1027">
        <v>0</v>
      </c>
      <c r="DE1027" s="18">
        <v>8314.65</v>
      </c>
      <c r="DF1027" t="s">
        <v>11</v>
      </c>
      <c r="DG1027" t="s">
        <v>16</v>
      </c>
      <c r="DH1027" t="s">
        <v>23</v>
      </c>
      <c r="DZ1027" t="s">
        <v>1058</v>
      </c>
      <c r="EA1027">
        <f t="shared" ref="EA1027:EA1090" si="33">YEAR(DATE(2023,6,8))-YEAR(CW1027)</f>
        <v>30</v>
      </c>
    </row>
    <row r="1028" spans="1:131" ht="15.6" x14ac:dyDescent="0.3">
      <c r="A1028" s="1" t="s">
        <v>1344</v>
      </c>
      <c r="B1028" s="1" t="s">
        <v>6751</v>
      </c>
      <c r="C1028" s="1" t="s">
        <v>5689</v>
      </c>
      <c r="D1028" t="s">
        <v>7544</v>
      </c>
      <c r="E1028" s="1"/>
      <c r="H1028" s="1"/>
      <c r="T1028" t="s">
        <v>1344</v>
      </c>
      <c r="U1028">
        <v>41.47</v>
      </c>
      <c r="V1028">
        <v>10.34</v>
      </c>
      <c r="W1028" t="s">
        <v>2380</v>
      </c>
      <c r="X1028" t="s">
        <v>2380</v>
      </c>
      <c r="Y1028" t="s">
        <v>2380</v>
      </c>
      <c r="Z1028">
        <v>2</v>
      </c>
      <c r="AA1028" t="s">
        <v>2380</v>
      </c>
      <c r="AV1028" t="s">
        <v>1344</v>
      </c>
      <c r="AW1028">
        <v>41.47</v>
      </c>
      <c r="AX1028">
        <v>10.34</v>
      </c>
      <c r="AY1028" t="s">
        <v>2380</v>
      </c>
      <c r="AZ1028" t="s">
        <v>2380</v>
      </c>
      <c r="BA1028" t="s">
        <v>2380</v>
      </c>
      <c r="BB1028">
        <v>2</v>
      </c>
      <c r="BC1028" t="s">
        <v>2380</v>
      </c>
      <c r="BR1028">
        <v>41.47</v>
      </c>
      <c r="BS1028" t="str" cm="1">
        <f t="array" ref="BS1028">_xlfn.IFS(BR1028&lt;18.5,"UNDER WEIGHT",BR1028&lt;=24.9,"NORMAL WEIGHT",BR1028&lt;=29.9,"OVER WEIGHT",BR1028&gt;=30,"OBESITY")</f>
        <v>OBESITY</v>
      </c>
      <c r="BV1028">
        <v>10.34</v>
      </c>
      <c r="BW1028" t="str" cm="1">
        <f t="array" ref="BW1028">_xlfn.IFS(BV1028&lt;=5.7,"NORMAL",BV1028&lt;=6.4,"Prediabetes",BV1028&gt;=6.5,"Diabetes")</f>
        <v>Diabetes</v>
      </c>
      <c r="CJ1028" t="s">
        <v>1059</v>
      </c>
      <c r="CK1028">
        <v>1976</v>
      </c>
      <c r="CL1028" t="s">
        <v>10</v>
      </c>
      <c r="CM1028">
        <v>12</v>
      </c>
      <c r="CN1028">
        <v>1</v>
      </c>
      <c r="CO1028">
        <v>8334.4599999999991</v>
      </c>
      <c r="CP1028" t="s">
        <v>12</v>
      </c>
      <c r="CQ1028" t="s">
        <v>11</v>
      </c>
      <c r="CR1028" t="s">
        <v>168</v>
      </c>
      <c r="CW1028" t="str">
        <f t="shared" si="32"/>
        <v>12/Jul/1976</v>
      </c>
      <c r="CZ1028" t="s">
        <v>1059</v>
      </c>
      <c r="DA1028">
        <v>1976</v>
      </c>
      <c r="DB1028" t="s">
        <v>10</v>
      </c>
      <c r="DC1028">
        <v>12</v>
      </c>
      <c r="DD1028">
        <v>1</v>
      </c>
      <c r="DE1028" s="18">
        <v>8334.4599999999991</v>
      </c>
      <c r="DF1028" t="s">
        <v>12</v>
      </c>
      <c r="DG1028" t="s">
        <v>11</v>
      </c>
      <c r="DH1028" t="s">
        <v>168</v>
      </c>
      <c r="DZ1028" t="s">
        <v>1059</v>
      </c>
      <c r="EA1028">
        <f t="shared" si="33"/>
        <v>47</v>
      </c>
    </row>
    <row r="1029" spans="1:131" ht="15.6" x14ac:dyDescent="0.3">
      <c r="A1029" s="1" t="s">
        <v>1343</v>
      </c>
      <c r="B1029" s="1" t="s">
        <v>6752</v>
      </c>
      <c r="C1029" s="1" t="s">
        <v>5690</v>
      </c>
      <c r="D1029" t="s">
        <v>7543</v>
      </c>
      <c r="E1029" s="1"/>
      <c r="H1029" s="1"/>
      <c r="T1029" t="s">
        <v>1343</v>
      </c>
      <c r="U1029">
        <v>33.725000000000001</v>
      </c>
      <c r="V1029">
        <v>5.51</v>
      </c>
      <c r="W1029" t="s">
        <v>2382</v>
      </c>
      <c r="X1029" t="s">
        <v>2380</v>
      </c>
      <c r="Y1029" t="s">
        <v>2380</v>
      </c>
      <c r="Z1029">
        <v>2</v>
      </c>
      <c r="AA1029" t="s">
        <v>2380</v>
      </c>
      <c r="AV1029" t="s">
        <v>1343</v>
      </c>
      <c r="AW1029">
        <v>33.725000000000001</v>
      </c>
      <c r="AX1029">
        <v>5.51</v>
      </c>
      <c r="AY1029" t="s">
        <v>2382</v>
      </c>
      <c r="AZ1029" t="s">
        <v>2380</v>
      </c>
      <c r="BA1029" t="s">
        <v>2380</v>
      </c>
      <c r="BB1029">
        <v>2</v>
      </c>
      <c r="BC1029" t="s">
        <v>2380</v>
      </c>
      <c r="BR1029">
        <v>33.725000000000001</v>
      </c>
      <c r="BS1029" t="str" cm="1">
        <f t="array" ref="BS1029">_xlfn.IFS(BR1029&lt;18.5,"UNDER WEIGHT",BR1029&lt;=24.9,"NORMAL WEIGHT",BR1029&lt;=29.9,"OVER WEIGHT",BR1029&gt;=30,"OBESITY")</f>
        <v>OBESITY</v>
      </c>
      <c r="BV1029">
        <v>5.51</v>
      </c>
      <c r="BW1029" t="str" cm="1">
        <f t="array" ref="BW1029">_xlfn.IFS(BV1029&lt;=5.7,"NORMAL",BV1029&lt;=6.4,"Prediabetes",BV1029&gt;=6.5,"Diabetes")</f>
        <v>NORMAL</v>
      </c>
      <c r="CJ1029" t="s">
        <v>1060</v>
      </c>
      <c r="CK1029">
        <v>1976</v>
      </c>
      <c r="CL1029" t="s">
        <v>10</v>
      </c>
      <c r="CM1029">
        <v>20</v>
      </c>
      <c r="CN1029">
        <v>1</v>
      </c>
      <c r="CO1029">
        <v>8334.59</v>
      </c>
      <c r="CP1029" t="s">
        <v>12</v>
      </c>
      <c r="CQ1029" t="s">
        <v>11</v>
      </c>
      <c r="CR1029" t="s">
        <v>168</v>
      </c>
      <c r="CW1029" t="str">
        <f t="shared" si="32"/>
        <v>20/Jul/1976</v>
      </c>
      <c r="CZ1029" t="s">
        <v>1060</v>
      </c>
      <c r="DA1029">
        <v>1976</v>
      </c>
      <c r="DB1029" t="s">
        <v>10</v>
      </c>
      <c r="DC1029">
        <v>20</v>
      </c>
      <c r="DD1029">
        <v>1</v>
      </c>
      <c r="DE1029" s="18">
        <v>8334.59</v>
      </c>
      <c r="DF1029" t="s">
        <v>12</v>
      </c>
      <c r="DG1029" t="s">
        <v>11</v>
      </c>
      <c r="DH1029" t="s">
        <v>168</v>
      </c>
      <c r="DZ1029" t="s">
        <v>1060</v>
      </c>
      <c r="EA1029">
        <f t="shared" si="33"/>
        <v>47</v>
      </c>
    </row>
    <row r="1030" spans="1:131" ht="15.6" x14ac:dyDescent="0.3">
      <c r="A1030" s="1" t="s">
        <v>1342</v>
      </c>
      <c r="B1030" s="1" t="s">
        <v>6752</v>
      </c>
      <c r="C1030" s="1" t="s">
        <v>5691</v>
      </c>
      <c r="D1030" t="s">
        <v>5873</v>
      </c>
      <c r="E1030" s="1"/>
      <c r="H1030" s="1"/>
      <c r="T1030" t="s">
        <v>1342</v>
      </c>
      <c r="U1030">
        <v>28.1</v>
      </c>
      <c r="V1030">
        <v>11.2</v>
      </c>
      <c r="W1030" t="s">
        <v>2380</v>
      </c>
      <c r="X1030" t="s">
        <v>2380</v>
      </c>
      <c r="Y1030" t="s">
        <v>2380</v>
      </c>
      <c r="Z1030">
        <v>0</v>
      </c>
      <c r="AA1030" t="s">
        <v>2380</v>
      </c>
      <c r="AV1030" t="s">
        <v>1342</v>
      </c>
      <c r="AW1030">
        <v>28.1</v>
      </c>
      <c r="AX1030">
        <v>11.2</v>
      </c>
      <c r="AY1030" t="s">
        <v>2380</v>
      </c>
      <c r="AZ1030" t="s">
        <v>2380</v>
      </c>
      <c r="BA1030" t="s">
        <v>2380</v>
      </c>
      <c r="BB1030" t="s">
        <v>2381</v>
      </c>
      <c r="BC1030" t="s">
        <v>2380</v>
      </c>
      <c r="BR1030">
        <v>28.1</v>
      </c>
      <c r="BS1030" t="str" cm="1">
        <f t="array" ref="BS1030">_xlfn.IFS(BR1030&lt;18.5,"UNDER WEIGHT",BR1030&lt;=24.9,"NORMAL WEIGHT",BR1030&lt;=29.9,"OVER WEIGHT",BR1030&gt;=30,"OBESITY")</f>
        <v>OVER WEIGHT</v>
      </c>
      <c r="BV1030">
        <v>11.2</v>
      </c>
      <c r="BW1030" t="str" cm="1">
        <f t="array" ref="BW1030">_xlfn.IFS(BV1030&lt;=5.7,"NORMAL",BV1030&lt;=6.4,"Prediabetes",BV1030&gt;=6.5,"Diabetes")</f>
        <v>Diabetes</v>
      </c>
      <c r="CJ1030" t="s">
        <v>1061</v>
      </c>
      <c r="CK1030">
        <v>1976</v>
      </c>
      <c r="CL1030" t="s">
        <v>10</v>
      </c>
      <c r="CM1030">
        <v>7</v>
      </c>
      <c r="CN1030">
        <v>1</v>
      </c>
      <c r="CO1030">
        <v>8342.91</v>
      </c>
      <c r="CP1030" t="s">
        <v>12</v>
      </c>
      <c r="CQ1030" t="s">
        <v>16</v>
      </c>
      <c r="CR1030" t="s">
        <v>168</v>
      </c>
      <c r="CW1030" t="str">
        <f t="shared" si="32"/>
        <v>7/Jul/1976</v>
      </c>
      <c r="CZ1030" t="s">
        <v>1061</v>
      </c>
      <c r="DA1030">
        <v>1976</v>
      </c>
      <c r="DB1030" t="s">
        <v>10</v>
      </c>
      <c r="DC1030">
        <v>7</v>
      </c>
      <c r="DD1030">
        <v>1</v>
      </c>
      <c r="DE1030" s="18">
        <v>8342.91</v>
      </c>
      <c r="DF1030" t="s">
        <v>12</v>
      </c>
      <c r="DG1030" t="s">
        <v>16</v>
      </c>
      <c r="DH1030" t="s">
        <v>168</v>
      </c>
      <c r="DZ1030" t="s">
        <v>1061</v>
      </c>
      <c r="EA1030">
        <f t="shared" si="33"/>
        <v>47</v>
      </c>
    </row>
    <row r="1031" spans="1:131" ht="15.6" x14ac:dyDescent="0.3">
      <c r="A1031" s="1" t="s">
        <v>1341</v>
      </c>
      <c r="B1031" s="1" t="s">
        <v>6751</v>
      </c>
      <c r="C1031" s="1" t="s">
        <v>5692</v>
      </c>
      <c r="D1031" t="s">
        <v>7545</v>
      </c>
      <c r="E1031" s="1"/>
      <c r="H1031" s="1"/>
      <c r="T1031" t="s">
        <v>1341</v>
      </c>
      <c r="U1031">
        <v>37.43</v>
      </c>
      <c r="V1031">
        <v>4.3499999999999996</v>
      </c>
      <c r="W1031" t="s">
        <v>2382</v>
      </c>
      <c r="X1031" t="s">
        <v>2380</v>
      </c>
      <c r="Y1031" t="s">
        <v>2383</v>
      </c>
      <c r="Z1031">
        <v>1</v>
      </c>
      <c r="AA1031" t="s">
        <v>2380</v>
      </c>
      <c r="AV1031" t="s">
        <v>1341</v>
      </c>
      <c r="AW1031">
        <v>37.43</v>
      </c>
      <c r="AX1031">
        <v>4.3499999999999996</v>
      </c>
      <c r="AY1031" t="s">
        <v>2382</v>
      </c>
      <c r="AZ1031" t="s">
        <v>2380</v>
      </c>
      <c r="BA1031" t="s">
        <v>2383</v>
      </c>
      <c r="BB1031">
        <v>1</v>
      </c>
      <c r="BC1031" t="s">
        <v>2380</v>
      </c>
      <c r="BR1031">
        <v>37.43</v>
      </c>
      <c r="BS1031" t="str" cm="1">
        <f t="array" ref="BS1031">_xlfn.IFS(BR1031&lt;18.5,"UNDER WEIGHT",BR1031&lt;=24.9,"NORMAL WEIGHT",BR1031&lt;=29.9,"OVER WEIGHT",BR1031&gt;=30,"OBESITY")</f>
        <v>OBESITY</v>
      </c>
      <c r="BV1031">
        <v>4.3499999999999996</v>
      </c>
      <c r="BW1031" t="str" cm="1">
        <f t="array" ref="BW1031">_xlfn.IFS(BV1031&lt;=5.7,"NORMAL",BV1031&lt;=6.4,"Prediabetes",BV1031&gt;=6.5,"Diabetes")</f>
        <v>NORMAL</v>
      </c>
      <c r="CJ1031" t="s">
        <v>1062</v>
      </c>
      <c r="CK1031">
        <v>1976</v>
      </c>
      <c r="CL1031" t="s">
        <v>18</v>
      </c>
      <c r="CM1031">
        <v>12</v>
      </c>
      <c r="CN1031">
        <v>2</v>
      </c>
      <c r="CO1031">
        <v>8347.16</v>
      </c>
      <c r="CP1031" t="s">
        <v>11</v>
      </c>
      <c r="CQ1031" t="s">
        <v>16</v>
      </c>
      <c r="CR1031" t="s">
        <v>13</v>
      </c>
      <c r="CW1031" t="str">
        <f t="shared" si="32"/>
        <v>12/Jun/1976</v>
      </c>
      <c r="CZ1031" t="s">
        <v>1062</v>
      </c>
      <c r="DA1031">
        <v>1976</v>
      </c>
      <c r="DB1031" t="s">
        <v>18</v>
      </c>
      <c r="DC1031">
        <v>12</v>
      </c>
      <c r="DD1031">
        <v>2</v>
      </c>
      <c r="DE1031" s="18">
        <v>8347.16</v>
      </c>
      <c r="DF1031" t="s">
        <v>11</v>
      </c>
      <c r="DG1031" t="s">
        <v>16</v>
      </c>
      <c r="DH1031" t="s">
        <v>13</v>
      </c>
      <c r="DZ1031" t="s">
        <v>1062</v>
      </c>
      <c r="EA1031">
        <f t="shared" si="33"/>
        <v>47</v>
      </c>
    </row>
    <row r="1032" spans="1:131" ht="15.6" x14ac:dyDescent="0.3">
      <c r="A1032" s="1" t="s">
        <v>1340</v>
      </c>
      <c r="B1032" s="1" t="s">
        <v>6752</v>
      </c>
      <c r="C1032" s="1" t="s">
        <v>5693</v>
      </c>
      <c r="D1032" t="s">
        <v>7546</v>
      </c>
      <c r="E1032" s="1"/>
      <c r="H1032" s="1"/>
      <c r="T1032" t="s">
        <v>1340</v>
      </c>
      <c r="U1032">
        <v>23.7</v>
      </c>
      <c r="V1032">
        <v>10.45</v>
      </c>
      <c r="W1032" t="s">
        <v>2380</v>
      </c>
      <c r="X1032" t="s">
        <v>2380</v>
      </c>
      <c r="Y1032" t="s">
        <v>2380</v>
      </c>
      <c r="Z1032">
        <v>0</v>
      </c>
      <c r="AA1032" t="s">
        <v>2380</v>
      </c>
      <c r="AV1032" t="s">
        <v>1340</v>
      </c>
      <c r="AW1032">
        <v>23.7</v>
      </c>
      <c r="AX1032">
        <v>10.45</v>
      </c>
      <c r="AY1032" t="s">
        <v>2380</v>
      </c>
      <c r="AZ1032" t="s">
        <v>2380</v>
      </c>
      <c r="BA1032" t="s">
        <v>2380</v>
      </c>
      <c r="BB1032" t="s">
        <v>2381</v>
      </c>
      <c r="BC1032" t="s">
        <v>2380</v>
      </c>
      <c r="BR1032">
        <v>23.7</v>
      </c>
      <c r="BS1032" t="str" cm="1">
        <f t="array" ref="BS1032">_xlfn.IFS(BR1032&lt;18.5,"UNDER WEIGHT",BR1032&lt;=24.9,"NORMAL WEIGHT",BR1032&lt;=29.9,"OVER WEIGHT",BR1032&gt;=30,"OBESITY")</f>
        <v>NORMAL WEIGHT</v>
      </c>
      <c r="BV1032">
        <v>10.45</v>
      </c>
      <c r="BW1032" t="str" cm="1">
        <f t="array" ref="BW1032">_xlfn.IFS(BV1032&lt;=5.7,"NORMAL",BV1032&lt;=6.4,"Prediabetes",BV1032&gt;=6.5,"Diabetes")</f>
        <v>Diabetes</v>
      </c>
      <c r="CJ1032" t="s">
        <v>1063</v>
      </c>
      <c r="CK1032">
        <v>1963</v>
      </c>
      <c r="CL1032" t="s">
        <v>20</v>
      </c>
      <c r="CM1032">
        <v>21</v>
      </c>
      <c r="CN1032">
        <v>0</v>
      </c>
      <c r="CO1032">
        <v>8355.5400000000009</v>
      </c>
      <c r="CP1032" t="s">
        <v>12</v>
      </c>
      <c r="CQ1032" t="s">
        <v>12</v>
      </c>
      <c r="CR1032" t="s">
        <v>23</v>
      </c>
      <c r="CW1032" t="str">
        <f t="shared" si="32"/>
        <v>21/Sep/1963</v>
      </c>
      <c r="CZ1032" t="s">
        <v>1063</v>
      </c>
      <c r="DA1032">
        <v>1963</v>
      </c>
      <c r="DB1032" t="s">
        <v>20</v>
      </c>
      <c r="DC1032">
        <v>21</v>
      </c>
      <c r="DD1032">
        <v>0</v>
      </c>
      <c r="DE1032" s="18">
        <v>8355.5400000000009</v>
      </c>
      <c r="DF1032" t="s">
        <v>12</v>
      </c>
      <c r="DG1032" t="s">
        <v>12</v>
      </c>
      <c r="DH1032" t="s">
        <v>23</v>
      </c>
      <c r="DZ1032" t="s">
        <v>1063</v>
      </c>
      <c r="EA1032">
        <f t="shared" si="33"/>
        <v>60</v>
      </c>
    </row>
    <row r="1033" spans="1:131" ht="15.6" x14ac:dyDescent="0.3">
      <c r="A1033" s="1" t="s">
        <v>1339</v>
      </c>
      <c r="B1033" s="1" t="s">
        <v>6751</v>
      </c>
      <c r="C1033" s="1" t="s">
        <v>5694</v>
      </c>
      <c r="D1033" t="s">
        <v>7547</v>
      </c>
      <c r="E1033" s="1"/>
      <c r="H1033" s="1"/>
      <c r="T1033" t="s">
        <v>1339</v>
      </c>
      <c r="U1033">
        <v>24.795000000000002</v>
      </c>
      <c r="V1033">
        <v>4.07</v>
      </c>
      <c r="W1033" t="s">
        <v>2382</v>
      </c>
      <c r="X1033" t="s">
        <v>2380</v>
      </c>
      <c r="Y1033" t="s">
        <v>2383</v>
      </c>
      <c r="Z1033">
        <v>1</v>
      </c>
      <c r="AA1033" t="s">
        <v>2380</v>
      </c>
      <c r="AV1033" t="s">
        <v>1339</v>
      </c>
      <c r="AW1033">
        <v>24.795000000000002</v>
      </c>
      <c r="AX1033">
        <v>4.07</v>
      </c>
      <c r="AY1033" t="s">
        <v>2382</v>
      </c>
      <c r="AZ1033" t="s">
        <v>2380</v>
      </c>
      <c r="BA1033" t="s">
        <v>2383</v>
      </c>
      <c r="BB1033">
        <v>1</v>
      </c>
      <c r="BC1033" t="s">
        <v>2380</v>
      </c>
      <c r="BR1033">
        <v>24.795000000000002</v>
      </c>
      <c r="BS1033" t="str" cm="1">
        <f t="array" ref="BS1033">_xlfn.IFS(BR1033&lt;18.5,"UNDER WEIGHT",BR1033&lt;=24.9,"NORMAL WEIGHT",BR1033&lt;=29.9,"OVER WEIGHT",BR1033&gt;=30,"OBESITY")</f>
        <v>NORMAL WEIGHT</v>
      </c>
      <c r="BV1033">
        <v>4.07</v>
      </c>
      <c r="BW1033" t="str" cm="1">
        <f t="array" ref="BW1033">_xlfn.IFS(BV1033&lt;=5.7,"NORMAL",BV1033&lt;=6.4,"Prediabetes",BV1033&gt;=6.5,"Diabetes")</f>
        <v>NORMAL</v>
      </c>
      <c r="CJ1033" t="s">
        <v>1064</v>
      </c>
      <c r="CK1033">
        <v>1971</v>
      </c>
      <c r="CL1033" t="s">
        <v>20</v>
      </c>
      <c r="CM1033">
        <v>4</v>
      </c>
      <c r="CN1033">
        <v>0</v>
      </c>
      <c r="CO1033">
        <v>8396.6200000000008</v>
      </c>
      <c r="CP1033" t="s">
        <v>11</v>
      </c>
      <c r="CQ1033" t="s">
        <v>12</v>
      </c>
      <c r="CR1033" t="s">
        <v>13</v>
      </c>
      <c r="CW1033" t="str">
        <f t="shared" si="32"/>
        <v>4/Sep/1971</v>
      </c>
      <c r="CZ1033" t="s">
        <v>1064</v>
      </c>
      <c r="DA1033">
        <v>1971</v>
      </c>
      <c r="DB1033" t="s">
        <v>20</v>
      </c>
      <c r="DC1033">
        <v>4</v>
      </c>
      <c r="DD1033">
        <v>0</v>
      </c>
      <c r="DE1033" s="18">
        <v>8396.6200000000008</v>
      </c>
      <c r="DF1033" t="s">
        <v>11</v>
      </c>
      <c r="DG1033" t="s">
        <v>12</v>
      </c>
      <c r="DH1033" t="s">
        <v>13</v>
      </c>
      <c r="DZ1033" t="s">
        <v>1064</v>
      </c>
      <c r="EA1033">
        <f t="shared" si="33"/>
        <v>52</v>
      </c>
    </row>
    <row r="1034" spans="1:131" ht="15.6" x14ac:dyDescent="0.3">
      <c r="A1034" s="1" t="s">
        <v>1338</v>
      </c>
      <c r="B1034" s="1" t="s">
        <v>6751</v>
      </c>
      <c r="C1034" s="1" t="s">
        <v>5365</v>
      </c>
      <c r="D1034" t="s">
        <v>7548</v>
      </c>
      <c r="E1034" s="1"/>
      <c r="H1034" s="1"/>
      <c r="T1034" t="s">
        <v>1338</v>
      </c>
      <c r="U1034">
        <v>31.9</v>
      </c>
      <c r="V1034">
        <v>8.34</v>
      </c>
      <c r="W1034" t="s">
        <v>2380</v>
      </c>
      <c r="X1034" t="s">
        <v>2380</v>
      </c>
      <c r="Y1034" t="s">
        <v>2380</v>
      </c>
      <c r="Z1034">
        <v>0</v>
      </c>
      <c r="AA1034" t="s">
        <v>2380</v>
      </c>
      <c r="AV1034" t="s">
        <v>1338</v>
      </c>
      <c r="AW1034">
        <v>31.9</v>
      </c>
      <c r="AX1034">
        <v>8.34</v>
      </c>
      <c r="AY1034" t="s">
        <v>2380</v>
      </c>
      <c r="AZ1034" t="s">
        <v>2380</v>
      </c>
      <c r="BA1034" t="s">
        <v>2380</v>
      </c>
      <c r="BB1034" t="s">
        <v>2381</v>
      </c>
      <c r="BC1034" t="s">
        <v>2380</v>
      </c>
      <c r="BR1034">
        <v>31.9</v>
      </c>
      <c r="BS1034" t="str" cm="1">
        <f t="array" ref="BS1034">_xlfn.IFS(BR1034&lt;18.5,"UNDER WEIGHT",BR1034&lt;=24.9,"NORMAL WEIGHT",BR1034&lt;=29.9,"OVER WEIGHT",BR1034&gt;=30,"OBESITY")</f>
        <v>OBESITY</v>
      </c>
      <c r="BV1034">
        <v>8.34</v>
      </c>
      <c r="BW1034" t="str" cm="1">
        <f t="array" ref="BW1034">_xlfn.IFS(BV1034&lt;=5.7,"NORMAL",BV1034&lt;=6.4,"Prediabetes",BV1034&gt;=6.5,"Diabetes")</f>
        <v>Diabetes</v>
      </c>
      <c r="CJ1034" t="s">
        <v>1065</v>
      </c>
      <c r="CK1034">
        <v>1971</v>
      </c>
      <c r="CL1034" t="s">
        <v>20</v>
      </c>
      <c r="CM1034">
        <v>18</v>
      </c>
      <c r="CN1034">
        <v>0</v>
      </c>
      <c r="CO1034">
        <v>8400.01</v>
      </c>
      <c r="CP1034" t="s">
        <v>11</v>
      </c>
      <c r="CQ1034" t="s">
        <v>12</v>
      </c>
      <c r="CR1034" t="s">
        <v>13</v>
      </c>
      <c r="CW1034" t="str">
        <f t="shared" si="32"/>
        <v>18/Sep/1971</v>
      </c>
      <c r="CZ1034" t="s">
        <v>1065</v>
      </c>
      <c r="DA1034">
        <v>1971</v>
      </c>
      <c r="DB1034" t="s">
        <v>20</v>
      </c>
      <c r="DC1034">
        <v>18</v>
      </c>
      <c r="DD1034">
        <v>0</v>
      </c>
      <c r="DE1034" s="18">
        <v>8400.01</v>
      </c>
      <c r="DF1034" t="s">
        <v>11</v>
      </c>
      <c r="DG1034" t="s">
        <v>12</v>
      </c>
      <c r="DH1034" t="s">
        <v>13</v>
      </c>
      <c r="DZ1034" t="s">
        <v>1065</v>
      </c>
      <c r="EA1034">
        <f t="shared" si="33"/>
        <v>52</v>
      </c>
    </row>
    <row r="1035" spans="1:131" ht="15.6" x14ac:dyDescent="0.3">
      <c r="A1035" s="1" t="s">
        <v>1337</v>
      </c>
      <c r="B1035" s="1" t="s">
        <v>6751</v>
      </c>
      <c r="C1035" s="1" t="s">
        <v>5695</v>
      </c>
      <c r="D1035" t="s">
        <v>7067</v>
      </c>
      <c r="E1035" s="1"/>
      <c r="H1035" s="1"/>
      <c r="T1035" t="s">
        <v>1337</v>
      </c>
      <c r="U1035">
        <v>32.68</v>
      </c>
      <c r="V1035">
        <v>7.41</v>
      </c>
      <c r="W1035" t="s">
        <v>2380</v>
      </c>
      <c r="X1035" t="s">
        <v>2380</v>
      </c>
      <c r="Y1035" t="s">
        <v>2380</v>
      </c>
      <c r="Z1035">
        <v>0</v>
      </c>
      <c r="AA1035" t="s">
        <v>2380</v>
      </c>
      <c r="AV1035" t="s">
        <v>1337</v>
      </c>
      <c r="AW1035">
        <v>32.68</v>
      </c>
      <c r="AX1035">
        <v>7.41</v>
      </c>
      <c r="AY1035" t="s">
        <v>2380</v>
      </c>
      <c r="AZ1035" t="s">
        <v>2380</v>
      </c>
      <c r="BA1035" t="s">
        <v>2380</v>
      </c>
      <c r="BB1035" t="s">
        <v>2381</v>
      </c>
      <c r="BC1035" t="s">
        <v>2380</v>
      </c>
      <c r="BR1035">
        <v>32.68</v>
      </c>
      <c r="BS1035" t="str" cm="1">
        <f t="array" ref="BS1035">_xlfn.IFS(BR1035&lt;18.5,"UNDER WEIGHT",BR1035&lt;=24.9,"NORMAL WEIGHT",BR1035&lt;=29.9,"OVER WEIGHT",BR1035&gt;=30,"OBESITY")</f>
        <v>OBESITY</v>
      </c>
      <c r="BV1035">
        <v>7.41</v>
      </c>
      <c r="BW1035" t="str" cm="1">
        <f t="array" ref="BW1035">_xlfn.IFS(BV1035&lt;=5.7,"NORMAL",BV1035&lt;=6.4,"Prediabetes",BV1035&gt;=6.5,"Diabetes")</f>
        <v>Diabetes</v>
      </c>
      <c r="CJ1035" t="s">
        <v>1066</v>
      </c>
      <c r="CK1035">
        <v>1979</v>
      </c>
      <c r="CL1035" t="s">
        <v>18</v>
      </c>
      <c r="CM1035">
        <v>11</v>
      </c>
      <c r="CN1035">
        <v>3</v>
      </c>
      <c r="CO1035">
        <v>8410.0499999999993</v>
      </c>
      <c r="CP1035" t="s">
        <v>11</v>
      </c>
      <c r="CQ1035" t="s">
        <v>11</v>
      </c>
      <c r="CR1035" t="s">
        <v>23</v>
      </c>
      <c r="CW1035" t="str">
        <f t="shared" si="32"/>
        <v>11/Jun/1979</v>
      </c>
      <c r="CZ1035" t="s">
        <v>1066</v>
      </c>
      <c r="DA1035">
        <v>1979</v>
      </c>
      <c r="DB1035" t="s">
        <v>18</v>
      </c>
      <c r="DC1035">
        <v>11</v>
      </c>
      <c r="DD1035">
        <v>3</v>
      </c>
      <c r="DE1035" s="18">
        <v>8410.0499999999993</v>
      </c>
      <c r="DF1035" t="s">
        <v>11</v>
      </c>
      <c r="DG1035" t="s">
        <v>11</v>
      </c>
      <c r="DH1035" t="s">
        <v>23</v>
      </c>
      <c r="DZ1035" t="s">
        <v>1066</v>
      </c>
      <c r="EA1035">
        <f t="shared" si="33"/>
        <v>44</v>
      </c>
    </row>
    <row r="1036" spans="1:131" ht="15.6" x14ac:dyDescent="0.3">
      <c r="A1036" s="1" t="s">
        <v>1336</v>
      </c>
      <c r="B1036" s="1" t="s">
        <v>6751</v>
      </c>
      <c r="C1036" s="1" t="s">
        <v>5696</v>
      </c>
      <c r="D1036" t="s">
        <v>7549</v>
      </c>
      <c r="E1036" s="1"/>
      <c r="H1036" s="1"/>
      <c r="T1036" t="s">
        <v>1336</v>
      </c>
      <c r="U1036">
        <v>47.13</v>
      </c>
      <c r="V1036">
        <v>4.3099999999999996</v>
      </c>
      <c r="W1036" t="s">
        <v>2380</v>
      </c>
      <c r="X1036" t="s">
        <v>2380</v>
      </c>
      <c r="Y1036" t="s">
        <v>2380</v>
      </c>
      <c r="Z1036">
        <v>0</v>
      </c>
      <c r="AA1036" t="s">
        <v>2380</v>
      </c>
      <c r="AV1036" t="s">
        <v>1336</v>
      </c>
      <c r="AW1036">
        <v>47.13</v>
      </c>
      <c r="AX1036">
        <v>4.3099999999999996</v>
      </c>
      <c r="AY1036" t="s">
        <v>2380</v>
      </c>
      <c r="AZ1036" t="s">
        <v>2380</v>
      </c>
      <c r="BA1036" t="s">
        <v>2380</v>
      </c>
      <c r="BB1036" t="s">
        <v>2381</v>
      </c>
      <c r="BC1036" t="s">
        <v>2380</v>
      </c>
      <c r="BR1036">
        <v>47.13</v>
      </c>
      <c r="BS1036" t="str" cm="1">
        <f t="array" ref="BS1036">_xlfn.IFS(BR1036&lt;18.5,"UNDER WEIGHT",BR1036&lt;=24.9,"NORMAL WEIGHT",BR1036&lt;=29.9,"OVER WEIGHT",BR1036&gt;=30,"OBESITY")</f>
        <v>OBESITY</v>
      </c>
      <c r="BV1036">
        <v>4.3099999999999996</v>
      </c>
      <c r="BW1036" t="str" cm="1">
        <f t="array" ref="BW1036">_xlfn.IFS(BV1036&lt;=5.7,"NORMAL",BV1036&lt;=6.4,"Prediabetes",BV1036&gt;=6.5,"Diabetes")</f>
        <v>NORMAL</v>
      </c>
      <c r="CJ1036" t="s">
        <v>1067</v>
      </c>
      <c r="CK1036">
        <v>1977</v>
      </c>
      <c r="CL1036" t="s">
        <v>20</v>
      </c>
      <c r="CM1036">
        <v>4</v>
      </c>
      <c r="CN1036">
        <v>2</v>
      </c>
      <c r="CO1036">
        <v>8413.4599999999991</v>
      </c>
      <c r="CP1036" t="s">
        <v>12</v>
      </c>
      <c r="CQ1036" t="s">
        <v>16</v>
      </c>
      <c r="CR1036" t="s">
        <v>23</v>
      </c>
      <c r="CW1036" t="str">
        <f t="shared" si="32"/>
        <v>4/Sep/1977</v>
      </c>
      <c r="CZ1036" t="s">
        <v>1067</v>
      </c>
      <c r="DA1036">
        <v>1977</v>
      </c>
      <c r="DB1036" t="s">
        <v>20</v>
      </c>
      <c r="DC1036">
        <v>4</v>
      </c>
      <c r="DD1036">
        <v>2</v>
      </c>
      <c r="DE1036" s="18">
        <v>8413.4599999999991</v>
      </c>
      <c r="DF1036" t="s">
        <v>12</v>
      </c>
      <c r="DG1036" t="s">
        <v>16</v>
      </c>
      <c r="DH1036" t="s">
        <v>23</v>
      </c>
      <c r="DZ1036" t="s">
        <v>1067</v>
      </c>
      <c r="EA1036">
        <f t="shared" si="33"/>
        <v>46</v>
      </c>
    </row>
    <row r="1037" spans="1:131" ht="15.6" x14ac:dyDescent="0.3">
      <c r="A1037" s="1" t="s">
        <v>1335</v>
      </c>
      <c r="B1037" s="1" t="s">
        <v>6751</v>
      </c>
      <c r="C1037" s="1" t="s">
        <v>5697</v>
      </c>
      <c r="D1037" t="s">
        <v>7198</v>
      </c>
      <c r="E1037" s="1"/>
      <c r="H1037" s="1"/>
      <c r="T1037" t="s">
        <v>1335</v>
      </c>
      <c r="U1037">
        <v>36.67</v>
      </c>
      <c r="V1037">
        <v>10.83</v>
      </c>
      <c r="W1037" t="s">
        <v>2380</v>
      </c>
      <c r="X1037" t="s">
        <v>2380</v>
      </c>
      <c r="Y1037" t="s">
        <v>2380</v>
      </c>
      <c r="Z1037">
        <v>0</v>
      </c>
      <c r="AA1037" t="s">
        <v>2380</v>
      </c>
      <c r="AV1037" t="s">
        <v>1335</v>
      </c>
      <c r="AW1037">
        <v>36.67</v>
      </c>
      <c r="AX1037">
        <v>10.83</v>
      </c>
      <c r="AY1037" t="s">
        <v>2380</v>
      </c>
      <c r="AZ1037" t="s">
        <v>2380</v>
      </c>
      <c r="BA1037" t="s">
        <v>2380</v>
      </c>
      <c r="BB1037" t="s">
        <v>2381</v>
      </c>
      <c r="BC1037" t="s">
        <v>2380</v>
      </c>
      <c r="BR1037">
        <v>36.67</v>
      </c>
      <c r="BS1037" t="str" cm="1">
        <f t="array" ref="BS1037">_xlfn.IFS(BR1037&lt;18.5,"UNDER WEIGHT",BR1037&lt;=24.9,"NORMAL WEIGHT",BR1037&lt;=29.9,"OVER WEIGHT",BR1037&gt;=30,"OBESITY")</f>
        <v>OBESITY</v>
      </c>
      <c r="BV1037">
        <v>10.83</v>
      </c>
      <c r="BW1037" t="str" cm="1">
        <f t="array" ref="BW1037">_xlfn.IFS(BV1037&lt;=5.7,"NORMAL",BV1037&lt;=6.4,"Prediabetes",BV1037&gt;=6.5,"Diabetes")</f>
        <v>Diabetes</v>
      </c>
      <c r="CJ1037" t="s">
        <v>1068</v>
      </c>
      <c r="CK1037">
        <v>1975</v>
      </c>
      <c r="CL1037" t="s">
        <v>20</v>
      </c>
      <c r="CM1037">
        <v>28</v>
      </c>
      <c r="CN1037">
        <v>1</v>
      </c>
      <c r="CO1037">
        <v>8428.07</v>
      </c>
      <c r="CP1037" t="s">
        <v>12</v>
      </c>
      <c r="CQ1037" t="s">
        <v>11</v>
      </c>
      <c r="CR1037" t="s">
        <v>23</v>
      </c>
      <c r="CW1037" t="str">
        <f t="shared" si="32"/>
        <v>28/Sep/1975</v>
      </c>
      <c r="CZ1037" t="s">
        <v>1068</v>
      </c>
      <c r="DA1037">
        <v>1975</v>
      </c>
      <c r="DB1037" t="s">
        <v>20</v>
      </c>
      <c r="DC1037">
        <v>28</v>
      </c>
      <c r="DD1037">
        <v>1</v>
      </c>
      <c r="DE1037" s="18">
        <v>8428.07</v>
      </c>
      <c r="DF1037" t="s">
        <v>12</v>
      </c>
      <c r="DG1037" t="s">
        <v>11</v>
      </c>
      <c r="DH1037" t="s">
        <v>23</v>
      </c>
      <c r="DZ1037" t="s">
        <v>1068</v>
      </c>
      <c r="EA1037">
        <f t="shared" si="33"/>
        <v>48</v>
      </c>
    </row>
    <row r="1038" spans="1:131" ht="15.6" x14ac:dyDescent="0.3">
      <c r="A1038" s="1" t="s">
        <v>1334</v>
      </c>
      <c r="B1038" s="1" t="s">
        <v>6752</v>
      </c>
      <c r="C1038" s="1" t="s">
        <v>5698</v>
      </c>
      <c r="D1038" t="s">
        <v>6809</v>
      </c>
      <c r="E1038" s="1"/>
      <c r="H1038" s="1"/>
      <c r="T1038" t="s">
        <v>1334</v>
      </c>
      <c r="U1038">
        <v>33.630000000000003</v>
      </c>
      <c r="V1038">
        <v>11.31</v>
      </c>
      <c r="W1038" t="s">
        <v>2380</v>
      </c>
      <c r="X1038" t="s">
        <v>2380</v>
      </c>
      <c r="Y1038" t="s">
        <v>2380</v>
      </c>
      <c r="Z1038">
        <v>0</v>
      </c>
      <c r="AA1038" t="s">
        <v>2380</v>
      </c>
      <c r="AV1038" t="s">
        <v>1334</v>
      </c>
      <c r="AW1038">
        <v>33.630000000000003</v>
      </c>
      <c r="AX1038">
        <v>11.31</v>
      </c>
      <c r="AY1038" t="s">
        <v>2380</v>
      </c>
      <c r="AZ1038" t="s">
        <v>2380</v>
      </c>
      <c r="BA1038" t="s">
        <v>2380</v>
      </c>
      <c r="BB1038" t="s">
        <v>2381</v>
      </c>
      <c r="BC1038" t="s">
        <v>2380</v>
      </c>
      <c r="BR1038">
        <v>33.630000000000003</v>
      </c>
      <c r="BS1038" t="str" cm="1">
        <f t="array" ref="BS1038">_xlfn.IFS(BR1038&lt;18.5,"UNDER WEIGHT",BR1038&lt;=24.9,"NORMAL WEIGHT",BR1038&lt;=29.9,"OVER WEIGHT",BR1038&gt;=30,"OBESITY")</f>
        <v>OBESITY</v>
      </c>
      <c r="BV1038">
        <v>11.31</v>
      </c>
      <c r="BW1038" t="str" cm="1">
        <f t="array" ref="BW1038">_xlfn.IFS(BV1038&lt;=5.7,"NORMAL",BV1038&lt;=6.4,"Prediabetes",BV1038&gt;=6.5,"Diabetes")</f>
        <v>Diabetes</v>
      </c>
      <c r="CJ1038" t="s">
        <v>1069</v>
      </c>
      <c r="CK1038">
        <v>1963</v>
      </c>
      <c r="CL1038" t="s">
        <v>20</v>
      </c>
      <c r="CM1038">
        <v>24</v>
      </c>
      <c r="CN1038">
        <v>0</v>
      </c>
      <c r="CO1038">
        <v>8440.0499999999993</v>
      </c>
      <c r="CP1038" t="s">
        <v>12</v>
      </c>
      <c r="CQ1038" t="s">
        <v>11</v>
      </c>
      <c r="CR1038" t="s">
        <v>13</v>
      </c>
      <c r="CW1038" t="str">
        <f t="shared" si="32"/>
        <v>24/Sep/1963</v>
      </c>
      <c r="CZ1038" t="s">
        <v>1069</v>
      </c>
      <c r="DA1038">
        <v>1963</v>
      </c>
      <c r="DB1038" t="s">
        <v>20</v>
      </c>
      <c r="DC1038">
        <v>24</v>
      </c>
      <c r="DD1038">
        <v>0</v>
      </c>
      <c r="DE1038" s="18">
        <v>8440.0499999999993</v>
      </c>
      <c r="DF1038" t="s">
        <v>12</v>
      </c>
      <c r="DG1038" t="s">
        <v>11</v>
      </c>
      <c r="DH1038" t="s">
        <v>13</v>
      </c>
      <c r="DZ1038" t="s">
        <v>1069</v>
      </c>
      <c r="EA1038">
        <f t="shared" si="33"/>
        <v>60</v>
      </c>
    </row>
    <row r="1039" spans="1:131" ht="15.6" x14ac:dyDescent="0.3">
      <c r="A1039" s="1" t="s">
        <v>1333</v>
      </c>
      <c r="B1039" s="1" t="s">
        <v>6752</v>
      </c>
      <c r="C1039" s="1" t="s">
        <v>5699</v>
      </c>
      <c r="D1039" t="s">
        <v>7550</v>
      </c>
      <c r="E1039" s="1"/>
      <c r="H1039" s="1"/>
      <c r="T1039" t="s">
        <v>1333</v>
      </c>
      <c r="U1039">
        <v>32.67</v>
      </c>
      <c r="V1039">
        <v>11.81</v>
      </c>
      <c r="W1039" t="s">
        <v>2382</v>
      </c>
      <c r="X1039" t="s">
        <v>2380</v>
      </c>
      <c r="Y1039" t="s">
        <v>2380</v>
      </c>
      <c r="Z1039">
        <v>0</v>
      </c>
      <c r="AA1039" t="s">
        <v>2380</v>
      </c>
      <c r="AV1039" t="s">
        <v>1333</v>
      </c>
      <c r="AW1039">
        <v>32.67</v>
      </c>
      <c r="AX1039">
        <v>11.81</v>
      </c>
      <c r="AY1039" t="s">
        <v>2382</v>
      </c>
      <c r="AZ1039" t="s">
        <v>2380</v>
      </c>
      <c r="BA1039" t="s">
        <v>2380</v>
      </c>
      <c r="BB1039" t="s">
        <v>2381</v>
      </c>
      <c r="BC1039" t="s">
        <v>2380</v>
      </c>
      <c r="BR1039">
        <v>32.67</v>
      </c>
      <c r="BS1039" t="str" cm="1">
        <f t="array" ref="BS1039">_xlfn.IFS(BR1039&lt;18.5,"UNDER WEIGHT",BR1039&lt;=24.9,"NORMAL WEIGHT",BR1039&lt;=29.9,"OVER WEIGHT",BR1039&gt;=30,"OBESITY")</f>
        <v>OBESITY</v>
      </c>
      <c r="BV1039">
        <v>11.81</v>
      </c>
      <c r="BW1039" t="str" cm="1">
        <f t="array" ref="BW1039">_xlfn.IFS(BV1039&lt;=5.7,"NORMAL",BV1039&lt;=6.4,"Prediabetes",BV1039&gt;=6.5,"Diabetes")</f>
        <v>Diabetes</v>
      </c>
      <c r="CJ1039" t="s">
        <v>1070</v>
      </c>
      <c r="CK1039">
        <v>1972</v>
      </c>
      <c r="CL1039" t="s">
        <v>20</v>
      </c>
      <c r="CM1039">
        <v>9</v>
      </c>
      <c r="CN1039">
        <v>0</v>
      </c>
      <c r="CO1039">
        <v>8442.67</v>
      </c>
      <c r="CP1039" t="s">
        <v>11</v>
      </c>
      <c r="CQ1039" t="s">
        <v>12</v>
      </c>
      <c r="CR1039" t="s">
        <v>13</v>
      </c>
      <c r="CW1039" t="str">
        <f t="shared" si="32"/>
        <v>9/Sep/1972</v>
      </c>
      <c r="CZ1039" t="s">
        <v>1070</v>
      </c>
      <c r="DA1039">
        <v>1972</v>
      </c>
      <c r="DB1039" t="s">
        <v>20</v>
      </c>
      <c r="DC1039">
        <v>9</v>
      </c>
      <c r="DD1039">
        <v>0</v>
      </c>
      <c r="DE1039" s="18">
        <v>8442.67</v>
      </c>
      <c r="DF1039" t="s">
        <v>11</v>
      </c>
      <c r="DG1039" t="s">
        <v>12</v>
      </c>
      <c r="DH1039" t="s">
        <v>13</v>
      </c>
      <c r="DZ1039" t="s">
        <v>1070</v>
      </c>
      <c r="EA1039">
        <f t="shared" si="33"/>
        <v>51</v>
      </c>
    </row>
    <row r="1040" spans="1:131" ht="15.6" x14ac:dyDescent="0.3">
      <c r="A1040" s="1" t="s">
        <v>1332</v>
      </c>
      <c r="B1040" s="1" t="s">
        <v>6751</v>
      </c>
      <c r="C1040" s="1" t="s">
        <v>5700</v>
      </c>
      <c r="D1040" t="s">
        <v>7551</v>
      </c>
      <c r="E1040" s="1"/>
      <c r="H1040" s="1"/>
      <c r="T1040" t="s">
        <v>1332</v>
      </c>
      <c r="U1040">
        <v>33.299999999999997</v>
      </c>
      <c r="V1040">
        <v>8.26</v>
      </c>
      <c r="W1040" t="s">
        <v>2382</v>
      </c>
      <c r="X1040" t="s">
        <v>2380</v>
      </c>
      <c r="Y1040" t="s">
        <v>2380</v>
      </c>
      <c r="Z1040">
        <v>2</v>
      </c>
      <c r="AA1040" t="s">
        <v>2380</v>
      </c>
      <c r="AV1040" t="s">
        <v>1332</v>
      </c>
      <c r="AW1040">
        <v>33.299999999999997</v>
      </c>
      <c r="AX1040">
        <v>8.26</v>
      </c>
      <c r="AY1040" t="s">
        <v>2382</v>
      </c>
      <c r="AZ1040" t="s">
        <v>2380</v>
      </c>
      <c r="BA1040" t="s">
        <v>2380</v>
      </c>
      <c r="BB1040">
        <v>2</v>
      </c>
      <c r="BC1040" t="s">
        <v>2380</v>
      </c>
      <c r="BR1040">
        <v>33.299999999999997</v>
      </c>
      <c r="BS1040" t="str" cm="1">
        <f t="array" ref="BS1040">_xlfn.IFS(BR1040&lt;18.5,"UNDER WEIGHT",BR1040&lt;=24.9,"NORMAL WEIGHT",BR1040&lt;=29.9,"OVER WEIGHT",BR1040&gt;=30,"OBESITY")</f>
        <v>OBESITY</v>
      </c>
      <c r="BV1040">
        <v>8.26</v>
      </c>
      <c r="BW1040" t="str" cm="1">
        <f t="array" ref="BW1040">_xlfn.IFS(BV1040&lt;=5.7,"NORMAL",BV1040&lt;=6.4,"Prediabetes",BV1040&gt;=6.5,"Diabetes")</f>
        <v>Diabetes</v>
      </c>
      <c r="CJ1040" t="s">
        <v>1071</v>
      </c>
      <c r="CK1040">
        <v>1972</v>
      </c>
      <c r="CL1040" t="s">
        <v>20</v>
      </c>
      <c r="CM1040">
        <v>4</v>
      </c>
      <c r="CN1040">
        <v>0</v>
      </c>
      <c r="CO1040">
        <v>8444.4699999999993</v>
      </c>
      <c r="CP1040" t="s">
        <v>12</v>
      </c>
      <c r="CQ1040" t="s">
        <v>16</v>
      </c>
      <c r="CR1040" t="s">
        <v>42</v>
      </c>
      <c r="CW1040" t="str">
        <f t="shared" si="32"/>
        <v>4/Sep/1972</v>
      </c>
      <c r="CZ1040" t="s">
        <v>1071</v>
      </c>
      <c r="DA1040">
        <v>1972</v>
      </c>
      <c r="DB1040" t="s">
        <v>20</v>
      </c>
      <c r="DC1040">
        <v>4</v>
      </c>
      <c r="DD1040">
        <v>0</v>
      </c>
      <c r="DE1040" s="18">
        <v>8444.4699999999993</v>
      </c>
      <c r="DF1040" t="s">
        <v>12</v>
      </c>
      <c r="DG1040" t="s">
        <v>16</v>
      </c>
      <c r="DH1040" t="s">
        <v>42</v>
      </c>
      <c r="DZ1040" t="s">
        <v>1071</v>
      </c>
      <c r="EA1040">
        <f t="shared" si="33"/>
        <v>51</v>
      </c>
    </row>
    <row r="1041" spans="1:131" ht="15.6" x14ac:dyDescent="0.3">
      <c r="A1041" s="1" t="s">
        <v>1331</v>
      </c>
      <c r="B1041" s="1" t="s">
        <v>6751</v>
      </c>
      <c r="C1041" s="1" t="s">
        <v>5701</v>
      </c>
      <c r="D1041" t="s">
        <v>7552</v>
      </c>
      <c r="E1041" s="1"/>
      <c r="H1041" s="1"/>
      <c r="T1041" t="s">
        <v>1331</v>
      </c>
      <c r="U1041">
        <v>30.78</v>
      </c>
      <c r="V1041">
        <v>10.74</v>
      </c>
      <c r="W1041" t="s">
        <v>2382</v>
      </c>
      <c r="X1041" t="s">
        <v>2380</v>
      </c>
      <c r="Y1041" t="s">
        <v>2380</v>
      </c>
      <c r="Z1041">
        <v>2</v>
      </c>
      <c r="AA1041" t="s">
        <v>2380</v>
      </c>
      <c r="AV1041" t="s">
        <v>1331</v>
      </c>
      <c r="AW1041">
        <v>30.78</v>
      </c>
      <c r="AX1041">
        <v>10.74</v>
      </c>
      <c r="AY1041" t="s">
        <v>2382</v>
      </c>
      <c r="AZ1041" t="s">
        <v>2380</v>
      </c>
      <c r="BA1041" t="s">
        <v>2380</v>
      </c>
      <c r="BB1041">
        <v>2</v>
      </c>
      <c r="BC1041" t="s">
        <v>2380</v>
      </c>
      <c r="BR1041">
        <v>30.78</v>
      </c>
      <c r="BS1041" t="str" cm="1">
        <f t="array" ref="BS1041">_xlfn.IFS(BR1041&lt;18.5,"UNDER WEIGHT",BR1041&lt;=24.9,"NORMAL WEIGHT",BR1041&lt;=29.9,"OVER WEIGHT",BR1041&gt;=30,"OBESITY")</f>
        <v>OBESITY</v>
      </c>
      <c r="BV1041">
        <v>10.74</v>
      </c>
      <c r="BW1041" t="str" cm="1">
        <f t="array" ref="BW1041">_xlfn.IFS(BV1041&lt;=5.7,"NORMAL",BV1041&lt;=6.4,"Prediabetes",BV1041&gt;=6.5,"Diabetes")</f>
        <v>Diabetes</v>
      </c>
      <c r="CJ1041" t="s">
        <v>1072</v>
      </c>
      <c r="CK1041">
        <v>1966</v>
      </c>
      <c r="CL1041" t="s">
        <v>18</v>
      </c>
      <c r="CM1041">
        <v>12</v>
      </c>
      <c r="CN1041">
        <v>0</v>
      </c>
      <c r="CO1041">
        <v>8448.66</v>
      </c>
      <c r="CP1041" t="s">
        <v>12</v>
      </c>
      <c r="CQ1041" t="s">
        <v>16</v>
      </c>
      <c r="CR1041" t="s">
        <v>13</v>
      </c>
      <c r="CW1041" t="str">
        <f t="shared" si="32"/>
        <v>12/Jun/1966</v>
      </c>
      <c r="CZ1041" t="s">
        <v>1072</v>
      </c>
      <c r="DA1041">
        <v>1966</v>
      </c>
      <c r="DB1041" t="s">
        <v>18</v>
      </c>
      <c r="DC1041">
        <v>12</v>
      </c>
      <c r="DD1041">
        <v>0</v>
      </c>
      <c r="DE1041" s="18">
        <v>8448.66</v>
      </c>
      <c r="DF1041" t="s">
        <v>12</v>
      </c>
      <c r="DG1041" t="s">
        <v>16</v>
      </c>
      <c r="DH1041" t="s">
        <v>13</v>
      </c>
      <c r="DZ1041" t="s">
        <v>1072</v>
      </c>
      <c r="EA1041">
        <f t="shared" si="33"/>
        <v>57</v>
      </c>
    </row>
    <row r="1042" spans="1:131" ht="15.6" x14ac:dyDescent="0.3">
      <c r="A1042" s="1" t="s">
        <v>1330</v>
      </c>
      <c r="B1042" s="1" t="s">
        <v>6752</v>
      </c>
      <c r="C1042" s="1" t="s">
        <v>5392</v>
      </c>
      <c r="D1042" t="s">
        <v>6888</v>
      </c>
      <c r="E1042" s="1"/>
      <c r="H1042" s="1"/>
      <c r="T1042" t="s">
        <v>1330</v>
      </c>
      <c r="U1042">
        <v>28.975000000000001</v>
      </c>
      <c r="V1042">
        <v>7.69</v>
      </c>
      <c r="W1042" t="s">
        <v>2382</v>
      </c>
      <c r="X1042" t="s">
        <v>2380</v>
      </c>
      <c r="Y1042" t="s">
        <v>2380</v>
      </c>
      <c r="Z1042">
        <v>0</v>
      </c>
      <c r="AA1042" t="s">
        <v>2380</v>
      </c>
      <c r="AV1042" t="s">
        <v>1330</v>
      </c>
      <c r="AW1042">
        <v>28.975000000000001</v>
      </c>
      <c r="AX1042">
        <v>7.69</v>
      </c>
      <c r="AY1042" t="s">
        <v>2382</v>
      </c>
      <c r="AZ1042" t="s">
        <v>2380</v>
      </c>
      <c r="BA1042" t="s">
        <v>2380</v>
      </c>
      <c r="BB1042" t="s">
        <v>2381</v>
      </c>
      <c r="BC1042" t="s">
        <v>2380</v>
      </c>
      <c r="BR1042">
        <v>28.975000000000001</v>
      </c>
      <c r="BS1042" t="str" cm="1">
        <f t="array" ref="BS1042">_xlfn.IFS(BR1042&lt;18.5,"UNDER WEIGHT",BR1042&lt;=24.9,"NORMAL WEIGHT",BR1042&lt;=29.9,"OVER WEIGHT",BR1042&gt;=30,"OBESITY")</f>
        <v>OVER WEIGHT</v>
      </c>
      <c r="BV1042">
        <v>7.69</v>
      </c>
      <c r="BW1042" t="str" cm="1">
        <f t="array" ref="BW1042">_xlfn.IFS(BV1042&lt;=5.7,"NORMAL",BV1042&lt;=6.4,"Prediabetes",BV1042&gt;=6.5,"Diabetes")</f>
        <v>Diabetes</v>
      </c>
      <c r="CJ1042" t="s">
        <v>1073</v>
      </c>
      <c r="CK1042">
        <v>1984</v>
      </c>
      <c r="CL1042" t="s">
        <v>18</v>
      </c>
      <c r="CM1042">
        <v>19</v>
      </c>
      <c r="CN1042">
        <v>3</v>
      </c>
      <c r="CO1042">
        <v>8450.82</v>
      </c>
      <c r="CP1042" t="s">
        <v>11</v>
      </c>
      <c r="CQ1042" t="s">
        <v>11</v>
      </c>
      <c r="CR1042" t="s">
        <v>200</v>
      </c>
      <c r="CW1042" t="str">
        <f t="shared" si="32"/>
        <v>19/Jun/1984</v>
      </c>
      <c r="CZ1042" t="s">
        <v>1073</v>
      </c>
      <c r="DA1042">
        <v>1984</v>
      </c>
      <c r="DB1042" t="s">
        <v>18</v>
      </c>
      <c r="DC1042">
        <v>19</v>
      </c>
      <c r="DD1042">
        <v>3</v>
      </c>
      <c r="DE1042" s="18">
        <v>8450.82</v>
      </c>
      <c r="DF1042" t="s">
        <v>11</v>
      </c>
      <c r="DG1042" t="s">
        <v>11</v>
      </c>
      <c r="DH1042" t="s">
        <v>200</v>
      </c>
      <c r="DZ1042" t="s">
        <v>1073</v>
      </c>
      <c r="EA1042">
        <f t="shared" si="33"/>
        <v>39</v>
      </c>
    </row>
    <row r="1043" spans="1:131" ht="15.6" x14ac:dyDescent="0.3">
      <c r="A1043" s="1" t="s">
        <v>1329</v>
      </c>
      <c r="B1043" s="1" t="s">
        <v>6751</v>
      </c>
      <c r="C1043" s="1" t="s">
        <v>5702</v>
      </c>
      <c r="D1043" t="s">
        <v>7553</v>
      </c>
      <c r="E1043" s="1"/>
      <c r="H1043" s="1"/>
      <c r="T1043" t="s">
        <v>1329</v>
      </c>
      <c r="U1043">
        <v>33.4</v>
      </c>
      <c r="V1043">
        <v>4.84</v>
      </c>
      <c r="W1043" t="s">
        <v>2380</v>
      </c>
      <c r="X1043" t="s">
        <v>2380</v>
      </c>
      <c r="Y1043" t="s">
        <v>2380</v>
      </c>
      <c r="Z1043">
        <v>0</v>
      </c>
      <c r="AA1043" t="s">
        <v>2380</v>
      </c>
      <c r="AV1043" t="s">
        <v>1329</v>
      </c>
      <c r="AW1043">
        <v>33.4</v>
      </c>
      <c r="AX1043">
        <v>4.84</v>
      </c>
      <c r="AY1043" t="s">
        <v>2380</v>
      </c>
      <c r="AZ1043" t="s">
        <v>2380</v>
      </c>
      <c r="BA1043" t="s">
        <v>2380</v>
      </c>
      <c r="BB1043" t="s">
        <v>2381</v>
      </c>
      <c r="BC1043" t="s">
        <v>2380</v>
      </c>
      <c r="BR1043">
        <v>33.4</v>
      </c>
      <c r="BS1043" t="str" cm="1">
        <f t="array" ref="BS1043">_xlfn.IFS(BR1043&lt;18.5,"UNDER WEIGHT",BR1043&lt;=24.9,"NORMAL WEIGHT",BR1043&lt;=29.9,"OVER WEIGHT",BR1043&gt;=30,"OBESITY")</f>
        <v>OBESITY</v>
      </c>
      <c r="BV1043">
        <v>4.84</v>
      </c>
      <c r="BW1043" t="str" cm="1">
        <f t="array" ref="BW1043">_xlfn.IFS(BV1043&lt;=5.7,"NORMAL",BV1043&lt;=6.4,"Prediabetes",BV1043&gt;=6.5,"Diabetes")</f>
        <v>NORMAL</v>
      </c>
      <c r="CJ1043" t="s">
        <v>1074</v>
      </c>
      <c r="CK1043">
        <v>1972</v>
      </c>
      <c r="CL1043" t="s">
        <v>30</v>
      </c>
      <c r="CM1043">
        <v>26</v>
      </c>
      <c r="CN1043">
        <v>0</v>
      </c>
      <c r="CO1043">
        <v>8457.82</v>
      </c>
      <c r="CP1043" t="s">
        <v>11</v>
      </c>
      <c r="CQ1043" t="s">
        <v>12</v>
      </c>
      <c r="CR1043" t="s">
        <v>42</v>
      </c>
      <c r="CW1043" t="str">
        <f t="shared" si="32"/>
        <v>26/Dec/1972</v>
      </c>
      <c r="CZ1043" t="s">
        <v>1074</v>
      </c>
      <c r="DA1043">
        <v>1972</v>
      </c>
      <c r="DB1043" t="s">
        <v>30</v>
      </c>
      <c r="DC1043">
        <v>26</v>
      </c>
      <c r="DD1043">
        <v>0</v>
      </c>
      <c r="DE1043" s="18">
        <v>8457.82</v>
      </c>
      <c r="DF1043" t="s">
        <v>11</v>
      </c>
      <c r="DG1043" t="s">
        <v>12</v>
      </c>
      <c r="DH1043" t="s">
        <v>42</v>
      </c>
      <c r="DZ1043" t="s">
        <v>1074</v>
      </c>
      <c r="EA1043">
        <f t="shared" si="33"/>
        <v>51</v>
      </c>
    </row>
    <row r="1044" spans="1:131" ht="15.6" x14ac:dyDescent="0.3">
      <c r="A1044" s="1" t="s">
        <v>1328</v>
      </c>
      <c r="B1044" s="1" t="s">
        <v>6752</v>
      </c>
      <c r="C1044" s="1" t="s">
        <v>5703</v>
      </c>
      <c r="D1044" t="s">
        <v>7554</v>
      </c>
      <c r="E1044" s="1"/>
      <c r="H1044" s="1"/>
      <c r="T1044" t="s">
        <v>1328</v>
      </c>
      <c r="U1044">
        <v>21.5</v>
      </c>
      <c r="V1044">
        <v>9.77</v>
      </c>
      <c r="W1044" t="s">
        <v>2382</v>
      </c>
      <c r="X1044" t="s">
        <v>2380</v>
      </c>
      <c r="Y1044" t="s">
        <v>2380</v>
      </c>
      <c r="Z1044">
        <v>0</v>
      </c>
      <c r="AA1044" t="s">
        <v>2380</v>
      </c>
      <c r="AV1044" t="s">
        <v>1328</v>
      </c>
      <c r="AW1044">
        <v>21.5</v>
      </c>
      <c r="AX1044">
        <v>9.77</v>
      </c>
      <c r="AY1044" t="s">
        <v>2382</v>
      </c>
      <c r="AZ1044" t="s">
        <v>2380</v>
      </c>
      <c r="BA1044" t="s">
        <v>2380</v>
      </c>
      <c r="BB1044" t="s">
        <v>2381</v>
      </c>
      <c r="BC1044" t="s">
        <v>2380</v>
      </c>
      <c r="BR1044">
        <v>21.5</v>
      </c>
      <c r="BS1044" t="str" cm="1">
        <f t="array" ref="BS1044">_xlfn.IFS(BR1044&lt;18.5,"UNDER WEIGHT",BR1044&lt;=24.9,"NORMAL WEIGHT",BR1044&lt;=29.9,"OVER WEIGHT",BR1044&gt;=30,"OBESITY")</f>
        <v>NORMAL WEIGHT</v>
      </c>
      <c r="BV1044">
        <v>9.77</v>
      </c>
      <c r="BW1044" t="str" cm="1">
        <f t="array" ref="BW1044">_xlfn.IFS(BV1044&lt;=5.7,"NORMAL",BV1044&lt;=6.4,"Prediabetes",BV1044&gt;=6.5,"Diabetes")</f>
        <v>Diabetes</v>
      </c>
      <c r="CJ1044" t="s">
        <v>1075</v>
      </c>
      <c r="CK1044">
        <v>1992</v>
      </c>
      <c r="CL1044" t="s">
        <v>20</v>
      </c>
      <c r="CM1044">
        <v>9</v>
      </c>
      <c r="CN1044">
        <v>0</v>
      </c>
      <c r="CO1044">
        <v>8466.35</v>
      </c>
      <c r="CP1044" t="s">
        <v>11</v>
      </c>
      <c r="CQ1044" t="s">
        <v>11</v>
      </c>
      <c r="CR1044" t="s">
        <v>23</v>
      </c>
      <c r="CW1044" t="str">
        <f t="shared" si="32"/>
        <v>9/Sep/1992</v>
      </c>
      <c r="CZ1044" t="s">
        <v>1075</v>
      </c>
      <c r="DA1044">
        <v>1992</v>
      </c>
      <c r="DB1044" t="s">
        <v>20</v>
      </c>
      <c r="DC1044">
        <v>9</v>
      </c>
      <c r="DD1044">
        <v>0</v>
      </c>
      <c r="DE1044" s="18">
        <v>8466.35</v>
      </c>
      <c r="DF1044" t="s">
        <v>11</v>
      </c>
      <c r="DG1044" t="s">
        <v>11</v>
      </c>
      <c r="DH1044" t="s">
        <v>23</v>
      </c>
      <c r="DZ1044" t="s">
        <v>1075</v>
      </c>
      <c r="EA1044">
        <f t="shared" si="33"/>
        <v>31</v>
      </c>
    </row>
    <row r="1045" spans="1:131" ht="15.6" x14ac:dyDescent="0.3">
      <c r="A1045" s="1" t="s">
        <v>1327</v>
      </c>
      <c r="B1045" s="1" t="s">
        <v>6752</v>
      </c>
      <c r="C1045" s="1" t="s">
        <v>5704</v>
      </c>
      <c r="D1045" t="s">
        <v>7555</v>
      </c>
      <c r="E1045" s="1"/>
      <c r="H1045" s="1"/>
      <c r="T1045" t="s">
        <v>1327</v>
      </c>
      <c r="U1045">
        <v>38.14</v>
      </c>
      <c r="V1045">
        <v>5.84</v>
      </c>
      <c r="W1045" t="s">
        <v>2380</v>
      </c>
      <c r="X1045" t="s">
        <v>2380</v>
      </c>
      <c r="Y1045" t="s">
        <v>2380</v>
      </c>
      <c r="Z1045">
        <v>0</v>
      </c>
      <c r="AA1045" t="s">
        <v>2380</v>
      </c>
      <c r="AV1045" t="s">
        <v>1327</v>
      </c>
      <c r="AW1045">
        <v>38.14</v>
      </c>
      <c r="AX1045">
        <v>5.84</v>
      </c>
      <c r="AY1045" t="s">
        <v>2380</v>
      </c>
      <c r="AZ1045" t="s">
        <v>2380</v>
      </c>
      <c r="BA1045" t="s">
        <v>2380</v>
      </c>
      <c r="BB1045" t="s">
        <v>2381</v>
      </c>
      <c r="BC1045" t="s">
        <v>2380</v>
      </c>
      <c r="BR1045">
        <v>38.14</v>
      </c>
      <c r="BS1045" t="str" cm="1">
        <f t="array" ref="BS1045">_xlfn.IFS(BR1045&lt;18.5,"UNDER WEIGHT",BR1045&lt;=24.9,"NORMAL WEIGHT",BR1045&lt;=29.9,"OVER WEIGHT",BR1045&gt;=30,"OBESITY")</f>
        <v>OBESITY</v>
      </c>
      <c r="BV1045">
        <v>5.84</v>
      </c>
      <c r="BW1045" t="str" cm="1">
        <f t="array" ref="BW1045">_xlfn.IFS(BV1045&lt;=5.7,"NORMAL",BV1045&lt;=6.4,"Prediabetes",BV1045&gt;=6.5,"Diabetes")</f>
        <v>Prediabetes</v>
      </c>
      <c r="CJ1045" t="s">
        <v>1076</v>
      </c>
      <c r="CK1045">
        <v>1993</v>
      </c>
      <c r="CL1045" t="s">
        <v>15</v>
      </c>
      <c r="CM1045">
        <v>10</v>
      </c>
      <c r="CN1045">
        <v>0</v>
      </c>
      <c r="CO1045">
        <v>8471.65</v>
      </c>
      <c r="CP1045" t="s">
        <v>11</v>
      </c>
      <c r="CQ1045" t="s">
        <v>16</v>
      </c>
      <c r="CR1045" t="s">
        <v>23</v>
      </c>
      <c r="CW1045" t="str">
        <f t="shared" si="32"/>
        <v>10/Nov/1993</v>
      </c>
      <c r="CZ1045" t="s">
        <v>1076</v>
      </c>
      <c r="DA1045">
        <v>1993</v>
      </c>
      <c r="DB1045" t="s">
        <v>15</v>
      </c>
      <c r="DC1045">
        <v>10</v>
      </c>
      <c r="DD1045">
        <v>0</v>
      </c>
      <c r="DE1045" s="18">
        <v>8471.65</v>
      </c>
      <c r="DF1045" t="s">
        <v>11</v>
      </c>
      <c r="DG1045" t="s">
        <v>16</v>
      </c>
      <c r="DH1045" t="s">
        <v>23</v>
      </c>
      <c r="DZ1045" t="s">
        <v>1076</v>
      </c>
      <c r="EA1045">
        <f t="shared" si="33"/>
        <v>30</v>
      </c>
    </row>
    <row r="1046" spans="1:131" ht="15.6" x14ac:dyDescent="0.3">
      <c r="A1046" s="1" t="s">
        <v>1326</v>
      </c>
      <c r="B1046" s="1" t="s">
        <v>7144</v>
      </c>
      <c r="C1046" s="1" t="s">
        <v>5705</v>
      </c>
      <c r="D1046" t="s">
        <v>7556</v>
      </c>
      <c r="E1046" s="1"/>
      <c r="H1046" s="1"/>
      <c r="T1046" t="s">
        <v>1326</v>
      </c>
      <c r="U1046">
        <v>35.42</v>
      </c>
      <c r="V1046">
        <v>8.6999999999999993</v>
      </c>
      <c r="W1046" t="s">
        <v>2382</v>
      </c>
      <c r="X1046" t="s">
        <v>2380</v>
      </c>
      <c r="Y1046" t="s">
        <v>2380</v>
      </c>
      <c r="Z1046">
        <v>1</v>
      </c>
      <c r="AA1046" t="s">
        <v>2380</v>
      </c>
      <c r="AV1046" t="s">
        <v>1326</v>
      </c>
      <c r="AW1046">
        <v>35.42</v>
      </c>
      <c r="AX1046">
        <v>8.6999999999999993</v>
      </c>
      <c r="AY1046" t="s">
        <v>2382</v>
      </c>
      <c r="AZ1046" t="s">
        <v>2380</v>
      </c>
      <c r="BA1046" t="s">
        <v>2380</v>
      </c>
      <c r="BB1046">
        <v>1</v>
      </c>
      <c r="BC1046" t="s">
        <v>2380</v>
      </c>
      <c r="BR1046">
        <v>35.42</v>
      </c>
      <c r="BS1046" t="str" cm="1">
        <f t="array" ref="BS1046">_xlfn.IFS(BR1046&lt;18.5,"UNDER WEIGHT",BR1046&lt;=24.9,"NORMAL WEIGHT",BR1046&lt;=29.9,"OVER WEIGHT",BR1046&gt;=30,"OBESITY")</f>
        <v>OBESITY</v>
      </c>
      <c r="BV1046">
        <v>8.6999999999999993</v>
      </c>
      <c r="BW1046" t="str" cm="1">
        <f t="array" ref="BW1046">_xlfn.IFS(BV1046&lt;=5.7,"NORMAL",BV1046&lt;=6.4,"Prediabetes",BV1046&gt;=6.5,"Diabetes")</f>
        <v>Diabetes</v>
      </c>
      <c r="CJ1046" t="s">
        <v>1077</v>
      </c>
      <c r="CK1046">
        <v>1977</v>
      </c>
      <c r="CL1046" t="s">
        <v>30</v>
      </c>
      <c r="CM1046">
        <v>26</v>
      </c>
      <c r="CN1046">
        <v>2</v>
      </c>
      <c r="CO1046">
        <v>8515.76</v>
      </c>
      <c r="CP1046" t="s">
        <v>11</v>
      </c>
      <c r="CQ1046" t="s">
        <v>11</v>
      </c>
      <c r="CR1046" t="s">
        <v>13</v>
      </c>
      <c r="CW1046" t="str">
        <f t="shared" si="32"/>
        <v>26/Dec/1977</v>
      </c>
      <c r="CZ1046" t="s">
        <v>1077</v>
      </c>
      <c r="DA1046">
        <v>1977</v>
      </c>
      <c r="DB1046" t="s">
        <v>30</v>
      </c>
      <c r="DC1046">
        <v>26</v>
      </c>
      <c r="DD1046">
        <v>2</v>
      </c>
      <c r="DE1046" s="18">
        <v>8515.76</v>
      </c>
      <c r="DF1046" t="s">
        <v>11</v>
      </c>
      <c r="DG1046" t="s">
        <v>11</v>
      </c>
      <c r="DH1046" t="s">
        <v>13</v>
      </c>
      <c r="DZ1046" t="s">
        <v>1077</v>
      </c>
      <c r="EA1046">
        <f t="shared" si="33"/>
        <v>46</v>
      </c>
    </row>
    <row r="1047" spans="1:131" ht="15.6" x14ac:dyDescent="0.3">
      <c r="A1047" s="1" t="s">
        <v>1325</v>
      </c>
      <c r="B1047" s="1" t="s">
        <v>6752</v>
      </c>
      <c r="C1047" s="1" t="s">
        <v>5706</v>
      </c>
      <c r="D1047" t="s">
        <v>7557</v>
      </c>
      <c r="E1047" s="1"/>
      <c r="H1047" s="1"/>
      <c r="T1047" t="s">
        <v>1325</v>
      </c>
      <c r="U1047">
        <v>35.625</v>
      </c>
      <c r="V1047">
        <v>10.79</v>
      </c>
      <c r="W1047" t="s">
        <v>2380</v>
      </c>
      <c r="X1047" t="s">
        <v>2380</v>
      </c>
      <c r="Y1047" t="s">
        <v>2380</v>
      </c>
      <c r="Z1047">
        <v>0</v>
      </c>
      <c r="AA1047" t="s">
        <v>2380</v>
      </c>
      <c r="AV1047" t="s">
        <v>1325</v>
      </c>
      <c r="AW1047">
        <v>35.625</v>
      </c>
      <c r="AX1047">
        <v>10.79</v>
      </c>
      <c r="AY1047" t="s">
        <v>2380</v>
      </c>
      <c r="AZ1047" t="s">
        <v>2380</v>
      </c>
      <c r="BA1047" t="s">
        <v>2380</v>
      </c>
      <c r="BB1047" t="s">
        <v>2381</v>
      </c>
      <c r="BC1047" t="s">
        <v>2380</v>
      </c>
      <c r="BR1047">
        <v>35.625</v>
      </c>
      <c r="BS1047" t="str" cm="1">
        <f t="array" ref="BS1047">_xlfn.IFS(BR1047&lt;18.5,"UNDER WEIGHT",BR1047&lt;=24.9,"NORMAL WEIGHT",BR1047&lt;=29.9,"OVER WEIGHT",BR1047&gt;=30,"OBESITY")</f>
        <v>OBESITY</v>
      </c>
      <c r="BV1047">
        <v>10.79</v>
      </c>
      <c r="BW1047" t="str" cm="1">
        <f t="array" ref="BW1047">_xlfn.IFS(BV1047&lt;=5.7,"NORMAL",BV1047&lt;=6.4,"Prediabetes",BV1047&gt;=6.5,"Diabetes")</f>
        <v>Diabetes</v>
      </c>
      <c r="CJ1047" t="s">
        <v>1078</v>
      </c>
      <c r="CK1047">
        <v>1977</v>
      </c>
      <c r="CL1047" t="s">
        <v>18</v>
      </c>
      <c r="CM1047">
        <v>21</v>
      </c>
      <c r="CN1047">
        <v>2</v>
      </c>
      <c r="CO1047">
        <v>8516.83</v>
      </c>
      <c r="CP1047" t="s">
        <v>11</v>
      </c>
      <c r="CQ1047" t="s">
        <v>16</v>
      </c>
      <c r="CR1047" t="s">
        <v>13</v>
      </c>
      <c r="CW1047" t="str">
        <f t="shared" si="32"/>
        <v>21/Jun/1977</v>
      </c>
      <c r="CZ1047" t="s">
        <v>1078</v>
      </c>
      <c r="DA1047">
        <v>1977</v>
      </c>
      <c r="DB1047" t="s">
        <v>18</v>
      </c>
      <c r="DC1047">
        <v>21</v>
      </c>
      <c r="DD1047">
        <v>2</v>
      </c>
      <c r="DE1047" s="18">
        <v>8516.83</v>
      </c>
      <c r="DF1047" t="s">
        <v>11</v>
      </c>
      <c r="DG1047" t="s">
        <v>16</v>
      </c>
      <c r="DH1047" t="s">
        <v>13</v>
      </c>
      <c r="DZ1047" t="s">
        <v>1078</v>
      </c>
      <c r="EA1047">
        <f t="shared" si="33"/>
        <v>46</v>
      </c>
    </row>
    <row r="1048" spans="1:131" ht="15.6" x14ac:dyDescent="0.3">
      <c r="A1048" s="1" t="s">
        <v>1324</v>
      </c>
      <c r="B1048" s="1" t="s">
        <v>6752</v>
      </c>
      <c r="C1048" s="1" t="s">
        <v>5707</v>
      </c>
      <c r="D1048" t="s">
        <v>7543</v>
      </c>
      <c r="E1048" s="1"/>
      <c r="H1048" s="1"/>
      <c r="T1048" t="s">
        <v>1324</v>
      </c>
      <c r="U1048">
        <v>45.51</v>
      </c>
      <c r="V1048">
        <v>4.32</v>
      </c>
      <c r="W1048" t="s">
        <v>2380</v>
      </c>
      <c r="X1048" t="s">
        <v>2380</v>
      </c>
      <c r="Y1048" t="s">
        <v>2380</v>
      </c>
      <c r="Z1048">
        <v>1</v>
      </c>
      <c r="AA1048" t="s">
        <v>2380</v>
      </c>
      <c r="AV1048" t="s">
        <v>1324</v>
      </c>
      <c r="AW1048">
        <v>45.51</v>
      </c>
      <c r="AX1048">
        <v>4.32</v>
      </c>
      <c r="AY1048" t="s">
        <v>2380</v>
      </c>
      <c r="AZ1048" t="s">
        <v>2380</v>
      </c>
      <c r="BA1048" t="s">
        <v>2380</v>
      </c>
      <c r="BB1048">
        <v>1</v>
      </c>
      <c r="BC1048" t="s">
        <v>2380</v>
      </c>
      <c r="BR1048">
        <v>45.51</v>
      </c>
      <c r="BS1048" t="str" cm="1">
        <f t="array" ref="BS1048">_xlfn.IFS(BR1048&lt;18.5,"UNDER WEIGHT",BR1048&lt;=24.9,"NORMAL WEIGHT",BR1048&lt;=29.9,"OVER WEIGHT",BR1048&gt;=30,"OBESITY")</f>
        <v>OBESITY</v>
      </c>
      <c r="BV1048">
        <v>4.32</v>
      </c>
      <c r="BW1048" t="str" cm="1">
        <f t="array" ref="BW1048">_xlfn.IFS(BV1048&lt;=5.7,"NORMAL",BV1048&lt;=6.4,"Prediabetes",BV1048&gt;=6.5,"Diabetes")</f>
        <v>NORMAL</v>
      </c>
      <c r="CJ1048" t="s">
        <v>1079</v>
      </c>
      <c r="CK1048">
        <v>1977</v>
      </c>
      <c r="CL1048" t="s">
        <v>30</v>
      </c>
      <c r="CM1048">
        <v>29</v>
      </c>
      <c r="CN1048">
        <v>2</v>
      </c>
      <c r="CO1048">
        <v>8520.0300000000007</v>
      </c>
      <c r="CP1048" t="s">
        <v>11</v>
      </c>
      <c r="CQ1048" t="s">
        <v>12</v>
      </c>
      <c r="CR1048" t="s">
        <v>42</v>
      </c>
      <c r="CW1048" t="str">
        <f t="shared" si="32"/>
        <v>29/Dec/1977</v>
      </c>
      <c r="CZ1048" t="s">
        <v>1079</v>
      </c>
      <c r="DA1048">
        <v>1977</v>
      </c>
      <c r="DB1048" t="s">
        <v>30</v>
      </c>
      <c r="DC1048">
        <v>29</v>
      </c>
      <c r="DD1048">
        <v>2</v>
      </c>
      <c r="DE1048" s="18">
        <v>8520.0300000000007</v>
      </c>
      <c r="DF1048" t="s">
        <v>11</v>
      </c>
      <c r="DG1048" t="s">
        <v>12</v>
      </c>
      <c r="DH1048" t="s">
        <v>42</v>
      </c>
      <c r="DZ1048" t="s">
        <v>1079</v>
      </c>
      <c r="EA1048">
        <f t="shared" si="33"/>
        <v>46</v>
      </c>
    </row>
    <row r="1049" spans="1:131" ht="15.6" x14ac:dyDescent="0.3">
      <c r="A1049" s="1" t="s">
        <v>1323</v>
      </c>
      <c r="B1049" s="1" t="s">
        <v>6751</v>
      </c>
      <c r="C1049" s="1" t="s">
        <v>5708</v>
      </c>
      <c r="D1049" t="s">
        <v>7558</v>
      </c>
      <c r="E1049" s="1"/>
      <c r="H1049" s="1"/>
      <c r="T1049" t="s">
        <v>1323</v>
      </c>
      <c r="U1049">
        <v>37.1</v>
      </c>
      <c r="V1049">
        <v>7.19</v>
      </c>
      <c r="W1049" t="s">
        <v>2382</v>
      </c>
      <c r="X1049" t="s">
        <v>2380</v>
      </c>
      <c r="Y1049" t="s">
        <v>2380</v>
      </c>
      <c r="Z1049">
        <v>0</v>
      </c>
      <c r="AA1049" t="s">
        <v>2380</v>
      </c>
      <c r="AV1049" t="s">
        <v>1323</v>
      </c>
      <c r="AW1049">
        <v>37.1</v>
      </c>
      <c r="AX1049">
        <v>7.19</v>
      </c>
      <c r="AY1049" t="s">
        <v>2382</v>
      </c>
      <c r="AZ1049" t="s">
        <v>2380</v>
      </c>
      <c r="BA1049" t="s">
        <v>2380</v>
      </c>
      <c r="BB1049" t="s">
        <v>2381</v>
      </c>
      <c r="BC1049" t="s">
        <v>2380</v>
      </c>
      <c r="BR1049">
        <v>37.1</v>
      </c>
      <c r="BS1049" t="str" cm="1">
        <f t="array" ref="BS1049">_xlfn.IFS(BR1049&lt;18.5,"UNDER WEIGHT",BR1049&lt;=24.9,"NORMAL WEIGHT",BR1049&lt;=29.9,"OVER WEIGHT",BR1049&gt;=30,"OBESITY")</f>
        <v>OBESITY</v>
      </c>
      <c r="BV1049">
        <v>7.19</v>
      </c>
      <c r="BW1049" t="str" cm="1">
        <f t="array" ref="BW1049">_xlfn.IFS(BV1049&lt;=5.7,"NORMAL",BV1049&lt;=6.4,"Prediabetes",BV1049&gt;=6.5,"Diabetes")</f>
        <v>Diabetes</v>
      </c>
      <c r="CJ1049" t="s">
        <v>1080</v>
      </c>
      <c r="CK1049">
        <v>1979</v>
      </c>
      <c r="CL1049" t="s">
        <v>35</v>
      </c>
      <c r="CM1049">
        <v>13</v>
      </c>
      <c r="CN1049">
        <v>3</v>
      </c>
      <c r="CO1049">
        <v>8522</v>
      </c>
      <c r="CP1049" t="s">
        <v>11</v>
      </c>
      <c r="CQ1049" t="s">
        <v>11</v>
      </c>
      <c r="CR1049" t="s">
        <v>42</v>
      </c>
      <c r="CW1049" t="str">
        <f t="shared" si="32"/>
        <v>13/Aug/1979</v>
      </c>
      <c r="CZ1049" t="s">
        <v>1080</v>
      </c>
      <c r="DA1049">
        <v>1979</v>
      </c>
      <c r="DB1049" t="s">
        <v>35</v>
      </c>
      <c r="DC1049">
        <v>13</v>
      </c>
      <c r="DD1049">
        <v>3</v>
      </c>
      <c r="DE1049" s="18">
        <v>8522</v>
      </c>
      <c r="DF1049" t="s">
        <v>11</v>
      </c>
      <c r="DG1049" t="s">
        <v>11</v>
      </c>
      <c r="DH1049" t="s">
        <v>42</v>
      </c>
      <c r="DZ1049" t="s">
        <v>1080</v>
      </c>
      <c r="EA1049">
        <f t="shared" si="33"/>
        <v>44</v>
      </c>
    </row>
    <row r="1050" spans="1:131" ht="15.6" x14ac:dyDescent="0.3">
      <c r="A1050" s="1" t="s">
        <v>1322</v>
      </c>
      <c r="B1050" s="1" t="s">
        <v>6751</v>
      </c>
      <c r="C1050" s="1" t="s">
        <v>5709</v>
      </c>
      <c r="D1050" t="s">
        <v>7559</v>
      </c>
      <c r="E1050" s="1"/>
      <c r="H1050" s="1"/>
      <c r="T1050" t="s">
        <v>1322</v>
      </c>
      <c r="U1050">
        <v>30.5</v>
      </c>
      <c r="V1050">
        <v>11.94</v>
      </c>
      <c r="W1050" t="s">
        <v>2382</v>
      </c>
      <c r="X1050" t="s">
        <v>2380</v>
      </c>
      <c r="Y1050" t="s">
        <v>2380</v>
      </c>
      <c r="Z1050">
        <v>0</v>
      </c>
      <c r="AA1050" t="s">
        <v>2380</v>
      </c>
      <c r="AV1050" t="s">
        <v>1322</v>
      </c>
      <c r="AW1050">
        <v>30.5</v>
      </c>
      <c r="AX1050">
        <v>11.94</v>
      </c>
      <c r="AY1050" t="s">
        <v>2382</v>
      </c>
      <c r="AZ1050" t="s">
        <v>2380</v>
      </c>
      <c r="BA1050" t="s">
        <v>2380</v>
      </c>
      <c r="BB1050" t="s">
        <v>2381</v>
      </c>
      <c r="BC1050" t="s">
        <v>2380</v>
      </c>
      <c r="BR1050">
        <v>30.5</v>
      </c>
      <c r="BS1050" t="str" cm="1">
        <f t="array" ref="BS1050">_xlfn.IFS(BR1050&lt;18.5,"UNDER WEIGHT",BR1050&lt;=24.9,"NORMAL WEIGHT",BR1050&lt;=29.9,"OVER WEIGHT",BR1050&gt;=30,"OBESITY")</f>
        <v>OBESITY</v>
      </c>
      <c r="BV1050">
        <v>11.94</v>
      </c>
      <c r="BW1050" t="str" cm="1">
        <f t="array" ref="BW1050">_xlfn.IFS(BV1050&lt;=5.7,"NORMAL",BV1050&lt;=6.4,"Prediabetes",BV1050&gt;=6.5,"Diabetes")</f>
        <v>Diabetes</v>
      </c>
      <c r="CJ1050" t="s">
        <v>1081</v>
      </c>
      <c r="CK1050">
        <v>1977</v>
      </c>
      <c r="CL1050" t="s">
        <v>10</v>
      </c>
      <c r="CM1050">
        <v>26</v>
      </c>
      <c r="CN1050">
        <v>2</v>
      </c>
      <c r="CO1050">
        <v>8527.5300000000007</v>
      </c>
      <c r="CP1050" t="s">
        <v>11</v>
      </c>
      <c r="CQ1050" t="s">
        <v>11</v>
      </c>
      <c r="CR1050" t="s">
        <v>13</v>
      </c>
      <c r="CW1050" t="str">
        <f t="shared" si="32"/>
        <v>26/Jul/1977</v>
      </c>
      <c r="CZ1050" t="s">
        <v>1081</v>
      </c>
      <c r="DA1050">
        <v>1977</v>
      </c>
      <c r="DB1050" t="s">
        <v>10</v>
      </c>
      <c r="DC1050">
        <v>26</v>
      </c>
      <c r="DD1050">
        <v>2</v>
      </c>
      <c r="DE1050" s="18">
        <v>8527.5300000000007</v>
      </c>
      <c r="DF1050" t="s">
        <v>11</v>
      </c>
      <c r="DG1050" t="s">
        <v>11</v>
      </c>
      <c r="DH1050" t="s">
        <v>13</v>
      </c>
      <c r="DZ1050" t="s">
        <v>1081</v>
      </c>
      <c r="EA1050">
        <f t="shared" si="33"/>
        <v>46</v>
      </c>
    </row>
    <row r="1051" spans="1:131" ht="15.6" x14ac:dyDescent="0.3">
      <c r="A1051" s="1" t="s">
        <v>1321</v>
      </c>
      <c r="B1051" s="1" t="s">
        <v>6751</v>
      </c>
      <c r="C1051" s="1" t="s">
        <v>5710</v>
      </c>
      <c r="D1051" t="s">
        <v>7304</v>
      </c>
      <c r="E1051" s="1"/>
      <c r="H1051" s="1"/>
      <c r="T1051" t="s">
        <v>1321</v>
      </c>
      <c r="U1051">
        <v>28.16</v>
      </c>
      <c r="V1051">
        <v>5.56</v>
      </c>
      <c r="W1051" t="s">
        <v>2380</v>
      </c>
      <c r="X1051" t="s">
        <v>2380</v>
      </c>
      <c r="Y1051" t="s">
        <v>2380</v>
      </c>
      <c r="Z1051">
        <v>2</v>
      </c>
      <c r="AA1051" t="s">
        <v>2380</v>
      </c>
      <c r="AV1051" t="s">
        <v>1321</v>
      </c>
      <c r="AW1051">
        <v>28.16</v>
      </c>
      <c r="AX1051">
        <v>5.56</v>
      </c>
      <c r="AY1051" t="s">
        <v>2380</v>
      </c>
      <c r="AZ1051" t="s">
        <v>2380</v>
      </c>
      <c r="BA1051" t="s">
        <v>2380</v>
      </c>
      <c r="BB1051">
        <v>2</v>
      </c>
      <c r="BC1051" t="s">
        <v>2380</v>
      </c>
      <c r="BR1051">
        <v>28.16</v>
      </c>
      <c r="BS1051" t="str" cm="1">
        <f t="array" ref="BS1051">_xlfn.IFS(BR1051&lt;18.5,"UNDER WEIGHT",BR1051&lt;=24.9,"NORMAL WEIGHT",BR1051&lt;=29.9,"OVER WEIGHT",BR1051&gt;=30,"OBESITY")</f>
        <v>OVER WEIGHT</v>
      </c>
      <c r="BV1051">
        <v>5.56</v>
      </c>
      <c r="BW1051" t="str" cm="1">
        <f t="array" ref="BW1051">_xlfn.IFS(BV1051&lt;=5.7,"NORMAL",BV1051&lt;=6.4,"Prediabetes",BV1051&gt;=6.5,"Diabetes")</f>
        <v>NORMAL</v>
      </c>
      <c r="CJ1051" t="s">
        <v>1082</v>
      </c>
      <c r="CK1051" t="s">
        <v>31</v>
      </c>
      <c r="CL1051" t="s">
        <v>10</v>
      </c>
      <c r="CM1051">
        <v>24</v>
      </c>
      <c r="CN1051">
        <v>0</v>
      </c>
      <c r="CO1051">
        <v>8534.67</v>
      </c>
      <c r="CP1051" t="s">
        <v>11</v>
      </c>
      <c r="CQ1051" t="s">
        <v>12</v>
      </c>
      <c r="CR1051" t="s">
        <v>247</v>
      </c>
      <c r="CW1051" t="str">
        <f t="shared" si="32"/>
        <v>24/Jul/?</v>
      </c>
      <c r="CZ1051" t="s">
        <v>1082</v>
      </c>
      <c r="DA1051" t="s">
        <v>31</v>
      </c>
      <c r="DB1051" t="s">
        <v>10</v>
      </c>
      <c r="DC1051">
        <v>24</v>
      </c>
      <c r="DD1051">
        <v>0</v>
      </c>
      <c r="DE1051" s="18">
        <v>8534.67</v>
      </c>
      <c r="DF1051" t="s">
        <v>11</v>
      </c>
      <c r="DG1051" t="s">
        <v>12</v>
      </c>
      <c r="DH1051" t="s">
        <v>247</v>
      </c>
      <c r="DZ1051" t="s">
        <v>1082</v>
      </c>
      <c r="EA1051" t="e">
        <f t="shared" si="33"/>
        <v>#VALUE!</v>
      </c>
    </row>
    <row r="1052" spans="1:131" ht="15.6" x14ac:dyDescent="0.3">
      <c r="A1052" s="1" t="s">
        <v>1320</v>
      </c>
      <c r="B1052" s="1" t="s">
        <v>7144</v>
      </c>
      <c r="C1052" s="1" t="s">
        <v>5711</v>
      </c>
      <c r="D1052" t="s">
        <v>7560</v>
      </c>
      <c r="E1052" s="1"/>
      <c r="H1052" s="1"/>
      <c r="T1052" t="s">
        <v>1320</v>
      </c>
      <c r="U1052">
        <v>29.1</v>
      </c>
      <c r="V1052">
        <v>5.64</v>
      </c>
      <c r="W1052" t="s">
        <v>2382</v>
      </c>
      <c r="X1052" t="s">
        <v>2380</v>
      </c>
      <c r="Y1052" t="s">
        <v>2380</v>
      </c>
      <c r="Z1052">
        <v>0</v>
      </c>
      <c r="AA1052" t="s">
        <v>2380</v>
      </c>
      <c r="AV1052" t="s">
        <v>1320</v>
      </c>
      <c r="AW1052">
        <v>29.1</v>
      </c>
      <c r="AX1052">
        <v>5.64</v>
      </c>
      <c r="AY1052" t="s">
        <v>2382</v>
      </c>
      <c r="AZ1052" t="s">
        <v>2380</v>
      </c>
      <c r="BA1052" t="s">
        <v>2380</v>
      </c>
      <c r="BB1052" t="s">
        <v>2381</v>
      </c>
      <c r="BC1052" t="s">
        <v>2380</v>
      </c>
      <c r="BR1052">
        <v>29.1</v>
      </c>
      <c r="BS1052" t="str" cm="1">
        <f t="array" ref="BS1052">_xlfn.IFS(BR1052&lt;18.5,"UNDER WEIGHT",BR1052&lt;=24.9,"NORMAL WEIGHT",BR1052&lt;=29.9,"OVER WEIGHT",BR1052&gt;=30,"OBESITY")</f>
        <v>OVER WEIGHT</v>
      </c>
      <c r="BV1052">
        <v>5.64</v>
      </c>
      <c r="BW1052" t="str" cm="1">
        <f t="array" ref="BW1052">_xlfn.IFS(BV1052&lt;=5.7,"NORMAL",BV1052&lt;=6.4,"Prediabetes",BV1052&gt;=6.5,"Diabetes")</f>
        <v>NORMAL</v>
      </c>
      <c r="CJ1052" t="s">
        <v>1083</v>
      </c>
      <c r="CK1052">
        <v>1981</v>
      </c>
      <c r="CL1052" t="s">
        <v>30</v>
      </c>
      <c r="CM1052">
        <v>27</v>
      </c>
      <c r="CN1052">
        <v>3</v>
      </c>
      <c r="CO1052">
        <v>8538.2900000000009</v>
      </c>
      <c r="CP1052" t="s">
        <v>11</v>
      </c>
      <c r="CQ1052" t="s">
        <v>12</v>
      </c>
      <c r="CR1052" t="s">
        <v>247</v>
      </c>
      <c r="CW1052" t="str">
        <f t="shared" si="32"/>
        <v>27/Dec/1981</v>
      </c>
      <c r="CZ1052" t="s">
        <v>1083</v>
      </c>
      <c r="DA1052">
        <v>1981</v>
      </c>
      <c r="DB1052" t="s">
        <v>30</v>
      </c>
      <c r="DC1052">
        <v>27</v>
      </c>
      <c r="DD1052">
        <v>3</v>
      </c>
      <c r="DE1052" s="18">
        <v>8538.2900000000009</v>
      </c>
      <c r="DF1052" t="s">
        <v>11</v>
      </c>
      <c r="DG1052" t="s">
        <v>12</v>
      </c>
      <c r="DH1052" t="s">
        <v>247</v>
      </c>
      <c r="DZ1052" t="s">
        <v>1083</v>
      </c>
      <c r="EA1052">
        <f t="shared" si="33"/>
        <v>42</v>
      </c>
    </row>
    <row r="1053" spans="1:131" ht="15.6" x14ac:dyDescent="0.3">
      <c r="A1053" s="1" t="s">
        <v>1319</v>
      </c>
      <c r="B1053" s="1" t="s">
        <v>6752</v>
      </c>
      <c r="C1053" s="1" t="s">
        <v>5712</v>
      </c>
      <c r="D1053" t="s">
        <v>7561</v>
      </c>
      <c r="E1053" s="1"/>
      <c r="H1053" s="1"/>
      <c r="T1053" t="s">
        <v>1319</v>
      </c>
      <c r="U1053">
        <v>30.22</v>
      </c>
      <c r="V1053">
        <v>4.6500000000000004</v>
      </c>
      <c r="W1053" t="s">
        <v>2380</v>
      </c>
      <c r="X1053" t="s">
        <v>2380</v>
      </c>
      <c r="Y1053" t="s">
        <v>2380</v>
      </c>
      <c r="Z1053">
        <v>0</v>
      </c>
      <c r="AA1053" t="s">
        <v>2380</v>
      </c>
      <c r="AV1053" t="s">
        <v>1319</v>
      </c>
      <c r="AW1053">
        <v>30.22</v>
      </c>
      <c r="AX1053">
        <v>4.6500000000000004</v>
      </c>
      <c r="AY1053" t="s">
        <v>2380</v>
      </c>
      <c r="AZ1053" t="s">
        <v>2380</v>
      </c>
      <c r="BA1053" t="s">
        <v>2380</v>
      </c>
      <c r="BB1053" t="s">
        <v>2381</v>
      </c>
      <c r="BC1053" t="s">
        <v>2380</v>
      </c>
      <c r="BR1053">
        <v>30.22</v>
      </c>
      <c r="BS1053" t="str" cm="1">
        <f t="array" ref="BS1053">_xlfn.IFS(BR1053&lt;18.5,"UNDER WEIGHT",BR1053&lt;=24.9,"NORMAL WEIGHT",BR1053&lt;=29.9,"OVER WEIGHT",BR1053&gt;=30,"OBESITY")</f>
        <v>OBESITY</v>
      </c>
      <c r="BV1053">
        <v>4.6500000000000004</v>
      </c>
      <c r="BW1053" t="str" cm="1">
        <f t="array" ref="BW1053">_xlfn.IFS(BV1053&lt;=5.7,"NORMAL",BV1053&lt;=6.4,"Prediabetes",BV1053&gt;=6.5,"Diabetes")</f>
        <v>NORMAL</v>
      </c>
      <c r="CJ1053" t="s">
        <v>1084</v>
      </c>
      <c r="CK1053">
        <v>1975</v>
      </c>
      <c r="CL1053" t="s">
        <v>15</v>
      </c>
      <c r="CM1053">
        <v>6</v>
      </c>
      <c r="CN1053">
        <v>1</v>
      </c>
      <c r="CO1053">
        <v>8539.67</v>
      </c>
      <c r="CP1053" t="s">
        <v>11</v>
      </c>
      <c r="CQ1053" t="s">
        <v>12</v>
      </c>
      <c r="CR1053" t="s">
        <v>42</v>
      </c>
      <c r="CW1053" t="str">
        <f t="shared" si="32"/>
        <v>6/Nov/1975</v>
      </c>
      <c r="CZ1053" t="s">
        <v>1084</v>
      </c>
      <c r="DA1053">
        <v>1975</v>
      </c>
      <c r="DB1053" t="s">
        <v>15</v>
      </c>
      <c r="DC1053">
        <v>6</v>
      </c>
      <c r="DD1053">
        <v>1</v>
      </c>
      <c r="DE1053" s="18">
        <v>8539.67</v>
      </c>
      <c r="DF1053" t="s">
        <v>11</v>
      </c>
      <c r="DG1053" t="s">
        <v>12</v>
      </c>
      <c r="DH1053" t="s">
        <v>42</v>
      </c>
      <c r="DZ1053" t="s">
        <v>1084</v>
      </c>
      <c r="EA1053">
        <f t="shared" si="33"/>
        <v>48</v>
      </c>
    </row>
    <row r="1054" spans="1:131" ht="15.6" x14ac:dyDescent="0.3">
      <c r="A1054" s="1" t="s">
        <v>1318</v>
      </c>
      <c r="B1054" s="1" t="s">
        <v>6751</v>
      </c>
      <c r="C1054" s="1" t="s">
        <v>5713</v>
      </c>
      <c r="D1054" t="s">
        <v>7562</v>
      </c>
      <c r="E1054" s="1"/>
      <c r="H1054" s="1"/>
      <c r="T1054" t="s">
        <v>1318</v>
      </c>
      <c r="U1054">
        <v>24.29</v>
      </c>
      <c r="V1054">
        <v>9.0500000000000007</v>
      </c>
      <c r="W1054" t="s">
        <v>2380</v>
      </c>
      <c r="X1054" t="s">
        <v>2380</v>
      </c>
      <c r="Y1054" t="s">
        <v>2380</v>
      </c>
      <c r="Z1054">
        <v>0</v>
      </c>
      <c r="AA1054" t="s">
        <v>2380</v>
      </c>
      <c r="AV1054" t="s">
        <v>1318</v>
      </c>
      <c r="AW1054">
        <v>24.29</v>
      </c>
      <c r="AX1054">
        <v>9.0500000000000007</v>
      </c>
      <c r="AY1054" t="s">
        <v>2380</v>
      </c>
      <c r="AZ1054" t="s">
        <v>2380</v>
      </c>
      <c r="BA1054" t="s">
        <v>2380</v>
      </c>
      <c r="BB1054" t="s">
        <v>2381</v>
      </c>
      <c r="BC1054" t="s">
        <v>2380</v>
      </c>
      <c r="BR1054">
        <v>24.29</v>
      </c>
      <c r="BS1054" t="str" cm="1">
        <f t="array" ref="BS1054">_xlfn.IFS(BR1054&lt;18.5,"UNDER WEIGHT",BR1054&lt;=24.9,"NORMAL WEIGHT",BR1054&lt;=29.9,"OVER WEIGHT",BR1054&gt;=30,"OBESITY")</f>
        <v>NORMAL WEIGHT</v>
      </c>
      <c r="BV1054">
        <v>9.0500000000000007</v>
      </c>
      <c r="BW1054" t="str" cm="1">
        <f t="array" ref="BW1054">_xlfn.IFS(BV1054&lt;=5.7,"NORMAL",BV1054&lt;=6.4,"Prediabetes",BV1054&gt;=6.5,"Diabetes")</f>
        <v>Diabetes</v>
      </c>
      <c r="CJ1054" t="s">
        <v>1085</v>
      </c>
      <c r="CK1054" t="s">
        <v>31</v>
      </c>
      <c r="CL1054" t="s">
        <v>30</v>
      </c>
      <c r="CM1054">
        <v>12</v>
      </c>
      <c r="CN1054">
        <v>1</v>
      </c>
      <c r="CO1054">
        <v>8547.69</v>
      </c>
      <c r="CP1054" t="s">
        <v>11</v>
      </c>
      <c r="CQ1054" t="s">
        <v>16</v>
      </c>
      <c r="CR1054" t="s">
        <v>13</v>
      </c>
      <c r="CW1054" t="str">
        <f t="shared" si="32"/>
        <v>12/Dec/?</v>
      </c>
      <c r="CZ1054" t="s">
        <v>1085</v>
      </c>
      <c r="DA1054" t="s">
        <v>31</v>
      </c>
      <c r="DB1054" t="s">
        <v>30</v>
      </c>
      <c r="DC1054">
        <v>12</v>
      </c>
      <c r="DD1054">
        <v>1</v>
      </c>
      <c r="DE1054" s="18">
        <v>8547.69</v>
      </c>
      <c r="DF1054" t="s">
        <v>11</v>
      </c>
      <c r="DG1054" t="s">
        <v>16</v>
      </c>
      <c r="DH1054" t="s">
        <v>13</v>
      </c>
      <c r="DZ1054" t="s">
        <v>1085</v>
      </c>
      <c r="EA1054" t="e">
        <f t="shared" si="33"/>
        <v>#VALUE!</v>
      </c>
    </row>
    <row r="1055" spans="1:131" ht="15.6" x14ac:dyDescent="0.3">
      <c r="A1055" s="1" t="s">
        <v>1317</v>
      </c>
      <c r="B1055" s="1" t="s">
        <v>6752</v>
      </c>
      <c r="C1055" s="1" t="s">
        <v>5714</v>
      </c>
      <c r="D1055" t="s">
        <v>7563</v>
      </c>
      <c r="E1055" s="1"/>
      <c r="H1055" s="1"/>
      <c r="T1055" t="s">
        <v>1317</v>
      </c>
      <c r="U1055">
        <v>29.39</v>
      </c>
      <c r="V1055">
        <v>4.5199999999999996</v>
      </c>
      <c r="W1055" t="s">
        <v>2382</v>
      </c>
      <c r="X1055" t="s">
        <v>2380</v>
      </c>
      <c r="Y1055" t="s">
        <v>2380</v>
      </c>
      <c r="Z1055">
        <v>0</v>
      </c>
      <c r="AA1055" t="s">
        <v>2380</v>
      </c>
      <c r="AV1055" t="s">
        <v>1317</v>
      </c>
      <c r="AW1055">
        <v>29.39</v>
      </c>
      <c r="AX1055">
        <v>4.5199999999999996</v>
      </c>
      <c r="AY1055" t="s">
        <v>2382</v>
      </c>
      <c r="AZ1055" t="s">
        <v>2380</v>
      </c>
      <c r="BA1055" t="s">
        <v>2380</v>
      </c>
      <c r="BB1055" t="s">
        <v>2381</v>
      </c>
      <c r="BC1055" t="s">
        <v>2380</v>
      </c>
      <c r="BR1055">
        <v>29.39</v>
      </c>
      <c r="BS1055" t="str" cm="1">
        <f t="array" ref="BS1055">_xlfn.IFS(BR1055&lt;18.5,"UNDER WEIGHT",BR1055&lt;=24.9,"NORMAL WEIGHT",BR1055&lt;=29.9,"OVER WEIGHT",BR1055&gt;=30,"OBESITY")</f>
        <v>OVER WEIGHT</v>
      </c>
      <c r="BV1055">
        <v>4.5199999999999996</v>
      </c>
      <c r="BW1055" t="str" cm="1">
        <f t="array" ref="BW1055">_xlfn.IFS(BV1055&lt;=5.7,"NORMAL",BV1055&lt;=6.4,"Prediabetes",BV1055&gt;=6.5,"Diabetes")</f>
        <v>NORMAL</v>
      </c>
      <c r="CJ1055" t="s">
        <v>1086</v>
      </c>
      <c r="CK1055">
        <v>1975</v>
      </c>
      <c r="CL1055" t="s">
        <v>35</v>
      </c>
      <c r="CM1055">
        <v>6</v>
      </c>
      <c r="CN1055">
        <v>1</v>
      </c>
      <c r="CO1055">
        <v>8551.35</v>
      </c>
      <c r="CP1055" t="s">
        <v>11</v>
      </c>
      <c r="CQ1055" t="s">
        <v>11</v>
      </c>
      <c r="CR1055" t="s">
        <v>42</v>
      </c>
      <c r="CW1055" t="str">
        <f t="shared" si="32"/>
        <v>6/Aug/1975</v>
      </c>
      <c r="CZ1055" t="s">
        <v>1086</v>
      </c>
      <c r="DA1055">
        <v>1975</v>
      </c>
      <c r="DB1055" t="s">
        <v>35</v>
      </c>
      <c r="DC1055">
        <v>6</v>
      </c>
      <c r="DD1055">
        <v>1</v>
      </c>
      <c r="DE1055" s="18">
        <v>8551.35</v>
      </c>
      <c r="DF1055" t="s">
        <v>11</v>
      </c>
      <c r="DG1055" t="s">
        <v>11</v>
      </c>
      <c r="DH1055" t="s">
        <v>42</v>
      </c>
      <c r="DZ1055" t="s">
        <v>1086</v>
      </c>
      <c r="EA1055">
        <f t="shared" si="33"/>
        <v>48</v>
      </c>
    </row>
    <row r="1056" spans="1:131" ht="15.6" x14ac:dyDescent="0.3">
      <c r="A1056" s="1" t="s">
        <v>1316</v>
      </c>
      <c r="B1056" s="1" t="s">
        <v>7144</v>
      </c>
      <c r="C1056" s="1" t="s">
        <v>5715</v>
      </c>
      <c r="D1056" t="s">
        <v>7431</v>
      </c>
      <c r="E1056" s="1"/>
      <c r="H1056" s="1"/>
      <c r="T1056" t="s">
        <v>1316</v>
      </c>
      <c r="U1056">
        <v>25.66</v>
      </c>
      <c r="V1056">
        <v>4.62</v>
      </c>
      <c r="W1056" t="s">
        <v>2382</v>
      </c>
      <c r="X1056" t="s">
        <v>2380</v>
      </c>
      <c r="Y1056" t="s">
        <v>2380</v>
      </c>
      <c r="Z1056">
        <v>1</v>
      </c>
      <c r="AA1056" t="s">
        <v>2380</v>
      </c>
      <c r="AV1056" t="s">
        <v>1316</v>
      </c>
      <c r="AW1056">
        <v>25.66</v>
      </c>
      <c r="AX1056">
        <v>4.62</v>
      </c>
      <c r="AY1056" t="s">
        <v>2382</v>
      </c>
      <c r="AZ1056" t="s">
        <v>2380</v>
      </c>
      <c r="BA1056" t="s">
        <v>2380</v>
      </c>
      <c r="BB1056">
        <v>1</v>
      </c>
      <c r="BC1056" t="s">
        <v>2380</v>
      </c>
      <c r="BR1056">
        <v>25.66</v>
      </c>
      <c r="BS1056" t="str" cm="1">
        <f t="array" ref="BS1056">_xlfn.IFS(BR1056&lt;18.5,"UNDER WEIGHT",BR1056&lt;=24.9,"NORMAL WEIGHT",BR1056&lt;=29.9,"OVER WEIGHT",BR1056&gt;=30,"OBESITY")</f>
        <v>OVER WEIGHT</v>
      </c>
      <c r="BV1056">
        <v>4.62</v>
      </c>
      <c r="BW1056" t="str" cm="1">
        <f t="array" ref="BW1056">_xlfn.IFS(BV1056&lt;=5.7,"NORMAL",BV1056&lt;=6.4,"Prediabetes",BV1056&gt;=6.5,"Diabetes")</f>
        <v>NORMAL</v>
      </c>
      <c r="CJ1056" t="s">
        <v>1087</v>
      </c>
      <c r="CK1056">
        <v>1975</v>
      </c>
      <c r="CL1056" t="s">
        <v>35</v>
      </c>
      <c r="CM1056">
        <v>21</v>
      </c>
      <c r="CN1056">
        <v>1</v>
      </c>
      <c r="CO1056">
        <v>8556.91</v>
      </c>
      <c r="CP1056" t="s">
        <v>11</v>
      </c>
      <c r="CQ1056" t="s">
        <v>16</v>
      </c>
      <c r="CR1056" t="s">
        <v>42</v>
      </c>
      <c r="CW1056" t="str">
        <f t="shared" si="32"/>
        <v>21/Aug/1975</v>
      </c>
      <c r="CZ1056" t="s">
        <v>1087</v>
      </c>
      <c r="DA1056">
        <v>1975</v>
      </c>
      <c r="DB1056" t="s">
        <v>35</v>
      </c>
      <c r="DC1056">
        <v>21</v>
      </c>
      <c r="DD1056">
        <v>1</v>
      </c>
      <c r="DE1056" s="18">
        <v>8556.91</v>
      </c>
      <c r="DF1056" t="s">
        <v>11</v>
      </c>
      <c r="DG1056" t="s">
        <v>16</v>
      </c>
      <c r="DH1056" t="s">
        <v>42</v>
      </c>
      <c r="DZ1056" t="s">
        <v>1087</v>
      </c>
      <c r="EA1056">
        <f t="shared" si="33"/>
        <v>48</v>
      </c>
    </row>
    <row r="1057" spans="1:131" ht="15.6" x14ac:dyDescent="0.3">
      <c r="A1057" s="1" t="s">
        <v>1315</v>
      </c>
      <c r="B1057" s="1" t="s">
        <v>6751</v>
      </c>
      <c r="C1057" s="1" t="s">
        <v>5716</v>
      </c>
      <c r="D1057" t="s">
        <v>7564</v>
      </c>
      <c r="E1057" s="1"/>
      <c r="H1057" s="1"/>
      <c r="T1057" t="s">
        <v>1315</v>
      </c>
      <c r="U1057">
        <v>39.11</v>
      </c>
      <c r="V1057">
        <v>5.87</v>
      </c>
      <c r="W1057" t="s">
        <v>2380</v>
      </c>
      <c r="X1057" t="s">
        <v>2380</v>
      </c>
      <c r="Y1057" t="s">
        <v>2380</v>
      </c>
      <c r="Z1057">
        <v>0</v>
      </c>
      <c r="AA1057" t="s">
        <v>2380</v>
      </c>
      <c r="AV1057" t="s">
        <v>1315</v>
      </c>
      <c r="AW1057">
        <v>39.11</v>
      </c>
      <c r="AX1057">
        <v>5.87</v>
      </c>
      <c r="AY1057" t="s">
        <v>2380</v>
      </c>
      <c r="AZ1057" t="s">
        <v>2380</v>
      </c>
      <c r="BA1057" t="s">
        <v>2380</v>
      </c>
      <c r="BB1057" t="s">
        <v>2381</v>
      </c>
      <c r="BC1057" t="s">
        <v>2380</v>
      </c>
      <c r="BR1057">
        <v>39.11</v>
      </c>
      <c r="BS1057" t="str" cm="1">
        <f t="array" ref="BS1057">_xlfn.IFS(BR1057&lt;18.5,"UNDER WEIGHT",BR1057&lt;=24.9,"NORMAL WEIGHT",BR1057&lt;=29.9,"OVER WEIGHT",BR1057&gt;=30,"OBESITY")</f>
        <v>OBESITY</v>
      </c>
      <c r="BV1057">
        <v>5.87</v>
      </c>
      <c r="BW1057" t="str" cm="1">
        <f t="array" ref="BW1057">_xlfn.IFS(BV1057&lt;=5.7,"NORMAL",BV1057&lt;=6.4,"Prediabetes",BV1057&gt;=6.5,"Diabetes")</f>
        <v>Prediabetes</v>
      </c>
      <c r="CJ1057" t="s">
        <v>1088</v>
      </c>
      <c r="CK1057">
        <v>1988</v>
      </c>
      <c r="CL1057" t="s">
        <v>20</v>
      </c>
      <c r="CM1057">
        <v>21</v>
      </c>
      <c r="CN1057">
        <v>3</v>
      </c>
      <c r="CO1057">
        <v>8567.25</v>
      </c>
      <c r="CP1057" t="s">
        <v>11</v>
      </c>
      <c r="CQ1057" t="s">
        <v>16</v>
      </c>
      <c r="CR1057" t="s">
        <v>23</v>
      </c>
      <c r="CW1057" t="str">
        <f t="shared" si="32"/>
        <v>21/Sep/1988</v>
      </c>
      <c r="CZ1057" t="s">
        <v>1088</v>
      </c>
      <c r="DA1057">
        <v>1988</v>
      </c>
      <c r="DB1057" t="s">
        <v>20</v>
      </c>
      <c r="DC1057">
        <v>21</v>
      </c>
      <c r="DD1057">
        <v>3</v>
      </c>
      <c r="DE1057" s="18">
        <v>8567.25</v>
      </c>
      <c r="DF1057" t="s">
        <v>11</v>
      </c>
      <c r="DG1057" t="s">
        <v>16</v>
      </c>
      <c r="DH1057" t="s">
        <v>23</v>
      </c>
      <c r="DZ1057" t="s">
        <v>1088</v>
      </c>
      <c r="EA1057">
        <f t="shared" si="33"/>
        <v>35</v>
      </c>
    </row>
    <row r="1058" spans="1:131" ht="15.6" x14ac:dyDescent="0.3">
      <c r="A1058" s="1" t="s">
        <v>1314</v>
      </c>
      <c r="B1058" s="1" t="s">
        <v>7144</v>
      </c>
      <c r="C1058" s="1" t="s">
        <v>5657</v>
      </c>
      <c r="D1058" t="s">
        <v>7565</v>
      </c>
      <c r="E1058" s="1"/>
      <c r="H1058" s="1"/>
      <c r="T1058" t="s">
        <v>1314</v>
      </c>
      <c r="U1058">
        <v>43.78</v>
      </c>
      <c r="V1058">
        <v>5.71</v>
      </c>
      <c r="W1058" t="s">
        <v>2380</v>
      </c>
      <c r="X1058" t="s">
        <v>2380</v>
      </c>
      <c r="Y1058" t="s">
        <v>2380</v>
      </c>
      <c r="Z1058">
        <v>1</v>
      </c>
      <c r="AA1058" t="s">
        <v>2380</v>
      </c>
      <c r="AV1058" t="s">
        <v>1314</v>
      </c>
      <c r="AW1058">
        <v>43.78</v>
      </c>
      <c r="AX1058">
        <v>5.71</v>
      </c>
      <c r="AY1058" t="s">
        <v>2380</v>
      </c>
      <c r="AZ1058" t="s">
        <v>2380</v>
      </c>
      <c r="BA1058" t="s">
        <v>2380</v>
      </c>
      <c r="BB1058">
        <v>1</v>
      </c>
      <c r="BC1058" t="s">
        <v>2380</v>
      </c>
      <c r="BR1058">
        <v>43.78</v>
      </c>
      <c r="BS1058" t="str" cm="1">
        <f t="array" ref="BS1058">_xlfn.IFS(BR1058&lt;18.5,"UNDER WEIGHT",BR1058&lt;=24.9,"NORMAL WEIGHT",BR1058&lt;=29.9,"OVER WEIGHT",BR1058&gt;=30,"OBESITY")</f>
        <v>OBESITY</v>
      </c>
      <c r="BV1058">
        <v>5.71</v>
      </c>
      <c r="BW1058" t="str" cm="1">
        <f t="array" ref="BW1058">_xlfn.IFS(BV1058&lt;=5.7,"NORMAL",BV1058&lt;=6.4,"Prediabetes",BV1058&gt;=6.5,"Diabetes")</f>
        <v>Prediabetes</v>
      </c>
      <c r="CJ1058" t="s">
        <v>1089</v>
      </c>
      <c r="CK1058">
        <v>1975</v>
      </c>
      <c r="CL1058" t="s">
        <v>20</v>
      </c>
      <c r="CM1058">
        <v>26</v>
      </c>
      <c r="CN1058">
        <v>1</v>
      </c>
      <c r="CO1058">
        <v>8569.86</v>
      </c>
      <c r="CP1058" t="s">
        <v>11</v>
      </c>
      <c r="CQ1058" t="s">
        <v>12</v>
      </c>
      <c r="CR1058" t="s">
        <v>13</v>
      </c>
      <c r="CW1058" t="str">
        <f t="shared" si="32"/>
        <v>26/Sep/1975</v>
      </c>
      <c r="CZ1058" t="s">
        <v>1089</v>
      </c>
      <c r="DA1058">
        <v>1975</v>
      </c>
      <c r="DB1058" t="s">
        <v>20</v>
      </c>
      <c r="DC1058">
        <v>26</v>
      </c>
      <c r="DD1058">
        <v>1</v>
      </c>
      <c r="DE1058" s="18">
        <v>8569.86</v>
      </c>
      <c r="DF1058" t="s">
        <v>11</v>
      </c>
      <c r="DG1058" t="s">
        <v>12</v>
      </c>
      <c r="DH1058" t="s">
        <v>13</v>
      </c>
      <c r="DZ1058" t="s">
        <v>1089</v>
      </c>
      <c r="EA1058">
        <f t="shared" si="33"/>
        <v>48</v>
      </c>
    </row>
    <row r="1059" spans="1:131" ht="15.6" x14ac:dyDescent="0.3">
      <c r="A1059" s="1" t="s">
        <v>1313</v>
      </c>
      <c r="B1059" s="1" t="s">
        <v>6751</v>
      </c>
      <c r="C1059" s="1" t="s">
        <v>5717</v>
      </c>
      <c r="D1059" t="s">
        <v>7566</v>
      </c>
      <c r="E1059" s="1"/>
      <c r="H1059" s="1"/>
      <c r="T1059" t="s">
        <v>1313</v>
      </c>
      <c r="U1059">
        <v>24.35</v>
      </c>
      <c r="V1059">
        <v>9.08</v>
      </c>
      <c r="W1059" t="s">
        <v>2380</v>
      </c>
      <c r="X1059" t="s">
        <v>2380</v>
      </c>
      <c r="Y1059" t="s">
        <v>2380</v>
      </c>
      <c r="Z1059">
        <v>0</v>
      </c>
      <c r="AA1059" t="s">
        <v>2380</v>
      </c>
      <c r="AV1059" t="s">
        <v>1313</v>
      </c>
      <c r="AW1059">
        <v>24.35</v>
      </c>
      <c r="AX1059">
        <v>9.08</v>
      </c>
      <c r="AY1059" t="s">
        <v>2380</v>
      </c>
      <c r="AZ1059" t="s">
        <v>2380</v>
      </c>
      <c r="BA1059" t="s">
        <v>2380</v>
      </c>
      <c r="BB1059" t="s">
        <v>2381</v>
      </c>
      <c r="BC1059" t="s">
        <v>2380</v>
      </c>
      <c r="BR1059">
        <v>24.35</v>
      </c>
      <c r="BS1059" t="str" cm="1">
        <f t="array" ref="BS1059">_xlfn.IFS(BR1059&lt;18.5,"UNDER WEIGHT",BR1059&lt;=24.9,"NORMAL WEIGHT",BR1059&lt;=29.9,"OVER WEIGHT",BR1059&gt;=30,"OBESITY")</f>
        <v>NORMAL WEIGHT</v>
      </c>
      <c r="BV1059">
        <v>9.08</v>
      </c>
      <c r="BW1059" t="str" cm="1">
        <f t="array" ref="BW1059">_xlfn.IFS(BV1059&lt;=5.7,"NORMAL",BV1059&lt;=6.4,"Prediabetes",BV1059&gt;=6.5,"Diabetes")</f>
        <v>Diabetes</v>
      </c>
      <c r="CJ1059" t="s">
        <v>1090</v>
      </c>
      <c r="CK1059">
        <v>1982</v>
      </c>
      <c r="CL1059" t="s">
        <v>30</v>
      </c>
      <c r="CM1059">
        <v>6</v>
      </c>
      <c r="CN1059">
        <v>3</v>
      </c>
      <c r="CO1059">
        <v>8572.0400000000009</v>
      </c>
      <c r="CP1059" t="s">
        <v>11</v>
      </c>
      <c r="CQ1059" t="s">
        <v>11</v>
      </c>
      <c r="CR1059" t="s">
        <v>300</v>
      </c>
      <c r="CW1059" t="str">
        <f t="shared" si="32"/>
        <v>6/Dec/1982</v>
      </c>
      <c r="CZ1059" t="s">
        <v>1090</v>
      </c>
      <c r="DA1059">
        <v>1982</v>
      </c>
      <c r="DB1059" t="s">
        <v>30</v>
      </c>
      <c r="DC1059">
        <v>6</v>
      </c>
      <c r="DD1059">
        <v>3</v>
      </c>
      <c r="DE1059" s="18">
        <v>8572.0400000000009</v>
      </c>
      <c r="DF1059" t="s">
        <v>11</v>
      </c>
      <c r="DG1059" t="s">
        <v>11</v>
      </c>
      <c r="DH1059" t="s">
        <v>300</v>
      </c>
      <c r="DZ1059" t="s">
        <v>1090</v>
      </c>
      <c r="EA1059">
        <f t="shared" si="33"/>
        <v>41</v>
      </c>
    </row>
    <row r="1060" spans="1:131" ht="15.6" x14ac:dyDescent="0.3">
      <c r="A1060" s="1" t="s">
        <v>1312</v>
      </c>
      <c r="B1060" s="1" t="s">
        <v>6752</v>
      </c>
      <c r="C1060" s="1" t="s">
        <v>5718</v>
      </c>
      <c r="D1060" t="s">
        <v>6926</v>
      </c>
      <c r="E1060" s="1"/>
      <c r="H1060" s="1"/>
      <c r="T1060" t="s">
        <v>1312</v>
      </c>
      <c r="U1060">
        <v>40.299999999999997</v>
      </c>
      <c r="V1060">
        <v>5.3</v>
      </c>
      <c r="W1060" t="s">
        <v>2382</v>
      </c>
      <c r="X1060" t="s">
        <v>2380</v>
      </c>
      <c r="Y1060" t="s">
        <v>2380</v>
      </c>
      <c r="Z1060">
        <v>2</v>
      </c>
      <c r="AA1060" t="s">
        <v>2380</v>
      </c>
      <c r="AV1060" t="s">
        <v>1312</v>
      </c>
      <c r="AW1060">
        <v>40.299999999999997</v>
      </c>
      <c r="AX1060">
        <v>5.3</v>
      </c>
      <c r="AY1060" t="s">
        <v>2382</v>
      </c>
      <c r="AZ1060" t="s">
        <v>2380</v>
      </c>
      <c r="BA1060" t="s">
        <v>2380</v>
      </c>
      <c r="BB1060">
        <v>2</v>
      </c>
      <c r="BC1060" t="s">
        <v>2380</v>
      </c>
      <c r="BR1060">
        <v>40.299999999999997</v>
      </c>
      <c r="BS1060" t="str" cm="1">
        <f t="array" ref="BS1060">_xlfn.IFS(BR1060&lt;18.5,"UNDER WEIGHT",BR1060&lt;=24.9,"NORMAL WEIGHT",BR1060&lt;=29.9,"OVER WEIGHT",BR1060&gt;=30,"OBESITY")</f>
        <v>OBESITY</v>
      </c>
      <c r="BV1060">
        <v>5.3</v>
      </c>
      <c r="BW1060" t="str" cm="1">
        <f t="array" ref="BW1060">_xlfn.IFS(BV1060&lt;=5.7,"NORMAL",BV1060&lt;=6.4,"Prediabetes",BV1060&gt;=6.5,"Diabetes")</f>
        <v>NORMAL</v>
      </c>
      <c r="CJ1060" t="s">
        <v>1091</v>
      </c>
      <c r="CK1060">
        <v>1987</v>
      </c>
      <c r="CL1060" t="s">
        <v>15</v>
      </c>
      <c r="CM1060">
        <v>11</v>
      </c>
      <c r="CN1060">
        <v>3</v>
      </c>
      <c r="CO1060">
        <v>8573.2999999999993</v>
      </c>
      <c r="CP1060" t="s">
        <v>11</v>
      </c>
      <c r="CQ1060" t="s">
        <v>11</v>
      </c>
      <c r="CR1060" t="s">
        <v>300</v>
      </c>
      <c r="CW1060" t="str">
        <f t="shared" si="32"/>
        <v>11/Nov/1987</v>
      </c>
      <c r="CZ1060" t="s">
        <v>1091</v>
      </c>
      <c r="DA1060">
        <v>1987</v>
      </c>
      <c r="DB1060" t="s">
        <v>15</v>
      </c>
      <c r="DC1060">
        <v>11</v>
      </c>
      <c r="DD1060">
        <v>3</v>
      </c>
      <c r="DE1060" s="18">
        <v>8573.2999999999993</v>
      </c>
      <c r="DF1060" t="s">
        <v>11</v>
      </c>
      <c r="DG1060" t="s">
        <v>11</v>
      </c>
      <c r="DH1060" t="s">
        <v>300</v>
      </c>
      <c r="DZ1060" t="s">
        <v>1091</v>
      </c>
      <c r="EA1060">
        <f t="shared" si="33"/>
        <v>36</v>
      </c>
    </row>
    <row r="1061" spans="1:131" ht="15.6" x14ac:dyDescent="0.3">
      <c r="A1061" s="1" t="s">
        <v>1311</v>
      </c>
      <c r="B1061" s="1" t="s">
        <v>6752</v>
      </c>
      <c r="C1061" s="1" t="s">
        <v>5719</v>
      </c>
      <c r="D1061" t="s">
        <v>7567</v>
      </c>
      <c r="E1061" s="1"/>
      <c r="H1061" s="1"/>
      <c r="T1061" t="s">
        <v>1311</v>
      </c>
      <c r="U1061">
        <v>32.774999999999999</v>
      </c>
      <c r="V1061">
        <v>11.76</v>
      </c>
      <c r="W1061" t="s">
        <v>2382</v>
      </c>
      <c r="X1061" t="s">
        <v>2380</v>
      </c>
      <c r="Y1061" t="s">
        <v>2380</v>
      </c>
      <c r="Z1061">
        <v>0</v>
      </c>
      <c r="AA1061" t="s">
        <v>2380</v>
      </c>
      <c r="AV1061" t="s">
        <v>1311</v>
      </c>
      <c r="AW1061">
        <v>32.774999999999999</v>
      </c>
      <c r="AX1061">
        <v>11.76</v>
      </c>
      <c r="AY1061" t="s">
        <v>2382</v>
      </c>
      <c r="AZ1061" t="s">
        <v>2380</v>
      </c>
      <c r="BA1061" t="s">
        <v>2380</v>
      </c>
      <c r="BB1061" t="s">
        <v>2381</v>
      </c>
      <c r="BC1061" t="s">
        <v>2380</v>
      </c>
      <c r="BR1061">
        <v>32.774999999999999</v>
      </c>
      <c r="BS1061" t="str" cm="1">
        <f t="array" ref="BS1061">_xlfn.IFS(BR1061&lt;18.5,"UNDER WEIGHT",BR1061&lt;=24.9,"NORMAL WEIGHT",BR1061&lt;=29.9,"OVER WEIGHT",BR1061&gt;=30,"OBESITY")</f>
        <v>OBESITY</v>
      </c>
      <c r="BV1061">
        <v>11.76</v>
      </c>
      <c r="BW1061" t="str" cm="1">
        <f t="array" ref="BW1061">_xlfn.IFS(BV1061&lt;=5.7,"NORMAL",BV1061&lt;=6.4,"Prediabetes",BV1061&gt;=6.5,"Diabetes")</f>
        <v>Diabetes</v>
      </c>
      <c r="CJ1061" t="s">
        <v>1092</v>
      </c>
      <c r="CK1061">
        <v>1983</v>
      </c>
      <c r="CL1061" t="s">
        <v>30</v>
      </c>
      <c r="CM1061">
        <v>30</v>
      </c>
      <c r="CN1061">
        <v>5</v>
      </c>
      <c r="CO1061">
        <v>8582.2999999999993</v>
      </c>
      <c r="CP1061" t="s">
        <v>11</v>
      </c>
      <c r="CQ1061" t="s">
        <v>16</v>
      </c>
      <c r="CR1061" t="s">
        <v>13</v>
      </c>
      <c r="CW1061" t="str">
        <f t="shared" si="32"/>
        <v>30/Dec/1983</v>
      </c>
      <c r="CZ1061" t="s">
        <v>1092</v>
      </c>
      <c r="DA1061">
        <v>1983</v>
      </c>
      <c r="DB1061" t="s">
        <v>30</v>
      </c>
      <c r="DC1061">
        <v>30</v>
      </c>
      <c r="DD1061">
        <v>5</v>
      </c>
      <c r="DE1061" s="18">
        <v>8582.2999999999993</v>
      </c>
      <c r="DF1061" t="s">
        <v>11</v>
      </c>
      <c r="DG1061" t="s">
        <v>16</v>
      </c>
      <c r="DH1061" t="s">
        <v>13</v>
      </c>
      <c r="DZ1061" t="s">
        <v>1092</v>
      </c>
      <c r="EA1061">
        <f t="shared" si="33"/>
        <v>40</v>
      </c>
    </row>
    <row r="1062" spans="1:131" ht="15.6" x14ac:dyDescent="0.3">
      <c r="A1062" s="1" t="s">
        <v>1310</v>
      </c>
      <c r="B1062" s="1" t="s">
        <v>6752</v>
      </c>
      <c r="C1062" s="1" t="s">
        <v>5720</v>
      </c>
      <c r="D1062" t="s">
        <v>7568</v>
      </c>
      <c r="E1062" s="1"/>
      <c r="H1062" s="1"/>
      <c r="T1062" t="s">
        <v>1310</v>
      </c>
      <c r="U1062">
        <v>39.6</v>
      </c>
      <c r="V1062">
        <v>5.1100000000000003</v>
      </c>
      <c r="W1062" t="s">
        <v>2382</v>
      </c>
      <c r="X1062" t="s">
        <v>2380</v>
      </c>
      <c r="Y1062" t="s">
        <v>2380</v>
      </c>
      <c r="Z1062">
        <v>2</v>
      </c>
      <c r="AA1062" t="s">
        <v>2380</v>
      </c>
      <c r="AV1062" t="s">
        <v>1310</v>
      </c>
      <c r="AW1062">
        <v>39.6</v>
      </c>
      <c r="AX1062">
        <v>5.1100000000000003</v>
      </c>
      <c r="AY1062" t="s">
        <v>2382</v>
      </c>
      <c r="AZ1062" t="s">
        <v>2380</v>
      </c>
      <c r="BA1062" t="s">
        <v>2380</v>
      </c>
      <c r="BB1062">
        <v>2</v>
      </c>
      <c r="BC1062" t="s">
        <v>2380</v>
      </c>
      <c r="BR1062">
        <v>39.6</v>
      </c>
      <c r="BS1062" t="str" cm="1">
        <f t="array" ref="BS1062">_xlfn.IFS(BR1062&lt;18.5,"UNDER WEIGHT",BR1062&lt;=24.9,"NORMAL WEIGHT",BR1062&lt;=29.9,"OVER WEIGHT",BR1062&gt;=30,"OBESITY")</f>
        <v>OBESITY</v>
      </c>
      <c r="BV1062">
        <v>5.1100000000000003</v>
      </c>
      <c r="BW1062" t="str" cm="1">
        <f t="array" ref="BW1062">_xlfn.IFS(BV1062&lt;=5.7,"NORMAL",BV1062&lt;=6.4,"Prediabetes",BV1062&gt;=6.5,"Diabetes")</f>
        <v>NORMAL</v>
      </c>
      <c r="CJ1062" t="s">
        <v>1093</v>
      </c>
      <c r="CK1062">
        <v>1983</v>
      </c>
      <c r="CL1062" t="s">
        <v>10</v>
      </c>
      <c r="CM1062">
        <v>25</v>
      </c>
      <c r="CN1062">
        <v>5</v>
      </c>
      <c r="CO1062">
        <v>8596.83</v>
      </c>
      <c r="CP1062" t="s">
        <v>11</v>
      </c>
      <c r="CQ1062" t="s">
        <v>12</v>
      </c>
      <c r="CR1062" t="s">
        <v>13</v>
      </c>
      <c r="CW1062" t="str">
        <f t="shared" si="32"/>
        <v>25/Jul/1983</v>
      </c>
      <c r="CZ1062" t="s">
        <v>1093</v>
      </c>
      <c r="DA1062">
        <v>1983</v>
      </c>
      <c r="DB1062" t="s">
        <v>10</v>
      </c>
      <c r="DC1062">
        <v>25</v>
      </c>
      <c r="DD1062">
        <v>5</v>
      </c>
      <c r="DE1062" s="18">
        <v>8596.83</v>
      </c>
      <c r="DF1062" t="s">
        <v>11</v>
      </c>
      <c r="DG1062" t="s">
        <v>12</v>
      </c>
      <c r="DH1062" t="s">
        <v>13</v>
      </c>
      <c r="DZ1062" t="s">
        <v>1093</v>
      </c>
      <c r="EA1062">
        <f t="shared" si="33"/>
        <v>40</v>
      </c>
    </row>
    <row r="1063" spans="1:131" ht="15.6" x14ac:dyDescent="0.3">
      <c r="A1063" s="1" t="s">
        <v>1309</v>
      </c>
      <c r="B1063" s="1" t="s">
        <v>6752</v>
      </c>
      <c r="C1063" s="1" t="s">
        <v>5463</v>
      </c>
      <c r="D1063" t="s">
        <v>7569</v>
      </c>
      <c r="E1063" s="1"/>
      <c r="H1063" s="1"/>
      <c r="T1063" t="s">
        <v>1309</v>
      </c>
      <c r="U1063">
        <v>30.97</v>
      </c>
      <c r="V1063">
        <v>5.54</v>
      </c>
      <c r="W1063" t="s">
        <v>2380</v>
      </c>
      <c r="X1063" t="s">
        <v>2380</v>
      </c>
      <c r="Y1063" t="s">
        <v>2380</v>
      </c>
      <c r="Z1063">
        <v>2</v>
      </c>
      <c r="AA1063" t="s">
        <v>2380</v>
      </c>
      <c r="AV1063" t="s">
        <v>1309</v>
      </c>
      <c r="AW1063">
        <v>30.97</v>
      </c>
      <c r="AX1063">
        <v>5.54</v>
      </c>
      <c r="AY1063" t="s">
        <v>2380</v>
      </c>
      <c r="AZ1063" t="s">
        <v>2380</v>
      </c>
      <c r="BA1063" t="s">
        <v>2380</v>
      </c>
      <c r="BB1063">
        <v>2</v>
      </c>
      <c r="BC1063" t="s">
        <v>2380</v>
      </c>
      <c r="BR1063">
        <v>30.97</v>
      </c>
      <c r="BS1063" t="str" cm="1">
        <f t="array" ref="BS1063">_xlfn.IFS(BR1063&lt;18.5,"UNDER WEIGHT",BR1063&lt;=24.9,"NORMAL WEIGHT",BR1063&lt;=29.9,"OVER WEIGHT",BR1063&gt;=30,"OBESITY")</f>
        <v>OBESITY</v>
      </c>
      <c r="BV1063">
        <v>5.54</v>
      </c>
      <c r="BW1063" t="str" cm="1">
        <f t="array" ref="BW1063">_xlfn.IFS(BV1063&lt;=5.7,"NORMAL",BV1063&lt;=6.4,"Prediabetes",BV1063&gt;=6.5,"Diabetes")</f>
        <v>NORMAL</v>
      </c>
      <c r="CJ1063" t="s">
        <v>1094</v>
      </c>
      <c r="CK1063">
        <v>1973</v>
      </c>
      <c r="CL1063" t="s">
        <v>10</v>
      </c>
      <c r="CM1063">
        <v>11</v>
      </c>
      <c r="CN1063">
        <v>0</v>
      </c>
      <c r="CO1063">
        <v>8601.33</v>
      </c>
      <c r="CP1063" t="s">
        <v>11</v>
      </c>
      <c r="CQ1063" t="s">
        <v>16</v>
      </c>
      <c r="CR1063" t="s">
        <v>13</v>
      </c>
      <c r="CW1063" t="str">
        <f t="shared" si="32"/>
        <v>11/Jul/1973</v>
      </c>
      <c r="CZ1063" t="s">
        <v>1094</v>
      </c>
      <c r="DA1063">
        <v>1973</v>
      </c>
      <c r="DB1063" t="s">
        <v>10</v>
      </c>
      <c r="DC1063">
        <v>11</v>
      </c>
      <c r="DD1063">
        <v>0</v>
      </c>
      <c r="DE1063" s="18">
        <v>8601.33</v>
      </c>
      <c r="DF1063" t="s">
        <v>11</v>
      </c>
      <c r="DG1063" t="s">
        <v>16</v>
      </c>
      <c r="DH1063" t="s">
        <v>13</v>
      </c>
      <c r="DZ1063" t="s">
        <v>1094</v>
      </c>
      <c r="EA1063">
        <f t="shared" si="33"/>
        <v>50</v>
      </c>
    </row>
    <row r="1064" spans="1:131" ht="15.6" x14ac:dyDescent="0.3">
      <c r="A1064" s="1" t="s">
        <v>1308</v>
      </c>
      <c r="B1064" s="1" t="s">
        <v>6752</v>
      </c>
      <c r="C1064" s="1" t="s">
        <v>5721</v>
      </c>
      <c r="D1064" t="s">
        <v>7570</v>
      </c>
      <c r="E1064" s="1"/>
      <c r="H1064" s="1"/>
      <c r="T1064" t="s">
        <v>1308</v>
      </c>
      <c r="U1064">
        <v>27.645</v>
      </c>
      <c r="V1064">
        <v>8.8699999999999992</v>
      </c>
      <c r="W1064" t="s">
        <v>2382</v>
      </c>
      <c r="X1064" t="s">
        <v>2380</v>
      </c>
      <c r="Y1064" t="s">
        <v>2380</v>
      </c>
      <c r="Z1064">
        <v>0</v>
      </c>
      <c r="AA1064" t="s">
        <v>2380</v>
      </c>
      <c r="AV1064" t="s">
        <v>1308</v>
      </c>
      <c r="AW1064">
        <v>27.645</v>
      </c>
      <c r="AX1064">
        <v>8.8699999999999992</v>
      </c>
      <c r="AY1064" t="s">
        <v>2382</v>
      </c>
      <c r="AZ1064" t="s">
        <v>2380</v>
      </c>
      <c r="BA1064" t="s">
        <v>2380</v>
      </c>
      <c r="BB1064" t="s">
        <v>2381</v>
      </c>
      <c r="BC1064" t="s">
        <v>2380</v>
      </c>
      <c r="BR1064">
        <v>27.645</v>
      </c>
      <c r="BS1064" t="str" cm="1">
        <f t="array" ref="BS1064">_xlfn.IFS(BR1064&lt;18.5,"UNDER WEIGHT",BR1064&lt;=24.9,"NORMAL WEIGHT",BR1064&lt;=29.9,"OVER WEIGHT",BR1064&gt;=30,"OBESITY")</f>
        <v>OVER WEIGHT</v>
      </c>
      <c r="BV1064">
        <v>8.8699999999999992</v>
      </c>
      <c r="BW1064" t="str" cm="1">
        <f t="array" ref="BW1064">_xlfn.IFS(BV1064&lt;=5.7,"NORMAL",BV1064&lt;=6.4,"Prediabetes",BV1064&gt;=6.5,"Diabetes")</f>
        <v>Diabetes</v>
      </c>
      <c r="CJ1064" t="s">
        <v>1095</v>
      </c>
      <c r="CK1064">
        <v>1977</v>
      </c>
      <c r="CL1064" t="s">
        <v>20</v>
      </c>
      <c r="CM1064">
        <v>24</v>
      </c>
      <c r="CN1064">
        <v>2</v>
      </c>
      <c r="CO1064">
        <v>8603.82</v>
      </c>
      <c r="CP1064" t="s">
        <v>11</v>
      </c>
      <c r="CQ1064" t="s">
        <v>16</v>
      </c>
      <c r="CR1064" t="s">
        <v>166</v>
      </c>
      <c r="CW1064" t="str">
        <f t="shared" si="32"/>
        <v>24/Sep/1977</v>
      </c>
      <c r="CZ1064" t="s">
        <v>1095</v>
      </c>
      <c r="DA1064">
        <v>1977</v>
      </c>
      <c r="DB1064" t="s">
        <v>20</v>
      </c>
      <c r="DC1064">
        <v>24</v>
      </c>
      <c r="DD1064">
        <v>2</v>
      </c>
      <c r="DE1064" s="18">
        <v>8603.82</v>
      </c>
      <c r="DF1064" t="s">
        <v>11</v>
      </c>
      <c r="DG1064" t="s">
        <v>16</v>
      </c>
      <c r="DH1064" t="s">
        <v>166</v>
      </c>
      <c r="DZ1064" t="s">
        <v>1095</v>
      </c>
      <c r="EA1064">
        <f t="shared" si="33"/>
        <v>46</v>
      </c>
    </row>
    <row r="1065" spans="1:131" ht="15.6" x14ac:dyDescent="0.3">
      <c r="A1065" s="1" t="s">
        <v>1307</v>
      </c>
      <c r="B1065" s="1" t="s">
        <v>6752</v>
      </c>
      <c r="C1065" s="1" t="s">
        <v>5722</v>
      </c>
      <c r="D1065" t="s">
        <v>7571</v>
      </c>
      <c r="E1065" s="1"/>
      <c r="H1065" s="1"/>
      <c r="T1065" t="s">
        <v>1307</v>
      </c>
      <c r="U1065">
        <v>34.43</v>
      </c>
      <c r="V1065">
        <v>5.96</v>
      </c>
      <c r="W1065" t="s">
        <v>2382</v>
      </c>
      <c r="X1065" t="s">
        <v>2380</v>
      </c>
      <c r="Y1065" t="s">
        <v>2380</v>
      </c>
      <c r="Z1065">
        <v>2</v>
      </c>
      <c r="AA1065" t="s">
        <v>2380</v>
      </c>
      <c r="AV1065" t="s">
        <v>1307</v>
      </c>
      <c r="AW1065">
        <v>34.43</v>
      </c>
      <c r="AX1065">
        <v>5.96</v>
      </c>
      <c r="AY1065" t="s">
        <v>2382</v>
      </c>
      <c r="AZ1065" t="s">
        <v>2380</v>
      </c>
      <c r="BA1065" t="s">
        <v>2380</v>
      </c>
      <c r="BB1065">
        <v>2</v>
      </c>
      <c r="BC1065" t="s">
        <v>2380</v>
      </c>
      <c r="BR1065">
        <v>34.43</v>
      </c>
      <c r="BS1065" t="str" cm="1">
        <f t="array" ref="BS1065">_xlfn.IFS(BR1065&lt;18.5,"UNDER WEIGHT",BR1065&lt;=24.9,"NORMAL WEIGHT",BR1065&lt;=29.9,"OVER WEIGHT",BR1065&gt;=30,"OBESITY")</f>
        <v>OBESITY</v>
      </c>
      <c r="BV1065">
        <v>5.96</v>
      </c>
      <c r="BW1065" t="str" cm="1">
        <f t="array" ref="BW1065">_xlfn.IFS(BV1065&lt;=5.7,"NORMAL",BV1065&lt;=6.4,"Prediabetes",BV1065&gt;=6.5,"Diabetes")</f>
        <v>Prediabetes</v>
      </c>
      <c r="CJ1065" t="s">
        <v>1096</v>
      </c>
      <c r="CK1065">
        <v>1977</v>
      </c>
      <c r="CL1065" t="s">
        <v>15</v>
      </c>
      <c r="CM1065">
        <v>12</v>
      </c>
      <c r="CN1065">
        <v>2</v>
      </c>
      <c r="CO1065">
        <v>8604.48</v>
      </c>
      <c r="CP1065" t="s">
        <v>12</v>
      </c>
      <c r="CQ1065" t="s">
        <v>11</v>
      </c>
      <c r="CR1065" t="s">
        <v>168</v>
      </c>
      <c r="CW1065" t="str">
        <f t="shared" si="32"/>
        <v>12/Nov/1977</v>
      </c>
      <c r="CZ1065" t="s">
        <v>1096</v>
      </c>
      <c r="DA1065">
        <v>1977</v>
      </c>
      <c r="DB1065" t="s">
        <v>15</v>
      </c>
      <c r="DC1065">
        <v>12</v>
      </c>
      <c r="DD1065">
        <v>2</v>
      </c>
      <c r="DE1065" s="18">
        <v>8604.48</v>
      </c>
      <c r="DF1065" t="s">
        <v>12</v>
      </c>
      <c r="DG1065" t="s">
        <v>11</v>
      </c>
      <c r="DH1065" t="s">
        <v>168</v>
      </c>
      <c r="DZ1065" t="s">
        <v>1096</v>
      </c>
      <c r="EA1065">
        <f t="shared" si="33"/>
        <v>46</v>
      </c>
    </row>
    <row r="1066" spans="1:131" ht="15.6" x14ac:dyDescent="0.3">
      <c r="A1066" s="1" t="s">
        <v>1306</v>
      </c>
      <c r="B1066" s="1" t="s">
        <v>6751</v>
      </c>
      <c r="C1066" s="1" t="s">
        <v>5723</v>
      </c>
      <c r="D1066" t="s">
        <v>7572</v>
      </c>
      <c r="E1066" s="1"/>
      <c r="H1066" s="1"/>
      <c r="T1066" t="s">
        <v>1306</v>
      </c>
      <c r="U1066">
        <v>39.6</v>
      </c>
      <c r="V1066">
        <v>4.4400000000000004</v>
      </c>
      <c r="W1066" t="s">
        <v>2382</v>
      </c>
      <c r="X1066" t="s">
        <v>2380</v>
      </c>
      <c r="Y1066" t="s">
        <v>2383</v>
      </c>
      <c r="Z1066">
        <v>1</v>
      </c>
      <c r="AA1066" t="s">
        <v>2380</v>
      </c>
      <c r="AV1066" t="s">
        <v>1306</v>
      </c>
      <c r="AW1066">
        <v>39.6</v>
      </c>
      <c r="AX1066">
        <v>4.4400000000000004</v>
      </c>
      <c r="AY1066" t="s">
        <v>2382</v>
      </c>
      <c r="AZ1066" t="s">
        <v>2380</v>
      </c>
      <c r="BA1066" t="s">
        <v>2383</v>
      </c>
      <c r="BB1066">
        <v>1</v>
      </c>
      <c r="BC1066" t="s">
        <v>2380</v>
      </c>
      <c r="BR1066">
        <v>39.6</v>
      </c>
      <c r="BS1066" t="str" cm="1">
        <f t="array" ref="BS1066">_xlfn.IFS(BR1066&lt;18.5,"UNDER WEIGHT",BR1066&lt;=24.9,"NORMAL WEIGHT",BR1066&lt;=29.9,"OVER WEIGHT",BR1066&gt;=30,"OBESITY")</f>
        <v>OBESITY</v>
      </c>
      <c r="BV1066">
        <v>4.4400000000000004</v>
      </c>
      <c r="BW1066" t="str" cm="1">
        <f t="array" ref="BW1066">_xlfn.IFS(BV1066&lt;=5.7,"NORMAL",BV1066&lt;=6.4,"Prediabetes",BV1066&gt;=6.5,"Diabetes")</f>
        <v>NORMAL</v>
      </c>
      <c r="CJ1066" t="s">
        <v>1097</v>
      </c>
      <c r="CK1066">
        <v>1977</v>
      </c>
      <c r="CL1066" t="s">
        <v>37</v>
      </c>
      <c r="CM1066">
        <v>15</v>
      </c>
      <c r="CN1066">
        <v>3</v>
      </c>
      <c r="CO1066">
        <v>8605.36</v>
      </c>
      <c r="CP1066" t="s">
        <v>11</v>
      </c>
      <c r="CQ1066" t="s">
        <v>11</v>
      </c>
      <c r="CR1066" t="s">
        <v>13</v>
      </c>
      <c r="CW1066" t="str">
        <f t="shared" si="32"/>
        <v>15/Oct/1977</v>
      </c>
      <c r="CZ1066" t="s">
        <v>1097</v>
      </c>
      <c r="DA1066">
        <v>1977</v>
      </c>
      <c r="DB1066" t="s">
        <v>37</v>
      </c>
      <c r="DC1066">
        <v>15</v>
      </c>
      <c r="DD1066">
        <v>3</v>
      </c>
      <c r="DE1066" s="18">
        <v>8605.36</v>
      </c>
      <c r="DF1066" t="s">
        <v>11</v>
      </c>
      <c r="DG1066" t="s">
        <v>11</v>
      </c>
      <c r="DH1066" t="s">
        <v>13</v>
      </c>
      <c r="DZ1066" t="s">
        <v>1097</v>
      </c>
      <c r="EA1066">
        <f t="shared" si="33"/>
        <v>46</v>
      </c>
    </row>
    <row r="1067" spans="1:131" ht="15.6" x14ac:dyDescent="0.3">
      <c r="A1067" s="1" t="s">
        <v>1305</v>
      </c>
      <c r="B1067" s="1" t="s">
        <v>6752</v>
      </c>
      <c r="C1067" s="1" t="s">
        <v>5724</v>
      </c>
      <c r="D1067" t="s">
        <v>7573</v>
      </c>
      <c r="E1067" s="1"/>
      <c r="H1067" s="1"/>
      <c r="T1067" t="s">
        <v>1305</v>
      </c>
      <c r="U1067">
        <v>22.1</v>
      </c>
      <c r="V1067">
        <v>4.6500000000000004</v>
      </c>
      <c r="W1067" t="s">
        <v>2382</v>
      </c>
      <c r="X1067" t="s">
        <v>2380</v>
      </c>
      <c r="Y1067" t="s">
        <v>2380</v>
      </c>
      <c r="Z1067">
        <v>2</v>
      </c>
      <c r="AA1067" t="s">
        <v>2380</v>
      </c>
      <c r="AV1067" t="s">
        <v>1305</v>
      </c>
      <c r="AW1067">
        <v>22.1</v>
      </c>
      <c r="AX1067">
        <v>4.6500000000000004</v>
      </c>
      <c r="AY1067" t="s">
        <v>2382</v>
      </c>
      <c r="AZ1067" t="s">
        <v>2380</v>
      </c>
      <c r="BA1067" t="s">
        <v>2380</v>
      </c>
      <c r="BB1067">
        <v>2</v>
      </c>
      <c r="BC1067" t="s">
        <v>2380</v>
      </c>
      <c r="BR1067">
        <v>22.1</v>
      </c>
      <c r="BS1067" t="str" cm="1">
        <f t="array" ref="BS1067">_xlfn.IFS(BR1067&lt;18.5,"UNDER WEIGHT",BR1067&lt;=24.9,"NORMAL WEIGHT",BR1067&lt;=29.9,"OVER WEIGHT",BR1067&gt;=30,"OBESITY")</f>
        <v>NORMAL WEIGHT</v>
      </c>
      <c r="BV1067">
        <v>4.6500000000000004</v>
      </c>
      <c r="BW1067" t="str" cm="1">
        <f t="array" ref="BW1067">_xlfn.IFS(BV1067&lt;=5.7,"NORMAL",BV1067&lt;=6.4,"Prediabetes",BV1067&gt;=6.5,"Diabetes")</f>
        <v>NORMAL</v>
      </c>
      <c r="CJ1067" t="s">
        <v>1098</v>
      </c>
      <c r="CK1067">
        <v>1979</v>
      </c>
      <c r="CL1067" t="s">
        <v>10</v>
      </c>
      <c r="CM1067">
        <v>17</v>
      </c>
      <c r="CN1067">
        <v>3</v>
      </c>
      <c r="CO1067">
        <v>8606.2199999999993</v>
      </c>
      <c r="CP1067" t="s">
        <v>16</v>
      </c>
      <c r="CQ1067" t="s">
        <v>11</v>
      </c>
      <c r="CR1067" t="s">
        <v>276</v>
      </c>
      <c r="CW1067" t="str">
        <f t="shared" si="32"/>
        <v>17/Jul/1979</v>
      </c>
      <c r="CZ1067" t="s">
        <v>1098</v>
      </c>
      <c r="DA1067">
        <v>1979</v>
      </c>
      <c r="DB1067" t="s">
        <v>10</v>
      </c>
      <c r="DC1067">
        <v>17</v>
      </c>
      <c r="DD1067">
        <v>3</v>
      </c>
      <c r="DE1067" s="18">
        <v>8606.2199999999993</v>
      </c>
      <c r="DF1067" t="s">
        <v>16</v>
      </c>
      <c r="DG1067" t="s">
        <v>11</v>
      </c>
      <c r="DH1067" t="s">
        <v>276</v>
      </c>
      <c r="DZ1067" t="s">
        <v>1098</v>
      </c>
      <c r="EA1067">
        <f t="shared" si="33"/>
        <v>44</v>
      </c>
    </row>
    <row r="1068" spans="1:131" ht="15.6" x14ac:dyDescent="0.3">
      <c r="A1068" s="1" t="s">
        <v>1304</v>
      </c>
      <c r="B1068" s="1" t="s">
        <v>6751</v>
      </c>
      <c r="C1068" s="1" t="s">
        <v>5725</v>
      </c>
      <c r="D1068" t="s">
        <v>7574</v>
      </c>
      <c r="E1068" s="1"/>
      <c r="H1068" s="1"/>
      <c r="T1068" t="s">
        <v>1304</v>
      </c>
      <c r="U1068">
        <v>33.25</v>
      </c>
      <c r="V1068">
        <v>5.64</v>
      </c>
      <c r="W1068" t="s">
        <v>2382</v>
      </c>
      <c r="X1068" t="s">
        <v>2380</v>
      </c>
      <c r="Y1068" t="s">
        <v>2383</v>
      </c>
      <c r="Z1068">
        <v>1</v>
      </c>
      <c r="AA1068" t="s">
        <v>2380</v>
      </c>
      <c r="AV1068" t="s">
        <v>1304</v>
      </c>
      <c r="AW1068">
        <v>33.25</v>
      </c>
      <c r="AX1068">
        <v>5.64</v>
      </c>
      <c r="AY1068" t="s">
        <v>2382</v>
      </c>
      <c r="AZ1068" t="s">
        <v>2380</v>
      </c>
      <c r="BA1068" t="s">
        <v>2383</v>
      </c>
      <c r="BB1068">
        <v>1</v>
      </c>
      <c r="BC1068" t="s">
        <v>2380</v>
      </c>
      <c r="BR1068">
        <v>33.25</v>
      </c>
      <c r="BS1068" t="str" cm="1">
        <f t="array" ref="BS1068">_xlfn.IFS(BR1068&lt;18.5,"UNDER WEIGHT",BR1068&lt;=24.9,"NORMAL WEIGHT",BR1068&lt;=29.9,"OVER WEIGHT",BR1068&gt;=30,"OBESITY")</f>
        <v>OBESITY</v>
      </c>
      <c r="BV1068">
        <v>5.64</v>
      </c>
      <c r="BW1068" t="str" cm="1">
        <f t="array" ref="BW1068">_xlfn.IFS(BV1068&lt;=5.7,"NORMAL",BV1068&lt;=6.4,"Prediabetes",BV1068&gt;=6.5,"Diabetes")</f>
        <v>NORMAL</v>
      </c>
      <c r="CJ1068" t="s">
        <v>1099</v>
      </c>
      <c r="CK1068">
        <v>1977</v>
      </c>
      <c r="CL1068" t="s">
        <v>20</v>
      </c>
      <c r="CM1068">
        <v>2</v>
      </c>
      <c r="CN1068">
        <v>3</v>
      </c>
      <c r="CO1068">
        <v>8615.2999999999993</v>
      </c>
      <c r="CP1068" t="s">
        <v>11</v>
      </c>
      <c r="CQ1068" t="s">
        <v>12</v>
      </c>
      <c r="CR1068" t="s">
        <v>42</v>
      </c>
      <c r="CW1068" t="str">
        <f t="shared" si="32"/>
        <v>2/Sep/1977</v>
      </c>
      <c r="CZ1068" t="s">
        <v>1099</v>
      </c>
      <c r="DA1068">
        <v>1977</v>
      </c>
      <c r="DB1068" t="s">
        <v>20</v>
      </c>
      <c r="DC1068">
        <v>2</v>
      </c>
      <c r="DD1068">
        <v>3</v>
      </c>
      <c r="DE1068" s="18">
        <v>8615.2999999999993</v>
      </c>
      <c r="DF1068" t="s">
        <v>11</v>
      </c>
      <c r="DG1068" t="s">
        <v>12</v>
      </c>
      <c r="DH1068" t="s">
        <v>42</v>
      </c>
      <c r="DZ1068" t="s">
        <v>1099</v>
      </c>
      <c r="EA1068">
        <f t="shared" si="33"/>
        <v>46</v>
      </c>
    </row>
    <row r="1069" spans="1:131" ht="15.6" x14ac:dyDescent="0.3">
      <c r="A1069" s="1" t="s">
        <v>1303</v>
      </c>
      <c r="B1069" s="1" t="s">
        <v>6752</v>
      </c>
      <c r="C1069" s="1" t="s">
        <v>5726</v>
      </c>
      <c r="D1069" t="s">
        <v>5312</v>
      </c>
      <c r="E1069" s="1"/>
      <c r="H1069" s="1"/>
      <c r="T1069" t="s">
        <v>1303</v>
      </c>
      <c r="U1069">
        <v>33.33</v>
      </c>
      <c r="V1069">
        <v>10.19</v>
      </c>
      <c r="W1069" t="s">
        <v>2380</v>
      </c>
      <c r="X1069" t="s">
        <v>2380</v>
      </c>
      <c r="Y1069" t="s">
        <v>2380</v>
      </c>
      <c r="Z1069">
        <v>0</v>
      </c>
      <c r="AA1069" t="s">
        <v>2380</v>
      </c>
      <c r="AV1069" t="s">
        <v>1303</v>
      </c>
      <c r="AW1069">
        <v>33.33</v>
      </c>
      <c r="AX1069">
        <v>10.19</v>
      </c>
      <c r="AY1069" t="s">
        <v>2380</v>
      </c>
      <c r="AZ1069" t="s">
        <v>2380</v>
      </c>
      <c r="BA1069" t="s">
        <v>2380</v>
      </c>
      <c r="BB1069" t="s">
        <v>2381</v>
      </c>
      <c r="BC1069" t="s">
        <v>2380</v>
      </c>
      <c r="BR1069">
        <v>33.33</v>
      </c>
      <c r="BS1069" t="str" cm="1">
        <f t="array" ref="BS1069">_xlfn.IFS(BR1069&lt;18.5,"UNDER WEIGHT",BR1069&lt;=24.9,"NORMAL WEIGHT",BR1069&lt;=29.9,"OVER WEIGHT",BR1069&gt;=30,"OBESITY")</f>
        <v>OBESITY</v>
      </c>
      <c r="BV1069">
        <v>10.19</v>
      </c>
      <c r="BW1069" t="str" cm="1">
        <f t="array" ref="BW1069">_xlfn.IFS(BV1069&lt;=5.7,"NORMAL",BV1069&lt;=6.4,"Prediabetes",BV1069&gt;=6.5,"Diabetes")</f>
        <v>Diabetes</v>
      </c>
      <c r="CJ1069" t="s">
        <v>1100</v>
      </c>
      <c r="CK1069">
        <v>1975</v>
      </c>
      <c r="CL1069" t="s">
        <v>35</v>
      </c>
      <c r="CM1069">
        <v>3</v>
      </c>
      <c r="CN1069">
        <v>1</v>
      </c>
      <c r="CO1069">
        <v>8627.5400000000009</v>
      </c>
      <c r="CP1069" t="s">
        <v>11</v>
      </c>
      <c r="CQ1069" t="s">
        <v>11</v>
      </c>
      <c r="CR1069" t="s">
        <v>356</v>
      </c>
      <c r="CW1069" t="str">
        <f t="shared" si="32"/>
        <v>3/Aug/1975</v>
      </c>
      <c r="CZ1069" t="s">
        <v>1100</v>
      </c>
      <c r="DA1069">
        <v>1975</v>
      </c>
      <c r="DB1069" t="s">
        <v>35</v>
      </c>
      <c r="DC1069">
        <v>3</v>
      </c>
      <c r="DD1069">
        <v>1</v>
      </c>
      <c r="DE1069" s="18">
        <v>8627.5400000000009</v>
      </c>
      <c r="DF1069" t="s">
        <v>11</v>
      </c>
      <c r="DG1069" t="s">
        <v>11</v>
      </c>
      <c r="DH1069" t="s">
        <v>356</v>
      </c>
      <c r="DZ1069" t="s">
        <v>1100</v>
      </c>
      <c r="EA1069">
        <f t="shared" si="33"/>
        <v>48</v>
      </c>
    </row>
    <row r="1070" spans="1:131" ht="15.6" x14ac:dyDescent="0.3">
      <c r="A1070" s="1" t="s">
        <v>1302</v>
      </c>
      <c r="B1070" s="1" t="s">
        <v>6751</v>
      </c>
      <c r="C1070" s="1" t="s">
        <v>5471</v>
      </c>
      <c r="D1070" t="s">
        <v>7575</v>
      </c>
      <c r="E1070" s="1"/>
      <c r="H1070" s="1"/>
      <c r="T1070" t="s">
        <v>1302</v>
      </c>
      <c r="U1070">
        <v>30.5</v>
      </c>
      <c r="V1070">
        <v>10.79</v>
      </c>
      <c r="W1070" t="s">
        <v>2380</v>
      </c>
      <c r="X1070" t="s">
        <v>2380</v>
      </c>
      <c r="Y1070" t="s">
        <v>2380</v>
      </c>
      <c r="Z1070">
        <v>0</v>
      </c>
      <c r="AA1070" t="s">
        <v>2380</v>
      </c>
      <c r="AV1070" t="s">
        <v>1302</v>
      </c>
      <c r="AW1070">
        <v>30.5</v>
      </c>
      <c r="AX1070">
        <v>10.79</v>
      </c>
      <c r="AY1070" t="s">
        <v>2380</v>
      </c>
      <c r="AZ1070" t="s">
        <v>2380</v>
      </c>
      <c r="BA1070" t="s">
        <v>2380</v>
      </c>
      <c r="BB1070" t="s">
        <v>2381</v>
      </c>
      <c r="BC1070" t="s">
        <v>2380</v>
      </c>
      <c r="BR1070">
        <v>30.5</v>
      </c>
      <c r="BS1070" t="str" cm="1">
        <f t="array" ref="BS1070">_xlfn.IFS(BR1070&lt;18.5,"UNDER WEIGHT",BR1070&lt;=24.9,"NORMAL WEIGHT",BR1070&lt;=29.9,"OVER WEIGHT",BR1070&gt;=30,"OBESITY")</f>
        <v>OBESITY</v>
      </c>
      <c r="BV1070">
        <v>10.79</v>
      </c>
      <c r="BW1070" t="str" cm="1">
        <f t="array" ref="BW1070">_xlfn.IFS(BV1070&lt;=5.7,"NORMAL",BV1070&lt;=6.4,"Prediabetes",BV1070&gt;=6.5,"Diabetes")</f>
        <v>Diabetes</v>
      </c>
      <c r="CJ1070" t="s">
        <v>1101</v>
      </c>
      <c r="CK1070">
        <v>1965</v>
      </c>
      <c r="CL1070" t="s">
        <v>37</v>
      </c>
      <c r="CM1070">
        <v>21</v>
      </c>
      <c r="CN1070">
        <v>0</v>
      </c>
      <c r="CO1070">
        <v>8665.09</v>
      </c>
      <c r="CP1070" t="s">
        <v>12</v>
      </c>
      <c r="CQ1070" t="s">
        <v>11</v>
      </c>
      <c r="CR1070" t="s">
        <v>23</v>
      </c>
      <c r="CW1070" t="str">
        <f t="shared" si="32"/>
        <v>21/Oct/1965</v>
      </c>
      <c r="CZ1070" t="s">
        <v>1101</v>
      </c>
      <c r="DA1070">
        <v>1965</v>
      </c>
      <c r="DB1070" t="s">
        <v>37</v>
      </c>
      <c r="DC1070">
        <v>21</v>
      </c>
      <c r="DD1070">
        <v>0</v>
      </c>
      <c r="DE1070" s="18">
        <v>8665.09</v>
      </c>
      <c r="DF1070" t="s">
        <v>12</v>
      </c>
      <c r="DG1070" t="s">
        <v>11</v>
      </c>
      <c r="DH1070" t="s">
        <v>23</v>
      </c>
      <c r="DZ1070" t="s">
        <v>1101</v>
      </c>
      <c r="EA1070">
        <f t="shared" si="33"/>
        <v>58</v>
      </c>
    </row>
    <row r="1071" spans="1:131" ht="15.6" x14ac:dyDescent="0.3">
      <c r="A1071" s="1" t="s">
        <v>1301</v>
      </c>
      <c r="B1071" s="1" t="s">
        <v>6751</v>
      </c>
      <c r="C1071" s="1" t="s">
        <v>5727</v>
      </c>
      <c r="D1071" t="s">
        <v>7576</v>
      </c>
      <c r="E1071" s="1"/>
      <c r="H1071" s="1"/>
      <c r="T1071" t="s">
        <v>1301</v>
      </c>
      <c r="U1071">
        <v>30.3</v>
      </c>
      <c r="V1071">
        <v>4.24</v>
      </c>
      <c r="W1071" t="s">
        <v>2380</v>
      </c>
      <c r="X1071" t="s">
        <v>2380</v>
      </c>
      <c r="Y1071" t="s">
        <v>2380</v>
      </c>
      <c r="Z1071">
        <v>0</v>
      </c>
      <c r="AA1071" t="s">
        <v>2380</v>
      </c>
      <c r="AV1071" t="s">
        <v>1301</v>
      </c>
      <c r="AW1071">
        <v>30.3</v>
      </c>
      <c r="AX1071">
        <v>4.24</v>
      </c>
      <c r="AY1071" t="s">
        <v>2380</v>
      </c>
      <c r="AZ1071" t="s">
        <v>2380</v>
      </c>
      <c r="BA1071" t="s">
        <v>2380</v>
      </c>
      <c r="BB1071" t="s">
        <v>2381</v>
      </c>
      <c r="BC1071" t="s">
        <v>2380</v>
      </c>
      <c r="BR1071">
        <v>30.3</v>
      </c>
      <c r="BS1071" t="str" cm="1">
        <f t="array" ref="BS1071">_xlfn.IFS(BR1071&lt;18.5,"UNDER WEIGHT",BR1071&lt;=24.9,"NORMAL WEIGHT",BR1071&lt;=29.9,"OVER WEIGHT",BR1071&gt;=30,"OBESITY")</f>
        <v>OBESITY</v>
      </c>
      <c r="BV1071">
        <v>4.24</v>
      </c>
      <c r="BW1071" t="str" cm="1">
        <f t="array" ref="BW1071">_xlfn.IFS(BV1071&lt;=5.7,"NORMAL",BV1071&lt;=6.4,"Prediabetes",BV1071&gt;=6.5,"Diabetes")</f>
        <v>NORMAL</v>
      </c>
      <c r="CJ1071" t="s">
        <v>1102</v>
      </c>
      <c r="CK1071">
        <v>1969</v>
      </c>
      <c r="CL1071" t="s">
        <v>35</v>
      </c>
      <c r="CM1071">
        <v>10</v>
      </c>
      <c r="CN1071">
        <v>0</v>
      </c>
      <c r="CO1071">
        <v>8665.14</v>
      </c>
      <c r="CP1071" t="s">
        <v>11</v>
      </c>
      <c r="CQ1071" t="s">
        <v>12</v>
      </c>
      <c r="CR1071" t="s">
        <v>13</v>
      </c>
      <c r="CW1071" t="str">
        <f t="shared" si="32"/>
        <v>10/Aug/1969</v>
      </c>
      <c r="CZ1071" t="s">
        <v>1102</v>
      </c>
      <c r="DA1071">
        <v>1969</v>
      </c>
      <c r="DB1071" t="s">
        <v>35</v>
      </c>
      <c r="DC1071">
        <v>10</v>
      </c>
      <c r="DD1071">
        <v>0</v>
      </c>
      <c r="DE1071" s="18">
        <v>8665.14</v>
      </c>
      <c r="DF1071" t="s">
        <v>11</v>
      </c>
      <c r="DG1071" t="s">
        <v>12</v>
      </c>
      <c r="DH1071" t="s">
        <v>13</v>
      </c>
      <c r="DZ1071" t="s">
        <v>1102</v>
      </c>
      <c r="EA1071">
        <f t="shared" si="33"/>
        <v>54</v>
      </c>
    </row>
    <row r="1072" spans="1:131" ht="15.6" x14ac:dyDescent="0.3">
      <c r="A1072" s="1" t="s">
        <v>1300</v>
      </c>
      <c r="B1072" s="1" t="s">
        <v>6751</v>
      </c>
      <c r="C1072" s="1" t="s">
        <v>5728</v>
      </c>
      <c r="D1072" t="s">
        <v>7037</v>
      </c>
      <c r="E1072" s="1"/>
      <c r="H1072" s="1"/>
      <c r="T1072" t="s">
        <v>1300</v>
      </c>
      <c r="U1072">
        <v>26.22</v>
      </c>
      <c r="V1072">
        <v>5.83</v>
      </c>
      <c r="W1072" t="s">
        <v>2380</v>
      </c>
      <c r="X1072" t="s">
        <v>2380</v>
      </c>
      <c r="Y1072" t="s">
        <v>2380</v>
      </c>
      <c r="Z1072">
        <v>2</v>
      </c>
      <c r="AA1072" t="s">
        <v>2380</v>
      </c>
      <c r="AV1072" t="s">
        <v>1300</v>
      </c>
      <c r="AW1072">
        <v>26.22</v>
      </c>
      <c r="AX1072">
        <v>5.83</v>
      </c>
      <c r="AY1072" t="s">
        <v>2380</v>
      </c>
      <c r="AZ1072" t="s">
        <v>2380</v>
      </c>
      <c r="BA1072" t="s">
        <v>2380</v>
      </c>
      <c r="BB1072">
        <v>2</v>
      </c>
      <c r="BC1072" t="s">
        <v>2380</v>
      </c>
      <c r="BR1072">
        <v>26.22</v>
      </c>
      <c r="BS1072" t="str" cm="1">
        <f t="array" ref="BS1072">_xlfn.IFS(BR1072&lt;18.5,"UNDER WEIGHT",BR1072&lt;=24.9,"NORMAL WEIGHT",BR1072&lt;=29.9,"OVER WEIGHT",BR1072&gt;=30,"OBESITY")</f>
        <v>OVER WEIGHT</v>
      </c>
      <c r="BV1072">
        <v>5.83</v>
      </c>
      <c r="BW1072" t="str" cm="1">
        <f t="array" ref="BW1072">_xlfn.IFS(BV1072&lt;=5.7,"NORMAL",BV1072&lt;=6.4,"Prediabetes",BV1072&gt;=6.5,"Diabetes")</f>
        <v>Prediabetes</v>
      </c>
      <c r="CJ1072" t="s">
        <v>1103</v>
      </c>
      <c r="CK1072">
        <v>1974</v>
      </c>
      <c r="CL1072" t="s">
        <v>35</v>
      </c>
      <c r="CM1072">
        <v>16</v>
      </c>
      <c r="CN1072">
        <v>0</v>
      </c>
      <c r="CO1072">
        <v>8671.19</v>
      </c>
      <c r="CP1072" t="s">
        <v>11</v>
      </c>
      <c r="CQ1072" t="s">
        <v>16</v>
      </c>
      <c r="CR1072" t="s">
        <v>23</v>
      </c>
      <c r="CW1072" t="str">
        <f t="shared" si="32"/>
        <v>16/Aug/1974</v>
      </c>
      <c r="CZ1072" t="s">
        <v>1103</v>
      </c>
      <c r="DA1072">
        <v>1974</v>
      </c>
      <c r="DB1072" t="s">
        <v>35</v>
      </c>
      <c r="DC1072">
        <v>16</v>
      </c>
      <c r="DD1072">
        <v>0</v>
      </c>
      <c r="DE1072" s="18">
        <v>8671.19</v>
      </c>
      <c r="DF1072" t="s">
        <v>11</v>
      </c>
      <c r="DG1072" t="s">
        <v>16</v>
      </c>
      <c r="DH1072" t="s">
        <v>23</v>
      </c>
      <c r="DZ1072" t="s">
        <v>1103</v>
      </c>
      <c r="EA1072">
        <f t="shared" si="33"/>
        <v>49</v>
      </c>
    </row>
    <row r="1073" spans="1:131" ht="15.6" x14ac:dyDescent="0.3">
      <c r="A1073" s="1" t="s">
        <v>1299</v>
      </c>
      <c r="B1073" s="1" t="s">
        <v>7144</v>
      </c>
      <c r="C1073" s="1" t="s">
        <v>5729</v>
      </c>
      <c r="D1073" t="s">
        <v>7577</v>
      </c>
      <c r="E1073" s="1"/>
      <c r="H1073" s="1"/>
      <c r="T1073" t="s">
        <v>1299</v>
      </c>
      <c r="U1073">
        <v>29.99</v>
      </c>
      <c r="V1073">
        <v>11.85</v>
      </c>
      <c r="W1073" t="s">
        <v>2380</v>
      </c>
      <c r="X1073" t="s">
        <v>2380</v>
      </c>
      <c r="Y1073" t="s">
        <v>2380</v>
      </c>
      <c r="Z1073">
        <v>0</v>
      </c>
      <c r="AA1073" t="s">
        <v>2380</v>
      </c>
      <c r="AV1073" t="s">
        <v>1299</v>
      </c>
      <c r="AW1073">
        <v>29.99</v>
      </c>
      <c r="AX1073">
        <v>11.85</v>
      </c>
      <c r="AY1073" t="s">
        <v>2380</v>
      </c>
      <c r="AZ1073" t="s">
        <v>2380</v>
      </c>
      <c r="BA1073" t="s">
        <v>2380</v>
      </c>
      <c r="BB1073" t="s">
        <v>2381</v>
      </c>
      <c r="BC1073" t="s">
        <v>2380</v>
      </c>
      <c r="BR1073">
        <v>29.99</v>
      </c>
      <c r="BS1073" t="e" cm="1">
        <f t="array" ref="BS1073">_xlfn.IFS(BR1073&lt;18.5,"UNDER WEIGHT",BR1073&lt;=24.9,"NORMAL WEIGHT",BR1073&lt;=29.9,"OVER WEIGHT",BR1073&gt;=30,"OBESITY")</f>
        <v>#N/A</v>
      </c>
      <c r="BV1073">
        <v>11.85</v>
      </c>
      <c r="BW1073" t="str" cm="1">
        <f t="array" ref="BW1073">_xlfn.IFS(BV1073&lt;=5.7,"NORMAL",BV1073&lt;=6.4,"Prediabetes",BV1073&gt;=6.5,"Diabetes")</f>
        <v>Diabetes</v>
      </c>
      <c r="CJ1073" t="s">
        <v>1104</v>
      </c>
      <c r="CK1073">
        <v>1973</v>
      </c>
      <c r="CL1073" t="s">
        <v>37</v>
      </c>
      <c r="CM1073">
        <v>11</v>
      </c>
      <c r="CN1073">
        <v>0</v>
      </c>
      <c r="CO1073">
        <v>8688.86</v>
      </c>
      <c r="CP1073" t="s">
        <v>11</v>
      </c>
      <c r="CQ1073" t="s">
        <v>16</v>
      </c>
      <c r="CR1073" t="s">
        <v>356</v>
      </c>
      <c r="CW1073" t="str">
        <f t="shared" si="32"/>
        <v>11/Oct/1973</v>
      </c>
      <c r="CZ1073" t="s">
        <v>1104</v>
      </c>
      <c r="DA1073">
        <v>1973</v>
      </c>
      <c r="DB1073" t="s">
        <v>37</v>
      </c>
      <c r="DC1073">
        <v>11</v>
      </c>
      <c r="DD1073">
        <v>0</v>
      </c>
      <c r="DE1073" s="18">
        <v>8688.86</v>
      </c>
      <c r="DF1073" t="s">
        <v>11</v>
      </c>
      <c r="DG1073" t="s">
        <v>16</v>
      </c>
      <c r="DH1073" t="s">
        <v>356</v>
      </c>
      <c r="DZ1073" t="s">
        <v>1104</v>
      </c>
      <c r="EA1073">
        <f t="shared" si="33"/>
        <v>50</v>
      </c>
    </row>
    <row r="1074" spans="1:131" ht="15.6" x14ac:dyDescent="0.3">
      <c r="A1074" s="1" t="s">
        <v>1298</v>
      </c>
      <c r="B1074" s="1" t="s">
        <v>6751</v>
      </c>
      <c r="C1074" s="1" t="s">
        <v>5730</v>
      </c>
      <c r="D1074" t="s">
        <v>7578</v>
      </c>
      <c r="E1074" s="1"/>
      <c r="H1074" s="1"/>
      <c r="T1074" t="s">
        <v>1298</v>
      </c>
      <c r="U1074">
        <v>36.380000000000003</v>
      </c>
      <c r="V1074">
        <v>5.98</v>
      </c>
      <c r="W1074" t="s">
        <v>2380</v>
      </c>
      <c r="X1074" t="s">
        <v>2380</v>
      </c>
      <c r="Y1074" t="s">
        <v>2380</v>
      </c>
      <c r="Z1074">
        <v>1</v>
      </c>
      <c r="AA1074" t="s">
        <v>2380</v>
      </c>
      <c r="AV1074" t="s">
        <v>1298</v>
      </c>
      <c r="AW1074">
        <v>36.380000000000003</v>
      </c>
      <c r="AX1074">
        <v>5.98</v>
      </c>
      <c r="AY1074" t="s">
        <v>2380</v>
      </c>
      <c r="AZ1074" t="s">
        <v>2380</v>
      </c>
      <c r="BA1074" t="s">
        <v>2380</v>
      </c>
      <c r="BB1074">
        <v>1</v>
      </c>
      <c r="BC1074" t="s">
        <v>2380</v>
      </c>
      <c r="BR1074">
        <v>36.380000000000003</v>
      </c>
      <c r="BS1074" t="str" cm="1">
        <f t="array" ref="BS1074">_xlfn.IFS(BR1074&lt;18.5,"UNDER WEIGHT",BR1074&lt;=24.9,"NORMAL WEIGHT",BR1074&lt;=29.9,"OVER WEIGHT",BR1074&gt;=30,"OBESITY")</f>
        <v>OBESITY</v>
      </c>
      <c r="BV1074">
        <v>5.98</v>
      </c>
      <c r="BW1074" t="str" cm="1">
        <f t="array" ref="BW1074">_xlfn.IFS(BV1074&lt;=5.7,"NORMAL",BV1074&lt;=6.4,"Prediabetes",BV1074&gt;=6.5,"Diabetes")</f>
        <v>Prediabetes</v>
      </c>
      <c r="CJ1074" t="s">
        <v>1105</v>
      </c>
      <c r="CK1074">
        <v>1980</v>
      </c>
      <c r="CL1074" t="s">
        <v>37</v>
      </c>
      <c r="CM1074">
        <v>28</v>
      </c>
      <c r="CN1074">
        <v>2</v>
      </c>
      <c r="CO1074">
        <v>8701.84</v>
      </c>
      <c r="CP1074" t="s">
        <v>11</v>
      </c>
      <c r="CQ1074" t="s">
        <v>12</v>
      </c>
      <c r="CR1074" t="s">
        <v>300</v>
      </c>
      <c r="CW1074" t="str">
        <f t="shared" si="32"/>
        <v>28/Oct/1980</v>
      </c>
      <c r="CZ1074" t="s">
        <v>1105</v>
      </c>
      <c r="DA1074">
        <v>1980</v>
      </c>
      <c r="DB1074" t="s">
        <v>37</v>
      </c>
      <c r="DC1074">
        <v>28</v>
      </c>
      <c r="DD1074">
        <v>2</v>
      </c>
      <c r="DE1074" s="18">
        <v>8701.84</v>
      </c>
      <c r="DF1074" t="s">
        <v>11</v>
      </c>
      <c r="DG1074" t="s">
        <v>12</v>
      </c>
      <c r="DH1074" t="s">
        <v>300</v>
      </c>
      <c r="DZ1074" t="s">
        <v>1105</v>
      </c>
      <c r="EA1074">
        <f t="shared" si="33"/>
        <v>43</v>
      </c>
    </row>
    <row r="1075" spans="1:131" ht="15.6" x14ac:dyDescent="0.3">
      <c r="A1075" s="1" t="s">
        <v>1297</v>
      </c>
      <c r="B1075" s="1" t="s">
        <v>6752</v>
      </c>
      <c r="C1075" s="1" t="s">
        <v>5731</v>
      </c>
      <c r="D1075" t="s">
        <v>6875</v>
      </c>
      <c r="E1075" s="1"/>
      <c r="H1075" s="1"/>
      <c r="T1075" t="s">
        <v>1297</v>
      </c>
      <c r="U1075">
        <v>31.16</v>
      </c>
      <c r="V1075">
        <v>4.26</v>
      </c>
      <c r="W1075" t="s">
        <v>2382</v>
      </c>
      <c r="X1075" t="s">
        <v>2380</v>
      </c>
      <c r="Y1075" t="s">
        <v>2383</v>
      </c>
      <c r="Z1075">
        <v>1</v>
      </c>
      <c r="AA1075" t="s">
        <v>2380</v>
      </c>
      <c r="AV1075" t="s">
        <v>1297</v>
      </c>
      <c r="AW1075">
        <v>31.16</v>
      </c>
      <c r="AX1075">
        <v>4.26</v>
      </c>
      <c r="AY1075" t="s">
        <v>2382</v>
      </c>
      <c r="AZ1075" t="s">
        <v>2380</v>
      </c>
      <c r="BA1075" t="s">
        <v>2383</v>
      </c>
      <c r="BB1075">
        <v>1</v>
      </c>
      <c r="BC1075" t="s">
        <v>2380</v>
      </c>
      <c r="BR1075">
        <v>31.16</v>
      </c>
      <c r="BS1075" t="str" cm="1">
        <f t="array" ref="BS1075">_xlfn.IFS(BR1075&lt;18.5,"UNDER WEIGHT",BR1075&lt;=24.9,"NORMAL WEIGHT",BR1075&lt;=29.9,"OVER WEIGHT",BR1075&gt;=30,"OBESITY")</f>
        <v>OBESITY</v>
      </c>
      <c r="BV1075">
        <v>4.26</v>
      </c>
      <c r="BW1075" t="str" cm="1">
        <f t="array" ref="BW1075">_xlfn.IFS(BV1075&lt;=5.7,"NORMAL",BV1075&lt;=6.4,"Prediabetes",BV1075&gt;=6.5,"Diabetes")</f>
        <v>NORMAL</v>
      </c>
      <c r="CJ1075" t="s">
        <v>1106</v>
      </c>
      <c r="CK1075">
        <v>1973</v>
      </c>
      <c r="CL1075" t="s">
        <v>18</v>
      </c>
      <c r="CM1075">
        <v>25</v>
      </c>
      <c r="CN1075">
        <v>1</v>
      </c>
      <c r="CO1075">
        <v>8703.4599999999991</v>
      </c>
      <c r="CP1075" t="s">
        <v>12</v>
      </c>
      <c r="CQ1075" t="s">
        <v>12</v>
      </c>
      <c r="CR1075" t="s">
        <v>42</v>
      </c>
      <c r="CW1075" t="str">
        <f t="shared" si="32"/>
        <v>25/Jun/1973</v>
      </c>
      <c r="CZ1075" t="s">
        <v>1106</v>
      </c>
      <c r="DA1075">
        <v>1973</v>
      </c>
      <c r="DB1075" t="s">
        <v>18</v>
      </c>
      <c r="DC1075">
        <v>25</v>
      </c>
      <c r="DD1075">
        <v>1</v>
      </c>
      <c r="DE1075" s="18">
        <v>8703.4599999999991</v>
      </c>
      <c r="DF1075" t="s">
        <v>12</v>
      </c>
      <c r="DG1075" t="s">
        <v>12</v>
      </c>
      <c r="DH1075" t="s">
        <v>42</v>
      </c>
      <c r="DZ1075" t="s">
        <v>1106</v>
      </c>
      <c r="EA1075">
        <f t="shared" si="33"/>
        <v>50</v>
      </c>
    </row>
    <row r="1076" spans="1:131" ht="15.6" x14ac:dyDescent="0.3">
      <c r="A1076" s="1" t="s">
        <v>1296</v>
      </c>
      <c r="B1076" s="1" t="s">
        <v>6752</v>
      </c>
      <c r="C1076" s="1" t="s">
        <v>5732</v>
      </c>
      <c r="D1076" t="s">
        <v>7184</v>
      </c>
      <c r="E1076" s="1"/>
      <c r="H1076" s="1"/>
      <c r="T1076" t="s">
        <v>1296</v>
      </c>
      <c r="U1076">
        <v>25.55</v>
      </c>
      <c r="V1076">
        <v>4.96</v>
      </c>
      <c r="W1076" t="s">
        <v>2382</v>
      </c>
      <c r="X1076" t="s">
        <v>2380</v>
      </c>
      <c r="Y1076" t="s">
        <v>2380</v>
      </c>
      <c r="Z1076">
        <v>1</v>
      </c>
      <c r="AA1076" t="s">
        <v>2380</v>
      </c>
      <c r="AV1076" t="s">
        <v>1296</v>
      </c>
      <c r="AW1076">
        <v>25.55</v>
      </c>
      <c r="AX1076">
        <v>4.96</v>
      </c>
      <c r="AY1076" t="s">
        <v>2382</v>
      </c>
      <c r="AZ1076" t="s">
        <v>2380</v>
      </c>
      <c r="BA1076" t="s">
        <v>2380</v>
      </c>
      <c r="BB1076">
        <v>1</v>
      </c>
      <c r="BC1076" t="s">
        <v>2380</v>
      </c>
      <c r="BR1076">
        <v>25.55</v>
      </c>
      <c r="BS1076" t="str" cm="1">
        <f t="array" ref="BS1076">_xlfn.IFS(BR1076&lt;18.5,"UNDER WEIGHT",BR1076&lt;=24.9,"NORMAL WEIGHT",BR1076&lt;=29.9,"OVER WEIGHT",BR1076&gt;=30,"OBESITY")</f>
        <v>OVER WEIGHT</v>
      </c>
      <c r="BV1076">
        <v>4.96</v>
      </c>
      <c r="BW1076" t="str" cm="1">
        <f t="array" ref="BW1076">_xlfn.IFS(BV1076&lt;=5.7,"NORMAL",BV1076&lt;=6.4,"Prediabetes",BV1076&gt;=6.5,"Diabetes")</f>
        <v>NORMAL</v>
      </c>
      <c r="CJ1076" t="s">
        <v>1107</v>
      </c>
      <c r="CK1076">
        <v>1976</v>
      </c>
      <c r="CL1076" t="s">
        <v>18</v>
      </c>
      <c r="CM1076">
        <v>17</v>
      </c>
      <c r="CN1076">
        <v>2</v>
      </c>
      <c r="CO1076">
        <v>8733.23</v>
      </c>
      <c r="CP1076" t="s">
        <v>11</v>
      </c>
      <c r="CQ1076" t="s">
        <v>12</v>
      </c>
      <c r="CR1076" t="s">
        <v>23</v>
      </c>
      <c r="CW1076" t="str">
        <f t="shared" si="32"/>
        <v>17/Jun/1976</v>
      </c>
      <c r="CZ1076" t="s">
        <v>1107</v>
      </c>
      <c r="DA1076">
        <v>1976</v>
      </c>
      <c r="DB1076" t="s">
        <v>18</v>
      </c>
      <c r="DC1076">
        <v>17</v>
      </c>
      <c r="DD1076">
        <v>2</v>
      </c>
      <c r="DE1076" s="18">
        <v>8733.23</v>
      </c>
      <c r="DF1076" t="s">
        <v>11</v>
      </c>
      <c r="DG1076" t="s">
        <v>12</v>
      </c>
      <c r="DH1076" t="s">
        <v>23</v>
      </c>
      <c r="DZ1076" t="s">
        <v>1107</v>
      </c>
      <c r="EA1076">
        <f t="shared" si="33"/>
        <v>47</v>
      </c>
    </row>
    <row r="1077" spans="1:131" ht="15.6" x14ac:dyDescent="0.3">
      <c r="A1077" s="1" t="s">
        <v>1295</v>
      </c>
      <c r="B1077" s="1" t="s">
        <v>6752</v>
      </c>
      <c r="C1077" s="1" t="s">
        <v>5219</v>
      </c>
      <c r="D1077" t="s">
        <v>7579</v>
      </c>
      <c r="E1077" s="1"/>
      <c r="H1077" s="1"/>
      <c r="T1077" t="s">
        <v>1295</v>
      </c>
      <c r="U1077">
        <v>28.77</v>
      </c>
      <c r="V1077">
        <v>4</v>
      </c>
      <c r="W1077" t="s">
        <v>2382</v>
      </c>
      <c r="X1077" t="s">
        <v>2380</v>
      </c>
      <c r="Y1077" t="s">
        <v>2380</v>
      </c>
      <c r="Z1077">
        <v>0</v>
      </c>
      <c r="AA1077" t="s">
        <v>2380</v>
      </c>
      <c r="AV1077" t="s">
        <v>1295</v>
      </c>
      <c r="AW1077">
        <v>28.77</v>
      </c>
      <c r="AX1077">
        <v>4</v>
      </c>
      <c r="AY1077" t="s">
        <v>2382</v>
      </c>
      <c r="AZ1077" t="s">
        <v>2380</v>
      </c>
      <c r="BA1077" t="s">
        <v>2380</v>
      </c>
      <c r="BB1077" t="s">
        <v>2381</v>
      </c>
      <c r="BC1077" t="s">
        <v>2380</v>
      </c>
      <c r="BR1077">
        <v>28.77</v>
      </c>
      <c r="BS1077" t="str" cm="1">
        <f t="array" ref="BS1077">_xlfn.IFS(BR1077&lt;18.5,"UNDER WEIGHT",BR1077&lt;=24.9,"NORMAL WEIGHT",BR1077&lt;=29.9,"OVER WEIGHT",BR1077&gt;=30,"OBESITY")</f>
        <v>OVER WEIGHT</v>
      </c>
      <c r="BV1077">
        <v>4</v>
      </c>
      <c r="BW1077" t="str" cm="1">
        <f t="array" ref="BW1077">_xlfn.IFS(BV1077&lt;=5.7,"NORMAL",BV1077&lt;=6.4,"Prediabetes",BV1077&gt;=6.5,"Diabetes")</f>
        <v>NORMAL</v>
      </c>
      <c r="CJ1077" t="s">
        <v>1108</v>
      </c>
      <c r="CK1077">
        <v>1999</v>
      </c>
      <c r="CL1077" t="s">
        <v>35</v>
      </c>
      <c r="CM1077">
        <v>23</v>
      </c>
      <c r="CN1077">
        <v>0</v>
      </c>
      <c r="CO1077">
        <v>8747.68</v>
      </c>
      <c r="CP1077" t="s">
        <v>11</v>
      </c>
      <c r="CQ1077" t="s">
        <v>12</v>
      </c>
      <c r="CR1077" t="s">
        <v>42</v>
      </c>
      <c r="CW1077" t="str">
        <f t="shared" si="32"/>
        <v>23/Aug/1999</v>
      </c>
      <c r="CZ1077" t="s">
        <v>1108</v>
      </c>
      <c r="DA1077">
        <v>1999</v>
      </c>
      <c r="DB1077" t="s">
        <v>35</v>
      </c>
      <c r="DC1077">
        <v>23</v>
      </c>
      <c r="DD1077">
        <v>0</v>
      </c>
      <c r="DE1077" s="18">
        <v>8747.68</v>
      </c>
      <c r="DF1077" t="s">
        <v>11</v>
      </c>
      <c r="DG1077" t="s">
        <v>12</v>
      </c>
      <c r="DH1077" t="s">
        <v>42</v>
      </c>
      <c r="DZ1077" t="s">
        <v>1108</v>
      </c>
      <c r="EA1077">
        <f t="shared" si="33"/>
        <v>24</v>
      </c>
    </row>
    <row r="1078" spans="1:131" ht="15.6" x14ac:dyDescent="0.3">
      <c r="A1078" s="1" t="s">
        <v>1294</v>
      </c>
      <c r="B1078" s="1" t="s">
        <v>6751</v>
      </c>
      <c r="C1078" s="1" t="s">
        <v>5733</v>
      </c>
      <c r="D1078" t="s">
        <v>7580</v>
      </c>
      <c r="E1078" s="1"/>
      <c r="H1078" s="1"/>
      <c r="T1078" t="s">
        <v>1294</v>
      </c>
      <c r="U1078">
        <v>23.14</v>
      </c>
      <c r="V1078">
        <v>4.1500000000000004</v>
      </c>
      <c r="W1078" t="s">
        <v>2382</v>
      </c>
      <c r="X1078" t="s">
        <v>2380</v>
      </c>
      <c r="Y1078" t="s">
        <v>2380</v>
      </c>
      <c r="Z1078">
        <v>1</v>
      </c>
      <c r="AA1078" t="s">
        <v>2380</v>
      </c>
      <c r="AV1078" t="s">
        <v>1294</v>
      </c>
      <c r="AW1078">
        <v>23.14</v>
      </c>
      <c r="AX1078">
        <v>4.1500000000000004</v>
      </c>
      <c r="AY1078" t="s">
        <v>2382</v>
      </c>
      <c r="AZ1078" t="s">
        <v>2380</v>
      </c>
      <c r="BA1078" t="s">
        <v>2380</v>
      </c>
      <c r="BB1078">
        <v>1</v>
      </c>
      <c r="BC1078" t="s">
        <v>2380</v>
      </c>
      <c r="BR1078">
        <v>23.14</v>
      </c>
      <c r="BS1078" t="str" cm="1">
        <f t="array" ref="BS1078">_xlfn.IFS(BR1078&lt;18.5,"UNDER WEIGHT",BR1078&lt;=24.9,"NORMAL WEIGHT",BR1078&lt;=29.9,"OVER WEIGHT",BR1078&gt;=30,"OBESITY")</f>
        <v>NORMAL WEIGHT</v>
      </c>
      <c r="BV1078">
        <v>4.1500000000000004</v>
      </c>
      <c r="BW1078" t="str" cm="1">
        <f t="array" ref="BW1078">_xlfn.IFS(BV1078&lt;=5.7,"NORMAL",BV1078&lt;=6.4,"Prediabetes",BV1078&gt;=6.5,"Diabetes")</f>
        <v>NORMAL</v>
      </c>
      <c r="CJ1078" t="s">
        <v>1109</v>
      </c>
      <c r="CK1078">
        <v>1969</v>
      </c>
      <c r="CL1078" t="s">
        <v>20</v>
      </c>
      <c r="CM1078">
        <v>9</v>
      </c>
      <c r="CN1078">
        <v>0</v>
      </c>
      <c r="CO1078">
        <v>8760.1200000000008</v>
      </c>
      <c r="CP1078" t="s">
        <v>11</v>
      </c>
      <c r="CQ1078" t="s">
        <v>16</v>
      </c>
      <c r="CR1078" t="s">
        <v>13</v>
      </c>
      <c r="CW1078" t="str">
        <f t="shared" si="32"/>
        <v>9/Sep/1969</v>
      </c>
      <c r="CZ1078" t="s">
        <v>1109</v>
      </c>
      <c r="DA1078">
        <v>1969</v>
      </c>
      <c r="DB1078" t="s">
        <v>20</v>
      </c>
      <c r="DC1078">
        <v>9</v>
      </c>
      <c r="DD1078">
        <v>0</v>
      </c>
      <c r="DE1078" s="18">
        <v>8760.1200000000008</v>
      </c>
      <c r="DF1078" t="s">
        <v>11</v>
      </c>
      <c r="DG1078" t="s">
        <v>16</v>
      </c>
      <c r="DH1078" t="s">
        <v>13</v>
      </c>
      <c r="DZ1078" t="s">
        <v>1109</v>
      </c>
      <c r="EA1078">
        <f t="shared" si="33"/>
        <v>54</v>
      </c>
    </row>
    <row r="1079" spans="1:131" ht="15.6" x14ac:dyDescent="0.3">
      <c r="A1079" s="1" t="s">
        <v>1293</v>
      </c>
      <c r="B1079" s="1" t="s">
        <v>6752</v>
      </c>
      <c r="C1079" s="1" t="s">
        <v>5734</v>
      </c>
      <c r="D1079" t="s">
        <v>6942</v>
      </c>
      <c r="E1079" s="1"/>
      <c r="H1079" s="1"/>
      <c r="T1079" t="s">
        <v>1293</v>
      </c>
      <c r="U1079">
        <v>39.6</v>
      </c>
      <c r="V1079">
        <v>11.36</v>
      </c>
      <c r="W1079" t="s">
        <v>2380</v>
      </c>
      <c r="X1079" t="s">
        <v>2380</v>
      </c>
      <c r="Y1079" t="s">
        <v>2380</v>
      </c>
      <c r="Z1079">
        <v>0</v>
      </c>
      <c r="AA1079" t="s">
        <v>2380</v>
      </c>
      <c r="AV1079" t="s">
        <v>1293</v>
      </c>
      <c r="AW1079">
        <v>39.6</v>
      </c>
      <c r="AX1079">
        <v>11.36</v>
      </c>
      <c r="AY1079" t="s">
        <v>2380</v>
      </c>
      <c r="AZ1079" t="s">
        <v>2380</v>
      </c>
      <c r="BA1079" t="s">
        <v>2380</v>
      </c>
      <c r="BB1079" t="s">
        <v>2381</v>
      </c>
      <c r="BC1079" t="s">
        <v>2380</v>
      </c>
      <c r="BR1079">
        <v>39.6</v>
      </c>
      <c r="BS1079" t="str" cm="1">
        <f t="array" ref="BS1079">_xlfn.IFS(BR1079&lt;18.5,"UNDER WEIGHT",BR1079&lt;=24.9,"NORMAL WEIGHT",BR1079&lt;=29.9,"OVER WEIGHT",BR1079&gt;=30,"OBESITY")</f>
        <v>OBESITY</v>
      </c>
      <c r="BV1079">
        <v>11.36</v>
      </c>
      <c r="BW1079" t="str" cm="1">
        <f t="array" ref="BW1079">_xlfn.IFS(BV1079&lt;=5.7,"NORMAL",BV1079&lt;=6.4,"Prediabetes",BV1079&gt;=6.5,"Diabetes")</f>
        <v>Diabetes</v>
      </c>
      <c r="CJ1079" t="s">
        <v>1110</v>
      </c>
      <c r="CK1079">
        <v>1974</v>
      </c>
      <c r="CL1079" t="s">
        <v>20</v>
      </c>
      <c r="CM1079">
        <v>6</v>
      </c>
      <c r="CN1079">
        <v>1</v>
      </c>
      <c r="CO1079">
        <v>8765.25</v>
      </c>
      <c r="CP1079" t="s">
        <v>11</v>
      </c>
      <c r="CQ1079" t="s">
        <v>12</v>
      </c>
      <c r="CR1079" t="s">
        <v>23</v>
      </c>
      <c r="CW1079" t="str">
        <f t="shared" si="32"/>
        <v>6/Sep/1974</v>
      </c>
      <c r="CZ1079" t="s">
        <v>1110</v>
      </c>
      <c r="DA1079">
        <v>1974</v>
      </c>
      <c r="DB1079" t="s">
        <v>20</v>
      </c>
      <c r="DC1079">
        <v>6</v>
      </c>
      <c r="DD1079">
        <v>1</v>
      </c>
      <c r="DE1079" s="18">
        <v>8765.25</v>
      </c>
      <c r="DF1079" t="s">
        <v>11</v>
      </c>
      <c r="DG1079" t="s">
        <v>12</v>
      </c>
      <c r="DH1079" t="s">
        <v>23</v>
      </c>
      <c r="DZ1079" t="s">
        <v>1110</v>
      </c>
      <c r="EA1079">
        <f t="shared" si="33"/>
        <v>49</v>
      </c>
    </row>
    <row r="1080" spans="1:131" ht="15.6" x14ac:dyDescent="0.3">
      <c r="A1080" s="1" t="s">
        <v>1292</v>
      </c>
      <c r="B1080" s="1" t="s">
        <v>6752</v>
      </c>
      <c r="C1080" s="1" t="s">
        <v>5735</v>
      </c>
      <c r="D1080" t="s">
        <v>7581</v>
      </c>
      <c r="E1080" s="1"/>
      <c r="H1080" s="1"/>
      <c r="T1080" t="s">
        <v>1292</v>
      </c>
      <c r="U1080">
        <v>29.2</v>
      </c>
      <c r="V1080">
        <v>7.53</v>
      </c>
      <c r="W1080" t="s">
        <v>2380</v>
      </c>
      <c r="X1080" t="s">
        <v>2380</v>
      </c>
      <c r="Y1080" t="s">
        <v>2380</v>
      </c>
      <c r="Z1080">
        <v>0</v>
      </c>
      <c r="AA1080" t="s">
        <v>2380</v>
      </c>
      <c r="AV1080" t="s">
        <v>1292</v>
      </c>
      <c r="AW1080">
        <v>29.2</v>
      </c>
      <c r="AX1080">
        <v>7.53</v>
      </c>
      <c r="AY1080" t="s">
        <v>2380</v>
      </c>
      <c r="AZ1080" t="s">
        <v>2380</v>
      </c>
      <c r="BA1080" t="s">
        <v>2380</v>
      </c>
      <c r="BB1080" t="s">
        <v>2381</v>
      </c>
      <c r="BC1080" t="s">
        <v>2380</v>
      </c>
      <c r="BR1080">
        <v>29.2</v>
      </c>
      <c r="BS1080" t="str" cm="1">
        <f t="array" ref="BS1080">_xlfn.IFS(BR1080&lt;18.5,"UNDER WEIGHT",BR1080&lt;=24.9,"NORMAL WEIGHT",BR1080&lt;=29.9,"OVER WEIGHT",BR1080&gt;=30,"OBESITY")</f>
        <v>OVER WEIGHT</v>
      </c>
      <c r="BV1080">
        <v>7.53</v>
      </c>
      <c r="BW1080" t="str" cm="1">
        <f t="array" ref="BW1080">_xlfn.IFS(BV1080&lt;=5.7,"NORMAL",BV1080&lt;=6.4,"Prediabetes",BV1080&gt;=6.5,"Diabetes")</f>
        <v>Diabetes</v>
      </c>
      <c r="CJ1080" t="s">
        <v>1111</v>
      </c>
      <c r="CK1080">
        <v>1971</v>
      </c>
      <c r="CL1080" t="s">
        <v>35</v>
      </c>
      <c r="CM1080">
        <v>23</v>
      </c>
      <c r="CN1080">
        <v>0</v>
      </c>
      <c r="CO1080">
        <v>8782.4699999999993</v>
      </c>
      <c r="CP1080" t="s">
        <v>11</v>
      </c>
      <c r="CQ1080" t="s">
        <v>12</v>
      </c>
      <c r="CR1080" t="s">
        <v>42</v>
      </c>
      <c r="CW1080" t="str">
        <f t="shared" si="32"/>
        <v>23/Aug/1971</v>
      </c>
      <c r="CZ1080" t="s">
        <v>1111</v>
      </c>
      <c r="DA1080">
        <v>1971</v>
      </c>
      <c r="DB1080" t="s">
        <v>35</v>
      </c>
      <c r="DC1080">
        <v>23</v>
      </c>
      <c r="DD1080">
        <v>0</v>
      </c>
      <c r="DE1080" s="18">
        <v>8782.4699999999993</v>
      </c>
      <c r="DF1080" t="s">
        <v>11</v>
      </c>
      <c r="DG1080" t="s">
        <v>12</v>
      </c>
      <c r="DH1080" t="s">
        <v>42</v>
      </c>
      <c r="DZ1080" t="s">
        <v>1111</v>
      </c>
      <c r="EA1080">
        <f t="shared" si="33"/>
        <v>52</v>
      </c>
    </row>
    <row r="1081" spans="1:131" ht="15.6" x14ac:dyDescent="0.3">
      <c r="A1081" s="1" t="s">
        <v>1291</v>
      </c>
      <c r="B1081" s="1" t="s">
        <v>6752</v>
      </c>
      <c r="C1081" s="1" t="s">
        <v>5736</v>
      </c>
      <c r="D1081" t="s">
        <v>7582</v>
      </c>
      <c r="E1081" s="1"/>
      <c r="H1081" s="1"/>
      <c r="T1081" t="s">
        <v>1291</v>
      </c>
      <c r="U1081">
        <v>32.774999999999999</v>
      </c>
      <c r="V1081">
        <v>7.95</v>
      </c>
      <c r="W1081" t="s">
        <v>2380</v>
      </c>
      <c r="X1081" t="s">
        <v>2380</v>
      </c>
      <c r="Y1081" t="s">
        <v>2380</v>
      </c>
      <c r="Z1081">
        <v>0</v>
      </c>
      <c r="AA1081" t="s">
        <v>2380</v>
      </c>
      <c r="AV1081" t="s">
        <v>1291</v>
      </c>
      <c r="AW1081">
        <v>32.774999999999999</v>
      </c>
      <c r="AX1081">
        <v>7.95</v>
      </c>
      <c r="AY1081" t="s">
        <v>2380</v>
      </c>
      <c r="AZ1081" t="s">
        <v>2380</v>
      </c>
      <c r="BA1081" t="s">
        <v>2380</v>
      </c>
      <c r="BB1081" t="s">
        <v>2381</v>
      </c>
      <c r="BC1081" t="s">
        <v>2380</v>
      </c>
      <c r="BR1081">
        <v>32.774999999999999</v>
      </c>
      <c r="BS1081" t="str" cm="1">
        <f t="array" ref="BS1081">_xlfn.IFS(BR1081&lt;18.5,"UNDER WEIGHT",BR1081&lt;=24.9,"NORMAL WEIGHT",BR1081&lt;=29.9,"OVER WEIGHT",BR1081&gt;=30,"OBESITY")</f>
        <v>OBESITY</v>
      </c>
      <c r="BV1081">
        <v>7.95</v>
      </c>
      <c r="BW1081" t="str" cm="1">
        <f t="array" ref="BW1081">_xlfn.IFS(BV1081&lt;=5.7,"NORMAL",BV1081&lt;=6.4,"Prediabetes",BV1081&gt;=6.5,"Diabetes")</f>
        <v>Diabetes</v>
      </c>
      <c r="CJ1081" t="s">
        <v>1112</v>
      </c>
      <c r="CK1081">
        <v>1971</v>
      </c>
      <c r="CL1081" t="s">
        <v>18</v>
      </c>
      <c r="CM1081">
        <v>18</v>
      </c>
      <c r="CN1081">
        <v>0</v>
      </c>
      <c r="CO1081">
        <v>8798.59</v>
      </c>
      <c r="CP1081" t="s">
        <v>11</v>
      </c>
      <c r="CQ1081" t="s">
        <v>16</v>
      </c>
      <c r="CR1081" t="s">
        <v>42</v>
      </c>
      <c r="CW1081" t="str">
        <f t="shared" si="32"/>
        <v>18/Jun/1971</v>
      </c>
      <c r="CZ1081" t="s">
        <v>1112</v>
      </c>
      <c r="DA1081">
        <v>1971</v>
      </c>
      <c r="DB1081" t="s">
        <v>18</v>
      </c>
      <c r="DC1081">
        <v>18</v>
      </c>
      <c r="DD1081">
        <v>0</v>
      </c>
      <c r="DE1081" s="18">
        <v>8798.59</v>
      </c>
      <c r="DF1081" t="s">
        <v>11</v>
      </c>
      <c r="DG1081" t="s">
        <v>16</v>
      </c>
      <c r="DH1081" t="s">
        <v>42</v>
      </c>
      <c r="DZ1081" t="s">
        <v>1112</v>
      </c>
      <c r="EA1081">
        <f t="shared" si="33"/>
        <v>52</v>
      </c>
    </row>
    <row r="1082" spans="1:131" ht="15.6" x14ac:dyDescent="0.3">
      <c r="A1082" s="1" t="s">
        <v>1290</v>
      </c>
      <c r="B1082" s="1" t="s">
        <v>6752</v>
      </c>
      <c r="C1082" s="1" t="s">
        <v>5737</v>
      </c>
      <c r="D1082" t="s">
        <v>7583</v>
      </c>
      <c r="E1082" s="1"/>
      <c r="H1082" s="1"/>
      <c r="T1082" t="s">
        <v>1290</v>
      </c>
      <c r="U1082">
        <v>24.035</v>
      </c>
      <c r="V1082">
        <v>8.5</v>
      </c>
      <c r="W1082" t="s">
        <v>2380</v>
      </c>
      <c r="X1082" t="s">
        <v>2380</v>
      </c>
      <c r="Y1082" t="s">
        <v>2380</v>
      </c>
      <c r="Z1082">
        <v>0</v>
      </c>
      <c r="AA1082" t="s">
        <v>2380</v>
      </c>
      <c r="AV1082" t="s">
        <v>1290</v>
      </c>
      <c r="AW1082">
        <v>24.035</v>
      </c>
      <c r="AX1082">
        <v>8.5</v>
      </c>
      <c r="AY1082" t="s">
        <v>2380</v>
      </c>
      <c r="AZ1082" t="s">
        <v>2380</v>
      </c>
      <c r="BA1082" t="s">
        <v>2380</v>
      </c>
      <c r="BB1082" t="s">
        <v>2381</v>
      </c>
      <c r="BC1082" t="s">
        <v>2380</v>
      </c>
      <c r="BR1082">
        <v>24.035</v>
      </c>
      <c r="BS1082" t="str" cm="1">
        <f t="array" ref="BS1082">_xlfn.IFS(BR1082&lt;18.5,"UNDER WEIGHT",BR1082&lt;=24.9,"NORMAL WEIGHT",BR1082&lt;=29.9,"OVER WEIGHT",BR1082&gt;=30,"OBESITY")</f>
        <v>NORMAL WEIGHT</v>
      </c>
      <c r="BV1082">
        <v>8.5</v>
      </c>
      <c r="BW1082" t="str" cm="1">
        <f t="array" ref="BW1082">_xlfn.IFS(BV1082&lt;=5.7,"NORMAL",BV1082&lt;=6.4,"Prediabetes",BV1082&gt;=6.5,"Diabetes")</f>
        <v>Diabetes</v>
      </c>
      <c r="CJ1082" t="s">
        <v>1113</v>
      </c>
      <c r="CK1082">
        <v>1965</v>
      </c>
      <c r="CL1082" t="s">
        <v>35</v>
      </c>
      <c r="CM1082">
        <v>29</v>
      </c>
      <c r="CN1082">
        <v>0</v>
      </c>
      <c r="CO1082">
        <v>8800.49</v>
      </c>
      <c r="CP1082" t="s">
        <v>12</v>
      </c>
      <c r="CQ1082" t="s">
        <v>11</v>
      </c>
      <c r="CR1082" t="s">
        <v>13</v>
      </c>
      <c r="CW1082" t="str">
        <f t="shared" si="32"/>
        <v>29/Aug/1965</v>
      </c>
      <c r="CZ1082" t="s">
        <v>1113</v>
      </c>
      <c r="DA1082">
        <v>1965</v>
      </c>
      <c r="DB1082" t="s">
        <v>35</v>
      </c>
      <c r="DC1082">
        <v>29</v>
      </c>
      <c r="DD1082">
        <v>0</v>
      </c>
      <c r="DE1082" s="18">
        <v>8800.49</v>
      </c>
      <c r="DF1082" t="s">
        <v>12</v>
      </c>
      <c r="DG1082" t="s">
        <v>11</v>
      </c>
      <c r="DH1082" t="s">
        <v>13</v>
      </c>
      <c r="DZ1082" t="s">
        <v>1113</v>
      </c>
      <c r="EA1082">
        <f t="shared" si="33"/>
        <v>58</v>
      </c>
    </row>
    <row r="1083" spans="1:131" ht="15.6" x14ac:dyDescent="0.3">
      <c r="A1083" s="1" t="s">
        <v>1289</v>
      </c>
      <c r="B1083" s="1" t="s">
        <v>7144</v>
      </c>
      <c r="C1083" s="1" t="s">
        <v>5738</v>
      </c>
      <c r="D1083" t="s">
        <v>7584</v>
      </c>
      <c r="E1083" s="1"/>
      <c r="H1083" s="1"/>
      <c r="T1083" t="s">
        <v>1289</v>
      </c>
      <c r="U1083">
        <v>30.55</v>
      </c>
      <c r="V1083">
        <v>5.89</v>
      </c>
      <c r="W1083" t="s">
        <v>2380</v>
      </c>
      <c r="X1083" t="s">
        <v>2380</v>
      </c>
      <c r="Y1083" t="s">
        <v>2383</v>
      </c>
      <c r="Z1083">
        <v>1</v>
      </c>
      <c r="AA1083" t="s">
        <v>2380</v>
      </c>
      <c r="AV1083" t="s">
        <v>1289</v>
      </c>
      <c r="AW1083">
        <v>30.55</v>
      </c>
      <c r="AX1083">
        <v>5.89</v>
      </c>
      <c r="AY1083" t="s">
        <v>2380</v>
      </c>
      <c r="AZ1083" t="s">
        <v>2380</v>
      </c>
      <c r="BA1083" t="s">
        <v>2383</v>
      </c>
      <c r="BB1083">
        <v>1</v>
      </c>
      <c r="BC1083" t="s">
        <v>2380</v>
      </c>
      <c r="BR1083">
        <v>30.55</v>
      </c>
      <c r="BS1083" t="str" cm="1">
        <f t="array" ref="BS1083">_xlfn.IFS(BR1083&lt;18.5,"UNDER WEIGHT",BR1083&lt;=24.9,"NORMAL WEIGHT",BR1083&lt;=29.9,"OVER WEIGHT",BR1083&gt;=30,"OBESITY")</f>
        <v>OBESITY</v>
      </c>
      <c r="BV1083">
        <v>5.89</v>
      </c>
      <c r="BW1083" t="str" cm="1">
        <f t="array" ref="BW1083">_xlfn.IFS(BV1083&lt;=5.7,"NORMAL",BV1083&lt;=6.4,"Prediabetes",BV1083&gt;=6.5,"Diabetes")</f>
        <v>Prediabetes</v>
      </c>
      <c r="CJ1083" t="s">
        <v>1114</v>
      </c>
      <c r="CK1083">
        <v>2001</v>
      </c>
      <c r="CL1083" t="s">
        <v>15</v>
      </c>
      <c r="CM1083">
        <v>7</v>
      </c>
      <c r="CN1083">
        <v>0</v>
      </c>
      <c r="CO1083">
        <v>8821.8799999999992</v>
      </c>
      <c r="CP1083" t="s">
        <v>11</v>
      </c>
      <c r="CQ1083" t="s">
        <v>12</v>
      </c>
      <c r="CR1083" t="s">
        <v>249</v>
      </c>
      <c r="CW1083" t="str">
        <f t="shared" si="32"/>
        <v>7/Nov/2001</v>
      </c>
      <c r="CZ1083" t="s">
        <v>1114</v>
      </c>
      <c r="DA1083">
        <v>2001</v>
      </c>
      <c r="DB1083" t="s">
        <v>15</v>
      </c>
      <c r="DC1083">
        <v>7</v>
      </c>
      <c r="DD1083">
        <v>0</v>
      </c>
      <c r="DE1083" s="18">
        <v>8821.8799999999992</v>
      </c>
      <c r="DF1083" t="s">
        <v>11</v>
      </c>
      <c r="DG1083" t="s">
        <v>12</v>
      </c>
      <c r="DH1083" t="s">
        <v>249</v>
      </c>
      <c r="DZ1083" t="s">
        <v>1114</v>
      </c>
      <c r="EA1083">
        <f t="shared" si="33"/>
        <v>22</v>
      </c>
    </row>
    <row r="1084" spans="1:131" ht="15.6" x14ac:dyDescent="0.3">
      <c r="A1084" s="1" t="s">
        <v>1288</v>
      </c>
      <c r="B1084" s="1" t="s">
        <v>7144</v>
      </c>
      <c r="C1084" s="1" t="s">
        <v>5739</v>
      </c>
      <c r="D1084" t="s">
        <v>7585</v>
      </c>
      <c r="E1084" s="1"/>
      <c r="H1084" s="1"/>
      <c r="T1084" t="s">
        <v>1288</v>
      </c>
      <c r="U1084">
        <v>28.81</v>
      </c>
      <c r="V1084">
        <v>8.76</v>
      </c>
      <c r="W1084" t="s">
        <v>2380</v>
      </c>
      <c r="X1084" t="s">
        <v>2380</v>
      </c>
      <c r="Y1084" t="s">
        <v>2380</v>
      </c>
      <c r="Z1084">
        <v>2</v>
      </c>
      <c r="AA1084" t="s">
        <v>2380</v>
      </c>
      <c r="AV1084" t="s">
        <v>1288</v>
      </c>
      <c r="AW1084">
        <v>28.81</v>
      </c>
      <c r="AX1084">
        <v>8.76</v>
      </c>
      <c r="AY1084" t="s">
        <v>2380</v>
      </c>
      <c r="AZ1084" t="s">
        <v>2380</v>
      </c>
      <c r="BA1084" t="s">
        <v>2380</v>
      </c>
      <c r="BB1084">
        <v>2</v>
      </c>
      <c r="BC1084" t="s">
        <v>2380</v>
      </c>
      <c r="BR1084">
        <v>28.81</v>
      </c>
      <c r="BS1084" t="str" cm="1">
        <f t="array" ref="BS1084">_xlfn.IFS(BR1084&lt;18.5,"UNDER WEIGHT",BR1084&lt;=24.9,"NORMAL WEIGHT",BR1084&lt;=29.9,"OVER WEIGHT",BR1084&gt;=30,"OBESITY")</f>
        <v>OVER WEIGHT</v>
      </c>
      <c r="BV1084">
        <v>8.76</v>
      </c>
      <c r="BW1084" t="str" cm="1">
        <f t="array" ref="BW1084">_xlfn.IFS(BV1084&lt;=5.7,"NORMAL",BV1084&lt;=6.4,"Prediabetes",BV1084&gt;=6.5,"Diabetes")</f>
        <v>Diabetes</v>
      </c>
      <c r="CJ1084" t="s">
        <v>1115</v>
      </c>
      <c r="CK1084">
        <v>1976</v>
      </c>
      <c r="CL1084" t="s">
        <v>18</v>
      </c>
      <c r="CM1084">
        <v>14</v>
      </c>
      <c r="CN1084">
        <v>2</v>
      </c>
      <c r="CO1084">
        <v>8823.2800000000007</v>
      </c>
      <c r="CP1084" t="s">
        <v>11</v>
      </c>
      <c r="CQ1084" t="s">
        <v>16</v>
      </c>
      <c r="CR1084" t="s">
        <v>42</v>
      </c>
      <c r="CW1084" t="str">
        <f t="shared" si="32"/>
        <v>14/Jun/1976</v>
      </c>
      <c r="CZ1084" t="s">
        <v>1115</v>
      </c>
      <c r="DA1084">
        <v>1976</v>
      </c>
      <c r="DB1084" t="s">
        <v>18</v>
      </c>
      <c r="DC1084">
        <v>14</v>
      </c>
      <c r="DD1084">
        <v>2</v>
      </c>
      <c r="DE1084" s="18">
        <v>8823.2800000000007</v>
      </c>
      <c r="DF1084" t="s">
        <v>11</v>
      </c>
      <c r="DG1084" t="s">
        <v>16</v>
      </c>
      <c r="DH1084" t="s">
        <v>42</v>
      </c>
      <c r="DZ1084" t="s">
        <v>1115</v>
      </c>
      <c r="EA1084">
        <f t="shared" si="33"/>
        <v>47</v>
      </c>
    </row>
    <row r="1085" spans="1:131" ht="15.6" x14ac:dyDescent="0.3">
      <c r="A1085" s="1" t="s">
        <v>1287</v>
      </c>
      <c r="B1085" s="1" t="s">
        <v>6752</v>
      </c>
      <c r="C1085" s="1" t="s">
        <v>5740</v>
      </c>
      <c r="D1085" t="s">
        <v>7586</v>
      </c>
      <c r="E1085" s="1"/>
      <c r="H1085" s="1"/>
      <c r="T1085" t="s">
        <v>1287</v>
      </c>
      <c r="U1085">
        <v>31.66</v>
      </c>
      <c r="V1085">
        <v>4.1100000000000003</v>
      </c>
      <c r="W1085" t="s">
        <v>2380</v>
      </c>
      <c r="X1085" t="s">
        <v>2380</v>
      </c>
      <c r="Y1085" t="s">
        <v>2380</v>
      </c>
      <c r="Z1085">
        <v>0</v>
      </c>
      <c r="AA1085" t="s">
        <v>2380</v>
      </c>
      <c r="AV1085" t="s">
        <v>1287</v>
      </c>
      <c r="AW1085">
        <v>31.66</v>
      </c>
      <c r="AX1085">
        <v>4.1100000000000003</v>
      </c>
      <c r="AY1085" t="s">
        <v>2380</v>
      </c>
      <c r="AZ1085" t="s">
        <v>2380</v>
      </c>
      <c r="BA1085" t="s">
        <v>2380</v>
      </c>
      <c r="BB1085" t="s">
        <v>2381</v>
      </c>
      <c r="BC1085" t="s">
        <v>2380</v>
      </c>
      <c r="BR1085">
        <v>31.66</v>
      </c>
      <c r="BS1085" t="str" cm="1">
        <f t="array" ref="BS1085">_xlfn.IFS(BR1085&lt;18.5,"UNDER WEIGHT",BR1085&lt;=24.9,"NORMAL WEIGHT",BR1085&lt;=29.9,"OVER WEIGHT",BR1085&gt;=30,"OBESITY")</f>
        <v>OBESITY</v>
      </c>
      <c r="BV1085">
        <v>4.1100000000000003</v>
      </c>
      <c r="BW1085" t="str" cm="1">
        <f t="array" ref="BW1085">_xlfn.IFS(BV1085&lt;=5.7,"NORMAL",BV1085&lt;=6.4,"Prediabetes",BV1085&gt;=6.5,"Diabetes")</f>
        <v>NORMAL</v>
      </c>
      <c r="CJ1085" t="s">
        <v>1116</v>
      </c>
      <c r="CK1085">
        <v>1976</v>
      </c>
      <c r="CL1085" t="s">
        <v>37</v>
      </c>
      <c r="CM1085">
        <v>19</v>
      </c>
      <c r="CN1085">
        <v>1</v>
      </c>
      <c r="CO1085">
        <v>8823.99</v>
      </c>
      <c r="CP1085" t="s">
        <v>11</v>
      </c>
      <c r="CQ1085" t="s">
        <v>12</v>
      </c>
      <c r="CR1085" t="s">
        <v>247</v>
      </c>
      <c r="CW1085" t="str">
        <f t="shared" si="32"/>
        <v>19/Oct/1976</v>
      </c>
      <c r="CZ1085" t="s">
        <v>1116</v>
      </c>
      <c r="DA1085">
        <v>1976</v>
      </c>
      <c r="DB1085" t="s">
        <v>37</v>
      </c>
      <c r="DC1085">
        <v>19</v>
      </c>
      <c r="DD1085">
        <v>1</v>
      </c>
      <c r="DE1085" s="18">
        <v>8823.99</v>
      </c>
      <c r="DF1085" t="s">
        <v>11</v>
      </c>
      <c r="DG1085" t="s">
        <v>12</v>
      </c>
      <c r="DH1085" t="s">
        <v>247</v>
      </c>
      <c r="DZ1085" t="s">
        <v>1116</v>
      </c>
      <c r="EA1085">
        <f t="shared" si="33"/>
        <v>47</v>
      </c>
    </row>
    <row r="1086" spans="1:131" ht="15.6" x14ac:dyDescent="0.3">
      <c r="A1086" s="1" t="s">
        <v>1286</v>
      </c>
      <c r="B1086" s="1" t="s">
        <v>6752</v>
      </c>
      <c r="C1086" s="1" t="s">
        <v>5741</v>
      </c>
      <c r="D1086" t="s">
        <v>7184</v>
      </c>
      <c r="E1086" s="1"/>
      <c r="H1086" s="1"/>
      <c r="T1086" t="s">
        <v>1286</v>
      </c>
      <c r="U1086">
        <v>28.215</v>
      </c>
      <c r="V1086">
        <v>7.56</v>
      </c>
      <c r="W1086" t="s">
        <v>2382</v>
      </c>
      <c r="X1086" t="s">
        <v>2380</v>
      </c>
      <c r="Y1086" t="s">
        <v>2380</v>
      </c>
      <c r="Z1086">
        <v>1</v>
      </c>
      <c r="AA1086" t="s">
        <v>2380</v>
      </c>
      <c r="AV1086" t="s">
        <v>1286</v>
      </c>
      <c r="AW1086">
        <v>28.215</v>
      </c>
      <c r="AX1086">
        <v>7.56</v>
      </c>
      <c r="AY1086" t="s">
        <v>2382</v>
      </c>
      <c r="AZ1086" t="s">
        <v>2380</v>
      </c>
      <c r="BA1086" t="s">
        <v>2380</v>
      </c>
      <c r="BB1086">
        <v>1</v>
      </c>
      <c r="BC1086" t="s">
        <v>2380</v>
      </c>
      <c r="BR1086">
        <v>28.215</v>
      </c>
      <c r="BS1086" t="str" cm="1">
        <f t="array" ref="BS1086">_xlfn.IFS(BR1086&lt;18.5,"UNDER WEIGHT",BR1086&lt;=24.9,"NORMAL WEIGHT",BR1086&lt;=29.9,"OVER WEIGHT",BR1086&gt;=30,"OBESITY")</f>
        <v>OVER WEIGHT</v>
      </c>
      <c r="BV1086">
        <v>7.56</v>
      </c>
      <c r="BW1086" t="str" cm="1">
        <f t="array" ref="BW1086">_xlfn.IFS(BV1086&lt;=5.7,"NORMAL",BV1086&lt;=6.4,"Prediabetes",BV1086&gt;=6.5,"Diabetes")</f>
        <v>Diabetes</v>
      </c>
      <c r="CJ1086" t="s">
        <v>1117</v>
      </c>
      <c r="CK1086">
        <v>1988</v>
      </c>
      <c r="CL1086" t="s">
        <v>35</v>
      </c>
      <c r="CM1086">
        <v>22</v>
      </c>
      <c r="CN1086">
        <v>3</v>
      </c>
      <c r="CO1086">
        <v>8824.27</v>
      </c>
      <c r="CP1086" t="s">
        <v>11</v>
      </c>
      <c r="CQ1086" t="s">
        <v>16</v>
      </c>
      <c r="CR1086" t="s">
        <v>200</v>
      </c>
      <c r="CW1086" t="str">
        <f t="shared" si="32"/>
        <v>22/Aug/1988</v>
      </c>
      <c r="CZ1086" t="s">
        <v>1117</v>
      </c>
      <c r="DA1086">
        <v>1988</v>
      </c>
      <c r="DB1086" t="s">
        <v>35</v>
      </c>
      <c r="DC1086">
        <v>22</v>
      </c>
      <c r="DD1086">
        <v>3</v>
      </c>
      <c r="DE1086" s="18">
        <v>8824.27</v>
      </c>
      <c r="DF1086" t="s">
        <v>11</v>
      </c>
      <c r="DG1086" t="s">
        <v>16</v>
      </c>
      <c r="DH1086" t="s">
        <v>200</v>
      </c>
      <c r="DZ1086" t="s">
        <v>1117</v>
      </c>
      <c r="EA1086">
        <f t="shared" si="33"/>
        <v>35</v>
      </c>
    </row>
    <row r="1087" spans="1:131" ht="15.6" x14ac:dyDescent="0.3">
      <c r="A1087" s="1" t="s">
        <v>1285</v>
      </c>
      <c r="B1087" s="1" t="s">
        <v>6752</v>
      </c>
      <c r="C1087" s="1" t="s">
        <v>5742</v>
      </c>
      <c r="D1087" t="s">
        <v>6942</v>
      </c>
      <c r="E1087" s="1"/>
      <c r="H1087" s="1"/>
      <c r="T1087" t="s">
        <v>1285</v>
      </c>
      <c r="U1087">
        <v>26.12</v>
      </c>
      <c r="V1087">
        <v>4.17</v>
      </c>
      <c r="W1087" t="s">
        <v>2382</v>
      </c>
      <c r="X1087" t="s">
        <v>2380</v>
      </c>
      <c r="Y1087" t="s">
        <v>2383</v>
      </c>
      <c r="Z1087">
        <v>1</v>
      </c>
      <c r="AA1087" t="s">
        <v>2380</v>
      </c>
      <c r="AV1087" t="s">
        <v>1285</v>
      </c>
      <c r="AW1087">
        <v>26.12</v>
      </c>
      <c r="AX1087">
        <v>4.17</v>
      </c>
      <c r="AY1087" t="s">
        <v>2382</v>
      </c>
      <c r="AZ1087" t="s">
        <v>2380</v>
      </c>
      <c r="BA1087" t="s">
        <v>2383</v>
      </c>
      <c r="BB1087">
        <v>1</v>
      </c>
      <c r="BC1087" t="s">
        <v>2380</v>
      </c>
      <c r="BR1087">
        <v>26.12</v>
      </c>
      <c r="BS1087" t="str" cm="1">
        <f t="array" ref="BS1087">_xlfn.IFS(BR1087&lt;18.5,"UNDER WEIGHT",BR1087&lt;=24.9,"NORMAL WEIGHT",BR1087&lt;=29.9,"OVER WEIGHT",BR1087&gt;=30,"OBESITY")</f>
        <v>OVER WEIGHT</v>
      </c>
      <c r="BV1087">
        <v>4.17</v>
      </c>
      <c r="BW1087" t="str" cm="1">
        <f t="array" ref="BW1087">_xlfn.IFS(BV1087&lt;=5.7,"NORMAL",BV1087&lt;=6.4,"Prediabetes",BV1087&gt;=6.5,"Diabetes")</f>
        <v>NORMAL</v>
      </c>
      <c r="CJ1087" t="s">
        <v>1118</v>
      </c>
      <c r="CK1087">
        <v>1976</v>
      </c>
      <c r="CL1087" t="s">
        <v>10</v>
      </c>
      <c r="CM1087">
        <v>14</v>
      </c>
      <c r="CN1087">
        <v>2</v>
      </c>
      <c r="CO1087">
        <v>8825.09</v>
      </c>
      <c r="CP1087" t="s">
        <v>11</v>
      </c>
      <c r="CQ1087" t="s">
        <v>12</v>
      </c>
      <c r="CR1087" t="s">
        <v>42</v>
      </c>
      <c r="CW1087" t="str">
        <f t="shared" si="32"/>
        <v>14/Jul/1976</v>
      </c>
      <c r="CZ1087" t="s">
        <v>1118</v>
      </c>
      <c r="DA1087">
        <v>1976</v>
      </c>
      <c r="DB1087" t="s">
        <v>10</v>
      </c>
      <c r="DC1087">
        <v>14</v>
      </c>
      <c r="DD1087">
        <v>2</v>
      </c>
      <c r="DE1087" s="18">
        <v>8825.09</v>
      </c>
      <c r="DF1087" t="s">
        <v>11</v>
      </c>
      <c r="DG1087" t="s">
        <v>12</v>
      </c>
      <c r="DH1087" t="s">
        <v>42</v>
      </c>
      <c r="DZ1087" t="s">
        <v>1118</v>
      </c>
      <c r="EA1087">
        <f t="shared" si="33"/>
        <v>47</v>
      </c>
    </row>
    <row r="1088" spans="1:131" ht="15.6" x14ac:dyDescent="0.3">
      <c r="A1088" s="1" t="s">
        <v>1284</v>
      </c>
      <c r="B1088" s="1" t="s">
        <v>6751</v>
      </c>
      <c r="C1088" s="1" t="s">
        <v>5743</v>
      </c>
      <c r="D1088" t="s">
        <v>7587</v>
      </c>
      <c r="E1088" s="1"/>
      <c r="H1088" s="1"/>
      <c r="T1088" t="s">
        <v>1284</v>
      </c>
      <c r="U1088">
        <v>36.630000000000003</v>
      </c>
      <c r="V1088">
        <v>11.42</v>
      </c>
      <c r="W1088" t="s">
        <v>2380</v>
      </c>
      <c r="X1088" t="s">
        <v>2380</v>
      </c>
      <c r="Y1088" t="s">
        <v>2380</v>
      </c>
      <c r="Z1088">
        <v>2</v>
      </c>
      <c r="AA1088" t="s">
        <v>2380</v>
      </c>
      <c r="AV1088" t="s">
        <v>1284</v>
      </c>
      <c r="AW1088">
        <v>36.630000000000003</v>
      </c>
      <c r="AX1088">
        <v>11.42</v>
      </c>
      <c r="AY1088" t="s">
        <v>2380</v>
      </c>
      <c r="AZ1088" t="s">
        <v>2380</v>
      </c>
      <c r="BA1088" t="s">
        <v>2380</v>
      </c>
      <c r="BB1088">
        <v>2</v>
      </c>
      <c r="BC1088" t="s">
        <v>2380</v>
      </c>
      <c r="BR1088">
        <v>36.630000000000003</v>
      </c>
      <c r="BS1088" t="str" cm="1">
        <f t="array" ref="BS1088">_xlfn.IFS(BR1088&lt;18.5,"UNDER WEIGHT",BR1088&lt;=24.9,"NORMAL WEIGHT",BR1088&lt;=29.9,"OVER WEIGHT",BR1088&gt;=30,"OBESITY")</f>
        <v>OBESITY</v>
      </c>
      <c r="BV1088">
        <v>11.42</v>
      </c>
      <c r="BW1088" t="str" cm="1">
        <f t="array" ref="BW1088">_xlfn.IFS(BV1088&lt;=5.7,"NORMAL",BV1088&lt;=6.4,"Prediabetes",BV1088&gt;=6.5,"Diabetes")</f>
        <v>Diabetes</v>
      </c>
      <c r="CJ1088" t="s">
        <v>1119</v>
      </c>
      <c r="CK1088">
        <v>1972</v>
      </c>
      <c r="CL1088" t="s">
        <v>15</v>
      </c>
      <c r="CM1088">
        <v>14</v>
      </c>
      <c r="CN1088">
        <v>0</v>
      </c>
      <c r="CO1088">
        <v>8827.2099999999991</v>
      </c>
      <c r="CP1088" t="s">
        <v>12</v>
      </c>
      <c r="CQ1088" t="s">
        <v>16</v>
      </c>
      <c r="CR1088" t="s">
        <v>23</v>
      </c>
      <c r="CW1088" t="str">
        <f t="shared" si="32"/>
        <v>14/Nov/1972</v>
      </c>
      <c r="CZ1088" t="s">
        <v>1119</v>
      </c>
      <c r="DA1088">
        <v>1972</v>
      </c>
      <c r="DB1088" t="s">
        <v>15</v>
      </c>
      <c r="DC1088">
        <v>14</v>
      </c>
      <c r="DD1088">
        <v>0</v>
      </c>
      <c r="DE1088" s="18">
        <v>8827.2099999999991</v>
      </c>
      <c r="DF1088" t="s">
        <v>12</v>
      </c>
      <c r="DG1088" t="s">
        <v>16</v>
      </c>
      <c r="DH1088" t="s">
        <v>23</v>
      </c>
      <c r="DZ1088" t="s">
        <v>1119</v>
      </c>
      <c r="EA1088">
        <f t="shared" si="33"/>
        <v>51</v>
      </c>
    </row>
    <row r="1089" spans="1:131" ht="15.6" x14ac:dyDescent="0.3">
      <c r="A1089" s="1" t="s">
        <v>1283</v>
      </c>
      <c r="B1089" s="1" t="s">
        <v>6751</v>
      </c>
      <c r="C1089" s="1" t="s">
        <v>5744</v>
      </c>
      <c r="D1089" t="s">
        <v>7588</v>
      </c>
      <c r="E1089" s="1"/>
      <c r="H1089" s="1"/>
      <c r="T1089" t="s">
        <v>1283</v>
      </c>
      <c r="U1089">
        <v>33.344999999999999</v>
      </c>
      <c r="V1089">
        <v>7.33</v>
      </c>
      <c r="W1089" t="s">
        <v>2380</v>
      </c>
      <c r="X1089" t="s">
        <v>2380</v>
      </c>
      <c r="Y1089" t="s">
        <v>2380</v>
      </c>
      <c r="Z1089">
        <v>2</v>
      </c>
      <c r="AA1089" t="s">
        <v>2380</v>
      </c>
      <c r="AV1089" t="s">
        <v>1283</v>
      </c>
      <c r="AW1089">
        <v>33.344999999999999</v>
      </c>
      <c r="AX1089">
        <v>7.33</v>
      </c>
      <c r="AY1089" t="s">
        <v>2380</v>
      </c>
      <c r="AZ1089" t="s">
        <v>2380</v>
      </c>
      <c r="BA1089" t="s">
        <v>2380</v>
      </c>
      <c r="BB1089">
        <v>2</v>
      </c>
      <c r="BC1089" t="s">
        <v>2380</v>
      </c>
      <c r="BR1089">
        <v>33.344999999999999</v>
      </c>
      <c r="BS1089" t="str" cm="1">
        <f t="array" ref="BS1089">_xlfn.IFS(BR1089&lt;18.5,"UNDER WEIGHT",BR1089&lt;=24.9,"NORMAL WEIGHT",BR1089&lt;=29.9,"OVER WEIGHT",BR1089&gt;=30,"OBESITY")</f>
        <v>OBESITY</v>
      </c>
      <c r="BV1089">
        <v>7.33</v>
      </c>
      <c r="BW1089" t="str" cm="1">
        <f t="array" ref="BW1089">_xlfn.IFS(BV1089&lt;=5.7,"NORMAL",BV1089&lt;=6.4,"Prediabetes",BV1089&gt;=6.5,"Diabetes")</f>
        <v>Diabetes</v>
      </c>
      <c r="CJ1089" t="s">
        <v>1120</v>
      </c>
      <c r="CK1089">
        <v>1972</v>
      </c>
      <c r="CL1089" t="s">
        <v>15</v>
      </c>
      <c r="CM1089">
        <v>22</v>
      </c>
      <c r="CN1089">
        <v>0</v>
      </c>
      <c r="CO1089">
        <v>8835.26</v>
      </c>
      <c r="CP1089" t="s">
        <v>12</v>
      </c>
      <c r="CQ1089" t="s">
        <v>11</v>
      </c>
      <c r="CR1089" t="s">
        <v>23</v>
      </c>
      <c r="CW1089" t="str">
        <f t="shared" si="32"/>
        <v>22/Nov/1972</v>
      </c>
      <c r="CZ1089" t="s">
        <v>1120</v>
      </c>
      <c r="DA1089">
        <v>1972</v>
      </c>
      <c r="DB1089" t="s">
        <v>15</v>
      </c>
      <c r="DC1089">
        <v>22</v>
      </c>
      <c r="DD1089">
        <v>0</v>
      </c>
      <c r="DE1089" s="18">
        <v>8835.26</v>
      </c>
      <c r="DF1089" t="s">
        <v>12</v>
      </c>
      <c r="DG1089" t="s">
        <v>11</v>
      </c>
      <c r="DH1089" t="s">
        <v>23</v>
      </c>
      <c r="DZ1089" t="s">
        <v>1120</v>
      </c>
      <c r="EA1089">
        <f t="shared" si="33"/>
        <v>51</v>
      </c>
    </row>
    <row r="1090" spans="1:131" ht="15.6" x14ac:dyDescent="0.3">
      <c r="A1090" s="1" t="s">
        <v>1282</v>
      </c>
      <c r="B1090" s="1" t="s">
        <v>7144</v>
      </c>
      <c r="C1090" s="1" t="s">
        <v>5745</v>
      </c>
      <c r="D1090" t="s">
        <v>7589</v>
      </c>
      <c r="E1090" s="1"/>
      <c r="H1090" s="1"/>
      <c r="T1090" t="s">
        <v>1282</v>
      </c>
      <c r="U1090">
        <v>27.11</v>
      </c>
      <c r="V1090">
        <v>6.7</v>
      </c>
      <c r="W1090" t="s">
        <v>2380</v>
      </c>
      <c r="X1090" t="s">
        <v>2380</v>
      </c>
      <c r="Y1090" t="s">
        <v>2380</v>
      </c>
      <c r="Z1090">
        <v>0</v>
      </c>
      <c r="AA1090" t="s">
        <v>2380</v>
      </c>
      <c r="AV1090" t="s">
        <v>1282</v>
      </c>
      <c r="AW1090">
        <v>27.11</v>
      </c>
      <c r="AX1090">
        <v>6.7</v>
      </c>
      <c r="AY1090" t="s">
        <v>2380</v>
      </c>
      <c r="AZ1090" t="s">
        <v>2380</v>
      </c>
      <c r="BA1090" t="s">
        <v>2380</v>
      </c>
      <c r="BB1090" t="s">
        <v>2381</v>
      </c>
      <c r="BC1090" t="s">
        <v>2380</v>
      </c>
      <c r="BR1090">
        <v>27.11</v>
      </c>
      <c r="BS1090" t="str" cm="1">
        <f t="array" ref="BS1090">_xlfn.IFS(BR1090&lt;18.5,"UNDER WEIGHT",BR1090&lt;=24.9,"NORMAL WEIGHT",BR1090&lt;=29.9,"OVER WEIGHT",BR1090&gt;=30,"OBESITY")</f>
        <v>OVER WEIGHT</v>
      </c>
      <c r="BV1090">
        <v>6.7</v>
      </c>
      <c r="BW1090" t="str" cm="1">
        <f t="array" ref="BW1090">_xlfn.IFS(BV1090&lt;=5.7,"NORMAL",BV1090&lt;=6.4,"Prediabetes",BV1090&gt;=6.5,"Diabetes")</f>
        <v>Diabetes</v>
      </c>
      <c r="CJ1090" t="s">
        <v>1121</v>
      </c>
      <c r="CK1090">
        <v>1974</v>
      </c>
      <c r="CL1090" t="s">
        <v>18</v>
      </c>
      <c r="CM1090">
        <v>18</v>
      </c>
      <c r="CN1090">
        <v>1</v>
      </c>
      <c r="CO1090">
        <v>8871.15</v>
      </c>
      <c r="CP1090" t="s">
        <v>11</v>
      </c>
      <c r="CQ1090" t="s">
        <v>12</v>
      </c>
      <c r="CR1090" t="s">
        <v>13</v>
      </c>
      <c r="CW1090" t="str">
        <f t="shared" ref="CW1090:CW1153" si="34">_xlfn.CONCAT(CM1090,"/",CL1090,"/",CK1090)</f>
        <v>18/Jun/1974</v>
      </c>
      <c r="CZ1090" t="s">
        <v>1121</v>
      </c>
      <c r="DA1090">
        <v>1974</v>
      </c>
      <c r="DB1090" t="s">
        <v>18</v>
      </c>
      <c r="DC1090">
        <v>18</v>
      </c>
      <c r="DD1090">
        <v>1</v>
      </c>
      <c r="DE1090" s="18">
        <v>8871.15</v>
      </c>
      <c r="DF1090" t="s">
        <v>11</v>
      </c>
      <c r="DG1090" t="s">
        <v>12</v>
      </c>
      <c r="DH1090" t="s">
        <v>13</v>
      </c>
      <c r="DZ1090" t="s">
        <v>1121</v>
      </c>
      <c r="EA1090">
        <f t="shared" si="33"/>
        <v>49</v>
      </c>
    </row>
    <row r="1091" spans="1:131" ht="15.6" x14ac:dyDescent="0.3">
      <c r="A1091" s="1" t="s">
        <v>1281</v>
      </c>
      <c r="B1091" s="1" t="s">
        <v>6751</v>
      </c>
      <c r="C1091" s="1" t="s">
        <v>5746</v>
      </c>
      <c r="D1091" t="s">
        <v>7590</v>
      </c>
      <c r="E1091" s="1"/>
      <c r="H1091" s="1"/>
      <c r="T1091" t="s">
        <v>1281</v>
      </c>
      <c r="U1091">
        <v>26.6</v>
      </c>
      <c r="V1091">
        <v>5.27</v>
      </c>
      <c r="W1091" t="s">
        <v>2382</v>
      </c>
      <c r="X1091" t="s">
        <v>2380</v>
      </c>
      <c r="Y1091" t="s">
        <v>2383</v>
      </c>
      <c r="Z1091">
        <v>1</v>
      </c>
      <c r="AA1091" t="s">
        <v>2380</v>
      </c>
      <c r="AV1091" t="s">
        <v>1281</v>
      </c>
      <c r="AW1091">
        <v>26.6</v>
      </c>
      <c r="AX1091">
        <v>5.27</v>
      </c>
      <c r="AY1091" t="s">
        <v>2382</v>
      </c>
      <c r="AZ1091" t="s">
        <v>2380</v>
      </c>
      <c r="BA1091" t="s">
        <v>2383</v>
      </c>
      <c r="BB1091">
        <v>1</v>
      </c>
      <c r="BC1091" t="s">
        <v>2380</v>
      </c>
      <c r="BR1091">
        <v>26.6</v>
      </c>
      <c r="BS1091" t="str" cm="1">
        <f t="array" ref="BS1091">_xlfn.IFS(BR1091&lt;18.5,"UNDER WEIGHT",BR1091&lt;=24.9,"NORMAL WEIGHT",BR1091&lt;=29.9,"OVER WEIGHT",BR1091&gt;=30,"OBESITY")</f>
        <v>OVER WEIGHT</v>
      </c>
      <c r="BV1091">
        <v>5.27</v>
      </c>
      <c r="BW1091" t="str" cm="1">
        <f t="array" ref="BW1091">_xlfn.IFS(BV1091&lt;=5.7,"NORMAL",BV1091&lt;=6.4,"Prediabetes",BV1091&gt;=6.5,"Diabetes")</f>
        <v>NORMAL</v>
      </c>
      <c r="CJ1091" t="s">
        <v>1122</v>
      </c>
      <c r="CK1091">
        <v>1973</v>
      </c>
      <c r="CL1091" t="s">
        <v>20</v>
      </c>
      <c r="CM1091">
        <v>9</v>
      </c>
      <c r="CN1091">
        <v>0</v>
      </c>
      <c r="CO1091">
        <v>8890.59</v>
      </c>
      <c r="CP1091" t="s">
        <v>11</v>
      </c>
      <c r="CQ1091" t="s">
        <v>12</v>
      </c>
      <c r="CR1091" t="s">
        <v>23</v>
      </c>
      <c r="CW1091" t="str">
        <f t="shared" si="34"/>
        <v>9/Sep/1973</v>
      </c>
      <c r="CZ1091" t="s">
        <v>1122</v>
      </c>
      <c r="DA1091">
        <v>1973</v>
      </c>
      <c r="DB1091" t="s">
        <v>20</v>
      </c>
      <c r="DC1091">
        <v>9</v>
      </c>
      <c r="DD1091">
        <v>0</v>
      </c>
      <c r="DE1091" s="18">
        <v>8890.59</v>
      </c>
      <c r="DF1091" t="s">
        <v>11</v>
      </c>
      <c r="DG1091" t="s">
        <v>12</v>
      </c>
      <c r="DH1091" t="s">
        <v>23</v>
      </c>
      <c r="DZ1091" t="s">
        <v>1122</v>
      </c>
      <c r="EA1091">
        <f t="shared" ref="EA1091:EA1154" si="35">YEAR(DATE(2023,6,8))-YEAR(CW1091)</f>
        <v>50</v>
      </c>
    </row>
    <row r="1092" spans="1:131" ht="15.6" x14ac:dyDescent="0.3">
      <c r="A1092" s="1" t="s">
        <v>1280</v>
      </c>
      <c r="B1092" s="1" t="s">
        <v>6751</v>
      </c>
      <c r="C1092" s="1" t="s">
        <v>5699</v>
      </c>
      <c r="D1092" t="s">
        <v>7591</v>
      </c>
      <c r="E1092" s="1"/>
      <c r="H1092" s="1"/>
      <c r="T1092" t="s">
        <v>1280</v>
      </c>
      <c r="U1092">
        <v>30.41</v>
      </c>
      <c r="V1092">
        <v>7.72</v>
      </c>
      <c r="W1092" t="s">
        <v>2380</v>
      </c>
      <c r="X1092" t="s">
        <v>2380</v>
      </c>
      <c r="Y1092" t="s">
        <v>2380</v>
      </c>
      <c r="Z1092">
        <v>0</v>
      </c>
      <c r="AA1092" t="s">
        <v>2380</v>
      </c>
      <c r="AV1092" t="s">
        <v>1280</v>
      </c>
      <c r="AW1092">
        <v>30.41</v>
      </c>
      <c r="AX1092">
        <v>7.72</v>
      </c>
      <c r="AY1092" t="s">
        <v>2380</v>
      </c>
      <c r="AZ1092" t="s">
        <v>2380</v>
      </c>
      <c r="BA1092" t="s">
        <v>2380</v>
      </c>
      <c r="BB1092" t="s">
        <v>2381</v>
      </c>
      <c r="BC1092" t="s">
        <v>2380</v>
      </c>
      <c r="BR1092">
        <v>30.41</v>
      </c>
      <c r="BS1092" t="str" cm="1">
        <f t="array" ref="BS1092">_xlfn.IFS(BR1092&lt;18.5,"UNDER WEIGHT",BR1092&lt;=24.9,"NORMAL WEIGHT",BR1092&lt;=29.9,"OVER WEIGHT",BR1092&gt;=30,"OBESITY")</f>
        <v>OBESITY</v>
      </c>
      <c r="BV1092">
        <v>7.72</v>
      </c>
      <c r="BW1092" t="str" cm="1">
        <f t="array" ref="BW1092">_xlfn.IFS(BV1092&lt;=5.7,"NORMAL",BV1092&lt;=6.4,"Prediabetes",BV1092&gt;=6.5,"Diabetes")</f>
        <v>Diabetes</v>
      </c>
      <c r="CJ1092" t="s">
        <v>1123</v>
      </c>
      <c r="CK1092">
        <v>1978</v>
      </c>
      <c r="CL1092" t="s">
        <v>30</v>
      </c>
      <c r="CM1092">
        <v>16</v>
      </c>
      <c r="CN1092">
        <v>3</v>
      </c>
      <c r="CO1092">
        <v>8891.14</v>
      </c>
      <c r="CP1092" t="s">
        <v>11</v>
      </c>
      <c r="CQ1092" t="s">
        <v>12</v>
      </c>
      <c r="CR1092" t="s">
        <v>356</v>
      </c>
      <c r="CW1092" t="str">
        <f t="shared" si="34"/>
        <v>16/Dec/1978</v>
      </c>
      <c r="CZ1092" t="s">
        <v>1123</v>
      </c>
      <c r="DA1092">
        <v>1978</v>
      </c>
      <c r="DB1092" t="s">
        <v>30</v>
      </c>
      <c r="DC1092">
        <v>16</v>
      </c>
      <c r="DD1092">
        <v>3</v>
      </c>
      <c r="DE1092" s="18">
        <v>8891.14</v>
      </c>
      <c r="DF1092" t="s">
        <v>11</v>
      </c>
      <c r="DG1092" t="s">
        <v>12</v>
      </c>
      <c r="DH1092" t="s">
        <v>356</v>
      </c>
      <c r="DZ1092" t="s">
        <v>1123</v>
      </c>
      <c r="EA1092">
        <f t="shared" si="35"/>
        <v>45</v>
      </c>
    </row>
    <row r="1093" spans="1:131" ht="15.6" x14ac:dyDescent="0.3">
      <c r="A1093" s="1" t="s">
        <v>1279</v>
      </c>
      <c r="B1093" s="1" t="s">
        <v>6752</v>
      </c>
      <c r="C1093" s="1" t="s">
        <v>5747</v>
      </c>
      <c r="D1093" t="s">
        <v>7592</v>
      </c>
      <c r="E1093" s="1"/>
      <c r="H1093" s="1"/>
      <c r="T1093" t="s">
        <v>1279</v>
      </c>
      <c r="U1093">
        <v>28.98</v>
      </c>
      <c r="V1093">
        <v>8.68</v>
      </c>
      <c r="W1093" t="s">
        <v>2380</v>
      </c>
      <c r="X1093" t="s">
        <v>2380</v>
      </c>
      <c r="Y1093" t="s">
        <v>2380</v>
      </c>
      <c r="Z1093">
        <v>2</v>
      </c>
      <c r="AA1093" t="s">
        <v>2380</v>
      </c>
      <c r="AV1093" t="s">
        <v>1279</v>
      </c>
      <c r="AW1093">
        <v>28.98</v>
      </c>
      <c r="AX1093">
        <v>8.68</v>
      </c>
      <c r="AY1093" t="s">
        <v>2380</v>
      </c>
      <c r="AZ1093" t="s">
        <v>2380</v>
      </c>
      <c r="BA1093" t="s">
        <v>2380</v>
      </c>
      <c r="BB1093">
        <v>2</v>
      </c>
      <c r="BC1093" t="s">
        <v>2380</v>
      </c>
      <c r="BR1093">
        <v>28.98</v>
      </c>
      <c r="BS1093" t="str" cm="1">
        <f t="array" ref="BS1093">_xlfn.IFS(BR1093&lt;18.5,"UNDER WEIGHT",BR1093&lt;=24.9,"NORMAL WEIGHT",BR1093&lt;=29.9,"OVER WEIGHT",BR1093&gt;=30,"OBESITY")</f>
        <v>OVER WEIGHT</v>
      </c>
      <c r="BV1093">
        <v>8.68</v>
      </c>
      <c r="BW1093" t="str" cm="1">
        <f t="array" ref="BW1093">_xlfn.IFS(BV1093&lt;=5.7,"NORMAL",BV1093&lt;=6.4,"Prediabetes",BV1093&gt;=6.5,"Diabetes")</f>
        <v>Diabetes</v>
      </c>
      <c r="CJ1093" t="s">
        <v>1124</v>
      </c>
      <c r="CK1093">
        <v>1997</v>
      </c>
      <c r="CL1093" t="s">
        <v>15</v>
      </c>
      <c r="CM1093">
        <v>28</v>
      </c>
      <c r="CN1093">
        <v>0</v>
      </c>
      <c r="CO1093">
        <v>8906.14</v>
      </c>
      <c r="CP1093" t="s">
        <v>11</v>
      </c>
      <c r="CQ1093" t="s">
        <v>11</v>
      </c>
      <c r="CR1093" t="s">
        <v>23</v>
      </c>
      <c r="CW1093" t="str">
        <f t="shared" si="34"/>
        <v>28/Nov/1997</v>
      </c>
      <c r="CZ1093" t="s">
        <v>1124</v>
      </c>
      <c r="DA1093">
        <v>1997</v>
      </c>
      <c r="DB1093" t="s">
        <v>15</v>
      </c>
      <c r="DC1093">
        <v>28</v>
      </c>
      <c r="DD1093">
        <v>0</v>
      </c>
      <c r="DE1093" s="18">
        <v>8906.14</v>
      </c>
      <c r="DF1093" t="s">
        <v>11</v>
      </c>
      <c r="DG1093" t="s">
        <v>11</v>
      </c>
      <c r="DH1093" t="s">
        <v>23</v>
      </c>
      <c r="DZ1093" t="s">
        <v>1124</v>
      </c>
      <c r="EA1093">
        <f t="shared" si="35"/>
        <v>26</v>
      </c>
    </row>
    <row r="1094" spans="1:131" ht="15.6" x14ac:dyDescent="0.3">
      <c r="A1094" s="1" t="s">
        <v>1278</v>
      </c>
      <c r="B1094" s="1" t="s">
        <v>6751</v>
      </c>
      <c r="C1094" s="1" t="s">
        <v>5748</v>
      </c>
      <c r="D1094" t="s">
        <v>7593</v>
      </c>
      <c r="E1094" s="1"/>
      <c r="H1094" s="1"/>
      <c r="T1094" t="s">
        <v>1278</v>
      </c>
      <c r="U1094">
        <v>31.24</v>
      </c>
      <c r="V1094">
        <v>9.8000000000000007</v>
      </c>
      <c r="W1094" t="s">
        <v>2380</v>
      </c>
      <c r="X1094" t="s">
        <v>2380</v>
      </c>
      <c r="Y1094" t="s">
        <v>2380</v>
      </c>
      <c r="Z1094">
        <v>0</v>
      </c>
      <c r="AA1094" t="s">
        <v>2380</v>
      </c>
      <c r="AV1094" t="s">
        <v>1278</v>
      </c>
      <c r="AW1094">
        <v>31.24</v>
      </c>
      <c r="AX1094">
        <v>9.8000000000000007</v>
      </c>
      <c r="AY1094" t="s">
        <v>2380</v>
      </c>
      <c r="AZ1094" t="s">
        <v>2380</v>
      </c>
      <c r="BA1094" t="s">
        <v>2380</v>
      </c>
      <c r="BB1094" t="s">
        <v>2381</v>
      </c>
      <c r="BC1094" t="s">
        <v>2380</v>
      </c>
      <c r="BR1094">
        <v>31.24</v>
      </c>
      <c r="BS1094" t="str" cm="1">
        <f t="array" ref="BS1094">_xlfn.IFS(BR1094&lt;18.5,"UNDER WEIGHT",BR1094&lt;=24.9,"NORMAL WEIGHT",BR1094&lt;=29.9,"OVER WEIGHT",BR1094&gt;=30,"OBESITY")</f>
        <v>OBESITY</v>
      </c>
      <c r="BV1094">
        <v>9.8000000000000007</v>
      </c>
      <c r="BW1094" t="str" cm="1">
        <f t="array" ref="BW1094">_xlfn.IFS(BV1094&lt;=5.7,"NORMAL",BV1094&lt;=6.4,"Prediabetes",BV1094&gt;=6.5,"Diabetes")</f>
        <v>Diabetes</v>
      </c>
      <c r="CJ1094" t="s">
        <v>1125</v>
      </c>
      <c r="CK1094">
        <v>1967</v>
      </c>
      <c r="CL1094" t="s">
        <v>20</v>
      </c>
      <c r="CM1094">
        <v>6</v>
      </c>
      <c r="CN1094">
        <v>0</v>
      </c>
      <c r="CO1094">
        <v>8908.4699999999993</v>
      </c>
      <c r="CP1094" t="s">
        <v>12</v>
      </c>
      <c r="CQ1094" t="s">
        <v>11</v>
      </c>
      <c r="CR1094" t="s">
        <v>13</v>
      </c>
      <c r="CW1094" t="str">
        <f t="shared" si="34"/>
        <v>6/Sep/1967</v>
      </c>
      <c r="CZ1094" t="s">
        <v>1125</v>
      </c>
      <c r="DA1094">
        <v>1967</v>
      </c>
      <c r="DB1094" t="s">
        <v>20</v>
      </c>
      <c r="DC1094">
        <v>6</v>
      </c>
      <c r="DD1094">
        <v>0</v>
      </c>
      <c r="DE1094" s="18">
        <v>8908.4699999999993</v>
      </c>
      <c r="DF1094" t="s">
        <v>12</v>
      </c>
      <c r="DG1094" t="s">
        <v>11</v>
      </c>
      <c r="DH1094" t="s">
        <v>13</v>
      </c>
      <c r="DZ1094" t="s">
        <v>1125</v>
      </c>
      <c r="EA1094">
        <f t="shared" si="35"/>
        <v>56</v>
      </c>
    </row>
    <row r="1095" spans="1:131" ht="15.6" x14ac:dyDescent="0.3">
      <c r="A1095" s="1" t="s">
        <v>1277</v>
      </c>
      <c r="B1095" s="1" t="s">
        <v>6752</v>
      </c>
      <c r="C1095" s="1" t="s">
        <v>4806</v>
      </c>
      <c r="D1095" t="s">
        <v>7404</v>
      </c>
      <c r="E1095" s="1"/>
      <c r="H1095" s="1"/>
      <c r="T1095" t="s">
        <v>1277</v>
      </c>
      <c r="U1095">
        <v>31.54</v>
      </c>
      <c r="V1095">
        <v>4.4400000000000004</v>
      </c>
      <c r="W1095" t="s">
        <v>2380</v>
      </c>
      <c r="X1095" t="s">
        <v>2380</v>
      </c>
      <c r="Y1095" t="s">
        <v>2380</v>
      </c>
      <c r="Z1095">
        <v>0</v>
      </c>
      <c r="AA1095" t="s">
        <v>2380</v>
      </c>
      <c r="AV1095" t="s">
        <v>1277</v>
      </c>
      <c r="AW1095">
        <v>31.54</v>
      </c>
      <c r="AX1095">
        <v>4.4400000000000004</v>
      </c>
      <c r="AY1095" t="s">
        <v>2380</v>
      </c>
      <c r="AZ1095" t="s">
        <v>2380</v>
      </c>
      <c r="BA1095" t="s">
        <v>2380</v>
      </c>
      <c r="BB1095" t="s">
        <v>2381</v>
      </c>
      <c r="BC1095" t="s">
        <v>2380</v>
      </c>
      <c r="BR1095">
        <v>31.54</v>
      </c>
      <c r="BS1095" t="str" cm="1">
        <f t="array" ref="BS1095">_xlfn.IFS(BR1095&lt;18.5,"UNDER WEIGHT",BR1095&lt;=24.9,"NORMAL WEIGHT",BR1095&lt;=29.9,"OVER WEIGHT",BR1095&gt;=30,"OBESITY")</f>
        <v>OBESITY</v>
      </c>
      <c r="BV1095">
        <v>4.4400000000000004</v>
      </c>
      <c r="BW1095" t="str" cm="1">
        <f t="array" ref="BW1095">_xlfn.IFS(BV1095&lt;=5.7,"NORMAL",BV1095&lt;=6.4,"Prediabetes",BV1095&gt;=6.5,"Diabetes")</f>
        <v>NORMAL</v>
      </c>
      <c r="CJ1095" t="s">
        <v>1126</v>
      </c>
      <c r="CK1095">
        <v>1975</v>
      </c>
      <c r="CL1095" t="s">
        <v>10</v>
      </c>
      <c r="CM1095">
        <v>7</v>
      </c>
      <c r="CN1095">
        <v>1</v>
      </c>
      <c r="CO1095">
        <v>8930.93</v>
      </c>
      <c r="CP1095" t="s">
        <v>11</v>
      </c>
      <c r="CQ1095" t="s">
        <v>11</v>
      </c>
      <c r="CR1095" t="s">
        <v>23</v>
      </c>
      <c r="CW1095" t="str">
        <f t="shared" si="34"/>
        <v>7/Jul/1975</v>
      </c>
      <c r="CZ1095" t="s">
        <v>1126</v>
      </c>
      <c r="DA1095">
        <v>1975</v>
      </c>
      <c r="DB1095" t="s">
        <v>10</v>
      </c>
      <c r="DC1095">
        <v>7</v>
      </c>
      <c r="DD1095">
        <v>1</v>
      </c>
      <c r="DE1095" s="18">
        <v>8930.93</v>
      </c>
      <c r="DF1095" t="s">
        <v>11</v>
      </c>
      <c r="DG1095" t="s">
        <v>11</v>
      </c>
      <c r="DH1095" t="s">
        <v>23</v>
      </c>
      <c r="DZ1095" t="s">
        <v>1126</v>
      </c>
      <c r="EA1095">
        <f t="shared" si="35"/>
        <v>48</v>
      </c>
    </row>
    <row r="1096" spans="1:131" ht="15.6" x14ac:dyDescent="0.3">
      <c r="A1096" s="1" t="s">
        <v>1276</v>
      </c>
      <c r="B1096" s="1" t="s">
        <v>6752</v>
      </c>
      <c r="C1096" s="1" t="s">
        <v>5749</v>
      </c>
      <c r="D1096" t="s">
        <v>6884</v>
      </c>
      <c r="E1096" s="1"/>
      <c r="H1096" s="1"/>
      <c r="T1096" t="s">
        <v>1276</v>
      </c>
      <c r="U1096">
        <v>38.6</v>
      </c>
      <c r="V1096">
        <v>7.19</v>
      </c>
      <c r="W1096" t="s">
        <v>2382</v>
      </c>
      <c r="X1096" t="s">
        <v>2380</v>
      </c>
      <c r="Y1096" t="s">
        <v>2380</v>
      </c>
      <c r="Z1096">
        <v>2</v>
      </c>
      <c r="AA1096" t="s">
        <v>2380</v>
      </c>
      <c r="AV1096" t="s">
        <v>1276</v>
      </c>
      <c r="AW1096">
        <v>38.6</v>
      </c>
      <c r="AX1096">
        <v>7.19</v>
      </c>
      <c r="AY1096" t="s">
        <v>2382</v>
      </c>
      <c r="AZ1096" t="s">
        <v>2380</v>
      </c>
      <c r="BA1096" t="s">
        <v>2380</v>
      </c>
      <c r="BB1096">
        <v>2</v>
      </c>
      <c r="BC1096" t="s">
        <v>2380</v>
      </c>
      <c r="BR1096">
        <v>38.6</v>
      </c>
      <c r="BS1096" t="str" cm="1">
        <f t="array" ref="BS1096">_xlfn.IFS(BR1096&lt;18.5,"UNDER WEIGHT",BR1096&lt;=24.9,"NORMAL WEIGHT",BR1096&lt;=29.9,"OVER WEIGHT",BR1096&gt;=30,"OBESITY")</f>
        <v>OBESITY</v>
      </c>
      <c r="BV1096">
        <v>7.19</v>
      </c>
      <c r="BW1096" t="str" cm="1">
        <f t="array" ref="BW1096">_xlfn.IFS(BV1096&lt;=5.7,"NORMAL",BV1096&lt;=6.4,"Prediabetes",BV1096&gt;=6.5,"Diabetes")</f>
        <v>Diabetes</v>
      </c>
      <c r="CJ1096" t="s">
        <v>1127</v>
      </c>
      <c r="CK1096">
        <v>1972</v>
      </c>
      <c r="CL1096" t="s">
        <v>18</v>
      </c>
      <c r="CM1096">
        <v>6</v>
      </c>
      <c r="CN1096">
        <v>0</v>
      </c>
      <c r="CO1096">
        <v>8932.08</v>
      </c>
      <c r="CP1096" t="s">
        <v>11</v>
      </c>
      <c r="CQ1096" t="s">
        <v>16</v>
      </c>
      <c r="CR1096" t="s">
        <v>42</v>
      </c>
      <c r="CW1096" t="str">
        <f t="shared" si="34"/>
        <v>6/Jun/1972</v>
      </c>
      <c r="CZ1096" t="s">
        <v>1127</v>
      </c>
      <c r="DA1096">
        <v>1972</v>
      </c>
      <c r="DB1096" t="s">
        <v>18</v>
      </c>
      <c r="DC1096">
        <v>6</v>
      </c>
      <c r="DD1096">
        <v>0</v>
      </c>
      <c r="DE1096" s="18">
        <v>8932.08</v>
      </c>
      <c r="DF1096" t="s">
        <v>11</v>
      </c>
      <c r="DG1096" t="s">
        <v>16</v>
      </c>
      <c r="DH1096" t="s">
        <v>42</v>
      </c>
      <c r="DZ1096" t="s">
        <v>1127</v>
      </c>
      <c r="EA1096">
        <f t="shared" si="35"/>
        <v>51</v>
      </c>
    </row>
    <row r="1097" spans="1:131" ht="15.6" x14ac:dyDescent="0.3">
      <c r="A1097" s="1" t="s">
        <v>1275</v>
      </c>
      <c r="B1097" s="1" t="s">
        <v>7144</v>
      </c>
      <c r="C1097" s="1" t="s">
        <v>5750</v>
      </c>
      <c r="D1097" t="s">
        <v>7594</v>
      </c>
      <c r="E1097" s="1"/>
      <c r="H1097" s="1"/>
      <c r="T1097" t="s">
        <v>1275</v>
      </c>
      <c r="U1097">
        <v>37.950000000000003</v>
      </c>
      <c r="V1097">
        <v>6.06</v>
      </c>
      <c r="W1097" t="s">
        <v>2380</v>
      </c>
      <c r="X1097" t="s">
        <v>2380</v>
      </c>
      <c r="Y1097" t="s">
        <v>2380</v>
      </c>
      <c r="Z1097">
        <v>0</v>
      </c>
      <c r="AA1097" t="s">
        <v>2380</v>
      </c>
      <c r="AV1097" t="s">
        <v>1275</v>
      </c>
      <c r="AW1097">
        <v>37.950000000000003</v>
      </c>
      <c r="AX1097">
        <v>6.06</v>
      </c>
      <c r="AY1097" t="s">
        <v>2380</v>
      </c>
      <c r="AZ1097" t="s">
        <v>2380</v>
      </c>
      <c r="BA1097" t="s">
        <v>2380</v>
      </c>
      <c r="BB1097" t="s">
        <v>2381</v>
      </c>
      <c r="BC1097" t="s">
        <v>2380</v>
      </c>
      <c r="BR1097">
        <v>37.950000000000003</v>
      </c>
      <c r="BS1097" t="str" cm="1">
        <f t="array" ref="BS1097">_xlfn.IFS(BR1097&lt;18.5,"UNDER WEIGHT",BR1097&lt;=24.9,"NORMAL WEIGHT",BR1097&lt;=29.9,"OVER WEIGHT",BR1097&gt;=30,"OBESITY")</f>
        <v>OBESITY</v>
      </c>
      <c r="BV1097">
        <v>6.06</v>
      </c>
      <c r="BW1097" t="str" cm="1">
        <f t="array" ref="BW1097">_xlfn.IFS(BV1097&lt;=5.7,"NORMAL",BV1097&lt;=6.4,"Prediabetes",BV1097&gt;=6.5,"Diabetes")</f>
        <v>Prediabetes</v>
      </c>
      <c r="CJ1097" t="s">
        <v>1128</v>
      </c>
      <c r="CK1097">
        <v>1976</v>
      </c>
      <c r="CL1097" t="s">
        <v>30</v>
      </c>
      <c r="CM1097">
        <v>25</v>
      </c>
      <c r="CN1097">
        <v>3</v>
      </c>
      <c r="CO1097">
        <v>8944.1200000000008</v>
      </c>
      <c r="CP1097" t="s">
        <v>12</v>
      </c>
      <c r="CQ1097" t="s">
        <v>11</v>
      </c>
      <c r="CR1097" t="s">
        <v>13</v>
      </c>
      <c r="CW1097" t="str">
        <f t="shared" si="34"/>
        <v>25/Dec/1976</v>
      </c>
      <c r="CZ1097" t="s">
        <v>1128</v>
      </c>
      <c r="DA1097">
        <v>1976</v>
      </c>
      <c r="DB1097" t="s">
        <v>30</v>
      </c>
      <c r="DC1097">
        <v>25</v>
      </c>
      <c r="DD1097">
        <v>3</v>
      </c>
      <c r="DE1097" s="18">
        <v>8944.1200000000008</v>
      </c>
      <c r="DF1097" t="s">
        <v>12</v>
      </c>
      <c r="DG1097" t="s">
        <v>11</v>
      </c>
      <c r="DH1097" t="s">
        <v>13</v>
      </c>
      <c r="DZ1097" t="s">
        <v>1128</v>
      </c>
      <c r="EA1097">
        <f t="shared" si="35"/>
        <v>47</v>
      </c>
    </row>
    <row r="1098" spans="1:131" ht="15.6" x14ac:dyDescent="0.3">
      <c r="A1098" s="1" t="s">
        <v>1274</v>
      </c>
      <c r="B1098" s="1" t="s">
        <v>6751</v>
      </c>
      <c r="C1098" s="1" t="s">
        <v>5751</v>
      </c>
      <c r="D1098" t="s">
        <v>7595</v>
      </c>
      <c r="E1098" s="1"/>
      <c r="H1098" s="1"/>
      <c r="T1098" t="s">
        <v>1274</v>
      </c>
      <c r="U1098">
        <v>38.97</v>
      </c>
      <c r="V1098">
        <v>5.12</v>
      </c>
      <c r="W1098" t="s">
        <v>2380</v>
      </c>
      <c r="X1098" t="s">
        <v>2380</v>
      </c>
      <c r="Y1098" t="s">
        <v>2380</v>
      </c>
      <c r="Z1098">
        <v>0</v>
      </c>
      <c r="AA1098" t="s">
        <v>2380</v>
      </c>
      <c r="AV1098" t="s">
        <v>1274</v>
      </c>
      <c r="AW1098">
        <v>38.97</v>
      </c>
      <c r="AX1098">
        <v>5.12</v>
      </c>
      <c r="AY1098" t="s">
        <v>2380</v>
      </c>
      <c r="AZ1098" t="s">
        <v>2380</v>
      </c>
      <c r="BA1098" t="s">
        <v>2380</v>
      </c>
      <c r="BB1098" t="s">
        <v>2381</v>
      </c>
      <c r="BC1098" t="s">
        <v>2380</v>
      </c>
      <c r="BR1098">
        <v>38.97</v>
      </c>
      <c r="BS1098" t="str" cm="1">
        <f t="array" ref="BS1098">_xlfn.IFS(BR1098&lt;18.5,"UNDER WEIGHT",BR1098&lt;=24.9,"NORMAL WEIGHT",BR1098&lt;=29.9,"OVER WEIGHT",BR1098&gt;=30,"OBESITY")</f>
        <v>OBESITY</v>
      </c>
      <c r="BV1098">
        <v>5.12</v>
      </c>
      <c r="BW1098" t="str" cm="1">
        <f t="array" ref="BW1098">_xlfn.IFS(BV1098&lt;=5.7,"NORMAL",BV1098&lt;=6.4,"Prediabetes",BV1098&gt;=6.5,"Diabetes")</f>
        <v>NORMAL</v>
      </c>
      <c r="CJ1098" t="s">
        <v>1129</v>
      </c>
      <c r="CK1098">
        <v>1992</v>
      </c>
      <c r="CL1098" t="s">
        <v>20</v>
      </c>
      <c r="CM1098">
        <v>27</v>
      </c>
      <c r="CN1098">
        <v>0</v>
      </c>
      <c r="CO1098">
        <v>8954.99</v>
      </c>
      <c r="CP1098" t="s">
        <v>11</v>
      </c>
      <c r="CQ1098" t="s">
        <v>12</v>
      </c>
      <c r="CR1098" t="s">
        <v>535</v>
      </c>
      <c r="CW1098" t="str">
        <f t="shared" si="34"/>
        <v>27/Sep/1992</v>
      </c>
      <c r="CZ1098" t="s">
        <v>1129</v>
      </c>
      <c r="DA1098">
        <v>1992</v>
      </c>
      <c r="DB1098" t="s">
        <v>20</v>
      </c>
      <c r="DC1098">
        <v>27</v>
      </c>
      <c r="DD1098">
        <v>0</v>
      </c>
      <c r="DE1098" s="18">
        <v>8954.99</v>
      </c>
      <c r="DF1098" t="s">
        <v>11</v>
      </c>
      <c r="DG1098" t="s">
        <v>12</v>
      </c>
      <c r="DH1098" t="s">
        <v>535</v>
      </c>
      <c r="DZ1098" t="s">
        <v>1129</v>
      </c>
      <c r="EA1098">
        <f t="shared" si="35"/>
        <v>31</v>
      </c>
    </row>
    <row r="1099" spans="1:131" ht="15.6" x14ac:dyDescent="0.3">
      <c r="A1099" s="1" t="s">
        <v>1273</v>
      </c>
      <c r="B1099" s="1" t="s">
        <v>6751</v>
      </c>
      <c r="C1099" s="1" t="s">
        <v>5752</v>
      </c>
      <c r="D1099" t="s">
        <v>7304</v>
      </c>
      <c r="E1099" s="1"/>
      <c r="H1099" s="1"/>
      <c r="T1099" t="s">
        <v>1273</v>
      </c>
      <c r="U1099">
        <v>21.2</v>
      </c>
      <c r="V1099">
        <v>10.72</v>
      </c>
      <c r="W1099" t="s">
        <v>2380</v>
      </c>
      <c r="X1099" t="s">
        <v>2380</v>
      </c>
      <c r="Y1099" t="s">
        <v>2380</v>
      </c>
      <c r="Z1099">
        <v>0</v>
      </c>
      <c r="AA1099" t="s">
        <v>2380</v>
      </c>
      <c r="AV1099" t="s">
        <v>1273</v>
      </c>
      <c r="AW1099">
        <v>21.2</v>
      </c>
      <c r="AX1099">
        <v>10.72</v>
      </c>
      <c r="AY1099" t="s">
        <v>2380</v>
      </c>
      <c r="AZ1099" t="s">
        <v>2380</v>
      </c>
      <c r="BA1099" t="s">
        <v>2380</v>
      </c>
      <c r="BB1099" t="s">
        <v>2381</v>
      </c>
      <c r="BC1099" t="s">
        <v>2380</v>
      </c>
      <c r="BR1099">
        <v>21.2</v>
      </c>
      <c r="BS1099" t="str" cm="1">
        <f t="array" ref="BS1099">_xlfn.IFS(BR1099&lt;18.5,"UNDER WEIGHT",BR1099&lt;=24.9,"NORMAL WEIGHT",BR1099&lt;=29.9,"OVER WEIGHT",BR1099&gt;=30,"OBESITY")</f>
        <v>NORMAL WEIGHT</v>
      </c>
      <c r="BV1099">
        <v>10.72</v>
      </c>
      <c r="BW1099" t="str" cm="1">
        <f t="array" ref="BW1099">_xlfn.IFS(BV1099&lt;=5.7,"NORMAL",BV1099&lt;=6.4,"Prediabetes",BV1099&gt;=6.5,"Diabetes")</f>
        <v>Diabetes</v>
      </c>
      <c r="CJ1099" t="s">
        <v>1130</v>
      </c>
      <c r="CK1099">
        <v>1974</v>
      </c>
      <c r="CL1099" t="s">
        <v>35</v>
      </c>
      <c r="CM1099">
        <v>17</v>
      </c>
      <c r="CN1099">
        <v>1</v>
      </c>
      <c r="CO1099">
        <v>8964.06</v>
      </c>
      <c r="CP1099" t="s">
        <v>12</v>
      </c>
      <c r="CQ1099" t="s">
        <v>11</v>
      </c>
      <c r="CR1099" t="s">
        <v>168</v>
      </c>
      <c r="CW1099" t="str">
        <f t="shared" si="34"/>
        <v>17/Aug/1974</v>
      </c>
      <c r="CZ1099" t="s">
        <v>1130</v>
      </c>
      <c r="DA1099">
        <v>1974</v>
      </c>
      <c r="DB1099" t="s">
        <v>35</v>
      </c>
      <c r="DC1099">
        <v>17</v>
      </c>
      <c r="DD1099">
        <v>1</v>
      </c>
      <c r="DE1099" s="18">
        <v>8964.06</v>
      </c>
      <c r="DF1099" t="s">
        <v>12</v>
      </c>
      <c r="DG1099" t="s">
        <v>11</v>
      </c>
      <c r="DH1099" t="s">
        <v>168</v>
      </c>
      <c r="DZ1099" t="s">
        <v>1130</v>
      </c>
      <c r="EA1099">
        <f t="shared" si="35"/>
        <v>49</v>
      </c>
    </row>
    <row r="1100" spans="1:131" ht="15.6" x14ac:dyDescent="0.3">
      <c r="A1100" s="1" t="s">
        <v>1272</v>
      </c>
      <c r="B1100" s="1" t="s">
        <v>6751</v>
      </c>
      <c r="C1100" s="1" t="s">
        <v>4993</v>
      </c>
      <c r="D1100" t="s">
        <v>7596</v>
      </c>
      <c r="E1100" s="1"/>
      <c r="H1100" s="1"/>
      <c r="T1100" t="s">
        <v>1272</v>
      </c>
      <c r="U1100">
        <v>23.96</v>
      </c>
      <c r="V1100">
        <v>9.58</v>
      </c>
      <c r="W1100" t="s">
        <v>2382</v>
      </c>
      <c r="X1100" t="s">
        <v>2380</v>
      </c>
      <c r="Y1100" t="s">
        <v>2383</v>
      </c>
      <c r="Z1100">
        <v>1</v>
      </c>
      <c r="AA1100" t="s">
        <v>2380</v>
      </c>
      <c r="AV1100" t="s">
        <v>1272</v>
      </c>
      <c r="AW1100">
        <v>23.96</v>
      </c>
      <c r="AX1100">
        <v>9.58</v>
      </c>
      <c r="AY1100" t="s">
        <v>2382</v>
      </c>
      <c r="AZ1100" t="s">
        <v>2380</v>
      </c>
      <c r="BA1100" t="s">
        <v>2383</v>
      </c>
      <c r="BB1100">
        <v>1</v>
      </c>
      <c r="BC1100" t="s">
        <v>2380</v>
      </c>
      <c r="BR1100">
        <v>23.96</v>
      </c>
      <c r="BS1100" t="str" cm="1">
        <f t="array" ref="BS1100">_xlfn.IFS(BR1100&lt;18.5,"UNDER WEIGHT",BR1100&lt;=24.9,"NORMAL WEIGHT",BR1100&lt;=29.9,"OVER WEIGHT",BR1100&gt;=30,"OBESITY")</f>
        <v>NORMAL WEIGHT</v>
      </c>
      <c r="BV1100">
        <v>9.58</v>
      </c>
      <c r="BW1100" t="str" cm="1">
        <f t="array" ref="BW1100">_xlfn.IFS(BV1100&lt;=5.7,"NORMAL",BV1100&lt;=6.4,"Prediabetes",BV1100&gt;=6.5,"Diabetes")</f>
        <v>Diabetes</v>
      </c>
      <c r="CJ1100" t="s">
        <v>1131</v>
      </c>
      <c r="CK1100">
        <v>1983</v>
      </c>
      <c r="CL1100" t="s">
        <v>10</v>
      </c>
      <c r="CM1100">
        <v>15</v>
      </c>
      <c r="CN1100">
        <v>5</v>
      </c>
      <c r="CO1100">
        <v>8965.7999999999993</v>
      </c>
      <c r="CP1100" t="s">
        <v>11</v>
      </c>
      <c r="CQ1100" t="s">
        <v>12</v>
      </c>
      <c r="CR1100" t="s">
        <v>23</v>
      </c>
      <c r="CW1100" t="str">
        <f t="shared" si="34"/>
        <v>15/Jul/1983</v>
      </c>
      <c r="CZ1100" t="s">
        <v>1131</v>
      </c>
      <c r="DA1100">
        <v>1983</v>
      </c>
      <c r="DB1100" t="s">
        <v>10</v>
      </c>
      <c r="DC1100">
        <v>15</v>
      </c>
      <c r="DD1100">
        <v>5</v>
      </c>
      <c r="DE1100" s="18">
        <v>8965.7999999999993</v>
      </c>
      <c r="DF1100" t="s">
        <v>11</v>
      </c>
      <c r="DG1100" t="s">
        <v>12</v>
      </c>
      <c r="DH1100" t="s">
        <v>23</v>
      </c>
      <c r="DZ1100" t="s">
        <v>1131</v>
      </c>
      <c r="EA1100">
        <f t="shared" si="35"/>
        <v>40</v>
      </c>
    </row>
    <row r="1101" spans="1:131" ht="15.6" x14ac:dyDescent="0.3">
      <c r="A1101" s="1" t="s">
        <v>1271</v>
      </c>
      <c r="B1101" s="1" t="s">
        <v>6752</v>
      </c>
      <c r="C1101" s="1" t="s">
        <v>5753</v>
      </c>
      <c r="D1101" t="s">
        <v>7597</v>
      </c>
      <c r="E1101" s="1"/>
      <c r="H1101" s="1"/>
      <c r="T1101" t="s">
        <v>1271</v>
      </c>
      <c r="U1101">
        <v>35.93</v>
      </c>
      <c r="V1101">
        <v>6.4</v>
      </c>
      <c r="W1101" t="s">
        <v>2382</v>
      </c>
      <c r="X1101" t="s">
        <v>2380</v>
      </c>
      <c r="Y1101" t="s">
        <v>2380</v>
      </c>
      <c r="Z1101">
        <v>1</v>
      </c>
      <c r="AA1101" t="s">
        <v>2380</v>
      </c>
      <c r="AV1101" t="s">
        <v>1271</v>
      </c>
      <c r="AW1101">
        <v>35.93</v>
      </c>
      <c r="AX1101">
        <v>6.4</v>
      </c>
      <c r="AY1101" t="s">
        <v>2382</v>
      </c>
      <c r="AZ1101" t="s">
        <v>2380</v>
      </c>
      <c r="BA1101" t="s">
        <v>2380</v>
      </c>
      <c r="BB1101">
        <v>1</v>
      </c>
      <c r="BC1101" t="s">
        <v>2380</v>
      </c>
      <c r="BR1101">
        <v>35.93</v>
      </c>
      <c r="BS1101" t="str" cm="1">
        <f t="array" ref="BS1101">_xlfn.IFS(BR1101&lt;18.5,"UNDER WEIGHT",BR1101&lt;=24.9,"NORMAL WEIGHT",BR1101&lt;=29.9,"OVER WEIGHT",BR1101&gt;=30,"OBESITY")</f>
        <v>OBESITY</v>
      </c>
      <c r="BV1101">
        <v>6.4</v>
      </c>
      <c r="BW1101" t="str" cm="1">
        <f t="array" ref="BW1101">_xlfn.IFS(BV1101&lt;=5.7,"NORMAL",BV1101&lt;=6.4,"Prediabetes",BV1101&gt;=6.5,"Diabetes")</f>
        <v>Prediabetes</v>
      </c>
      <c r="CJ1101" t="s">
        <v>1132</v>
      </c>
      <c r="CK1101">
        <v>1974</v>
      </c>
      <c r="CL1101" t="s">
        <v>20</v>
      </c>
      <c r="CM1101">
        <v>8</v>
      </c>
      <c r="CN1101">
        <v>2</v>
      </c>
      <c r="CO1101">
        <v>8968.33</v>
      </c>
      <c r="CP1101" t="s">
        <v>12</v>
      </c>
      <c r="CQ1101" t="s">
        <v>11</v>
      </c>
      <c r="CR1101" t="s">
        <v>42</v>
      </c>
      <c r="CW1101" t="str">
        <f t="shared" si="34"/>
        <v>8/Sep/1974</v>
      </c>
      <c r="CZ1101" t="s">
        <v>1132</v>
      </c>
      <c r="DA1101">
        <v>1974</v>
      </c>
      <c r="DB1101" t="s">
        <v>20</v>
      </c>
      <c r="DC1101">
        <v>8</v>
      </c>
      <c r="DD1101">
        <v>2</v>
      </c>
      <c r="DE1101" s="18">
        <v>8968.33</v>
      </c>
      <c r="DF1101" t="s">
        <v>12</v>
      </c>
      <c r="DG1101" t="s">
        <v>11</v>
      </c>
      <c r="DH1101" t="s">
        <v>42</v>
      </c>
      <c r="DZ1101" t="s">
        <v>1132</v>
      </c>
      <c r="EA1101">
        <f t="shared" si="35"/>
        <v>49</v>
      </c>
    </row>
    <row r="1102" spans="1:131" ht="15.6" x14ac:dyDescent="0.3">
      <c r="A1102" s="1" t="s">
        <v>1270</v>
      </c>
      <c r="B1102" s="1" t="s">
        <v>7144</v>
      </c>
      <c r="C1102" s="1" t="s">
        <v>5754</v>
      </c>
      <c r="D1102" t="s">
        <v>7341</v>
      </c>
      <c r="E1102" s="1"/>
      <c r="H1102" s="1"/>
      <c r="T1102" t="s">
        <v>1270</v>
      </c>
      <c r="U1102">
        <v>26.11</v>
      </c>
      <c r="V1102">
        <v>6.8</v>
      </c>
      <c r="W1102" t="s">
        <v>2382</v>
      </c>
      <c r="X1102" t="s">
        <v>2380</v>
      </c>
      <c r="Y1102" t="s">
        <v>2380</v>
      </c>
      <c r="Z1102">
        <v>2</v>
      </c>
      <c r="AA1102" t="s">
        <v>2380</v>
      </c>
      <c r="AV1102" t="s">
        <v>1270</v>
      </c>
      <c r="AW1102">
        <v>26.11</v>
      </c>
      <c r="AX1102">
        <v>6.8</v>
      </c>
      <c r="AY1102" t="s">
        <v>2382</v>
      </c>
      <c r="AZ1102" t="s">
        <v>2380</v>
      </c>
      <c r="BA1102" t="s">
        <v>2380</v>
      </c>
      <c r="BB1102">
        <v>2</v>
      </c>
      <c r="BC1102" t="s">
        <v>2380</v>
      </c>
      <c r="BR1102">
        <v>26.11</v>
      </c>
      <c r="BS1102" t="str" cm="1">
        <f t="array" ref="BS1102">_xlfn.IFS(BR1102&lt;18.5,"UNDER WEIGHT",BR1102&lt;=24.9,"NORMAL WEIGHT",BR1102&lt;=29.9,"OVER WEIGHT",BR1102&gt;=30,"OBESITY")</f>
        <v>OVER WEIGHT</v>
      </c>
      <c r="BV1102">
        <v>6.8</v>
      </c>
      <c r="BW1102" t="str" cm="1">
        <f t="array" ref="BW1102">_xlfn.IFS(BV1102&lt;=5.7,"NORMAL",BV1102&lt;=6.4,"Prediabetes",BV1102&gt;=6.5,"Diabetes")</f>
        <v>Diabetes</v>
      </c>
      <c r="CJ1102" t="s">
        <v>1133</v>
      </c>
      <c r="CK1102">
        <v>1974</v>
      </c>
      <c r="CL1102" t="s">
        <v>10</v>
      </c>
      <c r="CM1102">
        <v>21</v>
      </c>
      <c r="CN1102">
        <v>2</v>
      </c>
      <c r="CO1102">
        <v>8978.19</v>
      </c>
      <c r="CP1102" t="s">
        <v>11</v>
      </c>
      <c r="CQ1102" t="s">
        <v>11</v>
      </c>
      <c r="CR1102" t="s">
        <v>13</v>
      </c>
      <c r="CW1102" t="str">
        <f t="shared" si="34"/>
        <v>21/Jul/1974</v>
      </c>
      <c r="CZ1102" t="s">
        <v>1133</v>
      </c>
      <c r="DA1102">
        <v>1974</v>
      </c>
      <c r="DB1102" t="s">
        <v>10</v>
      </c>
      <c r="DC1102">
        <v>21</v>
      </c>
      <c r="DD1102">
        <v>2</v>
      </c>
      <c r="DE1102" s="18">
        <v>8978.19</v>
      </c>
      <c r="DF1102" t="s">
        <v>11</v>
      </c>
      <c r="DG1102" t="s">
        <v>11</v>
      </c>
      <c r="DH1102" t="s">
        <v>13</v>
      </c>
      <c r="DZ1102" t="s">
        <v>1133</v>
      </c>
      <c r="EA1102">
        <f t="shared" si="35"/>
        <v>49</v>
      </c>
    </row>
    <row r="1103" spans="1:131" ht="15.6" x14ac:dyDescent="0.3">
      <c r="A1103" s="1" t="s">
        <v>1269</v>
      </c>
      <c r="B1103" s="1" t="s">
        <v>6752</v>
      </c>
      <c r="C1103" s="1" t="s">
        <v>5197</v>
      </c>
      <c r="D1103" t="s">
        <v>5312</v>
      </c>
      <c r="E1103" s="1"/>
      <c r="H1103" s="1"/>
      <c r="T1103" t="s">
        <v>1269</v>
      </c>
      <c r="U1103">
        <v>32.299999999999997</v>
      </c>
      <c r="V1103">
        <v>9.48</v>
      </c>
      <c r="W1103" t="s">
        <v>2380</v>
      </c>
      <c r="X1103" t="s">
        <v>2380</v>
      </c>
      <c r="Y1103" t="s">
        <v>2380</v>
      </c>
      <c r="Z1103">
        <v>2</v>
      </c>
      <c r="AA1103" t="s">
        <v>2380</v>
      </c>
      <c r="AV1103" t="s">
        <v>1269</v>
      </c>
      <c r="AW1103">
        <v>32.299999999999997</v>
      </c>
      <c r="AX1103">
        <v>9.48</v>
      </c>
      <c r="AY1103" t="s">
        <v>2380</v>
      </c>
      <c r="AZ1103" t="s">
        <v>2380</v>
      </c>
      <c r="BA1103" t="s">
        <v>2380</v>
      </c>
      <c r="BB1103">
        <v>2</v>
      </c>
      <c r="BC1103" t="s">
        <v>2380</v>
      </c>
      <c r="BR1103">
        <v>32.299999999999997</v>
      </c>
      <c r="BS1103" t="str" cm="1">
        <f t="array" ref="BS1103">_xlfn.IFS(BR1103&lt;18.5,"UNDER WEIGHT",BR1103&lt;=24.9,"NORMAL WEIGHT",BR1103&lt;=29.9,"OVER WEIGHT",BR1103&gt;=30,"OBESITY")</f>
        <v>OBESITY</v>
      </c>
      <c r="BV1103">
        <v>9.48</v>
      </c>
      <c r="BW1103" t="str" cm="1">
        <f t="array" ref="BW1103">_xlfn.IFS(BV1103&lt;=5.7,"NORMAL",BV1103&lt;=6.4,"Prediabetes",BV1103&gt;=6.5,"Diabetes")</f>
        <v>Diabetes</v>
      </c>
      <c r="CJ1103" t="s">
        <v>1134</v>
      </c>
      <c r="CK1103">
        <v>1973</v>
      </c>
      <c r="CL1103" t="s">
        <v>37</v>
      </c>
      <c r="CM1103">
        <v>11</v>
      </c>
      <c r="CN1103">
        <v>0</v>
      </c>
      <c r="CO1103">
        <v>8988.16</v>
      </c>
      <c r="CP1103" t="s">
        <v>11</v>
      </c>
      <c r="CQ1103" t="s">
        <v>16</v>
      </c>
      <c r="CR1103" t="s">
        <v>23</v>
      </c>
      <c r="CW1103" t="str">
        <f t="shared" si="34"/>
        <v>11/Oct/1973</v>
      </c>
      <c r="CZ1103" t="s">
        <v>1134</v>
      </c>
      <c r="DA1103">
        <v>1973</v>
      </c>
      <c r="DB1103" t="s">
        <v>37</v>
      </c>
      <c r="DC1103">
        <v>11</v>
      </c>
      <c r="DD1103">
        <v>0</v>
      </c>
      <c r="DE1103" s="18">
        <v>8988.16</v>
      </c>
      <c r="DF1103" t="s">
        <v>11</v>
      </c>
      <c r="DG1103" t="s">
        <v>16</v>
      </c>
      <c r="DH1103" t="s">
        <v>23</v>
      </c>
      <c r="DZ1103" t="s">
        <v>1134</v>
      </c>
      <c r="EA1103">
        <f t="shared" si="35"/>
        <v>50</v>
      </c>
    </row>
    <row r="1104" spans="1:131" ht="15.6" x14ac:dyDescent="0.3">
      <c r="A1104" s="1" t="s">
        <v>1268</v>
      </c>
      <c r="B1104" s="1" t="s">
        <v>6752</v>
      </c>
      <c r="C1104" s="1" t="s">
        <v>5755</v>
      </c>
      <c r="D1104" t="s">
        <v>7598</v>
      </c>
      <c r="E1104" s="1"/>
      <c r="H1104" s="1"/>
      <c r="T1104" t="s">
        <v>1268</v>
      </c>
      <c r="U1104">
        <v>28.69</v>
      </c>
      <c r="V1104">
        <v>7.45</v>
      </c>
      <c r="W1104" t="s">
        <v>2380</v>
      </c>
      <c r="X1104" t="s">
        <v>2380</v>
      </c>
      <c r="Y1104" t="s">
        <v>2380</v>
      </c>
      <c r="Z1104">
        <v>2</v>
      </c>
      <c r="AA1104" t="s">
        <v>2380</v>
      </c>
      <c r="AV1104" t="s">
        <v>1268</v>
      </c>
      <c r="AW1104">
        <v>28.69</v>
      </c>
      <c r="AX1104">
        <v>7.45</v>
      </c>
      <c r="AY1104" t="s">
        <v>2380</v>
      </c>
      <c r="AZ1104" t="s">
        <v>2380</v>
      </c>
      <c r="BA1104" t="s">
        <v>2380</v>
      </c>
      <c r="BB1104">
        <v>2</v>
      </c>
      <c r="BC1104" t="s">
        <v>2380</v>
      </c>
      <c r="BR1104">
        <v>28.69</v>
      </c>
      <c r="BS1104" t="str" cm="1">
        <f t="array" ref="BS1104">_xlfn.IFS(BR1104&lt;18.5,"UNDER WEIGHT",BR1104&lt;=24.9,"NORMAL WEIGHT",BR1104&lt;=29.9,"OVER WEIGHT",BR1104&gt;=30,"OBESITY")</f>
        <v>OVER WEIGHT</v>
      </c>
      <c r="BV1104">
        <v>7.45</v>
      </c>
      <c r="BW1104" t="str" cm="1">
        <f t="array" ref="BW1104">_xlfn.IFS(BV1104&lt;=5.7,"NORMAL",BV1104&lt;=6.4,"Prediabetes",BV1104&gt;=6.5,"Diabetes")</f>
        <v>Diabetes</v>
      </c>
      <c r="CJ1104" t="s">
        <v>1135</v>
      </c>
      <c r="CK1104">
        <v>1979</v>
      </c>
      <c r="CL1104" t="s">
        <v>30</v>
      </c>
      <c r="CM1104">
        <v>16</v>
      </c>
      <c r="CN1104">
        <v>2</v>
      </c>
      <c r="CO1104">
        <v>8998.43</v>
      </c>
      <c r="CP1104" t="s">
        <v>11</v>
      </c>
      <c r="CQ1104" t="s">
        <v>16</v>
      </c>
      <c r="CR1104" t="s">
        <v>200</v>
      </c>
      <c r="CW1104" t="str">
        <f t="shared" si="34"/>
        <v>16/Dec/1979</v>
      </c>
      <c r="CZ1104" t="s">
        <v>1135</v>
      </c>
      <c r="DA1104">
        <v>1979</v>
      </c>
      <c r="DB1104" t="s">
        <v>30</v>
      </c>
      <c r="DC1104">
        <v>16</v>
      </c>
      <c r="DD1104">
        <v>2</v>
      </c>
      <c r="DE1104" s="18">
        <v>8998.43</v>
      </c>
      <c r="DF1104" t="s">
        <v>11</v>
      </c>
      <c r="DG1104" t="s">
        <v>16</v>
      </c>
      <c r="DH1104" t="s">
        <v>200</v>
      </c>
      <c r="DZ1104" t="s">
        <v>1135</v>
      </c>
      <c r="EA1104">
        <f t="shared" si="35"/>
        <v>44</v>
      </c>
    </row>
    <row r="1105" spans="1:131" ht="15.6" x14ac:dyDescent="0.3">
      <c r="A1105" s="1" t="s">
        <v>1267</v>
      </c>
      <c r="B1105" s="1" t="s">
        <v>6751</v>
      </c>
      <c r="C1105" s="1" t="s">
        <v>5756</v>
      </c>
      <c r="D1105" t="s">
        <v>7599</v>
      </c>
      <c r="E1105" s="1"/>
      <c r="H1105" s="1"/>
      <c r="T1105" t="s">
        <v>1267</v>
      </c>
      <c r="U1105">
        <v>31.28</v>
      </c>
      <c r="V1105">
        <v>6.94</v>
      </c>
      <c r="W1105" t="s">
        <v>2382</v>
      </c>
      <c r="X1105" t="s">
        <v>2380</v>
      </c>
      <c r="Y1105" t="s">
        <v>2380</v>
      </c>
      <c r="Z1105">
        <v>1</v>
      </c>
      <c r="AA1105" t="s">
        <v>2380</v>
      </c>
      <c r="AV1105" t="s">
        <v>1267</v>
      </c>
      <c r="AW1105">
        <v>31.28</v>
      </c>
      <c r="AX1105">
        <v>6.94</v>
      </c>
      <c r="AY1105" t="s">
        <v>2382</v>
      </c>
      <c r="AZ1105" t="s">
        <v>2380</v>
      </c>
      <c r="BA1105" t="s">
        <v>2380</v>
      </c>
      <c r="BB1105">
        <v>1</v>
      </c>
      <c r="BC1105" t="s">
        <v>2380</v>
      </c>
      <c r="BR1105">
        <v>31.28</v>
      </c>
      <c r="BS1105" t="str" cm="1">
        <f t="array" ref="BS1105">_xlfn.IFS(BR1105&lt;18.5,"UNDER WEIGHT",BR1105&lt;=24.9,"NORMAL WEIGHT",BR1105&lt;=29.9,"OVER WEIGHT",BR1105&gt;=30,"OBESITY")</f>
        <v>OBESITY</v>
      </c>
      <c r="BV1105">
        <v>6.94</v>
      </c>
      <c r="BW1105" t="str" cm="1">
        <f t="array" ref="BW1105">_xlfn.IFS(BV1105&lt;=5.7,"NORMAL",BV1105&lt;=6.4,"Prediabetes",BV1105&gt;=6.5,"Diabetes")</f>
        <v>Diabetes</v>
      </c>
      <c r="CJ1105" t="s">
        <v>1136</v>
      </c>
      <c r="CK1105">
        <v>1993</v>
      </c>
      <c r="CL1105" t="s">
        <v>30</v>
      </c>
      <c r="CM1105">
        <v>1</v>
      </c>
      <c r="CN1105">
        <v>0</v>
      </c>
      <c r="CO1105">
        <v>9010.2000000000007</v>
      </c>
      <c r="CP1105" t="s">
        <v>11</v>
      </c>
      <c r="CQ1105" t="s">
        <v>12</v>
      </c>
      <c r="CR1105" t="s">
        <v>535</v>
      </c>
      <c r="CW1105" t="str">
        <f t="shared" si="34"/>
        <v>1/Dec/1993</v>
      </c>
      <c r="CZ1105" t="s">
        <v>1136</v>
      </c>
      <c r="DA1105">
        <v>1993</v>
      </c>
      <c r="DB1105" t="s">
        <v>30</v>
      </c>
      <c r="DC1105">
        <v>1</v>
      </c>
      <c r="DD1105">
        <v>0</v>
      </c>
      <c r="DE1105" s="18">
        <v>9010.2000000000007</v>
      </c>
      <c r="DF1105" t="s">
        <v>11</v>
      </c>
      <c r="DG1105" t="s">
        <v>12</v>
      </c>
      <c r="DH1105" t="s">
        <v>535</v>
      </c>
      <c r="DZ1105" t="s">
        <v>1136</v>
      </c>
      <c r="EA1105">
        <f t="shared" si="35"/>
        <v>30</v>
      </c>
    </row>
    <row r="1106" spans="1:131" ht="15.6" x14ac:dyDescent="0.3">
      <c r="A1106" s="1" t="s">
        <v>1266</v>
      </c>
      <c r="B1106" s="1" t="s">
        <v>6752</v>
      </c>
      <c r="C1106" s="1" t="s">
        <v>5757</v>
      </c>
      <c r="D1106" t="s">
        <v>7600</v>
      </c>
      <c r="E1106" s="1"/>
      <c r="H1106" s="1"/>
      <c r="T1106" t="s">
        <v>1266</v>
      </c>
      <c r="U1106">
        <v>30.21</v>
      </c>
      <c r="V1106">
        <v>7.83</v>
      </c>
      <c r="W1106" t="s">
        <v>2380</v>
      </c>
      <c r="X1106" t="s">
        <v>2380</v>
      </c>
      <c r="Y1106" t="s">
        <v>2380</v>
      </c>
      <c r="Z1106">
        <v>0</v>
      </c>
      <c r="AA1106" t="s">
        <v>2380</v>
      </c>
      <c r="AV1106" t="s">
        <v>1266</v>
      </c>
      <c r="AW1106">
        <v>30.21</v>
      </c>
      <c r="AX1106">
        <v>7.83</v>
      </c>
      <c r="AY1106" t="s">
        <v>2380</v>
      </c>
      <c r="AZ1106" t="s">
        <v>2380</v>
      </c>
      <c r="BA1106" t="s">
        <v>2380</v>
      </c>
      <c r="BB1106" t="s">
        <v>2381</v>
      </c>
      <c r="BC1106" t="s">
        <v>2380</v>
      </c>
      <c r="BR1106">
        <v>30.21</v>
      </c>
      <c r="BS1106" t="str" cm="1">
        <f t="array" ref="BS1106">_xlfn.IFS(BR1106&lt;18.5,"UNDER WEIGHT",BR1106&lt;=24.9,"NORMAL WEIGHT",BR1106&lt;=29.9,"OVER WEIGHT",BR1106&gt;=30,"OBESITY")</f>
        <v>OBESITY</v>
      </c>
      <c r="BV1106">
        <v>7.83</v>
      </c>
      <c r="BW1106" t="str" cm="1">
        <f t="array" ref="BW1106">_xlfn.IFS(BV1106&lt;=5.7,"NORMAL",BV1106&lt;=6.4,"Prediabetes",BV1106&gt;=6.5,"Diabetes")</f>
        <v>Diabetes</v>
      </c>
      <c r="CJ1106" t="s">
        <v>1137</v>
      </c>
      <c r="CK1106">
        <v>1972</v>
      </c>
      <c r="CL1106" t="s">
        <v>30</v>
      </c>
      <c r="CM1106">
        <v>7</v>
      </c>
      <c r="CN1106">
        <v>1</v>
      </c>
      <c r="CO1106">
        <v>9048.0300000000007</v>
      </c>
      <c r="CP1106" t="s">
        <v>11</v>
      </c>
      <c r="CQ1106" t="s">
        <v>11</v>
      </c>
      <c r="CR1106" t="s">
        <v>13</v>
      </c>
      <c r="CW1106" t="str">
        <f t="shared" si="34"/>
        <v>7/Dec/1972</v>
      </c>
      <c r="CZ1106" t="s">
        <v>1137</v>
      </c>
      <c r="DA1106">
        <v>1972</v>
      </c>
      <c r="DB1106" t="s">
        <v>30</v>
      </c>
      <c r="DC1106">
        <v>7</v>
      </c>
      <c r="DD1106">
        <v>1</v>
      </c>
      <c r="DE1106" s="18">
        <v>9048.0300000000007</v>
      </c>
      <c r="DF1106" t="s">
        <v>11</v>
      </c>
      <c r="DG1106" t="s">
        <v>11</v>
      </c>
      <c r="DH1106" t="s">
        <v>13</v>
      </c>
      <c r="DZ1106" t="s">
        <v>1137</v>
      </c>
      <c r="EA1106">
        <f t="shared" si="35"/>
        <v>51</v>
      </c>
    </row>
    <row r="1107" spans="1:131" ht="15.6" x14ac:dyDescent="0.3">
      <c r="A1107" s="1" t="s">
        <v>1265</v>
      </c>
      <c r="B1107" s="1" t="s">
        <v>6752</v>
      </c>
      <c r="C1107" s="1" t="s">
        <v>5758</v>
      </c>
      <c r="D1107" t="s">
        <v>6849</v>
      </c>
      <c r="E1107" s="1"/>
      <c r="H1107" s="1"/>
      <c r="T1107" t="s">
        <v>1265</v>
      </c>
      <c r="U1107">
        <v>38.28</v>
      </c>
      <c r="V1107">
        <v>10.17</v>
      </c>
      <c r="W1107" t="s">
        <v>2382</v>
      </c>
      <c r="X1107" t="s">
        <v>2380</v>
      </c>
      <c r="Y1107" t="s">
        <v>2380</v>
      </c>
      <c r="Z1107">
        <v>0</v>
      </c>
      <c r="AA1107" t="s">
        <v>2380</v>
      </c>
      <c r="AV1107" t="s">
        <v>1265</v>
      </c>
      <c r="AW1107">
        <v>38.28</v>
      </c>
      <c r="AX1107">
        <v>10.17</v>
      </c>
      <c r="AY1107" t="s">
        <v>2382</v>
      </c>
      <c r="AZ1107" t="s">
        <v>2380</v>
      </c>
      <c r="BA1107" t="s">
        <v>2380</v>
      </c>
      <c r="BB1107" t="s">
        <v>2381</v>
      </c>
      <c r="BC1107" t="s">
        <v>2380</v>
      </c>
      <c r="BR1107">
        <v>38.28</v>
      </c>
      <c r="BS1107" t="str" cm="1">
        <f t="array" ref="BS1107">_xlfn.IFS(BR1107&lt;18.5,"UNDER WEIGHT",BR1107&lt;=24.9,"NORMAL WEIGHT",BR1107&lt;=29.9,"OVER WEIGHT",BR1107&gt;=30,"OBESITY")</f>
        <v>OBESITY</v>
      </c>
      <c r="BV1107">
        <v>10.17</v>
      </c>
      <c r="BW1107" t="str" cm="1">
        <f t="array" ref="BW1107">_xlfn.IFS(BV1107&lt;=5.7,"NORMAL",BV1107&lt;=6.4,"Prediabetes",BV1107&gt;=6.5,"Diabetes")</f>
        <v>Diabetes</v>
      </c>
      <c r="CJ1107" t="s">
        <v>1138</v>
      </c>
      <c r="CK1107">
        <v>1972</v>
      </c>
      <c r="CL1107" t="s">
        <v>30</v>
      </c>
      <c r="CM1107">
        <v>2</v>
      </c>
      <c r="CN1107">
        <v>1</v>
      </c>
      <c r="CO1107">
        <v>9058.73</v>
      </c>
      <c r="CP1107" t="s">
        <v>12</v>
      </c>
      <c r="CQ1107" t="s">
        <v>11</v>
      </c>
      <c r="CR1107" t="s">
        <v>13</v>
      </c>
      <c r="CW1107" t="str">
        <f t="shared" si="34"/>
        <v>2/Dec/1972</v>
      </c>
      <c r="CZ1107" t="s">
        <v>1138</v>
      </c>
      <c r="DA1107">
        <v>1972</v>
      </c>
      <c r="DB1107" t="s">
        <v>30</v>
      </c>
      <c r="DC1107">
        <v>2</v>
      </c>
      <c r="DD1107">
        <v>1</v>
      </c>
      <c r="DE1107" s="18">
        <v>9058.73</v>
      </c>
      <c r="DF1107" t="s">
        <v>12</v>
      </c>
      <c r="DG1107" t="s">
        <v>11</v>
      </c>
      <c r="DH1107" t="s">
        <v>13</v>
      </c>
      <c r="DZ1107" t="s">
        <v>1138</v>
      </c>
      <c r="EA1107">
        <f t="shared" si="35"/>
        <v>51</v>
      </c>
    </row>
    <row r="1108" spans="1:131" ht="15.6" x14ac:dyDescent="0.3">
      <c r="A1108" s="1" t="s">
        <v>1264</v>
      </c>
      <c r="B1108" s="1" t="s">
        <v>6752</v>
      </c>
      <c r="C1108" s="1" t="s">
        <v>5759</v>
      </c>
      <c r="D1108" t="s">
        <v>7222</v>
      </c>
      <c r="E1108" s="1"/>
      <c r="H1108" s="1"/>
      <c r="T1108" t="s">
        <v>1264</v>
      </c>
      <c r="U1108">
        <v>29.9</v>
      </c>
      <c r="V1108">
        <v>8.9600000000000009</v>
      </c>
      <c r="W1108" t="s">
        <v>2382</v>
      </c>
      <c r="X1108" t="s">
        <v>2380</v>
      </c>
      <c r="Y1108" t="s">
        <v>2380</v>
      </c>
      <c r="Z1108">
        <v>0</v>
      </c>
      <c r="AA1108" t="s">
        <v>2380</v>
      </c>
      <c r="AV1108" t="s">
        <v>1264</v>
      </c>
      <c r="AW1108">
        <v>29.9</v>
      </c>
      <c r="AX1108">
        <v>8.9600000000000009</v>
      </c>
      <c r="AY1108" t="s">
        <v>2382</v>
      </c>
      <c r="AZ1108" t="s">
        <v>2380</v>
      </c>
      <c r="BA1108" t="s">
        <v>2380</v>
      </c>
      <c r="BB1108" t="s">
        <v>2381</v>
      </c>
      <c r="BC1108" t="s">
        <v>2380</v>
      </c>
      <c r="BR1108">
        <v>29.9</v>
      </c>
      <c r="BS1108" t="str" cm="1">
        <f t="array" ref="BS1108">_xlfn.IFS(BR1108&lt;18.5,"UNDER WEIGHT",BR1108&lt;=24.9,"NORMAL WEIGHT",BR1108&lt;=29.9,"OVER WEIGHT",BR1108&gt;=30,"OBESITY")</f>
        <v>OVER WEIGHT</v>
      </c>
      <c r="BV1108">
        <v>8.9600000000000009</v>
      </c>
      <c r="BW1108" t="str" cm="1">
        <f t="array" ref="BW1108">_xlfn.IFS(BV1108&lt;=5.7,"NORMAL",BV1108&lt;=6.4,"Prediabetes",BV1108&gt;=6.5,"Diabetes")</f>
        <v>Diabetes</v>
      </c>
      <c r="CJ1108" t="s">
        <v>1139</v>
      </c>
      <c r="CK1108">
        <v>1977</v>
      </c>
      <c r="CL1108" t="s">
        <v>15</v>
      </c>
      <c r="CM1108">
        <v>4</v>
      </c>
      <c r="CN1108">
        <v>2</v>
      </c>
      <c r="CO1108">
        <v>9095.07</v>
      </c>
      <c r="CP1108" t="s">
        <v>11</v>
      </c>
      <c r="CQ1108" t="s">
        <v>11</v>
      </c>
      <c r="CR1108" t="s">
        <v>247</v>
      </c>
      <c r="CW1108" t="str">
        <f t="shared" si="34"/>
        <v>4/Nov/1977</v>
      </c>
      <c r="CZ1108" t="s">
        <v>1139</v>
      </c>
      <c r="DA1108">
        <v>1977</v>
      </c>
      <c r="DB1108" t="s">
        <v>15</v>
      </c>
      <c r="DC1108">
        <v>4</v>
      </c>
      <c r="DD1108">
        <v>2</v>
      </c>
      <c r="DE1108" s="18">
        <v>9095.07</v>
      </c>
      <c r="DF1108" t="s">
        <v>11</v>
      </c>
      <c r="DG1108" t="s">
        <v>11</v>
      </c>
      <c r="DH1108" t="s">
        <v>247</v>
      </c>
      <c r="DZ1108" t="s">
        <v>1139</v>
      </c>
      <c r="EA1108">
        <f t="shared" si="35"/>
        <v>46</v>
      </c>
    </row>
    <row r="1109" spans="1:131" ht="15.6" x14ac:dyDescent="0.3">
      <c r="A1109" s="1" t="s">
        <v>1263</v>
      </c>
      <c r="B1109" s="1" t="s">
        <v>6751</v>
      </c>
      <c r="C1109" s="1" t="s">
        <v>5760</v>
      </c>
      <c r="D1109" t="s">
        <v>7601</v>
      </c>
      <c r="E1109" s="1"/>
      <c r="H1109" s="1"/>
      <c r="T1109" t="s">
        <v>1263</v>
      </c>
      <c r="U1109">
        <v>23.18</v>
      </c>
      <c r="V1109">
        <v>6.96</v>
      </c>
      <c r="W1109" t="s">
        <v>2382</v>
      </c>
      <c r="X1109" t="s">
        <v>2380</v>
      </c>
      <c r="Y1109" t="s">
        <v>2380</v>
      </c>
      <c r="Z1109">
        <v>2</v>
      </c>
      <c r="AA1109" t="s">
        <v>2380</v>
      </c>
      <c r="AV1109" t="s">
        <v>1263</v>
      </c>
      <c r="AW1109">
        <v>23.18</v>
      </c>
      <c r="AX1109">
        <v>6.96</v>
      </c>
      <c r="AY1109" t="s">
        <v>2382</v>
      </c>
      <c r="AZ1109" t="s">
        <v>2380</v>
      </c>
      <c r="BA1109" t="s">
        <v>2380</v>
      </c>
      <c r="BB1109">
        <v>2</v>
      </c>
      <c r="BC1109" t="s">
        <v>2380</v>
      </c>
      <c r="BR1109">
        <v>23.18</v>
      </c>
      <c r="BS1109" t="str" cm="1">
        <f t="array" ref="BS1109">_xlfn.IFS(BR1109&lt;18.5,"UNDER WEIGHT",BR1109&lt;=24.9,"NORMAL WEIGHT",BR1109&lt;=29.9,"OVER WEIGHT",BR1109&gt;=30,"OBESITY")</f>
        <v>NORMAL WEIGHT</v>
      </c>
      <c r="BV1109">
        <v>6.96</v>
      </c>
      <c r="BW1109" t="str" cm="1">
        <f t="array" ref="BW1109">_xlfn.IFS(BV1109&lt;=5.7,"NORMAL",BV1109&lt;=6.4,"Prediabetes",BV1109&gt;=6.5,"Diabetes")</f>
        <v>Diabetes</v>
      </c>
      <c r="CJ1109" t="s">
        <v>1140</v>
      </c>
      <c r="CK1109">
        <v>1965</v>
      </c>
      <c r="CL1109" t="s">
        <v>15</v>
      </c>
      <c r="CM1109">
        <v>9</v>
      </c>
      <c r="CN1109">
        <v>0</v>
      </c>
      <c r="CO1109">
        <v>9095.94</v>
      </c>
      <c r="CP1109" t="s">
        <v>12</v>
      </c>
      <c r="CQ1109" t="s">
        <v>16</v>
      </c>
      <c r="CR1109" t="s">
        <v>42</v>
      </c>
      <c r="CW1109" t="str">
        <f t="shared" si="34"/>
        <v>9/Nov/1965</v>
      </c>
      <c r="CZ1109" t="s">
        <v>1140</v>
      </c>
      <c r="DA1109">
        <v>1965</v>
      </c>
      <c r="DB1109" t="s">
        <v>15</v>
      </c>
      <c r="DC1109">
        <v>9</v>
      </c>
      <c r="DD1109">
        <v>0</v>
      </c>
      <c r="DE1109" s="18">
        <v>9095.94</v>
      </c>
      <c r="DF1109" t="s">
        <v>12</v>
      </c>
      <c r="DG1109" t="s">
        <v>16</v>
      </c>
      <c r="DH1109" t="s">
        <v>42</v>
      </c>
      <c r="DZ1109" t="s">
        <v>1140</v>
      </c>
      <c r="EA1109">
        <f t="shared" si="35"/>
        <v>58</v>
      </c>
    </row>
    <row r="1110" spans="1:131" ht="15.6" x14ac:dyDescent="0.3">
      <c r="A1110" s="1" t="s">
        <v>1262</v>
      </c>
      <c r="B1110" s="1" t="s">
        <v>7144</v>
      </c>
      <c r="C1110" s="1" t="s">
        <v>5761</v>
      </c>
      <c r="D1110" t="s">
        <v>7602</v>
      </c>
      <c r="E1110" s="1"/>
      <c r="H1110" s="1"/>
      <c r="T1110" t="s">
        <v>1262</v>
      </c>
      <c r="U1110">
        <v>33.020000000000003</v>
      </c>
      <c r="V1110">
        <v>5.07</v>
      </c>
      <c r="W1110" t="s">
        <v>2382</v>
      </c>
      <c r="X1110" t="s">
        <v>2380</v>
      </c>
      <c r="Y1110" t="s">
        <v>2380</v>
      </c>
      <c r="Z1110">
        <v>0</v>
      </c>
      <c r="AA1110" t="s">
        <v>2380</v>
      </c>
      <c r="AV1110" t="s">
        <v>1262</v>
      </c>
      <c r="AW1110">
        <v>33.020000000000003</v>
      </c>
      <c r="AX1110">
        <v>5.07</v>
      </c>
      <c r="AY1110" t="s">
        <v>2382</v>
      </c>
      <c r="AZ1110" t="s">
        <v>2380</v>
      </c>
      <c r="BA1110" t="s">
        <v>2380</v>
      </c>
      <c r="BB1110" t="s">
        <v>2381</v>
      </c>
      <c r="BC1110" t="s">
        <v>2380</v>
      </c>
      <c r="BR1110">
        <v>33.020000000000003</v>
      </c>
      <c r="BS1110" t="str" cm="1">
        <f t="array" ref="BS1110">_xlfn.IFS(BR1110&lt;18.5,"UNDER WEIGHT",BR1110&lt;=24.9,"NORMAL WEIGHT",BR1110&lt;=29.9,"OVER WEIGHT",BR1110&gt;=30,"OBESITY")</f>
        <v>OBESITY</v>
      </c>
      <c r="BV1110">
        <v>5.07</v>
      </c>
      <c r="BW1110" t="str" cm="1">
        <f t="array" ref="BW1110">_xlfn.IFS(BV1110&lt;=5.7,"NORMAL",BV1110&lt;=6.4,"Prediabetes",BV1110&gt;=6.5,"Diabetes")</f>
        <v>NORMAL</v>
      </c>
      <c r="CJ1110" t="s">
        <v>1141</v>
      </c>
      <c r="CK1110">
        <v>1977</v>
      </c>
      <c r="CL1110" t="s">
        <v>30</v>
      </c>
      <c r="CM1110">
        <v>2</v>
      </c>
      <c r="CN1110">
        <v>3</v>
      </c>
      <c r="CO1110">
        <v>9101.7999999999993</v>
      </c>
      <c r="CP1110" t="s">
        <v>11</v>
      </c>
      <c r="CQ1110" t="s">
        <v>16</v>
      </c>
      <c r="CR1110" t="s">
        <v>42</v>
      </c>
      <c r="CW1110" t="str">
        <f t="shared" si="34"/>
        <v>2/Dec/1977</v>
      </c>
      <c r="CZ1110" t="s">
        <v>1141</v>
      </c>
      <c r="DA1110">
        <v>1977</v>
      </c>
      <c r="DB1110" t="s">
        <v>30</v>
      </c>
      <c r="DC1110">
        <v>2</v>
      </c>
      <c r="DD1110">
        <v>3</v>
      </c>
      <c r="DE1110" s="18">
        <v>9101.7999999999993</v>
      </c>
      <c r="DF1110" t="s">
        <v>11</v>
      </c>
      <c r="DG1110" t="s">
        <v>16</v>
      </c>
      <c r="DH1110" t="s">
        <v>42</v>
      </c>
      <c r="DZ1110" t="s">
        <v>1141</v>
      </c>
      <c r="EA1110">
        <f t="shared" si="35"/>
        <v>46</v>
      </c>
    </row>
    <row r="1111" spans="1:131" ht="15.6" x14ac:dyDescent="0.3">
      <c r="A1111" s="1" t="s">
        <v>1261</v>
      </c>
      <c r="B1111" s="1" t="s">
        <v>7144</v>
      </c>
      <c r="C1111" s="1" t="s">
        <v>5762</v>
      </c>
      <c r="D1111" t="s">
        <v>7603</v>
      </c>
      <c r="E1111" s="1"/>
      <c r="H1111" s="1"/>
      <c r="T1111" t="s">
        <v>1261</v>
      </c>
      <c r="U1111">
        <v>27.29</v>
      </c>
      <c r="V1111">
        <v>5.85</v>
      </c>
      <c r="W1111" t="s">
        <v>2380</v>
      </c>
      <c r="X1111" t="s">
        <v>2380</v>
      </c>
      <c r="Y1111" t="s">
        <v>2380</v>
      </c>
      <c r="Z1111">
        <v>2</v>
      </c>
      <c r="AA1111" t="s">
        <v>2380</v>
      </c>
      <c r="AV1111" t="s">
        <v>1261</v>
      </c>
      <c r="AW1111">
        <v>27.29</v>
      </c>
      <c r="AX1111">
        <v>5.85</v>
      </c>
      <c r="AY1111" t="s">
        <v>2380</v>
      </c>
      <c r="AZ1111" t="s">
        <v>2380</v>
      </c>
      <c r="BA1111" t="s">
        <v>2380</v>
      </c>
      <c r="BB1111">
        <v>2</v>
      </c>
      <c r="BC1111" t="s">
        <v>2380</v>
      </c>
      <c r="BR1111">
        <v>27.29</v>
      </c>
      <c r="BS1111" t="str" cm="1">
        <f t="array" ref="BS1111">_xlfn.IFS(BR1111&lt;18.5,"UNDER WEIGHT",BR1111&lt;=24.9,"NORMAL WEIGHT",BR1111&lt;=29.9,"OVER WEIGHT",BR1111&gt;=30,"OBESITY")</f>
        <v>OVER WEIGHT</v>
      </c>
      <c r="BV1111">
        <v>5.85</v>
      </c>
      <c r="BW1111" t="str" cm="1">
        <f t="array" ref="BW1111">_xlfn.IFS(BV1111&lt;=5.7,"NORMAL",BV1111&lt;=6.4,"Prediabetes",BV1111&gt;=6.5,"Diabetes")</f>
        <v>Prediabetes</v>
      </c>
      <c r="CJ1111" t="s">
        <v>1142</v>
      </c>
      <c r="CK1111">
        <v>1970</v>
      </c>
      <c r="CL1111" t="s">
        <v>35</v>
      </c>
      <c r="CM1111">
        <v>12</v>
      </c>
      <c r="CN1111">
        <v>0</v>
      </c>
      <c r="CO1111">
        <v>9140.9500000000007</v>
      </c>
      <c r="CP1111" t="s">
        <v>12</v>
      </c>
      <c r="CQ1111" t="s">
        <v>12</v>
      </c>
      <c r="CR1111" t="s">
        <v>13</v>
      </c>
      <c r="CW1111" t="str">
        <f t="shared" si="34"/>
        <v>12/Aug/1970</v>
      </c>
      <c r="CZ1111" t="s">
        <v>1142</v>
      </c>
      <c r="DA1111">
        <v>1970</v>
      </c>
      <c r="DB1111" t="s">
        <v>35</v>
      </c>
      <c r="DC1111">
        <v>12</v>
      </c>
      <c r="DD1111">
        <v>0</v>
      </c>
      <c r="DE1111" s="18">
        <v>9140.9500000000007</v>
      </c>
      <c r="DF1111" t="s">
        <v>12</v>
      </c>
      <c r="DG1111" t="s">
        <v>12</v>
      </c>
      <c r="DH1111" t="s">
        <v>13</v>
      </c>
      <c r="DZ1111" t="s">
        <v>1142</v>
      </c>
      <c r="EA1111">
        <f t="shared" si="35"/>
        <v>53</v>
      </c>
    </row>
    <row r="1112" spans="1:131" ht="15.6" x14ac:dyDescent="0.3">
      <c r="A1112" s="1" t="s">
        <v>1260</v>
      </c>
      <c r="B1112" s="1" t="s">
        <v>6751</v>
      </c>
      <c r="C1112" s="1" t="s">
        <v>5127</v>
      </c>
      <c r="D1112" t="s">
        <v>6820</v>
      </c>
      <c r="E1112" s="1"/>
      <c r="H1112" s="1"/>
      <c r="T1112" t="s">
        <v>1260</v>
      </c>
      <c r="U1112">
        <v>23.18</v>
      </c>
      <c r="V1112">
        <v>10.56</v>
      </c>
      <c r="W1112" t="s">
        <v>2380</v>
      </c>
      <c r="X1112" t="s">
        <v>2380</v>
      </c>
      <c r="Y1112" t="s">
        <v>2380</v>
      </c>
      <c r="Z1112">
        <v>2</v>
      </c>
      <c r="AA1112" t="s">
        <v>2380</v>
      </c>
      <c r="AV1112" t="s">
        <v>1260</v>
      </c>
      <c r="AW1112">
        <v>23.18</v>
      </c>
      <c r="AX1112">
        <v>10.56</v>
      </c>
      <c r="AY1112" t="s">
        <v>2380</v>
      </c>
      <c r="AZ1112" t="s">
        <v>2380</v>
      </c>
      <c r="BA1112" t="s">
        <v>2380</v>
      </c>
      <c r="BB1112">
        <v>2</v>
      </c>
      <c r="BC1112" t="s">
        <v>2380</v>
      </c>
      <c r="BR1112">
        <v>23.18</v>
      </c>
      <c r="BS1112" t="str" cm="1">
        <f t="array" ref="BS1112">_xlfn.IFS(BR1112&lt;18.5,"UNDER WEIGHT",BR1112&lt;=24.9,"NORMAL WEIGHT",BR1112&lt;=29.9,"OVER WEIGHT",BR1112&gt;=30,"OBESITY")</f>
        <v>NORMAL WEIGHT</v>
      </c>
      <c r="BV1112">
        <v>10.56</v>
      </c>
      <c r="BW1112" t="str" cm="1">
        <f t="array" ref="BW1112">_xlfn.IFS(BV1112&lt;=5.7,"NORMAL",BV1112&lt;=6.4,"Prediabetes",BV1112&gt;=6.5,"Diabetes")</f>
        <v>Diabetes</v>
      </c>
      <c r="CJ1112" t="s">
        <v>1143</v>
      </c>
      <c r="CK1112">
        <v>1970</v>
      </c>
      <c r="CL1112" t="s">
        <v>37</v>
      </c>
      <c r="CM1112">
        <v>18</v>
      </c>
      <c r="CN1112">
        <v>0</v>
      </c>
      <c r="CO1112">
        <v>9144.57</v>
      </c>
      <c r="CP1112" t="s">
        <v>12</v>
      </c>
      <c r="CQ1112" t="s">
        <v>11</v>
      </c>
      <c r="CR1112" t="s">
        <v>42</v>
      </c>
      <c r="CW1112" t="str">
        <f t="shared" si="34"/>
        <v>18/Oct/1970</v>
      </c>
      <c r="CZ1112" t="s">
        <v>1143</v>
      </c>
      <c r="DA1112">
        <v>1970</v>
      </c>
      <c r="DB1112" t="s">
        <v>37</v>
      </c>
      <c r="DC1112">
        <v>18</v>
      </c>
      <c r="DD1112">
        <v>0</v>
      </c>
      <c r="DE1112" s="18">
        <v>9144.57</v>
      </c>
      <c r="DF1112" t="s">
        <v>12</v>
      </c>
      <c r="DG1112" t="s">
        <v>11</v>
      </c>
      <c r="DH1112" t="s">
        <v>42</v>
      </c>
      <c r="DZ1112" t="s">
        <v>1143</v>
      </c>
      <c r="EA1112">
        <f t="shared" si="35"/>
        <v>53</v>
      </c>
    </row>
    <row r="1113" spans="1:131" ht="15.6" x14ac:dyDescent="0.3">
      <c r="A1113" s="1" t="s">
        <v>1259</v>
      </c>
      <c r="B1113" s="1" t="s">
        <v>7144</v>
      </c>
      <c r="C1113" s="1" t="s">
        <v>5763</v>
      </c>
      <c r="D1113" t="s">
        <v>7604</v>
      </c>
      <c r="E1113" s="1"/>
      <c r="H1113" s="1"/>
      <c r="T1113" t="s">
        <v>1259</v>
      </c>
      <c r="U1113">
        <v>32.659999999999997</v>
      </c>
      <c r="V1113">
        <v>8.92</v>
      </c>
      <c r="W1113" t="s">
        <v>2382</v>
      </c>
      <c r="X1113" t="s">
        <v>2380</v>
      </c>
      <c r="Y1113" t="s">
        <v>2380</v>
      </c>
      <c r="Z1113">
        <v>0</v>
      </c>
      <c r="AA1113" t="s">
        <v>2380</v>
      </c>
      <c r="AV1113" t="s">
        <v>1259</v>
      </c>
      <c r="AW1113">
        <v>32.659999999999997</v>
      </c>
      <c r="AX1113">
        <v>8.92</v>
      </c>
      <c r="AY1113" t="s">
        <v>2382</v>
      </c>
      <c r="AZ1113" t="s">
        <v>2380</v>
      </c>
      <c r="BA1113" t="s">
        <v>2380</v>
      </c>
      <c r="BB1113" t="s">
        <v>2381</v>
      </c>
      <c r="BC1113" t="s">
        <v>2380</v>
      </c>
      <c r="BR1113">
        <v>32.659999999999997</v>
      </c>
      <c r="BS1113" t="str" cm="1">
        <f t="array" ref="BS1113">_xlfn.IFS(BR1113&lt;18.5,"UNDER WEIGHT",BR1113&lt;=24.9,"NORMAL WEIGHT",BR1113&lt;=29.9,"OVER WEIGHT",BR1113&gt;=30,"OBESITY")</f>
        <v>OBESITY</v>
      </c>
      <c r="BV1113">
        <v>8.92</v>
      </c>
      <c r="BW1113" t="str" cm="1">
        <f t="array" ref="BW1113">_xlfn.IFS(BV1113&lt;=5.7,"NORMAL",BV1113&lt;=6.4,"Prediabetes",BV1113&gt;=6.5,"Diabetes")</f>
        <v>Diabetes</v>
      </c>
      <c r="CJ1113" t="s">
        <v>1144</v>
      </c>
      <c r="CK1113">
        <v>1982</v>
      </c>
      <c r="CL1113" t="s">
        <v>30</v>
      </c>
      <c r="CM1113">
        <v>8</v>
      </c>
      <c r="CN1113">
        <v>3</v>
      </c>
      <c r="CO1113">
        <v>9147.5</v>
      </c>
      <c r="CP1113" t="s">
        <v>11</v>
      </c>
      <c r="CQ1113" t="s">
        <v>16</v>
      </c>
      <c r="CR1113" t="s">
        <v>23</v>
      </c>
      <c r="CW1113" t="str">
        <f t="shared" si="34"/>
        <v>8/Dec/1982</v>
      </c>
      <c r="CZ1113" t="s">
        <v>1144</v>
      </c>
      <c r="DA1113">
        <v>1982</v>
      </c>
      <c r="DB1113" t="s">
        <v>30</v>
      </c>
      <c r="DC1113">
        <v>8</v>
      </c>
      <c r="DD1113">
        <v>3</v>
      </c>
      <c r="DE1113" s="18">
        <v>9147.5</v>
      </c>
      <c r="DF1113" t="s">
        <v>11</v>
      </c>
      <c r="DG1113" t="s">
        <v>16</v>
      </c>
      <c r="DH1113" t="s">
        <v>23</v>
      </c>
      <c r="DZ1113" t="s">
        <v>1144</v>
      </c>
      <c r="EA1113">
        <f t="shared" si="35"/>
        <v>41</v>
      </c>
    </row>
    <row r="1114" spans="1:131" ht="15.6" x14ac:dyDescent="0.3">
      <c r="A1114" s="1" t="s">
        <v>1258</v>
      </c>
      <c r="B1114" s="1" t="s">
        <v>6752</v>
      </c>
      <c r="C1114" s="1" t="s">
        <v>5764</v>
      </c>
      <c r="D1114" t="s">
        <v>5583</v>
      </c>
      <c r="E1114" s="1"/>
      <c r="H1114" s="1"/>
      <c r="T1114" t="s">
        <v>1258</v>
      </c>
      <c r="U1114">
        <v>30.78</v>
      </c>
      <c r="V1114">
        <v>8.6300000000000008</v>
      </c>
      <c r="W1114" t="s">
        <v>2380</v>
      </c>
      <c r="X1114" t="s">
        <v>2380</v>
      </c>
      <c r="Y1114" t="s">
        <v>2380</v>
      </c>
      <c r="Z1114">
        <v>0</v>
      </c>
      <c r="AA1114" t="s">
        <v>2380</v>
      </c>
      <c r="AV1114" t="s">
        <v>1258</v>
      </c>
      <c r="AW1114">
        <v>30.78</v>
      </c>
      <c r="AX1114">
        <v>8.6300000000000008</v>
      </c>
      <c r="AY1114" t="s">
        <v>2380</v>
      </c>
      <c r="AZ1114" t="s">
        <v>2380</v>
      </c>
      <c r="BA1114" t="s">
        <v>2380</v>
      </c>
      <c r="BB1114" t="s">
        <v>2381</v>
      </c>
      <c r="BC1114" t="s">
        <v>2380</v>
      </c>
      <c r="BR1114">
        <v>30.78</v>
      </c>
      <c r="BS1114" t="str" cm="1">
        <f t="array" ref="BS1114">_xlfn.IFS(BR1114&lt;18.5,"UNDER WEIGHT",BR1114&lt;=24.9,"NORMAL WEIGHT",BR1114&lt;=29.9,"OVER WEIGHT",BR1114&gt;=30,"OBESITY")</f>
        <v>OBESITY</v>
      </c>
      <c r="BV1114">
        <v>8.6300000000000008</v>
      </c>
      <c r="BW1114" t="str" cm="1">
        <f t="array" ref="BW1114">_xlfn.IFS(BV1114&lt;=5.7,"NORMAL",BV1114&lt;=6.4,"Prediabetes",BV1114&gt;=6.5,"Diabetes")</f>
        <v>Diabetes</v>
      </c>
      <c r="CJ1114" t="s">
        <v>1145</v>
      </c>
      <c r="CK1114">
        <v>1990</v>
      </c>
      <c r="CL1114" t="s">
        <v>35</v>
      </c>
      <c r="CM1114">
        <v>23</v>
      </c>
      <c r="CN1114">
        <v>3</v>
      </c>
      <c r="CO1114">
        <v>9159.51</v>
      </c>
      <c r="CP1114" t="s">
        <v>11</v>
      </c>
      <c r="CQ1114" t="s">
        <v>11</v>
      </c>
      <c r="CR1114" t="s">
        <v>300</v>
      </c>
      <c r="CW1114" t="str">
        <f t="shared" si="34"/>
        <v>23/Aug/1990</v>
      </c>
      <c r="CZ1114" t="s">
        <v>1145</v>
      </c>
      <c r="DA1114">
        <v>1990</v>
      </c>
      <c r="DB1114" t="s">
        <v>35</v>
      </c>
      <c r="DC1114">
        <v>23</v>
      </c>
      <c r="DD1114">
        <v>3</v>
      </c>
      <c r="DE1114" s="18">
        <v>9159.51</v>
      </c>
      <c r="DF1114" t="s">
        <v>11</v>
      </c>
      <c r="DG1114" t="s">
        <v>11</v>
      </c>
      <c r="DH1114" t="s">
        <v>300</v>
      </c>
      <c r="DZ1114" t="s">
        <v>1145</v>
      </c>
      <c r="EA1114">
        <f t="shared" si="35"/>
        <v>33</v>
      </c>
    </row>
    <row r="1115" spans="1:131" ht="15.6" x14ac:dyDescent="0.3">
      <c r="A1115" s="1" t="s">
        <v>1257</v>
      </c>
      <c r="B1115" s="1" t="s">
        <v>6751</v>
      </c>
      <c r="C1115" s="1" t="s">
        <v>5765</v>
      </c>
      <c r="D1115" t="s">
        <v>7605</v>
      </c>
      <c r="E1115" s="1"/>
      <c r="H1115" s="1"/>
      <c r="T1115" t="s">
        <v>1257</v>
      </c>
      <c r="U1115">
        <v>47.2</v>
      </c>
      <c r="V1115">
        <v>6.29</v>
      </c>
      <c r="W1115" t="s">
        <v>2382</v>
      </c>
      <c r="X1115" t="s">
        <v>2380</v>
      </c>
      <c r="Y1115" t="s">
        <v>2383</v>
      </c>
      <c r="Z1115">
        <v>1</v>
      </c>
      <c r="AA1115" t="s">
        <v>2380</v>
      </c>
      <c r="AV1115" t="s">
        <v>1257</v>
      </c>
      <c r="AW1115">
        <v>47.2</v>
      </c>
      <c r="AX1115">
        <v>6.29</v>
      </c>
      <c r="AY1115" t="s">
        <v>2382</v>
      </c>
      <c r="AZ1115" t="s">
        <v>2380</v>
      </c>
      <c r="BA1115" t="s">
        <v>2383</v>
      </c>
      <c r="BB1115">
        <v>1</v>
      </c>
      <c r="BC1115" t="s">
        <v>2380</v>
      </c>
      <c r="BR1115">
        <v>47.2</v>
      </c>
      <c r="BS1115" t="str" cm="1">
        <f t="array" ref="BS1115">_xlfn.IFS(BR1115&lt;18.5,"UNDER WEIGHT",BR1115&lt;=24.9,"NORMAL WEIGHT",BR1115&lt;=29.9,"OVER WEIGHT",BR1115&gt;=30,"OBESITY")</f>
        <v>OBESITY</v>
      </c>
      <c r="BV1115">
        <v>6.29</v>
      </c>
      <c r="BW1115" t="str" cm="1">
        <f t="array" ref="BW1115">_xlfn.IFS(BV1115&lt;=5.7,"NORMAL",BV1115&lt;=6.4,"Prediabetes",BV1115&gt;=6.5,"Diabetes")</f>
        <v>Prediabetes</v>
      </c>
      <c r="CJ1115" t="s">
        <v>1146</v>
      </c>
      <c r="CK1115">
        <v>1970</v>
      </c>
      <c r="CL1115" t="s">
        <v>37</v>
      </c>
      <c r="CM1115">
        <v>24</v>
      </c>
      <c r="CN1115">
        <v>0</v>
      </c>
      <c r="CO1115">
        <v>9171.75</v>
      </c>
      <c r="CP1115" t="s">
        <v>11</v>
      </c>
      <c r="CQ1115" t="s">
        <v>11</v>
      </c>
      <c r="CR1115" t="s">
        <v>23</v>
      </c>
      <c r="CW1115" t="str">
        <f t="shared" si="34"/>
        <v>24/Oct/1970</v>
      </c>
      <c r="CZ1115" t="s">
        <v>1146</v>
      </c>
      <c r="DA1115">
        <v>1970</v>
      </c>
      <c r="DB1115" t="s">
        <v>37</v>
      </c>
      <c r="DC1115">
        <v>24</v>
      </c>
      <c r="DD1115">
        <v>0</v>
      </c>
      <c r="DE1115" s="18">
        <v>9171.75</v>
      </c>
      <c r="DF1115" t="s">
        <v>11</v>
      </c>
      <c r="DG1115" t="s">
        <v>11</v>
      </c>
      <c r="DH1115" t="s">
        <v>23</v>
      </c>
      <c r="DZ1115" t="s">
        <v>1146</v>
      </c>
      <c r="EA1115">
        <f t="shared" si="35"/>
        <v>53</v>
      </c>
    </row>
    <row r="1116" spans="1:131" ht="15.6" x14ac:dyDescent="0.3">
      <c r="A1116" s="1" t="s">
        <v>1256</v>
      </c>
      <c r="B1116" s="1" t="s">
        <v>6751</v>
      </c>
      <c r="C1116" s="1" t="s">
        <v>5766</v>
      </c>
      <c r="D1116" t="s">
        <v>7606</v>
      </c>
      <c r="E1116" s="1"/>
      <c r="H1116" s="1"/>
      <c r="T1116" t="s">
        <v>1256</v>
      </c>
      <c r="U1116">
        <v>31.6</v>
      </c>
      <c r="V1116">
        <v>5.75</v>
      </c>
      <c r="W1116" t="s">
        <v>2380</v>
      </c>
      <c r="X1116" t="s">
        <v>2380</v>
      </c>
      <c r="Y1116" t="s">
        <v>2380</v>
      </c>
      <c r="Z1116">
        <v>2</v>
      </c>
      <c r="AA1116" t="s">
        <v>2380</v>
      </c>
      <c r="AV1116" t="s">
        <v>1256</v>
      </c>
      <c r="AW1116">
        <v>31.6</v>
      </c>
      <c r="AX1116">
        <v>5.75</v>
      </c>
      <c r="AY1116" t="s">
        <v>2380</v>
      </c>
      <c r="AZ1116" t="s">
        <v>2380</v>
      </c>
      <c r="BA1116" t="s">
        <v>2380</v>
      </c>
      <c r="BB1116">
        <v>2</v>
      </c>
      <c r="BC1116" t="s">
        <v>2380</v>
      </c>
      <c r="BR1116">
        <v>31.6</v>
      </c>
      <c r="BS1116" t="str" cm="1">
        <f t="array" ref="BS1116">_xlfn.IFS(BR1116&lt;18.5,"UNDER WEIGHT",BR1116&lt;=24.9,"NORMAL WEIGHT",BR1116&lt;=29.9,"OVER WEIGHT",BR1116&gt;=30,"OBESITY")</f>
        <v>OBESITY</v>
      </c>
      <c r="BV1116">
        <v>5.75</v>
      </c>
      <c r="BW1116" t="str" cm="1">
        <f t="array" ref="BW1116">_xlfn.IFS(BV1116&lt;=5.7,"NORMAL",BV1116&lt;=6.4,"Prediabetes",BV1116&gt;=6.5,"Diabetes")</f>
        <v>Prediabetes</v>
      </c>
      <c r="CJ1116" t="s">
        <v>1147</v>
      </c>
      <c r="CK1116">
        <v>1971</v>
      </c>
      <c r="CL1116" t="s">
        <v>30</v>
      </c>
      <c r="CM1116">
        <v>29</v>
      </c>
      <c r="CN1116">
        <v>0</v>
      </c>
      <c r="CO1116">
        <v>9174.14</v>
      </c>
      <c r="CP1116" t="s">
        <v>12</v>
      </c>
      <c r="CQ1116" t="s">
        <v>16</v>
      </c>
      <c r="CR1116" t="s">
        <v>23</v>
      </c>
      <c r="CW1116" t="str">
        <f t="shared" si="34"/>
        <v>29/Dec/1971</v>
      </c>
      <c r="CZ1116" t="s">
        <v>1147</v>
      </c>
      <c r="DA1116">
        <v>1971</v>
      </c>
      <c r="DB1116" t="s">
        <v>30</v>
      </c>
      <c r="DC1116">
        <v>29</v>
      </c>
      <c r="DD1116">
        <v>0</v>
      </c>
      <c r="DE1116" s="18">
        <v>9174.14</v>
      </c>
      <c r="DF1116" t="s">
        <v>12</v>
      </c>
      <c r="DG1116" t="s">
        <v>16</v>
      </c>
      <c r="DH1116" t="s">
        <v>23</v>
      </c>
      <c r="DZ1116" t="s">
        <v>1147</v>
      </c>
      <c r="EA1116">
        <f t="shared" si="35"/>
        <v>52</v>
      </c>
    </row>
    <row r="1117" spans="1:131" ht="15.6" x14ac:dyDescent="0.3">
      <c r="A1117" s="1" t="s">
        <v>1255</v>
      </c>
      <c r="B1117" s="1" t="s">
        <v>6751</v>
      </c>
      <c r="C1117" s="1" t="s">
        <v>5767</v>
      </c>
      <c r="D1117" t="s">
        <v>7607</v>
      </c>
      <c r="E1117" s="1"/>
      <c r="H1117" s="1"/>
      <c r="T1117" t="s">
        <v>1255</v>
      </c>
      <c r="U1117">
        <v>33.914999999999999</v>
      </c>
      <c r="V1117">
        <v>6.66</v>
      </c>
      <c r="W1117" t="s">
        <v>2382</v>
      </c>
      <c r="X1117" t="s">
        <v>2380</v>
      </c>
      <c r="Y1117" t="s">
        <v>2380</v>
      </c>
      <c r="Z1117">
        <v>1</v>
      </c>
      <c r="AA1117" t="s">
        <v>2380</v>
      </c>
      <c r="AV1117" t="s">
        <v>1255</v>
      </c>
      <c r="AW1117">
        <v>33.914999999999999</v>
      </c>
      <c r="AX1117">
        <v>6.66</v>
      </c>
      <c r="AY1117" t="s">
        <v>2382</v>
      </c>
      <c r="AZ1117" t="s">
        <v>2380</v>
      </c>
      <c r="BA1117" t="s">
        <v>2380</v>
      </c>
      <c r="BB1117">
        <v>1</v>
      </c>
      <c r="BC1117" t="s">
        <v>2380</v>
      </c>
      <c r="BR1117">
        <v>33.914999999999999</v>
      </c>
      <c r="BS1117" t="str" cm="1">
        <f t="array" ref="BS1117">_xlfn.IFS(BR1117&lt;18.5,"UNDER WEIGHT",BR1117&lt;=24.9,"NORMAL WEIGHT",BR1117&lt;=29.9,"OVER WEIGHT",BR1117&gt;=30,"OBESITY")</f>
        <v>OBESITY</v>
      </c>
      <c r="BV1117">
        <v>6.66</v>
      </c>
      <c r="BW1117" t="str" cm="1">
        <f t="array" ref="BW1117">_xlfn.IFS(BV1117&lt;=5.7,"NORMAL",BV1117&lt;=6.4,"Prediabetes",BV1117&gt;=6.5,"Diabetes")</f>
        <v>Diabetes</v>
      </c>
      <c r="CJ1117" t="s">
        <v>1148</v>
      </c>
      <c r="CK1117">
        <v>1973</v>
      </c>
      <c r="CL1117" t="s">
        <v>30</v>
      </c>
      <c r="CM1117">
        <v>25</v>
      </c>
      <c r="CN1117">
        <v>1</v>
      </c>
      <c r="CO1117">
        <v>9182.17</v>
      </c>
      <c r="CP1117" t="s">
        <v>11</v>
      </c>
      <c r="CQ1117" t="s">
        <v>12</v>
      </c>
      <c r="CR1117" t="s">
        <v>42</v>
      </c>
      <c r="CW1117" t="str">
        <f t="shared" si="34"/>
        <v>25/Dec/1973</v>
      </c>
      <c r="CZ1117" t="s">
        <v>1148</v>
      </c>
      <c r="DA1117">
        <v>1973</v>
      </c>
      <c r="DB1117" t="s">
        <v>30</v>
      </c>
      <c r="DC1117">
        <v>25</v>
      </c>
      <c r="DD1117">
        <v>1</v>
      </c>
      <c r="DE1117" s="18">
        <v>9182.17</v>
      </c>
      <c r="DF1117" t="s">
        <v>11</v>
      </c>
      <c r="DG1117" t="s">
        <v>12</v>
      </c>
      <c r="DH1117" t="s">
        <v>42</v>
      </c>
      <c r="DZ1117" t="s">
        <v>1148</v>
      </c>
      <c r="EA1117">
        <f t="shared" si="35"/>
        <v>50</v>
      </c>
    </row>
    <row r="1118" spans="1:131" ht="15.6" x14ac:dyDescent="0.3">
      <c r="A1118" s="1" t="s">
        <v>1254</v>
      </c>
      <c r="B1118" s="1" t="s">
        <v>6751</v>
      </c>
      <c r="C1118" s="1" t="s">
        <v>5768</v>
      </c>
      <c r="D1118" t="s">
        <v>7608</v>
      </c>
      <c r="E1118" s="1"/>
      <c r="H1118" s="1"/>
      <c r="T1118" t="s">
        <v>1254</v>
      </c>
      <c r="U1118">
        <v>23.54</v>
      </c>
      <c r="V1118">
        <v>5.0999999999999996</v>
      </c>
      <c r="W1118" t="s">
        <v>2380</v>
      </c>
      <c r="X1118" t="s">
        <v>2380</v>
      </c>
      <c r="Y1118" t="s">
        <v>2380</v>
      </c>
      <c r="Z1118">
        <v>2</v>
      </c>
      <c r="AA1118" t="s">
        <v>2380</v>
      </c>
      <c r="AV1118" t="s">
        <v>1254</v>
      </c>
      <c r="AW1118">
        <v>23.54</v>
      </c>
      <c r="AX1118">
        <v>5.0999999999999996</v>
      </c>
      <c r="AY1118" t="s">
        <v>2380</v>
      </c>
      <c r="AZ1118" t="s">
        <v>2380</v>
      </c>
      <c r="BA1118" t="s">
        <v>2380</v>
      </c>
      <c r="BB1118">
        <v>2</v>
      </c>
      <c r="BC1118" t="s">
        <v>2380</v>
      </c>
      <c r="BR1118">
        <v>23.54</v>
      </c>
      <c r="BS1118" t="str" cm="1">
        <f t="array" ref="BS1118">_xlfn.IFS(BR1118&lt;18.5,"UNDER WEIGHT",BR1118&lt;=24.9,"NORMAL WEIGHT",BR1118&lt;=29.9,"OVER WEIGHT",BR1118&gt;=30,"OBESITY")</f>
        <v>NORMAL WEIGHT</v>
      </c>
      <c r="BV1118">
        <v>5.0999999999999996</v>
      </c>
      <c r="BW1118" t="str" cm="1">
        <f t="array" ref="BW1118">_xlfn.IFS(BV1118&lt;=5.7,"NORMAL",BV1118&lt;=6.4,"Prediabetes",BV1118&gt;=6.5,"Diabetes")</f>
        <v>NORMAL</v>
      </c>
      <c r="CJ1118" t="s">
        <v>1149</v>
      </c>
      <c r="CK1118">
        <v>1976</v>
      </c>
      <c r="CL1118" t="s">
        <v>20</v>
      </c>
      <c r="CM1118">
        <v>10</v>
      </c>
      <c r="CN1118">
        <v>2</v>
      </c>
      <c r="CO1118">
        <v>9193.84</v>
      </c>
      <c r="CP1118" t="s">
        <v>11</v>
      </c>
      <c r="CQ1118" t="s">
        <v>16</v>
      </c>
      <c r="CR1118" t="s">
        <v>23</v>
      </c>
      <c r="CW1118" t="str">
        <f t="shared" si="34"/>
        <v>10/Sep/1976</v>
      </c>
      <c r="CZ1118" t="s">
        <v>1149</v>
      </c>
      <c r="DA1118">
        <v>1976</v>
      </c>
      <c r="DB1118" t="s">
        <v>20</v>
      </c>
      <c r="DC1118">
        <v>10</v>
      </c>
      <c r="DD1118">
        <v>2</v>
      </c>
      <c r="DE1118" s="18">
        <v>9193.84</v>
      </c>
      <c r="DF1118" t="s">
        <v>11</v>
      </c>
      <c r="DG1118" t="s">
        <v>16</v>
      </c>
      <c r="DH1118" t="s">
        <v>23</v>
      </c>
      <c r="DZ1118" t="s">
        <v>1149</v>
      </c>
      <c r="EA1118">
        <f t="shared" si="35"/>
        <v>47</v>
      </c>
    </row>
    <row r="1119" spans="1:131" ht="15.6" x14ac:dyDescent="0.3">
      <c r="A1119" s="1" t="s">
        <v>1253</v>
      </c>
      <c r="B1119" s="1" t="s">
        <v>6751</v>
      </c>
      <c r="C1119" s="1" t="s">
        <v>5769</v>
      </c>
      <c r="D1119" t="s">
        <v>6946</v>
      </c>
      <c r="E1119" s="1"/>
      <c r="H1119" s="1"/>
      <c r="T1119" t="s">
        <v>1253</v>
      </c>
      <c r="U1119">
        <v>27.074999999999999</v>
      </c>
      <c r="V1119">
        <v>4.41</v>
      </c>
      <c r="W1119" t="s">
        <v>2380</v>
      </c>
      <c r="X1119" t="s">
        <v>2380</v>
      </c>
      <c r="Y1119" t="s">
        <v>2380</v>
      </c>
      <c r="Z1119">
        <v>2</v>
      </c>
      <c r="AA1119" t="s">
        <v>2380</v>
      </c>
      <c r="AV1119" t="s">
        <v>1253</v>
      </c>
      <c r="AW1119">
        <v>27.074999999999999</v>
      </c>
      <c r="AX1119">
        <v>4.41</v>
      </c>
      <c r="AY1119" t="s">
        <v>2380</v>
      </c>
      <c r="AZ1119" t="s">
        <v>2380</v>
      </c>
      <c r="BA1119" t="s">
        <v>2380</v>
      </c>
      <c r="BB1119">
        <v>2</v>
      </c>
      <c r="BC1119" t="s">
        <v>2380</v>
      </c>
      <c r="BR1119">
        <v>27.074999999999999</v>
      </c>
      <c r="BS1119" t="str" cm="1">
        <f t="array" ref="BS1119">_xlfn.IFS(BR1119&lt;18.5,"UNDER WEIGHT",BR1119&lt;=24.9,"NORMAL WEIGHT",BR1119&lt;=29.9,"OVER WEIGHT",BR1119&gt;=30,"OBESITY")</f>
        <v>OVER WEIGHT</v>
      </c>
      <c r="BV1119">
        <v>4.41</v>
      </c>
      <c r="BW1119" t="str" cm="1">
        <f t="array" ref="BW1119">_xlfn.IFS(BV1119&lt;=5.7,"NORMAL",BV1119&lt;=6.4,"Prediabetes",BV1119&gt;=6.5,"Diabetes")</f>
        <v>NORMAL</v>
      </c>
      <c r="CJ1119" t="s">
        <v>1150</v>
      </c>
      <c r="CK1119">
        <v>1986</v>
      </c>
      <c r="CL1119" t="s">
        <v>30</v>
      </c>
      <c r="CM1119">
        <v>25</v>
      </c>
      <c r="CN1119">
        <v>3</v>
      </c>
      <c r="CO1119">
        <v>9210.06</v>
      </c>
      <c r="CP1119" t="s">
        <v>11</v>
      </c>
      <c r="CQ1119" t="s">
        <v>12</v>
      </c>
      <c r="CR1119" t="s">
        <v>300</v>
      </c>
      <c r="CW1119" t="str">
        <f t="shared" si="34"/>
        <v>25/Dec/1986</v>
      </c>
      <c r="CZ1119" t="s">
        <v>1150</v>
      </c>
      <c r="DA1119">
        <v>1986</v>
      </c>
      <c r="DB1119" t="s">
        <v>30</v>
      </c>
      <c r="DC1119">
        <v>25</v>
      </c>
      <c r="DD1119">
        <v>3</v>
      </c>
      <c r="DE1119" s="18">
        <v>9210.06</v>
      </c>
      <c r="DF1119" t="s">
        <v>11</v>
      </c>
      <c r="DG1119" t="s">
        <v>12</v>
      </c>
      <c r="DH1119" t="s">
        <v>300</v>
      </c>
      <c r="DZ1119" t="s">
        <v>1150</v>
      </c>
      <c r="EA1119">
        <f t="shared" si="35"/>
        <v>37</v>
      </c>
    </row>
    <row r="1120" spans="1:131" ht="15.6" x14ac:dyDescent="0.3">
      <c r="A1120" s="1" t="s">
        <v>1252</v>
      </c>
      <c r="B1120" s="1" t="s">
        <v>6752</v>
      </c>
      <c r="C1120" s="1" t="s">
        <v>5770</v>
      </c>
      <c r="D1120" t="s">
        <v>7609</v>
      </c>
      <c r="E1120" s="1"/>
      <c r="H1120" s="1"/>
      <c r="T1120" t="s">
        <v>1252</v>
      </c>
      <c r="U1120">
        <v>25.8</v>
      </c>
      <c r="V1120">
        <v>5.52</v>
      </c>
      <c r="W1120" t="s">
        <v>2382</v>
      </c>
      <c r="X1120" t="s">
        <v>2380</v>
      </c>
      <c r="Y1120" t="s">
        <v>2380</v>
      </c>
      <c r="Z1120">
        <v>0</v>
      </c>
      <c r="AA1120" t="s">
        <v>2380</v>
      </c>
      <c r="AV1120" t="s">
        <v>1252</v>
      </c>
      <c r="AW1120">
        <v>25.8</v>
      </c>
      <c r="AX1120">
        <v>5.52</v>
      </c>
      <c r="AY1120" t="s">
        <v>2382</v>
      </c>
      <c r="AZ1120" t="s">
        <v>2380</v>
      </c>
      <c r="BA1120" t="s">
        <v>2380</v>
      </c>
      <c r="BB1120" t="s">
        <v>2381</v>
      </c>
      <c r="BC1120" t="s">
        <v>2380</v>
      </c>
      <c r="BR1120">
        <v>25.8</v>
      </c>
      <c r="BS1120" t="str" cm="1">
        <f t="array" ref="BS1120">_xlfn.IFS(BR1120&lt;18.5,"UNDER WEIGHT",BR1120&lt;=24.9,"NORMAL WEIGHT",BR1120&lt;=29.9,"OVER WEIGHT",BR1120&gt;=30,"OBESITY")</f>
        <v>OVER WEIGHT</v>
      </c>
      <c r="BV1120">
        <v>5.52</v>
      </c>
      <c r="BW1120" t="str" cm="1">
        <f t="array" ref="BW1120">_xlfn.IFS(BV1120&lt;=5.7,"NORMAL",BV1120&lt;=6.4,"Prediabetes",BV1120&gt;=6.5,"Diabetes")</f>
        <v>NORMAL</v>
      </c>
      <c r="CJ1120" t="s">
        <v>1151</v>
      </c>
      <c r="CK1120">
        <v>1981</v>
      </c>
      <c r="CL1120" t="s">
        <v>30</v>
      </c>
      <c r="CM1120">
        <v>5</v>
      </c>
      <c r="CN1120">
        <v>5</v>
      </c>
      <c r="CO1120">
        <v>9222.4</v>
      </c>
      <c r="CP1120" t="s">
        <v>11</v>
      </c>
      <c r="CQ1120" t="s">
        <v>12</v>
      </c>
      <c r="CR1120" t="s">
        <v>166</v>
      </c>
      <c r="CW1120" t="str">
        <f t="shared" si="34"/>
        <v>5/Dec/1981</v>
      </c>
      <c r="CZ1120" t="s">
        <v>1151</v>
      </c>
      <c r="DA1120">
        <v>1981</v>
      </c>
      <c r="DB1120" t="s">
        <v>30</v>
      </c>
      <c r="DC1120">
        <v>5</v>
      </c>
      <c r="DD1120">
        <v>5</v>
      </c>
      <c r="DE1120" s="18">
        <v>9222.4</v>
      </c>
      <c r="DF1120" t="s">
        <v>11</v>
      </c>
      <c r="DG1120" t="s">
        <v>12</v>
      </c>
      <c r="DH1120" t="s">
        <v>166</v>
      </c>
      <c r="DZ1120" t="s">
        <v>1151</v>
      </c>
      <c r="EA1120">
        <f t="shared" si="35"/>
        <v>42</v>
      </c>
    </row>
    <row r="1121" spans="1:131" ht="15.6" x14ac:dyDescent="0.3">
      <c r="A1121" s="1" t="s">
        <v>1251</v>
      </c>
      <c r="B1121" s="1" t="s">
        <v>6752</v>
      </c>
      <c r="C1121" s="1" t="s">
        <v>5771</v>
      </c>
      <c r="D1121" t="s">
        <v>7610</v>
      </c>
      <c r="E1121" s="1"/>
      <c r="H1121" s="1"/>
      <c r="T1121" t="s">
        <v>1251</v>
      </c>
      <c r="U1121">
        <v>36.1</v>
      </c>
      <c r="V1121">
        <v>4.62</v>
      </c>
      <c r="W1121" t="s">
        <v>2382</v>
      </c>
      <c r="X1121" t="s">
        <v>2380</v>
      </c>
      <c r="Y1121" t="s">
        <v>2383</v>
      </c>
      <c r="Z1121">
        <v>1</v>
      </c>
      <c r="AA1121" t="s">
        <v>2380</v>
      </c>
      <c r="AV1121" t="s">
        <v>1251</v>
      </c>
      <c r="AW1121">
        <v>36.1</v>
      </c>
      <c r="AX1121">
        <v>4.62</v>
      </c>
      <c r="AY1121" t="s">
        <v>2382</v>
      </c>
      <c r="AZ1121" t="s">
        <v>2380</v>
      </c>
      <c r="BA1121" t="s">
        <v>2383</v>
      </c>
      <c r="BB1121">
        <v>1</v>
      </c>
      <c r="BC1121" t="s">
        <v>2380</v>
      </c>
      <c r="BR1121">
        <v>36.1</v>
      </c>
      <c r="BS1121" t="str" cm="1">
        <f t="array" ref="BS1121">_xlfn.IFS(BR1121&lt;18.5,"UNDER WEIGHT",BR1121&lt;=24.9,"NORMAL WEIGHT",BR1121&lt;=29.9,"OVER WEIGHT",BR1121&gt;=30,"OBESITY")</f>
        <v>OBESITY</v>
      </c>
      <c r="BV1121">
        <v>4.62</v>
      </c>
      <c r="BW1121" t="str" cm="1">
        <f t="array" ref="BW1121">_xlfn.IFS(BV1121&lt;=5.7,"NORMAL",BV1121&lt;=6.4,"Prediabetes",BV1121&gt;=6.5,"Diabetes")</f>
        <v>NORMAL</v>
      </c>
      <c r="CJ1121" t="s">
        <v>1152</v>
      </c>
      <c r="CK1121">
        <v>1975</v>
      </c>
      <c r="CL1121" t="s">
        <v>30</v>
      </c>
      <c r="CM1121">
        <v>6</v>
      </c>
      <c r="CN1121">
        <v>2</v>
      </c>
      <c r="CO1121">
        <v>9225.26</v>
      </c>
      <c r="CP1121" t="s">
        <v>12</v>
      </c>
      <c r="CQ1121" t="s">
        <v>12</v>
      </c>
      <c r="CR1121" t="s">
        <v>164</v>
      </c>
      <c r="CW1121" t="str">
        <f t="shared" si="34"/>
        <v>6/Dec/1975</v>
      </c>
      <c r="CZ1121" t="s">
        <v>1152</v>
      </c>
      <c r="DA1121">
        <v>1975</v>
      </c>
      <c r="DB1121" t="s">
        <v>30</v>
      </c>
      <c r="DC1121">
        <v>6</v>
      </c>
      <c r="DD1121">
        <v>2</v>
      </c>
      <c r="DE1121" s="18">
        <v>9225.26</v>
      </c>
      <c r="DF1121" t="s">
        <v>12</v>
      </c>
      <c r="DG1121" t="s">
        <v>12</v>
      </c>
      <c r="DH1121" t="s">
        <v>164</v>
      </c>
      <c r="DZ1121" t="s">
        <v>1152</v>
      </c>
      <c r="EA1121">
        <f t="shared" si="35"/>
        <v>48</v>
      </c>
    </row>
    <row r="1122" spans="1:131" ht="15.6" x14ac:dyDescent="0.3">
      <c r="A1122" s="1" t="s">
        <v>1250</v>
      </c>
      <c r="B1122" s="1" t="s">
        <v>6752</v>
      </c>
      <c r="C1122" s="1" t="s">
        <v>5772</v>
      </c>
      <c r="D1122" t="s">
        <v>7611</v>
      </c>
      <c r="E1122" s="1"/>
      <c r="H1122" s="1"/>
      <c r="T1122" t="s">
        <v>1250</v>
      </c>
      <c r="U1122">
        <v>30.495000000000001</v>
      </c>
      <c r="V1122">
        <v>5.74</v>
      </c>
      <c r="W1122" t="s">
        <v>2382</v>
      </c>
      <c r="X1122" t="s">
        <v>2380</v>
      </c>
      <c r="Y1122" t="s">
        <v>2383</v>
      </c>
      <c r="Z1122">
        <v>1</v>
      </c>
      <c r="AA1122" t="s">
        <v>2380</v>
      </c>
      <c r="AV1122" t="s">
        <v>1250</v>
      </c>
      <c r="AW1122">
        <v>30.495000000000001</v>
      </c>
      <c r="AX1122">
        <v>5.74</v>
      </c>
      <c r="AY1122" t="s">
        <v>2382</v>
      </c>
      <c r="AZ1122" t="s">
        <v>2380</v>
      </c>
      <c r="BA1122" t="s">
        <v>2383</v>
      </c>
      <c r="BB1122">
        <v>1</v>
      </c>
      <c r="BC1122" t="s">
        <v>2380</v>
      </c>
      <c r="BR1122">
        <v>30.495000000000001</v>
      </c>
      <c r="BS1122" t="str" cm="1">
        <f t="array" ref="BS1122">_xlfn.IFS(BR1122&lt;18.5,"UNDER WEIGHT",BR1122&lt;=24.9,"NORMAL WEIGHT",BR1122&lt;=29.9,"OVER WEIGHT",BR1122&gt;=30,"OBESITY")</f>
        <v>OBESITY</v>
      </c>
      <c r="BV1122">
        <v>5.74</v>
      </c>
      <c r="BW1122" t="str" cm="1">
        <f t="array" ref="BW1122">_xlfn.IFS(BV1122&lt;=5.7,"NORMAL",BV1122&lt;=6.4,"Prediabetes",BV1122&gt;=6.5,"Diabetes")</f>
        <v>Prediabetes</v>
      </c>
      <c r="CJ1122" t="s">
        <v>1153</v>
      </c>
      <c r="CK1122">
        <v>1980</v>
      </c>
      <c r="CL1122" t="s">
        <v>37</v>
      </c>
      <c r="CM1122">
        <v>5</v>
      </c>
      <c r="CN1122">
        <v>2</v>
      </c>
      <c r="CO1122">
        <v>9247.94</v>
      </c>
      <c r="CP1122" t="s">
        <v>11</v>
      </c>
      <c r="CQ1122" t="s">
        <v>16</v>
      </c>
      <c r="CR1122" t="s">
        <v>300</v>
      </c>
      <c r="CW1122" t="str">
        <f t="shared" si="34"/>
        <v>5/Oct/1980</v>
      </c>
      <c r="CZ1122" t="s">
        <v>1153</v>
      </c>
      <c r="DA1122">
        <v>1980</v>
      </c>
      <c r="DB1122" t="s">
        <v>37</v>
      </c>
      <c r="DC1122">
        <v>5</v>
      </c>
      <c r="DD1122">
        <v>2</v>
      </c>
      <c r="DE1122" s="18">
        <v>9247.94</v>
      </c>
      <c r="DF1122" t="s">
        <v>11</v>
      </c>
      <c r="DG1122" t="s">
        <v>16</v>
      </c>
      <c r="DH1122" t="s">
        <v>300</v>
      </c>
      <c r="DZ1122" t="s">
        <v>1153</v>
      </c>
      <c r="EA1122">
        <f t="shared" si="35"/>
        <v>43</v>
      </c>
    </row>
    <row r="1123" spans="1:131" ht="15.6" x14ac:dyDescent="0.3">
      <c r="A1123" s="1" t="s">
        <v>1249</v>
      </c>
      <c r="B1123" s="1" t="s">
        <v>6752</v>
      </c>
      <c r="C1123" s="1" t="s">
        <v>5773</v>
      </c>
      <c r="D1123" t="s">
        <v>7612</v>
      </c>
      <c r="E1123" s="1"/>
      <c r="H1123" s="1"/>
      <c r="T1123" t="s">
        <v>1249</v>
      </c>
      <c r="U1123">
        <v>21.4</v>
      </c>
      <c r="V1123">
        <v>6.3</v>
      </c>
      <c r="W1123" t="s">
        <v>2382</v>
      </c>
      <c r="X1123" t="s">
        <v>2380</v>
      </c>
      <c r="Y1123" t="s">
        <v>2383</v>
      </c>
      <c r="Z1123">
        <v>1</v>
      </c>
      <c r="AA1123" t="s">
        <v>2380</v>
      </c>
      <c r="AV1123" t="s">
        <v>1249</v>
      </c>
      <c r="AW1123">
        <v>21.4</v>
      </c>
      <c r="AX1123">
        <v>6.3</v>
      </c>
      <c r="AY1123" t="s">
        <v>2382</v>
      </c>
      <c r="AZ1123" t="s">
        <v>2380</v>
      </c>
      <c r="BA1123" t="s">
        <v>2383</v>
      </c>
      <c r="BB1123">
        <v>1</v>
      </c>
      <c r="BC1123" t="s">
        <v>2380</v>
      </c>
      <c r="BR1123">
        <v>21.4</v>
      </c>
      <c r="BS1123" t="str" cm="1">
        <f t="array" ref="BS1123">_xlfn.IFS(BR1123&lt;18.5,"UNDER WEIGHT",BR1123&lt;=24.9,"NORMAL WEIGHT",BR1123&lt;=29.9,"OVER WEIGHT",BR1123&gt;=30,"OBESITY")</f>
        <v>NORMAL WEIGHT</v>
      </c>
      <c r="BV1123">
        <v>6.3</v>
      </c>
      <c r="BW1123" t="str" cm="1">
        <f t="array" ref="BW1123">_xlfn.IFS(BV1123&lt;=5.7,"NORMAL",BV1123&lt;=6.4,"Prediabetes",BV1123&gt;=6.5,"Diabetes")</f>
        <v>Prediabetes</v>
      </c>
      <c r="CJ1123" t="s">
        <v>1154</v>
      </c>
      <c r="CK1123">
        <v>1974</v>
      </c>
      <c r="CL1123" t="s">
        <v>35</v>
      </c>
      <c r="CM1123">
        <v>21</v>
      </c>
      <c r="CN1123">
        <v>1</v>
      </c>
      <c r="CO1123">
        <v>9249.5</v>
      </c>
      <c r="CP1123" t="s">
        <v>11</v>
      </c>
      <c r="CQ1123" t="s">
        <v>16</v>
      </c>
      <c r="CR1123" t="s">
        <v>23</v>
      </c>
      <c r="CW1123" t="str">
        <f t="shared" si="34"/>
        <v>21/Aug/1974</v>
      </c>
      <c r="CZ1123" t="s">
        <v>1154</v>
      </c>
      <c r="DA1123">
        <v>1974</v>
      </c>
      <c r="DB1123" t="s">
        <v>35</v>
      </c>
      <c r="DC1123">
        <v>21</v>
      </c>
      <c r="DD1123">
        <v>1</v>
      </c>
      <c r="DE1123" s="18">
        <v>9249.5</v>
      </c>
      <c r="DF1123" t="s">
        <v>11</v>
      </c>
      <c r="DG1123" t="s">
        <v>16</v>
      </c>
      <c r="DH1123" t="s">
        <v>23</v>
      </c>
      <c r="DZ1123" t="s">
        <v>1154</v>
      </c>
      <c r="EA1123">
        <f t="shared" si="35"/>
        <v>49</v>
      </c>
    </row>
    <row r="1124" spans="1:131" ht="15.6" x14ac:dyDescent="0.3">
      <c r="A1124" s="1" t="s">
        <v>1248</v>
      </c>
      <c r="B1124" s="1" t="s">
        <v>6751</v>
      </c>
      <c r="C1124" s="1" t="s">
        <v>5774</v>
      </c>
      <c r="D1124" t="s">
        <v>7613</v>
      </c>
      <c r="E1124" s="1"/>
      <c r="H1124" s="1"/>
      <c r="T1124" t="s">
        <v>1248</v>
      </c>
      <c r="U1124">
        <v>32.299999999999997</v>
      </c>
      <c r="V1124">
        <v>10.27</v>
      </c>
      <c r="W1124" t="s">
        <v>2380</v>
      </c>
      <c r="X1124" t="s">
        <v>2380</v>
      </c>
      <c r="Y1124" t="s">
        <v>2380</v>
      </c>
      <c r="Z1124">
        <v>0</v>
      </c>
      <c r="AA1124" t="s">
        <v>2380</v>
      </c>
      <c r="AV1124" t="s">
        <v>1248</v>
      </c>
      <c r="AW1124">
        <v>32.299999999999997</v>
      </c>
      <c r="AX1124">
        <v>10.27</v>
      </c>
      <c r="AY1124" t="s">
        <v>2380</v>
      </c>
      <c r="AZ1124" t="s">
        <v>2380</v>
      </c>
      <c r="BA1124" t="s">
        <v>2380</v>
      </c>
      <c r="BB1124" t="s">
        <v>2381</v>
      </c>
      <c r="BC1124" t="s">
        <v>2380</v>
      </c>
      <c r="BR1124">
        <v>32.299999999999997</v>
      </c>
      <c r="BS1124" t="str" cm="1">
        <f t="array" ref="BS1124">_xlfn.IFS(BR1124&lt;18.5,"UNDER WEIGHT",BR1124&lt;=24.9,"NORMAL WEIGHT",BR1124&lt;=29.9,"OVER WEIGHT",BR1124&gt;=30,"OBESITY")</f>
        <v>OBESITY</v>
      </c>
      <c r="BV1124">
        <v>10.27</v>
      </c>
      <c r="BW1124" t="str" cm="1">
        <f t="array" ref="BW1124">_xlfn.IFS(BV1124&lt;=5.7,"NORMAL",BV1124&lt;=6.4,"Prediabetes",BV1124&gt;=6.5,"Diabetes")</f>
        <v>Diabetes</v>
      </c>
      <c r="CJ1124" t="s">
        <v>1155</v>
      </c>
      <c r="CK1124">
        <v>1971</v>
      </c>
      <c r="CL1124" t="s">
        <v>35</v>
      </c>
      <c r="CM1124">
        <v>6</v>
      </c>
      <c r="CN1124">
        <v>0</v>
      </c>
      <c r="CO1124">
        <v>9264.7999999999993</v>
      </c>
      <c r="CP1124" t="s">
        <v>11</v>
      </c>
      <c r="CQ1124" t="s">
        <v>16</v>
      </c>
      <c r="CR1124" t="s">
        <v>42</v>
      </c>
      <c r="CW1124" t="str">
        <f t="shared" si="34"/>
        <v>6/Aug/1971</v>
      </c>
      <c r="CZ1124" t="s">
        <v>1155</v>
      </c>
      <c r="DA1124">
        <v>1971</v>
      </c>
      <c r="DB1124" t="s">
        <v>35</v>
      </c>
      <c r="DC1124">
        <v>6</v>
      </c>
      <c r="DD1124">
        <v>0</v>
      </c>
      <c r="DE1124" s="18">
        <v>9264.7999999999993</v>
      </c>
      <c r="DF1124" t="s">
        <v>11</v>
      </c>
      <c r="DG1124" t="s">
        <v>16</v>
      </c>
      <c r="DH1124" t="s">
        <v>42</v>
      </c>
      <c r="DZ1124" t="s">
        <v>1155</v>
      </c>
      <c r="EA1124">
        <f t="shared" si="35"/>
        <v>52</v>
      </c>
    </row>
    <row r="1125" spans="1:131" ht="15.6" x14ac:dyDescent="0.3">
      <c r="A1125" s="1" t="s">
        <v>1247</v>
      </c>
      <c r="B1125" s="1" t="s">
        <v>6752</v>
      </c>
      <c r="C1125" s="1" t="s">
        <v>5775</v>
      </c>
      <c r="D1125" t="s">
        <v>7083</v>
      </c>
      <c r="E1125" s="1"/>
      <c r="H1125" s="1"/>
      <c r="T1125" t="s">
        <v>1247</v>
      </c>
      <c r="U1125">
        <v>29.78</v>
      </c>
      <c r="V1125">
        <v>5.85</v>
      </c>
      <c r="W1125" t="s">
        <v>2380</v>
      </c>
      <c r="X1125" t="s">
        <v>2380</v>
      </c>
      <c r="Y1125" t="s">
        <v>2383</v>
      </c>
      <c r="Z1125">
        <v>1</v>
      </c>
      <c r="AA1125" t="s">
        <v>2380</v>
      </c>
      <c r="AV1125" t="s">
        <v>1247</v>
      </c>
      <c r="AW1125">
        <v>29.78</v>
      </c>
      <c r="AX1125">
        <v>5.85</v>
      </c>
      <c r="AY1125" t="s">
        <v>2380</v>
      </c>
      <c r="AZ1125" t="s">
        <v>2380</v>
      </c>
      <c r="BA1125" t="s">
        <v>2383</v>
      </c>
      <c r="BB1125">
        <v>1</v>
      </c>
      <c r="BC1125" t="s">
        <v>2380</v>
      </c>
      <c r="BR1125">
        <v>29.78</v>
      </c>
      <c r="BS1125" t="str" cm="1">
        <f t="array" ref="BS1125">_xlfn.IFS(BR1125&lt;18.5,"UNDER WEIGHT",BR1125&lt;=24.9,"NORMAL WEIGHT",BR1125&lt;=29.9,"OVER WEIGHT",BR1125&gt;=30,"OBESITY")</f>
        <v>OVER WEIGHT</v>
      </c>
      <c r="BV1125">
        <v>5.85</v>
      </c>
      <c r="BW1125" t="str" cm="1">
        <f t="array" ref="BW1125">_xlfn.IFS(BV1125&lt;=5.7,"NORMAL",BV1125&lt;=6.4,"Prediabetes",BV1125&gt;=6.5,"Diabetes")</f>
        <v>Prediabetes</v>
      </c>
      <c r="CJ1125" t="s">
        <v>1156</v>
      </c>
      <c r="CK1125">
        <v>1973</v>
      </c>
      <c r="CL1125" t="s">
        <v>37</v>
      </c>
      <c r="CM1125">
        <v>27</v>
      </c>
      <c r="CN1125">
        <v>1</v>
      </c>
      <c r="CO1125">
        <v>9282.48</v>
      </c>
      <c r="CP1125" t="s">
        <v>12</v>
      </c>
      <c r="CQ1125" t="s">
        <v>11</v>
      </c>
      <c r="CR1125" t="s">
        <v>168</v>
      </c>
      <c r="CW1125" t="str">
        <f t="shared" si="34"/>
        <v>27/Oct/1973</v>
      </c>
      <c r="CZ1125" t="s">
        <v>1156</v>
      </c>
      <c r="DA1125">
        <v>1973</v>
      </c>
      <c r="DB1125" t="s">
        <v>37</v>
      </c>
      <c r="DC1125">
        <v>27</v>
      </c>
      <c r="DD1125">
        <v>1</v>
      </c>
      <c r="DE1125" s="18">
        <v>9282.48</v>
      </c>
      <c r="DF1125" t="s">
        <v>12</v>
      </c>
      <c r="DG1125" t="s">
        <v>11</v>
      </c>
      <c r="DH1125" t="s">
        <v>168</v>
      </c>
      <c r="DZ1125" t="s">
        <v>1156</v>
      </c>
      <c r="EA1125">
        <f t="shared" si="35"/>
        <v>50</v>
      </c>
    </row>
    <row r="1126" spans="1:131" ht="15.6" x14ac:dyDescent="0.3">
      <c r="A1126" s="1" t="s">
        <v>1246</v>
      </c>
      <c r="B1126" s="1" t="s">
        <v>7144</v>
      </c>
      <c r="C1126" s="1" t="s">
        <v>5776</v>
      </c>
      <c r="D1126" t="s">
        <v>7614</v>
      </c>
      <c r="E1126" s="1"/>
      <c r="H1126" s="1"/>
      <c r="T1126" t="s">
        <v>1246</v>
      </c>
      <c r="U1126">
        <v>34.76</v>
      </c>
      <c r="V1126">
        <v>5.92</v>
      </c>
      <c r="W1126" t="s">
        <v>2382</v>
      </c>
      <c r="X1126" t="s">
        <v>2380</v>
      </c>
      <c r="Y1126" t="s">
        <v>2380</v>
      </c>
      <c r="Z1126">
        <v>1</v>
      </c>
      <c r="AA1126" t="s">
        <v>2380</v>
      </c>
      <c r="AV1126" t="s">
        <v>1246</v>
      </c>
      <c r="AW1126">
        <v>34.76</v>
      </c>
      <c r="AX1126">
        <v>5.92</v>
      </c>
      <c r="AY1126" t="s">
        <v>2382</v>
      </c>
      <c r="AZ1126" t="s">
        <v>2380</v>
      </c>
      <c r="BA1126" t="s">
        <v>2380</v>
      </c>
      <c r="BB1126">
        <v>1</v>
      </c>
      <c r="BC1126" t="s">
        <v>2380</v>
      </c>
      <c r="BR1126">
        <v>34.76</v>
      </c>
      <c r="BS1126" t="str" cm="1">
        <f t="array" ref="BS1126">_xlfn.IFS(BR1126&lt;18.5,"UNDER WEIGHT",BR1126&lt;=24.9,"NORMAL WEIGHT",BR1126&lt;=29.9,"OVER WEIGHT",BR1126&gt;=30,"OBESITY")</f>
        <v>OBESITY</v>
      </c>
      <c r="BV1126">
        <v>5.92</v>
      </c>
      <c r="BW1126" t="str" cm="1">
        <f t="array" ref="BW1126">_xlfn.IFS(BV1126&lt;=5.7,"NORMAL",BV1126&lt;=6.4,"Prediabetes",BV1126&gt;=6.5,"Diabetes")</f>
        <v>Prediabetes</v>
      </c>
      <c r="CJ1126" t="s">
        <v>1157</v>
      </c>
      <c r="CK1126">
        <v>1971</v>
      </c>
      <c r="CL1126" t="s">
        <v>10</v>
      </c>
      <c r="CM1126">
        <v>2</v>
      </c>
      <c r="CN1126">
        <v>0</v>
      </c>
      <c r="CO1126">
        <v>9283.56</v>
      </c>
      <c r="CP1126" t="s">
        <v>11</v>
      </c>
      <c r="CQ1126" t="s">
        <v>12</v>
      </c>
      <c r="CR1126" t="s">
        <v>13</v>
      </c>
      <c r="CW1126" t="str">
        <f t="shared" si="34"/>
        <v>2/Jul/1971</v>
      </c>
      <c r="CZ1126" t="s">
        <v>1157</v>
      </c>
      <c r="DA1126">
        <v>1971</v>
      </c>
      <c r="DB1126" t="s">
        <v>10</v>
      </c>
      <c r="DC1126">
        <v>2</v>
      </c>
      <c r="DD1126">
        <v>0</v>
      </c>
      <c r="DE1126" s="18">
        <v>9283.56</v>
      </c>
      <c r="DF1126" t="s">
        <v>11</v>
      </c>
      <c r="DG1126" t="s">
        <v>12</v>
      </c>
      <c r="DH1126" t="s">
        <v>13</v>
      </c>
      <c r="DZ1126" t="s">
        <v>1157</v>
      </c>
      <c r="EA1126">
        <f t="shared" si="35"/>
        <v>52</v>
      </c>
    </row>
    <row r="1127" spans="1:131" ht="15.6" x14ac:dyDescent="0.3">
      <c r="A1127" s="1" t="s">
        <v>1245</v>
      </c>
      <c r="B1127" s="1" t="s">
        <v>6751</v>
      </c>
      <c r="C1127" s="1" t="s">
        <v>5777</v>
      </c>
      <c r="D1127" t="s">
        <v>7615</v>
      </c>
      <c r="E1127" s="1"/>
      <c r="H1127" s="1"/>
      <c r="T1127" t="s">
        <v>1245</v>
      </c>
      <c r="U1127">
        <v>18.335000000000001</v>
      </c>
      <c r="V1127">
        <v>10.01</v>
      </c>
      <c r="W1127" t="s">
        <v>2382</v>
      </c>
      <c r="X1127" t="s">
        <v>2380</v>
      </c>
      <c r="Y1127" t="s">
        <v>2380</v>
      </c>
      <c r="Z1127">
        <v>2</v>
      </c>
      <c r="AA1127" t="s">
        <v>2380</v>
      </c>
      <c r="AV1127" t="s">
        <v>1245</v>
      </c>
      <c r="AW1127">
        <v>18.335000000000001</v>
      </c>
      <c r="AX1127">
        <v>10.01</v>
      </c>
      <c r="AY1127" t="s">
        <v>2382</v>
      </c>
      <c r="AZ1127" t="s">
        <v>2380</v>
      </c>
      <c r="BA1127" t="s">
        <v>2380</v>
      </c>
      <c r="BB1127">
        <v>2</v>
      </c>
      <c r="BC1127" t="s">
        <v>2380</v>
      </c>
      <c r="BR1127">
        <v>18.335000000000001</v>
      </c>
      <c r="BS1127" t="str" cm="1">
        <f t="array" ref="BS1127">_xlfn.IFS(BR1127&lt;18.5,"UNDER WEIGHT",BR1127&lt;=24.9,"NORMAL WEIGHT",BR1127&lt;=29.9,"OVER WEIGHT",BR1127&gt;=30,"OBESITY")</f>
        <v>UNDER WEIGHT</v>
      </c>
      <c r="BV1127">
        <v>10.01</v>
      </c>
      <c r="BW1127" t="str" cm="1">
        <f t="array" ref="BW1127">_xlfn.IFS(BV1127&lt;=5.7,"NORMAL",BV1127&lt;=6.4,"Prediabetes",BV1127&gt;=6.5,"Diabetes")</f>
        <v>Diabetes</v>
      </c>
      <c r="CJ1127" t="s">
        <v>1158</v>
      </c>
      <c r="CK1127">
        <v>1969</v>
      </c>
      <c r="CL1127" t="s">
        <v>15</v>
      </c>
      <c r="CM1127">
        <v>26</v>
      </c>
      <c r="CN1127">
        <v>0</v>
      </c>
      <c r="CO1127">
        <v>9285.8700000000008</v>
      </c>
      <c r="CP1127" t="s">
        <v>11</v>
      </c>
      <c r="CQ1127" t="s">
        <v>12</v>
      </c>
      <c r="CR1127" t="s">
        <v>13</v>
      </c>
      <c r="CW1127" t="str">
        <f t="shared" si="34"/>
        <v>26/Nov/1969</v>
      </c>
      <c r="CZ1127" t="s">
        <v>1158</v>
      </c>
      <c r="DA1127">
        <v>1969</v>
      </c>
      <c r="DB1127" t="s">
        <v>15</v>
      </c>
      <c r="DC1127">
        <v>26</v>
      </c>
      <c r="DD1127">
        <v>0</v>
      </c>
      <c r="DE1127" s="18">
        <v>9285.8700000000008</v>
      </c>
      <c r="DF1127" t="s">
        <v>11</v>
      </c>
      <c r="DG1127" t="s">
        <v>12</v>
      </c>
      <c r="DH1127" t="s">
        <v>13</v>
      </c>
      <c r="DZ1127" t="s">
        <v>1158</v>
      </c>
      <c r="EA1127">
        <f t="shared" si="35"/>
        <v>54</v>
      </c>
    </row>
    <row r="1128" spans="1:131" ht="15.6" x14ac:dyDescent="0.3">
      <c r="A1128" s="1" t="s">
        <v>1244</v>
      </c>
      <c r="B1128" s="1" t="s">
        <v>6752</v>
      </c>
      <c r="C1128" s="1" t="s">
        <v>5778</v>
      </c>
      <c r="D1128" t="s">
        <v>7089</v>
      </c>
      <c r="E1128" s="1"/>
      <c r="H1128" s="1"/>
      <c r="T1128" t="s">
        <v>1244</v>
      </c>
      <c r="U1128">
        <v>32.299999999999997</v>
      </c>
      <c r="V1128">
        <v>9.59</v>
      </c>
      <c r="W1128" t="s">
        <v>2380</v>
      </c>
      <c r="X1128" t="s">
        <v>2380</v>
      </c>
      <c r="Y1128" t="s">
        <v>2380</v>
      </c>
      <c r="Z1128">
        <v>0</v>
      </c>
      <c r="AA1128" t="s">
        <v>2380</v>
      </c>
      <c r="AV1128" t="s">
        <v>1244</v>
      </c>
      <c r="AW1128">
        <v>32.299999999999997</v>
      </c>
      <c r="AX1128">
        <v>9.59</v>
      </c>
      <c r="AY1128" t="s">
        <v>2380</v>
      </c>
      <c r="AZ1128" t="s">
        <v>2380</v>
      </c>
      <c r="BA1128" t="s">
        <v>2380</v>
      </c>
      <c r="BB1128" t="s">
        <v>2381</v>
      </c>
      <c r="BC1128" t="s">
        <v>2380</v>
      </c>
      <c r="BR1128">
        <v>32.299999999999997</v>
      </c>
      <c r="BS1128" t="str" cm="1">
        <f t="array" ref="BS1128">_xlfn.IFS(BR1128&lt;18.5,"UNDER WEIGHT",BR1128&lt;=24.9,"NORMAL WEIGHT",BR1128&lt;=29.9,"OVER WEIGHT",BR1128&gt;=30,"OBESITY")</f>
        <v>OBESITY</v>
      </c>
      <c r="BV1128">
        <v>9.59</v>
      </c>
      <c r="BW1128" t="str" cm="1">
        <f t="array" ref="BW1128">_xlfn.IFS(BV1128&lt;=5.7,"NORMAL",BV1128&lt;=6.4,"Prediabetes",BV1128&gt;=6.5,"Diabetes")</f>
        <v>Diabetes</v>
      </c>
      <c r="CJ1128" t="s">
        <v>1159</v>
      </c>
      <c r="CK1128">
        <v>1973</v>
      </c>
      <c r="CL1128" t="s">
        <v>37</v>
      </c>
      <c r="CM1128">
        <v>16</v>
      </c>
      <c r="CN1128">
        <v>1</v>
      </c>
      <c r="CO1128">
        <v>9288.0300000000007</v>
      </c>
      <c r="CP1128" t="s">
        <v>11</v>
      </c>
      <c r="CQ1128" t="s">
        <v>12</v>
      </c>
      <c r="CR1128" t="s">
        <v>170</v>
      </c>
      <c r="CW1128" t="str">
        <f t="shared" si="34"/>
        <v>16/Oct/1973</v>
      </c>
      <c r="CZ1128" t="s">
        <v>1159</v>
      </c>
      <c r="DA1128">
        <v>1973</v>
      </c>
      <c r="DB1128" t="s">
        <v>37</v>
      </c>
      <c r="DC1128">
        <v>16</v>
      </c>
      <c r="DD1128">
        <v>1</v>
      </c>
      <c r="DE1128" s="18">
        <v>9288.0300000000007</v>
      </c>
      <c r="DF1128" t="s">
        <v>11</v>
      </c>
      <c r="DG1128" t="s">
        <v>12</v>
      </c>
      <c r="DH1128" t="s">
        <v>170</v>
      </c>
      <c r="DZ1128" t="s">
        <v>1159</v>
      </c>
      <c r="EA1128">
        <f t="shared" si="35"/>
        <v>50</v>
      </c>
    </row>
    <row r="1129" spans="1:131" ht="15.6" x14ac:dyDescent="0.3">
      <c r="A1129" s="1" t="s">
        <v>1243</v>
      </c>
      <c r="B1129" s="1" t="s">
        <v>6752</v>
      </c>
      <c r="C1129" s="1" t="s">
        <v>5779</v>
      </c>
      <c r="D1129" t="s">
        <v>5208</v>
      </c>
      <c r="E1129" s="1"/>
      <c r="H1129" s="1"/>
      <c r="T1129" t="s">
        <v>1243</v>
      </c>
      <c r="U1129">
        <v>27.74</v>
      </c>
      <c r="V1129">
        <v>10.37</v>
      </c>
      <c r="W1129" t="s">
        <v>2380</v>
      </c>
      <c r="X1129" t="s">
        <v>2380</v>
      </c>
      <c r="Y1129" t="s">
        <v>2380</v>
      </c>
      <c r="Z1129">
        <v>0</v>
      </c>
      <c r="AA1129" t="s">
        <v>2380</v>
      </c>
      <c r="AV1129" t="s">
        <v>1243</v>
      </c>
      <c r="AW1129">
        <v>27.74</v>
      </c>
      <c r="AX1129">
        <v>10.37</v>
      </c>
      <c r="AY1129" t="s">
        <v>2380</v>
      </c>
      <c r="AZ1129" t="s">
        <v>2380</v>
      </c>
      <c r="BA1129" t="s">
        <v>2380</v>
      </c>
      <c r="BB1129" t="s">
        <v>2381</v>
      </c>
      <c r="BC1129" t="s">
        <v>2380</v>
      </c>
      <c r="BR1129">
        <v>27.74</v>
      </c>
      <c r="BS1129" t="str" cm="1">
        <f t="array" ref="BS1129">_xlfn.IFS(BR1129&lt;18.5,"UNDER WEIGHT",BR1129&lt;=24.9,"NORMAL WEIGHT",BR1129&lt;=29.9,"OVER WEIGHT",BR1129&gt;=30,"OBESITY")</f>
        <v>OVER WEIGHT</v>
      </c>
      <c r="BV1129">
        <v>10.37</v>
      </c>
      <c r="BW1129" t="str" cm="1">
        <f t="array" ref="BW1129">_xlfn.IFS(BV1129&lt;=5.7,"NORMAL",BV1129&lt;=6.4,"Prediabetes",BV1129&gt;=6.5,"Diabetes")</f>
        <v>Diabetes</v>
      </c>
      <c r="CJ1129" t="s">
        <v>1160</v>
      </c>
      <c r="CK1129">
        <v>1973</v>
      </c>
      <c r="CL1129" t="s">
        <v>20</v>
      </c>
      <c r="CM1129">
        <v>18</v>
      </c>
      <c r="CN1129">
        <v>1</v>
      </c>
      <c r="CO1129">
        <v>9290.14</v>
      </c>
      <c r="CP1129" t="s">
        <v>12</v>
      </c>
      <c r="CQ1129" t="s">
        <v>12</v>
      </c>
      <c r="CR1129" t="s">
        <v>168</v>
      </c>
      <c r="CW1129" t="str">
        <f t="shared" si="34"/>
        <v>18/Sep/1973</v>
      </c>
      <c r="CZ1129" t="s">
        <v>1160</v>
      </c>
      <c r="DA1129">
        <v>1973</v>
      </c>
      <c r="DB1129" t="s">
        <v>20</v>
      </c>
      <c r="DC1129">
        <v>18</v>
      </c>
      <c r="DD1129">
        <v>1</v>
      </c>
      <c r="DE1129" s="18">
        <v>9290.14</v>
      </c>
      <c r="DF1129" t="s">
        <v>12</v>
      </c>
      <c r="DG1129" t="s">
        <v>12</v>
      </c>
      <c r="DH1129" t="s">
        <v>168</v>
      </c>
      <c r="DZ1129" t="s">
        <v>1160</v>
      </c>
      <c r="EA1129">
        <f t="shared" si="35"/>
        <v>50</v>
      </c>
    </row>
    <row r="1130" spans="1:131" ht="15.6" x14ac:dyDescent="0.3">
      <c r="A1130" s="1" t="s">
        <v>1242</v>
      </c>
      <c r="B1130" s="1" t="s">
        <v>6752</v>
      </c>
      <c r="C1130" s="1" t="s">
        <v>5780</v>
      </c>
      <c r="D1130" t="s">
        <v>7616</v>
      </c>
      <c r="E1130" s="1"/>
      <c r="H1130" s="1"/>
      <c r="T1130" t="s">
        <v>1242</v>
      </c>
      <c r="U1130">
        <v>24</v>
      </c>
      <c r="V1130">
        <v>4.01</v>
      </c>
      <c r="W1130" t="s">
        <v>2382</v>
      </c>
      <c r="X1130" t="s">
        <v>2380</v>
      </c>
      <c r="Y1130" t="s">
        <v>2380</v>
      </c>
      <c r="Z1130">
        <v>1</v>
      </c>
      <c r="AA1130" t="s">
        <v>2380</v>
      </c>
      <c r="AV1130" t="s">
        <v>1242</v>
      </c>
      <c r="AW1130">
        <v>24</v>
      </c>
      <c r="AX1130">
        <v>4.01</v>
      </c>
      <c r="AY1130" t="s">
        <v>2382</v>
      </c>
      <c r="AZ1130" t="s">
        <v>2380</v>
      </c>
      <c r="BA1130" t="s">
        <v>2380</v>
      </c>
      <c r="BB1130">
        <v>1</v>
      </c>
      <c r="BC1130" t="s">
        <v>2380</v>
      </c>
      <c r="BR1130">
        <v>24</v>
      </c>
      <c r="BS1130" t="str" cm="1">
        <f t="array" ref="BS1130">_xlfn.IFS(BR1130&lt;18.5,"UNDER WEIGHT",BR1130&lt;=24.9,"NORMAL WEIGHT",BR1130&lt;=29.9,"OVER WEIGHT",BR1130&gt;=30,"OBESITY")</f>
        <v>NORMAL WEIGHT</v>
      </c>
      <c r="BV1130">
        <v>4.01</v>
      </c>
      <c r="BW1130" t="str" cm="1">
        <f t="array" ref="BW1130">_xlfn.IFS(BV1130&lt;=5.7,"NORMAL",BV1130&lt;=6.4,"Prediabetes",BV1130&gt;=6.5,"Diabetes")</f>
        <v>NORMAL</v>
      </c>
      <c r="CJ1130" t="s">
        <v>1161</v>
      </c>
      <c r="CK1130">
        <v>1976</v>
      </c>
      <c r="CL1130" t="s">
        <v>15</v>
      </c>
      <c r="CM1130">
        <v>3</v>
      </c>
      <c r="CN1130">
        <v>3</v>
      </c>
      <c r="CO1130">
        <v>9301.89</v>
      </c>
      <c r="CP1130" t="s">
        <v>11</v>
      </c>
      <c r="CQ1130" t="s">
        <v>16</v>
      </c>
      <c r="CR1130" t="s">
        <v>23</v>
      </c>
      <c r="CW1130" t="str">
        <f t="shared" si="34"/>
        <v>3/Nov/1976</v>
      </c>
      <c r="CZ1130" t="s">
        <v>1161</v>
      </c>
      <c r="DA1130">
        <v>1976</v>
      </c>
      <c r="DB1130" t="s">
        <v>15</v>
      </c>
      <c r="DC1130">
        <v>3</v>
      </c>
      <c r="DD1130">
        <v>3</v>
      </c>
      <c r="DE1130" s="18">
        <v>9301.89</v>
      </c>
      <c r="DF1130" t="s">
        <v>11</v>
      </c>
      <c r="DG1130" t="s">
        <v>16</v>
      </c>
      <c r="DH1130" t="s">
        <v>23</v>
      </c>
      <c r="DZ1130" t="s">
        <v>1161</v>
      </c>
      <c r="EA1130">
        <f t="shared" si="35"/>
        <v>47</v>
      </c>
    </row>
    <row r="1131" spans="1:131" ht="15.6" x14ac:dyDescent="0.3">
      <c r="A1131" s="1" t="s">
        <v>1241</v>
      </c>
      <c r="B1131" s="1" t="s">
        <v>6751</v>
      </c>
      <c r="C1131" s="1" t="s">
        <v>5781</v>
      </c>
      <c r="D1131" t="s">
        <v>7172</v>
      </c>
      <c r="E1131" s="1"/>
      <c r="H1131" s="1"/>
      <c r="T1131" t="s">
        <v>1241</v>
      </c>
      <c r="U1131">
        <v>31.78</v>
      </c>
      <c r="V1131">
        <v>4.24</v>
      </c>
      <c r="W1131" t="s">
        <v>2382</v>
      </c>
      <c r="X1131" t="s">
        <v>2380</v>
      </c>
      <c r="Y1131" t="s">
        <v>2383</v>
      </c>
      <c r="Z1131">
        <v>1</v>
      </c>
      <c r="AA1131" t="s">
        <v>2380</v>
      </c>
      <c r="AV1131" t="s">
        <v>1241</v>
      </c>
      <c r="AW1131">
        <v>31.78</v>
      </c>
      <c r="AX1131">
        <v>4.24</v>
      </c>
      <c r="AY1131" t="s">
        <v>2382</v>
      </c>
      <c r="AZ1131" t="s">
        <v>2380</v>
      </c>
      <c r="BA1131" t="s">
        <v>2383</v>
      </c>
      <c r="BB1131">
        <v>1</v>
      </c>
      <c r="BC1131" t="s">
        <v>2380</v>
      </c>
      <c r="BR1131">
        <v>31.78</v>
      </c>
      <c r="BS1131" t="str" cm="1">
        <f t="array" ref="BS1131">_xlfn.IFS(BR1131&lt;18.5,"UNDER WEIGHT",BR1131&lt;=24.9,"NORMAL WEIGHT",BR1131&lt;=29.9,"OVER WEIGHT",BR1131&gt;=30,"OBESITY")</f>
        <v>OBESITY</v>
      </c>
      <c r="BV1131">
        <v>4.24</v>
      </c>
      <c r="BW1131" t="str" cm="1">
        <f t="array" ref="BW1131">_xlfn.IFS(BV1131&lt;=5.7,"NORMAL",BV1131&lt;=6.4,"Prediabetes",BV1131&gt;=6.5,"Diabetes")</f>
        <v>NORMAL</v>
      </c>
      <c r="CJ1131" t="s">
        <v>1162</v>
      </c>
      <c r="CK1131">
        <v>1973</v>
      </c>
      <c r="CL1131" t="s">
        <v>37</v>
      </c>
      <c r="CM1131">
        <v>16</v>
      </c>
      <c r="CN1131">
        <v>2</v>
      </c>
      <c r="CO1131">
        <v>9304.7000000000007</v>
      </c>
      <c r="CP1131" t="s">
        <v>12</v>
      </c>
      <c r="CQ1131" t="s">
        <v>12</v>
      </c>
      <c r="CR1131" t="s">
        <v>13</v>
      </c>
      <c r="CW1131" t="str">
        <f t="shared" si="34"/>
        <v>16/Oct/1973</v>
      </c>
      <c r="CZ1131" t="s">
        <v>1162</v>
      </c>
      <c r="DA1131">
        <v>1973</v>
      </c>
      <c r="DB1131" t="s">
        <v>37</v>
      </c>
      <c r="DC1131">
        <v>16</v>
      </c>
      <c r="DD1131">
        <v>2</v>
      </c>
      <c r="DE1131" s="18">
        <v>9304.7000000000007</v>
      </c>
      <c r="DF1131" t="s">
        <v>12</v>
      </c>
      <c r="DG1131" t="s">
        <v>12</v>
      </c>
      <c r="DH1131" t="s">
        <v>13</v>
      </c>
      <c r="DZ1131" t="s">
        <v>1162</v>
      </c>
      <c r="EA1131">
        <f t="shared" si="35"/>
        <v>50</v>
      </c>
    </row>
    <row r="1132" spans="1:131" ht="15.6" x14ac:dyDescent="0.3">
      <c r="A1132" s="1" t="s">
        <v>1240</v>
      </c>
      <c r="B1132" s="1" t="s">
        <v>7144</v>
      </c>
      <c r="C1132" s="1" t="s">
        <v>5782</v>
      </c>
      <c r="D1132" t="s">
        <v>7617</v>
      </c>
      <c r="E1132" s="1"/>
      <c r="H1132" s="1"/>
      <c r="T1132" t="s">
        <v>1240</v>
      </c>
      <c r="U1132">
        <v>32.25</v>
      </c>
      <c r="V1132">
        <v>5.36</v>
      </c>
      <c r="W1132" t="s">
        <v>2382</v>
      </c>
      <c r="X1132" t="s">
        <v>2380</v>
      </c>
      <c r="Y1132" t="s">
        <v>2380</v>
      </c>
      <c r="Z1132">
        <v>0</v>
      </c>
      <c r="AA1132" t="s">
        <v>2380</v>
      </c>
      <c r="AV1132" t="s">
        <v>1240</v>
      </c>
      <c r="AW1132">
        <v>32.25</v>
      </c>
      <c r="AX1132">
        <v>5.36</v>
      </c>
      <c r="AY1132" t="s">
        <v>2382</v>
      </c>
      <c r="AZ1132" t="s">
        <v>2380</v>
      </c>
      <c r="BA1132" t="s">
        <v>2380</v>
      </c>
      <c r="BB1132" t="s">
        <v>2381</v>
      </c>
      <c r="BC1132" t="s">
        <v>2380</v>
      </c>
      <c r="BR1132">
        <v>32.25</v>
      </c>
      <c r="BS1132" t="str" cm="1">
        <f t="array" ref="BS1132">_xlfn.IFS(BR1132&lt;18.5,"UNDER WEIGHT",BR1132&lt;=24.9,"NORMAL WEIGHT",BR1132&lt;=29.9,"OVER WEIGHT",BR1132&gt;=30,"OBESITY")</f>
        <v>OBESITY</v>
      </c>
      <c r="BV1132">
        <v>5.36</v>
      </c>
      <c r="BW1132" t="str" cm="1">
        <f t="array" ref="BW1132">_xlfn.IFS(BV1132&lt;=5.7,"NORMAL",BV1132&lt;=6.4,"Prediabetes",BV1132&gt;=6.5,"Diabetes")</f>
        <v>NORMAL</v>
      </c>
      <c r="CJ1132" t="s">
        <v>1163</v>
      </c>
      <c r="CK1132">
        <v>1963</v>
      </c>
      <c r="CL1132" t="s">
        <v>18</v>
      </c>
      <c r="CM1132">
        <v>8</v>
      </c>
      <c r="CN1132">
        <v>0</v>
      </c>
      <c r="CO1132">
        <v>9310.81</v>
      </c>
      <c r="CP1132" t="s">
        <v>12</v>
      </c>
      <c r="CQ1132" t="s">
        <v>16</v>
      </c>
      <c r="CR1132" t="s">
        <v>13</v>
      </c>
      <c r="CW1132" t="str">
        <f t="shared" si="34"/>
        <v>8/Jun/1963</v>
      </c>
      <c r="CZ1132" t="s">
        <v>1163</v>
      </c>
      <c r="DA1132">
        <v>1963</v>
      </c>
      <c r="DB1132" t="s">
        <v>18</v>
      </c>
      <c r="DC1132">
        <v>8</v>
      </c>
      <c r="DD1132">
        <v>0</v>
      </c>
      <c r="DE1132" s="18">
        <v>9310.81</v>
      </c>
      <c r="DF1132" t="s">
        <v>12</v>
      </c>
      <c r="DG1132" t="s">
        <v>16</v>
      </c>
      <c r="DH1132" t="s">
        <v>13</v>
      </c>
      <c r="DZ1132" t="s">
        <v>1163</v>
      </c>
      <c r="EA1132">
        <f t="shared" si="35"/>
        <v>60</v>
      </c>
    </row>
    <row r="1133" spans="1:131" ht="15.6" x14ac:dyDescent="0.3">
      <c r="A1133" s="1" t="s">
        <v>1239</v>
      </c>
      <c r="B1133" s="1" t="s">
        <v>6751</v>
      </c>
      <c r="C1133" s="1" t="s">
        <v>5783</v>
      </c>
      <c r="D1133" t="s">
        <v>7618</v>
      </c>
      <c r="E1133" s="1"/>
      <c r="H1133" s="1"/>
      <c r="T1133" t="s">
        <v>1239</v>
      </c>
      <c r="U1133">
        <v>30.114999999999998</v>
      </c>
      <c r="V1133">
        <v>4.99</v>
      </c>
      <c r="W1133" t="s">
        <v>2380</v>
      </c>
      <c r="X1133" t="s">
        <v>2380</v>
      </c>
      <c r="Y1133" t="s">
        <v>2380</v>
      </c>
      <c r="Z1133">
        <v>2</v>
      </c>
      <c r="AA1133" t="s">
        <v>2380</v>
      </c>
      <c r="AV1133" t="s">
        <v>1239</v>
      </c>
      <c r="AW1133">
        <v>30.114999999999998</v>
      </c>
      <c r="AX1133">
        <v>4.99</v>
      </c>
      <c r="AY1133" t="s">
        <v>2380</v>
      </c>
      <c r="AZ1133" t="s">
        <v>2380</v>
      </c>
      <c r="BA1133" t="s">
        <v>2380</v>
      </c>
      <c r="BB1133">
        <v>2</v>
      </c>
      <c r="BC1133" t="s">
        <v>2380</v>
      </c>
      <c r="BR1133">
        <v>30.114999999999998</v>
      </c>
      <c r="BS1133" t="str" cm="1">
        <f t="array" ref="BS1133">_xlfn.IFS(BR1133&lt;18.5,"UNDER WEIGHT",BR1133&lt;=24.9,"NORMAL WEIGHT",BR1133&lt;=29.9,"OVER WEIGHT",BR1133&gt;=30,"OBESITY")</f>
        <v>OBESITY</v>
      </c>
      <c r="BV1133">
        <v>4.99</v>
      </c>
      <c r="BW1133" t="str" cm="1">
        <f t="array" ref="BW1133">_xlfn.IFS(BV1133&lt;=5.7,"NORMAL",BV1133&lt;=6.4,"Prediabetes",BV1133&gt;=6.5,"Diabetes")</f>
        <v>NORMAL</v>
      </c>
      <c r="CJ1133" t="s">
        <v>1164</v>
      </c>
      <c r="CK1133">
        <v>1977</v>
      </c>
      <c r="CL1133" t="s">
        <v>37</v>
      </c>
      <c r="CM1133">
        <v>12</v>
      </c>
      <c r="CN1133">
        <v>2</v>
      </c>
      <c r="CO1133">
        <v>9315.41</v>
      </c>
      <c r="CP1133" t="s">
        <v>11</v>
      </c>
      <c r="CQ1133" t="s">
        <v>16</v>
      </c>
      <c r="CR1133" t="s">
        <v>247</v>
      </c>
      <c r="CW1133" t="str">
        <f t="shared" si="34"/>
        <v>12/Oct/1977</v>
      </c>
      <c r="CZ1133" t="s">
        <v>1164</v>
      </c>
      <c r="DA1133">
        <v>1977</v>
      </c>
      <c r="DB1133" t="s">
        <v>37</v>
      </c>
      <c r="DC1133">
        <v>12</v>
      </c>
      <c r="DD1133">
        <v>2</v>
      </c>
      <c r="DE1133" s="18">
        <v>9315.41</v>
      </c>
      <c r="DF1133" t="s">
        <v>11</v>
      </c>
      <c r="DG1133" t="s">
        <v>16</v>
      </c>
      <c r="DH1133" t="s">
        <v>247</v>
      </c>
      <c r="DZ1133" t="s">
        <v>1164</v>
      </c>
      <c r="EA1133">
        <f t="shared" si="35"/>
        <v>46</v>
      </c>
    </row>
    <row r="1134" spans="1:131" ht="15.6" x14ac:dyDescent="0.3">
      <c r="A1134" s="1" t="s">
        <v>1238</v>
      </c>
      <c r="B1134" s="1" t="s">
        <v>6752</v>
      </c>
      <c r="C1134" s="1" t="s">
        <v>5784</v>
      </c>
      <c r="D1134" t="s">
        <v>7619</v>
      </c>
      <c r="E1134" s="1"/>
      <c r="H1134" s="1"/>
      <c r="T1134" t="s">
        <v>1238</v>
      </c>
      <c r="U1134">
        <v>22.41</v>
      </c>
      <c r="V1134">
        <v>8.68</v>
      </c>
      <c r="W1134" t="s">
        <v>2380</v>
      </c>
      <c r="X1134" t="s">
        <v>2380</v>
      </c>
      <c r="Y1134" t="s">
        <v>2380</v>
      </c>
      <c r="Z1134">
        <v>0</v>
      </c>
      <c r="AA1134" t="s">
        <v>2380</v>
      </c>
      <c r="AV1134" t="s">
        <v>1238</v>
      </c>
      <c r="AW1134">
        <v>22.41</v>
      </c>
      <c r="AX1134">
        <v>8.68</v>
      </c>
      <c r="AY1134" t="s">
        <v>2380</v>
      </c>
      <c r="AZ1134" t="s">
        <v>2380</v>
      </c>
      <c r="BA1134" t="s">
        <v>2380</v>
      </c>
      <c r="BB1134" t="s">
        <v>2381</v>
      </c>
      <c r="BC1134" t="s">
        <v>2380</v>
      </c>
      <c r="BR1134">
        <v>22.41</v>
      </c>
      <c r="BS1134" t="str" cm="1">
        <f t="array" ref="BS1134">_xlfn.IFS(BR1134&lt;18.5,"UNDER WEIGHT",BR1134&lt;=24.9,"NORMAL WEIGHT",BR1134&lt;=29.9,"OVER WEIGHT",BR1134&gt;=30,"OBESITY")</f>
        <v>NORMAL WEIGHT</v>
      </c>
      <c r="BV1134">
        <v>8.68</v>
      </c>
      <c r="BW1134" t="str" cm="1">
        <f t="array" ref="BW1134">_xlfn.IFS(BV1134&lt;=5.7,"NORMAL",BV1134&lt;=6.4,"Prediabetes",BV1134&gt;=6.5,"Diabetes")</f>
        <v>Diabetes</v>
      </c>
      <c r="CJ1134" t="s">
        <v>1165</v>
      </c>
      <c r="CK1134">
        <v>1988</v>
      </c>
      <c r="CL1134" t="s">
        <v>10</v>
      </c>
      <c r="CM1134">
        <v>9</v>
      </c>
      <c r="CN1134">
        <v>3</v>
      </c>
      <c r="CO1134">
        <v>9320.26</v>
      </c>
      <c r="CP1134" t="s">
        <v>11</v>
      </c>
      <c r="CQ1134" t="s">
        <v>16</v>
      </c>
      <c r="CR1134" t="s">
        <v>23</v>
      </c>
      <c r="CW1134" t="str">
        <f t="shared" si="34"/>
        <v>9/Jul/1988</v>
      </c>
      <c r="CZ1134" t="s">
        <v>1165</v>
      </c>
      <c r="DA1134">
        <v>1988</v>
      </c>
      <c r="DB1134" t="s">
        <v>10</v>
      </c>
      <c r="DC1134">
        <v>9</v>
      </c>
      <c r="DD1134">
        <v>3</v>
      </c>
      <c r="DE1134" s="18">
        <v>9320.26</v>
      </c>
      <c r="DF1134" t="s">
        <v>11</v>
      </c>
      <c r="DG1134" t="s">
        <v>16</v>
      </c>
      <c r="DH1134" t="s">
        <v>23</v>
      </c>
      <c r="DZ1134" t="s">
        <v>1165</v>
      </c>
      <c r="EA1134">
        <f t="shared" si="35"/>
        <v>35</v>
      </c>
    </row>
    <row r="1135" spans="1:131" ht="15.6" x14ac:dyDescent="0.3">
      <c r="A1135" s="1" t="s">
        <v>1237</v>
      </c>
      <c r="B1135" s="1" t="s">
        <v>6751</v>
      </c>
      <c r="C1135" s="1" t="s">
        <v>5785</v>
      </c>
      <c r="D1135" t="s">
        <v>6914</v>
      </c>
      <c r="E1135" s="1"/>
      <c r="H1135" s="1"/>
      <c r="T1135" t="s">
        <v>1237</v>
      </c>
      <c r="U1135">
        <v>45.72</v>
      </c>
      <c r="V1135">
        <v>4.2300000000000004</v>
      </c>
      <c r="W1135" t="s">
        <v>2382</v>
      </c>
      <c r="X1135" t="s">
        <v>2380</v>
      </c>
      <c r="Y1135" t="s">
        <v>2380</v>
      </c>
      <c r="Z1135">
        <v>0</v>
      </c>
      <c r="AA1135" t="s">
        <v>2380</v>
      </c>
      <c r="AV1135" t="s">
        <v>1237</v>
      </c>
      <c r="AW1135">
        <v>45.72</v>
      </c>
      <c r="AX1135">
        <v>4.2300000000000004</v>
      </c>
      <c r="AY1135" t="s">
        <v>2382</v>
      </c>
      <c r="AZ1135" t="s">
        <v>2380</v>
      </c>
      <c r="BA1135" t="s">
        <v>2380</v>
      </c>
      <c r="BB1135" t="s">
        <v>2381</v>
      </c>
      <c r="BC1135" t="s">
        <v>2380</v>
      </c>
      <c r="BR1135">
        <v>45.72</v>
      </c>
      <c r="BS1135" t="str" cm="1">
        <f t="array" ref="BS1135">_xlfn.IFS(BR1135&lt;18.5,"UNDER WEIGHT",BR1135&lt;=24.9,"NORMAL WEIGHT",BR1135&lt;=29.9,"OVER WEIGHT",BR1135&gt;=30,"OBESITY")</f>
        <v>OBESITY</v>
      </c>
      <c r="BV1135">
        <v>4.2300000000000004</v>
      </c>
      <c r="BW1135" t="str" cm="1">
        <f t="array" ref="BW1135">_xlfn.IFS(BV1135&lt;=5.7,"NORMAL",BV1135&lt;=6.4,"Prediabetes",BV1135&gt;=6.5,"Diabetes")</f>
        <v>NORMAL</v>
      </c>
      <c r="CJ1135" t="s">
        <v>1166</v>
      </c>
      <c r="CK1135">
        <v>1996</v>
      </c>
      <c r="CL1135" t="s">
        <v>37</v>
      </c>
      <c r="CM1135">
        <v>12</v>
      </c>
      <c r="CN1135">
        <v>0</v>
      </c>
      <c r="CO1135">
        <v>9338.61</v>
      </c>
      <c r="CP1135" t="s">
        <v>11</v>
      </c>
      <c r="CQ1135" t="s">
        <v>16</v>
      </c>
      <c r="CR1135" t="s">
        <v>535</v>
      </c>
      <c r="CW1135" t="str">
        <f t="shared" si="34"/>
        <v>12/Oct/1996</v>
      </c>
      <c r="CZ1135" t="s">
        <v>1166</v>
      </c>
      <c r="DA1135">
        <v>1996</v>
      </c>
      <c r="DB1135" t="s">
        <v>37</v>
      </c>
      <c r="DC1135">
        <v>12</v>
      </c>
      <c r="DD1135">
        <v>0</v>
      </c>
      <c r="DE1135" s="18">
        <v>9338.61</v>
      </c>
      <c r="DF1135" t="s">
        <v>11</v>
      </c>
      <c r="DG1135" t="s">
        <v>16</v>
      </c>
      <c r="DH1135" t="s">
        <v>535</v>
      </c>
      <c r="DZ1135" t="s">
        <v>1166</v>
      </c>
      <c r="EA1135">
        <f t="shared" si="35"/>
        <v>27</v>
      </c>
    </row>
    <row r="1136" spans="1:131" ht="15.6" x14ac:dyDescent="0.3">
      <c r="A1136" s="1" t="s">
        <v>1236</v>
      </c>
      <c r="B1136" s="1" t="s">
        <v>6751</v>
      </c>
      <c r="C1136" s="1" t="s">
        <v>5786</v>
      </c>
      <c r="D1136" t="s">
        <v>6808</v>
      </c>
      <c r="E1136" s="1"/>
      <c r="H1136" s="1"/>
      <c r="T1136" t="s">
        <v>1236</v>
      </c>
      <c r="U1136">
        <v>25</v>
      </c>
      <c r="V1136">
        <v>5.32</v>
      </c>
      <c r="W1136" t="s">
        <v>2382</v>
      </c>
      <c r="X1136" t="s">
        <v>2380</v>
      </c>
      <c r="Y1136" t="s">
        <v>2380</v>
      </c>
      <c r="Z1136">
        <v>2</v>
      </c>
      <c r="AA1136" t="s">
        <v>2380</v>
      </c>
      <c r="AV1136" t="s">
        <v>1236</v>
      </c>
      <c r="AW1136">
        <v>25</v>
      </c>
      <c r="AX1136">
        <v>5.32</v>
      </c>
      <c r="AY1136" t="s">
        <v>2382</v>
      </c>
      <c r="AZ1136" t="s">
        <v>2380</v>
      </c>
      <c r="BA1136" t="s">
        <v>2380</v>
      </c>
      <c r="BB1136">
        <v>2</v>
      </c>
      <c r="BC1136" t="s">
        <v>2380</v>
      </c>
      <c r="BR1136">
        <v>25</v>
      </c>
      <c r="BS1136" t="str" cm="1">
        <f t="array" ref="BS1136">_xlfn.IFS(BR1136&lt;18.5,"UNDER WEIGHT",BR1136&lt;=24.9,"NORMAL WEIGHT",BR1136&lt;=29.9,"OVER WEIGHT",BR1136&gt;=30,"OBESITY")</f>
        <v>OVER WEIGHT</v>
      </c>
      <c r="BV1136">
        <v>5.32</v>
      </c>
      <c r="BW1136" t="str" cm="1">
        <f t="array" ref="BW1136">_xlfn.IFS(BV1136&lt;=5.7,"NORMAL",BV1136&lt;=6.4,"Prediabetes",BV1136&gt;=6.5,"Diabetes")</f>
        <v>NORMAL</v>
      </c>
      <c r="CJ1136" t="s">
        <v>1167</v>
      </c>
      <c r="CK1136">
        <v>1988</v>
      </c>
      <c r="CL1136" t="s">
        <v>10</v>
      </c>
      <c r="CM1136">
        <v>1</v>
      </c>
      <c r="CN1136">
        <v>3</v>
      </c>
      <c r="CO1136">
        <v>9344.2000000000007</v>
      </c>
      <c r="CP1136" t="s">
        <v>11</v>
      </c>
      <c r="CQ1136" t="s">
        <v>16</v>
      </c>
      <c r="CR1136" t="s">
        <v>300</v>
      </c>
      <c r="CW1136" t="str">
        <f t="shared" si="34"/>
        <v>1/Jul/1988</v>
      </c>
      <c r="CZ1136" t="s">
        <v>1167</v>
      </c>
      <c r="DA1136">
        <v>1988</v>
      </c>
      <c r="DB1136" t="s">
        <v>10</v>
      </c>
      <c r="DC1136">
        <v>1</v>
      </c>
      <c r="DD1136">
        <v>3</v>
      </c>
      <c r="DE1136" s="18">
        <v>9344.2000000000007</v>
      </c>
      <c r="DF1136" t="s">
        <v>11</v>
      </c>
      <c r="DG1136" t="s">
        <v>16</v>
      </c>
      <c r="DH1136" t="s">
        <v>300</v>
      </c>
      <c r="DZ1136" t="s">
        <v>1167</v>
      </c>
      <c r="EA1136">
        <f t="shared" si="35"/>
        <v>35</v>
      </c>
    </row>
    <row r="1137" spans="1:131" ht="15.6" x14ac:dyDescent="0.3">
      <c r="A1137" s="1" t="s">
        <v>1235</v>
      </c>
      <c r="B1137" s="1" t="s">
        <v>6751</v>
      </c>
      <c r="C1137" s="1" t="s">
        <v>5787</v>
      </c>
      <c r="D1137" t="s">
        <v>7620</v>
      </c>
      <c r="E1137" s="1"/>
      <c r="H1137" s="1"/>
      <c r="T1137" t="s">
        <v>1235</v>
      </c>
      <c r="U1137">
        <v>39.5</v>
      </c>
      <c r="V1137">
        <v>6.66</v>
      </c>
      <c r="W1137" t="s">
        <v>2380</v>
      </c>
      <c r="X1137" t="s">
        <v>2380</v>
      </c>
      <c r="Y1137" t="s">
        <v>2380</v>
      </c>
      <c r="Z1137">
        <v>0</v>
      </c>
      <c r="AA1137" t="s">
        <v>2380</v>
      </c>
      <c r="AV1137" t="s">
        <v>1235</v>
      </c>
      <c r="AW1137">
        <v>39.5</v>
      </c>
      <c r="AX1137">
        <v>6.66</v>
      </c>
      <c r="AY1137" t="s">
        <v>2380</v>
      </c>
      <c r="AZ1137" t="s">
        <v>2380</v>
      </c>
      <c r="BA1137" t="s">
        <v>2380</v>
      </c>
      <c r="BB1137" t="s">
        <v>2381</v>
      </c>
      <c r="BC1137" t="s">
        <v>2380</v>
      </c>
      <c r="BR1137">
        <v>39.5</v>
      </c>
      <c r="BS1137" t="str" cm="1">
        <f t="array" ref="BS1137">_xlfn.IFS(BR1137&lt;18.5,"UNDER WEIGHT",BR1137&lt;=24.9,"NORMAL WEIGHT",BR1137&lt;=29.9,"OVER WEIGHT",BR1137&gt;=30,"OBESITY")</f>
        <v>OBESITY</v>
      </c>
      <c r="BV1137">
        <v>6.66</v>
      </c>
      <c r="BW1137" t="str" cm="1">
        <f t="array" ref="BW1137">_xlfn.IFS(BV1137&lt;=5.7,"NORMAL",BV1137&lt;=6.4,"Prediabetes",BV1137&gt;=6.5,"Diabetes")</f>
        <v>Diabetes</v>
      </c>
      <c r="CJ1137" t="s">
        <v>1168</v>
      </c>
      <c r="CK1137">
        <v>1971</v>
      </c>
      <c r="CL1137" t="s">
        <v>37</v>
      </c>
      <c r="CM1137">
        <v>8</v>
      </c>
      <c r="CN1137">
        <v>0</v>
      </c>
      <c r="CO1137">
        <v>9361.33</v>
      </c>
      <c r="CP1137" t="s">
        <v>12</v>
      </c>
      <c r="CQ1137" t="s">
        <v>16</v>
      </c>
      <c r="CR1137" t="s">
        <v>168</v>
      </c>
      <c r="CW1137" t="str">
        <f t="shared" si="34"/>
        <v>8/Oct/1971</v>
      </c>
      <c r="CZ1137" t="s">
        <v>1168</v>
      </c>
      <c r="DA1137">
        <v>1971</v>
      </c>
      <c r="DB1137" t="s">
        <v>37</v>
      </c>
      <c r="DC1137">
        <v>8</v>
      </c>
      <c r="DD1137">
        <v>0</v>
      </c>
      <c r="DE1137" s="18">
        <v>9361.33</v>
      </c>
      <c r="DF1137" t="s">
        <v>12</v>
      </c>
      <c r="DG1137" t="s">
        <v>16</v>
      </c>
      <c r="DH1137" t="s">
        <v>168</v>
      </c>
      <c r="DZ1137" t="s">
        <v>1168</v>
      </c>
      <c r="EA1137">
        <f t="shared" si="35"/>
        <v>52</v>
      </c>
    </row>
    <row r="1138" spans="1:131" ht="15.6" x14ac:dyDescent="0.3">
      <c r="A1138" s="1" t="s">
        <v>1234</v>
      </c>
      <c r="B1138" s="1" t="s">
        <v>6751</v>
      </c>
      <c r="C1138" s="1" t="s">
        <v>5788</v>
      </c>
      <c r="D1138" t="s">
        <v>7621</v>
      </c>
      <c r="E1138" s="1"/>
      <c r="H1138" s="1"/>
      <c r="T1138" t="s">
        <v>1234</v>
      </c>
      <c r="U1138">
        <v>37.729999999999997</v>
      </c>
      <c r="V1138">
        <v>7.4</v>
      </c>
      <c r="W1138" t="s">
        <v>2380</v>
      </c>
      <c r="X1138" t="s">
        <v>2380</v>
      </c>
      <c r="Y1138" t="s">
        <v>2380</v>
      </c>
      <c r="Z1138">
        <v>0</v>
      </c>
      <c r="AA1138" t="s">
        <v>2380</v>
      </c>
      <c r="AV1138" t="s">
        <v>1234</v>
      </c>
      <c r="AW1138">
        <v>37.729999999999997</v>
      </c>
      <c r="AX1138">
        <v>7.4</v>
      </c>
      <c r="AY1138" t="s">
        <v>2380</v>
      </c>
      <c r="AZ1138" t="s">
        <v>2380</v>
      </c>
      <c r="BA1138" t="s">
        <v>2380</v>
      </c>
      <c r="BB1138" t="s">
        <v>2381</v>
      </c>
      <c r="BC1138" t="s">
        <v>2380</v>
      </c>
      <c r="BR1138">
        <v>37.729999999999997</v>
      </c>
      <c r="BS1138" t="str" cm="1">
        <f t="array" ref="BS1138">_xlfn.IFS(BR1138&lt;18.5,"UNDER WEIGHT",BR1138&lt;=24.9,"NORMAL WEIGHT",BR1138&lt;=29.9,"OVER WEIGHT",BR1138&gt;=30,"OBESITY")</f>
        <v>OBESITY</v>
      </c>
      <c r="BV1138">
        <v>7.4</v>
      </c>
      <c r="BW1138" t="str" cm="1">
        <f t="array" ref="BW1138">_xlfn.IFS(BV1138&lt;=5.7,"NORMAL",BV1138&lt;=6.4,"Prediabetes",BV1138&gt;=6.5,"Diabetes")</f>
        <v>Diabetes</v>
      </c>
      <c r="CJ1138" t="s">
        <v>1169</v>
      </c>
      <c r="CK1138">
        <v>1969</v>
      </c>
      <c r="CL1138" t="s">
        <v>15</v>
      </c>
      <c r="CM1138">
        <v>24</v>
      </c>
      <c r="CN1138">
        <v>0</v>
      </c>
      <c r="CO1138">
        <v>9377.4500000000007</v>
      </c>
      <c r="CP1138" t="s">
        <v>11</v>
      </c>
      <c r="CQ1138" t="s">
        <v>12</v>
      </c>
      <c r="CR1138" t="s">
        <v>13</v>
      </c>
      <c r="CW1138" t="str">
        <f t="shared" si="34"/>
        <v>24/Nov/1969</v>
      </c>
      <c r="CZ1138" t="s">
        <v>1169</v>
      </c>
      <c r="DA1138">
        <v>1969</v>
      </c>
      <c r="DB1138" t="s">
        <v>15</v>
      </c>
      <c r="DC1138">
        <v>24</v>
      </c>
      <c r="DD1138">
        <v>0</v>
      </c>
      <c r="DE1138" s="18">
        <v>9377.4500000000007</v>
      </c>
      <c r="DF1138" t="s">
        <v>11</v>
      </c>
      <c r="DG1138" t="s">
        <v>12</v>
      </c>
      <c r="DH1138" t="s">
        <v>13</v>
      </c>
      <c r="DZ1138" t="s">
        <v>1169</v>
      </c>
      <c r="EA1138">
        <f t="shared" si="35"/>
        <v>54</v>
      </c>
    </row>
    <row r="1139" spans="1:131" ht="15.6" x14ac:dyDescent="0.3">
      <c r="A1139" s="1" t="s">
        <v>1233</v>
      </c>
      <c r="B1139" s="1" t="s">
        <v>6751</v>
      </c>
      <c r="C1139" s="1" t="s">
        <v>5789</v>
      </c>
      <c r="D1139" t="s">
        <v>7622</v>
      </c>
      <c r="E1139" s="1"/>
      <c r="H1139" s="1"/>
      <c r="T1139" t="s">
        <v>1233</v>
      </c>
      <c r="U1139">
        <v>40.659999999999997</v>
      </c>
      <c r="V1139">
        <v>10.08</v>
      </c>
      <c r="W1139" t="s">
        <v>2380</v>
      </c>
      <c r="X1139" t="s">
        <v>2380</v>
      </c>
      <c r="Y1139" t="s">
        <v>2380</v>
      </c>
      <c r="Z1139">
        <v>0</v>
      </c>
      <c r="AA1139" t="s">
        <v>2380</v>
      </c>
      <c r="AV1139" t="s">
        <v>1233</v>
      </c>
      <c r="AW1139">
        <v>40.659999999999997</v>
      </c>
      <c r="AX1139">
        <v>10.08</v>
      </c>
      <c r="AY1139" t="s">
        <v>2380</v>
      </c>
      <c r="AZ1139" t="s">
        <v>2380</v>
      </c>
      <c r="BA1139" t="s">
        <v>2380</v>
      </c>
      <c r="BB1139" t="s">
        <v>2381</v>
      </c>
      <c r="BC1139" t="s">
        <v>2380</v>
      </c>
      <c r="BR1139">
        <v>40.659999999999997</v>
      </c>
      <c r="BS1139" t="str" cm="1">
        <f t="array" ref="BS1139">_xlfn.IFS(BR1139&lt;18.5,"UNDER WEIGHT",BR1139&lt;=24.9,"NORMAL WEIGHT",BR1139&lt;=29.9,"OVER WEIGHT",BR1139&gt;=30,"OBESITY")</f>
        <v>OBESITY</v>
      </c>
      <c r="BV1139">
        <v>10.08</v>
      </c>
      <c r="BW1139" t="str" cm="1">
        <f t="array" ref="BW1139">_xlfn.IFS(BV1139&lt;=5.7,"NORMAL",BV1139&lt;=6.4,"Prediabetes",BV1139&gt;=6.5,"Diabetes")</f>
        <v>Diabetes</v>
      </c>
      <c r="CJ1139" t="s">
        <v>1170</v>
      </c>
      <c r="CK1139">
        <v>1971</v>
      </c>
      <c r="CL1139" t="s">
        <v>15</v>
      </c>
      <c r="CM1139">
        <v>26</v>
      </c>
      <c r="CN1139">
        <v>1</v>
      </c>
      <c r="CO1139">
        <v>9377.9</v>
      </c>
      <c r="CP1139" t="s">
        <v>11</v>
      </c>
      <c r="CQ1139" t="s">
        <v>16</v>
      </c>
      <c r="CR1139" t="s">
        <v>13</v>
      </c>
      <c r="CW1139" t="str">
        <f t="shared" si="34"/>
        <v>26/Nov/1971</v>
      </c>
      <c r="CZ1139" t="s">
        <v>1170</v>
      </c>
      <c r="DA1139">
        <v>1971</v>
      </c>
      <c r="DB1139" t="s">
        <v>15</v>
      </c>
      <c r="DC1139">
        <v>26</v>
      </c>
      <c r="DD1139">
        <v>1</v>
      </c>
      <c r="DE1139" s="18">
        <v>9377.9</v>
      </c>
      <c r="DF1139" t="s">
        <v>11</v>
      </c>
      <c r="DG1139" t="s">
        <v>16</v>
      </c>
      <c r="DH1139" t="s">
        <v>13</v>
      </c>
      <c r="DZ1139" t="s">
        <v>1170</v>
      </c>
      <c r="EA1139">
        <f t="shared" si="35"/>
        <v>52</v>
      </c>
    </row>
    <row r="1140" spans="1:131" ht="15.6" x14ac:dyDescent="0.3">
      <c r="A1140" s="1" t="s">
        <v>1232</v>
      </c>
      <c r="B1140" s="1" t="s">
        <v>6751</v>
      </c>
      <c r="C1140" s="1" t="s">
        <v>5790</v>
      </c>
      <c r="D1140" t="s">
        <v>7623</v>
      </c>
      <c r="E1140" s="1"/>
      <c r="H1140" s="1"/>
      <c r="T1140" t="s">
        <v>1232</v>
      </c>
      <c r="U1140">
        <v>34.200000000000003</v>
      </c>
      <c r="V1140">
        <v>8.58</v>
      </c>
      <c r="W1140" t="s">
        <v>2380</v>
      </c>
      <c r="X1140" t="s">
        <v>2380</v>
      </c>
      <c r="Y1140" t="s">
        <v>2380</v>
      </c>
      <c r="Z1140">
        <v>0</v>
      </c>
      <c r="AA1140" t="s">
        <v>2380</v>
      </c>
      <c r="AV1140" t="s">
        <v>1232</v>
      </c>
      <c r="AW1140">
        <v>34.200000000000003</v>
      </c>
      <c r="AX1140">
        <v>8.58</v>
      </c>
      <c r="AY1140" t="s">
        <v>2380</v>
      </c>
      <c r="AZ1140" t="s">
        <v>2380</v>
      </c>
      <c r="BA1140" t="s">
        <v>2380</v>
      </c>
      <c r="BB1140" t="s">
        <v>2381</v>
      </c>
      <c r="BC1140" t="s">
        <v>2380</v>
      </c>
      <c r="BR1140">
        <v>34.200000000000003</v>
      </c>
      <c r="BS1140" t="str" cm="1">
        <f t="array" ref="BS1140">_xlfn.IFS(BR1140&lt;18.5,"UNDER WEIGHT",BR1140&lt;=24.9,"NORMAL WEIGHT",BR1140&lt;=29.9,"OVER WEIGHT",BR1140&gt;=30,"OBESITY")</f>
        <v>OBESITY</v>
      </c>
      <c r="BV1140">
        <v>8.58</v>
      </c>
      <c r="BW1140" t="str" cm="1">
        <f t="array" ref="BW1140">_xlfn.IFS(BV1140&lt;=5.7,"NORMAL",BV1140&lt;=6.4,"Prediabetes",BV1140&gt;=6.5,"Diabetes")</f>
        <v>Diabetes</v>
      </c>
      <c r="CJ1140" t="s">
        <v>1171</v>
      </c>
      <c r="CK1140">
        <v>1975</v>
      </c>
      <c r="CL1140" t="s">
        <v>30</v>
      </c>
      <c r="CM1140">
        <v>2</v>
      </c>
      <c r="CN1140">
        <v>1</v>
      </c>
      <c r="CO1140">
        <v>9380.75</v>
      </c>
      <c r="CP1140" t="s">
        <v>11</v>
      </c>
      <c r="CQ1140" t="s">
        <v>11</v>
      </c>
      <c r="CR1140" t="s">
        <v>247</v>
      </c>
      <c r="CW1140" t="str">
        <f t="shared" si="34"/>
        <v>2/Dec/1975</v>
      </c>
      <c r="CZ1140" t="s">
        <v>1171</v>
      </c>
      <c r="DA1140">
        <v>1975</v>
      </c>
      <c r="DB1140" t="s">
        <v>30</v>
      </c>
      <c r="DC1140">
        <v>2</v>
      </c>
      <c r="DD1140">
        <v>1</v>
      </c>
      <c r="DE1140" s="18">
        <v>9380.75</v>
      </c>
      <c r="DF1140" t="s">
        <v>11</v>
      </c>
      <c r="DG1140" t="s">
        <v>11</v>
      </c>
      <c r="DH1140" t="s">
        <v>247</v>
      </c>
      <c r="DZ1140" t="s">
        <v>1171</v>
      </c>
      <c r="EA1140">
        <f t="shared" si="35"/>
        <v>48</v>
      </c>
    </row>
    <row r="1141" spans="1:131" ht="15.6" x14ac:dyDescent="0.3">
      <c r="A1141" s="1" t="s">
        <v>1231</v>
      </c>
      <c r="B1141" s="1" t="s">
        <v>6752</v>
      </c>
      <c r="C1141" s="1" t="s">
        <v>5791</v>
      </c>
      <c r="D1141" t="s">
        <v>5208</v>
      </c>
      <c r="E1141" s="1"/>
      <c r="H1141" s="1"/>
      <c r="T1141" t="s">
        <v>1231</v>
      </c>
      <c r="U1141">
        <v>46.51</v>
      </c>
      <c r="V1141">
        <v>5.84</v>
      </c>
      <c r="W1141" t="s">
        <v>2380</v>
      </c>
      <c r="X1141" t="s">
        <v>2380</v>
      </c>
      <c r="Y1141" t="s">
        <v>2380</v>
      </c>
      <c r="Z1141">
        <v>1</v>
      </c>
      <c r="AA1141" t="s">
        <v>2380</v>
      </c>
      <c r="AV1141" t="s">
        <v>1231</v>
      </c>
      <c r="AW1141">
        <v>46.51</v>
      </c>
      <c r="AX1141">
        <v>5.84</v>
      </c>
      <c r="AY1141" t="s">
        <v>2380</v>
      </c>
      <c r="AZ1141" t="s">
        <v>2380</v>
      </c>
      <c r="BA1141" t="s">
        <v>2380</v>
      </c>
      <c r="BB1141">
        <v>1</v>
      </c>
      <c r="BC1141" t="s">
        <v>2380</v>
      </c>
      <c r="BR1141">
        <v>46.51</v>
      </c>
      <c r="BS1141" t="str" cm="1">
        <f t="array" ref="BS1141">_xlfn.IFS(BR1141&lt;18.5,"UNDER WEIGHT",BR1141&lt;=24.9,"NORMAL WEIGHT",BR1141&lt;=29.9,"OVER WEIGHT",BR1141&gt;=30,"OBESITY")</f>
        <v>OBESITY</v>
      </c>
      <c r="BV1141">
        <v>5.84</v>
      </c>
      <c r="BW1141" t="str" cm="1">
        <f t="array" ref="BW1141">_xlfn.IFS(BV1141&lt;=5.7,"NORMAL",BV1141&lt;=6.4,"Prediabetes",BV1141&gt;=6.5,"Diabetes")</f>
        <v>Prediabetes</v>
      </c>
      <c r="CJ1141" t="s">
        <v>1172</v>
      </c>
      <c r="CK1141">
        <v>1971</v>
      </c>
      <c r="CL1141" t="s">
        <v>30</v>
      </c>
      <c r="CM1141">
        <v>29</v>
      </c>
      <c r="CN1141">
        <v>1</v>
      </c>
      <c r="CO1141">
        <v>9386.16</v>
      </c>
      <c r="CP1141" t="s">
        <v>12</v>
      </c>
      <c r="CQ1141" t="s">
        <v>11</v>
      </c>
      <c r="CR1141" t="s">
        <v>13</v>
      </c>
      <c r="CW1141" t="str">
        <f t="shared" si="34"/>
        <v>29/Dec/1971</v>
      </c>
      <c r="CZ1141" t="s">
        <v>1172</v>
      </c>
      <c r="DA1141">
        <v>1971</v>
      </c>
      <c r="DB1141" t="s">
        <v>30</v>
      </c>
      <c r="DC1141">
        <v>29</v>
      </c>
      <c r="DD1141">
        <v>1</v>
      </c>
      <c r="DE1141" s="18">
        <v>9386.16</v>
      </c>
      <c r="DF1141" t="s">
        <v>12</v>
      </c>
      <c r="DG1141" t="s">
        <v>11</v>
      </c>
      <c r="DH1141" t="s">
        <v>13</v>
      </c>
      <c r="DZ1141" t="s">
        <v>1172</v>
      </c>
      <c r="EA1141">
        <f t="shared" si="35"/>
        <v>52</v>
      </c>
    </row>
    <row r="1142" spans="1:131" ht="15.6" x14ac:dyDescent="0.3">
      <c r="A1142" s="1" t="s">
        <v>1230</v>
      </c>
      <c r="B1142" s="1" t="s">
        <v>6752</v>
      </c>
      <c r="C1142" s="1" t="s">
        <v>4959</v>
      </c>
      <c r="D1142" t="s">
        <v>6809</v>
      </c>
      <c r="E1142" s="1"/>
      <c r="H1142" s="1"/>
      <c r="T1142" t="s">
        <v>1230</v>
      </c>
      <c r="U1142">
        <v>28.88</v>
      </c>
      <c r="V1142">
        <v>4.8600000000000003</v>
      </c>
      <c r="W1142" t="s">
        <v>2382</v>
      </c>
      <c r="X1142" t="s">
        <v>2380</v>
      </c>
      <c r="Y1142" t="s">
        <v>2383</v>
      </c>
      <c r="Z1142">
        <v>1</v>
      </c>
      <c r="AA1142" t="s">
        <v>2380</v>
      </c>
      <c r="AV1142" t="s">
        <v>1230</v>
      </c>
      <c r="AW1142">
        <v>28.88</v>
      </c>
      <c r="AX1142">
        <v>4.8600000000000003</v>
      </c>
      <c r="AY1142" t="s">
        <v>2382</v>
      </c>
      <c r="AZ1142" t="s">
        <v>2380</v>
      </c>
      <c r="BA1142" t="s">
        <v>2383</v>
      </c>
      <c r="BB1142">
        <v>1</v>
      </c>
      <c r="BC1142" t="s">
        <v>2380</v>
      </c>
      <c r="BR1142">
        <v>28.88</v>
      </c>
      <c r="BS1142" t="str" cm="1">
        <f t="array" ref="BS1142">_xlfn.IFS(BR1142&lt;18.5,"UNDER WEIGHT",BR1142&lt;=24.9,"NORMAL WEIGHT",BR1142&lt;=29.9,"OVER WEIGHT",BR1142&gt;=30,"OBESITY")</f>
        <v>OVER WEIGHT</v>
      </c>
      <c r="BV1142">
        <v>4.8600000000000003</v>
      </c>
      <c r="BW1142" t="str" cm="1">
        <f t="array" ref="BW1142">_xlfn.IFS(BV1142&lt;=5.7,"NORMAL",BV1142&lt;=6.4,"Prediabetes",BV1142&gt;=6.5,"Diabetes")</f>
        <v>NORMAL</v>
      </c>
      <c r="CJ1142" t="s">
        <v>1173</v>
      </c>
      <c r="CK1142">
        <v>1971</v>
      </c>
      <c r="CL1142" t="s">
        <v>37</v>
      </c>
      <c r="CM1142">
        <v>20</v>
      </c>
      <c r="CN1142">
        <v>1</v>
      </c>
      <c r="CO1142">
        <v>9391.35</v>
      </c>
      <c r="CP1142" t="s">
        <v>12</v>
      </c>
      <c r="CQ1142" t="s">
        <v>12</v>
      </c>
      <c r="CR1142" t="s">
        <v>42</v>
      </c>
      <c r="CW1142" t="str">
        <f t="shared" si="34"/>
        <v>20/Oct/1971</v>
      </c>
      <c r="CZ1142" t="s">
        <v>1173</v>
      </c>
      <c r="DA1142">
        <v>1971</v>
      </c>
      <c r="DB1142" t="s">
        <v>37</v>
      </c>
      <c r="DC1142">
        <v>20</v>
      </c>
      <c r="DD1142">
        <v>1</v>
      </c>
      <c r="DE1142" s="18">
        <v>9391.35</v>
      </c>
      <c r="DF1142" t="s">
        <v>12</v>
      </c>
      <c r="DG1142" t="s">
        <v>12</v>
      </c>
      <c r="DH1142" t="s">
        <v>42</v>
      </c>
      <c r="DZ1142" t="s">
        <v>1173</v>
      </c>
      <c r="EA1142">
        <f t="shared" si="35"/>
        <v>52</v>
      </c>
    </row>
    <row r="1143" spans="1:131" ht="15.6" x14ac:dyDescent="0.3">
      <c r="A1143" s="1" t="s">
        <v>1229</v>
      </c>
      <c r="B1143" s="1" t="s">
        <v>6751</v>
      </c>
      <c r="C1143" s="1" t="s">
        <v>5792</v>
      </c>
      <c r="D1143" t="s">
        <v>6913</v>
      </c>
      <c r="E1143" s="1"/>
      <c r="H1143" s="1"/>
      <c r="T1143" t="s">
        <v>1229</v>
      </c>
      <c r="U1143">
        <v>33.914999999999999</v>
      </c>
      <c r="V1143">
        <v>11.52</v>
      </c>
      <c r="W1143" t="s">
        <v>2380</v>
      </c>
      <c r="X1143" t="s">
        <v>2380</v>
      </c>
      <c r="Y1143" t="s">
        <v>2380</v>
      </c>
      <c r="Z1143">
        <v>0</v>
      </c>
      <c r="AA1143" t="s">
        <v>2380</v>
      </c>
      <c r="AV1143" t="s">
        <v>1229</v>
      </c>
      <c r="AW1143">
        <v>33.914999999999999</v>
      </c>
      <c r="AX1143">
        <v>11.52</v>
      </c>
      <c r="AY1143" t="s">
        <v>2380</v>
      </c>
      <c r="AZ1143" t="s">
        <v>2380</v>
      </c>
      <c r="BA1143" t="s">
        <v>2380</v>
      </c>
      <c r="BB1143" t="s">
        <v>2381</v>
      </c>
      <c r="BC1143" t="s">
        <v>2380</v>
      </c>
      <c r="BR1143">
        <v>33.914999999999999</v>
      </c>
      <c r="BS1143" t="str" cm="1">
        <f t="array" ref="BS1143">_xlfn.IFS(BR1143&lt;18.5,"UNDER WEIGHT",BR1143&lt;=24.9,"NORMAL WEIGHT",BR1143&lt;=29.9,"OVER WEIGHT",BR1143&gt;=30,"OBESITY")</f>
        <v>OBESITY</v>
      </c>
      <c r="BV1143">
        <v>11.52</v>
      </c>
      <c r="BW1143" t="str" cm="1">
        <f t="array" ref="BW1143">_xlfn.IFS(BV1143&lt;=5.7,"NORMAL",BV1143&lt;=6.4,"Prediabetes",BV1143&gt;=6.5,"Diabetes")</f>
        <v>Diabetes</v>
      </c>
      <c r="CJ1143" t="s">
        <v>1174</v>
      </c>
      <c r="CK1143">
        <v>1976</v>
      </c>
      <c r="CL1143" t="s">
        <v>37</v>
      </c>
      <c r="CM1143">
        <v>17</v>
      </c>
      <c r="CN1143">
        <v>2</v>
      </c>
      <c r="CO1143">
        <v>9411.01</v>
      </c>
      <c r="CP1143" t="s">
        <v>11</v>
      </c>
      <c r="CQ1143" t="s">
        <v>12</v>
      </c>
      <c r="CR1143" t="s">
        <v>247</v>
      </c>
      <c r="CW1143" t="str">
        <f t="shared" si="34"/>
        <v>17/Oct/1976</v>
      </c>
      <c r="CZ1143" t="s">
        <v>1174</v>
      </c>
      <c r="DA1143">
        <v>1976</v>
      </c>
      <c r="DB1143" t="s">
        <v>37</v>
      </c>
      <c r="DC1143">
        <v>17</v>
      </c>
      <c r="DD1143">
        <v>2</v>
      </c>
      <c r="DE1143" s="18">
        <v>9411.01</v>
      </c>
      <c r="DF1143" t="s">
        <v>11</v>
      </c>
      <c r="DG1143" t="s">
        <v>12</v>
      </c>
      <c r="DH1143" t="s">
        <v>247</v>
      </c>
      <c r="DZ1143" t="s">
        <v>1174</v>
      </c>
      <c r="EA1143">
        <f t="shared" si="35"/>
        <v>47</v>
      </c>
    </row>
    <row r="1144" spans="1:131" ht="15.6" x14ac:dyDescent="0.3">
      <c r="A1144" s="1" t="s">
        <v>1228</v>
      </c>
      <c r="B1144" s="1" t="s">
        <v>6752</v>
      </c>
      <c r="C1144" s="1" t="s">
        <v>5793</v>
      </c>
      <c r="D1144" t="s">
        <v>7404</v>
      </c>
      <c r="E1144" s="1"/>
      <c r="H1144" s="1"/>
      <c r="T1144" t="s">
        <v>1228</v>
      </c>
      <c r="U1144">
        <v>24.32</v>
      </c>
      <c r="V1144">
        <v>6.15</v>
      </c>
      <c r="W1144" t="s">
        <v>2382</v>
      </c>
      <c r="X1144" t="s">
        <v>2380</v>
      </c>
      <c r="Y1144" t="s">
        <v>2383</v>
      </c>
      <c r="Z1144">
        <v>1</v>
      </c>
      <c r="AA1144" t="s">
        <v>2380</v>
      </c>
      <c r="AV1144" t="s">
        <v>1228</v>
      </c>
      <c r="AW1144">
        <v>24.32</v>
      </c>
      <c r="AX1144">
        <v>6.15</v>
      </c>
      <c r="AY1144" t="s">
        <v>2382</v>
      </c>
      <c r="AZ1144" t="s">
        <v>2380</v>
      </c>
      <c r="BA1144" t="s">
        <v>2383</v>
      </c>
      <c r="BB1144">
        <v>1</v>
      </c>
      <c r="BC1144" t="s">
        <v>2380</v>
      </c>
      <c r="BR1144">
        <v>24.32</v>
      </c>
      <c r="BS1144" t="str" cm="1">
        <f t="array" ref="BS1144">_xlfn.IFS(BR1144&lt;18.5,"UNDER WEIGHT",BR1144&lt;=24.9,"NORMAL WEIGHT",BR1144&lt;=29.9,"OVER WEIGHT",BR1144&gt;=30,"OBESITY")</f>
        <v>NORMAL WEIGHT</v>
      </c>
      <c r="BV1144">
        <v>6.15</v>
      </c>
      <c r="BW1144" t="str" cm="1">
        <f t="array" ref="BW1144">_xlfn.IFS(BV1144&lt;=5.7,"NORMAL",BV1144&lt;=6.4,"Prediabetes",BV1144&gt;=6.5,"Diabetes")</f>
        <v>Prediabetes</v>
      </c>
      <c r="CJ1144" t="s">
        <v>1175</v>
      </c>
      <c r="CK1144">
        <v>1976</v>
      </c>
      <c r="CL1144" t="s">
        <v>37</v>
      </c>
      <c r="CM1144">
        <v>30</v>
      </c>
      <c r="CN1144">
        <v>3</v>
      </c>
      <c r="CO1144">
        <v>9414.92</v>
      </c>
      <c r="CP1144" t="s">
        <v>11</v>
      </c>
      <c r="CQ1144" t="s">
        <v>11</v>
      </c>
      <c r="CR1144" t="s">
        <v>42</v>
      </c>
      <c r="CW1144" t="str">
        <f t="shared" si="34"/>
        <v>30/Oct/1976</v>
      </c>
      <c r="CZ1144" t="s">
        <v>1175</v>
      </c>
      <c r="DA1144">
        <v>1976</v>
      </c>
      <c r="DB1144" t="s">
        <v>37</v>
      </c>
      <c r="DC1144">
        <v>30</v>
      </c>
      <c r="DD1144">
        <v>3</v>
      </c>
      <c r="DE1144" s="18">
        <v>9414.92</v>
      </c>
      <c r="DF1144" t="s">
        <v>11</v>
      </c>
      <c r="DG1144" t="s">
        <v>11</v>
      </c>
      <c r="DH1144" t="s">
        <v>42</v>
      </c>
      <c r="DZ1144" t="s">
        <v>1175</v>
      </c>
      <c r="EA1144">
        <f t="shared" si="35"/>
        <v>47</v>
      </c>
    </row>
    <row r="1145" spans="1:131" ht="15.6" x14ac:dyDescent="0.3">
      <c r="A1145" s="1" t="s">
        <v>1227</v>
      </c>
      <c r="B1145" s="1" t="s">
        <v>6751</v>
      </c>
      <c r="C1145" s="1" t="s">
        <v>5794</v>
      </c>
      <c r="D1145" t="s">
        <v>7624</v>
      </c>
      <c r="E1145" s="1"/>
      <c r="H1145" s="1"/>
      <c r="T1145" t="s">
        <v>1227</v>
      </c>
      <c r="U1145">
        <v>25.8</v>
      </c>
      <c r="V1145">
        <v>9.94</v>
      </c>
      <c r="W1145" t="s">
        <v>2380</v>
      </c>
      <c r="X1145" t="s">
        <v>2380</v>
      </c>
      <c r="Y1145" t="s">
        <v>2380</v>
      </c>
      <c r="Z1145">
        <v>0</v>
      </c>
      <c r="AA1145" t="s">
        <v>2380</v>
      </c>
      <c r="AV1145" t="s">
        <v>1227</v>
      </c>
      <c r="AW1145">
        <v>25.8</v>
      </c>
      <c r="AX1145">
        <v>9.94</v>
      </c>
      <c r="AY1145" t="s">
        <v>2380</v>
      </c>
      <c r="AZ1145" t="s">
        <v>2380</v>
      </c>
      <c r="BA1145" t="s">
        <v>2380</v>
      </c>
      <c r="BB1145" t="s">
        <v>2381</v>
      </c>
      <c r="BC1145" t="s">
        <v>2380</v>
      </c>
      <c r="BR1145">
        <v>25.8</v>
      </c>
      <c r="BS1145" t="str" cm="1">
        <f t="array" ref="BS1145">_xlfn.IFS(BR1145&lt;18.5,"UNDER WEIGHT",BR1145&lt;=24.9,"NORMAL WEIGHT",BR1145&lt;=29.9,"OVER WEIGHT",BR1145&gt;=30,"OBESITY")</f>
        <v>OVER WEIGHT</v>
      </c>
      <c r="BV1145">
        <v>9.94</v>
      </c>
      <c r="BW1145" t="str" cm="1">
        <f t="array" ref="BW1145">_xlfn.IFS(BV1145&lt;=5.7,"NORMAL",BV1145&lt;=6.4,"Prediabetes",BV1145&gt;=6.5,"Diabetes")</f>
        <v>Diabetes</v>
      </c>
      <c r="CJ1145" t="s">
        <v>1176</v>
      </c>
      <c r="CK1145">
        <v>1976</v>
      </c>
      <c r="CL1145" t="s">
        <v>15</v>
      </c>
      <c r="CM1145">
        <v>3</v>
      </c>
      <c r="CN1145">
        <v>2</v>
      </c>
      <c r="CO1145">
        <v>9432.93</v>
      </c>
      <c r="CP1145" t="s">
        <v>11</v>
      </c>
      <c r="CQ1145" t="s">
        <v>16</v>
      </c>
      <c r="CR1145" t="s">
        <v>247</v>
      </c>
      <c r="CW1145" t="str">
        <f t="shared" si="34"/>
        <v>3/Nov/1976</v>
      </c>
      <c r="CZ1145" t="s">
        <v>1176</v>
      </c>
      <c r="DA1145">
        <v>1976</v>
      </c>
      <c r="DB1145" t="s">
        <v>15</v>
      </c>
      <c r="DC1145">
        <v>3</v>
      </c>
      <c r="DD1145">
        <v>2</v>
      </c>
      <c r="DE1145" s="18">
        <v>9432.93</v>
      </c>
      <c r="DF1145" t="s">
        <v>11</v>
      </c>
      <c r="DG1145" t="s">
        <v>16</v>
      </c>
      <c r="DH1145" t="s">
        <v>247</v>
      </c>
      <c r="DZ1145" t="s">
        <v>1176</v>
      </c>
      <c r="EA1145">
        <f t="shared" si="35"/>
        <v>47</v>
      </c>
    </row>
    <row r="1146" spans="1:131" ht="15.6" x14ac:dyDescent="0.3">
      <c r="A1146" s="1" t="s">
        <v>1226</v>
      </c>
      <c r="B1146" s="1" t="s">
        <v>6751</v>
      </c>
      <c r="C1146" s="1" t="s">
        <v>5795</v>
      </c>
      <c r="D1146" t="s">
        <v>6773</v>
      </c>
      <c r="E1146" s="1"/>
      <c r="H1146" s="1"/>
      <c r="T1146" t="s">
        <v>1226</v>
      </c>
      <c r="U1146">
        <v>21.56</v>
      </c>
      <c r="V1146">
        <v>10.56</v>
      </c>
      <c r="W1146" t="s">
        <v>2380</v>
      </c>
      <c r="X1146" t="s">
        <v>2380</v>
      </c>
      <c r="Y1146" t="s">
        <v>2380</v>
      </c>
      <c r="Z1146">
        <v>0</v>
      </c>
      <c r="AA1146" t="s">
        <v>2380</v>
      </c>
      <c r="AV1146" t="s">
        <v>1226</v>
      </c>
      <c r="AW1146">
        <v>21.56</v>
      </c>
      <c r="AX1146">
        <v>10.56</v>
      </c>
      <c r="AY1146" t="s">
        <v>2380</v>
      </c>
      <c r="AZ1146" t="s">
        <v>2380</v>
      </c>
      <c r="BA1146" t="s">
        <v>2380</v>
      </c>
      <c r="BB1146" t="s">
        <v>2381</v>
      </c>
      <c r="BC1146" t="s">
        <v>2380</v>
      </c>
      <c r="BR1146">
        <v>21.56</v>
      </c>
      <c r="BS1146" t="str" cm="1">
        <f t="array" ref="BS1146">_xlfn.IFS(BR1146&lt;18.5,"UNDER WEIGHT",BR1146&lt;=24.9,"NORMAL WEIGHT",BR1146&lt;=29.9,"OVER WEIGHT",BR1146&gt;=30,"OBESITY")</f>
        <v>NORMAL WEIGHT</v>
      </c>
      <c r="BV1146">
        <v>10.56</v>
      </c>
      <c r="BW1146" t="str" cm="1">
        <f t="array" ref="BW1146">_xlfn.IFS(BV1146&lt;=5.7,"NORMAL",BV1146&lt;=6.4,"Prediabetes",BV1146&gt;=6.5,"Diabetes")</f>
        <v>Diabetes</v>
      </c>
      <c r="CJ1146" t="s">
        <v>1177</v>
      </c>
      <c r="CK1146">
        <v>1974</v>
      </c>
      <c r="CL1146" t="s">
        <v>15</v>
      </c>
      <c r="CM1146">
        <v>27</v>
      </c>
      <c r="CN1146">
        <v>1</v>
      </c>
      <c r="CO1146">
        <v>9447.25</v>
      </c>
      <c r="CP1146" t="s">
        <v>11</v>
      </c>
      <c r="CQ1146" t="s">
        <v>16</v>
      </c>
      <c r="CR1146" t="s">
        <v>247</v>
      </c>
      <c r="CW1146" t="str">
        <f t="shared" si="34"/>
        <v>27/Nov/1974</v>
      </c>
      <c r="CZ1146" t="s">
        <v>1177</v>
      </c>
      <c r="DA1146">
        <v>1974</v>
      </c>
      <c r="DB1146" t="s">
        <v>15</v>
      </c>
      <c r="DC1146">
        <v>27</v>
      </c>
      <c r="DD1146">
        <v>1</v>
      </c>
      <c r="DE1146" s="18">
        <v>9447.25</v>
      </c>
      <c r="DF1146" t="s">
        <v>11</v>
      </c>
      <c r="DG1146" t="s">
        <v>16</v>
      </c>
      <c r="DH1146" t="s">
        <v>247</v>
      </c>
      <c r="DZ1146" t="s">
        <v>1177</v>
      </c>
      <c r="EA1146">
        <f t="shared" si="35"/>
        <v>49</v>
      </c>
    </row>
    <row r="1147" spans="1:131" ht="15.6" x14ac:dyDescent="0.3">
      <c r="A1147" s="1" t="s">
        <v>1225</v>
      </c>
      <c r="B1147" s="1" t="s">
        <v>6752</v>
      </c>
      <c r="C1147" s="1" t="s">
        <v>5796</v>
      </c>
      <c r="D1147" t="s">
        <v>7625</v>
      </c>
      <c r="E1147" s="1"/>
      <c r="H1147" s="1"/>
      <c r="T1147" t="s">
        <v>1225</v>
      </c>
      <c r="U1147">
        <v>31.6</v>
      </c>
      <c r="V1147">
        <v>6.79</v>
      </c>
      <c r="W1147" t="s">
        <v>2380</v>
      </c>
      <c r="X1147" t="s">
        <v>2380</v>
      </c>
      <c r="Y1147" t="s">
        <v>2380</v>
      </c>
      <c r="Z1147">
        <v>0</v>
      </c>
      <c r="AA1147" t="s">
        <v>2380</v>
      </c>
      <c r="AV1147" t="s">
        <v>1225</v>
      </c>
      <c r="AW1147">
        <v>31.6</v>
      </c>
      <c r="AX1147">
        <v>6.79</v>
      </c>
      <c r="AY1147" t="s">
        <v>2380</v>
      </c>
      <c r="AZ1147" t="s">
        <v>2380</v>
      </c>
      <c r="BA1147" t="s">
        <v>2380</v>
      </c>
      <c r="BB1147" t="s">
        <v>2381</v>
      </c>
      <c r="BC1147" t="s">
        <v>2380</v>
      </c>
      <c r="BR1147">
        <v>31.6</v>
      </c>
      <c r="BS1147" t="str" cm="1">
        <f t="array" ref="BS1147">_xlfn.IFS(BR1147&lt;18.5,"UNDER WEIGHT",BR1147&lt;=24.9,"NORMAL WEIGHT",BR1147&lt;=29.9,"OVER WEIGHT",BR1147&gt;=30,"OBESITY")</f>
        <v>OBESITY</v>
      </c>
      <c r="BV1147">
        <v>6.79</v>
      </c>
      <c r="BW1147" t="str" cm="1">
        <f t="array" ref="BW1147">_xlfn.IFS(BV1147&lt;=5.7,"NORMAL",BV1147&lt;=6.4,"Prediabetes",BV1147&gt;=6.5,"Diabetes")</f>
        <v>Diabetes</v>
      </c>
      <c r="CJ1147" t="s">
        <v>1178</v>
      </c>
      <c r="CK1147">
        <v>1974</v>
      </c>
      <c r="CL1147" t="s">
        <v>18</v>
      </c>
      <c r="CM1147">
        <v>8</v>
      </c>
      <c r="CN1147">
        <v>1</v>
      </c>
      <c r="CO1147">
        <v>9447.3799999999992</v>
      </c>
      <c r="CP1147" t="s">
        <v>11</v>
      </c>
      <c r="CQ1147" t="s">
        <v>12</v>
      </c>
      <c r="CR1147" t="s">
        <v>247</v>
      </c>
      <c r="CW1147" t="str">
        <f t="shared" si="34"/>
        <v>8/Jun/1974</v>
      </c>
      <c r="CZ1147" t="s">
        <v>1178</v>
      </c>
      <c r="DA1147">
        <v>1974</v>
      </c>
      <c r="DB1147" t="s">
        <v>18</v>
      </c>
      <c r="DC1147">
        <v>8</v>
      </c>
      <c r="DD1147">
        <v>1</v>
      </c>
      <c r="DE1147" s="18">
        <v>9447.3799999999992</v>
      </c>
      <c r="DF1147" t="s">
        <v>11</v>
      </c>
      <c r="DG1147" t="s">
        <v>12</v>
      </c>
      <c r="DH1147" t="s">
        <v>247</v>
      </c>
      <c r="DZ1147" t="s">
        <v>1178</v>
      </c>
      <c r="EA1147">
        <f t="shared" si="35"/>
        <v>49</v>
      </c>
    </row>
    <row r="1148" spans="1:131" ht="15.6" x14ac:dyDescent="0.3">
      <c r="A1148" s="1" t="s">
        <v>1224</v>
      </c>
      <c r="B1148" s="1" t="s">
        <v>6752</v>
      </c>
      <c r="C1148" s="1" t="s">
        <v>5797</v>
      </c>
      <c r="D1148" t="s">
        <v>7626</v>
      </c>
      <c r="E1148" s="1"/>
      <c r="H1148" s="1"/>
      <c r="T1148" t="s">
        <v>1224</v>
      </c>
      <c r="U1148">
        <v>42.93</v>
      </c>
      <c r="V1148">
        <v>4.8</v>
      </c>
      <c r="W1148" t="s">
        <v>2380</v>
      </c>
      <c r="X1148" t="s">
        <v>2380</v>
      </c>
      <c r="Y1148" t="s">
        <v>2380</v>
      </c>
      <c r="Z1148">
        <v>1</v>
      </c>
      <c r="AA1148" t="s">
        <v>2380</v>
      </c>
      <c r="AV1148" t="s">
        <v>1224</v>
      </c>
      <c r="AW1148">
        <v>42.93</v>
      </c>
      <c r="AX1148">
        <v>4.8</v>
      </c>
      <c r="AY1148" t="s">
        <v>2380</v>
      </c>
      <c r="AZ1148" t="s">
        <v>2380</v>
      </c>
      <c r="BA1148" t="s">
        <v>2380</v>
      </c>
      <c r="BB1148">
        <v>1</v>
      </c>
      <c r="BC1148" t="s">
        <v>2380</v>
      </c>
      <c r="BR1148">
        <v>42.93</v>
      </c>
      <c r="BS1148" t="str" cm="1">
        <f t="array" ref="BS1148">_xlfn.IFS(BR1148&lt;18.5,"UNDER WEIGHT",BR1148&lt;=24.9,"NORMAL WEIGHT",BR1148&lt;=29.9,"OVER WEIGHT",BR1148&gt;=30,"OBESITY")</f>
        <v>OBESITY</v>
      </c>
      <c r="BV1148">
        <v>4.8</v>
      </c>
      <c r="BW1148" t="str" cm="1">
        <f t="array" ref="BW1148">_xlfn.IFS(BV1148&lt;=5.7,"NORMAL",BV1148&lt;=6.4,"Prediabetes",BV1148&gt;=6.5,"Diabetes")</f>
        <v>NORMAL</v>
      </c>
      <c r="CJ1148" t="s">
        <v>1179</v>
      </c>
      <c r="CK1148">
        <v>1987</v>
      </c>
      <c r="CL1148" t="s">
        <v>15</v>
      </c>
      <c r="CM1148">
        <v>14</v>
      </c>
      <c r="CN1148">
        <v>3</v>
      </c>
      <c r="CO1148">
        <v>9448.42</v>
      </c>
      <c r="CP1148" t="s">
        <v>11</v>
      </c>
      <c r="CQ1148" t="s">
        <v>12</v>
      </c>
      <c r="CR1148" t="s">
        <v>300</v>
      </c>
      <c r="CW1148" t="str">
        <f t="shared" si="34"/>
        <v>14/Nov/1987</v>
      </c>
      <c r="CZ1148" t="s">
        <v>1179</v>
      </c>
      <c r="DA1148">
        <v>1987</v>
      </c>
      <c r="DB1148" t="s">
        <v>15</v>
      </c>
      <c r="DC1148">
        <v>14</v>
      </c>
      <c r="DD1148">
        <v>3</v>
      </c>
      <c r="DE1148" s="18">
        <v>9448.42</v>
      </c>
      <c r="DF1148" t="s">
        <v>11</v>
      </c>
      <c r="DG1148" t="s">
        <v>12</v>
      </c>
      <c r="DH1148" t="s">
        <v>300</v>
      </c>
      <c r="DZ1148" t="s">
        <v>1179</v>
      </c>
      <c r="EA1148">
        <f t="shared" si="35"/>
        <v>36</v>
      </c>
    </row>
    <row r="1149" spans="1:131" ht="15.6" x14ac:dyDescent="0.3">
      <c r="A1149" s="1" t="s">
        <v>1223</v>
      </c>
      <c r="B1149" s="1" t="s">
        <v>6752</v>
      </c>
      <c r="C1149" s="1" t="s">
        <v>5798</v>
      </c>
      <c r="D1149" t="s">
        <v>6295</v>
      </c>
      <c r="E1149" s="1"/>
      <c r="H1149" s="1"/>
      <c r="T1149" t="s">
        <v>1223</v>
      </c>
      <c r="U1149">
        <v>26.72</v>
      </c>
      <c r="V1149">
        <v>5.75</v>
      </c>
      <c r="W1149" t="s">
        <v>2380</v>
      </c>
      <c r="X1149" t="s">
        <v>2380</v>
      </c>
      <c r="Y1149" t="s">
        <v>2380</v>
      </c>
      <c r="Z1149">
        <v>2</v>
      </c>
      <c r="AA1149" t="s">
        <v>2380</v>
      </c>
      <c r="AV1149" t="s">
        <v>1223</v>
      </c>
      <c r="AW1149">
        <v>26.72</v>
      </c>
      <c r="AX1149">
        <v>5.75</v>
      </c>
      <c r="AY1149" t="s">
        <v>2380</v>
      </c>
      <c r="AZ1149" t="s">
        <v>2380</v>
      </c>
      <c r="BA1149" t="s">
        <v>2380</v>
      </c>
      <c r="BB1149">
        <v>2</v>
      </c>
      <c r="BC1149" t="s">
        <v>2380</v>
      </c>
      <c r="BR1149">
        <v>26.72</v>
      </c>
      <c r="BS1149" t="str" cm="1">
        <f t="array" ref="BS1149">_xlfn.IFS(BR1149&lt;18.5,"UNDER WEIGHT",BR1149&lt;=24.9,"NORMAL WEIGHT",BR1149&lt;=29.9,"OVER WEIGHT",BR1149&gt;=30,"OBESITY")</f>
        <v>OVER WEIGHT</v>
      </c>
      <c r="BV1149">
        <v>5.75</v>
      </c>
      <c r="BW1149" t="str" cm="1">
        <f t="array" ref="BW1149">_xlfn.IFS(BV1149&lt;=5.7,"NORMAL",BV1149&lt;=6.4,"Prediabetes",BV1149&gt;=6.5,"Diabetes")</f>
        <v>Prediabetes</v>
      </c>
      <c r="CJ1149" t="s">
        <v>1180</v>
      </c>
      <c r="CK1149">
        <v>1979</v>
      </c>
      <c r="CL1149" t="s">
        <v>10</v>
      </c>
      <c r="CM1149">
        <v>17</v>
      </c>
      <c r="CN1149">
        <v>2</v>
      </c>
      <c r="CO1149">
        <v>9453.92</v>
      </c>
      <c r="CP1149" t="s">
        <v>11</v>
      </c>
      <c r="CQ1149" t="s">
        <v>11</v>
      </c>
      <c r="CR1149" t="s">
        <v>300</v>
      </c>
      <c r="CW1149" t="str">
        <f t="shared" si="34"/>
        <v>17/Jul/1979</v>
      </c>
      <c r="CZ1149" t="s">
        <v>1180</v>
      </c>
      <c r="DA1149">
        <v>1979</v>
      </c>
      <c r="DB1149" t="s">
        <v>10</v>
      </c>
      <c r="DC1149">
        <v>17</v>
      </c>
      <c r="DD1149">
        <v>2</v>
      </c>
      <c r="DE1149" s="18">
        <v>9453.92</v>
      </c>
      <c r="DF1149" t="s">
        <v>11</v>
      </c>
      <c r="DG1149" t="s">
        <v>11</v>
      </c>
      <c r="DH1149" t="s">
        <v>300</v>
      </c>
      <c r="DZ1149" t="s">
        <v>1180</v>
      </c>
      <c r="EA1149">
        <f t="shared" si="35"/>
        <v>44</v>
      </c>
    </row>
    <row r="1150" spans="1:131" ht="15.6" x14ac:dyDescent="0.3">
      <c r="A1150" s="1" t="s">
        <v>1222</v>
      </c>
      <c r="B1150" s="1" t="s">
        <v>6752</v>
      </c>
      <c r="C1150" s="1" t="s">
        <v>5799</v>
      </c>
      <c r="D1150" t="s">
        <v>6884</v>
      </c>
      <c r="E1150" s="1"/>
      <c r="H1150" s="1"/>
      <c r="T1150" t="s">
        <v>1222</v>
      </c>
      <c r="U1150">
        <v>26.67</v>
      </c>
      <c r="V1150">
        <v>5.81</v>
      </c>
      <c r="W1150" t="s">
        <v>2380</v>
      </c>
      <c r="X1150" t="s">
        <v>2380</v>
      </c>
      <c r="Y1150" t="s">
        <v>2380</v>
      </c>
      <c r="Z1150">
        <v>2</v>
      </c>
      <c r="AA1150" t="s">
        <v>2380</v>
      </c>
      <c r="AV1150" t="s">
        <v>1222</v>
      </c>
      <c r="AW1150">
        <v>26.67</v>
      </c>
      <c r="AX1150">
        <v>5.81</v>
      </c>
      <c r="AY1150" t="s">
        <v>2380</v>
      </c>
      <c r="AZ1150" t="s">
        <v>2380</v>
      </c>
      <c r="BA1150" t="s">
        <v>2380</v>
      </c>
      <c r="BB1150">
        <v>2</v>
      </c>
      <c r="BC1150" t="s">
        <v>2380</v>
      </c>
      <c r="BR1150">
        <v>26.67</v>
      </c>
      <c r="BS1150" t="str" cm="1">
        <f t="array" ref="BS1150">_xlfn.IFS(BR1150&lt;18.5,"UNDER WEIGHT",BR1150&lt;=24.9,"NORMAL WEIGHT",BR1150&lt;=29.9,"OVER WEIGHT",BR1150&gt;=30,"OBESITY")</f>
        <v>OVER WEIGHT</v>
      </c>
      <c r="BV1150">
        <v>5.81</v>
      </c>
      <c r="BW1150" t="str" cm="1">
        <f t="array" ref="BW1150">_xlfn.IFS(BV1150&lt;=5.7,"NORMAL",BV1150&lt;=6.4,"Prediabetes",BV1150&gt;=6.5,"Diabetes")</f>
        <v>Prediabetes</v>
      </c>
      <c r="CJ1150" t="s">
        <v>1181</v>
      </c>
      <c r="CK1150">
        <v>1969</v>
      </c>
      <c r="CL1150" t="s">
        <v>18</v>
      </c>
      <c r="CM1150">
        <v>4</v>
      </c>
      <c r="CN1150">
        <v>0</v>
      </c>
      <c r="CO1150">
        <v>9487.64</v>
      </c>
      <c r="CP1150" t="s">
        <v>11</v>
      </c>
      <c r="CQ1150" t="s">
        <v>11</v>
      </c>
      <c r="CR1150" t="s">
        <v>13</v>
      </c>
      <c r="CW1150" t="str">
        <f t="shared" si="34"/>
        <v>4/Jun/1969</v>
      </c>
      <c r="CZ1150" t="s">
        <v>1181</v>
      </c>
      <c r="DA1150">
        <v>1969</v>
      </c>
      <c r="DB1150" t="s">
        <v>18</v>
      </c>
      <c r="DC1150">
        <v>4</v>
      </c>
      <c r="DD1150">
        <v>0</v>
      </c>
      <c r="DE1150" s="18">
        <v>9487.64</v>
      </c>
      <c r="DF1150" t="s">
        <v>11</v>
      </c>
      <c r="DG1150" t="s">
        <v>11</v>
      </c>
      <c r="DH1150" t="s">
        <v>13</v>
      </c>
      <c r="DZ1150" t="s">
        <v>1181</v>
      </c>
      <c r="EA1150">
        <f t="shared" si="35"/>
        <v>54</v>
      </c>
    </row>
    <row r="1151" spans="1:131" ht="15.6" x14ac:dyDescent="0.3">
      <c r="A1151" s="1" t="s">
        <v>1221</v>
      </c>
      <c r="B1151" s="1" t="s">
        <v>6751</v>
      </c>
      <c r="C1151" s="1" t="s">
        <v>5800</v>
      </c>
      <c r="D1151" t="s">
        <v>7627</v>
      </c>
      <c r="E1151" s="1"/>
      <c r="H1151" s="1"/>
      <c r="T1151" t="s">
        <v>1221</v>
      </c>
      <c r="U1151">
        <v>42.68</v>
      </c>
      <c r="V1151">
        <v>9.2799999999999994</v>
      </c>
      <c r="W1151" t="s">
        <v>2380</v>
      </c>
      <c r="X1151" t="s">
        <v>2380</v>
      </c>
      <c r="Y1151" t="s">
        <v>2380</v>
      </c>
      <c r="Z1151">
        <v>2</v>
      </c>
      <c r="AA1151" t="s">
        <v>2380</v>
      </c>
      <c r="AV1151" t="s">
        <v>1221</v>
      </c>
      <c r="AW1151">
        <v>42.68</v>
      </c>
      <c r="AX1151">
        <v>9.2799999999999994</v>
      </c>
      <c r="AY1151" t="s">
        <v>2380</v>
      </c>
      <c r="AZ1151" t="s">
        <v>2380</v>
      </c>
      <c r="BA1151" t="s">
        <v>2380</v>
      </c>
      <c r="BB1151">
        <v>2</v>
      </c>
      <c r="BC1151" t="s">
        <v>2380</v>
      </c>
      <c r="BR1151">
        <v>42.68</v>
      </c>
      <c r="BS1151" t="str" cm="1">
        <f t="array" ref="BS1151">_xlfn.IFS(BR1151&lt;18.5,"UNDER WEIGHT",BR1151&lt;=24.9,"NORMAL WEIGHT",BR1151&lt;=29.9,"OVER WEIGHT",BR1151&gt;=30,"OBESITY")</f>
        <v>OBESITY</v>
      </c>
      <c r="BV1151">
        <v>9.2799999999999994</v>
      </c>
      <c r="BW1151" t="str" cm="1">
        <f t="array" ref="BW1151">_xlfn.IFS(BV1151&lt;=5.7,"NORMAL",BV1151&lt;=6.4,"Prediabetes",BV1151&gt;=6.5,"Diabetes")</f>
        <v>Diabetes</v>
      </c>
      <c r="CJ1151" t="s">
        <v>1182</v>
      </c>
      <c r="CK1151">
        <v>1976</v>
      </c>
      <c r="CL1151" t="s">
        <v>15</v>
      </c>
      <c r="CM1151">
        <v>28</v>
      </c>
      <c r="CN1151">
        <v>3</v>
      </c>
      <c r="CO1151">
        <v>9500.57</v>
      </c>
      <c r="CP1151" t="s">
        <v>11</v>
      </c>
      <c r="CQ1151" t="s">
        <v>12</v>
      </c>
      <c r="CR1151" t="s">
        <v>356</v>
      </c>
      <c r="CW1151" t="str">
        <f t="shared" si="34"/>
        <v>28/Nov/1976</v>
      </c>
      <c r="CZ1151" t="s">
        <v>1182</v>
      </c>
      <c r="DA1151">
        <v>1976</v>
      </c>
      <c r="DB1151" t="s">
        <v>15</v>
      </c>
      <c r="DC1151">
        <v>28</v>
      </c>
      <c r="DD1151">
        <v>3</v>
      </c>
      <c r="DE1151" s="18">
        <v>9500.57</v>
      </c>
      <c r="DF1151" t="s">
        <v>11</v>
      </c>
      <c r="DG1151" t="s">
        <v>12</v>
      </c>
      <c r="DH1151" t="s">
        <v>356</v>
      </c>
      <c r="DZ1151" t="s">
        <v>1182</v>
      </c>
      <c r="EA1151">
        <f t="shared" si="35"/>
        <v>47</v>
      </c>
    </row>
    <row r="1152" spans="1:131" ht="15.6" x14ac:dyDescent="0.3">
      <c r="A1152" s="1" t="s">
        <v>1220</v>
      </c>
      <c r="B1152" s="1" t="s">
        <v>6752</v>
      </c>
      <c r="C1152" s="1" t="s">
        <v>5238</v>
      </c>
      <c r="D1152" t="s">
        <v>7628</v>
      </c>
      <c r="E1152" s="1"/>
      <c r="H1152" s="1"/>
      <c r="T1152" t="s">
        <v>1220</v>
      </c>
      <c r="U1152">
        <v>24.31</v>
      </c>
      <c r="V1152">
        <v>6.37</v>
      </c>
      <c r="W1152" t="s">
        <v>2380</v>
      </c>
      <c r="X1152" t="s">
        <v>2380</v>
      </c>
      <c r="Y1152" t="s">
        <v>2380</v>
      </c>
      <c r="Z1152">
        <v>0</v>
      </c>
      <c r="AA1152" t="s">
        <v>2380</v>
      </c>
      <c r="AV1152" t="s">
        <v>1220</v>
      </c>
      <c r="AW1152">
        <v>24.31</v>
      </c>
      <c r="AX1152">
        <v>6.37</v>
      </c>
      <c r="AY1152" t="s">
        <v>2380</v>
      </c>
      <c r="AZ1152" t="s">
        <v>2380</v>
      </c>
      <c r="BA1152" t="s">
        <v>2380</v>
      </c>
      <c r="BB1152" t="s">
        <v>2381</v>
      </c>
      <c r="BC1152" t="s">
        <v>2380</v>
      </c>
      <c r="BR1152">
        <v>24.31</v>
      </c>
      <c r="BS1152" t="str" cm="1">
        <f t="array" ref="BS1152">_xlfn.IFS(BR1152&lt;18.5,"UNDER WEIGHT",BR1152&lt;=24.9,"NORMAL WEIGHT",BR1152&lt;=29.9,"OVER WEIGHT",BR1152&gt;=30,"OBESITY")</f>
        <v>NORMAL WEIGHT</v>
      </c>
      <c r="BV1152">
        <v>6.37</v>
      </c>
      <c r="BW1152" t="str" cm="1">
        <f t="array" ref="BW1152">_xlfn.IFS(BV1152&lt;=5.7,"NORMAL",BV1152&lt;=6.4,"Prediabetes",BV1152&gt;=6.5,"Diabetes")</f>
        <v>Prediabetes</v>
      </c>
      <c r="CJ1152" t="s">
        <v>1183</v>
      </c>
      <c r="CK1152">
        <v>1969</v>
      </c>
      <c r="CL1152" t="s">
        <v>35</v>
      </c>
      <c r="CM1152">
        <v>24</v>
      </c>
      <c r="CN1152">
        <v>0</v>
      </c>
      <c r="CO1152">
        <v>9504.31</v>
      </c>
      <c r="CP1152" t="s">
        <v>12</v>
      </c>
      <c r="CQ1152" t="s">
        <v>11</v>
      </c>
      <c r="CR1152" t="s">
        <v>13</v>
      </c>
      <c r="CW1152" t="str">
        <f t="shared" si="34"/>
        <v>24/Aug/1969</v>
      </c>
      <c r="CZ1152" t="s">
        <v>1183</v>
      </c>
      <c r="DA1152">
        <v>1969</v>
      </c>
      <c r="DB1152" t="s">
        <v>35</v>
      </c>
      <c r="DC1152">
        <v>24</v>
      </c>
      <c r="DD1152">
        <v>0</v>
      </c>
      <c r="DE1152" s="18">
        <v>9504.31</v>
      </c>
      <c r="DF1152" t="s">
        <v>12</v>
      </c>
      <c r="DG1152" t="s">
        <v>11</v>
      </c>
      <c r="DH1152" t="s">
        <v>13</v>
      </c>
      <c r="DZ1152" t="s">
        <v>1183</v>
      </c>
      <c r="EA1152">
        <f t="shared" si="35"/>
        <v>54</v>
      </c>
    </row>
    <row r="1153" spans="1:131" ht="15.6" x14ac:dyDescent="0.3">
      <c r="A1153" s="1" t="s">
        <v>1219</v>
      </c>
      <c r="B1153" s="1" t="s">
        <v>6752</v>
      </c>
      <c r="C1153" s="1" t="s">
        <v>5801</v>
      </c>
      <c r="D1153" t="s">
        <v>7629</v>
      </c>
      <c r="E1153" s="1"/>
      <c r="H1153" s="1"/>
      <c r="T1153" t="s">
        <v>1219</v>
      </c>
      <c r="U1153">
        <v>44.75</v>
      </c>
      <c r="V1153">
        <v>5.09</v>
      </c>
      <c r="W1153" t="s">
        <v>2382</v>
      </c>
      <c r="X1153" t="s">
        <v>2380</v>
      </c>
      <c r="Y1153" t="s">
        <v>2380</v>
      </c>
      <c r="Z1153">
        <v>0</v>
      </c>
      <c r="AA1153" t="s">
        <v>2380</v>
      </c>
      <c r="AV1153" t="s">
        <v>1219</v>
      </c>
      <c r="AW1153">
        <v>44.75</v>
      </c>
      <c r="AX1153">
        <v>5.09</v>
      </c>
      <c r="AY1153" t="s">
        <v>2382</v>
      </c>
      <c r="AZ1153" t="s">
        <v>2380</v>
      </c>
      <c r="BA1153" t="s">
        <v>2380</v>
      </c>
      <c r="BB1153" t="s">
        <v>2381</v>
      </c>
      <c r="BC1153" t="s">
        <v>2380</v>
      </c>
      <c r="BR1153">
        <v>44.75</v>
      </c>
      <c r="BS1153" t="str" cm="1">
        <f t="array" ref="BS1153">_xlfn.IFS(BR1153&lt;18.5,"UNDER WEIGHT",BR1153&lt;=24.9,"NORMAL WEIGHT",BR1153&lt;=29.9,"OVER WEIGHT",BR1153&gt;=30,"OBESITY")</f>
        <v>OBESITY</v>
      </c>
      <c r="BV1153">
        <v>5.09</v>
      </c>
      <c r="BW1153" t="str" cm="1">
        <f t="array" ref="BW1153">_xlfn.IFS(BV1153&lt;=5.7,"NORMAL",BV1153&lt;=6.4,"Prediabetes",BV1153&gt;=6.5,"Diabetes")</f>
        <v>NORMAL</v>
      </c>
      <c r="CJ1153" t="s">
        <v>1184</v>
      </c>
      <c r="CK1153">
        <v>1992</v>
      </c>
      <c r="CL1153" t="s">
        <v>35</v>
      </c>
      <c r="CM1153">
        <v>22</v>
      </c>
      <c r="CN1153">
        <v>0</v>
      </c>
      <c r="CO1153">
        <v>9507.68</v>
      </c>
      <c r="CP1153" t="s">
        <v>11</v>
      </c>
      <c r="CQ1153" t="s">
        <v>16</v>
      </c>
      <c r="CR1153" t="s">
        <v>23</v>
      </c>
      <c r="CW1153" t="str">
        <f t="shared" si="34"/>
        <v>22/Aug/1992</v>
      </c>
      <c r="CZ1153" t="s">
        <v>1184</v>
      </c>
      <c r="DA1153">
        <v>1992</v>
      </c>
      <c r="DB1153" t="s">
        <v>35</v>
      </c>
      <c r="DC1153">
        <v>22</v>
      </c>
      <c r="DD1153">
        <v>0</v>
      </c>
      <c r="DE1153" s="18">
        <v>9507.68</v>
      </c>
      <c r="DF1153" t="s">
        <v>11</v>
      </c>
      <c r="DG1153" t="s">
        <v>16</v>
      </c>
      <c r="DH1153" t="s">
        <v>23</v>
      </c>
      <c r="DZ1153" t="s">
        <v>1184</v>
      </c>
      <c r="EA1153">
        <f t="shared" si="35"/>
        <v>31</v>
      </c>
    </row>
    <row r="1154" spans="1:131" ht="15.6" x14ac:dyDescent="0.3">
      <c r="A1154" s="1" t="s">
        <v>1218</v>
      </c>
      <c r="B1154" s="1" t="s">
        <v>6751</v>
      </c>
      <c r="C1154" s="1" t="s">
        <v>5802</v>
      </c>
      <c r="D1154" t="s">
        <v>7158</v>
      </c>
      <c r="E1154" s="1"/>
      <c r="H1154" s="1"/>
      <c r="T1154" t="s">
        <v>1218</v>
      </c>
      <c r="U1154">
        <v>30.78</v>
      </c>
      <c r="V1154">
        <v>7.94</v>
      </c>
      <c r="W1154" t="s">
        <v>2380</v>
      </c>
      <c r="X1154" t="s">
        <v>2380</v>
      </c>
      <c r="Y1154" t="s">
        <v>2380</v>
      </c>
      <c r="Z1154">
        <v>2</v>
      </c>
      <c r="AA1154" t="s">
        <v>2380</v>
      </c>
      <c r="AV1154" t="s">
        <v>1218</v>
      </c>
      <c r="AW1154">
        <v>30.78</v>
      </c>
      <c r="AX1154">
        <v>7.94</v>
      </c>
      <c r="AY1154" t="s">
        <v>2380</v>
      </c>
      <c r="AZ1154" t="s">
        <v>2380</v>
      </c>
      <c r="BA1154" t="s">
        <v>2380</v>
      </c>
      <c r="BB1154">
        <v>2</v>
      </c>
      <c r="BC1154" t="s">
        <v>2380</v>
      </c>
      <c r="BR1154">
        <v>30.78</v>
      </c>
      <c r="BS1154" t="str" cm="1">
        <f t="array" ref="BS1154">_xlfn.IFS(BR1154&lt;18.5,"UNDER WEIGHT",BR1154&lt;=24.9,"NORMAL WEIGHT",BR1154&lt;=29.9,"OVER WEIGHT",BR1154&gt;=30,"OBESITY")</f>
        <v>OBESITY</v>
      </c>
      <c r="BV1154">
        <v>7.94</v>
      </c>
      <c r="BW1154" t="str" cm="1">
        <f t="array" ref="BW1154">_xlfn.IFS(BV1154&lt;=5.7,"NORMAL",BV1154&lt;=6.4,"Prediabetes",BV1154&gt;=6.5,"Diabetes")</f>
        <v>Diabetes</v>
      </c>
      <c r="CJ1154" t="s">
        <v>1185</v>
      </c>
      <c r="CK1154">
        <v>1971</v>
      </c>
      <c r="CL1154" t="s">
        <v>15</v>
      </c>
      <c r="CM1154">
        <v>29</v>
      </c>
      <c r="CN1154">
        <v>0</v>
      </c>
      <c r="CO1154">
        <v>9528.9</v>
      </c>
      <c r="CP1154" t="s">
        <v>11</v>
      </c>
      <c r="CQ1154" t="s">
        <v>11</v>
      </c>
      <c r="CR1154" t="s">
        <v>42</v>
      </c>
      <c r="CW1154" t="str">
        <f t="shared" ref="CW1154:CW1217" si="36">_xlfn.CONCAT(CM1154,"/",CL1154,"/",CK1154)</f>
        <v>29/Nov/1971</v>
      </c>
      <c r="CZ1154" t="s">
        <v>1185</v>
      </c>
      <c r="DA1154">
        <v>1971</v>
      </c>
      <c r="DB1154" t="s">
        <v>15</v>
      </c>
      <c r="DC1154">
        <v>29</v>
      </c>
      <c r="DD1154">
        <v>0</v>
      </c>
      <c r="DE1154" s="18">
        <v>9528.9</v>
      </c>
      <c r="DF1154" t="s">
        <v>11</v>
      </c>
      <c r="DG1154" t="s">
        <v>11</v>
      </c>
      <c r="DH1154" t="s">
        <v>42</v>
      </c>
      <c r="DZ1154" t="s">
        <v>1185</v>
      </c>
      <c r="EA1154">
        <f t="shared" si="35"/>
        <v>52</v>
      </c>
    </row>
    <row r="1155" spans="1:131" ht="15.6" x14ac:dyDescent="0.3">
      <c r="A1155" s="1" t="s">
        <v>1217</v>
      </c>
      <c r="B1155" s="1" t="s">
        <v>6751</v>
      </c>
      <c r="C1155" s="1" t="s">
        <v>5803</v>
      </c>
      <c r="D1155" t="s">
        <v>7630</v>
      </c>
      <c r="E1155" s="1"/>
      <c r="H1155" s="1"/>
      <c r="T1155" t="s">
        <v>1217</v>
      </c>
      <c r="U1155">
        <v>21.86</v>
      </c>
      <c r="V1155">
        <v>10.95</v>
      </c>
      <c r="W1155" t="s">
        <v>2380</v>
      </c>
      <c r="X1155" t="s">
        <v>2380</v>
      </c>
      <c r="Y1155" t="s">
        <v>2380</v>
      </c>
      <c r="Z1155">
        <v>0</v>
      </c>
      <c r="AA1155" t="s">
        <v>2380</v>
      </c>
      <c r="AV1155" t="s">
        <v>1217</v>
      </c>
      <c r="AW1155">
        <v>21.86</v>
      </c>
      <c r="AX1155">
        <v>10.95</v>
      </c>
      <c r="AY1155" t="s">
        <v>2380</v>
      </c>
      <c r="AZ1155" t="s">
        <v>2380</v>
      </c>
      <c r="BA1155" t="s">
        <v>2380</v>
      </c>
      <c r="BB1155" t="s">
        <v>2381</v>
      </c>
      <c r="BC1155" t="s">
        <v>2380</v>
      </c>
      <c r="BR1155">
        <v>21.86</v>
      </c>
      <c r="BS1155" t="str" cm="1">
        <f t="array" ref="BS1155">_xlfn.IFS(BR1155&lt;18.5,"UNDER WEIGHT",BR1155&lt;=24.9,"NORMAL WEIGHT",BR1155&lt;=29.9,"OVER WEIGHT",BR1155&gt;=30,"OBESITY")</f>
        <v>NORMAL WEIGHT</v>
      </c>
      <c r="BV1155">
        <v>10.95</v>
      </c>
      <c r="BW1155" t="str" cm="1">
        <f t="array" ref="BW1155">_xlfn.IFS(BV1155&lt;=5.7,"NORMAL",BV1155&lt;=6.4,"Prediabetes",BV1155&gt;=6.5,"Diabetes")</f>
        <v>Diabetes</v>
      </c>
      <c r="CJ1155" t="s">
        <v>1186</v>
      </c>
      <c r="CK1155">
        <v>1973</v>
      </c>
      <c r="CL1155" t="s">
        <v>30</v>
      </c>
      <c r="CM1155">
        <v>21</v>
      </c>
      <c r="CN1155">
        <v>0</v>
      </c>
      <c r="CO1155">
        <v>9538.65</v>
      </c>
      <c r="CP1155" t="s">
        <v>11</v>
      </c>
      <c r="CQ1155" t="s">
        <v>12</v>
      </c>
      <c r="CR1155" t="s">
        <v>300</v>
      </c>
      <c r="CW1155" t="str">
        <f t="shared" si="36"/>
        <v>21/Dec/1973</v>
      </c>
      <c r="CZ1155" t="s">
        <v>1186</v>
      </c>
      <c r="DA1155">
        <v>1973</v>
      </c>
      <c r="DB1155" t="s">
        <v>30</v>
      </c>
      <c r="DC1155">
        <v>21</v>
      </c>
      <c r="DD1155">
        <v>0</v>
      </c>
      <c r="DE1155" s="18">
        <v>9538.65</v>
      </c>
      <c r="DF1155" t="s">
        <v>11</v>
      </c>
      <c r="DG1155" t="s">
        <v>12</v>
      </c>
      <c r="DH1155" t="s">
        <v>300</v>
      </c>
      <c r="DZ1155" t="s">
        <v>1186</v>
      </c>
      <c r="EA1155">
        <f t="shared" ref="EA1155:EA1218" si="37">YEAR(DATE(2023,6,8))-YEAR(CW1155)</f>
        <v>50</v>
      </c>
    </row>
    <row r="1156" spans="1:131" ht="15.6" x14ac:dyDescent="0.3">
      <c r="A1156" s="1" t="s">
        <v>1216</v>
      </c>
      <c r="B1156" s="1" t="s">
        <v>6751</v>
      </c>
      <c r="C1156" s="1" t="s">
        <v>5804</v>
      </c>
      <c r="D1156" t="s">
        <v>7631</v>
      </c>
      <c r="E1156" s="1"/>
      <c r="H1156" s="1"/>
      <c r="T1156" t="s">
        <v>1216</v>
      </c>
      <c r="U1156">
        <v>49.09</v>
      </c>
      <c r="V1156">
        <v>6.3</v>
      </c>
      <c r="W1156" t="s">
        <v>2382</v>
      </c>
      <c r="X1156" t="s">
        <v>2380</v>
      </c>
      <c r="Y1156" t="s">
        <v>2380</v>
      </c>
      <c r="Z1156">
        <v>0</v>
      </c>
      <c r="AA1156" t="s">
        <v>2380</v>
      </c>
      <c r="AV1156" t="s">
        <v>1216</v>
      </c>
      <c r="AW1156">
        <v>49.09</v>
      </c>
      <c r="AX1156">
        <v>6.3</v>
      </c>
      <c r="AY1156" t="s">
        <v>2382</v>
      </c>
      <c r="AZ1156" t="s">
        <v>2380</v>
      </c>
      <c r="BA1156" t="s">
        <v>2380</v>
      </c>
      <c r="BB1156" t="s">
        <v>2381</v>
      </c>
      <c r="BC1156" t="s">
        <v>2380</v>
      </c>
      <c r="BR1156">
        <v>49.09</v>
      </c>
      <c r="BS1156" t="str" cm="1">
        <f t="array" ref="BS1156">_xlfn.IFS(BR1156&lt;18.5,"UNDER WEIGHT",BR1156&lt;=24.9,"NORMAL WEIGHT",BR1156&lt;=29.9,"OVER WEIGHT",BR1156&gt;=30,"OBESITY")</f>
        <v>OBESITY</v>
      </c>
      <c r="BV1156">
        <v>6.3</v>
      </c>
      <c r="BW1156" t="str" cm="1">
        <f t="array" ref="BW1156">_xlfn.IFS(BV1156&lt;=5.7,"NORMAL",BV1156&lt;=6.4,"Prediabetes",BV1156&gt;=6.5,"Diabetes")</f>
        <v>Prediabetes</v>
      </c>
      <c r="CJ1156" t="s">
        <v>1187</v>
      </c>
      <c r="CK1156">
        <v>1975</v>
      </c>
      <c r="CL1156" t="s">
        <v>10</v>
      </c>
      <c r="CM1156">
        <v>28</v>
      </c>
      <c r="CN1156">
        <v>1</v>
      </c>
      <c r="CO1156">
        <v>9540.17</v>
      </c>
      <c r="CP1156" t="s">
        <v>11</v>
      </c>
      <c r="CQ1156" t="s">
        <v>11</v>
      </c>
      <c r="CR1156" t="s">
        <v>247</v>
      </c>
      <c r="CW1156" t="str">
        <f t="shared" si="36"/>
        <v>28/Jul/1975</v>
      </c>
      <c r="CZ1156" t="s">
        <v>1187</v>
      </c>
      <c r="DA1156">
        <v>1975</v>
      </c>
      <c r="DB1156" t="s">
        <v>10</v>
      </c>
      <c r="DC1156">
        <v>28</v>
      </c>
      <c r="DD1156">
        <v>1</v>
      </c>
      <c r="DE1156" s="18">
        <v>9540.17</v>
      </c>
      <c r="DF1156" t="s">
        <v>11</v>
      </c>
      <c r="DG1156" t="s">
        <v>11</v>
      </c>
      <c r="DH1156" t="s">
        <v>247</v>
      </c>
      <c r="DZ1156" t="s">
        <v>1187</v>
      </c>
      <c r="EA1156">
        <f t="shared" si="37"/>
        <v>48</v>
      </c>
    </row>
    <row r="1157" spans="1:131" ht="15.6" x14ac:dyDescent="0.3">
      <c r="A1157" s="1" t="s">
        <v>1215</v>
      </c>
      <c r="B1157" s="1" t="s">
        <v>6752</v>
      </c>
      <c r="C1157" s="1" t="s">
        <v>5805</v>
      </c>
      <c r="D1157" t="s">
        <v>7632</v>
      </c>
      <c r="E1157" s="1"/>
      <c r="H1157" s="1"/>
      <c r="T1157" t="s">
        <v>1215</v>
      </c>
      <c r="U1157">
        <v>47.74</v>
      </c>
      <c r="V1157">
        <v>8.0500000000000007</v>
      </c>
      <c r="W1157" t="s">
        <v>2382</v>
      </c>
      <c r="X1157" t="s">
        <v>2380</v>
      </c>
      <c r="Y1157" t="s">
        <v>2380</v>
      </c>
      <c r="Z1157">
        <v>2</v>
      </c>
      <c r="AA1157" t="s">
        <v>2380</v>
      </c>
      <c r="AV1157" t="s">
        <v>1215</v>
      </c>
      <c r="AW1157">
        <v>47.74</v>
      </c>
      <c r="AX1157">
        <v>8.0500000000000007</v>
      </c>
      <c r="AY1157" t="s">
        <v>2382</v>
      </c>
      <c r="AZ1157" t="s">
        <v>2380</v>
      </c>
      <c r="BA1157" t="s">
        <v>2380</v>
      </c>
      <c r="BB1157">
        <v>2</v>
      </c>
      <c r="BC1157" t="s">
        <v>2380</v>
      </c>
      <c r="BR1157">
        <v>47.74</v>
      </c>
      <c r="BS1157" t="str" cm="1">
        <f t="array" ref="BS1157">_xlfn.IFS(BR1157&lt;18.5,"UNDER WEIGHT",BR1157&lt;=24.9,"NORMAL WEIGHT",BR1157&lt;=29.9,"OVER WEIGHT",BR1157&gt;=30,"OBESITY")</f>
        <v>OBESITY</v>
      </c>
      <c r="BV1157">
        <v>8.0500000000000007</v>
      </c>
      <c r="BW1157" t="str" cm="1">
        <f t="array" ref="BW1157">_xlfn.IFS(BV1157&lt;=5.7,"NORMAL",BV1157&lt;=6.4,"Prediabetes",BV1157&gt;=6.5,"Diabetes")</f>
        <v>Diabetes</v>
      </c>
      <c r="CJ1157" t="s">
        <v>1188</v>
      </c>
      <c r="CK1157">
        <v>1972</v>
      </c>
      <c r="CL1157" t="s">
        <v>20</v>
      </c>
      <c r="CM1157">
        <v>22</v>
      </c>
      <c r="CN1157">
        <v>0</v>
      </c>
      <c r="CO1157">
        <v>9541.7000000000007</v>
      </c>
      <c r="CP1157" t="s">
        <v>11</v>
      </c>
      <c r="CQ1157" t="s">
        <v>16</v>
      </c>
      <c r="CR1157" t="s">
        <v>247</v>
      </c>
      <c r="CW1157" t="str">
        <f t="shared" si="36"/>
        <v>22/Sep/1972</v>
      </c>
      <c r="CZ1157" t="s">
        <v>1188</v>
      </c>
      <c r="DA1157">
        <v>1972</v>
      </c>
      <c r="DB1157" t="s">
        <v>20</v>
      </c>
      <c r="DC1157">
        <v>22</v>
      </c>
      <c r="DD1157">
        <v>0</v>
      </c>
      <c r="DE1157" s="18">
        <v>9541.7000000000007</v>
      </c>
      <c r="DF1157" t="s">
        <v>11</v>
      </c>
      <c r="DG1157" t="s">
        <v>16</v>
      </c>
      <c r="DH1157" t="s">
        <v>247</v>
      </c>
      <c r="DZ1157" t="s">
        <v>1188</v>
      </c>
      <c r="EA1157">
        <f t="shared" si="37"/>
        <v>51</v>
      </c>
    </row>
    <row r="1158" spans="1:131" ht="15.6" x14ac:dyDescent="0.3">
      <c r="A1158" s="1" t="s">
        <v>1214</v>
      </c>
      <c r="B1158" s="1" t="s">
        <v>6752</v>
      </c>
      <c r="C1158" s="1" t="s">
        <v>5806</v>
      </c>
      <c r="D1158" t="s">
        <v>7633</v>
      </c>
      <c r="E1158" s="1"/>
      <c r="H1158" s="1"/>
      <c r="T1158" t="s">
        <v>1214</v>
      </c>
      <c r="U1158">
        <v>30.2</v>
      </c>
      <c r="V1158">
        <v>9.8800000000000008</v>
      </c>
      <c r="W1158" t="s">
        <v>2382</v>
      </c>
      <c r="X1158" t="s">
        <v>2380</v>
      </c>
      <c r="Y1158" t="s">
        <v>2380</v>
      </c>
      <c r="Z1158">
        <v>2</v>
      </c>
      <c r="AA1158" t="s">
        <v>2380</v>
      </c>
      <c r="AV1158" t="s">
        <v>1214</v>
      </c>
      <c r="AW1158">
        <v>30.2</v>
      </c>
      <c r="AX1158">
        <v>9.8800000000000008</v>
      </c>
      <c r="AY1158" t="s">
        <v>2382</v>
      </c>
      <c r="AZ1158" t="s">
        <v>2380</v>
      </c>
      <c r="BA1158" t="s">
        <v>2380</v>
      </c>
      <c r="BB1158">
        <v>2</v>
      </c>
      <c r="BC1158" t="s">
        <v>2380</v>
      </c>
      <c r="BR1158">
        <v>30.2</v>
      </c>
      <c r="BS1158" t="str" cm="1">
        <f t="array" ref="BS1158">_xlfn.IFS(BR1158&lt;18.5,"UNDER WEIGHT",BR1158&lt;=24.9,"NORMAL WEIGHT",BR1158&lt;=29.9,"OVER WEIGHT",BR1158&gt;=30,"OBESITY")</f>
        <v>OBESITY</v>
      </c>
      <c r="BV1158">
        <v>9.8800000000000008</v>
      </c>
      <c r="BW1158" t="str" cm="1">
        <f t="array" ref="BW1158">_xlfn.IFS(BV1158&lt;=5.7,"NORMAL",BV1158&lt;=6.4,"Prediabetes",BV1158&gt;=6.5,"Diabetes")</f>
        <v>Diabetes</v>
      </c>
      <c r="CJ1158" t="s">
        <v>1189</v>
      </c>
      <c r="CK1158">
        <v>1972</v>
      </c>
      <c r="CL1158" t="s">
        <v>20</v>
      </c>
      <c r="CM1158">
        <v>22</v>
      </c>
      <c r="CN1158">
        <v>1</v>
      </c>
      <c r="CO1158">
        <v>9549.57</v>
      </c>
      <c r="CP1158" t="s">
        <v>11</v>
      </c>
      <c r="CQ1158" t="s">
        <v>16</v>
      </c>
      <c r="CR1158" t="s">
        <v>13</v>
      </c>
      <c r="CW1158" t="str">
        <f t="shared" si="36"/>
        <v>22/Sep/1972</v>
      </c>
      <c r="CZ1158" t="s">
        <v>1189</v>
      </c>
      <c r="DA1158">
        <v>1972</v>
      </c>
      <c r="DB1158" t="s">
        <v>20</v>
      </c>
      <c r="DC1158">
        <v>22</v>
      </c>
      <c r="DD1158">
        <v>1</v>
      </c>
      <c r="DE1158" s="18">
        <v>9549.57</v>
      </c>
      <c r="DF1158" t="s">
        <v>11</v>
      </c>
      <c r="DG1158" t="s">
        <v>16</v>
      </c>
      <c r="DH1158" t="s">
        <v>13</v>
      </c>
      <c r="DZ1158" t="s">
        <v>1189</v>
      </c>
      <c r="EA1158">
        <f t="shared" si="37"/>
        <v>51</v>
      </c>
    </row>
    <row r="1159" spans="1:131" ht="15.6" x14ac:dyDescent="0.3">
      <c r="A1159" s="1" t="s">
        <v>1213</v>
      </c>
      <c r="B1159" s="1" t="s">
        <v>6752</v>
      </c>
      <c r="C1159" s="1" t="s">
        <v>5807</v>
      </c>
      <c r="D1159" t="s">
        <v>7634</v>
      </c>
      <c r="E1159" s="1"/>
      <c r="H1159" s="1"/>
      <c r="T1159" t="s">
        <v>1213</v>
      </c>
      <c r="U1159">
        <v>33.25</v>
      </c>
      <c r="V1159">
        <v>7.42</v>
      </c>
      <c r="W1159" t="s">
        <v>2382</v>
      </c>
      <c r="X1159" t="s">
        <v>2380</v>
      </c>
      <c r="Y1159" t="s">
        <v>2380</v>
      </c>
      <c r="Z1159">
        <v>2</v>
      </c>
      <c r="AA1159" t="s">
        <v>2380</v>
      </c>
      <c r="AV1159" t="s">
        <v>1213</v>
      </c>
      <c r="AW1159">
        <v>33.25</v>
      </c>
      <c r="AX1159">
        <v>7.42</v>
      </c>
      <c r="AY1159" t="s">
        <v>2382</v>
      </c>
      <c r="AZ1159" t="s">
        <v>2380</v>
      </c>
      <c r="BA1159" t="s">
        <v>2380</v>
      </c>
      <c r="BB1159">
        <v>2</v>
      </c>
      <c r="BC1159" t="s">
        <v>2380</v>
      </c>
      <c r="BR1159">
        <v>33.25</v>
      </c>
      <c r="BS1159" t="str" cm="1">
        <f t="array" ref="BS1159">_xlfn.IFS(BR1159&lt;18.5,"UNDER WEIGHT",BR1159&lt;=24.9,"NORMAL WEIGHT",BR1159&lt;=29.9,"OVER WEIGHT",BR1159&gt;=30,"OBESITY")</f>
        <v>OBESITY</v>
      </c>
      <c r="BV1159">
        <v>7.42</v>
      </c>
      <c r="BW1159" t="str" cm="1">
        <f t="array" ref="BW1159">_xlfn.IFS(BV1159&lt;=5.7,"NORMAL",BV1159&lt;=6.4,"Prediabetes",BV1159&gt;=6.5,"Diabetes")</f>
        <v>Diabetes</v>
      </c>
      <c r="CJ1159" t="s">
        <v>1190</v>
      </c>
      <c r="CK1159">
        <v>1974</v>
      </c>
      <c r="CL1159" t="s">
        <v>35</v>
      </c>
      <c r="CM1159">
        <v>14</v>
      </c>
      <c r="CN1159">
        <v>3</v>
      </c>
      <c r="CO1159">
        <v>9563.0300000000007</v>
      </c>
      <c r="CP1159" t="s">
        <v>12</v>
      </c>
      <c r="CQ1159" t="s">
        <v>16</v>
      </c>
      <c r="CR1159" t="s">
        <v>42</v>
      </c>
      <c r="CW1159" t="str">
        <f t="shared" si="36"/>
        <v>14/Aug/1974</v>
      </c>
      <c r="CZ1159" t="s">
        <v>1190</v>
      </c>
      <c r="DA1159">
        <v>1974</v>
      </c>
      <c r="DB1159" t="s">
        <v>35</v>
      </c>
      <c r="DC1159">
        <v>14</v>
      </c>
      <c r="DD1159">
        <v>3</v>
      </c>
      <c r="DE1159" s="18">
        <v>9563.0300000000007</v>
      </c>
      <c r="DF1159" t="s">
        <v>12</v>
      </c>
      <c r="DG1159" t="s">
        <v>16</v>
      </c>
      <c r="DH1159" t="s">
        <v>42</v>
      </c>
      <c r="DZ1159" t="s">
        <v>1190</v>
      </c>
      <c r="EA1159">
        <f t="shared" si="37"/>
        <v>49</v>
      </c>
    </row>
    <row r="1160" spans="1:131" ht="15.6" x14ac:dyDescent="0.3">
      <c r="A1160" s="1" t="s">
        <v>1212</v>
      </c>
      <c r="B1160" s="1" t="s">
        <v>6751</v>
      </c>
      <c r="C1160" s="1" t="s">
        <v>5808</v>
      </c>
      <c r="D1160" t="s">
        <v>7635</v>
      </c>
      <c r="E1160" s="1"/>
      <c r="H1160" s="1"/>
      <c r="T1160" t="s">
        <v>1212</v>
      </c>
      <c r="U1160">
        <v>26.6</v>
      </c>
      <c r="V1160">
        <v>8.4499999999999993</v>
      </c>
      <c r="W1160" t="s">
        <v>2382</v>
      </c>
      <c r="X1160" t="s">
        <v>2380</v>
      </c>
      <c r="Y1160" t="s">
        <v>2380</v>
      </c>
      <c r="Z1160">
        <v>1</v>
      </c>
      <c r="AA1160" t="s">
        <v>2380</v>
      </c>
      <c r="AV1160" t="s">
        <v>1212</v>
      </c>
      <c r="AW1160">
        <v>26.6</v>
      </c>
      <c r="AX1160">
        <v>8.4499999999999993</v>
      </c>
      <c r="AY1160" t="s">
        <v>2382</v>
      </c>
      <c r="AZ1160" t="s">
        <v>2380</v>
      </c>
      <c r="BA1160" t="s">
        <v>2380</v>
      </c>
      <c r="BB1160">
        <v>1</v>
      </c>
      <c r="BC1160" t="s">
        <v>2380</v>
      </c>
      <c r="BR1160">
        <v>26.6</v>
      </c>
      <c r="BS1160" t="str" cm="1">
        <f t="array" ref="BS1160">_xlfn.IFS(BR1160&lt;18.5,"UNDER WEIGHT",BR1160&lt;=24.9,"NORMAL WEIGHT",BR1160&lt;=29.9,"OVER WEIGHT",BR1160&gt;=30,"OBESITY")</f>
        <v>OVER WEIGHT</v>
      </c>
      <c r="BV1160">
        <v>8.4499999999999993</v>
      </c>
      <c r="BW1160" t="str" cm="1">
        <f t="array" ref="BW1160">_xlfn.IFS(BV1160&lt;=5.7,"NORMAL",BV1160&lt;=6.4,"Prediabetes",BV1160&gt;=6.5,"Diabetes")</f>
        <v>Diabetes</v>
      </c>
      <c r="CJ1160" t="s">
        <v>1191</v>
      </c>
      <c r="CK1160">
        <v>1973</v>
      </c>
      <c r="CL1160" t="s">
        <v>30</v>
      </c>
      <c r="CM1160">
        <v>1</v>
      </c>
      <c r="CN1160">
        <v>1</v>
      </c>
      <c r="CO1160">
        <v>9566.99</v>
      </c>
      <c r="CP1160" t="s">
        <v>11</v>
      </c>
      <c r="CQ1160" t="s">
        <v>16</v>
      </c>
      <c r="CR1160" t="s">
        <v>23</v>
      </c>
      <c r="CW1160" t="str">
        <f t="shared" si="36"/>
        <v>1/Dec/1973</v>
      </c>
      <c r="CZ1160" t="s">
        <v>1191</v>
      </c>
      <c r="DA1160">
        <v>1973</v>
      </c>
      <c r="DB1160" t="s">
        <v>30</v>
      </c>
      <c r="DC1160">
        <v>1</v>
      </c>
      <c r="DD1160">
        <v>1</v>
      </c>
      <c r="DE1160" s="18">
        <v>9566.99</v>
      </c>
      <c r="DF1160" t="s">
        <v>11</v>
      </c>
      <c r="DG1160" t="s">
        <v>16</v>
      </c>
      <c r="DH1160" t="s">
        <v>23</v>
      </c>
      <c r="DZ1160" t="s">
        <v>1191</v>
      </c>
      <c r="EA1160">
        <f t="shared" si="37"/>
        <v>50</v>
      </c>
    </row>
    <row r="1161" spans="1:131" ht="15.6" x14ac:dyDescent="0.3">
      <c r="A1161" s="1" t="s">
        <v>1211</v>
      </c>
      <c r="B1161" s="1" t="s">
        <v>6752</v>
      </c>
      <c r="C1161" s="1" t="s">
        <v>5809</v>
      </c>
      <c r="D1161" t="s">
        <v>7636</v>
      </c>
      <c r="E1161" s="1"/>
      <c r="H1161" s="1"/>
      <c r="T1161" t="s">
        <v>1211</v>
      </c>
      <c r="U1161">
        <v>26.35</v>
      </c>
      <c r="V1161">
        <v>6.21</v>
      </c>
      <c r="W1161" t="s">
        <v>2380</v>
      </c>
      <c r="X1161" t="s">
        <v>2380</v>
      </c>
      <c r="Y1161" t="s">
        <v>2380</v>
      </c>
      <c r="Z1161">
        <v>2</v>
      </c>
      <c r="AA1161" t="s">
        <v>2380</v>
      </c>
      <c r="AV1161" t="s">
        <v>1211</v>
      </c>
      <c r="AW1161">
        <v>26.35</v>
      </c>
      <c r="AX1161">
        <v>6.21</v>
      </c>
      <c r="AY1161" t="s">
        <v>2380</v>
      </c>
      <c r="AZ1161" t="s">
        <v>2380</v>
      </c>
      <c r="BA1161" t="s">
        <v>2380</v>
      </c>
      <c r="BB1161">
        <v>2</v>
      </c>
      <c r="BC1161" t="s">
        <v>2380</v>
      </c>
      <c r="BR1161">
        <v>26.35</v>
      </c>
      <c r="BS1161" t="str" cm="1">
        <f t="array" ref="BS1161">_xlfn.IFS(BR1161&lt;18.5,"UNDER WEIGHT",BR1161&lt;=24.9,"NORMAL WEIGHT",BR1161&lt;=29.9,"OVER WEIGHT",BR1161&gt;=30,"OBESITY")</f>
        <v>OVER WEIGHT</v>
      </c>
      <c r="BV1161">
        <v>6.21</v>
      </c>
      <c r="BW1161" t="str" cm="1">
        <f t="array" ref="BW1161">_xlfn.IFS(BV1161&lt;=5.7,"NORMAL",BV1161&lt;=6.4,"Prediabetes",BV1161&gt;=6.5,"Diabetes")</f>
        <v>Prediabetes</v>
      </c>
      <c r="CJ1161" t="s">
        <v>1192</v>
      </c>
      <c r="CK1161">
        <v>1966</v>
      </c>
      <c r="CL1161" t="s">
        <v>30</v>
      </c>
      <c r="CM1161">
        <v>4</v>
      </c>
      <c r="CN1161">
        <v>0</v>
      </c>
      <c r="CO1161">
        <v>9582.5400000000009</v>
      </c>
      <c r="CP1161" t="s">
        <v>12</v>
      </c>
      <c r="CQ1161" t="s">
        <v>11</v>
      </c>
      <c r="CR1161" t="s">
        <v>13</v>
      </c>
      <c r="CW1161" t="str">
        <f t="shared" si="36"/>
        <v>4/Dec/1966</v>
      </c>
      <c r="CZ1161" t="s">
        <v>1192</v>
      </c>
      <c r="DA1161">
        <v>1966</v>
      </c>
      <c r="DB1161" t="s">
        <v>30</v>
      </c>
      <c r="DC1161">
        <v>4</v>
      </c>
      <c r="DD1161">
        <v>0</v>
      </c>
      <c r="DE1161" s="18">
        <v>9582.5400000000009</v>
      </c>
      <c r="DF1161" t="s">
        <v>12</v>
      </c>
      <c r="DG1161" t="s">
        <v>11</v>
      </c>
      <c r="DH1161" t="s">
        <v>13</v>
      </c>
      <c r="DZ1161" t="s">
        <v>1192</v>
      </c>
      <c r="EA1161">
        <f t="shared" si="37"/>
        <v>57</v>
      </c>
    </row>
    <row r="1162" spans="1:131" ht="15.6" x14ac:dyDescent="0.3">
      <c r="A1162" s="1" t="s">
        <v>1210</v>
      </c>
      <c r="B1162" s="1" t="s">
        <v>6751</v>
      </c>
      <c r="C1162" s="1" t="s">
        <v>5810</v>
      </c>
      <c r="D1162" t="s">
        <v>7637</v>
      </c>
      <c r="E1162" s="1"/>
      <c r="H1162" s="1"/>
      <c r="T1162" t="s">
        <v>1210</v>
      </c>
      <c r="U1162">
        <v>39.994999999999997</v>
      </c>
      <c r="V1162">
        <v>4.6500000000000004</v>
      </c>
      <c r="W1162" t="s">
        <v>2380</v>
      </c>
      <c r="X1162" t="s">
        <v>2380</v>
      </c>
      <c r="Y1162" t="s">
        <v>2380</v>
      </c>
      <c r="Z1162">
        <v>0</v>
      </c>
      <c r="AA1162" t="s">
        <v>2380</v>
      </c>
      <c r="AV1162" t="s">
        <v>1210</v>
      </c>
      <c r="AW1162">
        <v>39.994999999999997</v>
      </c>
      <c r="AX1162">
        <v>4.6500000000000004</v>
      </c>
      <c r="AY1162" t="s">
        <v>2380</v>
      </c>
      <c r="AZ1162" t="s">
        <v>2380</v>
      </c>
      <c r="BA1162" t="s">
        <v>2380</v>
      </c>
      <c r="BB1162" t="s">
        <v>2381</v>
      </c>
      <c r="BC1162" t="s">
        <v>2380</v>
      </c>
      <c r="BR1162">
        <v>39.994999999999997</v>
      </c>
      <c r="BS1162" t="str" cm="1">
        <f t="array" ref="BS1162">_xlfn.IFS(BR1162&lt;18.5,"UNDER WEIGHT",BR1162&lt;=24.9,"NORMAL WEIGHT",BR1162&lt;=29.9,"OVER WEIGHT",BR1162&gt;=30,"OBESITY")</f>
        <v>OBESITY</v>
      </c>
      <c r="BV1162">
        <v>4.6500000000000004</v>
      </c>
      <c r="BW1162" t="str" cm="1">
        <f t="array" ref="BW1162">_xlfn.IFS(BV1162&lt;=5.7,"NORMAL",BV1162&lt;=6.4,"Prediabetes",BV1162&gt;=6.5,"Diabetes")</f>
        <v>NORMAL</v>
      </c>
      <c r="CJ1162" t="s">
        <v>1193</v>
      </c>
      <c r="CK1162">
        <v>1973</v>
      </c>
      <c r="CL1162" t="s">
        <v>15</v>
      </c>
      <c r="CM1162">
        <v>28</v>
      </c>
      <c r="CN1162">
        <v>1</v>
      </c>
      <c r="CO1162">
        <v>9583.89</v>
      </c>
      <c r="CP1162" t="s">
        <v>11</v>
      </c>
      <c r="CQ1162" t="s">
        <v>12</v>
      </c>
      <c r="CR1162" t="s">
        <v>23</v>
      </c>
      <c r="CW1162" t="str">
        <f t="shared" si="36"/>
        <v>28/Nov/1973</v>
      </c>
      <c r="CZ1162" t="s">
        <v>1193</v>
      </c>
      <c r="DA1162">
        <v>1973</v>
      </c>
      <c r="DB1162" t="s">
        <v>15</v>
      </c>
      <c r="DC1162">
        <v>28</v>
      </c>
      <c r="DD1162">
        <v>1</v>
      </c>
      <c r="DE1162" s="18">
        <v>9583.89</v>
      </c>
      <c r="DF1162" t="s">
        <v>11</v>
      </c>
      <c r="DG1162" t="s">
        <v>12</v>
      </c>
      <c r="DH1162" t="s">
        <v>23</v>
      </c>
      <c r="DZ1162" t="s">
        <v>1193</v>
      </c>
      <c r="EA1162">
        <f t="shared" si="37"/>
        <v>50</v>
      </c>
    </row>
    <row r="1163" spans="1:131" ht="15.6" x14ac:dyDescent="0.3">
      <c r="A1163" s="1" t="s">
        <v>1209</v>
      </c>
      <c r="B1163" s="1" t="s">
        <v>6751</v>
      </c>
      <c r="C1163" s="1" t="s">
        <v>5811</v>
      </c>
      <c r="D1163" t="s">
        <v>7638</v>
      </c>
      <c r="E1163" s="1"/>
      <c r="H1163" s="1"/>
      <c r="T1163" t="s">
        <v>1209</v>
      </c>
      <c r="U1163">
        <v>22.92</v>
      </c>
      <c r="V1163">
        <v>5.87</v>
      </c>
      <c r="W1163" t="s">
        <v>2382</v>
      </c>
      <c r="X1163" t="s">
        <v>2380</v>
      </c>
      <c r="Y1163" t="s">
        <v>2380</v>
      </c>
      <c r="Z1163">
        <v>1</v>
      </c>
      <c r="AA1163" t="s">
        <v>2380</v>
      </c>
      <c r="AV1163" t="s">
        <v>1209</v>
      </c>
      <c r="AW1163">
        <v>22.92</v>
      </c>
      <c r="AX1163">
        <v>5.87</v>
      </c>
      <c r="AY1163" t="s">
        <v>2382</v>
      </c>
      <c r="AZ1163" t="s">
        <v>2380</v>
      </c>
      <c r="BA1163" t="s">
        <v>2380</v>
      </c>
      <c r="BB1163">
        <v>1</v>
      </c>
      <c r="BC1163" t="s">
        <v>2380</v>
      </c>
      <c r="BR1163">
        <v>22.92</v>
      </c>
      <c r="BS1163" t="str" cm="1">
        <f t="array" ref="BS1163">_xlfn.IFS(BR1163&lt;18.5,"UNDER WEIGHT",BR1163&lt;=24.9,"NORMAL WEIGHT",BR1163&lt;=29.9,"OVER WEIGHT",BR1163&gt;=30,"OBESITY")</f>
        <v>NORMAL WEIGHT</v>
      </c>
      <c r="BV1163">
        <v>5.87</v>
      </c>
      <c r="BW1163" t="str" cm="1">
        <f t="array" ref="BW1163">_xlfn.IFS(BV1163&lt;=5.7,"NORMAL",BV1163&lt;=6.4,"Prediabetes",BV1163&gt;=6.5,"Diabetes")</f>
        <v>Prediabetes</v>
      </c>
      <c r="CJ1163" t="s">
        <v>1194</v>
      </c>
      <c r="CK1163">
        <v>1981</v>
      </c>
      <c r="CL1163" t="s">
        <v>37</v>
      </c>
      <c r="CM1163">
        <v>18</v>
      </c>
      <c r="CN1163">
        <v>1</v>
      </c>
      <c r="CO1163">
        <v>9584.0400000000009</v>
      </c>
      <c r="CP1163" t="s">
        <v>11</v>
      </c>
      <c r="CQ1163" t="s">
        <v>16</v>
      </c>
      <c r="CR1163" t="s">
        <v>300</v>
      </c>
      <c r="CW1163" t="str">
        <f t="shared" si="36"/>
        <v>18/Oct/1981</v>
      </c>
      <c r="CZ1163" t="s">
        <v>1194</v>
      </c>
      <c r="DA1163">
        <v>1981</v>
      </c>
      <c r="DB1163" t="s">
        <v>37</v>
      </c>
      <c r="DC1163">
        <v>18</v>
      </c>
      <c r="DD1163">
        <v>1</v>
      </c>
      <c r="DE1163" s="18">
        <v>9584.0400000000009</v>
      </c>
      <c r="DF1163" t="s">
        <v>11</v>
      </c>
      <c r="DG1163" t="s">
        <v>16</v>
      </c>
      <c r="DH1163" t="s">
        <v>300</v>
      </c>
      <c r="DZ1163" t="s">
        <v>1194</v>
      </c>
      <c r="EA1163">
        <f t="shared" si="37"/>
        <v>42</v>
      </c>
    </row>
    <row r="1164" spans="1:131" ht="15.6" x14ac:dyDescent="0.3">
      <c r="A1164" s="1" t="s">
        <v>1208</v>
      </c>
      <c r="B1164" s="1" t="s">
        <v>6752</v>
      </c>
      <c r="C1164" s="1" t="s">
        <v>5812</v>
      </c>
      <c r="D1164" t="s">
        <v>7639</v>
      </c>
      <c r="E1164" s="1"/>
      <c r="H1164" s="1"/>
      <c r="T1164" t="s">
        <v>1208</v>
      </c>
      <c r="U1164">
        <v>24.78</v>
      </c>
      <c r="V1164">
        <v>4.24</v>
      </c>
      <c r="W1164" t="s">
        <v>2382</v>
      </c>
      <c r="X1164" t="s">
        <v>2380</v>
      </c>
      <c r="Y1164" t="s">
        <v>2380</v>
      </c>
      <c r="Z1164">
        <v>2</v>
      </c>
      <c r="AA1164" t="s">
        <v>2380</v>
      </c>
      <c r="AV1164" t="s">
        <v>1208</v>
      </c>
      <c r="AW1164">
        <v>24.78</v>
      </c>
      <c r="AX1164">
        <v>4.24</v>
      </c>
      <c r="AY1164" t="s">
        <v>2382</v>
      </c>
      <c r="AZ1164" t="s">
        <v>2380</v>
      </c>
      <c r="BA1164" t="s">
        <v>2380</v>
      </c>
      <c r="BB1164">
        <v>2</v>
      </c>
      <c r="BC1164" t="s">
        <v>2380</v>
      </c>
      <c r="BR1164">
        <v>24.78</v>
      </c>
      <c r="BS1164" t="str" cm="1">
        <f t="array" ref="BS1164">_xlfn.IFS(BR1164&lt;18.5,"UNDER WEIGHT",BR1164&lt;=24.9,"NORMAL WEIGHT",BR1164&lt;=29.9,"OVER WEIGHT",BR1164&gt;=30,"OBESITY")</f>
        <v>NORMAL WEIGHT</v>
      </c>
      <c r="BV1164">
        <v>4.24</v>
      </c>
      <c r="BW1164" t="str" cm="1">
        <f t="array" ref="BW1164">_xlfn.IFS(BV1164&lt;=5.7,"NORMAL",BV1164&lt;=6.4,"Prediabetes",BV1164&gt;=6.5,"Diabetes")</f>
        <v>NORMAL</v>
      </c>
      <c r="CJ1164" t="s">
        <v>1195</v>
      </c>
      <c r="CK1164">
        <v>1964</v>
      </c>
      <c r="CL1164" t="s">
        <v>30</v>
      </c>
      <c r="CM1164">
        <v>15</v>
      </c>
      <c r="CN1164">
        <v>0</v>
      </c>
      <c r="CO1164">
        <v>9597.6299999999992</v>
      </c>
      <c r="CP1164" t="s">
        <v>12</v>
      </c>
      <c r="CQ1164" t="s">
        <v>12</v>
      </c>
      <c r="CR1164" t="s">
        <v>13</v>
      </c>
      <c r="CW1164" t="str">
        <f t="shared" si="36"/>
        <v>15/Dec/1964</v>
      </c>
      <c r="CZ1164" t="s">
        <v>1195</v>
      </c>
      <c r="DA1164">
        <v>1964</v>
      </c>
      <c r="DB1164" t="s">
        <v>30</v>
      </c>
      <c r="DC1164">
        <v>15</v>
      </c>
      <c r="DD1164">
        <v>0</v>
      </c>
      <c r="DE1164" s="18">
        <v>9597.6299999999992</v>
      </c>
      <c r="DF1164" t="s">
        <v>12</v>
      </c>
      <c r="DG1164" t="s">
        <v>12</v>
      </c>
      <c r="DH1164" t="s">
        <v>13</v>
      </c>
      <c r="DZ1164" t="s">
        <v>1195</v>
      </c>
      <c r="EA1164">
        <f t="shared" si="37"/>
        <v>59</v>
      </c>
    </row>
    <row r="1165" spans="1:131" ht="15.6" x14ac:dyDescent="0.3">
      <c r="A1165" s="1" t="s">
        <v>1207</v>
      </c>
      <c r="B1165" s="1" t="s">
        <v>6751</v>
      </c>
      <c r="C1165" s="1" t="s">
        <v>5813</v>
      </c>
      <c r="D1165" t="s">
        <v>7640</v>
      </c>
      <c r="E1165" s="1"/>
      <c r="H1165" s="1"/>
      <c r="T1165" t="s">
        <v>1207</v>
      </c>
      <c r="U1165">
        <v>34.07</v>
      </c>
      <c r="V1165">
        <v>7.81</v>
      </c>
      <c r="W1165" t="s">
        <v>2382</v>
      </c>
      <c r="X1165" t="s">
        <v>2380</v>
      </c>
      <c r="Y1165" t="s">
        <v>2380</v>
      </c>
      <c r="Z1165">
        <v>0</v>
      </c>
      <c r="AA1165" t="s">
        <v>2380</v>
      </c>
      <c r="AV1165" t="s">
        <v>1207</v>
      </c>
      <c r="AW1165">
        <v>34.07</v>
      </c>
      <c r="AX1165">
        <v>7.81</v>
      </c>
      <c r="AY1165" t="s">
        <v>2382</v>
      </c>
      <c r="AZ1165" t="s">
        <v>2380</v>
      </c>
      <c r="BA1165" t="s">
        <v>2380</v>
      </c>
      <c r="BB1165" t="s">
        <v>2381</v>
      </c>
      <c r="BC1165" t="s">
        <v>2380</v>
      </c>
      <c r="BR1165">
        <v>34.07</v>
      </c>
      <c r="BS1165" t="str" cm="1">
        <f t="array" ref="BS1165">_xlfn.IFS(BR1165&lt;18.5,"UNDER WEIGHT",BR1165&lt;=24.9,"NORMAL WEIGHT",BR1165&lt;=29.9,"OVER WEIGHT",BR1165&gt;=30,"OBESITY")</f>
        <v>OBESITY</v>
      </c>
      <c r="BV1165">
        <v>7.81</v>
      </c>
      <c r="BW1165" t="str" cm="1">
        <f t="array" ref="BW1165">_xlfn.IFS(BV1165&lt;=5.7,"NORMAL",BV1165&lt;=6.4,"Prediabetes",BV1165&gt;=6.5,"Diabetes")</f>
        <v>Diabetes</v>
      </c>
      <c r="CJ1165" t="s">
        <v>1196</v>
      </c>
      <c r="CK1165">
        <v>1972</v>
      </c>
      <c r="CL1165" t="s">
        <v>30</v>
      </c>
      <c r="CM1165">
        <v>27</v>
      </c>
      <c r="CN1165">
        <v>1</v>
      </c>
      <c r="CO1165">
        <v>9617.66</v>
      </c>
      <c r="CP1165" t="s">
        <v>12</v>
      </c>
      <c r="CQ1165" t="s">
        <v>12</v>
      </c>
      <c r="CR1165" t="s">
        <v>168</v>
      </c>
      <c r="CW1165" t="str">
        <f t="shared" si="36"/>
        <v>27/Dec/1972</v>
      </c>
      <c r="CZ1165" t="s">
        <v>1196</v>
      </c>
      <c r="DA1165">
        <v>1972</v>
      </c>
      <c r="DB1165" t="s">
        <v>30</v>
      </c>
      <c r="DC1165">
        <v>27</v>
      </c>
      <c r="DD1165">
        <v>1</v>
      </c>
      <c r="DE1165" s="18">
        <v>9617.66</v>
      </c>
      <c r="DF1165" t="s">
        <v>12</v>
      </c>
      <c r="DG1165" t="s">
        <v>12</v>
      </c>
      <c r="DH1165" t="s">
        <v>168</v>
      </c>
      <c r="DZ1165" t="s">
        <v>1196</v>
      </c>
      <c r="EA1165">
        <f t="shared" si="37"/>
        <v>51</v>
      </c>
    </row>
    <row r="1166" spans="1:131" ht="15.6" x14ac:dyDescent="0.3">
      <c r="A1166" s="1" t="s">
        <v>1206</v>
      </c>
      <c r="B1166" s="1" t="s">
        <v>6751</v>
      </c>
      <c r="C1166" s="1" t="s">
        <v>5814</v>
      </c>
      <c r="D1166" t="s">
        <v>7641</v>
      </c>
      <c r="E1166" s="1"/>
      <c r="H1166" s="1"/>
      <c r="T1166" t="s">
        <v>1206</v>
      </c>
      <c r="U1166">
        <v>30.14</v>
      </c>
      <c r="V1166">
        <v>9.85</v>
      </c>
      <c r="W1166" t="s">
        <v>2380</v>
      </c>
      <c r="X1166" t="s">
        <v>2380</v>
      </c>
      <c r="Y1166" t="s">
        <v>2380</v>
      </c>
      <c r="Z1166">
        <v>0</v>
      </c>
      <c r="AA1166" t="s">
        <v>2380</v>
      </c>
      <c r="AV1166" t="s">
        <v>1206</v>
      </c>
      <c r="AW1166">
        <v>30.14</v>
      </c>
      <c r="AX1166">
        <v>9.85</v>
      </c>
      <c r="AY1166" t="s">
        <v>2380</v>
      </c>
      <c r="AZ1166" t="s">
        <v>2380</v>
      </c>
      <c r="BA1166" t="s">
        <v>2380</v>
      </c>
      <c r="BB1166" t="s">
        <v>2381</v>
      </c>
      <c r="BC1166" t="s">
        <v>2380</v>
      </c>
      <c r="BR1166">
        <v>30.14</v>
      </c>
      <c r="BS1166" t="str" cm="1">
        <f t="array" ref="BS1166">_xlfn.IFS(BR1166&lt;18.5,"UNDER WEIGHT",BR1166&lt;=24.9,"NORMAL WEIGHT",BR1166&lt;=29.9,"OVER WEIGHT",BR1166&gt;=30,"OBESITY")</f>
        <v>OBESITY</v>
      </c>
      <c r="BV1166">
        <v>9.85</v>
      </c>
      <c r="BW1166" t="str" cm="1">
        <f t="array" ref="BW1166">_xlfn.IFS(BV1166&lt;=5.7,"NORMAL",BV1166&lt;=6.4,"Prediabetes",BV1166&gt;=6.5,"Diabetes")</f>
        <v>Diabetes</v>
      </c>
      <c r="CJ1166" t="s">
        <v>1197</v>
      </c>
      <c r="CK1166">
        <v>1982</v>
      </c>
      <c r="CL1166" t="s">
        <v>35</v>
      </c>
      <c r="CM1166">
        <v>29</v>
      </c>
      <c r="CN1166">
        <v>3</v>
      </c>
      <c r="CO1166">
        <v>9619.18</v>
      </c>
      <c r="CP1166" t="s">
        <v>11</v>
      </c>
      <c r="CQ1166" t="s">
        <v>16</v>
      </c>
      <c r="CR1166" t="s">
        <v>200</v>
      </c>
      <c r="CW1166" t="str">
        <f t="shared" si="36"/>
        <v>29/Aug/1982</v>
      </c>
      <c r="CZ1166" t="s">
        <v>1197</v>
      </c>
      <c r="DA1166">
        <v>1982</v>
      </c>
      <c r="DB1166" t="s">
        <v>35</v>
      </c>
      <c r="DC1166">
        <v>29</v>
      </c>
      <c r="DD1166">
        <v>3</v>
      </c>
      <c r="DE1166" s="18">
        <v>9619.18</v>
      </c>
      <c r="DF1166" t="s">
        <v>11</v>
      </c>
      <c r="DG1166" t="s">
        <v>16</v>
      </c>
      <c r="DH1166" t="s">
        <v>200</v>
      </c>
      <c r="DZ1166" t="s">
        <v>1197</v>
      </c>
      <c r="EA1166">
        <f t="shared" si="37"/>
        <v>41</v>
      </c>
    </row>
    <row r="1167" spans="1:131" ht="15.6" x14ac:dyDescent="0.3">
      <c r="A1167" s="1" t="s">
        <v>1205</v>
      </c>
      <c r="B1167" s="1" t="s">
        <v>6751</v>
      </c>
      <c r="C1167" s="1" t="s">
        <v>5815</v>
      </c>
      <c r="D1167" t="s">
        <v>6928</v>
      </c>
      <c r="E1167" s="1"/>
      <c r="H1167" s="1"/>
      <c r="T1167" t="s">
        <v>1205</v>
      </c>
      <c r="U1167">
        <v>18.05</v>
      </c>
      <c r="V1167">
        <v>6.94</v>
      </c>
      <c r="W1167" t="s">
        <v>2380</v>
      </c>
      <c r="X1167" t="s">
        <v>2380</v>
      </c>
      <c r="Y1167" t="s">
        <v>2380</v>
      </c>
      <c r="Z1167">
        <v>0</v>
      </c>
      <c r="AA1167" t="s">
        <v>2380</v>
      </c>
      <c r="AV1167" t="s">
        <v>1205</v>
      </c>
      <c r="AW1167">
        <v>18.05</v>
      </c>
      <c r="AX1167">
        <v>6.94</v>
      </c>
      <c r="AY1167" t="s">
        <v>2380</v>
      </c>
      <c r="AZ1167" t="s">
        <v>2380</v>
      </c>
      <c r="BA1167" t="s">
        <v>2380</v>
      </c>
      <c r="BB1167" t="s">
        <v>2381</v>
      </c>
      <c r="BC1167" t="s">
        <v>2380</v>
      </c>
      <c r="BR1167">
        <v>18.05</v>
      </c>
      <c r="BS1167" t="str" cm="1">
        <f t="array" ref="BS1167">_xlfn.IFS(BR1167&lt;18.5,"UNDER WEIGHT",BR1167&lt;=24.9,"NORMAL WEIGHT",BR1167&lt;=29.9,"OVER WEIGHT",BR1167&gt;=30,"OBESITY")</f>
        <v>UNDER WEIGHT</v>
      </c>
      <c r="BV1167">
        <v>6.94</v>
      </c>
      <c r="BW1167" t="str" cm="1">
        <f t="array" ref="BW1167">_xlfn.IFS(BV1167&lt;=5.7,"NORMAL",BV1167&lt;=6.4,"Prediabetes",BV1167&gt;=6.5,"Diabetes")</f>
        <v>Diabetes</v>
      </c>
      <c r="CJ1167" t="s">
        <v>1198</v>
      </c>
      <c r="CK1167">
        <v>1975</v>
      </c>
      <c r="CL1167" t="s">
        <v>37</v>
      </c>
      <c r="CM1167">
        <v>29</v>
      </c>
      <c r="CN1167">
        <v>3</v>
      </c>
      <c r="CO1167">
        <v>9620.33</v>
      </c>
      <c r="CP1167" t="s">
        <v>12</v>
      </c>
      <c r="CQ1167" t="s">
        <v>12</v>
      </c>
      <c r="CR1167" t="s">
        <v>23</v>
      </c>
      <c r="CW1167" t="str">
        <f t="shared" si="36"/>
        <v>29/Oct/1975</v>
      </c>
      <c r="CZ1167" t="s">
        <v>1198</v>
      </c>
      <c r="DA1167">
        <v>1975</v>
      </c>
      <c r="DB1167" t="s">
        <v>37</v>
      </c>
      <c r="DC1167">
        <v>29</v>
      </c>
      <c r="DD1167">
        <v>3</v>
      </c>
      <c r="DE1167" s="18">
        <v>9620.33</v>
      </c>
      <c r="DF1167" t="s">
        <v>12</v>
      </c>
      <c r="DG1167" t="s">
        <v>12</v>
      </c>
      <c r="DH1167" t="s">
        <v>23</v>
      </c>
      <c r="DZ1167" t="s">
        <v>1198</v>
      </c>
      <c r="EA1167">
        <f t="shared" si="37"/>
        <v>48</v>
      </c>
    </row>
    <row r="1168" spans="1:131" ht="15.6" x14ac:dyDescent="0.3">
      <c r="A1168" s="1" t="s">
        <v>1204</v>
      </c>
      <c r="B1168" s="1" t="s">
        <v>6751</v>
      </c>
      <c r="C1168" s="1" t="s">
        <v>5816</v>
      </c>
      <c r="D1168" t="s">
        <v>6788</v>
      </c>
      <c r="E1168" s="1"/>
      <c r="H1168" s="1"/>
      <c r="T1168" t="s">
        <v>1204</v>
      </c>
      <c r="U1168">
        <v>37.4</v>
      </c>
      <c r="V1168">
        <v>11.3</v>
      </c>
      <c r="W1168" t="s">
        <v>2382</v>
      </c>
      <c r="X1168" t="s">
        <v>2380</v>
      </c>
      <c r="Y1168" t="s">
        <v>2380</v>
      </c>
      <c r="Z1168">
        <v>2</v>
      </c>
      <c r="AA1168" t="s">
        <v>2380</v>
      </c>
      <c r="AV1168" t="s">
        <v>1204</v>
      </c>
      <c r="AW1168">
        <v>37.4</v>
      </c>
      <c r="AX1168">
        <v>11.3</v>
      </c>
      <c r="AY1168" t="s">
        <v>2382</v>
      </c>
      <c r="AZ1168" t="s">
        <v>2380</v>
      </c>
      <c r="BA1168" t="s">
        <v>2380</v>
      </c>
      <c r="BB1168">
        <v>2</v>
      </c>
      <c r="BC1168" t="s">
        <v>2380</v>
      </c>
      <c r="BR1168">
        <v>37.4</v>
      </c>
      <c r="BS1168" t="str" cm="1">
        <f t="array" ref="BS1168">_xlfn.IFS(BR1168&lt;18.5,"UNDER WEIGHT",BR1168&lt;=24.9,"NORMAL WEIGHT",BR1168&lt;=29.9,"OVER WEIGHT",BR1168&gt;=30,"OBESITY")</f>
        <v>OBESITY</v>
      </c>
      <c r="BV1168">
        <v>11.3</v>
      </c>
      <c r="BW1168" t="str" cm="1">
        <f t="array" ref="BW1168">_xlfn.IFS(BV1168&lt;=5.7,"NORMAL",BV1168&lt;=6.4,"Prediabetes",BV1168&gt;=6.5,"Diabetes")</f>
        <v>Diabetes</v>
      </c>
      <c r="CJ1168" t="s">
        <v>1199</v>
      </c>
      <c r="CK1168">
        <v>1970</v>
      </c>
      <c r="CL1168" t="s">
        <v>30</v>
      </c>
      <c r="CM1168">
        <v>16</v>
      </c>
      <c r="CN1168">
        <v>0</v>
      </c>
      <c r="CO1168">
        <v>9625.92</v>
      </c>
      <c r="CP1168" t="s">
        <v>11</v>
      </c>
      <c r="CQ1168" t="s">
        <v>12</v>
      </c>
      <c r="CR1168" t="s">
        <v>42</v>
      </c>
      <c r="CW1168" t="str">
        <f t="shared" si="36"/>
        <v>16/Dec/1970</v>
      </c>
      <c r="CZ1168" t="s">
        <v>1199</v>
      </c>
      <c r="DA1168">
        <v>1970</v>
      </c>
      <c r="DB1168" t="s">
        <v>30</v>
      </c>
      <c r="DC1168">
        <v>16</v>
      </c>
      <c r="DD1168">
        <v>0</v>
      </c>
      <c r="DE1168" s="18">
        <v>9625.92</v>
      </c>
      <c r="DF1168" t="s">
        <v>11</v>
      </c>
      <c r="DG1168" t="s">
        <v>12</v>
      </c>
      <c r="DH1168" t="s">
        <v>42</v>
      </c>
      <c r="DZ1168" t="s">
        <v>1199</v>
      </c>
      <c r="EA1168">
        <f t="shared" si="37"/>
        <v>53</v>
      </c>
    </row>
    <row r="1169" spans="1:131" ht="15.6" x14ac:dyDescent="0.3">
      <c r="A1169" s="1" t="s">
        <v>1203</v>
      </c>
      <c r="B1169" s="1" t="s">
        <v>7144</v>
      </c>
      <c r="C1169" s="1" t="s">
        <v>5817</v>
      </c>
      <c r="D1169" t="s">
        <v>7642</v>
      </c>
      <c r="E1169" s="1"/>
      <c r="H1169" s="1"/>
      <c r="T1169" t="s">
        <v>1203</v>
      </c>
      <c r="U1169">
        <v>25.75</v>
      </c>
      <c r="V1169">
        <v>9.23</v>
      </c>
      <c r="W1169" t="s">
        <v>2380</v>
      </c>
      <c r="X1169" t="s">
        <v>2380</v>
      </c>
      <c r="Y1169" t="s">
        <v>2380</v>
      </c>
      <c r="Z1169">
        <v>0</v>
      </c>
      <c r="AA1169" t="s">
        <v>2380</v>
      </c>
      <c r="AV1169" t="s">
        <v>1203</v>
      </c>
      <c r="AW1169">
        <v>25.75</v>
      </c>
      <c r="AX1169">
        <v>9.23</v>
      </c>
      <c r="AY1169" t="s">
        <v>2380</v>
      </c>
      <c r="AZ1169" t="s">
        <v>2380</v>
      </c>
      <c r="BA1169" t="s">
        <v>2380</v>
      </c>
      <c r="BB1169" t="s">
        <v>2381</v>
      </c>
      <c r="BC1169" t="s">
        <v>2380</v>
      </c>
      <c r="BR1169">
        <v>25.75</v>
      </c>
      <c r="BS1169" t="str" cm="1">
        <f t="array" ref="BS1169">_xlfn.IFS(BR1169&lt;18.5,"UNDER WEIGHT",BR1169&lt;=24.9,"NORMAL WEIGHT",BR1169&lt;=29.9,"OVER WEIGHT",BR1169&gt;=30,"OBESITY")</f>
        <v>OVER WEIGHT</v>
      </c>
      <c r="BV1169">
        <v>9.23</v>
      </c>
      <c r="BW1169" t="str" cm="1">
        <f t="array" ref="BW1169">_xlfn.IFS(BV1169&lt;=5.7,"NORMAL",BV1169&lt;=6.4,"Prediabetes",BV1169&gt;=6.5,"Diabetes")</f>
        <v>Diabetes</v>
      </c>
      <c r="CJ1169" t="s">
        <v>1200</v>
      </c>
      <c r="CK1169">
        <v>1998</v>
      </c>
      <c r="CL1169" t="s">
        <v>18</v>
      </c>
      <c r="CM1169">
        <v>23</v>
      </c>
      <c r="CN1169">
        <v>0</v>
      </c>
      <c r="CO1169">
        <v>9628.7900000000009</v>
      </c>
      <c r="CP1169" t="s">
        <v>11</v>
      </c>
      <c r="CQ1169" t="s">
        <v>11</v>
      </c>
      <c r="CR1169" t="s">
        <v>535</v>
      </c>
      <c r="CW1169" t="str">
        <f t="shared" si="36"/>
        <v>23/Jun/1998</v>
      </c>
      <c r="CZ1169" t="s">
        <v>1200</v>
      </c>
      <c r="DA1169">
        <v>1998</v>
      </c>
      <c r="DB1169" t="s">
        <v>18</v>
      </c>
      <c r="DC1169">
        <v>23</v>
      </c>
      <c r="DD1169">
        <v>0</v>
      </c>
      <c r="DE1169" s="18">
        <v>9628.7900000000009</v>
      </c>
      <c r="DF1169" t="s">
        <v>11</v>
      </c>
      <c r="DG1169" t="s">
        <v>11</v>
      </c>
      <c r="DH1169" t="s">
        <v>535</v>
      </c>
      <c r="DZ1169" t="s">
        <v>1200</v>
      </c>
      <c r="EA1169">
        <f t="shared" si="37"/>
        <v>25</v>
      </c>
    </row>
    <row r="1170" spans="1:131" ht="15.6" x14ac:dyDescent="0.3">
      <c r="A1170" s="1" t="s">
        <v>1202</v>
      </c>
      <c r="B1170" s="1" t="s">
        <v>6752</v>
      </c>
      <c r="C1170" s="1" t="s">
        <v>4784</v>
      </c>
      <c r="D1170" t="s">
        <v>7643</v>
      </c>
      <c r="E1170" s="1"/>
      <c r="H1170" s="1"/>
      <c r="T1170" t="s">
        <v>1202</v>
      </c>
      <c r="U1170">
        <v>32.299999999999997</v>
      </c>
      <c r="V1170">
        <v>4.37</v>
      </c>
      <c r="W1170" t="s">
        <v>2380</v>
      </c>
      <c r="X1170" t="s">
        <v>2380</v>
      </c>
      <c r="Y1170" t="s">
        <v>2380</v>
      </c>
      <c r="Z1170">
        <v>2</v>
      </c>
      <c r="AA1170" t="s">
        <v>2380</v>
      </c>
      <c r="AV1170" t="s">
        <v>1202</v>
      </c>
      <c r="AW1170">
        <v>32.299999999999997</v>
      </c>
      <c r="AX1170">
        <v>4.37</v>
      </c>
      <c r="AY1170" t="s">
        <v>2380</v>
      </c>
      <c r="AZ1170" t="s">
        <v>2380</v>
      </c>
      <c r="BA1170" t="s">
        <v>2380</v>
      </c>
      <c r="BB1170">
        <v>2</v>
      </c>
      <c r="BC1170" t="s">
        <v>2380</v>
      </c>
      <c r="BR1170">
        <v>32.299999999999997</v>
      </c>
      <c r="BS1170" t="str" cm="1">
        <f t="array" ref="BS1170">_xlfn.IFS(BR1170&lt;18.5,"UNDER WEIGHT",BR1170&lt;=24.9,"NORMAL WEIGHT",BR1170&lt;=29.9,"OVER WEIGHT",BR1170&gt;=30,"OBESITY")</f>
        <v>OBESITY</v>
      </c>
      <c r="BV1170">
        <v>4.37</v>
      </c>
      <c r="BW1170" t="str" cm="1">
        <f t="array" ref="BW1170">_xlfn.IFS(BV1170&lt;=5.7,"NORMAL",BV1170&lt;=6.4,"Prediabetes",BV1170&gt;=6.5,"Diabetes")</f>
        <v>NORMAL</v>
      </c>
      <c r="CJ1170" t="s">
        <v>1201</v>
      </c>
      <c r="CK1170">
        <v>1979</v>
      </c>
      <c r="CL1170" t="s">
        <v>30</v>
      </c>
      <c r="CM1170">
        <v>19</v>
      </c>
      <c r="CN1170">
        <v>2</v>
      </c>
      <c r="CO1170">
        <v>9630.2999999999993</v>
      </c>
      <c r="CP1170" t="s">
        <v>11</v>
      </c>
      <c r="CQ1170" t="s">
        <v>11</v>
      </c>
      <c r="CR1170" t="s">
        <v>300</v>
      </c>
      <c r="CW1170" t="str">
        <f t="shared" si="36"/>
        <v>19/Dec/1979</v>
      </c>
      <c r="CZ1170" t="s">
        <v>1201</v>
      </c>
      <c r="DA1170">
        <v>1979</v>
      </c>
      <c r="DB1170" t="s">
        <v>30</v>
      </c>
      <c r="DC1170">
        <v>19</v>
      </c>
      <c r="DD1170">
        <v>2</v>
      </c>
      <c r="DE1170" s="18">
        <v>9630.2999999999993</v>
      </c>
      <c r="DF1170" t="s">
        <v>11</v>
      </c>
      <c r="DG1170" t="s">
        <v>11</v>
      </c>
      <c r="DH1170" t="s">
        <v>300</v>
      </c>
      <c r="DZ1170" t="s">
        <v>1201</v>
      </c>
      <c r="EA1170">
        <f t="shared" si="37"/>
        <v>44</v>
      </c>
    </row>
    <row r="1171" spans="1:131" ht="15.6" x14ac:dyDescent="0.3">
      <c r="A1171" s="1" t="s">
        <v>1201</v>
      </c>
      <c r="B1171" s="1" t="s">
        <v>6752</v>
      </c>
      <c r="C1171" s="1" t="s">
        <v>5818</v>
      </c>
      <c r="D1171" t="s">
        <v>7644</v>
      </c>
      <c r="E1171" s="1"/>
      <c r="H1171" s="1"/>
      <c r="T1171" t="s">
        <v>1201</v>
      </c>
      <c r="U1171">
        <v>28.61</v>
      </c>
      <c r="V1171">
        <v>5.76</v>
      </c>
      <c r="W1171" t="s">
        <v>2380</v>
      </c>
      <c r="X1171" t="s">
        <v>2380</v>
      </c>
      <c r="Y1171" t="s">
        <v>2383</v>
      </c>
      <c r="Z1171">
        <v>1</v>
      </c>
      <c r="AA1171" t="s">
        <v>2380</v>
      </c>
      <c r="AV1171" t="s">
        <v>1201</v>
      </c>
      <c r="AW1171">
        <v>28.61</v>
      </c>
      <c r="AX1171">
        <v>5.76</v>
      </c>
      <c r="AY1171" t="s">
        <v>2380</v>
      </c>
      <c r="AZ1171" t="s">
        <v>2380</v>
      </c>
      <c r="BA1171" t="s">
        <v>2383</v>
      </c>
      <c r="BB1171">
        <v>1</v>
      </c>
      <c r="BC1171" t="s">
        <v>2380</v>
      </c>
      <c r="BR1171">
        <v>28.61</v>
      </c>
      <c r="BS1171" t="str" cm="1">
        <f t="array" ref="BS1171">_xlfn.IFS(BR1171&lt;18.5,"UNDER WEIGHT",BR1171&lt;=24.9,"NORMAL WEIGHT",BR1171&lt;=29.9,"OVER WEIGHT",BR1171&gt;=30,"OBESITY")</f>
        <v>OVER WEIGHT</v>
      </c>
      <c r="BV1171">
        <v>5.76</v>
      </c>
      <c r="BW1171" t="str" cm="1">
        <f t="array" ref="BW1171">_xlfn.IFS(BV1171&lt;=5.7,"NORMAL",BV1171&lt;=6.4,"Prediabetes",BV1171&gt;=6.5,"Diabetes")</f>
        <v>Prediabetes</v>
      </c>
      <c r="CJ1171" t="s">
        <v>1202</v>
      </c>
      <c r="CK1171">
        <v>1972</v>
      </c>
      <c r="CL1171" t="s">
        <v>37</v>
      </c>
      <c r="CM1171">
        <v>23</v>
      </c>
      <c r="CN1171">
        <v>2</v>
      </c>
      <c r="CO1171">
        <v>9630.4</v>
      </c>
      <c r="CP1171" t="s">
        <v>11</v>
      </c>
      <c r="CQ1171" t="s">
        <v>11</v>
      </c>
      <c r="CR1171" t="s">
        <v>42</v>
      </c>
      <c r="CW1171" t="str">
        <f t="shared" si="36"/>
        <v>23/Oct/1972</v>
      </c>
      <c r="CZ1171" t="s">
        <v>1202</v>
      </c>
      <c r="DA1171">
        <v>1972</v>
      </c>
      <c r="DB1171" t="s">
        <v>37</v>
      </c>
      <c r="DC1171">
        <v>23</v>
      </c>
      <c r="DD1171">
        <v>2</v>
      </c>
      <c r="DE1171" s="18">
        <v>9630.4</v>
      </c>
      <c r="DF1171" t="s">
        <v>11</v>
      </c>
      <c r="DG1171" t="s">
        <v>11</v>
      </c>
      <c r="DH1171" t="s">
        <v>42</v>
      </c>
      <c r="DZ1171" t="s">
        <v>1202</v>
      </c>
      <c r="EA1171">
        <f t="shared" si="37"/>
        <v>51</v>
      </c>
    </row>
    <row r="1172" spans="1:131" ht="15.6" x14ac:dyDescent="0.3">
      <c r="A1172" s="1" t="s">
        <v>1200</v>
      </c>
      <c r="B1172" s="1" t="s">
        <v>7144</v>
      </c>
      <c r="C1172" s="1" t="s">
        <v>5659</v>
      </c>
      <c r="D1172" t="s">
        <v>7645</v>
      </c>
      <c r="E1172" s="1"/>
      <c r="H1172" s="1"/>
      <c r="T1172" t="s">
        <v>1200</v>
      </c>
      <c r="U1172">
        <v>45.41</v>
      </c>
      <c r="V1172">
        <v>4.96</v>
      </c>
      <c r="W1172" t="s">
        <v>2380</v>
      </c>
      <c r="X1172" t="s">
        <v>2380</v>
      </c>
      <c r="Y1172" t="s">
        <v>2380</v>
      </c>
      <c r="Z1172">
        <v>1</v>
      </c>
      <c r="AA1172" t="s">
        <v>2380</v>
      </c>
      <c r="AV1172" t="s">
        <v>1200</v>
      </c>
      <c r="AW1172">
        <v>45.41</v>
      </c>
      <c r="AX1172">
        <v>4.96</v>
      </c>
      <c r="AY1172" t="s">
        <v>2380</v>
      </c>
      <c r="AZ1172" t="s">
        <v>2380</v>
      </c>
      <c r="BA1172" t="s">
        <v>2380</v>
      </c>
      <c r="BB1172">
        <v>1</v>
      </c>
      <c r="BC1172" t="s">
        <v>2380</v>
      </c>
      <c r="BR1172">
        <v>45.41</v>
      </c>
      <c r="BS1172" t="str" cm="1">
        <f t="array" ref="BS1172">_xlfn.IFS(BR1172&lt;18.5,"UNDER WEIGHT",BR1172&lt;=24.9,"NORMAL WEIGHT",BR1172&lt;=29.9,"OVER WEIGHT",BR1172&gt;=30,"OBESITY")</f>
        <v>OBESITY</v>
      </c>
      <c r="BV1172">
        <v>4.96</v>
      </c>
      <c r="BW1172" t="str" cm="1">
        <f t="array" ref="BW1172">_xlfn.IFS(BV1172&lt;=5.7,"NORMAL",BV1172&lt;=6.4,"Prediabetes",BV1172&gt;=6.5,"Diabetes")</f>
        <v>NORMAL</v>
      </c>
      <c r="CJ1172" t="s">
        <v>1203</v>
      </c>
      <c r="CK1172">
        <v>1968</v>
      </c>
      <c r="CL1172" t="s">
        <v>18</v>
      </c>
      <c r="CM1172">
        <v>22</v>
      </c>
      <c r="CN1172">
        <v>0</v>
      </c>
      <c r="CO1172">
        <v>9630.91</v>
      </c>
      <c r="CP1172" t="s">
        <v>12</v>
      </c>
      <c r="CQ1172" t="s">
        <v>11</v>
      </c>
      <c r="CR1172" t="s">
        <v>13</v>
      </c>
      <c r="CW1172" t="str">
        <f t="shared" si="36"/>
        <v>22/Jun/1968</v>
      </c>
      <c r="CZ1172" t="s">
        <v>1203</v>
      </c>
      <c r="DA1172">
        <v>1968</v>
      </c>
      <c r="DB1172" t="s">
        <v>18</v>
      </c>
      <c r="DC1172">
        <v>22</v>
      </c>
      <c r="DD1172">
        <v>0</v>
      </c>
      <c r="DE1172" s="18">
        <v>9630.91</v>
      </c>
      <c r="DF1172" t="s">
        <v>12</v>
      </c>
      <c r="DG1172" t="s">
        <v>11</v>
      </c>
      <c r="DH1172" t="s">
        <v>13</v>
      </c>
      <c r="DZ1172" t="s">
        <v>1203</v>
      </c>
      <c r="EA1172">
        <f t="shared" si="37"/>
        <v>55</v>
      </c>
    </row>
    <row r="1173" spans="1:131" ht="15.6" x14ac:dyDescent="0.3">
      <c r="A1173" s="1" t="s">
        <v>1199</v>
      </c>
      <c r="B1173" s="1" t="s">
        <v>6751</v>
      </c>
      <c r="C1173" s="1" t="s">
        <v>5819</v>
      </c>
      <c r="D1173" t="s">
        <v>7646</v>
      </c>
      <c r="E1173" s="1"/>
      <c r="H1173" s="1"/>
      <c r="T1173" t="s">
        <v>1199</v>
      </c>
      <c r="U1173">
        <v>31.2</v>
      </c>
      <c r="V1173">
        <v>11.04</v>
      </c>
      <c r="W1173" t="s">
        <v>2382</v>
      </c>
      <c r="X1173" t="s">
        <v>2380</v>
      </c>
      <c r="Y1173" t="s">
        <v>2380</v>
      </c>
      <c r="Z1173">
        <v>2</v>
      </c>
      <c r="AA1173" t="s">
        <v>2380</v>
      </c>
      <c r="AV1173" t="s">
        <v>1199</v>
      </c>
      <c r="AW1173">
        <v>31.2</v>
      </c>
      <c r="AX1173">
        <v>11.04</v>
      </c>
      <c r="AY1173" t="s">
        <v>2382</v>
      </c>
      <c r="AZ1173" t="s">
        <v>2380</v>
      </c>
      <c r="BA1173" t="s">
        <v>2380</v>
      </c>
      <c r="BB1173">
        <v>2</v>
      </c>
      <c r="BC1173" t="s">
        <v>2380</v>
      </c>
      <c r="BR1173">
        <v>31.2</v>
      </c>
      <c r="BS1173" t="str" cm="1">
        <f t="array" ref="BS1173">_xlfn.IFS(BR1173&lt;18.5,"UNDER WEIGHT",BR1173&lt;=24.9,"NORMAL WEIGHT",BR1173&lt;=29.9,"OVER WEIGHT",BR1173&gt;=30,"OBESITY")</f>
        <v>OBESITY</v>
      </c>
      <c r="BV1173">
        <v>11.04</v>
      </c>
      <c r="BW1173" t="str" cm="1">
        <f t="array" ref="BW1173">_xlfn.IFS(BV1173&lt;=5.7,"NORMAL",BV1173&lt;=6.4,"Prediabetes",BV1173&gt;=6.5,"Diabetes")</f>
        <v>Diabetes</v>
      </c>
      <c r="CJ1173" t="s">
        <v>1204</v>
      </c>
      <c r="CK1173">
        <v>1970</v>
      </c>
      <c r="CL1173" t="s">
        <v>20</v>
      </c>
      <c r="CM1173">
        <v>30</v>
      </c>
      <c r="CN1173">
        <v>0</v>
      </c>
      <c r="CO1173">
        <v>9634.5400000000009</v>
      </c>
      <c r="CP1173" t="s">
        <v>11</v>
      </c>
      <c r="CQ1173" t="s">
        <v>11</v>
      </c>
      <c r="CR1173" t="s">
        <v>42</v>
      </c>
      <c r="CW1173" t="str">
        <f t="shared" si="36"/>
        <v>30/Sep/1970</v>
      </c>
      <c r="CZ1173" t="s">
        <v>1204</v>
      </c>
      <c r="DA1173">
        <v>1970</v>
      </c>
      <c r="DB1173" t="s">
        <v>20</v>
      </c>
      <c r="DC1173">
        <v>30</v>
      </c>
      <c r="DD1173">
        <v>0</v>
      </c>
      <c r="DE1173" s="18">
        <v>9634.5400000000009</v>
      </c>
      <c r="DF1173" t="s">
        <v>11</v>
      </c>
      <c r="DG1173" t="s">
        <v>11</v>
      </c>
      <c r="DH1173" t="s">
        <v>42</v>
      </c>
      <c r="DZ1173" t="s">
        <v>1204</v>
      </c>
      <c r="EA1173">
        <f t="shared" si="37"/>
        <v>53</v>
      </c>
    </row>
    <row r="1174" spans="1:131" ht="15.6" x14ac:dyDescent="0.3">
      <c r="A1174" s="1" t="s">
        <v>1198</v>
      </c>
      <c r="B1174" s="1" t="s">
        <v>6752</v>
      </c>
      <c r="C1174" s="1" t="s">
        <v>5820</v>
      </c>
      <c r="D1174" t="s">
        <v>7647</v>
      </c>
      <c r="E1174" s="1"/>
      <c r="H1174" s="1"/>
      <c r="T1174" t="s">
        <v>1198</v>
      </c>
      <c r="U1174">
        <v>29.83</v>
      </c>
      <c r="V1174">
        <v>7.81</v>
      </c>
      <c r="W1174" t="s">
        <v>2382</v>
      </c>
      <c r="X1174" t="s">
        <v>2380</v>
      </c>
      <c r="Y1174" t="s">
        <v>2380</v>
      </c>
      <c r="Z1174">
        <v>1</v>
      </c>
      <c r="AA1174" t="s">
        <v>2380</v>
      </c>
      <c r="AV1174" t="s">
        <v>1198</v>
      </c>
      <c r="AW1174">
        <v>29.83</v>
      </c>
      <c r="AX1174">
        <v>7.81</v>
      </c>
      <c r="AY1174" t="s">
        <v>2382</v>
      </c>
      <c r="AZ1174" t="s">
        <v>2380</v>
      </c>
      <c r="BA1174" t="s">
        <v>2380</v>
      </c>
      <c r="BB1174">
        <v>1</v>
      </c>
      <c r="BC1174" t="s">
        <v>2380</v>
      </c>
      <c r="BR1174">
        <v>29.83</v>
      </c>
      <c r="BS1174" t="str" cm="1">
        <f t="array" ref="BS1174">_xlfn.IFS(BR1174&lt;18.5,"UNDER WEIGHT",BR1174&lt;=24.9,"NORMAL WEIGHT",BR1174&lt;=29.9,"OVER WEIGHT",BR1174&gt;=30,"OBESITY")</f>
        <v>OVER WEIGHT</v>
      </c>
      <c r="BV1174">
        <v>7.81</v>
      </c>
      <c r="BW1174" t="str" cm="1">
        <f t="array" ref="BW1174">_xlfn.IFS(BV1174&lt;=5.7,"NORMAL",BV1174&lt;=6.4,"Prediabetes",BV1174&gt;=6.5,"Diabetes")</f>
        <v>Diabetes</v>
      </c>
      <c r="CJ1174" t="s">
        <v>1205</v>
      </c>
      <c r="CK1174">
        <v>1971</v>
      </c>
      <c r="CL1174" t="s">
        <v>10</v>
      </c>
      <c r="CM1174">
        <v>19</v>
      </c>
      <c r="CN1174">
        <v>0</v>
      </c>
      <c r="CO1174">
        <v>9644.25</v>
      </c>
      <c r="CP1174" t="s">
        <v>11</v>
      </c>
      <c r="CQ1174" t="s">
        <v>16</v>
      </c>
      <c r="CR1174" t="s">
        <v>23</v>
      </c>
      <c r="CW1174" t="str">
        <f t="shared" si="36"/>
        <v>19/Jul/1971</v>
      </c>
      <c r="CZ1174" t="s">
        <v>1205</v>
      </c>
      <c r="DA1174">
        <v>1971</v>
      </c>
      <c r="DB1174" t="s">
        <v>10</v>
      </c>
      <c r="DC1174">
        <v>19</v>
      </c>
      <c r="DD1174">
        <v>0</v>
      </c>
      <c r="DE1174" s="18">
        <v>9644.25</v>
      </c>
      <c r="DF1174" t="s">
        <v>11</v>
      </c>
      <c r="DG1174" t="s">
        <v>16</v>
      </c>
      <c r="DH1174" t="s">
        <v>23</v>
      </c>
      <c r="DZ1174" t="s">
        <v>1205</v>
      </c>
      <c r="EA1174">
        <f t="shared" si="37"/>
        <v>52</v>
      </c>
    </row>
    <row r="1175" spans="1:131" ht="15.6" x14ac:dyDescent="0.3">
      <c r="A1175" s="1" t="s">
        <v>1197</v>
      </c>
      <c r="B1175" s="1" t="s">
        <v>7144</v>
      </c>
      <c r="C1175" s="1" t="s">
        <v>5821</v>
      </c>
      <c r="D1175" t="s">
        <v>7648</v>
      </c>
      <c r="E1175" s="1"/>
      <c r="H1175" s="1"/>
      <c r="T1175" t="s">
        <v>1197</v>
      </c>
      <c r="U1175">
        <v>29.06</v>
      </c>
      <c r="V1175">
        <v>4.55</v>
      </c>
      <c r="W1175" t="s">
        <v>2380</v>
      </c>
      <c r="X1175" t="s">
        <v>2380</v>
      </c>
      <c r="Y1175" t="s">
        <v>2380</v>
      </c>
      <c r="Z1175">
        <v>0</v>
      </c>
      <c r="AA1175" t="s">
        <v>2380</v>
      </c>
      <c r="AV1175" t="s">
        <v>1197</v>
      </c>
      <c r="AW1175">
        <v>29.06</v>
      </c>
      <c r="AX1175">
        <v>4.55</v>
      </c>
      <c r="AY1175" t="s">
        <v>2380</v>
      </c>
      <c r="AZ1175" t="s">
        <v>2380</v>
      </c>
      <c r="BA1175" t="s">
        <v>2380</v>
      </c>
      <c r="BB1175" t="s">
        <v>2381</v>
      </c>
      <c r="BC1175" t="s">
        <v>2380</v>
      </c>
      <c r="BR1175">
        <v>29.06</v>
      </c>
      <c r="BS1175" t="str" cm="1">
        <f t="array" ref="BS1175">_xlfn.IFS(BR1175&lt;18.5,"UNDER WEIGHT",BR1175&lt;=24.9,"NORMAL WEIGHT",BR1175&lt;=29.9,"OVER WEIGHT",BR1175&gt;=30,"OBESITY")</f>
        <v>OVER WEIGHT</v>
      </c>
      <c r="BV1175">
        <v>4.55</v>
      </c>
      <c r="BW1175" t="str" cm="1">
        <f t="array" ref="BW1175">_xlfn.IFS(BV1175&lt;=5.7,"NORMAL",BV1175&lt;=6.4,"Prediabetes",BV1175&gt;=6.5,"Diabetes")</f>
        <v>NORMAL</v>
      </c>
      <c r="CJ1175" t="s">
        <v>1206</v>
      </c>
      <c r="CK1175">
        <v>1974</v>
      </c>
      <c r="CL1175" t="s">
        <v>10</v>
      </c>
      <c r="CM1175">
        <v>8</v>
      </c>
      <c r="CN1175">
        <v>0</v>
      </c>
      <c r="CO1175">
        <v>9653.81</v>
      </c>
      <c r="CP1175" t="s">
        <v>11</v>
      </c>
      <c r="CQ1175" t="s">
        <v>11</v>
      </c>
      <c r="CR1175" t="s">
        <v>42</v>
      </c>
      <c r="CW1175" t="str">
        <f t="shared" si="36"/>
        <v>8/Jul/1974</v>
      </c>
      <c r="CZ1175" t="s">
        <v>1206</v>
      </c>
      <c r="DA1175">
        <v>1974</v>
      </c>
      <c r="DB1175" t="s">
        <v>10</v>
      </c>
      <c r="DC1175">
        <v>8</v>
      </c>
      <c r="DD1175">
        <v>0</v>
      </c>
      <c r="DE1175" s="18">
        <v>9653.81</v>
      </c>
      <c r="DF1175" t="s">
        <v>11</v>
      </c>
      <c r="DG1175" t="s">
        <v>11</v>
      </c>
      <c r="DH1175" t="s">
        <v>42</v>
      </c>
      <c r="DZ1175" t="s">
        <v>1206</v>
      </c>
      <c r="EA1175">
        <f t="shared" si="37"/>
        <v>49</v>
      </c>
    </row>
    <row r="1176" spans="1:131" ht="15.6" x14ac:dyDescent="0.3">
      <c r="A1176" s="1" t="s">
        <v>1196</v>
      </c>
      <c r="B1176" s="1" t="s">
        <v>6752</v>
      </c>
      <c r="C1176" s="1" t="s">
        <v>5822</v>
      </c>
      <c r="D1176" t="s">
        <v>7649</v>
      </c>
      <c r="E1176" s="1"/>
      <c r="H1176" s="1"/>
      <c r="T1176" t="s">
        <v>1196</v>
      </c>
      <c r="U1176">
        <v>27.454999999999998</v>
      </c>
      <c r="V1176">
        <v>6.13</v>
      </c>
      <c r="W1176" t="s">
        <v>2380</v>
      </c>
      <c r="X1176" t="s">
        <v>2380</v>
      </c>
      <c r="Y1176" t="s">
        <v>2380</v>
      </c>
      <c r="Z1176">
        <v>2</v>
      </c>
      <c r="AA1176" t="s">
        <v>2380</v>
      </c>
      <c r="AV1176" t="s">
        <v>1196</v>
      </c>
      <c r="AW1176">
        <v>27.454999999999998</v>
      </c>
      <c r="AX1176">
        <v>6.13</v>
      </c>
      <c r="AY1176" t="s">
        <v>2380</v>
      </c>
      <c r="AZ1176" t="s">
        <v>2380</v>
      </c>
      <c r="BA1176" t="s">
        <v>2380</v>
      </c>
      <c r="BB1176">
        <v>2</v>
      </c>
      <c r="BC1176" t="s">
        <v>2380</v>
      </c>
      <c r="BR1176">
        <v>27.454999999999998</v>
      </c>
      <c r="BS1176" t="str" cm="1">
        <f t="array" ref="BS1176">_xlfn.IFS(BR1176&lt;18.5,"UNDER WEIGHT",BR1176&lt;=24.9,"NORMAL WEIGHT",BR1176&lt;=29.9,"OVER WEIGHT",BR1176&gt;=30,"OBESITY")</f>
        <v>OVER WEIGHT</v>
      </c>
      <c r="BV1176">
        <v>6.13</v>
      </c>
      <c r="BW1176" t="str" cm="1">
        <f t="array" ref="BW1176">_xlfn.IFS(BV1176&lt;=5.7,"NORMAL",BV1176&lt;=6.4,"Prediabetes",BV1176&gt;=6.5,"Diabetes")</f>
        <v>Prediabetes</v>
      </c>
      <c r="CJ1176" t="s">
        <v>1207</v>
      </c>
      <c r="CK1176">
        <v>1981</v>
      </c>
      <c r="CL1176" t="s">
        <v>35</v>
      </c>
      <c r="CM1176">
        <v>8</v>
      </c>
      <c r="CN1176">
        <v>1</v>
      </c>
      <c r="CO1176">
        <v>9664.34</v>
      </c>
      <c r="CP1176" t="s">
        <v>11</v>
      </c>
      <c r="CQ1176" t="s">
        <v>12</v>
      </c>
      <c r="CR1176" t="s">
        <v>42</v>
      </c>
      <c r="CW1176" t="str">
        <f t="shared" si="36"/>
        <v>8/Aug/1981</v>
      </c>
      <c r="CZ1176" t="s">
        <v>1207</v>
      </c>
      <c r="DA1176">
        <v>1981</v>
      </c>
      <c r="DB1176" t="s">
        <v>35</v>
      </c>
      <c r="DC1176">
        <v>8</v>
      </c>
      <c r="DD1176">
        <v>1</v>
      </c>
      <c r="DE1176" s="18">
        <v>9664.34</v>
      </c>
      <c r="DF1176" t="s">
        <v>11</v>
      </c>
      <c r="DG1176" t="s">
        <v>12</v>
      </c>
      <c r="DH1176" t="s">
        <v>42</v>
      </c>
      <c r="DZ1176" t="s">
        <v>1207</v>
      </c>
      <c r="EA1176">
        <f t="shared" si="37"/>
        <v>42</v>
      </c>
    </row>
    <row r="1177" spans="1:131" ht="15.6" x14ac:dyDescent="0.3">
      <c r="A1177" s="1" t="s">
        <v>1195</v>
      </c>
      <c r="B1177" s="1" t="s">
        <v>6752</v>
      </c>
      <c r="C1177" s="1" t="s">
        <v>5823</v>
      </c>
      <c r="D1177" t="s">
        <v>7650</v>
      </c>
      <c r="E1177" s="1"/>
      <c r="H1177" s="1"/>
      <c r="T1177" t="s">
        <v>1195</v>
      </c>
      <c r="U1177">
        <v>23.01</v>
      </c>
      <c r="V1177">
        <v>6.04</v>
      </c>
      <c r="W1177" t="s">
        <v>2382</v>
      </c>
      <c r="X1177" t="s">
        <v>2380</v>
      </c>
      <c r="Y1177" t="s">
        <v>2380</v>
      </c>
      <c r="Z1177">
        <v>1</v>
      </c>
      <c r="AA1177" t="s">
        <v>2380</v>
      </c>
      <c r="AV1177" t="s">
        <v>1195</v>
      </c>
      <c r="AW1177">
        <v>23.01</v>
      </c>
      <c r="AX1177">
        <v>6.04</v>
      </c>
      <c r="AY1177" t="s">
        <v>2382</v>
      </c>
      <c r="AZ1177" t="s">
        <v>2380</v>
      </c>
      <c r="BA1177" t="s">
        <v>2380</v>
      </c>
      <c r="BB1177">
        <v>1</v>
      </c>
      <c r="BC1177" t="s">
        <v>2380</v>
      </c>
      <c r="BR1177">
        <v>23.01</v>
      </c>
      <c r="BS1177" t="str" cm="1">
        <f t="array" ref="BS1177">_xlfn.IFS(BR1177&lt;18.5,"UNDER WEIGHT",BR1177&lt;=24.9,"NORMAL WEIGHT",BR1177&lt;=29.9,"OVER WEIGHT",BR1177&gt;=30,"OBESITY")</f>
        <v>NORMAL WEIGHT</v>
      </c>
      <c r="BV1177">
        <v>6.04</v>
      </c>
      <c r="BW1177" t="str" cm="1">
        <f t="array" ref="BW1177">_xlfn.IFS(BV1177&lt;=5.7,"NORMAL",BV1177&lt;=6.4,"Prediabetes",BV1177&gt;=6.5,"Diabetes")</f>
        <v>Prediabetes</v>
      </c>
      <c r="CJ1177" t="s">
        <v>1208</v>
      </c>
      <c r="CK1177">
        <v>1966</v>
      </c>
      <c r="CL1177" t="s">
        <v>20</v>
      </c>
      <c r="CM1177">
        <v>16</v>
      </c>
      <c r="CN1177">
        <v>0</v>
      </c>
      <c r="CO1177">
        <v>9684.2900000000009</v>
      </c>
      <c r="CP1177" t="s">
        <v>12</v>
      </c>
      <c r="CQ1177" t="s">
        <v>11</v>
      </c>
      <c r="CR1177" t="s">
        <v>13</v>
      </c>
      <c r="CW1177" t="str">
        <f t="shared" si="36"/>
        <v>16/Sep/1966</v>
      </c>
      <c r="CZ1177" t="s">
        <v>1208</v>
      </c>
      <c r="DA1177">
        <v>1966</v>
      </c>
      <c r="DB1177" t="s">
        <v>20</v>
      </c>
      <c r="DC1177">
        <v>16</v>
      </c>
      <c r="DD1177">
        <v>0</v>
      </c>
      <c r="DE1177" s="18">
        <v>9684.2900000000009</v>
      </c>
      <c r="DF1177" t="s">
        <v>12</v>
      </c>
      <c r="DG1177" t="s">
        <v>11</v>
      </c>
      <c r="DH1177" t="s">
        <v>13</v>
      </c>
      <c r="DZ1177" t="s">
        <v>1208</v>
      </c>
      <c r="EA1177">
        <f t="shared" si="37"/>
        <v>57</v>
      </c>
    </row>
    <row r="1178" spans="1:131" ht="15.6" x14ac:dyDescent="0.3">
      <c r="A1178" s="1" t="s">
        <v>1194</v>
      </c>
      <c r="B1178" s="1" t="s">
        <v>6752</v>
      </c>
      <c r="C1178" s="1" t="s">
        <v>5824</v>
      </c>
      <c r="D1178" t="s">
        <v>7651</v>
      </c>
      <c r="E1178" s="1"/>
      <c r="H1178" s="1"/>
      <c r="T1178" t="s">
        <v>1194</v>
      </c>
      <c r="U1178">
        <v>31.39</v>
      </c>
      <c r="V1178">
        <v>8.85</v>
      </c>
      <c r="W1178" t="s">
        <v>2382</v>
      </c>
      <c r="X1178" t="s">
        <v>2380</v>
      </c>
      <c r="Y1178" t="s">
        <v>2380</v>
      </c>
      <c r="Z1178">
        <v>0</v>
      </c>
      <c r="AA1178" t="s">
        <v>2380</v>
      </c>
      <c r="AV1178" t="s">
        <v>1194</v>
      </c>
      <c r="AW1178">
        <v>31.39</v>
      </c>
      <c r="AX1178">
        <v>8.85</v>
      </c>
      <c r="AY1178" t="s">
        <v>2382</v>
      </c>
      <c r="AZ1178" t="s">
        <v>2380</v>
      </c>
      <c r="BA1178" t="s">
        <v>2380</v>
      </c>
      <c r="BB1178" t="s">
        <v>2381</v>
      </c>
      <c r="BC1178" t="s">
        <v>2380</v>
      </c>
      <c r="BR1178">
        <v>31.39</v>
      </c>
      <c r="BS1178" t="str" cm="1">
        <f t="array" ref="BS1178">_xlfn.IFS(BR1178&lt;18.5,"UNDER WEIGHT",BR1178&lt;=24.9,"NORMAL WEIGHT",BR1178&lt;=29.9,"OVER WEIGHT",BR1178&gt;=30,"OBESITY")</f>
        <v>OBESITY</v>
      </c>
      <c r="BV1178">
        <v>8.85</v>
      </c>
      <c r="BW1178" t="str" cm="1">
        <f t="array" ref="BW1178">_xlfn.IFS(BV1178&lt;=5.7,"NORMAL",BV1178&lt;=6.4,"Prediabetes",BV1178&gt;=6.5,"Diabetes")</f>
        <v>Diabetes</v>
      </c>
      <c r="CJ1178" t="s">
        <v>1209</v>
      </c>
      <c r="CK1178">
        <v>1964</v>
      </c>
      <c r="CL1178" t="s">
        <v>15</v>
      </c>
      <c r="CM1178">
        <v>7</v>
      </c>
      <c r="CN1178">
        <v>0</v>
      </c>
      <c r="CO1178">
        <v>9698.42</v>
      </c>
      <c r="CP1178" t="s">
        <v>12</v>
      </c>
      <c r="CQ1178" t="s">
        <v>12</v>
      </c>
      <c r="CR1178" t="s">
        <v>13</v>
      </c>
      <c r="CW1178" t="str">
        <f t="shared" si="36"/>
        <v>7/Nov/1964</v>
      </c>
      <c r="CZ1178" t="s">
        <v>1209</v>
      </c>
      <c r="DA1178">
        <v>1964</v>
      </c>
      <c r="DB1178" t="s">
        <v>15</v>
      </c>
      <c r="DC1178">
        <v>7</v>
      </c>
      <c r="DD1178">
        <v>0</v>
      </c>
      <c r="DE1178" s="18">
        <v>9698.42</v>
      </c>
      <c r="DF1178" t="s">
        <v>12</v>
      </c>
      <c r="DG1178" t="s">
        <v>12</v>
      </c>
      <c r="DH1178" t="s">
        <v>13</v>
      </c>
      <c r="DZ1178" t="s">
        <v>1209</v>
      </c>
      <c r="EA1178">
        <f t="shared" si="37"/>
        <v>59</v>
      </c>
    </row>
    <row r="1179" spans="1:131" ht="15.6" x14ac:dyDescent="0.3">
      <c r="A1179" s="1" t="s">
        <v>1193</v>
      </c>
      <c r="B1179" s="1" t="s">
        <v>6751</v>
      </c>
      <c r="C1179" s="1" t="s">
        <v>5825</v>
      </c>
      <c r="D1179" t="s">
        <v>7652</v>
      </c>
      <c r="E1179" s="1"/>
      <c r="H1179" s="1"/>
      <c r="T1179" t="s">
        <v>1193</v>
      </c>
      <c r="U1179">
        <v>34.770000000000003</v>
      </c>
      <c r="V1179">
        <v>10.54</v>
      </c>
      <c r="W1179" t="s">
        <v>2380</v>
      </c>
      <c r="X1179" t="s">
        <v>2380</v>
      </c>
      <c r="Y1179" t="s">
        <v>2380</v>
      </c>
      <c r="Z1179">
        <v>2</v>
      </c>
      <c r="AA1179" t="s">
        <v>2380</v>
      </c>
      <c r="AV1179" t="s">
        <v>1193</v>
      </c>
      <c r="AW1179">
        <v>34.770000000000003</v>
      </c>
      <c r="AX1179">
        <v>10.54</v>
      </c>
      <c r="AY1179" t="s">
        <v>2380</v>
      </c>
      <c r="AZ1179" t="s">
        <v>2380</v>
      </c>
      <c r="BA1179" t="s">
        <v>2380</v>
      </c>
      <c r="BB1179">
        <v>2</v>
      </c>
      <c r="BC1179" t="s">
        <v>2380</v>
      </c>
      <c r="BR1179">
        <v>34.770000000000003</v>
      </c>
      <c r="BS1179" t="str" cm="1">
        <f t="array" ref="BS1179">_xlfn.IFS(BR1179&lt;18.5,"UNDER WEIGHT",BR1179&lt;=24.9,"NORMAL WEIGHT",BR1179&lt;=29.9,"OVER WEIGHT",BR1179&gt;=30,"OBESITY")</f>
        <v>OBESITY</v>
      </c>
      <c r="BV1179">
        <v>10.54</v>
      </c>
      <c r="BW1179" t="str" cm="1">
        <f t="array" ref="BW1179">_xlfn.IFS(BV1179&lt;=5.7,"NORMAL",BV1179&lt;=6.4,"Prediabetes",BV1179&gt;=6.5,"Diabetes")</f>
        <v>Diabetes</v>
      </c>
      <c r="CJ1179" t="s">
        <v>1210</v>
      </c>
      <c r="CK1179">
        <v>1977</v>
      </c>
      <c r="CL1179" t="s">
        <v>20</v>
      </c>
      <c r="CM1179">
        <v>19</v>
      </c>
      <c r="CN1179">
        <v>3</v>
      </c>
      <c r="CO1179">
        <v>9704.67</v>
      </c>
      <c r="CP1179" t="s">
        <v>11</v>
      </c>
      <c r="CQ1179" t="s">
        <v>12</v>
      </c>
      <c r="CR1179" t="s">
        <v>247</v>
      </c>
      <c r="CW1179" t="str">
        <f t="shared" si="36"/>
        <v>19/Sep/1977</v>
      </c>
      <c r="CZ1179" t="s">
        <v>1210</v>
      </c>
      <c r="DA1179">
        <v>1977</v>
      </c>
      <c r="DB1179" t="s">
        <v>20</v>
      </c>
      <c r="DC1179">
        <v>19</v>
      </c>
      <c r="DD1179">
        <v>3</v>
      </c>
      <c r="DE1179" s="18">
        <v>9704.67</v>
      </c>
      <c r="DF1179" t="s">
        <v>11</v>
      </c>
      <c r="DG1179" t="s">
        <v>12</v>
      </c>
      <c r="DH1179" t="s">
        <v>247</v>
      </c>
      <c r="DZ1179" t="s">
        <v>1210</v>
      </c>
      <c r="EA1179">
        <f t="shared" si="37"/>
        <v>46</v>
      </c>
    </row>
    <row r="1180" spans="1:131" ht="15.6" x14ac:dyDescent="0.3">
      <c r="A1180" s="1" t="s">
        <v>1192</v>
      </c>
      <c r="B1180" s="1" t="s">
        <v>6752</v>
      </c>
      <c r="C1180" s="1" t="s">
        <v>5826</v>
      </c>
      <c r="D1180" t="s">
        <v>6812</v>
      </c>
      <c r="E1180" s="1"/>
      <c r="H1180" s="1"/>
      <c r="T1180" t="s">
        <v>1192</v>
      </c>
      <c r="U1180">
        <v>24.48</v>
      </c>
      <c r="V1180">
        <v>4.37</v>
      </c>
      <c r="W1180" t="s">
        <v>2382</v>
      </c>
      <c r="X1180" t="s">
        <v>2380</v>
      </c>
      <c r="Y1180" t="s">
        <v>2380</v>
      </c>
      <c r="Z1180">
        <v>2</v>
      </c>
      <c r="AA1180" t="s">
        <v>2380</v>
      </c>
      <c r="AV1180" t="s">
        <v>1192</v>
      </c>
      <c r="AW1180">
        <v>24.48</v>
      </c>
      <c r="AX1180">
        <v>4.37</v>
      </c>
      <c r="AY1180" t="s">
        <v>2382</v>
      </c>
      <c r="AZ1180" t="s">
        <v>2380</v>
      </c>
      <c r="BA1180" t="s">
        <v>2380</v>
      </c>
      <c r="BB1180">
        <v>2</v>
      </c>
      <c r="BC1180" t="s">
        <v>2380</v>
      </c>
      <c r="BR1180">
        <v>24.48</v>
      </c>
      <c r="BS1180" t="str" cm="1">
        <f t="array" ref="BS1180">_xlfn.IFS(BR1180&lt;18.5,"UNDER WEIGHT",BR1180&lt;=24.9,"NORMAL WEIGHT",BR1180&lt;=29.9,"OVER WEIGHT",BR1180&gt;=30,"OBESITY")</f>
        <v>NORMAL WEIGHT</v>
      </c>
      <c r="BV1180">
        <v>4.37</v>
      </c>
      <c r="BW1180" t="str" cm="1">
        <f t="array" ref="BW1180">_xlfn.IFS(BV1180&lt;=5.7,"NORMAL",BV1180&lt;=6.4,"Prediabetes",BV1180&gt;=6.5,"Diabetes")</f>
        <v>NORMAL</v>
      </c>
      <c r="CJ1180" t="s">
        <v>1211</v>
      </c>
      <c r="CK1180">
        <v>1972</v>
      </c>
      <c r="CL1180" t="s">
        <v>10</v>
      </c>
      <c r="CM1180">
        <v>10</v>
      </c>
      <c r="CN1180">
        <v>0</v>
      </c>
      <c r="CO1180">
        <v>9710.7099999999991</v>
      </c>
      <c r="CP1180" t="s">
        <v>11</v>
      </c>
      <c r="CQ1180" t="s">
        <v>16</v>
      </c>
      <c r="CR1180" t="s">
        <v>300</v>
      </c>
      <c r="CW1180" t="str">
        <f t="shared" si="36"/>
        <v>10/Jul/1972</v>
      </c>
      <c r="CZ1180" t="s">
        <v>1211</v>
      </c>
      <c r="DA1180">
        <v>1972</v>
      </c>
      <c r="DB1180" t="s">
        <v>10</v>
      </c>
      <c r="DC1180">
        <v>10</v>
      </c>
      <c r="DD1180">
        <v>0</v>
      </c>
      <c r="DE1180" s="18">
        <v>9710.7099999999991</v>
      </c>
      <c r="DF1180" t="s">
        <v>11</v>
      </c>
      <c r="DG1180" t="s">
        <v>16</v>
      </c>
      <c r="DH1180" t="s">
        <v>300</v>
      </c>
      <c r="DZ1180" t="s">
        <v>1211</v>
      </c>
      <c r="EA1180">
        <f t="shared" si="37"/>
        <v>51</v>
      </c>
    </row>
    <row r="1181" spans="1:131" ht="15.6" x14ac:dyDescent="0.3">
      <c r="A1181" s="1" t="s">
        <v>1191</v>
      </c>
      <c r="B1181" s="1" t="s">
        <v>6751</v>
      </c>
      <c r="C1181" s="1" t="s">
        <v>5827</v>
      </c>
      <c r="D1181" t="s">
        <v>6910</v>
      </c>
      <c r="E1181" s="1"/>
      <c r="H1181" s="1"/>
      <c r="T1181" t="s">
        <v>1191</v>
      </c>
      <c r="U1181">
        <v>22.61</v>
      </c>
      <c r="V1181">
        <v>9.6300000000000008</v>
      </c>
      <c r="W1181" t="s">
        <v>2380</v>
      </c>
      <c r="X1181" t="s">
        <v>2380</v>
      </c>
      <c r="Y1181" t="s">
        <v>2380</v>
      </c>
      <c r="Z1181">
        <v>2</v>
      </c>
      <c r="AA1181" t="s">
        <v>2380</v>
      </c>
      <c r="AV1181" t="s">
        <v>1191</v>
      </c>
      <c r="AW1181">
        <v>22.61</v>
      </c>
      <c r="AX1181">
        <v>9.6300000000000008</v>
      </c>
      <c r="AY1181" t="s">
        <v>2380</v>
      </c>
      <c r="AZ1181" t="s">
        <v>2380</v>
      </c>
      <c r="BA1181" t="s">
        <v>2380</v>
      </c>
      <c r="BB1181">
        <v>2</v>
      </c>
      <c r="BC1181" t="s">
        <v>2380</v>
      </c>
      <c r="BR1181">
        <v>22.61</v>
      </c>
      <c r="BS1181" t="str" cm="1">
        <f t="array" ref="BS1181">_xlfn.IFS(BR1181&lt;18.5,"UNDER WEIGHT",BR1181&lt;=24.9,"NORMAL WEIGHT",BR1181&lt;=29.9,"OVER WEIGHT",BR1181&gt;=30,"OBESITY")</f>
        <v>NORMAL WEIGHT</v>
      </c>
      <c r="BV1181">
        <v>9.6300000000000008</v>
      </c>
      <c r="BW1181" t="str" cm="1">
        <f t="array" ref="BW1181">_xlfn.IFS(BV1181&lt;=5.7,"NORMAL",BV1181&lt;=6.4,"Prediabetes",BV1181&gt;=6.5,"Diabetes")</f>
        <v>Diabetes</v>
      </c>
      <c r="CJ1181" t="s">
        <v>1212</v>
      </c>
      <c r="CK1181">
        <v>1975</v>
      </c>
      <c r="CL1181" t="s">
        <v>18</v>
      </c>
      <c r="CM1181">
        <v>27</v>
      </c>
      <c r="CN1181">
        <v>2</v>
      </c>
      <c r="CO1181">
        <v>9715.84</v>
      </c>
      <c r="CP1181" t="s">
        <v>11</v>
      </c>
      <c r="CQ1181" t="s">
        <v>16</v>
      </c>
      <c r="CR1181" t="s">
        <v>247</v>
      </c>
      <c r="CW1181" t="str">
        <f t="shared" si="36"/>
        <v>27/Jun/1975</v>
      </c>
      <c r="CZ1181" t="s">
        <v>1212</v>
      </c>
      <c r="DA1181">
        <v>1975</v>
      </c>
      <c r="DB1181" t="s">
        <v>18</v>
      </c>
      <c r="DC1181">
        <v>27</v>
      </c>
      <c r="DD1181">
        <v>2</v>
      </c>
      <c r="DE1181" s="18">
        <v>9715.84</v>
      </c>
      <c r="DF1181" t="s">
        <v>11</v>
      </c>
      <c r="DG1181" t="s">
        <v>16</v>
      </c>
      <c r="DH1181" t="s">
        <v>247</v>
      </c>
      <c r="DZ1181" t="s">
        <v>1212</v>
      </c>
      <c r="EA1181">
        <f t="shared" si="37"/>
        <v>48</v>
      </c>
    </row>
    <row r="1182" spans="1:131" ht="15.6" x14ac:dyDescent="0.3">
      <c r="A1182" s="1" t="s">
        <v>1190</v>
      </c>
      <c r="B1182" s="1" t="s">
        <v>6752</v>
      </c>
      <c r="C1182" s="1" t="s">
        <v>5828</v>
      </c>
      <c r="D1182" t="s">
        <v>6776</v>
      </c>
      <c r="E1182" s="1"/>
      <c r="H1182" s="1"/>
      <c r="T1182" t="s">
        <v>1190</v>
      </c>
      <c r="U1182">
        <v>34.299999999999997</v>
      </c>
      <c r="V1182">
        <v>10.37</v>
      </c>
      <c r="W1182" t="s">
        <v>2380</v>
      </c>
      <c r="X1182" t="s">
        <v>2380</v>
      </c>
      <c r="Y1182" t="s">
        <v>2380</v>
      </c>
      <c r="Z1182">
        <v>0</v>
      </c>
      <c r="AA1182" t="s">
        <v>2380</v>
      </c>
      <c r="AV1182" t="s">
        <v>1190</v>
      </c>
      <c r="AW1182">
        <v>34.299999999999997</v>
      </c>
      <c r="AX1182">
        <v>10.37</v>
      </c>
      <c r="AY1182" t="s">
        <v>2380</v>
      </c>
      <c r="AZ1182" t="s">
        <v>2380</v>
      </c>
      <c r="BA1182" t="s">
        <v>2380</v>
      </c>
      <c r="BB1182" t="s">
        <v>2381</v>
      </c>
      <c r="BC1182" t="s">
        <v>2380</v>
      </c>
      <c r="BR1182">
        <v>34.299999999999997</v>
      </c>
      <c r="BS1182" t="str" cm="1">
        <f t="array" ref="BS1182">_xlfn.IFS(BR1182&lt;18.5,"UNDER WEIGHT",BR1182&lt;=24.9,"NORMAL WEIGHT",BR1182&lt;=29.9,"OVER WEIGHT",BR1182&gt;=30,"OBESITY")</f>
        <v>OBESITY</v>
      </c>
      <c r="BV1182">
        <v>10.37</v>
      </c>
      <c r="BW1182" t="str" cm="1">
        <f t="array" ref="BW1182">_xlfn.IFS(BV1182&lt;=5.7,"NORMAL",BV1182&lt;=6.4,"Prediabetes",BV1182&gt;=6.5,"Diabetes")</f>
        <v>Diabetes</v>
      </c>
      <c r="CJ1182" t="s">
        <v>1213</v>
      </c>
      <c r="CK1182">
        <v>1970</v>
      </c>
      <c r="CL1182" t="s">
        <v>20</v>
      </c>
      <c r="CM1182">
        <v>12</v>
      </c>
      <c r="CN1182">
        <v>0</v>
      </c>
      <c r="CO1182">
        <v>9722.77</v>
      </c>
      <c r="CP1182" t="s">
        <v>12</v>
      </c>
      <c r="CQ1182" t="s">
        <v>16</v>
      </c>
      <c r="CR1182" t="s">
        <v>168</v>
      </c>
      <c r="CW1182" t="str">
        <f t="shared" si="36"/>
        <v>12/Sep/1970</v>
      </c>
      <c r="CZ1182" t="s">
        <v>1213</v>
      </c>
      <c r="DA1182">
        <v>1970</v>
      </c>
      <c r="DB1182" t="s">
        <v>20</v>
      </c>
      <c r="DC1182">
        <v>12</v>
      </c>
      <c r="DD1182">
        <v>0</v>
      </c>
      <c r="DE1182" s="18">
        <v>9722.77</v>
      </c>
      <c r="DF1182" t="s">
        <v>12</v>
      </c>
      <c r="DG1182" t="s">
        <v>16</v>
      </c>
      <c r="DH1182" t="s">
        <v>168</v>
      </c>
      <c r="DZ1182" t="s">
        <v>1213</v>
      </c>
      <c r="EA1182">
        <f t="shared" si="37"/>
        <v>53</v>
      </c>
    </row>
    <row r="1183" spans="1:131" ht="15.6" x14ac:dyDescent="0.3">
      <c r="A1183" s="1" t="s">
        <v>1189</v>
      </c>
      <c r="B1183" s="1" t="s">
        <v>6751</v>
      </c>
      <c r="C1183" s="1" t="s">
        <v>4783</v>
      </c>
      <c r="D1183" t="s">
        <v>7653</v>
      </c>
      <c r="E1183" s="1"/>
      <c r="H1183" s="1"/>
      <c r="T1183" t="s">
        <v>1189</v>
      </c>
      <c r="U1183">
        <v>46.09</v>
      </c>
      <c r="V1183">
        <v>5.44</v>
      </c>
      <c r="W1183" t="s">
        <v>2380</v>
      </c>
      <c r="X1183" t="s">
        <v>2380</v>
      </c>
      <c r="Y1183" t="s">
        <v>2380</v>
      </c>
      <c r="Z1183">
        <v>2</v>
      </c>
      <c r="AA1183" t="s">
        <v>2380</v>
      </c>
      <c r="AV1183" t="s">
        <v>1189</v>
      </c>
      <c r="AW1183">
        <v>46.09</v>
      </c>
      <c r="AX1183">
        <v>5.44</v>
      </c>
      <c r="AY1183" t="s">
        <v>2380</v>
      </c>
      <c r="AZ1183" t="s">
        <v>2380</v>
      </c>
      <c r="BA1183" t="s">
        <v>2380</v>
      </c>
      <c r="BB1183">
        <v>2</v>
      </c>
      <c r="BC1183" t="s">
        <v>2380</v>
      </c>
      <c r="BR1183">
        <v>46.09</v>
      </c>
      <c r="BS1183" t="str" cm="1">
        <f t="array" ref="BS1183">_xlfn.IFS(BR1183&lt;18.5,"UNDER WEIGHT",BR1183&lt;=24.9,"NORMAL WEIGHT",BR1183&lt;=29.9,"OVER WEIGHT",BR1183&gt;=30,"OBESITY")</f>
        <v>OBESITY</v>
      </c>
      <c r="BV1183">
        <v>5.44</v>
      </c>
      <c r="BW1183" t="str" cm="1">
        <f t="array" ref="BW1183">_xlfn.IFS(BV1183&lt;=5.7,"NORMAL",BV1183&lt;=6.4,"Prediabetes",BV1183&gt;=6.5,"Diabetes")</f>
        <v>NORMAL</v>
      </c>
      <c r="CJ1183" t="s">
        <v>1214</v>
      </c>
      <c r="CK1183">
        <v>1970</v>
      </c>
      <c r="CL1183" t="s">
        <v>35</v>
      </c>
      <c r="CM1183">
        <v>18</v>
      </c>
      <c r="CN1183">
        <v>1</v>
      </c>
      <c r="CO1183">
        <v>9724.5300000000007</v>
      </c>
      <c r="CP1183" t="s">
        <v>12</v>
      </c>
      <c r="CQ1183" t="s">
        <v>16</v>
      </c>
      <c r="CR1183" t="s">
        <v>42</v>
      </c>
      <c r="CW1183" t="str">
        <f t="shared" si="36"/>
        <v>18/Aug/1970</v>
      </c>
      <c r="CZ1183" t="s">
        <v>1214</v>
      </c>
      <c r="DA1183">
        <v>1970</v>
      </c>
      <c r="DB1183" t="s">
        <v>35</v>
      </c>
      <c r="DC1183">
        <v>18</v>
      </c>
      <c r="DD1183">
        <v>1</v>
      </c>
      <c r="DE1183" s="18">
        <v>9724.5300000000007</v>
      </c>
      <c r="DF1183" t="s">
        <v>12</v>
      </c>
      <c r="DG1183" t="s">
        <v>16</v>
      </c>
      <c r="DH1183" t="s">
        <v>42</v>
      </c>
      <c r="DZ1183" t="s">
        <v>1214</v>
      </c>
      <c r="EA1183">
        <f t="shared" si="37"/>
        <v>53</v>
      </c>
    </row>
    <row r="1184" spans="1:131" ht="15.6" x14ac:dyDescent="0.3">
      <c r="A1184" s="1" t="s">
        <v>1188</v>
      </c>
      <c r="B1184" s="1" t="s">
        <v>6751</v>
      </c>
      <c r="C1184" s="1" t="s">
        <v>5829</v>
      </c>
      <c r="D1184" t="s">
        <v>7654</v>
      </c>
      <c r="E1184" s="1"/>
      <c r="H1184" s="1"/>
      <c r="T1184" t="s">
        <v>1188</v>
      </c>
      <c r="U1184">
        <v>44.744999999999997</v>
      </c>
      <c r="V1184">
        <v>5.19</v>
      </c>
      <c r="W1184" t="s">
        <v>2380</v>
      </c>
      <c r="X1184" t="s">
        <v>2380</v>
      </c>
      <c r="Y1184" t="s">
        <v>2380</v>
      </c>
      <c r="Z1184">
        <v>2</v>
      </c>
      <c r="AA1184" t="s">
        <v>2380</v>
      </c>
      <c r="AV1184" t="s">
        <v>1188</v>
      </c>
      <c r="AW1184">
        <v>44.744999999999997</v>
      </c>
      <c r="AX1184">
        <v>5.19</v>
      </c>
      <c r="AY1184" t="s">
        <v>2380</v>
      </c>
      <c r="AZ1184" t="s">
        <v>2380</v>
      </c>
      <c r="BA1184" t="s">
        <v>2380</v>
      </c>
      <c r="BB1184">
        <v>2</v>
      </c>
      <c r="BC1184" t="s">
        <v>2380</v>
      </c>
      <c r="BR1184">
        <v>44.744999999999997</v>
      </c>
      <c r="BS1184" t="str" cm="1">
        <f t="array" ref="BS1184">_xlfn.IFS(BR1184&lt;18.5,"UNDER WEIGHT",BR1184&lt;=24.9,"NORMAL WEIGHT",BR1184&lt;=29.9,"OVER WEIGHT",BR1184&gt;=30,"OBESITY")</f>
        <v>OBESITY</v>
      </c>
      <c r="BV1184">
        <v>5.19</v>
      </c>
      <c r="BW1184" t="str" cm="1">
        <f t="array" ref="BW1184">_xlfn.IFS(BV1184&lt;=5.7,"NORMAL",BV1184&lt;=6.4,"Prediabetes",BV1184&gt;=6.5,"Diabetes")</f>
        <v>NORMAL</v>
      </c>
      <c r="CJ1184" t="s">
        <v>1215</v>
      </c>
      <c r="CK1184">
        <v>1970</v>
      </c>
      <c r="CL1184" t="s">
        <v>10</v>
      </c>
      <c r="CM1184">
        <v>4</v>
      </c>
      <c r="CN1184">
        <v>1</v>
      </c>
      <c r="CO1184">
        <v>9748.91</v>
      </c>
      <c r="CP1184" t="s">
        <v>11</v>
      </c>
      <c r="CQ1184" t="s">
        <v>16</v>
      </c>
      <c r="CR1184" t="s">
        <v>13</v>
      </c>
      <c r="CW1184" t="str">
        <f t="shared" si="36"/>
        <v>4/Jul/1970</v>
      </c>
      <c r="CZ1184" t="s">
        <v>1215</v>
      </c>
      <c r="DA1184">
        <v>1970</v>
      </c>
      <c r="DB1184" t="s">
        <v>10</v>
      </c>
      <c r="DC1184">
        <v>4</v>
      </c>
      <c r="DD1184">
        <v>1</v>
      </c>
      <c r="DE1184" s="18">
        <v>9748.91</v>
      </c>
      <c r="DF1184" t="s">
        <v>11</v>
      </c>
      <c r="DG1184" t="s">
        <v>16</v>
      </c>
      <c r="DH1184" t="s">
        <v>13</v>
      </c>
      <c r="DZ1184" t="s">
        <v>1215</v>
      </c>
      <c r="EA1184">
        <f t="shared" si="37"/>
        <v>53</v>
      </c>
    </row>
    <row r="1185" spans="1:131" ht="15.6" x14ac:dyDescent="0.3">
      <c r="A1185" s="1" t="s">
        <v>1187</v>
      </c>
      <c r="B1185" s="1" t="s">
        <v>7144</v>
      </c>
      <c r="C1185" s="1" t="s">
        <v>5830</v>
      </c>
      <c r="D1185" t="s">
        <v>7655</v>
      </c>
      <c r="E1185" s="1"/>
      <c r="H1185" s="1"/>
      <c r="T1185" t="s">
        <v>1187</v>
      </c>
      <c r="U1185">
        <v>26.33</v>
      </c>
      <c r="V1185">
        <v>11.8</v>
      </c>
      <c r="W1185" t="s">
        <v>2382</v>
      </c>
      <c r="X1185" t="s">
        <v>2380</v>
      </c>
      <c r="Y1185" t="s">
        <v>2380</v>
      </c>
      <c r="Z1185">
        <v>1</v>
      </c>
      <c r="AA1185" t="s">
        <v>2380</v>
      </c>
      <c r="AV1185" t="s">
        <v>1187</v>
      </c>
      <c r="AW1185">
        <v>26.33</v>
      </c>
      <c r="AX1185">
        <v>11.8</v>
      </c>
      <c r="AY1185" t="s">
        <v>2382</v>
      </c>
      <c r="AZ1185" t="s">
        <v>2380</v>
      </c>
      <c r="BA1185" t="s">
        <v>2380</v>
      </c>
      <c r="BB1185">
        <v>1</v>
      </c>
      <c r="BC1185" t="s">
        <v>2380</v>
      </c>
      <c r="BR1185">
        <v>26.33</v>
      </c>
      <c r="BS1185" t="str" cm="1">
        <f t="array" ref="BS1185">_xlfn.IFS(BR1185&lt;18.5,"UNDER WEIGHT",BR1185&lt;=24.9,"NORMAL WEIGHT",BR1185&lt;=29.9,"OVER WEIGHT",BR1185&gt;=30,"OBESITY")</f>
        <v>OVER WEIGHT</v>
      </c>
      <c r="BV1185">
        <v>11.8</v>
      </c>
      <c r="BW1185" t="str" cm="1">
        <f t="array" ref="BW1185">_xlfn.IFS(BV1185&lt;=5.7,"NORMAL",BV1185&lt;=6.4,"Prediabetes",BV1185&gt;=6.5,"Diabetes")</f>
        <v>Diabetes</v>
      </c>
      <c r="CJ1185" t="s">
        <v>1216</v>
      </c>
      <c r="CK1185">
        <v>2001</v>
      </c>
      <c r="CL1185" t="s">
        <v>10</v>
      </c>
      <c r="CM1185">
        <v>14</v>
      </c>
      <c r="CN1185">
        <v>0</v>
      </c>
      <c r="CO1185">
        <v>9753.49</v>
      </c>
      <c r="CP1185" t="s">
        <v>11</v>
      </c>
      <c r="CQ1185" t="s">
        <v>11</v>
      </c>
      <c r="CR1185" t="s">
        <v>23</v>
      </c>
      <c r="CW1185" t="str">
        <f t="shared" si="36"/>
        <v>14/Jul/2001</v>
      </c>
      <c r="CZ1185" t="s">
        <v>1216</v>
      </c>
      <c r="DA1185">
        <v>2001</v>
      </c>
      <c r="DB1185" t="s">
        <v>10</v>
      </c>
      <c r="DC1185">
        <v>14</v>
      </c>
      <c r="DD1185">
        <v>0</v>
      </c>
      <c r="DE1185" s="18">
        <v>9753.49</v>
      </c>
      <c r="DF1185" t="s">
        <v>11</v>
      </c>
      <c r="DG1185" t="s">
        <v>11</v>
      </c>
      <c r="DH1185" t="s">
        <v>23</v>
      </c>
      <c r="DZ1185" t="s">
        <v>1216</v>
      </c>
      <c r="EA1185">
        <f t="shared" si="37"/>
        <v>22</v>
      </c>
    </row>
    <row r="1186" spans="1:131" ht="15.6" x14ac:dyDescent="0.3">
      <c r="A1186" s="1" t="s">
        <v>1186</v>
      </c>
      <c r="B1186" s="1" t="s">
        <v>6752</v>
      </c>
      <c r="C1186" s="1" t="s">
        <v>5831</v>
      </c>
      <c r="D1186" t="s">
        <v>7656</v>
      </c>
      <c r="E1186" s="1"/>
      <c r="H1186" s="1"/>
      <c r="T1186" t="s">
        <v>1186</v>
      </c>
      <c r="U1186">
        <v>26.6</v>
      </c>
      <c r="V1186">
        <v>8.3800000000000008</v>
      </c>
      <c r="W1186" t="s">
        <v>2380</v>
      </c>
      <c r="X1186" t="s">
        <v>2380</v>
      </c>
      <c r="Y1186" t="s">
        <v>2380</v>
      </c>
      <c r="Z1186">
        <v>2</v>
      </c>
      <c r="AA1186" t="s">
        <v>2380</v>
      </c>
      <c r="AV1186" t="s">
        <v>1186</v>
      </c>
      <c r="AW1186">
        <v>26.6</v>
      </c>
      <c r="AX1186">
        <v>8.3800000000000008</v>
      </c>
      <c r="AY1186" t="s">
        <v>2380</v>
      </c>
      <c r="AZ1186" t="s">
        <v>2380</v>
      </c>
      <c r="BA1186" t="s">
        <v>2380</v>
      </c>
      <c r="BB1186">
        <v>2</v>
      </c>
      <c r="BC1186" t="s">
        <v>2380</v>
      </c>
      <c r="BR1186">
        <v>26.6</v>
      </c>
      <c r="BS1186" t="str" cm="1">
        <f t="array" ref="BS1186">_xlfn.IFS(BR1186&lt;18.5,"UNDER WEIGHT",BR1186&lt;=24.9,"NORMAL WEIGHT",BR1186&lt;=29.9,"OVER WEIGHT",BR1186&gt;=30,"OBESITY")</f>
        <v>OVER WEIGHT</v>
      </c>
      <c r="BV1186">
        <v>8.3800000000000008</v>
      </c>
      <c r="BW1186" t="str" cm="1">
        <f t="array" ref="BW1186">_xlfn.IFS(BV1186&lt;=5.7,"NORMAL",BV1186&lt;=6.4,"Prediabetes",BV1186&gt;=6.5,"Diabetes")</f>
        <v>Diabetes</v>
      </c>
      <c r="CJ1186" t="s">
        <v>1217</v>
      </c>
      <c r="CK1186">
        <v>1965</v>
      </c>
      <c r="CL1186" t="s">
        <v>20</v>
      </c>
      <c r="CM1186">
        <v>5</v>
      </c>
      <c r="CN1186">
        <v>0</v>
      </c>
      <c r="CO1186">
        <v>9764.08</v>
      </c>
      <c r="CP1186" t="s">
        <v>12</v>
      </c>
      <c r="CQ1186" t="s">
        <v>16</v>
      </c>
      <c r="CR1186" t="s">
        <v>23</v>
      </c>
      <c r="CW1186" t="str">
        <f t="shared" si="36"/>
        <v>5/Sep/1965</v>
      </c>
      <c r="CZ1186" t="s">
        <v>1217</v>
      </c>
      <c r="DA1186">
        <v>1965</v>
      </c>
      <c r="DB1186" t="s">
        <v>20</v>
      </c>
      <c r="DC1186">
        <v>5</v>
      </c>
      <c r="DD1186">
        <v>0</v>
      </c>
      <c r="DE1186" s="18">
        <v>9764.08</v>
      </c>
      <c r="DF1186" t="s">
        <v>12</v>
      </c>
      <c r="DG1186" t="s">
        <v>16</v>
      </c>
      <c r="DH1186" t="s">
        <v>23</v>
      </c>
      <c r="DZ1186" t="s">
        <v>1217</v>
      </c>
      <c r="EA1186">
        <f t="shared" si="37"/>
        <v>58</v>
      </c>
    </row>
    <row r="1187" spans="1:131" ht="15.6" x14ac:dyDescent="0.3">
      <c r="A1187" s="1" t="s">
        <v>1185</v>
      </c>
      <c r="B1187" s="1" t="s">
        <v>6751</v>
      </c>
      <c r="C1187" s="1" t="s">
        <v>5832</v>
      </c>
      <c r="D1187" t="s">
        <v>6773</v>
      </c>
      <c r="E1187" s="1"/>
      <c r="H1187" s="1"/>
      <c r="T1187" t="s">
        <v>1185</v>
      </c>
      <c r="U1187">
        <v>27.5</v>
      </c>
      <c r="V1187">
        <v>7.58</v>
      </c>
      <c r="W1187" t="s">
        <v>2380</v>
      </c>
      <c r="X1187" t="s">
        <v>2380</v>
      </c>
      <c r="Y1187" t="s">
        <v>2380</v>
      </c>
      <c r="Z1187">
        <v>0</v>
      </c>
      <c r="AA1187" t="s">
        <v>2380</v>
      </c>
      <c r="AV1187" t="s">
        <v>1185</v>
      </c>
      <c r="AW1187">
        <v>27.5</v>
      </c>
      <c r="AX1187">
        <v>7.58</v>
      </c>
      <c r="AY1187" t="s">
        <v>2380</v>
      </c>
      <c r="AZ1187" t="s">
        <v>2380</v>
      </c>
      <c r="BA1187" t="s">
        <v>2380</v>
      </c>
      <c r="BB1187" t="s">
        <v>2381</v>
      </c>
      <c r="BC1187" t="s">
        <v>2380</v>
      </c>
      <c r="BR1187">
        <v>27.5</v>
      </c>
      <c r="BS1187" t="str" cm="1">
        <f t="array" ref="BS1187">_xlfn.IFS(BR1187&lt;18.5,"UNDER WEIGHT",BR1187&lt;=24.9,"NORMAL WEIGHT",BR1187&lt;=29.9,"OVER WEIGHT",BR1187&gt;=30,"OBESITY")</f>
        <v>OVER WEIGHT</v>
      </c>
      <c r="BV1187">
        <v>7.58</v>
      </c>
      <c r="BW1187" t="str" cm="1">
        <f t="array" ref="BW1187">_xlfn.IFS(BV1187&lt;=5.7,"NORMAL",BV1187&lt;=6.4,"Prediabetes",BV1187&gt;=6.5,"Diabetes")</f>
        <v>Diabetes</v>
      </c>
      <c r="CJ1187" t="s">
        <v>1218</v>
      </c>
      <c r="CK1187">
        <v>1973</v>
      </c>
      <c r="CL1187" t="s">
        <v>10</v>
      </c>
      <c r="CM1187">
        <v>7</v>
      </c>
      <c r="CN1187">
        <v>1</v>
      </c>
      <c r="CO1187">
        <v>9778.35</v>
      </c>
      <c r="CP1187" t="s">
        <v>11</v>
      </c>
      <c r="CQ1187" t="s">
        <v>11</v>
      </c>
      <c r="CR1187" t="s">
        <v>247</v>
      </c>
      <c r="CW1187" t="str">
        <f t="shared" si="36"/>
        <v>7/Jul/1973</v>
      </c>
      <c r="CZ1187" t="s">
        <v>1218</v>
      </c>
      <c r="DA1187">
        <v>1973</v>
      </c>
      <c r="DB1187" t="s">
        <v>10</v>
      </c>
      <c r="DC1187">
        <v>7</v>
      </c>
      <c r="DD1187">
        <v>1</v>
      </c>
      <c r="DE1187" s="18">
        <v>9778.35</v>
      </c>
      <c r="DF1187" t="s">
        <v>11</v>
      </c>
      <c r="DG1187" t="s">
        <v>11</v>
      </c>
      <c r="DH1187" t="s">
        <v>247</v>
      </c>
      <c r="DZ1187" t="s">
        <v>1218</v>
      </c>
      <c r="EA1187">
        <f t="shared" si="37"/>
        <v>50</v>
      </c>
    </row>
    <row r="1188" spans="1:131" ht="15.6" x14ac:dyDescent="0.3">
      <c r="A1188" s="1" t="s">
        <v>1184</v>
      </c>
      <c r="B1188" s="1" t="s">
        <v>6751</v>
      </c>
      <c r="C1188" s="1" t="s">
        <v>5833</v>
      </c>
      <c r="D1188" t="s">
        <v>7657</v>
      </c>
      <c r="E1188" s="1"/>
      <c r="H1188" s="1"/>
      <c r="T1188" t="s">
        <v>1184</v>
      </c>
      <c r="U1188">
        <v>41.55</v>
      </c>
      <c r="V1188">
        <v>4.6100000000000003</v>
      </c>
      <c r="W1188" t="s">
        <v>2380</v>
      </c>
      <c r="X1188" t="s">
        <v>2380</v>
      </c>
      <c r="Y1188" t="s">
        <v>2380</v>
      </c>
      <c r="Z1188">
        <v>1</v>
      </c>
      <c r="AA1188" t="s">
        <v>2380</v>
      </c>
      <c r="AV1188" t="s">
        <v>1184</v>
      </c>
      <c r="AW1188">
        <v>41.55</v>
      </c>
      <c r="AX1188">
        <v>4.6100000000000003</v>
      </c>
      <c r="AY1188" t="s">
        <v>2380</v>
      </c>
      <c r="AZ1188" t="s">
        <v>2380</v>
      </c>
      <c r="BA1188" t="s">
        <v>2380</v>
      </c>
      <c r="BB1188">
        <v>1</v>
      </c>
      <c r="BC1188" t="s">
        <v>2380</v>
      </c>
      <c r="BR1188">
        <v>41.55</v>
      </c>
      <c r="BS1188" t="str" cm="1">
        <f t="array" ref="BS1188">_xlfn.IFS(BR1188&lt;18.5,"UNDER WEIGHT",BR1188&lt;=24.9,"NORMAL WEIGHT",BR1188&lt;=29.9,"OVER WEIGHT",BR1188&gt;=30,"OBESITY")</f>
        <v>OBESITY</v>
      </c>
      <c r="BV1188">
        <v>4.6100000000000003</v>
      </c>
      <c r="BW1188" t="str" cm="1">
        <f t="array" ref="BW1188">_xlfn.IFS(BV1188&lt;=5.7,"NORMAL",BV1188&lt;=6.4,"Prediabetes",BV1188&gt;=6.5,"Diabetes")</f>
        <v>NORMAL</v>
      </c>
      <c r="CJ1188" t="s">
        <v>1219</v>
      </c>
      <c r="CK1188">
        <v>1996</v>
      </c>
      <c r="CL1188" t="s">
        <v>35</v>
      </c>
      <c r="CM1188">
        <v>8</v>
      </c>
      <c r="CN1188">
        <v>0</v>
      </c>
      <c r="CO1188">
        <v>9787.32</v>
      </c>
      <c r="CP1188" t="s">
        <v>11</v>
      </c>
      <c r="CQ1188" t="s">
        <v>12</v>
      </c>
      <c r="CR1188" t="s">
        <v>249</v>
      </c>
      <c r="CW1188" t="str">
        <f t="shared" si="36"/>
        <v>8/Aug/1996</v>
      </c>
      <c r="CZ1188" t="s">
        <v>1219</v>
      </c>
      <c r="DA1188">
        <v>1996</v>
      </c>
      <c r="DB1188" t="s">
        <v>35</v>
      </c>
      <c r="DC1188">
        <v>8</v>
      </c>
      <c r="DD1188">
        <v>0</v>
      </c>
      <c r="DE1188" s="18">
        <v>9787.32</v>
      </c>
      <c r="DF1188" t="s">
        <v>11</v>
      </c>
      <c r="DG1188" t="s">
        <v>12</v>
      </c>
      <c r="DH1188" t="s">
        <v>249</v>
      </c>
      <c r="DZ1188" t="s">
        <v>1219</v>
      </c>
      <c r="EA1188">
        <f t="shared" si="37"/>
        <v>27</v>
      </c>
    </row>
    <row r="1189" spans="1:131" ht="15.6" x14ac:dyDescent="0.3">
      <c r="A1189" s="1" t="s">
        <v>1183</v>
      </c>
      <c r="B1189" s="1" t="s">
        <v>6752</v>
      </c>
      <c r="C1189" s="1" t="s">
        <v>5011</v>
      </c>
      <c r="D1189" t="s">
        <v>6435</v>
      </c>
      <c r="E1189" s="1"/>
      <c r="H1189" s="1"/>
      <c r="T1189" t="s">
        <v>1183</v>
      </c>
      <c r="U1189">
        <v>41.47</v>
      </c>
      <c r="V1189">
        <v>4.7</v>
      </c>
      <c r="W1189" t="s">
        <v>2382</v>
      </c>
      <c r="X1189" t="s">
        <v>2380</v>
      </c>
      <c r="Y1189" t="s">
        <v>2383</v>
      </c>
      <c r="Z1189">
        <v>1</v>
      </c>
      <c r="AA1189" t="s">
        <v>2380</v>
      </c>
      <c r="AV1189" t="s">
        <v>1183</v>
      </c>
      <c r="AW1189">
        <v>41.47</v>
      </c>
      <c r="AX1189">
        <v>4.7</v>
      </c>
      <c r="AY1189" t="s">
        <v>2382</v>
      </c>
      <c r="AZ1189" t="s">
        <v>2380</v>
      </c>
      <c r="BA1189" t="s">
        <v>2383</v>
      </c>
      <c r="BB1189">
        <v>1</v>
      </c>
      <c r="BC1189" t="s">
        <v>2380</v>
      </c>
      <c r="BR1189">
        <v>41.47</v>
      </c>
      <c r="BS1189" t="str" cm="1">
        <f t="array" ref="BS1189">_xlfn.IFS(BR1189&lt;18.5,"UNDER WEIGHT",BR1189&lt;=24.9,"NORMAL WEIGHT",BR1189&lt;=29.9,"OVER WEIGHT",BR1189&gt;=30,"OBESITY")</f>
        <v>OBESITY</v>
      </c>
      <c r="BV1189">
        <v>4.7</v>
      </c>
      <c r="BW1189" t="str" cm="1">
        <f t="array" ref="BW1189">_xlfn.IFS(BV1189&lt;=5.7,"NORMAL",BV1189&lt;=6.4,"Prediabetes",BV1189&gt;=6.5,"Diabetes")</f>
        <v>NORMAL</v>
      </c>
      <c r="CJ1189" t="s">
        <v>1220</v>
      </c>
      <c r="CK1189">
        <v>1977</v>
      </c>
      <c r="CL1189" t="s">
        <v>18</v>
      </c>
      <c r="CM1189">
        <v>7</v>
      </c>
      <c r="CN1189">
        <v>5</v>
      </c>
      <c r="CO1189">
        <v>9788.8700000000008</v>
      </c>
      <c r="CP1189" t="s">
        <v>12</v>
      </c>
      <c r="CQ1189" t="s">
        <v>11</v>
      </c>
      <c r="CR1189" t="s">
        <v>13</v>
      </c>
      <c r="CW1189" t="str">
        <f t="shared" si="36"/>
        <v>7/Jun/1977</v>
      </c>
      <c r="CZ1189" t="s">
        <v>1220</v>
      </c>
      <c r="DA1189">
        <v>1977</v>
      </c>
      <c r="DB1189" t="s">
        <v>18</v>
      </c>
      <c r="DC1189">
        <v>7</v>
      </c>
      <c r="DD1189">
        <v>5</v>
      </c>
      <c r="DE1189" s="18">
        <v>9788.8700000000008</v>
      </c>
      <c r="DF1189" t="s">
        <v>12</v>
      </c>
      <c r="DG1189" t="s">
        <v>11</v>
      </c>
      <c r="DH1189" t="s">
        <v>13</v>
      </c>
      <c r="DZ1189" t="s">
        <v>1220</v>
      </c>
      <c r="EA1189">
        <f t="shared" si="37"/>
        <v>46</v>
      </c>
    </row>
    <row r="1190" spans="1:131" ht="15.6" x14ac:dyDescent="0.3">
      <c r="A1190" s="1" t="s">
        <v>1182</v>
      </c>
      <c r="B1190" s="1" t="s">
        <v>6752</v>
      </c>
      <c r="C1190" s="1" t="s">
        <v>5834</v>
      </c>
      <c r="D1190" t="s">
        <v>7658</v>
      </c>
      <c r="E1190" s="1"/>
      <c r="H1190" s="1"/>
      <c r="T1190" t="s">
        <v>1182</v>
      </c>
      <c r="U1190">
        <v>24.795000000000002</v>
      </c>
      <c r="V1190">
        <v>6.05</v>
      </c>
      <c r="W1190" t="s">
        <v>2382</v>
      </c>
      <c r="X1190" t="s">
        <v>2380</v>
      </c>
      <c r="Y1190" t="s">
        <v>2380</v>
      </c>
      <c r="Z1190">
        <v>0</v>
      </c>
      <c r="AA1190" t="s">
        <v>2380</v>
      </c>
      <c r="AV1190" t="s">
        <v>1182</v>
      </c>
      <c r="AW1190">
        <v>24.795000000000002</v>
      </c>
      <c r="AX1190">
        <v>6.05</v>
      </c>
      <c r="AY1190" t="s">
        <v>2382</v>
      </c>
      <c r="AZ1190" t="s">
        <v>2380</v>
      </c>
      <c r="BA1190" t="s">
        <v>2380</v>
      </c>
      <c r="BB1190" t="s">
        <v>2381</v>
      </c>
      <c r="BC1190" t="s">
        <v>2380</v>
      </c>
      <c r="BR1190">
        <v>24.795000000000002</v>
      </c>
      <c r="BS1190" t="str" cm="1">
        <f t="array" ref="BS1190">_xlfn.IFS(BR1190&lt;18.5,"UNDER WEIGHT",BR1190&lt;=24.9,"NORMAL WEIGHT",BR1190&lt;=29.9,"OVER WEIGHT",BR1190&gt;=30,"OBESITY")</f>
        <v>NORMAL WEIGHT</v>
      </c>
      <c r="BV1190">
        <v>6.05</v>
      </c>
      <c r="BW1190" t="str" cm="1">
        <f t="array" ref="BW1190">_xlfn.IFS(BV1190&lt;=5.7,"NORMAL",BV1190&lt;=6.4,"Prediabetes",BV1190&gt;=6.5,"Diabetes")</f>
        <v>Prediabetes</v>
      </c>
      <c r="CJ1190" t="s">
        <v>1221</v>
      </c>
      <c r="CK1190">
        <v>1973</v>
      </c>
      <c r="CL1190" t="s">
        <v>20</v>
      </c>
      <c r="CM1190">
        <v>17</v>
      </c>
      <c r="CN1190">
        <v>2</v>
      </c>
      <c r="CO1190">
        <v>9800.89</v>
      </c>
      <c r="CP1190" t="s">
        <v>11</v>
      </c>
      <c r="CQ1190" t="s">
        <v>16</v>
      </c>
      <c r="CR1190" t="s">
        <v>13</v>
      </c>
      <c r="CW1190" t="str">
        <f t="shared" si="36"/>
        <v>17/Sep/1973</v>
      </c>
      <c r="CZ1190" t="s">
        <v>1221</v>
      </c>
      <c r="DA1190">
        <v>1973</v>
      </c>
      <c r="DB1190" t="s">
        <v>20</v>
      </c>
      <c r="DC1190">
        <v>17</v>
      </c>
      <c r="DD1190">
        <v>2</v>
      </c>
      <c r="DE1190" s="18">
        <v>9800.89</v>
      </c>
      <c r="DF1190" t="s">
        <v>11</v>
      </c>
      <c r="DG1190" t="s">
        <v>16</v>
      </c>
      <c r="DH1190" t="s">
        <v>13</v>
      </c>
      <c r="DZ1190" t="s">
        <v>1221</v>
      </c>
      <c r="EA1190">
        <f t="shared" si="37"/>
        <v>50</v>
      </c>
    </row>
    <row r="1191" spans="1:131" ht="15.6" x14ac:dyDescent="0.3">
      <c r="A1191" s="1" t="s">
        <v>1181</v>
      </c>
      <c r="B1191" s="1" t="s">
        <v>6752</v>
      </c>
      <c r="C1191" s="1" t="s">
        <v>5835</v>
      </c>
      <c r="D1191" t="s">
        <v>7659</v>
      </c>
      <c r="E1191" s="1"/>
      <c r="H1191" s="1"/>
      <c r="T1191" t="s">
        <v>1181</v>
      </c>
      <c r="U1191">
        <v>29.48</v>
      </c>
      <c r="V1191">
        <v>5.63</v>
      </c>
      <c r="W1191" t="s">
        <v>2382</v>
      </c>
      <c r="X1191" t="s">
        <v>2380</v>
      </c>
      <c r="Y1191" t="s">
        <v>2383</v>
      </c>
      <c r="Z1191">
        <v>1</v>
      </c>
      <c r="AA1191" t="s">
        <v>2380</v>
      </c>
      <c r="AV1191" t="s">
        <v>1181</v>
      </c>
      <c r="AW1191">
        <v>29.48</v>
      </c>
      <c r="AX1191">
        <v>5.63</v>
      </c>
      <c r="AY1191" t="s">
        <v>2382</v>
      </c>
      <c r="AZ1191" t="s">
        <v>2380</v>
      </c>
      <c r="BA1191" t="s">
        <v>2383</v>
      </c>
      <c r="BB1191">
        <v>1</v>
      </c>
      <c r="BC1191" t="s">
        <v>2380</v>
      </c>
      <c r="BR1191">
        <v>29.48</v>
      </c>
      <c r="BS1191" t="str" cm="1">
        <f t="array" ref="BS1191">_xlfn.IFS(BR1191&lt;18.5,"UNDER WEIGHT",BR1191&lt;=24.9,"NORMAL WEIGHT",BR1191&lt;=29.9,"OVER WEIGHT",BR1191&gt;=30,"OBESITY")</f>
        <v>OVER WEIGHT</v>
      </c>
      <c r="BV1191">
        <v>5.63</v>
      </c>
      <c r="BW1191" t="str" cm="1">
        <f t="array" ref="BW1191">_xlfn.IFS(BV1191&lt;=5.7,"NORMAL",BV1191&lt;=6.4,"Prediabetes",BV1191&gt;=6.5,"Diabetes")</f>
        <v>NORMAL</v>
      </c>
      <c r="CJ1191" t="s">
        <v>1222</v>
      </c>
      <c r="CK1191">
        <v>1972</v>
      </c>
      <c r="CL1191" t="s">
        <v>18</v>
      </c>
      <c r="CM1191">
        <v>28</v>
      </c>
      <c r="CN1191">
        <v>0</v>
      </c>
      <c r="CO1191">
        <v>9819.25</v>
      </c>
      <c r="CP1191" t="s">
        <v>11</v>
      </c>
      <c r="CQ1191" t="s">
        <v>11</v>
      </c>
      <c r="CR1191" t="s">
        <v>300</v>
      </c>
      <c r="CW1191" t="str">
        <f t="shared" si="36"/>
        <v>28/Jun/1972</v>
      </c>
      <c r="CZ1191" t="s">
        <v>1222</v>
      </c>
      <c r="DA1191">
        <v>1972</v>
      </c>
      <c r="DB1191" t="s">
        <v>18</v>
      </c>
      <c r="DC1191">
        <v>28</v>
      </c>
      <c r="DD1191">
        <v>0</v>
      </c>
      <c r="DE1191" s="18">
        <v>9819.25</v>
      </c>
      <c r="DF1191" t="s">
        <v>11</v>
      </c>
      <c r="DG1191" t="s">
        <v>11</v>
      </c>
      <c r="DH1191" t="s">
        <v>300</v>
      </c>
      <c r="DZ1191" t="s">
        <v>1222</v>
      </c>
      <c r="EA1191">
        <f t="shared" si="37"/>
        <v>51</v>
      </c>
    </row>
    <row r="1192" spans="1:131" ht="15.6" x14ac:dyDescent="0.3">
      <c r="A1192" s="1" t="s">
        <v>1180</v>
      </c>
      <c r="B1192" s="1" t="s">
        <v>6752</v>
      </c>
      <c r="C1192" s="1" t="s">
        <v>5836</v>
      </c>
      <c r="D1192" t="s">
        <v>7660</v>
      </c>
      <c r="E1192" s="1"/>
      <c r="H1192" s="1"/>
      <c r="T1192" t="s">
        <v>1180</v>
      </c>
      <c r="U1192">
        <v>28.09</v>
      </c>
      <c r="V1192">
        <v>6.06</v>
      </c>
      <c r="W1192" t="s">
        <v>2380</v>
      </c>
      <c r="X1192" t="s">
        <v>2380</v>
      </c>
      <c r="Y1192" t="s">
        <v>2383</v>
      </c>
      <c r="Z1192">
        <v>1</v>
      </c>
      <c r="AA1192" t="s">
        <v>2380</v>
      </c>
      <c r="AV1192" t="s">
        <v>1180</v>
      </c>
      <c r="AW1192">
        <v>28.09</v>
      </c>
      <c r="AX1192">
        <v>6.06</v>
      </c>
      <c r="AY1192" t="s">
        <v>2380</v>
      </c>
      <c r="AZ1192" t="s">
        <v>2380</v>
      </c>
      <c r="BA1192" t="s">
        <v>2383</v>
      </c>
      <c r="BB1192">
        <v>1</v>
      </c>
      <c r="BC1192" t="s">
        <v>2380</v>
      </c>
      <c r="BR1192">
        <v>28.09</v>
      </c>
      <c r="BS1192" t="str" cm="1">
        <f t="array" ref="BS1192">_xlfn.IFS(BR1192&lt;18.5,"UNDER WEIGHT",BR1192&lt;=24.9,"NORMAL WEIGHT",BR1192&lt;=29.9,"OVER WEIGHT",BR1192&gt;=30,"OBESITY")</f>
        <v>OVER WEIGHT</v>
      </c>
      <c r="BV1192">
        <v>6.06</v>
      </c>
      <c r="BW1192" t="str" cm="1">
        <f t="array" ref="BW1192">_xlfn.IFS(BV1192&lt;=5.7,"NORMAL",BV1192&lt;=6.4,"Prediabetes",BV1192&gt;=6.5,"Diabetes")</f>
        <v>Prediabetes</v>
      </c>
      <c r="CJ1192" t="s">
        <v>1223</v>
      </c>
      <c r="CK1192">
        <v>1972</v>
      </c>
      <c r="CL1192" t="s">
        <v>20</v>
      </c>
      <c r="CM1192">
        <v>26</v>
      </c>
      <c r="CN1192">
        <v>0</v>
      </c>
      <c r="CO1192">
        <v>9836.2099999999991</v>
      </c>
      <c r="CP1192" t="s">
        <v>11</v>
      </c>
      <c r="CQ1192" t="s">
        <v>12</v>
      </c>
      <c r="CR1192" t="s">
        <v>300</v>
      </c>
      <c r="CW1192" t="str">
        <f t="shared" si="36"/>
        <v>26/Sep/1972</v>
      </c>
      <c r="CZ1192" t="s">
        <v>1223</v>
      </c>
      <c r="DA1192">
        <v>1972</v>
      </c>
      <c r="DB1192" t="s">
        <v>20</v>
      </c>
      <c r="DC1192">
        <v>26</v>
      </c>
      <c r="DD1192">
        <v>0</v>
      </c>
      <c r="DE1192" s="18">
        <v>9836.2099999999991</v>
      </c>
      <c r="DF1192" t="s">
        <v>11</v>
      </c>
      <c r="DG1192" t="s">
        <v>12</v>
      </c>
      <c r="DH1192" t="s">
        <v>300</v>
      </c>
      <c r="DZ1192" t="s">
        <v>1223</v>
      </c>
      <c r="EA1192">
        <f t="shared" si="37"/>
        <v>51</v>
      </c>
    </row>
    <row r="1193" spans="1:131" ht="15.6" x14ac:dyDescent="0.3">
      <c r="A1193" s="1" t="s">
        <v>1179</v>
      </c>
      <c r="B1193" s="1" t="s">
        <v>6752</v>
      </c>
      <c r="C1193" s="1" t="s">
        <v>5837</v>
      </c>
      <c r="D1193" t="s">
        <v>6956</v>
      </c>
      <c r="E1193" s="1"/>
      <c r="H1193" s="1"/>
      <c r="T1193" t="s">
        <v>1179</v>
      </c>
      <c r="U1193">
        <v>32.729999999999997</v>
      </c>
      <c r="V1193">
        <v>5.19</v>
      </c>
      <c r="W1193" t="s">
        <v>2380</v>
      </c>
      <c r="X1193" t="s">
        <v>2380</v>
      </c>
      <c r="Y1193" t="s">
        <v>2380</v>
      </c>
      <c r="Z1193">
        <v>1</v>
      </c>
      <c r="AA1193" t="s">
        <v>2380</v>
      </c>
      <c r="AV1193" t="s">
        <v>1179</v>
      </c>
      <c r="AW1193">
        <v>32.729999999999997</v>
      </c>
      <c r="AX1193">
        <v>5.19</v>
      </c>
      <c r="AY1193" t="s">
        <v>2380</v>
      </c>
      <c r="AZ1193" t="s">
        <v>2380</v>
      </c>
      <c r="BA1193" t="s">
        <v>2380</v>
      </c>
      <c r="BB1193">
        <v>1</v>
      </c>
      <c r="BC1193" t="s">
        <v>2380</v>
      </c>
      <c r="BR1193">
        <v>32.729999999999997</v>
      </c>
      <c r="BS1193" t="str" cm="1">
        <f t="array" ref="BS1193">_xlfn.IFS(BR1193&lt;18.5,"UNDER WEIGHT",BR1193&lt;=24.9,"NORMAL WEIGHT",BR1193&lt;=29.9,"OVER WEIGHT",BR1193&gt;=30,"OBESITY")</f>
        <v>OBESITY</v>
      </c>
      <c r="BV1193">
        <v>5.19</v>
      </c>
      <c r="BW1193" t="str" cm="1">
        <f t="array" ref="BW1193">_xlfn.IFS(BV1193&lt;=5.7,"NORMAL",BV1193&lt;=6.4,"Prediabetes",BV1193&gt;=6.5,"Diabetes")</f>
        <v>NORMAL</v>
      </c>
      <c r="CJ1193" t="s">
        <v>1224</v>
      </c>
      <c r="CK1193">
        <v>1992</v>
      </c>
      <c r="CL1193" t="s">
        <v>35</v>
      </c>
      <c r="CM1193">
        <v>13</v>
      </c>
      <c r="CN1193">
        <v>0</v>
      </c>
      <c r="CO1193">
        <v>9844.4500000000007</v>
      </c>
      <c r="CP1193" t="s">
        <v>11</v>
      </c>
      <c r="CQ1193" t="s">
        <v>16</v>
      </c>
      <c r="CR1193" t="s">
        <v>23</v>
      </c>
      <c r="CW1193" t="str">
        <f t="shared" si="36"/>
        <v>13/Aug/1992</v>
      </c>
      <c r="CZ1193" t="s">
        <v>1224</v>
      </c>
      <c r="DA1193">
        <v>1992</v>
      </c>
      <c r="DB1193" t="s">
        <v>35</v>
      </c>
      <c r="DC1193">
        <v>13</v>
      </c>
      <c r="DD1193">
        <v>0</v>
      </c>
      <c r="DE1193" s="18">
        <v>9844.4500000000007</v>
      </c>
      <c r="DF1193" t="s">
        <v>11</v>
      </c>
      <c r="DG1193" t="s">
        <v>16</v>
      </c>
      <c r="DH1193" t="s">
        <v>23</v>
      </c>
      <c r="DZ1193" t="s">
        <v>1224</v>
      </c>
      <c r="EA1193">
        <f t="shared" si="37"/>
        <v>31</v>
      </c>
    </row>
    <row r="1194" spans="1:131" ht="15.6" x14ac:dyDescent="0.3">
      <c r="A1194" s="1" t="s">
        <v>1178</v>
      </c>
      <c r="B1194" s="1" t="s">
        <v>6751</v>
      </c>
      <c r="C1194" s="1" t="s">
        <v>5838</v>
      </c>
      <c r="D1194" t="s">
        <v>7036</v>
      </c>
      <c r="E1194" s="1"/>
      <c r="H1194" s="1"/>
      <c r="T1194" t="s">
        <v>1178</v>
      </c>
      <c r="U1194">
        <v>27.36</v>
      </c>
      <c r="V1194">
        <v>8.9600000000000009</v>
      </c>
      <c r="W1194" t="s">
        <v>2380</v>
      </c>
      <c r="X1194" t="s">
        <v>2380</v>
      </c>
      <c r="Y1194" t="s">
        <v>2380</v>
      </c>
      <c r="Z1194">
        <v>0</v>
      </c>
      <c r="AA1194" t="s">
        <v>2380</v>
      </c>
      <c r="AV1194" t="s">
        <v>1178</v>
      </c>
      <c r="AW1194">
        <v>27.36</v>
      </c>
      <c r="AX1194">
        <v>8.9600000000000009</v>
      </c>
      <c r="AY1194" t="s">
        <v>2380</v>
      </c>
      <c r="AZ1194" t="s">
        <v>2380</v>
      </c>
      <c r="BA1194" t="s">
        <v>2380</v>
      </c>
      <c r="BB1194" t="s">
        <v>2381</v>
      </c>
      <c r="BC1194" t="s">
        <v>2380</v>
      </c>
      <c r="BR1194">
        <v>27.36</v>
      </c>
      <c r="BS1194" t="str" cm="1">
        <f t="array" ref="BS1194">_xlfn.IFS(BR1194&lt;18.5,"UNDER WEIGHT",BR1194&lt;=24.9,"NORMAL WEIGHT",BR1194&lt;=29.9,"OVER WEIGHT",BR1194&gt;=30,"OBESITY")</f>
        <v>OVER WEIGHT</v>
      </c>
      <c r="BV1194">
        <v>8.9600000000000009</v>
      </c>
      <c r="BW1194" t="str" cm="1">
        <f t="array" ref="BW1194">_xlfn.IFS(BV1194&lt;=5.7,"NORMAL",BV1194&lt;=6.4,"Prediabetes",BV1194&gt;=6.5,"Diabetes")</f>
        <v>Diabetes</v>
      </c>
      <c r="CJ1194" t="s">
        <v>1225</v>
      </c>
      <c r="CK1194">
        <v>1968</v>
      </c>
      <c r="CL1194" t="s">
        <v>15</v>
      </c>
      <c r="CM1194">
        <v>4</v>
      </c>
      <c r="CN1194">
        <v>0</v>
      </c>
      <c r="CO1194">
        <v>9850.43</v>
      </c>
      <c r="CP1194" t="s">
        <v>12</v>
      </c>
      <c r="CQ1194" t="s">
        <v>12</v>
      </c>
      <c r="CR1194" t="s">
        <v>42</v>
      </c>
      <c r="CW1194" t="str">
        <f t="shared" si="36"/>
        <v>4/Nov/1968</v>
      </c>
      <c r="CZ1194" t="s">
        <v>1225</v>
      </c>
      <c r="DA1194">
        <v>1968</v>
      </c>
      <c r="DB1194" t="s">
        <v>15</v>
      </c>
      <c r="DC1194">
        <v>4</v>
      </c>
      <c r="DD1194">
        <v>0</v>
      </c>
      <c r="DE1194" s="18">
        <v>9850.43</v>
      </c>
      <c r="DF1194" t="s">
        <v>12</v>
      </c>
      <c r="DG1194" t="s">
        <v>12</v>
      </c>
      <c r="DH1194" t="s">
        <v>42</v>
      </c>
      <c r="DZ1194" t="s">
        <v>1225</v>
      </c>
      <c r="EA1194">
        <f t="shared" si="37"/>
        <v>55</v>
      </c>
    </row>
    <row r="1195" spans="1:131" ht="15.6" x14ac:dyDescent="0.3">
      <c r="A1195" s="1" t="s">
        <v>1177</v>
      </c>
      <c r="B1195" s="1" t="s">
        <v>6751</v>
      </c>
      <c r="C1195" s="1" t="s">
        <v>5839</v>
      </c>
      <c r="D1195" t="s">
        <v>6842</v>
      </c>
      <c r="E1195" s="1"/>
      <c r="H1195" s="1"/>
      <c r="T1195" t="s">
        <v>1177</v>
      </c>
      <c r="U1195">
        <v>27.265000000000001</v>
      </c>
      <c r="V1195">
        <v>11.39</v>
      </c>
      <c r="W1195" t="s">
        <v>2380</v>
      </c>
      <c r="X1195" t="s">
        <v>2380</v>
      </c>
      <c r="Y1195" t="s">
        <v>2380</v>
      </c>
      <c r="Z1195">
        <v>0</v>
      </c>
      <c r="AA1195" t="s">
        <v>2380</v>
      </c>
      <c r="AV1195" t="s">
        <v>1177</v>
      </c>
      <c r="AW1195">
        <v>27.265000000000001</v>
      </c>
      <c r="AX1195">
        <v>11.39</v>
      </c>
      <c r="AY1195" t="s">
        <v>2380</v>
      </c>
      <c r="AZ1195" t="s">
        <v>2380</v>
      </c>
      <c r="BA1195" t="s">
        <v>2380</v>
      </c>
      <c r="BB1195" t="s">
        <v>2381</v>
      </c>
      <c r="BC1195" t="s">
        <v>2380</v>
      </c>
      <c r="BR1195">
        <v>27.265000000000001</v>
      </c>
      <c r="BS1195" t="str" cm="1">
        <f t="array" ref="BS1195">_xlfn.IFS(BR1195&lt;18.5,"UNDER WEIGHT",BR1195&lt;=24.9,"NORMAL WEIGHT",BR1195&lt;=29.9,"OVER WEIGHT",BR1195&gt;=30,"OBESITY")</f>
        <v>OVER WEIGHT</v>
      </c>
      <c r="BV1195">
        <v>11.39</v>
      </c>
      <c r="BW1195" t="str" cm="1">
        <f t="array" ref="BW1195">_xlfn.IFS(BV1195&lt;=5.7,"NORMAL",BV1195&lt;=6.4,"Prediabetes",BV1195&gt;=6.5,"Diabetes")</f>
        <v>Diabetes</v>
      </c>
      <c r="CJ1195" t="s">
        <v>1226</v>
      </c>
      <c r="CK1195">
        <v>1971</v>
      </c>
      <c r="CL1195" t="s">
        <v>37</v>
      </c>
      <c r="CM1195">
        <v>23</v>
      </c>
      <c r="CN1195">
        <v>1</v>
      </c>
      <c r="CO1195">
        <v>9855.1299999999992</v>
      </c>
      <c r="CP1195" t="s">
        <v>11</v>
      </c>
      <c r="CQ1195" t="s">
        <v>12</v>
      </c>
      <c r="CR1195" t="s">
        <v>13</v>
      </c>
      <c r="CW1195" t="str">
        <f t="shared" si="36"/>
        <v>23/Oct/1971</v>
      </c>
      <c r="CZ1195" t="s">
        <v>1226</v>
      </c>
      <c r="DA1195">
        <v>1971</v>
      </c>
      <c r="DB1195" t="s">
        <v>37</v>
      </c>
      <c r="DC1195">
        <v>23</v>
      </c>
      <c r="DD1195">
        <v>1</v>
      </c>
      <c r="DE1195" s="18">
        <v>9855.1299999999992</v>
      </c>
      <c r="DF1195" t="s">
        <v>11</v>
      </c>
      <c r="DG1195" t="s">
        <v>12</v>
      </c>
      <c r="DH1195" t="s">
        <v>13</v>
      </c>
      <c r="DZ1195" t="s">
        <v>1226</v>
      </c>
      <c r="EA1195">
        <f t="shared" si="37"/>
        <v>52</v>
      </c>
    </row>
    <row r="1196" spans="1:131" ht="15.6" x14ac:dyDescent="0.3">
      <c r="A1196" s="1" t="s">
        <v>1176</v>
      </c>
      <c r="B1196" s="1" t="s">
        <v>6751</v>
      </c>
      <c r="C1196" s="1" t="s">
        <v>5840</v>
      </c>
      <c r="D1196" t="s">
        <v>7661</v>
      </c>
      <c r="E1196" s="1"/>
      <c r="H1196" s="1"/>
      <c r="T1196" t="s">
        <v>1176</v>
      </c>
      <c r="U1196">
        <v>48.07</v>
      </c>
      <c r="V1196">
        <v>4.0599999999999996</v>
      </c>
      <c r="W1196" t="s">
        <v>2382</v>
      </c>
      <c r="X1196" t="s">
        <v>2380</v>
      </c>
      <c r="Y1196" t="s">
        <v>2380</v>
      </c>
      <c r="Z1196">
        <v>0</v>
      </c>
      <c r="AA1196" t="s">
        <v>2380</v>
      </c>
      <c r="AV1196" t="s">
        <v>1176</v>
      </c>
      <c r="AW1196">
        <v>48.07</v>
      </c>
      <c r="AX1196">
        <v>4.0599999999999996</v>
      </c>
      <c r="AY1196" t="s">
        <v>2382</v>
      </c>
      <c r="AZ1196" t="s">
        <v>2380</v>
      </c>
      <c r="BA1196" t="s">
        <v>2380</v>
      </c>
      <c r="BB1196" t="s">
        <v>2381</v>
      </c>
      <c r="BC1196" t="s">
        <v>2380</v>
      </c>
      <c r="BR1196">
        <v>48.07</v>
      </c>
      <c r="BS1196" t="str" cm="1">
        <f t="array" ref="BS1196">_xlfn.IFS(BR1196&lt;18.5,"UNDER WEIGHT",BR1196&lt;=24.9,"NORMAL WEIGHT",BR1196&lt;=29.9,"OVER WEIGHT",BR1196&gt;=30,"OBESITY")</f>
        <v>OBESITY</v>
      </c>
      <c r="BV1196">
        <v>4.0599999999999996</v>
      </c>
      <c r="BW1196" t="str" cm="1">
        <f t="array" ref="BW1196">_xlfn.IFS(BV1196&lt;=5.7,"NORMAL",BV1196&lt;=6.4,"Prediabetes",BV1196&gt;=6.5,"Diabetes")</f>
        <v>NORMAL</v>
      </c>
      <c r="CJ1196" t="s">
        <v>1227</v>
      </c>
      <c r="CK1196">
        <v>1971</v>
      </c>
      <c r="CL1196" t="s">
        <v>10</v>
      </c>
      <c r="CM1196">
        <v>17</v>
      </c>
      <c r="CN1196">
        <v>1</v>
      </c>
      <c r="CO1196">
        <v>9861.0300000000007</v>
      </c>
      <c r="CP1196" t="s">
        <v>11</v>
      </c>
      <c r="CQ1196" t="s">
        <v>11</v>
      </c>
      <c r="CR1196" t="s">
        <v>42</v>
      </c>
      <c r="CW1196" t="str">
        <f t="shared" si="36"/>
        <v>17/Jul/1971</v>
      </c>
      <c r="CZ1196" t="s">
        <v>1227</v>
      </c>
      <c r="DA1196">
        <v>1971</v>
      </c>
      <c r="DB1196" t="s">
        <v>10</v>
      </c>
      <c r="DC1196">
        <v>17</v>
      </c>
      <c r="DD1196">
        <v>1</v>
      </c>
      <c r="DE1196" s="18">
        <v>9861.0300000000007</v>
      </c>
      <c r="DF1196" t="s">
        <v>11</v>
      </c>
      <c r="DG1196" t="s">
        <v>11</v>
      </c>
      <c r="DH1196" t="s">
        <v>42</v>
      </c>
      <c r="DZ1196" t="s">
        <v>1227</v>
      </c>
      <c r="EA1196">
        <f t="shared" si="37"/>
        <v>52</v>
      </c>
    </row>
    <row r="1197" spans="1:131" ht="15.6" x14ac:dyDescent="0.3">
      <c r="A1197" s="1" t="s">
        <v>1175</v>
      </c>
      <c r="B1197" s="1" t="s">
        <v>6751</v>
      </c>
      <c r="C1197" s="1" t="s">
        <v>5841</v>
      </c>
      <c r="D1197" t="s">
        <v>7662</v>
      </c>
      <c r="E1197" s="1"/>
      <c r="H1197" s="1"/>
      <c r="T1197" t="s">
        <v>1175</v>
      </c>
      <c r="U1197">
        <v>30.8</v>
      </c>
      <c r="V1197">
        <v>5.23</v>
      </c>
      <c r="W1197" t="s">
        <v>2382</v>
      </c>
      <c r="X1197" t="s">
        <v>2380</v>
      </c>
      <c r="Y1197" t="s">
        <v>2380</v>
      </c>
      <c r="Z1197">
        <v>0</v>
      </c>
      <c r="AA1197" t="s">
        <v>2380</v>
      </c>
      <c r="AV1197" t="s">
        <v>1175</v>
      </c>
      <c r="AW1197">
        <v>30.8</v>
      </c>
      <c r="AX1197">
        <v>5.23</v>
      </c>
      <c r="AY1197" t="s">
        <v>2382</v>
      </c>
      <c r="AZ1197" t="s">
        <v>2380</v>
      </c>
      <c r="BA1197" t="s">
        <v>2380</v>
      </c>
      <c r="BB1197" t="s">
        <v>2381</v>
      </c>
      <c r="BC1197" t="s">
        <v>2380</v>
      </c>
      <c r="BR1197">
        <v>30.8</v>
      </c>
      <c r="BS1197" t="str" cm="1">
        <f t="array" ref="BS1197">_xlfn.IFS(BR1197&lt;18.5,"UNDER WEIGHT",BR1197&lt;=24.9,"NORMAL WEIGHT",BR1197&lt;=29.9,"OVER WEIGHT",BR1197&gt;=30,"OBESITY")</f>
        <v>OBESITY</v>
      </c>
      <c r="BV1197">
        <v>5.23</v>
      </c>
      <c r="BW1197" t="str" cm="1">
        <f t="array" ref="BW1197">_xlfn.IFS(BV1197&lt;=5.7,"NORMAL",BV1197&lt;=6.4,"Prediabetes",BV1197&gt;=6.5,"Diabetes")</f>
        <v>NORMAL</v>
      </c>
      <c r="CJ1197" t="s">
        <v>1228</v>
      </c>
      <c r="CK1197">
        <v>1969</v>
      </c>
      <c r="CL1197" t="s">
        <v>37</v>
      </c>
      <c r="CM1197">
        <v>20</v>
      </c>
      <c r="CN1197">
        <v>0</v>
      </c>
      <c r="CO1197">
        <v>9863.4699999999993</v>
      </c>
      <c r="CP1197" t="s">
        <v>12</v>
      </c>
      <c r="CQ1197" t="s">
        <v>12</v>
      </c>
      <c r="CR1197" t="s">
        <v>23</v>
      </c>
      <c r="CW1197" t="str">
        <f t="shared" si="36"/>
        <v>20/Oct/1969</v>
      </c>
      <c r="CZ1197" t="s">
        <v>1228</v>
      </c>
      <c r="DA1197">
        <v>1969</v>
      </c>
      <c r="DB1197" t="s">
        <v>37</v>
      </c>
      <c r="DC1197">
        <v>20</v>
      </c>
      <c r="DD1197">
        <v>0</v>
      </c>
      <c r="DE1197" s="18">
        <v>9863.4699999999993</v>
      </c>
      <c r="DF1197" t="s">
        <v>12</v>
      </c>
      <c r="DG1197" t="s">
        <v>12</v>
      </c>
      <c r="DH1197" t="s">
        <v>23</v>
      </c>
      <c r="DZ1197" t="s">
        <v>1228</v>
      </c>
      <c r="EA1197">
        <f t="shared" si="37"/>
        <v>54</v>
      </c>
    </row>
    <row r="1198" spans="1:131" ht="15.6" x14ac:dyDescent="0.3">
      <c r="A1198" s="1" t="s">
        <v>1174</v>
      </c>
      <c r="B1198" s="1" t="s">
        <v>6751</v>
      </c>
      <c r="C1198" s="1" t="s">
        <v>5842</v>
      </c>
      <c r="D1198" t="s">
        <v>7663</v>
      </c>
      <c r="E1198" s="1"/>
      <c r="H1198" s="1"/>
      <c r="T1198" t="s">
        <v>1174</v>
      </c>
      <c r="U1198">
        <v>32.299999999999997</v>
      </c>
      <c r="V1198">
        <v>5.05</v>
      </c>
      <c r="W1198" t="s">
        <v>2382</v>
      </c>
      <c r="X1198" t="s">
        <v>2380</v>
      </c>
      <c r="Y1198" t="s">
        <v>2380</v>
      </c>
      <c r="Z1198">
        <v>0</v>
      </c>
      <c r="AA1198" t="s">
        <v>2380</v>
      </c>
      <c r="AV1198" t="s">
        <v>1174</v>
      </c>
      <c r="AW1198">
        <v>32.299999999999997</v>
      </c>
      <c r="AX1198">
        <v>5.05</v>
      </c>
      <c r="AY1198" t="s">
        <v>2382</v>
      </c>
      <c r="AZ1198" t="s">
        <v>2380</v>
      </c>
      <c r="BA1198" t="s">
        <v>2380</v>
      </c>
      <c r="BB1198" t="s">
        <v>2381</v>
      </c>
      <c r="BC1198" t="s">
        <v>2380</v>
      </c>
      <c r="BR1198">
        <v>32.299999999999997</v>
      </c>
      <c r="BS1198" t="str" cm="1">
        <f t="array" ref="BS1198">_xlfn.IFS(BR1198&lt;18.5,"UNDER WEIGHT",BR1198&lt;=24.9,"NORMAL WEIGHT",BR1198&lt;=29.9,"OVER WEIGHT",BR1198&gt;=30,"OBESITY")</f>
        <v>OBESITY</v>
      </c>
      <c r="BV1198">
        <v>5.05</v>
      </c>
      <c r="BW1198" t="str" cm="1">
        <f t="array" ref="BW1198">_xlfn.IFS(BV1198&lt;=5.7,"NORMAL",BV1198&lt;=6.4,"Prediabetes",BV1198&gt;=6.5,"Diabetes")</f>
        <v>NORMAL</v>
      </c>
      <c r="CJ1198" t="s">
        <v>1229</v>
      </c>
      <c r="CK1198">
        <v>1971</v>
      </c>
      <c r="CL1198" t="s">
        <v>15</v>
      </c>
      <c r="CM1198">
        <v>9</v>
      </c>
      <c r="CN1198">
        <v>0</v>
      </c>
      <c r="CO1198">
        <v>9866.2999999999993</v>
      </c>
      <c r="CP1198" t="s">
        <v>11</v>
      </c>
      <c r="CQ1198" t="s">
        <v>12</v>
      </c>
      <c r="CR1198" t="s">
        <v>247</v>
      </c>
      <c r="CW1198" t="str">
        <f t="shared" si="36"/>
        <v>9/Nov/1971</v>
      </c>
      <c r="CZ1198" t="s">
        <v>1229</v>
      </c>
      <c r="DA1198">
        <v>1971</v>
      </c>
      <c r="DB1198" t="s">
        <v>15</v>
      </c>
      <c r="DC1198">
        <v>9</v>
      </c>
      <c r="DD1198">
        <v>0</v>
      </c>
      <c r="DE1198" s="18">
        <v>9866.2999999999993</v>
      </c>
      <c r="DF1198" t="s">
        <v>11</v>
      </c>
      <c r="DG1198" t="s">
        <v>12</v>
      </c>
      <c r="DH1198" t="s">
        <v>247</v>
      </c>
      <c r="DZ1198" t="s">
        <v>1229</v>
      </c>
      <c r="EA1198">
        <f t="shared" si="37"/>
        <v>52</v>
      </c>
    </row>
    <row r="1199" spans="1:131" ht="15.6" x14ac:dyDescent="0.3">
      <c r="A1199" s="1" t="s">
        <v>1173</v>
      </c>
      <c r="B1199" s="1" t="s">
        <v>6752</v>
      </c>
      <c r="C1199" s="1" t="s">
        <v>5843</v>
      </c>
      <c r="D1199" t="s">
        <v>7543</v>
      </c>
      <c r="E1199" s="1"/>
      <c r="H1199" s="1"/>
      <c r="T1199" t="s">
        <v>1173</v>
      </c>
      <c r="U1199">
        <v>39.700000000000003</v>
      </c>
      <c r="V1199">
        <v>7.34</v>
      </c>
      <c r="W1199" t="s">
        <v>2380</v>
      </c>
      <c r="X1199" t="s">
        <v>2380</v>
      </c>
      <c r="Y1199" t="s">
        <v>2380</v>
      </c>
      <c r="Z1199">
        <v>0</v>
      </c>
      <c r="AA1199" t="s">
        <v>2380</v>
      </c>
      <c r="AV1199" t="s">
        <v>1173</v>
      </c>
      <c r="AW1199">
        <v>39.700000000000003</v>
      </c>
      <c r="AX1199">
        <v>7.34</v>
      </c>
      <c r="AY1199" t="s">
        <v>2380</v>
      </c>
      <c r="AZ1199" t="s">
        <v>2380</v>
      </c>
      <c r="BA1199" t="s">
        <v>2380</v>
      </c>
      <c r="BB1199" t="s">
        <v>2381</v>
      </c>
      <c r="BC1199" t="s">
        <v>2380</v>
      </c>
      <c r="BR1199">
        <v>39.700000000000003</v>
      </c>
      <c r="BS1199" t="str" cm="1">
        <f t="array" ref="BS1199">_xlfn.IFS(BR1199&lt;18.5,"UNDER WEIGHT",BR1199&lt;=24.9,"NORMAL WEIGHT",BR1199&lt;=29.9,"OVER WEIGHT",BR1199&gt;=30,"OBESITY")</f>
        <v>OBESITY</v>
      </c>
      <c r="BV1199">
        <v>7.34</v>
      </c>
      <c r="BW1199" t="str" cm="1">
        <f t="array" ref="BW1199">_xlfn.IFS(BV1199&lt;=5.7,"NORMAL",BV1199&lt;=6.4,"Prediabetes",BV1199&gt;=6.5,"Diabetes")</f>
        <v>Diabetes</v>
      </c>
      <c r="CJ1199" t="s">
        <v>1230</v>
      </c>
      <c r="CK1199">
        <v>1969</v>
      </c>
      <c r="CL1199" t="s">
        <v>35</v>
      </c>
      <c r="CM1199">
        <v>13</v>
      </c>
      <c r="CN1199">
        <v>0</v>
      </c>
      <c r="CO1199">
        <v>9869.81</v>
      </c>
      <c r="CP1199" t="s">
        <v>12</v>
      </c>
      <c r="CQ1199" t="s">
        <v>12</v>
      </c>
      <c r="CR1199" t="s">
        <v>23</v>
      </c>
      <c r="CW1199" t="str">
        <f t="shared" si="36"/>
        <v>13/Aug/1969</v>
      </c>
      <c r="CZ1199" t="s">
        <v>1230</v>
      </c>
      <c r="DA1199">
        <v>1969</v>
      </c>
      <c r="DB1199" t="s">
        <v>35</v>
      </c>
      <c r="DC1199">
        <v>13</v>
      </c>
      <c r="DD1199">
        <v>0</v>
      </c>
      <c r="DE1199" s="18">
        <v>9869.81</v>
      </c>
      <c r="DF1199" t="s">
        <v>12</v>
      </c>
      <c r="DG1199" t="s">
        <v>12</v>
      </c>
      <c r="DH1199" t="s">
        <v>23</v>
      </c>
      <c r="DZ1199" t="s">
        <v>1230</v>
      </c>
      <c r="EA1199">
        <f t="shared" si="37"/>
        <v>54</v>
      </c>
    </row>
    <row r="1200" spans="1:131" ht="15.6" x14ac:dyDescent="0.3">
      <c r="A1200" s="1" t="s">
        <v>1172</v>
      </c>
      <c r="B1200" s="1" t="s">
        <v>6752</v>
      </c>
      <c r="C1200" s="1" t="s">
        <v>5844</v>
      </c>
      <c r="D1200" t="s">
        <v>7664</v>
      </c>
      <c r="E1200" s="1"/>
      <c r="H1200" s="1"/>
      <c r="T1200" t="s">
        <v>1172</v>
      </c>
      <c r="U1200">
        <v>35.97</v>
      </c>
      <c r="V1200">
        <v>8.1300000000000008</v>
      </c>
      <c r="W1200" t="s">
        <v>2380</v>
      </c>
      <c r="X1200" t="s">
        <v>2380</v>
      </c>
      <c r="Y1200" t="s">
        <v>2380</v>
      </c>
      <c r="Z1200">
        <v>0</v>
      </c>
      <c r="AA1200" t="s">
        <v>2380</v>
      </c>
      <c r="AV1200" t="s">
        <v>1172</v>
      </c>
      <c r="AW1200">
        <v>35.97</v>
      </c>
      <c r="AX1200">
        <v>8.1300000000000008</v>
      </c>
      <c r="AY1200" t="s">
        <v>2380</v>
      </c>
      <c r="AZ1200" t="s">
        <v>2380</v>
      </c>
      <c r="BA1200" t="s">
        <v>2380</v>
      </c>
      <c r="BB1200" t="s">
        <v>2381</v>
      </c>
      <c r="BC1200" t="s">
        <v>2380</v>
      </c>
      <c r="BR1200">
        <v>35.97</v>
      </c>
      <c r="BS1200" t="str" cm="1">
        <f t="array" ref="BS1200">_xlfn.IFS(BR1200&lt;18.5,"UNDER WEIGHT",BR1200&lt;=24.9,"NORMAL WEIGHT",BR1200&lt;=29.9,"OVER WEIGHT",BR1200&gt;=30,"OBESITY")</f>
        <v>OBESITY</v>
      </c>
      <c r="BV1200">
        <v>8.1300000000000008</v>
      </c>
      <c r="BW1200" t="str" cm="1">
        <f t="array" ref="BW1200">_xlfn.IFS(BV1200&lt;=5.7,"NORMAL",BV1200&lt;=6.4,"Prediabetes",BV1200&gt;=6.5,"Diabetes")</f>
        <v>Diabetes</v>
      </c>
      <c r="CJ1200" t="s">
        <v>1231</v>
      </c>
      <c r="CK1200">
        <v>1998</v>
      </c>
      <c r="CL1200" t="s">
        <v>10</v>
      </c>
      <c r="CM1200">
        <v>6</v>
      </c>
      <c r="CN1200">
        <v>0</v>
      </c>
      <c r="CO1200">
        <v>9870.59</v>
      </c>
      <c r="CP1200" t="s">
        <v>11</v>
      </c>
      <c r="CQ1200" t="s">
        <v>11</v>
      </c>
      <c r="CR1200" t="s">
        <v>249</v>
      </c>
      <c r="CW1200" t="str">
        <f t="shared" si="36"/>
        <v>6/Jul/1998</v>
      </c>
      <c r="CZ1200" t="s">
        <v>1231</v>
      </c>
      <c r="DA1200">
        <v>1998</v>
      </c>
      <c r="DB1200" t="s">
        <v>10</v>
      </c>
      <c r="DC1200">
        <v>6</v>
      </c>
      <c r="DD1200">
        <v>0</v>
      </c>
      <c r="DE1200" s="18">
        <v>9870.59</v>
      </c>
      <c r="DF1200" t="s">
        <v>11</v>
      </c>
      <c r="DG1200" t="s">
        <v>11</v>
      </c>
      <c r="DH1200" t="s">
        <v>249</v>
      </c>
      <c r="DZ1200" t="s">
        <v>1231</v>
      </c>
      <c r="EA1200">
        <f t="shared" si="37"/>
        <v>25</v>
      </c>
    </row>
    <row r="1201" spans="1:131" ht="15.6" x14ac:dyDescent="0.3">
      <c r="A1201" s="1" t="s">
        <v>1171</v>
      </c>
      <c r="B1201" s="1" t="s">
        <v>7144</v>
      </c>
      <c r="C1201" s="1" t="s">
        <v>5845</v>
      </c>
      <c r="D1201" t="s">
        <v>7475</v>
      </c>
      <c r="E1201" s="1"/>
      <c r="H1201" s="1"/>
      <c r="T1201" t="s">
        <v>1171</v>
      </c>
      <c r="U1201">
        <v>25.86</v>
      </c>
      <c r="V1201">
        <v>6.68</v>
      </c>
      <c r="W1201" t="s">
        <v>2382</v>
      </c>
      <c r="X1201" t="s">
        <v>2380</v>
      </c>
      <c r="Y1201" t="s">
        <v>2380</v>
      </c>
      <c r="Z1201">
        <v>1</v>
      </c>
      <c r="AA1201" t="s">
        <v>2380</v>
      </c>
      <c r="AV1201" t="s">
        <v>1171</v>
      </c>
      <c r="AW1201">
        <v>25.86</v>
      </c>
      <c r="AX1201">
        <v>6.68</v>
      </c>
      <c r="AY1201" t="s">
        <v>2382</v>
      </c>
      <c r="AZ1201" t="s">
        <v>2380</v>
      </c>
      <c r="BA1201" t="s">
        <v>2380</v>
      </c>
      <c r="BB1201">
        <v>1</v>
      </c>
      <c r="BC1201" t="s">
        <v>2380</v>
      </c>
      <c r="BR1201">
        <v>25.86</v>
      </c>
      <c r="BS1201" t="str" cm="1">
        <f t="array" ref="BS1201">_xlfn.IFS(BR1201&lt;18.5,"UNDER WEIGHT",BR1201&lt;=24.9,"NORMAL WEIGHT",BR1201&lt;=29.9,"OVER WEIGHT",BR1201&gt;=30,"OBESITY")</f>
        <v>OVER WEIGHT</v>
      </c>
      <c r="BV1201">
        <v>6.68</v>
      </c>
      <c r="BW1201" t="str" cm="1">
        <f t="array" ref="BW1201">_xlfn.IFS(BV1201&lt;=5.7,"NORMAL",BV1201&lt;=6.4,"Prediabetes",BV1201&gt;=6.5,"Diabetes")</f>
        <v>Diabetes</v>
      </c>
      <c r="CJ1201" t="s">
        <v>1232</v>
      </c>
      <c r="CK1201">
        <v>1971</v>
      </c>
      <c r="CL1201" t="s">
        <v>30</v>
      </c>
      <c r="CM1201">
        <v>22</v>
      </c>
      <c r="CN1201">
        <v>1</v>
      </c>
      <c r="CO1201">
        <v>9872.7000000000007</v>
      </c>
      <c r="CP1201" t="s">
        <v>11</v>
      </c>
      <c r="CQ1201" t="s">
        <v>11</v>
      </c>
      <c r="CR1201" t="s">
        <v>42</v>
      </c>
      <c r="CW1201" t="str">
        <f t="shared" si="36"/>
        <v>22/Dec/1971</v>
      </c>
      <c r="CZ1201" t="s">
        <v>1232</v>
      </c>
      <c r="DA1201">
        <v>1971</v>
      </c>
      <c r="DB1201" t="s">
        <v>30</v>
      </c>
      <c r="DC1201">
        <v>22</v>
      </c>
      <c r="DD1201">
        <v>1</v>
      </c>
      <c r="DE1201" s="18">
        <v>9872.7000000000007</v>
      </c>
      <c r="DF1201" t="s">
        <v>11</v>
      </c>
      <c r="DG1201" t="s">
        <v>11</v>
      </c>
      <c r="DH1201" t="s">
        <v>42</v>
      </c>
      <c r="DZ1201" t="s">
        <v>1232</v>
      </c>
      <c r="EA1201">
        <f t="shared" si="37"/>
        <v>52</v>
      </c>
    </row>
    <row r="1202" spans="1:131" ht="15.6" x14ac:dyDescent="0.3">
      <c r="A1202" s="1" t="s">
        <v>1170</v>
      </c>
      <c r="B1202" s="1" t="s">
        <v>6752</v>
      </c>
      <c r="C1202" s="1" t="s">
        <v>5522</v>
      </c>
      <c r="D1202" t="s">
        <v>5208</v>
      </c>
      <c r="E1202" s="1"/>
      <c r="H1202" s="1"/>
      <c r="T1202" t="s">
        <v>1170</v>
      </c>
      <c r="U1202">
        <v>30.03</v>
      </c>
      <c r="V1202">
        <v>11.51</v>
      </c>
      <c r="W1202" t="s">
        <v>2380</v>
      </c>
      <c r="X1202" t="s">
        <v>2380</v>
      </c>
      <c r="Y1202" t="s">
        <v>2380</v>
      </c>
      <c r="Z1202">
        <v>0</v>
      </c>
      <c r="AA1202" t="s">
        <v>2380</v>
      </c>
      <c r="AV1202" t="s">
        <v>1170</v>
      </c>
      <c r="AW1202">
        <v>30.03</v>
      </c>
      <c r="AX1202">
        <v>11.51</v>
      </c>
      <c r="AY1202" t="s">
        <v>2380</v>
      </c>
      <c r="AZ1202" t="s">
        <v>2380</v>
      </c>
      <c r="BA1202" t="s">
        <v>2380</v>
      </c>
      <c r="BB1202" t="s">
        <v>2381</v>
      </c>
      <c r="BC1202" t="s">
        <v>2380</v>
      </c>
      <c r="BR1202">
        <v>30.03</v>
      </c>
      <c r="BS1202" t="str" cm="1">
        <f t="array" ref="BS1202">_xlfn.IFS(BR1202&lt;18.5,"UNDER WEIGHT",BR1202&lt;=24.9,"NORMAL WEIGHT",BR1202&lt;=29.9,"OVER WEIGHT",BR1202&gt;=30,"OBESITY")</f>
        <v>OBESITY</v>
      </c>
      <c r="BV1202">
        <v>11.51</v>
      </c>
      <c r="BW1202" t="str" cm="1">
        <f t="array" ref="BW1202">_xlfn.IFS(BV1202&lt;=5.7,"NORMAL",BV1202&lt;=6.4,"Prediabetes",BV1202&gt;=6.5,"Diabetes")</f>
        <v>Diabetes</v>
      </c>
      <c r="CJ1202" t="s">
        <v>1233</v>
      </c>
      <c r="CK1202">
        <v>1971</v>
      </c>
      <c r="CL1202" t="s">
        <v>10</v>
      </c>
      <c r="CM1202">
        <v>3</v>
      </c>
      <c r="CN1202">
        <v>0</v>
      </c>
      <c r="CO1202">
        <v>9875.68</v>
      </c>
      <c r="CP1202" t="s">
        <v>11</v>
      </c>
      <c r="CQ1202" t="s">
        <v>12</v>
      </c>
      <c r="CR1202" t="s">
        <v>247</v>
      </c>
      <c r="CW1202" t="str">
        <f t="shared" si="36"/>
        <v>3/Jul/1971</v>
      </c>
      <c r="CZ1202" t="s">
        <v>1233</v>
      </c>
      <c r="DA1202">
        <v>1971</v>
      </c>
      <c r="DB1202" t="s">
        <v>10</v>
      </c>
      <c r="DC1202">
        <v>3</v>
      </c>
      <c r="DD1202">
        <v>0</v>
      </c>
      <c r="DE1202" s="18">
        <v>9875.68</v>
      </c>
      <c r="DF1202" t="s">
        <v>11</v>
      </c>
      <c r="DG1202" t="s">
        <v>12</v>
      </c>
      <c r="DH1202" t="s">
        <v>247</v>
      </c>
      <c r="DZ1202" t="s">
        <v>1233</v>
      </c>
      <c r="EA1202">
        <f t="shared" si="37"/>
        <v>52</v>
      </c>
    </row>
    <row r="1203" spans="1:131" ht="15.6" x14ac:dyDescent="0.3">
      <c r="A1203" s="1" t="s">
        <v>1169</v>
      </c>
      <c r="B1203" s="1" t="s">
        <v>7144</v>
      </c>
      <c r="C1203" s="1" t="s">
        <v>5846</v>
      </c>
      <c r="D1203" t="s">
        <v>7665</v>
      </c>
      <c r="E1203" s="1"/>
      <c r="H1203" s="1"/>
      <c r="T1203" t="s">
        <v>1169</v>
      </c>
      <c r="U1203">
        <v>25.76</v>
      </c>
      <c r="V1203">
        <v>6.02</v>
      </c>
      <c r="W1203" t="s">
        <v>2382</v>
      </c>
      <c r="X1203" t="s">
        <v>2380</v>
      </c>
      <c r="Y1203" t="s">
        <v>2383</v>
      </c>
      <c r="Z1203">
        <v>1</v>
      </c>
      <c r="AA1203" t="s">
        <v>2380</v>
      </c>
      <c r="AV1203" t="s">
        <v>1169</v>
      </c>
      <c r="AW1203">
        <v>25.76</v>
      </c>
      <c r="AX1203">
        <v>6.02</v>
      </c>
      <c r="AY1203" t="s">
        <v>2382</v>
      </c>
      <c r="AZ1203" t="s">
        <v>2380</v>
      </c>
      <c r="BA1203" t="s">
        <v>2383</v>
      </c>
      <c r="BB1203">
        <v>1</v>
      </c>
      <c r="BC1203" t="s">
        <v>2380</v>
      </c>
      <c r="BR1203">
        <v>25.76</v>
      </c>
      <c r="BS1203" t="str" cm="1">
        <f t="array" ref="BS1203">_xlfn.IFS(BR1203&lt;18.5,"UNDER WEIGHT",BR1203&lt;=24.9,"NORMAL WEIGHT",BR1203&lt;=29.9,"OVER WEIGHT",BR1203&gt;=30,"OBESITY")</f>
        <v>OVER WEIGHT</v>
      </c>
      <c r="BV1203">
        <v>6.02</v>
      </c>
      <c r="BW1203" t="str" cm="1">
        <f t="array" ref="BW1203">_xlfn.IFS(BV1203&lt;=5.7,"NORMAL",BV1203&lt;=6.4,"Prediabetes",BV1203&gt;=6.5,"Diabetes")</f>
        <v>Prediabetes</v>
      </c>
      <c r="CJ1203" t="s">
        <v>1234</v>
      </c>
      <c r="CK1203">
        <v>1971</v>
      </c>
      <c r="CL1203" t="s">
        <v>37</v>
      </c>
      <c r="CM1203">
        <v>3</v>
      </c>
      <c r="CN1203">
        <v>1</v>
      </c>
      <c r="CO1203">
        <v>9877.61</v>
      </c>
      <c r="CP1203" t="s">
        <v>11</v>
      </c>
      <c r="CQ1203" t="s">
        <v>16</v>
      </c>
      <c r="CR1203" t="s">
        <v>13</v>
      </c>
      <c r="CW1203" t="str">
        <f t="shared" si="36"/>
        <v>3/Oct/1971</v>
      </c>
      <c r="CZ1203" t="s">
        <v>1234</v>
      </c>
      <c r="DA1203">
        <v>1971</v>
      </c>
      <c r="DB1203" t="s">
        <v>37</v>
      </c>
      <c r="DC1203">
        <v>3</v>
      </c>
      <c r="DD1203">
        <v>1</v>
      </c>
      <c r="DE1203" s="18">
        <v>9877.61</v>
      </c>
      <c r="DF1203" t="s">
        <v>11</v>
      </c>
      <c r="DG1203" t="s">
        <v>16</v>
      </c>
      <c r="DH1203" t="s">
        <v>13</v>
      </c>
      <c r="DZ1203" t="s">
        <v>1234</v>
      </c>
      <c r="EA1203">
        <f t="shared" si="37"/>
        <v>52</v>
      </c>
    </row>
    <row r="1204" spans="1:131" ht="15.6" x14ac:dyDescent="0.3">
      <c r="A1204" s="1" t="s">
        <v>1168</v>
      </c>
      <c r="B1204" s="1" t="s">
        <v>6752</v>
      </c>
      <c r="C1204" s="1" t="s">
        <v>5847</v>
      </c>
      <c r="D1204" t="s">
        <v>7666</v>
      </c>
      <c r="E1204" s="1"/>
      <c r="H1204" s="1"/>
      <c r="T1204" t="s">
        <v>1168</v>
      </c>
      <c r="U1204">
        <v>22.42</v>
      </c>
      <c r="V1204">
        <v>7.96</v>
      </c>
      <c r="W1204" t="s">
        <v>2380</v>
      </c>
      <c r="X1204" t="s">
        <v>2380</v>
      </c>
      <c r="Y1204" t="s">
        <v>2380</v>
      </c>
      <c r="Z1204">
        <v>0</v>
      </c>
      <c r="AA1204" t="s">
        <v>2380</v>
      </c>
      <c r="AV1204" t="s">
        <v>1168</v>
      </c>
      <c r="AW1204">
        <v>22.42</v>
      </c>
      <c r="AX1204">
        <v>7.96</v>
      </c>
      <c r="AY1204" t="s">
        <v>2380</v>
      </c>
      <c r="AZ1204" t="s">
        <v>2380</v>
      </c>
      <c r="BA1204" t="s">
        <v>2380</v>
      </c>
      <c r="BB1204" t="s">
        <v>2381</v>
      </c>
      <c r="BC1204" t="s">
        <v>2380</v>
      </c>
      <c r="BR1204">
        <v>22.42</v>
      </c>
      <c r="BS1204" t="str" cm="1">
        <f t="array" ref="BS1204">_xlfn.IFS(BR1204&lt;18.5,"UNDER WEIGHT",BR1204&lt;=24.9,"NORMAL WEIGHT",BR1204&lt;=29.9,"OVER WEIGHT",BR1204&gt;=30,"OBESITY")</f>
        <v>NORMAL WEIGHT</v>
      </c>
      <c r="BV1204">
        <v>7.96</v>
      </c>
      <c r="BW1204" t="str" cm="1">
        <f t="array" ref="BW1204">_xlfn.IFS(BV1204&lt;=5.7,"NORMAL",BV1204&lt;=6.4,"Prediabetes",BV1204&gt;=6.5,"Diabetes")</f>
        <v>Diabetes</v>
      </c>
      <c r="CJ1204" t="s">
        <v>1235</v>
      </c>
      <c r="CK1204">
        <v>1971</v>
      </c>
      <c r="CL1204" t="s">
        <v>15</v>
      </c>
      <c r="CM1204">
        <v>8</v>
      </c>
      <c r="CN1204">
        <v>1</v>
      </c>
      <c r="CO1204">
        <v>9880.07</v>
      </c>
      <c r="CP1204" t="s">
        <v>11</v>
      </c>
      <c r="CQ1204" t="s">
        <v>12</v>
      </c>
      <c r="CR1204" t="s">
        <v>42</v>
      </c>
      <c r="CW1204" t="str">
        <f t="shared" si="36"/>
        <v>8/Nov/1971</v>
      </c>
      <c r="CZ1204" t="s">
        <v>1235</v>
      </c>
      <c r="DA1204">
        <v>1971</v>
      </c>
      <c r="DB1204" t="s">
        <v>15</v>
      </c>
      <c r="DC1204">
        <v>8</v>
      </c>
      <c r="DD1204">
        <v>1</v>
      </c>
      <c r="DE1204" s="18">
        <v>9880.07</v>
      </c>
      <c r="DF1204" t="s">
        <v>11</v>
      </c>
      <c r="DG1204" t="s">
        <v>12</v>
      </c>
      <c r="DH1204" t="s">
        <v>42</v>
      </c>
      <c r="DZ1204" t="s">
        <v>1235</v>
      </c>
      <c r="EA1204">
        <f t="shared" si="37"/>
        <v>52</v>
      </c>
    </row>
    <row r="1205" spans="1:131" ht="15.6" x14ac:dyDescent="0.3">
      <c r="A1205" s="1" t="s">
        <v>1167</v>
      </c>
      <c r="B1205" s="1" t="s">
        <v>6752</v>
      </c>
      <c r="C1205" s="1" t="s">
        <v>5848</v>
      </c>
      <c r="D1205" t="s">
        <v>6096</v>
      </c>
      <c r="E1205" s="1"/>
      <c r="H1205" s="1"/>
      <c r="T1205" t="s">
        <v>1167</v>
      </c>
      <c r="U1205">
        <v>33.18</v>
      </c>
      <c r="V1205">
        <v>6.01</v>
      </c>
      <c r="W1205" t="s">
        <v>2382</v>
      </c>
      <c r="X1205" t="s">
        <v>2380</v>
      </c>
      <c r="Y1205" t="s">
        <v>2380</v>
      </c>
      <c r="Z1205">
        <v>1</v>
      </c>
      <c r="AA1205" t="s">
        <v>2380</v>
      </c>
      <c r="AV1205" t="s">
        <v>1167</v>
      </c>
      <c r="AW1205">
        <v>33.18</v>
      </c>
      <c r="AX1205">
        <v>6.01</v>
      </c>
      <c r="AY1205" t="s">
        <v>2382</v>
      </c>
      <c r="AZ1205" t="s">
        <v>2380</v>
      </c>
      <c r="BA1205" t="s">
        <v>2380</v>
      </c>
      <c r="BB1205">
        <v>1</v>
      </c>
      <c r="BC1205" t="s">
        <v>2380</v>
      </c>
      <c r="BR1205">
        <v>33.18</v>
      </c>
      <c r="BS1205" t="str" cm="1">
        <f t="array" ref="BS1205">_xlfn.IFS(BR1205&lt;18.5,"UNDER WEIGHT",BR1205&lt;=24.9,"NORMAL WEIGHT",BR1205&lt;=29.9,"OVER WEIGHT",BR1205&gt;=30,"OBESITY")</f>
        <v>OBESITY</v>
      </c>
      <c r="BV1205">
        <v>6.01</v>
      </c>
      <c r="BW1205" t="str" cm="1">
        <f t="array" ref="BW1205">_xlfn.IFS(BV1205&lt;=5.7,"NORMAL",BV1205&lt;=6.4,"Prediabetes",BV1205&gt;=6.5,"Diabetes")</f>
        <v>Prediabetes</v>
      </c>
      <c r="CJ1205" t="s">
        <v>1236</v>
      </c>
      <c r="CK1205">
        <v>1966</v>
      </c>
      <c r="CL1205" t="s">
        <v>15</v>
      </c>
      <c r="CM1205">
        <v>5</v>
      </c>
      <c r="CN1205">
        <v>0</v>
      </c>
      <c r="CO1205">
        <v>9890.23</v>
      </c>
      <c r="CP1205" t="s">
        <v>12</v>
      </c>
      <c r="CQ1205" t="s">
        <v>12</v>
      </c>
      <c r="CR1205" t="s">
        <v>13</v>
      </c>
      <c r="CW1205" t="str">
        <f t="shared" si="36"/>
        <v>5/Nov/1966</v>
      </c>
      <c r="CZ1205" t="s">
        <v>1236</v>
      </c>
      <c r="DA1205">
        <v>1966</v>
      </c>
      <c r="DB1205" t="s">
        <v>15</v>
      </c>
      <c r="DC1205">
        <v>5</v>
      </c>
      <c r="DD1205">
        <v>0</v>
      </c>
      <c r="DE1205" s="18">
        <v>9890.23</v>
      </c>
      <c r="DF1205" t="s">
        <v>12</v>
      </c>
      <c r="DG1205" t="s">
        <v>12</v>
      </c>
      <c r="DH1205" t="s">
        <v>13</v>
      </c>
      <c r="DZ1205" t="s">
        <v>1236</v>
      </c>
      <c r="EA1205">
        <f t="shared" si="37"/>
        <v>57</v>
      </c>
    </row>
    <row r="1206" spans="1:131" ht="15.6" x14ac:dyDescent="0.3">
      <c r="A1206" s="1" t="s">
        <v>1166</v>
      </c>
      <c r="B1206" s="1" t="s">
        <v>7144</v>
      </c>
      <c r="C1206" s="1" t="s">
        <v>5849</v>
      </c>
      <c r="D1206" t="s">
        <v>7667</v>
      </c>
      <c r="E1206" s="1"/>
      <c r="H1206" s="1"/>
      <c r="T1206" t="s">
        <v>1166</v>
      </c>
      <c r="U1206">
        <v>43.04</v>
      </c>
      <c r="V1206">
        <v>5.9</v>
      </c>
      <c r="W1206" t="s">
        <v>2382</v>
      </c>
      <c r="X1206" t="s">
        <v>2380</v>
      </c>
      <c r="Y1206" t="s">
        <v>2380</v>
      </c>
      <c r="Z1206">
        <v>0</v>
      </c>
      <c r="AA1206" t="s">
        <v>2380</v>
      </c>
      <c r="AV1206" t="s">
        <v>1166</v>
      </c>
      <c r="AW1206">
        <v>43.04</v>
      </c>
      <c r="AX1206">
        <v>5.9</v>
      </c>
      <c r="AY1206" t="s">
        <v>2382</v>
      </c>
      <c r="AZ1206" t="s">
        <v>2380</v>
      </c>
      <c r="BA1206" t="s">
        <v>2380</v>
      </c>
      <c r="BB1206" t="s">
        <v>2381</v>
      </c>
      <c r="BC1206" t="s">
        <v>2380</v>
      </c>
      <c r="BR1206">
        <v>43.04</v>
      </c>
      <c r="BS1206" t="str" cm="1">
        <f t="array" ref="BS1206">_xlfn.IFS(BR1206&lt;18.5,"UNDER WEIGHT",BR1206&lt;=24.9,"NORMAL WEIGHT",BR1206&lt;=29.9,"OVER WEIGHT",BR1206&gt;=30,"OBESITY")</f>
        <v>OBESITY</v>
      </c>
      <c r="BV1206">
        <v>5.9</v>
      </c>
      <c r="BW1206" t="str" cm="1">
        <f t="array" ref="BW1206">_xlfn.IFS(BV1206&lt;=5.7,"NORMAL",BV1206&lt;=6.4,"Prediabetes",BV1206&gt;=6.5,"Diabetes")</f>
        <v>Prediabetes</v>
      </c>
      <c r="CJ1206" t="s">
        <v>1237</v>
      </c>
      <c r="CK1206">
        <v>1996</v>
      </c>
      <c r="CL1206" t="s">
        <v>10</v>
      </c>
      <c r="CM1206">
        <v>8</v>
      </c>
      <c r="CN1206">
        <v>0</v>
      </c>
      <c r="CO1206">
        <v>9894.69</v>
      </c>
      <c r="CP1206" t="s">
        <v>11</v>
      </c>
      <c r="CQ1206" t="s">
        <v>12</v>
      </c>
      <c r="CR1206" t="s">
        <v>23</v>
      </c>
      <c r="CW1206" t="str">
        <f t="shared" si="36"/>
        <v>8/Jul/1996</v>
      </c>
      <c r="CZ1206" t="s">
        <v>1237</v>
      </c>
      <c r="DA1206">
        <v>1996</v>
      </c>
      <c r="DB1206" t="s">
        <v>10</v>
      </c>
      <c r="DC1206">
        <v>8</v>
      </c>
      <c r="DD1206">
        <v>0</v>
      </c>
      <c r="DE1206" s="18">
        <v>9894.69</v>
      </c>
      <c r="DF1206" t="s">
        <v>11</v>
      </c>
      <c r="DG1206" t="s">
        <v>12</v>
      </c>
      <c r="DH1206" t="s">
        <v>23</v>
      </c>
      <c r="DZ1206" t="s">
        <v>1237</v>
      </c>
      <c r="EA1206">
        <f t="shared" si="37"/>
        <v>27</v>
      </c>
    </row>
    <row r="1207" spans="1:131" ht="15.6" x14ac:dyDescent="0.3">
      <c r="A1207" s="1" t="s">
        <v>1165</v>
      </c>
      <c r="B1207" s="1" t="s">
        <v>6752</v>
      </c>
      <c r="C1207" s="1" t="s">
        <v>5850</v>
      </c>
      <c r="D1207" t="s">
        <v>7668</v>
      </c>
      <c r="E1207" s="1"/>
      <c r="H1207" s="1"/>
      <c r="T1207" t="s">
        <v>1165</v>
      </c>
      <c r="U1207">
        <v>34.15</v>
      </c>
      <c r="V1207">
        <v>4.49</v>
      </c>
      <c r="W1207" t="s">
        <v>2382</v>
      </c>
      <c r="X1207" t="s">
        <v>2380</v>
      </c>
      <c r="Y1207" t="s">
        <v>2380</v>
      </c>
      <c r="Z1207">
        <v>1</v>
      </c>
      <c r="AA1207" t="s">
        <v>2380</v>
      </c>
      <c r="AV1207" t="s">
        <v>1165</v>
      </c>
      <c r="AW1207">
        <v>34.15</v>
      </c>
      <c r="AX1207">
        <v>4.49</v>
      </c>
      <c r="AY1207" t="s">
        <v>2382</v>
      </c>
      <c r="AZ1207" t="s">
        <v>2380</v>
      </c>
      <c r="BA1207" t="s">
        <v>2380</v>
      </c>
      <c r="BB1207">
        <v>1</v>
      </c>
      <c r="BC1207" t="s">
        <v>2380</v>
      </c>
      <c r="BR1207">
        <v>34.15</v>
      </c>
      <c r="BS1207" t="str" cm="1">
        <f t="array" ref="BS1207">_xlfn.IFS(BR1207&lt;18.5,"UNDER WEIGHT",BR1207&lt;=24.9,"NORMAL WEIGHT",BR1207&lt;=29.9,"OVER WEIGHT",BR1207&gt;=30,"OBESITY")</f>
        <v>OBESITY</v>
      </c>
      <c r="BV1207">
        <v>4.49</v>
      </c>
      <c r="BW1207" t="str" cm="1">
        <f t="array" ref="BW1207">_xlfn.IFS(BV1207&lt;=5.7,"NORMAL",BV1207&lt;=6.4,"Prediabetes",BV1207&gt;=6.5,"Diabetes")</f>
        <v>NORMAL</v>
      </c>
      <c r="CJ1207" t="s">
        <v>1238</v>
      </c>
      <c r="CK1207">
        <v>1962</v>
      </c>
      <c r="CL1207" t="s">
        <v>35</v>
      </c>
      <c r="CM1207">
        <v>17</v>
      </c>
      <c r="CN1207">
        <v>0</v>
      </c>
      <c r="CO1207">
        <v>9907.83</v>
      </c>
      <c r="CP1207" t="s">
        <v>12</v>
      </c>
      <c r="CQ1207" t="s">
        <v>11</v>
      </c>
      <c r="CR1207" t="s">
        <v>13</v>
      </c>
      <c r="CW1207" t="str">
        <f t="shared" si="36"/>
        <v>17/Aug/1962</v>
      </c>
      <c r="CZ1207" t="s">
        <v>1238</v>
      </c>
      <c r="DA1207">
        <v>1962</v>
      </c>
      <c r="DB1207" t="s">
        <v>35</v>
      </c>
      <c r="DC1207">
        <v>17</v>
      </c>
      <c r="DD1207">
        <v>0</v>
      </c>
      <c r="DE1207" s="18">
        <v>9907.83</v>
      </c>
      <c r="DF1207" t="s">
        <v>12</v>
      </c>
      <c r="DG1207" t="s">
        <v>11</v>
      </c>
      <c r="DH1207" t="s">
        <v>13</v>
      </c>
      <c r="DZ1207" t="s">
        <v>1238</v>
      </c>
      <c r="EA1207">
        <f t="shared" si="37"/>
        <v>61</v>
      </c>
    </row>
    <row r="1208" spans="1:131" ht="15.6" x14ac:dyDescent="0.3">
      <c r="A1208" s="1" t="s">
        <v>1164</v>
      </c>
      <c r="B1208" s="1" t="s">
        <v>7144</v>
      </c>
      <c r="C1208" s="1" t="s">
        <v>5851</v>
      </c>
      <c r="D1208" t="s">
        <v>7669</v>
      </c>
      <c r="E1208" s="1"/>
      <c r="H1208" s="1"/>
      <c r="T1208" t="s">
        <v>1164</v>
      </c>
      <c r="U1208">
        <v>25.78</v>
      </c>
      <c r="V1208">
        <v>6.25</v>
      </c>
      <c r="W1208" t="s">
        <v>2380</v>
      </c>
      <c r="X1208" t="s">
        <v>2380</v>
      </c>
      <c r="Y1208" t="s">
        <v>2380</v>
      </c>
      <c r="Z1208">
        <v>0</v>
      </c>
      <c r="AA1208" t="s">
        <v>2380</v>
      </c>
      <c r="AV1208" t="s">
        <v>1164</v>
      </c>
      <c r="AW1208">
        <v>25.78</v>
      </c>
      <c r="AX1208">
        <v>6.25</v>
      </c>
      <c r="AY1208" t="s">
        <v>2380</v>
      </c>
      <c r="AZ1208" t="s">
        <v>2380</v>
      </c>
      <c r="BA1208" t="s">
        <v>2380</v>
      </c>
      <c r="BB1208" t="s">
        <v>2381</v>
      </c>
      <c r="BC1208" t="s">
        <v>2380</v>
      </c>
      <c r="BR1208">
        <v>25.78</v>
      </c>
      <c r="BS1208" t="str" cm="1">
        <f t="array" ref="BS1208">_xlfn.IFS(BR1208&lt;18.5,"UNDER WEIGHT",BR1208&lt;=24.9,"NORMAL WEIGHT",BR1208&lt;=29.9,"OVER WEIGHT",BR1208&gt;=30,"OBESITY")</f>
        <v>OVER WEIGHT</v>
      </c>
      <c r="BV1208">
        <v>6.25</v>
      </c>
      <c r="BW1208" t="str" cm="1">
        <f t="array" ref="BW1208">_xlfn.IFS(BV1208&lt;=5.7,"NORMAL",BV1208&lt;=6.4,"Prediabetes",BV1208&gt;=6.5,"Diabetes")</f>
        <v>Prediabetes</v>
      </c>
      <c r="CJ1208" t="s">
        <v>1239</v>
      </c>
      <c r="CK1208">
        <v>1972</v>
      </c>
      <c r="CL1208" t="s">
        <v>20</v>
      </c>
      <c r="CM1208">
        <v>14</v>
      </c>
      <c r="CN1208">
        <v>1</v>
      </c>
      <c r="CO1208">
        <v>9910.36</v>
      </c>
      <c r="CP1208" t="s">
        <v>11</v>
      </c>
      <c r="CQ1208" t="s">
        <v>12</v>
      </c>
      <c r="CR1208" t="s">
        <v>23</v>
      </c>
      <c r="CW1208" t="str">
        <f t="shared" si="36"/>
        <v>14/Sep/1972</v>
      </c>
      <c r="CZ1208" t="s">
        <v>1239</v>
      </c>
      <c r="DA1208">
        <v>1972</v>
      </c>
      <c r="DB1208" t="s">
        <v>20</v>
      </c>
      <c r="DC1208">
        <v>14</v>
      </c>
      <c r="DD1208">
        <v>1</v>
      </c>
      <c r="DE1208" s="18">
        <v>9910.36</v>
      </c>
      <c r="DF1208" t="s">
        <v>11</v>
      </c>
      <c r="DG1208" t="s">
        <v>12</v>
      </c>
      <c r="DH1208" t="s">
        <v>23</v>
      </c>
      <c r="DZ1208" t="s">
        <v>1239</v>
      </c>
      <c r="EA1208">
        <f t="shared" si="37"/>
        <v>51</v>
      </c>
    </row>
    <row r="1209" spans="1:131" ht="15.6" x14ac:dyDescent="0.3">
      <c r="A1209" s="1" t="s">
        <v>1163</v>
      </c>
      <c r="B1209" s="1" t="s">
        <v>6751</v>
      </c>
      <c r="C1209" s="1" t="s">
        <v>5278</v>
      </c>
      <c r="D1209" t="s">
        <v>7670</v>
      </c>
      <c r="E1209" s="1"/>
      <c r="H1209" s="1"/>
      <c r="T1209" t="s">
        <v>1163</v>
      </c>
      <c r="U1209">
        <v>21.02</v>
      </c>
      <c r="V1209">
        <v>9.6199999999999992</v>
      </c>
      <c r="W1209" t="s">
        <v>2382</v>
      </c>
      <c r="X1209" t="s">
        <v>2380</v>
      </c>
      <c r="Y1209" t="s">
        <v>2383</v>
      </c>
      <c r="Z1209">
        <v>1</v>
      </c>
      <c r="AA1209" t="s">
        <v>2380</v>
      </c>
      <c r="AV1209" t="s">
        <v>1163</v>
      </c>
      <c r="AW1209">
        <v>21.02</v>
      </c>
      <c r="AX1209">
        <v>9.6199999999999992</v>
      </c>
      <c r="AY1209" t="s">
        <v>2382</v>
      </c>
      <c r="AZ1209" t="s">
        <v>2380</v>
      </c>
      <c r="BA1209" t="s">
        <v>2383</v>
      </c>
      <c r="BB1209">
        <v>1</v>
      </c>
      <c r="BC1209" t="s">
        <v>2380</v>
      </c>
      <c r="BR1209">
        <v>21.02</v>
      </c>
      <c r="BS1209" t="str" cm="1">
        <f t="array" ref="BS1209">_xlfn.IFS(BR1209&lt;18.5,"UNDER WEIGHT",BR1209&lt;=24.9,"NORMAL WEIGHT",BR1209&lt;=29.9,"OVER WEIGHT",BR1209&gt;=30,"OBESITY")</f>
        <v>NORMAL WEIGHT</v>
      </c>
      <c r="BV1209">
        <v>9.6199999999999992</v>
      </c>
      <c r="BW1209" t="str" cm="1">
        <f t="array" ref="BW1209">_xlfn.IFS(BV1209&lt;=5.7,"NORMAL",BV1209&lt;=6.4,"Prediabetes",BV1209&gt;=6.5,"Diabetes")</f>
        <v>Diabetes</v>
      </c>
      <c r="CJ1209" t="s">
        <v>1240</v>
      </c>
      <c r="CK1209">
        <v>1985</v>
      </c>
      <c r="CL1209" t="s">
        <v>35</v>
      </c>
      <c r="CM1209">
        <v>19</v>
      </c>
      <c r="CN1209">
        <v>3</v>
      </c>
      <c r="CO1209">
        <v>9930.64</v>
      </c>
      <c r="CP1209" t="s">
        <v>11</v>
      </c>
      <c r="CQ1209" t="s">
        <v>12</v>
      </c>
      <c r="CR1209" t="s">
        <v>200</v>
      </c>
      <c r="CW1209" t="str">
        <f t="shared" si="36"/>
        <v>19/Aug/1985</v>
      </c>
      <c r="CZ1209" t="s">
        <v>1240</v>
      </c>
      <c r="DA1209">
        <v>1985</v>
      </c>
      <c r="DB1209" t="s">
        <v>35</v>
      </c>
      <c r="DC1209">
        <v>19</v>
      </c>
      <c r="DD1209">
        <v>3</v>
      </c>
      <c r="DE1209" s="18">
        <v>9930.64</v>
      </c>
      <c r="DF1209" t="s">
        <v>11</v>
      </c>
      <c r="DG1209" t="s">
        <v>12</v>
      </c>
      <c r="DH1209" t="s">
        <v>200</v>
      </c>
      <c r="DZ1209" t="s">
        <v>1240</v>
      </c>
      <c r="EA1209">
        <f t="shared" si="37"/>
        <v>38</v>
      </c>
    </row>
    <row r="1210" spans="1:131" ht="15.6" x14ac:dyDescent="0.3">
      <c r="A1210" s="1" t="s">
        <v>1162</v>
      </c>
      <c r="B1210" s="1" t="s">
        <v>6752</v>
      </c>
      <c r="C1210" s="1" t="s">
        <v>5852</v>
      </c>
      <c r="D1210" t="s">
        <v>7671</v>
      </c>
      <c r="E1210" s="1"/>
      <c r="H1210" s="1"/>
      <c r="T1210" t="s">
        <v>1162</v>
      </c>
      <c r="U1210">
        <v>37.51</v>
      </c>
      <c r="V1210">
        <v>11.06</v>
      </c>
      <c r="W1210" t="s">
        <v>2380</v>
      </c>
      <c r="X1210" t="s">
        <v>2380</v>
      </c>
      <c r="Y1210" t="s">
        <v>2380</v>
      </c>
      <c r="Z1210">
        <v>2</v>
      </c>
      <c r="AA1210" t="s">
        <v>2380</v>
      </c>
      <c r="AV1210" t="s">
        <v>1162</v>
      </c>
      <c r="AW1210">
        <v>37.51</v>
      </c>
      <c r="AX1210">
        <v>11.06</v>
      </c>
      <c r="AY1210" t="s">
        <v>2380</v>
      </c>
      <c r="AZ1210" t="s">
        <v>2380</v>
      </c>
      <c r="BA1210" t="s">
        <v>2380</v>
      </c>
      <c r="BB1210">
        <v>2</v>
      </c>
      <c r="BC1210" t="s">
        <v>2380</v>
      </c>
      <c r="BR1210">
        <v>37.51</v>
      </c>
      <c r="BS1210" t="str" cm="1">
        <f t="array" ref="BS1210">_xlfn.IFS(BR1210&lt;18.5,"UNDER WEIGHT",BR1210&lt;=24.9,"NORMAL WEIGHT",BR1210&lt;=29.9,"OVER WEIGHT",BR1210&gt;=30,"OBESITY")</f>
        <v>OBESITY</v>
      </c>
      <c r="BV1210">
        <v>11.06</v>
      </c>
      <c r="BW1210" t="str" cm="1">
        <f t="array" ref="BW1210">_xlfn.IFS(BV1210&lt;=5.7,"NORMAL",BV1210&lt;=6.4,"Prediabetes",BV1210&gt;=6.5,"Diabetes")</f>
        <v>Diabetes</v>
      </c>
      <c r="CJ1210" t="s">
        <v>1241</v>
      </c>
      <c r="CK1210">
        <v>1983</v>
      </c>
      <c r="CL1210" t="s">
        <v>30</v>
      </c>
      <c r="CM1210">
        <v>3</v>
      </c>
      <c r="CN1210">
        <v>3</v>
      </c>
      <c r="CO1210">
        <v>9931.9599999999991</v>
      </c>
      <c r="CP1210" t="s">
        <v>11</v>
      </c>
      <c r="CQ1210" t="s">
        <v>11</v>
      </c>
      <c r="CR1210" t="s">
        <v>23</v>
      </c>
      <c r="CW1210" t="str">
        <f t="shared" si="36"/>
        <v>3/Dec/1983</v>
      </c>
      <c r="CZ1210" t="s">
        <v>1241</v>
      </c>
      <c r="DA1210">
        <v>1983</v>
      </c>
      <c r="DB1210" t="s">
        <v>30</v>
      </c>
      <c r="DC1210">
        <v>3</v>
      </c>
      <c r="DD1210">
        <v>3</v>
      </c>
      <c r="DE1210" s="18">
        <v>9931.9599999999991</v>
      </c>
      <c r="DF1210" t="s">
        <v>11</v>
      </c>
      <c r="DG1210" t="s">
        <v>11</v>
      </c>
      <c r="DH1210" t="s">
        <v>23</v>
      </c>
      <c r="DZ1210" t="s">
        <v>1241</v>
      </c>
      <c r="EA1210">
        <f t="shared" si="37"/>
        <v>40</v>
      </c>
    </row>
    <row r="1211" spans="1:131" ht="15.6" x14ac:dyDescent="0.3">
      <c r="A1211" s="1" t="s">
        <v>1161</v>
      </c>
      <c r="B1211" s="1" t="s">
        <v>6752</v>
      </c>
      <c r="C1211" s="1" t="s">
        <v>5335</v>
      </c>
      <c r="D1211" t="s">
        <v>6884</v>
      </c>
      <c r="E1211" s="1"/>
      <c r="H1211" s="1"/>
      <c r="T1211" t="s">
        <v>1161</v>
      </c>
      <c r="U1211">
        <v>25.745000000000001</v>
      </c>
      <c r="V1211">
        <v>6.11</v>
      </c>
      <c r="W1211" t="s">
        <v>2382</v>
      </c>
      <c r="X1211" t="s">
        <v>2380</v>
      </c>
      <c r="Y1211" t="s">
        <v>2380</v>
      </c>
      <c r="Z1211">
        <v>0</v>
      </c>
      <c r="AA1211" t="s">
        <v>2380</v>
      </c>
      <c r="AV1211" t="s">
        <v>1161</v>
      </c>
      <c r="AW1211">
        <v>25.745000000000001</v>
      </c>
      <c r="AX1211">
        <v>6.11</v>
      </c>
      <c r="AY1211" t="s">
        <v>2382</v>
      </c>
      <c r="AZ1211" t="s">
        <v>2380</v>
      </c>
      <c r="BA1211" t="s">
        <v>2380</v>
      </c>
      <c r="BB1211" t="s">
        <v>2381</v>
      </c>
      <c r="BC1211" t="s">
        <v>2380</v>
      </c>
      <c r="BR1211">
        <v>25.745000000000001</v>
      </c>
      <c r="BS1211" t="str" cm="1">
        <f t="array" ref="BS1211">_xlfn.IFS(BR1211&lt;18.5,"UNDER WEIGHT",BR1211&lt;=24.9,"NORMAL WEIGHT",BR1211&lt;=29.9,"OVER WEIGHT",BR1211&gt;=30,"OBESITY")</f>
        <v>OVER WEIGHT</v>
      </c>
      <c r="BV1211">
        <v>6.11</v>
      </c>
      <c r="BW1211" t="str" cm="1">
        <f t="array" ref="BW1211">_xlfn.IFS(BV1211&lt;=5.7,"NORMAL",BV1211&lt;=6.4,"Prediabetes",BV1211&gt;=6.5,"Diabetes")</f>
        <v>Prediabetes</v>
      </c>
      <c r="CJ1211" t="s">
        <v>1242</v>
      </c>
      <c r="CK1211">
        <v>1964</v>
      </c>
      <c r="CL1211" t="s">
        <v>20</v>
      </c>
      <c r="CM1211">
        <v>11</v>
      </c>
      <c r="CN1211">
        <v>0</v>
      </c>
      <c r="CO1211">
        <v>9933.44</v>
      </c>
      <c r="CP1211" t="s">
        <v>12</v>
      </c>
      <c r="CQ1211" t="s">
        <v>12</v>
      </c>
      <c r="CR1211" t="s">
        <v>13</v>
      </c>
      <c r="CW1211" t="str">
        <f t="shared" si="36"/>
        <v>11/Sep/1964</v>
      </c>
      <c r="CZ1211" t="s">
        <v>1242</v>
      </c>
      <c r="DA1211">
        <v>1964</v>
      </c>
      <c r="DB1211" t="s">
        <v>20</v>
      </c>
      <c r="DC1211">
        <v>11</v>
      </c>
      <c r="DD1211">
        <v>0</v>
      </c>
      <c r="DE1211" s="18">
        <v>9933.44</v>
      </c>
      <c r="DF1211" t="s">
        <v>12</v>
      </c>
      <c r="DG1211" t="s">
        <v>12</v>
      </c>
      <c r="DH1211" t="s">
        <v>13</v>
      </c>
      <c r="DZ1211" t="s">
        <v>1242</v>
      </c>
      <c r="EA1211">
        <f t="shared" si="37"/>
        <v>59</v>
      </c>
    </row>
    <row r="1212" spans="1:131" ht="15.6" x14ac:dyDescent="0.3">
      <c r="A1212" s="1" t="s">
        <v>1160</v>
      </c>
      <c r="B1212" s="1" t="s">
        <v>6752</v>
      </c>
      <c r="C1212" s="1" t="s">
        <v>5853</v>
      </c>
      <c r="D1212" t="s">
        <v>5532</v>
      </c>
      <c r="E1212" s="1"/>
      <c r="H1212" s="1"/>
      <c r="T1212" t="s">
        <v>1160</v>
      </c>
      <c r="U1212">
        <v>31.35</v>
      </c>
      <c r="V1212">
        <v>11.49</v>
      </c>
      <c r="W1212" t="s">
        <v>2380</v>
      </c>
      <c r="X1212" t="s">
        <v>2380</v>
      </c>
      <c r="Y1212" t="s">
        <v>2380</v>
      </c>
      <c r="Z1212">
        <v>2</v>
      </c>
      <c r="AA1212" t="s">
        <v>2380</v>
      </c>
      <c r="AV1212" t="s">
        <v>1160</v>
      </c>
      <c r="AW1212">
        <v>31.35</v>
      </c>
      <c r="AX1212">
        <v>11.49</v>
      </c>
      <c r="AY1212" t="s">
        <v>2380</v>
      </c>
      <c r="AZ1212" t="s">
        <v>2380</v>
      </c>
      <c r="BA1212" t="s">
        <v>2380</v>
      </c>
      <c r="BB1212">
        <v>2</v>
      </c>
      <c r="BC1212" t="s">
        <v>2380</v>
      </c>
      <c r="BR1212">
        <v>31.35</v>
      </c>
      <c r="BS1212" t="str" cm="1">
        <f t="array" ref="BS1212">_xlfn.IFS(BR1212&lt;18.5,"UNDER WEIGHT",BR1212&lt;=24.9,"NORMAL WEIGHT",BR1212&lt;=29.9,"OVER WEIGHT",BR1212&gt;=30,"OBESITY")</f>
        <v>OBESITY</v>
      </c>
      <c r="BV1212">
        <v>11.49</v>
      </c>
      <c r="BW1212" t="str" cm="1">
        <f t="array" ref="BW1212">_xlfn.IFS(BV1212&lt;=5.7,"NORMAL",BV1212&lt;=6.4,"Prediabetes",BV1212&gt;=6.5,"Diabetes")</f>
        <v>Diabetes</v>
      </c>
      <c r="CJ1212" t="s">
        <v>1243</v>
      </c>
      <c r="CK1212">
        <v>1971</v>
      </c>
      <c r="CL1212" t="s">
        <v>30</v>
      </c>
      <c r="CM1212">
        <v>26</v>
      </c>
      <c r="CN1212">
        <v>1</v>
      </c>
      <c r="CO1212">
        <v>9957.7199999999993</v>
      </c>
      <c r="CP1212" t="s">
        <v>11</v>
      </c>
      <c r="CQ1212" t="s">
        <v>12</v>
      </c>
      <c r="CR1212" t="s">
        <v>170</v>
      </c>
      <c r="CW1212" t="str">
        <f t="shared" si="36"/>
        <v>26/Dec/1971</v>
      </c>
      <c r="CZ1212" t="s">
        <v>1243</v>
      </c>
      <c r="DA1212">
        <v>1971</v>
      </c>
      <c r="DB1212" t="s">
        <v>30</v>
      </c>
      <c r="DC1212">
        <v>26</v>
      </c>
      <c r="DD1212">
        <v>1</v>
      </c>
      <c r="DE1212" s="18">
        <v>9957.7199999999993</v>
      </c>
      <c r="DF1212" t="s">
        <v>11</v>
      </c>
      <c r="DG1212" t="s">
        <v>12</v>
      </c>
      <c r="DH1212" t="s">
        <v>170</v>
      </c>
      <c r="DZ1212" t="s">
        <v>1243</v>
      </c>
      <c r="EA1212">
        <f t="shared" si="37"/>
        <v>52</v>
      </c>
    </row>
    <row r="1213" spans="1:131" ht="15.6" x14ac:dyDescent="0.3">
      <c r="A1213" s="1" t="s">
        <v>1159</v>
      </c>
      <c r="B1213" s="1" t="s">
        <v>6752</v>
      </c>
      <c r="C1213" s="1" t="s">
        <v>5854</v>
      </c>
      <c r="D1213" t="s">
        <v>6883</v>
      </c>
      <c r="E1213" s="1"/>
      <c r="H1213" s="1"/>
      <c r="T1213" t="s">
        <v>1159</v>
      </c>
      <c r="U1213">
        <v>29.83</v>
      </c>
      <c r="V1213">
        <v>8.68</v>
      </c>
      <c r="W1213" t="s">
        <v>2380</v>
      </c>
      <c r="X1213" t="s">
        <v>2380</v>
      </c>
      <c r="Y1213" t="s">
        <v>2380</v>
      </c>
      <c r="Z1213">
        <v>2</v>
      </c>
      <c r="AA1213" t="s">
        <v>2380</v>
      </c>
      <c r="AV1213" t="s">
        <v>1159</v>
      </c>
      <c r="AW1213">
        <v>29.83</v>
      </c>
      <c r="AX1213">
        <v>8.68</v>
      </c>
      <c r="AY1213" t="s">
        <v>2380</v>
      </c>
      <c r="AZ1213" t="s">
        <v>2380</v>
      </c>
      <c r="BA1213" t="s">
        <v>2380</v>
      </c>
      <c r="BB1213">
        <v>2</v>
      </c>
      <c r="BC1213" t="s">
        <v>2380</v>
      </c>
      <c r="BR1213">
        <v>29.83</v>
      </c>
      <c r="BS1213" t="str" cm="1">
        <f t="array" ref="BS1213">_xlfn.IFS(BR1213&lt;18.5,"UNDER WEIGHT",BR1213&lt;=24.9,"NORMAL WEIGHT",BR1213&lt;=29.9,"OVER WEIGHT",BR1213&gt;=30,"OBESITY")</f>
        <v>OVER WEIGHT</v>
      </c>
      <c r="BV1213">
        <v>8.68</v>
      </c>
      <c r="BW1213" t="str" cm="1">
        <f t="array" ref="BW1213">_xlfn.IFS(BV1213&lt;=5.7,"NORMAL",BV1213&lt;=6.4,"Prediabetes",BV1213&gt;=6.5,"Diabetes")</f>
        <v>Diabetes</v>
      </c>
      <c r="CJ1213" t="s">
        <v>1244</v>
      </c>
      <c r="CK1213">
        <v>1971</v>
      </c>
      <c r="CL1213" t="s">
        <v>37</v>
      </c>
      <c r="CM1213">
        <v>6</v>
      </c>
      <c r="CN1213">
        <v>1</v>
      </c>
      <c r="CO1213">
        <v>9964.06</v>
      </c>
      <c r="CP1213" t="s">
        <v>11</v>
      </c>
      <c r="CQ1213" t="s">
        <v>11</v>
      </c>
      <c r="CR1213" t="s">
        <v>166</v>
      </c>
      <c r="CW1213" t="str">
        <f t="shared" si="36"/>
        <v>6/Oct/1971</v>
      </c>
      <c r="CZ1213" t="s">
        <v>1244</v>
      </c>
      <c r="DA1213">
        <v>1971</v>
      </c>
      <c r="DB1213" t="s">
        <v>37</v>
      </c>
      <c r="DC1213">
        <v>6</v>
      </c>
      <c r="DD1213">
        <v>1</v>
      </c>
      <c r="DE1213" s="18">
        <v>9964.06</v>
      </c>
      <c r="DF1213" t="s">
        <v>11</v>
      </c>
      <c r="DG1213" t="s">
        <v>11</v>
      </c>
      <c r="DH1213" t="s">
        <v>166</v>
      </c>
      <c r="DZ1213" t="s">
        <v>1244</v>
      </c>
      <c r="EA1213">
        <f t="shared" si="37"/>
        <v>52</v>
      </c>
    </row>
    <row r="1214" spans="1:131" ht="15.6" x14ac:dyDescent="0.3">
      <c r="A1214" s="1" t="s">
        <v>1158</v>
      </c>
      <c r="B1214" s="1" t="s">
        <v>7144</v>
      </c>
      <c r="C1214" s="1" t="s">
        <v>5855</v>
      </c>
      <c r="D1214" t="s">
        <v>7431</v>
      </c>
      <c r="E1214" s="1"/>
      <c r="H1214" s="1"/>
      <c r="T1214" t="s">
        <v>1158</v>
      </c>
      <c r="U1214">
        <v>25.49</v>
      </c>
      <c r="V1214">
        <v>5.68</v>
      </c>
      <c r="W1214" t="s">
        <v>2382</v>
      </c>
      <c r="X1214" t="s">
        <v>2380</v>
      </c>
      <c r="Y1214" t="s">
        <v>2383</v>
      </c>
      <c r="Z1214">
        <v>1</v>
      </c>
      <c r="AA1214" t="s">
        <v>2380</v>
      </c>
      <c r="AV1214" t="s">
        <v>1158</v>
      </c>
      <c r="AW1214">
        <v>25.49</v>
      </c>
      <c r="AX1214">
        <v>5.68</v>
      </c>
      <c r="AY1214" t="s">
        <v>2382</v>
      </c>
      <c r="AZ1214" t="s">
        <v>2380</v>
      </c>
      <c r="BA1214" t="s">
        <v>2383</v>
      </c>
      <c r="BB1214">
        <v>1</v>
      </c>
      <c r="BC1214" t="s">
        <v>2380</v>
      </c>
      <c r="BR1214">
        <v>25.49</v>
      </c>
      <c r="BS1214" t="str" cm="1">
        <f t="array" ref="BS1214">_xlfn.IFS(BR1214&lt;18.5,"UNDER WEIGHT",BR1214&lt;=24.9,"NORMAL WEIGHT",BR1214&lt;=29.9,"OVER WEIGHT",BR1214&gt;=30,"OBESITY")</f>
        <v>OVER WEIGHT</v>
      </c>
      <c r="BV1214">
        <v>5.68</v>
      </c>
      <c r="BW1214" t="str" cm="1">
        <f t="array" ref="BW1214">_xlfn.IFS(BV1214&lt;=5.7,"NORMAL",BV1214&lt;=6.4,"Prediabetes",BV1214&gt;=6.5,"Diabetes")</f>
        <v>NORMAL</v>
      </c>
      <c r="CJ1214" t="s">
        <v>1245</v>
      </c>
      <c r="CK1214">
        <v>1970</v>
      </c>
      <c r="CL1214" t="s">
        <v>35</v>
      </c>
      <c r="CM1214">
        <v>11</v>
      </c>
      <c r="CN1214">
        <v>0</v>
      </c>
      <c r="CO1214">
        <v>9991.0400000000009</v>
      </c>
      <c r="CP1214" t="s">
        <v>11</v>
      </c>
      <c r="CQ1214" t="s">
        <v>12</v>
      </c>
      <c r="CR1214" t="s">
        <v>23</v>
      </c>
      <c r="CW1214" t="str">
        <f t="shared" si="36"/>
        <v>11/Aug/1970</v>
      </c>
      <c r="CZ1214" t="s">
        <v>1245</v>
      </c>
      <c r="DA1214">
        <v>1970</v>
      </c>
      <c r="DB1214" t="s">
        <v>35</v>
      </c>
      <c r="DC1214">
        <v>11</v>
      </c>
      <c r="DD1214">
        <v>0</v>
      </c>
      <c r="DE1214" s="18">
        <v>9991.0400000000009</v>
      </c>
      <c r="DF1214" t="s">
        <v>11</v>
      </c>
      <c r="DG1214" t="s">
        <v>12</v>
      </c>
      <c r="DH1214" t="s">
        <v>23</v>
      </c>
      <c r="DZ1214" t="s">
        <v>1245</v>
      </c>
      <c r="EA1214">
        <f t="shared" si="37"/>
        <v>53</v>
      </c>
    </row>
    <row r="1215" spans="1:131" ht="15.6" x14ac:dyDescent="0.3">
      <c r="A1215" s="1" t="s">
        <v>1157</v>
      </c>
      <c r="B1215" s="1" t="s">
        <v>6751</v>
      </c>
      <c r="C1215" s="1" t="s">
        <v>5856</v>
      </c>
      <c r="D1215" t="s">
        <v>7304</v>
      </c>
      <c r="E1215" s="1"/>
      <c r="H1215" s="1"/>
      <c r="T1215" t="s">
        <v>1157</v>
      </c>
      <c r="U1215">
        <v>34.1</v>
      </c>
      <c r="V1215">
        <v>8.4499999999999993</v>
      </c>
      <c r="W1215" t="s">
        <v>2380</v>
      </c>
      <c r="X1215" t="s">
        <v>2380</v>
      </c>
      <c r="Y1215" t="s">
        <v>2380</v>
      </c>
      <c r="Z1215">
        <v>0</v>
      </c>
      <c r="AA1215" t="s">
        <v>2380</v>
      </c>
      <c r="AV1215" t="s">
        <v>1157</v>
      </c>
      <c r="AW1215">
        <v>34.1</v>
      </c>
      <c r="AX1215">
        <v>8.4499999999999993</v>
      </c>
      <c r="AY1215" t="s">
        <v>2380</v>
      </c>
      <c r="AZ1215" t="s">
        <v>2380</v>
      </c>
      <c r="BA1215" t="s">
        <v>2380</v>
      </c>
      <c r="BB1215" t="s">
        <v>2381</v>
      </c>
      <c r="BC1215" t="s">
        <v>2380</v>
      </c>
      <c r="BR1215">
        <v>34.1</v>
      </c>
      <c r="BS1215" t="str" cm="1">
        <f t="array" ref="BS1215">_xlfn.IFS(BR1215&lt;18.5,"UNDER WEIGHT",BR1215&lt;=24.9,"NORMAL WEIGHT",BR1215&lt;=29.9,"OVER WEIGHT",BR1215&gt;=30,"OBESITY")</f>
        <v>OBESITY</v>
      </c>
      <c r="BV1215">
        <v>8.4499999999999993</v>
      </c>
      <c r="BW1215" t="str" cm="1">
        <f t="array" ref="BW1215">_xlfn.IFS(BV1215&lt;=5.7,"NORMAL",BV1215&lt;=6.4,"Prediabetes",BV1215&gt;=6.5,"Diabetes")</f>
        <v>Diabetes</v>
      </c>
      <c r="CJ1215" t="s">
        <v>1246</v>
      </c>
      <c r="CK1215">
        <v>1988</v>
      </c>
      <c r="CL1215" t="s">
        <v>10</v>
      </c>
      <c r="CM1215">
        <v>3</v>
      </c>
      <c r="CN1215">
        <v>3</v>
      </c>
      <c r="CO1215">
        <v>10011.44</v>
      </c>
      <c r="CP1215" t="s">
        <v>12</v>
      </c>
      <c r="CQ1215" t="s">
        <v>12</v>
      </c>
      <c r="CR1215" t="s">
        <v>535</v>
      </c>
      <c r="CW1215" t="str">
        <f t="shared" si="36"/>
        <v>3/Jul/1988</v>
      </c>
      <c r="CZ1215" t="s">
        <v>1246</v>
      </c>
      <c r="DA1215">
        <v>1988</v>
      </c>
      <c r="DB1215" t="s">
        <v>10</v>
      </c>
      <c r="DC1215">
        <v>3</v>
      </c>
      <c r="DD1215">
        <v>3</v>
      </c>
      <c r="DE1215" s="18">
        <v>10011.44</v>
      </c>
      <c r="DF1215" t="s">
        <v>12</v>
      </c>
      <c r="DG1215" t="s">
        <v>12</v>
      </c>
      <c r="DH1215" t="s">
        <v>535</v>
      </c>
      <c r="DZ1215" t="s">
        <v>1246</v>
      </c>
      <c r="EA1215">
        <f t="shared" si="37"/>
        <v>35</v>
      </c>
    </row>
    <row r="1216" spans="1:131" ht="15.6" x14ac:dyDescent="0.3">
      <c r="A1216" s="1" t="s">
        <v>1156</v>
      </c>
      <c r="B1216" s="1" t="s">
        <v>6752</v>
      </c>
      <c r="C1216" s="1" t="s">
        <v>5857</v>
      </c>
      <c r="D1216" t="s">
        <v>7672</v>
      </c>
      <c r="E1216" s="1"/>
      <c r="H1216" s="1"/>
      <c r="T1216" t="s">
        <v>1156</v>
      </c>
      <c r="U1216">
        <v>25.84</v>
      </c>
      <c r="V1216">
        <v>8.51</v>
      </c>
      <c r="W1216" t="s">
        <v>2380</v>
      </c>
      <c r="X1216" t="s">
        <v>2380</v>
      </c>
      <c r="Y1216" t="s">
        <v>2380</v>
      </c>
      <c r="Z1216">
        <v>2</v>
      </c>
      <c r="AA1216" t="s">
        <v>2380</v>
      </c>
      <c r="AV1216" t="s">
        <v>1156</v>
      </c>
      <c r="AW1216">
        <v>25.84</v>
      </c>
      <c r="AX1216">
        <v>8.51</v>
      </c>
      <c r="AY1216" t="s">
        <v>2380</v>
      </c>
      <c r="AZ1216" t="s">
        <v>2380</v>
      </c>
      <c r="BA1216" t="s">
        <v>2380</v>
      </c>
      <c r="BB1216">
        <v>2</v>
      </c>
      <c r="BC1216" t="s">
        <v>2380</v>
      </c>
      <c r="BR1216">
        <v>25.84</v>
      </c>
      <c r="BS1216" t="str" cm="1">
        <f t="array" ref="BS1216">_xlfn.IFS(BR1216&lt;18.5,"UNDER WEIGHT",BR1216&lt;=24.9,"NORMAL WEIGHT",BR1216&lt;=29.9,"OVER WEIGHT",BR1216&gt;=30,"OBESITY")</f>
        <v>OVER WEIGHT</v>
      </c>
      <c r="BV1216">
        <v>8.51</v>
      </c>
      <c r="BW1216" t="str" cm="1">
        <f t="array" ref="BW1216">_xlfn.IFS(BV1216&lt;=5.7,"NORMAL",BV1216&lt;=6.4,"Prediabetes",BV1216&gt;=6.5,"Diabetes")</f>
        <v>Diabetes</v>
      </c>
      <c r="CJ1216" t="s">
        <v>1247</v>
      </c>
      <c r="CK1216">
        <v>1979</v>
      </c>
      <c r="CL1216" t="s">
        <v>30</v>
      </c>
      <c r="CM1216">
        <v>28</v>
      </c>
      <c r="CN1216">
        <v>2</v>
      </c>
      <c r="CO1216">
        <v>10027.15</v>
      </c>
      <c r="CP1216" t="s">
        <v>12</v>
      </c>
      <c r="CQ1216" t="s">
        <v>16</v>
      </c>
      <c r="CR1216" t="s">
        <v>300</v>
      </c>
      <c r="CW1216" t="str">
        <f t="shared" si="36"/>
        <v>28/Dec/1979</v>
      </c>
      <c r="CZ1216" t="s">
        <v>1247</v>
      </c>
      <c r="DA1216">
        <v>1979</v>
      </c>
      <c r="DB1216" t="s">
        <v>30</v>
      </c>
      <c r="DC1216">
        <v>28</v>
      </c>
      <c r="DD1216">
        <v>2</v>
      </c>
      <c r="DE1216" s="18">
        <v>10027.15</v>
      </c>
      <c r="DF1216" t="s">
        <v>12</v>
      </c>
      <c r="DG1216" t="s">
        <v>16</v>
      </c>
      <c r="DH1216" t="s">
        <v>300</v>
      </c>
      <c r="DZ1216" t="s">
        <v>1247</v>
      </c>
      <c r="EA1216">
        <f t="shared" si="37"/>
        <v>44</v>
      </c>
    </row>
    <row r="1217" spans="1:131" ht="15.6" x14ac:dyDescent="0.3">
      <c r="A1217" s="1" t="s">
        <v>1155</v>
      </c>
      <c r="B1217" s="1" t="s">
        <v>6751</v>
      </c>
      <c r="C1217" s="1" t="s">
        <v>5858</v>
      </c>
      <c r="D1217" t="s">
        <v>7673</v>
      </c>
      <c r="E1217" s="1"/>
      <c r="H1217" s="1"/>
      <c r="T1217" t="s">
        <v>1155</v>
      </c>
      <c r="U1217">
        <v>20.6</v>
      </c>
      <c r="V1217">
        <v>7.62</v>
      </c>
      <c r="W1217" t="s">
        <v>2380</v>
      </c>
      <c r="X1217" t="s">
        <v>2380</v>
      </c>
      <c r="Y1217" t="s">
        <v>2380</v>
      </c>
      <c r="Z1217">
        <v>0</v>
      </c>
      <c r="AA1217" t="s">
        <v>2380</v>
      </c>
      <c r="AV1217" t="s">
        <v>1155</v>
      </c>
      <c r="AW1217">
        <v>20.6</v>
      </c>
      <c r="AX1217">
        <v>7.62</v>
      </c>
      <c r="AY1217" t="s">
        <v>2380</v>
      </c>
      <c r="AZ1217" t="s">
        <v>2380</v>
      </c>
      <c r="BA1217" t="s">
        <v>2380</v>
      </c>
      <c r="BB1217" t="s">
        <v>2381</v>
      </c>
      <c r="BC1217" t="s">
        <v>2380</v>
      </c>
      <c r="BR1217">
        <v>20.6</v>
      </c>
      <c r="BS1217" t="str" cm="1">
        <f t="array" ref="BS1217">_xlfn.IFS(BR1217&lt;18.5,"UNDER WEIGHT",BR1217&lt;=24.9,"NORMAL WEIGHT",BR1217&lt;=29.9,"OVER WEIGHT",BR1217&gt;=30,"OBESITY")</f>
        <v>NORMAL WEIGHT</v>
      </c>
      <c r="BV1217">
        <v>7.62</v>
      </c>
      <c r="BW1217" t="str" cm="1">
        <f t="array" ref="BW1217">_xlfn.IFS(BV1217&lt;=5.7,"NORMAL",BV1217&lt;=6.4,"Prediabetes",BV1217&gt;=6.5,"Diabetes")</f>
        <v>Diabetes</v>
      </c>
      <c r="CJ1217" t="s">
        <v>1248</v>
      </c>
      <c r="CK1217">
        <v>1974</v>
      </c>
      <c r="CL1217" t="s">
        <v>35</v>
      </c>
      <c r="CM1217">
        <v>30</v>
      </c>
      <c r="CN1217">
        <v>2</v>
      </c>
      <c r="CO1217">
        <v>10043.25</v>
      </c>
      <c r="CP1217" t="s">
        <v>12</v>
      </c>
      <c r="CQ1217" t="s">
        <v>11</v>
      </c>
      <c r="CR1217" t="s">
        <v>247</v>
      </c>
      <c r="CW1217" t="str">
        <f t="shared" si="36"/>
        <v>30/Aug/1974</v>
      </c>
      <c r="CZ1217" t="s">
        <v>1248</v>
      </c>
      <c r="DA1217">
        <v>1974</v>
      </c>
      <c r="DB1217" t="s">
        <v>35</v>
      </c>
      <c r="DC1217">
        <v>30</v>
      </c>
      <c r="DD1217">
        <v>2</v>
      </c>
      <c r="DE1217" s="18">
        <v>10043.25</v>
      </c>
      <c r="DF1217" t="s">
        <v>12</v>
      </c>
      <c r="DG1217" t="s">
        <v>11</v>
      </c>
      <c r="DH1217" t="s">
        <v>247</v>
      </c>
      <c r="DZ1217" t="s">
        <v>1248</v>
      </c>
      <c r="EA1217">
        <f t="shared" si="37"/>
        <v>49</v>
      </c>
    </row>
    <row r="1218" spans="1:131" ht="15.6" x14ac:dyDescent="0.3">
      <c r="A1218" s="1" t="s">
        <v>1154</v>
      </c>
      <c r="B1218" s="1" t="s">
        <v>6751</v>
      </c>
      <c r="C1218" s="1" t="s">
        <v>5446</v>
      </c>
      <c r="D1218" t="s">
        <v>7299</v>
      </c>
      <c r="E1218" s="1"/>
      <c r="H1218" s="1"/>
      <c r="T1218" t="s">
        <v>1154</v>
      </c>
      <c r="U1218">
        <v>28.88</v>
      </c>
      <c r="V1218">
        <v>10.18</v>
      </c>
      <c r="W1218" t="s">
        <v>2380</v>
      </c>
      <c r="X1218" t="s">
        <v>2380</v>
      </c>
      <c r="Y1218" t="s">
        <v>2380</v>
      </c>
      <c r="Z1218">
        <v>0</v>
      </c>
      <c r="AA1218" t="s">
        <v>2380</v>
      </c>
      <c r="AV1218" t="s">
        <v>1154</v>
      </c>
      <c r="AW1218">
        <v>28.88</v>
      </c>
      <c r="AX1218">
        <v>10.18</v>
      </c>
      <c r="AY1218" t="s">
        <v>2380</v>
      </c>
      <c r="AZ1218" t="s">
        <v>2380</v>
      </c>
      <c r="BA1218" t="s">
        <v>2380</v>
      </c>
      <c r="BB1218" t="s">
        <v>2381</v>
      </c>
      <c r="BC1218" t="s">
        <v>2380</v>
      </c>
      <c r="BR1218">
        <v>28.88</v>
      </c>
      <c r="BS1218" t="str" cm="1">
        <f t="array" ref="BS1218">_xlfn.IFS(BR1218&lt;18.5,"UNDER WEIGHT",BR1218&lt;=24.9,"NORMAL WEIGHT",BR1218&lt;=29.9,"OVER WEIGHT",BR1218&gt;=30,"OBESITY")</f>
        <v>OVER WEIGHT</v>
      </c>
      <c r="BV1218">
        <v>10.18</v>
      </c>
      <c r="BW1218" t="str" cm="1">
        <f t="array" ref="BW1218">_xlfn.IFS(BV1218&lt;=5.7,"NORMAL",BV1218&lt;=6.4,"Prediabetes",BV1218&gt;=6.5,"Diabetes")</f>
        <v>Diabetes</v>
      </c>
      <c r="CJ1218" t="s">
        <v>1249</v>
      </c>
      <c r="CK1218">
        <v>1969</v>
      </c>
      <c r="CL1218" t="s">
        <v>35</v>
      </c>
      <c r="CM1218">
        <v>22</v>
      </c>
      <c r="CN1218">
        <v>1</v>
      </c>
      <c r="CO1218">
        <v>10065.41</v>
      </c>
      <c r="CP1218" t="s">
        <v>12</v>
      </c>
      <c r="CQ1218" t="s">
        <v>11</v>
      </c>
      <c r="CR1218" t="s">
        <v>42</v>
      </c>
      <c r="CW1218" t="str">
        <f t="shared" ref="CW1218:CW1281" si="38">_xlfn.CONCAT(CM1218,"/",CL1218,"/",CK1218)</f>
        <v>22/Aug/1969</v>
      </c>
      <c r="CZ1218" t="s">
        <v>1249</v>
      </c>
      <c r="DA1218">
        <v>1969</v>
      </c>
      <c r="DB1218" t="s">
        <v>35</v>
      </c>
      <c r="DC1218">
        <v>22</v>
      </c>
      <c r="DD1218">
        <v>1</v>
      </c>
      <c r="DE1218" s="18">
        <v>10065.41</v>
      </c>
      <c r="DF1218" t="s">
        <v>12</v>
      </c>
      <c r="DG1218" t="s">
        <v>11</v>
      </c>
      <c r="DH1218" t="s">
        <v>42</v>
      </c>
      <c r="DZ1218" t="s">
        <v>1249</v>
      </c>
      <c r="EA1218">
        <f t="shared" si="37"/>
        <v>54</v>
      </c>
    </row>
    <row r="1219" spans="1:131" ht="15.6" x14ac:dyDescent="0.3">
      <c r="A1219" s="1" t="s">
        <v>1153</v>
      </c>
      <c r="B1219" s="1" t="s">
        <v>6752</v>
      </c>
      <c r="C1219" s="1" t="s">
        <v>5859</v>
      </c>
      <c r="D1219" t="s">
        <v>7674</v>
      </c>
      <c r="E1219" s="1"/>
      <c r="H1219" s="1"/>
      <c r="T1219" t="s">
        <v>1153</v>
      </c>
      <c r="U1219">
        <v>28.24</v>
      </c>
      <c r="V1219">
        <v>5.36</v>
      </c>
      <c r="W1219" t="s">
        <v>2380</v>
      </c>
      <c r="X1219" t="s">
        <v>2380</v>
      </c>
      <c r="Y1219" t="s">
        <v>2380</v>
      </c>
      <c r="Z1219">
        <v>0</v>
      </c>
      <c r="AA1219" t="s">
        <v>2380</v>
      </c>
      <c r="AV1219" t="s">
        <v>1153</v>
      </c>
      <c r="AW1219">
        <v>28.24</v>
      </c>
      <c r="AX1219">
        <v>5.36</v>
      </c>
      <c r="AY1219" t="s">
        <v>2380</v>
      </c>
      <c r="AZ1219" t="s">
        <v>2380</v>
      </c>
      <c r="BA1219" t="s">
        <v>2380</v>
      </c>
      <c r="BB1219" t="s">
        <v>2381</v>
      </c>
      <c r="BC1219" t="s">
        <v>2380</v>
      </c>
      <c r="BR1219">
        <v>28.24</v>
      </c>
      <c r="BS1219" t="str" cm="1">
        <f t="array" ref="BS1219">_xlfn.IFS(BR1219&lt;18.5,"UNDER WEIGHT",BR1219&lt;=24.9,"NORMAL WEIGHT",BR1219&lt;=29.9,"OVER WEIGHT",BR1219&gt;=30,"OBESITY")</f>
        <v>OVER WEIGHT</v>
      </c>
      <c r="BV1219">
        <v>5.36</v>
      </c>
      <c r="BW1219" t="str" cm="1">
        <f t="array" ref="BW1219">_xlfn.IFS(BV1219&lt;=5.7,"NORMAL",BV1219&lt;=6.4,"Prediabetes",BV1219&gt;=6.5,"Diabetes")</f>
        <v>NORMAL</v>
      </c>
      <c r="CJ1219" t="s">
        <v>1250</v>
      </c>
      <c r="CK1219">
        <v>1969</v>
      </c>
      <c r="CL1219" t="s">
        <v>37</v>
      </c>
      <c r="CM1219">
        <v>27</v>
      </c>
      <c r="CN1219">
        <v>0</v>
      </c>
      <c r="CO1219">
        <v>10072.06</v>
      </c>
      <c r="CP1219" t="s">
        <v>12</v>
      </c>
      <c r="CQ1219" t="s">
        <v>16</v>
      </c>
      <c r="CR1219" t="s">
        <v>356</v>
      </c>
      <c r="CW1219" t="str">
        <f t="shared" si="38"/>
        <v>27/Oct/1969</v>
      </c>
      <c r="CZ1219" t="s">
        <v>1250</v>
      </c>
      <c r="DA1219">
        <v>1969</v>
      </c>
      <c r="DB1219" t="s">
        <v>37</v>
      </c>
      <c r="DC1219">
        <v>27</v>
      </c>
      <c r="DD1219">
        <v>0</v>
      </c>
      <c r="DE1219" s="18">
        <v>10072.06</v>
      </c>
      <c r="DF1219" t="s">
        <v>12</v>
      </c>
      <c r="DG1219" t="s">
        <v>16</v>
      </c>
      <c r="DH1219" t="s">
        <v>356</v>
      </c>
      <c r="DZ1219" t="s">
        <v>1250</v>
      </c>
      <c r="EA1219">
        <f t="shared" ref="EA1219:EA1282" si="39">YEAR(DATE(2023,6,8))-YEAR(CW1219)</f>
        <v>54</v>
      </c>
    </row>
    <row r="1220" spans="1:131" ht="15.6" x14ac:dyDescent="0.3">
      <c r="A1220" s="1" t="s">
        <v>1152</v>
      </c>
      <c r="B1220" s="1" t="s">
        <v>6752</v>
      </c>
      <c r="C1220" s="1" t="s">
        <v>5860</v>
      </c>
      <c r="D1220" t="s">
        <v>6758</v>
      </c>
      <c r="E1220" s="1"/>
      <c r="H1220" s="1"/>
      <c r="T1220" t="s">
        <v>1152</v>
      </c>
      <c r="U1220">
        <v>25.46</v>
      </c>
      <c r="V1220">
        <v>11.78</v>
      </c>
      <c r="W1220" t="s">
        <v>2382</v>
      </c>
      <c r="X1220" t="s">
        <v>2380</v>
      </c>
      <c r="Y1220" t="s">
        <v>2380</v>
      </c>
      <c r="Z1220">
        <v>1</v>
      </c>
      <c r="AA1220" t="s">
        <v>2380</v>
      </c>
      <c r="AV1220" t="s">
        <v>1152</v>
      </c>
      <c r="AW1220">
        <v>25.46</v>
      </c>
      <c r="AX1220">
        <v>11.78</v>
      </c>
      <c r="AY1220" t="s">
        <v>2382</v>
      </c>
      <c r="AZ1220" t="s">
        <v>2380</v>
      </c>
      <c r="BA1220" t="s">
        <v>2380</v>
      </c>
      <c r="BB1220">
        <v>1</v>
      </c>
      <c r="BC1220" t="s">
        <v>2380</v>
      </c>
      <c r="BR1220">
        <v>25.46</v>
      </c>
      <c r="BS1220" t="str" cm="1">
        <f t="array" ref="BS1220">_xlfn.IFS(BR1220&lt;18.5,"UNDER WEIGHT",BR1220&lt;=24.9,"NORMAL WEIGHT",BR1220&lt;=29.9,"OVER WEIGHT",BR1220&gt;=30,"OBESITY")</f>
        <v>OVER WEIGHT</v>
      </c>
      <c r="BV1220">
        <v>11.78</v>
      </c>
      <c r="BW1220" t="str" cm="1">
        <f t="array" ref="BW1220">_xlfn.IFS(BV1220&lt;=5.7,"NORMAL",BV1220&lt;=6.4,"Prediabetes",BV1220&gt;=6.5,"Diabetes")</f>
        <v>Diabetes</v>
      </c>
      <c r="CJ1220" t="s">
        <v>1251</v>
      </c>
      <c r="CK1220">
        <v>1969</v>
      </c>
      <c r="CL1220" t="s">
        <v>10</v>
      </c>
      <c r="CM1220">
        <v>3</v>
      </c>
      <c r="CN1220">
        <v>1</v>
      </c>
      <c r="CO1220">
        <v>10085.85</v>
      </c>
      <c r="CP1220" t="s">
        <v>12</v>
      </c>
      <c r="CQ1220" t="s">
        <v>12</v>
      </c>
      <c r="CR1220" t="s">
        <v>42</v>
      </c>
      <c r="CW1220" t="str">
        <f t="shared" si="38"/>
        <v>3/Jul/1969</v>
      </c>
      <c r="CZ1220" t="s">
        <v>1251</v>
      </c>
      <c r="DA1220">
        <v>1969</v>
      </c>
      <c r="DB1220" t="s">
        <v>10</v>
      </c>
      <c r="DC1220">
        <v>3</v>
      </c>
      <c r="DD1220">
        <v>1</v>
      </c>
      <c r="DE1220" s="18">
        <v>10085.85</v>
      </c>
      <c r="DF1220" t="s">
        <v>12</v>
      </c>
      <c r="DG1220" t="s">
        <v>12</v>
      </c>
      <c r="DH1220" t="s">
        <v>42</v>
      </c>
      <c r="DZ1220" t="s">
        <v>1251</v>
      </c>
      <c r="EA1220">
        <f t="shared" si="39"/>
        <v>54</v>
      </c>
    </row>
    <row r="1221" spans="1:131" ht="15.6" x14ac:dyDescent="0.3">
      <c r="A1221" s="1" t="s">
        <v>1151</v>
      </c>
      <c r="B1221" s="1" t="s">
        <v>6752</v>
      </c>
      <c r="C1221" s="1" t="s">
        <v>5861</v>
      </c>
      <c r="D1221" t="s">
        <v>7675</v>
      </c>
      <c r="E1221" s="1"/>
      <c r="H1221" s="1"/>
      <c r="T1221" t="s">
        <v>1151</v>
      </c>
      <c r="U1221">
        <v>29.64</v>
      </c>
      <c r="V1221">
        <v>10.82</v>
      </c>
      <c r="W1221" t="s">
        <v>2382</v>
      </c>
      <c r="X1221" t="s">
        <v>2380</v>
      </c>
      <c r="Y1221" t="s">
        <v>2380</v>
      </c>
      <c r="Z1221">
        <v>0</v>
      </c>
      <c r="AA1221" t="s">
        <v>2380</v>
      </c>
      <c r="AV1221" t="s">
        <v>1151</v>
      </c>
      <c r="AW1221">
        <v>29.64</v>
      </c>
      <c r="AX1221">
        <v>10.82</v>
      </c>
      <c r="AY1221" t="s">
        <v>2382</v>
      </c>
      <c r="AZ1221" t="s">
        <v>2380</v>
      </c>
      <c r="BA1221" t="s">
        <v>2380</v>
      </c>
      <c r="BB1221" t="s">
        <v>2381</v>
      </c>
      <c r="BC1221" t="s">
        <v>2380</v>
      </c>
      <c r="BR1221">
        <v>29.64</v>
      </c>
      <c r="BS1221" t="str" cm="1">
        <f t="array" ref="BS1221">_xlfn.IFS(BR1221&lt;18.5,"UNDER WEIGHT",BR1221&lt;=24.9,"NORMAL WEIGHT",BR1221&lt;=29.9,"OVER WEIGHT",BR1221&gt;=30,"OBESITY")</f>
        <v>OVER WEIGHT</v>
      </c>
      <c r="BV1221">
        <v>10.82</v>
      </c>
      <c r="BW1221" t="str" cm="1">
        <f t="array" ref="BW1221">_xlfn.IFS(BV1221&lt;=5.7,"NORMAL",BV1221&lt;=6.4,"Prediabetes",BV1221&gt;=6.5,"Diabetes")</f>
        <v>Diabetes</v>
      </c>
      <c r="CJ1221" t="s">
        <v>1252</v>
      </c>
      <c r="CK1221">
        <v>1976</v>
      </c>
      <c r="CL1221" t="s">
        <v>30</v>
      </c>
      <c r="CM1221">
        <v>19</v>
      </c>
      <c r="CN1221">
        <v>5</v>
      </c>
      <c r="CO1221">
        <v>10096.969999999999</v>
      </c>
      <c r="CP1221" t="s">
        <v>12</v>
      </c>
      <c r="CQ1221" t="s">
        <v>11</v>
      </c>
      <c r="CR1221" t="s">
        <v>42</v>
      </c>
      <c r="CW1221" t="str">
        <f t="shared" si="38"/>
        <v>19/Dec/1976</v>
      </c>
      <c r="CZ1221" t="s">
        <v>1252</v>
      </c>
      <c r="DA1221">
        <v>1976</v>
      </c>
      <c r="DB1221" t="s">
        <v>30</v>
      </c>
      <c r="DC1221">
        <v>19</v>
      </c>
      <c r="DD1221">
        <v>5</v>
      </c>
      <c r="DE1221" s="18">
        <v>10096.969999999999</v>
      </c>
      <c r="DF1221" t="s">
        <v>12</v>
      </c>
      <c r="DG1221" t="s">
        <v>11</v>
      </c>
      <c r="DH1221" t="s">
        <v>42</v>
      </c>
      <c r="DZ1221" t="s">
        <v>1252</v>
      </c>
      <c r="EA1221">
        <f t="shared" si="39"/>
        <v>47</v>
      </c>
    </row>
    <row r="1222" spans="1:131" ht="15.6" x14ac:dyDescent="0.3">
      <c r="A1222" s="1" t="s">
        <v>1150</v>
      </c>
      <c r="B1222" s="1" t="s">
        <v>6752</v>
      </c>
      <c r="C1222" s="1" t="s">
        <v>5862</v>
      </c>
      <c r="D1222" t="s">
        <v>7676</v>
      </c>
      <c r="E1222" s="1"/>
      <c r="H1222" s="1"/>
      <c r="T1222" t="s">
        <v>1150</v>
      </c>
      <c r="U1222">
        <v>31.27</v>
      </c>
      <c r="V1222">
        <v>7.73</v>
      </c>
      <c r="W1222" t="s">
        <v>2382</v>
      </c>
      <c r="X1222" t="s">
        <v>2380</v>
      </c>
      <c r="Y1222" t="s">
        <v>2380</v>
      </c>
      <c r="Z1222">
        <v>1</v>
      </c>
      <c r="AA1222" t="s">
        <v>2380</v>
      </c>
      <c r="AV1222" t="s">
        <v>1150</v>
      </c>
      <c r="AW1222">
        <v>31.27</v>
      </c>
      <c r="AX1222">
        <v>7.73</v>
      </c>
      <c r="AY1222" t="s">
        <v>2382</v>
      </c>
      <c r="AZ1222" t="s">
        <v>2380</v>
      </c>
      <c r="BA1222" t="s">
        <v>2380</v>
      </c>
      <c r="BB1222">
        <v>1</v>
      </c>
      <c r="BC1222" t="s">
        <v>2380</v>
      </c>
      <c r="BR1222">
        <v>31.27</v>
      </c>
      <c r="BS1222" t="str" cm="1">
        <f t="array" ref="BS1222">_xlfn.IFS(BR1222&lt;18.5,"UNDER WEIGHT",BR1222&lt;=24.9,"NORMAL WEIGHT",BR1222&lt;=29.9,"OVER WEIGHT",BR1222&gt;=30,"OBESITY")</f>
        <v>OBESITY</v>
      </c>
      <c r="BV1222">
        <v>7.73</v>
      </c>
      <c r="BW1222" t="str" cm="1">
        <f t="array" ref="BW1222">_xlfn.IFS(BV1222&lt;=5.7,"NORMAL",BV1222&lt;=6.4,"Prediabetes",BV1222&gt;=6.5,"Diabetes")</f>
        <v>Diabetes</v>
      </c>
      <c r="CJ1222" t="s">
        <v>1253</v>
      </c>
      <c r="CK1222">
        <v>1972</v>
      </c>
      <c r="CL1222" t="s">
        <v>37</v>
      </c>
      <c r="CM1222">
        <v>19</v>
      </c>
      <c r="CN1222">
        <v>1</v>
      </c>
      <c r="CO1222">
        <v>10106.129999999999</v>
      </c>
      <c r="CP1222" t="s">
        <v>12</v>
      </c>
      <c r="CQ1222" t="s">
        <v>16</v>
      </c>
      <c r="CR1222" t="s">
        <v>247</v>
      </c>
      <c r="CW1222" t="str">
        <f t="shared" si="38"/>
        <v>19/Oct/1972</v>
      </c>
      <c r="CZ1222" t="s">
        <v>1253</v>
      </c>
      <c r="DA1222">
        <v>1972</v>
      </c>
      <c r="DB1222" t="s">
        <v>37</v>
      </c>
      <c r="DC1222">
        <v>19</v>
      </c>
      <c r="DD1222">
        <v>1</v>
      </c>
      <c r="DE1222" s="18">
        <v>10106.129999999999</v>
      </c>
      <c r="DF1222" t="s">
        <v>12</v>
      </c>
      <c r="DG1222" t="s">
        <v>16</v>
      </c>
      <c r="DH1222" t="s">
        <v>247</v>
      </c>
      <c r="DZ1222" t="s">
        <v>1253</v>
      </c>
      <c r="EA1222">
        <f t="shared" si="39"/>
        <v>51</v>
      </c>
    </row>
    <row r="1223" spans="1:131" ht="15.6" x14ac:dyDescent="0.3">
      <c r="A1223" s="1" t="s">
        <v>1149</v>
      </c>
      <c r="B1223" s="1" t="s">
        <v>6751</v>
      </c>
      <c r="C1223" s="1" t="s">
        <v>5863</v>
      </c>
      <c r="D1223" t="s">
        <v>7677</v>
      </c>
      <c r="E1223" s="1"/>
      <c r="H1223" s="1"/>
      <c r="T1223" t="s">
        <v>1149</v>
      </c>
      <c r="U1223">
        <v>19.95</v>
      </c>
      <c r="V1223">
        <v>6.24</v>
      </c>
      <c r="W1223" t="s">
        <v>2382</v>
      </c>
      <c r="X1223" t="s">
        <v>2380</v>
      </c>
      <c r="Y1223" t="s">
        <v>2380</v>
      </c>
      <c r="Z1223">
        <v>0</v>
      </c>
      <c r="AA1223" t="s">
        <v>2380</v>
      </c>
      <c r="AV1223" t="s">
        <v>1149</v>
      </c>
      <c r="AW1223">
        <v>19.95</v>
      </c>
      <c r="AX1223">
        <v>6.24</v>
      </c>
      <c r="AY1223" t="s">
        <v>2382</v>
      </c>
      <c r="AZ1223" t="s">
        <v>2380</v>
      </c>
      <c r="BA1223" t="s">
        <v>2380</v>
      </c>
      <c r="BB1223" t="s">
        <v>2381</v>
      </c>
      <c r="BC1223" t="s">
        <v>2380</v>
      </c>
      <c r="BR1223">
        <v>19.95</v>
      </c>
      <c r="BS1223" t="str" cm="1">
        <f t="array" ref="BS1223">_xlfn.IFS(BR1223&lt;18.5,"UNDER WEIGHT",BR1223&lt;=24.9,"NORMAL WEIGHT",BR1223&lt;=29.9,"OVER WEIGHT",BR1223&gt;=30,"OBESITY")</f>
        <v>NORMAL WEIGHT</v>
      </c>
      <c r="BV1223">
        <v>6.24</v>
      </c>
      <c r="BW1223" t="str" cm="1">
        <f t="array" ref="BW1223">_xlfn.IFS(BV1223&lt;=5.7,"NORMAL",BV1223&lt;=6.4,"Prediabetes",BV1223&gt;=6.5,"Diabetes")</f>
        <v>Prediabetes</v>
      </c>
      <c r="CJ1223" t="s">
        <v>1254</v>
      </c>
      <c r="CK1223">
        <v>1972</v>
      </c>
      <c r="CL1223" t="s">
        <v>35</v>
      </c>
      <c r="CM1223">
        <v>8</v>
      </c>
      <c r="CN1223">
        <v>2</v>
      </c>
      <c r="CO1223">
        <v>10107.219999999999</v>
      </c>
      <c r="CP1223" t="s">
        <v>12</v>
      </c>
      <c r="CQ1223" t="s">
        <v>16</v>
      </c>
      <c r="CR1223" t="s">
        <v>13</v>
      </c>
      <c r="CW1223" t="str">
        <f t="shared" si="38"/>
        <v>8/Aug/1972</v>
      </c>
      <c r="CZ1223" t="s">
        <v>1254</v>
      </c>
      <c r="DA1223">
        <v>1972</v>
      </c>
      <c r="DB1223" t="s">
        <v>35</v>
      </c>
      <c r="DC1223">
        <v>8</v>
      </c>
      <c r="DD1223">
        <v>2</v>
      </c>
      <c r="DE1223" s="18">
        <v>10107.219999999999</v>
      </c>
      <c r="DF1223" t="s">
        <v>12</v>
      </c>
      <c r="DG1223" t="s">
        <v>16</v>
      </c>
      <c r="DH1223" t="s">
        <v>13</v>
      </c>
      <c r="DZ1223" t="s">
        <v>1254</v>
      </c>
      <c r="EA1223">
        <f t="shared" si="39"/>
        <v>51</v>
      </c>
    </row>
    <row r="1224" spans="1:131" ht="15.6" x14ac:dyDescent="0.3">
      <c r="A1224" s="1" t="s">
        <v>1148</v>
      </c>
      <c r="B1224" s="1" t="s">
        <v>6751</v>
      </c>
      <c r="C1224" s="1" t="s">
        <v>5864</v>
      </c>
      <c r="D1224" t="s">
        <v>7678</v>
      </c>
      <c r="E1224" s="1"/>
      <c r="H1224" s="1"/>
      <c r="T1224" t="s">
        <v>1148</v>
      </c>
      <c r="U1224">
        <v>21.3</v>
      </c>
      <c r="V1224">
        <v>10.42</v>
      </c>
      <c r="W1224" t="s">
        <v>2380</v>
      </c>
      <c r="X1224" t="s">
        <v>2380</v>
      </c>
      <c r="Y1224" t="s">
        <v>2380</v>
      </c>
      <c r="Z1224">
        <v>2</v>
      </c>
      <c r="AA1224" t="s">
        <v>2380</v>
      </c>
      <c r="AV1224" t="s">
        <v>1148</v>
      </c>
      <c r="AW1224">
        <v>21.3</v>
      </c>
      <c r="AX1224">
        <v>10.42</v>
      </c>
      <c r="AY1224" t="s">
        <v>2380</v>
      </c>
      <c r="AZ1224" t="s">
        <v>2380</v>
      </c>
      <c r="BA1224" t="s">
        <v>2380</v>
      </c>
      <c r="BB1224">
        <v>2</v>
      </c>
      <c r="BC1224" t="s">
        <v>2380</v>
      </c>
      <c r="BR1224">
        <v>21.3</v>
      </c>
      <c r="BS1224" t="str" cm="1">
        <f t="array" ref="BS1224">_xlfn.IFS(BR1224&lt;18.5,"UNDER WEIGHT",BR1224&lt;=24.9,"NORMAL WEIGHT",BR1224&lt;=29.9,"OVER WEIGHT",BR1224&gt;=30,"OBESITY")</f>
        <v>NORMAL WEIGHT</v>
      </c>
      <c r="BV1224">
        <v>10.42</v>
      </c>
      <c r="BW1224" t="str" cm="1">
        <f t="array" ref="BW1224">_xlfn.IFS(BV1224&lt;=5.7,"NORMAL",BV1224&lt;=6.4,"Prediabetes",BV1224&gt;=6.5,"Diabetes")</f>
        <v>Diabetes</v>
      </c>
      <c r="CJ1224" t="s">
        <v>1255</v>
      </c>
      <c r="CK1224">
        <v>1975</v>
      </c>
      <c r="CL1224" t="s">
        <v>10</v>
      </c>
      <c r="CM1224">
        <v>2</v>
      </c>
      <c r="CN1224">
        <v>3</v>
      </c>
      <c r="CO1224">
        <v>10115.01</v>
      </c>
      <c r="CP1224" t="s">
        <v>12</v>
      </c>
      <c r="CQ1224" t="s">
        <v>12</v>
      </c>
      <c r="CR1224" t="s">
        <v>23</v>
      </c>
      <c r="CW1224" t="str">
        <f t="shared" si="38"/>
        <v>2/Jul/1975</v>
      </c>
      <c r="CZ1224" t="s">
        <v>1255</v>
      </c>
      <c r="DA1224">
        <v>1975</v>
      </c>
      <c r="DB1224" t="s">
        <v>10</v>
      </c>
      <c r="DC1224">
        <v>2</v>
      </c>
      <c r="DD1224">
        <v>3</v>
      </c>
      <c r="DE1224" s="18">
        <v>10115.01</v>
      </c>
      <c r="DF1224" t="s">
        <v>12</v>
      </c>
      <c r="DG1224" t="s">
        <v>12</v>
      </c>
      <c r="DH1224" t="s">
        <v>23</v>
      </c>
      <c r="DZ1224" t="s">
        <v>1255</v>
      </c>
      <c r="EA1224">
        <f t="shared" si="39"/>
        <v>48</v>
      </c>
    </row>
    <row r="1225" spans="1:131" ht="15.6" x14ac:dyDescent="0.3">
      <c r="A1225" s="1" t="s">
        <v>1147</v>
      </c>
      <c r="B1225" s="1" t="s">
        <v>6752</v>
      </c>
      <c r="C1225" s="1" t="s">
        <v>5037</v>
      </c>
      <c r="D1225" t="s">
        <v>7679</v>
      </c>
      <c r="E1225" s="1"/>
      <c r="H1225" s="1"/>
      <c r="T1225" t="s">
        <v>1147</v>
      </c>
      <c r="U1225">
        <v>31.635000000000002</v>
      </c>
      <c r="V1225">
        <v>11.11</v>
      </c>
      <c r="W1225" t="s">
        <v>2380</v>
      </c>
      <c r="X1225" t="s">
        <v>2380</v>
      </c>
      <c r="Y1225" t="s">
        <v>2380</v>
      </c>
      <c r="Z1225">
        <v>0</v>
      </c>
      <c r="AA1225" t="s">
        <v>2380</v>
      </c>
      <c r="AV1225" t="s">
        <v>1147</v>
      </c>
      <c r="AW1225">
        <v>31.635000000000002</v>
      </c>
      <c r="AX1225">
        <v>11.11</v>
      </c>
      <c r="AY1225" t="s">
        <v>2380</v>
      </c>
      <c r="AZ1225" t="s">
        <v>2380</v>
      </c>
      <c r="BA1225" t="s">
        <v>2380</v>
      </c>
      <c r="BB1225" t="s">
        <v>2381</v>
      </c>
      <c r="BC1225" t="s">
        <v>2380</v>
      </c>
      <c r="BR1225">
        <v>31.635000000000002</v>
      </c>
      <c r="BS1225" t="str" cm="1">
        <f t="array" ref="BS1225">_xlfn.IFS(BR1225&lt;18.5,"UNDER WEIGHT",BR1225&lt;=24.9,"NORMAL WEIGHT",BR1225&lt;=29.9,"OVER WEIGHT",BR1225&gt;=30,"OBESITY")</f>
        <v>OBESITY</v>
      </c>
      <c r="BV1225">
        <v>11.11</v>
      </c>
      <c r="BW1225" t="str" cm="1">
        <f t="array" ref="BW1225">_xlfn.IFS(BV1225&lt;=5.7,"NORMAL",BV1225&lt;=6.4,"Prediabetes",BV1225&gt;=6.5,"Diabetes")</f>
        <v>Diabetes</v>
      </c>
      <c r="CJ1225" t="s">
        <v>1256</v>
      </c>
      <c r="CK1225">
        <v>1972</v>
      </c>
      <c r="CL1225" t="s">
        <v>15</v>
      </c>
      <c r="CM1225">
        <v>16</v>
      </c>
      <c r="CN1225">
        <v>2</v>
      </c>
      <c r="CO1225">
        <v>10118.42</v>
      </c>
      <c r="CP1225" t="s">
        <v>12</v>
      </c>
      <c r="CQ1225" t="s">
        <v>12</v>
      </c>
      <c r="CR1225" t="s">
        <v>42</v>
      </c>
      <c r="CW1225" t="str">
        <f t="shared" si="38"/>
        <v>16/Nov/1972</v>
      </c>
      <c r="CZ1225" t="s">
        <v>1256</v>
      </c>
      <c r="DA1225">
        <v>1972</v>
      </c>
      <c r="DB1225" t="s">
        <v>15</v>
      </c>
      <c r="DC1225">
        <v>16</v>
      </c>
      <c r="DD1225">
        <v>2</v>
      </c>
      <c r="DE1225" s="18">
        <v>10118.42</v>
      </c>
      <c r="DF1225" t="s">
        <v>12</v>
      </c>
      <c r="DG1225" t="s">
        <v>12</v>
      </c>
      <c r="DH1225" t="s">
        <v>42</v>
      </c>
      <c r="DZ1225" t="s">
        <v>1256</v>
      </c>
      <c r="EA1225">
        <f t="shared" si="39"/>
        <v>51</v>
      </c>
    </row>
    <row r="1226" spans="1:131" ht="15.6" x14ac:dyDescent="0.3">
      <c r="A1226" s="1" t="s">
        <v>1146</v>
      </c>
      <c r="B1226" s="1" t="s">
        <v>6751</v>
      </c>
      <c r="C1226" s="1" t="s">
        <v>4793</v>
      </c>
      <c r="D1226" t="s">
        <v>7680</v>
      </c>
      <c r="E1226" s="1"/>
      <c r="H1226" s="1"/>
      <c r="T1226" t="s">
        <v>1146</v>
      </c>
      <c r="U1226">
        <v>23.9</v>
      </c>
      <c r="V1226">
        <v>7.67</v>
      </c>
      <c r="W1226" t="s">
        <v>2382</v>
      </c>
      <c r="X1226" t="s">
        <v>2380</v>
      </c>
      <c r="Y1226" t="s">
        <v>2380</v>
      </c>
      <c r="Z1226">
        <v>2</v>
      </c>
      <c r="AA1226" t="s">
        <v>2380</v>
      </c>
      <c r="AV1226" t="s">
        <v>1146</v>
      </c>
      <c r="AW1226">
        <v>23.9</v>
      </c>
      <c r="AX1226">
        <v>7.67</v>
      </c>
      <c r="AY1226" t="s">
        <v>2382</v>
      </c>
      <c r="AZ1226" t="s">
        <v>2380</v>
      </c>
      <c r="BA1226" t="s">
        <v>2380</v>
      </c>
      <c r="BB1226">
        <v>2</v>
      </c>
      <c r="BC1226" t="s">
        <v>2380</v>
      </c>
      <c r="BR1226">
        <v>23.9</v>
      </c>
      <c r="BS1226" t="str" cm="1">
        <f t="array" ref="BS1226">_xlfn.IFS(BR1226&lt;18.5,"UNDER WEIGHT",BR1226&lt;=24.9,"NORMAL WEIGHT",BR1226&lt;=29.9,"OVER WEIGHT",BR1226&gt;=30,"OBESITY")</f>
        <v>NORMAL WEIGHT</v>
      </c>
      <c r="BV1226">
        <v>7.67</v>
      </c>
      <c r="BW1226" t="str" cm="1">
        <f t="array" ref="BW1226">_xlfn.IFS(BV1226&lt;=5.7,"NORMAL",BV1226&lt;=6.4,"Prediabetes",BV1226&gt;=6.5,"Diabetes")</f>
        <v>Diabetes</v>
      </c>
      <c r="CJ1226" t="s">
        <v>1257</v>
      </c>
      <c r="CK1226">
        <v>1997</v>
      </c>
      <c r="CL1226" t="s">
        <v>20</v>
      </c>
      <c r="CM1226">
        <v>5</v>
      </c>
      <c r="CN1226">
        <v>0</v>
      </c>
      <c r="CO1226">
        <v>10139.84</v>
      </c>
      <c r="CP1226" t="s">
        <v>12</v>
      </c>
      <c r="CQ1226" t="s">
        <v>11</v>
      </c>
      <c r="CR1226" t="s">
        <v>23</v>
      </c>
      <c r="CW1226" t="str">
        <f t="shared" si="38"/>
        <v>5/Sep/1997</v>
      </c>
      <c r="CZ1226" t="s">
        <v>1257</v>
      </c>
      <c r="DA1226">
        <v>1997</v>
      </c>
      <c r="DB1226" t="s">
        <v>20</v>
      </c>
      <c r="DC1226">
        <v>5</v>
      </c>
      <c r="DD1226">
        <v>0</v>
      </c>
      <c r="DE1226" s="18">
        <v>10139.84</v>
      </c>
      <c r="DF1226" t="s">
        <v>12</v>
      </c>
      <c r="DG1226" t="s">
        <v>11</v>
      </c>
      <c r="DH1226" t="s">
        <v>23</v>
      </c>
      <c r="DZ1226" t="s">
        <v>1257</v>
      </c>
      <c r="EA1226">
        <f t="shared" si="39"/>
        <v>26</v>
      </c>
    </row>
    <row r="1227" spans="1:131" ht="15.6" x14ac:dyDescent="0.3">
      <c r="A1227" s="1" t="s">
        <v>1145</v>
      </c>
      <c r="B1227" s="1" t="s">
        <v>6752</v>
      </c>
      <c r="C1227" s="1" t="s">
        <v>5865</v>
      </c>
      <c r="D1227" t="s">
        <v>7681</v>
      </c>
      <c r="E1227" s="1"/>
      <c r="H1227" s="1"/>
      <c r="T1227" t="s">
        <v>1145</v>
      </c>
      <c r="U1227">
        <v>34.15</v>
      </c>
      <c r="V1227">
        <v>6.15</v>
      </c>
      <c r="W1227" t="s">
        <v>2380</v>
      </c>
      <c r="X1227" t="s">
        <v>2380</v>
      </c>
      <c r="Y1227" t="s">
        <v>2380</v>
      </c>
      <c r="Z1227">
        <v>0</v>
      </c>
      <c r="AA1227" t="s">
        <v>2380</v>
      </c>
      <c r="AV1227" t="s">
        <v>1145</v>
      </c>
      <c r="AW1227">
        <v>34.15</v>
      </c>
      <c r="AX1227">
        <v>6.15</v>
      </c>
      <c r="AY1227" t="s">
        <v>2380</v>
      </c>
      <c r="AZ1227" t="s">
        <v>2380</v>
      </c>
      <c r="BA1227" t="s">
        <v>2380</v>
      </c>
      <c r="BB1227" t="s">
        <v>2381</v>
      </c>
      <c r="BC1227" t="s">
        <v>2380</v>
      </c>
      <c r="BR1227">
        <v>34.15</v>
      </c>
      <c r="BS1227" t="str" cm="1">
        <f t="array" ref="BS1227">_xlfn.IFS(BR1227&lt;18.5,"UNDER WEIGHT",BR1227&lt;=24.9,"NORMAL WEIGHT",BR1227&lt;=29.9,"OVER WEIGHT",BR1227&gt;=30,"OBESITY")</f>
        <v>OBESITY</v>
      </c>
      <c r="BV1227">
        <v>6.15</v>
      </c>
      <c r="BW1227" t="str" cm="1">
        <f t="array" ref="BW1227">_xlfn.IFS(BV1227&lt;=5.7,"NORMAL",BV1227&lt;=6.4,"Prediabetes",BV1227&gt;=6.5,"Diabetes")</f>
        <v>Prediabetes</v>
      </c>
      <c r="CJ1227" t="s">
        <v>1258</v>
      </c>
      <c r="CK1227">
        <v>1974</v>
      </c>
      <c r="CL1227" t="s">
        <v>30</v>
      </c>
      <c r="CM1227">
        <v>30</v>
      </c>
      <c r="CN1227">
        <v>3</v>
      </c>
      <c r="CO1227">
        <v>10141.14</v>
      </c>
      <c r="CP1227" t="s">
        <v>12</v>
      </c>
      <c r="CQ1227" t="s">
        <v>16</v>
      </c>
      <c r="CR1227" t="s">
        <v>168</v>
      </c>
      <c r="CW1227" t="str">
        <f t="shared" si="38"/>
        <v>30/Dec/1974</v>
      </c>
      <c r="CZ1227" t="s">
        <v>1258</v>
      </c>
      <c r="DA1227">
        <v>1974</v>
      </c>
      <c r="DB1227" t="s">
        <v>30</v>
      </c>
      <c r="DC1227">
        <v>30</v>
      </c>
      <c r="DD1227">
        <v>3</v>
      </c>
      <c r="DE1227" s="18">
        <v>10141.14</v>
      </c>
      <c r="DF1227" t="s">
        <v>12</v>
      </c>
      <c r="DG1227" t="s">
        <v>16</v>
      </c>
      <c r="DH1227" t="s">
        <v>168</v>
      </c>
      <c r="DZ1227" t="s">
        <v>1258</v>
      </c>
      <c r="EA1227">
        <f t="shared" si="39"/>
        <v>49</v>
      </c>
    </row>
    <row r="1228" spans="1:131" ht="15.6" x14ac:dyDescent="0.3">
      <c r="A1228" s="1" t="s">
        <v>1144</v>
      </c>
      <c r="B1228" s="1" t="s">
        <v>6751</v>
      </c>
      <c r="C1228" s="1" t="s">
        <v>5866</v>
      </c>
      <c r="D1228" t="s">
        <v>7682</v>
      </c>
      <c r="E1228" s="1"/>
      <c r="H1228" s="1"/>
      <c r="T1228" t="s">
        <v>1144</v>
      </c>
      <c r="U1228">
        <v>28.71</v>
      </c>
      <c r="V1228">
        <v>5.71</v>
      </c>
      <c r="W1228" t="s">
        <v>2380</v>
      </c>
      <c r="X1228" t="s">
        <v>2380</v>
      </c>
      <c r="Y1228" t="s">
        <v>2380</v>
      </c>
      <c r="Z1228">
        <v>0</v>
      </c>
      <c r="AA1228" t="s">
        <v>2380</v>
      </c>
      <c r="AV1228" t="s">
        <v>1144</v>
      </c>
      <c r="AW1228">
        <v>28.71</v>
      </c>
      <c r="AX1228">
        <v>5.71</v>
      </c>
      <c r="AY1228" t="s">
        <v>2380</v>
      </c>
      <c r="AZ1228" t="s">
        <v>2380</v>
      </c>
      <c r="BA1228" t="s">
        <v>2380</v>
      </c>
      <c r="BB1228" t="s">
        <v>2381</v>
      </c>
      <c r="BC1228" t="s">
        <v>2380</v>
      </c>
      <c r="BR1228">
        <v>28.71</v>
      </c>
      <c r="BS1228" t="str" cm="1">
        <f t="array" ref="BS1228">_xlfn.IFS(BR1228&lt;18.5,"UNDER WEIGHT",BR1228&lt;=24.9,"NORMAL WEIGHT",BR1228&lt;=29.9,"OVER WEIGHT",BR1228&gt;=30,"OBESITY")</f>
        <v>OVER WEIGHT</v>
      </c>
      <c r="BV1228">
        <v>5.71</v>
      </c>
      <c r="BW1228" t="str" cm="1">
        <f t="array" ref="BW1228">_xlfn.IFS(BV1228&lt;=5.7,"NORMAL",BV1228&lt;=6.4,"Prediabetes",BV1228&gt;=6.5,"Diabetes")</f>
        <v>Prediabetes</v>
      </c>
      <c r="CJ1228" t="s">
        <v>1259</v>
      </c>
      <c r="CK1228">
        <v>1981</v>
      </c>
      <c r="CL1228" t="s">
        <v>18</v>
      </c>
      <c r="CM1228">
        <v>12</v>
      </c>
      <c r="CN1228">
        <v>1</v>
      </c>
      <c r="CO1228">
        <v>10146.129999999999</v>
      </c>
      <c r="CP1228" t="s">
        <v>12</v>
      </c>
      <c r="CQ1228" t="s">
        <v>16</v>
      </c>
      <c r="CR1228" t="s">
        <v>200</v>
      </c>
      <c r="CW1228" t="str">
        <f t="shared" si="38"/>
        <v>12/Jun/1981</v>
      </c>
      <c r="CZ1228" t="s">
        <v>1259</v>
      </c>
      <c r="DA1228">
        <v>1981</v>
      </c>
      <c r="DB1228" t="s">
        <v>18</v>
      </c>
      <c r="DC1228">
        <v>12</v>
      </c>
      <c r="DD1228">
        <v>1</v>
      </c>
      <c r="DE1228" s="18">
        <v>10146.129999999999</v>
      </c>
      <c r="DF1228" t="s">
        <v>12</v>
      </c>
      <c r="DG1228" t="s">
        <v>16</v>
      </c>
      <c r="DH1228" t="s">
        <v>200</v>
      </c>
      <c r="DZ1228" t="s">
        <v>1259</v>
      </c>
      <c r="EA1228">
        <f t="shared" si="39"/>
        <v>42</v>
      </c>
    </row>
    <row r="1229" spans="1:131" ht="15.6" x14ac:dyDescent="0.3">
      <c r="A1229" s="1" t="s">
        <v>1143</v>
      </c>
      <c r="B1229" s="1" t="s">
        <v>6752</v>
      </c>
      <c r="C1229" s="1" t="s">
        <v>5867</v>
      </c>
      <c r="D1229" t="s">
        <v>7683</v>
      </c>
      <c r="E1229" s="1"/>
      <c r="H1229" s="1"/>
      <c r="T1229" t="s">
        <v>1143</v>
      </c>
      <c r="U1229">
        <v>36.700000000000003</v>
      </c>
      <c r="V1229">
        <v>8.6999999999999993</v>
      </c>
      <c r="W1229" t="s">
        <v>2382</v>
      </c>
      <c r="X1229" t="s">
        <v>2380</v>
      </c>
      <c r="Y1229" t="s">
        <v>2380</v>
      </c>
      <c r="Z1229">
        <v>2</v>
      </c>
      <c r="AA1229" t="s">
        <v>2380</v>
      </c>
      <c r="AV1229" t="s">
        <v>1143</v>
      </c>
      <c r="AW1229">
        <v>36.700000000000003</v>
      </c>
      <c r="AX1229">
        <v>8.6999999999999993</v>
      </c>
      <c r="AY1229" t="s">
        <v>2382</v>
      </c>
      <c r="AZ1229" t="s">
        <v>2380</v>
      </c>
      <c r="BA1229" t="s">
        <v>2380</v>
      </c>
      <c r="BB1229">
        <v>2</v>
      </c>
      <c r="BC1229" t="s">
        <v>2380</v>
      </c>
      <c r="BR1229">
        <v>36.700000000000003</v>
      </c>
      <c r="BS1229" t="str" cm="1">
        <f t="array" ref="BS1229">_xlfn.IFS(BR1229&lt;18.5,"UNDER WEIGHT",BR1229&lt;=24.9,"NORMAL WEIGHT",BR1229&lt;=29.9,"OVER WEIGHT",BR1229&gt;=30,"OBESITY")</f>
        <v>OBESITY</v>
      </c>
      <c r="BV1229">
        <v>8.6999999999999993</v>
      </c>
      <c r="BW1229" t="str" cm="1">
        <f t="array" ref="BW1229">_xlfn.IFS(BV1229&lt;=5.7,"NORMAL",BV1229&lt;=6.4,"Prediabetes",BV1229&gt;=6.5,"Diabetes")</f>
        <v>Diabetes</v>
      </c>
      <c r="CJ1229" t="s">
        <v>1260</v>
      </c>
      <c r="CK1229">
        <v>1973</v>
      </c>
      <c r="CL1229" t="s">
        <v>37</v>
      </c>
      <c r="CM1229">
        <v>13</v>
      </c>
      <c r="CN1229">
        <v>2</v>
      </c>
      <c r="CO1229">
        <v>10156.780000000001</v>
      </c>
      <c r="CP1229" t="s">
        <v>12</v>
      </c>
      <c r="CQ1229" t="s">
        <v>11</v>
      </c>
      <c r="CR1229" t="s">
        <v>23</v>
      </c>
      <c r="CW1229" t="str">
        <f t="shared" si="38"/>
        <v>13/Oct/1973</v>
      </c>
      <c r="CZ1229" t="s">
        <v>1260</v>
      </c>
      <c r="DA1229">
        <v>1973</v>
      </c>
      <c r="DB1229" t="s">
        <v>37</v>
      </c>
      <c r="DC1229">
        <v>13</v>
      </c>
      <c r="DD1229">
        <v>2</v>
      </c>
      <c r="DE1229" s="18">
        <v>10156.780000000001</v>
      </c>
      <c r="DF1229" t="s">
        <v>12</v>
      </c>
      <c r="DG1229" t="s">
        <v>11</v>
      </c>
      <c r="DH1229" t="s">
        <v>23</v>
      </c>
      <c r="DZ1229" t="s">
        <v>1260</v>
      </c>
      <c r="EA1229">
        <f t="shared" si="39"/>
        <v>50</v>
      </c>
    </row>
    <row r="1230" spans="1:131" ht="15.6" x14ac:dyDescent="0.3">
      <c r="A1230" s="1" t="s">
        <v>1142</v>
      </c>
      <c r="B1230" s="1" t="s">
        <v>6752</v>
      </c>
      <c r="C1230" s="1" t="s">
        <v>5868</v>
      </c>
      <c r="D1230" t="s">
        <v>6956</v>
      </c>
      <c r="E1230" s="1"/>
      <c r="H1230" s="1"/>
      <c r="T1230" t="s">
        <v>1142</v>
      </c>
      <c r="U1230">
        <v>34.1</v>
      </c>
      <c r="V1230">
        <v>9.0399999999999991</v>
      </c>
      <c r="W1230" t="s">
        <v>2382</v>
      </c>
      <c r="X1230" t="s">
        <v>2380</v>
      </c>
      <c r="Y1230" t="s">
        <v>2380</v>
      </c>
      <c r="Z1230">
        <v>2</v>
      </c>
      <c r="AA1230" t="s">
        <v>2380</v>
      </c>
      <c r="AV1230" t="s">
        <v>1142</v>
      </c>
      <c r="AW1230">
        <v>34.1</v>
      </c>
      <c r="AX1230">
        <v>9.0399999999999991</v>
      </c>
      <c r="AY1230" t="s">
        <v>2382</v>
      </c>
      <c r="AZ1230" t="s">
        <v>2380</v>
      </c>
      <c r="BA1230" t="s">
        <v>2380</v>
      </c>
      <c r="BB1230">
        <v>2</v>
      </c>
      <c r="BC1230" t="s">
        <v>2380</v>
      </c>
      <c r="BR1230">
        <v>34.1</v>
      </c>
      <c r="BS1230" t="str" cm="1">
        <f t="array" ref="BS1230">_xlfn.IFS(BR1230&lt;18.5,"UNDER WEIGHT",BR1230&lt;=24.9,"NORMAL WEIGHT",BR1230&lt;=29.9,"OVER WEIGHT",BR1230&gt;=30,"OBESITY")</f>
        <v>OBESITY</v>
      </c>
      <c r="BV1230">
        <v>9.0399999999999991</v>
      </c>
      <c r="BW1230" t="str" cm="1">
        <f t="array" ref="BW1230">_xlfn.IFS(BV1230&lt;=5.7,"NORMAL",BV1230&lt;=6.4,"Prediabetes",BV1230&gt;=6.5,"Diabetes")</f>
        <v>Diabetes</v>
      </c>
      <c r="CJ1230" t="s">
        <v>1261</v>
      </c>
      <c r="CK1230">
        <v>1972</v>
      </c>
      <c r="CL1230" t="s">
        <v>10</v>
      </c>
      <c r="CM1230">
        <v>10</v>
      </c>
      <c r="CN1230">
        <v>0</v>
      </c>
      <c r="CO1230">
        <v>10160.870000000001</v>
      </c>
      <c r="CP1230" t="s">
        <v>12</v>
      </c>
      <c r="CQ1230" t="s">
        <v>12</v>
      </c>
      <c r="CR1230" t="s">
        <v>200</v>
      </c>
      <c r="CW1230" t="str">
        <f t="shared" si="38"/>
        <v>10/Jul/1972</v>
      </c>
      <c r="CZ1230" t="s">
        <v>1261</v>
      </c>
      <c r="DA1230">
        <v>1972</v>
      </c>
      <c r="DB1230" t="s">
        <v>10</v>
      </c>
      <c r="DC1230">
        <v>10</v>
      </c>
      <c r="DD1230">
        <v>0</v>
      </c>
      <c r="DE1230" s="18">
        <v>10160.870000000001</v>
      </c>
      <c r="DF1230" t="s">
        <v>12</v>
      </c>
      <c r="DG1230" t="s">
        <v>12</v>
      </c>
      <c r="DH1230" t="s">
        <v>200</v>
      </c>
      <c r="DZ1230" t="s">
        <v>1261</v>
      </c>
      <c r="EA1230">
        <f t="shared" si="39"/>
        <v>51</v>
      </c>
    </row>
    <row r="1231" spans="1:131" ht="15.6" x14ac:dyDescent="0.3">
      <c r="A1231" s="1" t="s">
        <v>1141</v>
      </c>
      <c r="B1231" s="1" t="s">
        <v>6751</v>
      </c>
      <c r="C1231" s="1" t="s">
        <v>5869</v>
      </c>
      <c r="D1231" t="s">
        <v>7684</v>
      </c>
      <c r="E1231" s="1"/>
      <c r="H1231" s="1"/>
      <c r="T1231" t="s">
        <v>1141</v>
      </c>
      <c r="U1231">
        <v>25.7</v>
      </c>
      <c r="V1231">
        <v>5.61</v>
      </c>
      <c r="W1231" t="s">
        <v>2380</v>
      </c>
      <c r="X1231" t="s">
        <v>2380</v>
      </c>
      <c r="Y1231" t="s">
        <v>2380</v>
      </c>
      <c r="Z1231">
        <v>0</v>
      </c>
      <c r="AA1231" t="s">
        <v>2380</v>
      </c>
      <c r="AV1231" t="s">
        <v>1141</v>
      </c>
      <c r="AW1231">
        <v>25.7</v>
      </c>
      <c r="AX1231">
        <v>5.61</v>
      </c>
      <c r="AY1231" t="s">
        <v>2380</v>
      </c>
      <c r="AZ1231" t="s">
        <v>2380</v>
      </c>
      <c r="BA1231" t="s">
        <v>2380</v>
      </c>
      <c r="BB1231" t="s">
        <v>2381</v>
      </c>
      <c r="BC1231" t="s">
        <v>2380</v>
      </c>
      <c r="BR1231">
        <v>25.7</v>
      </c>
      <c r="BS1231" t="str" cm="1">
        <f t="array" ref="BS1231">_xlfn.IFS(BR1231&lt;18.5,"UNDER WEIGHT",BR1231&lt;=24.9,"NORMAL WEIGHT",BR1231&lt;=29.9,"OVER WEIGHT",BR1231&gt;=30,"OBESITY")</f>
        <v>OVER WEIGHT</v>
      </c>
      <c r="BV1231">
        <v>5.61</v>
      </c>
      <c r="BW1231" t="str" cm="1">
        <f t="array" ref="BW1231">_xlfn.IFS(BV1231&lt;=5.7,"NORMAL",BV1231&lt;=6.4,"Prediabetes",BV1231&gt;=6.5,"Diabetes")</f>
        <v>NORMAL</v>
      </c>
      <c r="CJ1231" t="s">
        <v>1262</v>
      </c>
      <c r="CK1231">
        <v>1985</v>
      </c>
      <c r="CL1231" t="s">
        <v>37</v>
      </c>
      <c r="CM1231">
        <v>16</v>
      </c>
      <c r="CN1231">
        <v>3</v>
      </c>
      <c r="CO1231">
        <v>10191.82</v>
      </c>
      <c r="CP1231" t="s">
        <v>12</v>
      </c>
      <c r="CQ1231" t="s">
        <v>11</v>
      </c>
      <c r="CR1231" t="s">
        <v>535</v>
      </c>
      <c r="CW1231" t="str">
        <f t="shared" si="38"/>
        <v>16/Oct/1985</v>
      </c>
      <c r="CZ1231" t="s">
        <v>1262</v>
      </c>
      <c r="DA1231">
        <v>1985</v>
      </c>
      <c r="DB1231" t="s">
        <v>37</v>
      </c>
      <c r="DC1231">
        <v>16</v>
      </c>
      <c r="DD1231">
        <v>3</v>
      </c>
      <c r="DE1231" s="18">
        <v>10191.82</v>
      </c>
      <c r="DF1231" t="s">
        <v>12</v>
      </c>
      <c r="DG1231" t="s">
        <v>11</v>
      </c>
      <c r="DH1231" t="s">
        <v>535</v>
      </c>
      <c r="DZ1231" t="s">
        <v>1262</v>
      </c>
      <c r="EA1231">
        <f t="shared" si="39"/>
        <v>38</v>
      </c>
    </row>
    <row r="1232" spans="1:131" ht="15.6" x14ac:dyDescent="0.3">
      <c r="A1232" s="1" t="s">
        <v>1140</v>
      </c>
      <c r="B1232" s="1" t="s">
        <v>6751</v>
      </c>
      <c r="C1232" s="1" t="s">
        <v>5870</v>
      </c>
      <c r="D1232" t="s">
        <v>7685</v>
      </c>
      <c r="E1232" s="1"/>
      <c r="H1232" s="1"/>
      <c r="T1232" t="s">
        <v>1140</v>
      </c>
      <c r="U1232">
        <v>21.68</v>
      </c>
      <c r="V1232">
        <v>8.1199999999999992</v>
      </c>
      <c r="W1232" t="s">
        <v>2380</v>
      </c>
      <c r="X1232" t="s">
        <v>2380</v>
      </c>
      <c r="Y1232" t="s">
        <v>2380</v>
      </c>
      <c r="Z1232">
        <v>0</v>
      </c>
      <c r="AA1232" t="s">
        <v>2380</v>
      </c>
      <c r="AV1232" t="s">
        <v>1140</v>
      </c>
      <c r="AW1232">
        <v>21.68</v>
      </c>
      <c r="AX1232">
        <v>8.1199999999999992</v>
      </c>
      <c r="AY1232" t="s">
        <v>2380</v>
      </c>
      <c r="AZ1232" t="s">
        <v>2380</v>
      </c>
      <c r="BA1232" t="s">
        <v>2380</v>
      </c>
      <c r="BB1232" t="s">
        <v>2381</v>
      </c>
      <c r="BC1232" t="s">
        <v>2380</v>
      </c>
      <c r="BR1232">
        <v>21.68</v>
      </c>
      <c r="BS1232" t="str" cm="1">
        <f t="array" ref="BS1232">_xlfn.IFS(BR1232&lt;18.5,"UNDER WEIGHT",BR1232&lt;=24.9,"NORMAL WEIGHT",BR1232&lt;=29.9,"OVER WEIGHT",BR1232&gt;=30,"OBESITY")</f>
        <v>NORMAL WEIGHT</v>
      </c>
      <c r="BV1232">
        <v>8.1199999999999992</v>
      </c>
      <c r="BW1232" t="str" cm="1">
        <f t="array" ref="BW1232">_xlfn.IFS(BV1232&lt;=5.7,"NORMAL",BV1232&lt;=6.4,"Prediabetes",BV1232&gt;=6.5,"Diabetes")</f>
        <v>Diabetes</v>
      </c>
      <c r="CJ1232" t="s">
        <v>1263</v>
      </c>
      <c r="CK1232">
        <v>1970</v>
      </c>
      <c r="CL1232" t="s">
        <v>30</v>
      </c>
      <c r="CM1232">
        <v>24</v>
      </c>
      <c r="CN1232">
        <v>0</v>
      </c>
      <c r="CO1232">
        <v>10197.77</v>
      </c>
      <c r="CP1232" t="s">
        <v>12</v>
      </c>
      <c r="CQ1232" t="s">
        <v>16</v>
      </c>
      <c r="CR1232" t="s">
        <v>247</v>
      </c>
      <c r="CW1232" t="str">
        <f t="shared" si="38"/>
        <v>24/Dec/1970</v>
      </c>
      <c r="CZ1232" t="s">
        <v>1263</v>
      </c>
      <c r="DA1232">
        <v>1970</v>
      </c>
      <c r="DB1232" t="s">
        <v>30</v>
      </c>
      <c r="DC1232">
        <v>24</v>
      </c>
      <c r="DD1232">
        <v>0</v>
      </c>
      <c r="DE1232" s="18">
        <v>10197.77</v>
      </c>
      <c r="DF1232" t="s">
        <v>12</v>
      </c>
      <c r="DG1232" t="s">
        <v>16</v>
      </c>
      <c r="DH1232" t="s">
        <v>247</v>
      </c>
      <c r="DZ1232" t="s">
        <v>1263</v>
      </c>
      <c r="EA1232">
        <f t="shared" si="39"/>
        <v>53</v>
      </c>
    </row>
    <row r="1233" spans="1:131" ht="15.6" x14ac:dyDescent="0.3">
      <c r="A1233" s="1" t="s">
        <v>1139</v>
      </c>
      <c r="B1233" s="1" t="s">
        <v>6751</v>
      </c>
      <c r="C1233" s="1" t="s">
        <v>5871</v>
      </c>
      <c r="D1233" t="s">
        <v>7686</v>
      </c>
      <c r="E1233" s="1"/>
      <c r="H1233" s="1"/>
      <c r="T1233" t="s">
        <v>1139</v>
      </c>
      <c r="U1233">
        <v>25.175000000000001</v>
      </c>
      <c r="V1233">
        <v>4.74</v>
      </c>
      <c r="W1233" t="s">
        <v>2380</v>
      </c>
      <c r="X1233" t="s">
        <v>2380</v>
      </c>
      <c r="Y1233" t="s">
        <v>2380</v>
      </c>
      <c r="Z1233">
        <v>0</v>
      </c>
      <c r="AA1233" t="s">
        <v>2380</v>
      </c>
      <c r="AV1233" t="s">
        <v>1139</v>
      </c>
      <c r="AW1233">
        <v>25.175000000000001</v>
      </c>
      <c r="AX1233">
        <v>4.74</v>
      </c>
      <c r="AY1233" t="s">
        <v>2380</v>
      </c>
      <c r="AZ1233" t="s">
        <v>2380</v>
      </c>
      <c r="BA1233" t="s">
        <v>2380</v>
      </c>
      <c r="BB1233" t="s">
        <v>2381</v>
      </c>
      <c r="BC1233" t="s">
        <v>2380</v>
      </c>
      <c r="BR1233">
        <v>25.175000000000001</v>
      </c>
      <c r="BS1233" t="str" cm="1">
        <f t="array" ref="BS1233">_xlfn.IFS(BR1233&lt;18.5,"UNDER WEIGHT",BR1233&lt;=24.9,"NORMAL WEIGHT",BR1233&lt;=29.9,"OVER WEIGHT",BR1233&gt;=30,"OBESITY")</f>
        <v>OVER WEIGHT</v>
      </c>
      <c r="BV1233">
        <v>4.74</v>
      </c>
      <c r="BW1233" t="str" cm="1">
        <f t="array" ref="BW1233">_xlfn.IFS(BV1233&lt;=5.7,"NORMAL",BV1233&lt;=6.4,"Prediabetes",BV1233&gt;=6.5,"Diabetes")</f>
        <v>NORMAL</v>
      </c>
      <c r="CJ1233" t="s">
        <v>1264</v>
      </c>
      <c r="CK1233">
        <v>1967</v>
      </c>
      <c r="CL1233" t="s">
        <v>20</v>
      </c>
      <c r="CM1233">
        <v>26</v>
      </c>
      <c r="CN1233">
        <v>0</v>
      </c>
      <c r="CO1233">
        <v>10214.64</v>
      </c>
      <c r="CP1233" t="s">
        <v>12</v>
      </c>
      <c r="CQ1233" t="s">
        <v>11</v>
      </c>
      <c r="CR1233" t="s">
        <v>42</v>
      </c>
      <c r="CW1233" t="str">
        <f t="shared" si="38"/>
        <v>26/Sep/1967</v>
      </c>
      <c r="CZ1233" t="s">
        <v>1264</v>
      </c>
      <c r="DA1233">
        <v>1967</v>
      </c>
      <c r="DB1233" t="s">
        <v>20</v>
      </c>
      <c r="DC1233">
        <v>26</v>
      </c>
      <c r="DD1233">
        <v>0</v>
      </c>
      <c r="DE1233" s="18">
        <v>10214.64</v>
      </c>
      <c r="DF1233" t="s">
        <v>12</v>
      </c>
      <c r="DG1233" t="s">
        <v>11</v>
      </c>
      <c r="DH1233" t="s">
        <v>42</v>
      </c>
      <c r="DZ1233" t="s">
        <v>1264</v>
      </c>
      <c r="EA1233">
        <f t="shared" si="39"/>
        <v>56</v>
      </c>
    </row>
    <row r="1234" spans="1:131" ht="15.6" x14ac:dyDescent="0.3">
      <c r="A1234" s="1" t="s">
        <v>1138</v>
      </c>
      <c r="B1234" s="1" t="s">
        <v>6752</v>
      </c>
      <c r="C1234" s="1" t="s">
        <v>5872</v>
      </c>
      <c r="D1234" t="s">
        <v>7687</v>
      </c>
      <c r="E1234" s="1"/>
      <c r="H1234" s="1"/>
      <c r="T1234" t="s">
        <v>1138</v>
      </c>
      <c r="U1234">
        <v>44.77</v>
      </c>
      <c r="V1234">
        <v>4.0599999999999996</v>
      </c>
      <c r="W1234" t="s">
        <v>2380</v>
      </c>
      <c r="X1234" t="s">
        <v>2380</v>
      </c>
      <c r="Y1234" t="s">
        <v>2380</v>
      </c>
      <c r="Z1234">
        <v>2</v>
      </c>
      <c r="AA1234" t="s">
        <v>2380</v>
      </c>
      <c r="AV1234" t="s">
        <v>1138</v>
      </c>
      <c r="AW1234">
        <v>44.77</v>
      </c>
      <c r="AX1234">
        <v>4.0599999999999996</v>
      </c>
      <c r="AY1234" t="s">
        <v>2380</v>
      </c>
      <c r="AZ1234" t="s">
        <v>2380</v>
      </c>
      <c r="BA1234" t="s">
        <v>2380</v>
      </c>
      <c r="BB1234">
        <v>2</v>
      </c>
      <c r="BC1234" t="s">
        <v>2380</v>
      </c>
      <c r="BR1234">
        <v>44.77</v>
      </c>
      <c r="BS1234" t="str" cm="1">
        <f t="array" ref="BS1234">_xlfn.IFS(BR1234&lt;18.5,"UNDER WEIGHT",BR1234&lt;=24.9,"NORMAL WEIGHT",BR1234&lt;=29.9,"OVER WEIGHT",BR1234&gt;=30,"OBESITY")</f>
        <v>OBESITY</v>
      </c>
      <c r="BV1234">
        <v>4.0599999999999996</v>
      </c>
      <c r="BW1234" t="str" cm="1">
        <f t="array" ref="BW1234">_xlfn.IFS(BV1234&lt;=5.7,"NORMAL",BV1234&lt;=6.4,"Prediabetes",BV1234&gt;=6.5,"Diabetes")</f>
        <v>NORMAL</v>
      </c>
      <c r="CJ1234" t="s">
        <v>1265</v>
      </c>
      <c r="CK1234">
        <v>1967</v>
      </c>
      <c r="CL1234" t="s">
        <v>18</v>
      </c>
      <c r="CM1234">
        <v>28</v>
      </c>
      <c r="CN1234">
        <v>0</v>
      </c>
      <c r="CO1234">
        <v>10226.280000000001</v>
      </c>
      <c r="CP1234" t="s">
        <v>12</v>
      </c>
      <c r="CQ1234" t="s">
        <v>12</v>
      </c>
      <c r="CR1234" t="s">
        <v>13</v>
      </c>
      <c r="CW1234" t="str">
        <f t="shared" si="38"/>
        <v>28/Jun/1967</v>
      </c>
      <c r="CZ1234" t="s">
        <v>1265</v>
      </c>
      <c r="DA1234">
        <v>1967</v>
      </c>
      <c r="DB1234" t="s">
        <v>18</v>
      </c>
      <c r="DC1234">
        <v>28</v>
      </c>
      <c r="DD1234">
        <v>0</v>
      </c>
      <c r="DE1234" s="18">
        <v>10226.280000000001</v>
      </c>
      <c r="DF1234" t="s">
        <v>12</v>
      </c>
      <c r="DG1234" t="s">
        <v>12</v>
      </c>
      <c r="DH1234" t="s">
        <v>13</v>
      </c>
      <c r="DZ1234" t="s">
        <v>1265</v>
      </c>
      <c r="EA1234">
        <f t="shared" si="39"/>
        <v>56</v>
      </c>
    </row>
    <row r="1235" spans="1:131" ht="15.6" x14ac:dyDescent="0.3">
      <c r="A1235" s="1" t="s">
        <v>1137</v>
      </c>
      <c r="B1235" s="1" t="s">
        <v>6752</v>
      </c>
      <c r="C1235" s="1" t="s">
        <v>5682</v>
      </c>
      <c r="D1235" t="s">
        <v>7688</v>
      </c>
      <c r="E1235" s="1"/>
      <c r="H1235" s="1"/>
      <c r="T1235" t="s">
        <v>1137</v>
      </c>
      <c r="U1235">
        <v>37.07</v>
      </c>
      <c r="V1235">
        <v>5.69</v>
      </c>
      <c r="W1235" t="s">
        <v>2380</v>
      </c>
      <c r="X1235" t="s">
        <v>2380</v>
      </c>
      <c r="Y1235" t="s">
        <v>2380</v>
      </c>
      <c r="Z1235">
        <v>2</v>
      </c>
      <c r="AA1235" t="s">
        <v>2380</v>
      </c>
      <c r="AV1235" t="s">
        <v>1137</v>
      </c>
      <c r="AW1235">
        <v>37.07</v>
      </c>
      <c r="AX1235">
        <v>5.69</v>
      </c>
      <c r="AY1235" t="s">
        <v>2380</v>
      </c>
      <c r="AZ1235" t="s">
        <v>2380</v>
      </c>
      <c r="BA1235" t="s">
        <v>2380</v>
      </c>
      <c r="BB1235">
        <v>2</v>
      </c>
      <c r="BC1235" t="s">
        <v>2380</v>
      </c>
      <c r="BR1235">
        <v>37.07</v>
      </c>
      <c r="BS1235" t="str" cm="1">
        <f t="array" ref="BS1235">_xlfn.IFS(BR1235&lt;18.5,"UNDER WEIGHT",BR1235&lt;=24.9,"NORMAL WEIGHT",BR1235&lt;=29.9,"OVER WEIGHT",BR1235&gt;=30,"OBESITY")</f>
        <v>OBESITY</v>
      </c>
      <c r="BV1235">
        <v>5.69</v>
      </c>
      <c r="BW1235" t="str" cm="1">
        <f t="array" ref="BW1235">_xlfn.IFS(BV1235&lt;=5.7,"NORMAL",BV1235&lt;=6.4,"Prediabetes",BV1235&gt;=6.5,"Diabetes")</f>
        <v>NORMAL</v>
      </c>
      <c r="CJ1235" t="s">
        <v>1266</v>
      </c>
      <c r="CK1235">
        <v>1968</v>
      </c>
      <c r="CL1235" t="s">
        <v>20</v>
      </c>
      <c r="CM1235">
        <v>23</v>
      </c>
      <c r="CN1235">
        <v>0</v>
      </c>
      <c r="CO1235">
        <v>10231.5</v>
      </c>
      <c r="CP1235" t="s">
        <v>12</v>
      </c>
      <c r="CQ1235" t="s">
        <v>16</v>
      </c>
      <c r="CR1235" t="s">
        <v>23</v>
      </c>
      <c r="CW1235" t="str">
        <f t="shared" si="38"/>
        <v>23/Sep/1968</v>
      </c>
      <c r="CZ1235" t="s">
        <v>1266</v>
      </c>
      <c r="DA1235">
        <v>1968</v>
      </c>
      <c r="DB1235" t="s">
        <v>20</v>
      </c>
      <c r="DC1235">
        <v>23</v>
      </c>
      <c r="DD1235">
        <v>0</v>
      </c>
      <c r="DE1235" s="18">
        <v>10231.5</v>
      </c>
      <c r="DF1235" t="s">
        <v>12</v>
      </c>
      <c r="DG1235" t="s">
        <v>16</v>
      </c>
      <c r="DH1235" t="s">
        <v>23</v>
      </c>
      <c r="DZ1235" t="s">
        <v>1266</v>
      </c>
      <c r="EA1235">
        <f t="shared" si="39"/>
        <v>55</v>
      </c>
    </row>
    <row r="1236" spans="1:131" ht="15.6" x14ac:dyDescent="0.3">
      <c r="A1236" s="1" t="s">
        <v>1136</v>
      </c>
      <c r="B1236" s="1" t="s">
        <v>7144</v>
      </c>
      <c r="C1236" s="1" t="s">
        <v>5873</v>
      </c>
      <c r="D1236" t="s">
        <v>7689</v>
      </c>
      <c r="E1236" s="1"/>
      <c r="H1236" s="1"/>
      <c r="T1236" t="s">
        <v>1136</v>
      </c>
      <c r="U1236">
        <v>39.799999999999997</v>
      </c>
      <c r="V1236">
        <v>5.66</v>
      </c>
      <c r="W1236" t="s">
        <v>2380</v>
      </c>
      <c r="X1236" t="s">
        <v>2380</v>
      </c>
      <c r="Y1236" t="s">
        <v>2383</v>
      </c>
      <c r="Z1236">
        <v>1</v>
      </c>
      <c r="AA1236" t="s">
        <v>2380</v>
      </c>
      <c r="AV1236" t="s">
        <v>1136</v>
      </c>
      <c r="AW1236">
        <v>39.799999999999997</v>
      </c>
      <c r="AX1236">
        <v>5.66</v>
      </c>
      <c r="AY1236" t="s">
        <v>2380</v>
      </c>
      <c r="AZ1236" t="s">
        <v>2380</v>
      </c>
      <c r="BA1236" t="s">
        <v>2383</v>
      </c>
      <c r="BB1236">
        <v>1</v>
      </c>
      <c r="BC1236" t="s">
        <v>2380</v>
      </c>
      <c r="BR1236">
        <v>39.799999999999997</v>
      </c>
      <c r="BS1236" t="str" cm="1">
        <f t="array" ref="BS1236">_xlfn.IFS(BR1236&lt;18.5,"UNDER WEIGHT",BR1236&lt;=24.9,"NORMAL WEIGHT",BR1236&lt;=29.9,"OVER WEIGHT",BR1236&gt;=30,"OBESITY")</f>
        <v>OBESITY</v>
      </c>
      <c r="BV1236">
        <v>5.66</v>
      </c>
      <c r="BW1236" t="str" cm="1">
        <f t="array" ref="BW1236">_xlfn.IFS(BV1236&lt;=5.7,"NORMAL",BV1236&lt;=6.4,"Prediabetes",BV1236&gt;=6.5,"Diabetes")</f>
        <v>NORMAL</v>
      </c>
      <c r="CJ1236" t="s">
        <v>1267</v>
      </c>
      <c r="CK1236">
        <v>1975</v>
      </c>
      <c r="CL1236" t="s">
        <v>35</v>
      </c>
      <c r="CM1236">
        <v>15</v>
      </c>
      <c r="CN1236">
        <v>1</v>
      </c>
      <c r="CO1236">
        <v>10259.129999999999</v>
      </c>
      <c r="CP1236" t="s">
        <v>12</v>
      </c>
      <c r="CQ1236" t="s">
        <v>11</v>
      </c>
      <c r="CR1236" t="s">
        <v>42</v>
      </c>
      <c r="CW1236" t="str">
        <f t="shared" si="38"/>
        <v>15/Aug/1975</v>
      </c>
      <c r="CZ1236" t="s">
        <v>1267</v>
      </c>
      <c r="DA1236">
        <v>1975</v>
      </c>
      <c r="DB1236" t="s">
        <v>35</v>
      </c>
      <c r="DC1236">
        <v>15</v>
      </c>
      <c r="DD1236">
        <v>1</v>
      </c>
      <c r="DE1236" s="18">
        <v>10259.129999999999</v>
      </c>
      <c r="DF1236" t="s">
        <v>12</v>
      </c>
      <c r="DG1236" t="s">
        <v>11</v>
      </c>
      <c r="DH1236" t="s">
        <v>42</v>
      </c>
      <c r="DZ1236" t="s">
        <v>1267</v>
      </c>
      <c r="EA1236">
        <f t="shared" si="39"/>
        <v>48</v>
      </c>
    </row>
    <row r="1237" spans="1:131" ht="15.6" x14ac:dyDescent="0.3">
      <c r="A1237" s="1" t="s">
        <v>1135</v>
      </c>
      <c r="B1237" s="1" t="s">
        <v>7144</v>
      </c>
      <c r="C1237" s="1" t="s">
        <v>5874</v>
      </c>
      <c r="D1237" t="s">
        <v>7690</v>
      </c>
      <c r="E1237" s="1"/>
      <c r="H1237" s="1"/>
      <c r="T1237" t="s">
        <v>1135</v>
      </c>
      <c r="U1237">
        <v>26.36</v>
      </c>
      <c r="V1237">
        <v>4.32</v>
      </c>
      <c r="W1237" t="s">
        <v>2380</v>
      </c>
      <c r="X1237" t="s">
        <v>2380</v>
      </c>
      <c r="Y1237" t="s">
        <v>2383</v>
      </c>
      <c r="Z1237">
        <v>1</v>
      </c>
      <c r="AA1237" t="s">
        <v>2380</v>
      </c>
      <c r="AV1237" t="s">
        <v>1135</v>
      </c>
      <c r="AW1237">
        <v>26.36</v>
      </c>
      <c r="AX1237">
        <v>4.32</v>
      </c>
      <c r="AY1237" t="s">
        <v>2380</v>
      </c>
      <c r="AZ1237" t="s">
        <v>2380</v>
      </c>
      <c r="BA1237" t="s">
        <v>2383</v>
      </c>
      <c r="BB1237">
        <v>1</v>
      </c>
      <c r="BC1237" t="s">
        <v>2380</v>
      </c>
      <c r="BR1237">
        <v>26.36</v>
      </c>
      <c r="BS1237" t="str" cm="1">
        <f t="array" ref="BS1237">_xlfn.IFS(BR1237&lt;18.5,"UNDER WEIGHT",BR1237&lt;=24.9,"NORMAL WEIGHT",BR1237&lt;=29.9,"OVER WEIGHT",BR1237&gt;=30,"OBESITY")</f>
        <v>OVER WEIGHT</v>
      </c>
      <c r="BV1237">
        <v>4.32</v>
      </c>
      <c r="BW1237" t="str" cm="1">
        <f t="array" ref="BW1237">_xlfn.IFS(BV1237&lt;=5.7,"NORMAL",BV1237&lt;=6.4,"Prediabetes",BV1237&gt;=6.5,"Diabetes")</f>
        <v>NORMAL</v>
      </c>
      <c r="CJ1237" t="s">
        <v>1268</v>
      </c>
      <c r="CK1237">
        <v>1973</v>
      </c>
      <c r="CL1237" t="s">
        <v>20</v>
      </c>
      <c r="CM1237">
        <v>5</v>
      </c>
      <c r="CN1237">
        <v>3</v>
      </c>
      <c r="CO1237">
        <v>10264.44</v>
      </c>
      <c r="CP1237" t="s">
        <v>12</v>
      </c>
      <c r="CQ1237" t="s">
        <v>11</v>
      </c>
      <c r="CR1237" t="s">
        <v>23</v>
      </c>
      <c r="CW1237" t="str">
        <f t="shared" si="38"/>
        <v>5/Sep/1973</v>
      </c>
      <c r="CZ1237" t="s">
        <v>1268</v>
      </c>
      <c r="DA1237">
        <v>1973</v>
      </c>
      <c r="DB1237" t="s">
        <v>20</v>
      </c>
      <c r="DC1237">
        <v>5</v>
      </c>
      <c r="DD1237">
        <v>3</v>
      </c>
      <c r="DE1237" s="18">
        <v>10264.44</v>
      </c>
      <c r="DF1237" t="s">
        <v>12</v>
      </c>
      <c r="DG1237" t="s">
        <v>11</v>
      </c>
      <c r="DH1237" t="s">
        <v>23</v>
      </c>
      <c r="DZ1237" t="s">
        <v>1268</v>
      </c>
      <c r="EA1237">
        <f t="shared" si="39"/>
        <v>50</v>
      </c>
    </row>
    <row r="1238" spans="1:131" ht="15.6" x14ac:dyDescent="0.3">
      <c r="A1238" s="1" t="s">
        <v>1134</v>
      </c>
      <c r="B1238" s="1" t="s">
        <v>6751</v>
      </c>
      <c r="C1238" s="1" t="s">
        <v>5875</v>
      </c>
      <c r="D1238" t="s">
        <v>7691</v>
      </c>
      <c r="E1238" s="1"/>
      <c r="H1238" s="1"/>
      <c r="T1238" t="s">
        <v>1134</v>
      </c>
      <c r="U1238">
        <v>29.925000000000001</v>
      </c>
      <c r="V1238">
        <v>8.2899999999999991</v>
      </c>
      <c r="W1238" t="s">
        <v>2380</v>
      </c>
      <c r="X1238" t="s">
        <v>2380</v>
      </c>
      <c r="Y1238" t="s">
        <v>2380</v>
      </c>
      <c r="Z1238">
        <v>2</v>
      </c>
      <c r="AA1238" t="s">
        <v>2380</v>
      </c>
      <c r="AV1238" t="s">
        <v>1134</v>
      </c>
      <c r="AW1238">
        <v>29.925000000000001</v>
      </c>
      <c r="AX1238">
        <v>8.2899999999999991</v>
      </c>
      <c r="AY1238" t="s">
        <v>2380</v>
      </c>
      <c r="AZ1238" t="s">
        <v>2380</v>
      </c>
      <c r="BA1238" t="s">
        <v>2380</v>
      </c>
      <c r="BB1238">
        <v>2</v>
      </c>
      <c r="BC1238" t="s">
        <v>2380</v>
      </c>
      <c r="BR1238">
        <v>29.925000000000001</v>
      </c>
      <c r="BS1238" t="e" cm="1">
        <f t="array" ref="BS1238">_xlfn.IFS(BR1238&lt;18.5,"UNDER WEIGHT",BR1238&lt;=24.9,"NORMAL WEIGHT",BR1238&lt;=29.9,"OVER WEIGHT",BR1238&gt;=30,"OBESITY")</f>
        <v>#N/A</v>
      </c>
      <c r="BV1238">
        <v>8.2899999999999991</v>
      </c>
      <c r="BW1238" t="str" cm="1">
        <f t="array" ref="BW1238">_xlfn.IFS(BV1238&lt;=5.7,"NORMAL",BV1238&lt;=6.4,"Prediabetes",BV1238&gt;=6.5,"Diabetes")</f>
        <v>Diabetes</v>
      </c>
      <c r="CJ1238" t="s">
        <v>1269</v>
      </c>
      <c r="CK1238">
        <v>1973</v>
      </c>
      <c r="CL1238" t="s">
        <v>15</v>
      </c>
      <c r="CM1238">
        <v>27</v>
      </c>
      <c r="CN1238">
        <v>3</v>
      </c>
      <c r="CO1238">
        <v>10269.459999999999</v>
      </c>
      <c r="CP1238" t="s">
        <v>12</v>
      </c>
      <c r="CQ1238" t="s">
        <v>12</v>
      </c>
      <c r="CR1238" t="s">
        <v>23</v>
      </c>
      <c r="CW1238" t="str">
        <f t="shared" si="38"/>
        <v>27/Nov/1973</v>
      </c>
      <c r="CZ1238" t="s">
        <v>1269</v>
      </c>
      <c r="DA1238">
        <v>1973</v>
      </c>
      <c r="DB1238" t="s">
        <v>15</v>
      </c>
      <c r="DC1238">
        <v>27</v>
      </c>
      <c r="DD1238">
        <v>3</v>
      </c>
      <c r="DE1238" s="18">
        <v>10269.459999999999</v>
      </c>
      <c r="DF1238" t="s">
        <v>12</v>
      </c>
      <c r="DG1238" t="s">
        <v>12</v>
      </c>
      <c r="DH1238" t="s">
        <v>23</v>
      </c>
      <c r="DZ1238" t="s">
        <v>1269</v>
      </c>
      <c r="EA1238">
        <f t="shared" si="39"/>
        <v>50</v>
      </c>
    </row>
    <row r="1239" spans="1:131" ht="15.6" x14ac:dyDescent="0.3">
      <c r="A1239" s="1" t="s">
        <v>1133</v>
      </c>
      <c r="B1239" s="1" t="s">
        <v>6752</v>
      </c>
      <c r="C1239" s="1" t="s">
        <v>5876</v>
      </c>
      <c r="D1239" t="s">
        <v>6883</v>
      </c>
      <c r="E1239" s="1"/>
      <c r="H1239" s="1"/>
      <c r="T1239" t="s">
        <v>1133</v>
      </c>
      <c r="U1239">
        <v>37.29</v>
      </c>
      <c r="V1239">
        <v>10.46</v>
      </c>
      <c r="W1239" t="s">
        <v>2380</v>
      </c>
      <c r="X1239" t="s">
        <v>2380</v>
      </c>
      <c r="Y1239" t="s">
        <v>2380</v>
      </c>
      <c r="Z1239">
        <v>0</v>
      </c>
      <c r="AA1239" t="s">
        <v>2380</v>
      </c>
      <c r="AV1239" t="s">
        <v>1133</v>
      </c>
      <c r="AW1239">
        <v>37.29</v>
      </c>
      <c r="AX1239">
        <v>10.46</v>
      </c>
      <c r="AY1239" t="s">
        <v>2380</v>
      </c>
      <c r="AZ1239" t="s">
        <v>2380</v>
      </c>
      <c r="BA1239" t="s">
        <v>2380</v>
      </c>
      <c r="BB1239" t="s">
        <v>2381</v>
      </c>
      <c r="BC1239" t="s">
        <v>2380</v>
      </c>
      <c r="BR1239">
        <v>37.29</v>
      </c>
      <c r="BS1239" t="str" cm="1">
        <f t="array" ref="BS1239">_xlfn.IFS(BR1239&lt;18.5,"UNDER WEIGHT",BR1239&lt;=24.9,"NORMAL WEIGHT",BR1239&lt;=29.9,"OVER WEIGHT",BR1239&gt;=30,"OBESITY")</f>
        <v>OBESITY</v>
      </c>
      <c r="BV1239">
        <v>10.46</v>
      </c>
      <c r="BW1239" t="str" cm="1">
        <f t="array" ref="BW1239">_xlfn.IFS(BV1239&lt;=5.7,"NORMAL",BV1239&lt;=6.4,"Prediabetes",BV1239&gt;=6.5,"Diabetes")</f>
        <v>Diabetes</v>
      </c>
      <c r="CJ1239" t="s">
        <v>1270</v>
      </c>
      <c r="CK1239">
        <v>1970</v>
      </c>
      <c r="CL1239" t="s">
        <v>18</v>
      </c>
      <c r="CM1239">
        <v>21</v>
      </c>
      <c r="CN1239">
        <v>0</v>
      </c>
      <c r="CO1239">
        <v>10274.33</v>
      </c>
      <c r="CP1239" t="s">
        <v>12</v>
      </c>
      <c r="CQ1239" t="s">
        <v>16</v>
      </c>
      <c r="CR1239" t="s">
        <v>247</v>
      </c>
      <c r="CW1239" t="str">
        <f t="shared" si="38"/>
        <v>21/Jun/1970</v>
      </c>
      <c r="CZ1239" t="s">
        <v>1270</v>
      </c>
      <c r="DA1239">
        <v>1970</v>
      </c>
      <c r="DB1239" t="s">
        <v>18</v>
      </c>
      <c r="DC1239">
        <v>21</v>
      </c>
      <c r="DD1239">
        <v>0</v>
      </c>
      <c r="DE1239" s="18">
        <v>10274.33</v>
      </c>
      <c r="DF1239" t="s">
        <v>12</v>
      </c>
      <c r="DG1239" t="s">
        <v>16</v>
      </c>
      <c r="DH1239" t="s">
        <v>247</v>
      </c>
      <c r="DZ1239" t="s">
        <v>1270</v>
      </c>
      <c r="EA1239">
        <f t="shared" si="39"/>
        <v>53</v>
      </c>
    </row>
    <row r="1240" spans="1:131" ht="15.6" x14ac:dyDescent="0.3">
      <c r="A1240" s="1" t="s">
        <v>1132</v>
      </c>
      <c r="B1240" s="1" t="s">
        <v>6752</v>
      </c>
      <c r="C1240" s="1" t="s">
        <v>5877</v>
      </c>
      <c r="D1240" t="s">
        <v>7692</v>
      </c>
      <c r="E1240" s="1"/>
      <c r="H1240" s="1"/>
      <c r="T1240" t="s">
        <v>1132</v>
      </c>
      <c r="U1240">
        <v>30.2</v>
      </c>
      <c r="V1240">
        <v>11.96</v>
      </c>
      <c r="W1240" t="s">
        <v>2380</v>
      </c>
      <c r="X1240" t="s">
        <v>2380</v>
      </c>
      <c r="Y1240" t="s">
        <v>2380</v>
      </c>
      <c r="Z1240">
        <v>0</v>
      </c>
      <c r="AA1240" t="s">
        <v>2380</v>
      </c>
      <c r="AV1240" t="s">
        <v>1132</v>
      </c>
      <c r="AW1240">
        <v>30.2</v>
      </c>
      <c r="AX1240">
        <v>11.96</v>
      </c>
      <c r="AY1240" t="s">
        <v>2380</v>
      </c>
      <c r="AZ1240" t="s">
        <v>2380</v>
      </c>
      <c r="BA1240" t="s">
        <v>2380</v>
      </c>
      <c r="BB1240" t="s">
        <v>2381</v>
      </c>
      <c r="BC1240" t="s">
        <v>2380</v>
      </c>
      <c r="BR1240">
        <v>30.2</v>
      </c>
      <c r="BS1240" t="str" cm="1">
        <f t="array" ref="BS1240">_xlfn.IFS(BR1240&lt;18.5,"UNDER WEIGHT",BR1240&lt;=24.9,"NORMAL WEIGHT",BR1240&lt;=29.9,"OVER WEIGHT",BR1240&gt;=30,"OBESITY")</f>
        <v>OBESITY</v>
      </c>
      <c r="BV1240">
        <v>11.96</v>
      </c>
      <c r="BW1240" t="str" cm="1">
        <f t="array" ref="BW1240">_xlfn.IFS(BV1240&lt;=5.7,"NORMAL",BV1240&lt;=6.4,"Prediabetes",BV1240&gt;=6.5,"Diabetes")</f>
        <v>Diabetes</v>
      </c>
      <c r="CJ1240" t="s">
        <v>1271</v>
      </c>
      <c r="CK1240">
        <v>1988</v>
      </c>
      <c r="CL1240" t="s">
        <v>20</v>
      </c>
      <c r="CM1240">
        <v>14</v>
      </c>
      <c r="CN1240">
        <v>3</v>
      </c>
      <c r="CO1240">
        <v>10276.99</v>
      </c>
      <c r="CP1240" t="s">
        <v>12</v>
      </c>
      <c r="CQ1240" t="s">
        <v>16</v>
      </c>
      <c r="CR1240" t="s">
        <v>300</v>
      </c>
      <c r="CW1240" t="str">
        <f t="shared" si="38"/>
        <v>14/Sep/1988</v>
      </c>
      <c r="CZ1240" t="s">
        <v>1271</v>
      </c>
      <c r="DA1240">
        <v>1988</v>
      </c>
      <c r="DB1240" t="s">
        <v>20</v>
      </c>
      <c r="DC1240">
        <v>14</v>
      </c>
      <c r="DD1240">
        <v>3</v>
      </c>
      <c r="DE1240" s="18">
        <v>10276.99</v>
      </c>
      <c r="DF1240" t="s">
        <v>12</v>
      </c>
      <c r="DG1240" t="s">
        <v>16</v>
      </c>
      <c r="DH1240" t="s">
        <v>300</v>
      </c>
      <c r="DZ1240" t="s">
        <v>1271</v>
      </c>
      <c r="EA1240">
        <f t="shared" si="39"/>
        <v>35</v>
      </c>
    </row>
    <row r="1241" spans="1:131" ht="15.6" x14ac:dyDescent="0.3">
      <c r="A1241" s="1" t="s">
        <v>1131</v>
      </c>
      <c r="B1241" s="1" t="s">
        <v>6751</v>
      </c>
      <c r="C1241" s="1" t="s">
        <v>5878</v>
      </c>
      <c r="D1241" t="s">
        <v>7693</v>
      </c>
      <c r="E1241" s="1"/>
      <c r="H1241" s="1"/>
      <c r="T1241" t="s">
        <v>1131</v>
      </c>
      <c r="U1241">
        <v>24.225000000000001</v>
      </c>
      <c r="V1241">
        <v>4.25</v>
      </c>
      <c r="W1241" t="s">
        <v>2382</v>
      </c>
      <c r="X1241" t="s">
        <v>2380</v>
      </c>
      <c r="Y1241" t="s">
        <v>2383</v>
      </c>
      <c r="Z1241">
        <v>1</v>
      </c>
      <c r="AA1241" t="s">
        <v>2380</v>
      </c>
      <c r="AV1241" t="s">
        <v>1131</v>
      </c>
      <c r="AW1241">
        <v>24.225000000000001</v>
      </c>
      <c r="AX1241">
        <v>4.25</v>
      </c>
      <c r="AY1241" t="s">
        <v>2382</v>
      </c>
      <c r="AZ1241" t="s">
        <v>2380</v>
      </c>
      <c r="BA1241" t="s">
        <v>2383</v>
      </c>
      <c r="BB1241">
        <v>1</v>
      </c>
      <c r="BC1241" t="s">
        <v>2380</v>
      </c>
      <c r="BR1241">
        <v>24.225000000000001</v>
      </c>
      <c r="BS1241" t="str" cm="1">
        <f t="array" ref="BS1241">_xlfn.IFS(BR1241&lt;18.5,"UNDER WEIGHT",BR1241&lt;=24.9,"NORMAL WEIGHT",BR1241&lt;=29.9,"OVER WEIGHT",BR1241&gt;=30,"OBESITY")</f>
        <v>NORMAL WEIGHT</v>
      </c>
      <c r="BV1241">
        <v>4.25</v>
      </c>
      <c r="BW1241" t="str" cm="1">
        <f t="array" ref="BW1241">_xlfn.IFS(BV1241&lt;=5.7,"NORMAL",BV1241&lt;=6.4,"Prediabetes",BV1241&gt;=6.5,"Diabetes")</f>
        <v>NORMAL</v>
      </c>
      <c r="CJ1241" t="s">
        <v>1272</v>
      </c>
      <c r="CK1241">
        <v>1963</v>
      </c>
      <c r="CL1241" t="s">
        <v>20</v>
      </c>
      <c r="CM1241">
        <v>24</v>
      </c>
      <c r="CN1241">
        <v>0</v>
      </c>
      <c r="CO1241">
        <v>10308.040000000001</v>
      </c>
      <c r="CP1241" t="s">
        <v>12</v>
      </c>
      <c r="CQ1241" t="s">
        <v>16</v>
      </c>
      <c r="CR1241" t="s">
        <v>13</v>
      </c>
      <c r="CW1241" t="str">
        <f t="shared" si="38"/>
        <v>24/Sep/1963</v>
      </c>
      <c r="CZ1241" t="s">
        <v>1272</v>
      </c>
      <c r="DA1241">
        <v>1963</v>
      </c>
      <c r="DB1241" t="s">
        <v>20</v>
      </c>
      <c r="DC1241">
        <v>24</v>
      </c>
      <c r="DD1241">
        <v>0</v>
      </c>
      <c r="DE1241" s="18">
        <v>10308.040000000001</v>
      </c>
      <c r="DF1241" t="s">
        <v>12</v>
      </c>
      <c r="DG1241" t="s">
        <v>16</v>
      </c>
      <c r="DH1241" t="s">
        <v>13</v>
      </c>
      <c r="DZ1241" t="s">
        <v>1272</v>
      </c>
      <c r="EA1241">
        <f t="shared" si="39"/>
        <v>60</v>
      </c>
    </row>
    <row r="1242" spans="1:131" ht="15.6" x14ac:dyDescent="0.3">
      <c r="A1242" s="1" t="s">
        <v>1130</v>
      </c>
      <c r="B1242" s="1" t="s">
        <v>6752</v>
      </c>
      <c r="C1242" s="1" t="s">
        <v>5879</v>
      </c>
      <c r="D1242" t="s">
        <v>7694</v>
      </c>
      <c r="E1242" s="1"/>
      <c r="H1242" s="1"/>
      <c r="T1242" t="s">
        <v>1130</v>
      </c>
      <c r="U1242">
        <v>31.445</v>
      </c>
      <c r="V1242">
        <v>8.33</v>
      </c>
      <c r="W1242" t="s">
        <v>2380</v>
      </c>
      <c r="X1242" t="s">
        <v>2380</v>
      </c>
      <c r="Y1242" t="s">
        <v>2380</v>
      </c>
      <c r="Z1242">
        <v>0</v>
      </c>
      <c r="AA1242" t="s">
        <v>2380</v>
      </c>
      <c r="AV1242" t="s">
        <v>1130</v>
      </c>
      <c r="AW1242">
        <v>31.445</v>
      </c>
      <c r="AX1242">
        <v>8.33</v>
      </c>
      <c r="AY1242" t="s">
        <v>2380</v>
      </c>
      <c r="AZ1242" t="s">
        <v>2380</v>
      </c>
      <c r="BA1242" t="s">
        <v>2380</v>
      </c>
      <c r="BB1242" t="s">
        <v>2381</v>
      </c>
      <c r="BC1242" t="s">
        <v>2380</v>
      </c>
      <c r="BR1242">
        <v>31.445</v>
      </c>
      <c r="BS1242" t="str" cm="1">
        <f t="array" ref="BS1242">_xlfn.IFS(BR1242&lt;18.5,"UNDER WEIGHT",BR1242&lt;=24.9,"NORMAL WEIGHT",BR1242&lt;=29.9,"OVER WEIGHT",BR1242&gt;=30,"OBESITY")</f>
        <v>OBESITY</v>
      </c>
      <c r="BV1242">
        <v>8.33</v>
      </c>
      <c r="BW1242" t="str" cm="1">
        <f t="array" ref="BW1242">_xlfn.IFS(BV1242&lt;=5.7,"NORMAL",BV1242&lt;=6.4,"Prediabetes",BV1242&gt;=6.5,"Diabetes")</f>
        <v>Diabetes</v>
      </c>
      <c r="CJ1242" t="s">
        <v>1273</v>
      </c>
      <c r="CK1242">
        <v>1962</v>
      </c>
      <c r="CL1242" t="s">
        <v>10</v>
      </c>
      <c r="CM1242">
        <v>12</v>
      </c>
      <c r="CN1242">
        <v>0</v>
      </c>
      <c r="CO1242">
        <v>10310.780000000001</v>
      </c>
      <c r="CP1242" t="s">
        <v>12</v>
      </c>
      <c r="CQ1242" t="s">
        <v>12</v>
      </c>
      <c r="CR1242" t="s">
        <v>23</v>
      </c>
      <c r="CW1242" t="str">
        <f t="shared" si="38"/>
        <v>12/Jul/1962</v>
      </c>
      <c r="CZ1242" t="s">
        <v>1273</v>
      </c>
      <c r="DA1242">
        <v>1962</v>
      </c>
      <c r="DB1242" t="s">
        <v>10</v>
      </c>
      <c r="DC1242">
        <v>12</v>
      </c>
      <c r="DD1242">
        <v>0</v>
      </c>
      <c r="DE1242" s="18">
        <v>10310.780000000001</v>
      </c>
      <c r="DF1242" t="s">
        <v>12</v>
      </c>
      <c r="DG1242" t="s">
        <v>12</v>
      </c>
      <c r="DH1242" t="s">
        <v>23</v>
      </c>
      <c r="DZ1242" t="s">
        <v>1273</v>
      </c>
      <c r="EA1242">
        <f t="shared" si="39"/>
        <v>61</v>
      </c>
    </row>
    <row r="1243" spans="1:131" ht="15.6" x14ac:dyDescent="0.3">
      <c r="A1243" s="1" t="s">
        <v>1129</v>
      </c>
      <c r="B1243" s="1" t="s">
        <v>7144</v>
      </c>
      <c r="C1243" s="1" t="s">
        <v>5591</v>
      </c>
      <c r="D1243" t="s">
        <v>7695</v>
      </c>
      <c r="E1243" s="1"/>
      <c r="H1243" s="1"/>
      <c r="T1243" t="s">
        <v>1129</v>
      </c>
      <c r="U1243">
        <v>38.880000000000003</v>
      </c>
      <c r="V1243">
        <v>4.29</v>
      </c>
      <c r="W1243" t="s">
        <v>2380</v>
      </c>
      <c r="X1243" t="s">
        <v>2380</v>
      </c>
      <c r="Y1243" t="s">
        <v>2380</v>
      </c>
      <c r="Z1243">
        <v>1</v>
      </c>
      <c r="AA1243" t="s">
        <v>2380</v>
      </c>
      <c r="AV1243" t="s">
        <v>1129</v>
      </c>
      <c r="AW1243">
        <v>38.880000000000003</v>
      </c>
      <c r="AX1243">
        <v>4.29</v>
      </c>
      <c r="AY1243" t="s">
        <v>2380</v>
      </c>
      <c r="AZ1243" t="s">
        <v>2380</v>
      </c>
      <c r="BA1243" t="s">
        <v>2380</v>
      </c>
      <c r="BB1243">
        <v>1</v>
      </c>
      <c r="BC1243" t="s">
        <v>2380</v>
      </c>
      <c r="BR1243">
        <v>38.880000000000003</v>
      </c>
      <c r="BS1243" t="str" cm="1">
        <f t="array" ref="BS1243">_xlfn.IFS(BR1243&lt;18.5,"UNDER WEIGHT",BR1243&lt;=24.9,"NORMAL WEIGHT",BR1243&lt;=29.9,"OVER WEIGHT",BR1243&gt;=30,"OBESITY")</f>
        <v>OBESITY</v>
      </c>
      <c r="BV1243">
        <v>4.29</v>
      </c>
      <c r="BW1243" t="str" cm="1">
        <f t="array" ref="BW1243">_xlfn.IFS(BV1243&lt;=5.7,"NORMAL",BV1243&lt;=6.4,"Prediabetes",BV1243&gt;=6.5,"Diabetes")</f>
        <v>NORMAL</v>
      </c>
      <c r="CJ1243" t="s">
        <v>1274</v>
      </c>
      <c r="CK1243">
        <v>1991</v>
      </c>
      <c r="CL1243" t="s">
        <v>15</v>
      </c>
      <c r="CM1243">
        <v>17</v>
      </c>
      <c r="CN1243">
        <v>3</v>
      </c>
      <c r="CO1243">
        <v>10315.91</v>
      </c>
      <c r="CP1243" t="s">
        <v>12</v>
      </c>
      <c r="CQ1243" t="s">
        <v>11</v>
      </c>
      <c r="CR1243" t="s">
        <v>23</v>
      </c>
      <c r="CW1243" t="str">
        <f t="shared" si="38"/>
        <v>17/Nov/1991</v>
      </c>
      <c r="CZ1243" t="s">
        <v>1274</v>
      </c>
      <c r="DA1243">
        <v>1991</v>
      </c>
      <c r="DB1243" t="s">
        <v>15</v>
      </c>
      <c r="DC1243">
        <v>17</v>
      </c>
      <c r="DD1243">
        <v>3</v>
      </c>
      <c r="DE1243" s="18">
        <v>10315.91</v>
      </c>
      <c r="DF1243" t="s">
        <v>12</v>
      </c>
      <c r="DG1243" t="s">
        <v>11</v>
      </c>
      <c r="DH1243" t="s">
        <v>23</v>
      </c>
      <c r="DZ1243" t="s">
        <v>1274</v>
      </c>
      <c r="EA1243">
        <f t="shared" si="39"/>
        <v>32</v>
      </c>
    </row>
    <row r="1244" spans="1:131" ht="15.6" x14ac:dyDescent="0.3">
      <c r="A1244" s="1" t="s">
        <v>1128</v>
      </c>
      <c r="B1244" s="1" t="s">
        <v>6752</v>
      </c>
      <c r="C1244" s="1" t="s">
        <v>5880</v>
      </c>
      <c r="D1244" t="s">
        <v>7696</v>
      </c>
      <c r="E1244" s="1"/>
      <c r="H1244" s="1"/>
      <c r="T1244" t="s">
        <v>1128</v>
      </c>
      <c r="U1244">
        <v>43.89</v>
      </c>
      <c r="V1244">
        <v>6.32</v>
      </c>
      <c r="W1244" t="s">
        <v>2382</v>
      </c>
      <c r="X1244" t="s">
        <v>2380</v>
      </c>
      <c r="Y1244" t="s">
        <v>2380</v>
      </c>
      <c r="Z1244">
        <v>0</v>
      </c>
      <c r="AA1244" t="s">
        <v>2380</v>
      </c>
      <c r="AV1244" t="s">
        <v>1128</v>
      </c>
      <c r="AW1244">
        <v>43.89</v>
      </c>
      <c r="AX1244">
        <v>6.32</v>
      </c>
      <c r="AY1244" t="s">
        <v>2382</v>
      </c>
      <c r="AZ1244" t="s">
        <v>2380</v>
      </c>
      <c r="BA1244" t="s">
        <v>2380</v>
      </c>
      <c r="BB1244" t="s">
        <v>2381</v>
      </c>
      <c r="BC1244" t="s">
        <v>2380</v>
      </c>
      <c r="BR1244">
        <v>43.89</v>
      </c>
      <c r="BS1244" t="str" cm="1">
        <f t="array" ref="BS1244">_xlfn.IFS(BR1244&lt;18.5,"UNDER WEIGHT",BR1244&lt;=24.9,"NORMAL WEIGHT",BR1244&lt;=29.9,"OVER WEIGHT",BR1244&gt;=30,"OBESITY")</f>
        <v>OBESITY</v>
      </c>
      <c r="BV1244">
        <v>6.32</v>
      </c>
      <c r="BW1244" t="str" cm="1">
        <f t="array" ref="BW1244">_xlfn.IFS(BV1244&lt;=5.7,"NORMAL",BV1244&lt;=6.4,"Prediabetes",BV1244&gt;=6.5,"Diabetes")</f>
        <v>Prediabetes</v>
      </c>
      <c r="CJ1244" t="s">
        <v>1275</v>
      </c>
      <c r="CK1244">
        <v>1991</v>
      </c>
      <c r="CL1244" t="s">
        <v>35</v>
      </c>
      <c r="CM1244">
        <v>21</v>
      </c>
      <c r="CN1244">
        <v>3</v>
      </c>
      <c r="CO1244">
        <v>10322.9</v>
      </c>
      <c r="CP1244" t="s">
        <v>12</v>
      </c>
      <c r="CQ1244" t="s">
        <v>16</v>
      </c>
      <c r="CR1244" t="s">
        <v>535</v>
      </c>
      <c r="CW1244" t="str">
        <f t="shared" si="38"/>
        <v>21/Aug/1991</v>
      </c>
      <c r="CZ1244" t="s">
        <v>1275</v>
      </c>
      <c r="DA1244">
        <v>1991</v>
      </c>
      <c r="DB1244" t="s">
        <v>35</v>
      </c>
      <c r="DC1244">
        <v>21</v>
      </c>
      <c r="DD1244">
        <v>3</v>
      </c>
      <c r="DE1244" s="18">
        <v>10322.9</v>
      </c>
      <c r="DF1244" t="s">
        <v>12</v>
      </c>
      <c r="DG1244" t="s">
        <v>16</v>
      </c>
      <c r="DH1244" t="s">
        <v>535</v>
      </c>
      <c r="DZ1244" t="s">
        <v>1275</v>
      </c>
      <c r="EA1244">
        <f t="shared" si="39"/>
        <v>32</v>
      </c>
    </row>
    <row r="1245" spans="1:131" ht="15.6" x14ac:dyDescent="0.3">
      <c r="A1245" s="1" t="s">
        <v>1127</v>
      </c>
      <c r="B1245" s="1" t="s">
        <v>6751</v>
      </c>
      <c r="C1245" s="1" t="s">
        <v>5881</v>
      </c>
      <c r="D1245" t="s">
        <v>7575</v>
      </c>
      <c r="E1245" s="1"/>
      <c r="H1245" s="1"/>
      <c r="T1245" t="s">
        <v>1127</v>
      </c>
      <c r="U1245">
        <v>25.6</v>
      </c>
      <c r="V1245">
        <v>5.65</v>
      </c>
      <c r="W1245" t="s">
        <v>2380</v>
      </c>
      <c r="X1245" t="s">
        <v>2380</v>
      </c>
      <c r="Y1245" t="s">
        <v>2380</v>
      </c>
      <c r="Z1245">
        <v>2</v>
      </c>
      <c r="AA1245" t="s">
        <v>2380</v>
      </c>
      <c r="AV1245" t="s">
        <v>1127</v>
      </c>
      <c r="AW1245">
        <v>25.6</v>
      </c>
      <c r="AX1245">
        <v>5.65</v>
      </c>
      <c r="AY1245" t="s">
        <v>2380</v>
      </c>
      <c r="AZ1245" t="s">
        <v>2380</v>
      </c>
      <c r="BA1245" t="s">
        <v>2380</v>
      </c>
      <c r="BB1245">
        <v>2</v>
      </c>
      <c r="BC1245" t="s">
        <v>2380</v>
      </c>
      <c r="BR1245">
        <v>25.6</v>
      </c>
      <c r="BS1245" t="str" cm="1">
        <f t="array" ref="BS1245">_xlfn.IFS(BR1245&lt;18.5,"UNDER WEIGHT",BR1245&lt;=24.9,"NORMAL WEIGHT",BR1245&lt;=29.9,"OVER WEIGHT",BR1245&gt;=30,"OBESITY")</f>
        <v>OVER WEIGHT</v>
      </c>
      <c r="BV1245">
        <v>5.65</v>
      </c>
      <c r="BW1245" t="str" cm="1">
        <f t="array" ref="BW1245">_xlfn.IFS(BV1245&lt;=5.7,"NORMAL",BV1245&lt;=6.4,"Prediabetes",BV1245&gt;=6.5,"Diabetes")</f>
        <v>NORMAL</v>
      </c>
      <c r="CJ1245" t="s">
        <v>1276</v>
      </c>
      <c r="CK1245">
        <v>1970</v>
      </c>
      <c r="CL1245" t="s">
        <v>30</v>
      </c>
      <c r="CM1245">
        <v>1</v>
      </c>
      <c r="CN1245">
        <v>2</v>
      </c>
      <c r="CO1245">
        <v>10325.209999999999</v>
      </c>
      <c r="CP1245" t="s">
        <v>12</v>
      </c>
      <c r="CQ1245" t="s">
        <v>12</v>
      </c>
      <c r="CR1245" t="s">
        <v>42</v>
      </c>
      <c r="CW1245" t="str">
        <f t="shared" si="38"/>
        <v>1/Dec/1970</v>
      </c>
      <c r="CZ1245" t="s">
        <v>1276</v>
      </c>
      <c r="DA1245">
        <v>1970</v>
      </c>
      <c r="DB1245" t="s">
        <v>30</v>
      </c>
      <c r="DC1245">
        <v>1</v>
      </c>
      <c r="DD1245">
        <v>2</v>
      </c>
      <c r="DE1245" s="18">
        <v>10325.209999999999</v>
      </c>
      <c r="DF1245" t="s">
        <v>12</v>
      </c>
      <c r="DG1245" t="s">
        <v>12</v>
      </c>
      <c r="DH1245" t="s">
        <v>42</v>
      </c>
      <c r="DZ1245" t="s">
        <v>1276</v>
      </c>
      <c r="EA1245">
        <f t="shared" si="39"/>
        <v>53</v>
      </c>
    </row>
    <row r="1246" spans="1:131" ht="15.6" x14ac:dyDescent="0.3">
      <c r="A1246" s="1" t="s">
        <v>1126</v>
      </c>
      <c r="B1246" s="1" t="s">
        <v>6751</v>
      </c>
      <c r="C1246" s="1" t="s">
        <v>5847</v>
      </c>
      <c r="D1246" t="s">
        <v>7697</v>
      </c>
      <c r="E1246" s="1"/>
      <c r="H1246" s="1"/>
      <c r="T1246" t="s">
        <v>1126</v>
      </c>
      <c r="U1246">
        <v>29.545000000000002</v>
      </c>
      <c r="V1246">
        <v>8.41</v>
      </c>
      <c r="W1246" t="s">
        <v>2382</v>
      </c>
      <c r="X1246" t="s">
        <v>2380</v>
      </c>
      <c r="Y1246" t="s">
        <v>2380</v>
      </c>
      <c r="Z1246">
        <v>1</v>
      </c>
      <c r="AA1246" t="s">
        <v>2380</v>
      </c>
      <c r="AV1246" t="s">
        <v>1126</v>
      </c>
      <c r="AW1246">
        <v>29.545000000000002</v>
      </c>
      <c r="AX1246">
        <v>8.41</v>
      </c>
      <c r="AY1246" t="s">
        <v>2382</v>
      </c>
      <c r="AZ1246" t="s">
        <v>2380</v>
      </c>
      <c r="BA1246" t="s">
        <v>2380</v>
      </c>
      <c r="BB1246">
        <v>1</v>
      </c>
      <c r="BC1246" t="s">
        <v>2380</v>
      </c>
      <c r="BR1246">
        <v>29.545000000000002</v>
      </c>
      <c r="BS1246" t="str" cm="1">
        <f t="array" ref="BS1246">_xlfn.IFS(BR1246&lt;18.5,"UNDER WEIGHT",BR1246&lt;=24.9,"NORMAL WEIGHT",BR1246&lt;=29.9,"OVER WEIGHT",BR1246&gt;=30,"OBESITY")</f>
        <v>OVER WEIGHT</v>
      </c>
      <c r="BV1246">
        <v>8.41</v>
      </c>
      <c r="BW1246" t="str" cm="1">
        <f t="array" ref="BW1246">_xlfn.IFS(BV1246&lt;=5.7,"NORMAL",BV1246&lt;=6.4,"Prediabetes",BV1246&gt;=6.5,"Diabetes")</f>
        <v>Diabetes</v>
      </c>
      <c r="CJ1246" t="s">
        <v>1277</v>
      </c>
      <c r="CK1246">
        <v>1982</v>
      </c>
      <c r="CL1246" t="s">
        <v>10</v>
      </c>
      <c r="CM1246">
        <v>21</v>
      </c>
      <c r="CN1246">
        <v>3</v>
      </c>
      <c r="CO1246">
        <v>10329.06</v>
      </c>
      <c r="CP1246" t="s">
        <v>12</v>
      </c>
      <c r="CQ1246" t="s">
        <v>16</v>
      </c>
      <c r="CR1246" t="s">
        <v>300</v>
      </c>
      <c r="CW1246" t="str">
        <f t="shared" si="38"/>
        <v>21/Jul/1982</v>
      </c>
      <c r="CZ1246" t="s">
        <v>1277</v>
      </c>
      <c r="DA1246">
        <v>1982</v>
      </c>
      <c r="DB1246" t="s">
        <v>10</v>
      </c>
      <c r="DC1246">
        <v>21</v>
      </c>
      <c r="DD1246">
        <v>3</v>
      </c>
      <c r="DE1246" s="18">
        <v>10329.06</v>
      </c>
      <c r="DF1246" t="s">
        <v>12</v>
      </c>
      <c r="DG1246" t="s">
        <v>16</v>
      </c>
      <c r="DH1246" t="s">
        <v>300</v>
      </c>
      <c r="DZ1246" t="s">
        <v>1277</v>
      </c>
      <c r="EA1246">
        <f t="shared" si="39"/>
        <v>41</v>
      </c>
    </row>
    <row r="1247" spans="1:131" ht="15.6" x14ac:dyDescent="0.3">
      <c r="A1247" s="1" t="s">
        <v>1125</v>
      </c>
      <c r="B1247" s="1" t="s">
        <v>6752</v>
      </c>
      <c r="C1247" s="1" t="s">
        <v>5882</v>
      </c>
      <c r="D1247" t="s">
        <v>7698</v>
      </c>
      <c r="E1247" s="1"/>
      <c r="H1247" s="1"/>
      <c r="T1247" t="s">
        <v>1125</v>
      </c>
      <c r="U1247">
        <v>23.25</v>
      </c>
      <c r="V1247">
        <v>11.96</v>
      </c>
      <c r="W1247" t="s">
        <v>2382</v>
      </c>
      <c r="X1247" t="s">
        <v>2380</v>
      </c>
      <c r="Y1247" t="s">
        <v>2380</v>
      </c>
      <c r="Z1247">
        <v>0</v>
      </c>
      <c r="AA1247" t="s">
        <v>2380</v>
      </c>
      <c r="AV1247" t="s">
        <v>1125</v>
      </c>
      <c r="AW1247">
        <v>23.25</v>
      </c>
      <c r="AX1247">
        <v>11.96</v>
      </c>
      <c r="AY1247" t="s">
        <v>2382</v>
      </c>
      <c r="AZ1247" t="s">
        <v>2380</v>
      </c>
      <c r="BA1247" t="s">
        <v>2380</v>
      </c>
      <c r="BB1247" t="s">
        <v>2381</v>
      </c>
      <c r="BC1247" t="s">
        <v>2380</v>
      </c>
      <c r="BR1247">
        <v>23.25</v>
      </c>
      <c r="BS1247" t="str" cm="1">
        <f t="array" ref="BS1247">_xlfn.IFS(BR1247&lt;18.5,"UNDER WEIGHT",BR1247&lt;=24.9,"NORMAL WEIGHT",BR1247&lt;=29.9,"OVER WEIGHT",BR1247&gt;=30,"OBESITY")</f>
        <v>NORMAL WEIGHT</v>
      </c>
      <c r="BV1247">
        <v>11.96</v>
      </c>
      <c r="BW1247" t="str" cm="1">
        <f t="array" ref="BW1247">_xlfn.IFS(BV1247&lt;=5.7,"NORMAL",BV1247&lt;=6.4,"Prediabetes",BV1247&gt;=6.5,"Diabetes")</f>
        <v>Diabetes</v>
      </c>
      <c r="CJ1247" t="s">
        <v>1278</v>
      </c>
      <c r="CK1247">
        <v>1968</v>
      </c>
      <c r="CL1247" t="s">
        <v>10</v>
      </c>
      <c r="CM1247">
        <v>19</v>
      </c>
      <c r="CN1247">
        <v>0</v>
      </c>
      <c r="CO1247">
        <v>10338.93</v>
      </c>
      <c r="CP1247" t="s">
        <v>12</v>
      </c>
      <c r="CQ1247" t="s">
        <v>16</v>
      </c>
      <c r="CR1247" t="s">
        <v>13</v>
      </c>
      <c r="CW1247" t="str">
        <f t="shared" si="38"/>
        <v>19/Jul/1968</v>
      </c>
      <c r="CZ1247" t="s">
        <v>1278</v>
      </c>
      <c r="DA1247">
        <v>1968</v>
      </c>
      <c r="DB1247" t="s">
        <v>10</v>
      </c>
      <c r="DC1247">
        <v>19</v>
      </c>
      <c r="DD1247">
        <v>0</v>
      </c>
      <c r="DE1247" s="18">
        <v>10338.93</v>
      </c>
      <c r="DF1247" t="s">
        <v>12</v>
      </c>
      <c r="DG1247" t="s">
        <v>16</v>
      </c>
      <c r="DH1247" t="s">
        <v>13</v>
      </c>
      <c r="DZ1247" t="s">
        <v>1278</v>
      </c>
      <c r="EA1247">
        <f t="shared" si="39"/>
        <v>55</v>
      </c>
    </row>
    <row r="1248" spans="1:131" ht="15.6" x14ac:dyDescent="0.3">
      <c r="A1248" s="1" t="s">
        <v>1124</v>
      </c>
      <c r="B1248" s="1" t="s">
        <v>6752</v>
      </c>
      <c r="C1248" s="1" t="s">
        <v>5883</v>
      </c>
      <c r="D1248" t="s">
        <v>7699</v>
      </c>
      <c r="E1248" s="1"/>
      <c r="H1248" s="1"/>
      <c r="T1248" t="s">
        <v>1124</v>
      </c>
      <c r="U1248">
        <v>43.95</v>
      </c>
      <c r="V1248">
        <v>5.17</v>
      </c>
      <c r="W1248" t="s">
        <v>2382</v>
      </c>
      <c r="X1248" t="s">
        <v>2380</v>
      </c>
      <c r="Y1248" t="s">
        <v>2383</v>
      </c>
      <c r="Z1248">
        <v>1</v>
      </c>
      <c r="AA1248" t="s">
        <v>2380</v>
      </c>
      <c r="AV1248" t="s">
        <v>1124</v>
      </c>
      <c r="AW1248">
        <v>43.95</v>
      </c>
      <c r="AX1248">
        <v>5.17</v>
      </c>
      <c r="AY1248" t="s">
        <v>2382</v>
      </c>
      <c r="AZ1248" t="s">
        <v>2380</v>
      </c>
      <c r="BA1248" t="s">
        <v>2383</v>
      </c>
      <c r="BB1248">
        <v>1</v>
      </c>
      <c r="BC1248" t="s">
        <v>2380</v>
      </c>
      <c r="BR1248">
        <v>43.95</v>
      </c>
      <c r="BS1248" t="str" cm="1">
        <f t="array" ref="BS1248">_xlfn.IFS(BR1248&lt;18.5,"UNDER WEIGHT",BR1248&lt;=24.9,"NORMAL WEIGHT",BR1248&lt;=29.9,"OVER WEIGHT",BR1248&gt;=30,"OBESITY")</f>
        <v>OBESITY</v>
      </c>
      <c r="BV1248">
        <v>5.17</v>
      </c>
      <c r="BW1248" t="str" cm="1">
        <f t="array" ref="BW1248">_xlfn.IFS(BV1248&lt;=5.7,"NORMAL",BV1248&lt;=6.4,"Prediabetes",BV1248&gt;=6.5,"Diabetes")</f>
        <v>NORMAL</v>
      </c>
      <c r="CJ1248" t="s">
        <v>1279</v>
      </c>
      <c r="CK1248">
        <v>1973</v>
      </c>
      <c r="CL1248" t="s">
        <v>35</v>
      </c>
      <c r="CM1248">
        <v>8</v>
      </c>
      <c r="CN1248">
        <v>0</v>
      </c>
      <c r="CO1248">
        <v>10345.93</v>
      </c>
      <c r="CP1248" t="s">
        <v>12</v>
      </c>
      <c r="CQ1248" t="s">
        <v>11</v>
      </c>
      <c r="CR1248" t="s">
        <v>300</v>
      </c>
      <c r="CW1248" t="str">
        <f t="shared" si="38"/>
        <v>8/Aug/1973</v>
      </c>
      <c r="CZ1248" t="s">
        <v>1279</v>
      </c>
      <c r="DA1248">
        <v>1973</v>
      </c>
      <c r="DB1248" t="s">
        <v>35</v>
      </c>
      <c r="DC1248">
        <v>8</v>
      </c>
      <c r="DD1248">
        <v>0</v>
      </c>
      <c r="DE1248" s="18">
        <v>10345.93</v>
      </c>
      <c r="DF1248" t="s">
        <v>12</v>
      </c>
      <c r="DG1248" t="s">
        <v>11</v>
      </c>
      <c r="DH1248" t="s">
        <v>300</v>
      </c>
      <c r="DZ1248" t="s">
        <v>1279</v>
      </c>
      <c r="EA1248">
        <f t="shared" si="39"/>
        <v>50</v>
      </c>
    </row>
    <row r="1249" spans="1:131" ht="15.6" x14ac:dyDescent="0.3">
      <c r="A1249" s="1" t="s">
        <v>1123</v>
      </c>
      <c r="B1249" s="1" t="s">
        <v>6752</v>
      </c>
      <c r="C1249" s="1" t="s">
        <v>5884</v>
      </c>
      <c r="D1249" t="s">
        <v>7078</v>
      </c>
      <c r="E1249" s="1"/>
      <c r="H1249" s="1"/>
      <c r="T1249" t="s">
        <v>1123</v>
      </c>
      <c r="U1249">
        <v>21.85</v>
      </c>
      <c r="V1249">
        <v>8.76</v>
      </c>
      <c r="W1249" t="s">
        <v>2380</v>
      </c>
      <c r="X1249" t="s">
        <v>2380</v>
      </c>
      <c r="Y1249" t="s">
        <v>2380</v>
      </c>
      <c r="Z1249">
        <v>0</v>
      </c>
      <c r="AA1249" t="s">
        <v>2380</v>
      </c>
      <c r="AV1249" t="s">
        <v>1123</v>
      </c>
      <c r="AW1249">
        <v>21.85</v>
      </c>
      <c r="AX1249">
        <v>8.76</v>
      </c>
      <c r="AY1249" t="s">
        <v>2380</v>
      </c>
      <c r="AZ1249" t="s">
        <v>2380</v>
      </c>
      <c r="BA1249" t="s">
        <v>2380</v>
      </c>
      <c r="BB1249" t="s">
        <v>2381</v>
      </c>
      <c r="BC1249" t="s">
        <v>2380</v>
      </c>
      <c r="BR1249">
        <v>21.85</v>
      </c>
      <c r="BS1249" t="str" cm="1">
        <f t="array" ref="BS1249">_xlfn.IFS(BR1249&lt;18.5,"UNDER WEIGHT",BR1249&lt;=24.9,"NORMAL WEIGHT",BR1249&lt;=29.9,"OVER WEIGHT",BR1249&gt;=30,"OBESITY")</f>
        <v>NORMAL WEIGHT</v>
      </c>
      <c r="BV1249">
        <v>8.76</v>
      </c>
      <c r="BW1249" t="str" cm="1">
        <f t="array" ref="BW1249">_xlfn.IFS(BV1249&lt;=5.7,"NORMAL",BV1249&lt;=6.4,"Prediabetes",BV1249&gt;=6.5,"Diabetes")</f>
        <v>Diabetes</v>
      </c>
      <c r="CJ1249" t="s">
        <v>1280</v>
      </c>
      <c r="CK1249">
        <v>1974</v>
      </c>
      <c r="CL1249" t="s">
        <v>20</v>
      </c>
      <c r="CM1249">
        <v>29</v>
      </c>
      <c r="CN1249">
        <v>0</v>
      </c>
      <c r="CO1249">
        <v>10352.48</v>
      </c>
      <c r="CP1249" t="s">
        <v>12</v>
      </c>
      <c r="CQ1249" t="s">
        <v>16</v>
      </c>
      <c r="CR1249" t="s">
        <v>23</v>
      </c>
      <c r="CW1249" t="str">
        <f t="shared" si="38"/>
        <v>29/Sep/1974</v>
      </c>
      <c r="CZ1249" t="s">
        <v>1280</v>
      </c>
      <c r="DA1249">
        <v>1974</v>
      </c>
      <c r="DB1249" t="s">
        <v>20</v>
      </c>
      <c r="DC1249">
        <v>29</v>
      </c>
      <c r="DD1249">
        <v>0</v>
      </c>
      <c r="DE1249" s="18">
        <v>10352.48</v>
      </c>
      <c r="DF1249" t="s">
        <v>12</v>
      </c>
      <c r="DG1249" t="s">
        <v>16</v>
      </c>
      <c r="DH1249" t="s">
        <v>23</v>
      </c>
      <c r="DZ1249" t="s">
        <v>1280</v>
      </c>
      <c r="EA1249">
        <f t="shared" si="39"/>
        <v>49</v>
      </c>
    </row>
    <row r="1250" spans="1:131" ht="15.6" x14ac:dyDescent="0.3">
      <c r="A1250" s="1" t="s">
        <v>1122</v>
      </c>
      <c r="B1250" s="1" t="s">
        <v>6752</v>
      </c>
      <c r="C1250" s="1" t="s">
        <v>5885</v>
      </c>
      <c r="D1250" t="s">
        <v>6875</v>
      </c>
      <c r="E1250" s="1"/>
      <c r="H1250" s="1"/>
      <c r="T1250" t="s">
        <v>1122</v>
      </c>
      <c r="U1250">
        <v>25.73</v>
      </c>
      <c r="V1250">
        <v>7.99</v>
      </c>
      <c r="W1250" t="s">
        <v>2380</v>
      </c>
      <c r="X1250" t="s">
        <v>2380</v>
      </c>
      <c r="Y1250" t="s">
        <v>2380</v>
      </c>
      <c r="Z1250">
        <v>2</v>
      </c>
      <c r="AA1250" t="s">
        <v>2380</v>
      </c>
      <c r="AV1250" t="s">
        <v>1122</v>
      </c>
      <c r="AW1250">
        <v>25.73</v>
      </c>
      <c r="AX1250">
        <v>7.99</v>
      </c>
      <c r="AY1250" t="s">
        <v>2380</v>
      </c>
      <c r="AZ1250" t="s">
        <v>2380</v>
      </c>
      <c r="BA1250" t="s">
        <v>2380</v>
      </c>
      <c r="BB1250">
        <v>2</v>
      </c>
      <c r="BC1250" t="s">
        <v>2380</v>
      </c>
      <c r="BR1250">
        <v>25.73</v>
      </c>
      <c r="BS1250" t="str" cm="1">
        <f t="array" ref="BS1250">_xlfn.IFS(BR1250&lt;18.5,"UNDER WEIGHT",BR1250&lt;=24.9,"NORMAL WEIGHT",BR1250&lt;=29.9,"OVER WEIGHT",BR1250&gt;=30,"OBESITY")</f>
        <v>OVER WEIGHT</v>
      </c>
      <c r="BV1250">
        <v>7.99</v>
      </c>
      <c r="BW1250" t="str" cm="1">
        <f t="array" ref="BW1250">_xlfn.IFS(BV1250&lt;=5.7,"NORMAL",BV1250&lt;=6.4,"Prediabetes",BV1250&gt;=6.5,"Diabetes")</f>
        <v>Diabetes</v>
      </c>
      <c r="CJ1250" t="s">
        <v>1281</v>
      </c>
      <c r="CK1250">
        <v>1969</v>
      </c>
      <c r="CL1250" t="s">
        <v>18</v>
      </c>
      <c r="CM1250">
        <v>17</v>
      </c>
      <c r="CN1250">
        <v>0</v>
      </c>
      <c r="CO1250">
        <v>10355.64</v>
      </c>
      <c r="CP1250" t="s">
        <v>12</v>
      </c>
      <c r="CQ1250" t="s">
        <v>16</v>
      </c>
      <c r="CR1250" t="s">
        <v>23</v>
      </c>
      <c r="CW1250" t="str">
        <f t="shared" si="38"/>
        <v>17/Jun/1969</v>
      </c>
      <c r="CZ1250" t="s">
        <v>1281</v>
      </c>
      <c r="DA1250">
        <v>1969</v>
      </c>
      <c r="DB1250" t="s">
        <v>18</v>
      </c>
      <c r="DC1250">
        <v>17</v>
      </c>
      <c r="DD1250">
        <v>0</v>
      </c>
      <c r="DE1250" s="18">
        <v>10355.64</v>
      </c>
      <c r="DF1250" t="s">
        <v>12</v>
      </c>
      <c r="DG1250" t="s">
        <v>16</v>
      </c>
      <c r="DH1250" t="s">
        <v>23</v>
      </c>
      <c r="DZ1250" t="s">
        <v>1281</v>
      </c>
      <c r="EA1250">
        <f t="shared" si="39"/>
        <v>54</v>
      </c>
    </row>
    <row r="1251" spans="1:131" ht="15.6" x14ac:dyDescent="0.3">
      <c r="A1251" s="1" t="s">
        <v>1121</v>
      </c>
      <c r="B1251" s="1" t="s">
        <v>6751</v>
      </c>
      <c r="C1251" s="1" t="s">
        <v>5886</v>
      </c>
      <c r="D1251" t="s">
        <v>7700</v>
      </c>
      <c r="E1251" s="1"/>
      <c r="H1251" s="1"/>
      <c r="T1251" t="s">
        <v>1121</v>
      </c>
      <c r="U1251">
        <v>32.229999999999997</v>
      </c>
      <c r="V1251">
        <v>8.59</v>
      </c>
      <c r="W1251" t="s">
        <v>2380</v>
      </c>
      <c r="X1251" t="s">
        <v>2380</v>
      </c>
      <c r="Y1251" t="s">
        <v>2380</v>
      </c>
      <c r="Z1251">
        <v>0</v>
      </c>
      <c r="AA1251" t="s">
        <v>2380</v>
      </c>
      <c r="AV1251" t="s">
        <v>1121</v>
      </c>
      <c r="AW1251">
        <v>32.229999999999997</v>
      </c>
      <c r="AX1251">
        <v>8.59</v>
      </c>
      <c r="AY1251" t="s">
        <v>2380</v>
      </c>
      <c r="AZ1251" t="s">
        <v>2380</v>
      </c>
      <c r="BA1251" t="s">
        <v>2380</v>
      </c>
      <c r="BB1251" t="s">
        <v>2381</v>
      </c>
      <c r="BC1251" t="s">
        <v>2380</v>
      </c>
      <c r="BR1251">
        <v>32.229999999999997</v>
      </c>
      <c r="BS1251" t="str" cm="1">
        <f t="array" ref="BS1251">_xlfn.IFS(BR1251&lt;18.5,"UNDER WEIGHT",BR1251&lt;=24.9,"NORMAL WEIGHT",BR1251&lt;=29.9,"OVER WEIGHT",BR1251&gt;=30,"OBESITY")</f>
        <v>OBESITY</v>
      </c>
      <c r="BV1251">
        <v>8.59</v>
      </c>
      <c r="BW1251" t="str" cm="1">
        <f t="array" ref="BW1251">_xlfn.IFS(BV1251&lt;=5.7,"NORMAL",BV1251&lt;=6.4,"Prediabetes",BV1251&gt;=6.5,"Diabetes")</f>
        <v>Diabetes</v>
      </c>
      <c r="CJ1251" t="s">
        <v>1282</v>
      </c>
      <c r="CK1251">
        <v>1971</v>
      </c>
      <c r="CL1251" t="s">
        <v>20</v>
      </c>
      <c r="CM1251">
        <v>6</v>
      </c>
      <c r="CN1251">
        <v>0</v>
      </c>
      <c r="CO1251">
        <v>10356.67</v>
      </c>
      <c r="CP1251" t="s">
        <v>12</v>
      </c>
      <c r="CQ1251" t="s">
        <v>16</v>
      </c>
      <c r="CR1251" t="s">
        <v>200</v>
      </c>
      <c r="CW1251" t="str">
        <f t="shared" si="38"/>
        <v>6/Sep/1971</v>
      </c>
      <c r="CZ1251" t="s">
        <v>1282</v>
      </c>
      <c r="DA1251">
        <v>1971</v>
      </c>
      <c r="DB1251" t="s">
        <v>20</v>
      </c>
      <c r="DC1251">
        <v>6</v>
      </c>
      <c r="DD1251">
        <v>0</v>
      </c>
      <c r="DE1251" s="18">
        <v>10356.67</v>
      </c>
      <c r="DF1251" t="s">
        <v>12</v>
      </c>
      <c r="DG1251" t="s">
        <v>16</v>
      </c>
      <c r="DH1251" t="s">
        <v>200</v>
      </c>
      <c r="DZ1251" t="s">
        <v>1282</v>
      </c>
      <c r="EA1251">
        <f t="shared" si="39"/>
        <v>52</v>
      </c>
    </row>
    <row r="1252" spans="1:131" ht="15.6" x14ac:dyDescent="0.3">
      <c r="A1252" s="1" t="s">
        <v>1120</v>
      </c>
      <c r="B1252" s="1" t="s">
        <v>6752</v>
      </c>
      <c r="C1252" s="1" t="s">
        <v>5887</v>
      </c>
      <c r="D1252" t="s">
        <v>7701</v>
      </c>
      <c r="E1252" s="1"/>
      <c r="H1252" s="1"/>
      <c r="T1252" t="s">
        <v>1120</v>
      </c>
      <c r="U1252">
        <v>32.204999999999998</v>
      </c>
      <c r="V1252">
        <v>6.14</v>
      </c>
      <c r="W1252" t="s">
        <v>2380</v>
      </c>
      <c r="X1252" t="s">
        <v>2380</v>
      </c>
      <c r="Y1252" t="s">
        <v>2380</v>
      </c>
      <c r="Z1252">
        <v>2</v>
      </c>
      <c r="AA1252" t="s">
        <v>2380</v>
      </c>
      <c r="AV1252" t="s">
        <v>1120</v>
      </c>
      <c r="AW1252">
        <v>32.204999999999998</v>
      </c>
      <c r="AX1252">
        <v>6.14</v>
      </c>
      <c r="AY1252" t="s">
        <v>2380</v>
      </c>
      <c r="AZ1252" t="s">
        <v>2380</v>
      </c>
      <c r="BA1252" t="s">
        <v>2380</v>
      </c>
      <c r="BB1252">
        <v>2</v>
      </c>
      <c r="BC1252" t="s">
        <v>2380</v>
      </c>
      <c r="BR1252">
        <v>32.204999999999998</v>
      </c>
      <c r="BS1252" t="str" cm="1">
        <f t="array" ref="BS1252">_xlfn.IFS(BR1252&lt;18.5,"UNDER WEIGHT",BR1252&lt;=24.9,"NORMAL WEIGHT",BR1252&lt;=29.9,"OVER WEIGHT",BR1252&gt;=30,"OBESITY")</f>
        <v>OBESITY</v>
      </c>
      <c r="BV1252">
        <v>6.14</v>
      </c>
      <c r="BW1252" t="str" cm="1">
        <f t="array" ref="BW1252">_xlfn.IFS(BV1252&lt;=5.7,"NORMAL",BV1252&lt;=6.4,"Prediabetes",BV1252&gt;=6.5,"Diabetes")</f>
        <v>Prediabetes</v>
      </c>
      <c r="CJ1252" t="s">
        <v>1283</v>
      </c>
      <c r="CK1252">
        <v>1973</v>
      </c>
      <c r="CL1252" t="s">
        <v>20</v>
      </c>
      <c r="CM1252">
        <v>29</v>
      </c>
      <c r="CN1252">
        <v>2</v>
      </c>
      <c r="CO1252">
        <v>10370.91</v>
      </c>
      <c r="CP1252" t="s">
        <v>12</v>
      </c>
      <c r="CQ1252" t="s">
        <v>12</v>
      </c>
      <c r="CR1252" t="s">
        <v>247</v>
      </c>
      <c r="CW1252" t="str">
        <f t="shared" si="38"/>
        <v>29/Sep/1973</v>
      </c>
      <c r="CZ1252" t="s">
        <v>1283</v>
      </c>
      <c r="DA1252">
        <v>1973</v>
      </c>
      <c r="DB1252" t="s">
        <v>20</v>
      </c>
      <c r="DC1252">
        <v>29</v>
      </c>
      <c r="DD1252">
        <v>2</v>
      </c>
      <c r="DE1252" s="18">
        <v>10370.91</v>
      </c>
      <c r="DF1252" t="s">
        <v>12</v>
      </c>
      <c r="DG1252" t="s">
        <v>12</v>
      </c>
      <c r="DH1252" t="s">
        <v>247</v>
      </c>
      <c r="DZ1252" t="s">
        <v>1283</v>
      </c>
      <c r="EA1252">
        <f t="shared" si="39"/>
        <v>50</v>
      </c>
    </row>
    <row r="1253" spans="1:131" ht="15.6" x14ac:dyDescent="0.3">
      <c r="A1253" s="1" t="s">
        <v>1119</v>
      </c>
      <c r="B1253" s="1" t="s">
        <v>6752</v>
      </c>
      <c r="C1253" s="1" t="s">
        <v>5888</v>
      </c>
      <c r="D1253" t="s">
        <v>7244</v>
      </c>
      <c r="E1253" s="1"/>
      <c r="H1253" s="1"/>
      <c r="T1253" t="s">
        <v>1119</v>
      </c>
      <c r="U1253">
        <v>26.41</v>
      </c>
      <c r="V1253">
        <v>4.08</v>
      </c>
      <c r="W1253" t="s">
        <v>2380</v>
      </c>
      <c r="X1253" t="s">
        <v>2380</v>
      </c>
      <c r="Y1253" t="s">
        <v>2380</v>
      </c>
      <c r="Z1253">
        <v>2</v>
      </c>
      <c r="AA1253" t="s">
        <v>2380</v>
      </c>
      <c r="AV1253" t="s">
        <v>1119</v>
      </c>
      <c r="AW1253">
        <v>26.41</v>
      </c>
      <c r="AX1253">
        <v>4.08</v>
      </c>
      <c r="AY1253" t="s">
        <v>2380</v>
      </c>
      <c r="AZ1253" t="s">
        <v>2380</v>
      </c>
      <c r="BA1253" t="s">
        <v>2380</v>
      </c>
      <c r="BB1253">
        <v>2</v>
      </c>
      <c r="BC1253" t="s">
        <v>2380</v>
      </c>
      <c r="BR1253">
        <v>26.41</v>
      </c>
      <c r="BS1253" t="str" cm="1">
        <f t="array" ref="BS1253">_xlfn.IFS(BR1253&lt;18.5,"UNDER WEIGHT",BR1253&lt;=24.9,"NORMAL WEIGHT",BR1253&lt;=29.9,"OVER WEIGHT",BR1253&gt;=30,"OBESITY")</f>
        <v>OVER WEIGHT</v>
      </c>
      <c r="BV1253">
        <v>4.08</v>
      </c>
      <c r="BW1253" t="str" cm="1">
        <f t="array" ref="BW1253">_xlfn.IFS(BV1253&lt;=5.7,"NORMAL",BV1253&lt;=6.4,"Prediabetes",BV1253&gt;=6.5,"Diabetes")</f>
        <v>NORMAL</v>
      </c>
      <c r="CJ1253" t="s">
        <v>1284</v>
      </c>
      <c r="CK1253">
        <v>1973</v>
      </c>
      <c r="CL1253" t="s">
        <v>20</v>
      </c>
      <c r="CM1253">
        <v>19</v>
      </c>
      <c r="CN1253">
        <v>3</v>
      </c>
      <c r="CO1253">
        <v>10381.48</v>
      </c>
      <c r="CP1253" t="s">
        <v>12</v>
      </c>
      <c r="CQ1253" t="s">
        <v>12</v>
      </c>
      <c r="CR1253" t="s">
        <v>13</v>
      </c>
      <c r="CW1253" t="str">
        <f t="shared" si="38"/>
        <v>19/Sep/1973</v>
      </c>
      <c r="CZ1253" t="s">
        <v>1284</v>
      </c>
      <c r="DA1253">
        <v>1973</v>
      </c>
      <c r="DB1253" t="s">
        <v>20</v>
      </c>
      <c r="DC1253">
        <v>19</v>
      </c>
      <c r="DD1253">
        <v>3</v>
      </c>
      <c r="DE1253" s="18">
        <v>10381.48</v>
      </c>
      <c r="DF1253" t="s">
        <v>12</v>
      </c>
      <c r="DG1253" t="s">
        <v>12</v>
      </c>
      <c r="DH1253" t="s">
        <v>13</v>
      </c>
      <c r="DZ1253" t="s">
        <v>1284</v>
      </c>
      <c r="EA1253">
        <f t="shared" si="39"/>
        <v>50</v>
      </c>
    </row>
    <row r="1254" spans="1:131" ht="15.6" x14ac:dyDescent="0.3">
      <c r="A1254" s="1" t="s">
        <v>1118</v>
      </c>
      <c r="B1254" s="1" t="s">
        <v>6751</v>
      </c>
      <c r="C1254" s="1" t="s">
        <v>5889</v>
      </c>
      <c r="D1254" t="s">
        <v>7702</v>
      </c>
      <c r="E1254" s="1"/>
      <c r="H1254" s="1"/>
      <c r="T1254" t="s">
        <v>1118</v>
      </c>
      <c r="U1254">
        <v>30.2</v>
      </c>
      <c r="V1254">
        <v>6.25</v>
      </c>
      <c r="W1254" t="s">
        <v>2382</v>
      </c>
      <c r="X1254" t="s">
        <v>2380</v>
      </c>
      <c r="Y1254" t="s">
        <v>2380</v>
      </c>
      <c r="Z1254">
        <v>0</v>
      </c>
      <c r="AA1254" t="s">
        <v>2380</v>
      </c>
      <c r="AV1254" t="s">
        <v>1118</v>
      </c>
      <c r="AW1254">
        <v>30.2</v>
      </c>
      <c r="AX1254">
        <v>6.25</v>
      </c>
      <c r="AY1254" t="s">
        <v>2382</v>
      </c>
      <c r="AZ1254" t="s">
        <v>2380</v>
      </c>
      <c r="BA1254" t="s">
        <v>2380</v>
      </c>
      <c r="BB1254" t="s">
        <v>2381</v>
      </c>
      <c r="BC1254" t="s">
        <v>2380</v>
      </c>
      <c r="BR1254">
        <v>30.2</v>
      </c>
      <c r="BS1254" t="str" cm="1">
        <f t="array" ref="BS1254">_xlfn.IFS(BR1254&lt;18.5,"UNDER WEIGHT",BR1254&lt;=24.9,"NORMAL WEIGHT",BR1254&lt;=29.9,"OVER WEIGHT",BR1254&gt;=30,"OBESITY")</f>
        <v>OBESITY</v>
      </c>
      <c r="BV1254">
        <v>6.25</v>
      </c>
      <c r="BW1254" t="str" cm="1">
        <f t="array" ref="BW1254">_xlfn.IFS(BV1254&lt;=5.7,"NORMAL",BV1254&lt;=6.4,"Prediabetes",BV1254&gt;=6.5,"Diabetes")</f>
        <v>Prediabetes</v>
      </c>
      <c r="CJ1254" t="s">
        <v>1285</v>
      </c>
      <c r="CK1254">
        <v>1969</v>
      </c>
      <c r="CL1254" t="s">
        <v>10</v>
      </c>
      <c r="CM1254">
        <v>7</v>
      </c>
      <c r="CN1254">
        <v>0</v>
      </c>
      <c r="CO1254">
        <v>10403.27</v>
      </c>
      <c r="CP1254" t="s">
        <v>12</v>
      </c>
      <c r="CQ1254" t="s">
        <v>11</v>
      </c>
      <c r="CR1254" t="s">
        <v>516</v>
      </c>
      <c r="CW1254" t="str">
        <f t="shared" si="38"/>
        <v>7/Jul/1969</v>
      </c>
      <c r="CZ1254" t="s">
        <v>1285</v>
      </c>
      <c r="DA1254">
        <v>1969</v>
      </c>
      <c r="DB1254" t="s">
        <v>10</v>
      </c>
      <c r="DC1254">
        <v>7</v>
      </c>
      <c r="DD1254">
        <v>0</v>
      </c>
      <c r="DE1254" s="18">
        <v>10403.27</v>
      </c>
      <c r="DF1254" t="s">
        <v>12</v>
      </c>
      <c r="DG1254" t="s">
        <v>11</v>
      </c>
      <c r="DH1254" t="s">
        <v>516</v>
      </c>
      <c r="DZ1254" t="s">
        <v>1285</v>
      </c>
      <c r="EA1254">
        <f t="shared" si="39"/>
        <v>54</v>
      </c>
    </row>
    <row r="1255" spans="1:131" ht="15.6" x14ac:dyDescent="0.3">
      <c r="A1255" s="1" t="s">
        <v>1117</v>
      </c>
      <c r="B1255" s="1" t="s">
        <v>7144</v>
      </c>
      <c r="C1255" s="1" t="s">
        <v>5890</v>
      </c>
      <c r="D1255" t="s">
        <v>7282</v>
      </c>
      <c r="E1255" s="1"/>
      <c r="H1255" s="1"/>
      <c r="T1255" t="s">
        <v>1117</v>
      </c>
      <c r="U1255">
        <v>31.26</v>
      </c>
      <c r="V1255">
        <v>5.94</v>
      </c>
      <c r="W1255" t="s">
        <v>2382</v>
      </c>
      <c r="X1255" t="s">
        <v>2380</v>
      </c>
      <c r="Y1255" t="s">
        <v>2380</v>
      </c>
      <c r="Z1255">
        <v>1</v>
      </c>
      <c r="AA1255" t="s">
        <v>2380</v>
      </c>
      <c r="AV1255" t="s">
        <v>1117</v>
      </c>
      <c r="AW1255">
        <v>31.26</v>
      </c>
      <c r="AX1255">
        <v>5.94</v>
      </c>
      <c r="AY1255" t="s">
        <v>2382</v>
      </c>
      <c r="AZ1255" t="s">
        <v>2380</v>
      </c>
      <c r="BA1255" t="s">
        <v>2380</v>
      </c>
      <c r="BB1255">
        <v>1</v>
      </c>
      <c r="BC1255" t="s">
        <v>2380</v>
      </c>
      <c r="BR1255">
        <v>31.26</v>
      </c>
      <c r="BS1255" t="str" cm="1">
        <f t="array" ref="BS1255">_xlfn.IFS(BR1255&lt;18.5,"UNDER WEIGHT",BR1255&lt;=24.9,"NORMAL WEIGHT",BR1255&lt;=29.9,"OVER WEIGHT",BR1255&gt;=30,"OBESITY")</f>
        <v>OBESITY</v>
      </c>
      <c r="BV1255">
        <v>5.94</v>
      </c>
      <c r="BW1255" t="str" cm="1">
        <f t="array" ref="BW1255">_xlfn.IFS(BV1255&lt;=5.7,"NORMAL",BV1255&lt;=6.4,"Prediabetes",BV1255&gt;=6.5,"Diabetes")</f>
        <v>Prediabetes</v>
      </c>
      <c r="CJ1255" t="s">
        <v>1286</v>
      </c>
      <c r="CK1255">
        <v>1975</v>
      </c>
      <c r="CL1255" t="s">
        <v>18</v>
      </c>
      <c r="CM1255">
        <v>5</v>
      </c>
      <c r="CN1255">
        <v>4</v>
      </c>
      <c r="CO1255">
        <v>10407.09</v>
      </c>
      <c r="CP1255" t="s">
        <v>12</v>
      </c>
      <c r="CQ1255" t="s">
        <v>16</v>
      </c>
      <c r="CR1255" t="s">
        <v>164</v>
      </c>
      <c r="CW1255" t="str">
        <f t="shared" si="38"/>
        <v>5/Jun/1975</v>
      </c>
      <c r="CZ1255" t="s">
        <v>1286</v>
      </c>
      <c r="DA1255">
        <v>1975</v>
      </c>
      <c r="DB1255" t="s">
        <v>18</v>
      </c>
      <c r="DC1255">
        <v>5</v>
      </c>
      <c r="DD1255">
        <v>4</v>
      </c>
      <c r="DE1255" s="18">
        <v>10407.09</v>
      </c>
      <c r="DF1255" t="s">
        <v>12</v>
      </c>
      <c r="DG1255" t="s">
        <v>16</v>
      </c>
      <c r="DH1255" t="s">
        <v>164</v>
      </c>
      <c r="DZ1255" t="s">
        <v>1286</v>
      </c>
      <c r="EA1255">
        <f t="shared" si="39"/>
        <v>48</v>
      </c>
    </row>
    <row r="1256" spans="1:131" ht="15.6" x14ac:dyDescent="0.3">
      <c r="A1256" s="1" t="s">
        <v>1116</v>
      </c>
      <c r="B1256" s="1" t="s">
        <v>6751</v>
      </c>
      <c r="C1256" s="1" t="s">
        <v>5891</v>
      </c>
      <c r="D1256" t="s">
        <v>7703</v>
      </c>
      <c r="E1256" s="1"/>
      <c r="H1256" s="1"/>
      <c r="T1256" t="s">
        <v>1116</v>
      </c>
      <c r="U1256">
        <v>33.725000000000001</v>
      </c>
      <c r="V1256">
        <v>6.45</v>
      </c>
      <c r="W1256" t="s">
        <v>2382</v>
      </c>
      <c r="X1256" t="s">
        <v>2380</v>
      </c>
      <c r="Y1256" t="s">
        <v>2380</v>
      </c>
      <c r="Z1256">
        <v>0</v>
      </c>
      <c r="AA1256" t="s">
        <v>2380</v>
      </c>
      <c r="AV1256" t="s">
        <v>1116</v>
      </c>
      <c r="AW1256">
        <v>33.725000000000001</v>
      </c>
      <c r="AX1256">
        <v>6.45</v>
      </c>
      <c r="AY1256" t="s">
        <v>2382</v>
      </c>
      <c r="AZ1256" t="s">
        <v>2380</v>
      </c>
      <c r="BA1256" t="s">
        <v>2380</v>
      </c>
      <c r="BB1256" t="s">
        <v>2381</v>
      </c>
      <c r="BC1256" t="s">
        <v>2380</v>
      </c>
      <c r="BR1256">
        <v>33.725000000000001</v>
      </c>
      <c r="BS1256" t="str" cm="1">
        <f t="array" ref="BS1256">_xlfn.IFS(BR1256&lt;18.5,"UNDER WEIGHT",BR1256&lt;=24.9,"NORMAL WEIGHT",BR1256&lt;=29.9,"OVER WEIGHT",BR1256&gt;=30,"OBESITY")</f>
        <v>OBESITY</v>
      </c>
      <c r="BV1256">
        <v>6.45</v>
      </c>
      <c r="BW1256" t="e" cm="1">
        <f t="array" ref="BW1256">_xlfn.IFS(BV1256&lt;=5.7,"NORMAL",BV1256&lt;=6.4,"Prediabetes",BV1256&gt;=6.5,"Diabetes")</f>
        <v>#N/A</v>
      </c>
      <c r="CJ1256" t="s">
        <v>1287</v>
      </c>
      <c r="CK1256">
        <v>1980</v>
      </c>
      <c r="CL1256" t="s">
        <v>37</v>
      </c>
      <c r="CM1256">
        <v>24</v>
      </c>
      <c r="CN1256">
        <v>2</v>
      </c>
      <c r="CO1256">
        <v>10407.98</v>
      </c>
      <c r="CP1256" t="s">
        <v>12</v>
      </c>
      <c r="CQ1256" t="s">
        <v>16</v>
      </c>
      <c r="CR1256" t="s">
        <v>300</v>
      </c>
      <c r="CW1256" t="str">
        <f t="shared" si="38"/>
        <v>24/Oct/1980</v>
      </c>
      <c r="CZ1256" t="s">
        <v>1287</v>
      </c>
      <c r="DA1256">
        <v>1980</v>
      </c>
      <c r="DB1256" t="s">
        <v>37</v>
      </c>
      <c r="DC1256">
        <v>24</v>
      </c>
      <c r="DD1256">
        <v>2</v>
      </c>
      <c r="DE1256" s="18">
        <v>10407.98</v>
      </c>
      <c r="DF1256" t="s">
        <v>12</v>
      </c>
      <c r="DG1256" t="s">
        <v>16</v>
      </c>
      <c r="DH1256" t="s">
        <v>300</v>
      </c>
      <c r="DZ1256" t="s">
        <v>1287</v>
      </c>
      <c r="EA1256">
        <f t="shared" si="39"/>
        <v>43</v>
      </c>
    </row>
    <row r="1257" spans="1:131" ht="15.6" x14ac:dyDescent="0.3">
      <c r="A1257" s="1" t="s">
        <v>1115</v>
      </c>
      <c r="B1257" s="1" t="s">
        <v>6751</v>
      </c>
      <c r="C1257" s="1" t="s">
        <v>5892</v>
      </c>
      <c r="D1257" t="s">
        <v>7704</v>
      </c>
      <c r="E1257" s="1"/>
      <c r="H1257" s="1"/>
      <c r="T1257" t="s">
        <v>1115</v>
      </c>
      <c r="U1257">
        <v>28.9</v>
      </c>
      <c r="V1257">
        <v>5.74</v>
      </c>
      <c r="W1257" t="s">
        <v>2382</v>
      </c>
      <c r="X1257" t="s">
        <v>2380</v>
      </c>
      <c r="Y1257" t="s">
        <v>2380</v>
      </c>
      <c r="Z1257">
        <v>0</v>
      </c>
      <c r="AA1257" t="s">
        <v>2380</v>
      </c>
      <c r="AV1257" t="s">
        <v>1115</v>
      </c>
      <c r="AW1257">
        <v>28.9</v>
      </c>
      <c r="AX1257">
        <v>5.74</v>
      </c>
      <c r="AY1257" t="s">
        <v>2382</v>
      </c>
      <c r="AZ1257" t="s">
        <v>2380</v>
      </c>
      <c r="BA1257" t="s">
        <v>2380</v>
      </c>
      <c r="BB1257" t="s">
        <v>2381</v>
      </c>
      <c r="BC1257" t="s">
        <v>2380</v>
      </c>
      <c r="BR1257">
        <v>28.9</v>
      </c>
      <c r="BS1257" t="str" cm="1">
        <f t="array" ref="BS1257">_xlfn.IFS(BR1257&lt;18.5,"UNDER WEIGHT",BR1257&lt;=24.9,"NORMAL WEIGHT",BR1257&lt;=29.9,"OVER WEIGHT",BR1257&gt;=30,"OBESITY")</f>
        <v>OVER WEIGHT</v>
      </c>
      <c r="BV1257">
        <v>5.74</v>
      </c>
      <c r="BW1257" t="str" cm="1">
        <f t="array" ref="BW1257">_xlfn.IFS(BV1257&lt;=5.7,"NORMAL",BV1257&lt;=6.4,"Prediabetes",BV1257&gt;=6.5,"Diabetes")</f>
        <v>Prediabetes</v>
      </c>
      <c r="CJ1257" t="s">
        <v>1288</v>
      </c>
      <c r="CK1257">
        <v>1973</v>
      </c>
      <c r="CL1257" t="s">
        <v>37</v>
      </c>
      <c r="CM1257">
        <v>11</v>
      </c>
      <c r="CN1257">
        <v>0</v>
      </c>
      <c r="CO1257">
        <v>10419.59</v>
      </c>
      <c r="CP1257" t="s">
        <v>12</v>
      </c>
      <c r="CQ1257" t="s">
        <v>11</v>
      </c>
      <c r="CR1257" t="s">
        <v>200</v>
      </c>
      <c r="CW1257" t="str">
        <f t="shared" si="38"/>
        <v>11/Oct/1973</v>
      </c>
      <c r="CZ1257" t="s">
        <v>1288</v>
      </c>
      <c r="DA1257">
        <v>1973</v>
      </c>
      <c r="DB1257" t="s">
        <v>37</v>
      </c>
      <c r="DC1257">
        <v>11</v>
      </c>
      <c r="DD1257">
        <v>0</v>
      </c>
      <c r="DE1257" s="18">
        <v>10419.59</v>
      </c>
      <c r="DF1257" t="s">
        <v>12</v>
      </c>
      <c r="DG1257" t="s">
        <v>11</v>
      </c>
      <c r="DH1257" t="s">
        <v>200</v>
      </c>
      <c r="DZ1257" t="s">
        <v>1288</v>
      </c>
      <c r="EA1257">
        <f t="shared" si="39"/>
        <v>50</v>
      </c>
    </row>
    <row r="1258" spans="1:131" ht="15.6" x14ac:dyDescent="0.3">
      <c r="A1258" s="1" t="s">
        <v>1114</v>
      </c>
      <c r="B1258" s="1" t="s">
        <v>6752</v>
      </c>
      <c r="C1258" s="1" t="s">
        <v>5893</v>
      </c>
      <c r="D1258" t="s">
        <v>6882</v>
      </c>
      <c r="E1258" s="1"/>
      <c r="H1258" s="1"/>
      <c r="T1258" t="s">
        <v>1114</v>
      </c>
      <c r="U1258">
        <v>45.69</v>
      </c>
      <c r="V1258">
        <v>4.43</v>
      </c>
      <c r="W1258" t="s">
        <v>2382</v>
      </c>
      <c r="X1258" t="s">
        <v>2380</v>
      </c>
      <c r="Y1258" t="s">
        <v>2380</v>
      </c>
      <c r="Z1258">
        <v>0</v>
      </c>
      <c r="AA1258" t="s">
        <v>2380</v>
      </c>
      <c r="AV1258" t="s">
        <v>1114</v>
      </c>
      <c r="AW1258">
        <v>45.69</v>
      </c>
      <c r="AX1258">
        <v>4.43</v>
      </c>
      <c r="AY1258" t="s">
        <v>2382</v>
      </c>
      <c r="AZ1258" t="s">
        <v>2380</v>
      </c>
      <c r="BA1258" t="s">
        <v>2380</v>
      </c>
      <c r="BB1258" t="s">
        <v>2381</v>
      </c>
      <c r="BC1258" t="s">
        <v>2380</v>
      </c>
      <c r="BR1258">
        <v>45.69</v>
      </c>
      <c r="BS1258" t="str" cm="1">
        <f t="array" ref="BS1258">_xlfn.IFS(BR1258&lt;18.5,"UNDER WEIGHT",BR1258&lt;=24.9,"NORMAL WEIGHT",BR1258&lt;=29.9,"OVER WEIGHT",BR1258&gt;=30,"OBESITY")</f>
        <v>OBESITY</v>
      </c>
      <c r="BV1258">
        <v>4.43</v>
      </c>
      <c r="BW1258" t="str" cm="1">
        <f t="array" ref="BW1258">_xlfn.IFS(BV1258&lt;=5.7,"NORMAL",BV1258&lt;=6.4,"Prediabetes",BV1258&gt;=6.5,"Diabetes")</f>
        <v>NORMAL</v>
      </c>
      <c r="CJ1258" t="s">
        <v>1289</v>
      </c>
      <c r="CK1258">
        <v>1979</v>
      </c>
      <c r="CL1258" t="s">
        <v>15</v>
      </c>
      <c r="CM1258">
        <v>25</v>
      </c>
      <c r="CN1258">
        <v>2</v>
      </c>
      <c r="CO1258">
        <v>10419.65</v>
      </c>
      <c r="CP1258" t="s">
        <v>12</v>
      </c>
      <c r="CQ1258" t="s">
        <v>11</v>
      </c>
      <c r="CR1258" t="s">
        <v>200</v>
      </c>
      <c r="CW1258" t="str">
        <f t="shared" si="38"/>
        <v>25/Nov/1979</v>
      </c>
      <c r="CZ1258" t="s">
        <v>1289</v>
      </c>
      <c r="DA1258">
        <v>1979</v>
      </c>
      <c r="DB1258" t="s">
        <v>15</v>
      </c>
      <c r="DC1258">
        <v>25</v>
      </c>
      <c r="DD1258">
        <v>2</v>
      </c>
      <c r="DE1258" s="18">
        <v>10419.65</v>
      </c>
      <c r="DF1258" t="s">
        <v>12</v>
      </c>
      <c r="DG1258" t="s">
        <v>11</v>
      </c>
      <c r="DH1258" t="s">
        <v>200</v>
      </c>
      <c r="DZ1258" t="s">
        <v>1289</v>
      </c>
      <c r="EA1258">
        <f t="shared" si="39"/>
        <v>44</v>
      </c>
    </row>
    <row r="1259" spans="1:131" ht="15.6" x14ac:dyDescent="0.3">
      <c r="A1259" s="1" t="s">
        <v>1113</v>
      </c>
      <c r="B1259" s="1" t="s">
        <v>6751</v>
      </c>
      <c r="C1259" s="1" t="s">
        <v>5894</v>
      </c>
      <c r="D1259" t="s">
        <v>7705</v>
      </c>
      <c r="E1259" s="1"/>
      <c r="H1259" s="1"/>
      <c r="T1259" t="s">
        <v>1113</v>
      </c>
      <c r="U1259">
        <v>21.03</v>
      </c>
      <c r="V1259">
        <v>6.5</v>
      </c>
      <c r="W1259" t="s">
        <v>2380</v>
      </c>
      <c r="X1259" t="s">
        <v>2380</v>
      </c>
      <c r="Y1259" t="s">
        <v>2380</v>
      </c>
      <c r="Z1259">
        <v>0</v>
      </c>
      <c r="AA1259" t="s">
        <v>2380</v>
      </c>
      <c r="AV1259" t="s">
        <v>1113</v>
      </c>
      <c r="AW1259">
        <v>21.03</v>
      </c>
      <c r="AX1259">
        <v>6.5</v>
      </c>
      <c r="AY1259" t="s">
        <v>2380</v>
      </c>
      <c r="AZ1259" t="s">
        <v>2380</v>
      </c>
      <c r="BA1259" t="s">
        <v>2380</v>
      </c>
      <c r="BB1259" t="s">
        <v>2381</v>
      </c>
      <c r="BC1259" t="s">
        <v>2380</v>
      </c>
      <c r="BR1259">
        <v>21.03</v>
      </c>
      <c r="BS1259" t="str" cm="1">
        <f t="array" ref="BS1259">_xlfn.IFS(BR1259&lt;18.5,"UNDER WEIGHT",BR1259&lt;=24.9,"NORMAL WEIGHT",BR1259&lt;=29.9,"OVER WEIGHT",BR1259&gt;=30,"OBESITY")</f>
        <v>NORMAL WEIGHT</v>
      </c>
      <c r="BV1259">
        <v>6.5</v>
      </c>
      <c r="BW1259" t="str" cm="1">
        <f t="array" ref="BW1259">_xlfn.IFS(BV1259&lt;=5.7,"NORMAL",BV1259&lt;=6.4,"Prediabetes",BV1259&gt;=6.5,"Diabetes")</f>
        <v>Diabetes</v>
      </c>
      <c r="CJ1259" t="s">
        <v>1290</v>
      </c>
      <c r="CK1259">
        <v>1968</v>
      </c>
      <c r="CL1259" t="s">
        <v>30</v>
      </c>
      <c r="CM1259">
        <v>27</v>
      </c>
      <c r="CN1259">
        <v>0</v>
      </c>
      <c r="CO1259">
        <v>10422.92</v>
      </c>
      <c r="CP1259" t="s">
        <v>12</v>
      </c>
      <c r="CQ1259" t="s">
        <v>16</v>
      </c>
      <c r="CR1259" t="s">
        <v>356</v>
      </c>
      <c r="CW1259" t="str">
        <f t="shared" si="38"/>
        <v>27/Dec/1968</v>
      </c>
      <c r="CZ1259" t="s">
        <v>1290</v>
      </c>
      <c r="DA1259">
        <v>1968</v>
      </c>
      <c r="DB1259" t="s">
        <v>30</v>
      </c>
      <c r="DC1259">
        <v>27</v>
      </c>
      <c r="DD1259">
        <v>0</v>
      </c>
      <c r="DE1259" s="18">
        <v>10422.92</v>
      </c>
      <c r="DF1259" t="s">
        <v>12</v>
      </c>
      <c r="DG1259" t="s">
        <v>16</v>
      </c>
      <c r="DH1259" t="s">
        <v>356</v>
      </c>
      <c r="DZ1259" t="s">
        <v>1290</v>
      </c>
      <c r="EA1259">
        <f t="shared" si="39"/>
        <v>55</v>
      </c>
    </row>
    <row r="1260" spans="1:131" ht="15.6" x14ac:dyDescent="0.3">
      <c r="A1260" s="1" t="s">
        <v>1112</v>
      </c>
      <c r="B1260" s="1" t="s">
        <v>6752</v>
      </c>
      <c r="C1260" s="1" t="s">
        <v>5895</v>
      </c>
      <c r="D1260" t="s">
        <v>7706</v>
      </c>
      <c r="E1260" s="1"/>
      <c r="H1260" s="1"/>
      <c r="T1260" t="s">
        <v>1112</v>
      </c>
      <c r="U1260">
        <v>37</v>
      </c>
      <c r="V1260">
        <v>8.75</v>
      </c>
      <c r="W1260" t="s">
        <v>2380</v>
      </c>
      <c r="X1260" t="s">
        <v>2380</v>
      </c>
      <c r="Y1260" t="s">
        <v>2380</v>
      </c>
      <c r="Z1260">
        <v>0</v>
      </c>
      <c r="AA1260" t="s">
        <v>2380</v>
      </c>
      <c r="AV1260" t="s">
        <v>1112</v>
      </c>
      <c r="AW1260">
        <v>37</v>
      </c>
      <c r="AX1260">
        <v>8.75</v>
      </c>
      <c r="AY1260" t="s">
        <v>2380</v>
      </c>
      <c r="AZ1260" t="s">
        <v>2380</v>
      </c>
      <c r="BA1260" t="s">
        <v>2380</v>
      </c>
      <c r="BB1260" t="s">
        <v>2381</v>
      </c>
      <c r="BC1260" t="s">
        <v>2380</v>
      </c>
      <c r="BR1260">
        <v>37</v>
      </c>
      <c r="BS1260" t="str" cm="1">
        <f t="array" ref="BS1260">_xlfn.IFS(BR1260&lt;18.5,"UNDER WEIGHT",BR1260&lt;=24.9,"NORMAL WEIGHT",BR1260&lt;=29.9,"OVER WEIGHT",BR1260&gt;=30,"OBESITY")</f>
        <v>OBESITY</v>
      </c>
      <c r="BV1260">
        <v>8.75</v>
      </c>
      <c r="BW1260" t="str" cm="1">
        <f t="array" ref="BW1260">_xlfn.IFS(BV1260&lt;=5.7,"NORMAL",BV1260&lt;=6.4,"Prediabetes",BV1260&gt;=6.5,"Diabetes")</f>
        <v>Diabetes</v>
      </c>
      <c r="CJ1260" t="s">
        <v>1291</v>
      </c>
      <c r="CK1260">
        <v>1968</v>
      </c>
      <c r="CL1260" t="s">
        <v>35</v>
      </c>
      <c r="CM1260">
        <v>23</v>
      </c>
      <c r="CN1260">
        <v>0</v>
      </c>
      <c r="CO1260">
        <v>10435.07</v>
      </c>
      <c r="CP1260" t="s">
        <v>12</v>
      </c>
      <c r="CQ1260" t="s">
        <v>16</v>
      </c>
      <c r="CR1260" t="s">
        <v>168</v>
      </c>
      <c r="CW1260" t="str">
        <f t="shared" si="38"/>
        <v>23/Aug/1968</v>
      </c>
      <c r="CZ1260" t="s">
        <v>1291</v>
      </c>
      <c r="DA1260">
        <v>1968</v>
      </c>
      <c r="DB1260" t="s">
        <v>35</v>
      </c>
      <c r="DC1260">
        <v>23</v>
      </c>
      <c r="DD1260">
        <v>0</v>
      </c>
      <c r="DE1260" s="18">
        <v>10435.07</v>
      </c>
      <c r="DF1260" t="s">
        <v>12</v>
      </c>
      <c r="DG1260" t="s">
        <v>16</v>
      </c>
      <c r="DH1260" t="s">
        <v>168</v>
      </c>
      <c r="DZ1260" t="s">
        <v>1291</v>
      </c>
      <c r="EA1260">
        <f t="shared" si="39"/>
        <v>55</v>
      </c>
    </row>
    <row r="1261" spans="1:131" ht="15.6" x14ac:dyDescent="0.3">
      <c r="A1261" s="1" t="s">
        <v>1111</v>
      </c>
      <c r="B1261" s="1" t="s">
        <v>6752</v>
      </c>
      <c r="C1261" s="1" t="s">
        <v>5663</v>
      </c>
      <c r="D1261" t="s">
        <v>7707</v>
      </c>
      <c r="E1261" s="1"/>
      <c r="H1261" s="1"/>
      <c r="T1261" t="s">
        <v>1111</v>
      </c>
      <c r="U1261">
        <v>25.4</v>
      </c>
      <c r="V1261">
        <v>11.96</v>
      </c>
      <c r="W1261" t="s">
        <v>2380</v>
      </c>
      <c r="X1261" t="s">
        <v>2380</v>
      </c>
      <c r="Y1261" t="s">
        <v>2380</v>
      </c>
      <c r="Z1261">
        <v>0</v>
      </c>
      <c r="AA1261" t="s">
        <v>2380</v>
      </c>
      <c r="AV1261" t="s">
        <v>1111</v>
      </c>
      <c r="AW1261">
        <v>25.4</v>
      </c>
      <c r="AX1261">
        <v>11.96</v>
      </c>
      <c r="AY1261" t="s">
        <v>2380</v>
      </c>
      <c r="AZ1261" t="s">
        <v>2380</v>
      </c>
      <c r="BA1261" t="s">
        <v>2380</v>
      </c>
      <c r="BB1261" t="s">
        <v>2381</v>
      </c>
      <c r="BC1261" t="s">
        <v>2380</v>
      </c>
      <c r="BR1261">
        <v>25.4</v>
      </c>
      <c r="BS1261" t="str" cm="1">
        <f t="array" ref="BS1261">_xlfn.IFS(BR1261&lt;18.5,"UNDER WEIGHT",BR1261&lt;=24.9,"NORMAL WEIGHT",BR1261&lt;=29.9,"OVER WEIGHT",BR1261&gt;=30,"OBESITY")</f>
        <v>OVER WEIGHT</v>
      </c>
      <c r="BV1261">
        <v>11.96</v>
      </c>
      <c r="BW1261" t="str" cm="1">
        <f t="array" ref="BW1261">_xlfn.IFS(BV1261&lt;=5.7,"NORMAL",BV1261&lt;=6.4,"Prediabetes",BV1261&gt;=6.5,"Diabetes")</f>
        <v>Diabetes</v>
      </c>
      <c r="CJ1261" t="s">
        <v>1292</v>
      </c>
      <c r="CK1261">
        <v>1968</v>
      </c>
      <c r="CL1261" t="s">
        <v>35</v>
      </c>
      <c r="CM1261">
        <v>29</v>
      </c>
      <c r="CN1261">
        <v>1</v>
      </c>
      <c r="CO1261">
        <v>10436.1</v>
      </c>
      <c r="CP1261" t="s">
        <v>12</v>
      </c>
      <c r="CQ1261" t="s">
        <v>12</v>
      </c>
      <c r="CR1261" t="s">
        <v>42</v>
      </c>
      <c r="CW1261" t="str">
        <f t="shared" si="38"/>
        <v>29/Aug/1968</v>
      </c>
      <c r="CZ1261" t="s">
        <v>1292</v>
      </c>
      <c r="DA1261">
        <v>1968</v>
      </c>
      <c r="DB1261" t="s">
        <v>35</v>
      </c>
      <c r="DC1261">
        <v>29</v>
      </c>
      <c r="DD1261">
        <v>1</v>
      </c>
      <c r="DE1261" s="18">
        <v>10436.1</v>
      </c>
      <c r="DF1261" t="s">
        <v>12</v>
      </c>
      <c r="DG1261" t="s">
        <v>12</v>
      </c>
      <c r="DH1261" t="s">
        <v>42</v>
      </c>
      <c r="DZ1261" t="s">
        <v>1292</v>
      </c>
      <c r="EA1261">
        <f t="shared" si="39"/>
        <v>55</v>
      </c>
    </row>
    <row r="1262" spans="1:131" ht="15.6" x14ac:dyDescent="0.3">
      <c r="A1262" s="1" t="s">
        <v>1110</v>
      </c>
      <c r="B1262" s="1" t="s">
        <v>6752</v>
      </c>
      <c r="C1262" s="1" t="s">
        <v>5896</v>
      </c>
      <c r="D1262" t="s">
        <v>7076</v>
      </c>
      <c r="E1262" s="1"/>
      <c r="H1262" s="1"/>
      <c r="T1262" t="s">
        <v>1110</v>
      </c>
      <c r="U1262">
        <v>32.299999999999997</v>
      </c>
      <c r="V1262">
        <v>10.54</v>
      </c>
      <c r="W1262" t="s">
        <v>2380</v>
      </c>
      <c r="X1262" t="s">
        <v>2380</v>
      </c>
      <c r="Y1262" t="s">
        <v>2380</v>
      </c>
      <c r="Z1262">
        <v>0</v>
      </c>
      <c r="AA1262" t="s">
        <v>2380</v>
      </c>
      <c r="AV1262" t="s">
        <v>1110</v>
      </c>
      <c r="AW1262">
        <v>32.299999999999997</v>
      </c>
      <c r="AX1262">
        <v>10.54</v>
      </c>
      <c r="AY1262" t="s">
        <v>2380</v>
      </c>
      <c r="AZ1262" t="s">
        <v>2380</v>
      </c>
      <c r="BA1262" t="s">
        <v>2380</v>
      </c>
      <c r="BB1262" t="s">
        <v>2381</v>
      </c>
      <c r="BC1262" t="s">
        <v>2380</v>
      </c>
      <c r="BR1262">
        <v>32.299999999999997</v>
      </c>
      <c r="BS1262" t="str" cm="1">
        <f t="array" ref="BS1262">_xlfn.IFS(BR1262&lt;18.5,"UNDER WEIGHT",BR1262&lt;=24.9,"NORMAL WEIGHT",BR1262&lt;=29.9,"OVER WEIGHT",BR1262&gt;=30,"OBESITY")</f>
        <v>OBESITY</v>
      </c>
      <c r="BV1262">
        <v>10.54</v>
      </c>
      <c r="BW1262" t="str" cm="1">
        <f t="array" ref="BW1262">_xlfn.IFS(BV1262&lt;=5.7,"NORMAL",BV1262&lt;=6.4,"Prediabetes",BV1262&gt;=6.5,"Diabetes")</f>
        <v>Diabetes</v>
      </c>
      <c r="CJ1262" t="s">
        <v>1293</v>
      </c>
      <c r="CK1262">
        <v>1968</v>
      </c>
      <c r="CL1262" t="s">
        <v>15</v>
      </c>
      <c r="CM1262">
        <v>8</v>
      </c>
      <c r="CN1262">
        <v>1</v>
      </c>
      <c r="CO1262">
        <v>10450.549999999999</v>
      </c>
      <c r="CP1262" t="s">
        <v>12</v>
      </c>
      <c r="CQ1262" t="s">
        <v>16</v>
      </c>
      <c r="CR1262" t="s">
        <v>42</v>
      </c>
      <c r="CW1262" t="str">
        <f t="shared" si="38"/>
        <v>8/Nov/1968</v>
      </c>
      <c r="CZ1262" t="s">
        <v>1293</v>
      </c>
      <c r="DA1262">
        <v>1968</v>
      </c>
      <c r="DB1262" t="s">
        <v>15</v>
      </c>
      <c r="DC1262">
        <v>8</v>
      </c>
      <c r="DD1262">
        <v>1</v>
      </c>
      <c r="DE1262" s="18">
        <v>10450.549999999999</v>
      </c>
      <c r="DF1262" t="s">
        <v>12</v>
      </c>
      <c r="DG1262" t="s">
        <v>16</v>
      </c>
      <c r="DH1262" t="s">
        <v>42</v>
      </c>
      <c r="DZ1262" t="s">
        <v>1293</v>
      </c>
      <c r="EA1262">
        <f t="shared" si="39"/>
        <v>55</v>
      </c>
    </row>
    <row r="1263" spans="1:131" ht="15.6" x14ac:dyDescent="0.3">
      <c r="A1263" s="1" t="s">
        <v>1109</v>
      </c>
      <c r="B1263" s="1" t="s">
        <v>6751</v>
      </c>
      <c r="C1263" s="1" t="s">
        <v>5897</v>
      </c>
      <c r="D1263" t="s">
        <v>7708</v>
      </c>
      <c r="E1263" s="1"/>
      <c r="H1263" s="1"/>
      <c r="T1263" t="s">
        <v>1109</v>
      </c>
      <c r="U1263">
        <v>23.94</v>
      </c>
      <c r="V1263">
        <v>4.54</v>
      </c>
      <c r="W1263" t="s">
        <v>2382</v>
      </c>
      <c r="X1263" t="s">
        <v>2380</v>
      </c>
      <c r="Y1263" t="s">
        <v>2383</v>
      </c>
      <c r="Z1263">
        <v>1</v>
      </c>
      <c r="AA1263" t="s">
        <v>2380</v>
      </c>
      <c r="AV1263" t="s">
        <v>1109</v>
      </c>
      <c r="AW1263">
        <v>23.94</v>
      </c>
      <c r="AX1263">
        <v>4.54</v>
      </c>
      <c r="AY1263" t="s">
        <v>2382</v>
      </c>
      <c r="AZ1263" t="s">
        <v>2380</v>
      </c>
      <c r="BA1263" t="s">
        <v>2383</v>
      </c>
      <c r="BB1263">
        <v>1</v>
      </c>
      <c r="BC1263" t="s">
        <v>2380</v>
      </c>
      <c r="BR1263">
        <v>23.94</v>
      </c>
      <c r="BS1263" t="str" cm="1">
        <f t="array" ref="BS1263">_xlfn.IFS(BR1263&lt;18.5,"UNDER WEIGHT",BR1263&lt;=24.9,"NORMAL WEIGHT",BR1263&lt;=29.9,"OVER WEIGHT",BR1263&gt;=30,"OBESITY")</f>
        <v>NORMAL WEIGHT</v>
      </c>
      <c r="BV1263">
        <v>4.54</v>
      </c>
      <c r="BW1263" t="str" cm="1">
        <f t="array" ref="BW1263">_xlfn.IFS(BV1263&lt;=5.7,"NORMAL",BV1263&lt;=6.4,"Prediabetes",BV1263&gt;=6.5,"Diabetes")</f>
        <v>NORMAL</v>
      </c>
      <c r="CJ1263" t="s">
        <v>1294</v>
      </c>
      <c r="CK1263">
        <v>1964</v>
      </c>
      <c r="CL1263" t="s">
        <v>37</v>
      </c>
      <c r="CM1263">
        <v>14</v>
      </c>
      <c r="CN1263">
        <v>0</v>
      </c>
      <c r="CO1263">
        <v>10455.1</v>
      </c>
      <c r="CP1263" t="s">
        <v>12</v>
      </c>
      <c r="CQ1263" t="s">
        <v>16</v>
      </c>
      <c r="CR1263" t="s">
        <v>23</v>
      </c>
      <c r="CW1263" t="str">
        <f t="shared" si="38"/>
        <v>14/Oct/1964</v>
      </c>
      <c r="CZ1263" t="s">
        <v>1294</v>
      </c>
      <c r="DA1263">
        <v>1964</v>
      </c>
      <c r="DB1263" t="s">
        <v>37</v>
      </c>
      <c r="DC1263">
        <v>14</v>
      </c>
      <c r="DD1263">
        <v>0</v>
      </c>
      <c r="DE1263" s="18">
        <v>10455.1</v>
      </c>
      <c r="DF1263" t="s">
        <v>12</v>
      </c>
      <c r="DG1263" t="s">
        <v>16</v>
      </c>
      <c r="DH1263" t="s">
        <v>23</v>
      </c>
      <c r="DZ1263" t="s">
        <v>1294</v>
      </c>
      <c r="EA1263">
        <f t="shared" si="39"/>
        <v>59</v>
      </c>
    </row>
    <row r="1264" spans="1:131" ht="15.6" x14ac:dyDescent="0.3">
      <c r="A1264" s="1" t="s">
        <v>1108</v>
      </c>
      <c r="B1264" s="1" t="s">
        <v>6751</v>
      </c>
      <c r="C1264" s="1" t="s">
        <v>5898</v>
      </c>
      <c r="D1264" t="s">
        <v>7709</v>
      </c>
      <c r="E1264" s="1"/>
      <c r="H1264" s="1"/>
      <c r="T1264" t="s">
        <v>1108</v>
      </c>
      <c r="U1264">
        <v>46.4</v>
      </c>
      <c r="V1264">
        <v>5.71</v>
      </c>
      <c r="W1264" t="s">
        <v>2380</v>
      </c>
      <c r="X1264" t="s">
        <v>2380</v>
      </c>
      <c r="Y1264" t="s">
        <v>2380</v>
      </c>
      <c r="Z1264">
        <v>0</v>
      </c>
      <c r="AA1264" t="s">
        <v>2380</v>
      </c>
      <c r="AV1264" t="s">
        <v>1108</v>
      </c>
      <c r="AW1264">
        <v>46.4</v>
      </c>
      <c r="AX1264">
        <v>5.71</v>
      </c>
      <c r="AY1264" t="s">
        <v>2380</v>
      </c>
      <c r="AZ1264" t="s">
        <v>2380</v>
      </c>
      <c r="BA1264" t="s">
        <v>2380</v>
      </c>
      <c r="BB1264" t="s">
        <v>2381</v>
      </c>
      <c r="BC1264" t="s">
        <v>2380</v>
      </c>
      <c r="BR1264">
        <v>46.4</v>
      </c>
      <c r="BS1264" t="str" cm="1">
        <f t="array" ref="BS1264">_xlfn.IFS(BR1264&lt;18.5,"UNDER WEIGHT",BR1264&lt;=24.9,"NORMAL WEIGHT",BR1264&lt;=29.9,"OVER WEIGHT",BR1264&gt;=30,"OBESITY")</f>
        <v>OBESITY</v>
      </c>
      <c r="BV1264">
        <v>5.71</v>
      </c>
      <c r="BW1264" t="str" cm="1">
        <f t="array" ref="BW1264">_xlfn.IFS(BV1264&lt;=5.7,"NORMAL",BV1264&lt;=6.4,"Prediabetes",BV1264&gt;=6.5,"Diabetes")</f>
        <v>Prediabetes</v>
      </c>
      <c r="CJ1264" t="s">
        <v>1295</v>
      </c>
      <c r="CK1264">
        <v>1976</v>
      </c>
      <c r="CL1264" t="s">
        <v>35</v>
      </c>
      <c r="CM1264">
        <v>3</v>
      </c>
      <c r="CN1264">
        <v>2</v>
      </c>
      <c r="CO1264">
        <v>10455.14</v>
      </c>
      <c r="CP1264" t="s">
        <v>12</v>
      </c>
      <c r="CQ1264" t="s">
        <v>11</v>
      </c>
      <c r="CR1264" t="s">
        <v>300</v>
      </c>
      <c r="CW1264" t="str">
        <f t="shared" si="38"/>
        <v>3/Aug/1976</v>
      </c>
      <c r="CZ1264" t="s">
        <v>1295</v>
      </c>
      <c r="DA1264">
        <v>1976</v>
      </c>
      <c r="DB1264" t="s">
        <v>35</v>
      </c>
      <c r="DC1264">
        <v>3</v>
      </c>
      <c r="DD1264">
        <v>2</v>
      </c>
      <c r="DE1264" s="18">
        <v>10455.14</v>
      </c>
      <c r="DF1264" t="s">
        <v>12</v>
      </c>
      <c r="DG1264" t="s">
        <v>11</v>
      </c>
      <c r="DH1264" t="s">
        <v>300</v>
      </c>
      <c r="DZ1264" t="s">
        <v>1295</v>
      </c>
      <c r="EA1264">
        <f t="shared" si="39"/>
        <v>47</v>
      </c>
    </row>
    <row r="1265" spans="1:131" ht="15.6" x14ac:dyDescent="0.3">
      <c r="A1265" s="1" t="s">
        <v>1107</v>
      </c>
      <c r="B1265" s="1" t="s">
        <v>6752</v>
      </c>
      <c r="C1265" s="1" t="s">
        <v>5899</v>
      </c>
      <c r="D1265" t="s">
        <v>7710</v>
      </c>
      <c r="E1265" s="1"/>
      <c r="H1265" s="1"/>
      <c r="T1265" t="s">
        <v>1107</v>
      </c>
      <c r="U1265">
        <v>40.375</v>
      </c>
      <c r="V1265">
        <v>6.25</v>
      </c>
      <c r="W1265" t="s">
        <v>2382</v>
      </c>
      <c r="X1265" t="s">
        <v>2380</v>
      </c>
      <c r="Y1265" t="s">
        <v>2380</v>
      </c>
      <c r="Z1265">
        <v>0</v>
      </c>
      <c r="AA1265" t="s">
        <v>2380</v>
      </c>
      <c r="AV1265" t="s">
        <v>1107</v>
      </c>
      <c r="AW1265">
        <v>40.375</v>
      </c>
      <c r="AX1265">
        <v>6.25</v>
      </c>
      <c r="AY1265" t="s">
        <v>2382</v>
      </c>
      <c r="AZ1265" t="s">
        <v>2380</v>
      </c>
      <c r="BA1265" t="s">
        <v>2380</v>
      </c>
      <c r="BB1265" t="s">
        <v>2381</v>
      </c>
      <c r="BC1265" t="s">
        <v>2380</v>
      </c>
      <c r="BR1265">
        <v>40.375</v>
      </c>
      <c r="BS1265" t="str" cm="1">
        <f t="array" ref="BS1265">_xlfn.IFS(BR1265&lt;18.5,"UNDER WEIGHT",BR1265&lt;=24.9,"NORMAL WEIGHT",BR1265&lt;=29.9,"OVER WEIGHT",BR1265&gt;=30,"OBESITY")</f>
        <v>OBESITY</v>
      </c>
      <c r="BV1265">
        <v>6.25</v>
      </c>
      <c r="BW1265" t="str" cm="1">
        <f t="array" ref="BW1265">_xlfn.IFS(BV1265&lt;=5.7,"NORMAL",BV1265&lt;=6.4,"Prediabetes",BV1265&gt;=6.5,"Diabetes")</f>
        <v>Prediabetes</v>
      </c>
      <c r="CJ1265" t="s">
        <v>1296</v>
      </c>
      <c r="CK1265">
        <v>1964</v>
      </c>
      <c r="CL1265" t="s">
        <v>10</v>
      </c>
      <c r="CM1265">
        <v>27</v>
      </c>
      <c r="CN1265">
        <v>0</v>
      </c>
      <c r="CO1265">
        <v>10459.19</v>
      </c>
      <c r="CP1265" t="s">
        <v>12</v>
      </c>
      <c r="CQ1265" t="s">
        <v>16</v>
      </c>
      <c r="CR1265" t="s">
        <v>13</v>
      </c>
      <c r="CW1265" t="str">
        <f t="shared" si="38"/>
        <v>27/Jul/1964</v>
      </c>
      <c r="CZ1265" t="s">
        <v>1296</v>
      </c>
      <c r="DA1265">
        <v>1964</v>
      </c>
      <c r="DB1265" t="s">
        <v>10</v>
      </c>
      <c r="DC1265">
        <v>27</v>
      </c>
      <c r="DD1265">
        <v>0</v>
      </c>
      <c r="DE1265" s="18">
        <v>10459.19</v>
      </c>
      <c r="DF1265" t="s">
        <v>12</v>
      </c>
      <c r="DG1265" t="s">
        <v>16</v>
      </c>
      <c r="DH1265" t="s">
        <v>13</v>
      </c>
      <c r="DZ1265" t="s">
        <v>1296</v>
      </c>
      <c r="EA1265">
        <f t="shared" si="39"/>
        <v>59</v>
      </c>
    </row>
    <row r="1266" spans="1:131" ht="15.6" x14ac:dyDescent="0.3">
      <c r="A1266" s="1" t="s">
        <v>1106</v>
      </c>
      <c r="B1266" s="1" t="s">
        <v>6752</v>
      </c>
      <c r="C1266" s="1" t="s">
        <v>5900</v>
      </c>
      <c r="D1266" t="s">
        <v>7711</v>
      </c>
      <c r="E1266" s="1"/>
      <c r="H1266" s="1"/>
      <c r="T1266" t="s">
        <v>1106</v>
      </c>
      <c r="U1266">
        <v>28.7</v>
      </c>
      <c r="V1266">
        <v>9.4700000000000006</v>
      </c>
      <c r="W1266" t="s">
        <v>2380</v>
      </c>
      <c r="X1266" t="s">
        <v>2380</v>
      </c>
      <c r="Y1266" t="s">
        <v>2380</v>
      </c>
      <c r="Z1266">
        <v>2</v>
      </c>
      <c r="AA1266" t="s">
        <v>2380</v>
      </c>
      <c r="AV1266" t="s">
        <v>1106</v>
      </c>
      <c r="AW1266">
        <v>28.7</v>
      </c>
      <c r="AX1266">
        <v>9.4700000000000006</v>
      </c>
      <c r="AY1266" t="s">
        <v>2380</v>
      </c>
      <c r="AZ1266" t="s">
        <v>2380</v>
      </c>
      <c r="BA1266" t="s">
        <v>2380</v>
      </c>
      <c r="BB1266">
        <v>2</v>
      </c>
      <c r="BC1266" t="s">
        <v>2380</v>
      </c>
      <c r="BR1266">
        <v>28.7</v>
      </c>
      <c r="BS1266" t="str" cm="1">
        <f t="array" ref="BS1266">_xlfn.IFS(BR1266&lt;18.5,"UNDER WEIGHT",BR1266&lt;=24.9,"NORMAL WEIGHT",BR1266&lt;=29.9,"OVER WEIGHT",BR1266&gt;=30,"OBESITY")</f>
        <v>OVER WEIGHT</v>
      </c>
      <c r="BV1266">
        <v>9.4700000000000006</v>
      </c>
      <c r="BW1266" t="str" cm="1">
        <f t="array" ref="BW1266">_xlfn.IFS(BV1266&lt;=5.7,"NORMAL",BV1266&lt;=6.4,"Prediabetes",BV1266&gt;=6.5,"Diabetes")</f>
        <v>Diabetes</v>
      </c>
      <c r="CJ1266" t="s">
        <v>1297</v>
      </c>
      <c r="CK1266">
        <v>1969</v>
      </c>
      <c r="CL1266" t="s">
        <v>20</v>
      </c>
      <c r="CM1266">
        <v>22</v>
      </c>
      <c r="CN1266">
        <v>1</v>
      </c>
      <c r="CO1266">
        <v>10461.98</v>
      </c>
      <c r="CP1266" t="s">
        <v>12</v>
      </c>
      <c r="CQ1266" t="s">
        <v>16</v>
      </c>
      <c r="CR1266" t="s">
        <v>23</v>
      </c>
      <c r="CW1266" t="str">
        <f t="shared" si="38"/>
        <v>22/Sep/1969</v>
      </c>
      <c r="CZ1266" t="s">
        <v>1297</v>
      </c>
      <c r="DA1266">
        <v>1969</v>
      </c>
      <c r="DB1266" t="s">
        <v>20</v>
      </c>
      <c r="DC1266">
        <v>22</v>
      </c>
      <c r="DD1266">
        <v>1</v>
      </c>
      <c r="DE1266" s="18">
        <v>10461.98</v>
      </c>
      <c r="DF1266" t="s">
        <v>12</v>
      </c>
      <c r="DG1266" t="s">
        <v>16</v>
      </c>
      <c r="DH1266" t="s">
        <v>23</v>
      </c>
      <c r="DZ1266" t="s">
        <v>1297</v>
      </c>
      <c r="EA1266">
        <f t="shared" si="39"/>
        <v>54</v>
      </c>
    </row>
    <row r="1267" spans="1:131" ht="15.6" x14ac:dyDescent="0.3">
      <c r="A1267" s="1" t="s">
        <v>1105</v>
      </c>
      <c r="B1267" s="1" t="s">
        <v>6752</v>
      </c>
      <c r="C1267" s="1" t="s">
        <v>5901</v>
      </c>
      <c r="D1267" t="s">
        <v>6926</v>
      </c>
      <c r="E1267" s="1"/>
      <c r="H1267" s="1"/>
      <c r="T1267" t="s">
        <v>1105</v>
      </c>
      <c r="U1267">
        <v>26.63</v>
      </c>
      <c r="V1267">
        <v>5.7</v>
      </c>
      <c r="W1267" t="s">
        <v>2380</v>
      </c>
      <c r="X1267" t="s">
        <v>2380</v>
      </c>
      <c r="Y1267" t="s">
        <v>2380</v>
      </c>
      <c r="Z1267">
        <v>0</v>
      </c>
      <c r="AA1267" t="s">
        <v>2380</v>
      </c>
      <c r="AV1267" t="s">
        <v>1105</v>
      </c>
      <c r="AW1267">
        <v>26.63</v>
      </c>
      <c r="AX1267">
        <v>5.7</v>
      </c>
      <c r="AY1267" t="s">
        <v>2380</v>
      </c>
      <c r="AZ1267" t="s">
        <v>2380</v>
      </c>
      <c r="BA1267" t="s">
        <v>2380</v>
      </c>
      <c r="BB1267" t="s">
        <v>2381</v>
      </c>
      <c r="BC1267" t="s">
        <v>2380</v>
      </c>
      <c r="BR1267">
        <v>26.63</v>
      </c>
      <c r="BS1267" t="str" cm="1">
        <f t="array" ref="BS1267">_xlfn.IFS(BR1267&lt;18.5,"UNDER WEIGHT",BR1267&lt;=24.9,"NORMAL WEIGHT",BR1267&lt;=29.9,"OVER WEIGHT",BR1267&gt;=30,"OBESITY")</f>
        <v>OVER WEIGHT</v>
      </c>
      <c r="BV1267">
        <v>5.7</v>
      </c>
      <c r="BW1267" t="str" cm="1">
        <f t="array" ref="BW1267">_xlfn.IFS(BV1267&lt;=5.7,"NORMAL",BV1267&lt;=6.4,"Prediabetes",BV1267&gt;=6.5,"Diabetes")</f>
        <v>NORMAL</v>
      </c>
      <c r="CJ1267" t="s">
        <v>1298</v>
      </c>
      <c r="CK1267">
        <v>1987</v>
      </c>
      <c r="CL1267" t="s">
        <v>18</v>
      </c>
      <c r="CM1267">
        <v>28</v>
      </c>
      <c r="CN1267">
        <v>3</v>
      </c>
      <c r="CO1267">
        <v>10464.83</v>
      </c>
      <c r="CP1267" t="s">
        <v>12</v>
      </c>
      <c r="CQ1267" t="s">
        <v>16</v>
      </c>
      <c r="CR1267" t="s">
        <v>23</v>
      </c>
      <c r="CW1267" t="str">
        <f t="shared" si="38"/>
        <v>28/Jun/1987</v>
      </c>
      <c r="CZ1267" t="s">
        <v>1298</v>
      </c>
      <c r="DA1267">
        <v>1987</v>
      </c>
      <c r="DB1267" t="s">
        <v>18</v>
      </c>
      <c r="DC1267">
        <v>28</v>
      </c>
      <c r="DD1267">
        <v>3</v>
      </c>
      <c r="DE1267" s="18">
        <v>10464.83</v>
      </c>
      <c r="DF1267" t="s">
        <v>12</v>
      </c>
      <c r="DG1267" t="s">
        <v>16</v>
      </c>
      <c r="DH1267" t="s">
        <v>23</v>
      </c>
      <c r="DZ1267" t="s">
        <v>1298</v>
      </c>
      <c r="EA1267">
        <f t="shared" si="39"/>
        <v>36</v>
      </c>
    </row>
    <row r="1268" spans="1:131" ht="15.6" x14ac:dyDescent="0.3">
      <c r="A1268" s="1" t="s">
        <v>1104</v>
      </c>
      <c r="B1268" s="1" t="s">
        <v>6752</v>
      </c>
      <c r="C1268" s="1" t="s">
        <v>5902</v>
      </c>
      <c r="D1268" t="s">
        <v>7712</v>
      </c>
      <c r="E1268" s="1"/>
      <c r="H1268" s="1"/>
      <c r="T1268" t="s">
        <v>1104</v>
      </c>
      <c r="U1268">
        <v>22.515000000000001</v>
      </c>
      <c r="V1268">
        <v>11.18</v>
      </c>
      <c r="W1268" t="s">
        <v>2380</v>
      </c>
      <c r="X1268" t="s">
        <v>2380</v>
      </c>
      <c r="Y1268" t="s">
        <v>2380</v>
      </c>
      <c r="Z1268">
        <v>2</v>
      </c>
      <c r="AA1268" t="s">
        <v>2380</v>
      </c>
      <c r="AV1268" t="s">
        <v>1104</v>
      </c>
      <c r="AW1268">
        <v>22.515000000000001</v>
      </c>
      <c r="AX1268">
        <v>11.18</v>
      </c>
      <c r="AY1268" t="s">
        <v>2380</v>
      </c>
      <c r="AZ1268" t="s">
        <v>2380</v>
      </c>
      <c r="BA1268" t="s">
        <v>2380</v>
      </c>
      <c r="BB1268">
        <v>2</v>
      </c>
      <c r="BC1268" t="s">
        <v>2380</v>
      </c>
      <c r="BR1268">
        <v>22.515000000000001</v>
      </c>
      <c r="BS1268" t="str" cm="1">
        <f t="array" ref="BS1268">_xlfn.IFS(BR1268&lt;18.5,"UNDER WEIGHT",BR1268&lt;=24.9,"NORMAL WEIGHT",BR1268&lt;=29.9,"OVER WEIGHT",BR1268&gt;=30,"OBESITY")</f>
        <v>NORMAL WEIGHT</v>
      </c>
      <c r="BV1268">
        <v>11.18</v>
      </c>
      <c r="BW1268" t="str" cm="1">
        <f t="array" ref="BW1268">_xlfn.IFS(BV1268&lt;=5.7,"NORMAL",BV1268&lt;=6.4,"Prediabetes",BV1268&gt;=6.5,"Diabetes")</f>
        <v>Diabetes</v>
      </c>
      <c r="CJ1268" t="s">
        <v>1299</v>
      </c>
      <c r="CK1268">
        <v>1978</v>
      </c>
      <c r="CL1268" t="s">
        <v>35</v>
      </c>
      <c r="CM1268">
        <v>21</v>
      </c>
      <c r="CN1268">
        <v>2</v>
      </c>
      <c r="CO1268">
        <v>10486.55</v>
      </c>
      <c r="CP1268" t="s">
        <v>12</v>
      </c>
      <c r="CQ1268" t="s">
        <v>12</v>
      </c>
      <c r="CR1268" t="s">
        <v>200</v>
      </c>
      <c r="CW1268" t="str">
        <f t="shared" si="38"/>
        <v>21/Aug/1978</v>
      </c>
      <c r="CZ1268" t="s">
        <v>1299</v>
      </c>
      <c r="DA1268">
        <v>1978</v>
      </c>
      <c r="DB1268" t="s">
        <v>35</v>
      </c>
      <c r="DC1268">
        <v>21</v>
      </c>
      <c r="DD1268">
        <v>2</v>
      </c>
      <c r="DE1268" s="18">
        <v>10486.55</v>
      </c>
      <c r="DF1268" t="s">
        <v>12</v>
      </c>
      <c r="DG1268" t="s">
        <v>12</v>
      </c>
      <c r="DH1268" t="s">
        <v>200</v>
      </c>
      <c r="DZ1268" t="s">
        <v>1299</v>
      </c>
      <c r="EA1268">
        <f t="shared" si="39"/>
        <v>45</v>
      </c>
    </row>
    <row r="1269" spans="1:131" ht="15.6" x14ac:dyDescent="0.3">
      <c r="A1269" s="1" t="s">
        <v>1103</v>
      </c>
      <c r="B1269" s="1" t="s">
        <v>6751</v>
      </c>
      <c r="C1269" s="1" t="s">
        <v>5903</v>
      </c>
      <c r="D1269" t="s">
        <v>7713</v>
      </c>
      <c r="E1269" s="1"/>
      <c r="H1269" s="1"/>
      <c r="T1269" t="s">
        <v>1103</v>
      </c>
      <c r="U1269">
        <v>36.575000000000003</v>
      </c>
      <c r="V1269">
        <v>10.98</v>
      </c>
      <c r="W1269" t="s">
        <v>2380</v>
      </c>
      <c r="X1269" t="s">
        <v>2380</v>
      </c>
      <c r="Y1269" t="s">
        <v>2380</v>
      </c>
      <c r="Z1269">
        <v>0</v>
      </c>
      <c r="AA1269" t="s">
        <v>2380</v>
      </c>
      <c r="AV1269" t="s">
        <v>1103</v>
      </c>
      <c r="AW1269">
        <v>36.575000000000003</v>
      </c>
      <c r="AX1269">
        <v>10.98</v>
      </c>
      <c r="AY1269" t="s">
        <v>2380</v>
      </c>
      <c r="AZ1269" t="s">
        <v>2380</v>
      </c>
      <c r="BA1269" t="s">
        <v>2380</v>
      </c>
      <c r="BB1269" t="s">
        <v>2381</v>
      </c>
      <c r="BC1269" t="s">
        <v>2380</v>
      </c>
      <c r="BR1269">
        <v>36.575000000000003</v>
      </c>
      <c r="BS1269" t="str" cm="1">
        <f t="array" ref="BS1269">_xlfn.IFS(BR1269&lt;18.5,"UNDER WEIGHT",BR1269&lt;=24.9,"NORMAL WEIGHT",BR1269&lt;=29.9,"OVER WEIGHT",BR1269&gt;=30,"OBESITY")</f>
        <v>OBESITY</v>
      </c>
      <c r="BV1269">
        <v>10.98</v>
      </c>
      <c r="BW1269" t="str" cm="1">
        <f t="array" ref="BW1269">_xlfn.IFS(BV1269&lt;=5.7,"NORMAL",BV1269&lt;=6.4,"Prediabetes",BV1269&gt;=6.5,"Diabetes")</f>
        <v>Diabetes</v>
      </c>
      <c r="CJ1269" t="s">
        <v>1300</v>
      </c>
      <c r="CK1269">
        <v>1972</v>
      </c>
      <c r="CL1269" t="s">
        <v>37</v>
      </c>
      <c r="CM1269">
        <v>19</v>
      </c>
      <c r="CN1269">
        <v>2</v>
      </c>
      <c r="CO1269">
        <v>10493.95</v>
      </c>
      <c r="CP1269" t="s">
        <v>12</v>
      </c>
      <c r="CQ1269" t="s">
        <v>16</v>
      </c>
      <c r="CR1269" t="s">
        <v>23</v>
      </c>
      <c r="CW1269" t="str">
        <f t="shared" si="38"/>
        <v>19/Oct/1972</v>
      </c>
      <c r="CZ1269" t="s">
        <v>1300</v>
      </c>
      <c r="DA1269">
        <v>1972</v>
      </c>
      <c r="DB1269" t="s">
        <v>37</v>
      </c>
      <c r="DC1269">
        <v>19</v>
      </c>
      <c r="DD1269">
        <v>2</v>
      </c>
      <c r="DE1269" s="18">
        <v>10493.95</v>
      </c>
      <c r="DF1269" t="s">
        <v>12</v>
      </c>
      <c r="DG1269" t="s">
        <v>16</v>
      </c>
      <c r="DH1269" t="s">
        <v>23</v>
      </c>
      <c r="DZ1269" t="s">
        <v>1300</v>
      </c>
      <c r="EA1269">
        <f t="shared" si="39"/>
        <v>51</v>
      </c>
    </row>
    <row r="1270" spans="1:131" ht="15.6" x14ac:dyDescent="0.3">
      <c r="A1270" s="1" t="s">
        <v>1102</v>
      </c>
      <c r="B1270" s="1" t="s">
        <v>6751</v>
      </c>
      <c r="C1270" s="1" t="s">
        <v>5904</v>
      </c>
      <c r="D1270" t="s">
        <v>7708</v>
      </c>
      <c r="E1270" s="1"/>
      <c r="H1270" s="1"/>
      <c r="T1270" t="s">
        <v>1102</v>
      </c>
      <c r="U1270">
        <v>23.66</v>
      </c>
      <c r="V1270">
        <v>5.1100000000000003</v>
      </c>
      <c r="W1270" t="s">
        <v>2382</v>
      </c>
      <c r="X1270" t="s">
        <v>2380</v>
      </c>
      <c r="Y1270" t="s">
        <v>2383</v>
      </c>
      <c r="Z1270">
        <v>1</v>
      </c>
      <c r="AA1270" t="s">
        <v>2380</v>
      </c>
      <c r="AV1270" t="s">
        <v>1102</v>
      </c>
      <c r="AW1270">
        <v>23.66</v>
      </c>
      <c r="AX1270">
        <v>5.1100000000000003</v>
      </c>
      <c r="AY1270" t="s">
        <v>2382</v>
      </c>
      <c r="AZ1270" t="s">
        <v>2380</v>
      </c>
      <c r="BA1270" t="s">
        <v>2383</v>
      </c>
      <c r="BB1270">
        <v>1</v>
      </c>
      <c r="BC1270" t="s">
        <v>2380</v>
      </c>
      <c r="BR1270">
        <v>23.66</v>
      </c>
      <c r="BS1270" t="str" cm="1">
        <f t="array" ref="BS1270">_xlfn.IFS(BR1270&lt;18.5,"UNDER WEIGHT",BR1270&lt;=24.9,"NORMAL WEIGHT",BR1270&lt;=29.9,"OVER WEIGHT",BR1270&gt;=30,"OBESITY")</f>
        <v>NORMAL WEIGHT</v>
      </c>
      <c r="BV1270">
        <v>5.1100000000000003</v>
      </c>
      <c r="BW1270" t="str" cm="1">
        <f t="array" ref="BW1270">_xlfn.IFS(BV1270&lt;=5.7,"NORMAL",BV1270&lt;=6.4,"Prediabetes",BV1270&gt;=6.5,"Diabetes")</f>
        <v>NORMAL</v>
      </c>
      <c r="CJ1270" t="s">
        <v>1301</v>
      </c>
      <c r="CK1270">
        <v>1977</v>
      </c>
      <c r="CL1270" t="s">
        <v>37</v>
      </c>
      <c r="CM1270">
        <v>25</v>
      </c>
      <c r="CN1270">
        <v>2</v>
      </c>
      <c r="CO1270">
        <v>10495.6</v>
      </c>
      <c r="CP1270" t="s">
        <v>12</v>
      </c>
      <c r="CQ1270" t="s">
        <v>16</v>
      </c>
      <c r="CR1270" t="s">
        <v>23</v>
      </c>
      <c r="CW1270" t="str">
        <f t="shared" si="38"/>
        <v>25/Oct/1977</v>
      </c>
      <c r="CZ1270" t="s">
        <v>1301</v>
      </c>
      <c r="DA1270">
        <v>1977</v>
      </c>
      <c r="DB1270" t="s">
        <v>37</v>
      </c>
      <c r="DC1270">
        <v>25</v>
      </c>
      <c r="DD1270">
        <v>2</v>
      </c>
      <c r="DE1270" s="18">
        <v>10495.6</v>
      </c>
      <c r="DF1270" t="s">
        <v>12</v>
      </c>
      <c r="DG1270" t="s">
        <v>16</v>
      </c>
      <c r="DH1270" t="s">
        <v>23</v>
      </c>
      <c r="DZ1270" t="s">
        <v>1301</v>
      </c>
      <c r="EA1270">
        <f t="shared" si="39"/>
        <v>46</v>
      </c>
    </row>
    <row r="1271" spans="1:131" ht="15.6" x14ac:dyDescent="0.3">
      <c r="A1271" s="1" t="s">
        <v>1101</v>
      </c>
      <c r="B1271" s="1" t="s">
        <v>6751</v>
      </c>
      <c r="C1271" s="1" t="s">
        <v>4929</v>
      </c>
      <c r="D1271" t="s">
        <v>7714</v>
      </c>
      <c r="E1271" s="1"/>
      <c r="H1271" s="1"/>
      <c r="T1271" t="s">
        <v>1101</v>
      </c>
      <c r="U1271">
        <v>18.62</v>
      </c>
      <c r="V1271">
        <v>10.24</v>
      </c>
      <c r="W1271" t="s">
        <v>2380</v>
      </c>
      <c r="X1271" t="s">
        <v>2380</v>
      </c>
      <c r="Y1271" t="s">
        <v>2380</v>
      </c>
      <c r="Z1271">
        <v>0</v>
      </c>
      <c r="AA1271" t="s">
        <v>2380</v>
      </c>
      <c r="AV1271" t="s">
        <v>1101</v>
      </c>
      <c r="AW1271">
        <v>18.62</v>
      </c>
      <c r="AX1271">
        <v>10.24</v>
      </c>
      <c r="AY1271" t="s">
        <v>2380</v>
      </c>
      <c r="AZ1271" t="s">
        <v>2380</v>
      </c>
      <c r="BA1271" t="s">
        <v>2380</v>
      </c>
      <c r="BB1271" t="s">
        <v>2381</v>
      </c>
      <c r="BC1271" t="s">
        <v>2380</v>
      </c>
      <c r="BR1271">
        <v>18.62</v>
      </c>
      <c r="BS1271" t="str" cm="1">
        <f t="array" ref="BS1271">_xlfn.IFS(BR1271&lt;18.5,"UNDER WEIGHT",BR1271&lt;=24.9,"NORMAL WEIGHT",BR1271&lt;=29.9,"OVER WEIGHT",BR1271&gt;=30,"OBESITY")</f>
        <v>NORMAL WEIGHT</v>
      </c>
      <c r="BV1271">
        <v>10.24</v>
      </c>
      <c r="BW1271" t="str" cm="1">
        <f t="array" ref="BW1271">_xlfn.IFS(BV1271&lt;=5.7,"NORMAL",BV1271&lt;=6.4,"Prediabetes",BV1271&gt;=6.5,"Diabetes")</f>
        <v>Diabetes</v>
      </c>
      <c r="CJ1271" t="s">
        <v>1302</v>
      </c>
      <c r="CK1271">
        <v>1971</v>
      </c>
      <c r="CL1271" t="s">
        <v>20</v>
      </c>
      <c r="CM1271">
        <v>26</v>
      </c>
      <c r="CN1271">
        <v>0</v>
      </c>
      <c r="CO1271">
        <v>10546.48</v>
      </c>
      <c r="CP1271" t="s">
        <v>12</v>
      </c>
      <c r="CQ1271" t="s">
        <v>12</v>
      </c>
      <c r="CR1271" t="s">
        <v>42</v>
      </c>
      <c r="CW1271" t="str">
        <f t="shared" si="38"/>
        <v>26/Sep/1971</v>
      </c>
      <c r="CZ1271" t="s">
        <v>1302</v>
      </c>
      <c r="DA1271">
        <v>1971</v>
      </c>
      <c r="DB1271" t="s">
        <v>20</v>
      </c>
      <c r="DC1271">
        <v>26</v>
      </c>
      <c r="DD1271">
        <v>0</v>
      </c>
      <c r="DE1271" s="18">
        <v>10546.48</v>
      </c>
      <c r="DF1271" t="s">
        <v>12</v>
      </c>
      <c r="DG1271" t="s">
        <v>12</v>
      </c>
      <c r="DH1271" t="s">
        <v>42</v>
      </c>
      <c r="DZ1271" t="s">
        <v>1302</v>
      </c>
      <c r="EA1271">
        <f t="shared" si="39"/>
        <v>52</v>
      </c>
    </row>
    <row r="1272" spans="1:131" ht="15.6" x14ac:dyDescent="0.3">
      <c r="A1272" s="1" t="s">
        <v>1100</v>
      </c>
      <c r="B1272" s="1" t="s">
        <v>6752</v>
      </c>
      <c r="C1272" s="1" t="s">
        <v>4885</v>
      </c>
      <c r="D1272" t="s">
        <v>7715</v>
      </c>
      <c r="E1272" s="1"/>
      <c r="H1272" s="1"/>
      <c r="T1272" t="s">
        <v>1100</v>
      </c>
      <c r="U1272">
        <v>19.190000000000001</v>
      </c>
      <c r="V1272">
        <v>7.71</v>
      </c>
      <c r="W1272" t="s">
        <v>2382</v>
      </c>
      <c r="X1272" t="s">
        <v>2380</v>
      </c>
      <c r="Y1272" t="s">
        <v>2380</v>
      </c>
      <c r="Z1272">
        <v>1</v>
      </c>
      <c r="AA1272" t="s">
        <v>2380</v>
      </c>
      <c r="AV1272" t="s">
        <v>1100</v>
      </c>
      <c r="AW1272">
        <v>19.190000000000001</v>
      </c>
      <c r="AX1272">
        <v>7.71</v>
      </c>
      <c r="AY1272" t="s">
        <v>2382</v>
      </c>
      <c r="AZ1272" t="s">
        <v>2380</v>
      </c>
      <c r="BA1272" t="s">
        <v>2380</v>
      </c>
      <c r="BB1272">
        <v>1</v>
      </c>
      <c r="BC1272" t="s">
        <v>2380</v>
      </c>
      <c r="BR1272">
        <v>19.190000000000001</v>
      </c>
      <c r="BS1272" t="str" cm="1">
        <f t="array" ref="BS1272">_xlfn.IFS(BR1272&lt;18.5,"UNDER WEIGHT",BR1272&lt;=24.9,"NORMAL WEIGHT",BR1272&lt;=29.9,"OVER WEIGHT",BR1272&gt;=30,"OBESITY")</f>
        <v>NORMAL WEIGHT</v>
      </c>
      <c r="BV1272">
        <v>7.71</v>
      </c>
      <c r="BW1272" t="str" cm="1">
        <f t="array" ref="BW1272">_xlfn.IFS(BV1272&lt;=5.7,"NORMAL",BV1272&lt;=6.4,"Prediabetes",BV1272&gt;=6.5,"Diabetes")</f>
        <v>Diabetes</v>
      </c>
      <c r="CJ1272" t="s">
        <v>1303</v>
      </c>
      <c r="CK1272">
        <v>1971</v>
      </c>
      <c r="CL1272" t="s">
        <v>18</v>
      </c>
      <c r="CM1272">
        <v>29</v>
      </c>
      <c r="CN1272">
        <v>3</v>
      </c>
      <c r="CO1272">
        <v>10560.49</v>
      </c>
      <c r="CP1272" t="s">
        <v>12</v>
      </c>
      <c r="CQ1272" t="s">
        <v>11</v>
      </c>
      <c r="CR1272" t="s">
        <v>13</v>
      </c>
      <c r="CW1272" t="str">
        <f t="shared" si="38"/>
        <v>29/Jun/1971</v>
      </c>
      <c r="CZ1272" t="s">
        <v>1303</v>
      </c>
      <c r="DA1272">
        <v>1971</v>
      </c>
      <c r="DB1272" t="s">
        <v>18</v>
      </c>
      <c r="DC1272">
        <v>29</v>
      </c>
      <c r="DD1272">
        <v>3</v>
      </c>
      <c r="DE1272" s="18">
        <v>10560.49</v>
      </c>
      <c r="DF1272" t="s">
        <v>12</v>
      </c>
      <c r="DG1272" t="s">
        <v>11</v>
      </c>
      <c r="DH1272" t="s">
        <v>13</v>
      </c>
      <c r="DZ1272" t="s">
        <v>1303</v>
      </c>
      <c r="EA1272">
        <f t="shared" si="39"/>
        <v>52</v>
      </c>
    </row>
    <row r="1273" spans="1:131" ht="15.6" x14ac:dyDescent="0.3">
      <c r="A1273" s="1" t="s">
        <v>1099</v>
      </c>
      <c r="B1273" s="1" t="s">
        <v>6752</v>
      </c>
      <c r="C1273" s="1" t="s">
        <v>5905</v>
      </c>
      <c r="D1273" t="s">
        <v>7716</v>
      </c>
      <c r="E1273" s="1"/>
      <c r="H1273" s="1"/>
      <c r="T1273" t="s">
        <v>1099</v>
      </c>
      <c r="U1273">
        <v>27.5</v>
      </c>
      <c r="V1273">
        <v>6.03</v>
      </c>
      <c r="W1273" t="s">
        <v>2380</v>
      </c>
      <c r="X1273" t="s">
        <v>2380</v>
      </c>
      <c r="Y1273" t="s">
        <v>2380</v>
      </c>
      <c r="Z1273">
        <v>0</v>
      </c>
      <c r="AA1273" t="s">
        <v>2380</v>
      </c>
      <c r="AV1273" t="s">
        <v>1099</v>
      </c>
      <c r="AW1273">
        <v>27.5</v>
      </c>
      <c r="AX1273">
        <v>6.03</v>
      </c>
      <c r="AY1273" t="s">
        <v>2380</v>
      </c>
      <c r="AZ1273" t="s">
        <v>2380</v>
      </c>
      <c r="BA1273" t="s">
        <v>2380</v>
      </c>
      <c r="BB1273" t="s">
        <v>2381</v>
      </c>
      <c r="BC1273" t="s">
        <v>2380</v>
      </c>
      <c r="BR1273">
        <v>27.5</v>
      </c>
      <c r="BS1273" t="str" cm="1">
        <f t="array" ref="BS1273">_xlfn.IFS(BR1273&lt;18.5,"UNDER WEIGHT",BR1273&lt;=24.9,"NORMAL WEIGHT",BR1273&lt;=29.9,"OVER WEIGHT",BR1273&gt;=30,"OBESITY")</f>
        <v>OVER WEIGHT</v>
      </c>
      <c r="BV1273">
        <v>6.03</v>
      </c>
      <c r="BW1273" t="str" cm="1">
        <f t="array" ref="BW1273">_xlfn.IFS(BV1273&lt;=5.7,"NORMAL",BV1273&lt;=6.4,"Prediabetes",BV1273&gt;=6.5,"Diabetes")</f>
        <v>Prediabetes</v>
      </c>
      <c r="CJ1273" t="s">
        <v>1304</v>
      </c>
      <c r="CK1273">
        <v>1969</v>
      </c>
      <c r="CL1273" t="s">
        <v>10</v>
      </c>
      <c r="CM1273">
        <v>17</v>
      </c>
      <c r="CN1273">
        <v>0</v>
      </c>
      <c r="CO1273">
        <v>10564.88</v>
      </c>
      <c r="CP1273" t="s">
        <v>12</v>
      </c>
      <c r="CQ1273" t="s">
        <v>16</v>
      </c>
      <c r="CR1273" t="s">
        <v>247</v>
      </c>
      <c r="CW1273" t="str">
        <f t="shared" si="38"/>
        <v>17/Jul/1969</v>
      </c>
      <c r="CZ1273" t="s">
        <v>1304</v>
      </c>
      <c r="DA1273">
        <v>1969</v>
      </c>
      <c r="DB1273" t="s">
        <v>10</v>
      </c>
      <c r="DC1273">
        <v>17</v>
      </c>
      <c r="DD1273">
        <v>0</v>
      </c>
      <c r="DE1273" s="18">
        <v>10564.88</v>
      </c>
      <c r="DF1273" t="s">
        <v>12</v>
      </c>
      <c r="DG1273" t="s">
        <v>16</v>
      </c>
      <c r="DH1273" t="s">
        <v>247</v>
      </c>
      <c r="DZ1273" t="s">
        <v>1304</v>
      </c>
      <c r="EA1273">
        <f t="shared" si="39"/>
        <v>54</v>
      </c>
    </row>
    <row r="1274" spans="1:131" ht="15.6" x14ac:dyDescent="0.3">
      <c r="A1274" s="1" t="s">
        <v>1098</v>
      </c>
      <c r="B1274" s="1" t="s">
        <v>6752</v>
      </c>
      <c r="C1274" s="1" t="s">
        <v>5906</v>
      </c>
      <c r="D1274" t="s">
        <v>7717</v>
      </c>
      <c r="E1274" s="1"/>
      <c r="H1274" s="1"/>
      <c r="T1274" t="s">
        <v>1098</v>
      </c>
      <c r="U1274">
        <v>27.36</v>
      </c>
      <c r="V1274">
        <v>5.96</v>
      </c>
      <c r="W1274" t="s">
        <v>2380</v>
      </c>
      <c r="X1274" t="s">
        <v>2380</v>
      </c>
      <c r="Y1274" t="s">
        <v>2383</v>
      </c>
      <c r="Z1274">
        <v>1</v>
      </c>
      <c r="AA1274" t="s">
        <v>2380</v>
      </c>
      <c r="AV1274" t="s">
        <v>1098</v>
      </c>
      <c r="AW1274">
        <v>27.36</v>
      </c>
      <c r="AX1274">
        <v>5.96</v>
      </c>
      <c r="AY1274" t="s">
        <v>2380</v>
      </c>
      <c r="AZ1274" t="s">
        <v>2380</v>
      </c>
      <c r="BA1274" t="s">
        <v>2383</v>
      </c>
      <c r="BB1274">
        <v>1</v>
      </c>
      <c r="BC1274" t="s">
        <v>2380</v>
      </c>
      <c r="BR1274">
        <v>27.36</v>
      </c>
      <c r="BS1274" t="str" cm="1">
        <f t="array" ref="BS1274">_xlfn.IFS(BR1274&lt;18.5,"UNDER WEIGHT",BR1274&lt;=24.9,"NORMAL WEIGHT",BR1274&lt;=29.9,"OVER WEIGHT",BR1274&gt;=30,"OBESITY")</f>
        <v>OVER WEIGHT</v>
      </c>
      <c r="BV1274">
        <v>5.96</v>
      </c>
      <c r="BW1274" t="str" cm="1">
        <f t="array" ref="BW1274">_xlfn.IFS(BV1274&lt;=5.7,"NORMAL",BV1274&lt;=6.4,"Prediabetes",BV1274&gt;=6.5,"Diabetes")</f>
        <v>Prediabetes</v>
      </c>
      <c r="CJ1274" t="s">
        <v>1305</v>
      </c>
      <c r="CK1274">
        <v>1966</v>
      </c>
      <c r="CL1274" t="s">
        <v>30</v>
      </c>
      <c r="CM1274">
        <v>11</v>
      </c>
      <c r="CN1274">
        <v>0</v>
      </c>
      <c r="CO1274">
        <v>10577.09</v>
      </c>
      <c r="CP1274" t="s">
        <v>12</v>
      </c>
      <c r="CQ1274" t="s">
        <v>12</v>
      </c>
      <c r="CR1274" t="s">
        <v>42</v>
      </c>
      <c r="CW1274" t="str">
        <f t="shared" si="38"/>
        <v>11/Dec/1966</v>
      </c>
      <c r="CZ1274" t="s">
        <v>1305</v>
      </c>
      <c r="DA1274">
        <v>1966</v>
      </c>
      <c r="DB1274" t="s">
        <v>30</v>
      </c>
      <c r="DC1274">
        <v>11</v>
      </c>
      <c r="DD1274">
        <v>0</v>
      </c>
      <c r="DE1274" s="18">
        <v>10577.09</v>
      </c>
      <c r="DF1274" t="s">
        <v>12</v>
      </c>
      <c r="DG1274" t="s">
        <v>12</v>
      </c>
      <c r="DH1274" t="s">
        <v>42</v>
      </c>
      <c r="DZ1274" t="s">
        <v>1305</v>
      </c>
      <c r="EA1274">
        <f t="shared" si="39"/>
        <v>57</v>
      </c>
    </row>
    <row r="1275" spans="1:131" ht="15.6" x14ac:dyDescent="0.3">
      <c r="A1275" s="1" t="s">
        <v>1097</v>
      </c>
      <c r="B1275" s="1" t="s">
        <v>6752</v>
      </c>
      <c r="C1275" s="1" t="s">
        <v>5907</v>
      </c>
      <c r="D1275" t="s">
        <v>7718</v>
      </c>
      <c r="E1275" s="1"/>
      <c r="H1275" s="1"/>
      <c r="T1275" t="s">
        <v>1097</v>
      </c>
      <c r="U1275">
        <v>20.350000000000001</v>
      </c>
      <c r="V1275">
        <v>4.16</v>
      </c>
      <c r="W1275" t="s">
        <v>2380</v>
      </c>
      <c r="X1275" t="s">
        <v>2380</v>
      </c>
      <c r="Y1275" t="s">
        <v>2380</v>
      </c>
      <c r="Z1275">
        <v>0</v>
      </c>
      <c r="AA1275" t="s">
        <v>2380</v>
      </c>
      <c r="AV1275" t="s">
        <v>1097</v>
      </c>
      <c r="AW1275">
        <v>20.350000000000001</v>
      </c>
      <c r="AX1275">
        <v>4.16</v>
      </c>
      <c r="AY1275" t="s">
        <v>2380</v>
      </c>
      <c r="AZ1275" t="s">
        <v>2380</v>
      </c>
      <c r="BA1275" t="s">
        <v>2380</v>
      </c>
      <c r="BB1275" t="s">
        <v>2381</v>
      </c>
      <c r="BC1275" t="s">
        <v>2380</v>
      </c>
      <c r="BR1275">
        <v>20.350000000000001</v>
      </c>
      <c r="BS1275" t="str" cm="1">
        <f t="array" ref="BS1275">_xlfn.IFS(BR1275&lt;18.5,"UNDER WEIGHT",BR1275&lt;=24.9,"NORMAL WEIGHT",BR1275&lt;=29.9,"OVER WEIGHT",BR1275&gt;=30,"OBESITY")</f>
        <v>NORMAL WEIGHT</v>
      </c>
      <c r="BV1275">
        <v>4.16</v>
      </c>
      <c r="BW1275" t="str" cm="1">
        <f t="array" ref="BW1275">_xlfn.IFS(BV1275&lt;=5.7,"NORMAL",BV1275&lt;=6.4,"Prediabetes",BV1275&gt;=6.5,"Diabetes")</f>
        <v>NORMAL</v>
      </c>
      <c r="CJ1275" t="s">
        <v>1306</v>
      </c>
      <c r="CK1275">
        <v>1969</v>
      </c>
      <c r="CL1275" t="s">
        <v>30</v>
      </c>
      <c r="CM1275">
        <v>25</v>
      </c>
      <c r="CN1275">
        <v>1</v>
      </c>
      <c r="CO1275">
        <v>10579.71</v>
      </c>
      <c r="CP1275" t="s">
        <v>12</v>
      </c>
      <c r="CQ1275" t="s">
        <v>12</v>
      </c>
      <c r="CR1275" t="s">
        <v>13</v>
      </c>
      <c r="CW1275" t="str">
        <f t="shared" si="38"/>
        <v>25/Dec/1969</v>
      </c>
      <c r="CZ1275" t="s">
        <v>1306</v>
      </c>
      <c r="DA1275">
        <v>1969</v>
      </c>
      <c r="DB1275" t="s">
        <v>30</v>
      </c>
      <c r="DC1275">
        <v>25</v>
      </c>
      <c r="DD1275">
        <v>1</v>
      </c>
      <c r="DE1275" s="18">
        <v>10579.71</v>
      </c>
      <c r="DF1275" t="s">
        <v>12</v>
      </c>
      <c r="DG1275" t="s">
        <v>12</v>
      </c>
      <c r="DH1275" t="s">
        <v>13</v>
      </c>
      <c r="DZ1275" t="s">
        <v>1306</v>
      </c>
      <c r="EA1275">
        <f t="shared" si="39"/>
        <v>54</v>
      </c>
    </row>
    <row r="1276" spans="1:131" ht="15.6" x14ac:dyDescent="0.3">
      <c r="A1276" s="1" t="s">
        <v>1096</v>
      </c>
      <c r="B1276" s="1" t="s">
        <v>6752</v>
      </c>
      <c r="C1276" s="1" t="s">
        <v>5908</v>
      </c>
      <c r="D1276" t="s">
        <v>6776</v>
      </c>
      <c r="E1276" s="1"/>
      <c r="H1276" s="1"/>
      <c r="T1276" t="s">
        <v>1096</v>
      </c>
      <c r="U1276">
        <v>24.035</v>
      </c>
      <c r="V1276">
        <v>6.11</v>
      </c>
      <c r="W1276" t="s">
        <v>2380</v>
      </c>
      <c r="X1276" t="s">
        <v>2380</v>
      </c>
      <c r="Y1276" t="s">
        <v>2380</v>
      </c>
      <c r="Z1276">
        <v>0</v>
      </c>
      <c r="AA1276" t="s">
        <v>2380</v>
      </c>
      <c r="AV1276" t="s">
        <v>1096</v>
      </c>
      <c r="AW1276">
        <v>24.035</v>
      </c>
      <c r="AX1276">
        <v>6.11</v>
      </c>
      <c r="AY1276" t="s">
        <v>2380</v>
      </c>
      <c r="AZ1276" t="s">
        <v>2380</v>
      </c>
      <c r="BA1276" t="s">
        <v>2380</v>
      </c>
      <c r="BB1276" t="s">
        <v>2381</v>
      </c>
      <c r="BC1276" t="s">
        <v>2380</v>
      </c>
      <c r="BR1276">
        <v>24.035</v>
      </c>
      <c r="BS1276" t="str" cm="1">
        <f t="array" ref="BS1276">_xlfn.IFS(BR1276&lt;18.5,"UNDER WEIGHT",BR1276&lt;=24.9,"NORMAL WEIGHT",BR1276&lt;=29.9,"OVER WEIGHT",BR1276&gt;=30,"OBESITY")</f>
        <v>NORMAL WEIGHT</v>
      </c>
      <c r="BV1276">
        <v>6.11</v>
      </c>
      <c r="BW1276" t="str" cm="1">
        <f t="array" ref="BW1276">_xlfn.IFS(BV1276&lt;=5.7,"NORMAL",BV1276&lt;=6.4,"Prediabetes",BV1276&gt;=6.5,"Diabetes")</f>
        <v>Prediabetes</v>
      </c>
      <c r="CJ1276" t="s">
        <v>1307</v>
      </c>
      <c r="CK1276">
        <v>1966</v>
      </c>
      <c r="CL1276" t="s">
        <v>15</v>
      </c>
      <c r="CM1276">
        <v>3</v>
      </c>
      <c r="CN1276">
        <v>0</v>
      </c>
      <c r="CO1276">
        <v>10594.23</v>
      </c>
      <c r="CP1276" t="s">
        <v>12</v>
      </c>
      <c r="CQ1276" t="s">
        <v>12</v>
      </c>
      <c r="CR1276" t="s">
        <v>13</v>
      </c>
      <c r="CW1276" t="str">
        <f t="shared" si="38"/>
        <v>3/Nov/1966</v>
      </c>
      <c r="CZ1276" t="s">
        <v>1307</v>
      </c>
      <c r="DA1276">
        <v>1966</v>
      </c>
      <c r="DB1276" t="s">
        <v>15</v>
      </c>
      <c r="DC1276">
        <v>3</v>
      </c>
      <c r="DD1276">
        <v>0</v>
      </c>
      <c r="DE1276" s="18">
        <v>10594.23</v>
      </c>
      <c r="DF1276" t="s">
        <v>12</v>
      </c>
      <c r="DG1276" t="s">
        <v>12</v>
      </c>
      <c r="DH1276" t="s">
        <v>13</v>
      </c>
      <c r="DZ1276" t="s">
        <v>1307</v>
      </c>
      <c r="EA1276">
        <f t="shared" si="39"/>
        <v>57</v>
      </c>
    </row>
    <row r="1277" spans="1:131" ht="15.6" x14ac:dyDescent="0.3">
      <c r="A1277" s="1" t="s">
        <v>1095</v>
      </c>
      <c r="B1277" s="1" t="s">
        <v>6752</v>
      </c>
      <c r="C1277" s="1" t="s">
        <v>5647</v>
      </c>
      <c r="D1277" t="s">
        <v>7719</v>
      </c>
      <c r="E1277" s="1"/>
      <c r="H1277" s="1"/>
      <c r="T1277" t="s">
        <v>1095</v>
      </c>
      <c r="U1277">
        <v>23.56</v>
      </c>
      <c r="V1277">
        <v>5.97</v>
      </c>
      <c r="W1277" t="s">
        <v>2380</v>
      </c>
      <c r="X1277" t="s">
        <v>2380</v>
      </c>
      <c r="Y1277" t="s">
        <v>2380</v>
      </c>
      <c r="Z1277">
        <v>0</v>
      </c>
      <c r="AA1277" t="s">
        <v>2380</v>
      </c>
      <c r="AV1277" t="s">
        <v>1095</v>
      </c>
      <c r="AW1277">
        <v>23.56</v>
      </c>
      <c r="AX1277">
        <v>5.97</v>
      </c>
      <c r="AY1277" t="s">
        <v>2380</v>
      </c>
      <c r="AZ1277" t="s">
        <v>2380</v>
      </c>
      <c r="BA1277" t="s">
        <v>2380</v>
      </c>
      <c r="BB1277" t="s">
        <v>2381</v>
      </c>
      <c r="BC1277" t="s">
        <v>2380</v>
      </c>
      <c r="BR1277">
        <v>23.56</v>
      </c>
      <c r="BS1277" t="str" cm="1">
        <f t="array" ref="BS1277">_xlfn.IFS(BR1277&lt;18.5,"UNDER WEIGHT",BR1277&lt;=24.9,"NORMAL WEIGHT",BR1277&lt;=29.9,"OVER WEIGHT",BR1277&gt;=30,"OBESITY")</f>
        <v>NORMAL WEIGHT</v>
      </c>
      <c r="BV1277">
        <v>5.97</v>
      </c>
      <c r="BW1277" t="str" cm="1">
        <f t="array" ref="BW1277">_xlfn.IFS(BV1277&lt;=5.7,"NORMAL",BV1277&lt;=6.4,"Prediabetes",BV1277&gt;=6.5,"Diabetes")</f>
        <v>Prediabetes</v>
      </c>
      <c r="CJ1277" t="s">
        <v>1308</v>
      </c>
      <c r="CK1277">
        <v>1967</v>
      </c>
      <c r="CL1277" t="s">
        <v>15</v>
      </c>
      <c r="CM1277">
        <v>29</v>
      </c>
      <c r="CN1277">
        <v>0</v>
      </c>
      <c r="CO1277">
        <v>10594.5</v>
      </c>
      <c r="CP1277" t="s">
        <v>12</v>
      </c>
      <c r="CQ1277" t="s">
        <v>16</v>
      </c>
      <c r="CR1277" t="s">
        <v>23</v>
      </c>
      <c r="CW1277" t="str">
        <f t="shared" si="38"/>
        <v>29/Nov/1967</v>
      </c>
      <c r="CZ1277" t="s">
        <v>1308</v>
      </c>
      <c r="DA1277">
        <v>1967</v>
      </c>
      <c r="DB1277" t="s">
        <v>15</v>
      </c>
      <c r="DC1277">
        <v>29</v>
      </c>
      <c r="DD1277">
        <v>0</v>
      </c>
      <c r="DE1277" s="18">
        <v>10594.5</v>
      </c>
      <c r="DF1277" t="s">
        <v>12</v>
      </c>
      <c r="DG1277" t="s">
        <v>16</v>
      </c>
      <c r="DH1277" t="s">
        <v>23</v>
      </c>
      <c r="DZ1277" t="s">
        <v>1308</v>
      </c>
      <c r="EA1277">
        <f t="shared" si="39"/>
        <v>56</v>
      </c>
    </row>
    <row r="1278" spans="1:131" ht="15.6" x14ac:dyDescent="0.3">
      <c r="A1278" s="1" t="s">
        <v>1094</v>
      </c>
      <c r="B1278" s="1" t="s">
        <v>6751</v>
      </c>
      <c r="C1278" s="1" t="s">
        <v>5909</v>
      </c>
      <c r="D1278" t="s">
        <v>7720</v>
      </c>
      <c r="E1278" s="1"/>
      <c r="H1278" s="1"/>
      <c r="T1278" t="s">
        <v>1094</v>
      </c>
      <c r="U1278">
        <v>27.17</v>
      </c>
      <c r="V1278">
        <v>10.81</v>
      </c>
      <c r="W1278" t="s">
        <v>2380</v>
      </c>
      <c r="X1278" t="s">
        <v>2380</v>
      </c>
      <c r="Y1278" t="s">
        <v>2380</v>
      </c>
      <c r="Z1278">
        <v>2</v>
      </c>
      <c r="AA1278" t="s">
        <v>2380</v>
      </c>
      <c r="AV1278" t="s">
        <v>1094</v>
      </c>
      <c r="AW1278">
        <v>27.17</v>
      </c>
      <c r="AX1278">
        <v>10.81</v>
      </c>
      <c r="AY1278" t="s">
        <v>2380</v>
      </c>
      <c r="AZ1278" t="s">
        <v>2380</v>
      </c>
      <c r="BA1278" t="s">
        <v>2380</v>
      </c>
      <c r="BB1278">
        <v>2</v>
      </c>
      <c r="BC1278" t="s">
        <v>2380</v>
      </c>
      <c r="BR1278">
        <v>27.17</v>
      </c>
      <c r="BS1278" t="str" cm="1">
        <f t="array" ref="BS1278">_xlfn.IFS(BR1278&lt;18.5,"UNDER WEIGHT",BR1278&lt;=24.9,"NORMAL WEIGHT",BR1278&lt;=29.9,"OVER WEIGHT",BR1278&gt;=30,"OBESITY")</f>
        <v>OVER WEIGHT</v>
      </c>
      <c r="BV1278">
        <v>10.81</v>
      </c>
      <c r="BW1278" t="str" cm="1">
        <f t="array" ref="BW1278">_xlfn.IFS(BV1278&lt;=5.7,"NORMAL",BV1278&lt;=6.4,"Prediabetes",BV1278&gt;=6.5,"Diabetes")</f>
        <v>Diabetes</v>
      </c>
      <c r="CJ1278" t="s">
        <v>1309</v>
      </c>
      <c r="CK1278">
        <v>1972</v>
      </c>
      <c r="CL1278" t="s">
        <v>30</v>
      </c>
      <c r="CM1278">
        <v>14</v>
      </c>
      <c r="CN1278">
        <v>3</v>
      </c>
      <c r="CO1278">
        <v>10600.55</v>
      </c>
      <c r="CP1278" t="s">
        <v>12</v>
      </c>
      <c r="CQ1278" t="s">
        <v>16</v>
      </c>
      <c r="CR1278" t="s">
        <v>23</v>
      </c>
      <c r="CW1278" t="str">
        <f t="shared" si="38"/>
        <v>14/Dec/1972</v>
      </c>
      <c r="CZ1278" t="s">
        <v>1309</v>
      </c>
      <c r="DA1278">
        <v>1972</v>
      </c>
      <c r="DB1278" t="s">
        <v>30</v>
      </c>
      <c r="DC1278">
        <v>14</v>
      </c>
      <c r="DD1278">
        <v>3</v>
      </c>
      <c r="DE1278" s="18">
        <v>10600.55</v>
      </c>
      <c r="DF1278" t="s">
        <v>12</v>
      </c>
      <c r="DG1278" t="s">
        <v>16</v>
      </c>
      <c r="DH1278" t="s">
        <v>23</v>
      </c>
      <c r="DZ1278" t="s">
        <v>1309</v>
      </c>
      <c r="EA1278">
        <f t="shared" si="39"/>
        <v>51</v>
      </c>
    </row>
    <row r="1279" spans="1:131" ht="15.6" x14ac:dyDescent="0.3">
      <c r="A1279" s="1" t="s">
        <v>1093</v>
      </c>
      <c r="B1279" s="1" t="s">
        <v>6751</v>
      </c>
      <c r="C1279" s="1" t="s">
        <v>5910</v>
      </c>
      <c r="D1279" t="s">
        <v>7721</v>
      </c>
      <c r="E1279" s="1"/>
      <c r="H1279" s="1"/>
      <c r="T1279" t="s">
        <v>1093</v>
      </c>
      <c r="U1279">
        <v>34.32</v>
      </c>
      <c r="V1279">
        <v>5.7</v>
      </c>
      <c r="W1279" t="s">
        <v>2382</v>
      </c>
      <c r="X1279" t="s">
        <v>2380</v>
      </c>
      <c r="Y1279" t="s">
        <v>2383</v>
      </c>
      <c r="Z1279">
        <v>1</v>
      </c>
      <c r="AA1279" t="s">
        <v>2380</v>
      </c>
      <c r="AV1279" t="s">
        <v>1093</v>
      </c>
      <c r="AW1279">
        <v>34.32</v>
      </c>
      <c r="AX1279">
        <v>5.7</v>
      </c>
      <c r="AY1279" t="s">
        <v>2382</v>
      </c>
      <c r="AZ1279" t="s">
        <v>2380</v>
      </c>
      <c r="BA1279" t="s">
        <v>2383</v>
      </c>
      <c r="BB1279">
        <v>1</v>
      </c>
      <c r="BC1279" t="s">
        <v>2380</v>
      </c>
      <c r="BR1279">
        <v>34.32</v>
      </c>
      <c r="BS1279" t="str" cm="1">
        <f t="array" ref="BS1279">_xlfn.IFS(BR1279&lt;18.5,"UNDER WEIGHT",BR1279&lt;=24.9,"NORMAL WEIGHT",BR1279&lt;=29.9,"OVER WEIGHT",BR1279&gt;=30,"OBESITY")</f>
        <v>OBESITY</v>
      </c>
      <c r="BV1279">
        <v>5.7</v>
      </c>
      <c r="BW1279" t="str" cm="1">
        <f t="array" ref="BW1279">_xlfn.IFS(BV1279&lt;=5.7,"NORMAL",BV1279&lt;=6.4,"Prediabetes",BV1279&gt;=6.5,"Diabetes")</f>
        <v>NORMAL</v>
      </c>
      <c r="CJ1279" t="s">
        <v>1310</v>
      </c>
      <c r="CK1279">
        <v>1966</v>
      </c>
      <c r="CL1279" t="s">
        <v>10</v>
      </c>
      <c r="CM1279">
        <v>20</v>
      </c>
      <c r="CN1279">
        <v>0</v>
      </c>
      <c r="CO1279">
        <v>10601.41</v>
      </c>
      <c r="CP1279" t="s">
        <v>12</v>
      </c>
      <c r="CQ1279" t="s">
        <v>11</v>
      </c>
      <c r="CR1279" t="s">
        <v>42</v>
      </c>
      <c r="CW1279" t="str">
        <f t="shared" si="38"/>
        <v>20/Jul/1966</v>
      </c>
      <c r="CZ1279" t="s">
        <v>1310</v>
      </c>
      <c r="DA1279">
        <v>1966</v>
      </c>
      <c r="DB1279" t="s">
        <v>10</v>
      </c>
      <c r="DC1279">
        <v>20</v>
      </c>
      <c r="DD1279">
        <v>0</v>
      </c>
      <c r="DE1279" s="18">
        <v>10601.41</v>
      </c>
      <c r="DF1279" t="s">
        <v>12</v>
      </c>
      <c r="DG1279" t="s">
        <v>11</v>
      </c>
      <c r="DH1279" t="s">
        <v>42</v>
      </c>
      <c r="DZ1279" t="s">
        <v>1310</v>
      </c>
      <c r="EA1279">
        <f t="shared" si="39"/>
        <v>57</v>
      </c>
    </row>
    <row r="1280" spans="1:131" ht="15.6" x14ac:dyDescent="0.3">
      <c r="A1280" s="1" t="s">
        <v>1092</v>
      </c>
      <c r="B1280" s="1" t="s">
        <v>6751</v>
      </c>
      <c r="C1280" s="1" t="s">
        <v>5911</v>
      </c>
      <c r="D1280" t="s">
        <v>7590</v>
      </c>
      <c r="E1280" s="1"/>
      <c r="H1280" s="1"/>
      <c r="T1280" t="s">
        <v>1092</v>
      </c>
      <c r="U1280">
        <v>23.87</v>
      </c>
      <c r="V1280">
        <v>4.7699999999999996</v>
      </c>
      <c r="W1280" t="s">
        <v>2382</v>
      </c>
      <c r="X1280" t="s">
        <v>2380</v>
      </c>
      <c r="Y1280" t="s">
        <v>2383</v>
      </c>
      <c r="Z1280">
        <v>1</v>
      </c>
      <c r="AA1280" t="s">
        <v>2380</v>
      </c>
      <c r="AV1280" t="s">
        <v>1092</v>
      </c>
      <c r="AW1280">
        <v>23.87</v>
      </c>
      <c r="AX1280">
        <v>4.7699999999999996</v>
      </c>
      <c r="AY1280" t="s">
        <v>2382</v>
      </c>
      <c r="AZ1280" t="s">
        <v>2380</v>
      </c>
      <c r="BA1280" t="s">
        <v>2383</v>
      </c>
      <c r="BB1280">
        <v>1</v>
      </c>
      <c r="BC1280" t="s">
        <v>2380</v>
      </c>
      <c r="BR1280">
        <v>23.87</v>
      </c>
      <c r="BS1280" t="str" cm="1">
        <f t="array" ref="BS1280">_xlfn.IFS(BR1280&lt;18.5,"UNDER WEIGHT",BR1280&lt;=24.9,"NORMAL WEIGHT",BR1280&lt;=29.9,"OVER WEIGHT",BR1280&gt;=30,"OBESITY")</f>
        <v>NORMAL WEIGHT</v>
      </c>
      <c r="BV1280">
        <v>4.7699999999999996</v>
      </c>
      <c r="BW1280" t="str" cm="1">
        <f t="array" ref="BW1280">_xlfn.IFS(BV1280&lt;=5.7,"NORMAL",BV1280&lt;=6.4,"Prediabetes",BV1280&gt;=6.5,"Diabetes")</f>
        <v>NORMAL</v>
      </c>
      <c r="CJ1280" t="s">
        <v>1311</v>
      </c>
      <c r="CK1280">
        <v>1967</v>
      </c>
      <c r="CL1280" t="s">
        <v>18</v>
      </c>
      <c r="CM1280">
        <v>23</v>
      </c>
      <c r="CN1280">
        <v>0</v>
      </c>
      <c r="CO1280">
        <v>10601.63</v>
      </c>
      <c r="CP1280" t="s">
        <v>12</v>
      </c>
      <c r="CQ1280" t="s">
        <v>11</v>
      </c>
      <c r="CR1280" t="s">
        <v>23</v>
      </c>
      <c r="CW1280" t="str">
        <f t="shared" si="38"/>
        <v>23/Jun/1967</v>
      </c>
      <c r="CZ1280" t="s">
        <v>1311</v>
      </c>
      <c r="DA1280">
        <v>1967</v>
      </c>
      <c r="DB1280" t="s">
        <v>18</v>
      </c>
      <c r="DC1280">
        <v>23</v>
      </c>
      <c r="DD1280">
        <v>0</v>
      </c>
      <c r="DE1280" s="18">
        <v>10601.63</v>
      </c>
      <c r="DF1280" t="s">
        <v>12</v>
      </c>
      <c r="DG1280" t="s">
        <v>11</v>
      </c>
      <c r="DH1280" t="s">
        <v>23</v>
      </c>
      <c r="DZ1280" t="s">
        <v>1311</v>
      </c>
      <c r="EA1280">
        <f t="shared" si="39"/>
        <v>56</v>
      </c>
    </row>
    <row r="1281" spans="1:131" ht="15.6" x14ac:dyDescent="0.3">
      <c r="A1281" s="1" t="s">
        <v>1091</v>
      </c>
      <c r="B1281" s="1" t="s">
        <v>6752</v>
      </c>
      <c r="C1281" s="1" t="s">
        <v>5912</v>
      </c>
      <c r="D1281" t="s">
        <v>7722</v>
      </c>
      <c r="E1281" s="1"/>
      <c r="H1281" s="1"/>
      <c r="T1281" t="s">
        <v>1091</v>
      </c>
      <c r="U1281">
        <v>30.15</v>
      </c>
      <c r="V1281">
        <v>4.25</v>
      </c>
      <c r="W1281" t="s">
        <v>2380</v>
      </c>
      <c r="X1281" t="s">
        <v>2380</v>
      </c>
      <c r="Y1281" t="s">
        <v>2380</v>
      </c>
      <c r="Z1281">
        <v>1</v>
      </c>
      <c r="AA1281" t="s">
        <v>2380</v>
      </c>
      <c r="AV1281" t="s">
        <v>1091</v>
      </c>
      <c r="AW1281">
        <v>30.15</v>
      </c>
      <c r="AX1281">
        <v>4.25</v>
      </c>
      <c r="AY1281" t="s">
        <v>2380</v>
      </c>
      <c r="AZ1281" t="s">
        <v>2380</v>
      </c>
      <c r="BA1281" t="s">
        <v>2380</v>
      </c>
      <c r="BB1281">
        <v>1</v>
      </c>
      <c r="BC1281" t="s">
        <v>2380</v>
      </c>
      <c r="BR1281">
        <v>30.15</v>
      </c>
      <c r="BS1281" t="str" cm="1">
        <f t="array" ref="BS1281">_xlfn.IFS(BR1281&lt;18.5,"UNDER WEIGHT",BR1281&lt;=24.9,"NORMAL WEIGHT",BR1281&lt;=29.9,"OVER WEIGHT",BR1281&gt;=30,"OBESITY")</f>
        <v>OBESITY</v>
      </c>
      <c r="BV1281">
        <v>4.25</v>
      </c>
      <c r="BW1281" t="str" cm="1">
        <f t="array" ref="BW1281">_xlfn.IFS(BV1281&lt;=5.7,"NORMAL",BV1281&lt;=6.4,"Prediabetes",BV1281&gt;=6.5,"Diabetes")</f>
        <v>NORMAL</v>
      </c>
      <c r="CJ1281" t="s">
        <v>1312</v>
      </c>
      <c r="CK1281">
        <v>1966</v>
      </c>
      <c r="CL1281" t="s">
        <v>10</v>
      </c>
      <c r="CM1281">
        <v>2</v>
      </c>
      <c r="CN1281">
        <v>0</v>
      </c>
      <c r="CO1281">
        <v>10602.39</v>
      </c>
      <c r="CP1281" t="s">
        <v>12</v>
      </c>
      <c r="CQ1281" t="s">
        <v>12</v>
      </c>
      <c r="CR1281" t="s">
        <v>42</v>
      </c>
      <c r="CW1281" t="str">
        <f t="shared" si="38"/>
        <v>2/Jul/1966</v>
      </c>
      <c r="CZ1281" t="s">
        <v>1312</v>
      </c>
      <c r="DA1281">
        <v>1966</v>
      </c>
      <c r="DB1281" t="s">
        <v>10</v>
      </c>
      <c r="DC1281">
        <v>2</v>
      </c>
      <c r="DD1281">
        <v>0</v>
      </c>
      <c r="DE1281" s="18">
        <v>10602.39</v>
      </c>
      <c r="DF1281" t="s">
        <v>12</v>
      </c>
      <c r="DG1281" t="s">
        <v>12</v>
      </c>
      <c r="DH1281" t="s">
        <v>42</v>
      </c>
      <c r="DZ1281" t="s">
        <v>1312</v>
      </c>
      <c r="EA1281">
        <f t="shared" si="39"/>
        <v>57</v>
      </c>
    </row>
    <row r="1282" spans="1:131" ht="15.6" x14ac:dyDescent="0.3">
      <c r="A1282" s="1" t="s">
        <v>1090</v>
      </c>
      <c r="B1282" s="1" t="s">
        <v>6752</v>
      </c>
      <c r="C1282" s="1" t="s">
        <v>5913</v>
      </c>
      <c r="D1282" t="s">
        <v>5758</v>
      </c>
      <c r="E1282" s="1"/>
      <c r="H1282" s="1"/>
      <c r="T1282" t="s">
        <v>1090</v>
      </c>
      <c r="U1282">
        <v>26.36</v>
      </c>
      <c r="V1282">
        <v>5.52</v>
      </c>
      <c r="W1282" t="s">
        <v>2380</v>
      </c>
      <c r="X1282" t="s">
        <v>2380</v>
      </c>
      <c r="Y1282" t="s">
        <v>2380</v>
      </c>
      <c r="Z1282">
        <v>0</v>
      </c>
      <c r="AA1282" t="s">
        <v>2380</v>
      </c>
      <c r="AV1282" t="s">
        <v>1090</v>
      </c>
      <c r="AW1282">
        <v>26.36</v>
      </c>
      <c r="AX1282">
        <v>5.52</v>
      </c>
      <c r="AY1282" t="s">
        <v>2380</v>
      </c>
      <c r="AZ1282" t="s">
        <v>2380</v>
      </c>
      <c r="BA1282" t="s">
        <v>2380</v>
      </c>
      <c r="BB1282" t="s">
        <v>2381</v>
      </c>
      <c r="BC1282" t="s">
        <v>2380</v>
      </c>
      <c r="BR1282">
        <v>26.36</v>
      </c>
      <c r="BS1282" t="str" cm="1">
        <f t="array" ref="BS1282">_xlfn.IFS(BR1282&lt;18.5,"UNDER WEIGHT",BR1282&lt;=24.9,"NORMAL WEIGHT",BR1282&lt;=29.9,"OVER WEIGHT",BR1282&gt;=30,"OBESITY")</f>
        <v>OVER WEIGHT</v>
      </c>
      <c r="BV1282">
        <v>5.52</v>
      </c>
      <c r="BW1282" t="str" cm="1">
        <f t="array" ref="BW1282">_xlfn.IFS(BV1282&lt;=5.7,"NORMAL",BV1282&lt;=6.4,"Prediabetes",BV1282&gt;=6.5,"Diabetes")</f>
        <v>NORMAL</v>
      </c>
      <c r="CJ1282" t="s">
        <v>1313</v>
      </c>
      <c r="CK1282">
        <v>1965</v>
      </c>
      <c r="CL1282" t="s">
        <v>18</v>
      </c>
      <c r="CM1282">
        <v>27</v>
      </c>
      <c r="CN1282">
        <v>0</v>
      </c>
      <c r="CO1282">
        <v>10608.67</v>
      </c>
      <c r="CP1282" t="s">
        <v>12</v>
      </c>
      <c r="CQ1282" t="s">
        <v>12</v>
      </c>
      <c r="CR1282" t="s">
        <v>23</v>
      </c>
      <c r="CW1282" t="str">
        <f t="shared" ref="CW1282:CW1345" si="40">_xlfn.CONCAT(CM1282,"/",CL1282,"/",CK1282)</f>
        <v>27/Jun/1965</v>
      </c>
      <c r="CZ1282" t="s">
        <v>1313</v>
      </c>
      <c r="DA1282">
        <v>1965</v>
      </c>
      <c r="DB1282" t="s">
        <v>18</v>
      </c>
      <c r="DC1282">
        <v>27</v>
      </c>
      <c r="DD1282">
        <v>0</v>
      </c>
      <c r="DE1282" s="18">
        <v>10608.67</v>
      </c>
      <c r="DF1282" t="s">
        <v>12</v>
      </c>
      <c r="DG1282" t="s">
        <v>12</v>
      </c>
      <c r="DH1282" t="s">
        <v>23</v>
      </c>
      <c r="DZ1282" t="s">
        <v>1313</v>
      </c>
      <c r="EA1282">
        <f t="shared" si="39"/>
        <v>58</v>
      </c>
    </row>
    <row r="1283" spans="1:131" ht="15.6" x14ac:dyDescent="0.3">
      <c r="A1283" s="1" t="s">
        <v>1089</v>
      </c>
      <c r="B1283" s="1" t="s">
        <v>6751</v>
      </c>
      <c r="C1283" s="1" t="s">
        <v>5914</v>
      </c>
      <c r="D1283" t="s">
        <v>7723</v>
      </c>
      <c r="E1283" s="1"/>
      <c r="H1283" s="1"/>
      <c r="T1283" t="s">
        <v>1089</v>
      </c>
      <c r="U1283">
        <v>45.32</v>
      </c>
      <c r="V1283">
        <v>6.53</v>
      </c>
      <c r="W1283" t="s">
        <v>2382</v>
      </c>
      <c r="X1283" t="s">
        <v>2380</v>
      </c>
      <c r="Y1283" t="s">
        <v>2380</v>
      </c>
      <c r="Z1283">
        <v>1</v>
      </c>
      <c r="AA1283" t="s">
        <v>2380</v>
      </c>
      <c r="AV1283" t="s">
        <v>1089</v>
      </c>
      <c r="AW1283">
        <v>45.32</v>
      </c>
      <c r="AX1283">
        <v>6.53</v>
      </c>
      <c r="AY1283" t="s">
        <v>2382</v>
      </c>
      <c r="AZ1283" t="s">
        <v>2380</v>
      </c>
      <c r="BA1283" t="s">
        <v>2380</v>
      </c>
      <c r="BB1283">
        <v>1</v>
      </c>
      <c r="BC1283" t="s">
        <v>2380</v>
      </c>
      <c r="BR1283">
        <v>45.32</v>
      </c>
      <c r="BS1283" t="str" cm="1">
        <f t="array" ref="BS1283">_xlfn.IFS(BR1283&lt;18.5,"UNDER WEIGHT",BR1283&lt;=24.9,"NORMAL WEIGHT",BR1283&lt;=29.9,"OVER WEIGHT",BR1283&gt;=30,"OBESITY")</f>
        <v>OBESITY</v>
      </c>
      <c r="BV1283">
        <v>6.53</v>
      </c>
      <c r="BW1283" t="str" cm="1">
        <f t="array" ref="BW1283">_xlfn.IFS(BV1283&lt;=5.7,"NORMAL",BV1283&lt;=6.4,"Prediabetes",BV1283&gt;=6.5,"Diabetes")</f>
        <v>Diabetes</v>
      </c>
      <c r="CJ1283" t="s">
        <v>1314</v>
      </c>
      <c r="CK1283">
        <v>1992</v>
      </c>
      <c r="CL1283" t="s">
        <v>10</v>
      </c>
      <c r="CM1283">
        <v>23</v>
      </c>
      <c r="CN1283">
        <v>0</v>
      </c>
      <c r="CO1283">
        <v>10617.04</v>
      </c>
      <c r="CP1283" t="s">
        <v>12</v>
      </c>
      <c r="CQ1283" t="s">
        <v>12</v>
      </c>
      <c r="CR1283" t="s">
        <v>535</v>
      </c>
      <c r="CW1283" t="str">
        <f t="shared" si="40"/>
        <v>23/Jul/1992</v>
      </c>
      <c r="CZ1283" t="s">
        <v>1314</v>
      </c>
      <c r="DA1283">
        <v>1992</v>
      </c>
      <c r="DB1283" t="s">
        <v>10</v>
      </c>
      <c r="DC1283">
        <v>23</v>
      </c>
      <c r="DD1283">
        <v>0</v>
      </c>
      <c r="DE1283" s="18">
        <v>10617.04</v>
      </c>
      <c r="DF1283" t="s">
        <v>12</v>
      </c>
      <c r="DG1283" t="s">
        <v>12</v>
      </c>
      <c r="DH1283" t="s">
        <v>535</v>
      </c>
      <c r="DZ1283" t="s">
        <v>1314</v>
      </c>
      <c r="EA1283">
        <f t="shared" ref="EA1283:EA1346" si="41">YEAR(DATE(2023,6,8))-YEAR(CW1283)</f>
        <v>31</v>
      </c>
    </row>
    <row r="1284" spans="1:131" ht="15.6" x14ac:dyDescent="0.3">
      <c r="A1284" s="1" t="s">
        <v>1088</v>
      </c>
      <c r="B1284" s="1" t="s">
        <v>6752</v>
      </c>
      <c r="C1284" s="1" t="s">
        <v>4981</v>
      </c>
      <c r="D1284" t="s">
        <v>6940</v>
      </c>
      <c r="E1284" s="1"/>
      <c r="H1284" s="1"/>
      <c r="T1284" t="s">
        <v>1088</v>
      </c>
      <c r="U1284">
        <v>31.93</v>
      </c>
      <c r="V1284">
        <v>4.82</v>
      </c>
      <c r="W1284" t="s">
        <v>2382</v>
      </c>
      <c r="X1284" t="s">
        <v>2380</v>
      </c>
      <c r="Y1284" t="s">
        <v>2380</v>
      </c>
      <c r="Z1284">
        <v>1</v>
      </c>
      <c r="AA1284" t="s">
        <v>2380</v>
      </c>
      <c r="AV1284" t="s">
        <v>1088</v>
      </c>
      <c r="AW1284">
        <v>31.93</v>
      </c>
      <c r="AX1284">
        <v>4.82</v>
      </c>
      <c r="AY1284" t="s">
        <v>2382</v>
      </c>
      <c r="AZ1284" t="s">
        <v>2380</v>
      </c>
      <c r="BA1284" t="s">
        <v>2380</v>
      </c>
      <c r="BB1284">
        <v>1</v>
      </c>
      <c r="BC1284" t="s">
        <v>2380</v>
      </c>
      <c r="BR1284">
        <v>31.93</v>
      </c>
      <c r="BS1284" t="str" cm="1">
        <f t="array" ref="BS1284">_xlfn.IFS(BR1284&lt;18.5,"UNDER WEIGHT",BR1284&lt;=24.9,"NORMAL WEIGHT",BR1284&lt;=29.9,"OVER WEIGHT",BR1284&gt;=30,"OBESITY")</f>
        <v>OBESITY</v>
      </c>
      <c r="BV1284">
        <v>4.82</v>
      </c>
      <c r="BW1284" t="str" cm="1">
        <f t="array" ref="BW1284">_xlfn.IFS(BV1284&lt;=5.7,"NORMAL",BV1284&lt;=6.4,"Prediabetes",BV1284&gt;=6.5,"Diabetes")</f>
        <v>NORMAL</v>
      </c>
      <c r="CJ1284" t="s">
        <v>1315</v>
      </c>
      <c r="CK1284">
        <v>1990</v>
      </c>
      <c r="CL1284" t="s">
        <v>10</v>
      </c>
      <c r="CM1284">
        <v>6</v>
      </c>
      <c r="CN1284">
        <v>3</v>
      </c>
      <c r="CO1284">
        <v>10620.26</v>
      </c>
      <c r="CP1284" t="s">
        <v>12</v>
      </c>
      <c r="CQ1284" t="s">
        <v>12</v>
      </c>
      <c r="CR1284" t="s">
        <v>23</v>
      </c>
      <c r="CW1284" t="str">
        <f t="shared" si="40"/>
        <v>6/Jul/1990</v>
      </c>
      <c r="CZ1284" t="s">
        <v>1315</v>
      </c>
      <c r="DA1284">
        <v>1990</v>
      </c>
      <c r="DB1284" t="s">
        <v>10</v>
      </c>
      <c r="DC1284">
        <v>6</v>
      </c>
      <c r="DD1284">
        <v>3</v>
      </c>
      <c r="DE1284" s="18">
        <v>10620.26</v>
      </c>
      <c r="DF1284" t="s">
        <v>12</v>
      </c>
      <c r="DG1284" t="s">
        <v>12</v>
      </c>
      <c r="DH1284" t="s">
        <v>23</v>
      </c>
      <c r="DZ1284" t="s">
        <v>1315</v>
      </c>
      <c r="EA1284">
        <f t="shared" si="41"/>
        <v>33</v>
      </c>
    </row>
    <row r="1285" spans="1:131" ht="15.6" x14ac:dyDescent="0.3">
      <c r="A1285" s="1" t="s">
        <v>1087</v>
      </c>
      <c r="B1285" s="1" t="s">
        <v>6751</v>
      </c>
      <c r="C1285" s="1" t="s">
        <v>5915</v>
      </c>
      <c r="D1285" t="s">
        <v>7724</v>
      </c>
      <c r="E1285" s="1"/>
      <c r="H1285" s="1"/>
      <c r="T1285" t="s">
        <v>1087</v>
      </c>
      <c r="U1285">
        <v>36</v>
      </c>
      <c r="V1285">
        <v>11.94</v>
      </c>
      <c r="W1285" t="s">
        <v>2382</v>
      </c>
      <c r="X1285" t="s">
        <v>2380</v>
      </c>
      <c r="Y1285" t="s">
        <v>2380</v>
      </c>
      <c r="Z1285">
        <v>1</v>
      </c>
      <c r="AA1285" t="s">
        <v>2380</v>
      </c>
      <c r="AV1285" t="s">
        <v>1087</v>
      </c>
      <c r="AW1285">
        <v>36</v>
      </c>
      <c r="AX1285">
        <v>11.94</v>
      </c>
      <c r="AY1285" t="s">
        <v>2382</v>
      </c>
      <c r="AZ1285" t="s">
        <v>2380</v>
      </c>
      <c r="BA1285" t="s">
        <v>2380</v>
      </c>
      <c r="BB1285">
        <v>1</v>
      </c>
      <c r="BC1285" t="s">
        <v>2380</v>
      </c>
      <c r="BR1285">
        <v>36</v>
      </c>
      <c r="BS1285" t="str" cm="1">
        <f t="array" ref="BS1285">_xlfn.IFS(BR1285&lt;18.5,"UNDER WEIGHT",BR1285&lt;=24.9,"NORMAL WEIGHT",BR1285&lt;=29.9,"OVER WEIGHT",BR1285&gt;=30,"OBESITY")</f>
        <v>OBESITY</v>
      </c>
      <c r="BV1285">
        <v>11.94</v>
      </c>
      <c r="BW1285" t="str" cm="1">
        <f t="array" ref="BW1285">_xlfn.IFS(BV1285&lt;=5.7,"NORMAL",BV1285&lt;=6.4,"Prediabetes",BV1285&gt;=6.5,"Diabetes")</f>
        <v>Diabetes</v>
      </c>
      <c r="CJ1285" t="s">
        <v>1316</v>
      </c>
      <c r="CK1285">
        <v>1964</v>
      </c>
      <c r="CL1285" t="s">
        <v>35</v>
      </c>
      <c r="CM1285">
        <v>8</v>
      </c>
      <c r="CN1285">
        <v>0</v>
      </c>
      <c r="CO1285">
        <v>10627.81</v>
      </c>
      <c r="CP1285" t="s">
        <v>12</v>
      </c>
      <c r="CQ1285" t="s">
        <v>12</v>
      </c>
      <c r="CR1285" t="s">
        <v>13</v>
      </c>
      <c r="CW1285" t="str">
        <f t="shared" si="40"/>
        <v>8/Aug/1964</v>
      </c>
      <c r="CZ1285" t="s">
        <v>1316</v>
      </c>
      <c r="DA1285">
        <v>1964</v>
      </c>
      <c r="DB1285" t="s">
        <v>35</v>
      </c>
      <c r="DC1285">
        <v>8</v>
      </c>
      <c r="DD1285">
        <v>0</v>
      </c>
      <c r="DE1285" s="18">
        <v>10627.81</v>
      </c>
      <c r="DF1285" t="s">
        <v>12</v>
      </c>
      <c r="DG1285" t="s">
        <v>12</v>
      </c>
      <c r="DH1285" t="s">
        <v>13</v>
      </c>
      <c r="DZ1285" t="s">
        <v>1316</v>
      </c>
      <c r="EA1285">
        <f t="shared" si="41"/>
        <v>59</v>
      </c>
    </row>
    <row r="1286" spans="1:131" ht="15.6" x14ac:dyDescent="0.3">
      <c r="A1286" s="1" t="s">
        <v>1086</v>
      </c>
      <c r="B1286" s="1" t="s">
        <v>6751</v>
      </c>
      <c r="C1286" s="1" t="s">
        <v>5916</v>
      </c>
      <c r="D1286" t="s">
        <v>7725</v>
      </c>
      <c r="E1286" s="1"/>
      <c r="H1286" s="1"/>
      <c r="T1286" t="s">
        <v>1086</v>
      </c>
      <c r="U1286">
        <v>32</v>
      </c>
      <c r="V1286">
        <v>7.85</v>
      </c>
      <c r="W1286" t="s">
        <v>2382</v>
      </c>
      <c r="X1286" t="s">
        <v>2380</v>
      </c>
      <c r="Y1286" t="s">
        <v>2380</v>
      </c>
      <c r="Z1286">
        <v>1</v>
      </c>
      <c r="AA1286" t="s">
        <v>2380</v>
      </c>
      <c r="AV1286" t="s">
        <v>1086</v>
      </c>
      <c r="AW1286">
        <v>32</v>
      </c>
      <c r="AX1286">
        <v>7.85</v>
      </c>
      <c r="AY1286" t="s">
        <v>2382</v>
      </c>
      <c r="AZ1286" t="s">
        <v>2380</v>
      </c>
      <c r="BA1286" t="s">
        <v>2380</v>
      </c>
      <c r="BB1286">
        <v>1</v>
      </c>
      <c r="BC1286" t="s">
        <v>2380</v>
      </c>
      <c r="BR1286">
        <v>32</v>
      </c>
      <c r="BS1286" t="str" cm="1">
        <f t="array" ref="BS1286">_xlfn.IFS(BR1286&lt;18.5,"UNDER WEIGHT",BR1286&lt;=24.9,"NORMAL WEIGHT",BR1286&lt;=29.9,"OVER WEIGHT",BR1286&gt;=30,"OBESITY")</f>
        <v>OBESITY</v>
      </c>
      <c r="BV1286">
        <v>7.85</v>
      </c>
      <c r="BW1286" t="str" cm="1">
        <f t="array" ref="BW1286">_xlfn.IFS(BV1286&lt;=5.7,"NORMAL",BV1286&lt;=6.4,"Prediabetes",BV1286&gt;=6.5,"Diabetes")</f>
        <v>Diabetes</v>
      </c>
      <c r="CJ1286" t="s">
        <v>1317</v>
      </c>
      <c r="CK1286">
        <v>1976</v>
      </c>
      <c r="CL1286" t="s">
        <v>15</v>
      </c>
      <c r="CM1286">
        <v>22</v>
      </c>
      <c r="CN1286">
        <v>2</v>
      </c>
      <c r="CO1286">
        <v>10665.44</v>
      </c>
      <c r="CP1286" t="s">
        <v>12</v>
      </c>
      <c r="CQ1286" t="s">
        <v>11</v>
      </c>
      <c r="CR1286" t="s">
        <v>300</v>
      </c>
      <c r="CW1286" t="str">
        <f t="shared" si="40"/>
        <v>22/Nov/1976</v>
      </c>
      <c r="CZ1286" t="s">
        <v>1317</v>
      </c>
      <c r="DA1286">
        <v>1976</v>
      </c>
      <c r="DB1286" t="s">
        <v>15</v>
      </c>
      <c r="DC1286">
        <v>22</v>
      </c>
      <c r="DD1286">
        <v>2</v>
      </c>
      <c r="DE1286" s="18">
        <v>10665.44</v>
      </c>
      <c r="DF1286" t="s">
        <v>12</v>
      </c>
      <c r="DG1286" t="s">
        <v>11</v>
      </c>
      <c r="DH1286" t="s">
        <v>300</v>
      </c>
      <c r="DZ1286" t="s">
        <v>1317</v>
      </c>
      <c r="EA1286">
        <f t="shared" si="41"/>
        <v>47</v>
      </c>
    </row>
    <row r="1287" spans="1:131" ht="15.6" x14ac:dyDescent="0.3">
      <c r="A1287" s="1" t="s">
        <v>1085</v>
      </c>
      <c r="B1287" s="1" t="s">
        <v>6751</v>
      </c>
      <c r="C1287" s="1" t="s">
        <v>5917</v>
      </c>
      <c r="D1287" t="s">
        <v>7726</v>
      </c>
      <c r="E1287" s="1"/>
      <c r="H1287" s="1"/>
      <c r="T1287" t="s">
        <v>1085</v>
      </c>
      <c r="U1287">
        <v>29.37</v>
      </c>
      <c r="V1287">
        <v>8.01</v>
      </c>
      <c r="W1287" t="s">
        <v>2382</v>
      </c>
      <c r="X1287" t="s">
        <v>2380</v>
      </c>
      <c r="Y1287" t="s">
        <v>2380</v>
      </c>
      <c r="Z1287">
        <v>1</v>
      </c>
      <c r="AA1287" t="s">
        <v>2380</v>
      </c>
      <c r="AV1287" t="s">
        <v>1085</v>
      </c>
      <c r="AW1287">
        <v>29.37</v>
      </c>
      <c r="AX1287">
        <v>8.01</v>
      </c>
      <c r="AY1287" t="s">
        <v>2382</v>
      </c>
      <c r="AZ1287" t="s">
        <v>2380</v>
      </c>
      <c r="BA1287" t="s">
        <v>2380</v>
      </c>
      <c r="BB1287">
        <v>1</v>
      </c>
      <c r="BC1287" t="s">
        <v>2380</v>
      </c>
      <c r="BR1287">
        <v>29.37</v>
      </c>
      <c r="BS1287" t="str" cm="1">
        <f t="array" ref="BS1287">_xlfn.IFS(BR1287&lt;18.5,"UNDER WEIGHT",BR1287&lt;=24.9,"NORMAL WEIGHT",BR1287&lt;=29.9,"OVER WEIGHT",BR1287&gt;=30,"OBESITY")</f>
        <v>OVER WEIGHT</v>
      </c>
      <c r="BV1287">
        <v>8.01</v>
      </c>
      <c r="BW1287" t="str" cm="1">
        <f t="array" ref="BW1287">_xlfn.IFS(BV1287&lt;=5.7,"NORMAL",BV1287&lt;=6.4,"Prediabetes",BV1287&gt;=6.5,"Diabetes")</f>
        <v>Diabetes</v>
      </c>
      <c r="CJ1287" t="s">
        <v>1318</v>
      </c>
      <c r="CK1287">
        <v>1962</v>
      </c>
      <c r="CL1287" t="s">
        <v>20</v>
      </c>
      <c r="CM1287">
        <v>7</v>
      </c>
      <c r="CN1287">
        <v>0</v>
      </c>
      <c r="CO1287">
        <v>10676.83</v>
      </c>
      <c r="CP1287" t="s">
        <v>12</v>
      </c>
      <c r="CQ1287" t="s">
        <v>12</v>
      </c>
      <c r="CR1287" t="s">
        <v>13</v>
      </c>
      <c r="CW1287" t="str">
        <f t="shared" si="40"/>
        <v>7/Sep/1962</v>
      </c>
      <c r="CZ1287" t="s">
        <v>1318</v>
      </c>
      <c r="DA1287">
        <v>1962</v>
      </c>
      <c r="DB1287" t="s">
        <v>20</v>
      </c>
      <c r="DC1287">
        <v>7</v>
      </c>
      <c r="DD1287">
        <v>0</v>
      </c>
      <c r="DE1287" s="18">
        <v>10676.83</v>
      </c>
      <c r="DF1287" t="s">
        <v>12</v>
      </c>
      <c r="DG1287" t="s">
        <v>12</v>
      </c>
      <c r="DH1287" t="s">
        <v>13</v>
      </c>
      <c r="DZ1287" t="s">
        <v>1318</v>
      </c>
      <c r="EA1287">
        <f t="shared" si="41"/>
        <v>61</v>
      </c>
    </row>
    <row r="1288" spans="1:131" ht="15.6" x14ac:dyDescent="0.3">
      <c r="A1288" s="1" t="s">
        <v>1084</v>
      </c>
      <c r="B1288" s="1" t="s">
        <v>6751</v>
      </c>
      <c r="C1288" s="1" t="s">
        <v>4755</v>
      </c>
      <c r="D1288" t="s">
        <v>7727</v>
      </c>
      <c r="E1288" s="1"/>
      <c r="H1288" s="1"/>
      <c r="T1288" t="s">
        <v>1084</v>
      </c>
      <c r="U1288">
        <v>23.6</v>
      </c>
      <c r="V1288">
        <v>7.4</v>
      </c>
      <c r="W1288" t="s">
        <v>2382</v>
      </c>
      <c r="X1288" t="s">
        <v>2380</v>
      </c>
      <c r="Y1288" t="s">
        <v>2380</v>
      </c>
      <c r="Z1288">
        <v>1</v>
      </c>
      <c r="AA1288" t="s">
        <v>2380</v>
      </c>
      <c r="AV1288" t="s">
        <v>1084</v>
      </c>
      <c r="AW1288">
        <v>23.6</v>
      </c>
      <c r="AX1288">
        <v>7.4</v>
      </c>
      <c r="AY1288" t="s">
        <v>2382</v>
      </c>
      <c r="AZ1288" t="s">
        <v>2380</v>
      </c>
      <c r="BA1288" t="s">
        <v>2380</v>
      </c>
      <c r="BB1288">
        <v>1</v>
      </c>
      <c r="BC1288" t="s">
        <v>2380</v>
      </c>
      <c r="BR1288">
        <v>23.6</v>
      </c>
      <c r="BS1288" t="str" cm="1">
        <f t="array" ref="BS1288">_xlfn.IFS(BR1288&lt;18.5,"UNDER WEIGHT",BR1288&lt;=24.9,"NORMAL WEIGHT",BR1288&lt;=29.9,"OVER WEIGHT",BR1288&gt;=30,"OBESITY")</f>
        <v>NORMAL WEIGHT</v>
      </c>
      <c r="BV1288">
        <v>7.4</v>
      </c>
      <c r="BW1288" t="str" cm="1">
        <f t="array" ref="BW1288">_xlfn.IFS(BV1288&lt;=5.7,"NORMAL",BV1288&lt;=6.4,"Prediabetes",BV1288&gt;=6.5,"Diabetes")</f>
        <v>Diabetes</v>
      </c>
      <c r="CJ1288" t="s">
        <v>1319</v>
      </c>
      <c r="CK1288">
        <v>1977</v>
      </c>
      <c r="CL1288" t="s">
        <v>35</v>
      </c>
      <c r="CM1288">
        <v>2</v>
      </c>
      <c r="CN1288">
        <v>2</v>
      </c>
      <c r="CO1288">
        <v>10690.11</v>
      </c>
      <c r="CP1288" t="s">
        <v>12</v>
      </c>
      <c r="CQ1288" t="s">
        <v>11</v>
      </c>
      <c r="CR1288" t="s">
        <v>300</v>
      </c>
      <c r="CW1288" t="str">
        <f t="shared" si="40"/>
        <v>2/Aug/1977</v>
      </c>
      <c r="CZ1288" t="s">
        <v>1319</v>
      </c>
      <c r="DA1288">
        <v>1977</v>
      </c>
      <c r="DB1288" t="s">
        <v>35</v>
      </c>
      <c r="DC1288">
        <v>2</v>
      </c>
      <c r="DD1288">
        <v>2</v>
      </c>
      <c r="DE1288" s="18">
        <v>10690.11</v>
      </c>
      <c r="DF1288" t="s">
        <v>12</v>
      </c>
      <c r="DG1288" t="s">
        <v>11</v>
      </c>
      <c r="DH1288" t="s">
        <v>300</v>
      </c>
      <c r="DZ1288" t="s">
        <v>1319</v>
      </c>
      <c r="EA1288">
        <f t="shared" si="41"/>
        <v>46</v>
      </c>
    </row>
    <row r="1289" spans="1:131" ht="15.6" x14ac:dyDescent="0.3">
      <c r="A1289" s="1" t="s">
        <v>1083</v>
      </c>
      <c r="B1289" s="1" t="s">
        <v>6751</v>
      </c>
      <c r="C1289" s="1" t="s">
        <v>5918</v>
      </c>
      <c r="D1289" t="s">
        <v>6913</v>
      </c>
      <c r="E1289" s="1"/>
      <c r="H1289" s="1"/>
      <c r="T1289" t="s">
        <v>1083</v>
      </c>
      <c r="U1289">
        <v>33.155000000000001</v>
      </c>
      <c r="V1289">
        <v>8.3800000000000008</v>
      </c>
      <c r="W1289" t="s">
        <v>2382</v>
      </c>
      <c r="X1289" t="s">
        <v>2380</v>
      </c>
      <c r="Y1289" t="s">
        <v>2380</v>
      </c>
      <c r="Z1289">
        <v>0</v>
      </c>
      <c r="AA1289" t="s">
        <v>2380</v>
      </c>
      <c r="AV1289" t="s">
        <v>1083</v>
      </c>
      <c r="AW1289">
        <v>33.155000000000001</v>
      </c>
      <c r="AX1289">
        <v>8.3800000000000008</v>
      </c>
      <c r="AY1289" t="s">
        <v>2382</v>
      </c>
      <c r="AZ1289" t="s">
        <v>2380</v>
      </c>
      <c r="BA1289" t="s">
        <v>2380</v>
      </c>
      <c r="BB1289" t="s">
        <v>2381</v>
      </c>
      <c r="BC1289" t="s">
        <v>2380</v>
      </c>
      <c r="BR1289">
        <v>33.155000000000001</v>
      </c>
      <c r="BS1289" t="str" cm="1">
        <f t="array" ref="BS1289">_xlfn.IFS(BR1289&lt;18.5,"UNDER WEIGHT",BR1289&lt;=24.9,"NORMAL WEIGHT",BR1289&lt;=29.9,"OVER WEIGHT",BR1289&gt;=30,"OBESITY")</f>
        <v>OBESITY</v>
      </c>
      <c r="BV1289">
        <v>8.3800000000000008</v>
      </c>
      <c r="BW1289" t="str" cm="1">
        <f t="array" ref="BW1289">_xlfn.IFS(BV1289&lt;=5.7,"NORMAL",BV1289&lt;=6.4,"Prediabetes",BV1289&gt;=6.5,"Diabetes")</f>
        <v>Diabetes</v>
      </c>
      <c r="CJ1289" t="s">
        <v>1320</v>
      </c>
      <c r="CK1289">
        <v>1976</v>
      </c>
      <c r="CL1289" t="s">
        <v>20</v>
      </c>
      <c r="CM1289">
        <v>30</v>
      </c>
      <c r="CN1289">
        <v>2</v>
      </c>
      <c r="CO1289">
        <v>10698.38</v>
      </c>
      <c r="CP1289" t="s">
        <v>12</v>
      </c>
      <c r="CQ1289" t="s">
        <v>16</v>
      </c>
      <c r="CR1289" t="s">
        <v>200</v>
      </c>
      <c r="CW1289" t="str">
        <f t="shared" si="40"/>
        <v>30/Sep/1976</v>
      </c>
      <c r="CZ1289" t="s">
        <v>1320</v>
      </c>
      <c r="DA1289">
        <v>1976</v>
      </c>
      <c r="DB1289" t="s">
        <v>20</v>
      </c>
      <c r="DC1289">
        <v>30</v>
      </c>
      <c r="DD1289">
        <v>2</v>
      </c>
      <c r="DE1289" s="18">
        <v>10698.38</v>
      </c>
      <c r="DF1289" t="s">
        <v>12</v>
      </c>
      <c r="DG1289" t="s">
        <v>16</v>
      </c>
      <c r="DH1289" t="s">
        <v>200</v>
      </c>
      <c r="DZ1289" t="s">
        <v>1320</v>
      </c>
      <c r="EA1289">
        <f t="shared" si="41"/>
        <v>47</v>
      </c>
    </row>
    <row r="1290" spans="1:131" ht="15.6" x14ac:dyDescent="0.3">
      <c r="A1290" s="1" t="s">
        <v>1082</v>
      </c>
      <c r="B1290" s="1" t="s">
        <v>6751</v>
      </c>
      <c r="C1290" s="1" t="s">
        <v>5919</v>
      </c>
      <c r="D1290" t="s">
        <v>7728</v>
      </c>
      <c r="E1290" s="1"/>
      <c r="H1290" s="1"/>
      <c r="T1290" t="s">
        <v>1082</v>
      </c>
      <c r="U1290">
        <v>24.32</v>
      </c>
      <c r="V1290">
        <v>11.56</v>
      </c>
      <c r="W1290" t="s">
        <v>2382</v>
      </c>
      <c r="X1290" t="s">
        <v>2380</v>
      </c>
      <c r="Y1290" t="s">
        <v>2380</v>
      </c>
      <c r="Z1290">
        <v>1</v>
      </c>
      <c r="AA1290" t="s">
        <v>2380</v>
      </c>
      <c r="AV1290" t="s">
        <v>1082</v>
      </c>
      <c r="AW1290">
        <v>24.32</v>
      </c>
      <c r="AX1290">
        <v>11.56</v>
      </c>
      <c r="AY1290" t="s">
        <v>2382</v>
      </c>
      <c r="AZ1290" t="s">
        <v>2380</v>
      </c>
      <c r="BA1290" t="s">
        <v>2380</v>
      </c>
      <c r="BB1290">
        <v>1</v>
      </c>
      <c r="BC1290" t="s">
        <v>2380</v>
      </c>
      <c r="BR1290">
        <v>24.32</v>
      </c>
      <c r="BS1290" t="str" cm="1">
        <f t="array" ref="BS1290">_xlfn.IFS(BR1290&lt;18.5,"UNDER WEIGHT",BR1290&lt;=24.9,"NORMAL WEIGHT",BR1290&lt;=29.9,"OVER WEIGHT",BR1290&gt;=30,"OBESITY")</f>
        <v>NORMAL WEIGHT</v>
      </c>
      <c r="BV1290">
        <v>11.56</v>
      </c>
      <c r="BW1290" t="str" cm="1">
        <f t="array" ref="BW1290">_xlfn.IFS(BV1290&lt;=5.7,"NORMAL",BV1290&lt;=6.4,"Prediabetes",BV1290&gt;=6.5,"Diabetes")</f>
        <v>Diabetes</v>
      </c>
      <c r="CJ1290" t="s">
        <v>1321</v>
      </c>
      <c r="CK1290">
        <v>1972</v>
      </c>
      <c r="CL1290" t="s">
        <v>37</v>
      </c>
      <c r="CM1290">
        <v>24</v>
      </c>
      <c r="CN1290">
        <v>3</v>
      </c>
      <c r="CO1290">
        <v>10702.64</v>
      </c>
      <c r="CP1290" t="s">
        <v>12</v>
      </c>
      <c r="CQ1290" t="s">
        <v>12</v>
      </c>
      <c r="CR1290" t="s">
        <v>13</v>
      </c>
      <c r="CW1290" t="str">
        <f t="shared" si="40"/>
        <v>24/Oct/1972</v>
      </c>
      <c r="CZ1290" t="s">
        <v>1321</v>
      </c>
      <c r="DA1290">
        <v>1972</v>
      </c>
      <c r="DB1290" t="s">
        <v>37</v>
      </c>
      <c r="DC1290">
        <v>24</v>
      </c>
      <c r="DD1290">
        <v>3</v>
      </c>
      <c r="DE1290" s="18">
        <v>10702.64</v>
      </c>
      <c r="DF1290" t="s">
        <v>12</v>
      </c>
      <c r="DG1290" t="s">
        <v>12</v>
      </c>
      <c r="DH1290" t="s">
        <v>13</v>
      </c>
      <c r="DZ1290" t="s">
        <v>1321</v>
      </c>
      <c r="EA1290">
        <f t="shared" si="41"/>
        <v>51</v>
      </c>
    </row>
    <row r="1291" spans="1:131" ht="15.6" x14ac:dyDescent="0.3">
      <c r="A1291" s="1" t="s">
        <v>1081</v>
      </c>
      <c r="B1291" s="1" t="s">
        <v>6751</v>
      </c>
      <c r="C1291" s="1" t="s">
        <v>5920</v>
      </c>
      <c r="D1291" t="s">
        <v>7729</v>
      </c>
      <c r="E1291" s="1"/>
      <c r="H1291" s="1"/>
      <c r="T1291" t="s">
        <v>1081</v>
      </c>
      <c r="U1291">
        <v>36.299999999999997</v>
      </c>
      <c r="V1291">
        <v>4.6100000000000003</v>
      </c>
      <c r="W1291" t="s">
        <v>2380</v>
      </c>
      <c r="X1291" t="s">
        <v>2380</v>
      </c>
      <c r="Y1291" t="s">
        <v>2380</v>
      </c>
      <c r="Z1291">
        <v>0</v>
      </c>
      <c r="AA1291" t="s">
        <v>2380</v>
      </c>
      <c r="AV1291" t="s">
        <v>1081</v>
      </c>
      <c r="AW1291">
        <v>36.299999999999997</v>
      </c>
      <c r="AX1291">
        <v>4.6100000000000003</v>
      </c>
      <c r="AY1291" t="s">
        <v>2380</v>
      </c>
      <c r="AZ1291" t="s">
        <v>2380</v>
      </c>
      <c r="BA1291" t="s">
        <v>2380</v>
      </c>
      <c r="BB1291" t="s">
        <v>2381</v>
      </c>
      <c r="BC1291" t="s">
        <v>2380</v>
      </c>
      <c r="BR1291">
        <v>36.299999999999997</v>
      </c>
      <c r="BS1291" t="str" cm="1">
        <f t="array" ref="BS1291">_xlfn.IFS(BR1291&lt;18.5,"UNDER WEIGHT",BR1291&lt;=24.9,"NORMAL WEIGHT",BR1291&lt;=29.9,"OVER WEIGHT",BR1291&gt;=30,"OBESITY")</f>
        <v>OBESITY</v>
      </c>
      <c r="BV1291">
        <v>4.6100000000000003</v>
      </c>
      <c r="BW1291" t="str" cm="1">
        <f t="array" ref="BW1291">_xlfn.IFS(BV1291&lt;=5.7,"NORMAL",BV1291&lt;=6.4,"Prediabetes",BV1291&gt;=6.5,"Diabetes")</f>
        <v>NORMAL</v>
      </c>
      <c r="CJ1291" t="s">
        <v>1322</v>
      </c>
      <c r="CK1291">
        <v>1967</v>
      </c>
      <c r="CL1291" t="s">
        <v>10</v>
      </c>
      <c r="CM1291">
        <v>30</v>
      </c>
      <c r="CN1291">
        <v>0</v>
      </c>
      <c r="CO1291">
        <v>10704.47</v>
      </c>
      <c r="CP1291" t="s">
        <v>12</v>
      </c>
      <c r="CQ1291" t="s">
        <v>11</v>
      </c>
      <c r="CR1291" t="s">
        <v>42</v>
      </c>
      <c r="CW1291" t="str">
        <f t="shared" si="40"/>
        <v>30/Jul/1967</v>
      </c>
      <c r="CZ1291" t="s">
        <v>1322</v>
      </c>
      <c r="DA1291">
        <v>1967</v>
      </c>
      <c r="DB1291" t="s">
        <v>10</v>
      </c>
      <c r="DC1291">
        <v>30</v>
      </c>
      <c r="DD1291">
        <v>0</v>
      </c>
      <c r="DE1291" s="18">
        <v>10704.47</v>
      </c>
      <c r="DF1291" t="s">
        <v>12</v>
      </c>
      <c r="DG1291" t="s">
        <v>11</v>
      </c>
      <c r="DH1291" t="s">
        <v>42</v>
      </c>
      <c r="DZ1291" t="s">
        <v>1322</v>
      </c>
      <c r="EA1291">
        <f t="shared" si="41"/>
        <v>56</v>
      </c>
    </row>
    <row r="1292" spans="1:131" ht="15.6" x14ac:dyDescent="0.3">
      <c r="A1292" s="1" t="s">
        <v>1080</v>
      </c>
      <c r="B1292" s="1" t="s">
        <v>6751</v>
      </c>
      <c r="C1292" s="1" t="s">
        <v>5921</v>
      </c>
      <c r="D1292" t="s">
        <v>5988</v>
      </c>
      <c r="E1292" s="1"/>
      <c r="H1292" s="1"/>
      <c r="T1292" t="s">
        <v>1080</v>
      </c>
      <c r="U1292">
        <v>34.4</v>
      </c>
      <c r="V1292">
        <v>4.95</v>
      </c>
      <c r="W1292" t="s">
        <v>2380</v>
      </c>
      <c r="X1292" t="s">
        <v>2380</v>
      </c>
      <c r="Y1292" t="s">
        <v>2383</v>
      </c>
      <c r="Z1292">
        <v>1</v>
      </c>
      <c r="AA1292" t="s">
        <v>2380</v>
      </c>
      <c r="AV1292" t="s">
        <v>1080</v>
      </c>
      <c r="AW1292">
        <v>34.4</v>
      </c>
      <c r="AX1292">
        <v>4.95</v>
      </c>
      <c r="AY1292" t="s">
        <v>2380</v>
      </c>
      <c r="AZ1292" t="s">
        <v>2380</v>
      </c>
      <c r="BA1292" t="s">
        <v>2383</v>
      </c>
      <c r="BB1292">
        <v>1</v>
      </c>
      <c r="BC1292" t="s">
        <v>2380</v>
      </c>
      <c r="BR1292">
        <v>34.4</v>
      </c>
      <c r="BS1292" t="str" cm="1">
        <f t="array" ref="BS1292">_xlfn.IFS(BR1292&lt;18.5,"UNDER WEIGHT",BR1292&lt;=24.9,"NORMAL WEIGHT",BR1292&lt;=29.9,"OVER WEIGHT",BR1292&gt;=30,"OBESITY")</f>
        <v>OBESITY</v>
      </c>
      <c r="BV1292">
        <v>4.95</v>
      </c>
      <c r="BW1292" t="str" cm="1">
        <f t="array" ref="BW1292">_xlfn.IFS(BV1292&lt;=5.7,"NORMAL",BV1292&lt;=6.4,"Prediabetes",BV1292&gt;=6.5,"Diabetes")</f>
        <v>NORMAL</v>
      </c>
      <c r="CJ1292" t="s">
        <v>1323</v>
      </c>
      <c r="CK1292">
        <v>1967</v>
      </c>
      <c r="CL1292" t="s">
        <v>37</v>
      </c>
      <c r="CM1292">
        <v>5</v>
      </c>
      <c r="CN1292">
        <v>0</v>
      </c>
      <c r="CO1292">
        <v>10713.64</v>
      </c>
      <c r="CP1292" t="s">
        <v>12</v>
      </c>
      <c r="CQ1292" t="s">
        <v>12</v>
      </c>
      <c r="CR1292" t="s">
        <v>42</v>
      </c>
      <c r="CW1292" t="str">
        <f t="shared" si="40"/>
        <v>5/Oct/1967</v>
      </c>
      <c r="CZ1292" t="s">
        <v>1323</v>
      </c>
      <c r="DA1292">
        <v>1967</v>
      </c>
      <c r="DB1292" t="s">
        <v>37</v>
      </c>
      <c r="DC1292">
        <v>5</v>
      </c>
      <c r="DD1292">
        <v>0</v>
      </c>
      <c r="DE1292" s="18">
        <v>10713.64</v>
      </c>
      <c r="DF1292" t="s">
        <v>12</v>
      </c>
      <c r="DG1292" t="s">
        <v>12</v>
      </c>
      <c r="DH1292" t="s">
        <v>42</v>
      </c>
      <c r="DZ1292" t="s">
        <v>1323</v>
      </c>
      <c r="EA1292">
        <f t="shared" si="41"/>
        <v>56</v>
      </c>
    </row>
    <row r="1293" spans="1:131" ht="15.6" x14ac:dyDescent="0.3">
      <c r="A1293" s="1" t="s">
        <v>1079</v>
      </c>
      <c r="B1293" s="1" t="s">
        <v>6751</v>
      </c>
      <c r="C1293" s="1" t="s">
        <v>5922</v>
      </c>
      <c r="D1293" t="s">
        <v>7590</v>
      </c>
      <c r="E1293" s="1"/>
      <c r="H1293" s="1"/>
      <c r="T1293" t="s">
        <v>1079</v>
      </c>
      <c r="U1293">
        <v>30.9</v>
      </c>
      <c r="V1293">
        <v>5.04</v>
      </c>
      <c r="W1293" t="s">
        <v>2380</v>
      </c>
      <c r="X1293" t="s">
        <v>2380</v>
      </c>
      <c r="Y1293" t="s">
        <v>2380</v>
      </c>
      <c r="Z1293">
        <v>0</v>
      </c>
      <c r="AA1293" t="s">
        <v>2380</v>
      </c>
      <c r="AV1293" t="s">
        <v>1079</v>
      </c>
      <c r="AW1293">
        <v>30.9</v>
      </c>
      <c r="AX1293">
        <v>5.04</v>
      </c>
      <c r="AY1293" t="s">
        <v>2380</v>
      </c>
      <c r="AZ1293" t="s">
        <v>2380</v>
      </c>
      <c r="BA1293" t="s">
        <v>2380</v>
      </c>
      <c r="BB1293" t="s">
        <v>2381</v>
      </c>
      <c r="BC1293" t="s">
        <v>2380</v>
      </c>
      <c r="BR1293">
        <v>30.9</v>
      </c>
      <c r="BS1293" t="str" cm="1">
        <f t="array" ref="BS1293">_xlfn.IFS(BR1293&lt;18.5,"UNDER WEIGHT",BR1293&lt;=24.9,"NORMAL WEIGHT",BR1293&lt;=29.9,"OVER WEIGHT",BR1293&gt;=30,"OBESITY")</f>
        <v>OBESITY</v>
      </c>
      <c r="BV1293">
        <v>5.04</v>
      </c>
      <c r="BW1293" t="str" cm="1">
        <f t="array" ref="BW1293">_xlfn.IFS(BV1293&lt;=5.7,"NORMAL",BV1293&lt;=6.4,"Prediabetes",BV1293&gt;=6.5,"Diabetes")</f>
        <v>NORMAL</v>
      </c>
      <c r="CJ1293" t="s">
        <v>1324</v>
      </c>
      <c r="CK1293">
        <v>1992</v>
      </c>
      <c r="CL1293" t="s">
        <v>18</v>
      </c>
      <c r="CM1293">
        <v>25</v>
      </c>
      <c r="CN1293">
        <v>0</v>
      </c>
      <c r="CO1293">
        <v>10719.57</v>
      </c>
      <c r="CP1293" t="s">
        <v>12</v>
      </c>
      <c r="CQ1293" t="s">
        <v>16</v>
      </c>
      <c r="CR1293" t="s">
        <v>23</v>
      </c>
      <c r="CW1293" t="str">
        <f t="shared" si="40"/>
        <v>25/Jun/1992</v>
      </c>
      <c r="CZ1293" t="s">
        <v>1324</v>
      </c>
      <c r="DA1293">
        <v>1992</v>
      </c>
      <c r="DB1293" t="s">
        <v>18</v>
      </c>
      <c r="DC1293">
        <v>25</v>
      </c>
      <c r="DD1293">
        <v>0</v>
      </c>
      <c r="DE1293" s="18">
        <v>10719.57</v>
      </c>
      <c r="DF1293" t="s">
        <v>12</v>
      </c>
      <c r="DG1293" t="s">
        <v>16</v>
      </c>
      <c r="DH1293" t="s">
        <v>23</v>
      </c>
      <c r="DZ1293" t="s">
        <v>1324</v>
      </c>
      <c r="EA1293">
        <f t="shared" si="41"/>
        <v>31</v>
      </c>
    </row>
    <row r="1294" spans="1:131" ht="15.6" x14ac:dyDescent="0.3">
      <c r="A1294" s="1" t="s">
        <v>1078</v>
      </c>
      <c r="B1294" s="1" t="s">
        <v>6751</v>
      </c>
      <c r="C1294" s="1" t="s">
        <v>5923</v>
      </c>
      <c r="D1294" t="s">
        <v>7730</v>
      </c>
      <c r="E1294" s="1"/>
      <c r="H1294" s="1"/>
      <c r="T1294" t="s">
        <v>1078</v>
      </c>
      <c r="U1294">
        <v>28.6</v>
      </c>
      <c r="V1294">
        <v>5.42</v>
      </c>
      <c r="W1294" t="s">
        <v>2380</v>
      </c>
      <c r="X1294" t="s">
        <v>2380</v>
      </c>
      <c r="Y1294" t="s">
        <v>2380</v>
      </c>
      <c r="Z1294">
        <v>0</v>
      </c>
      <c r="AA1294" t="s">
        <v>2380</v>
      </c>
      <c r="AV1294" t="s">
        <v>1078</v>
      </c>
      <c r="AW1294">
        <v>28.6</v>
      </c>
      <c r="AX1294">
        <v>5.42</v>
      </c>
      <c r="AY1294" t="s">
        <v>2380</v>
      </c>
      <c r="AZ1294" t="s">
        <v>2380</v>
      </c>
      <c r="BA1294" t="s">
        <v>2380</v>
      </c>
      <c r="BB1294" t="s">
        <v>2381</v>
      </c>
      <c r="BC1294" t="s">
        <v>2380</v>
      </c>
      <c r="BR1294">
        <v>28.6</v>
      </c>
      <c r="BS1294" t="str" cm="1">
        <f t="array" ref="BS1294">_xlfn.IFS(BR1294&lt;18.5,"UNDER WEIGHT",BR1294&lt;=24.9,"NORMAL WEIGHT",BR1294&lt;=29.9,"OVER WEIGHT",BR1294&gt;=30,"OBESITY")</f>
        <v>OVER WEIGHT</v>
      </c>
      <c r="BV1294">
        <v>5.42</v>
      </c>
      <c r="BW1294" t="str" cm="1">
        <f t="array" ref="BW1294">_xlfn.IFS(BV1294&lt;=5.7,"NORMAL",BV1294&lt;=6.4,"Prediabetes",BV1294&gt;=6.5,"Diabetes")</f>
        <v>NORMAL</v>
      </c>
      <c r="CJ1294" t="s">
        <v>1325</v>
      </c>
      <c r="CK1294">
        <v>1974</v>
      </c>
      <c r="CL1294" t="s">
        <v>30</v>
      </c>
      <c r="CM1294">
        <v>9</v>
      </c>
      <c r="CN1294">
        <v>4</v>
      </c>
      <c r="CO1294">
        <v>10736.87</v>
      </c>
      <c r="CP1294" t="s">
        <v>12</v>
      </c>
      <c r="CQ1294" t="s">
        <v>16</v>
      </c>
      <c r="CR1294" t="s">
        <v>168</v>
      </c>
      <c r="CW1294" t="str">
        <f t="shared" si="40"/>
        <v>9/Dec/1974</v>
      </c>
      <c r="CZ1294" t="s">
        <v>1325</v>
      </c>
      <c r="DA1294">
        <v>1974</v>
      </c>
      <c r="DB1294" t="s">
        <v>30</v>
      </c>
      <c r="DC1294">
        <v>9</v>
      </c>
      <c r="DD1294">
        <v>4</v>
      </c>
      <c r="DE1294" s="18">
        <v>10736.87</v>
      </c>
      <c r="DF1294" t="s">
        <v>12</v>
      </c>
      <c r="DG1294" t="s">
        <v>16</v>
      </c>
      <c r="DH1294" t="s">
        <v>168</v>
      </c>
      <c r="DZ1294" t="s">
        <v>1325</v>
      </c>
      <c r="EA1294">
        <f t="shared" si="41"/>
        <v>49</v>
      </c>
    </row>
    <row r="1295" spans="1:131" ht="15.6" x14ac:dyDescent="0.3">
      <c r="A1295" s="1" t="s">
        <v>1077</v>
      </c>
      <c r="B1295" s="1" t="s">
        <v>6751</v>
      </c>
      <c r="C1295" s="1" t="s">
        <v>5924</v>
      </c>
      <c r="D1295" t="s">
        <v>7731</v>
      </c>
      <c r="E1295" s="1"/>
      <c r="H1295" s="1"/>
      <c r="T1295" t="s">
        <v>1077</v>
      </c>
      <c r="U1295">
        <v>27.83</v>
      </c>
      <c r="V1295">
        <v>5.39</v>
      </c>
      <c r="W1295" t="s">
        <v>2380</v>
      </c>
      <c r="X1295" t="s">
        <v>2380</v>
      </c>
      <c r="Y1295" t="s">
        <v>2380</v>
      </c>
      <c r="Z1295">
        <v>0</v>
      </c>
      <c r="AA1295" t="s">
        <v>2380</v>
      </c>
      <c r="AV1295" t="s">
        <v>1077</v>
      </c>
      <c r="AW1295">
        <v>27.83</v>
      </c>
      <c r="AX1295">
        <v>5.39</v>
      </c>
      <c r="AY1295" t="s">
        <v>2380</v>
      </c>
      <c r="AZ1295" t="s">
        <v>2380</v>
      </c>
      <c r="BA1295" t="s">
        <v>2380</v>
      </c>
      <c r="BB1295" t="s">
        <v>2381</v>
      </c>
      <c r="BC1295" t="s">
        <v>2380</v>
      </c>
      <c r="BR1295">
        <v>27.83</v>
      </c>
      <c r="BS1295" t="str" cm="1">
        <f t="array" ref="BS1295">_xlfn.IFS(BR1295&lt;18.5,"UNDER WEIGHT",BR1295&lt;=24.9,"NORMAL WEIGHT",BR1295&lt;=29.9,"OVER WEIGHT",BR1295&gt;=30,"OBESITY")</f>
        <v>OVER WEIGHT</v>
      </c>
      <c r="BV1295">
        <v>5.39</v>
      </c>
      <c r="BW1295" t="str" cm="1">
        <f t="array" ref="BW1295">_xlfn.IFS(BV1295&lt;=5.7,"NORMAL",BV1295&lt;=6.4,"Prediabetes",BV1295&gt;=6.5,"Diabetes")</f>
        <v>NORMAL</v>
      </c>
      <c r="CJ1295" t="s">
        <v>1326</v>
      </c>
      <c r="CK1295">
        <v>1986</v>
      </c>
      <c r="CL1295" t="s">
        <v>35</v>
      </c>
      <c r="CM1295">
        <v>29</v>
      </c>
      <c r="CN1295">
        <v>3</v>
      </c>
      <c r="CO1295">
        <v>10749.02</v>
      </c>
      <c r="CP1295" t="s">
        <v>12</v>
      </c>
      <c r="CQ1295" t="s">
        <v>16</v>
      </c>
      <c r="CR1295" t="s">
        <v>535</v>
      </c>
      <c r="CW1295" t="str">
        <f t="shared" si="40"/>
        <v>29/Aug/1986</v>
      </c>
      <c r="CZ1295" t="s">
        <v>1326</v>
      </c>
      <c r="DA1295">
        <v>1986</v>
      </c>
      <c r="DB1295" t="s">
        <v>35</v>
      </c>
      <c r="DC1295">
        <v>29</v>
      </c>
      <c r="DD1295">
        <v>3</v>
      </c>
      <c r="DE1295" s="18">
        <v>10749.02</v>
      </c>
      <c r="DF1295" t="s">
        <v>12</v>
      </c>
      <c r="DG1295" t="s">
        <v>16</v>
      </c>
      <c r="DH1295" t="s">
        <v>535</v>
      </c>
      <c r="DZ1295" t="s">
        <v>1326</v>
      </c>
      <c r="EA1295">
        <f t="shared" si="41"/>
        <v>37</v>
      </c>
    </row>
    <row r="1296" spans="1:131" ht="15.6" x14ac:dyDescent="0.3">
      <c r="A1296" s="1" t="s">
        <v>1076</v>
      </c>
      <c r="B1296" s="1" t="s">
        <v>6752</v>
      </c>
      <c r="C1296" s="1" t="s">
        <v>5925</v>
      </c>
      <c r="D1296" t="s">
        <v>7732</v>
      </c>
      <c r="E1296" s="1"/>
      <c r="H1296" s="1"/>
      <c r="T1296" t="s">
        <v>1076</v>
      </c>
      <c r="U1296">
        <v>39.64</v>
      </c>
      <c r="V1296">
        <v>6</v>
      </c>
      <c r="W1296" t="s">
        <v>2380</v>
      </c>
      <c r="X1296" t="s">
        <v>2380</v>
      </c>
      <c r="Y1296" t="s">
        <v>2383</v>
      </c>
      <c r="Z1296">
        <v>1</v>
      </c>
      <c r="AA1296" t="s">
        <v>2380</v>
      </c>
      <c r="AV1296" t="s">
        <v>1076</v>
      </c>
      <c r="AW1296">
        <v>39.64</v>
      </c>
      <c r="AX1296">
        <v>6</v>
      </c>
      <c r="AY1296" t="s">
        <v>2380</v>
      </c>
      <c r="AZ1296" t="s">
        <v>2380</v>
      </c>
      <c r="BA1296" t="s">
        <v>2383</v>
      </c>
      <c r="BB1296">
        <v>1</v>
      </c>
      <c r="BC1296" t="s">
        <v>2380</v>
      </c>
      <c r="BR1296">
        <v>39.64</v>
      </c>
      <c r="BS1296" t="str" cm="1">
        <f t="array" ref="BS1296">_xlfn.IFS(BR1296&lt;18.5,"UNDER WEIGHT",BR1296&lt;=24.9,"NORMAL WEIGHT",BR1296&lt;=29.9,"OVER WEIGHT",BR1296&gt;=30,"OBESITY")</f>
        <v>OBESITY</v>
      </c>
      <c r="BV1296">
        <v>6</v>
      </c>
      <c r="BW1296" t="str" cm="1">
        <f t="array" ref="BW1296">_xlfn.IFS(BV1296&lt;=5.7,"NORMAL",BV1296&lt;=6.4,"Prediabetes",BV1296&gt;=6.5,"Diabetes")</f>
        <v>Prediabetes</v>
      </c>
      <c r="CJ1296" t="s">
        <v>1327</v>
      </c>
      <c r="CK1296">
        <v>1989</v>
      </c>
      <c r="CL1296" t="s">
        <v>15</v>
      </c>
      <c r="CM1296">
        <v>25</v>
      </c>
      <c r="CN1296">
        <v>3</v>
      </c>
      <c r="CO1296">
        <v>10769.75</v>
      </c>
      <c r="CP1296" t="s">
        <v>12</v>
      </c>
      <c r="CQ1296" t="s">
        <v>11</v>
      </c>
      <c r="CR1296" t="s">
        <v>632</v>
      </c>
      <c r="CW1296" t="str">
        <f t="shared" si="40"/>
        <v>25/Nov/1989</v>
      </c>
      <c r="CZ1296" t="s">
        <v>1327</v>
      </c>
      <c r="DA1296">
        <v>1989</v>
      </c>
      <c r="DB1296" t="s">
        <v>15</v>
      </c>
      <c r="DC1296">
        <v>25</v>
      </c>
      <c r="DD1296">
        <v>3</v>
      </c>
      <c r="DE1296" s="18">
        <v>10769.75</v>
      </c>
      <c r="DF1296" t="s">
        <v>12</v>
      </c>
      <c r="DG1296" t="s">
        <v>11</v>
      </c>
      <c r="DH1296" t="s">
        <v>632</v>
      </c>
      <c r="DZ1296" t="s">
        <v>1327</v>
      </c>
      <c r="EA1296">
        <f t="shared" si="41"/>
        <v>34</v>
      </c>
    </row>
    <row r="1297" spans="1:131" ht="15.6" x14ac:dyDescent="0.3">
      <c r="A1297" s="1" t="s">
        <v>1075</v>
      </c>
      <c r="B1297" s="1" t="s">
        <v>6751</v>
      </c>
      <c r="C1297" s="1" t="s">
        <v>5926</v>
      </c>
      <c r="D1297" t="s">
        <v>7733</v>
      </c>
      <c r="E1297" s="1"/>
      <c r="H1297" s="1"/>
      <c r="T1297" t="s">
        <v>1075</v>
      </c>
      <c r="U1297">
        <v>38.479999999999997</v>
      </c>
      <c r="V1297">
        <v>6.02</v>
      </c>
      <c r="W1297" t="s">
        <v>2380</v>
      </c>
      <c r="X1297" t="s">
        <v>2380</v>
      </c>
      <c r="Y1297" t="s">
        <v>2380</v>
      </c>
      <c r="Z1297">
        <v>1</v>
      </c>
      <c r="AA1297" t="s">
        <v>2380</v>
      </c>
      <c r="AV1297" t="s">
        <v>1075</v>
      </c>
      <c r="AW1297">
        <v>38.479999999999997</v>
      </c>
      <c r="AX1297">
        <v>6.02</v>
      </c>
      <c r="AY1297" t="s">
        <v>2380</v>
      </c>
      <c r="AZ1297" t="s">
        <v>2380</v>
      </c>
      <c r="BA1297" t="s">
        <v>2380</v>
      </c>
      <c r="BB1297">
        <v>1</v>
      </c>
      <c r="BC1297" t="s">
        <v>2380</v>
      </c>
      <c r="BR1297">
        <v>38.479999999999997</v>
      </c>
      <c r="BS1297" t="str" cm="1">
        <f t="array" ref="BS1297">_xlfn.IFS(BR1297&lt;18.5,"UNDER WEIGHT",BR1297&lt;=24.9,"NORMAL WEIGHT",BR1297&lt;=29.9,"OVER WEIGHT",BR1297&gt;=30,"OBESITY")</f>
        <v>OBESITY</v>
      </c>
      <c r="BV1297">
        <v>6.02</v>
      </c>
      <c r="BW1297" t="str" cm="1">
        <f t="array" ref="BW1297">_xlfn.IFS(BV1297&lt;=5.7,"NORMAL",BV1297&lt;=6.4,"Prediabetes",BV1297&gt;=6.5,"Diabetes")</f>
        <v>Prediabetes</v>
      </c>
      <c r="CJ1297" t="s">
        <v>1328</v>
      </c>
      <c r="CK1297">
        <v>1967</v>
      </c>
      <c r="CL1297" t="s">
        <v>15</v>
      </c>
      <c r="CM1297">
        <v>11</v>
      </c>
      <c r="CN1297">
        <v>1</v>
      </c>
      <c r="CO1297">
        <v>10791.96</v>
      </c>
      <c r="CP1297" t="s">
        <v>12</v>
      </c>
      <c r="CQ1297" t="s">
        <v>11</v>
      </c>
      <c r="CR1297" t="s">
        <v>42</v>
      </c>
      <c r="CW1297" t="str">
        <f t="shared" si="40"/>
        <v>11/Nov/1967</v>
      </c>
      <c r="CZ1297" t="s">
        <v>1328</v>
      </c>
      <c r="DA1297">
        <v>1967</v>
      </c>
      <c r="DB1297" t="s">
        <v>15</v>
      </c>
      <c r="DC1297">
        <v>11</v>
      </c>
      <c r="DD1297">
        <v>1</v>
      </c>
      <c r="DE1297" s="18">
        <v>10791.96</v>
      </c>
      <c r="DF1297" t="s">
        <v>12</v>
      </c>
      <c r="DG1297" t="s">
        <v>11</v>
      </c>
      <c r="DH1297" t="s">
        <v>42</v>
      </c>
      <c r="DZ1297" t="s">
        <v>1328</v>
      </c>
      <c r="EA1297">
        <f t="shared" si="41"/>
        <v>56</v>
      </c>
    </row>
    <row r="1298" spans="1:131" ht="15.6" x14ac:dyDescent="0.3">
      <c r="A1298" s="1" t="s">
        <v>1074</v>
      </c>
      <c r="B1298" s="1" t="s">
        <v>6752</v>
      </c>
      <c r="C1298" s="1" t="s">
        <v>5927</v>
      </c>
      <c r="D1298" t="s">
        <v>7734</v>
      </c>
      <c r="E1298" s="1"/>
      <c r="H1298" s="1"/>
      <c r="T1298" t="s">
        <v>1074</v>
      </c>
      <c r="U1298">
        <v>36.200000000000003</v>
      </c>
      <c r="V1298">
        <v>4.62</v>
      </c>
      <c r="W1298" t="s">
        <v>2380</v>
      </c>
      <c r="X1298" t="s">
        <v>2380</v>
      </c>
      <c r="Y1298" t="s">
        <v>2380</v>
      </c>
      <c r="Z1298">
        <v>2</v>
      </c>
      <c r="AA1298" t="s">
        <v>2380</v>
      </c>
      <c r="AV1298" t="s">
        <v>1074</v>
      </c>
      <c r="AW1298">
        <v>36.200000000000003</v>
      </c>
      <c r="AX1298">
        <v>4.62</v>
      </c>
      <c r="AY1298" t="s">
        <v>2380</v>
      </c>
      <c r="AZ1298" t="s">
        <v>2380</v>
      </c>
      <c r="BA1298" t="s">
        <v>2380</v>
      </c>
      <c r="BB1298">
        <v>2</v>
      </c>
      <c r="BC1298" t="s">
        <v>2380</v>
      </c>
      <c r="BR1298">
        <v>36.200000000000003</v>
      </c>
      <c r="BS1298" t="str" cm="1">
        <f t="array" ref="BS1298">_xlfn.IFS(BR1298&lt;18.5,"UNDER WEIGHT",BR1298&lt;=24.9,"NORMAL WEIGHT",BR1298&lt;=29.9,"OVER WEIGHT",BR1298&gt;=30,"OBESITY")</f>
        <v>OBESITY</v>
      </c>
      <c r="BV1298">
        <v>4.62</v>
      </c>
      <c r="BW1298" t="str" cm="1">
        <f t="array" ref="BW1298">_xlfn.IFS(BV1298&lt;=5.7,"NORMAL",BV1298&lt;=6.4,"Prediabetes",BV1298&gt;=6.5,"Diabetes")</f>
        <v>NORMAL</v>
      </c>
      <c r="CJ1298" t="s">
        <v>1329</v>
      </c>
      <c r="CK1298">
        <v>1999</v>
      </c>
      <c r="CL1298" t="s">
        <v>30</v>
      </c>
      <c r="CM1298">
        <v>24</v>
      </c>
      <c r="CN1298">
        <v>0</v>
      </c>
      <c r="CO1298">
        <v>10795.94</v>
      </c>
      <c r="CP1298" t="s">
        <v>12</v>
      </c>
      <c r="CQ1298" t="s">
        <v>16</v>
      </c>
      <c r="CR1298" t="s">
        <v>42</v>
      </c>
      <c r="CW1298" t="str">
        <f t="shared" si="40"/>
        <v>24/Dec/1999</v>
      </c>
      <c r="CZ1298" t="s">
        <v>1329</v>
      </c>
      <c r="DA1298">
        <v>1999</v>
      </c>
      <c r="DB1298" t="s">
        <v>30</v>
      </c>
      <c r="DC1298">
        <v>24</v>
      </c>
      <c r="DD1298">
        <v>0</v>
      </c>
      <c r="DE1298" s="18">
        <v>10795.94</v>
      </c>
      <c r="DF1298" t="s">
        <v>12</v>
      </c>
      <c r="DG1298" t="s">
        <v>16</v>
      </c>
      <c r="DH1298" t="s">
        <v>42</v>
      </c>
      <c r="DZ1298" t="s">
        <v>1329</v>
      </c>
      <c r="EA1298">
        <f t="shared" si="41"/>
        <v>24</v>
      </c>
    </row>
    <row r="1299" spans="1:131" ht="15.6" x14ac:dyDescent="0.3">
      <c r="A1299" s="1" t="s">
        <v>1073</v>
      </c>
      <c r="B1299" s="1" t="s">
        <v>7144</v>
      </c>
      <c r="C1299" s="1" t="s">
        <v>5346</v>
      </c>
      <c r="D1299" t="s">
        <v>7735</v>
      </c>
      <c r="E1299" s="1"/>
      <c r="H1299" s="1"/>
      <c r="T1299" t="s">
        <v>1073</v>
      </c>
      <c r="U1299">
        <v>27.13</v>
      </c>
      <c r="V1299">
        <v>5.59</v>
      </c>
      <c r="W1299" t="s">
        <v>2380</v>
      </c>
      <c r="X1299" t="s">
        <v>2380</v>
      </c>
      <c r="Y1299" t="s">
        <v>2380</v>
      </c>
      <c r="Z1299">
        <v>1</v>
      </c>
      <c r="AA1299" t="s">
        <v>2380</v>
      </c>
      <c r="AV1299" t="s">
        <v>1073</v>
      </c>
      <c r="AW1299">
        <v>27.13</v>
      </c>
      <c r="AX1299">
        <v>5.59</v>
      </c>
      <c r="AY1299" t="s">
        <v>2380</v>
      </c>
      <c r="AZ1299" t="s">
        <v>2380</v>
      </c>
      <c r="BA1299" t="s">
        <v>2380</v>
      </c>
      <c r="BB1299">
        <v>1</v>
      </c>
      <c r="BC1299" t="s">
        <v>2380</v>
      </c>
      <c r="BR1299">
        <v>27.13</v>
      </c>
      <c r="BS1299" t="str" cm="1">
        <f t="array" ref="BS1299">_xlfn.IFS(BR1299&lt;18.5,"UNDER WEIGHT",BR1299&lt;=24.9,"NORMAL WEIGHT",BR1299&lt;=29.9,"OVER WEIGHT",BR1299&gt;=30,"OBESITY")</f>
        <v>OVER WEIGHT</v>
      </c>
      <c r="BV1299">
        <v>5.59</v>
      </c>
      <c r="BW1299" t="str" cm="1">
        <f t="array" ref="BW1299">_xlfn.IFS(BV1299&lt;=5.7,"NORMAL",BV1299&lt;=6.4,"Prediabetes",BV1299&gt;=6.5,"Diabetes")</f>
        <v>NORMAL</v>
      </c>
      <c r="CJ1299" t="s">
        <v>1330</v>
      </c>
      <c r="CK1299">
        <v>1967</v>
      </c>
      <c r="CL1299" t="s">
        <v>37</v>
      </c>
      <c r="CM1299">
        <v>23</v>
      </c>
      <c r="CN1299">
        <v>0</v>
      </c>
      <c r="CO1299">
        <v>10796.35</v>
      </c>
      <c r="CP1299" t="s">
        <v>12</v>
      </c>
      <c r="CQ1299" t="s">
        <v>16</v>
      </c>
      <c r="CR1299" t="s">
        <v>166</v>
      </c>
      <c r="CW1299" t="str">
        <f t="shared" si="40"/>
        <v>23/Oct/1967</v>
      </c>
      <c r="CZ1299" t="s">
        <v>1330</v>
      </c>
      <c r="DA1299">
        <v>1967</v>
      </c>
      <c r="DB1299" t="s">
        <v>37</v>
      </c>
      <c r="DC1299">
        <v>23</v>
      </c>
      <c r="DD1299">
        <v>0</v>
      </c>
      <c r="DE1299" s="18">
        <v>10796.35</v>
      </c>
      <c r="DF1299" t="s">
        <v>12</v>
      </c>
      <c r="DG1299" t="s">
        <v>16</v>
      </c>
      <c r="DH1299" t="s">
        <v>166</v>
      </c>
      <c r="DZ1299" t="s">
        <v>1330</v>
      </c>
      <c r="EA1299">
        <f t="shared" si="41"/>
        <v>56</v>
      </c>
    </row>
    <row r="1300" spans="1:131" ht="15.6" x14ac:dyDescent="0.3">
      <c r="A1300" s="1" t="s">
        <v>1072</v>
      </c>
      <c r="B1300" s="1" t="s">
        <v>6751</v>
      </c>
      <c r="C1300" s="1" t="s">
        <v>5746</v>
      </c>
      <c r="D1300" t="s">
        <v>7736</v>
      </c>
      <c r="E1300" s="1"/>
      <c r="H1300" s="1"/>
      <c r="T1300" t="s">
        <v>1072</v>
      </c>
      <c r="U1300">
        <v>20.75</v>
      </c>
      <c r="V1300">
        <v>5.18</v>
      </c>
      <c r="W1300" t="s">
        <v>2382</v>
      </c>
      <c r="X1300" t="s">
        <v>2380</v>
      </c>
      <c r="Y1300" t="s">
        <v>2380</v>
      </c>
      <c r="Z1300">
        <v>2</v>
      </c>
      <c r="AA1300" t="s">
        <v>2380</v>
      </c>
      <c r="AV1300" t="s">
        <v>1072</v>
      </c>
      <c r="AW1300">
        <v>20.75</v>
      </c>
      <c r="AX1300">
        <v>5.18</v>
      </c>
      <c r="AY1300" t="s">
        <v>2382</v>
      </c>
      <c r="AZ1300" t="s">
        <v>2380</v>
      </c>
      <c r="BA1300" t="s">
        <v>2380</v>
      </c>
      <c r="BB1300">
        <v>2</v>
      </c>
      <c r="BC1300" t="s">
        <v>2380</v>
      </c>
      <c r="BR1300">
        <v>20.75</v>
      </c>
      <c r="BS1300" t="str" cm="1">
        <f t="array" ref="BS1300">_xlfn.IFS(BR1300&lt;18.5,"UNDER WEIGHT",BR1300&lt;=24.9,"NORMAL WEIGHT",BR1300&lt;=29.9,"OVER WEIGHT",BR1300&gt;=30,"OBESITY")</f>
        <v>NORMAL WEIGHT</v>
      </c>
      <c r="BV1300">
        <v>5.18</v>
      </c>
      <c r="BW1300" t="str" cm="1">
        <f t="array" ref="BW1300">_xlfn.IFS(BV1300&lt;=5.7,"NORMAL",BV1300&lt;=6.4,"Prediabetes",BV1300&gt;=6.5,"Diabetes")</f>
        <v>NORMAL</v>
      </c>
      <c r="CJ1300" t="s">
        <v>1331</v>
      </c>
      <c r="CK1300">
        <v>1970</v>
      </c>
      <c r="CL1300" t="s">
        <v>37</v>
      </c>
      <c r="CM1300">
        <v>28</v>
      </c>
      <c r="CN1300">
        <v>1</v>
      </c>
      <c r="CO1300">
        <v>10797.34</v>
      </c>
      <c r="CP1300" t="s">
        <v>12</v>
      </c>
      <c r="CQ1300" t="s">
        <v>11</v>
      </c>
      <c r="CR1300" t="s">
        <v>249</v>
      </c>
      <c r="CW1300" t="str">
        <f t="shared" si="40"/>
        <v>28/Oct/1970</v>
      </c>
      <c r="CZ1300" t="s">
        <v>1331</v>
      </c>
      <c r="DA1300">
        <v>1970</v>
      </c>
      <c r="DB1300" t="s">
        <v>37</v>
      </c>
      <c r="DC1300">
        <v>28</v>
      </c>
      <c r="DD1300">
        <v>1</v>
      </c>
      <c r="DE1300" s="18">
        <v>10797.34</v>
      </c>
      <c r="DF1300" t="s">
        <v>12</v>
      </c>
      <c r="DG1300" t="s">
        <v>11</v>
      </c>
      <c r="DH1300" t="s">
        <v>249</v>
      </c>
      <c r="DZ1300" t="s">
        <v>1331</v>
      </c>
      <c r="EA1300">
        <f t="shared" si="41"/>
        <v>53</v>
      </c>
    </row>
    <row r="1301" spans="1:131" ht="15.6" x14ac:dyDescent="0.3">
      <c r="A1301" s="1" t="s">
        <v>1071</v>
      </c>
      <c r="B1301" s="1" t="s">
        <v>6752</v>
      </c>
      <c r="C1301" s="1" t="s">
        <v>5928</v>
      </c>
      <c r="D1301" t="s">
        <v>6789</v>
      </c>
      <c r="E1301" s="1"/>
      <c r="H1301" s="1"/>
      <c r="T1301" t="s">
        <v>1071</v>
      </c>
      <c r="U1301">
        <v>26.6</v>
      </c>
      <c r="V1301">
        <v>6.29</v>
      </c>
      <c r="W1301" t="s">
        <v>2380</v>
      </c>
      <c r="X1301" t="s">
        <v>2380</v>
      </c>
      <c r="Y1301" t="s">
        <v>2380</v>
      </c>
      <c r="Z1301">
        <v>2</v>
      </c>
      <c r="AA1301" t="s">
        <v>2380</v>
      </c>
      <c r="AV1301" t="s">
        <v>1071</v>
      </c>
      <c r="AW1301">
        <v>26.6</v>
      </c>
      <c r="AX1301">
        <v>6.29</v>
      </c>
      <c r="AY1301" t="s">
        <v>2380</v>
      </c>
      <c r="AZ1301" t="s">
        <v>2380</v>
      </c>
      <c r="BA1301" t="s">
        <v>2380</v>
      </c>
      <c r="BB1301">
        <v>2</v>
      </c>
      <c r="BC1301" t="s">
        <v>2380</v>
      </c>
      <c r="BR1301">
        <v>26.6</v>
      </c>
      <c r="BS1301" t="str" cm="1">
        <f t="array" ref="BS1301">_xlfn.IFS(BR1301&lt;18.5,"UNDER WEIGHT",BR1301&lt;=24.9,"NORMAL WEIGHT",BR1301&lt;=29.9,"OVER WEIGHT",BR1301&gt;=30,"OBESITY")</f>
        <v>OVER WEIGHT</v>
      </c>
      <c r="BV1301">
        <v>6.29</v>
      </c>
      <c r="BW1301" t="str" cm="1">
        <f t="array" ref="BW1301">_xlfn.IFS(BV1301&lt;=5.7,"NORMAL",BV1301&lt;=6.4,"Prediabetes",BV1301&gt;=6.5,"Diabetes")</f>
        <v>Prediabetes</v>
      </c>
      <c r="CJ1301" t="s">
        <v>1332</v>
      </c>
      <c r="CK1301">
        <v>1970</v>
      </c>
      <c r="CL1301" t="s">
        <v>30</v>
      </c>
      <c r="CM1301">
        <v>18</v>
      </c>
      <c r="CN1301">
        <v>2</v>
      </c>
      <c r="CO1301">
        <v>10806.84</v>
      </c>
      <c r="CP1301" t="s">
        <v>12</v>
      </c>
      <c r="CQ1301" t="s">
        <v>11</v>
      </c>
      <c r="CR1301" t="s">
        <v>42</v>
      </c>
      <c r="CW1301" t="str">
        <f t="shared" si="40"/>
        <v>18/Dec/1970</v>
      </c>
      <c r="CZ1301" t="s">
        <v>1332</v>
      </c>
      <c r="DA1301">
        <v>1970</v>
      </c>
      <c r="DB1301" t="s">
        <v>30</v>
      </c>
      <c r="DC1301">
        <v>18</v>
      </c>
      <c r="DD1301">
        <v>2</v>
      </c>
      <c r="DE1301" s="18">
        <v>10806.84</v>
      </c>
      <c r="DF1301" t="s">
        <v>12</v>
      </c>
      <c r="DG1301" t="s">
        <v>11</v>
      </c>
      <c r="DH1301" t="s">
        <v>42</v>
      </c>
      <c r="DZ1301" t="s">
        <v>1332</v>
      </c>
      <c r="EA1301">
        <f t="shared" si="41"/>
        <v>53</v>
      </c>
    </row>
    <row r="1302" spans="1:131" ht="15.6" x14ac:dyDescent="0.3">
      <c r="A1302" s="1" t="s">
        <v>1070</v>
      </c>
      <c r="B1302" s="1" t="s">
        <v>6752</v>
      </c>
      <c r="C1302" s="1" t="s">
        <v>5929</v>
      </c>
      <c r="D1302" t="s">
        <v>7737</v>
      </c>
      <c r="E1302" s="1"/>
      <c r="H1302" s="1"/>
      <c r="T1302" t="s">
        <v>1070</v>
      </c>
      <c r="U1302">
        <v>25.3</v>
      </c>
      <c r="V1302">
        <v>4.49</v>
      </c>
      <c r="W1302" t="s">
        <v>2380</v>
      </c>
      <c r="X1302" t="s">
        <v>2380</v>
      </c>
      <c r="Y1302" t="s">
        <v>2380</v>
      </c>
      <c r="Z1302">
        <v>2</v>
      </c>
      <c r="AA1302" t="s">
        <v>2380</v>
      </c>
      <c r="AV1302" t="s">
        <v>1070</v>
      </c>
      <c r="AW1302">
        <v>25.3</v>
      </c>
      <c r="AX1302">
        <v>4.49</v>
      </c>
      <c r="AY1302" t="s">
        <v>2380</v>
      </c>
      <c r="AZ1302" t="s">
        <v>2380</v>
      </c>
      <c r="BA1302" t="s">
        <v>2380</v>
      </c>
      <c r="BB1302">
        <v>2</v>
      </c>
      <c r="BC1302" t="s">
        <v>2380</v>
      </c>
      <c r="BR1302">
        <v>25.3</v>
      </c>
      <c r="BS1302" t="str" cm="1">
        <f t="array" ref="BS1302">_xlfn.IFS(BR1302&lt;18.5,"UNDER WEIGHT",BR1302&lt;=24.9,"NORMAL WEIGHT",BR1302&lt;=29.9,"OVER WEIGHT",BR1302&gt;=30,"OBESITY")</f>
        <v>OVER WEIGHT</v>
      </c>
      <c r="BV1302">
        <v>4.49</v>
      </c>
      <c r="BW1302" t="str" cm="1">
        <f t="array" ref="BW1302">_xlfn.IFS(BV1302&lt;=5.7,"NORMAL",BV1302&lt;=6.4,"Prediabetes",BV1302&gt;=6.5,"Diabetes")</f>
        <v>NORMAL</v>
      </c>
      <c r="CJ1302" t="s">
        <v>1333</v>
      </c>
      <c r="CK1302">
        <v>1967</v>
      </c>
      <c r="CL1302" t="s">
        <v>37</v>
      </c>
      <c r="CM1302">
        <v>2</v>
      </c>
      <c r="CN1302">
        <v>1</v>
      </c>
      <c r="CO1302">
        <v>10807.49</v>
      </c>
      <c r="CP1302" t="s">
        <v>12</v>
      </c>
      <c r="CQ1302" t="s">
        <v>11</v>
      </c>
      <c r="CR1302" t="s">
        <v>13</v>
      </c>
      <c r="CW1302" t="str">
        <f t="shared" si="40"/>
        <v>2/Oct/1967</v>
      </c>
      <c r="CZ1302" t="s">
        <v>1333</v>
      </c>
      <c r="DA1302">
        <v>1967</v>
      </c>
      <c r="DB1302" t="s">
        <v>37</v>
      </c>
      <c r="DC1302">
        <v>2</v>
      </c>
      <c r="DD1302">
        <v>1</v>
      </c>
      <c r="DE1302" s="18">
        <v>10807.49</v>
      </c>
      <c r="DF1302" t="s">
        <v>12</v>
      </c>
      <c r="DG1302" t="s">
        <v>11</v>
      </c>
      <c r="DH1302" t="s">
        <v>13</v>
      </c>
      <c r="DZ1302" t="s">
        <v>1333</v>
      </c>
      <c r="EA1302">
        <f t="shared" si="41"/>
        <v>56</v>
      </c>
    </row>
    <row r="1303" spans="1:131" ht="15.6" x14ac:dyDescent="0.3">
      <c r="A1303" s="1" t="s">
        <v>1069</v>
      </c>
      <c r="B1303" s="1" t="s">
        <v>6752</v>
      </c>
      <c r="C1303" s="1" t="s">
        <v>5930</v>
      </c>
      <c r="D1303" t="s">
        <v>7738</v>
      </c>
      <c r="E1303" s="1"/>
      <c r="H1303" s="1"/>
      <c r="T1303" t="s">
        <v>1069</v>
      </c>
      <c r="U1303">
        <v>18.84</v>
      </c>
      <c r="V1303">
        <v>11.82</v>
      </c>
      <c r="W1303" t="s">
        <v>2382</v>
      </c>
      <c r="X1303" t="s">
        <v>2380</v>
      </c>
      <c r="Y1303" t="s">
        <v>2383</v>
      </c>
      <c r="Z1303">
        <v>1</v>
      </c>
      <c r="AA1303" t="s">
        <v>2380</v>
      </c>
      <c r="AV1303" t="s">
        <v>1069</v>
      </c>
      <c r="AW1303">
        <v>18.84</v>
      </c>
      <c r="AX1303">
        <v>11.82</v>
      </c>
      <c r="AY1303" t="s">
        <v>2382</v>
      </c>
      <c r="AZ1303" t="s">
        <v>2380</v>
      </c>
      <c r="BA1303" t="s">
        <v>2383</v>
      </c>
      <c r="BB1303">
        <v>1</v>
      </c>
      <c r="BC1303" t="s">
        <v>2380</v>
      </c>
      <c r="BR1303">
        <v>18.84</v>
      </c>
      <c r="BS1303" t="str" cm="1">
        <f t="array" ref="BS1303">_xlfn.IFS(BR1303&lt;18.5,"UNDER WEIGHT",BR1303&lt;=24.9,"NORMAL WEIGHT",BR1303&lt;=29.9,"OVER WEIGHT",BR1303&gt;=30,"OBESITY")</f>
        <v>NORMAL WEIGHT</v>
      </c>
      <c r="BV1303">
        <v>11.82</v>
      </c>
      <c r="BW1303" t="str" cm="1">
        <f t="array" ref="BW1303">_xlfn.IFS(BV1303&lt;=5.7,"NORMAL",BV1303&lt;=6.4,"Prediabetes",BV1303&gt;=6.5,"Diabetes")</f>
        <v>Diabetes</v>
      </c>
      <c r="CJ1303" t="s">
        <v>1334</v>
      </c>
      <c r="CK1303">
        <v>1968</v>
      </c>
      <c r="CL1303" t="s">
        <v>10</v>
      </c>
      <c r="CM1303">
        <v>28</v>
      </c>
      <c r="CN1303">
        <v>1</v>
      </c>
      <c r="CO1303">
        <v>10825.25</v>
      </c>
      <c r="CP1303" t="s">
        <v>12</v>
      </c>
      <c r="CQ1303" t="s">
        <v>12</v>
      </c>
      <c r="CR1303" t="s">
        <v>23</v>
      </c>
      <c r="CW1303" t="str">
        <f t="shared" si="40"/>
        <v>28/Jul/1968</v>
      </c>
      <c r="CZ1303" t="s">
        <v>1334</v>
      </c>
      <c r="DA1303">
        <v>1968</v>
      </c>
      <c r="DB1303" t="s">
        <v>10</v>
      </c>
      <c r="DC1303">
        <v>28</v>
      </c>
      <c r="DD1303">
        <v>1</v>
      </c>
      <c r="DE1303" s="18">
        <v>10825.25</v>
      </c>
      <c r="DF1303" t="s">
        <v>12</v>
      </c>
      <c r="DG1303" t="s">
        <v>12</v>
      </c>
      <c r="DH1303" t="s">
        <v>23</v>
      </c>
      <c r="DZ1303" t="s">
        <v>1334</v>
      </c>
      <c r="EA1303">
        <f t="shared" si="41"/>
        <v>55</v>
      </c>
    </row>
    <row r="1304" spans="1:131" ht="15.6" x14ac:dyDescent="0.3">
      <c r="A1304" s="1" t="s">
        <v>1068</v>
      </c>
      <c r="B1304" s="1" t="s">
        <v>6752</v>
      </c>
      <c r="C1304" s="1" t="s">
        <v>5931</v>
      </c>
      <c r="D1304" t="s">
        <v>7739</v>
      </c>
      <c r="E1304" s="1"/>
      <c r="H1304" s="1"/>
      <c r="T1304" t="s">
        <v>1068</v>
      </c>
      <c r="U1304">
        <v>19.57</v>
      </c>
      <c r="V1304">
        <v>7.41</v>
      </c>
      <c r="W1304" t="s">
        <v>2382</v>
      </c>
      <c r="X1304" t="s">
        <v>2380</v>
      </c>
      <c r="Y1304" t="s">
        <v>2380</v>
      </c>
      <c r="Z1304">
        <v>1</v>
      </c>
      <c r="AA1304" t="s">
        <v>2380</v>
      </c>
      <c r="AV1304" t="s">
        <v>1068</v>
      </c>
      <c r="AW1304">
        <v>19.57</v>
      </c>
      <c r="AX1304">
        <v>7.41</v>
      </c>
      <c r="AY1304" t="s">
        <v>2382</v>
      </c>
      <c r="AZ1304" t="s">
        <v>2380</v>
      </c>
      <c r="BA1304" t="s">
        <v>2380</v>
      </c>
      <c r="BB1304">
        <v>1</v>
      </c>
      <c r="BC1304" t="s">
        <v>2380</v>
      </c>
      <c r="BR1304">
        <v>19.57</v>
      </c>
      <c r="BS1304" t="str" cm="1">
        <f t="array" ref="BS1304">_xlfn.IFS(BR1304&lt;18.5,"UNDER WEIGHT",BR1304&lt;=24.9,"NORMAL WEIGHT",BR1304&lt;=29.9,"OVER WEIGHT",BR1304&gt;=30,"OBESITY")</f>
        <v>NORMAL WEIGHT</v>
      </c>
      <c r="BV1304">
        <v>7.41</v>
      </c>
      <c r="BW1304" t="str" cm="1">
        <f t="array" ref="BW1304">_xlfn.IFS(BV1304&lt;=5.7,"NORMAL",BV1304&lt;=6.4,"Prediabetes",BV1304&gt;=6.5,"Diabetes")</f>
        <v>Diabetes</v>
      </c>
      <c r="CJ1304" t="s">
        <v>1335</v>
      </c>
      <c r="CK1304">
        <v>1971</v>
      </c>
      <c r="CL1304" t="s">
        <v>30</v>
      </c>
      <c r="CM1304">
        <v>20</v>
      </c>
      <c r="CN1304">
        <v>2</v>
      </c>
      <c r="CO1304">
        <v>10848.13</v>
      </c>
      <c r="CP1304" t="s">
        <v>12</v>
      </c>
      <c r="CQ1304" t="s">
        <v>12</v>
      </c>
      <c r="CR1304" t="s">
        <v>23</v>
      </c>
      <c r="CW1304" t="str">
        <f t="shared" si="40"/>
        <v>20/Dec/1971</v>
      </c>
      <c r="CZ1304" t="s">
        <v>1335</v>
      </c>
      <c r="DA1304">
        <v>1971</v>
      </c>
      <c r="DB1304" t="s">
        <v>30</v>
      </c>
      <c r="DC1304">
        <v>20</v>
      </c>
      <c r="DD1304">
        <v>2</v>
      </c>
      <c r="DE1304" s="18">
        <v>10848.13</v>
      </c>
      <c r="DF1304" t="s">
        <v>12</v>
      </c>
      <c r="DG1304" t="s">
        <v>12</v>
      </c>
      <c r="DH1304" t="s">
        <v>23</v>
      </c>
      <c r="DZ1304" t="s">
        <v>1335</v>
      </c>
      <c r="EA1304">
        <f t="shared" si="41"/>
        <v>52</v>
      </c>
    </row>
    <row r="1305" spans="1:131" ht="15.6" x14ac:dyDescent="0.3">
      <c r="A1305" s="1" t="s">
        <v>1067</v>
      </c>
      <c r="B1305" s="1" t="s">
        <v>6752</v>
      </c>
      <c r="C1305" s="1" t="s">
        <v>5932</v>
      </c>
      <c r="D1305" t="s">
        <v>6940</v>
      </c>
      <c r="E1305" s="1"/>
      <c r="H1305" s="1"/>
      <c r="T1305" t="s">
        <v>1067</v>
      </c>
      <c r="U1305">
        <v>30.495000000000001</v>
      </c>
      <c r="V1305">
        <v>5.97</v>
      </c>
      <c r="W1305" t="s">
        <v>2380</v>
      </c>
      <c r="X1305" t="s">
        <v>2380</v>
      </c>
      <c r="Y1305" t="s">
        <v>2380</v>
      </c>
      <c r="Z1305">
        <v>0</v>
      </c>
      <c r="AA1305" t="s">
        <v>2380</v>
      </c>
      <c r="AV1305" t="s">
        <v>1067</v>
      </c>
      <c r="AW1305">
        <v>30.495000000000001</v>
      </c>
      <c r="AX1305">
        <v>5.97</v>
      </c>
      <c r="AY1305" t="s">
        <v>2380</v>
      </c>
      <c r="AZ1305" t="s">
        <v>2380</v>
      </c>
      <c r="BA1305" t="s">
        <v>2380</v>
      </c>
      <c r="BB1305" t="s">
        <v>2381</v>
      </c>
      <c r="BC1305" t="s">
        <v>2380</v>
      </c>
      <c r="BR1305">
        <v>30.495000000000001</v>
      </c>
      <c r="BS1305" t="str" cm="1">
        <f t="array" ref="BS1305">_xlfn.IFS(BR1305&lt;18.5,"UNDER WEIGHT",BR1305&lt;=24.9,"NORMAL WEIGHT",BR1305&lt;=29.9,"OVER WEIGHT",BR1305&gt;=30,"OBESITY")</f>
        <v>OBESITY</v>
      </c>
      <c r="BV1305">
        <v>5.97</v>
      </c>
      <c r="BW1305" t="str" cm="1">
        <f t="array" ref="BW1305">_xlfn.IFS(BV1305&lt;=5.7,"NORMAL",BV1305&lt;=6.4,"Prediabetes",BV1305&gt;=6.5,"Diabetes")</f>
        <v>Prediabetes</v>
      </c>
      <c r="CJ1305" t="s">
        <v>1336</v>
      </c>
      <c r="CK1305">
        <v>1994</v>
      </c>
      <c r="CL1305" t="s">
        <v>20</v>
      </c>
      <c r="CM1305">
        <v>6</v>
      </c>
      <c r="CN1305">
        <v>0</v>
      </c>
      <c r="CO1305">
        <v>10886.66</v>
      </c>
      <c r="CP1305" t="s">
        <v>12</v>
      </c>
      <c r="CQ1305" t="s">
        <v>12</v>
      </c>
      <c r="CR1305" t="s">
        <v>23</v>
      </c>
      <c r="CW1305" t="str">
        <f t="shared" si="40"/>
        <v>6/Sep/1994</v>
      </c>
      <c r="CZ1305" t="s">
        <v>1336</v>
      </c>
      <c r="DA1305">
        <v>1994</v>
      </c>
      <c r="DB1305" t="s">
        <v>20</v>
      </c>
      <c r="DC1305">
        <v>6</v>
      </c>
      <c r="DD1305">
        <v>0</v>
      </c>
      <c r="DE1305" s="18">
        <v>10886.66</v>
      </c>
      <c r="DF1305" t="s">
        <v>12</v>
      </c>
      <c r="DG1305" t="s">
        <v>12</v>
      </c>
      <c r="DH1305" t="s">
        <v>23</v>
      </c>
      <c r="DZ1305" t="s">
        <v>1336</v>
      </c>
      <c r="EA1305">
        <f t="shared" si="41"/>
        <v>29</v>
      </c>
    </row>
    <row r="1306" spans="1:131" ht="15.6" x14ac:dyDescent="0.3">
      <c r="A1306" s="1" t="s">
        <v>1066</v>
      </c>
      <c r="B1306" s="1" t="s">
        <v>6752</v>
      </c>
      <c r="C1306" s="1" t="s">
        <v>5933</v>
      </c>
      <c r="D1306" t="s">
        <v>7089</v>
      </c>
      <c r="E1306" s="1"/>
      <c r="H1306" s="1"/>
      <c r="T1306" t="s">
        <v>1066</v>
      </c>
      <c r="U1306">
        <v>30.114999999999998</v>
      </c>
      <c r="V1306">
        <v>5.74</v>
      </c>
      <c r="W1306" t="s">
        <v>2380</v>
      </c>
      <c r="X1306" t="s">
        <v>2380</v>
      </c>
      <c r="Y1306" t="s">
        <v>2383</v>
      </c>
      <c r="Z1306">
        <v>1</v>
      </c>
      <c r="AA1306" t="s">
        <v>2380</v>
      </c>
      <c r="AV1306" t="s">
        <v>1066</v>
      </c>
      <c r="AW1306">
        <v>30.114999999999998</v>
      </c>
      <c r="AX1306">
        <v>5.74</v>
      </c>
      <c r="AY1306" t="s">
        <v>2380</v>
      </c>
      <c r="AZ1306" t="s">
        <v>2380</v>
      </c>
      <c r="BA1306" t="s">
        <v>2383</v>
      </c>
      <c r="BB1306">
        <v>1</v>
      </c>
      <c r="BC1306" t="s">
        <v>2380</v>
      </c>
      <c r="BR1306">
        <v>30.114999999999998</v>
      </c>
      <c r="BS1306" t="str" cm="1">
        <f t="array" ref="BS1306">_xlfn.IFS(BR1306&lt;18.5,"UNDER WEIGHT",BR1306&lt;=24.9,"NORMAL WEIGHT",BR1306&lt;=29.9,"OVER WEIGHT",BR1306&gt;=30,"OBESITY")</f>
        <v>OBESITY</v>
      </c>
      <c r="BV1306">
        <v>5.74</v>
      </c>
      <c r="BW1306" t="str" cm="1">
        <f t="array" ref="BW1306">_xlfn.IFS(BV1306&lt;=5.7,"NORMAL",BV1306&lt;=6.4,"Prediabetes",BV1306&gt;=6.5,"Diabetes")</f>
        <v>Prediabetes</v>
      </c>
      <c r="CJ1306" t="s">
        <v>1337</v>
      </c>
      <c r="CK1306">
        <v>1968</v>
      </c>
      <c r="CL1306" t="s">
        <v>15</v>
      </c>
      <c r="CM1306">
        <v>13</v>
      </c>
      <c r="CN1306">
        <v>0</v>
      </c>
      <c r="CO1306">
        <v>10923.93</v>
      </c>
      <c r="CP1306" t="s">
        <v>12</v>
      </c>
      <c r="CQ1306" t="s">
        <v>16</v>
      </c>
      <c r="CR1306" t="s">
        <v>247</v>
      </c>
      <c r="CW1306" t="str">
        <f t="shared" si="40"/>
        <v>13/Nov/1968</v>
      </c>
      <c r="CZ1306" t="s">
        <v>1337</v>
      </c>
      <c r="DA1306">
        <v>1968</v>
      </c>
      <c r="DB1306" t="s">
        <v>15</v>
      </c>
      <c r="DC1306">
        <v>13</v>
      </c>
      <c r="DD1306">
        <v>0</v>
      </c>
      <c r="DE1306" s="18">
        <v>10923.93</v>
      </c>
      <c r="DF1306" t="s">
        <v>12</v>
      </c>
      <c r="DG1306" t="s">
        <v>16</v>
      </c>
      <c r="DH1306" t="s">
        <v>247</v>
      </c>
      <c r="DZ1306" t="s">
        <v>1337</v>
      </c>
      <c r="EA1306">
        <f t="shared" si="41"/>
        <v>55</v>
      </c>
    </row>
    <row r="1307" spans="1:131" ht="15.6" x14ac:dyDescent="0.3">
      <c r="A1307" s="1" t="s">
        <v>1065</v>
      </c>
      <c r="B1307" s="1" t="s">
        <v>6752</v>
      </c>
      <c r="C1307" s="1" t="s">
        <v>5934</v>
      </c>
      <c r="D1307" t="s">
        <v>7740</v>
      </c>
      <c r="E1307" s="1"/>
      <c r="H1307" s="1"/>
      <c r="T1307" t="s">
        <v>1065</v>
      </c>
      <c r="U1307">
        <v>24.78</v>
      </c>
      <c r="V1307">
        <v>9.85</v>
      </c>
      <c r="W1307" t="s">
        <v>2380</v>
      </c>
      <c r="X1307" t="s">
        <v>2380</v>
      </c>
      <c r="Y1307" t="s">
        <v>2380</v>
      </c>
      <c r="Z1307">
        <v>0</v>
      </c>
      <c r="AA1307" t="s">
        <v>2380</v>
      </c>
      <c r="AV1307" t="s">
        <v>1065</v>
      </c>
      <c r="AW1307">
        <v>24.78</v>
      </c>
      <c r="AX1307">
        <v>9.85</v>
      </c>
      <c r="AY1307" t="s">
        <v>2380</v>
      </c>
      <c r="AZ1307" t="s">
        <v>2380</v>
      </c>
      <c r="BA1307" t="s">
        <v>2380</v>
      </c>
      <c r="BB1307" t="s">
        <v>2381</v>
      </c>
      <c r="BC1307" t="s">
        <v>2380</v>
      </c>
      <c r="BR1307">
        <v>24.78</v>
      </c>
      <c r="BS1307" t="str" cm="1">
        <f t="array" ref="BS1307">_xlfn.IFS(BR1307&lt;18.5,"UNDER WEIGHT",BR1307&lt;=24.9,"NORMAL WEIGHT",BR1307&lt;=29.9,"OVER WEIGHT",BR1307&gt;=30,"OBESITY")</f>
        <v>NORMAL WEIGHT</v>
      </c>
      <c r="BV1307">
        <v>9.85</v>
      </c>
      <c r="BW1307" t="str" cm="1">
        <f t="array" ref="BW1307">_xlfn.IFS(BV1307&lt;=5.7,"NORMAL",BV1307&lt;=6.4,"Prediabetes",BV1307&gt;=6.5,"Diabetes")</f>
        <v>Diabetes</v>
      </c>
      <c r="CJ1307" t="s">
        <v>1338</v>
      </c>
      <c r="CK1307">
        <v>1968</v>
      </c>
      <c r="CL1307" t="s">
        <v>15</v>
      </c>
      <c r="CM1307">
        <v>12</v>
      </c>
      <c r="CN1307">
        <v>1</v>
      </c>
      <c r="CO1307">
        <v>10928.85</v>
      </c>
      <c r="CP1307" t="s">
        <v>12</v>
      </c>
      <c r="CQ1307" t="s">
        <v>12</v>
      </c>
      <c r="CR1307" t="s">
        <v>13</v>
      </c>
      <c r="CW1307" t="str">
        <f t="shared" si="40"/>
        <v>12/Nov/1968</v>
      </c>
      <c r="CZ1307" t="s">
        <v>1338</v>
      </c>
      <c r="DA1307">
        <v>1968</v>
      </c>
      <c r="DB1307" t="s">
        <v>15</v>
      </c>
      <c r="DC1307">
        <v>12</v>
      </c>
      <c r="DD1307">
        <v>1</v>
      </c>
      <c r="DE1307" s="18">
        <v>10928.85</v>
      </c>
      <c r="DF1307" t="s">
        <v>12</v>
      </c>
      <c r="DG1307" t="s">
        <v>12</v>
      </c>
      <c r="DH1307" t="s">
        <v>13</v>
      </c>
      <c r="DZ1307" t="s">
        <v>1338</v>
      </c>
      <c r="EA1307">
        <f t="shared" si="41"/>
        <v>55</v>
      </c>
    </row>
    <row r="1308" spans="1:131" ht="15.6" x14ac:dyDescent="0.3">
      <c r="A1308" s="1" t="s">
        <v>1064</v>
      </c>
      <c r="B1308" s="1" t="s">
        <v>6752</v>
      </c>
      <c r="C1308" s="1" t="s">
        <v>5935</v>
      </c>
      <c r="D1308" t="s">
        <v>7741</v>
      </c>
      <c r="E1308" s="1"/>
      <c r="H1308" s="1"/>
      <c r="T1308" t="s">
        <v>1064</v>
      </c>
      <c r="U1308">
        <v>24.77</v>
      </c>
      <c r="V1308">
        <v>7.59</v>
      </c>
      <c r="W1308" t="s">
        <v>2380</v>
      </c>
      <c r="X1308" t="s">
        <v>2380</v>
      </c>
      <c r="Y1308" t="s">
        <v>2380</v>
      </c>
      <c r="Z1308">
        <v>0</v>
      </c>
      <c r="AA1308" t="s">
        <v>2380</v>
      </c>
      <c r="AV1308" t="s">
        <v>1064</v>
      </c>
      <c r="AW1308">
        <v>24.77</v>
      </c>
      <c r="AX1308">
        <v>7.59</v>
      </c>
      <c r="AY1308" t="s">
        <v>2380</v>
      </c>
      <c r="AZ1308" t="s">
        <v>2380</v>
      </c>
      <c r="BA1308" t="s">
        <v>2380</v>
      </c>
      <c r="BB1308" t="s">
        <v>2381</v>
      </c>
      <c r="BC1308" t="s">
        <v>2380</v>
      </c>
      <c r="BR1308">
        <v>24.77</v>
      </c>
      <c r="BS1308" t="str" cm="1">
        <f t="array" ref="BS1308">_xlfn.IFS(BR1308&lt;18.5,"UNDER WEIGHT",BR1308&lt;=24.9,"NORMAL WEIGHT",BR1308&lt;=29.9,"OVER WEIGHT",BR1308&gt;=30,"OBESITY")</f>
        <v>NORMAL WEIGHT</v>
      </c>
      <c r="BV1308">
        <v>7.59</v>
      </c>
      <c r="BW1308" t="str" cm="1">
        <f t="array" ref="BW1308">_xlfn.IFS(BV1308&lt;=5.7,"NORMAL",BV1308&lt;=6.4,"Prediabetes",BV1308&gt;=6.5,"Diabetes")</f>
        <v>Diabetes</v>
      </c>
      <c r="CJ1308" t="s">
        <v>1339</v>
      </c>
      <c r="CK1308">
        <v>1969</v>
      </c>
      <c r="CL1308" t="s">
        <v>15</v>
      </c>
      <c r="CM1308">
        <v>10</v>
      </c>
      <c r="CN1308">
        <v>1</v>
      </c>
      <c r="CO1308">
        <v>10942.13</v>
      </c>
      <c r="CP1308" t="s">
        <v>12</v>
      </c>
      <c r="CQ1308" t="s">
        <v>12</v>
      </c>
      <c r="CR1308" t="s">
        <v>23</v>
      </c>
      <c r="CW1308" t="str">
        <f t="shared" si="40"/>
        <v>10/Nov/1969</v>
      </c>
      <c r="CZ1308" t="s">
        <v>1339</v>
      </c>
      <c r="DA1308">
        <v>1969</v>
      </c>
      <c r="DB1308" t="s">
        <v>15</v>
      </c>
      <c r="DC1308">
        <v>10</v>
      </c>
      <c r="DD1308">
        <v>1</v>
      </c>
      <c r="DE1308" s="18">
        <v>10942.13</v>
      </c>
      <c r="DF1308" t="s">
        <v>12</v>
      </c>
      <c r="DG1308" t="s">
        <v>12</v>
      </c>
      <c r="DH1308" t="s">
        <v>23</v>
      </c>
      <c r="DZ1308" t="s">
        <v>1339</v>
      </c>
      <c r="EA1308">
        <f t="shared" si="41"/>
        <v>54</v>
      </c>
    </row>
    <row r="1309" spans="1:131" ht="15.6" x14ac:dyDescent="0.3">
      <c r="A1309" s="1" t="s">
        <v>1063</v>
      </c>
      <c r="B1309" s="1" t="s">
        <v>6752</v>
      </c>
      <c r="C1309" s="1" t="s">
        <v>5936</v>
      </c>
      <c r="D1309" t="s">
        <v>7428</v>
      </c>
      <c r="E1309" s="1"/>
      <c r="H1309" s="1"/>
      <c r="T1309" t="s">
        <v>1063</v>
      </c>
      <c r="U1309">
        <v>16.579999999999998</v>
      </c>
      <c r="V1309">
        <v>6.98</v>
      </c>
      <c r="W1309" t="s">
        <v>2382</v>
      </c>
      <c r="X1309" t="s">
        <v>2380</v>
      </c>
      <c r="Y1309" t="s">
        <v>2383</v>
      </c>
      <c r="Z1309">
        <v>1</v>
      </c>
      <c r="AA1309" t="s">
        <v>2380</v>
      </c>
      <c r="AV1309" t="s">
        <v>1063</v>
      </c>
      <c r="AW1309">
        <v>16.579999999999998</v>
      </c>
      <c r="AX1309">
        <v>6.98</v>
      </c>
      <c r="AY1309" t="s">
        <v>2382</v>
      </c>
      <c r="AZ1309" t="s">
        <v>2380</v>
      </c>
      <c r="BA1309" t="s">
        <v>2383</v>
      </c>
      <c r="BB1309">
        <v>1</v>
      </c>
      <c r="BC1309" t="s">
        <v>2380</v>
      </c>
      <c r="BR1309">
        <v>16.579999999999998</v>
      </c>
      <c r="BS1309" t="str" cm="1">
        <f t="array" ref="BS1309">_xlfn.IFS(BR1309&lt;18.5,"UNDER WEIGHT",BR1309&lt;=24.9,"NORMAL WEIGHT",BR1309&lt;=29.9,"OVER WEIGHT",BR1309&gt;=30,"OBESITY")</f>
        <v>UNDER WEIGHT</v>
      </c>
      <c r="BV1309">
        <v>6.98</v>
      </c>
      <c r="BW1309" t="str" cm="1">
        <f t="array" ref="BW1309">_xlfn.IFS(BV1309&lt;=5.7,"NORMAL",BV1309&lt;=6.4,"Prediabetes",BV1309&gt;=6.5,"Diabetes")</f>
        <v>Diabetes</v>
      </c>
      <c r="CJ1309" t="s">
        <v>1340</v>
      </c>
      <c r="CK1309">
        <v>1965</v>
      </c>
      <c r="CL1309" t="s">
        <v>30</v>
      </c>
      <c r="CM1309">
        <v>4</v>
      </c>
      <c r="CN1309">
        <v>0</v>
      </c>
      <c r="CO1309">
        <v>10959.33</v>
      </c>
      <c r="CP1309" t="s">
        <v>12</v>
      </c>
      <c r="CQ1309" t="s">
        <v>12</v>
      </c>
      <c r="CR1309" t="s">
        <v>42</v>
      </c>
      <c r="CW1309" t="str">
        <f t="shared" si="40"/>
        <v>4/Dec/1965</v>
      </c>
      <c r="CZ1309" t="s">
        <v>1340</v>
      </c>
      <c r="DA1309">
        <v>1965</v>
      </c>
      <c r="DB1309" t="s">
        <v>30</v>
      </c>
      <c r="DC1309">
        <v>4</v>
      </c>
      <c r="DD1309">
        <v>0</v>
      </c>
      <c r="DE1309" s="18">
        <v>10959.33</v>
      </c>
      <c r="DF1309" t="s">
        <v>12</v>
      </c>
      <c r="DG1309" t="s">
        <v>12</v>
      </c>
      <c r="DH1309" t="s">
        <v>42</v>
      </c>
      <c r="DZ1309" t="s">
        <v>1340</v>
      </c>
      <c r="EA1309">
        <f t="shared" si="41"/>
        <v>58</v>
      </c>
    </row>
    <row r="1310" spans="1:131" ht="15.6" x14ac:dyDescent="0.3">
      <c r="A1310" s="1" t="s">
        <v>1062</v>
      </c>
      <c r="B1310" s="1" t="s">
        <v>6752</v>
      </c>
      <c r="C1310" s="1" t="s">
        <v>5055</v>
      </c>
      <c r="D1310" t="s">
        <v>7742</v>
      </c>
      <c r="E1310" s="1"/>
      <c r="H1310" s="1"/>
      <c r="T1310" t="s">
        <v>1062</v>
      </c>
      <c r="U1310">
        <v>38.17</v>
      </c>
      <c r="V1310">
        <v>4.7300000000000004</v>
      </c>
      <c r="W1310" t="s">
        <v>2382</v>
      </c>
      <c r="X1310" t="s">
        <v>2380</v>
      </c>
      <c r="Y1310" t="s">
        <v>2380</v>
      </c>
      <c r="Z1310">
        <v>0</v>
      </c>
      <c r="AA1310" t="s">
        <v>2380</v>
      </c>
      <c r="AV1310" t="s">
        <v>1062</v>
      </c>
      <c r="AW1310">
        <v>38.17</v>
      </c>
      <c r="AX1310">
        <v>4.7300000000000004</v>
      </c>
      <c r="AY1310" t="s">
        <v>2382</v>
      </c>
      <c r="AZ1310" t="s">
        <v>2380</v>
      </c>
      <c r="BA1310" t="s">
        <v>2380</v>
      </c>
      <c r="BB1310" t="s">
        <v>2381</v>
      </c>
      <c r="BC1310" t="s">
        <v>2380</v>
      </c>
      <c r="BR1310">
        <v>38.17</v>
      </c>
      <c r="BS1310" t="str" cm="1">
        <f t="array" ref="BS1310">_xlfn.IFS(BR1310&lt;18.5,"UNDER WEIGHT",BR1310&lt;=24.9,"NORMAL WEIGHT",BR1310&lt;=29.9,"OVER WEIGHT",BR1310&gt;=30,"OBESITY")</f>
        <v>OBESITY</v>
      </c>
      <c r="BV1310">
        <v>4.7300000000000004</v>
      </c>
      <c r="BW1310" t="str" cm="1">
        <f t="array" ref="BW1310">_xlfn.IFS(BV1310&lt;=5.7,"NORMAL",BV1310&lt;=6.4,"Prediabetes",BV1310&gt;=6.5,"Diabetes")</f>
        <v>NORMAL</v>
      </c>
      <c r="CJ1310" t="s">
        <v>1341</v>
      </c>
      <c r="CK1310">
        <v>1969</v>
      </c>
      <c r="CL1310" t="s">
        <v>35</v>
      </c>
      <c r="CM1310">
        <v>14</v>
      </c>
      <c r="CN1310">
        <v>1</v>
      </c>
      <c r="CO1310">
        <v>10959.69</v>
      </c>
      <c r="CP1310" t="s">
        <v>12</v>
      </c>
      <c r="CQ1310" t="s">
        <v>12</v>
      </c>
      <c r="CR1310" t="s">
        <v>23</v>
      </c>
      <c r="CW1310" t="str">
        <f t="shared" si="40"/>
        <v>14/Aug/1969</v>
      </c>
      <c r="CZ1310" t="s">
        <v>1341</v>
      </c>
      <c r="DA1310">
        <v>1969</v>
      </c>
      <c r="DB1310" t="s">
        <v>35</v>
      </c>
      <c r="DC1310">
        <v>14</v>
      </c>
      <c r="DD1310">
        <v>1</v>
      </c>
      <c r="DE1310" s="18">
        <v>10959.69</v>
      </c>
      <c r="DF1310" t="s">
        <v>12</v>
      </c>
      <c r="DG1310" t="s">
        <v>12</v>
      </c>
      <c r="DH1310" t="s">
        <v>23</v>
      </c>
      <c r="DZ1310" t="s">
        <v>1341</v>
      </c>
      <c r="EA1310">
        <f t="shared" si="41"/>
        <v>54</v>
      </c>
    </row>
    <row r="1311" spans="1:131" ht="15.6" x14ac:dyDescent="0.3">
      <c r="A1311" s="1" t="s">
        <v>1061</v>
      </c>
      <c r="B1311" s="1" t="s">
        <v>6752</v>
      </c>
      <c r="C1311" s="1" t="s">
        <v>5937</v>
      </c>
      <c r="D1311" t="s">
        <v>7743</v>
      </c>
      <c r="E1311" s="1"/>
      <c r="H1311" s="1"/>
      <c r="T1311" t="s">
        <v>1061</v>
      </c>
      <c r="U1311">
        <v>39.424999999999997</v>
      </c>
      <c r="V1311">
        <v>4.76</v>
      </c>
      <c r="W1311" t="s">
        <v>2382</v>
      </c>
      <c r="X1311" t="s">
        <v>2380</v>
      </c>
      <c r="Y1311" t="s">
        <v>2380</v>
      </c>
      <c r="Z1311">
        <v>0</v>
      </c>
      <c r="AA1311" t="s">
        <v>2380</v>
      </c>
      <c r="AV1311" t="s">
        <v>1061</v>
      </c>
      <c r="AW1311">
        <v>39.424999999999997</v>
      </c>
      <c r="AX1311">
        <v>4.76</v>
      </c>
      <c r="AY1311" t="s">
        <v>2382</v>
      </c>
      <c r="AZ1311" t="s">
        <v>2380</v>
      </c>
      <c r="BA1311" t="s">
        <v>2380</v>
      </c>
      <c r="BB1311" t="s">
        <v>2381</v>
      </c>
      <c r="BC1311" t="s">
        <v>2380</v>
      </c>
      <c r="BR1311">
        <v>39.424999999999997</v>
      </c>
      <c r="BS1311" t="str" cm="1">
        <f t="array" ref="BS1311">_xlfn.IFS(BR1311&lt;18.5,"UNDER WEIGHT",BR1311&lt;=24.9,"NORMAL WEIGHT",BR1311&lt;=29.9,"OVER WEIGHT",BR1311&gt;=30,"OBESITY")</f>
        <v>OBESITY</v>
      </c>
      <c r="BV1311">
        <v>4.76</v>
      </c>
      <c r="BW1311" t="str" cm="1">
        <f t="array" ref="BW1311">_xlfn.IFS(BV1311&lt;=5.7,"NORMAL",BV1311&lt;=6.4,"Prediabetes",BV1311&gt;=6.5,"Diabetes")</f>
        <v>NORMAL</v>
      </c>
      <c r="CJ1311" t="s">
        <v>1342</v>
      </c>
      <c r="CK1311">
        <v>1965</v>
      </c>
      <c r="CL1311" t="s">
        <v>18</v>
      </c>
      <c r="CM1311">
        <v>19</v>
      </c>
      <c r="CN1311">
        <v>0</v>
      </c>
      <c r="CO1311">
        <v>10965.45</v>
      </c>
      <c r="CP1311" t="s">
        <v>12</v>
      </c>
      <c r="CQ1311" t="s">
        <v>11</v>
      </c>
      <c r="CR1311" t="s">
        <v>42</v>
      </c>
      <c r="CW1311" t="str">
        <f t="shared" si="40"/>
        <v>19/Jun/1965</v>
      </c>
      <c r="CZ1311" t="s">
        <v>1342</v>
      </c>
      <c r="DA1311">
        <v>1965</v>
      </c>
      <c r="DB1311" t="s">
        <v>18</v>
      </c>
      <c r="DC1311">
        <v>19</v>
      </c>
      <c r="DD1311">
        <v>0</v>
      </c>
      <c r="DE1311" s="18">
        <v>10965.45</v>
      </c>
      <c r="DF1311" t="s">
        <v>12</v>
      </c>
      <c r="DG1311" t="s">
        <v>11</v>
      </c>
      <c r="DH1311" t="s">
        <v>42</v>
      </c>
      <c r="DZ1311" t="s">
        <v>1342</v>
      </c>
      <c r="EA1311">
        <f t="shared" si="41"/>
        <v>58</v>
      </c>
    </row>
    <row r="1312" spans="1:131" ht="15.6" x14ac:dyDescent="0.3">
      <c r="A1312" s="1" t="s">
        <v>1060</v>
      </c>
      <c r="B1312" s="1" t="s">
        <v>6752</v>
      </c>
      <c r="C1312" s="1" t="s">
        <v>5938</v>
      </c>
      <c r="D1312" t="s">
        <v>7744</v>
      </c>
      <c r="E1312" s="1"/>
      <c r="H1312" s="1"/>
      <c r="T1312" t="s">
        <v>1060</v>
      </c>
      <c r="U1312">
        <v>33.44</v>
      </c>
      <c r="V1312">
        <v>6.24</v>
      </c>
      <c r="W1312" t="s">
        <v>2382</v>
      </c>
      <c r="X1312" t="s">
        <v>2380</v>
      </c>
      <c r="Y1312" t="s">
        <v>2380</v>
      </c>
      <c r="Z1312">
        <v>0</v>
      </c>
      <c r="AA1312" t="s">
        <v>2380</v>
      </c>
      <c r="AV1312" t="s">
        <v>1060</v>
      </c>
      <c r="AW1312">
        <v>33.44</v>
      </c>
      <c r="AX1312">
        <v>6.24</v>
      </c>
      <c r="AY1312" t="s">
        <v>2382</v>
      </c>
      <c r="AZ1312" t="s">
        <v>2380</v>
      </c>
      <c r="BA1312" t="s">
        <v>2380</v>
      </c>
      <c r="BB1312" t="s">
        <v>2381</v>
      </c>
      <c r="BC1312" t="s">
        <v>2380</v>
      </c>
      <c r="BR1312">
        <v>33.44</v>
      </c>
      <c r="BS1312" t="str" cm="1">
        <f t="array" ref="BS1312">_xlfn.IFS(BR1312&lt;18.5,"UNDER WEIGHT",BR1312&lt;=24.9,"NORMAL WEIGHT",BR1312&lt;=29.9,"OVER WEIGHT",BR1312&gt;=30,"OBESITY")</f>
        <v>OBESITY</v>
      </c>
      <c r="BV1312">
        <v>6.24</v>
      </c>
      <c r="BW1312" t="str" cm="1">
        <f t="array" ref="BW1312">_xlfn.IFS(BV1312&lt;=5.7,"NORMAL",BV1312&lt;=6.4,"Prediabetes",BV1312&gt;=6.5,"Diabetes")</f>
        <v>Prediabetes</v>
      </c>
      <c r="CJ1312" t="s">
        <v>1343</v>
      </c>
      <c r="CK1312">
        <v>1966</v>
      </c>
      <c r="CL1312" t="s">
        <v>10</v>
      </c>
      <c r="CM1312">
        <v>9</v>
      </c>
      <c r="CN1312">
        <v>0</v>
      </c>
      <c r="CO1312">
        <v>10976.25</v>
      </c>
      <c r="CP1312" t="s">
        <v>12</v>
      </c>
      <c r="CQ1312" t="s">
        <v>11</v>
      </c>
      <c r="CR1312" t="s">
        <v>23</v>
      </c>
      <c r="CW1312" t="str">
        <f t="shared" si="40"/>
        <v>9/Jul/1966</v>
      </c>
      <c r="CZ1312" t="s">
        <v>1343</v>
      </c>
      <c r="DA1312">
        <v>1966</v>
      </c>
      <c r="DB1312" t="s">
        <v>10</v>
      </c>
      <c r="DC1312">
        <v>9</v>
      </c>
      <c r="DD1312">
        <v>0</v>
      </c>
      <c r="DE1312" s="18">
        <v>10976.25</v>
      </c>
      <c r="DF1312" t="s">
        <v>12</v>
      </c>
      <c r="DG1312" t="s">
        <v>11</v>
      </c>
      <c r="DH1312" t="s">
        <v>23</v>
      </c>
      <c r="DZ1312" t="s">
        <v>1343</v>
      </c>
      <c r="EA1312">
        <f t="shared" si="41"/>
        <v>57</v>
      </c>
    </row>
    <row r="1313" spans="1:131" ht="15.6" x14ac:dyDescent="0.3">
      <c r="A1313" s="1" t="s">
        <v>1059</v>
      </c>
      <c r="B1313" s="1" t="s">
        <v>6752</v>
      </c>
      <c r="C1313" s="1" t="s">
        <v>5939</v>
      </c>
      <c r="D1313" t="s">
        <v>7076</v>
      </c>
      <c r="E1313" s="1"/>
      <c r="H1313" s="1"/>
      <c r="T1313" t="s">
        <v>1059</v>
      </c>
      <c r="U1313">
        <v>33.344999999999999</v>
      </c>
      <c r="V1313">
        <v>5.44</v>
      </c>
      <c r="W1313" t="s">
        <v>2382</v>
      </c>
      <c r="X1313" t="s">
        <v>2380</v>
      </c>
      <c r="Y1313" t="s">
        <v>2380</v>
      </c>
      <c r="Z1313">
        <v>0</v>
      </c>
      <c r="AA1313" t="s">
        <v>2380</v>
      </c>
      <c r="AV1313" t="s">
        <v>1059</v>
      </c>
      <c r="AW1313">
        <v>33.344999999999999</v>
      </c>
      <c r="AX1313">
        <v>5.44</v>
      </c>
      <c r="AY1313" t="s">
        <v>2382</v>
      </c>
      <c r="AZ1313" t="s">
        <v>2380</v>
      </c>
      <c r="BA1313" t="s">
        <v>2380</v>
      </c>
      <c r="BB1313" t="s">
        <v>2381</v>
      </c>
      <c r="BC1313" t="s">
        <v>2380</v>
      </c>
      <c r="BR1313">
        <v>33.344999999999999</v>
      </c>
      <c r="BS1313" t="str" cm="1">
        <f t="array" ref="BS1313">_xlfn.IFS(BR1313&lt;18.5,"UNDER WEIGHT",BR1313&lt;=24.9,"NORMAL WEIGHT",BR1313&lt;=29.9,"OVER WEIGHT",BR1313&gt;=30,"OBESITY")</f>
        <v>OBESITY</v>
      </c>
      <c r="BV1313">
        <v>5.44</v>
      </c>
      <c r="BW1313" t="str" cm="1">
        <f t="array" ref="BW1313">_xlfn.IFS(BV1313&lt;=5.7,"NORMAL",BV1313&lt;=6.4,"Prediabetes",BV1313&gt;=6.5,"Diabetes")</f>
        <v>NORMAL</v>
      </c>
      <c r="CJ1313" t="s">
        <v>1344</v>
      </c>
      <c r="CK1313">
        <v>1973</v>
      </c>
      <c r="CL1313" t="s">
        <v>37</v>
      </c>
      <c r="CM1313">
        <v>21</v>
      </c>
      <c r="CN1313">
        <v>4</v>
      </c>
      <c r="CO1313">
        <v>10977.21</v>
      </c>
      <c r="CP1313" t="s">
        <v>12</v>
      </c>
      <c r="CQ1313" t="s">
        <v>16</v>
      </c>
      <c r="CR1313" t="s">
        <v>13</v>
      </c>
      <c r="CW1313" t="str">
        <f t="shared" si="40"/>
        <v>21/Oct/1973</v>
      </c>
      <c r="CZ1313" t="s">
        <v>1344</v>
      </c>
      <c r="DA1313">
        <v>1973</v>
      </c>
      <c r="DB1313" t="s">
        <v>37</v>
      </c>
      <c r="DC1313">
        <v>21</v>
      </c>
      <c r="DD1313">
        <v>4</v>
      </c>
      <c r="DE1313" s="18">
        <v>10977.21</v>
      </c>
      <c r="DF1313" t="s">
        <v>12</v>
      </c>
      <c r="DG1313" t="s">
        <v>16</v>
      </c>
      <c r="DH1313" t="s">
        <v>13</v>
      </c>
      <c r="DZ1313" t="s">
        <v>1344</v>
      </c>
      <c r="EA1313">
        <f t="shared" si="41"/>
        <v>50</v>
      </c>
    </row>
    <row r="1314" spans="1:131" ht="15.6" x14ac:dyDescent="0.3">
      <c r="A1314" s="1" t="s">
        <v>1058</v>
      </c>
      <c r="B1314" s="1" t="s">
        <v>6751</v>
      </c>
      <c r="C1314" s="1" t="s">
        <v>5940</v>
      </c>
      <c r="D1314" t="s">
        <v>7745</v>
      </c>
      <c r="E1314" s="1"/>
      <c r="H1314" s="1"/>
      <c r="T1314" t="s">
        <v>1058</v>
      </c>
      <c r="U1314">
        <v>38.79</v>
      </c>
      <c r="V1314">
        <v>5.08</v>
      </c>
      <c r="W1314" t="s">
        <v>2380</v>
      </c>
      <c r="X1314" t="s">
        <v>2380</v>
      </c>
      <c r="Y1314" t="s">
        <v>2383</v>
      </c>
      <c r="Z1314">
        <v>1</v>
      </c>
      <c r="AA1314" t="s">
        <v>2380</v>
      </c>
      <c r="AV1314" t="s">
        <v>1058</v>
      </c>
      <c r="AW1314">
        <v>38.79</v>
      </c>
      <c r="AX1314">
        <v>5.08</v>
      </c>
      <c r="AY1314" t="s">
        <v>2380</v>
      </c>
      <c r="AZ1314" t="s">
        <v>2380</v>
      </c>
      <c r="BA1314" t="s">
        <v>2383</v>
      </c>
      <c r="BB1314">
        <v>1</v>
      </c>
      <c r="BC1314" t="s">
        <v>2380</v>
      </c>
      <c r="BR1314">
        <v>38.79</v>
      </c>
      <c r="BS1314" t="str" cm="1">
        <f t="array" ref="BS1314">_xlfn.IFS(BR1314&lt;18.5,"UNDER WEIGHT",BR1314&lt;=24.9,"NORMAL WEIGHT",BR1314&lt;=29.9,"OVER WEIGHT",BR1314&gt;=30,"OBESITY")</f>
        <v>OBESITY</v>
      </c>
      <c r="BV1314">
        <v>5.08</v>
      </c>
      <c r="BW1314" t="str" cm="1">
        <f t="array" ref="BW1314">_xlfn.IFS(BV1314&lt;=5.7,"NORMAL",BV1314&lt;=6.4,"Prediabetes",BV1314&gt;=6.5,"Diabetes")</f>
        <v>NORMAL</v>
      </c>
      <c r="CJ1314" t="s">
        <v>1345</v>
      </c>
      <c r="CK1314">
        <v>1965</v>
      </c>
      <c r="CL1314" t="s">
        <v>30</v>
      </c>
      <c r="CM1314">
        <v>18</v>
      </c>
      <c r="CN1314">
        <v>0</v>
      </c>
      <c r="CO1314">
        <v>10982.5</v>
      </c>
      <c r="CP1314" t="s">
        <v>12</v>
      </c>
      <c r="CQ1314" t="s">
        <v>12</v>
      </c>
      <c r="CR1314" t="s">
        <v>13</v>
      </c>
      <c r="CW1314" t="str">
        <f t="shared" si="40"/>
        <v>18/Dec/1965</v>
      </c>
      <c r="CZ1314" t="s">
        <v>1345</v>
      </c>
      <c r="DA1314">
        <v>1965</v>
      </c>
      <c r="DB1314" t="s">
        <v>30</v>
      </c>
      <c r="DC1314">
        <v>18</v>
      </c>
      <c r="DD1314">
        <v>0</v>
      </c>
      <c r="DE1314" s="18">
        <v>10982.5</v>
      </c>
      <c r="DF1314" t="s">
        <v>12</v>
      </c>
      <c r="DG1314" t="s">
        <v>12</v>
      </c>
      <c r="DH1314" t="s">
        <v>13</v>
      </c>
      <c r="DZ1314" t="s">
        <v>1345</v>
      </c>
      <c r="EA1314">
        <f t="shared" si="41"/>
        <v>58</v>
      </c>
    </row>
    <row r="1315" spans="1:131" ht="15.6" x14ac:dyDescent="0.3">
      <c r="A1315" s="1" t="s">
        <v>1057</v>
      </c>
      <c r="B1315" s="1" t="s">
        <v>6751</v>
      </c>
      <c r="C1315" s="1" t="s">
        <v>5941</v>
      </c>
      <c r="D1315" t="s">
        <v>6976</v>
      </c>
      <c r="E1315" s="1"/>
      <c r="H1315" s="1"/>
      <c r="T1315" t="s">
        <v>1057</v>
      </c>
      <c r="U1315">
        <v>30.684999999999999</v>
      </c>
      <c r="V1315">
        <v>4.87</v>
      </c>
      <c r="W1315" t="s">
        <v>2380</v>
      </c>
      <c r="X1315" t="s">
        <v>2380</v>
      </c>
      <c r="Y1315" t="s">
        <v>2383</v>
      </c>
      <c r="Z1315">
        <v>1</v>
      </c>
      <c r="AA1315" t="s">
        <v>2380</v>
      </c>
      <c r="AV1315" t="s">
        <v>1057</v>
      </c>
      <c r="AW1315">
        <v>30.684999999999999</v>
      </c>
      <c r="AX1315">
        <v>4.87</v>
      </c>
      <c r="AY1315" t="s">
        <v>2380</v>
      </c>
      <c r="AZ1315" t="s">
        <v>2380</v>
      </c>
      <c r="BA1315" t="s">
        <v>2383</v>
      </c>
      <c r="BB1315">
        <v>1</v>
      </c>
      <c r="BC1315" t="s">
        <v>2380</v>
      </c>
      <c r="BR1315">
        <v>30.684999999999999</v>
      </c>
      <c r="BS1315" t="str" cm="1">
        <f t="array" ref="BS1315">_xlfn.IFS(BR1315&lt;18.5,"UNDER WEIGHT",BR1315&lt;=24.9,"NORMAL WEIGHT",BR1315&lt;=29.9,"OVER WEIGHT",BR1315&gt;=30,"OBESITY")</f>
        <v>OBESITY</v>
      </c>
      <c r="BV1315">
        <v>4.87</v>
      </c>
      <c r="BW1315" t="str" cm="1">
        <f t="array" ref="BW1315">_xlfn.IFS(BV1315&lt;=5.7,"NORMAL",BV1315&lt;=6.4,"Prediabetes",BV1315&gt;=6.5,"Diabetes")</f>
        <v>NORMAL</v>
      </c>
      <c r="CJ1315" t="s">
        <v>1346</v>
      </c>
      <c r="CK1315">
        <v>2000</v>
      </c>
      <c r="CL1315" t="s">
        <v>20</v>
      </c>
      <c r="CM1315">
        <v>17</v>
      </c>
      <c r="CN1315">
        <v>0</v>
      </c>
      <c r="CO1315">
        <v>10991.58</v>
      </c>
      <c r="CP1315" t="s">
        <v>12</v>
      </c>
      <c r="CQ1315" t="s">
        <v>12</v>
      </c>
      <c r="CR1315" t="s">
        <v>23</v>
      </c>
      <c r="CW1315" t="str">
        <f t="shared" si="40"/>
        <v>17/Sep/2000</v>
      </c>
      <c r="CZ1315" t="s">
        <v>1346</v>
      </c>
      <c r="DA1315">
        <v>2000</v>
      </c>
      <c r="DB1315" t="s">
        <v>20</v>
      </c>
      <c r="DC1315">
        <v>17</v>
      </c>
      <c r="DD1315">
        <v>0</v>
      </c>
      <c r="DE1315" s="18">
        <v>10991.58</v>
      </c>
      <c r="DF1315" t="s">
        <v>12</v>
      </c>
      <c r="DG1315" t="s">
        <v>12</v>
      </c>
      <c r="DH1315" t="s">
        <v>23</v>
      </c>
      <c r="DZ1315" t="s">
        <v>1346</v>
      </c>
      <c r="EA1315">
        <f t="shared" si="41"/>
        <v>23</v>
      </c>
    </row>
    <row r="1316" spans="1:131" ht="15.6" x14ac:dyDescent="0.3">
      <c r="A1316" s="1" t="s">
        <v>1056</v>
      </c>
      <c r="B1316" s="1" t="s">
        <v>6752</v>
      </c>
      <c r="C1316" s="1" t="s">
        <v>5942</v>
      </c>
      <c r="D1316" t="s">
        <v>7746</v>
      </c>
      <c r="E1316" s="1"/>
      <c r="H1316" s="1"/>
      <c r="T1316" t="s">
        <v>1056</v>
      </c>
      <c r="U1316">
        <v>22.135000000000002</v>
      </c>
      <c r="V1316">
        <v>8.17</v>
      </c>
      <c r="W1316" t="s">
        <v>2380</v>
      </c>
      <c r="X1316" t="s">
        <v>2380</v>
      </c>
      <c r="Y1316" t="s">
        <v>2380</v>
      </c>
      <c r="Z1316">
        <v>0</v>
      </c>
      <c r="AA1316" t="s">
        <v>2380</v>
      </c>
      <c r="AV1316" t="s">
        <v>1056</v>
      </c>
      <c r="AW1316">
        <v>22.135000000000002</v>
      </c>
      <c r="AX1316">
        <v>8.17</v>
      </c>
      <c r="AY1316" t="s">
        <v>2380</v>
      </c>
      <c r="AZ1316" t="s">
        <v>2380</v>
      </c>
      <c r="BA1316" t="s">
        <v>2380</v>
      </c>
      <c r="BB1316" t="s">
        <v>2381</v>
      </c>
      <c r="BC1316" t="s">
        <v>2380</v>
      </c>
      <c r="BR1316">
        <v>22.135000000000002</v>
      </c>
      <c r="BS1316" t="str" cm="1">
        <f t="array" ref="BS1316">_xlfn.IFS(BR1316&lt;18.5,"UNDER WEIGHT",BR1316&lt;=24.9,"NORMAL WEIGHT",BR1316&lt;=29.9,"OVER WEIGHT",BR1316&gt;=30,"OBESITY")</f>
        <v>NORMAL WEIGHT</v>
      </c>
      <c r="BV1316">
        <v>8.17</v>
      </c>
      <c r="BW1316" t="str" cm="1">
        <f t="array" ref="BW1316">_xlfn.IFS(BV1316&lt;=5.7,"NORMAL",BV1316&lt;=6.4,"Prediabetes",BV1316&gt;=6.5,"Diabetes")</f>
        <v>Diabetes</v>
      </c>
      <c r="CJ1316" t="s">
        <v>1347</v>
      </c>
      <c r="CK1316">
        <v>1968</v>
      </c>
      <c r="CL1316" t="s">
        <v>37</v>
      </c>
      <c r="CM1316">
        <v>24</v>
      </c>
      <c r="CN1316">
        <v>2</v>
      </c>
      <c r="CO1316">
        <v>11013.71</v>
      </c>
      <c r="CP1316" t="s">
        <v>12</v>
      </c>
      <c r="CQ1316" t="s">
        <v>16</v>
      </c>
      <c r="CR1316" t="s">
        <v>13</v>
      </c>
      <c r="CW1316" t="str">
        <f t="shared" si="40"/>
        <v>24/Oct/1968</v>
      </c>
      <c r="CZ1316" t="s">
        <v>1347</v>
      </c>
      <c r="DA1316">
        <v>1968</v>
      </c>
      <c r="DB1316" t="s">
        <v>37</v>
      </c>
      <c r="DC1316">
        <v>24</v>
      </c>
      <c r="DD1316">
        <v>2</v>
      </c>
      <c r="DE1316" s="18">
        <v>11013.71</v>
      </c>
      <c r="DF1316" t="s">
        <v>12</v>
      </c>
      <c r="DG1316" t="s">
        <v>16</v>
      </c>
      <c r="DH1316" t="s">
        <v>13</v>
      </c>
      <c r="DZ1316" t="s">
        <v>1347</v>
      </c>
      <c r="EA1316">
        <f t="shared" si="41"/>
        <v>55</v>
      </c>
    </row>
    <row r="1317" spans="1:131" ht="15.6" x14ac:dyDescent="0.3">
      <c r="A1317" s="1" t="s">
        <v>1055</v>
      </c>
      <c r="B1317" s="1" t="s">
        <v>6751</v>
      </c>
      <c r="C1317" s="1" t="s">
        <v>5943</v>
      </c>
      <c r="D1317" t="s">
        <v>7148</v>
      </c>
      <c r="E1317" s="1"/>
      <c r="H1317" s="1"/>
      <c r="T1317" t="s">
        <v>1055</v>
      </c>
      <c r="U1317">
        <v>33.33</v>
      </c>
      <c r="V1317">
        <v>7.61</v>
      </c>
      <c r="W1317" t="s">
        <v>2380</v>
      </c>
      <c r="X1317" t="s">
        <v>2380</v>
      </c>
      <c r="Y1317" t="s">
        <v>2380</v>
      </c>
      <c r="Z1317">
        <v>0</v>
      </c>
      <c r="AA1317" t="s">
        <v>2380</v>
      </c>
      <c r="AV1317" t="s">
        <v>1055</v>
      </c>
      <c r="AW1317">
        <v>33.33</v>
      </c>
      <c r="AX1317">
        <v>7.61</v>
      </c>
      <c r="AY1317" t="s">
        <v>2380</v>
      </c>
      <c r="AZ1317" t="s">
        <v>2380</v>
      </c>
      <c r="BA1317" t="s">
        <v>2380</v>
      </c>
      <c r="BB1317" t="s">
        <v>2381</v>
      </c>
      <c r="BC1317" t="s">
        <v>2380</v>
      </c>
      <c r="BR1317">
        <v>33.33</v>
      </c>
      <c r="BS1317" t="str" cm="1">
        <f t="array" ref="BS1317">_xlfn.IFS(BR1317&lt;18.5,"UNDER WEIGHT",BR1317&lt;=24.9,"NORMAL WEIGHT",BR1317&lt;=29.9,"OVER WEIGHT",BR1317&gt;=30,"OBESITY")</f>
        <v>OBESITY</v>
      </c>
      <c r="BV1317">
        <v>7.61</v>
      </c>
      <c r="BW1317" t="str" cm="1">
        <f t="array" ref="BW1317">_xlfn.IFS(BV1317&lt;=5.7,"NORMAL",BV1317&lt;=6.4,"Prediabetes",BV1317&gt;=6.5,"Diabetes")</f>
        <v>Diabetes</v>
      </c>
      <c r="CJ1317" t="s">
        <v>1348</v>
      </c>
      <c r="CK1317">
        <v>1974</v>
      </c>
      <c r="CL1317" t="s">
        <v>30</v>
      </c>
      <c r="CM1317">
        <v>15</v>
      </c>
      <c r="CN1317">
        <v>4</v>
      </c>
      <c r="CO1317">
        <v>11015.17</v>
      </c>
      <c r="CP1317" t="s">
        <v>12</v>
      </c>
      <c r="CQ1317" t="s">
        <v>16</v>
      </c>
      <c r="CR1317" t="s">
        <v>23</v>
      </c>
      <c r="CW1317" t="str">
        <f t="shared" si="40"/>
        <v>15/Dec/1974</v>
      </c>
      <c r="CZ1317" t="s">
        <v>1348</v>
      </c>
      <c r="DA1317">
        <v>1974</v>
      </c>
      <c r="DB1317" t="s">
        <v>30</v>
      </c>
      <c r="DC1317">
        <v>15</v>
      </c>
      <c r="DD1317">
        <v>4</v>
      </c>
      <c r="DE1317" s="18">
        <v>11015.17</v>
      </c>
      <c r="DF1317" t="s">
        <v>12</v>
      </c>
      <c r="DG1317" t="s">
        <v>16</v>
      </c>
      <c r="DH1317" t="s">
        <v>23</v>
      </c>
      <c r="DZ1317" t="s">
        <v>1348</v>
      </c>
      <c r="EA1317">
        <f t="shared" si="41"/>
        <v>49</v>
      </c>
    </row>
    <row r="1318" spans="1:131" ht="15.6" x14ac:dyDescent="0.3">
      <c r="A1318" s="1" t="s">
        <v>1054</v>
      </c>
      <c r="B1318" s="1" t="s">
        <v>6751</v>
      </c>
      <c r="C1318" s="1" t="s">
        <v>5944</v>
      </c>
      <c r="D1318" t="s">
        <v>7747</v>
      </c>
      <c r="E1318" s="1"/>
      <c r="H1318" s="1"/>
      <c r="T1318" t="s">
        <v>1054</v>
      </c>
      <c r="U1318">
        <v>31.13</v>
      </c>
      <c r="V1318">
        <v>10.1</v>
      </c>
      <c r="W1318" t="s">
        <v>2380</v>
      </c>
      <c r="X1318" t="s">
        <v>2380</v>
      </c>
      <c r="Y1318" t="s">
        <v>2380</v>
      </c>
      <c r="Z1318">
        <v>0</v>
      </c>
      <c r="AA1318" t="s">
        <v>2380</v>
      </c>
      <c r="AV1318" t="s">
        <v>1054</v>
      </c>
      <c r="AW1318">
        <v>31.13</v>
      </c>
      <c r="AX1318">
        <v>10.1</v>
      </c>
      <c r="AY1318" t="s">
        <v>2380</v>
      </c>
      <c r="AZ1318" t="s">
        <v>2380</v>
      </c>
      <c r="BA1318" t="s">
        <v>2380</v>
      </c>
      <c r="BB1318" t="s">
        <v>2381</v>
      </c>
      <c r="BC1318" t="s">
        <v>2380</v>
      </c>
      <c r="BR1318">
        <v>31.13</v>
      </c>
      <c r="BS1318" t="str" cm="1">
        <f t="array" ref="BS1318">_xlfn.IFS(BR1318&lt;18.5,"UNDER WEIGHT",BR1318&lt;=24.9,"NORMAL WEIGHT",BR1318&lt;=29.9,"OVER WEIGHT",BR1318&gt;=30,"OBESITY")</f>
        <v>OBESITY</v>
      </c>
      <c r="BV1318">
        <v>10.1</v>
      </c>
      <c r="BW1318" t="str" cm="1">
        <f t="array" ref="BW1318">_xlfn.IFS(BV1318&lt;=5.7,"NORMAL",BV1318&lt;=6.4,"Prediabetes",BV1318&gt;=6.5,"Diabetes")</f>
        <v>Diabetes</v>
      </c>
      <c r="CJ1318" t="s">
        <v>1349</v>
      </c>
      <c r="CK1318">
        <v>1991</v>
      </c>
      <c r="CL1318" t="s">
        <v>18</v>
      </c>
      <c r="CM1318">
        <v>26</v>
      </c>
      <c r="CN1318">
        <v>3</v>
      </c>
      <c r="CO1318">
        <v>11018.05</v>
      </c>
      <c r="CP1318" t="s">
        <v>12</v>
      </c>
      <c r="CQ1318" t="s">
        <v>11</v>
      </c>
      <c r="CR1318" t="s">
        <v>23</v>
      </c>
      <c r="CW1318" t="str">
        <f t="shared" si="40"/>
        <v>26/Jun/1991</v>
      </c>
      <c r="CZ1318" t="s">
        <v>1349</v>
      </c>
      <c r="DA1318">
        <v>1991</v>
      </c>
      <c r="DB1318" t="s">
        <v>18</v>
      </c>
      <c r="DC1318">
        <v>26</v>
      </c>
      <c r="DD1318">
        <v>3</v>
      </c>
      <c r="DE1318" s="18">
        <v>11018.05</v>
      </c>
      <c r="DF1318" t="s">
        <v>12</v>
      </c>
      <c r="DG1318" t="s">
        <v>11</v>
      </c>
      <c r="DH1318" t="s">
        <v>23</v>
      </c>
      <c r="DZ1318" t="s">
        <v>1349</v>
      </c>
      <c r="EA1318">
        <f t="shared" si="41"/>
        <v>32</v>
      </c>
    </row>
    <row r="1319" spans="1:131" ht="15.6" x14ac:dyDescent="0.3">
      <c r="A1319" s="1" t="s">
        <v>1053</v>
      </c>
      <c r="B1319" s="1" t="s">
        <v>6751</v>
      </c>
      <c r="C1319" s="1" t="s">
        <v>5945</v>
      </c>
      <c r="D1319" t="s">
        <v>7748</v>
      </c>
      <c r="E1319" s="1"/>
      <c r="H1319" s="1"/>
      <c r="T1319" t="s">
        <v>1053</v>
      </c>
      <c r="U1319">
        <v>28.9</v>
      </c>
      <c r="V1319">
        <v>11.24</v>
      </c>
      <c r="W1319" t="s">
        <v>2380</v>
      </c>
      <c r="X1319" t="s">
        <v>2380</v>
      </c>
      <c r="Y1319" t="s">
        <v>2380</v>
      </c>
      <c r="Z1319">
        <v>0</v>
      </c>
      <c r="AA1319" t="s">
        <v>2380</v>
      </c>
      <c r="AV1319" t="s">
        <v>1053</v>
      </c>
      <c r="AW1319">
        <v>28.9</v>
      </c>
      <c r="AX1319">
        <v>11.24</v>
      </c>
      <c r="AY1319" t="s">
        <v>2380</v>
      </c>
      <c r="AZ1319" t="s">
        <v>2380</v>
      </c>
      <c r="BA1319" t="s">
        <v>2380</v>
      </c>
      <c r="BB1319" t="s">
        <v>2381</v>
      </c>
      <c r="BC1319" t="s">
        <v>2380</v>
      </c>
      <c r="BR1319">
        <v>28.9</v>
      </c>
      <c r="BS1319" t="str" cm="1">
        <f t="array" ref="BS1319">_xlfn.IFS(BR1319&lt;18.5,"UNDER WEIGHT",BR1319&lt;=24.9,"NORMAL WEIGHT",BR1319&lt;=29.9,"OVER WEIGHT",BR1319&gt;=30,"OBESITY")</f>
        <v>OVER WEIGHT</v>
      </c>
      <c r="BV1319">
        <v>11.24</v>
      </c>
      <c r="BW1319" t="str" cm="1">
        <f t="array" ref="BW1319">_xlfn.IFS(BV1319&lt;=5.7,"NORMAL",BV1319&lt;=6.4,"Prediabetes",BV1319&gt;=6.5,"Diabetes")</f>
        <v>Diabetes</v>
      </c>
      <c r="CJ1319" t="s">
        <v>1350</v>
      </c>
      <c r="CK1319">
        <v>1996</v>
      </c>
      <c r="CL1319" t="s">
        <v>10</v>
      </c>
      <c r="CM1319">
        <v>21</v>
      </c>
      <c r="CN1319">
        <v>0</v>
      </c>
      <c r="CO1319">
        <v>11028.56</v>
      </c>
      <c r="CP1319" t="s">
        <v>12</v>
      </c>
      <c r="CQ1319" t="s">
        <v>12</v>
      </c>
      <c r="CR1319" t="s">
        <v>23</v>
      </c>
      <c r="CW1319" t="str">
        <f t="shared" si="40"/>
        <v>21/Jul/1996</v>
      </c>
      <c r="CZ1319" t="s">
        <v>1350</v>
      </c>
      <c r="DA1319">
        <v>1996</v>
      </c>
      <c r="DB1319" t="s">
        <v>10</v>
      </c>
      <c r="DC1319">
        <v>21</v>
      </c>
      <c r="DD1319">
        <v>0</v>
      </c>
      <c r="DE1319" s="18">
        <v>11028.56</v>
      </c>
      <c r="DF1319" t="s">
        <v>12</v>
      </c>
      <c r="DG1319" t="s">
        <v>12</v>
      </c>
      <c r="DH1319" t="s">
        <v>23</v>
      </c>
      <c r="DZ1319" t="s">
        <v>1350</v>
      </c>
      <c r="EA1319">
        <f t="shared" si="41"/>
        <v>27</v>
      </c>
    </row>
    <row r="1320" spans="1:131" ht="15.6" x14ac:dyDescent="0.3">
      <c r="A1320" s="1" t="s">
        <v>1052</v>
      </c>
      <c r="B1320" s="1" t="s">
        <v>6752</v>
      </c>
      <c r="C1320" s="1" t="s">
        <v>5946</v>
      </c>
      <c r="D1320" t="s">
        <v>7749</v>
      </c>
      <c r="E1320" s="1"/>
      <c r="H1320" s="1"/>
      <c r="T1320" t="s">
        <v>1052</v>
      </c>
      <c r="U1320">
        <v>43.31</v>
      </c>
      <c r="V1320">
        <v>6.1</v>
      </c>
      <c r="W1320" t="s">
        <v>2382</v>
      </c>
      <c r="X1320" t="s">
        <v>2382</v>
      </c>
      <c r="Y1320" t="s">
        <v>2380</v>
      </c>
      <c r="Z1320">
        <v>1</v>
      </c>
      <c r="AA1320" t="s">
        <v>2380</v>
      </c>
      <c r="AV1320" t="s">
        <v>1052</v>
      </c>
      <c r="AW1320">
        <v>43.31</v>
      </c>
      <c r="AX1320">
        <v>6.1</v>
      </c>
      <c r="AY1320" t="s">
        <v>2382</v>
      </c>
      <c r="AZ1320" t="s">
        <v>2382</v>
      </c>
      <c r="BA1320" t="s">
        <v>2380</v>
      </c>
      <c r="BB1320">
        <v>1</v>
      </c>
      <c r="BC1320" t="s">
        <v>2380</v>
      </c>
      <c r="BR1320">
        <v>43.31</v>
      </c>
      <c r="BS1320" t="str" cm="1">
        <f t="array" ref="BS1320">_xlfn.IFS(BR1320&lt;18.5,"UNDER WEIGHT",BR1320&lt;=24.9,"NORMAL WEIGHT",BR1320&lt;=29.9,"OVER WEIGHT",BR1320&gt;=30,"OBESITY")</f>
        <v>OBESITY</v>
      </c>
      <c r="BV1320">
        <v>6.1</v>
      </c>
      <c r="BW1320" t="str" cm="1">
        <f t="array" ref="BW1320">_xlfn.IFS(BV1320&lt;=5.7,"NORMAL",BV1320&lt;=6.4,"Prediabetes",BV1320&gt;=6.5,"Diabetes")</f>
        <v>Prediabetes</v>
      </c>
      <c r="CJ1320" t="s">
        <v>1351</v>
      </c>
      <c r="CK1320">
        <v>1974</v>
      </c>
      <c r="CL1320" t="s">
        <v>30</v>
      </c>
      <c r="CM1320">
        <v>10</v>
      </c>
      <c r="CN1320">
        <v>4</v>
      </c>
      <c r="CO1320">
        <v>11033.66</v>
      </c>
      <c r="CP1320" t="s">
        <v>12</v>
      </c>
      <c r="CQ1320" t="s">
        <v>12</v>
      </c>
      <c r="CR1320" t="s">
        <v>23</v>
      </c>
      <c r="CW1320" t="str">
        <f t="shared" si="40"/>
        <v>10/Dec/1974</v>
      </c>
      <c r="CZ1320" t="s">
        <v>1351</v>
      </c>
      <c r="DA1320">
        <v>1974</v>
      </c>
      <c r="DB1320" t="s">
        <v>30</v>
      </c>
      <c r="DC1320">
        <v>10</v>
      </c>
      <c r="DD1320">
        <v>4</v>
      </c>
      <c r="DE1320" s="18">
        <v>11033.66</v>
      </c>
      <c r="DF1320" t="s">
        <v>12</v>
      </c>
      <c r="DG1320" t="s">
        <v>12</v>
      </c>
      <c r="DH1320" t="s">
        <v>23</v>
      </c>
      <c r="DZ1320" t="s">
        <v>1351</v>
      </c>
      <c r="EA1320">
        <f t="shared" si="41"/>
        <v>49</v>
      </c>
    </row>
    <row r="1321" spans="1:131" ht="15.6" x14ac:dyDescent="0.3">
      <c r="A1321" s="1" t="s">
        <v>1051</v>
      </c>
      <c r="B1321" s="1" t="s">
        <v>6751</v>
      </c>
      <c r="C1321" s="1" t="s">
        <v>5947</v>
      </c>
      <c r="D1321" t="s">
        <v>6755</v>
      </c>
      <c r="E1321" s="1"/>
      <c r="H1321" s="1"/>
      <c r="T1321" t="s">
        <v>1051</v>
      </c>
      <c r="U1321">
        <v>22.8</v>
      </c>
      <c r="V1321">
        <v>6.98</v>
      </c>
      <c r="W1321" t="s">
        <v>2380</v>
      </c>
      <c r="X1321" t="s">
        <v>2380</v>
      </c>
      <c r="Y1321" t="s">
        <v>2380</v>
      </c>
      <c r="Z1321">
        <v>0</v>
      </c>
      <c r="AA1321" t="s">
        <v>2380</v>
      </c>
      <c r="AV1321" t="s">
        <v>1051</v>
      </c>
      <c r="AW1321">
        <v>22.8</v>
      </c>
      <c r="AX1321">
        <v>6.98</v>
      </c>
      <c r="AY1321" t="s">
        <v>2380</v>
      </c>
      <c r="AZ1321" t="s">
        <v>2380</v>
      </c>
      <c r="BA1321" t="s">
        <v>2380</v>
      </c>
      <c r="BB1321" t="s">
        <v>2381</v>
      </c>
      <c r="BC1321" t="s">
        <v>2380</v>
      </c>
      <c r="BR1321">
        <v>22.8</v>
      </c>
      <c r="BS1321" t="str" cm="1">
        <f t="array" ref="BS1321">_xlfn.IFS(BR1321&lt;18.5,"UNDER WEIGHT",BR1321&lt;=24.9,"NORMAL WEIGHT",BR1321&lt;=29.9,"OVER WEIGHT",BR1321&gt;=30,"OBESITY")</f>
        <v>NORMAL WEIGHT</v>
      </c>
      <c r="BV1321">
        <v>6.98</v>
      </c>
      <c r="BW1321" t="str" cm="1">
        <f t="array" ref="BW1321">_xlfn.IFS(BV1321&lt;=5.7,"NORMAL",BV1321&lt;=6.4,"Prediabetes",BV1321&gt;=6.5,"Diabetes")</f>
        <v>Diabetes</v>
      </c>
      <c r="CJ1321" t="s">
        <v>1352</v>
      </c>
      <c r="CK1321">
        <v>1989</v>
      </c>
      <c r="CL1321" t="s">
        <v>37</v>
      </c>
      <c r="CM1321">
        <v>25</v>
      </c>
      <c r="CN1321">
        <v>3</v>
      </c>
      <c r="CO1321">
        <v>11037.51</v>
      </c>
      <c r="CP1321" t="s">
        <v>12</v>
      </c>
      <c r="CQ1321" t="s">
        <v>16</v>
      </c>
      <c r="CR1321" t="s">
        <v>23</v>
      </c>
      <c r="CW1321" t="str">
        <f t="shared" si="40"/>
        <v>25/Oct/1989</v>
      </c>
      <c r="CZ1321" t="s">
        <v>1352</v>
      </c>
      <c r="DA1321">
        <v>1989</v>
      </c>
      <c r="DB1321" t="s">
        <v>37</v>
      </c>
      <c r="DC1321">
        <v>25</v>
      </c>
      <c r="DD1321">
        <v>3</v>
      </c>
      <c r="DE1321" s="18">
        <v>11037.51</v>
      </c>
      <c r="DF1321" t="s">
        <v>12</v>
      </c>
      <c r="DG1321" t="s">
        <v>16</v>
      </c>
      <c r="DH1321" t="s">
        <v>23</v>
      </c>
      <c r="DZ1321" t="s">
        <v>1352</v>
      </c>
      <c r="EA1321">
        <f t="shared" si="41"/>
        <v>34</v>
      </c>
    </row>
    <row r="1322" spans="1:131" ht="15.6" x14ac:dyDescent="0.3">
      <c r="A1322" s="1" t="s">
        <v>1050</v>
      </c>
      <c r="B1322" s="1" t="s">
        <v>6752</v>
      </c>
      <c r="C1322" s="1" t="s">
        <v>5948</v>
      </c>
      <c r="D1322" t="s">
        <v>7750</v>
      </c>
      <c r="E1322" s="1"/>
      <c r="H1322" s="1"/>
      <c r="T1322" t="s">
        <v>1050</v>
      </c>
      <c r="U1322">
        <v>19.09</v>
      </c>
      <c r="V1322">
        <v>4</v>
      </c>
      <c r="W1322" t="s">
        <v>2382</v>
      </c>
      <c r="X1322" t="s">
        <v>2380</v>
      </c>
      <c r="Y1322" t="s">
        <v>2380</v>
      </c>
      <c r="Z1322">
        <v>1</v>
      </c>
      <c r="AA1322" t="s">
        <v>2380</v>
      </c>
      <c r="AV1322" t="s">
        <v>1050</v>
      </c>
      <c r="AW1322">
        <v>19.09</v>
      </c>
      <c r="AX1322">
        <v>4</v>
      </c>
      <c r="AY1322" t="s">
        <v>2382</v>
      </c>
      <c r="AZ1322" t="s">
        <v>2380</v>
      </c>
      <c r="BA1322" t="s">
        <v>2380</v>
      </c>
      <c r="BB1322">
        <v>1</v>
      </c>
      <c r="BC1322" t="s">
        <v>2380</v>
      </c>
      <c r="BR1322">
        <v>19.09</v>
      </c>
      <c r="BS1322" t="str" cm="1">
        <f t="array" ref="BS1322">_xlfn.IFS(BR1322&lt;18.5,"UNDER WEIGHT",BR1322&lt;=24.9,"NORMAL WEIGHT",BR1322&lt;=29.9,"OVER WEIGHT",BR1322&gt;=30,"OBESITY")</f>
        <v>NORMAL WEIGHT</v>
      </c>
      <c r="BV1322">
        <v>4</v>
      </c>
      <c r="BW1322" t="str" cm="1">
        <f t="array" ref="BW1322">_xlfn.IFS(BV1322&lt;=5.7,"NORMAL",BV1322&lt;=6.4,"Prediabetes",BV1322&gt;=6.5,"Diabetes")</f>
        <v>NORMAL</v>
      </c>
      <c r="CJ1322" t="s">
        <v>1353</v>
      </c>
      <c r="CK1322">
        <v>1974</v>
      </c>
      <c r="CL1322" t="s">
        <v>35</v>
      </c>
      <c r="CM1322">
        <v>30</v>
      </c>
      <c r="CN1322">
        <v>0</v>
      </c>
      <c r="CO1322">
        <v>11037.85</v>
      </c>
      <c r="CP1322" t="s">
        <v>12</v>
      </c>
      <c r="CQ1322" t="s">
        <v>11</v>
      </c>
      <c r="CR1322" t="s">
        <v>200</v>
      </c>
      <c r="CW1322" t="str">
        <f t="shared" si="40"/>
        <v>30/Aug/1974</v>
      </c>
      <c r="CZ1322" t="s">
        <v>1353</v>
      </c>
      <c r="DA1322">
        <v>1974</v>
      </c>
      <c r="DB1322" t="s">
        <v>35</v>
      </c>
      <c r="DC1322">
        <v>30</v>
      </c>
      <c r="DD1322">
        <v>0</v>
      </c>
      <c r="DE1322" s="18">
        <v>11037.85</v>
      </c>
      <c r="DF1322" t="s">
        <v>12</v>
      </c>
      <c r="DG1322" t="s">
        <v>11</v>
      </c>
      <c r="DH1322" t="s">
        <v>200</v>
      </c>
      <c r="DZ1322" t="s">
        <v>1353</v>
      </c>
      <c r="EA1322">
        <f t="shared" si="41"/>
        <v>49</v>
      </c>
    </row>
    <row r="1323" spans="1:131" ht="15.6" x14ac:dyDescent="0.3">
      <c r="A1323" s="1" t="s">
        <v>1049</v>
      </c>
      <c r="B1323" s="1" t="s">
        <v>6751</v>
      </c>
      <c r="C1323" s="1" t="s">
        <v>5949</v>
      </c>
      <c r="D1323" t="s">
        <v>7751</v>
      </c>
      <c r="E1323" s="1"/>
      <c r="H1323" s="1"/>
      <c r="T1323" t="s">
        <v>1049</v>
      </c>
      <c r="U1323">
        <v>23.37</v>
      </c>
      <c r="V1323">
        <v>4.2300000000000004</v>
      </c>
      <c r="W1323" t="s">
        <v>2380</v>
      </c>
      <c r="X1323" t="s">
        <v>2380</v>
      </c>
      <c r="Y1323" t="s">
        <v>2380</v>
      </c>
      <c r="Z1323">
        <v>0</v>
      </c>
      <c r="AA1323" t="s">
        <v>2380</v>
      </c>
      <c r="AV1323" t="s">
        <v>1049</v>
      </c>
      <c r="AW1323">
        <v>23.37</v>
      </c>
      <c r="AX1323">
        <v>4.2300000000000004</v>
      </c>
      <c r="AY1323" t="s">
        <v>2380</v>
      </c>
      <c r="AZ1323" t="s">
        <v>2380</v>
      </c>
      <c r="BA1323" t="s">
        <v>2380</v>
      </c>
      <c r="BB1323" t="s">
        <v>2381</v>
      </c>
      <c r="BC1323" t="s">
        <v>2380</v>
      </c>
      <c r="BR1323">
        <v>23.37</v>
      </c>
      <c r="BS1323" t="str" cm="1">
        <f t="array" ref="BS1323">_xlfn.IFS(BR1323&lt;18.5,"UNDER WEIGHT",BR1323&lt;=24.9,"NORMAL WEIGHT",BR1323&lt;=29.9,"OVER WEIGHT",BR1323&gt;=30,"OBESITY")</f>
        <v>NORMAL WEIGHT</v>
      </c>
      <c r="BV1323">
        <v>4.2300000000000004</v>
      </c>
      <c r="BW1323" t="str" cm="1">
        <f t="array" ref="BW1323">_xlfn.IFS(BV1323&lt;=5.7,"NORMAL",BV1323&lt;=6.4,"Prediabetes",BV1323&gt;=6.5,"Diabetes")</f>
        <v>NORMAL</v>
      </c>
      <c r="CJ1323" t="s">
        <v>1354</v>
      </c>
      <c r="CK1323">
        <v>2001</v>
      </c>
      <c r="CL1323" t="s">
        <v>30</v>
      </c>
      <c r="CM1323">
        <v>17</v>
      </c>
      <c r="CN1323">
        <v>0</v>
      </c>
      <c r="CO1323">
        <v>11046.02</v>
      </c>
      <c r="CP1323" t="s">
        <v>12</v>
      </c>
      <c r="CQ1323" t="s">
        <v>16</v>
      </c>
      <c r="CR1323" t="s">
        <v>535</v>
      </c>
      <c r="CW1323" t="str">
        <f t="shared" si="40"/>
        <v>17/Dec/2001</v>
      </c>
      <c r="CZ1323" t="s">
        <v>1354</v>
      </c>
      <c r="DA1323">
        <v>2001</v>
      </c>
      <c r="DB1323" t="s">
        <v>30</v>
      </c>
      <c r="DC1323">
        <v>17</v>
      </c>
      <c r="DD1323">
        <v>0</v>
      </c>
      <c r="DE1323" s="18">
        <v>11046.02</v>
      </c>
      <c r="DF1323" t="s">
        <v>12</v>
      </c>
      <c r="DG1323" t="s">
        <v>16</v>
      </c>
      <c r="DH1323" t="s">
        <v>535</v>
      </c>
      <c r="DZ1323" t="s">
        <v>1354</v>
      </c>
      <c r="EA1323">
        <f t="shared" si="41"/>
        <v>22</v>
      </c>
    </row>
    <row r="1324" spans="1:131" ht="15.6" x14ac:dyDescent="0.3">
      <c r="A1324" s="1" t="s">
        <v>1048</v>
      </c>
      <c r="B1324" s="1" t="s">
        <v>6751</v>
      </c>
      <c r="C1324" s="1" t="s">
        <v>5950</v>
      </c>
      <c r="D1324" t="s">
        <v>7752</v>
      </c>
      <c r="E1324" s="1"/>
      <c r="H1324" s="1"/>
      <c r="T1324" t="s">
        <v>1048</v>
      </c>
      <c r="U1324">
        <v>33.44</v>
      </c>
      <c r="V1324">
        <v>4.72</v>
      </c>
      <c r="W1324" t="s">
        <v>2382</v>
      </c>
      <c r="X1324" t="s">
        <v>2380</v>
      </c>
      <c r="Y1324" t="s">
        <v>2380</v>
      </c>
      <c r="Z1324">
        <v>0</v>
      </c>
      <c r="AA1324" t="s">
        <v>2380</v>
      </c>
      <c r="AV1324" t="s">
        <v>1048</v>
      </c>
      <c r="AW1324">
        <v>33.44</v>
      </c>
      <c r="AX1324">
        <v>4.72</v>
      </c>
      <c r="AY1324" t="s">
        <v>2382</v>
      </c>
      <c r="AZ1324" t="s">
        <v>2380</v>
      </c>
      <c r="BA1324" t="s">
        <v>2380</v>
      </c>
      <c r="BB1324" t="s">
        <v>2381</v>
      </c>
      <c r="BC1324" t="s">
        <v>2380</v>
      </c>
      <c r="BR1324">
        <v>33.44</v>
      </c>
      <c r="BS1324" t="str" cm="1">
        <f t="array" ref="BS1324">_xlfn.IFS(BR1324&lt;18.5,"UNDER WEIGHT",BR1324&lt;=24.9,"NORMAL WEIGHT",BR1324&lt;=29.9,"OVER WEIGHT",BR1324&gt;=30,"OBESITY")</f>
        <v>OBESITY</v>
      </c>
      <c r="BV1324">
        <v>4.72</v>
      </c>
      <c r="BW1324" t="str" cm="1">
        <f t="array" ref="BW1324">_xlfn.IFS(BV1324&lt;=5.7,"NORMAL",BV1324&lt;=6.4,"Prediabetes",BV1324&gt;=6.5,"Diabetes")</f>
        <v>NORMAL</v>
      </c>
      <c r="CJ1324" t="s">
        <v>1355</v>
      </c>
      <c r="CK1324">
        <v>2000</v>
      </c>
      <c r="CL1324" t="s">
        <v>20</v>
      </c>
      <c r="CM1324">
        <v>18</v>
      </c>
      <c r="CN1324">
        <v>0</v>
      </c>
      <c r="CO1324">
        <v>11068.7</v>
      </c>
      <c r="CP1324" t="s">
        <v>12</v>
      </c>
      <c r="CQ1324" t="s">
        <v>16</v>
      </c>
      <c r="CR1324" t="s">
        <v>42</v>
      </c>
      <c r="CW1324" t="str">
        <f t="shared" si="40"/>
        <v>18/Sep/2000</v>
      </c>
      <c r="CZ1324" t="s">
        <v>1355</v>
      </c>
      <c r="DA1324">
        <v>2000</v>
      </c>
      <c r="DB1324" t="s">
        <v>20</v>
      </c>
      <c r="DC1324">
        <v>18</v>
      </c>
      <c r="DD1324">
        <v>0</v>
      </c>
      <c r="DE1324" s="18">
        <v>11068.7</v>
      </c>
      <c r="DF1324" t="s">
        <v>12</v>
      </c>
      <c r="DG1324" t="s">
        <v>16</v>
      </c>
      <c r="DH1324" t="s">
        <v>42</v>
      </c>
      <c r="DZ1324" t="s">
        <v>1355</v>
      </c>
      <c r="EA1324">
        <f t="shared" si="41"/>
        <v>23</v>
      </c>
    </row>
    <row r="1325" spans="1:131" ht="15.6" x14ac:dyDescent="0.3">
      <c r="A1325" s="1" t="s">
        <v>1047</v>
      </c>
      <c r="B1325" s="1" t="s">
        <v>6751</v>
      </c>
      <c r="C1325" s="1" t="s">
        <v>5951</v>
      </c>
      <c r="D1325" t="s">
        <v>7753</v>
      </c>
      <c r="E1325" s="1"/>
      <c r="H1325" s="1"/>
      <c r="T1325" t="s">
        <v>1047</v>
      </c>
      <c r="U1325">
        <v>28.05</v>
      </c>
      <c r="V1325">
        <v>5.63</v>
      </c>
      <c r="W1325" t="s">
        <v>2382</v>
      </c>
      <c r="X1325" t="s">
        <v>2380</v>
      </c>
      <c r="Y1325" t="s">
        <v>2380</v>
      </c>
      <c r="Z1325">
        <v>0</v>
      </c>
      <c r="AA1325" t="s">
        <v>2380</v>
      </c>
      <c r="AV1325" t="s">
        <v>1047</v>
      </c>
      <c r="AW1325">
        <v>28.05</v>
      </c>
      <c r="AX1325">
        <v>5.63</v>
      </c>
      <c r="AY1325" t="s">
        <v>2382</v>
      </c>
      <c r="AZ1325" t="s">
        <v>2380</v>
      </c>
      <c r="BA1325" t="s">
        <v>2380</v>
      </c>
      <c r="BB1325" t="s">
        <v>2381</v>
      </c>
      <c r="BC1325" t="s">
        <v>2380</v>
      </c>
      <c r="BR1325">
        <v>28.05</v>
      </c>
      <c r="BS1325" t="str" cm="1">
        <f t="array" ref="BS1325">_xlfn.IFS(BR1325&lt;18.5,"UNDER WEIGHT",BR1325&lt;=24.9,"NORMAL WEIGHT",BR1325&lt;=29.9,"OVER WEIGHT",BR1325&gt;=30,"OBESITY")</f>
        <v>OVER WEIGHT</v>
      </c>
      <c r="BV1325">
        <v>5.63</v>
      </c>
      <c r="BW1325" t="str" cm="1">
        <f t="array" ref="BW1325">_xlfn.IFS(BV1325&lt;=5.7,"NORMAL",BV1325&lt;=6.4,"Prediabetes",BV1325&gt;=6.5,"Diabetes")</f>
        <v>NORMAL</v>
      </c>
      <c r="CJ1325" t="s">
        <v>1356</v>
      </c>
      <c r="CK1325">
        <v>1971</v>
      </c>
      <c r="CL1325" t="s">
        <v>15</v>
      </c>
      <c r="CM1325">
        <v>9</v>
      </c>
      <c r="CN1325">
        <v>0</v>
      </c>
      <c r="CO1325">
        <v>11068.77</v>
      </c>
      <c r="CP1325" t="s">
        <v>12</v>
      </c>
      <c r="CQ1325" t="s">
        <v>11</v>
      </c>
      <c r="CR1325" t="s">
        <v>23</v>
      </c>
      <c r="CW1325" t="str">
        <f t="shared" si="40"/>
        <v>9/Nov/1971</v>
      </c>
      <c r="CZ1325" t="s">
        <v>1356</v>
      </c>
      <c r="DA1325">
        <v>1971</v>
      </c>
      <c r="DB1325" t="s">
        <v>15</v>
      </c>
      <c r="DC1325">
        <v>9</v>
      </c>
      <c r="DD1325">
        <v>0</v>
      </c>
      <c r="DE1325" s="18">
        <v>11068.77</v>
      </c>
      <c r="DF1325" t="s">
        <v>12</v>
      </c>
      <c r="DG1325" t="s">
        <v>11</v>
      </c>
      <c r="DH1325" t="s">
        <v>23</v>
      </c>
      <c r="DZ1325" t="s">
        <v>1356</v>
      </c>
      <c r="EA1325">
        <f t="shared" si="41"/>
        <v>52</v>
      </c>
    </row>
    <row r="1326" spans="1:131" ht="15.6" x14ac:dyDescent="0.3">
      <c r="A1326" s="1" t="s">
        <v>1046</v>
      </c>
      <c r="B1326" s="1" t="s">
        <v>6751</v>
      </c>
      <c r="C1326" s="1" t="s">
        <v>5952</v>
      </c>
      <c r="D1326" t="s">
        <v>6808</v>
      </c>
      <c r="E1326" s="1"/>
      <c r="H1326" s="1"/>
      <c r="T1326" t="s">
        <v>1046</v>
      </c>
      <c r="U1326">
        <v>27.72</v>
      </c>
      <c r="V1326">
        <v>5.83</v>
      </c>
      <c r="W1326" t="s">
        <v>2382</v>
      </c>
      <c r="X1326" t="s">
        <v>2380</v>
      </c>
      <c r="Y1326" t="s">
        <v>2380</v>
      </c>
      <c r="Z1326">
        <v>0</v>
      </c>
      <c r="AA1326" t="s">
        <v>2380</v>
      </c>
      <c r="AV1326" t="s">
        <v>1046</v>
      </c>
      <c r="AW1326">
        <v>27.72</v>
      </c>
      <c r="AX1326">
        <v>5.83</v>
      </c>
      <c r="AY1326" t="s">
        <v>2382</v>
      </c>
      <c r="AZ1326" t="s">
        <v>2380</v>
      </c>
      <c r="BA1326" t="s">
        <v>2380</v>
      </c>
      <c r="BB1326" t="s">
        <v>2381</v>
      </c>
      <c r="BC1326" t="s">
        <v>2380</v>
      </c>
      <c r="BR1326">
        <v>27.72</v>
      </c>
      <c r="BS1326" t="str" cm="1">
        <f t="array" ref="BS1326">_xlfn.IFS(BR1326&lt;18.5,"UNDER WEIGHT",BR1326&lt;=24.9,"NORMAL WEIGHT",BR1326&lt;=29.9,"OVER WEIGHT",BR1326&gt;=30,"OBESITY")</f>
        <v>OVER WEIGHT</v>
      </c>
      <c r="BV1326">
        <v>5.83</v>
      </c>
      <c r="BW1326" t="str" cm="1">
        <f t="array" ref="BW1326">_xlfn.IFS(BV1326&lt;=5.7,"NORMAL",BV1326&lt;=6.4,"Prediabetes",BV1326&gt;=6.5,"Diabetes")</f>
        <v>Prediabetes</v>
      </c>
      <c r="CJ1326" t="s">
        <v>1357</v>
      </c>
      <c r="CK1326">
        <v>1966</v>
      </c>
      <c r="CL1326" t="s">
        <v>15</v>
      </c>
      <c r="CM1326">
        <v>7</v>
      </c>
      <c r="CN1326">
        <v>0</v>
      </c>
      <c r="CO1326">
        <v>11070.54</v>
      </c>
      <c r="CP1326" t="s">
        <v>12</v>
      </c>
      <c r="CQ1326" t="s">
        <v>12</v>
      </c>
      <c r="CR1326" t="s">
        <v>42</v>
      </c>
      <c r="CW1326" t="str">
        <f t="shared" si="40"/>
        <v>7/Nov/1966</v>
      </c>
      <c r="CZ1326" t="s">
        <v>1357</v>
      </c>
      <c r="DA1326">
        <v>1966</v>
      </c>
      <c r="DB1326" t="s">
        <v>15</v>
      </c>
      <c r="DC1326">
        <v>7</v>
      </c>
      <c r="DD1326">
        <v>0</v>
      </c>
      <c r="DE1326" s="18">
        <v>11070.54</v>
      </c>
      <c r="DF1326" t="s">
        <v>12</v>
      </c>
      <c r="DG1326" t="s">
        <v>12</v>
      </c>
      <c r="DH1326" t="s">
        <v>42</v>
      </c>
      <c r="DZ1326" t="s">
        <v>1357</v>
      </c>
      <c r="EA1326">
        <f t="shared" si="41"/>
        <v>57</v>
      </c>
    </row>
    <row r="1327" spans="1:131" ht="15.6" x14ac:dyDescent="0.3">
      <c r="A1327" s="1" t="s">
        <v>1045</v>
      </c>
      <c r="B1327" s="1" t="s">
        <v>6751</v>
      </c>
      <c r="C1327" s="1" t="s">
        <v>5953</v>
      </c>
      <c r="D1327" t="s">
        <v>7754</v>
      </c>
      <c r="E1327" s="1"/>
      <c r="H1327" s="1"/>
      <c r="T1327" t="s">
        <v>1045</v>
      </c>
      <c r="U1327">
        <v>29.81</v>
      </c>
      <c r="V1327">
        <v>9.23</v>
      </c>
      <c r="W1327" t="s">
        <v>2380</v>
      </c>
      <c r="X1327" t="s">
        <v>2380</v>
      </c>
      <c r="Y1327" t="s">
        <v>2380</v>
      </c>
      <c r="Z1327">
        <v>0</v>
      </c>
      <c r="AA1327" t="s">
        <v>2380</v>
      </c>
      <c r="AV1327" t="s">
        <v>1045</v>
      </c>
      <c r="AW1327">
        <v>29.81</v>
      </c>
      <c r="AX1327">
        <v>9.23</v>
      </c>
      <c r="AY1327" t="s">
        <v>2380</v>
      </c>
      <c r="AZ1327" t="s">
        <v>2380</v>
      </c>
      <c r="BA1327" t="s">
        <v>2380</v>
      </c>
      <c r="BB1327" t="s">
        <v>2381</v>
      </c>
      <c r="BC1327" t="s">
        <v>2380</v>
      </c>
      <c r="BR1327">
        <v>29.81</v>
      </c>
      <c r="BS1327" t="str" cm="1">
        <f t="array" ref="BS1327">_xlfn.IFS(BR1327&lt;18.5,"UNDER WEIGHT",BR1327&lt;=24.9,"NORMAL WEIGHT",BR1327&lt;=29.9,"OVER WEIGHT",BR1327&gt;=30,"OBESITY")</f>
        <v>OVER WEIGHT</v>
      </c>
      <c r="BV1327">
        <v>9.23</v>
      </c>
      <c r="BW1327" t="str" cm="1">
        <f t="array" ref="BW1327">_xlfn.IFS(BV1327&lt;=5.7,"NORMAL",BV1327&lt;=6.4,"Prediabetes",BV1327&gt;=6.5,"Diabetes")</f>
        <v>Diabetes</v>
      </c>
      <c r="CJ1327" t="s">
        <v>1358</v>
      </c>
      <c r="CK1327">
        <v>1966</v>
      </c>
      <c r="CL1327" t="s">
        <v>15</v>
      </c>
      <c r="CM1327">
        <v>20</v>
      </c>
      <c r="CN1327">
        <v>0</v>
      </c>
      <c r="CO1327">
        <v>11073.18</v>
      </c>
      <c r="CP1327" t="s">
        <v>12</v>
      </c>
      <c r="CQ1327" t="s">
        <v>12</v>
      </c>
      <c r="CR1327" t="s">
        <v>42</v>
      </c>
      <c r="CW1327" t="str">
        <f t="shared" si="40"/>
        <v>20/Nov/1966</v>
      </c>
      <c r="CZ1327" t="s">
        <v>1358</v>
      </c>
      <c r="DA1327">
        <v>1966</v>
      </c>
      <c r="DB1327" t="s">
        <v>15</v>
      </c>
      <c r="DC1327">
        <v>20</v>
      </c>
      <c r="DD1327">
        <v>0</v>
      </c>
      <c r="DE1327" s="18">
        <v>11073.18</v>
      </c>
      <c r="DF1327" t="s">
        <v>12</v>
      </c>
      <c r="DG1327" t="s">
        <v>12</v>
      </c>
      <c r="DH1327" t="s">
        <v>42</v>
      </c>
      <c r="DZ1327" t="s">
        <v>1358</v>
      </c>
      <c r="EA1327">
        <f t="shared" si="41"/>
        <v>57</v>
      </c>
    </row>
    <row r="1328" spans="1:131" ht="15.6" x14ac:dyDescent="0.3">
      <c r="A1328" s="1" t="s">
        <v>1044</v>
      </c>
      <c r="B1328" s="1" t="s">
        <v>6751</v>
      </c>
      <c r="C1328" s="1" t="s">
        <v>5954</v>
      </c>
      <c r="D1328" t="s">
        <v>7146</v>
      </c>
      <c r="E1328" s="1"/>
      <c r="H1328" s="1"/>
      <c r="T1328" t="s">
        <v>1044</v>
      </c>
      <c r="U1328">
        <v>23.98</v>
      </c>
      <c r="V1328">
        <v>9.89</v>
      </c>
      <c r="W1328" t="s">
        <v>2380</v>
      </c>
      <c r="X1328" t="s">
        <v>2380</v>
      </c>
      <c r="Y1328" t="s">
        <v>2380</v>
      </c>
      <c r="Z1328">
        <v>0</v>
      </c>
      <c r="AA1328" t="s">
        <v>2380</v>
      </c>
      <c r="AV1328" t="s">
        <v>1044</v>
      </c>
      <c r="AW1328">
        <v>23.98</v>
      </c>
      <c r="AX1328">
        <v>9.89</v>
      </c>
      <c r="AY1328" t="s">
        <v>2380</v>
      </c>
      <c r="AZ1328" t="s">
        <v>2380</v>
      </c>
      <c r="BA1328" t="s">
        <v>2380</v>
      </c>
      <c r="BB1328" t="s">
        <v>2381</v>
      </c>
      <c r="BC1328" t="s">
        <v>2380</v>
      </c>
      <c r="BR1328">
        <v>23.98</v>
      </c>
      <c r="BS1328" t="str" cm="1">
        <f t="array" ref="BS1328">_xlfn.IFS(BR1328&lt;18.5,"UNDER WEIGHT",BR1328&lt;=24.9,"NORMAL WEIGHT",BR1328&lt;=29.9,"OVER WEIGHT",BR1328&gt;=30,"OBESITY")</f>
        <v>NORMAL WEIGHT</v>
      </c>
      <c r="BV1328">
        <v>9.89</v>
      </c>
      <c r="BW1328" t="str" cm="1">
        <f t="array" ref="BW1328">_xlfn.IFS(BV1328&lt;=5.7,"NORMAL",BV1328&lt;=6.4,"Prediabetes",BV1328&gt;=6.5,"Diabetes")</f>
        <v>Diabetes</v>
      </c>
      <c r="CJ1328" t="s">
        <v>1359</v>
      </c>
      <c r="CK1328">
        <v>1967</v>
      </c>
      <c r="CL1328" t="s">
        <v>20</v>
      </c>
      <c r="CM1328">
        <v>4</v>
      </c>
      <c r="CN1328">
        <v>0</v>
      </c>
      <c r="CO1328">
        <v>11082.58</v>
      </c>
      <c r="CP1328" t="s">
        <v>12</v>
      </c>
      <c r="CQ1328" t="s">
        <v>11</v>
      </c>
      <c r="CR1328" t="s">
        <v>23</v>
      </c>
      <c r="CW1328" t="str">
        <f t="shared" si="40"/>
        <v>4/Sep/1967</v>
      </c>
      <c r="CZ1328" t="s">
        <v>1359</v>
      </c>
      <c r="DA1328">
        <v>1967</v>
      </c>
      <c r="DB1328" t="s">
        <v>20</v>
      </c>
      <c r="DC1328">
        <v>4</v>
      </c>
      <c r="DD1328">
        <v>0</v>
      </c>
      <c r="DE1328" s="18">
        <v>11082.58</v>
      </c>
      <c r="DF1328" t="s">
        <v>12</v>
      </c>
      <c r="DG1328" t="s">
        <v>11</v>
      </c>
      <c r="DH1328" t="s">
        <v>23</v>
      </c>
      <c r="DZ1328" t="s">
        <v>1359</v>
      </c>
      <c r="EA1328">
        <f t="shared" si="41"/>
        <v>56</v>
      </c>
    </row>
    <row r="1329" spans="1:131" ht="15.6" x14ac:dyDescent="0.3">
      <c r="A1329" s="1" t="s">
        <v>1043</v>
      </c>
      <c r="B1329" s="1" t="s">
        <v>6752</v>
      </c>
      <c r="C1329" s="1" t="s">
        <v>5955</v>
      </c>
      <c r="D1329" t="s">
        <v>7755</v>
      </c>
      <c r="E1329" s="1"/>
      <c r="H1329" s="1"/>
      <c r="T1329" t="s">
        <v>1043</v>
      </c>
      <c r="U1329">
        <v>17.34</v>
      </c>
      <c r="V1329">
        <v>12</v>
      </c>
      <c r="W1329" t="s">
        <v>2380</v>
      </c>
      <c r="X1329" t="s">
        <v>2380</v>
      </c>
      <c r="Y1329" t="s">
        <v>2380</v>
      </c>
      <c r="Z1329">
        <v>0</v>
      </c>
      <c r="AA1329" t="s">
        <v>2380</v>
      </c>
      <c r="AV1329" t="s">
        <v>1043</v>
      </c>
      <c r="AW1329">
        <v>17.34</v>
      </c>
      <c r="AX1329">
        <v>12</v>
      </c>
      <c r="AY1329" t="s">
        <v>2380</v>
      </c>
      <c r="AZ1329" t="s">
        <v>2380</v>
      </c>
      <c r="BA1329" t="s">
        <v>2380</v>
      </c>
      <c r="BB1329" t="s">
        <v>2381</v>
      </c>
      <c r="BC1329" t="s">
        <v>2380</v>
      </c>
      <c r="BR1329">
        <v>17.34</v>
      </c>
      <c r="BS1329" t="str" cm="1">
        <f t="array" ref="BS1329">_xlfn.IFS(BR1329&lt;18.5,"UNDER WEIGHT",BR1329&lt;=24.9,"NORMAL WEIGHT",BR1329&lt;=29.9,"OVER WEIGHT",BR1329&gt;=30,"OBESITY")</f>
        <v>UNDER WEIGHT</v>
      </c>
      <c r="BV1329">
        <v>12</v>
      </c>
      <c r="BW1329" t="str" cm="1">
        <f t="array" ref="BW1329">_xlfn.IFS(BV1329&lt;=5.7,"NORMAL",BV1329&lt;=6.4,"Prediabetes",BV1329&gt;=6.5,"Diabetes")</f>
        <v>Diabetes</v>
      </c>
      <c r="CJ1329" t="s">
        <v>1360</v>
      </c>
      <c r="CK1329">
        <v>1972</v>
      </c>
      <c r="CL1329" t="s">
        <v>37</v>
      </c>
      <c r="CM1329">
        <v>7</v>
      </c>
      <c r="CN1329">
        <v>3</v>
      </c>
      <c r="CO1329">
        <v>11085.59</v>
      </c>
      <c r="CP1329" t="s">
        <v>12</v>
      </c>
      <c r="CQ1329" t="s">
        <v>11</v>
      </c>
      <c r="CR1329" t="s">
        <v>23</v>
      </c>
      <c r="CW1329" t="str">
        <f t="shared" si="40"/>
        <v>7/Oct/1972</v>
      </c>
      <c r="CZ1329" t="s">
        <v>1360</v>
      </c>
      <c r="DA1329">
        <v>1972</v>
      </c>
      <c r="DB1329" t="s">
        <v>37</v>
      </c>
      <c r="DC1329">
        <v>7</v>
      </c>
      <c r="DD1329">
        <v>3</v>
      </c>
      <c r="DE1329" s="18">
        <v>11085.59</v>
      </c>
      <c r="DF1329" t="s">
        <v>12</v>
      </c>
      <c r="DG1329" t="s">
        <v>11</v>
      </c>
      <c r="DH1329" t="s">
        <v>23</v>
      </c>
      <c r="DZ1329" t="s">
        <v>1360</v>
      </c>
      <c r="EA1329">
        <f t="shared" si="41"/>
        <v>51</v>
      </c>
    </row>
    <row r="1330" spans="1:131" ht="15.6" x14ac:dyDescent="0.3">
      <c r="A1330" s="1" t="s">
        <v>1042</v>
      </c>
      <c r="B1330" s="1" t="s">
        <v>7144</v>
      </c>
      <c r="C1330" s="1" t="s">
        <v>5956</v>
      </c>
      <c r="D1330" t="s">
        <v>7756</v>
      </c>
      <c r="E1330" s="1"/>
      <c r="H1330" s="1"/>
      <c r="T1330" t="s">
        <v>1042</v>
      </c>
      <c r="U1330">
        <v>40.39</v>
      </c>
      <c r="V1330">
        <v>4.24</v>
      </c>
      <c r="W1330" t="s">
        <v>2382</v>
      </c>
      <c r="X1330" t="s">
        <v>2380</v>
      </c>
      <c r="Y1330" t="s">
        <v>2383</v>
      </c>
      <c r="Z1330">
        <v>1</v>
      </c>
      <c r="AA1330" t="s">
        <v>2380</v>
      </c>
      <c r="AV1330" t="s">
        <v>1042</v>
      </c>
      <c r="AW1330">
        <v>40.39</v>
      </c>
      <c r="AX1330">
        <v>4.24</v>
      </c>
      <c r="AY1330" t="s">
        <v>2382</v>
      </c>
      <c r="AZ1330" t="s">
        <v>2380</v>
      </c>
      <c r="BA1330" t="s">
        <v>2383</v>
      </c>
      <c r="BB1330">
        <v>1</v>
      </c>
      <c r="BC1330" t="s">
        <v>2380</v>
      </c>
      <c r="BR1330">
        <v>40.39</v>
      </c>
      <c r="BS1330" t="str" cm="1">
        <f t="array" ref="BS1330">_xlfn.IFS(BR1330&lt;18.5,"UNDER WEIGHT",BR1330&lt;=24.9,"NORMAL WEIGHT",BR1330&lt;=29.9,"OVER WEIGHT",BR1330&gt;=30,"OBESITY")</f>
        <v>OBESITY</v>
      </c>
      <c r="BV1330">
        <v>4.24</v>
      </c>
      <c r="BW1330" t="str" cm="1">
        <f t="array" ref="BW1330">_xlfn.IFS(BV1330&lt;=5.7,"NORMAL",BV1330&lt;=6.4,"Prediabetes",BV1330&gt;=6.5,"Diabetes")</f>
        <v>NORMAL</v>
      </c>
      <c r="CJ1330" t="s">
        <v>1361</v>
      </c>
      <c r="CK1330">
        <v>1966</v>
      </c>
      <c r="CL1330" t="s">
        <v>20</v>
      </c>
      <c r="CM1330">
        <v>9</v>
      </c>
      <c r="CN1330">
        <v>0</v>
      </c>
      <c r="CO1330">
        <v>11090.72</v>
      </c>
      <c r="CP1330" t="s">
        <v>12</v>
      </c>
      <c r="CQ1330" t="s">
        <v>16</v>
      </c>
      <c r="CR1330" t="s">
        <v>13</v>
      </c>
      <c r="CW1330" t="str">
        <f t="shared" si="40"/>
        <v>9/Sep/1966</v>
      </c>
      <c r="CZ1330" t="s">
        <v>1361</v>
      </c>
      <c r="DA1330">
        <v>1966</v>
      </c>
      <c r="DB1330" t="s">
        <v>20</v>
      </c>
      <c r="DC1330">
        <v>9</v>
      </c>
      <c r="DD1330">
        <v>0</v>
      </c>
      <c r="DE1330" s="18">
        <v>11090.72</v>
      </c>
      <c r="DF1330" t="s">
        <v>12</v>
      </c>
      <c r="DG1330" t="s">
        <v>16</v>
      </c>
      <c r="DH1330" t="s">
        <v>13</v>
      </c>
      <c r="DZ1330" t="s">
        <v>1361</v>
      </c>
      <c r="EA1330">
        <f t="shared" si="41"/>
        <v>57</v>
      </c>
    </row>
    <row r="1331" spans="1:131" ht="15.6" x14ac:dyDescent="0.3">
      <c r="A1331" s="1" t="s">
        <v>1041</v>
      </c>
      <c r="B1331" s="1" t="s">
        <v>6752</v>
      </c>
      <c r="C1331" s="1" t="s">
        <v>5957</v>
      </c>
      <c r="D1331" t="s">
        <v>6271</v>
      </c>
      <c r="E1331" s="1"/>
      <c r="H1331" s="1"/>
      <c r="T1331" t="s">
        <v>1041</v>
      </c>
      <c r="U1331">
        <v>25.96</v>
      </c>
      <c r="V1331">
        <v>4.68</v>
      </c>
      <c r="W1331" t="s">
        <v>2382</v>
      </c>
      <c r="X1331" t="s">
        <v>2380</v>
      </c>
      <c r="Y1331" t="s">
        <v>2383</v>
      </c>
      <c r="Z1331">
        <v>1</v>
      </c>
      <c r="AA1331" t="s">
        <v>2380</v>
      </c>
      <c r="AV1331" t="s">
        <v>1041</v>
      </c>
      <c r="AW1331">
        <v>25.96</v>
      </c>
      <c r="AX1331">
        <v>4.68</v>
      </c>
      <c r="AY1331" t="s">
        <v>2382</v>
      </c>
      <c r="AZ1331" t="s">
        <v>2380</v>
      </c>
      <c r="BA1331" t="s">
        <v>2383</v>
      </c>
      <c r="BB1331">
        <v>1</v>
      </c>
      <c r="BC1331" t="s">
        <v>2380</v>
      </c>
      <c r="BR1331">
        <v>25.96</v>
      </c>
      <c r="BS1331" t="str" cm="1">
        <f t="array" ref="BS1331">_xlfn.IFS(BR1331&lt;18.5,"UNDER WEIGHT",BR1331&lt;=24.9,"NORMAL WEIGHT",BR1331&lt;=29.9,"OVER WEIGHT",BR1331&gt;=30,"OBESITY")</f>
        <v>OVER WEIGHT</v>
      </c>
      <c r="BV1331">
        <v>4.68</v>
      </c>
      <c r="BW1331" t="str" cm="1">
        <f t="array" ref="BW1331">_xlfn.IFS(BV1331&lt;=5.7,"NORMAL",BV1331&lt;=6.4,"Prediabetes",BV1331&gt;=6.5,"Diabetes")</f>
        <v>NORMAL</v>
      </c>
      <c r="CJ1331" t="s">
        <v>1362</v>
      </c>
      <c r="CK1331">
        <v>1966</v>
      </c>
      <c r="CL1331" t="s">
        <v>10</v>
      </c>
      <c r="CM1331">
        <v>5</v>
      </c>
      <c r="CN1331">
        <v>0</v>
      </c>
      <c r="CO1331">
        <v>11093.62</v>
      </c>
      <c r="CP1331" t="s">
        <v>12</v>
      </c>
      <c r="CQ1331" t="s">
        <v>16</v>
      </c>
      <c r="CR1331" t="s">
        <v>13</v>
      </c>
      <c r="CW1331" t="str">
        <f t="shared" si="40"/>
        <v>5/Jul/1966</v>
      </c>
      <c r="CZ1331" t="s">
        <v>1362</v>
      </c>
      <c r="DA1331">
        <v>1966</v>
      </c>
      <c r="DB1331" t="s">
        <v>10</v>
      </c>
      <c r="DC1331">
        <v>5</v>
      </c>
      <c r="DD1331">
        <v>0</v>
      </c>
      <c r="DE1331" s="18">
        <v>11093.62</v>
      </c>
      <c r="DF1331" t="s">
        <v>12</v>
      </c>
      <c r="DG1331" t="s">
        <v>16</v>
      </c>
      <c r="DH1331" t="s">
        <v>13</v>
      </c>
      <c r="DZ1331" t="s">
        <v>1362</v>
      </c>
      <c r="EA1331">
        <f t="shared" si="41"/>
        <v>57</v>
      </c>
    </row>
    <row r="1332" spans="1:131" ht="15.6" x14ac:dyDescent="0.3">
      <c r="A1332" s="1" t="s">
        <v>1040</v>
      </c>
      <c r="B1332" s="1" t="s">
        <v>6751</v>
      </c>
      <c r="C1332" s="1" t="s">
        <v>5958</v>
      </c>
      <c r="D1332" t="s">
        <v>7152</v>
      </c>
      <c r="E1332" s="1"/>
      <c r="H1332" s="1"/>
      <c r="T1332" t="s">
        <v>1040</v>
      </c>
      <c r="U1332">
        <v>17.68</v>
      </c>
      <c r="V1332">
        <v>8.57</v>
      </c>
      <c r="W1332" t="s">
        <v>2382</v>
      </c>
      <c r="X1332" t="s">
        <v>2380</v>
      </c>
      <c r="Y1332" t="s">
        <v>2383</v>
      </c>
      <c r="Z1332">
        <v>1</v>
      </c>
      <c r="AA1332" t="s">
        <v>2380</v>
      </c>
      <c r="AV1332" t="s">
        <v>1040</v>
      </c>
      <c r="AW1332">
        <v>17.68</v>
      </c>
      <c r="AX1332">
        <v>8.57</v>
      </c>
      <c r="AY1332" t="s">
        <v>2382</v>
      </c>
      <c r="AZ1332" t="s">
        <v>2380</v>
      </c>
      <c r="BA1332" t="s">
        <v>2383</v>
      </c>
      <c r="BB1332">
        <v>1</v>
      </c>
      <c r="BC1332" t="s">
        <v>2380</v>
      </c>
      <c r="BR1332">
        <v>17.68</v>
      </c>
      <c r="BS1332" t="str" cm="1">
        <f t="array" ref="BS1332">_xlfn.IFS(BR1332&lt;18.5,"UNDER WEIGHT",BR1332&lt;=24.9,"NORMAL WEIGHT",BR1332&lt;=29.9,"OVER WEIGHT",BR1332&gt;=30,"OBESITY")</f>
        <v>UNDER WEIGHT</v>
      </c>
      <c r="BV1332">
        <v>8.57</v>
      </c>
      <c r="BW1332" t="str" cm="1">
        <f t="array" ref="BW1332">_xlfn.IFS(BV1332&lt;=5.7,"NORMAL",BV1332&lt;=6.4,"Prediabetes",BV1332&gt;=6.5,"Diabetes")</f>
        <v>Diabetes</v>
      </c>
      <c r="CJ1332" t="s">
        <v>1363</v>
      </c>
      <c r="CK1332">
        <v>1980</v>
      </c>
      <c r="CL1332" t="s">
        <v>35</v>
      </c>
      <c r="CM1332">
        <v>20</v>
      </c>
      <c r="CN1332">
        <v>2</v>
      </c>
      <c r="CO1332">
        <v>11103.33</v>
      </c>
      <c r="CP1332" t="s">
        <v>12</v>
      </c>
      <c r="CQ1332" t="s">
        <v>16</v>
      </c>
      <c r="CR1332" t="s">
        <v>300</v>
      </c>
      <c r="CW1332" t="str">
        <f t="shared" si="40"/>
        <v>20/Aug/1980</v>
      </c>
      <c r="CZ1332" t="s">
        <v>1363</v>
      </c>
      <c r="DA1332">
        <v>1980</v>
      </c>
      <c r="DB1332" t="s">
        <v>35</v>
      </c>
      <c r="DC1332">
        <v>20</v>
      </c>
      <c r="DD1332">
        <v>2</v>
      </c>
      <c r="DE1332" s="18">
        <v>11103.33</v>
      </c>
      <c r="DF1332" t="s">
        <v>12</v>
      </c>
      <c r="DG1332" t="s">
        <v>16</v>
      </c>
      <c r="DH1332" t="s">
        <v>300</v>
      </c>
      <c r="DZ1332" t="s">
        <v>1363</v>
      </c>
      <c r="EA1332">
        <f t="shared" si="41"/>
        <v>43</v>
      </c>
    </row>
    <row r="1333" spans="1:131" ht="15.6" x14ac:dyDescent="0.3">
      <c r="A1333" s="1" t="s">
        <v>1039</v>
      </c>
      <c r="B1333" s="1" t="s">
        <v>6752</v>
      </c>
      <c r="C1333" s="1" t="s">
        <v>5959</v>
      </c>
      <c r="D1333" t="s">
        <v>7757</v>
      </c>
      <c r="E1333" s="1"/>
      <c r="H1333" s="1"/>
      <c r="T1333" t="s">
        <v>1039</v>
      </c>
      <c r="U1333">
        <v>30.875</v>
      </c>
      <c r="V1333">
        <v>4.0999999999999996</v>
      </c>
      <c r="W1333" t="s">
        <v>2380</v>
      </c>
      <c r="X1333" t="s">
        <v>2380</v>
      </c>
      <c r="Y1333" t="s">
        <v>2380</v>
      </c>
      <c r="Z1333">
        <v>0</v>
      </c>
      <c r="AA1333" t="s">
        <v>2380</v>
      </c>
      <c r="AV1333" t="s">
        <v>1039</v>
      </c>
      <c r="AW1333">
        <v>30.875</v>
      </c>
      <c r="AX1333">
        <v>4.0999999999999996</v>
      </c>
      <c r="AY1333" t="s">
        <v>2380</v>
      </c>
      <c r="AZ1333" t="s">
        <v>2380</v>
      </c>
      <c r="BA1333" t="s">
        <v>2380</v>
      </c>
      <c r="BB1333" t="s">
        <v>2381</v>
      </c>
      <c r="BC1333" t="s">
        <v>2380</v>
      </c>
      <c r="BR1333">
        <v>30.875</v>
      </c>
      <c r="BS1333" t="str" cm="1">
        <f t="array" ref="BS1333">_xlfn.IFS(BR1333&lt;18.5,"UNDER WEIGHT",BR1333&lt;=24.9,"NORMAL WEIGHT",BR1333&lt;=29.9,"OVER WEIGHT",BR1333&gt;=30,"OBESITY")</f>
        <v>OBESITY</v>
      </c>
      <c r="BV1333">
        <v>4.0999999999999996</v>
      </c>
      <c r="BW1333" t="str" cm="1">
        <f t="array" ref="BW1333">_xlfn.IFS(BV1333&lt;=5.7,"NORMAL",BV1333&lt;=6.4,"Prediabetes",BV1333&gt;=6.5,"Diabetes")</f>
        <v>NORMAL</v>
      </c>
      <c r="CJ1333" t="s">
        <v>1364</v>
      </c>
      <c r="CK1333">
        <v>1969</v>
      </c>
      <c r="CL1333" t="s">
        <v>15</v>
      </c>
      <c r="CM1333">
        <v>30</v>
      </c>
      <c r="CN1333">
        <v>2</v>
      </c>
      <c r="CO1333">
        <v>11150.78</v>
      </c>
      <c r="CP1333" t="s">
        <v>12</v>
      </c>
      <c r="CQ1333" t="s">
        <v>11</v>
      </c>
      <c r="CR1333" t="s">
        <v>42</v>
      </c>
      <c r="CW1333" t="str">
        <f t="shared" si="40"/>
        <v>30/Nov/1969</v>
      </c>
      <c r="CZ1333" t="s">
        <v>1364</v>
      </c>
      <c r="DA1333">
        <v>1969</v>
      </c>
      <c r="DB1333" t="s">
        <v>15</v>
      </c>
      <c r="DC1333">
        <v>30</v>
      </c>
      <c r="DD1333">
        <v>2</v>
      </c>
      <c r="DE1333" s="18">
        <v>11150.78</v>
      </c>
      <c r="DF1333" t="s">
        <v>12</v>
      </c>
      <c r="DG1333" t="s">
        <v>11</v>
      </c>
      <c r="DH1333" t="s">
        <v>42</v>
      </c>
      <c r="DZ1333" t="s">
        <v>1364</v>
      </c>
      <c r="EA1333">
        <f t="shared" si="41"/>
        <v>54</v>
      </c>
    </row>
    <row r="1334" spans="1:131" ht="15.6" x14ac:dyDescent="0.3">
      <c r="A1334" s="1" t="s">
        <v>1038</v>
      </c>
      <c r="B1334" s="1" t="s">
        <v>7144</v>
      </c>
      <c r="C1334" s="1" t="s">
        <v>5960</v>
      </c>
      <c r="D1334" t="s">
        <v>7758</v>
      </c>
      <c r="E1334" s="1"/>
      <c r="H1334" s="1"/>
      <c r="T1334" t="s">
        <v>1038</v>
      </c>
      <c r="U1334">
        <v>30.81</v>
      </c>
      <c r="V1334">
        <v>4.49</v>
      </c>
      <c r="W1334" t="s">
        <v>2380</v>
      </c>
      <c r="X1334" t="s">
        <v>2380</v>
      </c>
      <c r="Y1334" t="s">
        <v>2380</v>
      </c>
      <c r="Z1334">
        <v>0</v>
      </c>
      <c r="AA1334" t="s">
        <v>2380</v>
      </c>
      <c r="AV1334" t="s">
        <v>1038</v>
      </c>
      <c r="AW1334">
        <v>30.81</v>
      </c>
      <c r="AX1334">
        <v>4.49</v>
      </c>
      <c r="AY1334" t="s">
        <v>2380</v>
      </c>
      <c r="AZ1334" t="s">
        <v>2380</v>
      </c>
      <c r="BA1334" t="s">
        <v>2380</v>
      </c>
      <c r="BB1334" t="s">
        <v>2381</v>
      </c>
      <c r="BC1334" t="s">
        <v>2380</v>
      </c>
      <c r="BR1334">
        <v>30.81</v>
      </c>
      <c r="BS1334" t="str" cm="1">
        <f t="array" ref="BS1334">_xlfn.IFS(BR1334&lt;18.5,"UNDER WEIGHT",BR1334&lt;=24.9,"NORMAL WEIGHT",BR1334&lt;=29.9,"OVER WEIGHT",BR1334&gt;=30,"OBESITY")</f>
        <v>OBESITY</v>
      </c>
      <c r="BV1334">
        <v>4.49</v>
      </c>
      <c r="BW1334" t="str" cm="1">
        <f t="array" ref="BW1334">_xlfn.IFS(BV1334&lt;=5.7,"NORMAL",BV1334&lt;=6.4,"Prediabetes",BV1334&gt;=6.5,"Diabetes")</f>
        <v>NORMAL</v>
      </c>
      <c r="CJ1334" t="s">
        <v>1365</v>
      </c>
      <c r="CK1334">
        <v>1969</v>
      </c>
      <c r="CL1334" t="s">
        <v>18</v>
      </c>
      <c r="CM1334">
        <v>25</v>
      </c>
      <c r="CN1334">
        <v>2</v>
      </c>
      <c r="CO1334">
        <v>11163.57</v>
      </c>
      <c r="CP1334" t="s">
        <v>12</v>
      </c>
      <c r="CQ1334" t="s">
        <v>11</v>
      </c>
      <c r="CR1334" t="s">
        <v>42</v>
      </c>
      <c r="CW1334" t="str">
        <f t="shared" si="40"/>
        <v>25/Jun/1969</v>
      </c>
      <c r="CZ1334" t="s">
        <v>1365</v>
      </c>
      <c r="DA1334">
        <v>1969</v>
      </c>
      <c r="DB1334" t="s">
        <v>18</v>
      </c>
      <c r="DC1334">
        <v>25</v>
      </c>
      <c r="DD1334">
        <v>2</v>
      </c>
      <c r="DE1334" s="18">
        <v>11163.57</v>
      </c>
      <c r="DF1334" t="s">
        <v>12</v>
      </c>
      <c r="DG1334" t="s">
        <v>11</v>
      </c>
      <c r="DH1334" t="s">
        <v>42</v>
      </c>
      <c r="DZ1334" t="s">
        <v>1365</v>
      </c>
      <c r="EA1334">
        <f t="shared" si="41"/>
        <v>54</v>
      </c>
    </row>
    <row r="1335" spans="1:131" ht="15.6" x14ac:dyDescent="0.3">
      <c r="A1335" s="1" t="s">
        <v>1037</v>
      </c>
      <c r="B1335" s="1" t="s">
        <v>6752</v>
      </c>
      <c r="C1335" s="1" t="s">
        <v>5961</v>
      </c>
      <c r="D1335" t="s">
        <v>7759</v>
      </c>
      <c r="E1335" s="1"/>
      <c r="H1335" s="1"/>
      <c r="T1335" t="s">
        <v>1037</v>
      </c>
      <c r="U1335">
        <v>36.85</v>
      </c>
      <c r="V1335">
        <v>8.8000000000000007</v>
      </c>
      <c r="W1335" t="s">
        <v>2380</v>
      </c>
      <c r="X1335" t="s">
        <v>2380</v>
      </c>
      <c r="Y1335" t="s">
        <v>2380</v>
      </c>
      <c r="Z1335">
        <v>2</v>
      </c>
      <c r="AA1335" t="s">
        <v>2380</v>
      </c>
      <c r="AV1335" t="s">
        <v>1037</v>
      </c>
      <c r="AW1335">
        <v>36.85</v>
      </c>
      <c r="AX1335">
        <v>8.8000000000000007</v>
      </c>
      <c r="AY1335" t="s">
        <v>2380</v>
      </c>
      <c r="AZ1335" t="s">
        <v>2380</v>
      </c>
      <c r="BA1335" t="s">
        <v>2380</v>
      </c>
      <c r="BB1335">
        <v>2</v>
      </c>
      <c r="BC1335" t="s">
        <v>2380</v>
      </c>
      <c r="BR1335">
        <v>36.85</v>
      </c>
      <c r="BS1335" t="str" cm="1">
        <f t="array" ref="BS1335">_xlfn.IFS(BR1335&lt;18.5,"UNDER WEIGHT",BR1335&lt;=24.9,"NORMAL WEIGHT",BR1335&lt;=29.9,"OVER WEIGHT",BR1335&gt;=30,"OBESITY")</f>
        <v>OBESITY</v>
      </c>
      <c r="BV1335">
        <v>8.8000000000000007</v>
      </c>
      <c r="BW1335" t="str" cm="1">
        <f t="array" ref="BW1335">_xlfn.IFS(BV1335&lt;=5.7,"NORMAL",BV1335&lt;=6.4,"Prediabetes",BV1335&gt;=6.5,"Diabetes")</f>
        <v>Diabetes</v>
      </c>
      <c r="CJ1335" t="s">
        <v>1366</v>
      </c>
      <c r="CK1335">
        <v>1966</v>
      </c>
      <c r="CL1335" t="s">
        <v>35</v>
      </c>
      <c r="CM1335">
        <v>6</v>
      </c>
      <c r="CN1335">
        <v>0</v>
      </c>
      <c r="CO1335">
        <v>11165.42</v>
      </c>
      <c r="CP1335" t="s">
        <v>12</v>
      </c>
      <c r="CQ1335" t="s">
        <v>16</v>
      </c>
      <c r="CR1335" t="s">
        <v>168</v>
      </c>
      <c r="CW1335" t="str">
        <f t="shared" si="40"/>
        <v>6/Aug/1966</v>
      </c>
      <c r="CZ1335" t="s">
        <v>1366</v>
      </c>
      <c r="DA1335">
        <v>1966</v>
      </c>
      <c r="DB1335" t="s">
        <v>35</v>
      </c>
      <c r="DC1335">
        <v>6</v>
      </c>
      <c r="DD1335">
        <v>0</v>
      </c>
      <c r="DE1335" s="18">
        <v>11165.42</v>
      </c>
      <c r="DF1335" t="s">
        <v>12</v>
      </c>
      <c r="DG1335" t="s">
        <v>16</v>
      </c>
      <c r="DH1335" t="s">
        <v>168</v>
      </c>
      <c r="DZ1335" t="s">
        <v>1366</v>
      </c>
      <c r="EA1335">
        <f t="shared" si="41"/>
        <v>57</v>
      </c>
    </row>
    <row r="1336" spans="1:131" ht="15.6" x14ac:dyDescent="0.3">
      <c r="A1336" s="1" t="s">
        <v>1036</v>
      </c>
      <c r="B1336" s="1" t="s">
        <v>6752</v>
      </c>
      <c r="C1336" s="1" t="s">
        <v>5962</v>
      </c>
      <c r="D1336" t="s">
        <v>7760</v>
      </c>
      <c r="E1336" s="1"/>
      <c r="H1336" s="1"/>
      <c r="T1336" t="s">
        <v>1036</v>
      </c>
      <c r="U1336">
        <v>35.86</v>
      </c>
      <c r="V1336">
        <v>7.93</v>
      </c>
      <c r="W1336" t="s">
        <v>2380</v>
      </c>
      <c r="X1336" t="s">
        <v>2380</v>
      </c>
      <c r="Y1336" t="s">
        <v>2380</v>
      </c>
      <c r="Z1336">
        <v>2</v>
      </c>
      <c r="AA1336" t="s">
        <v>2380</v>
      </c>
      <c r="AV1336" t="s">
        <v>1036</v>
      </c>
      <c r="AW1336">
        <v>35.86</v>
      </c>
      <c r="AX1336">
        <v>7.93</v>
      </c>
      <c r="AY1336" t="s">
        <v>2380</v>
      </c>
      <c r="AZ1336" t="s">
        <v>2380</v>
      </c>
      <c r="BA1336" t="s">
        <v>2380</v>
      </c>
      <c r="BB1336">
        <v>2</v>
      </c>
      <c r="BC1336" t="s">
        <v>2380</v>
      </c>
      <c r="BR1336">
        <v>35.86</v>
      </c>
      <c r="BS1336" t="str" cm="1">
        <f t="array" ref="BS1336">_xlfn.IFS(BR1336&lt;18.5,"UNDER WEIGHT",BR1336&lt;=24.9,"NORMAL WEIGHT",BR1336&lt;=29.9,"OVER WEIGHT",BR1336&gt;=30,"OBESITY")</f>
        <v>OBESITY</v>
      </c>
      <c r="BV1336">
        <v>7.93</v>
      </c>
      <c r="BW1336" t="str" cm="1">
        <f t="array" ref="BW1336">_xlfn.IFS(BV1336&lt;=5.7,"NORMAL",BV1336&lt;=6.4,"Prediabetes",BV1336&gt;=6.5,"Diabetes")</f>
        <v>Diabetes</v>
      </c>
      <c r="CJ1336" t="s">
        <v>1367</v>
      </c>
      <c r="CK1336">
        <v>1972</v>
      </c>
      <c r="CL1336" t="s">
        <v>20</v>
      </c>
      <c r="CM1336">
        <v>3</v>
      </c>
      <c r="CN1336">
        <v>0</v>
      </c>
      <c r="CO1336">
        <v>11186.2</v>
      </c>
      <c r="CP1336" t="s">
        <v>12</v>
      </c>
      <c r="CQ1336" t="s">
        <v>11</v>
      </c>
      <c r="CR1336" t="s">
        <v>300</v>
      </c>
      <c r="CW1336" t="str">
        <f t="shared" si="40"/>
        <v>3/Sep/1972</v>
      </c>
      <c r="CZ1336" t="s">
        <v>1367</v>
      </c>
      <c r="DA1336">
        <v>1972</v>
      </c>
      <c r="DB1336" t="s">
        <v>20</v>
      </c>
      <c r="DC1336">
        <v>3</v>
      </c>
      <c r="DD1336">
        <v>0</v>
      </c>
      <c r="DE1336" s="18">
        <v>11186.2</v>
      </c>
      <c r="DF1336" t="s">
        <v>12</v>
      </c>
      <c r="DG1336" t="s">
        <v>11</v>
      </c>
      <c r="DH1336" t="s">
        <v>300</v>
      </c>
      <c r="DZ1336" t="s">
        <v>1367</v>
      </c>
      <c r="EA1336">
        <f t="shared" si="41"/>
        <v>51</v>
      </c>
    </row>
    <row r="1337" spans="1:131" ht="15.6" x14ac:dyDescent="0.3">
      <c r="A1337" s="1" t="s">
        <v>1035</v>
      </c>
      <c r="B1337" s="1" t="s">
        <v>6752</v>
      </c>
      <c r="C1337" s="1" t="s">
        <v>4748</v>
      </c>
      <c r="D1337" t="s">
        <v>7761</v>
      </c>
      <c r="E1337" s="1"/>
      <c r="H1337" s="1"/>
      <c r="T1337" t="s">
        <v>1035</v>
      </c>
      <c r="U1337">
        <v>30.3</v>
      </c>
      <c r="V1337">
        <v>9.4499999999999993</v>
      </c>
      <c r="W1337" t="s">
        <v>2380</v>
      </c>
      <c r="X1337" t="s">
        <v>2380</v>
      </c>
      <c r="Y1337" t="s">
        <v>2380</v>
      </c>
      <c r="Z1337">
        <v>2</v>
      </c>
      <c r="AA1337" t="s">
        <v>2380</v>
      </c>
      <c r="AV1337" t="s">
        <v>1035</v>
      </c>
      <c r="AW1337">
        <v>30.3</v>
      </c>
      <c r="AX1337">
        <v>9.4499999999999993</v>
      </c>
      <c r="AY1337" t="s">
        <v>2380</v>
      </c>
      <c r="AZ1337" t="s">
        <v>2380</v>
      </c>
      <c r="BA1337" t="s">
        <v>2380</v>
      </c>
      <c r="BB1337">
        <v>2</v>
      </c>
      <c r="BC1337" t="s">
        <v>2380</v>
      </c>
      <c r="BR1337">
        <v>30.3</v>
      </c>
      <c r="BS1337" t="str" cm="1">
        <f t="array" ref="BS1337">_xlfn.IFS(BR1337&lt;18.5,"UNDER WEIGHT",BR1337&lt;=24.9,"NORMAL WEIGHT",BR1337&lt;=29.9,"OVER WEIGHT",BR1337&gt;=30,"OBESITY")</f>
        <v>OBESITY</v>
      </c>
      <c r="BV1337">
        <v>9.4499999999999993</v>
      </c>
      <c r="BW1337" t="str" cm="1">
        <f t="array" ref="BW1337">_xlfn.IFS(BV1337&lt;=5.7,"NORMAL",BV1337&lt;=6.4,"Prediabetes",BV1337&gt;=6.5,"Diabetes")</f>
        <v>Diabetes</v>
      </c>
      <c r="CJ1337" t="s">
        <v>1368</v>
      </c>
      <c r="CK1337">
        <v>1970</v>
      </c>
      <c r="CL1337" t="s">
        <v>18</v>
      </c>
      <c r="CM1337">
        <v>14</v>
      </c>
      <c r="CN1337">
        <v>2</v>
      </c>
      <c r="CO1337">
        <v>11187.66</v>
      </c>
      <c r="CP1337" t="s">
        <v>12</v>
      </c>
      <c r="CQ1337" t="s">
        <v>11</v>
      </c>
      <c r="CR1337" t="s">
        <v>23</v>
      </c>
      <c r="CW1337" t="str">
        <f t="shared" si="40"/>
        <v>14/Jun/1970</v>
      </c>
      <c r="CZ1337" t="s">
        <v>1368</v>
      </c>
      <c r="DA1337">
        <v>1970</v>
      </c>
      <c r="DB1337" t="s">
        <v>18</v>
      </c>
      <c r="DC1337">
        <v>14</v>
      </c>
      <c r="DD1337">
        <v>2</v>
      </c>
      <c r="DE1337" s="18">
        <v>11187.66</v>
      </c>
      <c r="DF1337" t="s">
        <v>12</v>
      </c>
      <c r="DG1337" t="s">
        <v>11</v>
      </c>
      <c r="DH1337" t="s">
        <v>23</v>
      </c>
      <c r="DZ1337" t="s">
        <v>1368</v>
      </c>
      <c r="EA1337">
        <f t="shared" si="41"/>
        <v>53</v>
      </c>
    </row>
    <row r="1338" spans="1:131" ht="15.6" x14ac:dyDescent="0.3">
      <c r="A1338" s="1" t="s">
        <v>1034</v>
      </c>
      <c r="B1338" s="1" t="s">
        <v>6752</v>
      </c>
      <c r="C1338" s="1" t="s">
        <v>5963</v>
      </c>
      <c r="D1338" t="s">
        <v>7762</v>
      </c>
      <c r="E1338" s="1"/>
      <c r="H1338" s="1"/>
      <c r="T1338" t="s">
        <v>1034</v>
      </c>
      <c r="U1338">
        <v>32.015000000000001</v>
      </c>
      <c r="V1338">
        <v>7.67</v>
      </c>
      <c r="W1338" t="s">
        <v>2380</v>
      </c>
      <c r="X1338" t="s">
        <v>2380</v>
      </c>
      <c r="Y1338" t="s">
        <v>2380</v>
      </c>
      <c r="Z1338">
        <v>0</v>
      </c>
      <c r="AA1338" t="s">
        <v>2380</v>
      </c>
      <c r="AV1338" t="s">
        <v>1034</v>
      </c>
      <c r="AW1338">
        <v>32.015000000000001</v>
      </c>
      <c r="AX1338">
        <v>7.67</v>
      </c>
      <c r="AY1338" t="s">
        <v>2380</v>
      </c>
      <c r="AZ1338" t="s">
        <v>2380</v>
      </c>
      <c r="BA1338" t="s">
        <v>2380</v>
      </c>
      <c r="BB1338" t="s">
        <v>2381</v>
      </c>
      <c r="BC1338" t="s">
        <v>2380</v>
      </c>
      <c r="BR1338">
        <v>32.015000000000001</v>
      </c>
      <c r="BS1338" t="str" cm="1">
        <f t="array" ref="BS1338">_xlfn.IFS(BR1338&lt;18.5,"UNDER WEIGHT",BR1338&lt;=24.9,"NORMAL WEIGHT",BR1338&lt;=29.9,"OVER WEIGHT",BR1338&gt;=30,"OBESITY")</f>
        <v>OBESITY</v>
      </c>
      <c r="BV1338">
        <v>7.67</v>
      </c>
      <c r="BW1338" t="str" cm="1">
        <f t="array" ref="BW1338">_xlfn.IFS(BV1338&lt;=5.7,"NORMAL",BV1338&lt;=6.4,"Prediabetes",BV1338&gt;=6.5,"Diabetes")</f>
        <v>Diabetes</v>
      </c>
      <c r="CJ1338" t="s">
        <v>1369</v>
      </c>
      <c r="CK1338">
        <v>1976</v>
      </c>
      <c r="CL1338" t="s">
        <v>18</v>
      </c>
      <c r="CM1338">
        <v>28</v>
      </c>
      <c r="CN1338">
        <v>2</v>
      </c>
      <c r="CO1338">
        <v>11217.35</v>
      </c>
      <c r="CP1338" t="s">
        <v>12</v>
      </c>
      <c r="CQ1338" t="s">
        <v>11</v>
      </c>
      <c r="CR1338" t="s">
        <v>200</v>
      </c>
      <c r="CW1338" t="str">
        <f t="shared" si="40"/>
        <v>28/Jun/1976</v>
      </c>
      <c r="CZ1338" t="s">
        <v>1369</v>
      </c>
      <c r="DA1338">
        <v>1976</v>
      </c>
      <c r="DB1338" t="s">
        <v>18</v>
      </c>
      <c r="DC1338">
        <v>28</v>
      </c>
      <c r="DD1338">
        <v>2</v>
      </c>
      <c r="DE1338" s="18">
        <v>11217.35</v>
      </c>
      <c r="DF1338" t="s">
        <v>12</v>
      </c>
      <c r="DG1338" t="s">
        <v>11</v>
      </c>
      <c r="DH1338" t="s">
        <v>200</v>
      </c>
      <c r="DZ1338" t="s">
        <v>1369</v>
      </c>
      <c r="EA1338">
        <f t="shared" si="41"/>
        <v>47</v>
      </c>
    </row>
    <row r="1339" spans="1:131" ht="15.6" x14ac:dyDescent="0.3">
      <c r="A1339" s="1" t="s">
        <v>1033</v>
      </c>
      <c r="B1339" s="1" t="s">
        <v>7144</v>
      </c>
      <c r="C1339" s="1" t="s">
        <v>4809</v>
      </c>
      <c r="D1339" t="s">
        <v>7763</v>
      </c>
      <c r="E1339" s="1"/>
      <c r="H1339" s="1"/>
      <c r="T1339" t="s">
        <v>1033</v>
      </c>
      <c r="U1339">
        <v>25.06</v>
      </c>
      <c r="V1339">
        <v>10.53</v>
      </c>
      <c r="W1339" t="s">
        <v>2380</v>
      </c>
      <c r="X1339" t="s">
        <v>2380</v>
      </c>
      <c r="Y1339" t="s">
        <v>2380</v>
      </c>
      <c r="Z1339">
        <v>2</v>
      </c>
      <c r="AA1339" t="s">
        <v>2380</v>
      </c>
      <c r="AV1339" t="s">
        <v>1033</v>
      </c>
      <c r="AW1339">
        <v>25.06</v>
      </c>
      <c r="AX1339">
        <v>10.53</v>
      </c>
      <c r="AY1339" t="s">
        <v>2380</v>
      </c>
      <c r="AZ1339" t="s">
        <v>2380</v>
      </c>
      <c r="BA1339" t="s">
        <v>2380</v>
      </c>
      <c r="BB1339">
        <v>2</v>
      </c>
      <c r="BC1339" t="s">
        <v>2380</v>
      </c>
      <c r="BR1339">
        <v>25.06</v>
      </c>
      <c r="BS1339" t="str" cm="1">
        <f t="array" ref="BS1339">_xlfn.IFS(BR1339&lt;18.5,"UNDER WEIGHT",BR1339&lt;=24.9,"NORMAL WEIGHT",BR1339&lt;=29.9,"OVER WEIGHT",BR1339&gt;=30,"OBESITY")</f>
        <v>OVER WEIGHT</v>
      </c>
      <c r="BV1339">
        <v>10.53</v>
      </c>
      <c r="BW1339" t="str" cm="1">
        <f t="array" ref="BW1339">_xlfn.IFS(BV1339&lt;=5.7,"NORMAL",BV1339&lt;=6.4,"Prediabetes",BV1339&gt;=6.5,"Diabetes")</f>
        <v>Diabetes</v>
      </c>
      <c r="CJ1339" t="s">
        <v>1370</v>
      </c>
      <c r="CK1339">
        <v>1969</v>
      </c>
      <c r="CL1339" t="s">
        <v>30</v>
      </c>
      <c r="CM1339">
        <v>30</v>
      </c>
      <c r="CN1339">
        <v>2</v>
      </c>
      <c r="CO1339">
        <v>11244.38</v>
      </c>
      <c r="CP1339" t="s">
        <v>12</v>
      </c>
      <c r="CQ1339" t="s">
        <v>16</v>
      </c>
      <c r="CR1339" t="s">
        <v>168</v>
      </c>
      <c r="CW1339" t="str">
        <f t="shared" si="40"/>
        <v>30/Dec/1969</v>
      </c>
      <c r="CZ1339" t="s">
        <v>1370</v>
      </c>
      <c r="DA1339">
        <v>1969</v>
      </c>
      <c r="DB1339" t="s">
        <v>30</v>
      </c>
      <c r="DC1339">
        <v>30</v>
      </c>
      <c r="DD1339">
        <v>2</v>
      </c>
      <c r="DE1339" s="18">
        <v>11244.38</v>
      </c>
      <c r="DF1339" t="s">
        <v>12</v>
      </c>
      <c r="DG1339" t="s">
        <v>16</v>
      </c>
      <c r="DH1339" t="s">
        <v>168</v>
      </c>
      <c r="DZ1339" t="s">
        <v>1370</v>
      </c>
      <c r="EA1339">
        <f t="shared" si="41"/>
        <v>54</v>
      </c>
    </row>
    <row r="1340" spans="1:131" ht="15.6" x14ac:dyDescent="0.3">
      <c r="A1340" s="1" t="s">
        <v>1032</v>
      </c>
      <c r="B1340" s="1" t="s">
        <v>6752</v>
      </c>
      <c r="C1340" s="1" t="s">
        <v>5964</v>
      </c>
      <c r="D1340" t="s">
        <v>6883</v>
      </c>
      <c r="E1340" s="1"/>
      <c r="H1340" s="1"/>
      <c r="T1340" t="s">
        <v>1032</v>
      </c>
      <c r="U1340">
        <v>18.829999999999998</v>
      </c>
      <c r="V1340">
        <v>10.08</v>
      </c>
      <c r="W1340" t="s">
        <v>2382</v>
      </c>
      <c r="X1340" t="s">
        <v>2380</v>
      </c>
      <c r="Y1340" t="s">
        <v>2380</v>
      </c>
      <c r="Z1340">
        <v>0</v>
      </c>
      <c r="AA1340" t="s">
        <v>2380</v>
      </c>
      <c r="AV1340" t="s">
        <v>1032</v>
      </c>
      <c r="AW1340">
        <v>18.829999999999998</v>
      </c>
      <c r="AX1340">
        <v>10.08</v>
      </c>
      <c r="AY1340" t="s">
        <v>2382</v>
      </c>
      <c r="AZ1340" t="s">
        <v>2380</v>
      </c>
      <c r="BA1340" t="s">
        <v>2380</v>
      </c>
      <c r="BB1340" t="s">
        <v>2381</v>
      </c>
      <c r="BC1340" t="s">
        <v>2380</v>
      </c>
      <c r="BR1340">
        <v>18.829999999999998</v>
      </c>
      <c r="BS1340" t="str" cm="1">
        <f t="array" ref="BS1340">_xlfn.IFS(BR1340&lt;18.5,"UNDER WEIGHT",BR1340&lt;=24.9,"NORMAL WEIGHT",BR1340&lt;=29.9,"OVER WEIGHT",BR1340&gt;=30,"OBESITY")</f>
        <v>NORMAL WEIGHT</v>
      </c>
      <c r="BV1340">
        <v>10.08</v>
      </c>
      <c r="BW1340" t="str" cm="1">
        <f t="array" ref="BW1340">_xlfn.IFS(BV1340&lt;=5.7,"NORMAL",BV1340&lt;=6.4,"Prediabetes",BV1340&gt;=6.5,"Diabetes")</f>
        <v>Diabetes</v>
      </c>
      <c r="CJ1340" t="s">
        <v>1371</v>
      </c>
      <c r="CK1340">
        <v>1989</v>
      </c>
      <c r="CL1340" t="s">
        <v>30</v>
      </c>
      <c r="CM1340">
        <v>17</v>
      </c>
      <c r="CN1340">
        <v>3</v>
      </c>
      <c r="CO1340">
        <v>11250.43</v>
      </c>
      <c r="CP1340" t="s">
        <v>12</v>
      </c>
      <c r="CQ1340" t="s">
        <v>11</v>
      </c>
      <c r="CR1340" t="s">
        <v>535</v>
      </c>
      <c r="CW1340" t="str">
        <f t="shared" si="40"/>
        <v>17/Dec/1989</v>
      </c>
      <c r="CZ1340" t="s">
        <v>1371</v>
      </c>
      <c r="DA1340">
        <v>1989</v>
      </c>
      <c r="DB1340" t="s">
        <v>30</v>
      </c>
      <c r="DC1340">
        <v>17</v>
      </c>
      <c r="DD1340">
        <v>3</v>
      </c>
      <c r="DE1340" s="18">
        <v>11250.43</v>
      </c>
      <c r="DF1340" t="s">
        <v>12</v>
      </c>
      <c r="DG1340" t="s">
        <v>11</v>
      </c>
      <c r="DH1340" t="s">
        <v>535</v>
      </c>
      <c r="DZ1340" t="s">
        <v>1371</v>
      </c>
      <c r="EA1340">
        <f t="shared" si="41"/>
        <v>34</v>
      </c>
    </row>
    <row r="1341" spans="1:131" ht="15.6" x14ac:dyDescent="0.3">
      <c r="A1341" s="1" t="s">
        <v>1031</v>
      </c>
      <c r="B1341" s="1" t="s">
        <v>6752</v>
      </c>
      <c r="C1341" s="1" t="s">
        <v>5965</v>
      </c>
      <c r="D1341" t="s">
        <v>7764</v>
      </c>
      <c r="E1341" s="1"/>
      <c r="H1341" s="1"/>
      <c r="T1341" t="s">
        <v>1031</v>
      </c>
      <c r="U1341">
        <v>47.52</v>
      </c>
      <c r="V1341">
        <v>11.39</v>
      </c>
      <c r="W1341" t="s">
        <v>2382</v>
      </c>
      <c r="X1341" t="s">
        <v>2380</v>
      </c>
      <c r="Y1341" t="s">
        <v>2380</v>
      </c>
      <c r="Z1341">
        <v>1</v>
      </c>
      <c r="AA1341" t="s">
        <v>2380</v>
      </c>
      <c r="AV1341" t="s">
        <v>1031</v>
      </c>
      <c r="AW1341">
        <v>47.52</v>
      </c>
      <c r="AX1341">
        <v>11.39</v>
      </c>
      <c r="AY1341" t="s">
        <v>2382</v>
      </c>
      <c r="AZ1341" t="s">
        <v>2380</v>
      </c>
      <c r="BA1341" t="s">
        <v>2380</v>
      </c>
      <c r="BB1341">
        <v>1</v>
      </c>
      <c r="BC1341" t="s">
        <v>2380</v>
      </c>
      <c r="BR1341">
        <v>47.52</v>
      </c>
      <c r="BS1341" t="str" cm="1">
        <f t="array" ref="BS1341">_xlfn.IFS(BR1341&lt;18.5,"UNDER WEIGHT",BR1341&lt;=24.9,"NORMAL WEIGHT",BR1341&lt;=29.9,"OVER WEIGHT",BR1341&gt;=30,"OBESITY")</f>
        <v>OBESITY</v>
      </c>
      <c r="BV1341">
        <v>11.39</v>
      </c>
      <c r="BW1341" t="str" cm="1">
        <f t="array" ref="BW1341">_xlfn.IFS(BV1341&lt;=5.7,"NORMAL",BV1341&lt;=6.4,"Prediabetes",BV1341&gt;=6.5,"Diabetes")</f>
        <v>Diabetes</v>
      </c>
      <c r="CJ1341" t="s">
        <v>1372</v>
      </c>
      <c r="CK1341">
        <v>1969</v>
      </c>
      <c r="CL1341" t="s">
        <v>35</v>
      </c>
      <c r="CM1341">
        <v>20</v>
      </c>
      <c r="CN1341">
        <v>3</v>
      </c>
      <c r="CO1341">
        <v>11253.42</v>
      </c>
      <c r="CP1341" t="s">
        <v>12</v>
      </c>
      <c r="CQ1341" t="s">
        <v>16</v>
      </c>
      <c r="CR1341" t="s">
        <v>42</v>
      </c>
      <c r="CW1341" t="str">
        <f t="shared" si="40"/>
        <v>20/Aug/1969</v>
      </c>
      <c r="CZ1341" t="s">
        <v>1372</v>
      </c>
      <c r="DA1341">
        <v>1969</v>
      </c>
      <c r="DB1341" t="s">
        <v>35</v>
      </c>
      <c r="DC1341">
        <v>20</v>
      </c>
      <c r="DD1341">
        <v>3</v>
      </c>
      <c r="DE1341" s="18">
        <v>11253.42</v>
      </c>
      <c r="DF1341" t="s">
        <v>12</v>
      </c>
      <c r="DG1341" t="s">
        <v>16</v>
      </c>
      <c r="DH1341" t="s">
        <v>42</v>
      </c>
      <c r="DZ1341" t="s">
        <v>1372</v>
      </c>
      <c r="EA1341">
        <f t="shared" si="41"/>
        <v>54</v>
      </c>
    </row>
    <row r="1342" spans="1:131" ht="15.6" x14ac:dyDescent="0.3">
      <c r="A1342" s="1" t="s">
        <v>1030</v>
      </c>
      <c r="B1342" s="1" t="s">
        <v>7144</v>
      </c>
      <c r="C1342" s="1" t="s">
        <v>5966</v>
      </c>
      <c r="D1342" t="s">
        <v>7765</v>
      </c>
      <c r="E1342" s="1"/>
      <c r="H1342" s="1"/>
      <c r="T1342" t="s">
        <v>1030</v>
      </c>
      <c r="U1342">
        <v>37.82</v>
      </c>
      <c r="V1342">
        <v>6.36</v>
      </c>
      <c r="W1342" t="s">
        <v>2380</v>
      </c>
      <c r="X1342" t="s">
        <v>2380</v>
      </c>
      <c r="Y1342" t="s">
        <v>2380</v>
      </c>
      <c r="Z1342">
        <v>0</v>
      </c>
      <c r="AA1342" t="s">
        <v>2380</v>
      </c>
      <c r="AV1342" t="s">
        <v>1030</v>
      </c>
      <c r="AW1342">
        <v>37.82</v>
      </c>
      <c r="AX1342">
        <v>6.36</v>
      </c>
      <c r="AY1342" t="s">
        <v>2380</v>
      </c>
      <c r="AZ1342" t="s">
        <v>2380</v>
      </c>
      <c r="BA1342" t="s">
        <v>2380</v>
      </c>
      <c r="BB1342" t="s">
        <v>2381</v>
      </c>
      <c r="BC1342" t="s">
        <v>2380</v>
      </c>
      <c r="BR1342">
        <v>37.82</v>
      </c>
      <c r="BS1342" t="str" cm="1">
        <f t="array" ref="BS1342">_xlfn.IFS(BR1342&lt;18.5,"UNDER WEIGHT",BR1342&lt;=24.9,"NORMAL WEIGHT",BR1342&lt;=29.9,"OVER WEIGHT",BR1342&gt;=30,"OBESITY")</f>
        <v>OBESITY</v>
      </c>
      <c r="BV1342">
        <v>6.36</v>
      </c>
      <c r="BW1342" t="str" cm="1">
        <f t="array" ref="BW1342">_xlfn.IFS(BV1342&lt;=5.7,"NORMAL",BV1342&lt;=6.4,"Prediabetes",BV1342&gt;=6.5,"Diabetes")</f>
        <v>Prediabetes</v>
      </c>
      <c r="CJ1342" t="s">
        <v>1373</v>
      </c>
      <c r="CK1342">
        <v>1981</v>
      </c>
      <c r="CL1342" t="s">
        <v>37</v>
      </c>
      <c r="CM1342">
        <v>2</v>
      </c>
      <c r="CN1342">
        <v>1</v>
      </c>
      <c r="CO1342">
        <v>11255.29</v>
      </c>
      <c r="CP1342" t="s">
        <v>12</v>
      </c>
      <c r="CQ1342" t="s">
        <v>16</v>
      </c>
      <c r="CR1342" t="s">
        <v>535</v>
      </c>
      <c r="CW1342" t="str">
        <f t="shared" si="40"/>
        <v>2/Oct/1981</v>
      </c>
      <c r="CZ1342" t="s">
        <v>1373</v>
      </c>
      <c r="DA1342">
        <v>1981</v>
      </c>
      <c r="DB1342" t="s">
        <v>37</v>
      </c>
      <c r="DC1342">
        <v>2</v>
      </c>
      <c r="DD1342">
        <v>1</v>
      </c>
      <c r="DE1342" s="18">
        <v>11255.29</v>
      </c>
      <c r="DF1342" t="s">
        <v>12</v>
      </c>
      <c r="DG1342" t="s">
        <v>16</v>
      </c>
      <c r="DH1342" t="s">
        <v>535</v>
      </c>
      <c r="DZ1342" t="s">
        <v>1373</v>
      </c>
      <c r="EA1342">
        <f t="shared" si="41"/>
        <v>42</v>
      </c>
    </row>
    <row r="1343" spans="1:131" ht="15.6" x14ac:dyDescent="0.3">
      <c r="A1343" s="1" t="s">
        <v>1029</v>
      </c>
      <c r="B1343" s="1" t="s">
        <v>6751</v>
      </c>
      <c r="C1343" s="1" t="s">
        <v>5967</v>
      </c>
      <c r="D1343" t="s">
        <v>7766</v>
      </c>
      <c r="E1343" s="1"/>
      <c r="H1343" s="1"/>
      <c r="T1343" t="s">
        <v>1029</v>
      </c>
      <c r="U1343">
        <v>44.16</v>
      </c>
      <c r="V1343">
        <v>5.31</v>
      </c>
      <c r="W1343" t="s">
        <v>2382</v>
      </c>
      <c r="X1343" t="s">
        <v>2380</v>
      </c>
      <c r="Y1343" t="s">
        <v>2380</v>
      </c>
      <c r="Z1343">
        <v>0</v>
      </c>
      <c r="AA1343" t="s">
        <v>2380</v>
      </c>
      <c r="AV1343" t="s">
        <v>1029</v>
      </c>
      <c r="AW1343">
        <v>44.16</v>
      </c>
      <c r="AX1343">
        <v>5.31</v>
      </c>
      <c r="AY1343" t="s">
        <v>2382</v>
      </c>
      <c r="AZ1343" t="s">
        <v>2380</v>
      </c>
      <c r="BA1343" t="s">
        <v>2380</v>
      </c>
      <c r="BB1343" t="s">
        <v>2381</v>
      </c>
      <c r="BC1343" t="s">
        <v>2380</v>
      </c>
      <c r="BR1343">
        <v>44.16</v>
      </c>
      <c r="BS1343" t="str" cm="1">
        <f t="array" ref="BS1343">_xlfn.IFS(BR1343&lt;18.5,"UNDER WEIGHT",BR1343&lt;=24.9,"NORMAL WEIGHT",BR1343&lt;=29.9,"OVER WEIGHT",BR1343&gt;=30,"OBESITY")</f>
        <v>OBESITY</v>
      </c>
      <c r="BV1343">
        <v>5.31</v>
      </c>
      <c r="BW1343" t="str" cm="1">
        <f t="array" ref="BW1343">_xlfn.IFS(BV1343&lt;=5.7,"NORMAL",BV1343&lt;=6.4,"Prediabetes",BV1343&gt;=6.5,"Diabetes")</f>
        <v>NORMAL</v>
      </c>
      <c r="CJ1343" t="s">
        <v>1374</v>
      </c>
      <c r="CK1343">
        <v>1969</v>
      </c>
      <c r="CL1343" t="s">
        <v>37</v>
      </c>
      <c r="CM1343">
        <v>11</v>
      </c>
      <c r="CN1343">
        <v>3</v>
      </c>
      <c r="CO1343">
        <v>11264.54</v>
      </c>
      <c r="CP1343" t="s">
        <v>12</v>
      </c>
      <c r="CQ1343" t="s">
        <v>11</v>
      </c>
      <c r="CR1343" t="s">
        <v>42</v>
      </c>
      <c r="CW1343" t="str">
        <f t="shared" si="40"/>
        <v>11/Oct/1969</v>
      </c>
      <c r="CZ1343" t="s">
        <v>1374</v>
      </c>
      <c r="DA1343">
        <v>1969</v>
      </c>
      <c r="DB1343" t="s">
        <v>37</v>
      </c>
      <c r="DC1343">
        <v>11</v>
      </c>
      <c r="DD1343">
        <v>3</v>
      </c>
      <c r="DE1343" s="18">
        <v>11264.54</v>
      </c>
      <c r="DF1343" t="s">
        <v>12</v>
      </c>
      <c r="DG1343" t="s">
        <v>11</v>
      </c>
      <c r="DH1343" t="s">
        <v>42</v>
      </c>
      <c r="DZ1343" t="s">
        <v>1374</v>
      </c>
      <c r="EA1343">
        <f t="shared" si="41"/>
        <v>54</v>
      </c>
    </row>
    <row r="1344" spans="1:131" ht="15.6" x14ac:dyDescent="0.3">
      <c r="A1344" s="1" t="s">
        <v>1028</v>
      </c>
      <c r="B1344" s="1" t="s">
        <v>7144</v>
      </c>
      <c r="C1344" s="1" t="s">
        <v>5968</v>
      </c>
      <c r="D1344" t="s">
        <v>7767</v>
      </c>
      <c r="E1344" s="1"/>
      <c r="H1344" s="1"/>
      <c r="T1344" t="s">
        <v>1028</v>
      </c>
      <c r="U1344">
        <v>37.049999999999997</v>
      </c>
      <c r="V1344">
        <v>4.74</v>
      </c>
      <c r="W1344" t="s">
        <v>2380</v>
      </c>
      <c r="X1344" t="s">
        <v>2380</v>
      </c>
      <c r="Y1344" t="s">
        <v>2383</v>
      </c>
      <c r="Z1344">
        <v>1</v>
      </c>
      <c r="AA1344" t="s">
        <v>2380</v>
      </c>
      <c r="AV1344" t="s">
        <v>1028</v>
      </c>
      <c r="AW1344">
        <v>37.049999999999997</v>
      </c>
      <c r="AX1344">
        <v>4.74</v>
      </c>
      <c r="AY1344" t="s">
        <v>2380</v>
      </c>
      <c r="AZ1344" t="s">
        <v>2380</v>
      </c>
      <c r="BA1344" t="s">
        <v>2383</v>
      </c>
      <c r="BB1344">
        <v>1</v>
      </c>
      <c r="BC1344" t="s">
        <v>2380</v>
      </c>
      <c r="BR1344">
        <v>37.049999999999997</v>
      </c>
      <c r="BS1344" t="str" cm="1">
        <f t="array" ref="BS1344">_xlfn.IFS(BR1344&lt;18.5,"UNDER WEIGHT",BR1344&lt;=24.9,"NORMAL WEIGHT",BR1344&lt;=29.9,"OVER WEIGHT",BR1344&gt;=30,"OBESITY")</f>
        <v>OBESITY</v>
      </c>
      <c r="BV1344">
        <v>4.74</v>
      </c>
      <c r="BW1344" t="str" cm="1">
        <f t="array" ref="BW1344">_xlfn.IFS(BV1344&lt;=5.7,"NORMAL",BV1344&lt;=6.4,"Prediabetes",BV1344&gt;=6.5,"Diabetes")</f>
        <v>NORMAL</v>
      </c>
      <c r="CJ1344" t="s">
        <v>1375</v>
      </c>
      <c r="CK1344">
        <v>1971</v>
      </c>
      <c r="CL1344" t="s">
        <v>30</v>
      </c>
      <c r="CM1344">
        <v>26</v>
      </c>
      <c r="CN1344">
        <v>0</v>
      </c>
      <c r="CO1344">
        <v>11265.71</v>
      </c>
      <c r="CP1344" t="s">
        <v>12</v>
      </c>
      <c r="CQ1344" t="s">
        <v>16</v>
      </c>
      <c r="CR1344" t="s">
        <v>200</v>
      </c>
      <c r="CW1344" t="str">
        <f t="shared" si="40"/>
        <v>26/Dec/1971</v>
      </c>
      <c r="CZ1344" t="s">
        <v>1375</v>
      </c>
      <c r="DA1344">
        <v>1971</v>
      </c>
      <c r="DB1344" t="s">
        <v>30</v>
      </c>
      <c r="DC1344">
        <v>26</v>
      </c>
      <c r="DD1344">
        <v>0</v>
      </c>
      <c r="DE1344" s="18">
        <v>11265.71</v>
      </c>
      <c r="DF1344" t="s">
        <v>12</v>
      </c>
      <c r="DG1344" t="s">
        <v>16</v>
      </c>
      <c r="DH1344" t="s">
        <v>200</v>
      </c>
      <c r="DZ1344" t="s">
        <v>1375</v>
      </c>
      <c r="EA1344">
        <f t="shared" si="41"/>
        <v>52</v>
      </c>
    </row>
    <row r="1345" spans="1:131" ht="15.6" x14ac:dyDescent="0.3">
      <c r="A1345" s="1" t="s">
        <v>1027</v>
      </c>
      <c r="B1345" s="1" t="s">
        <v>6751</v>
      </c>
      <c r="C1345" s="1" t="s">
        <v>5969</v>
      </c>
      <c r="D1345" t="s">
        <v>7097</v>
      </c>
      <c r="E1345" s="1"/>
      <c r="H1345" s="1"/>
      <c r="T1345" t="s">
        <v>1027</v>
      </c>
      <c r="U1345">
        <v>18.66</v>
      </c>
      <c r="V1345">
        <v>11.35</v>
      </c>
      <c r="W1345" t="s">
        <v>2380</v>
      </c>
      <c r="X1345" t="s">
        <v>2380</v>
      </c>
      <c r="Y1345" t="s">
        <v>2380</v>
      </c>
      <c r="Z1345">
        <v>0</v>
      </c>
      <c r="AA1345" t="s">
        <v>2380</v>
      </c>
      <c r="AV1345" t="s">
        <v>1027</v>
      </c>
      <c r="AW1345">
        <v>18.66</v>
      </c>
      <c r="AX1345">
        <v>11.35</v>
      </c>
      <c r="AY1345" t="s">
        <v>2380</v>
      </c>
      <c r="AZ1345" t="s">
        <v>2380</v>
      </c>
      <c r="BA1345" t="s">
        <v>2380</v>
      </c>
      <c r="BB1345" t="s">
        <v>2381</v>
      </c>
      <c r="BC1345" t="s">
        <v>2380</v>
      </c>
      <c r="BR1345">
        <v>18.66</v>
      </c>
      <c r="BS1345" t="str" cm="1">
        <f t="array" ref="BS1345">_xlfn.IFS(BR1345&lt;18.5,"UNDER WEIGHT",BR1345&lt;=24.9,"NORMAL WEIGHT",BR1345&lt;=29.9,"OVER WEIGHT",BR1345&gt;=30,"OBESITY")</f>
        <v>NORMAL WEIGHT</v>
      </c>
      <c r="BV1345">
        <v>11.35</v>
      </c>
      <c r="BW1345" t="str" cm="1">
        <f t="array" ref="BW1345">_xlfn.IFS(BV1345&lt;=5.7,"NORMAL",BV1345&lt;=6.4,"Prediabetes",BV1345&gt;=6.5,"Diabetes")</f>
        <v>Diabetes</v>
      </c>
      <c r="CJ1345" t="s">
        <v>1376</v>
      </c>
      <c r="CK1345">
        <v>2004</v>
      </c>
      <c r="CL1345" t="s">
        <v>37</v>
      </c>
      <c r="CM1345">
        <v>4</v>
      </c>
      <c r="CN1345">
        <v>1</v>
      </c>
      <c r="CO1345">
        <v>11272.33</v>
      </c>
      <c r="CP1345" t="s">
        <v>12</v>
      </c>
      <c r="CQ1345" t="s">
        <v>11</v>
      </c>
      <c r="CR1345" t="s">
        <v>166</v>
      </c>
      <c r="CW1345" t="str">
        <f t="shared" si="40"/>
        <v>4/Oct/2004</v>
      </c>
      <c r="CZ1345" t="s">
        <v>1376</v>
      </c>
      <c r="DA1345">
        <v>2004</v>
      </c>
      <c r="DB1345" t="s">
        <v>37</v>
      </c>
      <c r="DC1345">
        <v>4</v>
      </c>
      <c r="DD1345">
        <v>1</v>
      </c>
      <c r="DE1345" s="18">
        <v>11272.33</v>
      </c>
      <c r="DF1345" t="s">
        <v>12</v>
      </c>
      <c r="DG1345" t="s">
        <v>11</v>
      </c>
      <c r="DH1345" t="s">
        <v>166</v>
      </c>
      <c r="DZ1345" t="s">
        <v>1376</v>
      </c>
      <c r="EA1345">
        <f t="shared" si="41"/>
        <v>19</v>
      </c>
    </row>
    <row r="1346" spans="1:131" ht="15.6" x14ac:dyDescent="0.3">
      <c r="A1346" s="1" t="s">
        <v>1026</v>
      </c>
      <c r="B1346" s="1" t="s">
        <v>6752</v>
      </c>
      <c r="C1346" s="1" t="s">
        <v>5970</v>
      </c>
      <c r="D1346" t="s">
        <v>6295</v>
      </c>
      <c r="E1346" s="1"/>
      <c r="H1346" s="1"/>
      <c r="T1346" t="s">
        <v>1026</v>
      </c>
      <c r="U1346">
        <v>36.200000000000003</v>
      </c>
      <c r="V1346">
        <v>6.81</v>
      </c>
      <c r="W1346" t="s">
        <v>2382</v>
      </c>
      <c r="X1346" t="s">
        <v>2380</v>
      </c>
      <c r="Y1346" t="s">
        <v>2380</v>
      </c>
      <c r="Z1346">
        <v>1</v>
      </c>
      <c r="AA1346" t="s">
        <v>2380</v>
      </c>
      <c r="AV1346" t="s">
        <v>1026</v>
      </c>
      <c r="AW1346">
        <v>36.200000000000003</v>
      </c>
      <c r="AX1346">
        <v>6.81</v>
      </c>
      <c r="AY1346" t="s">
        <v>2382</v>
      </c>
      <c r="AZ1346" t="s">
        <v>2380</v>
      </c>
      <c r="BA1346" t="s">
        <v>2380</v>
      </c>
      <c r="BB1346">
        <v>1</v>
      </c>
      <c r="BC1346" t="s">
        <v>2380</v>
      </c>
      <c r="BR1346">
        <v>36.200000000000003</v>
      </c>
      <c r="BS1346" t="str" cm="1">
        <f t="array" ref="BS1346">_xlfn.IFS(BR1346&lt;18.5,"UNDER WEIGHT",BR1346&lt;=24.9,"NORMAL WEIGHT",BR1346&lt;=29.9,"OVER WEIGHT",BR1346&gt;=30,"OBESITY")</f>
        <v>OBESITY</v>
      </c>
      <c r="BV1346">
        <v>6.81</v>
      </c>
      <c r="BW1346" t="str" cm="1">
        <f t="array" ref="BW1346">_xlfn.IFS(BV1346&lt;=5.7,"NORMAL",BV1346&lt;=6.4,"Prediabetes",BV1346&gt;=6.5,"Diabetes")</f>
        <v>Diabetes</v>
      </c>
      <c r="CJ1346" t="s">
        <v>1377</v>
      </c>
      <c r="CK1346">
        <v>1967</v>
      </c>
      <c r="CL1346" t="s">
        <v>18</v>
      </c>
      <c r="CM1346">
        <v>14</v>
      </c>
      <c r="CN1346">
        <v>0</v>
      </c>
      <c r="CO1346">
        <v>11286.54</v>
      </c>
      <c r="CP1346" t="s">
        <v>12</v>
      </c>
      <c r="CQ1346" t="s">
        <v>12</v>
      </c>
      <c r="CR1346" t="s">
        <v>247</v>
      </c>
      <c r="CW1346" t="str">
        <f t="shared" ref="CW1346:CW1409" si="42">_xlfn.CONCAT(CM1346,"/",CL1346,"/",CK1346)</f>
        <v>14/Jun/1967</v>
      </c>
      <c r="CZ1346" t="s">
        <v>1377</v>
      </c>
      <c r="DA1346">
        <v>1967</v>
      </c>
      <c r="DB1346" t="s">
        <v>18</v>
      </c>
      <c r="DC1346">
        <v>14</v>
      </c>
      <c r="DD1346">
        <v>0</v>
      </c>
      <c r="DE1346" s="18">
        <v>11286.54</v>
      </c>
      <c r="DF1346" t="s">
        <v>12</v>
      </c>
      <c r="DG1346" t="s">
        <v>12</v>
      </c>
      <c r="DH1346" t="s">
        <v>247</v>
      </c>
      <c r="DZ1346" t="s">
        <v>1377</v>
      </c>
      <c r="EA1346">
        <f t="shared" si="41"/>
        <v>56</v>
      </c>
    </row>
    <row r="1347" spans="1:131" ht="15.6" x14ac:dyDescent="0.3">
      <c r="A1347" s="1" t="s">
        <v>1025</v>
      </c>
      <c r="B1347" s="1" t="s">
        <v>6751</v>
      </c>
      <c r="C1347" s="1" t="s">
        <v>5971</v>
      </c>
      <c r="D1347" t="s">
        <v>7768</v>
      </c>
      <c r="E1347" s="1"/>
      <c r="H1347" s="1"/>
      <c r="T1347" t="s">
        <v>1025</v>
      </c>
      <c r="U1347">
        <v>18.87</v>
      </c>
      <c r="V1347">
        <v>8.06</v>
      </c>
      <c r="W1347" t="s">
        <v>2380</v>
      </c>
      <c r="X1347" t="s">
        <v>2380</v>
      </c>
      <c r="Y1347" t="s">
        <v>2380</v>
      </c>
      <c r="Z1347">
        <v>0</v>
      </c>
      <c r="AA1347" t="s">
        <v>2380</v>
      </c>
      <c r="AV1347" t="s">
        <v>1025</v>
      </c>
      <c r="AW1347">
        <v>18.87</v>
      </c>
      <c r="AX1347">
        <v>8.06</v>
      </c>
      <c r="AY1347" t="s">
        <v>2380</v>
      </c>
      <c r="AZ1347" t="s">
        <v>2380</v>
      </c>
      <c r="BA1347" t="s">
        <v>2380</v>
      </c>
      <c r="BB1347" t="s">
        <v>2381</v>
      </c>
      <c r="BC1347" t="s">
        <v>2380</v>
      </c>
      <c r="BR1347">
        <v>18.87</v>
      </c>
      <c r="BS1347" t="str" cm="1">
        <f t="array" ref="BS1347">_xlfn.IFS(BR1347&lt;18.5,"UNDER WEIGHT",BR1347&lt;=24.9,"NORMAL WEIGHT",BR1347&lt;=29.9,"OVER WEIGHT",BR1347&gt;=30,"OBESITY")</f>
        <v>NORMAL WEIGHT</v>
      </c>
      <c r="BV1347">
        <v>8.06</v>
      </c>
      <c r="BW1347" t="str" cm="1">
        <f t="array" ref="BW1347">_xlfn.IFS(BV1347&lt;=5.7,"NORMAL",BV1347&lt;=6.4,"Prediabetes",BV1347&gt;=6.5,"Diabetes")</f>
        <v>Diabetes</v>
      </c>
      <c r="CJ1347" t="s">
        <v>1378</v>
      </c>
      <c r="CK1347">
        <v>1970</v>
      </c>
      <c r="CL1347" t="s">
        <v>18</v>
      </c>
      <c r="CM1347">
        <v>22</v>
      </c>
      <c r="CN1347">
        <v>3</v>
      </c>
      <c r="CO1347">
        <v>11289.11</v>
      </c>
      <c r="CP1347" t="s">
        <v>12</v>
      </c>
      <c r="CQ1347" t="s">
        <v>16</v>
      </c>
      <c r="CR1347" t="s">
        <v>23</v>
      </c>
      <c r="CW1347" t="str">
        <f t="shared" si="42"/>
        <v>22/Jun/1970</v>
      </c>
      <c r="CZ1347" t="s">
        <v>1378</v>
      </c>
      <c r="DA1347">
        <v>1970</v>
      </c>
      <c r="DB1347" t="s">
        <v>18</v>
      </c>
      <c r="DC1347">
        <v>22</v>
      </c>
      <c r="DD1347">
        <v>3</v>
      </c>
      <c r="DE1347" s="18">
        <v>11289.11</v>
      </c>
      <c r="DF1347" t="s">
        <v>12</v>
      </c>
      <c r="DG1347" t="s">
        <v>16</v>
      </c>
      <c r="DH1347" t="s">
        <v>23</v>
      </c>
      <c r="DZ1347" t="s">
        <v>1378</v>
      </c>
      <c r="EA1347">
        <f t="shared" ref="EA1347:EA1410" si="43">YEAR(DATE(2023,6,8))-YEAR(CW1347)</f>
        <v>53</v>
      </c>
    </row>
    <row r="1348" spans="1:131" ht="15.6" x14ac:dyDescent="0.3">
      <c r="A1348" s="1" t="s">
        <v>1024</v>
      </c>
      <c r="B1348" s="1" t="s">
        <v>6752</v>
      </c>
      <c r="C1348" s="1" t="s">
        <v>5972</v>
      </c>
      <c r="D1348" t="s">
        <v>6906</v>
      </c>
      <c r="E1348" s="1"/>
      <c r="H1348" s="1"/>
      <c r="T1348" t="s">
        <v>1024</v>
      </c>
      <c r="U1348">
        <v>32.299999999999997</v>
      </c>
      <c r="V1348">
        <v>6.74</v>
      </c>
      <c r="W1348" t="s">
        <v>2382</v>
      </c>
      <c r="X1348" t="s">
        <v>2380</v>
      </c>
      <c r="Y1348" t="s">
        <v>2380</v>
      </c>
      <c r="Z1348">
        <v>1</v>
      </c>
      <c r="AA1348" t="s">
        <v>2380</v>
      </c>
      <c r="AV1348" t="s">
        <v>1024</v>
      </c>
      <c r="AW1348">
        <v>32.299999999999997</v>
      </c>
      <c r="AX1348">
        <v>6.74</v>
      </c>
      <c r="AY1348" t="s">
        <v>2382</v>
      </c>
      <c r="AZ1348" t="s">
        <v>2380</v>
      </c>
      <c r="BA1348" t="s">
        <v>2380</v>
      </c>
      <c r="BB1348">
        <v>1</v>
      </c>
      <c r="BC1348" t="s">
        <v>2380</v>
      </c>
      <c r="BR1348">
        <v>32.299999999999997</v>
      </c>
      <c r="BS1348" t="str" cm="1">
        <f t="array" ref="BS1348">_xlfn.IFS(BR1348&lt;18.5,"UNDER WEIGHT",BR1348&lt;=24.9,"NORMAL WEIGHT",BR1348&lt;=29.9,"OVER WEIGHT",BR1348&gt;=30,"OBESITY")</f>
        <v>OBESITY</v>
      </c>
      <c r="BV1348">
        <v>6.74</v>
      </c>
      <c r="BW1348" t="str" cm="1">
        <f t="array" ref="BW1348">_xlfn.IFS(BV1348&lt;=5.7,"NORMAL",BV1348&lt;=6.4,"Prediabetes",BV1348&gt;=6.5,"Diabetes")</f>
        <v>Diabetes</v>
      </c>
      <c r="CJ1348" t="s">
        <v>1379</v>
      </c>
      <c r="CK1348">
        <v>1988</v>
      </c>
      <c r="CL1348" t="s">
        <v>15</v>
      </c>
      <c r="CM1348">
        <v>14</v>
      </c>
      <c r="CN1348">
        <v>3</v>
      </c>
      <c r="CO1348">
        <v>11294.57</v>
      </c>
      <c r="CP1348" t="s">
        <v>12</v>
      </c>
      <c r="CQ1348" t="s">
        <v>16</v>
      </c>
      <c r="CR1348" t="s">
        <v>632</v>
      </c>
      <c r="CW1348" t="str">
        <f t="shared" si="42"/>
        <v>14/Nov/1988</v>
      </c>
      <c r="CZ1348" t="s">
        <v>1379</v>
      </c>
      <c r="DA1348">
        <v>1988</v>
      </c>
      <c r="DB1348" t="s">
        <v>15</v>
      </c>
      <c r="DC1348">
        <v>14</v>
      </c>
      <c r="DD1348">
        <v>3</v>
      </c>
      <c r="DE1348" s="18">
        <v>11294.57</v>
      </c>
      <c r="DF1348" t="s">
        <v>12</v>
      </c>
      <c r="DG1348" t="s">
        <v>16</v>
      </c>
      <c r="DH1348" t="s">
        <v>632</v>
      </c>
      <c r="DZ1348" t="s">
        <v>1379</v>
      </c>
      <c r="EA1348">
        <f t="shared" si="43"/>
        <v>35</v>
      </c>
    </row>
    <row r="1349" spans="1:131" ht="15.6" x14ac:dyDescent="0.3">
      <c r="A1349" s="1" t="s">
        <v>1023</v>
      </c>
      <c r="B1349" s="1" t="s">
        <v>6751</v>
      </c>
      <c r="C1349" s="1" t="s">
        <v>5973</v>
      </c>
      <c r="D1349" t="s">
        <v>7769</v>
      </c>
      <c r="E1349" s="1"/>
      <c r="H1349" s="1"/>
      <c r="T1349" t="s">
        <v>1023</v>
      </c>
      <c r="U1349">
        <v>22.64</v>
      </c>
      <c r="V1349">
        <v>6.54</v>
      </c>
      <c r="W1349" t="s">
        <v>2382</v>
      </c>
      <c r="X1349" t="s">
        <v>2380</v>
      </c>
      <c r="Y1349" t="s">
        <v>2380</v>
      </c>
      <c r="Z1349">
        <v>2</v>
      </c>
      <c r="AA1349" t="s">
        <v>2380</v>
      </c>
      <c r="AV1349" t="s">
        <v>1023</v>
      </c>
      <c r="AW1349">
        <v>22.64</v>
      </c>
      <c r="AX1349">
        <v>6.54</v>
      </c>
      <c r="AY1349" t="s">
        <v>2382</v>
      </c>
      <c r="AZ1349" t="s">
        <v>2380</v>
      </c>
      <c r="BA1349" t="s">
        <v>2380</v>
      </c>
      <c r="BB1349">
        <v>2</v>
      </c>
      <c r="BC1349" t="s">
        <v>2380</v>
      </c>
      <c r="BR1349">
        <v>22.64</v>
      </c>
      <c r="BS1349" t="str" cm="1">
        <f t="array" ref="BS1349">_xlfn.IFS(BR1349&lt;18.5,"UNDER WEIGHT",BR1349&lt;=24.9,"NORMAL WEIGHT",BR1349&lt;=29.9,"OVER WEIGHT",BR1349&gt;=30,"OBESITY")</f>
        <v>NORMAL WEIGHT</v>
      </c>
      <c r="BV1349">
        <v>6.54</v>
      </c>
      <c r="BW1349" t="str" cm="1">
        <f t="array" ref="BW1349">_xlfn.IFS(BV1349&lt;=5.7,"NORMAL",BV1349&lt;=6.4,"Prediabetes",BV1349&gt;=6.5,"Diabetes")</f>
        <v>Diabetes</v>
      </c>
      <c r="CJ1349" t="s">
        <v>1380</v>
      </c>
      <c r="CK1349">
        <v>1972</v>
      </c>
      <c r="CL1349" t="s">
        <v>20</v>
      </c>
      <c r="CM1349">
        <v>25</v>
      </c>
      <c r="CN1349">
        <v>4</v>
      </c>
      <c r="CO1349">
        <v>11299.34</v>
      </c>
      <c r="CP1349" t="s">
        <v>12</v>
      </c>
      <c r="CQ1349" t="s">
        <v>11</v>
      </c>
      <c r="CR1349" t="s">
        <v>42</v>
      </c>
      <c r="CW1349" t="str">
        <f t="shared" si="42"/>
        <v>25/Sep/1972</v>
      </c>
      <c r="CZ1349" t="s">
        <v>1380</v>
      </c>
      <c r="DA1349">
        <v>1972</v>
      </c>
      <c r="DB1349" t="s">
        <v>20</v>
      </c>
      <c r="DC1349">
        <v>25</v>
      </c>
      <c r="DD1349">
        <v>4</v>
      </c>
      <c r="DE1349" s="18">
        <v>11299.34</v>
      </c>
      <c r="DF1349" t="s">
        <v>12</v>
      </c>
      <c r="DG1349" t="s">
        <v>11</v>
      </c>
      <c r="DH1349" t="s">
        <v>42</v>
      </c>
      <c r="DZ1349" t="s">
        <v>1380</v>
      </c>
      <c r="EA1349">
        <f t="shared" si="43"/>
        <v>51</v>
      </c>
    </row>
    <row r="1350" spans="1:131" ht="15.6" x14ac:dyDescent="0.3">
      <c r="A1350" s="1" t="s">
        <v>1022</v>
      </c>
      <c r="B1350" s="1" t="s">
        <v>7144</v>
      </c>
      <c r="C1350" s="1" t="s">
        <v>5974</v>
      </c>
      <c r="D1350" t="s">
        <v>7431</v>
      </c>
      <c r="E1350" s="1"/>
      <c r="H1350" s="1"/>
      <c r="T1350" t="s">
        <v>1022</v>
      </c>
      <c r="U1350">
        <v>28.69</v>
      </c>
      <c r="V1350">
        <v>5.4</v>
      </c>
      <c r="W1350" t="s">
        <v>2380</v>
      </c>
      <c r="X1350" t="s">
        <v>2380</v>
      </c>
      <c r="Y1350" t="s">
        <v>2380</v>
      </c>
      <c r="Z1350">
        <v>0</v>
      </c>
      <c r="AA1350" t="s">
        <v>2380</v>
      </c>
      <c r="AV1350" t="s">
        <v>1022</v>
      </c>
      <c r="AW1350">
        <v>28.69</v>
      </c>
      <c r="AX1350">
        <v>5.4</v>
      </c>
      <c r="AY1350" t="s">
        <v>2380</v>
      </c>
      <c r="AZ1350" t="s">
        <v>2380</v>
      </c>
      <c r="BA1350" t="s">
        <v>2380</v>
      </c>
      <c r="BB1350" t="s">
        <v>2381</v>
      </c>
      <c r="BC1350" t="s">
        <v>2380</v>
      </c>
      <c r="BR1350">
        <v>28.69</v>
      </c>
      <c r="BS1350" t="str" cm="1">
        <f t="array" ref="BS1350">_xlfn.IFS(BR1350&lt;18.5,"UNDER WEIGHT",BR1350&lt;=24.9,"NORMAL WEIGHT",BR1350&lt;=29.9,"OVER WEIGHT",BR1350&gt;=30,"OBESITY")</f>
        <v>OVER WEIGHT</v>
      </c>
      <c r="BV1350">
        <v>5.4</v>
      </c>
      <c r="BW1350" t="str" cm="1">
        <f t="array" ref="BW1350">_xlfn.IFS(BV1350&lt;=5.7,"NORMAL",BV1350&lt;=6.4,"Prediabetes",BV1350&gt;=6.5,"Diabetes")</f>
        <v>NORMAL</v>
      </c>
      <c r="CJ1350" t="s">
        <v>1381</v>
      </c>
      <c r="CK1350">
        <v>1968</v>
      </c>
      <c r="CL1350" t="s">
        <v>37</v>
      </c>
      <c r="CM1350">
        <v>6</v>
      </c>
      <c r="CN1350">
        <v>1</v>
      </c>
      <c r="CO1350">
        <v>11305.93</v>
      </c>
      <c r="CP1350" t="s">
        <v>12</v>
      </c>
      <c r="CQ1350" t="s">
        <v>16</v>
      </c>
      <c r="CR1350" t="s">
        <v>23</v>
      </c>
      <c r="CW1350" t="str">
        <f t="shared" si="42"/>
        <v>6/Oct/1968</v>
      </c>
      <c r="CZ1350" t="s">
        <v>1381</v>
      </c>
      <c r="DA1350">
        <v>1968</v>
      </c>
      <c r="DB1350" t="s">
        <v>37</v>
      </c>
      <c r="DC1350">
        <v>6</v>
      </c>
      <c r="DD1350">
        <v>1</v>
      </c>
      <c r="DE1350" s="18">
        <v>11305.93</v>
      </c>
      <c r="DF1350" t="s">
        <v>12</v>
      </c>
      <c r="DG1350" t="s">
        <v>16</v>
      </c>
      <c r="DH1350" t="s">
        <v>23</v>
      </c>
      <c r="DZ1350" t="s">
        <v>1381</v>
      </c>
      <c r="EA1350">
        <f t="shared" si="43"/>
        <v>55</v>
      </c>
    </row>
    <row r="1351" spans="1:131" ht="15.6" x14ac:dyDescent="0.3">
      <c r="A1351" s="1" t="s">
        <v>1021</v>
      </c>
      <c r="B1351" s="1" t="s">
        <v>6752</v>
      </c>
      <c r="C1351" s="1" t="s">
        <v>5975</v>
      </c>
      <c r="D1351" t="s">
        <v>7770</v>
      </c>
      <c r="E1351" s="1"/>
      <c r="H1351" s="1"/>
      <c r="T1351" t="s">
        <v>1021</v>
      </c>
      <c r="U1351">
        <v>28.16</v>
      </c>
      <c r="V1351">
        <v>5.58</v>
      </c>
      <c r="W1351" t="s">
        <v>2382</v>
      </c>
      <c r="X1351" t="s">
        <v>2380</v>
      </c>
      <c r="Y1351" t="s">
        <v>2380</v>
      </c>
      <c r="Z1351">
        <v>0</v>
      </c>
      <c r="AA1351" t="s">
        <v>2380</v>
      </c>
      <c r="AV1351" t="s">
        <v>1021</v>
      </c>
      <c r="AW1351">
        <v>28.16</v>
      </c>
      <c r="AX1351">
        <v>5.58</v>
      </c>
      <c r="AY1351" t="s">
        <v>2382</v>
      </c>
      <c r="AZ1351" t="s">
        <v>2380</v>
      </c>
      <c r="BA1351" t="s">
        <v>2380</v>
      </c>
      <c r="BB1351" t="s">
        <v>2381</v>
      </c>
      <c r="BC1351" t="s">
        <v>2380</v>
      </c>
      <c r="BR1351">
        <v>28.16</v>
      </c>
      <c r="BS1351" t="str" cm="1">
        <f t="array" ref="BS1351">_xlfn.IFS(BR1351&lt;18.5,"UNDER WEIGHT",BR1351&lt;=24.9,"NORMAL WEIGHT",BR1351&lt;=29.9,"OVER WEIGHT",BR1351&gt;=30,"OBESITY")</f>
        <v>OVER WEIGHT</v>
      </c>
      <c r="BV1351">
        <v>5.58</v>
      </c>
      <c r="BW1351" t="str" cm="1">
        <f t="array" ref="BW1351">_xlfn.IFS(BV1351&lt;=5.7,"NORMAL",BV1351&lt;=6.4,"Prediabetes",BV1351&gt;=6.5,"Diabetes")</f>
        <v>NORMAL</v>
      </c>
      <c r="CJ1351" t="s">
        <v>1382</v>
      </c>
      <c r="CK1351">
        <v>1963</v>
      </c>
      <c r="CL1351" t="s">
        <v>15</v>
      </c>
      <c r="CM1351">
        <v>22</v>
      </c>
      <c r="CN1351">
        <v>0</v>
      </c>
      <c r="CO1351">
        <v>11312.33</v>
      </c>
      <c r="CP1351" t="s">
        <v>12</v>
      </c>
      <c r="CQ1351" t="s">
        <v>12</v>
      </c>
      <c r="CR1351" t="s">
        <v>23</v>
      </c>
      <c r="CW1351" t="str">
        <f t="shared" si="42"/>
        <v>22/Nov/1963</v>
      </c>
      <c r="CZ1351" t="s">
        <v>1382</v>
      </c>
      <c r="DA1351">
        <v>1963</v>
      </c>
      <c r="DB1351" t="s">
        <v>15</v>
      </c>
      <c r="DC1351">
        <v>22</v>
      </c>
      <c r="DD1351">
        <v>0</v>
      </c>
      <c r="DE1351" s="18">
        <v>11312.33</v>
      </c>
      <c r="DF1351" t="s">
        <v>12</v>
      </c>
      <c r="DG1351" t="s">
        <v>12</v>
      </c>
      <c r="DH1351" t="s">
        <v>23</v>
      </c>
      <c r="DZ1351" t="s">
        <v>1382</v>
      </c>
      <c r="EA1351">
        <f t="shared" si="43"/>
        <v>60</v>
      </c>
    </row>
    <row r="1352" spans="1:131" ht="15.6" x14ac:dyDescent="0.3">
      <c r="A1352" s="1" t="s">
        <v>1020</v>
      </c>
      <c r="B1352" s="1" t="s">
        <v>6751</v>
      </c>
      <c r="C1352" s="1" t="s">
        <v>5037</v>
      </c>
      <c r="D1352" t="s">
        <v>7771</v>
      </c>
      <c r="E1352" s="1"/>
      <c r="H1352" s="1"/>
      <c r="T1352" t="s">
        <v>1020</v>
      </c>
      <c r="U1352">
        <v>45.54</v>
      </c>
      <c r="V1352">
        <v>5.84</v>
      </c>
      <c r="W1352" t="s">
        <v>2380</v>
      </c>
      <c r="X1352" t="s">
        <v>2380</v>
      </c>
      <c r="Y1352" t="s">
        <v>2383</v>
      </c>
      <c r="Z1352">
        <v>1</v>
      </c>
      <c r="AA1352" t="s">
        <v>2380</v>
      </c>
      <c r="AV1352" t="s">
        <v>1020</v>
      </c>
      <c r="AW1352">
        <v>45.54</v>
      </c>
      <c r="AX1352">
        <v>5.84</v>
      </c>
      <c r="AY1352" t="s">
        <v>2380</v>
      </c>
      <c r="AZ1352" t="s">
        <v>2380</v>
      </c>
      <c r="BA1352" t="s">
        <v>2383</v>
      </c>
      <c r="BB1352">
        <v>1</v>
      </c>
      <c r="BC1352" t="s">
        <v>2380</v>
      </c>
      <c r="BR1352">
        <v>45.54</v>
      </c>
      <c r="BS1352" t="str" cm="1">
        <f t="array" ref="BS1352">_xlfn.IFS(BR1352&lt;18.5,"UNDER WEIGHT",BR1352&lt;=24.9,"NORMAL WEIGHT",BR1352&lt;=29.9,"OVER WEIGHT",BR1352&gt;=30,"OBESITY")</f>
        <v>OBESITY</v>
      </c>
      <c r="BV1352">
        <v>5.84</v>
      </c>
      <c r="BW1352" t="str" cm="1">
        <f t="array" ref="BW1352">_xlfn.IFS(BV1352&lt;=5.7,"NORMAL",BV1352&lt;=6.4,"Prediabetes",BV1352&gt;=6.5,"Diabetes")</f>
        <v>Prediabetes</v>
      </c>
      <c r="CJ1352" t="s">
        <v>1383</v>
      </c>
      <c r="CK1352">
        <v>1995</v>
      </c>
      <c r="CL1352" t="s">
        <v>30</v>
      </c>
      <c r="CM1352">
        <v>10</v>
      </c>
      <c r="CN1352">
        <v>0</v>
      </c>
      <c r="CO1352">
        <v>11318.57</v>
      </c>
      <c r="CP1352" t="s">
        <v>12</v>
      </c>
      <c r="CQ1352" t="s">
        <v>11</v>
      </c>
      <c r="CR1352" t="s">
        <v>535</v>
      </c>
      <c r="CW1352" t="str">
        <f t="shared" si="42"/>
        <v>10/Dec/1995</v>
      </c>
      <c r="CZ1352" t="s">
        <v>1383</v>
      </c>
      <c r="DA1352">
        <v>1995</v>
      </c>
      <c r="DB1352" t="s">
        <v>30</v>
      </c>
      <c r="DC1352">
        <v>10</v>
      </c>
      <c r="DD1352">
        <v>0</v>
      </c>
      <c r="DE1352" s="18">
        <v>11318.57</v>
      </c>
      <c r="DF1352" t="s">
        <v>12</v>
      </c>
      <c r="DG1352" t="s">
        <v>11</v>
      </c>
      <c r="DH1352" t="s">
        <v>535</v>
      </c>
      <c r="DZ1352" t="s">
        <v>1383</v>
      </c>
      <c r="EA1352">
        <f t="shared" si="43"/>
        <v>28</v>
      </c>
    </row>
    <row r="1353" spans="1:131" ht="15.6" x14ac:dyDescent="0.3">
      <c r="A1353" s="1" t="s">
        <v>1019</v>
      </c>
      <c r="B1353" s="1" t="s">
        <v>6752</v>
      </c>
      <c r="C1353" s="1" t="s">
        <v>5976</v>
      </c>
      <c r="D1353" t="s">
        <v>7068</v>
      </c>
      <c r="E1353" s="1"/>
      <c r="H1353" s="1"/>
      <c r="T1353" t="s">
        <v>1019</v>
      </c>
      <c r="U1353">
        <v>28.7</v>
      </c>
      <c r="V1353">
        <v>4.2</v>
      </c>
      <c r="W1353" t="s">
        <v>2380</v>
      </c>
      <c r="X1353" t="s">
        <v>2380</v>
      </c>
      <c r="Y1353" t="s">
        <v>2380</v>
      </c>
      <c r="Z1353">
        <v>0</v>
      </c>
      <c r="AA1353" t="s">
        <v>2380</v>
      </c>
      <c r="AV1353" t="s">
        <v>1019</v>
      </c>
      <c r="AW1353">
        <v>28.7</v>
      </c>
      <c r="AX1353">
        <v>4.2</v>
      </c>
      <c r="AY1353" t="s">
        <v>2380</v>
      </c>
      <c r="AZ1353" t="s">
        <v>2380</v>
      </c>
      <c r="BA1353" t="s">
        <v>2380</v>
      </c>
      <c r="BB1353" t="s">
        <v>2381</v>
      </c>
      <c r="BC1353" t="s">
        <v>2380</v>
      </c>
      <c r="BR1353">
        <v>28.7</v>
      </c>
      <c r="BS1353" t="str" cm="1">
        <f t="array" ref="BS1353">_xlfn.IFS(BR1353&lt;18.5,"UNDER WEIGHT",BR1353&lt;=24.9,"NORMAL WEIGHT",BR1353&lt;=29.9,"OVER WEIGHT",BR1353&gt;=30,"OBESITY")</f>
        <v>OVER WEIGHT</v>
      </c>
      <c r="BV1353">
        <v>4.2</v>
      </c>
      <c r="BW1353" t="str" cm="1">
        <f t="array" ref="BW1353">_xlfn.IFS(BV1353&lt;=5.7,"NORMAL",BV1353&lt;=6.4,"Prediabetes",BV1353&gt;=6.5,"Diabetes")</f>
        <v>NORMAL</v>
      </c>
      <c r="CJ1353" t="s">
        <v>1384</v>
      </c>
      <c r="CK1353">
        <v>1963</v>
      </c>
      <c r="CL1353" t="s">
        <v>10</v>
      </c>
      <c r="CM1353">
        <v>11</v>
      </c>
      <c r="CN1353">
        <v>0</v>
      </c>
      <c r="CO1353">
        <v>11319.12</v>
      </c>
      <c r="CP1353" t="s">
        <v>12</v>
      </c>
      <c r="CQ1353" t="s">
        <v>16</v>
      </c>
      <c r="CR1353" t="s">
        <v>23</v>
      </c>
      <c r="CW1353" t="str">
        <f t="shared" si="42"/>
        <v>11/Jul/1963</v>
      </c>
      <c r="CZ1353" t="s">
        <v>1384</v>
      </c>
      <c r="DA1353">
        <v>1963</v>
      </c>
      <c r="DB1353" t="s">
        <v>10</v>
      </c>
      <c r="DC1353">
        <v>11</v>
      </c>
      <c r="DD1353">
        <v>0</v>
      </c>
      <c r="DE1353" s="18">
        <v>11319.12</v>
      </c>
      <c r="DF1353" t="s">
        <v>12</v>
      </c>
      <c r="DG1353" t="s">
        <v>16</v>
      </c>
      <c r="DH1353" t="s">
        <v>23</v>
      </c>
      <c r="DZ1353" t="s">
        <v>1384</v>
      </c>
      <c r="EA1353">
        <f t="shared" si="43"/>
        <v>60</v>
      </c>
    </row>
    <row r="1354" spans="1:131" ht="15.6" x14ac:dyDescent="0.3">
      <c r="A1354" s="1" t="s">
        <v>1018</v>
      </c>
      <c r="B1354" s="1" t="s">
        <v>6751</v>
      </c>
      <c r="C1354" s="1" t="s">
        <v>5977</v>
      </c>
      <c r="D1354" t="s">
        <v>7772</v>
      </c>
      <c r="E1354" s="1"/>
      <c r="H1354" s="1"/>
      <c r="T1354" t="s">
        <v>1018</v>
      </c>
      <c r="U1354">
        <v>27.74</v>
      </c>
      <c r="V1354">
        <v>6.06</v>
      </c>
      <c r="W1354" t="s">
        <v>2382</v>
      </c>
      <c r="X1354" t="s">
        <v>2380</v>
      </c>
      <c r="Y1354" t="s">
        <v>2380</v>
      </c>
      <c r="Z1354">
        <v>0</v>
      </c>
      <c r="AA1354" t="s">
        <v>2380</v>
      </c>
      <c r="AV1354" t="s">
        <v>1018</v>
      </c>
      <c r="AW1354">
        <v>27.74</v>
      </c>
      <c r="AX1354">
        <v>6.06</v>
      </c>
      <c r="AY1354" t="s">
        <v>2382</v>
      </c>
      <c r="AZ1354" t="s">
        <v>2380</v>
      </c>
      <c r="BA1354" t="s">
        <v>2380</v>
      </c>
      <c r="BB1354" t="s">
        <v>2381</v>
      </c>
      <c r="BC1354" t="s">
        <v>2380</v>
      </c>
      <c r="BR1354">
        <v>27.74</v>
      </c>
      <c r="BS1354" t="str" cm="1">
        <f t="array" ref="BS1354">_xlfn.IFS(BR1354&lt;18.5,"UNDER WEIGHT",BR1354&lt;=24.9,"NORMAL WEIGHT",BR1354&lt;=29.9,"OVER WEIGHT",BR1354&gt;=30,"OBESITY")</f>
        <v>OVER WEIGHT</v>
      </c>
      <c r="BV1354">
        <v>6.06</v>
      </c>
      <c r="BW1354" t="str" cm="1">
        <f t="array" ref="BW1354">_xlfn.IFS(BV1354&lt;=5.7,"NORMAL",BV1354&lt;=6.4,"Prediabetes",BV1354&gt;=6.5,"Diabetes")</f>
        <v>Prediabetes</v>
      </c>
      <c r="CJ1354" t="s">
        <v>1385</v>
      </c>
      <c r="CK1354">
        <v>2002</v>
      </c>
      <c r="CL1354" t="s">
        <v>20</v>
      </c>
      <c r="CM1354">
        <v>20</v>
      </c>
      <c r="CN1354">
        <v>0</v>
      </c>
      <c r="CO1354">
        <v>11321.49</v>
      </c>
      <c r="CP1354" t="s">
        <v>12</v>
      </c>
      <c r="CQ1354" t="s">
        <v>12</v>
      </c>
      <c r="CR1354" t="s">
        <v>23</v>
      </c>
      <c r="CW1354" t="str">
        <f t="shared" si="42"/>
        <v>20/Sep/2002</v>
      </c>
      <c r="CZ1354" t="s">
        <v>1385</v>
      </c>
      <c r="DA1354">
        <v>2002</v>
      </c>
      <c r="DB1354" t="s">
        <v>20</v>
      </c>
      <c r="DC1354">
        <v>20</v>
      </c>
      <c r="DD1354">
        <v>0</v>
      </c>
      <c r="DE1354" s="18">
        <v>11321.49</v>
      </c>
      <c r="DF1354" t="s">
        <v>12</v>
      </c>
      <c r="DG1354" t="s">
        <v>12</v>
      </c>
      <c r="DH1354" t="s">
        <v>23</v>
      </c>
      <c r="DZ1354" t="s">
        <v>1385</v>
      </c>
      <c r="EA1354">
        <f t="shared" si="43"/>
        <v>21</v>
      </c>
    </row>
    <row r="1355" spans="1:131" ht="15.6" x14ac:dyDescent="0.3">
      <c r="A1355" s="1" t="s">
        <v>1017</v>
      </c>
      <c r="B1355" s="1" t="s">
        <v>6751</v>
      </c>
      <c r="C1355" s="1" t="s">
        <v>5081</v>
      </c>
      <c r="D1355" t="s">
        <v>7773</v>
      </c>
      <c r="E1355" s="1"/>
      <c r="H1355" s="1"/>
      <c r="T1355" t="s">
        <v>1017</v>
      </c>
      <c r="U1355">
        <v>36.954999999999998</v>
      </c>
      <c r="V1355">
        <v>7.57</v>
      </c>
      <c r="W1355" t="s">
        <v>2380</v>
      </c>
      <c r="X1355" t="s">
        <v>2380</v>
      </c>
      <c r="Y1355" t="s">
        <v>2380</v>
      </c>
      <c r="Z1355">
        <v>0</v>
      </c>
      <c r="AA1355" t="s">
        <v>2380</v>
      </c>
      <c r="AV1355" t="s">
        <v>1017</v>
      </c>
      <c r="AW1355">
        <v>36.954999999999998</v>
      </c>
      <c r="AX1355">
        <v>7.57</v>
      </c>
      <c r="AY1355" t="s">
        <v>2380</v>
      </c>
      <c r="AZ1355" t="s">
        <v>2380</v>
      </c>
      <c r="BA1355" t="s">
        <v>2380</v>
      </c>
      <c r="BB1355" t="s">
        <v>2381</v>
      </c>
      <c r="BC1355" t="s">
        <v>2380</v>
      </c>
      <c r="BR1355">
        <v>36.954999999999998</v>
      </c>
      <c r="BS1355" t="str" cm="1">
        <f t="array" ref="BS1355">_xlfn.IFS(BR1355&lt;18.5,"UNDER WEIGHT",BR1355&lt;=24.9,"NORMAL WEIGHT",BR1355&lt;=29.9,"OVER WEIGHT",BR1355&gt;=30,"OBESITY")</f>
        <v>OBESITY</v>
      </c>
      <c r="BV1355">
        <v>7.57</v>
      </c>
      <c r="BW1355" t="str" cm="1">
        <f t="array" ref="BW1355">_xlfn.IFS(BV1355&lt;=5.7,"NORMAL",BV1355&lt;=6.4,"Prediabetes",BV1355&gt;=6.5,"Diabetes")</f>
        <v>Diabetes</v>
      </c>
      <c r="CJ1355" t="s">
        <v>1386</v>
      </c>
      <c r="CK1355">
        <v>1989</v>
      </c>
      <c r="CL1355" t="s">
        <v>35</v>
      </c>
      <c r="CM1355">
        <v>19</v>
      </c>
      <c r="CN1355">
        <v>1</v>
      </c>
      <c r="CO1355">
        <v>11326.71</v>
      </c>
      <c r="CP1355" t="s">
        <v>12</v>
      </c>
      <c r="CQ1355" t="s">
        <v>12</v>
      </c>
      <c r="CR1355" t="s">
        <v>13</v>
      </c>
      <c r="CW1355" t="str">
        <f t="shared" si="42"/>
        <v>19/Aug/1989</v>
      </c>
      <c r="CZ1355" t="s">
        <v>1386</v>
      </c>
      <c r="DA1355">
        <v>1989</v>
      </c>
      <c r="DB1355" t="s">
        <v>35</v>
      </c>
      <c r="DC1355">
        <v>19</v>
      </c>
      <c r="DD1355">
        <v>1</v>
      </c>
      <c r="DE1355" s="18">
        <v>11326.71</v>
      </c>
      <c r="DF1355" t="s">
        <v>12</v>
      </c>
      <c r="DG1355" t="s">
        <v>12</v>
      </c>
      <c r="DH1355" t="s">
        <v>13</v>
      </c>
      <c r="DZ1355" t="s">
        <v>1386</v>
      </c>
      <c r="EA1355">
        <f t="shared" si="43"/>
        <v>34</v>
      </c>
    </row>
    <row r="1356" spans="1:131" ht="15.6" x14ac:dyDescent="0.3">
      <c r="A1356" s="1" t="s">
        <v>1016</v>
      </c>
      <c r="B1356" s="1" t="s">
        <v>6751</v>
      </c>
      <c r="C1356" s="1" t="s">
        <v>5824</v>
      </c>
      <c r="D1356" t="s">
        <v>7774</v>
      </c>
      <c r="E1356" s="1"/>
      <c r="H1356" s="1"/>
      <c r="T1356" t="s">
        <v>1016</v>
      </c>
      <c r="U1356">
        <v>30.69</v>
      </c>
      <c r="V1356">
        <v>6.15</v>
      </c>
      <c r="W1356" t="s">
        <v>2380</v>
      </c>
      <c r="X1356" t="s">
        <v>2380</v>
      </c>
      <c r="Y1356" t="s">
        <v>2380</v>
      </c>
      <c r="Z1356">
        <v>0</v>
      </c>
      <c r="AA1356" t="s">
        <v>2380</v>
      </c>
      <c r="AV1356" t="s">
        <v>1016</v>
      </c>
      <c r="AW1356">
        <v>30.69</v>
      </c>
      <c r="AX1356">
        <v>6.15</v>
      </c>
      <c r="AY1356" t="s">
        <v>2380</v>
      </c>
      <c r="AZ1356" t="s">
        <v>2380</v>
      </c>
      <c r="BA1356" t="s">
        <v>2380</v>
      </c>
      <c r="BB1356" t="s">
        <v>2381</v>
      </c>
      <c r="BC1356" t="s">
        <v>2380</v>
      </c>
      <c r="BR1356">
        <v>30.69</v>
      </c>
      <c r="BS1356" t="str" cm="1">
        <f t="array" ref="BS1356">_xlfn.IFS(BR1356&lt;18.5,"UNDER WEIGHT",BR1356&lt;=24.9,"NORMAL WEIGHT",BR1356&lt;=29.9,"OVER WEIGHT",BR1356&gt;=30,"OBESITY")</f>
        <v>OBESITY</v>
      </c>
      <c r="BV1356">
        <v>6.15</v>
      </c>
      <c r="BW1356" t="str" cm="1">
        <f t="array" ref="BW1356">_xlfn.IFS(BV1356&lt;=5.7,"NORMAL",BV1356&lt;=6.4,"Prediabetes",BV1356&gt;=6.5,"Diabetes")</f>
        <v>Prediabetes</v>
      </c>
      <c r="CJ1356" t="s">
        <v>1387</v>
      </c>
      <c r="CK1356">
        <v>1968</v>
      </c>
      <c r="CL1356" t="s">
        <v>15</v>
      </c>
      <c r="CM1356">
        <v>2</v>
      </c>
      <c r="CN1356">
        <v>0</v>
      </c>
      <c r="CO1356">
        <v>11344.32</v>
      </c>
      <c r="CP1356" t="s">
        <v>12</v>
      </c>
      <c r="CQ1356" t="s">
        <v>11</v>
      </c>
      <c r="CR1356" t="s">
        <v>200</v>
      </c>
      <c r="CW1356" t="str">
        <f t="shared" si="42"/>
        <v>2/Nov/1968</v>
      </c>
      <c r="CZ1356" t="s">
        <v>1387</v>
      </c>
      <c r="DA1356">
        <v>1968</v>
      </c>
      <c r="DB1356" t="s">
        <v>15</v>
      </c>
      <c r="DC1356">
        <v>2</v>
      </c>
      <c r="DD1356">
        <v>0</v>
      </c>
      <c r="DE1356" s="18">
        <v>11344.32</v>
      </c>
      <c r="DF1356" t="s">
        <v>12</v>
      </c>
      <c r="DG1356" t="s">
        <v>11</v>
      </c>
      <c r="DH1356" t="s">
        <v>200</v>
      </c>
      <c r="DZ1356" t="s">
        <v>1387</v>
      </c>
      <c r="EA1356">
        <f t="shared" si="43"/>
        <v>55</v>
      </c>
    </row>
    <row r="1357" spans="1:131" ht="15.6" x14ac:dyDescent="0.3">
      <c r="A1357" s="1" t="s">
        <v>1015</v>
      </c>
      <c r="B1357" s="1" t="s">
        <v>6751</v>
      </c>
      <c r="C1357" s="1" t="s">
        <v>5978</v>
      </c>
      <c r="D1357" t="s">
        <v>7775</v>
      </c>
      <c r="E1357" s="1"/>
      <c r="H1357" s="1"/>
      <c r="T1357" t="s">
        <v>1015</v>
      </c>
      <c r="U1357">
        <v>24.984999999999999</v>
      </c>
      <c r="V1357">
        <v>4.5599999999999996</v>
      </c>
      <c r="W1357" t="s">
        <v>2380</v>
      </c>
      <c r="X1357" t="s">
        <v>2380</v>
      </c>
      <c r="Y1357" t="s">
        <v>2380</v>
      </c>
      <c r="Z1357">
        <v>0</v>
      </c>
      <c r="AA1357" t="s">
        <v>2380</v>
      </c>
      <c r="AV1357" t="s">
        <v>1015</v>
      </c>
      <c r="AW1357">
        <v>24.984999999999999</v>
      </c>
      <c r="AX1357">
        <v>4.5599999999999996</v>
      </c>
      <c r="AY1357" t="s">
        <v>2380</v>
      </c>
      <c r="AZ1357" t="s">
        <v>2380</v>
      </c>
      <c r="BA1357" t="s">
        <v>2380</v>
      </c>
      <c r="BB1357" t="s">
        <v>2381</v>
      </c>
      <c r="BC1357" t="s">
        <v>2380</v>
      </c>
      <c r="BR1357">
        <v>24.984999999999999</v>
      </c>
      <c r="BS1357" t="str" cm="1">
        <f t="array" ref="BS1357">_xlfn.IFS(BR1357&lt;18.5,"UNDER WEIGHT",BR1357&lt;=24.9,"NORMAL WEIGHT",BR1357&lt;=29.9,"OVER WEIGHT",BR1357&gt;=30,"OBESITY")</f>
        <v>OVER WEIGHT</v>
      </c>
      <c r="BV1357">
        <v>4.5599999999999996</v>
      </c>
      <c r="BW1357" t="str" cm="1">
        <f t="array" ref="BW1357">_xlfn.IFS(BV1357&lt;=5.7,"NORMAL",BV1357&lt;=6.4,"Prediabetes",BV1357&gt;=6.5,"Diabetes")</f>
        <v>NORMAL</v>
      </c>
      <c r="CJ1357" t="s">
        <v>1388</v>
      </c>
      <c r="CK1357">
        <v>1964</v>
      </c>
      <c r="CL1357" t="s">
        <v>10</v>
      </c>
      <c r="CM1357">
        <v>12</v>
      </c>
      <c r="CN1357">
        <v>0</v>
      </c>
      <c r="CO1357">
        <v>11345.52</v>
      </c>
      <c r="CP1357" t="s">
        <v>12</v>
      </c>
      <c r="CQ1357" t="s">
        <v>12</v>
      </c>
      <c r="CR1357" t="s">
        <v>42</v>
      </c>
      <c r="CW1357" t="str">
        <f t="shared" si="42"/>
        <v>12/Jul/1964</v>
      </c>
      <c r="CZ1357" t="s">
        <v>1388</v>
      </c>
      <c r="DA1357">
        <v>1964</v>
      </c>
      <c r="DB1357" t="s">
        <v>10</v>
      </c>
      <c r="DC1357">
        <v>12</v>
      </c>
      <c r="DD1357">
        <v>0</v>
      </c>
      <c r="DE1357" s="18">
        <v>11345.52</v>
      </c>
      <c r="DF1357" t="s">
        <v>12</v>
      </c>
      <c r="DG1357" t="s">
        <v>12</v>
      </c>
      <c r="DH1357" t="s">
        <v>42</v>
      </c>
      <c r="DZ1357" t="s">
        <v>1388</v>
      </c>
      <c r="EA1357">
        <f t="shared" si="43"/>
        <v>59</v>
      </c>
    </row>
    <row r="1358" spans="1:131" ht="15.6" x14ac:dyDescent="0.3">
      <c r="A1358" s="1" t="s">
        <v>1014</v>
      </c>
      <c r="B1358" s="1" t="s">
        <v>6751</v>
      </c>
      <c r="C1358" s="1" t="s">
        <v>5979</v>
      </c>
      <c r="D1358" t="s">
        <v>7776</v>
      </c>
      <c r="E1358" s="1"/>
      <c r="H1358" s="1"/>
      <c r="T1358" t="s">
        <v>1014</v>
      </c>
      <c r="U1358">
        <v>39.42</v>
      </c>
      <c r="V1358">
        <v>4.72</v>
      </c>
      <c r="W1358" t="s">
        <v>2382</v>
      </c>
      <c r="X1358" t="s">
        <v>2380</v>
      </c>
      <c r="Y1358" t="s">
        <v>2380</v>
      </c>
      <c r="Z1358">
        <v>1</v>
      </c>
      <c r="AA1358" t="s">
        <v>2380</v>
      </c>
      <c r="AV1358" t="s">
        <v>1014</v>
      </c>
      <c r="AW1358">
        <v>39.42</v>
      </c>
      <c r="AX1358">
        <v>4.72</v>
      </c>
      <c r="AY1358" t="s">
        <v>2382</v>
      </c>
      <c r="AZ1358" t="s">
        <v>2380</v>
      </c>
      <c r="BA1358" t="s">
        <v>2380</v>
      </c>
      <c r="BB1358">
        <v>1</v>
      </c>
      <c r="BC1358" t="s">
        <v>2380</v>
      </c>
      <c r="BR1358">
        <v>39.42</v>
      </c>
      <c r="BS1358" t="str" cm="1">
        <f t="array" ref="BS1358">_xlfn.IFS(BR1358&lt;18.5,"UNDER WEIGHT",BR1358&lt;=24.9,"NORMAL WEIGHT",BR1358&lt;=29.9,"OVER WEIGHT",BR1358&gt;=30,"OBESITY")</f>
        <v>OBESITY</v>
      </c>
      <c r="BV1358">
        <v>4.72</v>
      </c>
      <c r="BW1358" t="str" cm="1">
        <f t="array" ref="BW1358">_xlfn.IFS(BV1358&lt;=5.7,"NORMAL",BV1358&lt;=6.4,"Prediabetes",BV1358&gt;=6.5,"Diabetes")</f>
        <v>NORMAL</v>
      </c>
      <c r="CJ1358" t="s">
        <v>1389</v>
      </c>
      <c r="CK1358">
        <v>1965</v>
      </c>
      <c r="CL1358" t="s">
        <v>15</v>
      </c>
      <c r="CM1358">
        <v>29</v>
      </c>
      <c r="CN1358">
        <v>0</v>
      </c>
      <c r="CO1358">
        <v>11353.23</v>
      </c>
      <c r="CP1358" t="s">
        <v>12</v>
      </c>
      <c r="CQ1358" t="s">
        <v>16</v>
      </c>
      <c r="CR1358" t="s">
        <v>23</v>
      </c>
      <c r="CW1358" t="str">
        <f t="shared" si="42"/>
        <v>29/Nov/1965</v>
      </c>
      <c r="CZ1358" t="s">
        <v>1389</v>
      </c>
      <c r="DA1358">
        <v>1965</v>
      </c>
      <c r="DB1358" t="s">
        <v>15</v>
      </c>
      <c r="DC1358">
        <v>29</v>
      </c>
      <c r="DD1358">
        <v>0</v>
      </c>
      <c r="DE1358" s="18">
        <v>11353.23</v>
      </c>
      <c r="DF1358" t="s">
        <v>12</v>
      </c>
      <c r="DG1358" t="s">
        <v>16</v>
      </c>
      <c r="DH1358" t="s">
        <v>23</v>
      </c>
      <c r="DZ1358" t="s">
        <v>1389</v>
      </c>
      <c r="EA1358">
        <f t="shared" si="43"/>
        <v>58</v>
      </c>
    </row>
    <row r="1359" spans="1:131" ht="15.6" x14ac:dyDescent="0.3">
      <c r="A1359" s="1" t="s">
        <v>1013</v>
      </c>
      <c r="B1359" s="1" t="s">
        <v>6752</v>
      </c>
      <c r="C1359" s="1" t="s">
        <v>5980</v>
      </c>
      <c r="D1359" t="s">
        <v>7236</v>
      </c>
      <c r="E1359" s="1"/>
      <c r="H1359" s="1"/>
      <c r="T1359" t="s">
        <v>1013</v>
      </c>
      <c r="U1359">
        <v>16.8</v>
      </c>
      <c r="V1359">
        <v>7.98</v>
      </c>
      <c r="W1359" t="s">
        <v>2380</v>
      </c>
      <c r="X1359" t="s">
        <v>2380</v>
      </c>
      <c r="Y1359" t="s">
        <v>2380</v>
      </c>
      <c r="Z1359">
        <v>0</v>
      </c>
      <c r="AA1359" t="s">
        <v>2380</v>
      </c>
      <c r="AV1359" t="s">
        <v>1013</v>
      </c>
      <c r="AW1359">
        <v>16.8</v>
      </c>
      <c r="AX1359">
        <v>7.98</v>
      </c>
      <c r="AY1359" t="s">
        <v>2380</v>
      </c>
      <c r="AZ1359" t="s">
        <v>2380</v>
      </c>
      <c r="BA1359" t="s">
        <v>2380</v>
      </c>
      <c r="BB1359" t="s">
        <v>2381</v>
      </c>
      <c r="BC1359" t="s">
        <v>2380</v>
      </c>
      <c r="BR1359">
        <v>16.8</v>
      </c>
      <c r="BS1359" t="str" cm="1">
        <f t="array" ref="BS1359">_xlfn.IFS(BR1359&lt;18.5,"UNDER WEIGHT",BR1359&lt;=24.9,"NORMAL WEIGHT",BR1359&lt;=29.9,"OVER WEIGHT",BR1359&gt;=30,"OBESITY")</f>
        <v>UNDER WEIGHT</v>
      </c>
      <c r="BV1359">
        <v>7.98</v>
      </c>
      <c r="BW1359" t="str" cm="1">
        <f t="array" ref="BW1359">_xlfn.IFS(BV1359&lt;=5.7,"NORMAL",BV1359&lt;=6.4,"Prediabetes",BV1359&gt;=6.5,"Diabetes")</f>
        <v>Diabetes</v>
      </c>
      <c r="CJ1359" t="s">
        <v>1390</v>
      </c>
      <c r="CK1359">
        <v>1965</v>
      </c>
      <c r="CL1359" t="s">
        <v>20</v>
      </c>
      <c r="CM1359">
        <v>26</v>
      </c>
      <c r="CN1359">
        <v>0</v>
      </c>
      <c r="CO1359">
        <v>11356.66</v>
      </c>
      <c r="CP1359" t="s">
        <v>12</v>
      </c>
      <c r="CQ1359" t="s">
        <v>12</v>
      </c>
      <c r="CR1359" t="s">
        <v>23</v>
      </c>
      <c r="CW1359" t="str">
        <f t="shared" si="42"/>
        <v>26/Sep/1965</v>
      </c>
      <c r="CZ1359" t="s">
        <v>1390</v>
      </c>
      <c r="DA1359">
        <v>1965</v>
      </c>
      <c r="DB1359" t="s">
        <v>20</v>
      </c>
      <c r="DC1359">
        <v>26</v>
      </c>
      <c r="DD1359">
        <v>0</v>
      </c>
      <c r="DE1359" s="18">
        <v>11356.66</v>
      </c>
      <c r="DF1359" t="s">
        <v>12</v>
      </c>
      <c r="DG1359" t="s">
        <v>12</v>
      </c>
      <c r="DH1359" t="s">
        <v>23</v>
      </c>
      <c r="DZ1359" t="s">
        <v>1390</v>
      </c>
      <c r="EA1359">
        <f t="shared" si="43"/>
        <v>58</v>
      </c>
    </row>
    <row r="1360" spans="1:131" ht="15.6" x14ac:dyDescent="0.3">
      <c r="A1360" s="1" t="s">
        <v>1012</v>
      </c>
      <c r="B1360" s="1" t="s">
        <v>6751</v>
      </c>
      <c r="C1360" s="1" t="s">
        <v>5981</v>
      </c>
      <c r="D1360" t="s">
        <v>7777</v>
      </c>
      <c r="E1360" s="1"/>
      <c r="H1360" s="1"/>
      <c r="T1360" t="s">
        <v>1012</v>
      </c>
      <c r="U1360">
        <v>23.274999999999999</v>
      </c>
      <c r="V1360">
        <v>6.26</v>
      </c>
      <c r="W1360" t="s">
        <v>2382</v>
      </c>
      <c r="X1360" t="s">
        <v>2380</v>
      </c>
      <c r="Y1360" t="s">
        <v>2383</v>
      </c>
      <c r="Z1360">
        <v>1</v>
      </c>
      <c r="AA1360" t="s">
        <v>2380</v>
      </c>
      <c r="AV1360" t="s">
        <v>1012</v>
      </c>
      <c r="AW1360">
        <v>23.274999999999999</v>
      </c>
      <c r="AX1360">
        <v>6.26</v>
      </c>
      <c r="AY1360" t="s">
        <v>2382</v>
      </c>
      <c r="AZ1360" t="s">
        <v>2380</v>
      </c>
      <c r="BA1360" t="s">
        <v>2383</v>
      </c>
      <c r="BB1360">
        <v>1</v>
      </c>
      <c r="BC1360" t="s">
        <v>2380</v>
      </c>
      <c r="BR1360">
        <v>23.274999999999999</v>
      </c>
      <c r="BS1360" t="str" cm="1">
        <f t="array" ref="BS1360">_xlfn.IFS(BR1360&lt;18.5,"UNDER WEIGHT",BR1360&lt;=24.9,"NORMAL WEIGHT",BR1360&lt;=29.9,"OVER WEIGHT",BR1360&gt;=30,"OBESITY")</f>
        <v>NORMAL WEIGHT</v>
      </c>
      <c r="BV1360">
        <v>6.26</v>
      </c>
      <c r="BW1360" t="str" cm="1">
        <f t="array" ref="BW1360">_xlfn.IFS(BV1360&lt;=5.7,"NORMAL",BV1360&lt;=6.4,"Prediabetes",BV1360&gt;=6.5,"Diabetes")</f>
        <v>Prediabetes</v>
      </c>
      <c r="CJ1360" t="s">
        <v>1391</v>
      </c>
      <c r="CK1360">
        <v>1964</v>
      </c>
      <c r="CL1360" t="s">
        <v>10</v>
      </c>
      <c r="CM1360">
        <v>4</v>
      </c>
      <c r="CN1360">
        <v>0</v>
      </c>
      <c r="CO1360">
        <v>11362.76</v>
      </c>
      <c r="CP1360" t="s">
        <v>12</v>
      </c>
      <c r="CQ1360" t="s">
        <v>16</v>
      </c>
      <c r="CR1360" t="s">
        <v>42</v>
      </c>
      <c r="CW1360" t="str">
        <f t="shared" si="42"/>
        <v>4/Jul/1964</v>
      </c>
      <c r="CZ1360" t="s">
        <v>1391</v>
      </c>
      <c r="DA1360">
        <v>1964</v>
      </c>
      <c r="DB1360" t="s">
        <v>10</v>
      </c>
      <c r="DC1360">
        <v>4</v>
      </c>
      <c r="DD1360">
        <v>0</v>
      </c>
      <c r="DE1360" s="18">
        <v>11362.76</v>
      </c>
      <c r="DF1360" t="s">
        <v>12</v>
      </c>
      <c r="DG1360" t="s">
        <v>16</v>
      </c>
      <c r="DH1360" t="s">
        <v>42</v>
      </c>
      <c r="DZ1360" t="s">
        <v>1391</v>
      </c>
      <c r="EA1360">
        <f t="shared" si="43"/>
        <v>59</v>
      </c>
    </row>
    <row r="1361" spans="1:131" ht="15.6" x14ac:dyDescent="0.3">
      <c r="A1361" s="1" t="s">
        <v>1011</v>
      </c>
      <c r="B1361" s="1" t="s">
        <v>6751</v>
      </c>
      <c r="C1361" s="1" t="s">
        <v>4875</v>
      </c>
      <c r="D1361" t="s">
        <v>7778</v>
      </c>
      <c r="E1361" s="1"/>
      <c r="H1361" s="1"/>
      <c r="T1361" t="s">
        <v>1011</v>
      </c>
      <c r="U1361">
        <v>22.8</v>
      </c>
      <c r="V1361">
        <v>4.29</v>
      </c>
      <c r="W1361" t="s">
        <v>2382</v>
      </c>
      <c r="X1361" t="s">
        <v>2380</v>
      </c>
      <c r="Y1361" t="s">
        <v>2383</v>
      </c>
      <c r="Z1361">
        <v>1</v>
      </c>
      <c r="AA1361" t="s">
        <v>2380</v>
      </c>
      <c r="AV1361" t="s">
        <v>1011</v>
      </c>
      <c r="AW1361">
        <v>22.8</v>
      </c>
      <c r="AX1361">
        <v>4.29</v>
      </c>
      <c r="AY1361" t="s">
        <v>2382</v>
      </c>
      <c r="AZ1361" t="s">
        <v>2380</v>
      </c>
      <c r="BA1361" t="s">
        <v>2383</v>
      </c>
      <c r="BB1361">
        <v>1</v>
      </c>
      <c r="BC1361" t="s">
        <v>2380</v>
      </c>
      <c r="BR1361">
        <v>22.8</v>
      </c>
      <c r="BS1361" t="str" cm="1">
        <f t="array" ref="BS1361">_xlfn.IFS(BR1361&lt;18.5,"UNDER WEIGHT",BR1361&lt;=24.9,"NORMAL WEIGHT",BR1361&lt;=29.9,"OVER WEIGHT",BR1361&gt;=30,"OBESITY")</f>
        <v>NORMAL WEIGHT</v>
      </c>
      <c r="BV1361">
        <v>4.29</v>
      </c>
      <c r="BW1361" t="str" cm="1">
        <f t="array" ref="BW1361">_xlfn.IFS(BV1361&lt;=5.7,"NORMAL",BV1361&lt;=6.4,"Prediabetes",BV1361&gt;=6.5,"Diabetes")</f>
        <v>NORMAL</v>
      </c>
      <c r="CJ1361" t="s">
        <v>1392</v>
      </c>
      <c r="CK1361">
        <v>1964</v>
      </c>
      <c r="CL1361" t="s">
        <v>10</v>
      </c>
      <c r="CM1361">
        <v>3</v>
      </c>
      <c r="CN1361">
        <v>0</v>
      </c>
      <c r="CO1361">
        <v>11363.28</v>
      </c>
      <c r="CP1361" t="s">
        <v>12</v>
      </c>
      <c r="CQ1361" t="s">
        <v>16</v>
      </c>
      <c r="CR1361" t="s">
        <v>13</v>
      </c>
      <c r="CW1361" t="str">
        <f t="shared" si="42"/>
        <v>3/Jul/1964</v>
      </c>
      <c r="CZ1361" t="s">
        <v>1392</v>
      </c>
      <c r="DA1361">
        <v>1964</v>
      </c>
      <c r="DB1361" t="s">
        <v>10</v>
      </c>
      <c r="DC1361">
        <v>3</v>
      </c>
      <c r="DD1361">
        <v>0</v>
      </c>
      <c r="DE1361" s="18">
        <v>11363.28</v>
      </c>
      <c r="DF1361" t="s">
        <v>12</v>
      </c>
      <c r="DG1361" t="s">
        <v>16</v>
      </c>
      <c r="DH1361" t="s">
        <v>13</v>
      </c>
      <c r="DZ1361" t="s">
        <v>1392</v>
      </c>
      <c r="EA1361">
        <f t="shared" si="43"/>
        <v>59</v>
      </c>
    </row>
    <row r="1362" spans="1:131" ht="15.6" x14ac:dyDescent="0.3">
      <c r="A1362" s="1" t="s">
        <v>1010</v>
      </c>
      <c r="B1362" s="1" t="s">
        <v>6752</v>
      </c>
      <c r="C1362" s="1" t="s">
        <v>5982</v>
      </c>
      <c r="D1362" t="s">
        <v>6141</v>
      </c>
      <c r="E1362" s="1"/>
      <c r="H1362" s="1"/>
      <c r="T1362" t="s">
        <v>1010</v>
      </c>
      <c r="U1362">
        <v>24.3</v>
      </c>
      <c r="V1362">
        <v>5.43</v>
      </c>
      <c r="W1362" t="s">
        <v>2380</v>
      </c>
      <c r="X1362" t="s">
        <v>2380</v>
      </c>
      <c r="Y1362" t="s">
        <v>2380</v>
      </c>
      <c r="Z1362">
        <v>2</v>
      </c>
      <c r="AA1362" t="s">
        <v>2380</v>
      </c>
      <c r="AV1362" t="s">
        <v>1010</v>
      </c>
      <c r="AW1362">
        <v>24.3</v>
      </c>
      <c r="AX1362">
        <v>5.43</v>
      </c>
      <c r="AY1362" t="s">
        <v>2380</v>
      </c>
      <c r="AZ1362" t="s">
        <v>2380</v>
      </c>
      <c r="BA1362" t="s">
        <v>2380</v>
      </c>
      <c r="BB1362">
        <v>2</v>
      </c>
      <c r="BC1362" t="s">
        <v>2380</v>
      </c>
      <c r="BR1362">
        <v>24.3</v>
      </c>
      <c r="BS1362" t="str" cm="1">
        <f t="array" ref="BS1362">_xlfn.IFS(BR1362&lt;18.5,"UNDER WEIGHT",BR1362&lt;=24.9,"NORMAL WEIGHT",BR1362&lt;=29.9,"OVER WEIGHT",BR1362&gt;=30,"OBESITY")</f>
        <v>NORMAL WEIGHT</v>
      </c>
      <c r="BV1362">
        <v>5.43</v>
      </c>
      <c r="BW1362" t="str" cm="1">
        <f t="array" ref="BW1362">_xlfn.IFS(BV1362&lt;=5.7,"NORMAL",BV1362&lt;=6.4,"Prediabetes",BV1362&gt;=6.5,"Diabetes")</f>
        <v>NORMAL</v>
      </c>
      <c r="CJ1362" t="s">
        <v>1393</v>
      </c>
      <c r="CK1362">
        <v>1964</v>
      </c>
      <c r="CL1362" t="s">
        <v>30</v>
      </c>
      <c r="CM1362">
        <v>13</v>
      </c>
      <c r="CN1362">
        <v>0</v>
      </c>
      <c r="CO1362">
        <v>11365.95</v>
      </c>
      <c r="CP1362" t="s">
        <v>12</v>
      </c>
      <c r="CQ1362" t="s">
        <v>11</v>
      </c>
      <c r="CR1362" t="s">
        <v>42</v>
      </c>
      <c r="CW1362" t="str">
        <f t="shared" si="42"/>
        <v>13/Dec/1964</v>
      </c>
      <c r="CZ1362" t="s">
        <v>1393</v>
      </c>
      <c r="DA1362">
        <v>1964</v>
      </c>
      <c r="DB1362" t="s">
        <v>30</v>
      </c>
      <c r="DC1362">
        <v>13</v>
      </c>
      <c r="DD1362">
        <v>0</v>
      </c>
      <c r="DE1362" s="18">
        <v>11365.95</v>
      </c>
      <c r="DF1362" t="s">
        <v>12</v>
      </c>
      <c r="DG1362" t="s">
        <v>11</v>
      </c>
      <c r="DH1362" t="s">
        <v>42</v>
      </c>
      <c r="DZ1362" t="s">
        <v>1393</v>
      </c>
      <c r="EA1362">
        <f t="shared" si="43"/>
        <v>59</v>
      </c>
    </row>
    <row r="1363" spans="1:131" ht="15.6" x14ac:dyDescent="0.3">
      <c r="A1363" s="1" t="s">
        <v>1009</v>
      </c>
      <c r="B1363" s="1" t="s">
        <v>6752</v>
      </c>
      <c r="C1363" s="1" t="s">
        <v>5983</v>
      </c>
      <c r="D1363" t="s">
        <v>7779</v>
      </c>
      <c r="E1363" s="1"/>
      <c r="H1363" s="1"/>
      <c r="T1363" t="s">
        <v>1009</v>
      </c>
      <c r="U1363">
        <v>25.13</v>
      </c>
      <c r="V1363">
        <v>8</v>
      </c>
      <c r="W1363" t="s">
        <v>2382</v>
      </c>
      <c r="X1363" t="s">
        <v>2380</v>
      </c>
      <c r="Y1363" t="s">
        <v>2380</v>
      </c>
      <c r="Z1363">
        <v>1</v>
      </c>
      <c r="AA1363" t="s">
        <v>2380</v>
      </c>
      <c r="AV1363" t="s">
        <v>1009</v>
      </c>
      <c r="AW1363">
        <v>25.13</v>
      </c>
      <c r="AX1363">
        <v>8</v>
      </c>
      <c r="AY1363" t="s">
        <v>2382</v>
      </c>
      <c r="AZ1363" t="s">
        <v>2380</v>
      </c>
      <c r="BA1363" t="s">
        <v>2380</v>
      </c>
      <c r="BB1363">
        <v>1</v>
      </c>
      <c r="BC1363" t="s">
        <v>2380</v>
      </c>
      <c r="BR1363">
        <v>25.13</v>
      </c>
      <c r="BS1363" t="str" cm="1">
        <f t="array" ref="BS1363">_xlfn.IFS(BR1363&lt;18.5,"UNDER WEIGHT",BR1363&lt;=24.9,"NORMAL WEIGHT",BR1363&lt;=29.9,"OVER WEIGHT",BR1363&gt;=30,"OBESITY")</f>
        <v>OVER WEIGHT</v>
      </c>
      <c r="BV1363">
        <v>8</v>
      </c>
      <c r="BW1363" t="str" cm="1">
        <f t="array" ref="BW1363">_xlfn.IFS(BV1363&lt;=5.7,"NORMAL",BV1363&lt;=6.4,"Prediabetes",BV1363&gt;=6.5,"Diabetes")</f>
        <v>Diabetes</v>
      </c>
      <c r="CJ1363" t="s">
        <v>1394</v>
      </c>
      <c r="CK1363">
        <v>1979</v>
      </c>
      <c r="CL1363" t="s">
        <v>18</v>
      </c>
      <c r="CM1363">
        <v>7</v>
      </c>
      <c r="CN1363">
        <v>2</v>
      </c>
      <c r="CO1363">
        <v>11369.39</v>
      </c>
      <c r="CP1363" t="s">
        <v>12</v>
      </c>
      <c r="CQ1363" t="s">
        <v>16</v>
      </c>
      <c r="CR1363" t="s">
        <v>535</v>
      </c>
      <c r="CW1363" t="str">
        <f t="shared" si="42"/>
        <v>7/Jun/1979</v>
      </c>
      <c r="CZ1363" t="s">
        <v>1394</v>
      </c>
      <c r="DA1363">
        <v>1979</v>
      </c>
      <c r="DB1363" t="s">
        <v>18</v>
      </c>
      <c r="DC1363">
        <v>7</v>
      </c>
      <c r="DD1363">
        <v>2</v>
      </c>
      <c r="DE1363" s="18">
        <v>11369.39</v>
      </c>
      <c r="DF1363" t="s">
        <v>12</v>
      </c>
      <c r="DG1363" t="s">
        <v>16</v>
      </c>
      <c r="DH1363" t="s">
        <v>535</v>
      </c>
      <c r="DZ1363" t="s">
        <v>1394</v>
      </c>
      <c r="EA1363">
        <f t="shared" si="43"/>
        <v>44</v>
      </c>
    </row>
    <row r="1364" spans="1:131" ht="15.6" x14ac:dyDescent="0.3">
      <c r="A1364" s="1" t="s">
        <v>1008</v>
      </c>
      <c r="B1364" s="1" t="s">
        <v>6752</v>
      </c>
      <c r="C1364" s="1" t="s">
        <v>5506</v>
      </c>
      <c r="D1364" t="s">
        <v>7780</v>
      </c>
      <c r="E1364" s="1"/>
      <c r="H1364" s="1"/>
      <c r="T1364" t="s">
        <v>1008</v>
      </c>
      <c r="U1364">
        <v>22.72</v>
      </c>
      <c r="V1364">
        <v>9.9600000000000009</v>
      </c>
      <c r="W1364" t="s">
        <v>2382</v>
      </c>
      <c r="X1364" t="s">
        <v>2380</v>
      </c>
      <c r="Y1364" t="s">
        <v>2380</v>
      </c>
      <c r="Z1364">
        <v>2</v>
      </c>
      <c r="AA1364" t="s">
        <v>2380</v>
      </c>
      <c r="AV1364" t="s">
        <v>1008</v>
      </c>
      <c r="AW1364">
        <v>22.72</v>
      </c>
      <c r="AX1364">
        <v>9.9600000000000009</v>
      </c>
      <c r="AY1364" t="s">
        <v>2382</v>
      </c>
      <c r="AZ1364" t="s">
        <v>2380</v>
      </c>
      <c r="BA1364" t="s">
        <v>2380</v>
      </c>
      <c r="BB1364">
        <v>2</v>
      </c>
      <c r="BC1364" t="s">
        <v>2380</v>
      </c>
      <c r="BR1364">
        <v>22.72</v>
      </c>
      <c r="BS1364" t="str" cm="1">
        <f t="array" ref="BS1364">_xlfn.IFS(BR1364&lt;18.5,"UNDER WEIGHT",BR1364&lt;=24.9,"NORMAL WEIGHT",BR1364&lt;=29.9,"OVER WEIGHT",BR1364&gt;=30,"OBESITY")</f>
        <v>NORMAL WEIGHT</v>
      </c>
      <c r="BV1364">
        <v>9.9600000000000009</v>
      </c>
      <c r="BW1364" t="str" cm="1">
        <f t="array" ref="BW1364">_xlfn.IFS(BV1364&lt;=5.7,"NORMAL",BV1364&lt;=6.4,"Prediabetes",BV1364&gt;=6.5,"Diabetes")</f>
        <v>Diabetes</v>
      </c>
      <c r="CJ1364" t="s">
        <v>1395</v>
      </c>
      <c r="CK1364">
        <v>1972</v>
      </c>
      <c r="CL1364" t="s">
        <v>30</v>
      </c>
      <c r="CM1364">
        <v>6</v>
      </c>
      <c r="CN1364">
        <v>0</v>
      </c>
      <c r="CO1364">
        <v>11378.57</v>
      </c>
      <c r="CP1364" t="s">
        <v>12</v>
      </c>
      <c r="CQ1364" t="s">
        <v>11</v>
      </c>
      <c r="CR1364" t="s">
        <v>200</v>
      </c>
      <c r="CW1364" t="str">
        <f t="shared" si="42"/>
        <v>6/Dec/1972</v>
      </c>
      <c r="CZ1364" t="s">
        <v>1395</v>
      </c>
      <c r="DA1364">
        <v>1972</v>
      </c>
      <c r="DB1364" t="s">
        <v>30</v>
      </c>
      <c r="DC1364">
        <v>6</v>
      </c>
      <c r="DD1364">
        <v>0</v>
      </c>
      <c r="DE1364" s="18">
        <v>11378.57</v>
      </c>
      <c r="DF1364" t="s">
        <v>12</v>
      </c>
      <c r="DG1364" t="s">
        <v>11</v>
      </c>
      <c r="DH1364" t="s">
        <v>200</v>
      </c>
      <c r="DZ1364" t="s">
        <v>1395</v>
      </c>
      <c r="EA1364">
        <f t="shared" si="43"/>
        <v>51</v>
      </c>
    </row>
    <row r="1365" spans="1:131" ht="15.6" x14ac:dyDescent="0.3">
      <c r="A1365" s="1" t="s">
        <v>1007</v>
      </c>
      <c r="B1365" s="1" t="s">
        <v>6751</v>
      </c>
      <c r="C1365" s="1" t="s">
        <v>5984</v>
      </c>
      <c r="D1365" t="s">
        <v>7781</v>
      </c>
      <c r="E1365" s="1"/>
      <c r="H1365" s="1"/>
      <c r="T1365" t="s">
        <v>1007</v>
      </c>
      <c r="U1365">
        <v>32.6</v>
      </c>
      <c r="V1365">
        <v>6.8</v>
      </c>
      <c r="W1365" t="s">
        <v>2382</v>
      </c>
      <c r="X1365" t="s">
        <v>2380</v>
      </c>
      <c r="Y1365" t="s">
        <v>2380</v>
      </c>
      <c r="Z1365">
        <v>0</v>
      </c>
      <c r="AA1365" t="s">
        <v>2380</v>
      </c>
      <c r="AV1365" t="s">
        <v>1007</v>
      </c>
      <c r="AW1365">
        <v>32.6</v>
      </c>
      <c r="AX1365">
        <v>6.8</v>
      </c>
      <c r="AY1365" t="s">
        <v>2382</v>
      </c>
      <c r="AZ1365" t="s">
        <v>2380</v>
      </c>
      <c r="BA1365" t="s">
        <v>2380</v>
      </c>
      <c r="BB1365" t="s">
        <v>2381</v>
      </c>
      <c r="BC1365" t="s">
        <v>2380</v>
      </c>
      <c r="BR1365">
        <v>32.6</v>
      </c>
      <c r="BS1365" t="str" cm="1">
        <f t="array" ref="BS1365">_xlfn.IFS(BR1365&lt;18.5,"UNDER WEIGHT",BR1365&lt;=24.9,"NORMAL WEIGHT",BR1365&lt;=29.9,"OVER WEIGHT",BR1365&gt;=30,"OBESITY")</f>
        <v>OBESITY</v>
      </c>
      <c r="BV1365">
        <v>6.8</v>
      </c>
      <c r="BW1365" t="str" cm="1">
        <f t="array" ref="BW1365">_xlfn.IFS(BV1365&lt;=5.7,"NORMAL",BV1365&lt;=6.4,"Prediabetes",BV1365&gt;=6.5,"Diabetes")</f>
        <v>Diabetes</v>
      </c>
      <c r="CJ1365" t="s">
        <v>1396</v>
      </c>
      <c r="CK1365">
        <v>1964</v>
      </c>
      <c r="CL1365" t="s">
        <v>18</v>
      </c>
      <c r="CM1365">
        <v>13</v>
      </c>
      <c r="CN1365">
        <v>0</v>
      </c>
      <c r="CO1365">
        <v>11381.33</v>
      </c>
      <c r="CP1365" t="s">
        <v>12</v>
      </c>
      <c r="CQ1365" t="s">
        <v>11</v>
      </c>
      <c r="CR1365" t="s">
        <v>13</v>
      </c>
      <c r="CW1365" t="str">
        <f t="shared" si="42"/>
        <v>13/Jun/1964</v>
      </c>
      <c r="CZ1365" t="s">
        <v>1396</v>
      </c>
      <c r="DA1365">
        <v>1964</v>
      </c>
      <c r="DB1365" t="s">
        <v>18</v>
      </c>
      <c r="DC1365">
        <v>13</v>
      </c>
      <c r="DD1365">
        <v>0</v>
      </c>
      <c r="DE1365" s="18">
        <v>11381.33</v>
      </c>
      <c r="DF1365" t="s">
        <v>12</v>
      </c>
      <c r="DG1365" t="s">
        <v>11</v>
      </c>
      <c r="DH1365" t="s">
        <v>13</v>
      </c>
      <c r="DZ1365" t="s">
        <v>1396</v>
      </c>
      <c r="EA1365">
        <f t="shared" si="43"/>
        <v>59</v>
      </c>
    </row>
    <row r="1366" spans="1:131" ht="15.6" x14ac:dyDescent="0.3">
      <c r="A1366" s="1" t="s">
        <v>1006</v>
      </c>
      <c r="B1366" s="1" t="s">
        <v>6751</v>
      </c>
      <c r="C1366" s="1" t="s">
        <v>5985</v>
      </c>
      <c r="D1366" t="s">
        <v>6773</v>
      </c>
      <c r="E1366" s="1"/>
      <c r="H1366" s="1"/>
      <c r="T1366" t="s">
        <v>1006</v>
      </c>
      <c r="U1366">
        <v>17.28</v>
      </c>
      <c r="V1366">
        <v>6.22</v>
      </c>
      <c r="W1366" t="s">
        <v>2382</v>
      </c>
      <c r="X1366" t="s">
        <v>2380</v>
      </c>
      <c r="Y1366" t="s">
        <v>2380</v>
      </c>
      <c r="Z1366">
        <v>2</v>
      </c>
      <c r="AA1366" t="s">
        <v>2380</v>
      </c>
      <c r="AV1366" t="s">
        <v>1006</v>
      </c>
      <c r="AW1366">
        <v>17.28</v>
      </c>
      <c r="AX1366">
        <v>6.22</v>
      </c>
      <c r="AY1366" t="s">
        <v>2382</v>
      </c>
      <c r="AZ1366" t="s">
        <v>2380</v>
      </c>
      <c r="BA1366" t="s">
        <v>2380</v>
      </c>
      <c r="BB1366">
        <v>2</v>
      </c>
      <c r="BC1366" t="s">
        <v>2380</v>
      </c>
      <c r="BR1366">
        <v>17.28</v>
      </c>
      <c r="BS1366" t="str" cm="1">
        <f t="array" ref="BS1366">_xlfn.IFS(BR1366&lt;18.5,"UNDER WEIGHT",BR1366&lt;=24.9,"NORMAL WEIGHT",BR1366&lt;=29.9,"OVER WEIGHT",BR1366&gt;=30,"OBESITY")</f>
        <v>UNDER WEIGHT</v>
      </c>
      <c r="BV1366">
        <v>6.22</v>
      </c>
      <c r="BW1366" t="str" cm="1">
        <f t="array" ref="BW1366">_xlfn.IFS(BV1366&lt;=5.7,"NORMAL",BV1366&lt;=6.4,"Prediabetes",BV1366&gt;=6.5,"Diabetes")</f>
        <v>Prediabetes</v>
      </c>
      <c r="CJ1366" t="s">
        <v>1397</v>
      </c>
      <c r="CK1366">
        <v>1997</v>
      </c>
      <c r="CL1366" t="s">
        <v>10</v>
      </c>
      <c r="CM1366">
        <v>28</v>
      </c>
      <c r="CN1366">
        <v>0</v>
      </c>
      <c r="CO1366">
        <v>11388.27</v>
      </c>
      <c r="CP1366" t="s">
        <v>12</v>
      </c>
      <c r="CQ1366" t="s">
        <v>11</v>
      </c>
      <c r="CR1366" t="s">
        <v>535</v>
      </c>
      <c r="CW1366" t="str">
        <f t="shared" si="42"/>
        <v>28/Jul/1997</v>
      </c>
      <c r="CZ1366" t="s">
        <v>1397</v>
      </c>
      <c r="DA1366">
        <v>1997</v>
      </c>
      <c r="DB1366" t="s">
        <v>10</v>
      </c>
      <c r="DC1366">
        <v>28</v>
      </c>
      <c r="DD1366">
        <v>0</v>
      </c>
      <c r="DE1366" s="18">
        <v>11388.27</v>
      </c>
      <c r="DF1366" t="s">
        <v>12</v>
      </c>
      <c r="DG1366" t="s">
        <v>11</v>
      </c>
      <c r="DH1366" t="s">
        <v>535</v>
      </c>
      <c r="DZ1366" t="s">
        <v>1397</v>
      </c>
      <c r="EA1366">
        <f t="shared" si="43"/>
        <v>26</v>
      </c>
    </row>
    <row r="1367" spans="1:131" ht="15.6" x14ac:dyDescent="0.3">
      <c r="A1367" s="1" t="s">
        <v>1005</v>
      </c>
      <c r="B1367" s="1" t="s">
        <v>7144</v>
      </c>
      <c r="C1367" s="1" t="s">
        <v>5986</v>
      </c>
      <c r="D1367" t="s">
        <v>7782</v>
      </c>
      <c r="E1367" s="1"/>
      <c r="H1367" s="1"/>
      <c r="T1367" t="s">
        <v>1005</v>
      </c>
      <c r="U1367">
        <v>27.92</v>
      </c>
      <c r="V1367">
        <v>5.79</v>
      </c>
      <c r="W1367" t="s">
        <v>2380</v>
      </c>
      <c r="X1367" t="s">
        <v>2380</v>
      </c>
      <c r="Y1367" t="s">
        <v>2380</v>
      </c>
      <c r="Z1367">
        <v>1</v>
      </c>
      <c r="AA1367" t="s">
        <v>2380</v>
      </c>
      <c r="AV1367" t="s">
        <v>1005</v>
      </c>
      <c r="AW1367">
        <v>27.92</v>
      </c>
      <c r="AX1367">
        <v>5.79</v>
      </c>
      <c r="AY1367" t="s">
        <v>2380</v>
      </c>
      <c r="AZ1367" t="s">
        <v>2380</v>
      </c>
      <c r="BA1367" t="s">
        <v>2380</v>
      </c>
      <c r="BB1367">
        <v>1</v>
      </c>
      <c r="BC1367" t="s">
        <v>2380</v>
      </c>
      <c r="BR1367">
        <v>27.92</v>
      </c>
      <c r="BS1367" t="str" cm="1">
        <f t="array" ref="BS1367">_xlfn.IFS(BR1367&lt;18.5,"UNDER WEIGHT",BR1367&lt;=24.9,"NORMAL WEIGHT",BR1367&lt;=29.9,"OVER WEIGHT",BR1367&gt;=30,"OBESITY")</f>
        <v>OVER WEIGHT</v>
      </c>
      <c r="BV1367">
        <v>5.79</v>
      </c>
      <c r="BW1367" t="str" cm="1">
        <f t="array" ref="BW1367">_xlfn.IFS(BV1367&lt;=5.7,"NORMAL",BV1367&lt;=6.4,"Prediabetes",BV1367&gt;=6.5,"Diabetes")</f>
        <v>Prediabetes</v>
      </c>
      <c r="CJ1367" t="s">
        <v>1398</v>
      </c>
      <c r="CK1367">
        <v>1967</v>
      </c>
      <c r="CL1367" t="s">
        <v>30</v>
      </c>
      <c r="CM1367">
        <v>19</v>
      </c>
      <c r="CN1367">
        <v>1</v>
      </c>
      <c r="CO1367">
        <v>11394.07</v>
      </c>
      <c r="CP1367" t="s">
        <v>12</v>
      </c>
      <c r="CQ1367" t="s">
        <v>16</v>
      </c>
      <c r="CR1367" t="s">
        <v>170</v>
      </c>
      <c r="CW1367" t="str">
        <f t="shared" si="42"/>
        <v>19/Dec/1967</v>
      </c>
      <c r="CZ1367" t="s">
        <v>1398</v>
      </c>
      <c r="DA1367">
        <v>1967</v>
      </c>
      <c r="DB1367" t="s">
        <v>30</v>
      </c>
      <c r="DC1367">
        <v>19</v>
      </c>
      <c r="DD1367">
        <v>1</v>
      </c>
      <c r="DE1367" s="18">
        <v>11394.07</v>
      </c>
      <c r="DF1367" t="s">
        <v>12</v>
      </c>
      <c r="DG1367" t="s">
        <v>16</v>
      </c>
      <c r="DH1367" t="s">
        <v>170</v>
      </c>
      <c r="DZ1367" t="s">
        <v>1398</v>
      </c>
      <c r="EA1367">
        <f t="shared" si="43"/>
        <v>56</v>
      </c>
    </row>
    <row r="1368" spans="1:131" ht="15.6" x14ac:dyDescent="0.3">
      <c r="A1368" s="1" t="s">
        <v>1004</v>
      </c>
      <c r="B1368" s="1" t="s">
        <v>6751</v>
      </c>
      <c r="C1368" s="1" t="s">
        <v>5987</v>
      </c>
      <c r="D1368" t="s">
        <v>7783</v>
      </c>
      <c r="E1368" s="1"/>
      <c r="H1368" s="1"/>
      <c r="T1368" t="s">
        <v>1004</v>
      </c>
      <c r="U1368">
        <v>38.284999999999997</v>
      </c>
      <c r="V1368">
        <v>5.41</v>
      </c>
      <c r="W1368" t="s">
        <v>2380</v>
      </c>
      <c r="X1368" t="s">
        <v>2380</v>
      </c>
      <c r="Y1368" t="s">
        <v>2380</v>
      </c>
      <c r="Z1368">
        <v>0</v>
      </c>
      <c r="AA1368" t="s">
        <v>2380</v>
      </c>
      <c r="AV1368" t="s">
        <v>1004</v>
      </c>
      <c r="AW1368">
        <v>38.284999999999997</v>
      </c>
      <c r="AX1368">
        <v>5.41</v>
      </c>
      <c r="AY1368" t="s">
        <v>2380</v>
      </c>
      <c r="AZ1368" t="s">
        <v>2380</v>
      </c>
      <c r="BA1368" t="s">
        <v>2380</v>
      </c>
      <c r="BB1368" t="s">
        <v>2381</v>
      </c>
      <c r="BC1368" t="s">
        <v>2380</v>
      </c>
      <c r="BR1368">
        <v>38.284999999999997</v>
      </c>
      <c r="BS1368" t="str" cm="1">
        <f t="array" ref="BS1368">_xlfn.IFS(BR1368&lt;18.5,"UNDER WEIGHT",BR1368&lt;=24.9,"NORMAL WEIGHT",BR1368&lt;=29.9,"OVER WEIGHT",BR1368&gt;=30,"OBESITY")</f>
        <v>OBESITY</v>
      </c>
      <c r="BV1368">
        <v>5.41</v>
      </c>
      <c r="BW1368" t="str" cm="1">
        <f t="array" ref="BW1368">_xlfn.IFS(BV1368&lt;=5.7,"NORMAL",BV1368&lt;=6.4,"Prediabetes",BV1368&gt;=6.5,"Diabetes")</f>
        <v>NORMAL</v>
      </c>
      <c r="CJ1368" t="s">
        <v>1399</v>
      </c>
      <c r="CK1368">
        <v>1970</v>
      </c>
      <c r="CL1368" t="s">
        <v>37</v>
      </c>
      <c r="CM1368">
        <v>2</v>
      </c>
      <c r="CN1368">
        <v>2</v>
      </c>
      <c r="CO1368">
        <v>11396.9</v>
      </c>
      <c r="CP1368" t="s">
        <v>12</v>
      </c>
      <c r="CQ1368" t="s">
        <v>12</v>
      </c>
      <c r="CR1368" t="s">
        <v>247</v>
      </c>
      <c r="CW1368" t="str">
        <f t="shared" si="42"/>
        <v>2/Oct/1970</v>
      </c>
      <c r="CZ1368" t="s">
        <v>1399</v>
      </c>
      <c r="DA1368">
        <v>1970</v>
      </c>
      <c r="DB1368" t="s">
        <v>37</v>
      </c>
      <c r="DC1368">
        <v>2</v>
      </c>
      <c r="DD1368">
        <v>2</v>
      </c>
      <c r="DE1368" s="18">
        <v>11396.9</v>
      </c>
      <c r="DF1368" t="s">
        <v>12</v>
      </c>
      <c r="DG1368" t="s">
        <v>12</v>
      </c>
      <c r="DH1368" t="s">
        <v>247</v>
      </c>
      <c r="DZ1368" t="s">
        <v>1399</v>
      </c>
      <c r="EA1368">
        <f t="shared" si="43"/>
        <v>53</v>
      </c>
    </row>
    <row r="1369" spans="1:131" ht="15.6" x14ac:dyDescent="0.3">
      <c r="A1369" s="1" t="s">
        <v>1003</v>
      </c>
      <c r="B1369" s="1" t="s">
        <v>6752</v>
      </c>
      <c r="C1369" s="1" t="s">
        <v>5988</v>
      </c>
      <c r="D1369" t="s">
        <v>6295</v>
      </c>
      <c r="E1369" s="1"/>
      <c r="H1369" s="1"/>
      <c r="T1369" t="s">
        <v>1003</v>
      </c>
      <c r="U1369">
        <v>16.48</v>
      </c>
      <c r="V1369">
        <v>11.05</v>
      </c>
      <c r="W1369" t="s">
        <v>2380</v>
      </c>
      <c r="X1369" t="s">
        <v>2380</v>
      </c>
      <c r="Y1369" t="s">
        <v>2380</v>
      </c>
      <c r="Z1369">
        <v>0</v>
      </c>
      <c r="AA1369" t="s">
        <v>2380</v>
      </c>
      <c r="AV1369" t="s">
        <v>1003</v>
      </c>
      <c r="AW1369">
        <v>16.48</v>
      </c>
      <c r="AX1369">
        <v>11.05</v>
      </c>
      <c r="AY1369" t="s">
        <v>2380</v>
      </c>
      <c r="AZ1369" t="s">
        <v>2380</v>
      </c>
      <c r="BA1369" t="s">
        <v>2380</v>
      </c>
      <c r="BB1369" t="s">
        <v>2381</v>
      </c>
      <c r="BC1369" t="s">
        <v>2380</v>
      </c>
      <c r="BR1369">
        <v>16.48</v>
      </c>
      <c r="BS1369" t="str" cm="1">
        <f t="array" ref="BS1369">_xlfn.IFS(BR1369&lt;18.5,"UNDER WEIGHT",BR1369&lt;=24.9,"NORMAL WEIGHT",BR1369&lt;=29.9,"OVER WEIGHT",BR1369&gt;=30,"OBESITY")</f>
        <v>UNDER WEIGHT</v>
      </c>
      <c r="BV1369">
        <v>11.05</v>
      </c>
      <c r="BW1369" t="str" cm="1">
        <f t="array" ref="BW1369">_xlfn.IFS(BV1369&lt;=5.7,"NORMAL",BV1369&lt;=6.4,"Prediabetes",BV1369&gt;=6.5,"Diabetes")</f>
        <v>Diabetes</v>
      </c>
      <c r="CJ1369" t="s">
        <v>1400</v>
      </c>
      <c r="CK1369">
        <v>1970</v>
      </c>
      <c r="CL1369" t="s">
        <v>37</v>
      </c>
      <c r="CM1369">
        <v>7</v>
      </c>
      <c r="CN1369">
        <v>3</v>
      </c>
      <c r="CO1369">
        <v>11411.69</v>
      </c>
      <c r="CP1369" t="s">
        <v>12</v>
      </c>
      <c r="CQ1369" t="s">
        <v>11</v>
      </c>
      <c r="CR1369" t="s">
        <v>42</v>
      </c>
      <c r="CW1369" t="str">
        <f t="shared" si="42"/>
        <v>7/Oct/1970</v>
      </c>
      <c r="CZ1369" t="s">
        <v>1400</v>
      </c>
      <c r="DA1369">
        <v>1970</v>
      </c>
      <c r="DB1369" t="s">
        <v>37</v>
      </c>
      <c r="DC1369">
        <v>7</v>
      </c>
      <c r="DD1369">
        <v>3</v>
      </c>
      <c r="DE1369" s="18">
        <v>11411.69</v>
      </c>
      <c r="DF1369" t="s">
        <v>12</v>
      </c>
      <c r="DG1369" t="s">
        <v>11</v>
      </c>
      <c r="DH1369" t="s">
        <v>42</v>
      </c>
      <c r="DZ1369" t="s">
        <v>1400</v>
      </c>
      <c r="EA1369">
        <f t="shared" si="43"/>
        <v>53</v>
      </c>
    </row>
    <row r="1370" spans="1:131" ht="15.6" x14ac:dyDescent="0.3">
      <c r="A1370" s="1" t="s">
        <v>1002</v>
      </c>
      <c r="B1370" s="1" t="s">
        <v>6752</v>
      </c>
      <c r="C1370" s="1" t="s">
        <v>5989</v>
      </c>
      <c r="D1370" t="s">
        <v>7784</v>
      </c>
      <c r="E1370" s="1"/>
      <c r="H1370" s="1"/>
      <c r="T1370" t="s">
        <v>1002</v>
      </c>
      <c r="U1370">
        <v>38.57</v>
      </c>
      <c r="V1370">
        <v>6.27</v>
      </c>
      <c r="W1370" t="s">
        <v>2380</v>
      </c>
      <c r="X1370" t="s">
        <v>2380</v>
      </c>
      <c r="Y1370" t="s">
        <v>2380</v>
      </c>
      <c r="Z1370">
        <v>0</v>
      </c>
      <c r="AA1370" t="s">
        <v>2380</v>
      </c>
      <c r="AV1370" t="s">
        <v>1002</v>
      </c>
      <c r="AW1370">
        <v>38.57</v>
      </c>
      <c r="AX1370">
        <v>6.27</v>
      </c>
      <c r="AY1370" t="s">
        <v>2380</v>
      </c>
      <c r="AZ1370" t="s">
        <v>2380</v>
      </c>
      <c r="BA1370" t="s">
        <v>2380</v>
      </c>
      <c r="BB1370" t="s">
        <v>2381</v>
      </c>
      <c r="BC1370" t="s">
        <v>2380</v>
      </c>
      <c r="BR1370">
        <v>38.57</v>
      </c>
      <c r="BS1370" t="str" cm="1">
        <f t="array" ref="BS1370">_xlfn.IFS(BR1370&lt;18.5,"UNDER WEIGHT",BR1370&lt;=24.9,"NORMAL WEIGHT",BR1370&lt;=29.9,"OVER WEIGHT",BR1370&gt;=30,"OBESITY")</f>
        <v>OBESITY</v>
      </c>
      <c r="BV1370">
        <v>6.27</v>
      </c>
      <c r="BW1370" t="str" cm="1">
        <f t="array" ref="BW1370">_xlfn.IFS(BV1370&lt;=5.7,"NORMAL",BV1370&lt;=6.4,"Prediabetes",BV1370&gt;=6.5,"Diabetes")</f>
        <v>Prediabetes</v>
      </c>
      <c r="CJ1370" t="s">
        <v>1401</v>
      </c>
      <c r="CK1370">
        <v>1983</v>
      </c>
      <c r="CL1370" t="s">
        <v>37</v>
      </c>
      <c r="CM1370">
        <v>23</v>
      </c>
      <c r="CN1370">
        <v>3</v>
      </c>
      <c r="CO1370">
        <v>11412.02</v>
      </c>
      <c r="CP1370" t="s">
        <v>12</v>
      </c>
      <c r="CQ1370" t="s">
        <v>16</v>
      </c>
      <c r="CR1370" t="s">
        <v>300</v>
      </c>
      <c r="CW1370" t="str">
        <f t="shared" si="42"/>
        <v>23/Oct/1983</v>
      </c>
      <c r="CZ1370" t="s">
        <v>1401</v>
      </c>
      <c r="DA1370">
        <v>1983</v>
      </c>
      <c r="DB1370" t="s">
        <v>37</v>
      </c>
      <c r="DC1370">
        <v>23</v>
      </c>
      <c r="DD1370">
        <v>3</v>
      </c>
      <c r="DE1370" s="18">
        <v>11412.02</v>
      </c>
      <c r="DF1370" t="s">
        <v>12</v>
      </c>
      <c r="DG1370" t="s">
        <v>16</v>
      </c>
      <c r="DH1370" t="s">
        <v>300</v>
      </c>
      <c r="DZ1370" t="s">
        <v>1401</v>
      </c>
      <c r="EA1370">
        <f t="shared" si="43"/>
        <v>40</v>
      </c>
    </row>
    <row r="1371" spans="1:131" ht="15.6" x14ac:dyDescent="0.3">
      <c r="A1371" s="1" t="s">
        <v>1001</v>
      </c>
      <c r="B1371" s="1" t="s">
        <v>6752</v>
      </c>
      <c r="C1371" s="1" t="s">
        <v>5990</v>
      </c>
      <c r="D1371" t="s">
        <v>7785</v>
      </c>
      <c r="E1371" s="1"/>
      <c r="H1371" s="1"/>
      <c r="T1371" t="s">
        <v>1001</v>
      </c>
      <c r="U1371">
        <v>43.85</v>
      </c>
      <c r="V1371">
        <v>4.7699999999999996</v>
      </c>
      <c r="W1371" t="s">
        <v>2382</v>
      </c>
      <c r="X1371" t="s">
        <v>2380</v>
      </c>
      <c r="Y1371" t="s">
        <v>2380</v>
      </c>
      <c r="Z1371">
        <v>0</v>
      </c>
      <c r="AA1371" t="s">
        <v>2380</v>
      </c>
      <c r="AV1371" t="s">
        <v>1001</v>
      </c>
      <c r="AW1371">
        <v>43.85</v>
      </c>
      <c r="AX1371">
        <v>4.7699999999999996</v>
      </c>
      <c r="AY1371" t="s">
        <v>2382</v>
      </c>
      <c r="AZ1371" t="s">
        <v>2380</v>
      </c>
      <c r="BA1371" t="s">
        <v>2380</v>
      </c>
      <c r="BB1371" t="s">
        <v>2381</v>
      </c>
      <c r="BC1371" t="s">
        <v>2380</v>
      </c>
      <c r="BR1371">
        <v>43.85</v>
      </c>
      <c r="BS1371" t="str" cm="1">
        <f t="array" ref="BS1371">_xlfn.IFS(BR1371&lt;18.5,"UNDER WEIGHT",BR1371&lt;=24.9,"NORMAL WEIGHT",BR1371&lt;=29.9,"OVER WEIGHT",BR1371&gt;=30,"OBESITY")</f>
        <v>OBESITY</v>
      </c>
      <c r="BV1371">
        <v>4.7699999999999996</v>
      </c>
      <c r="BW1371" t="str" cm="1">
        <f t="array" ref="BW1371">_xlfn.IFS(BV1371&lt;=5.7,"NORMAL",BV1371&lt;=6.4,"Prediabetes",BV1371&gt;=6.5,"Diabetes")</f>
        <v>NORMAL</v>
      </c>
      <c r="CJ1371" t="s">
        <v>1402</v>
      </c>
      <c r="CK1371">
        <v>1985</v>
      </c>
      <c r="CL1371" t="s">
        <v>18</v>
      </c>
      <c r="CM1371">
        <v>9</v>
      </c>
      <c r="CN1371">
        <v>3</v>
      </c>
      <c r="CO1371">
        <v>11419.49</v>
      </c>
      <c r="CP1371" t="s">
        <v>12</v>
      </c>
      <c r="CQ1371" t="s">
        <v>16</v>
      </c>
      <c r="CR1371" t="s">
        <v>23</v>
      </c>
      <c r="CW1371" t="str">
        <f t="shared" si="42"/>
        <v>9/Jun/1985</v>
      </c>
      <c r="CZ1371" t="s">
        <v>1402</v>
      </c>
      <c r="DA1371">
        <v>1985</v>
      </c>
      <c r="DB1371" t="s">
        <v>18</v>
      </c>
      <c r="DC1371">
        <v>9</v>
      </c>
      <c r="DD1371">
        <v>3</v>
      </c>
      <c r="DE1371" s="18">
        <v>11419.49</v>
      </c>
      <c r="DF1371" t="s">
        <v>12</v>
      </c>
      <c r="DG1371" t="s">
        <v>16</v>
      </c>
      <c r="DH1371" t="s">
        <v>23</v>
      </c>
      <c r="DZ1371" t="s">
        <v>1402</v>
      </c>
      <c r="EA1371">
        <f t="shared" si="43"/>
        <v>38</v>
      </c>
    </row>
    <row r="1372" spans="1:131" ht="15.6" x14ac:dyDescent="0.3">
      <c r="A1372" s="1" t="s">
        <v>1000</v>
      </c>
      <c r="B1372" s="1" t="s">
        <v>6751</v>
      </c>
      <c r="C1372" s="1" t="s">
        <v>5991</v>
      </c>
      <c r="D1372" t="s">
        <v>7786</v>
      </c>
      <c r="E1372" s="1"/>
      <c r="H1372" s="1"/>
      <c r="T1372" t="s">
        <v>1000</v>
      </c>
      <c r="U1372">
        <v>30.11</v>
      </c>
      <c r="V1372">
        <v>4.08</v>
      </c>
      <c r="W1372" t="s">
        <v>2380</v>
      </c>
      <c r="X1372" t="s">
        <v>2380</v>
      </c>
      <c r="Y1372" t="s">
        <v>2380</v>
      </c>
      <c r="Z1372">
        <v>0</v>
      </c>
      <c r="AA1372" t="s">
        <v>2380</v>
      </c>
      <c r="AV1372" t="s">
        <v>1000</v>
      </c>
      <c r="AW1372">
        <v>30.11</v>
      </c>
      <c r="AX1372">
        <v>4.08</v>
      </c>
      <c r="AY1372" t="s">
        <v>2380</v>
      </c>
      <c r="AZ1372" t="s">
        <v>2380</v>
      </c>
      <c r="BA1372" t="s">
        <v>2380</v>
      </c>
      <c r="BB1372" t="s">
        <v>2381</v>
      </c>
      <c r="BC1372" t="s">
        <v>2380</v>
      </c>
      <c r="BR1372">
        <v>30.11</v>
      </c>
      <c r="BS1372" t="str" cm="1">
        <f t="array" ref="BS1372">_xlfn.IFS(BR1372&lt;18.5,"UNDER WEIGHT",BR1372&lt;=24.9,"NORMAL WEIGHT",BR1372&lt;=29.9,"OVER WEIGHT",BR1372&gt;=30,"OBESITY")</f>
        <v>OBESITY</v>
      </c>
      <c r="BV1372">
        <v>4.08</v>
      </c>
      <c r="BW1372" t="str" cm="1">
        <f t="array" ref="BW1372">_xlfn.IFS(BV1372&lt;=5.7,"NORMAL",BV1372&lt;=6.4,"Prediabetes",BV1372&gt;=6.5,"Diabetes")</f>
        <v>NORMAL</v>
      </c>
      <c r="CJ1372" t="s">
        <v>1403</v>
      </c>
      <c r="CK1372">
        <v>1980</v>
      </c>
      <c r="CL1372" t="s">
        <v>10</v>
      </c>
      <c r="CM1372">
        <v>17</v>
      </c>
      <c r="CN1372">
        <v>2</v>
      </c>
      <c r="CO1372">
        <v>11435.74</v>
      </c>
      <c r="CP1372" t="s">
        <v>12</v>
      </c>
      <c r="CQ1372" t="s">
        <v>12</v>
      </c>
      <c r="CR1372" t="s">
        <v>300</v>
      </c>
      <c r="CW1372" t="str">
        <f t="shared" si="42"/>
        <v>17/Jul/1980</v>
      </c>
      <c r="CZ1372" t="s">
        <v>1403</v>
      </c>
      <c r="DA1372">
        <v>1980</v>
      </c>
      <c r="DB1372" t="s">
        <v>10</v>
      </c>
      <c r="DC1372">
        <v>17</v>
      </c>
      <c r="DD1372">
        <v>2</v>
      </c>
      <c r="DE1372" s="18">
        <v>11435.74</v>
      </c>
      <c r="DF1372" t="s">
        <v>12</v>
      </c>
      <c r="DG1372" t="s">
        <v>12</v>
      </c>
      <c r="DH1372" t="s">
        <v>300</v>
      </c>
      <c r="DZ1372" t="s">
        <v>1403</v>
      </c>
      <c r="EA1372">
        <f t="shared" si="43"/>
        <v>43</v>
      </c>
    </row>
    <row r="1373" spans="1:131" ht="15.6" x14ac:dyDescent="0.3">
      <c r="A1373" s="1" t="s">
        <v>999</v>
      </c>
      <c r="B1373" s="1" t="s">
        <v>6751</v>
      </c>
      <c r="C1373" s="1" t="s">
        <v>5992</v>
      </c>
      <c r="D1373" t="s">
        <v>7787</v>
      </c>
      <c r="E1373" s="1"/>
      <c r="H1373" s="1"/>
      <c r="T1373" t="s">
        <v>999</v>
      </c>
      <c r="U1373">
        <v>31.59</v>
      </c>
      <c r="V1373">
        <v>6.01</v>
      </c>
      <c r="W1373" t="s">
        <v>2380</v>
      </c>
      <c r="X1373" t="s">
        <v>2380</v>
      </c>
      <c r="Y1373" t="s">
        <v>2380</v>
      </c>
      <c r="Z1373">
        <v>0</v>
      </c>
      <c r="AA1373" t="s">
        <v>2380</v>
      </c>
      <c r="AV1373" t="s">
        <v>999</v>
      </c>
      <c r="AW1373">
        <v>31.59</v>
      </c>
      <c r="AX1373">
        <v>6.01</v>
      </c>
      <c r="AY1373" t="s">
        <v>2380</v>
      </c>
      <c r="AZ1373" t="s">
        <v>2380</v>
      </c>
      <c r="BA1373" t="s">
        <v>2380</v>
      </c>
      <c r="BB1373" t="s">
        <v>2381</v>
      </c>
      <c r="BC1373" t="s">
        <v>2380</v>
      </c>
      <c r="BR1373">
        <v>31.59</v>
      </c>
      <c r="BS1373" t="str" cm="1">
        <f t="array" ref="BS1373">_xlfn.IFS(BR1373&lt;18.5,"UNDER WEIGHT",BR1373&lt;=24.9,"NORMAL WEIGHT",BR1373&lt;=29.9,"OVER WEIGHT",BR1373&gt;=30,"OBESITY")</f>
        <v>OBESITY</v>
      </c>
      <c r="BV1373">
        <v>6.01</v>
      </c>
      <c r="BW1373" t="str" cm="1">
        <f t="array" ref="BW1373">_xlfn.IFS(BV1373&lt;=5.7,"NORMAL",BV1373&lt;=6.4,"Prediabetes",BV1373&gt;=6.5,"Diabetes")</f>
        <v>Prediabetes</v>
      </c>
      <c r="CJ1373" t="s">
        <v>1404</v>
      </c>
      <c r="CK1373">
        <v>1971</v>
      </c>
      <c r="CL1373" t="s">
        <v>20</v>
      </c>
      <c r="CM1373">
        <v>12</v>
      </c>
      <c r="CN1373">
        <v>3</v>
      </c>
      <c r="CO1373">
        <v>11436.74</v>
      </c>
      <c r="CP1373" t="s">
        <v>12</v>
      </c>
      <c r="CQ1373" t="s">
        <v>12</v>
      </c>
      <c r="CR1373" t="s">
        <v>23</v>
      </c>
      <c r="CW1373" t="str">
        <f t="shared" si="42"/>
        <v>12/Sep/1971</v>
      </c>
      <c r="CZ1373" t="s">
        <v>1404</v>
      </c>
      <c r="DA1373">
        <v>1971</v>
      </c>
      <c r="DB1373" t="s">
        <v>20</v>
      </c>
      <c r="DC1373">
        <v>12</v>
      </c>
      <c r="DD1373">
        <v>3</v>
      </c>
      <c r="DE1373" s="18">
        <v>11436.74</v>
      </c>
      <c r="DF1373" t="s">
        <v>12</v>
      </c>
      <c r="DG1373" t="s">
        <v>12</v>
      </c>
      <c r="DH1373" t="s">
        <v>23</v>
      </c>
      <c r="DZ1373" t="s">
        <v>1404</v>
      </c>
      <c r="EA1373">
        <f t="shared" si="43"/>
        <v>52</v>
      </c>
    </row>
    <row r="1374" spans="1:131" ht="15.6" x14ac:dyDescent="0.3">
      <c r="A1374" s="1" t="s">
        <v>998</v>
      </c>
      <c r="B1374" s="1" t="s">
        <v>6752</v>
      </c>
      <c r="C1374" s="1" t="s">
        <v>4920</v>
      </c>
      <c r="D1374" t="s">
        <v>7788</v>
      </c>
      <c r="E1374" s="1"/>
      <c r="H1374" s="1"/>
      <c r="T1374" t="s">
        <v>998</v>
      </c>
      <c r="U1374">
        <v>40.15</v>
      </c>
      <c r="V1374">
        <v>11.84</v>
      </c>
      <c r="W1374" t="s">
        <v>2380</v>
      </c>
      <c r="X1374" t="s">
        <v>2380</v>
      </c>
      <c r="Y1374" t="s">
        <v>2380</v>
      </c>
      <c r="Z1374">
        <v>0</v>
      </c>
      <c r="AA1374" t="s">
        <v>2380</v>
      </c>
      <c r="AV1374" t="s">
        <v>998</v>
      </c>
      <c r="AW1374">
        <v>40.15</v>
      </c>
      <c r="AX1374">
        <v>11.84</v>
      </c>
      <c r="AY1374" t="s">
        <v>2380</v>
      </c>
      <c r="AZ1374" t="s">
        <v>2380</v>
      </c>
      <c r="BA1374" t="s">
        <v>2380</v>
      </c>
      <c r="BB1374" t="s">
        <v>2381</v>
      </c>
      <c r="BC1374" t="s">
        <v>2380</v>
      </c>
      <c r="BR1374">
        <v>40.15</v>
      </c>
      <c r="BS1374" t="str" cm="1">
        <f t="array" ref="BS1374">_xlfn.IFS(BR1374&lt;18.5,"UNDER WEIGHT",BR1374&lt;=24.9,"NORMAL WEIGHT",BR1374&lt;=29.9,"OVER WEIGHT",BR1374&gt;=30,"OBESITY")</f>
        <v>OBESITY</v>
      </c>
      <c r="BV1374">
        <v>11.84</v>
      </c>
      <c r="BW1374" t="str" cm="1">
        <f t="array" ref="BW1374">_xlfn.IFS(BV1374&lt;=5.7,"NORMAL",BV1374&lt;=6.4,"Prediabetes",BV1374&gt;=6.5,"Diabetes")</f>
        <v>Diabetes</v>
      </c>
      <c r="CJ1374" t="s">
        <v>1405</v>
      </c>
      <c r="CK1374">
        <v>1966</v>
      </c>
      <c r="CL1374" t="s">
        <v>18</v>
      </c>
      <c r="CM1374">
        <v>14</v>
      </c>
      <c r="CN1374">
        <v>0</v>
      </c>
      <c r="CO1374">
        <v>11454.02</v>
      </c>
      <c r="CP1374" t="s">
        <v>12</v>
      </c>
      <c r="CQ1374" t="s">
        <v>16</v>
      </c>
      <c r="CR1374" t="s">
        <v>23</v>
      </c>
      <c r="CW1374" t="str">
        <f t="shared" si="42"/>
        <v>14/Jun/1966</v>
      </c>
      <c r="CZ1374" t="s">
        <v>1405</v>
      </c>
      <c r="DA1374">
        <v>1966</v>
      </c>
      <c r="DB1374" t="s">
        <v>18</v>
      </c>
      <c r="DC1374">
        <v>14</v>
      </c>
      <c r="DD1374">
        <v>0</v>
      </c>
      <c r="DE1374" s="18">
        <v>11454.02</v>
      </c>
      <c r="DF1374" t="s">
        <v>12</v>
      </c>
      <c r="DG1374" t="s">
        <v>16</v>
      </c>
      <c r="DH1374" t="s">
        <v>23</v>
      </c>
      <c r="DZ1374" t="s">
        <v>1405</v>
      </c>
      <c r="EA1374">
        <f t="shared" si="43"/>
        <v>57</v>
      </c>
    </row>
    <row r="1375" spans="1:131" ht="15.6" x14ac:dyDescent="0.3">
      <c r="A1375" s="1" t="s">
        <v>997</v>
      </c>
      <c r="B1375" s="1" t="s">
        <v>6752</v>
      </c>
      <c r="C1375" s="1" t="s">
        <v>5993</v>
      </c>
      <c r="D1375" t="s">
        <v>7789</v>
      </c>
      <c r="E1375" s="1"/>
      <c r="H1375" s="1"/>
      <c r="T1375" t="s">
        <v>997</v>
      </c>
      <c r="U1375">
        <v>40.700000000000003</v>
      </c>
      <c r="V1375">
        <v>6.27</v>
      </c>
      <c r="W1375" t="s">
        <v>2382</v>
      </c>
      <c r="X1375" t="s">
        <v>2380</v>
      </c>
      <c r="Y1375" t="s">
        <v>2383</v>
      </c>
      <c r="Z1375">
        <v>1</v>
      </c>
      <c r="AA1375" t="s">
        <v>2380</v>
      </c>
      <c r="AV1375" t="s">
        <v>997</v>
      </c>
      <c r="AW1375">
        <v>40.700000000000003</v>
      </c>
      <c r="AX1375">
        <v>6.27</v>
      </c>
      <c r="AY1375" t="s">
        <v>2382</v>
      </c>
      <c r="AZ1375" t="s">
        <v>2380</v>
      </c>
      <c r="BA1375" t="s">
        <v>2383</v>
      </c>
      <c r="BB1375">
        <v>1</v>
      </c>
      <c r="BC1375" t="s">
        <v>2380</v>
      </c>
      <c r="BR1375">
        <v>40.700000000000003</v>
      </c>
      <c r="BS1375" t="str" cm="1">
        <f t="array" ref="BS1375">_xlfn.IFS(BR1375&lt;18.5,"UNDER WEIGHT",BR1375&lt;=24.9,"NORMAL WEIGHT",BR1375&lt;=29.9,"OVER WEIGHT",BR1375&gt;=30,"OBESITY")</f>
        <v>OBESITY</v>
      </c>
      <c r="BV1375">
        <v>6.27</v>
      </c>
      <c r="BW1375" t="str" cm="1">
        <f t="array" ref="BW1375">_xlfn.IFS(BV1375&lt;=5.7,"NORMAL",BV1375&lt;=6.4,"Prediabetes",BV1375&gt;=6.5,"Diabetes")</f>
        <v>Prediabetes</v>
      </c>
      <c r="CJ1375" t="s">
        <v>1406</v>
      </c>
      <c r="CK1375">
        <v>1965</v>
      </c>
      <c r="CL1375" t="s">
        <v>18</v>
      </c>
      <c r="CM1375">
        <v>23</v>
      </c>
      <c r="CN1375">
        <v>0</v>
      </c>
      <c r="CO1375">
        <v>11455.28</v>
      </c>
      <c r="CP1375" t="s">
        <v>12</v>
      </c>
      <c r="CQ1375" t="s">
        <v>11</v>
      </c>
      <c r="CR1375" t="s">
        <v>42</v>
      </c>
      <c r="CW1375" t="str">
        <f t="shared" si="42"/>
        <v>23/Jun/1965</v>
      </c>
      <c r="CZ1375" t="s">
        <v>1406</v>
      </c>
      <c r="DA1375">
        <v>1965</v>
      </c>
      <c r="DB1375" t="s">
        <v>18</v>
      </c>
      <c r="DC1375">
        <v>23</v>
      </c>
      <c r="DD1375">
        <v>0</v>
      </c>
      <c r="DE1375" s="18">
        <v>11455.28</v>
      </c>
      <c r="DF1375" t="s">
        <v>12</v>
      </c>
      <c r="DG1375" t="s">
        <v>11</v>
      </c>
      <c r="DH1375" t="s">
        <v>42</v>
      </c>
      <c r="DZ1375" t="s">
        <v>1406</v>
      </c>
      <c r="EA1375">
        <f t="shared" si="43"/>
        <v>58</v>
      </c>
    </row>
    <row r="1376" spans="1:131" ht="15.6" x14ac:dyDescent="0.3">
      <c r="A1376" s="1" t="s">
        <v>996</v>
      </c>
      <c r="B1376" s="1" t="s">
        <v>7144</v>
      </c>
      <c r="C1376" s="1" t="s">
        <v>5266</v>
      </c>
      <c r="D1376" t="s">
        <v>7790</v>
      </c>
      <c r="E1376" s="1"/>
      <c r="H1376" s="1"/>
      <c r="T1376" t="s">
        <v>996</v>
      </c>
      <c r="U1376">
        <v>40.76</v>
      </c>
      <c r="V1376">
        <v>5.28</v>
      </c>
      <c r="W1376" t="s">
        <v>2380</v>
      </c>
      <c r="X1376" t="s">
        <v>2380</v>
      </c>
      <c r="Y1376" t="s">
        <v>2380</v>
      </c>
      <c r="Z1376">
        <v>0</v>
      </c>
      <c r="AA1376" t="s">
        <v>2380</v>
      </c>
      <c r="AV1376" t="s">
        <v>996</v>
      </c>
      <c r="AW1376">
        <v>40.76</v>
      </c>
      <c r="AX1376">
        <v>5.28</v>
      </c>
      <c r="AY1376" t="s">
        <v>2380</v>
      </c>
      <c r="AZ1376" t="s">
        <v>2380</v>
      </c>
      <c r="BA1376" t="s">
        <v>2380</v>
      </c>
      <c r="BB1376" t="s">
        <v>2381</v>
      </c>
      <c r="BC1376" t="s">
        <v>2380</v>
      </c>
      <c r="BR1376">
        <v>40.76</v>
      </c>
      <c r="BS1376" t="str" cm="1">
        <f t="array" ref="BS1376">_xlfn.IFS(BR1376&lt;18.5,"UNDER WEIGHT",BR1376&lt;=24.9,"NORMAL WEIGHT",BR1376&lt;=29.9,"OVER WEIGHT",BR1376&gt;=30,"OBESITY")</f>
        <v>OBESITY</v>
      </c>
      <c r="BV1376">
        <v>5.28</v>
      </c>
      <c r="BW1376" t="str" cm="1">
        <f t="array" ref="BW1376">_xlfn.IFS(BV1376&lt;=5.7,"NORMAL",BV1376&lt;=6.4,"Prediabetes",BV1376&gt;=6.5,"Diabetes")</f>
        <v>NORMAL</v>
      </c>
      <c r="CJ1376" t="s">
        <v>1407</v>
      </c>
      <c r="CK1376">
        <v>1966</v>
      </c>
      <c r="CL1376" t="s">
        <v>20</v>
      </c>
      <c r="CM1376">
        <v>7</v>
      </c>
      <c r="CN1376">
        <v>0</v>
      </c>
      <c r="CO1376">
        <v>11478.14</v>
      </c>
      <c r="CP1376" t="s">
        <v>12</v>
      </c>
      <c r="CQ1376" t="s">
        <v>11</v>
      </c>
      <c r="CR1376" t="s">
        <v>200</v>
      </c>
      <c r="CW1376" t="str">
        <f t="shared" si="42"/>
        <v>7/Sep/1966</v>
      </c>
      <c r="CZ1376" t="s">
        <v>1407</v>
      </c>
      <c r="DA1376">
        <v>1966</v>
      </c>
      <c r="DB1376" t="s">
        <v>20</v>
      </c>
      <c r="DC1376">
        <v>7</v>
      </c>
      <c r="DD1376">
        <v>0</v>
      </c>
      <c r="DE1376" s="18">
        <v>11478.14</v>
      </c>
      <c r="DF1376" t="s">
        <v>12</v>
      </c>
      <c r="DG1376" t="s">
        <v>11</v>
      </c>
      <c r="DH1376" t="s">
        <v>200</v>
      </c>
      <c r="DZ1376" t="s">
        <v>1407</v>
      </c>
      <c r="EA1376">
        <f t="shared" si="43"/>
        <v>57</v>
      </c>
    </row>
    <row r="1377" spans="1:131" ht="15.6" x14ac:dyDescent="0.3">
      <c r="A1377" s="1" t="s">
        <v>995</v>
      </c>
      <c r="B1377" s="1" t="s">
        <v>6752</v>
      </c>
      <c r="C1377" s="1" t="s">
        <v>5994</v>
      </c>
      <c r="D1377" t="s">
        <v>7791</v>
      </c>
      <c r="E1377" s="1"/>
      <c r="H1377" s="1"/>
      <c r="T1377" t="s">
        <v>995</v>
      </c>
      <c r="U1377">
        <v>29.7</v>
      </c>
      <c r="V1377">
        <v>7.03</v>
      </c>
      <c r="W1377" t="s">
        <v>2380</v>
      </c>
      <c r="X1377" t="s">
        <v>2380</v>
      </c>
      <c r="Y1377" t="s">
        <v>2380</v>
      </c>
      <c r="Z1377">
        <v>0</v>
      </c>
      <c r="AA1377" t="s">
        <v>2380</v>
      </c>
      <c r="AV1377" t="s">
        <v>995</v>
      </c>
      <c r="AW1377">
        <v>29.7</v>
      </c>
      <c r="AX1377">
        <v>7.03</v>
      </c>
      <c r="AY1377" t="s">
        <v>2380</v>
      </c>
      <c r="AZ1377" t="s">
        <v>2380</v>
      </c>
      <c r="BA1377" t="s">
        <v>2380</v>
      </c>
      <c r="BB1377" t="s">
        <v>2381</v>
      </c>
      <c r="BC1377" t="s">
        <v>2380</v>
      </c>
      <c r="BR1377">
        <v>29.7</v>
      </c>
      <c r="BS1377" t="str" cm="1">
        <f t="array" ref="BS1377">_xlfn.IFS(BR1377&lt;18.5,"UNDER WEIGHT",BR1377&lt;=24.9,"NORMAL WEIGHT",BR1377&lt;=29.9,"OVER WEIGHT",BR1377&gt;=30,"OBESITY")</f>
        <v>OVER WEIGHT</v>
      </c>
      <c r="BV1377">
        <v>7.03</v>
      </c>
      <c r="BW1377" t="str" cm="1">
        <f t="array" ref="BW1377">_xlfn.IFS(BV1377&lt;=5.7,"NORMAL",BV1377&lt;=6.4,"Prediabetes",BV1377&gt;=6.5,"Diabetes")</f>
        <v>Diabetes</v>
      </c>
      <c r="CJ1377" t="s">
        <v>1408</v>
      </c>
      <c r="CK1377">
        <v>2004</v>
      </c>
      <c r="CL1377" t="s">
        <v>20</v>
      </c>
      <c r="CM1377">
        <v>10</v>
      </c>
      <c r="CN1377">
        <v>0</v>
      </c>
      <c r="CO1377">
        <v>11482.63</v>
      </c>
      <c r="CP1377" t="s">
        <v>12</v>
      </c>
      <c r="CQ1377" t="s">
        <v>11</v>
      </c>
      <c r="CR1377" t="s">
        <v>13</v>
      </c>
      <c r="CW1377" t="str">
        <f t="shared" si="42"/>
        <v>10/Sep/2004</v>
      </c>
      <c r="CZ1377" t="s">
        <v>1408</v>
      </c>
      <c r="DA1377">
        <v>2004</v>
      </c>
      <c r="DB1377" t="s">
        <v>20</v>
      </c>
      <c r="DC1377">
        <v>10</v>
      </c>
      <c r="DD1377">
        <v>0</v>
      </c>
      <c r="DE1377" s="18">
        <v>11482.63</v>
      </c>
      <c r="DF1377" t="s">
        <v>12</v>
      </c>
      <c r="DG1377" t="s">
        <v>11</v>
      </c>
      <c r="DH1377" t="s">
        <v>13</v>
      </c>
      <c r="DZ1377" t="s">
        <v>1408</v>
      </c>
      <c r="EA1377">
        <f t="shared" si="43"/>
        <v>19</v>
      </c>
    </row>
    <row r="1378" spans="1:131" ht="15.6" x14ac:dyDescent="0.3">
      <c r="A1378" s="1" t="s">
        <v>994</v>
      </c>
      <c r="B1378" s="1" t="s">
        <v>6752</v>
      </c>
      <c r="C1378" s="1" t="s">
        <v>5995</v>
      </c>
      <c r="D1378" t="s">
        <v>7048</v>
      </c>
      <c r="E1378" s="1"/>
      <c r="H1378" s="1"/>
      <c r="T1378" t="s">
        <v>994</v>
      </c>
      <c r="U1378">
        <v>40.58</v>
      </c>
      <c r="V1378">
        <v>5.32</v>
      </c>
      <c r="W1378" t="s">
        <v>2382</v>
      </c>
      <c r="X1378" t="s">
        <v>2380</v>
      </c>
      <c r="Y1378" t="s">
        <v>2383</v>
      </c>
      <c r="Z1378">
        <v>1</v>
      </c>
      <c r="AA1378" t="s">
        <v>2380</v>
      </c>
      <c r="AV1378" t="s">
        <v>994</v>
      </c>
      <c r="AW1378">
        <v>40.58</v>
      </c>
      <c r="AX1378">
        <v>5.32</v>
      </c>
      <c r="AY1378" t="s">
        <v>2382</v>
      </c>
      <c r="AZ1378" t="s">
        <v>2380</v>
      </c>
      <c r="BA1378" t="s">
        <v>2383</v>
      </c>
      <c r="BB1378">
        <v>1</v>
      </c>
      <c r="BC1378" t="s">
        <v>2380</v>
      </c>
      <c r="BR1378">
        <v>40.58</v>
      </c>
      <c r="BS1378" t="str" cm="1">
        <f t="array" ref="BS1378">_xlfn.IFS(BR1378&lt;18.5,"UNDER WEIGHT",BR1378&lt;=24.9,"NORMAL WEIGHT",BR1378&lt;=29.9,"OVER WEIGHT",BR1378&gt;=30,"OBESITY")</f>
        <v>OBESITY</v>
      </c>
      <c r="BV1378">
        <v>5.32</v>
      </c>
      <c r="BW1378" t="str" cm="1">
        <f t="array" ref="BW1378">_xlfn.IFS(BV1378&lt;=5.7,"NORMAL",BV1378&lt;=6.4,"Prediabetes",BV1378&gt;=6.5,"Diabetes")</f>
        <v>NORMAL</v>
      </c>
      <c r="CJ1378" t="s">
        <v>1409</v>
      </c>
      <c r="CK1378">
        <v>1970</v>
      </c>
      <c r="CL1378" t="s">
        <v>37</v>
      </c>
      <c r="CM1378">
        <v>13</v>
      </c>
      <c r="CN1378">
        <v>3</v>
      </c>
      <c r="CO1378">
        <v>11488.32</v>
      </c>
      <c r="CP1378" t="s">
        <v>12</v>
      </c>
      <c r="CQ1378" t="s">
        <v>16</v>
      </c>
      <c r="CR1378" t="s">
        <v>276</v>
      </c>
      <c r="CW1378" t="str">
        <f t="shared" si="42"/>
        <v>13/Oct/1970</v>
      </c>
      <c r="CZ1378" t="s">
        <v>1409</v>
      </c>
      <c r="DA1378">
        <v>1970</v>
      </c>
      <c r="DB1378" t="s">
        <v>37</v>
      </c>
      <c r="DC1378">
        <v>13</v>
      </c>
      <c r="DD1378">
        <v>3</v>
      </c>
      <c r="DE1378" s="18">
        <v>11488.32</v>
      </c>
      <c r="DF1378" t="s">
        <v>12</v>
      </c>
      <c r="DG1378" t="s">
        <v>16</v>
      </c>
      <c r="DH1378" t="s">
        <v>276</v>
      </c>
      <c r="DZ1378" t="s">
        <v>1409</v>
      </c>
      <c r="EA1378">
        <f t="shared" si="43"/>
        <v>53</v>
      </c>
    </row>
    <row r="1379" spans="1:131" ht="15.6" x14ac:dyDescent="0.3">
      <c r="A1379" s="1" t="s">
        <v>993</v>
      </c>
      <c r="B1379" s="1" t="s">
        <v>6751</v>
      </c>
      <c r="C1379" s="1" t="s">
        <v>5996</v>
      </c>
      <c r="D1379" t="s">
        <v>7792</v>
      </c>
      <c r="E1379" s="1"/>
      <c r="H1379" s="1"/>
      <c r="T1379" t="s">
        <v>993</v>
      </c>
      <c r="U1379">
        <v>33.06</v>
      </c>
      <c r="V1379">
        <v>9.59</v>
      </c>
      <c r="W1379" t="s">
        <v>2382</v>
      </c>
      <c r="X1379" t="s">
        <v>2380</v>
      </c>
      <c r="Y1379" t="s">
        <v>2380</v>
      </c>
      <c r="Z1379">
        <v>0</v>
      </c>
      <c r="AA1379" t="s">
        <v>2380</v>
      </c>
      <c r="AV1379" t="s">
        <v>993</v>
      </c>
      <c r="AW1379">
        <v>33.06</v>
      </c>
      <c r="AX1379">
        <v>9.59</v>
      </c>
      <c r="AY1379" t="s">
        <v>2382</v>
      </c>
      <c r="AZ1379" t="s">
        <v>2380</v>
      </c>
      <c r="BA1379" t="s">
        <v>2380</v>
      </c>
      <c r="BB1379" t="s">
        <v>2381</v>
      </c>
      <c r="BC1379" t="s">
        <v>2380</v>
      </c>
      <c r="BR1379">
        <v>33.06</v>
      </c>
      <c r="BS1379" t="str" cm="1">
        <f t="array" ref="BS1379">_xlfn.IFS(BR1379&lt;18.5,"UNDER WEIGHT",BR1379&lt;=24.9,"NORMAL WEIGHT",BR1379&lt;=29.9,"OVER WEIGHT",BR1379&gt;=30,"OBESITY")</f>
        <v>OBESITY</v>
      </c>
      <c r="BV1379">
        <v>9.59</v>
      </c>
      <c r="BW1379" t="str" cm="1">
        <f t="array" ref="BW1379">_xlfn.IFS(BV1379&lt;=5.7,"NORMAL",BV1379&lt;=6.4,"Prediabetes",BV1379&gt;=6.5,"Diabetes")</f>
        <v>Diabetes</v>
      </c>
      <c r="CJ1379" t="s">
        <v>1410</v>
      </c>
      <c r="CK1379">
        <v>1983</v>
      </c>
      <c r="CL1379" t="s">
        <v>18</v>
      </c>
      <c r="CM1379">
        <v>7</v>
      </c>
      <c r="CN1379">
        <v>3</v>
      </c>
      <c r="CO1379">
        <v>11492.46</v>
      </c>
      <c r="CP1379" t="s">
        <v>12</v>
      </c>
      <c r="CQ1379" t="s">
        <v>12</v>
      </c>
      <c r="CR1379" t="s">
        <v>535</v>
      </c>
      <c r="CW1379" t="str">
        <f t="shared" si="42"/>
        <v>7/Jun/1983</v>
      </c>
      <c r="CZ1379" t="s">
        <v>1410</v>
      </c>
      <c r="DA1379">
        <v>1983</v>
      </c>
      <c r="DB1379" t="s">
        <v>18</v>
      </c>
      <c r="DC1379">
        <v>7</v>
      </c>
      <c r="DD1379">
        <v>3</v>
      </c>
      <c r="DE1379" s="18">
        <v>11492.46</v>
      </c>
      <c r="DF1379" t="s">
        <v>12</v>
      </c>
      <c r="DG1379" t="s">
        <v>12</v>
      </c>
      <c r="DH1379" t="s">
        <v>535</v>
      </c>
      <c r="DZ1379" t="s">
        <v>1410</v>
      </c>
      <c r="EA1379">
        <f t="shared" si="43"/>
        <v>40</v>
      </c>
    </row>
    <row r="1380" spans="1:131" ht="15.6" x14ac:dyDescent="0.3">
      <c r="A1380" s="1" t="s">
        <v>992</v>
      </c>
      <c r="B1380" s="1" t="s">
        <v>6752</v>
      </c>
      <c r="C1380" s="1" t="s">
        <v>5997</v>
      </c>
      <c r="D1380" t="s">
        <v>6809</v>
      </c>
      <c r="E1380" s="1"/>
      <c r="H1380" s="1"/>
      <c r="T1380" t="s">
        <v>992</v>
      </c>
      <c r="U1380">
        <v>26.62</v>
      </c>
      <c r="V1380">
        <v>6.15</v>
      </c>
      <c r="W1380" t="s">
        <v>2382</v>
      </c>
      <c r="X1380" t="s">
        <v>2380</v>
      </c>
      <c r="Y1380" t="s">
        <v>2380</v>
      </c>
      <c r="Z1380">
        <v>0</v>
      </c>
      <c r="AA1380" t="s">
        <v>2380</v>
      </c>
      <c r="AV1380" t="s">
        <v>992</v>
      </c>
      <c r="AW1380">
        <v>26.62</v>
      </c>
      <c r="AX1380">
        <v>6.15</v>
      </c>
      <c r="AY1380" t="s">
        <v>2382</v>
      </c>
      <c r="AZ1380" t="s">
        <v>2380</v>
      </c>
      <c r="BA1380" t="s">
        <v>2380</v>
      </c>
      <c r="BB1380" t="s">
        <v>2381</v>
      </c>
      <c r="BC1380" t="s">
        <v>2380</v>
      </c>
      <c r="BR1380">
        <v>26.62</v>
      </c>
      <c r="BS1380" t="str" cm="1">
        <f t="array" ref="BS1380">_xlfn.IFS(BR1380&lt;18.5,"UNDER WEIGHT",BR1380&lt;=24.9,"NORMAL WEIGHT",BR1380&lt;=29.9,"OVER WEIGHT",BR1380&gt;=30,"OBESITY")</f>
        <v>OVER WEIGHT</v>
      </c>
      <c r="BV1380">
        <v>6.15</v>
      </c>
      <c r="BW1380" t="str" cm="1">
        <f t="array" ref="BW1380">_xlfn.IFS(BV1380&lt;=5.7,"NORMAL",BV1380&lt;=6.4,"Prediabetes",BV1380&gt;=6.5,"Diabetes")</f>
        <v>Prediabetes</v>
      </c>
      <c r="CJ1380" t="s">
        <v>1411</v>
      </c>
      <c r="CK1380">
        <v>1969</v>
      </c>
      <c r="CL1380" t="s">
        <v>35</v>
      </c>
      <c r="CM1380">
        <v>11</v>
      </c>
      <c r="CN1380">
        <v>0</v>
      </c>
      <c r="CO1380">
        <v>11497.69</v>
      </c>
      <c r="CP1380" t="s">
        <v>12</v>
      </c>
      <c r="CQ1380" t="s">
        <v>16</v>
      </c>
      <c r="CR1380" t="s">
        <v>23</v>
      </c>
      <c r="CW1380" t="str">
        <f t="shared" si="42"/>
        <v>11/Aug/1969</v>
      </c>
      <c r="CZ1380" t="s">
        <v>1411</v>
      </c>
      <c r="DA1380">
        <v>1969</v>
      </c>
      <c r="DB1380" t="s">
        <v>35</v>
      </c>
      <c r="DC1380">
        <v>11</v>
      </c>
      <c r="DD1380">
        <v>0</v>
      </c>
      <c r="DE1380" s="18">
        <v>11497.69</v>
      </c>
      <c r="DF1380" t="s">
        <v>12</v>
      </c>
      <c r="DG1380" t="s">
        <v>16</v>
      </c>
      <c r="DH1380" t="s">
        <v>23</v>
      </c>
      <c r="DZ1380" t="s">
        <v>1411</v>
      </c>
      <c r="EA1380">
        <f t="shared" si="43"/>
        <v>54</v>
      </c>
    </row>
    <row r="1381" spans="1:131" ht="15.6" x14ac:dyDescent="0.3">
      <c r="A1381" s="1" t="s">
        <v>991</v>
      </c>
      <c r="B1381" s="1" t="s">
        <v>6752</v>
      </c>
      <c r="C1381" s="1" t="s">
        <v>5998</v>
      </c>
      <c r="D1381" t="s">
        <v>6929</v>
      </c>
      <c r="E1381" s="1"/>
      <c r="H1381" s="1"/>
      <c r="T1381" t="s">
        <v>991</v>
      </c>
      <c r="U1381">
        <v>37.1</v>
      </c>
      <c r="V1381">
        <v>11.08</v>
      </c>
      <c r="W1381" t="s">
        <v>2380</v>
      </c>
      <c r="X1381" t="s">
        <v>2380</v>
      </c>
      <c r="Y1381" t="s">
        <v>2380</v>
      </c>
      <c r="Z1381">
        <v>0</v>
      </c>
      <c r="AA1381" t="s">
        <v>2380</v>
      </c>
      <c r="AV1381" t="s">
        <v>991</v>
      </c>
      <c r="AW1381">
        <v>37.1</v>
      </c>
      <c r="AX1381">
        <v>11.08</v>
      </c>
      <c r="AY1381" t="s">
        <v>2380</v>
      </c>
      <c r="AZ1381" t="s">
        <v>2380</v>
      </c>
      <c r="BA1381" t="s">
        <v>2380</v>
      </c>
      <c r="BB1381" t="s">
        <v>2381</v>
      </c>
      <c r="BC1381" t="s">
        <v>2380</v>
      </c>
      <c r="BR1381">
        <v>37.1</v>
      </c>
      <c r="BS1381" t="str" cm="1">
        <f t="array" ref="BS1381">_xlfn.IFS(BR1381&lt;18.5,"UNDER WEIGHT",BR1381&lt;=24.9,"NORMAL WEIGHT",BR1381&lt;=29.9,"OVER WEIGHT",BR1381&gt;=30,"OBESITY")</f>
        <v>OBESITY</v>
      </c>
      <c r="BV1381">
        <v>11.08</v>
      </c>
      <c r="BW1381" t="str" cm="1">
        <f t="array" ref="BW1381">_xlfn.IFS(BV1381&lt;=5.7,"NORMAL",BV1381&lt;=6.4,"Prediabetes",BV1381&gt;=6.5,"Diabetes")</f>
        <v>Diabetes</v>
      </c>
      <c r="CJ1381" t="s">
        <v>1412</v>
      </c>
      <c r="CK1381">
        <v>1989</v>
      </c>
      <c r="CL1381" t="s">
        <v>37</v>
      </c>
      <c r="CM1381">
        <v>6</v>
      </c>
      <c r="CN1381">
        <v>3</v>
      </c>
      <c r="CO1381">
        <v>11511.61</v>
      </c>
      <c r="CP1381" t="s">
        <v>12</v>
      </c>
      <c r="CQ1381" t="s">
        <v>12</v>
      </c>
      <c r="CR1381" t="s">
        <v>535</v>
      </c>
      <c r="CW1381" t="str">
        <f t="shared" si="42"/>
        <v>6/Oct/1989</v>
      </c>
      <c r="CZ1381" t="s">
        <v>1412</v>
      </c>
      <c r="DA1381">
        <v>1989</v>
      </c>
      <c r="DB1381" t="s">
        <v>37</v>
      </c>
      <c r="DC1381">
        <v>6</v>
      </c>
      <c r="DD1381">
        <v>3</v>
      </c>
      <c r="DE1381" s="18">
        <v>11511.61</v>
      </c>
      <c r="DF1381" t="s">
        <v>12</v>
      </c>
      <c r="DG1381" t="s">
        <v>12</v>
      </c>
      <c r="DH1381" t="s">
        <v>535</v>
      </c>
      <c r="DZ1381" t="s">
        <v>1412</v>
      </c>
      <c r="EA1381">
        <f t="shared" si="43"/>
        <v>34</v>
      </c>
    </row>
    <row r="1382" spans="1:131" ht="15.6" x14ac:dyDescent="0.3">
      <c r="A1382" s="1" t="s">
        <v>990</v>
      </c>
      <c r="B1382" s="1" t="s">
        <v>6752</v>
      </c>
      <c r="C1382" s="1" t="s">
        <v>5999</v>
      </c>
      <c r="D1382" t="s">
        <v>7793</v>
      </c>
      <c r="E1382" s="1"/>
      <c r="H1382" s="1"/>
      <c r="T1382" t="s">
        <v>990</v>
      </c>
      <c r="U1382">
        <v>18.28</v>
      </c>
      <c r="V1382">
        <v>7.95</v>
      </c>
      <c r="W1382" t="s">
        <v>2380</v>
      </c>
      <c r="X1382" t="s">
        <v>2380</v>
      </c>
      <c r="Y1382" t="s">
        <v>2380</v>
      </c>
      <c r="Z1382">
        <v>0</v>
      </c>
      <c r="AA1382" t="s">
        <v>2380</v>
      </c>
      <c r="AV1382" t="s">
        <v>990</v>
      </c>
      <c r="AW1382">
        <v>18.28</v>
      </c>
      <c r="AX1382">
        <v>7.95</v>
      </c>
      <c r="AY1382" t="s">
        <v>2380</v>
      </c>
      <c r="AZ1382" t="s">
        <v>2380</v>
      </c>
      <c r="BA1382" t="s">
        <v>2380</v>
      </c>
      <c r="BB1382" t="s">
        <v>2381</v>
      </c>
      <c r="BC1382" t="s">
        <v>2380</v>
      </c>
      <c r="BR1382">
        <v>18.28</v>
      </c>
      <c r="BS1382" t="str" cm="1">
        <f t="array" ref="BS1382">_xlfn.IFS(BR1382&lt;18.5,"UNDER WEIGHT",BR1382&lt;=24.9,"NORMAL WEIGHT",BR1382&lt;=29.9,"OVER WEIGHT",BR1382&gt;=30,"OBESITY")</f>
        <v>UNDER WEIGHT</v>
      </c>
      <c r="BV1382">
        <v>7.95</v>
      </c>
      <c r="BW1382" t="str" cm="1">
        <f t="array" ref="BW1382">_xlfn.IFS(BV1382&lt;=5.7,"NORMAL",BV1382&lt;=6.4,"Prediabetes",BV1382&gt;=6.5,"Diabetes")</f>
        <v>Diabetes</v>
      </c>
      <c r="CJ1382" t="s">
        <v>1413</v>
      </c>
      <c r="CK1382">
        <v>1968</v>
      </c>
      <c r="CL1382" t="s">
        <v>18</v>
      </c>
      <c r="CM1382">
        <v>24</v>
      </c>
      <c r="CN1382">
        <v>1</v>
      </c>
      <c r="CO1382">
        <v>11512.41</v>
      </c>
      <c r="CP1382" t="s">
        <v>12</v>
      </c>
      <c r="CQ1382" t="s">
        <v>16</v>
      </c>
      <c r="CR1382" t="s">
        <v>247</v>
      </c>
      <c r="CW1382" t="str">
        <f t="shared" si="42"/>
        <v>24/Jun/1968</v>
      </c>
      <c r="CZ1382" t="s">
        <v>1413</v>
      </c>
      <c r="DA1382">
        <v>1968</v>
      </c>
      <c r="DB1382" t="s">
        <v>18</v>
      </c>
      <c r="DC1382">
        <v>24</v>
      </c>
      <c r="DD1382">
        <v>1</v>
      </c>
      <c r="DE1382" s="18">
        <v>11512.41</v>
      </c>
      <c r="DF1382" t="s">
        <v>12</v>
      </c>
      <c r="DG1382" t="s">
        <v>16</v>
      </c>
      <c r="DH1382" t="s">
        <v>247</v>
      </c>
      <c r="DZ1382" t="s">
        <v>1413</v>
      </c>
      <c r="EA1382">
        <f t="shared" si="43"/>
        <v>55</v>
      </c>
    </row>
    <row r="1383" spans="1:131" ht="15.6" x14ac:dyDescent="0.3">
      <c r="A1383" s="1" t="s">
        <v>989</v>
      </c>
      <c r="B1383" s="1" t="s">
        <v>6751</v>
      </c>
      <c r="C1383" s="1" t="s">
        <v>6000</v>
      </c>
      <c r="D1383" t="s">
        <v>7172</v>
      </c>
      <c r="E1383" s="1"/>
      <c r="H1383" s="1"/>
      <c r="T1383" t="s">
        <v>989</v>
      </c>
      <c r="U1383">
        <v>35.814999999999998</v>
      </c>
      <c r="V1383">
        <v>6.23</v>
      </c>
      <c r="W1383" t="s">
        <v>2380</v>
      </c>
      <c r="X1383" t="s">
        <v>2380</v>
      </c>
      <c r="Y1383" t="s">
        <v>2380</v>
      </c>
      <c r="Z1383">
        <v>0</v>
      </c>
      <c r="AA1383" t="s">
        <v>2380</v>
      </c>
      <c r="AV1383" t="s">
        <v>989</v>
      </c>
      <c r="AW1383">
        <v>35.814999999999998</v>
      </c>
      <c r="AX1383">
        <v>6.23</v>
      </c>
      <c r="AY1383" t="s">
        <v>2380</v>
      </c>
      <c r="AZ1383" t="s">
        <v>2380</v>
      </c>
      <c r="BA1383" t="s">
        <v>2380</v>
      </c>
      <c r="BB1383" t="s">
        <v>2381</v>
      </c>
      <c r="BC1383" t="s">
        <v>2380</v>
      </c>
      <c r="BR1383">
        <v>35.814999999999998</v>
      </c>
      <c r="BS1383" t="str" cm="1">
        <f t="array" ref="BS1383">_xlfn.IFS(BR1383&lt;18.5,"UNDER WEIGHT",BR1383&lt;=24.9,"NORMAL WEIGHT",BR1383&lt;=29.9,"OVER WEIGHT",BR1383&gt;=30,"OBESITY")</f>
        <v>OBESITY</v>
      </c>
      <c r="BV1383">
        <v>6.23</v>
      </c>
      <c r="BW1383" t="str" cm="1">
        <f t="array" ref="BW1383">_xlfn.IFS(BV1383&lt;=5.7,"NORMAL",BV1383&lt;=6.4,"Prediabetes",BV1383&gt;=6.5,"Diabetes")</f>
        <v>Prediabetes</v>
      </c>
      <c r="CJ1383" t="s">
        <v>1414</v>
      </c>
      <c r="CK1383">
        <v>1971</v>
      </c>
      <c r="CL1383" t="s">
        <v>30</v>
      </c>
      <c r="CM1383">
        <v>19</v>
      </c>
      <c r="CN1383">
        <v>4</v>
      </c>
      <c r="CO1383">
        <v>11520.1</v>
      </c>
      <c r="CP1383" t="s">
        <v>12</v>
      </c>
      <c r="CQ1383" t="s">
        <v>16</v>
      </c>
      <c r="CR1383" t="s">
        <v>23</v>
      </c>
      <c r="CW1383" t="str">
        <f t="shared" si="42"/>
        <v>19/Dec/1971</v>
      </c>
      <c r="CZ1383" t="s">
        <v>1414</v>
      </c>
      <c r="DA1383">
        <v>1971</v>
      </c>
      <c r="DB1383" t="s">
        <v>30</v>
      </c>
      <c r="DC1383">
        <v>19</v>
      </c>
      <c r="DD1383">
        <v>4</v>
      </c>
      <c r="DE1383" s="18">
        <v>11520.1</v>
      </c>
      <c r="DF1383" t="s">
        <v>12</v>
      </c>
      <c r="DG1383" t="s">
        <v>16</v>
      </c>
      <c r="DH1383" t="s">
        <v>23</v>
      </c>
      <c r="DZ1383" t="s">
        <v>1414</v>
      </c>
      <c r="EA1383">
        <f t="shared" si="43"/>
        <v>52</v>
      </c>
    </row>
    <row r="1384" spans="1:131" ht="15.6" x14ac:dyDescent="0.3">
      <c r="A1384" s="1" t="s">
        <v>988</v>
      </c>
      <c r="B1384" s="1" t="s">
        <v>6752</v>
      </c>
      <c r="C1384" s="1" t="s">
        <v>5349</v>
      </c>
      <c r="D1384" t="s">
        <v>7794</v>
      </c>
      <c r="E1384" s="1"/>
      <c r="H1384" s="1"/>
      <c r="T1384" t="s">
        <v>988</v>
      </c>
      <c r="U1384">
        <v>30.69</v>
      </c>
      <c r="V1384">
        <v>6.5</v>
      </c>
      <c r="W1384" t="s">
        <v>2380</v>
      </c>
      <c r="X1384" t="s">
        <v>2380</v>
      </c>
      <c r="Y1384" t="s">
        <v>2380</v>
      </c>
      <c r="Z1384">
        <v>0</v>
      </c>
      <c r="AA1384" t="s">
        <v>2380</v>
      </c>
      <c r="AV1384" t="s">
        <v>988</v>
      </c>
      <c r="AW1384">
        <v>30.69</v>
      </c>
      <c r="AX1384">
        <v>6.5</v>
      </c>
      <c r="AY1384" t="s">
        <v>2380</v>
      </c>
      <c r="AZ1384" t="s">
        <v>2380</v>
      </c>
      <c r="BA1384" t="s">
        <v>2380</v>
      </c>
      <c r="BB1384" t="s">
        <v>2381</v>
      </c>
      <c r="BC1384" t="s">
        <v>2380</v>
      </c>
      <c r="BR1384">
        <v>30.69</v>
      </c>
      <c r="BS1384" t="str" cm="1">
        <f t="array" ref="BS1384">_xlfn.IFS(BR1384&lt;18.5,"UNDER WEIGHT",BR1384&lt;=24.9,"NORMAL WEIGHT",BR1384&lt;=29.9,"OVER WEIGHT",BR1384&gt;=30,"OBESITY")</f>
        <v>OBESITY</v>
      </c>
      <c r="BV1384">
        <v>6.5</v>
      </c>
      <c r="BW1384" t="str" cm="1">
        <f t="array" ref="BW1384">_xlfn.IFS(BV1384&lt;=5.7,"NORMAL",BV1384&lt;=6.4,"Prediabetes",BV1384&gt;=6.5,"Diabetes")</f>
        <v>Diabetes</v>
      </c>
      <c r="CJ1384" t="s">
        <v>1415</v>
      </c>
      <c r="CK1384">
        <v>1988</v>
      </c>
      <c r="CL1384" t="s">
        <v>18</v>
      </c>
      <c r="CM1384">
        <v>12</v>
      </c>
      <c r="CN1384">
        <v>3</v>
      </c>
      <c r="CO1384">
        <v>11524.25</v>
      </c>
      <c r="CP1384" t="s">
        <v>12</v>
      </c>
      <c r="CQ1384" t="s">
        <v>16</v>
      </c>
      <c r="CR1384" t="s">
        <v>535</v>
      </c>
      <c r="CW1384" t="str">
        <f t="shared" si="42"/>
        <v>12/Jun/1988</v>
      </c>
      <c r="CZ1384" t="s">
        <v>1415</v>
      </c>
      <c r="DA1384">
        <v>1988</v>
      </c>
      <c r="DB1384" t="s">
        <v>18</v>
      </c>
      <c r="DC1384">
        <v>12</v>
      </c>
      <c r="DD1384">
        <v>3</v>
      </c>
      <c r="DE1384" s="18">
        <v>11524.25</v>
      </c>
      <c r="DF1384" t="s">
        <v>12</v>
      </c>
      <c r="DG1384" t="s">
        <v>16</v>
      </c>
      <c r="DH1384" t="s">
        <v>535</v>
      </c>
      <c r="DZ1384" t="s">
        <v>1415</v>
      </c>
      <c r="EA1384">
        <f t="shared" si="43"/>
        <v>35</v>
      </c>
    </row>
    <row r="1385" spans="1:131" ht="15.6" x14ac:dyDescent="0.3">
      <c r="A1385" s="1" t="s">
        <v>987</v>
      </c>
      <c r="B1385" s="1" t="s">
        <v>6752</v>
      </c>
      <c r="C1385" s="1" t="s">
        <v>6001</v>
      </c>
      <c r="D1385" t="s">
        <v>7795</v>
      </c>
      <c r="E1385" s="1"/>
      <c r="H1385" s="1"/>
      <c r="T1385" t="s">
        <v>987</v>
      </c>
      <c r="U1385">
        <v>26.125</v>
      </c>
      <c r="V1385">
        <v>5.22</v>
      </c>
      <c r="W1385" t="s">
        <v>2380</v>
      </c>
      <c r="X1385" t="s">
        <v>2380</v>
      </c>
      <c r="Y1385" t="s">
        <v>2380</v>
      </c>
      <c r="Z1385">
        <v>0</v>
      </c>
      <c r="AA1385" t="s">
        <v>2380</v>
      </c>
      <c r="AV1385" t="s">
        <v>987</v>
      </c>
      <c r="AW1385">
        <v>26.125</v>
      </c>
      <c r="AX1385">
        <v>5.22</v>
      </c>
      <c r="AY1385" t="s">
        <v>2380</v>
      </c>
      <c r="AZ1385" t="s">
        <v>2380</v>
      </c>
      <c r="BA1385" t="s">
        <v>2380</v>
      </c>
      <c r="BB1385" t="s">
        <v>2381</v>
      </c>
      <c r="BC1385" t="s">
        <v>2380</v>
      </c>
      <c r="BR1385">
        <v>26.125</v>
      </c>
      <c r="BS1385" t="str" cm="1">
        <f t="array" ref="BS1385">_xlfn.IFS(BR1385&lt;18.5,"UNDER WEIGHT",BR1385&lt;=24.9,"NORMAL WEIGHT",BR1385&lt;=29.9,"OVER WEIGHT",BR1385&gt;=30,"OBESITY")</f>
        <v>OVER WEIGHT</v>
      </c>
      <c r="BV1385">
        <v>5.22</v>
      </c>
      <c r="BW1385" t="str" cm="1">
        <f t="array" ref="BW1385">_xlfn.IFS(BV1385&lt;=5.7,"NORMAL",BV1385&lt;=6.4,"Prediabetes",BV1385&gt;=6.5,"Diabetes")</f>
        <v>NORMAL</v>
      </c>
      <c r="CJ1385" t="s">
        <v>1416</v>
      </c>
      <c r="CK1385">
        <v>1970</v>
      </c>
      <c r="CL1385" t="s">
        <v>10</v>
      </c>
      <c r="CM1385">
        <v>23</v>
      </c>
      <c r="CN1385">
        <v>0</v>
      </c>
      <c r="CO1385">
        <v>11530.12</v>
      </c>
      <c r="CP1385" t="s">
        <v>12</v>
      </c>
      <c r="CQ1385" t="s">
        <v>16</v>
      </c>
      <c r="CR1385" t="s">
        <v>23</v>
      </c>
      <c r="CW1385" t="str">
        <f t="shared" si="42"/>
        <v>23/Jul/1970</v>
      </c>
      <c r="CZ1385" t="s">
        <v>1416</v>
      </c>
      <c r="DA1385">
        <v>1970</v>
      </c>
      <c r="DB1385" t="s">
        <v>10</v>
      </c>
      <c r="DC1385">
        <v>23</v>
      </c>
      <c r="DD1385">
        <v>0</v>
      </c>
      <c r="DE1385" s="18">
        <v>11530.12</v>
      </c>
      <c r="DF1385" t="s">
        <v>12</v>
      </c>
      <c r="DG1385" t="s">
        <v>16</v>
      </c>
      <c r="DH1385" t="s">
        <v>23</v>
      </c>
      <c r="DZ1385" t="s">
        <v>1416</v>
      </c>
      <c r="EA1385">
        <f t="shared" si="43"/>
        <v>53</v>
      </c>
    </row>
    <row r="1386" spans="1:131" ht="15.6" x14ac:dyDescent="0.3">
      <c r="A1386" s="1" t="s">
        <v>986</v>
      </c>
      <c r="B1386" s="1" t="s">
        <v>6751</v>
      </c>
      <c r="C1386" s="1" t="s">
        <v>5017</v>
      </c>
      <c r="D1386" t="s">
        <v>7796</v>
      </c>
      <c r="E1386" s="1"/>
      <c r="H1386" s="1"/>
      <c r="T1386" t="s">
        <v>986</v>
      </c>
      <c r="U1386">
        <v>34.58</v>
      </c>
      <c r="V1386">
        <v>6.3</v>
      </c>
      <c r="W1386" t="s">
        <v>2380</v>
      </c>
      <c r="X1386" t="s">
        <v>2380</v>
      </c>
      <c r="Y1386" t="s">
        <v>2383</v>
      </c>
      <c r="Z1386">
        <v>1</v>
      </c>
      <c r="AA1386" t="s">
        <v>2380</v>
      </c>
      <c r="AV1386" t="s">
        <v>986</v>
      </c>
      <c r="AW1386">
        <v>34.58</v>
      </c>
      <c r="AX1386">
        <v>6.3</v>
      </c>
      <c r="AY1386" t="s">
        <v>2380</v>
      </c>
      <c r="AZ1386" t="s">
        <v>2380</v>
      </c>
      <c r="BA1386" t="s">
        <v>2383</v>
      </c>
      <c r="BB1386">
        <v>1</v>
      </c>
      <c r="BC1386" t="s">
        <v>2380</v>
      </c>
      <c r="BR1386">
        <v>34.58</v>
      </c>
      <c r="BS1386" t="str" cm="1">
        <f t="array" ref="BS1386">_xlfn.IFS(BR1386&lt;18.5,"UNDER WEIGHT",BR1386&lt;=24.9,"NORMAL WEIGHT",BR1386&lt;=29.9,"OVER WEIGHT",BR1386&gt;=30,"OBESITY")</f>
        <v>OBESITY</v>
      </c>
      <c r="BV1386">
        <v>6.3</v>
      </c>
      <c r="BW1386" t="str" cm="1">
        <f t="array" ref="BW1386">_xlfn.IFS(BV1386&lt;=5.7,"NORMAL",BV1386&lt;=6.4,"Prediabetes",BV1386&gt;=6.5,"Diabetes")</f>
        <v>Prediabetes</v>
      </c>
      <c r="CJ1386" t="s">
        <v>1417</v>
      </c>
      <c r="CK1386">
        <v>1965</v>
      </c>
      <c r="CL1386" t="s">
        <v>37</v>
      </c>
      <c r="CM1386">
        <v>3</v>
      </c>
      <c r="CN1386">
        <v>0</v>
      </c>
      <c r="CO1386">
        <v>11534.87</v>
      </c>
      <c r="CP1386" t="s">
        <v>12</v>
      </c>
      <c r="CQ1386" t="s">
        <v>16</v>
      </c>
      <c r="CR1386" t="s">
        <v>356</v>
      </c>
      <c r="CW1386" t="str">
        <f t="shared" si="42"/>
        <v>3/Oct/1965</v>
      </c>
      <c r="CZ1386" t="s">
        <v>1417</v>
      </c>
      <c r="DA1386">
        <v>1965</v>
      </c>
      <c r="DB1386" t="s">
        <v>37</v>
      </c>
      <c r="DC1386">
        <v>3</v>
      </c>
      <c r="DD1386">
        <v>0</v>
      </c>
      <c r="DE1386" s="18">
        <v>11534.87</v>
      </c>
      <c r="DF1386" t="s">
        <v>12</v>
      </c>
      <c r="DG1386" t="s">
        <v>16</v>
      </c>
      <c r="DH1386" t="s">
        <v>356</v>
      </c>
      <c r="DZ1386" t="s">
        <v>1417</v>
      </c>
      <c r="EA1386">
        <f t="shared" si="43"/>
        <v>58</v>
      </c>
    </row>
    <row r="1387" spans="1:131" ht="15.6" x14ac:dyDescent="0.3">
      <c r="A1387" s="1" t="s">
        <v>985</v>
      </c>
      <c r="B1387" s="1" t="s">
        <v>6752</v>
      </c>
      <c r="C1387" s="1" t="s">
        <v>6002</v>
      </c>
      <c r="D1387" t="s">
        <v>7797</v>
      </c>
      <c r="E1387" s="1"/>
      <c r="H1387" s="1"/>
      <c r="T1387" t="s">
        <v>985</v>
      </c>
      <c r="U1387">
        <v>27.4</v>
      </c>
      <c r="V1387">
        <v>8.84</v>
      </c>
      <c r="W1387" t="s">
        <v>2380</v>
      </c>
      <c r="X1387" t="s">
        <v>2380</v>
      </c>
      <c r="Y1387" t="s">
        <v>2380</v>
      </c>
      <c r="Z1387">
        <v>0</v>
      </c>
      <c r="AA1387" t="s">
        <v>2380</v>
      </c>
      <c r="AV1387" t="s">
        <v>985</v>
      </c>
      <c r="AW1387">
        <v>27.4</v>
      </c>
      <c r="AX1387">
        <v>8.84</v>
      </c>
      <c r="AY1387" t="s">
        <v>2380</v>
      </c>
      <c r="AZ1387" t="s">
        <v>2380</v>
      </c>
      <c r="BA1387" t="s">
        <v>2380</v>
      </c>
      <c r="BB1387" t="s">
        <v>2381</v>
      </c>
      <c r="BC1387" t="s">
        <v>2380</v>
      </c>
      <c r="BR1387">
        <v>27.4</v>
      </c>
      <c r="BS1387" t="str" cm="1">
        <f t="array" ref="BS1387">_xlfn.IFS(BR1387&lt;18.5,"UNDER WEIGHT",BR1387&lt;=24.9,"NORMAL WEIGHT",BR1387&lt;=29.9,"OVER WEIGHT",BR1387&gt;=30,"OBESITY")</f>
        <v>OVER WEIGHT</v>
      </c>
      <c r="BV1387">
        <v>8.84</v>
      </c>
      <c r="BW1387" t="str" cm="1">
        <f t="array" ref="BW1387">_xlfn.IFS(BV1387&lt;=5.7,"NORMAL",BV1387&lt;=6.4,"Prediabetes",BV1387&gt;=6.5,"Diabetes")</f>
        <v>Diabetes</v>
      </c>
      <c r="CJ1387" t="s">
        <v>1418</v>
      </c>
      <c r="CK1387">
        <v>1968</v>
      </c>
      <c r="CL1387" t="s">
        <v>15</v>
      </c>
      <c r="CM1387">
        <v>14</v>
      </c>
      <c r="CN1387">
        <v>2</v>
      </c>
      <c r="CO1387">
        <v>11538.42</v>
      </c>
      <c r="CP1387" t="s">
        <v>12</v>
      </c>
      <c r="CQ1387" t="s">
        <v>16</v>
      </c>
      <c r="CR1387" t="s">
        <v>42</v>
      </c>
      <c r="CW1387" t="str">
        <f t="shared" si="42"/>
        <v>14/Nov/1968</v>
      </c>
      <c r="CZ1387" t="s">
        <v>1418</v>
      </c>
      <c r="DA1387">
        <v>1968</v>
      </c>
      <c r="DB1387" t="s">
        <v>15</v>
      </c>
      <c r="DC1387">
        <v>14</v>
      </c>
      <c r="DD1387">
        <v>2</v>
      </c>
      <c r="DE1387" s="18">
        <v>11538.42</v>
      </c>
      <c r="DF1387" t="s">
        <v>12</v>
      </c>
      <c r="DG1387" t="s">
        <v>16</v>
      </c>
      <c r="DH1387" t="s">
        <v>42</v>
      </c>
      <c r="DZ1387" t="s">
        <v>1418</v>
      </c>
      <c r="EA1387">
        <f t="shared" si="43"/>
        <v>55</v>
      </c>
    </row>
    <row r="1388" spans="1:131" ht="15.6" x14ac:dyDescent="0.3">
      <c r="A1388" s="1" t="s">
        <v>984</v>
      </c>
      <c r="B1388" s="1" t="s">
        <v>6752</v>
      </c>
      <c r="C1388" s="1" t="s">
        <v>5666</v>
      </c>
      <c r="D1388" t="s">
        <v>7798</v>
      </c>
      <c r="E1388" s="1"/>
      <c r="H1388" s="1"/>
      <c r="T1388" t="s">
        <v>984</v>
      </c>
      <c r="U1388">
        <v>27.53</v>
      </c>
      <c r="V1388">
        <v>4.1100000000000003</v>
      </c>
      <c r="W1388" t="s">
        <v>2380</v>
      </c>
      <c r="X1388" t="s">
        <v>2380</v>
      </c>
      <c r="Y1388" t="s">
        <v>2380</v>
      </c>
      <c r="Z1388">
        <v>1</v>
      </c>
      <c r="AA1388" t="s">
        <v>2380</v>
      </c>
      <c r="AV1388" t="s">
        <v>984</v>
      </c>
      <c r="AW1388">
        <v>27.53</v>
      </c>
      <c r="AX1388">
        <v>4.1100000000000003</v>
      </c>
      <c r="AY1388" t="s">
        <v>2380</v>
      </c>
      <c r="AZ1388" t="s">
        <v>2380</v>
      </c>
      <c r="BA1388" t="s">
        <v>2380</v>
      </c>
      <c r="BB1388">
        <v>1</v>
      </c>
      <c r="BC1388" t="s">
        <v>2380</v>
      </c>
      <c r="BR1388">
        <v>27.53</v>
      </c>
      <c r="BS1388" t="str" cm="1">
        <f t="array" ref="BS1388">_xlfn.IFS(BR1388&lt;18.5,"UNDER WEIGHT",BR1388&lt;=24.9,"NORMAL WEIGHT",BR1388&lt;=29.9,"OVER WEIGHT",BR1388&gt;=30,"OBESITY")</f>
        <v>OVER WEIGHT</v>
      </c>
      <c r="BV1388">
        <v>4.1100000000000003</v>
      </c>
      <c r="BW1388" t="str" cm="1">
        <f t="array" ref="BW1388">_xlfn.IFS(BV1388&lt;=5.7,"NORMAL",BV1388&lt;=6.4,"Prediabetes",BV1388&gt;=6.5,"Diabetes")</f>
        <v>NORMAL</v>
      </c>
      <c r="CJ1388" t="s">
        <v>1419</v>
      </c>
      <c r="CK1388">
        <v>1971</v>
      </c>
      <c r="CL1388" t="s">
        <v>30</v>
      </c>
      <c r="CM1388">
        <v>1</v>
      </c>
      <c r="CN1388">
        <v>0</v>
      </c>
      <c r="CO1388">
        <v>11540.25</v>
      </c>
      <c r="CP1388" t="s">
        <v>12</v>
      </c>
      <c r="CQ1388" t="s">
        <v>16</v>
      </c>
      <c r="CR1388" t="s">
        <v>23</v>
      </c>
      <c r="CW1388" t="str">
        <f t="shared" si="42"/>
        <v>1/Dec/1971</v>
      </c>
      <c r="CZ1388" t="s">
        <v>1419</v>
      </c>
      <c r="DA1388">
        <v>1971</v>
      </c>
      <c r="DB1388" t="s">
        <v>30</v>
      </c>
      <c r="DC1388">
        <v>1</v>
      </c>
      <c r="DD1388">
        <v>0</v>
      </c>
      <c r="DE1388" s="18">
        <v>11540.25</v>
      </c>
      <c r="DF1388" t="s">
        <v>12</v>
      </c>
      <c r="DG1388" t="s">
        <v>16</v>
      </c>
      <c r="DH1388" t="s">
        <v>23</v>
      </c>
      <c r="DZ1388" t="s">
        <v>1419</v>
      </c>
      <c r="EA1388">
        <f t="shared" si="43"/>
        <v>52</v>
      </c>
    </row>
    <row r="1389" spans="1:131" ht="15.6" x14ac:dyDescent="0.3">
      <c r="A1389" s="1" t="s">
        <v>983</v>
      </c>
      <c r="B1389" s="1" t="s">
        <v>6751</v>
      </c>
      <c r="C1389" s="1" t="s">
        <v>6003</v>
      </c>
      <c r="D1389" t="s">
        <v>7799</v>
      </c>
      <c r="E1389" s="1"/>
      <c r="H1389" s="1"/>
      <c r="T1389" t="s">
        <v>983</v>
      </c>
      <c r="U1389">
        <v>33</v>
      </c>
      <c r="V1389">
        <v>4.57</v>
      </c>
      <c r="W1389" t="s">
        <v>2380</v>
      </c>
      <c r="X1389" t="s">
        <v>2380</v>
      </c>
      <c r="Y1389" t="s">
        <v>2380</v>
      </c>
      <c r="Z1389">
        <v>0</v>
      </c>
      <c r="AA1389" t="s">
        <v>2380</v>
      </c>
      <c r="AV1389" t="s">
        <v>983</v>
      </c>
      <c r="AW1389">
        <v>33</v>
      </c>
      <c r="AX1389">
        <v>4.57</v>
      </c>
      <c r="AY1389" t="s">
        <v>2380</v>
      </c>
      <c r="AZ1389" t="s">
        <v>2380</v>
      </c>
      <c r="BA1389" t="s">
        <v>2380</v>
      </c>
      <c r="BB1389" t="s">
        <v>2381</v>
      </c>
      <c r="BC1389" t="s">
        <v>2380</v>
      </c>
      <c r="BR1389">
        <v>33</v>
      </c>
      <c r="BS1389" t="str" cm="1">
        <f t="array" ref="BS1389">_xlfn.IFS(BR1389&lt;18.5,"UNDER WEIGHT",BR1389&lt;=24.9,"NORMAL WEIGHT",BR1389&lt;=29.9,"OVER WEIGHT",BR1389&gt;=30,"OBESITY")</f>
        <v>OBESITY</v>
      </c>
      <c r="BV1389">
        <v>4.57</v>
      </c>
      <c r="BW1389" t="str" cm="1">
        <f t="array" ref="BW1389">_xlfn.IFS(BV1389&lt;=5.7,"NORMAL",BV1389&lt;=6.4,"Prediabetes",BV1389&gt;=6.5,"Diabetes")</f>
        <v>NORMAL</v>
      </c>
      <c r="CJ1389" t="s">
        <v>1420</v>
      </c>
      <c r="CK1389">
        <v>1973</v>
      </c>
      <c r="CL1389" t="s">
        <v>10</v>
      </c>
      <c r="CM1389">
        <v>23</v>
      </c>
      <c r="CN1389">
        <v>5</v>
      </c>
      <c r="CO1389">
        <v>11552.9</v>
      </c>
      <c r="CP1389" t="s">
        <v>12</v>
      </c>
      <c r="CQ1389" t="s">
        <v>11</v>
      </c>
      <c r="CR1389" t="s">
        <v>42</v>
      </c>
      <c r="CW1389" t="str">
        <f t="shared" si="42"/>
        <v>23/Jul/1973</v>
      </c>
      <c r="CZ1389" t="s">
        <v>1420</v>
      </c>
      <c r="DA1389">
        <v>1973</v>
      </c>
      <c r="DB1389" t="s">
        <v>10</v>
      </c>
      <c r="DC1389">
        <v>23</v>
      </c>
      <c r="DD1389">
        <v>5</v>
      </c>
      <c r="DE1389" s="18">
        <v>11552.9</v>
      </c>
      <c r="DF1389" t="s">
        <v>12</v>
      </c>
      <c r="DG1389" t="s">
        <v>11</v>
      </c>
      <c r="DH1389" t="s">
        <v>42</v>
      </c>
      <c r="DZ1389" t="s">
        <v>1420</v>
      </c>
      <c r="EA1389">
        <f t="shared" si="43"/>
        <v>50</v>
      </c>
    </row>
    <row r="1390" spans="1:131" ht="15.6" x14ac:dyDescent="0.3">
      <c r="A1390" s="1" t="s">
        <v>982</v>
      </c>
      <c r="B1390" s="1" t="s">
        <v>6752</v>
      </c>
      <c r="C1390" s="1" t="s">
        <v>6004</v>
      </c>
      <c r="D1390" t="s">
        <v>6762</v>
      </c>
      <c r="E1390" s="1"/>
      <c r="H1390" s="1"/>
      <c r="T1390" t="s">
        <v>982</v>
      </c>
      <c r="U1390">
        <v>25.78</v>
      </c>
      <c r="V1390">
        <v>11.06</v>
      </c>
      <c r="W1390" t="s">
        <v>2382</v>
      </c>
      <c r="X1390" t="s">
        <v>2380</v>
      </c>
      <c r="Y1390" t="s">
        <v>2380</v>
      </c>
      <c r="Z1390">
        <v>0</v>
      </c>
      <c r="AA1390" t="s">
        <v>2380</v>
      </c>
      <c r="AV1390" t="s">
        <v>982</v>
      </c>
      <c r="AW1390">
        <v>25.78</v>
      </c>
      <c r="AX1390">
        <v>11.06</v>
      </c>
      <c r="AY1390" t="s">
        <v>2382</v>
      </c>
      <c r="AZ1390" t="s">
        <v>2380</v>
      </c>
      <c r="BA1390" t="s">
        <v>2380</v>
      </c>
      <c r="BB1390" t="s">
        <v>2381</v>
      </c>
      <c r="BC1390" t="s">
        <v>2380</v>
      </c>
      <c r="BR1390">
        <v>25.78</v>
      </c>
      <c r="BS1390" t="str" cm="1">
        <f t="array" ref="BS1390">_xlfn.IFS(BR1390&lt;18.5,"UNDER WEIGHT",BR1390&lt;=24.9,"NORMAL WEIGHT",BR1390&lt;=29.9,"OVER WEIGHT",BR1390&gt;=30,"OBESITY")</f>
        <v>OVER WEIGHT</v>
      </c>
      <c r="BV1390">
        <v>11.06</v>
      </c>
      <c r="BW1390" t="str" cm="1">
        <f t="array" ref="BW1390">_xlfn.IFS(BV1390&lt;=5.7,"NORMAL",BV1390&lt;=6.4,"Prediabetes",BV1390&gt;=6.5,"Diabetes")</f>
        <v>Diabetes</v>
      </c>
      <c r="CJ1390" t="s">
        <v>1421</v>
      </c>
      <c r="CK1390">
        <v>1965</v>
      </c>
      <c r="CL1390" t="s">
        <v>37</v>
      </c>
      <c r="CM1390">
        <v>27</v>
      </c>
      <c r="CN1390">
        <v>1</v>
      </c>
      <c r="CO1390">
        <v>11554.22</v>
      </c>
      <c r="CP1390" t="s">
        <v>12</v>
      </c>
      <c r="CQ1390" t="s">
        <v>16</v>
      </c>
      <c r="CR1390" t="s">
        <v>13</v>
      </c>
      <c r="CW1390" t="str">
        <f t="shared" si="42"/>
        <v>27/Oct/1965</v>
      </c>
      <c r="CZ1390" t="s">
        <v>1421</v>
      </c>
      <c r="DA1390">
        <v>1965</v>
      </c>
      <c r="DB1390" t="s">
        <v>37</v>
      </c>
      <c r="DC1390">
        <v>27</v>
      </c>
      <c r="DD1390">
        <v>1</v>
      </c>
      <c r="DE1390" s="18">
        <v>11554.22</v>
      </c>
      <c r="DF1390" t="s">
        <v>12</v>
      </c>
      <c r="DG1390" t="s">
        <v>16</v>
      </c>
      <c r="DH1390" t="s">
        <v>13</v>
      </c>
      <c r="DZ1390" t="s">
        <v>1421</v>
      </c>
      <c r="EA1390">
        <f t="shared" si="43"/>
        <v>58</v>
      </c>
    </row>
    <row r="1391" spans="1:131" ht="15.6" x14ac:dyDescent="0.3">
      <c r="A1391" s="1" t="s">
        <v>981</v>
      </c>
      <c r="B1391" s="1" t="s">
        <v>6752</v>
      </c>
      <c r="C1391" s="1" t="s">
        <v>6005</v>
      </c>
      <c r="D1391" t="s">
        <v>7128</v>
      </c>
      <c r="E1391" s="1"/>
      <c r="H1391" s="1"/>
      <c r="T1391" t="s">
        <v>981</v>
      </c>
      <c r="U1391">
        <v>22.66</v>
      </c>
      <c r="V1391">
        <v>10.68</v>
      </c>
      <c r="W1391" t="s">
        <v>2380</v>
      </c>
      <c r="X1391" t="s">
        <v>2380</v>
      </c>
      <c r="Y1391" t="s">
        <v>2380</v>
      </c>
      <c r="Z1391">
        <v>0</v>
      </c>
      <c r="AA1391" t="s">
        <v>2380</v>
      </c>
      <c r="AV1391" t="s">
        <v>981</v>
      </c>
      <c r="AW1391">
        <v>22.66</v>
      </c>
      <c r="AX1391">
        <v>10.68</v>
      </c>
      <c r="AY1391" t="s">
        <v>2380</v>
      </c>
      <c r="AZ1391" t="s">
        <v>2380</v>
      </c>
      <c r="BA1391" t="s">
        <v>2380</v>
      </c>
      <c r="BB1391" t="s">
        <v>2381</v>
      </c>
      <c r="BC1391" t="s">
        <v>2380</v>
      </c>
      <c r="BR1391">
        <v>22.66</v>
      </c>
      <c r="BS1391" t="str" cm="1">
        <f t="array" ref="BS1391">_xlfn.IFS(BR1391&lt;18.5,"UNDER WEIGHT",BR1391&lt;=24.9,"NORMAL WEIGHT",BR1391&lt;=29.9,"OVER WEIGHT",BR1391&gt;=30,"OBESITY")</f>
        <v>NORMAL WEIGHT</v>
      </c>
      <c r="BV1391">
        <v>10.68</v>
      </c>
      <c r="BW1391" t="str" cm="1">
        <f t="array" ref="BW1391">_xlfn.IFS(BV1391&lt;=5.7,"NORMAL",BV1391&lt;=6.4,"Prediabetes",BV1391&gt;=6.5,"Diabetes")</f>
        <v>Diabetes</v>
      </c>
      <c r="CJ1391" t="s">
        <v>1422</v>
      </c>
      <c r="CK1391">
        <v>1965</v>
      </c>
      <c r="CL1391" t="s">
        <v>30</v>
      </c>
      <c r="CM1391">
        <v>25</v>
      </c>
      <c r="CN1391">
        <v>0</v>
      </c>
      <c r="CO1391">
        <v>11566.3</v>
      </c>
      <c r="CP1391" t="s">
        <v>12</v>
      </c>
      <c r="CQ1391" t="s">
        <v>12</v>
      </c>
      <c r="CR1391" t="s">
        <v>168</v>
      </c>
      <c r="CW1391" t="str">
        <f t="shared" si="42"/>
        <v>25/Dec/1965</v>
      </c>
      <c r="CZ1391" t="s">
        <v>1422</v>
      </c>
      <c r="DA1391">
        <v>1965</v>
      </c>
      <c r="DB1391" t="s">
        <v>30</v>
      </c>
      <c r="DC1391">
        <v>25</v>
      </c>
      <c r="DD1391">
        <v>0</v>
      </c>
      <c r="DE1391" s="18">
        <v>11566.3</v>
      </c>
      <c r="DF1391" t="s">
        <v>12</v>
      </c>
      <c r="DG1391" t="s">
        <v>12</v>
      </c>
      <c r="DH1391" t="s">
        <v>168</v>
      </c>
      <c r="DZ1391" t="s">
        <v>1422</v>
      </c>
      <c r="EA1391">
        <f t="shared" si="43"/>
        <v>58</v>
      </c>
    </row>
    <row r="1392" spans="1:131" ht="15.6" x14ac:dyDescent="0.3">
      <c r="A1392" s="1" t="s">
        <v>980</v>
      </c>
      <c r="B1392" s="1" t="s">
        <v>6752</v>
      </c>
      <c r="C1392" s="1" t="s">
        <v>5174</v>
      </c>
      <c r="D1392" t="s">
        <v>7800</v>
      </c>
      <c r="E1392" s="1"/>
      <c r="H1392" s="1"/>
      <c r="T1392" t="s">
        <v>980</v>
      </c>
      <c r="U1392">
        <v>38.81</v>
      </c>
      <c r="V1392">
        <v>6.14</v>
      </c>
      <c r="W1392" t="s">
        <v>2382</v>
      </c>
      <c r="X1392" t="s">
        <v>2380</v>
      </c>
      <c r="Y1392" t="s">
        <v>2380</v>
      </c>
      <c r="Z1392">
        <v>1</v>
      </c>
      <c r="AA1392" t="s">
        <v>2380</v>
      </c>
      <c r="AV1392" t="s">
        <v>980</v>
      </c>
      <c r="AW1392">
        <v>38.81</v>
      </c>
      <c r="AX1392">
        <v>6.14</v>
      </c>
      <c r="AY1392" t="s">
        <v>2382</v>
      </c>
      <c r="AZ1392" t="s">
        <v>2380</v>
      </c>
      <c r="BA1392" t="s">
        <v>2380</v>
      </c>
      <c r="BB1392">
        <v>1</v>
      </c>
      <c r="BC1392" t="s">
        <v>2380</v>
      </c>
      <c r="BR1392">
        <v>38.81</v>
      </c>
      <c r="BS1392" t="str" cm="1">
        <f t="array" ref="BS1392">_xlfn.IFS(BR1392&lt;18.5,"UNDER WEIGHT",BR1392&lt;=24.9,"NORMAL WEIGHT",BR1392&lt;=29.9,"OVER WEIGHT",BR1392&gt;=30,"OBESITY")</f>
        <v>OBESITY</v>
      </c>
      <c r="BV1392">
        <v>6.14</v>
      </c>
      <c r="BW1392" t="str" cm="1">
        <f t="array" ref="BW1392">_xlfn.IFS(BV1392&lt;=5.7,"NORMAL",BV1392&lt;=6.4,"Prediabetes",BV1392&gt;=6.5,"Diabetes")</f>
        <v>Prediabetes</v>
      </c>
      <c r="CJ1392" t="s">
        <v>1423</v>
      </c>
      <c r="CK1392">
        <v>1965</v>
      </c>
      <c r="CL1392" t="s">
        <v>15</v>
      </c>
      <c r="CM1392">
        <v>6</v>
      </c>
      <c r="CN1392">
        <v>1</v>
      </c>
      <c r="CO1392">
        <v>11576.13</v>
      </c>
      <c r="CP1392" t="s">
        <v>12</v>
      </c>
      <c r="CQ1392" t="s">
        <v>12</v>
      </c>
      <c r="CR1392" t="s">
        <v>42</v>
      </c>
      <c r="CW1392" t="str">
        <f t="shared" si="42"/>
        <v>6/Nov/1965</v>
      </c>
      <c r="CZ1392" t="s">
        <v>1423</v>
      </c>
      <c r="DA1392">
        <v>1965</v>
      </c>
      <c r="DB1392" t="s">
        <v>15</v>
      </c>
      <c r="DC1392">
        <v>6</v>
      </c>
      <c r="DD1392">
        <v>1</v>
      </c>
      <c r="DE1392" s="18">
        <v>11576.13</v>
      </c>
      <c r="DF1392" t="s">
        <v>12</v>
      </c>
      <c r="DG1392" t="s">
        <v>12</v>
      </c>
      <c r="DH1392" t="s">
        <v>42</v>
      </c>
      <c r="DZ1392" t="s">
        <v>1423</v>
      </c>
      <c r="EA1392">
        <f t="shared" si="43"/>
        <v>58</v>
      </c>
    </row>
    <row r="1393" spans="1:131" ht="15.6" x14ac:dyDescent="0.3">
      <c r="A1393" s="1" t="s">
        <v>979</v>
      </c>
      <c r="B1393" s="1" t="s">
        <v>6752</v>
      </c>
      <c r="C1393" s="1" t="s">
        <v>6006</v>
      </c>
      <c r="D1393" t="s">
        <v>6882</v>
      </c>
      <c r="E1393" s="1"/>
      <c r="H1393" s="1"/>
      <c r="T1393" t="s">
        <v>979</v>
      </c>
      <c r="U1393">
        <v>38.51</v>
      </c>
      <c r="V1393">
        <v>5.45</v>
      </c>
      <c r="W1393" t="s">
        <v>2382</v>
      </c>
      <c r="X1393" t="s">
        <v>2380</v>
      </c>
      <c r="Y1393" t="s">
        <v>2380</v>
      </c>
      <c r="Z1393">
        <v>0</v>
      </c>
      <c r="AA1393" t="s">
        <v>2380</v>
      </c>
      <c r="AV1393" t="s">
        <v>979</v>
      </c>
      <c r="AW1393">
        <v>38.51</v>
      </c>
      <c r="AX1393">
        <v>5.45</v>
      </c>
      <c r="AY1393" t="s">
        <v>2382</v>
      </c>
      <c r="AZ1393" t="s">
        <v>2380</v>
      </c>
      <c r="BA1393" t="s">
        <v>2380</v>
      </c>
      <c r="BB1393" t="s">
        <v>2381</v>
      </c>
      <c r="BC1393" t="s">
        <v>2380</v>
      </c>
      <c r="BR1393">
        <v>38.51</v>
      </c>
      <c r="BS1393" t="str" cm="1">
        <f t="array" ref="BS1393">_xlfn.IFS(BR1393&lt;18.5,"UNDER WEIGHT",BR1393&lt;=24.9,"NORMAL WEIGHT",BR1393&lt;=29.9,"OVER WEIGHT",BR1393&gt;=30,"OBESITY")</f>
        <v>OBESITY</v>
      </c>
      <c r="BV1393">
        <v>5.45</v>
      </c>
      <c r="BW1393" t="str" cm="1">
        <f t="array" ref="BW1393">_xlfn.IFS(BV1393&lt;=5.7,"NORMAL",BV1393&lt;=6.4,"Prediabetes",BV1393&gt;=6.5,"Diabetes")</f>
        <v>NORMAL</v>
      </c>
      <c r="CJ1393" t="s">
        <v>1424</v>
      </c>
      <c r="CK1393">
        <v>1964</v>
      </c>
      <c r="CL1393" t="s">
        <v>18</v>
      </c>
      <c r="CM1393">
        <v>20</v>
      </c>
      <c r="CN1393">
        <v>0</v>
      </c>
      <c r="CO1393">
        <v>11602.75</v>
      </c>
      <c r="CP1393" t="s">
        <v>12</v>
      </c>
      <c r="CQ1393" t="s">
        <v>16</v>
      </c>
      <c r="CR1393" t="s">
        <v>516</v>
      </c>
      <c r="CW1393" t="str">
        <f t="shared" si="42"/>
        <v>20/Jun/1964</v>
      </c>
      <c r="CZ1393" t="s">
        <v>1424</v>
      </c>
      <c r="DA1393">
        <v>1964</v>
      </c>
      <c r="DB1393" t="s">
        <v>18</v>
      </c>
      <c r="DC1393">
        <v>20</v>
      </c>
      <c r="DD1393">
        <v>0</v>
      </c>
      <c r="DE1393" s="18">
        <v>11602.75</v>
      </c>
      <c r="DF1393" t="s">
        <v>12</v>
      </c>
      <c r="DG1393" t="s">
        <v>16</v>
      </c>
      <c r="DH1393" t="s">
        <v>516</v>
      </c>
      <c r="DZ1393" t="s">
        <v>1424</v>
      </c>
      <c r="EA1393">
        <f t="shared" si="43"/>
        <v>59</v>
      </c>
    </row>
    <row r="1394" spans="1:131" ht="15.6" x14ac:dyDescent="0.3">
      <c r="A1394" s="1" t="s">
        <v>978</v>
      </c>
      <c r="B1394" s="1" t="s">
        <v>6751</v>
      </c>
      <c r="C1394" s="1" t="s">
        <v>6007</v>
      </c>
      <c r="D1394" t="s">
        <v>7801</v>
      </c>
      <c r="E1394" s="1"/>
      <c r="H1394" s="1"/>
      <c r="T1394" t="s">
        <v>978</v>
      </c>
      <c r="U1394">
        <v>22.98</v>
      </c>
      <c r="V1394">
        <v>6.14</v>
      </c>
      <c r="W1394" t="s">
        <v>2382</v>
      </c>
      <c r="X1394" t="s">
        <v>2380</v>
      </c>
      <c r="Y1394" t="s">
        <v>2380</v>
      </c>
      <c r="Z1394">
        <v>0</v>
      </c>
      <c r="AA1394" t="s">
        <v>2380</v>
      </c>
      <c r="AV1394" t="s">
        <v>978</v>
      </c>
      <c r="AW1394">
        <v>22.98</v>
      </c>
      <c r="AX1394">
        <v>6.14</v>
      </c>
      <c r="AY1394" t="s">
        <v>2382</v>
      </c>
      <c r="AZ1394" t="s">
        <v>2380</v>
      </c>
      <c r="BA1394" t="s">
        <v>2380</v>
      </c>
      <c r="BB1394" t="s">
        <v>2381</v>
      </c>
      <c r="BC1394" t="s">
        <v>2380</v>
      </c>
      <c r="BR1394">
        <v>22.98</v>
      </c>
      <c r="BS1394" t="str" cm="1">
        <f t="array" ref="BS1394">_xlfn.IFS(BR1394&lt;18.5,"UNDER WEIGHT",BR1394&lt;=24.9,"NORMAL WEIGHT",BR1394&lt;=29.9,"OVER WEIGHT",BR1394&gt;=30,"OBESITY")</f>
        <v>NORMAL WEIGHT</v>
      </c>
      <c r="BV1394">
        <v>6.14</v>
      </c>
      <c r="BW1394" t="str" cm="1">
        <f t="array" ref="BW1394">_xlfn.IFS(BV1394&lt;=5.7,"NORMAL",BV1394&lt;=6.4,"Prediabetes",BV1394&gt;=6.5,"Diabetes")</f>
        <v>Prediabetes</v>
      </c>
      <c r="CJ1394" t="s">
        <v>1425</v>
      </c>
      <c r="CK1394">
        <v>1986</v>
      </c>
      <c r="CL1394" t="s">
        <v>10</v>
      </c>
      <c r="CM1394">
        <v>17</v>
      </c>
      <c r="CN1394">
        <v>3</v>
      </c>
      <c r="CO1394">
        <v>11625.11</v>
      </c>
      <c r="CP1394" t="s">
        <v>12</v>
      </c>
      <c r="CQ1394" t="s">
        <v>12</v>
      </c>
      <c r="CR1394" t="s">
        <v>632</v>
      </c>
      <c r="CW1394" t="str">
        <f t="shared" si="42"/>
        <v>17/Jul/1986</v>
      </c>
      <c r="CZ1394" t="s">
        <v>1425</v>
      </c>
      <c r="DA1394">
        <v>1986</v>
      </c>
      <c r="DB1394" t="s">
        <v>10</v>
      </c>
      <c r="DC1394">
        <v>17</v>
      </c>
      <c r="DD1394">
        <v>3</v>
      </c>
      <c r="DE1394" s="18">
        <v>11625.11</v>
      </c>
      <c r="DF1394" t="s">
        <v>12</v>
      </c>
      <c r="DG1394" t="s">
        <v>12</v>
      </c>
      <c r="DH1394" t="s">
        <v>632</v>
      </c>
      <c r="DZ1394" t="s">
        <v>1425</v>
      </c>
      <c r="EA1394">
        <f t="shared" si="43"/>
        <v>37</v>
      </c>
    </row>
    <row r="1395" spans="1:131" ht="15.6" x14ac:dyDescent="0.3">
      <c r="A1395" s="1" t="s">
        <v>977</v>
      </c>
      <c r="B1395" s="1" t="s">
        <v>6751</v>
      </c>
      <c r="C1395" s="1" t="s">
        <v>6008</v>
      </c>
      <c r="D1395" t="s">
        <v>7802</v>
      </c>
      <c r="E1395" s="1"/>
      <c r="H1395" s="1"/>
      <c r="T1395" t="s">
        <v>977</v>
      </c>
      <c r="U1395">
        <v>15.65</v>
      </c>
      <c r="V1395">
        <v>7.85</v>
      </c>
      <c r="W1395" t="s">
        <v>2380</v>
      </c>
      <c r="X1395" t="s">
        <v>2380</v>
      </c>
      <c r="Y1395" t="s">
        <v>2380</v>
      </c>
      <c r="Z1395">
        <v>0</v>
      </c>
      <c r="AA1395" t="s">
        <v>2380</v>
      </c>
      <c r="AV1395" t="s">
        <v>977</v>
      </c>
      <c r="AW1395">
        <v>15.65</v>
      </c>
      <c r="AX1395">
        <v>7.85</v>
      </c>
      <c r="AY1395" t="s">
        <v>2380</v>
      </c>
      <c r="AZ1395" t="s">
        <v>2380</v>
      </c>
      <c r="BA1395" t="s">
        <v>2380</v>
      </c>
      <c r="BB1395" t="s">
        <v>2381</v>
      </c>
      <c r="BC1395" t="s">
        <v>2380</v>
      </c>
      <c r="BR1395">
        <v>15.65</v>
      </c>
      <c r="BS1395" t="str" cm="1">
        <f t="array" ref="BS1395">_xlfn.IFS(BR1395&lt;18.5,"UNDER WEIGHT",BR1395&lt;=24.9,"NORMAL WEIGHT",BR1395&lt;=29.9,"OVER WEIGHT",BR1395&gt;=30,"OBESITY")</f>
        <v>UNDER WEIGHT</v>
      </c>
      <c r="BV1395">
        <v>7.85</v>
      </c>
      <c r="BW1395" t="str" cm="1">
        <f t="array" ref="BW1395">_xlfn.IFS(BV1395&lt;=5.7,"NORMAL",BV1395&lt;=6.4,"Prediabetes",BV1395&gt;=6.5,"Diabetes")</f>
        <v>Diabetes</v>
      </c>
      <c r="CJ1395" t="s">
        <v>1426</v>
      </c>
      <c r="CK1395">
        <v>1966</v>
      </c>
      <c r="CL1395" t="s">
        <v>37</v>
      </c>
      <c r="CM1395">
        <v>4</v>
      </c>
      <c r="CN1395">
        <v>0</v>
      </c>
      <c r="CO1395">
        <v>11657.72</v>
      </c>
      <c r="CP1395" t="s">
        <v>12</v>
      </c>
      <c r="CQ1395" t="s">
        <v>11</v>
      </c>
      <c r="CR1395" t="s">
        <v>247</v>
      </c>
      <c r="CW1395" t="str">
        <f t="shared" si="42"/>
        <v>4/Oct/1966</v>
      </c>
      <c r="CZ1395" t="s">
        <v>1426</v>
      </c>
      <c r="DA1395">
        <v>1966</v>
      </c>
      <c r="DB1395" t="s">
        <v>37</v>
      </c>
      <c r="DC1395">
        <v>4</v>
      </c>
      <c r="DD1395">
        <v>0</v>
      </c>
      <c r="DE1395" s="18">
        <v>11657.72</v>
      </c>
      <c r="DF1395" t="s">
        <v>12</v>
      </c>
      <c r="DG1395" t="s">
        <v>11</v>
      </c>
      <c r="DH1395" t="s">
        <v>247</v>
      </c>
      <c r="DZ1395" t="s">
        <v>1426</v>
      </c>
      <c r="EA1395">
        <f t="shared" si="43"/>
        <v>57</v>
      </c>
    </row>
    <row r="1396" spans="1:131" ht="15.6" x14ac:dyDescent="0.3">
      <c r="A1396" s="1" t="s">
        <v>976</v>
      </c>
      <c r="B1396" s="1" t="s">
        <v>6752</v>
      </c>
      <c r="C1396" s="1" t="s">
        <v>6009</v>
      </c>
      <c r="D1396" t="s">
        <v>6295</v>
      </c>
      <c r="E1396" s="1"/>
      <c r="H1396" s="1"/>
      <c r="T1396" t="s">
        <v>976</v>
      </c>
      <c r="U1396">
        <v>39.97</v>
      </c>
      <c r="V1396">
        <v>4.09</v>
      </c>
      <c r="W1396" t="s">
        <v>2380</v>
      </c>
      <c r="X1396" t="s">
        <v>2380</v>
      </c>
      <c r="Y1396" t="s">
        <v>2380</v>
      </c>
      <c r="Z1396">
        <v>1</v>
      </c>
      <c r="AA1396" t="s">
        <v>2380</v>
      </c>
      <c r="AV1396" t="s">
        <v>976</v>
      </c>
      <c r="AW1396">
        <v>39.97</v>
      </c>
      <c r="AX1396">
        <v>4.09</v>
      </c>
      <c r="AY1396" t="s">
        <v>2380</v>
      </c>
      <c r="AZ1396" t="s">
        <v>2380</v>
      </c>
      <c r="BA1396" t="s">
        <v>2380</v>
      </c>
      <c r="BB1396">
        <v>1</v>
      </c>
      <c r="BC1396" t="s">
        <v>2380</v>
      </c>
      <c r="BR1396">
        <v>39.97</v>
      </c>
      <c r="BS1396" t="str" cm="1">
        <f t="array" ref="BS1396">_xlfn.IFS(BR1396&lt;18.5,"UNDER WEIGHT",BR1396&lt;=24.9,"NORMAL WEIGHT",BR1396&lt;=29.9,"OVER WEIGHT",BR1396&gt;=30,"OBESITY")</f>
        <v>OBESITY</v>
      </c>
      <c r="BV1396">
        <v>4.09</v>
      </c>
      <c r="BW1396" t="str" cm="1">
        <f t="array" ref="BW1396">_xlfn.IFS(BV1396&lt;=5.7,"NORMAL",BV1396&lt;=6.4,"Prediabetes",BV1396&gt;=6.5,"Diabetes")</f>
        <v>NORMAL</v>
      </c>
      <c r="CJ1396" t="s">
        <v>1427</v>
      </c>
      <c r="CK1396">
        <v>1994</v>
      </c>
      <c r="CL1396" t="s">
        <v>10</v>
      </c>
      <c r="CM1396">
        <v>20</v>
      </c>
      <c r="CN1396">
        <v>0</v>
      </c>
      <c r="CO1396">
        <v>11657.81</v>
      </c>
      <c r="CP1396" t="s">
        <v>12</v>
      </c>
      <c r="CQ1396" t="s">
        <v>11</v>
      </c>
      <c r="CR1396" t="s">
        <v>249</v>
      </c>
      <c r="CW1396" t="str">
        <f t="shared" si="42"/>
        <v>20/Jul/1994</v>
      </c>
      <c r="CZ1396" t="s">
        <v>1427</v>
      </c>
      <c r="DA1396">
        <v>1994</v>
      </c>
      <c r="DB1396" t="s">
        <v>10</v>
      </c>
      <c r="DC1396">
        <v>20</v>
      </c>
      <c r="DD1396">
        <v>0</v>
      </c>
      <c r="DE1396" s="18">
        <v>11657.81</v>
      </c>
      <c r="DF1396" t="s">
        <v>12</v>
      </c>
      <c r="DG1396" t="s">
        <v>11</v>
      </c>
      <c r="DH1396" t="s">
        <v>249</v>
      </c>
      <c r="DZ1396" t="s">
        <v>1427</v>
      </c>
      <c r="EA1396">
        <f t="shared" si="43"/>
        <v>29</v>
      </c>
    </row>
    <row r="1397" spans="1:131" ht="15.6" x14ac:dyDescent="0.3">
      <c r="A1397" s="1" t="s">
        <v>975</v>
      </c>
      <c r="B1397" s="1" t="s">
        <v>6752</v>
      </c>
      <c r="C1397" s="1" t="s">
        <v>6010</v>
      </c>
      <c r="D1397" t="s">
        <v>6295</v>
      </c>
      <c r="E1397" s="1"/>
      <c r="H1397" s="1"/>
      <c r="T1397" t="s">
        <v>975</v>
      </c>
      <c r="U1397">
        <v>37.22</v>
      </c>
      <c r="V1397">
        <v>4.62</v>
      </c>
      <c r="W1397" t="s">
        <v>2380</v>
      </c>
      <c r="X1397" t="s">
        <v>2380</v>
      </c>
      <c r="Y1397" t="s">
        <v>2383</v>
      </c>
      <c r="Z1397">
        <v>1</v>
      </c>
      <c r="AA1397" t="s">
        <v>2380</v>
      </c>
      <c r="AV1397" t="s">
        <v>975</v>
      </c>
      <c r="AW1397">
        <v>37.22</v>
      </c>
      <c r="AX1397">
        <v>4.62</v>
      </c>
      <c r="AY1397" t="s">
        <v>2380</v>
      </c>
      <c r="AZ1397" t="s">
        <v>2380</v>
      </c>
      <c r="BA1397" t="s">
        <v>2383</v>
      </c>
      <c r="BB1397">
        <v>1</v>
      </c>
      <c r="BC1397" t="s">
        <v>2380</v>
      </c>
      <c r="BR1397">
        <v>37.22</v>
      </c>
      <c r="BS1397" t="str" cm="1">
        <f t="array" ref="BS1397">_xlfn.IFS(BR1397&lt;18.5,"UNDER WEIGHT",BR1397&lt;=24.9,"NORMAL WEIGHT",BR1397&lt;=29.9,"OVER WEIGHT",BR1397&gt;=30,"OBESITY")</f>
        <v>OBESITY</v>
      </c>
      <c r="BV1397">
        <v>4.62</v>
      </c>
      <c r="BW1397" t="str" cm="1">
        <f t="array" ref="BW1397">_xlfn.IFS(BV1397&lt;=5.7,"NORMAL",BV1397&lt;=6.4,"Prediabetes",BV1397&gt;=6.5,"Diabetes")</f>
        <v>NORMAL</v>
      </c>
      <c r="CJ1397" t="s">
        <v>1428</v>
      </c>
      <c r="CK1397">
        <v>1966</v>
      </c>
      <c r="CL1397" t="s">
        <v>10</v>
      </c>
      <c r="CM1397">
        <v>6</v>
      </c>
      <c r="CN1397">
        <v>0</v>
      </c>
      <c r="CO1397">
        <v>11658.12</v>
      </c>
      <c r="CP1397" t="s">
        <v>12</v>
      </c>
      <c r="CQ1397" t="s">
        <v>16</v>
      </c>
      <c r="CR1397" t="s">
        <v>247</v>
      </c>
      <c r="CW1397" t="str">
        <f t="shared" si="42"/>
        <v>6/Jul/1966</v>
      </c>
      <c r="CZ1397" t="s">
        <v>1428</v>
      </c>
      <c r="DA1397">
        <v>1966</v>
      </c>
      <c r="DB1397" t="s">
        <v>10</v>
      </c>
      <c r="DC1397">
        <v>6</v>
      </c>
      <c r="DD1397">
        <v>0</v>
      </c>
      <c r="DE1397" s="18">
        <v>11658.12</v>
      </c>
      <c r="DF1397" t="s">
        <v>12</v>
      </c>
      <c r="DG1397" t="s">
        <v>16</v>
      </c>
      <c r="DH1397" t="s">
        <v>247</v>
      </c>
      <c r="DZ1397" t="s">
        <v>1428</v>
      </c>
      <c r="EA1397">
        <f t="shared" si="43"/>
        <v>57</v>
      </c>
    </row>
    <row r="1398" spans="1:131" ht="15.6" x14ac:dyDescent="0.3">
      <c r="A1398" s="1" t="s">
        <v>974</v>
      </c>
      <c r="B1398" s="1" t="s">
        <v>6751</v>
      </c>
      <c r="C1398" s="1" t="s">
        <v>6011</v>
      </c>
      <c r="D1398" t="s">
        <v>7803</v>
      </c>
      <c r="E1398" s="1"/>
      <c r="H1398" s="1"/>
      <c r="T1398" t="s">
        <v>974</v>
      </c>
      <c r="U1398">
        <v>41.325000000000003</v>
      </c>
      <c r="V1398">
        <v>5.77</v>
      </c>
      <c r="W1398" t="s">
        <v>2380</v>
      </c>
      <c r="X1398" t="s">
        <v>2380</v>
      </c>
      <c r="Y1398" t="s">
        <v>2380</v>
      </c>
      <c r="Z1398">
        <v>0</v>
      </c>
      <c r="AA1398" t="s">
        <v>2380</v>
      </c>
      <c r="AV1398" t="s">
        <v>974</v>
      </c>
      <c r="AW1398">
        <v>41.325000000000003</v>
      </c>
      <c r="AX1398">
        <v>5.77</v>
      </c>
      <c r="AY1398" t="s">
        <v>2380</v>
      </c>
      <c r="AZ1398" t="s">
        <v>2380</v>
      </c>
      <c r="BA1398" t="s">
        <v>2380</v>
      </c>
      <c r="BB1398" t="s">
        <v>2381</v>
      </c>
      <c r="BC1398" t="s">
        <v>2380</v>
      </c>
      <c r="BR1398">
        <v>41.325000000000003</v>
      </c>
      <c r="BS1398" t="str" cm="1">
        <f t="array" ref="BS1398">_xlfn.IFS(BR1398&lt;18.5,"UNDER WEIGHT",BR1398&lt;=24.9,"NORMAL WEIGHT",BR1398&lt;=29.9,"OVER WEIGHT",BR1398&gt;=30,"OBESITY")</f>
        <v>OBESITY</v>
      </c>
      <c r="BV1398">
        <v>5.77</v>
      </c>
      <c r="BW1398" t="str" cm="1">
        <f t="array" ref="BW1398">_xlfn.IFS(BV1398&lt;=5.7,"NORMAL",BV1398&lt;=6.4,"Prediabetes",BV1398&gt;=6.5,"Diabetes")</f>
        <v>Prediabetes</v>
      </c>
      <c r="CJ1398" t="s">
        <v>1429</v>
      </c>
      <c r="CK1398">
        <v>1966</v>
      </c>
      <c r="CL1398" t="s">
        <v>35</v>
      </c>
      <c r="CM1398">
        <v>23</v>
      </c>
      <c r="CN1398">
        <v>0</v>
      </c>
      <c r="CO1398">
        <v>11658.38</v>
      </c>
      <c r="CP1398" t="s">
        <v>12</v>
      </c>
      <c r="CQ1398" t="s">
        <v>12</v>
      </c>
      <c r="CR1398" t="s">
        <v>247</v>
      </c>
      <c r="CW1398" t="str">
        <f t="shared" si="42"/>
        <v>23/Aug/1966</v>
      </c>
      <c r="CZ1398" t="s">
        <v>1429</v>
      </c>
      <c r="DA1398">
        <v>1966</v>
      </c>
      <c r="DB1398" t="s">
        <v>35</v>
      </c>
      <c r="DC1398">
        <v>23</v>
      </c>
      <c r="DD1398">
        <v>0</v>
      </c>
      <c r="DE1398" s="18">
        <v>11658.38</v>
      </c>
      <c r="DF1398" t="s">
        <v>12</v>
      </c>
      <c r="DG1398" t="s">
        <v>12</v>
      </c>
      <c r="DH1398" t="s">
        <v>247</v>
      </c>
      <c r="DZ1398" t="s">
        <v>1429</v>
      </c>
      <c r="EA1398">
        <f t="shared" si="43"/>
        <v>57</v>
      </c>
    </row>
    <row r="1399" spans="1:131" ht="15.6" x14ac:dyDescent="0.3">
      <c r="A1399" s="1" t="s">
        <v>973</v>
      </c>
      <c r="B1399" s="1" t="s">
        <v>7144</v>
      </c>
      <c r="C1399" s="1" t="s">
        <v>6012</v>
      </c>
      <c r="D1399" t="s">
        <v>7804</v>
      </c>
      <c r="E1399" s="1"/>
      <c r="H1399" s="1"/>
      <c r="T1399" t="s">
        <v>973</v>
      </c>
      <c r="U1399">
        <v>40.31</v>
      </c>
      <c r="V1399">
        <v>5.84</v>
      </c>
      <c r="W1399" t="s">
        <v>2380</v>
      </c>
      <c r="X1399" t="s">
        <v>2380</v>
      </c>
      <c r="Y1399" t="s">
        <v>2380</v>
      </c>
      <c r="Z1399">
        <v>0</v>
      </c>
      <c r="AA1399" t="s">
        <v>2380</v>
      </c>
      <c r="AV1399" t="s">
        <v>973</v>
      </c>
      <c r="AW1399">
        <v>40.31</v>
      </c>
      <c r="AX1399">
        <v>5.84</v>
      </c>
      <c r="AY1399" t="s">
        <v>2380</v>
      </c>
      <c r="AZ1399" t="s">
        <v>2380</v>
      </c>
      <c r="BA1399" t="s">
        <v>2380</v>
      </c>
      <c r="BB1399" t="s">
        <v>2381</v>
      </c>
      <c r="BC1399" t="s">
        <v>2380</v>
      </c>
      <c r="BR1399">
        <v>40.31</v>
      </c>
      <c r="BS1399" t="str" cm="1">
        <f t="array" ref="BS1399">_xlfn.IFS(BR1399&lt;18.5,"UNDER WEIGHT",BR1399&lt;=24.9,"NORMAL WEIGHT",BR1399&lt;=29.9,"OVER WEIGHT",BR1399&gt;=30,"OBESITY")</f>
        <v>OBESITY</v>
      </c>
      <c r="BV1399">
        <v>5.84</v>
      </c>
      <c r="BW1399" t="str" cm="1">
        <f t="array" ref="BW1399">_xlfn.IFS(BV1399&lt;=5.7,"NORMAL",BV1399&lt;=6.4,"Prediabetes",BV1399&gt;=6.5,"Diabetes")</f>
        <v>Prediabetes</v>
      </c>
      <c r="CJ1399" t="s">
        <v>1430</v>
      </c>
      <c r="CK1399">
        <v>1966</v>
      </c>
      <c r="CL1399" t="s">
        <v>15</v>
      </c>
      <c r="CM1399">
        <v>9</v>
      </c>
      <c r="CN1399">
        <v>1</v>
      </c>
      <c r="CO1399">
        <v>11674.13</v>
      </c>
      <c r="CP1399" t="s">
        <v>12</v>
      </c>
      <c r="CQ1399" t="s">
        <v>16</v>
      </c>
      <c r="CR1399" t="s">
        <v>42</v>
      </c>
      <c r="CW1399" t="str">
        <f t="shared" si="42"/>
        <v>9/Nov/1966</v>
      </c>
      <c r="CZ1399" t="s">
        <v>1430</v>
      </c>
      <c r="DA1399">
        <v>1966</v>
      </c>
      <c r="DB1399" t="s">
        <v>15</v>
      </c>
      <c r="DC1399">
        <v>9</v>
      </c>
      <c r="DD1399">
        <v>1</v>
      </c>
      <c r="DE1399" s="18">
        <v>11674.13</v>
      </c>
      <c r="DF1399" t="s">
        <v>12</v>
      </c>
      <c r="DG1399" t="s">
        <v>16</v>
      </c>
      <c r="DH1399" t="s">
        <v>42</v>
      </c>
      <c r="DZ1399" t="s">
        <v>1430</v>
      </c>
      <c r="EA1399">
        <f t="shared" si="43"/>
        <v>57</v>
      </c>
    </row>
    <row r="1400" spans="1:131" ht="15.6" x14ac:dyDescent="0.3">
      <c r="A1400" s="1" t="s">
        <v>972</v>
      </c>
      <c r="B1400" s="1" t="s">
        <v>6751</v>
      </c>
      <c r="C1400" s="1" t="s">
        <v>6013</v>
      </c>
      <c r="D1400" t="s">
        <v>5035</v>
      </c>
      <c r="E1400" s="1"/>
      <c r="H1400" s="1"/>
      <c r="T1400" t="s">
        <v>972</v>
      </c>
      <c r="U1400">
        <v>29.48</v>
      </c>
      <c r="V1400">
        <v>4.91</v>
      </c>
      <c r="W1400" t="s">
        <v>2380</v>
      </c>
      <c r="X1400" t="s">
        <v>2380</v>
      </c>
      <c r="Y1400" t="s">
        <v>2380</v>
      </c>
      <c r="Z1400">
        <v>0</v>
      </c>
      <c r="AA1400" t="s">
        <v>2380</v>
      </c>
      <c r="AV1400" t="s">
        <v>972</v>
      </c>
      <c r="AW1400">
        <v>29.48</v>
      </c>
      <c r="AX1400">
        <v>4.91</v>
      </c>
      <c r="AY1400" t="s">
        <v>2380</v>
      </c>
      <c r="AZ1400" t="s">
        <v>2380</v>
      </c>
      <c r="BA1400" t="s">
        <v>2380</v>
      </c>
      <c r="BB1400" t="s">
        <v>2381</v>
      </c>
      <c r="BC1400" t="s">
        <v>2380</v>
      </c>
      <c r="BR1400">
        <v>29.48</v>
      </c>
      <c r="BS1400" t="str" cm="1">
        <f t="array" ref="BS1400">_xlfn.IFS(BR1400&lt;18.5,"UNDER WEIGHT",BR1400&lt;=24.9,"NORMAL WEIGHT",BR1400&lt;=29.9,"OVER WEIGHT",BR1400&gt;=30,"OBESITY")</f>
        <v>OVER WEIGHT</v>
      </c>
      <c r="BV1400">
        <v>4.91</v>
      </c>
      <c r="BW1400" t="str" cm="1">
        <f t="array" ref="BW1400">_xlfn.IFS(BV1400&lt;=5.7,"NORMAL",BV1400&lt;=6.4,"Prediabetes",BV1400&gt;=6.5,"Diabetes")</f>
        <v>NORMAL</v>
      </c>
      <c r="CJ1400" t="s">
        <v>1431</v>
      </c>
      <c r="CK1400">
        <v>1970</v>
      </c>
      <c r="CL1400" t="s">
        <v>30</v>
      </c>
      <c r="CM1400">
        <v>1</v>
      </c>
      <c r="CN1400">
        <v>0</v>
      </c>
      <c r="CO1400">
        <v>11696.52</v>
      </c>
      <c r="CP1400" t="s">
        <v>12</v>
      </c>
      <c r="CQ1400" t="s">
        <v>16</v>
      </c>
      <c r="CR1400" t="s">
        <v>300</v>
      </c>
      <c r="CW1400" t="str">
        <f t="shared" si="42"/>
        <v>1/Dec/1970</v>
      </c>
      <c r="CZ1400" t="s">
        <v>1431</v>
      </c>
      <c r="DA1400">
        <v>1970</v>
      </c>
      <c r="DB1400" t="s">
        <v>30</v>
      </c>
      <c r="DC1400">
        <v>1</v>
      </c>
      <c r="DD1400">
        <v>0</v>
      </c>
      <c r="DE1400" s="18">
        <v>11696.52</v>
      </c>
      <c r="DF1400" t="s">
        <v>12</v>
      </c>
      <c r="DG1400" t="s">
        <v>16</v>
      </c>
      <c r="DH1400" t="s">
        <v>300</v>
      </c>
      <c r="DZ1400" t="s">
        <v>1431</v>
      </c>
      <c r="EA1400">
        <f t="shared" si="43"/>
        <v>53</v>
      </c>
    </row>
    <row r="1401" spans="1:131" ht="15.6" x14ac:dyDescent="0.3">
      <c r="A1401" s="1" t="s">
        <v>971</v>
      </c>
      <c r="B1401" s="1" t="s">
        <v>6751</v>
      </c>
      <c r="C1401" s="1" t="s">
        <v>6014</v>
      </c>
      <c r="D1401" t="s">
        <v>7331</v>
      </c>
      <c r="E1401" s="1"/>
      <c r="H1401" s="1"/>
      <c r="T1401" t="s">
        <v>971</v>
      </c>
      <c r="U1401">
        <v>33.155000000000001</v>
      </c>
      <c r="V1401">
        <v>5.07</v>
      </c>
      <c r="W1401" t="s">
        <v>2380</v>
      </c>
      <c r="X1401" t="s">
        <v>2380</v>
      </c>
      <c r="Y1401" t="s">
        <v>2380</v>
      </c>
      <c r="Z1401">
        <v>0</v>
      </c>
      <c r="AA1401" t="s">
        <v>2380</v>
      </c>
      <c r="AV1401" t="s">
        <v>971</v>
      </c>
      <c r="AW1401">
        <v>33.155000000000001</v>
      </c>
      <c r="AX1401">
        <v>5.07</v>
      </c>
      <c r="AY1401" t="s">
        <v>2380</v>
      </c>
      <c r="AZ1401" t="s">
        <v>2380</v>
      </c>
      <c r="BA1401" t="s">
        <v>2380</v>
      </c>
      <c r="BB1401" t="s">
        <v>2381</v>
      </c>
      <c r="BC1401" t="s">
        <v>2380</v>
      </c>
      <c r="BR1401">
        <v>33.155000000000001</v>
      </c>
      <c r="BS1401" t="str" cm="1">
        <f t="array" ref="BS1401">_xlfn.IFS(BR1401&lt;18.5,"UNDER WEIGHT",BR1401&lt;=24.9,"NORMAL WEIGHT",BR1401&lt;=29.9,"OVER WEIGHT",BR1401&gt;=30,"OBESITY")</f>
        <v>OBESITY</v>
      </c>
      <c r="BV1401">
        <v>5.07</v>
      </c>
      <c r="BW1401" t="str" cm="1">
        <f t="array" ref="BW1401">_xlfn.IFS(BV1401&lt;=5.7,"NORMAL",BV1401&lt;=6.4,"Prediabetes",BV1401&gt;=6.5,"Diabetes")</f>
        <v>NORMAL</v>
      </c>
      <c r="CJ1401" t="s">
        <v>1432</v>
      </c>
      <c r="CK1401">
        <v>1982</v>
      </c>
      <c r="CL1401" t="s">
        <v>37</v>
      </c>
      <c r="CM1401">
        <v>21</v>
      </c>
      <c r="CN1401">
        <v>3</v>
      </c>
      <c r="CO1401">
        <v>11712.97</v>
      </c>
      <c r="CP1401" t="s">
        <v>12</v>
      </c>
      <c r="CQ1401" t="s">
        <v>11</v>
      </c>
      <c r="CR1401" t="s">
        <v>300</v>
      </c>
      <c r="CW1401" t="str">
        <f t="shared" si="42"/>
        <v>21/Oct/1982</v>
      </c>
      <c r="CZ1401" t="s">
        <v>1432</v>
      </c>
      <c r="DA1401">
        <v>1982</v>
      </c>
      <c r="DB1401" t="s">
        <v>37</v>
      </c>
      <c r="DC1401">
        <v>21</v>
      </c>
      <c r="DD1401">
        <v>3</v>
      </c>
      <c r="DE1401" s="18">
        <v>11712.97</v>
      </c>
      <c r="DF1401" t="s">
        <v>12</v>
      </c>
      <c r="DG1401" t="s">
        <v>11</v>
      </c>
      <c r="DH1401" t="s">
        <v>300</v>
      </c>
      <c r="DZ1401" t="s">
        <v>1432</v>
      </c>
      <c r="EA1401">
        <f t="shared" si="43"/>
        <v>41</v>
      </c>
    </row>
    <row r="1402" spans="1:131" ht="15.6" x14ac:dyDescent="0.3">
      <c r="A1402" s="1" t="s">
        <v>970</v>
      </c>
      <c r="B1402" s="1" t="s">
        <v>6751</v>
      </c>
      <c r="C1402" s="1" t="s">
        <v>5842</v>
      </c>
      <c r="D1402" t="s">
        <v>7805</v>
      </c>
      <c r="E1402" s="1"/>
      <c r="H1402" s="1"/>
      <c r="T1402" t="s">
        <v>970</v>
      </c>
      <c r="U1402">
        <v>42.85</v>
      </c>
      <c r="V1402">
        <v>5.81</v>
      </c>
      <c r="W1402" t="s">
        <v>2382</v>
      </c>
      <c r="X1402" t="s">
        <v>2380</v>
      </c>
      <c r="Y1402" t="s">
        <v>2380</v>
      </c>
      <c r="Z1402">
        <v>0</v>
      </c>
      <c r="AA1402" t="s">
        <v>2380</v>
      </c>
      <c r="AV1402" t="s">
        <v>970</v>
      </c>
      <c r="AW1402">
        <v>42.85</v>
      </c>
      <c r="AX1402">
        <v>5.81</v>
      </c>
      <c r="AY1402" t="s">
        <v>2382</v>
      </c>
      <c r="AZ1402" t="s">
        <v>2380</v>
      </c>
      <c r="BA1402" t="s">
        <v>2380</v>
      </c>
      <c r="BB1402" t="s">
        <v>2381</v>
      </c>
      <c r="BC1402" t="s">
        <v>2380</v>
      </c>
      <c r="BR1402">
        <v>42.85</v>
      </c>
      <c r="BS1402" t="str" cm="1">
        <f t="array" ref="BS1402">_xlfn.IFS(BR1402&lt;18.5,"UNDER WEIGHT",BR1402&lt;=24.9,"NORMAL WEIGHT",BR1402&lt;=29.9,"OVER WEIGHT",BR1402&gt;=30,"OBESITY")</f>
        <v>OBESITY</v>
      </c>
      <c r="BV1402">
        <v>5.81</v>
      </c>
      <c r="BW1402" t="str" cm="1">
        <f t="array" ref="BW1402">_xlfn.IFS(BV1402&lt;=5.7,"NORMAL",BV1402&lt;=6.4,"Prediabetes",BV1402&gt;=6.5,"Diabetes")</f>
        <v>Prediabetes</v>
      </c>
      <c r="CJ1402" t="s">
        <v>1433</v>
      </c>
      <c r="CK1402">
        <v>1969</v>
      </c>
      <c r="CL1402" t="s">
        <v>37</v>
      </c>
      <c r="CM1402">
        <v>12</v>
      </c>
      <c r="CN1402">
        <v>2</v>
      </c>
      <c r="CO1402">
        <v>11729.68</v>
      </c>
      <c r="CP1402" t="s">
        <v>12</v>
      </c>
      <c r="CQ1402" t="s">
        <v>16</v>
      </c>
      <c r="CR1402" t="s">
        <v>247</v>
      </c>
      <c r="CW1402" t="str">
        <f t="shared" si="42"/>
        <v>12/Oct/1969</v>
      </c>
      <c r="CZ1402" t="s">
        <v>1433</v>
      </c>
      <c r="DA1402">
        <v>1969</v>
      </c>
      <c r="DB1402" t="s">
        <v>37</v>
      </c>
      <c r="DC1402">
        <v>12</v>
      </c>
      <c r="DD1402">
        <v>2</v>
      </c>
      <c r="DE1402" s="18">
        <v>11729.68</v>
      </c>
      <c r="DF1402" t="s">
        <v>12</v>
      </c>
      <c r="DG1402" t="s">
        <v>16</v>
      </c>
      <c r="DH1402" t="s">
        <v>247</v>
      </c>
      <c r="DZ1402" t="s">
        <v>1433</v>
      </c>
      <c r="EA1402">
        <f t="shared" si="43"/>
        <v>54</v>
      </c>
    </row>
    <row r="1403" spans="1:131" ht="15.6" x14ac:dyDescent="0.3">
      <c r="A1403" s="1" t="s">
        <v>969</v>
      </c>
      <c r="B1403" s="1" t="s">
        <v>6751</v>
      </c>
      <c r="C1403" s="1" t="s">
        <v>6015</v>
      </c>
      <c r="D1403" t="s">
        <v>5988</v>
      </c>
      <c r="E1403" s="1"/>
      <c r="H1403" s="1"/>
      <c r="T1403" t="s">
        <v>969</v>
      </c>
      <c r="U1403">
        <v>32.340000000000003</v>
      </c>
      <c r="V1403">
        <v>11.2</v>
      </c>
      <c r="W1403" t="s">
        <v>2380</v>
      </c>
      <c r="X1403" t="s">
        <v>2380</v>
      </c>
      <c r="Y1403" t="s">
        <v>2380</v>
      </c>
      <c r="Z1403">
        <v>0</v>
      </c>
      <c r="AA1403" t="s">
        <v>2380</v>
      </c>
      <c r="AV1403" t="s">
        <v>969</v>
      </c>
      <c r="AW1403">
        <v>32.340000000000003</v>
      </c>
      <c r="AX1403">
        <v>11.2</v>
      </c>
      <c r="AY1403" t="s">
        <v>2380</v>
      </c>
      <c r="AZ1403" t="s">
        <v>2380</v>
      </c>
      <c r="BA1403" t="s">
        <v>2380</v>
      </c>
      <c r="BB1403" t="s">
        <v>2381</v>
      </c>
      <c r="BC1403" t="s">
        <v>2380</v>
      </c>
      <c r="BR1403">
        <v>32.340000000000003</v>
      </c>
      <c r="BS1403" t="str" cm="1">
        <f t="array" ref="BS1403">_xlfn.IFS(BR1403&lt;18.5,"UNDER WEIGHT",BR1403&lt;=24.9,"NORMAL WEIGHT",BR1403&lt;=29.9,"OVER WEIGHT",BR1403&gt;=30,"OBESITY")</f>
        <v>OBESITY</v>
      </c>
      <c r="BV1403">
        <v>11.2</v>
      </c>
      <c r="BW1403" t="str" cm="1">
        <f t="array" ref="BW1403">_xlfn.IFS(BV1403&lt;=5.7,"NORMAL",BV1403&lt;=6.4,"Prediabetes",BV1403&gt;=6.5,"Diabetes")</f>
        <v>Diabetes</v>
      </c>
      <c r="CJ1403" t="s">
        <v>1434</v>
      </c>
      <c r="CK1403">
        <v>1984</v>
      </c>
      <c r="CL1403" t="s">
        <v>15</v>
      </c>
      <c r="CM1403">
        <v>26</v>
      </c>
      <c r="CN1403">
        <v>3</v>
      </c>
      <c r="CO1403">
        <v>11730.82</v>
      </c>
      <c r="CP1403" t="s">
        <v>12</v>
      </c>
      <c r="CQ1403" t="s">
        <v>12</v>
      </c>
      <c r="CR1403" t="s">
        <v>535</v>
      </c>
      <c r="CW1403" t="str">
        <f t="shared" si="42"/>
        <v>26/Nov/1984</v>
      </c>
      <c r="CZ1403" t="s">
        <v>1434</v>
      </c>
      <c r="DA1403">
        <v>1984</v>
      </c>
      <c r="DB1403" t="s">
        <v>15</v>
      </c>
      <c r="DC1403">
        <v>26</v>
      </c>
      <c r="DD1403">
        <v>3</v>
      </c>
      <c r="DE1403" s="18">
        <v>11730.82</v>
      </c>
      <c r="DF1403" t="s">
        <v>12</v>
      </c>
      <c r="DG1403" t="s">
        <v>12</v>
      </c>
      <c r="DH1403" t="s">
        <v>535</v>
      </c>
      <c r="DZ1403" t="s">
        <v>1434</v>
      </c>
      <c r="EA1403">
        <f t="shared" si="43"/>
        <v>39</v>
      </c>
    </row>
    <row r="1404" spans="1:131" ht="15.6" x14ac:dyDescent="0.3">
      <c r="A1404" s="1" t="s">
        <v>968</v>
      </c>
      <c r="B1404" s="1" t="s">
        <v>6751</v>
      </c>
      <c r="C1404" s="1" t="s">
        <v>6016</v>
      </c>
      <c r="D1404" t="s">
        <v>7806</v>
      </c>
      <c r="E1404" s="1"/>
      <c r="H1404" s="1"/>
      <c r="T1404" t="s">
        <v>968</v>
      </c>
      <c r="U1404">
        <v>27.5</v>
      </c>
      <c r="V1404">
        <v>10.75</v>
      </c>
      <c r="W1404" t="s">
        <v>2380</v>
      </c>
      <c r="X1404" t="s">
        <v>2380</v>
      </c>
      <c r="Y1404" t="s">
        <v>2380</v>
      </c>
      <c r="Z1404">
        <v>0</v>
      </c>
      <c r="AA1404" t="s">
        <v>2380</v>
      </c>
      <c r="AV1404" t="s">
        <v>968</v>
      </c>
      <c r="AW1404">
        <v>27.5</v>
      </c>
      <c r="AX1404">
        <v>10.75</v>
      </c>
      <c r="AY1404" t="s">
        <v>2380</v>
      </c>
      <c r="AZ1404" t="s">
        <v>2380</v>
      </c>
      <c r="BA1404" t="s">
        <v>2380</v>
      </c>
      <c r="BB1404" t="s">
        <v>2381</v>
      </c>
      <c r="BC1404" t="s">
        <v>2380</v>
      </c>
      <c r="BR1404">
        <v>27.5</v>
      </c>
      <c r="BS1404" t="str" cm="1">
        <f t="array" ref="BS1404">_xlfn.IFS(BR1404&lt;18.5,"UNDER WEIGHT",BR1404&lt;=24.9,"NORMAL WEIGHT",BR1404&lt;=29.9,"OVER WEIGHT",BR1404&gt;=30,"OBESITY")</f>
        <v>OVER WEIGHT</v>
      </c>
      <c r="BV1404">
        <v>10.75</v>
      </c>
      <c r="BW1404" t="str" cm="1">
        <f t="array" ref="BW1404">_xlfn.IFS(BV1404&lt;=5.7,"NORMAL",BV1404&lt;=6.4,"Prediabetes",BV1404&gt;=6.5,"Diabetes")</f>
        <v>Diabetes</v>
      </c>
      <c r="CJ1404" t="s">
        <v>1435</v>
      </c>
      <c r="CK1404">
        <v>1964</v>
      </c>
      <c r="CL1404" t="s">
        <v>15</v>
      </c>
      <c r="CM1404">
        <v>9</v>
      </c>
      <c r="CN1404">
        <v>0</v>
      </c>
      <c r="CO1404">
        <v>11735.88</v>
      </c>
      <c r="CP1404" t="s">
        <v>12</v>
      </c>
      <c r="CQ1404" t="s">
        <v>16</v>
      </c>
      <c r="CR1404" t="s">
        <v>23</v>
      </c>
      <c r="CW1404" t="str">
        <f t="shared" si="42"/>
        <v>9/Nov/1964</v>
      </c>
      <c r="CZ1404" t="s">
        <v>1435</v>
      </c>
      <c r="DA1404">
        <v>1964</v>
      </c>
      <c r="DB1404" t="s">
        <v>15</v>
      </c>
      <c r="DC1404">
        <v>9</v>
      </c>
      <c r="DD1404">
        <v>0</v>
      </c>
      <c r="DE1404" s="18">
        <v>11735.88</v>
      </c>
      <c r="DF1404" t="s">
        <v>12</v>
      </c>
      <c r="DG1404" t="s">
        <v>16</v>
      </c>
      <c r="DH1404" t="s">
        <v>23</v>
      </c>
      <c r="DZ1404" t="s">
        <v>1435</v>
      </c>
      <c r="EA1404">
        <f t="shared" si="43"/>
        <v>59</v>
      </c>
    </row>
    <row r="1405" spans="1:131" ht="15.6" x14ac:dyDescent="0.3">
      <c r="A1405" s="1" t="s">
        <v>967</v>
      </c>
      <c r="B1405" s="1" t="s">
        <v>6751</v>
      </c>
      <c r="C1405" s="1" t="s">
        <v>6017</v>
      </c>
      <c r="D1405" t="s">
        <v>7807</v>
      </c>
      <c r="E1405" s="1"/>
      <c r="H1405" s="1"/>
      <c r="T1405" t="s">
        <v>967</v>
      </c>
      <c r="U1405">
        <v>25.8</v>
      </c>
      <c r="V1405">
        <v>7.8</v>
      </c>
      <c r="W1405" t="s">
        <v>2380</v>
      </c>
      <c r="X1405" t="s">
        <v>2380</v>
      </c>
      <c r="Y1405" t="s">
        <v>2380</v>
      </c>
      <c r="Z1405">
        <v>0</v>
      </c>
      <c r="AA1405" t="s">
        <v>2380</v>
      </c>
      <c r="AV1405" t="s">
        <v>967</v>
      </c>
      <c r="AW1405">
        <v>25.8</v>
      </c>
      <c r="AX1405">
        <v>7.8</v>
      </c>
      <c r="AY1405" t="s">
        <v>2380</v>
      </c>
      <c r="AZ1405" t="s">
        <v>2380</v>
      </c>
      <c r="BA1405" t="s">
        <v>2380</v>
      </c>
      <c r="BB1405" t="s">
        <v>2381</v>
      </c>
      <c r="BC1405" t="s">
        <v>2380</v>
      </c>
      <c r="BR1405">
        <v>25.8</v>
      </c>
      <c r="BS1405" t="str" cm="1">
        <f t="array" ref="BS1405">_xlfn.IFS(BR1405&lt;18.5,"UNDER WEIGHT",BR1405&lt;=24.9,"NORMAL WEIGHT",BR1405&lt;=29.9,"OVER WEIGHT",BR1405&gt;=30,"OBESITY")</f>
        <v>OVER WEIGHT</v>
      </c>
      <c r="BV1405">
        <v>7.8</v>
      </c>
      <c r="BW1405" t="str" cm="1">
        <f t="array" ref="BW1405">_xlfn.IFS(BV1405&lt;=5.7,"NORMAL",BV1405&lt;=6.4,"Prediabetes",BV1405&gt;=6.5,"Diabetes")</f>
        <v>Diabetes</v>
      </c>
      <c r="CJ1405" t="s">
        <v>1436</v>
      </c>
      <c r="CK1405">
        <v>1988</v>
      </c>
      <c r="CL1405" t="s">
        <v>20</v>
      </c>
      <c r="CM1405">
        <v>5</v>
      </c>
      <c r="CN1405">
        <v>2</v>
      </c>
      <c r="CO1405">
        <v>11737.85</v>
      </c>
      <c r="CP1405" t="s">
        <v>12</v>
      </c>
      <c r="CQ1405" t="s">
        <v>16</v>
      </c>
      <c r="CR1405" t="s">
        <v>42</v>
      </c>
      <c r="CW1405" t="str">
        <f t="shared" si="42"/>
        <v>5/Sep/1988</v>
      </c>
      <c r="CZ1405" t="s">
        <v>1436</v>
      </c>
      <c r="DA1405">
        <v>1988</v>
      </c>
      <c r="DB1405" t="s">
        <v>20</v>
      </c>
      <c r="DC1405">
        <v>5</v>
      </c>
      <c r="DD1405">
        <v>2</v>
      </c>
      <c r="DE1405" s="18">
        <v>11737.85</v>
      </c>
      <c r="DF1405" t="s">
        <v>12</v>
      </c>
      <c r="DG1405" t="s">
        <v>16</v>
      </c>
      <c r="DH1405" t="s">
        <v>42</v>
      </c>
      <c r="DZ1405" t="s">
        <v>1436</v>
      </c>
      <c r="EA1405">
        <f t="shared" si="43"/>
        <v>35</v>
      </c>
    </row>
    <row r="1406" spans="1:131" ht="15.6" x14ac:dyDescent="0.3">
      <c r="A1406" s="1" t="s">
        <v>966</v>
      </c>
      <c r="B1406" s="1" t="s">
        <v>6751</v>
      </c>
      <c r="C1406" s="1" t="s">
        <v>6018</v>
      </c>
      <c r="D1406" t="s">
        <v>7808</v>
      </c>
      <c r="E1406" s="1"/>
      <c r="H1406" s="1"/>
      <c r="T1406" t="s">
        <v>966</v>
      </c>
      <c r="U1406">
        <v>25</v>
      </c>
      <c r="V1406">
        <v>7.04</v>
      </c>
      <c r="W1406" t="s">
        <v>2380</v>
      </c>
      <c r="X1406" t="s">
        <v>2380</v>
      </c>
      <c r="Y1406" t="s">
        <v>2380</v>
      </c>
      <c r="Z1406">
        <v>0</v>
      </c>
      <c r="AA1406" t="s">
        <v>2380</v>
      </c>
      <c r="AV1406" t="s">
        <v>966</v>
      </c>
      <c r="AW1406">
        <v>25</v>
      </c>
      <c r="AX1406">
        <v>7.04</v>
      </c>
      <c r="AY1406" t="s">
        <v>2380</v>
      </c>
      <c r="AZ1406" t="s">
        <v>2380</v>
      </c>
      <c r="BA1406" t="s">
        <v>2380</v>
      </c>
      <c r="BB1406" t="s">
        <v>2381</v>
      </c>
      <c r="BC1406" t="s">
        <v>2380</v>
      </c>
      <c r="BR1406">
        <v>25</v>
      </c>
      <c r="BS1406" t="str" cm="1">
        <f t="array" ref="BS1406">_xlfn.IFS(BR1406&lt;18.5,"UNDER WEIGHT",BR1406&lt;=24.9,"NORMAL WEIGHT",BR1406&lt;=29.9,"OVER WEIGHT",BR1406&gt;=30,"OBESITY")</f>
        <v>OVER WEIGHT</v>
      </c>
      <c r="BV1406">
        <v>7.04</v>
      </c>
      <c r="BW1406" t="str" cm="1">
        <f t="array" ref="BW1406">_xlfn.IFS(BV1406&lt;=5.7,"NORMAL",BV1406&lt;=6.4,"Prediabetes",BV1406&gt;=6.5,"Diabetes")</f>
        <v>Diabetes</v>
      </c>
      <c r="CJ1406" t="s">
        <v>1437</v>
      </c>
      <c r="CK1406">
        <v>1969</v>
      </c>
      <c r="CL1406" t="s">
        <v>15</v>
      </c>
      <c r="CM1406">
        <v>12</v>
      </c>
      <c r="CN1406">
        <v>3</v>
      </c>
      <c r="CO1406">
        <v>11741.73</v>
      </c>
      <c r="CP1406" t="s">
        <v>12</v>
      </c>
      <c r="CQ1406" t="s">
        <v>16</v>
      </c>
      <c r="CR1406" t="s">
        <v>42</v>
      </c>
      <c r="CW1406" t="str">
        <f t="shared" si="42"/>
        <v>12/Nov/1969</v>
      </c>
      <c r="CZ1406" t="s">
        <v>1437</v>
      </c>
      <c r="DA1406">
        <v>1969</v>
      </c>
      <c r="DB1406" t="s">
        <v>15</v>
      </c>
      <c r="DC1406">
        <v>12</v>
      </c>
      <c r="DD1406">
        <v>3</v>
      </c>
      <c r="DE1406" s="18">
        <v>11741.73</v>
      </c>
      <c r="DF1406" t="s">
        <v>12</v>
      </c>
      <c r="DG1406" t="s">
        <v>16</v>
      </c>
      <c r="DH1406" t="s">
        <v>42</v>
      </c>
      <c r="DZ1406" t="s">
        <v>1437</v>
      </c>
      <c r="EA1406">
        <f t="shared" si="43"/>
        <v>54</v>
      </c>
    </row>
    <row r="1407" spans="1:131" ht="15.6" x14ac:dyDescent="0.3">
      <c r="A1407" s="1" t="s">
        <v>965</v>
      </c>
      <c r="B1407" s="1" t="s">
        <v>6752</v>
      </c>
      <c r="C1407" s="1" t="s">
        <v>6019</v>
      </c>
      <c r="D1407" t="s">
        <v>6776</v>
      </c>
      <c r="E1407" s="1"/>
      <c r="H1407" s="1"/>
      <c r="T1407" t="s">
        <v>965</v>
      </c>
      <c r="U1407">
        <v>41.2</v>
      </c>
      <c r="V1407">
        <v>4.18</v>
      </c>
      <c r="W1407" t="s">
        <v>2382</v>
      </c>
      <c r="X1407" t="s">
        <v>2380</v>
      </c>
      <c r="Y1407" t="s">
        <v>2380</v>
      </c>
      <c r="Z1407">
        <v>0</v>
      </c>
      <c r="AA1407" t="s">
        <v>2380</v>
      </c>
      <c r="AV1407" t="s">
        <v>965</v>
      </c>
      <c r="AW1407">
        <v>41.2</v>
      </c>
      <c r="AX1407">
        <v>4.18</v>
      </c>
      <c r="AY1407" t="s">
        <v>2382</v>
      </c>
      <c r="AZ1407" t="s">
        <v>2380</v>
      </c>
      <c r="BA1407" t="s">
        <v>2380</v>
      </c>
      <c r="BB1407" t="s">
        <v>2381</v>
      </c>
      <c r="BC1407" t="s">
        <v>2380</v>
      </c>
      <c r="BR1407">
        <v>41.2</v>
      </c>
      <c r="BS1407" t="str" cm="1">
        <f t="array" ref="BS1407">_xlfn.IFS(BR1407&lt;18.5,"UNDER WEIGHT",BR1407&lt;=24.9,"NORMAL WEIGHT",BR1407&lt;=29.9,"OVER WEIGHT",BR1407&gt;=30,"OBESITY")</f>
        <v>OBESITY</v>
      </c>
      <c r="BV1407">
        <v>4.18</v>
      </c>
      <c r="BW1407" t="str" cm="1">
        <f t="array" ref="BW1407">_xlfn.IFS(BV1407&lt;=5.7,"NORMAL",BV1407&lt;=6.4,"Prediabetes",BV1407&gt;=6.5,"Diabetes")</f>
        <v>NORMAL</v>
      </c>
      <c r="CJ1407" t="s">
        <v>1438</v>
      </c>
      <c r="CK1407">
        <v>1963</v>
      </c>
      <c r="CL1407" t="s">
        <v>18</v>
      </c>
      <c r="CM1407">
        <v>9</v>
      </c>
      <c r="CN1407">
        <v>0</v>
      </c>
      <c r="CO1407">
        <v>11743.3</v>
      </c>
      <c r="CP1407" t="s">
        <v>12</v>
      </c>
      <c r="CQ1407" t="s">
        <v>12</v>
      </c>
      <c r="CR1407" t="s">
        <v>13</v>
      </c>
      <c r="CW1407" t="str">
        <f t="shared" si="42"/>
        <v>9/Jun/1963</v>
      </c>
      <c r="CZ1407" t="s">
        <v>1438</v>
      </c>
      <c r="DA1407">
        <v>1963</v>
      </c>
      <c r="DB1407" t="s">
        <v>18</v>
      </c>
      <c r="DC1407">
        <v>9</v>
      </c>
      <c r="DD1407">
        <v>0</v>
      </c>
      <c r="DE1407" s="18">
        <v>11743.3</v>
      </c>
      <c r="DF1407" t="s">
        <v>12</v>
      </c>
      <c r="DG1407" t="s">
        <v>12</v>
      </c>
      <c r="DH1407" t="s">
        <v>13</v>
      </c>
      <c r="DZ1407" t="s">
        <v>1438</v>
      </c>
      <c r="EA1407">
        <f t="shared" si="43"/>
        <v>60</v>
      </c>
    </row>
    <row r="1408" spans="1:131" ht="15.6" x14ac:dyDescent="0.3">
      <c r="A1408" s="1" t="s">
        <v>964</v>
      </c>
      <c r="B1408" s="1" t="s">
        <v>6751</v>
      </c>
      <c r="C1408" s="1" t="s">
        <v>6020</v>
      </c>
      <c r="D1408" t="s">
        <v>7331</v>
      </c>
      <c r="E1408" s="1"/>
      <c r="H1408" s="1"/>
      <c r="T1408" t="s">
        <v>964</v>
      </c>
      <c r="U1408">
        <v>17.78</v>
      </c>
      <c r="V1408">
        <v>8.19</v>
      </c>
      <c r="W1408" t="s">
        <v>2380</v>
      </c>
      <c r="X1408" t="s">
        <v>2380</v>
      </c>
      <c r="Y1408" t="s">
        <v>2380</v>
      </c>
      <c r="Z1408">
        <v>0</v>
      </c>
      <c r="AA1408" t="s">
        <v>2380</v>
      </c>
      <c r="AV1408" t="s">
        <v>964</v>
      </c>
      <c r="AW1408">
        <v>17.78</v>
      </c>
      <c r="AX1408">
        <v>8.19</v>
      </c>
      <c r="AY1408" t="s">
        <v>2380</v>
      </c>
      <c r="AZ1408" t="s">
        <v>2380</v>
      </c>
      <c r="BA1408" t="s">
        <v>2380</v>
      </c>
      <c r="BB1408" t="s">
        <v>2381</v>
      </c>
      <c r="BC1408" t="s">
        <v>2380</v>
      </c>
      <c r="BR1408">
        <v>17.78</v>
      </c>
      <c r="BS1408" t="str" cm="1">
        <f t="array" ref="BS1408">_xlfn.IFS(BR1408&lt;18.5,"UNDER WEIGHT",BR1408&lt;=24.9,"NORMAL WEIGHT",BR1408&lt;=29.9,"OVER WEIGHT",BR1408&gt;=30,"OBESITY")</f>
        <v>UNDER WEIGHT</v>
      </c>
      <c r="BV1408">
        <v>8.19</v>
      </c>
      <c r="BW1408" t="str" cm="1">
        <f t="array" ref="BW1408">_xlfn.IFS(BV1408&lt;=5.7,"NORMAL",BV1408&lt;=6.4,"Prediabetes",BV1408&gt;=6.5,"Diabetes")</f>
        <v>Diabetes</v>
      </c>
      <c r="CJ1408" t="s">
        <v>1439</v>
      </c>
      <c r="CK1408">
        <v>1964</v>
      </c>
      <c r="CL1408" t="s">
        <v>30</v>
      </c>
      <c r="CM1408">
        <v>2</v>
      </c>
      <c r="CN1408">
        <v>0</v>
      </c>
      <c r="CO1408">
        <v>11743.93</v>
      </c>
      <c r="CP1408" t="s">
        <v>12</v>
      </c>
      <c r="CQ1408" t="s">
        <v>16</v>
      </c>
      <c r="CR1408" t="s">
        <v>23</v>
      </c>
      <c r="CW1408" t="str">
        <f t="shared" si="42"/>
        <v>2/Dec/1964</v>
      </c>
      <c r="CZ1408" t="s">
        <v>1439</v>
      </c>
      <c r="DA1408">
        <v>1964</v>
      </c>
      <c r="DB1408" t="s">
        <v>30</v>
      </c>
      <c r="DC1408">
        <v>2</v>
      </c>
      <c r="DD1408">
        <v>0</v>
      </c>
      <c r="DE1408" s="18">
        <v>11743.93</v>
      </c>
      <c r="DF1408" t="s">
        <v>12</v>
      </c>
      <c r="DG1408" t="s">
        <v>16</v>
      </c>
      <c r="DH1408" t="s">
        <v>23</v>
      </c>
      <c r="DZ1408" t="s">
        <v>1439</v>
      </c>
      <c r="EA1408">
        <f t="shared" si="43"/>
        <v>59</v>
      </c>
    </row>
    <row r="1409" spans="1:131" ht="15.6" x14ac:dyDescent="0.3">
      <c r="A1409" s="1" t="s">
        <v>963</v>
      </c>
      <c r="B1409" s="1" t="s">
        <v>6752</v>
      </c>
      <c r="C1409" s="1" t="s">
        <v>6021</v>
      </c>
      <c r="D1409" t="s">
        <v>6792</v>
      </c>
      <c r="E1409" s="1"/>
      <c r="H1409" s="1"/>
      <c r="T1409" t="s">
        <v>963</v>
      </c>
      <c r="U1409">
        <v>40.119999999999997</v>
      </c>
      <c r="V1409">
        <v>6.22</v>
      </c>
      <c r="W1409" t="s">
        <v>2382</v>
      </c>
      <c r="X1409" t="s">
        <v>2380</v>
      </c>
      <c r="Y1409" t="s">
        <v>2383</v>
      </c>
      <c r="Z1409">
        <v>1</v>
      </c>
      <c r="AA1409" t="s">
        <v>2380</v>
      </c>
      <c r="AV1409" t="s">
        <v>963</v>
      </c>
      <c r="AW1409">
        <v>40.119999999999997</v>
      </c>
      <c r="AX1409">
        <v>6.22</v>
      </c>
      <c r="AY1409" t="s">
        <v>2382</v>
      </c>
      <c r="AZ1409" t="s">
        <v>2380</v>
      </c>
      <c r="BA1409" t="s">
        <v>2383</v>
      </c>
      <c r="BB1409">
        <v>1</v>
      </c>
      <c r="BC1409" t="s">
        <v>2380</v>
      </c>
      <c r="BR1409">
        <v>40.119999999999997</v>
      </c>
      <c r="BS1409" t="str" cm="1">
        <f t="array" ref="BS1409">_xlfn.IFS(BR1409&lt;18.5,"UNDER WEIGHT",BR1409&lt;=24.9,"NORMAL WEIGHT",BR1409&lt;=29.9,"OVER WEIGHT",BR1409&gt;=30,"OBESITY")</f>
        <v>OBESITY</v>
      </c>
      <c r="BV1409">
        <v>6.22</v>
      </c>
      <c r="BW1409" t="str" cm="1">
        <f t="array" ref="BW1409">_xlfn.IFS(BV1409&lt;=5.7,"NORMAL",BV1409&lt;=6.4,"Prediabetes",BV1409&gt;=6.5,"Diabetes")</f>
        <v>Prediabetes</v>
      </c>
      <c r="CJ1409" t="s">
        <v>1440</v>
      </c>
      <c r="CK1409">
        <v>1979</v>
      </c>
      <c r="CL1409" t="s">
        <v>15</v>
      </c>
      <c r="CM1409">
        <v>6</v>
      </c>
      <c r="CN1409">
        <v>2</v>
      </c>
      <c r="CO1409">
        <v>11752.68</v>
      </c>
      <c r="CP1409" t="s">
        <v>12</v>
      </c>
      <c r="CQ1409" t="s">
        <v>16</v>
      </c>
      <c r="CR1409" t="s">
        <v>535</v>
      </c>
      <c r="CW1409" t="str">
        <f t="shared" si="42"/>
        <v>6/Nov/1979</v>
      </c>
      <c r="CZ1409" t="s">
        <v>1440</v>
      </c>
      <c r="DA1409">
        <v>1979</v>
      </c>
      <c r="DB1409" t="s">
        <v>15</v>
      </c>
      <c r="DC1409">
        <v>6</v>
      </c>
      <c r="DD1409">
        <v>2</v>
      </c>
      <c r="DE1409" s="18">
        <v>11752.68</v>
      </c>
      <c r="DF1409" t="s">
        <v>12</v>
      </c>
      <c r="DG1409" t="s">
        <v>16</v>
      </c>
      <c r="DH1409" t="s">
        <v>535</v>
      </c>
      <c r="DZ1409" t="s">
        <v>1440</v>
      </c>
      <c r="EA1409">
        <f t="shared" si="43"/>
        <v>44</v>
      </c>
    </row>
    <row r="1410" spans="1:131" ht="15.6" x14ac:dyDescent="0.3">
      <c r="A1410" s="1" t="s">
        <v>962</v>
      </c>
      <c r="B1410" s="1" t="s">
        <v>6752</v>
      </c>
      <c r="C1410" s="1" t="s">
        <v>6022</v>
      </c>
      <c r="D1410" t="s">
        <v>6753</v>
      </c>
      <c r="E1410" s="1"/>
      <c r="H1410" s="1"/>
      <c r="T1410" t="s">
        <v>962</v>
      </c>
      <c r="U1410">
        <v>19.350000000000001</v>
      </c>
      <c r="V1410">
        <v>8.2200000000000006</v>
      </c>
      <c r="W1410" t="s">
        <v>2382</v>
      </c>
      <c r="X1410" t="s">
        <v>2380</v>
      </c>
      <c r="Y1410" t="s">
        <v>2380</v>
      </c>
      <c r="Z1410">
        <v>0</v>
      </c>
      <c r="AA1410" t="s">
        <v>2380</v>
      </c>
      <c r="AV1410" t="s">
        <v>962</v>
      </c>
      <c r="AW1410">
        <v>19.350000000000001</v>
      </c>
      <c r="AX1410">
        <v>8.2200000000000006</v>
      </c>
      <c r="AY1410" t="s">
        <v>2382</v>
      </c>
      <c r="AZ1410" t="s">
        <v>2380</v>
      </c>
      <c r="BA1410" t="s">
        <v>2380</v>
      </c>
      <c r="BB1410" t="s">
        <v>2381</v>
      </c>
      <c r="BC1410" t="s">
        <v>2380</v>
      </c>
      <c r="BR1410">
        <v>19.350000000000001</v>
      </c>
      <c r="BS1410" t="str" cm="1">
        <f t="array" ref="BS1410">_xlfn.IFS(BR1410&lt;18.5,"UNDER WEIGHT",BR1410&lt;=24.9,"NORMAL WEIGHT",BR1410&lt;=29.9,"OVER WEIGHT",BR1410&gt;=30,"OBESITY")</f>
        <v>NORMAL WEIGHT</v>
      </c>
      <c r="BV1410">
        <v>8.2200000000000006</v>
      </c>
      <c r="BW1410" t="str" cm="1">
        <f t="array" ref="BW1410">_xlfn.IFS(BV1410&lt;=5.7,"NORMAL",BV1410&lt;=6.4,"Prediabetes",BV1410&gt;=6.5,"Diabetes")</f>
        <v>Diabetes</v>
      </c>
      <c r="CJ1410" t="s">
        <v>1441</v>
      </c>
      <c r="CK1410">
        <v>1966</v>
      </c>
      <c r="CL1410" t="s">
        <v>10</v>
      </c>
      <c r="CM1410">
        <v>25</v>
      </c>
      <c r="CN1410">
        <v>1</v>
      </c>
      <c r="CO1410">
        <v>11763</v>
      </c>
      <c r="CP1410" t="s">
        <v>12</v>
      </c>
      <c r="CQ1410" t="s">
        <v>12</v>
      </c>
      <c r="CR1410" t="s">
        <v>168</v>
      </c>
      <c r="CW1410" t="str">
        <f t="shared" ref="CW1410:CW1473" si="44">_xlfn.CONCAT(CM1410,"/",CL1410,"/",CK1410)</f>
        <v>25/Jul/1966</v>
      </c>
      <c r="CZ1410" t="s">
        <v>1441</v>
      </c>
      <c r="DA1410">
        <v>1966</v>
      </c>
      <c r="DB1410" t="s">
        <v>10</v>
      </c>
      <c r="DC1410">
        <v>25</v>
      </c>
      <c r="DD1410">
        <v>1</v>
      </c>
      <c r="DE1410" s="18">
        <v>11763</v>
      </c>
      <c r="DF1410" t="s">
        <v>12</v>
      </c>
      <c r="DG1410" t="s">
        <v>12</v>
      </c>
      <c r="DH1410" t="s">
        <v>168</v>
      </c>
      <c r="DZ1410" t="s">
        <v>1441</v>
      </c>
      <c r="EA1410">
        <f t="shared" si="43"/>
        <v>57</v>
      </c>
    </row>
    <row r="1411" spans="1:131" ht="15.6" x14ac:dyDescent="0.3">
      <c r="A1411" s="1" t="s">
        <v>961</v>
      </c>
      <c r="B1411" s="1" t="s">
        <v>6752</v>
      </c>
      <c r="C1411" s="1" t="s">
        <v>6023</v>
      </c>
      <c r="D1411" t="s">
        <v>7809</v>
      </c>
      <c r="E1411" s="1"/>
      <c r="H1411" s="1"/>
      <c r="T1411" t="s">
        <v>961</v>
      </c>
      <c r="U1411">
        <v>36.69</v>
      </c>
      <c r="V1411">
        <v>6.15</v>
      </c>
      <c r="W1411" t="s">
        <v>2380</v>
      </c>
      <c r="X1411" t="s">
        <v>2380</v>
      </c>
      <c r="Y1411" t="s">
        <v>2380</v>
      </c>
      <c r="Z1411">
        <v>0</v>
      </c>
      <c r="AA1411" t="s">
        <v>2380</v>
      </c>
      <c r="AV1411" t="s">
        <v>961</v>
      </c>
      <c r="AW1411">
        <v>36.69</v>
      </c>
      <c r="AX1411">
        <v>6.15</v>
      </c>
      <c r="AY1411" t="s">
        <v>2380</v>
      </c>
      <c r="AZ1411" t="s">
        <v>2380</v>
      </c>
      <c r="BA1411" t="s">
        <v>2380</v>
      </c>
      <c r="BB1411" t="s">
        <v>2381</v>
      </c>
      <c r="BC1411" t="s">
        <v>2380</v>
      </c>
      <c r="BR1411">
        <v>36.69</v>
      </c>
      <c r="BS1411" t="str" cm="1">
        <f t="array" ref="BS1411">_xlfn.IFS(BR1411&lt;18.5,"UNDER WEIGHT",BR1411&lt;=24.9,"NORMAL WEIGHT",BR1411&lt;=29.9,"OVER WEIGHT",BR1411&gt;=30,"OBESITY")</f>
        <v>OBESITY</v>
      </c>
      <c r="BV1411">
        <v>6.15</v>
      </c>
      <c r="BW1411" t="str" cm="1">
        <f t="array" ref="BW1411">_xlfn.IFS(BV1411&lt;=5.7,"NORMAL",BV1411&lt;=6.4,"Prediabetes",BV1411&gt;=6.5,"Diabetes")</f>
        <v>Prediabetes</v>
      </c>
      <c r="CJ1411" t="s">
        <v>1442</v>
      </c>
      <c r="CK1411">
        <v>1982</v>
      </c>
      <c r="CL1411" t="s">
        <v>15</v>
      </c>
      <c r="CM1411">
        <v>20</v>
      </c>
      <c r="CN1411">
        <v>3</v>
      </c>
      <c r="CO1411">
        <v>11773.06</v>
      </c>
      <c r="CP1411" t="s">
        <v>12</v>
      </c>
      <c r="CQ1411" t="s">
        <v>12</v>
      </c>
      <c r="CR1411" t="s">
        <v>535</v>
      </c>
      <c r="CW1411" t="str">
        <f t="shared" si="44"/>
        <v>20/Nov/1982</v>
      </c>
      <c r="CZ1411" t="s">
        <v>1442</v>
      </c>
      <c r="DA1411">
        <v>1982</v>
      </c>
      <c r="DB1411" t="s">
        <v>15</v>
      </c>
      <c r="DC1411">
        <v>20</v>
      </c>
      <c r="DD1411">
        <v>3</v>
      </c>
      <c r="DE1411" s="18">
        <v>11773.06</v>
      </c>
      <c r="DF1411" t="s">
        <v>12</v>
      </c>
      <c r="DG1411" t="s">
        <v>12</v>
      </c>
      <c r="DH1411" t="s">
        <v>535</v>
      </c>
      <c r="DZ1411" t="s">
        <v>1442</v>
      </c>
      <c r="EA1411">
        <f t="shared" ref="EA1411:EA1474" si="45">YEAR(DATE(2023,6,8))-YEAR(CW1411)</f>
        <v>41</v>
      </c>
    </row>
    <row r="1412" spans="1:131" ht="15.6" x14ac:dyDescent="0.3">
      <c r="A1412" s="1" t="s">
        <v>960</v>
      </c>
      <c r="B1412" s="1" t="s">
        <v>6751</v>
      </c>
      <c r="C1412" s="1" t="s">
        <v>5763</v>
      </c>
      <c r="D1412" t="s">
        <v>7810</v>
      </c>
      <c r="E1412" s="1"/>
      <c r="H1412" s="1"/>
      <c r="T1412" t="s">
        <v>960</v>
      </c>
      <c r="U1412">
        <v>28.51</v>
      </c>
      <c r="V1412">
        <v>5.65</v>
      </c>
      <c r="W1412" t="s">
        <v>2382</v>
      </c>
      <c r="X1412" t="s">
        <v>2380</v>
      </c>
      <c r="Y1412" t="s">
        <v>2380</v>
      </c>
      <c r="Z1412">
        <v>1</v>
      </c>
      <c r="AA1412" t="s">
        <v>2380</v>
      </c>
      <c r="AV1412" t="s">
        <v>960</v>
      </c>
      <c r="AW1412">
        <v>28.51</v>
      </c>
      <c r="AX1412">
        <v>5.65</v>
      </c>
      <c r="AY1412" t="s">
        <v>2382</v>
      </c>
      <c r="AZ1412" t="s">
        <v>2380</v>
      </c>
      <c r="BA1412" t="s">
        <v>2380</v>
      </c>
      <c r="BB1412">
        <v>1</v>
      </c>
      <c r="BC1412" t="s">
        <v>2380</v>
      </c>
      <c r="BR1412">
        <v>28.51</v>
      </c>
      <c r="BS1412" t="str" cm="1">
        <f t="array" ref="BS1412">_xlfn.IFS(BR1412&lt;18.5,"UNDER WEIGHT",BR1412&lt;=24.9,"NORMAL WEIGHT",BR1412&lt;=29.9,"OVER WEIGHT",BR1412&gt;=30,"OBESITY")</f>
        <v>OVER WEIGHT</v>
      </c>
      <c r="BV1412">
        <v>5.65</v>
      </c>
      <c r="BW1412" t="str" cm="1">
        <f t="array" ref="BW1412">_xlfn.IFS(BV1412&lt;=5.7,"NORMAL",BV1412&lt;=6.4,"Prediabetes",BV1412&gt;=6.5,"Diabetes")</f>
        <v>NORMAL</v>
      </c>
      <c r="CJ1412" t="s">
        <v>1443</v>
      </c>
      <c r="CK1412">
        <v>1965</v>
      </c>
      <c r="CL1412" t="s">
        <v>37</v>
      </c>
      <c r="CM1412">
        <v>3</v>
      </c>
      <c r="CN1412">
        <v>0</v>
      </c>
      <c r="CO1412">
        <v>11830.61</v>
      </c>
      <c r="CP1412" t="s">
        <v>12</v>
      </c>
      <c r="CQ1412" t="s">
        <v>16</v>
      </c>
      <c r="CR1412" t="s">
        <v>23</v>
      </c>
      <c r="CW1412" t="str">
        <f t="shared" si="44"/>
        <v>3/Oct/1965</v>
      </c>
      <c r="CZ1412" t="s">
        <v>1443</v>
      </c>
      <c r="DA1412">
        <v>1965</v>
      </c>
      <c r="DB1412" t="s">
        <v>37</v>
      </c>
      <c r="DC1412">
        <v>3</v>
      </c>
      <c r="DD1412">
        <v>0</v>
      </c>
      <c r="DE1412" s="18">
        <v>11830.61</v>
      </c>
      <c r="DF1412" t="s">
        <v>12</v>
      </c>
      <c r="DG1412" t="s">
        <v>16</v>
      </c>
      <c r="DH1412" t="s">
        <v>23</v>
      </c>
      <c r="DZ1412" t="s">
        <v>1443</v>
      </c>
      <c r="EA1412">
        <f t="shared" si="45"/>
        <v>58</v>
      </c>
    </row>
    <row r="1413" spans="1:131" ht="15.6" x14ac:dyDescent="0.3">
      <c r="A1413" s="1" t="s">
        <v>959</v>
      </c>
      <c r="B1413" s="1" t="s">
        <v>6751</v>
      </c>
      <c r="C1413" s="1" t="s">
        <v>6024</v>
      </c>
      <c r="D1413" t="s">
        <v>7811</v>
      </c>
      <c r="E1413" s="1"/>
      <c r="H1413" s="1"/>
      <c r="T1413" t="s">
        <v>959</v>
      </c>
      <c r="U1413">
        <v>30.21</v>
      </c>
      <c r="V1413">
        <v>5.5</v>
      </c>
      <c r="W1413" t="s">
        <v>2380</v>
      </c>
      <c r="X1413" t="s">
        <v>2380</v>
      </c>
      <c r="Y1413" t="s">
        <v>2380</v>
      </c>
      <c r="Z1413">
        <v>1</v>
      </c>
      <c r="AA1413" t="s">
        <v>2380</v>
      </c>
      <c r="AV1413" t="s">
        <v>959</v>
      </c>
      <c r="AW1413">
        <v>30.21</v>
      </c>
      <c r="AX1413">
        <v>5.5</v>
      </c>
      <c r="AY1413" t="s">
        <v>2380</v>
      </c>
      <c r="AZ1413" t="s">
        <v>2380</v>
      </c>
      <c r="BA1413" t="s">
        <v>2380</v>
      </c>
      <c r="BB1413">
        <v>1</v>
      </c>
      <c r="BC1413" t="s">
        <v>2380</v>
      </c>
      <c r="BR1413">
        <v>30.21</v>
      </c>
      <c r="BS1413" t="str" cm="1">
        <f t="array" ref="BS1413">_xlfn.IFS(BR1413&lt;18.5,"UNDER WEIGHT",BR1413&lt;=24.9,"NORMAL WEIGHT",BR1413&lt;=29.9,"OVER WEIGHT",BR1413&gt;=30,"OBESITY")</f>
        <v>OBESITY</v>
      </c>
      <c r="BV1413">
        <v>5.5</v>
      </c>
      <c r="BW1413" t="str" cm="1">
        <f t="array" ref="BW1413">_xlfn.IFS(BV1413&lt;=5.7,"NORMAL",BV1413&lt;=6.4,"Prediabetes",BV1413&gt;=6.5,"Diabetes")</f>
        <v>NORMAL</v>
      </c>
      <c r="CJ1413" t="s">
        <v>1444</v>
      </c>
      <c r="CK1413">
        <v>1964</v>
      </c>
      <c r="CL1413" t="s">
        <v>18</v>
      </c>
      <c r="CM1413">
        <v>27</v>
      </c>
      <c r="CN1413">
        <v>0</v>
      </c>
      <c r="CO1413">
        <v>11833.78</v>
      </c>
      <c r="CP1413" t="s">
        <v>12</v>
      </c>
      <c r="CQ1413" t="s">
        <v>12</v>
      </c>
      <c r="CR1413" t="s">
        <v>13</v>
      </c>
      <c r="CW1413" t="str">
        <f t="shared" si="44"/>
        <v>27/Jun/1964</v>
      </c>
      <c r="CZ1413" t="s">
        <v>1444</v>
      </c>
      <c r="DA1413">
        <v>1964</v>
      </c>
      <c r="DB1413" t="s">
        <v>18</v>
      </c>
      <c r="DC1413">
        <v>27</v>
      </c>
      <c r="DD1413">
        <v>0</v>
      </c>
      <c r="DE1413" s="18">
        <v>11833.78</v>
      </c>
      <c r="DF1413" t="s">
        <v>12</v>
      </c>
      <c r="DG1413" t="s">
        <v>12</v>
      </c>
      <c r="DH1413" t="s">
        <v>13</v>
      </c>
      <c r="DZ1413" t="s">
        <v>1444</v>
      </c>
      <c r="EA1413">
        <f t="shared" si="45"/>
        <v>59</v>
      </c>
    </row>
    <row r="1414" spans="1:131" ht="15.6" x14ac:dyDescent="0.3">
      <c r="A1414" s="1" t="s">
        <v>958</v>
      </c>
      <c r="B1414" s="1" t="s">
        <v>6751</v>
      </c>
      <c r="C1414" s="1" t="s">
        <v>5867</v>
      </c>
      <c r="D1414" t="s">
        <v>7812</v>
      </c>
      <c r="E1414" s="1"/>
      <c r="H1414" s="1"/>
      <c r="T1414" t="s">
        <v>958</v>
      </c>
      <c r="U1414">
        <v>24.33</v>
      </c>
      <c r="V1414">
        <v>8</v>
      </c>
      <c r="W1414" t="s">
        <v>2380</v>
      </c>
      <c r="X1414" t="s">
        <v>2380</v>
      </c>
      <c r="Y1414" t="s">
        <v>2380</v>
      </c>
      <c r="Z1414">
        <v>0</v>
      </c>
      <c r="AA1414" t="s">
        <v>2380</v>
      </c>
      <c r="AV1414" t="s">
        <v>958</v>
      </c>
      <c r="AW1414">
        <v>24.33</v>
      </c>
      <c r="AX1414">
        <v>8</v>
      </c>
      <c r="AY1414" t="s">
        <v>2380</v>
      </c>
      <c r="AZ1414" t="s">
        <v>2380</v>
      </c>
      <c r="BA1414" t="s">
        <v>2380</v>
      </c>
      <c r="BB1414" t="s">
        <v>2381</v>
      </c>
      <c r="BC1414" t="s">
        <v>2380</v>
      </c>
      <c r="BR1414">
        <v>24.33</v>
      </c>
      <c r="BS1414" t="str" cm="1">
        <f t="array" ref="BS1414">_xlfn.IFS(BR1414&lt;18.5,"UNDER WEIGHT",BR1414&lt;=24.9,"NORMAL WEIGHT",BR1414&lt;=29.9,"OVER WEIGHT",BR1414&gt;=30,"OBESITY")</f>
        <v>NORMAL WEIGHT</v>
      </c>
      <c r="BV1414">
        <v>8</v>
      </c>
      <c r="BW1414" t="str" cm="1">
        <f t="array" ref="BW1414">_xlfn.IFS(BV1414&lt;=5.7,"NORMAL",BV1414&lt;=6.4,"Prediabetes",BV1414&gt;=6.5,"Diabetes")</f>
        <v>Diabetes</v>
      </c>
      <c r="CJ1414" t="s">
        <v>1445</v>
      </c>
      <c r="CK1414">
        <v>1964</v>
      </c>
      <c r="CL1414" t="s">
        <v>20</v>
      </c>
      <c r="CM1414">
        <v>11</v>
      </c>
      <c r="CN1414">
        <v>0</v>
      </c>
      <c r="CO1414">
        <v>11837.16</v>
      </c>
      <c r="CP1414" t="s">
        <v>12</v>
      </c>
      <c r="CQ1414" t="s">
        <v>12</v>
      </c>
      <c r="CR1414" t="s">
        <v>42</v>
      </c>
      <c r="CW1414" t="str">
        <f t="shared" si="44"/>
        <v>11/Sep/1964</v>
      </c>
      <c r="CZ1414" t="s">
        <v>1445</v>
      </c>
      <c r="DA1414">
        <v>1964</v>
      </c>
      <c r="DB1414" t="s">
        <v>20</v>
      </c>
      <c r="DC1414">
        <v>11</v>
      </c>
      <c r="DD1414">
        <v>0</v>
      </c>
      <c r="DE1414" s="18">
        <v>11837.16</v>
      </c>
      <c r="DF1414" t="s">
        <v>12</v>
      </c>
      <c r="DG1414" t="s">
        <v>12</v>
      </c>
      <c r="DH1414" t="s">
        <v>42</v>
      </c>
      <c r="DZ1414" t="s">
        <v>1445</v>
      </c>
      <c r="EA1414">
        <f t="shared" si="45"/>
        <v>59</v>
      </c>
    </row>
    <row r="1415" spans="1:131" ht="15.6" x14ac:dyDescent="0.3">
      <c r="A1415" s="1" t="s">
        <v>957</v>
      </c>
      <c r="B1415" s="1" t="s">
        <v>6752</v>
      </c>
      <c r="C1415" s="1" t="s">
        <v>6025</v>
      </c>
      <c r="D1415" t="s">
        <v>6884</v>
      </c>
      <c r="E1415" s="1"/>
      <c r="H1415" s="1"/>
      <c r="T1415" t="s">
        <v>957</v>
      </c>
      <c r="U1415">
        <v>19.855</v>
      </c>
      <c r="V1415">
        <v>5.71</v>
      </c>
      <c r="W1415" t="s">
        <v>2382</v>
      </c>
      <c r="X1415" t="s">
        <v>2380</v>
      </c>
      <c r="Y1415" t="s">
        <v>2380</v>
      </c>
      <c r="Z1415">
        <v>0</v>
      </c>
      <c r="AA1415" t="s">
        <v>2380</v>
      </c>
      <c r="AV1415" t="s">
        <v>957</v>
      </c>
      <c r="AW1415">
        <v>19.855</v>
      </c>
      <c r="AX1415">
        <v>5.71</v>
      </c>
      <c r="AY1415" t="s">
        <v>2382</v>
      </c>
      <c r="AZ1415" t="s">
        <v>2380</v>
      </c>
      <c r="BA1415" t="s">
        <v>2380</v>
      </c>
      <c r="BB1415" t="s">
        <v>2381</v>
      </c>
      <c r="BC1415" t="s">
        <v>2380</v>
      </c>
      <c r="BR1415">
        <v>19.855</v>
      </c>
      <c r="BS1415" t="str" cm="1">
        <f t="array" ref="BS1415">_xlfn.IFS(BR1415&lt;18.5,"UNDER WEIGHT",BR1415&lt;=24.9,"NORMAL WEIGHT",BR1415&lt;=29.9,"OVER WEIGHT",BR1415&gt;=30,"OBESITY")</f>
        <v>NORMAL WEIGHT</v>
      </c>
      <c r="BV1415">
        <v>5.71</v>
      </c>
      <c r="BW1415" t="str" cm="1">
        <f t="array" ref="BW1415">_xlfn.IFS(BV1415&lt;=5.7,"NORMAL",BV1415&lt;=6.4,"Prediabetes",BV1415&gt;=6.5,"Diabetes")</f>
        <v>Prediabetes</v>
      </c>
      <c r="CJ1415" t="s">
        <v>1446</v>
      </c>
      <c r="CK1415">
        <v>1965</v>
      </c>
      <c r="CL1415" t="s">
        <v>20</v>
      </c>
      <c r="CM1415">
        <v>25</v>
      </c>
      <c r="CN1415">
        <v>0</v>
      </c>
      <c r="CO1415">
        <v>11840.78</v>
      </c>
      <c r="CP1415" t="s">
        <v>12</v>
      </c>
      <c r="CQ1415" t="s">
        <v>11</v>
      </c>
      <c r="CR1415" t="s">
        <v>23</v>
      </c>
      <c r="CW1415" t="str">
        <f t="shared" si="44"/>
        <v>25/Sep/1965</v>
      </c>
      <c r="CZ1415" t="s">
        <v>1446</v>
      </c>
      <c r="DA1415">
        <v>1965</v>
      </c>
      <c r="DB1415" t="s">
        <v>20</v>
      </c>
      <c r="DC1415">
        <v>25</v>
      </c>
      <c r="DD1415">
        <v>0</v>
      </c>
      <c r="DE1415" s="18">
        <v>11840.78</v>
      </c>
      <c r="DF1415" t="s">
        <v>12</v>
      </c>
      <c r="DG1415" t="s">
        <v>11</v>
      </c>
      <c r="DH1415" t="s">
        <v>23</v>
      </c>
      <c r="DZ1415" t="s">
        <v>1446</v>
      </c>
      <c r="EA1415">
        <f t="shared" si="45"/>
        <v>58</v>
      </c>
    </row>
    <row r="1416" spans="1:131" ht="15.6" x14ac:dyDescent="0.3">
      <c r="A1416" s="1" t="s">
        <v>956</v>
      </c>
      <c r="B1416" s="1" t="s">
        <v>6752</v>
      </c>
      <c r="C1416" s="1" t="s">
        <v>6026</v>
      </c>
      <c r="D1416" t="s">
        <v>7813</v>
      </c>
      <c r="E1416" s="1"/>
      <c r="H1416" s="1"/>
      <c r="T1416" t="s">
        <v>956</v>
      </c>
      <c r="U1416">
        <v>25.364999999999998</v>
      </c>
      <c r="V1416">
        <v>11.71</v>
      </c>
      <c r="W1416" t="s">
        <v>2380</v>
      </c>
      <c r="X1416" t="s">
        <v>2380</v>
      </c>
      <c r="Y1416" t="s">
        <v>2380</v>
      </c>
      <c r="Z1416">
        <v>0</v>
      </c>
      <c r="AA1416" t="s">
        <v>2380</v>
      </c>
      <c r="AV1416" t="s">
        <v>956</v>
      </c>
      <c r="AW1416">
        <v>25.364999999999998</v>
      </c>
      <c r="AX1416">
        <v>11.71</v>
      </c>
      <c r="AY1416" t="s">
        <v>2380</v>
      </c>
      <c r="AZ1416" t="s">
        <v>2380</v>
      </c>
      <c r="BA1416" t="s">
        <v>2380</v>
      </c>
      <c r="BB1416" t="s">
        <v>2381</v>
      </c>
      <c r="BC1416" t="s">
        <v>2380</v>
      </c>
      <c r="BR1416">
        <v>25.364999999999998</v>
      </c>
      <c r="BS1416" t="str" cm="1">
        <f t="array" ref="BS1416">_xlfn.IFS(BR1416&lt;18.5,"UNDER WEIGHT",BR1416&lt;=24.9,"NORMAL WEIGHT",BR1416&lt;=29.9,"OVER WEIGHT",BR1416&gt;=30,"OBESITY")</f>
        <v>OVER WEIGHT</v>
      </c>
      <c r="BV1416">
        <v>11.71</v>
      </c>
      <c r="BW1416" t="str" cm="1">
        <f t="array" ref="BW1416">_xlfn.IFS(BV1416&lt;=5.7,"NORMAL",BV1416&lt;=6.4,"Prediabetes",BV1416&gt;=6.5,"Diabetes")</f>
        <v>Diabetes</v>
      </c>
      <c r="CJ1416" t="s">
        <v>1447</v>
      </c>
      <c r="CK1416">
        <v>1964</v>
      </c>
      <c r="CL1416" t="s">
        <v>10</v>
      </c>
      <c r="CM1416">
        <v>11</v>
      </c>
      <c r="CN1416">
        <v>0</v>
      </c>
      <c r="CO1416">
        <v>11842.44</v>
      </c>
      <c r="CP1416" t="s">
        <v>12</v>
      </c>
      <c r="CQ1416" t="s">
        <v>11</v>
      </c>
      <c r="CR1416" t="s">
        <v>42</v>
      </c>
      <c r="CW1416" t="str">
        <f t="shared" si="44"/>
        <v>11/Jul/1964</v>
      </c>
      <c r="CZ1416" t="s">
        <v>1447</v>
      </c>
      <c r="DA1416">
        <v>1964</v>
      </c>
      <c r="DB1416" t="s">
        <v>10</v>
      </c>
      <c r="DC1416">
        <v>11</v>
      </c>
      <c r="DD1416">
        <v>0</v>
      </c>
      <c r="DE1416" s="18">
        <v>11842.44</v>
      </c>
      <c r="DF1416" t="s">
        <v>12</v>
      </c>
      <c r="DG1416" t="s">
        <v>11</v>
      </c>
      <c r="DH1416" t="s">
        <v>42</v>
      </c>
      <c r="DZ1416" t="s">
        <v>1447</v>
      </c>
      <c r="EA1416">
        <f t="shared" si="45"/>
        <v>59</v>
      </c>
    </row>
    <row r="1417" spans="1:131" ht="15.6" x14ac:dyDescent="0.3">
      <c r="A1417" s="1" t="s">
        <v>955</v>
      </c>
      <c r="B1417" s="1" t="s">
        <v>6752</v>
      </c>
      <c r="C1417" s="1" t="s">
        <v>6027</v>
      </c>
      <c r="D1417" t="s">
        <v>6823</v>
      </c>
      <c r="E1417" s="1"/>
      <c r="H1417" s="1"/>
      <c r="T1417" t="s">
        <v>955</v>
      </c>
      <c r="U1417">
        <v>29.6</v>
      </c>
      <c r="V1417">
        <v>6.17</v>
      </c>
      <c r="W1417" t="s">
        <v>2382</v>
      </c>
      <c r="X1417" t="s">
        <v>2380</v>
      </c>
      <c r="Y1417" t="s">
        <v>2383</v>
      </c>
      <c r="Z1417">
        <v>1</v>
      </c>
      <c r="AA1417" t="s">
        <v>2380</v>
      </c>
      <c r="AV1417" t="s">
        <v>955</v>
      </c>
      <c r="AW1417">
        <v>29.6</v>
      </c>
      <c r="AX1417">
        <v>6.17</v>
      </c>
      <c r="AY1417" t="s">
        <v>2382</v>
      </c>
      <c r="AZ1417" t="s">
        <v>2380</v>
      </c>
      <c r="BA1417" t="s">
        <v>2383</v>
      </c>
      <c r="BB1417">
        <v>1</v>
      </c>
      <c r="BC1417" t="s">
        <v>2380</v>
      </c>
      <c r="BR1417">
        <v>29.6</v>
      </c>
      <c r="BS1417" t="str" cm="1">
        <f t="array" ref="BS1417">_xlfn.IFS(BR1417&lt;18.5,"UNDER WEIGHT",BR1417&lt;=24.9,"NORMAL WEIGHT",BR1417&lt;=29.9,"OVER WEIGHT",BR1417&gt;=30,"OBESITY")</f>
        <v>OVER WEIGHT</v>
      </c>
      <c r="BV1417">
        <v>6.17</v>
      </c>
      <c r="BW1417" t="str" cm="1">
        <f t="array" ref="BW1417">_xlfn.IFS(BV1417&lt;=5.7,"NORMAL",BV1417&lt;=6.4,"Prediabetes",BV1417&gt;=6.5,"Diabetes")</f>
        <v>Prediabetes</v>
      </c>
      <c r="CJ1417" t="s">
        <v>1448</v>
      </c>
      <c r="CK1417">
        <v>1965</v>
      </c>
      <c r="CL1417" t="s">
        <v>15</v>
      </c>
      <c r="CM1417">
        <v>10</v>
      </c>
      <c r="CN1417">
        <v>0</v>
      </c>
      <c r="CO1417">
        <v>11842.62</v>
      </c>
      <c r="CP1417" t="s">
        <v>12</v>
      </c>
      <c r="CQ1417" t="s">
        <v>12</v>
      </c>
      <c r="CR1417" t="s">
        <v>23</v>
      </c>
      <c r="CW1417" t="str">
        <f t="shared" si="44"/>
        <v>10/Nov/1965</v>
      </c>
      <c r="CZ1417" t="s">
        <v>1448</v>
      </c>
      <c r="DA1417">
        <v>1965</v>
      </c>
      <c r="DB1417" t="s">
        <v>15</v>
      </c>
      <c r="DC1417">
        <v>10</v>
      </c>
      <c r="DD1417">
        <v>0</v>
      </c>
      <c r="DE1417" s="18">
        <v>11842.62</v>
      </c>
      <c r="DF1417" t="s">
        <v>12</v>
      </c>
      <c r="DG1417" t="s">
        <v>12</v>
      </c>
      <c r="DH1417" t="s">
        <v>23</v>
      </c>
      <c r="DZ1417" t="s">
        <v>1448</v>
      </c>
      <c r="EA1417">
        <f t="shared" si="45"/>
        <v>58</v>
      </c>
    </row>
    <row r="1418" spans="1:131" ht="15.6" x14ac:dyDescent="0.3">
      <c r="A1418" s="1" t="s">
        <v>954</v>
      </c>
      <c r="B1418" s="1" t="s">
        <v>6751</v>
      </c>
      <c r="C1418" s="1" t="s">
        <v>6028</v>
      </c>
      <c r="D1418" t="s">
        <v>7814</v>
      </c>
      <c r="E1418" s="1"/>
      <c r="H1418" s="1"/>
      <c r="T1418" t="s">
        <v>954</v>
      </c>
      <c r="U1418">
        <v>39.43</v>
      </c>
      <c r="V1418">
        <v>6.1</v>
      </c>
      <c r="W1418" t="s">
        <v>2382</v>
      </c>
      <c r="X1418" t="s">
        <v>2380</v>
      </c>
      <c r="Y1418" t="s">
        <v>2383</v>
      </c>
      <c r="Z1418">
        <v>1</v>
      </c>
      <c r="AA1418" t="s">
        <v>2380</v>
      </c>
      <c r="AV1418" t="s">
        <v>954</v>
      </c>
      <c r="AW1418">
        <v>39.43</v>
      </c>
      <c r="AX1418">
        <v>6.1</v>
      </c>
      <c r="AY1418" t="s">
        <v>2382</v>
      </c>
      <c r="AZ1418" t="s">
        <v>2380</v>
      </c>
      <c r="BA1418" t="s">
        <v>2383</v>
      </c>
      <c r="BB1418">
        <v>1</v>
      </c>
      <c r="BC1418" t="s">
        <v>2380</v>
      </c>
      <c r="BR1418">
        <v>39.43</v>
      </c>
      <c r="BS1418" t="str" cm="1">
        <f t="array" ref="BS1418">_xlfn.IFS(BR1418&lt;18.5,"UNDER WEIGHT",BR1418&lt;=24.9,"NORMAL WEIGHT",BR1418&lt;=29.9,"OVER WEIGHT",BR1418&gt;=30,"OBESITY")</f>
        <v>OBESITY</v>
      </c>
      <c r="BV1418">
        <v>6.1</v>
      </c>
      <c r="BW1418" t="str" cm="1">
        <f t="array" ref="BW1418">_xlfn.IFS(BV1418&lt;=5.7,"NORMAL",BV1418&lt;=6.4,"Prediabetes",BV1418&gt;=6.5,"Diabetes")</f>
        <v>Prediabetes</v>
      </c>
      <c r="CJ1418" t="s">
        <v>1449</v>
      </c>
      <c r="CK1418">
        <v>1964</v>
      </c>
      <c r="CL1418" t="s">
        <v>18</v>
      </c>
      <c r="CM1418">
        <v>27</v>
      </c>
      <c r="CN1418">
        <v>0</v>
      </c>
      <c r="CO1418">
        <v>11848.14</v>
      </c>
      <c r="CP1418" t="s">
        <v>12</v>
      </c>
      <c r="CQ1418" t="s">
        <v>11</v>
      </c>
      <c r="CR1418" t="s">
        <v>42</v>
      </c>
      <c r="CW1418" t="str">
        <f t="shared" si="44"/>
        <v>27/Jun/1964</v>
      </c>
      <c r="CZ1418" t="s">
        <v>1449</v>
      </c>
      <c r="DA1418">
        <v>1964</v>
      </c>
      <c r="DB1418" t="s">
        <v>18</v>
      </c>
      <c r="DC1418">
        <v>27</v>
      </c>
      <c r="DD1418">
        <v>0</v>
      </c>
      <c r="DE1418" s="18">
        <v>11848.14</v>
      </c>
      <c r="DF1418" t="s">
        <v>12</v>
      </c>
      <c r="DG1418" t="s">
        <v>11</v>
      </c>
      <c r="DH1418" t="s">
        <v>42</v>
      </c>
      <c r="DZ1418" t="s">
        <v>1449</v>
      </c>
      <c r="EA1418">
        <f t="shared" si="45"/>
        <v>59</v>
      </c>
    </row>
    <row r="1419" spans="1:131" ht="15.6" x14ac:dyDescent="0.3">
      <c r="A1419" s="1" t="s">
        <v>953</v>
      </c>
      <c r="B1419" s="1" t="s">
        <v>7144</v>
      </c>
      <c r="C1419" s="1" t="s">
        <v>6029</v>
      </c>
      <c r="D1419" t="s">
        <v>7815</v>
      </c>
      <c r="E1419" s="1"/>
      <c r="H1419" s="1"/>
      <c r="T1419" t="s">
        <v>953</v>
      </c>
      <c r="U1419">
        <v>27.34</v>
      </c>
      <c r="V1419">
        <v>5.19</v>
      </c>
      <c r="W1419" t="s">
        <v>2382</v>
      </c>
      <c r="X1419" t="s">
        <v>2380</v>
      </c>
      <c r="Y1419" t="s">
        <v>2380</v>
      </c>
      <c r="Z1419">
        <v>1</v>
      </c>
      <c r="AA1419" t="s">
        <v>2380</v>
      </c>
      <c r="AV1419" t="s">
        <v>953</v>
      </c>
      <c r="AW1419">
        <v>27.34</v>
      </c>
      <c r="AX1419">
        <v>5.19</v>
      </c>
      <c r="AY1419" t="s">
        <v>2382</v>
      </c>
      <c r="AZ1419" t="s">
        <v>2380</v>
      </c>
      <c r="BA1419" t="s">
        <v>2380</v>
      </c>
      <c r="BB1419">
        <v>1</v>
      </c>
      <c r="BC1419" t="s">
        <v>2380</v>
      </c>
      <c r="BR1419">
        <v>27.34</v>
      </c>
      <c r="BS1419" t="str" cm="1">
        <f t="array" ref="BS1419">_xlfn.IFS(BR1419&lt;18.5,"UNDER WEIGHT",BR1419&lt;=24.9,"NORMAL WEIGHT",BR1419&lt;=29.9,"OVER WEIGHT",BR1419&gt;=30,"OBESITY")</f>
        <v>OVER WEIGHT</v>
      </c>
      <c r="BV1419">
        <v>5.19</v>
      </c>
      <c r="BW1419" t="str" cm="1">
        <f t="array" ref="BW1419">_xlfn.IFS(BV1419&lt;=5.7,"NORMAL",BV1419&lt;=6.4,"Prediabetes",BV1419&gt;=6.5,"Diabetes")</f>
        <v>NORMAL</v>
      </c>
      <c r="CJ1419" t="s">
        <v>1450</v>
      </c>
      <c r="CK1419">
        <v>1964</v>
      </c>
      <c r="CL1419" t="s">
        <v>20</v>
      </c>
      <c r="CM1419">
        <v>29</v>
      </c>
      <c r="CN1419">
        <v>0</v>
      </c>
      <c r="CO1419">
        <v>11856.41</v>
      </c>
      <c r="CP1419" t="s">
        <v>12</v>
      </c>
      <c r="CQ1419" t="s">
        <v>11</v>
      </c>
      <c r="CR1419" t="s">
        <v>13</v>
      </c>
      <c r="CW1419" t="str">
        <f t="shared" si="44"/>
        <v>29/Sep/1964</v>
      </c>
      <c r="CZ1419" t="s">
        <v>1450</v>
      </c>
      <c r="DA1419">
        <v>1964</v>
      </c>
      <c r="DB1419" t="s">
        <v>20</v>
      </c>
      <c r="DC1419">
        <v>29</v>
      </c>
      <c r="DD1419">
        <v>0</v>
      </c>
      <c r="DE1419" s="18">
        <v>11856.41</v>
      </c>
      <c r="DF1419" t="s">
        <v>12</v>
      </c>
      <c r="DG1419" t="s">
        <v>11</v>
      </c>
      <c r="DH1419" t="s">
        <v>13</v>
      </c>
      <c r="DZ1419" t="s">
        <v>1450</v>
      </c>
      <c r="EA1419">
        <f t="shared" si="45"/>
        <v>59</v>
      </c>
    </row>
    <row r="1420" spans="1:131" ht="15.6" x14ac:dyDescent="0.3">
      <c r="A1420" s="1" t="s">
        <v>952</v>
      </c>
      <c r="B1420" s="1" t="s">
        <v>6752</v>
      </c>
      <c r="C1420" s="1" t="s">
        <v>6030</v>
      </c>
      <c r="D1420" t="s">
        <v>6981</v>
      </c>
      <c r="E1420" s="1"/>
      <c r="H1420" s="1"/>
      <c r="T1420" t="s">
        <v>952</v>
      </c>
      <c r="U1420">
        <v>39.01</v>
      </c>
      <c r="V1420">
        <v>5.37</v>
      </c>
      <c r="W1420" t="s">
        <v>2382</v>
      </c>
      <c r="X1420" t="s">
        <v>2380</v>
      </c>
      <c r="Y1420" t="s">
        <v>2380</v>
      </c>
      <c r="Z1420">
        <v>0</v>
      </c>
      <c r="AA1420" t="s">
        <v>2380</v>
      </c>
      <c r="AV1420" t="s">
        <v>952</v>
      </c>
      <c r="AW1420">
        <v>39.01</v>
      </c>
      <c r="AX1420">
        <v>5.37</v>
      </c>
      <c r="AY1420" t="s">
        <v>2382</v>
      </c>
      <c r="AZ1420" t="s">
        <v>2380</v>
      </c>
      <c r="BA1420" t="s">
        <v>2380</v>
      </c>
      <c r="BB1420" t="s">
        <v>2381</v>
      </c>
      <c r="BC1420" t="s">
        <v>2380</v>
      </c>
      <c r="BR1420">
        <v>39.01</v>
      </c>
      <c r="BS1420" t="str" cm="1">
        <f t="array" ref="BS1420">_xlfn.IFS(BR1420&lt;18.5,"UNDER WEIGHT",BR1420&lt;=24.9,"NORMAL WEIGHT",BR1420&lt;=29.9,"OVER WEIGHT",BR1420&gt;=30,"OBESITY")</f>
        <v>OBESITY</v>
      </c>
      <c r="BV1420">
        <v>5.37</v>
      </c>
      <c r="BW1420" t="str" cm="1">
        <f t="array" ref="BW1420">_xlfn.IFS(BV1420&lt;=5.7,"NORMAL",BV1420&lt;=6.4,"Prediabetes",BV1420&gt;=6.5,"Diabetes")</f>
        <v>NORMAL</v>
      </c>
      <c r="CJ1420" t="s">
        <v>1451</v>
      </c>
      <c r="CK1420">
        <v>1974</v>
      </c>
      <c r="CL1420" t="s">
        <v>10</v>
      </c>
      <c r="CM1420">
        <v>7</v>
      </c>
      <c r="CN1420">
        <v>0</v>
      </c>
      <c r="CO1420">
        <v>11858.56</v>
      </c>
      <c r="CP1420" t="s">
        <v>12</v>
      </c>
      <c r="CQ1420" t="s">
        <v>12</v>
      </c>
      <c r="CR1420" t="s">
        <v>42</v>
      </c>
      <c r="CW1420" t="str">
        <f t="shared" si="44"/>
        <v>7/Jul/1974</v>
      </c>
      <c r="CZ1420" t="s">
        <v>1451</v>
      </c>
      <c r="DA1420">
        <v>1974</v>
      </c>
      <c r="DB1420" t="s">
        <v>10</v>
      </c>
      <c r="DC1420">
        <v>7</v>
      </c>
      <c r="DD1420">
        <v>0</v>
      </c>
      <c r="DE1420" s="18">
        <v>11858.56</v>
      </c>
      <c r="DF1420" t="s">
        <v>12</v>
      </c>
      <c r="DG1420" t="s">
        <v>12</v>
      </c>
      <c r="DH1420" t="s">
        <v>42</v>
      </c>
      <c r="DZ1420" t="s">
        <v>1451</v>
      </c>
      <c r="EA1420">
        <f t="shared" si="45"/>
        <v>49</v>
      </c>
    </row>
    <row r="1421" spans="1:131" ht="15.6" x14ac:dyDescent="0.3">
      <c r="A1421" s="1" t="s">
        <v>951</v>
      </c>
      <c r="B1421" s="1" t="s">
        <v>6752</v>
      </c>
      <c r="C1421" s="1" t="s">
        <v>6031</v>
      </c>
      <c r="D1421" t="s">
        <v>7816</v>
      </c>
      <c r="E1421" s="1"/>
      <c r="H1421" s="1"/>
      <c r="T1421" t="s">
        <v>951</v>
      </c>
      <c r="U1421">
        <v>18.989999999999998</v>
      </c>
      <c r="V1421">
        <v>10.82</v>
      </c>
      <c r="W1421" t="s">
        <v>2382</v>
      </c>
      <c r="X1421" t="s">
        <v>2380</v>
      </c>
      <c r="Y1421" t="s">
        <v>2380</v>
      </c>
      <c r="Z1421">
        <v>0</v>
      </c>
      <c r="AA1421" t="s">
        <v>2380</v>
      </c>
      <c r="AV1421" t="s">
        <v>951</v>
      </c>
      <c r="AW1421">
        <v>18.989999999999998</v>
      </c>
      <c r="AX1421">
        <v>10.82</v>
      </c>
      <c r="AY1421" t="s">
        <v>2382</v>
      </c>
      <c r="AZ1421" t="s">
        <v>2380</v>
      </c>
      <c r="BA1421" t="s">
        <v>2380</v>
      </c>
      <c r="BB1421" t="s">
        <v>2381</v>
      </c>
      <c r="BC1421" t="s">
        <v>2380</v>
      </c>
      <c r="BR1421">
        <v>18.989999999999998</v>
      </c>
      <c r="BS1421" t="str" cm="1">
        <f t="array" ref="BS1421">_xlfn.IFS(BR1421&lt;18.5,"UNDER WEIGHT",BR1421&lt;=24.9,"NORMAL WEIGHT",BR1421&lt;=29.9,"OVER WEIGHT",BR1421&gt;=30,"OBESITY")</f>
        <v>NORMAL WEIGHT</v>
      </c>
      <c r="BV1421">
        <v>10.82</v>
      </c>
      <c r="BW1421" t="str" cm="1">
        <f t="array" ref="BW1421">_xlfn.IFS(BV1421&lt;=5.7,"NORMAL",BV1421&lt;=6.4,"Prediabetes",BV1421&gt;=6.5,"Diabetes")</f>
        <v>Diabetes</v>
      </c>
      <c r="CJ1421" t="s">
        <v>1452</v>
      </c>
      <c r="CK1421">
        <v>1967</v>
      </c>
      <c r="CL1421" t="s">
        <v>35</v>
      </c>
      <c r="CM1421">
        <v>24</v>
      </c>
      <c r="CN1421">
        <v>1</v>
      </c>
      <c r="CO1421">
        <v>11879.1</v>
      </c>
      <c r="CP1421" t="s">
        <v>12</v>
      </c>
      <c r="CQ1421" t="s">
        <v>12</v>
      </c>
      <c r="CR1421" t="s">
        <v>247</v>
      </c>
      <c r="CW1421" t="str">
        <f t="shared" si="44"/>
        <v>24/Aug/1967</v>
      </c>
      <c r="CZ1421" t="s">
        <v>1452</v>
      </c>
      <c r="DA1421">
        <v>1967</v>
      </c>
      <c r="DB1421" t="s">
        <v>35</v>
      </c>
      <c r="DC1421">
        <v>24</v>
      </c>
      <c r="DD1421">
        <v>1</v>
      </c>
      <c r="DE1421" s="18">
        <v>11879.1</v>
      </c>
      <c r="DF1421" t="s">
        <v>12</v>
      </c>
      <c r="DG1421" t="s">
        <v>12</v>
      </c>
      <c r="DH1421" t="s">
        <v>247</v>
      </c>
      <c r="DZ1421" t="s">
        <v>1452</v>
      </c>
      <c r="EA1421">
        <f t="shared" si="45"/>
        <v>56</v>
      </c>
    </row>
    <row r="1422" spans="1:131" ht="15.6" x14ac:dyDescent="0.3">
      <c r="A1422" s="1" t="s">
        <v>950</v>
      </c>
      <c r="B1422" s="1" t="s">
        <v>6751</v>
      </c>
      <c r="C1422" s="1" t="s">
        <v>6032</v>
      </c>
      <c r="D1422" t="s">
        <v>7817</v>
      </c>
      <c r="E1422" s="1"/>
      <c r="H1422" s="1"/>
      <c r="T1422" t="s">
        <v>950</v>
      </c>
      <c r="U1422">
        <v>42.3</v>
      </c>
      <c r="V1422">
        <v>6.06</v>
      </c>
      <c r="W1422" t="s">
        <v>2382</v>
      </c>
      <c r="X1422" t="s">
        <v>2380</v>
      </c>
      <c r="Y1422" t="s">
        <v>2380</v>
      </c>
      <c r="Z1422">
        <v>0</v>
      </c>
      <c r="AA1422" t="s">
        <v>2380</v>
      </c>
      <c r="AV1422" t="s">
        <v>950</v>
      </c>
      <c r="AW1422">
        <v>42.3</v>
      </c>
      <c r="AX1422">
        <v>6.06</v>
      </c>
      <c r="AY1422" t="s">
        <v>2382</v>
      </c>
      <c r="AZ1422" t="s">
        <v>2380</v>
      </c>
      <c r="BA1422" t="s">
        <v>2380</v>
      </c>
      <c r="BB1422" t="s">
        <v>2381</v>
      </c>
      <c r="BC1422" t="s">
        <v>2380</v>
      </c>
      <c r="BR1422">
        <v>42.3</v>
      </c>
      <c r="BS1422" t="str" cm="1">
        <f t="array" ref="BS1422">_xlfn.IFS(BR1422&lt;18.5,"UNDER WEIGHT",BR1422&lt;=24.9,"NORMAL WEIGHT",BR1422&lt;=29.9,"OVER WEIGHT",BR1422&gt;=30,"OBESITY")</f>
        <v>OBESITY</v>
      </c>
      <c r="BV1422">
        <v>6.06</v>
      </c>
      <c r="BW1422" t="str" cm="1">
        <f t="array" ref="BW1422">_xlfn.IFS(BV1422&lt;=5.7,"NORMAL",BV1422&lt;=6.4,"Prediabetes",BV1422&gt;=6.5,"Diabetes")</f>
        <v>Prediabetes</v>
      </c>
      <c r="CJ1422" t="s">
        <v>1453</v>
      </c>
      <c r="CK1422">
        <v>1967</v>
      </c>
      <c r="CL1422" t="s">
        <v>10</v>
      </c>
      <c r="CM1422">
        <v>14</v>
      </c>
      <c r="CN1422">
        <v>2</v>
      </c>
      <c r="CO1422">
        <v>11881.36</v>
      </c>
      <c r="CP1422" t="s">
        <v>12</v>
      </c>
      <c r="CQ1422" t="s">
        <v>11</v>
      </c>
      <c r="CR1422" t="s">
        <v>42</v>
      </c>
      <c r="CW1422" t="str">
        <f t="shared" si="44"/>
        <v>14/Jul/1967</v>
      </c>
      <c r="CZ1422" t="s">
        <v>1453</v>
      </c>
      <c r="DA1422">
        <v>1967</v>
      </c>
      <c r="DB1422" t="s">
        <v>10</v>
      </c>
      <c r="DC1422">
        <v>14</v>
      </c>
      <c r="DD1422">
        <v>2</v>
      </c>
      <c r="DE1422" s="18">
        <v>11881.36</v>
      </c>
      <c r="DF1422" t="s">
        <v>12</v>
      </c>
      <c r="DG1422" t="s">
        <v>11</v>
      </c>
      <c r="DH1422" t="s">
        <v>42</v>
      </c>
      <c r="DZ1422" t="s">
        <v>1453</v>
      </c>
      <c r="EA1422">
        <f t="shared" si="45"/>
        <v>56</v>
      </c>
    </row>
    <row r="1423" spans="1:131" ht="15.6" x14ac:dyDescent="0.3">
      <c r="A1423" s="1" t="s">
        <v>949</v>
      </c>
      <c r="B1423" s="1" t="s">
        <v>6752</v>
      </c>
      <c r="C1423" s="1" t="s">
        <v>6033</v>
      </c>
      <c r="D1423" t="s">
        <v>7818</v>
      </c>
      <c r="E1423" s="1"/>
      <c r="H1423" s="1"/>
      <c r="T1423" t="s">
        <v>949</v>
      </c>
      <c r="U1423">
        <v>39.805</v>
      </c>
      <c r="V1423">
        <v>5.91</v>
      </c>
      <c r="W1423" t="s">
        <v>2380</v>
      </c>
      <c r="X1423" t="s">
        <v>2380</v>
      </c>
      <c r="Y1423" t="s">
        <v>2380</v>
      </c>
      <c r="Z1423">
        <v>0</v>
      </c>
      <c r="AA1423" t="s">
        <v>2380</v>
      </c>
      <c r="AV1423" t="s">
        <v>949</v>
      </c>
      <c r="AW1423">
        <v>39.805</v>
      </c>
      <c r="AX1423">
        <v>5.91</v>
      </c>
      <c r="AY1423" t="s">
        <v>2380</v>
      </c>
      <c r="AZ1423" t="s">
        <v>2380</v>
      </c>
      <c r="BA1423" t="s">
        <v>2380</v>
      </c>
      <c r="BB1423" t="s">
        <v>2381</v>
      </c>
      <c r="BC1423" t="s">
        <v>2380</v>
      </c>
      <c r="BR1423">
        <v>39.805</v>
      </c>
      <c r="BS1423" t="str" cm="1">
        <f t="array" ref="BS1423">_xlfn.IFS(BR1423&lt;18.5,"UNDER WEIGHT",BR1423&lt;=24.9,"NORMAL WEIGHT",BR1423&lt;=29.9,"OVER WEIGHT",BR1423&gt;=30,"OBESITY")</f>
        <v>OBESITY</v>
      </c>
      <c r="BV1423">
        <v>5.91</v>
      </c>
      <c r="BW1423" t="str" cm="1">
        <f t="array" ref="BW1423">_xlfn.IFS(BV1423&lt;=5.7,"NORMAL",BV1423&lt;=6.4,"Prediabetes",BV1423&gt;=6.5,"Diabetes")</f>
        <v>Prediabetes</v>
      </c>
      <c r="CJ1423" t="s">
        <v>1454</v>
      </c>
      <c r="CK1423">
        <v>1967</v>
      </c>
      <c r="CL1423" t="s">
        <v>37</v>
      </c>
      <c r="CM1423">
        <v>29</v>
      </c>
      <c r="CN1423">
        <v>2</v>
      </c>
      <c r="CO1423">
        <v>11881.97</v>
      </c>
      <c r="CP1423" t="s">
        <v>12</v>
      </c>
      <c r="CQ1423" t="s">
        <v>16</v>
      </c>
      <c r="CR1423" t="s">
        <v>13</v>
      </c>
      <c r="CW1423" t="str">
        <f t="shared" si="44"/>
        <v>29/Oct/1967</v>
      </c>
      <c r="CZ1423" t="s">
        <v>1454</v>
      </c>
      <c r="DA1423">
        <v>1967</v>
      </c>
      <c r="DB1423" t="s">
        <v>37</v>
      </c>
      <c r="DC1423">
        <v>29</v>
      </c>
      <c r="DD1423">
        <v>2</v>
      </c>
      <c r="DE1423" s="18">
        <v>11881.97</v>
      </c>
      <c r="DF1423" t="s">
        <v>12</v>
      </c>
      <c r="DG1423" t="s">
        <v>16</v>
      </c>
      <c r="DH1423" t="s">
        <v>13</v>
      </c>
      <c r="DZ1423" t="s">
        <v>1454</v>
      </c>
      <c r="EA1423">
        <f t="shared" si="45"/>
        <v>56</v>
      </c>
    </row>
    <row r="1424" spans="1:131" ht="15.6" x14ac:dyDescent="0.3">
      <c r="A1424" s="1" t="s">
        <v>948</v>
      </c>
      <c r="B1424" s="1" t="s">
        <v>6752</v>
      </c>
      <c r="C1424" s="1" t="s">
        <v>6034</v>
      </c>
      <c r="D1424" t="s">
        <v>7819</v>
      </c>
      <c r="E1424" s="1"/>
      <c r="H1424" s="1"/>
      <c r="T1424" t="s">
        <v>948</v>
      </c>
      <c r="U1424">
        <v>33.700000000000003</v>
      </c>
      <c r="V1424">
        <v>5.87</v>
      </c>
      <c r="W1424" t="s">
        <v>2380</v>
      </c>
      <c r="X1424" t="s">
        <v>2380</v>
      </c>
      <c r="Y1424" t="s">
        <v>2380</v>
      </c>
      <c r="Z1424">
        <v>0</v>
      </c>
      <c r="AA1424" t="s">
        <v>2380</v>
      </c>
      <c r="AV1424" t="s">
        <v>948</v>
      </c>
      <c r="AW1424">
        <v>33.700000000000003</v>
      </c>
      <c r="AX1424">
        <v>5.87</v>
      </c>
      <c r="AY1424" t="s">
        <v>2380</v>
      </c>
      <c r="AZ1424" t="s">
        <v>2380</v>
      </c>
      <c r="BA1424" t="s">
        <v>2380</v>
      </c>
      <c r="BB1424" t="s">
        <v>2381</v>
      </c>
      <c r="BC1424" t="s">
        <v>2380</v>
      </c>
      <c r="BR1424">
        <v>33.700000000000003</v>
      </c>
      <c r="BS1424" t="str" cm="1">
        <f t="array" ref="BS1424">_xlfn.IFS(BR1424&lt;18.5,"UNDER WEIGHT",BR1424&lt;=24.9,"NORMAL WEIGHT",BR1424&lt;=29.9,"OVER WEIGHT",BR1424&gt;=30,"OBESITY")</f>
        <v>OBESITY</v>
      </c>
      <c r="BV1424">
        <v>5.87</v>
      </c>
      <c r="BW1424" t="str" cm="1">
        <f t="array" ref="BW1424">_xlfn.IFS(BV1424&lt;=5.7,"NORMAL",BV1424&lt;=6.4,"Prediabetes",BV1424&gt;=6.5,"Diabetes")</f>
        <v>Prediabetes</v>
      </c>
      <c r="CJ1424" t="s">
        <v>1455</v>
      </c>
      <c r="CK1424">
        <v>2004</v>
      </c>
      <c r="CL1424" t="s">
        <v>18</v>
      </c>
      <c r="CM1424">
        <v>2</v>
      </c>
      <c r="CN1424">
        <v>2</v>
      </c>
      <c r="CO1424">
        <v>11884.05</v>
      </c>
      <c r="CP1424" t="s">
        <v>12</v>
      </c>
      <c r="CQ1424" t="s">
        <v>12</v>
      </c>
      <c r="CR1424" t="s">
        <v>13</v>
      </c>
      <c r="CW1424" t="str">
        <f t="shared" si="44"/>
        <v>2/Jun/2004</v>
      </c>
      <c r="CZ1424" t="s">
        <v>1455</v>
      </c>
      <c r="DA1424">
        <v>2004</v>
      </c>
      <c r="DB1424" t="s">
        <v>18</v>
      </c>
      <c r="DC1424">
        <v>2</v>
      </c>
      <c r="DD1424">
        <v>2</v>
      </c>
      <c r="DE1424" s="18">
        <v>11884.05</v>
      </c>
      <c r="DF1424" t="s">
        <v>12</v>
      </c>
      <c r="DG1424" t="s">
        <v>12</v>
      </c>
      <c r="DH1424" t="s">
        <v>13</v>
      </c>
      <c r="DZ1424" t="s">
        <v>1455</v>
      </c>
      <c r="EA1424">
        <f t="shared" si="45"/>
        <v>19</v>
      </c>
    </row>
    <row r="1425" spans="1:131" ht="15.6" x14ac:dyDescent="0.3">
      <c r="A1425" s="1" t="s">
        <v>947</v>
      </c>
      <c r="B1425" s="1" t="s">
        <v>6751</v>
      </c>
      <c r="C1425" s="1" t="s">
        <v>6035</v>
      </c>
      <c r="D1425" t="s">
        <v>7820</v>
      </c>
      <c r="E1425" s="1"/>
      <c r="H1425" s="1"/>
      <c r="T1425" t="s">
        <v>947</v>
      </c>
      <c r="U1425">
        <v>36.195</v>
      </c>
      <c r="V1425">
        <v>6.22</v>
      </c>
      <c r="W1425" t="s">
        <v>2380</v>
      </c>
      <c r="X1425" t="s">
        <v>2380</v>
      </c>
      <c r="Y1425" t="s">
        <v>2380</v>
      </c>
      <c r="Z1425">
        <v>0</v>
      </c>
      <c r="AA1425" t="s">
        <v>2380</v>
      </c>
      <c r="AV1425" t="s">
        <v>947</v>
      </c>
      <c r="AW1425">
        <v>36.195</v>
      </c>
      <c r="AX1425">
        <v>6.22</v>
      </c>
      <c r="AY1425" t="s">
        <v>2380</v>
      </c>
      <c r="AZ1425" t="s">
        <v>2380</v>
      </c>
      <c r="BA1425" t="s">
        <v>2380</v>
      </c>
      <c r="BB1425" t="s">
        <v>2381</v>
      </c>
      <c r="BC1425" t="s">
        <v>2380</v>
      </c>
      <c r="BR1425">
        <v>36.195</v>
      </c>
      <c r="BS1425" t="str" cm="1">
        <f t="array" ref="BS1425">_xlfn.IFS(BR1425&lt;18.5,"UNDER WEIGHT",BR1425&lt;=24.9,"NORMAL WEIGHT",BR1425&lt;=29.9,"OVER WEIGHT",BR1425&gt;=30,"OBESITY")</f>
        <v>OBESITY</v>
      </c>
      <c r="BV1425">
        <v>6.22</v>
      </c>
      <c r="BW1425" t="str" cm="1">
        <f t="array" ref="BW1425">_xlfn.IFS(BV1425&lt;=5.7,"NORMAL",BV1425&lt;=6.4,"Prediabetes",BV1425&gt;=6.5,"Diabetes")</f>
        <v>Prediabetes</v>
      </c>
      <c r="CJ1425" t="s">
        <v>1456</v>
      </c>
      <c r="CK1425">
        <v>1964</v>
      </c>
      <c r="CL1425" t="s">
        <v>15</v>
      </c>
      <c r="CM1425">
        <v>19</v>
      </c>
      <c r="CN1425">
        <v>0</v>
      </c>
      <c r="CO1425">
        <v>11918.2</v>
      </c>
      <c r="CP1425" t="s">
        <v>12</v>
      </c>
      <c r="CQ1425" t="s">
        <v>16</v>
      </c>
      <c r="CR1425" t="s">
        <v>300</v>
      </c>
      <c r="CW1425" t="str">
        <f t="shared" si="44"/>
        <v>19/Nov/1964</v>
      </c>
      <c r="CZ1425" t="s">
        <v>1456</v>
      </c>
      <c r="DA1425">
        <v>1964</v>
      </c>
      <c r="DB1425" t="s">
        <v>15</v>
      </c>
      <c r="DC1425">
        <v>19</v>
      </c>
      <c r="DD1425">
        <v>0</v>
      </c>
      <c r="DE1425" s="18">
        <v>11918.2</v>
      </c>
      <c r="DF1425" t="s">
        <v>12</v>
      </c>
      <c r="DG1425" t="s">
        <v>16</v>
      </c>
      <c r="DH1425" t="s">
        <v>300</v>
      </c>
      <c r="DZ1425" t="s">
        <v>1456</v>
      </c>
      <c r="EA1425">
        <f t="shared" si="45"/>
        <v>59</v>
      </c>
    </row>
    <row r="1426" spans="1:131" ht="15.6" x14ac:dyDescent="0.3">
      <c r="A1426" s="1" t="s">
        <v>946</v>
      </c>
      <c r="B1426" s="1" t="s">
        <v>6752</v>
      </c>
      <c r="C1426" s="1" t="s">
        <v>6036</v>
      </c>
      <c r="D1426" t="s">
        <v>7821</v>
      </c>
      <c r="E1426" s="1"/>
      <c r="H1426" s="1"/>
      <c r="T1426" t="s">
        <v>946</v>
      </c>
      <c r="U1426">
        <v>32.6</v>
      </c>
      <c r="V1426">
        <v>5.73</v>
      </c>
      <c r="W1426" t="s">
        <v>2380</v>
      </c>
      <c r="X1426" t="s">
        <v>2380</v>
      </c>
      <c r="Y1426" t="s">
        <v>2383</v>
      </c>
      <c r="Z1426">
        <v>1</v>
      </c>
      <c r="AA1426" t="s">
        <v>2380</v>
      </c>
      <c r="AV1426" t="s">
        <v>946</v>
      </c>
      <c r="AW1426">
        <v>32.6</v>
      </c>
      <c r="AX1426">
        <v>5.73</v>
      </c>
      <c r="AY1426" t="s">
        <v>2380</v>
      </c>
      <c r="AZ1426" t="s">
        <v>2380</v>
      </c>
      <c r="BA1426" t="s">
        <v>2383</v>
      </c>
      <c r="BB1426">
        <v>1</v>
      </c>
      <c r="BC1426" t="s">
        <v>2380</v>
      </c>
      <c r="BR1426">
        <v>32.6</v>
      </c>
      <c r="BS1426" t="str" cm="1">
        <f t="array" ref="BS1426">_xlfn.IFS(BR1426&lt;18.5,"UNDER WEIGHT",BR1426&lt;=24.9,"NORMAL WEIGHT",BR1426&lt;=29.9,"OVER WEIGHT",BR1426&gt;=30,"OBESITY")</f>
        <v>OBESITY</v>
      </c>
      <c r="BV1426">
        <v>5.73</v>
      </c>
      <c r="BW1426" t="str" cm="1">
        <f t="array" ref="BW1426">_xlfn.IFS(BV1426&lt;=5.7,"NORMAL",BV1426&lt;=6.4,"Prediabetes",BV1426&gt;=6.5,"Diabetes")</f>
        <v>Prediabetes</v>
      </c>
      <c r="CJ1426" t="s">
        <v>1457</v>
      </c>
      <c r="CK1426">
        <v>1964</v>
      </c>
      <c r="CL1426" t="s">
        <v>30</v>
      </c>
      <c r="CM1426">
        <v>20</v>
      </c>
      <c r="CN1426">
        <v>0</v>
      </c>
      <c r="CO1426">
        <v>11931.13</v>
      </c>
      <c r="CP1426" t="s">
        <v>12</v>
      </c>
      <c r="CQ1426" t="s">
        <v>16</v>
      </c>
      <c r="CR1426" t="s">
        <v>166</v>
      </c>
      <c r="CW1426" t="str">
        <f t="shared" si="44"/>
        <v>20/Dec/1964</v>
      </c>
      <c r="CZ1426" t="s">
        <v>1457</v>
      </c>
      <c r="DA1426">
        <v>1964</v>
      </c>
      <c r="DB1426" t="s">
        <v>30</v>
      </c>
      <c r="DC1426">
        <v>20</v>
      </c>
      <c r="DD1426">
        <v>0</v>
      </c>
      <c r="DE1426" s="18">
        <v>11931.13</v>
      </c>
      <c r="DF1426" t="s">
        <v>12</v>
      </c>
      <c r="DG1426" t="s">
        <v>16</v>
      </c>
      <c r="DH1426" t="s">
        <v>166</v>
      </c>
      <c r="DZ1426" t="s">
        <v>1457</v>
      </c>
      <c r="EA1426">
        <f t="shared" si="45"/>
        <v>59</v>
      </c>
    </row>
    <row r="1427" spans="1:131" ht="15.6" x14ac:dyDescent="0.3">
      <c r="A1427" s="1" t="s">
        <v>945</v>
      </c>
      <c r="B1427" s="1" t="s">
        <v>6752</v>
      </c>
      <c r="C1427" s="1" t="s">
        <v>6037</v>
      </c>
      <c r="D1427" t="s">
        <v>5312</v>
      </c>
      <c r="E1427" s="1"/>
      <c r="H1427" s="1"/>
      <c r="T1427" t="s">
        <v>945</v>
      </c>
      <c r="U1427">
        <v>30.2</v>
      </c>
      <c r="V1427">
        <v>5.7</v>
      </c>
      <c r="W1427" t="s">
        <v>2380</v>
      </c>
      <c r="X1427" t="s">
        <v>2380</v>
      </c>
      <c r="Y1427" t="s">
        <v>2380</v>
      </c>
      <c r="Z1427">
        <v>0</v>
      </c>
      <c r="AA1427" t="s">
        <v>2380</v>
      </c>
      <c r="AV1427" t="s">
        <v>945</v>
      </c>
      <c r="AW1427">
        <v>30.2</v>
      </c>
      <c r="AX1427">
        <v>5.7</v>
      </c>
      <c r="AY1427" t="s">
        <v>2380</v>
      </c>
      <c r="AZ1427" t="s">
        <v>2380</v>
      </c>
      <c r="BA1427" t="s">
        <v>2380</v>
      </c>
      <c r="BB1427" t="s">
        <v>2381</v>
      </c>
      <c r="BC1427" t="s">
        <v>2380</v>
      </c>
      <c r="BR1427">
        <v>30.2</v>
      </c>
      <c r="BS1427" t="str" cm="1">
        <f t="array" ref="BS1427">_xlfn.IFS(BR1427&lt;18.5,"UNDER WEIGHT",BR1427&lt;=24.9,"NORMAL WEIGHT",BR1427&lt;=29.9,"OVER WEIGHT",BR1427&gt;=30,"OBESITY")</f>
        <v>OBESITY</v>
      </c>
      <c r="BV1427">
        <v>5.7</v>
      </c>
      <c r="BW1427" t="str" cm="1">
        <f t="array" ref="BW1427">_xlfn.IFS(BV1427&lt;=5.7,"NORMAL",BV1427&lt;=6.4,"Prediabetes",BV1427&gt;=6.5,"Diabetes")</f>
        <v>NORMAL</v>
      </c>
      <c r="CJ1427" t="s">
        <v>1458</v>
      </c>
      <c r="CK1427">
        <v>1964</v>
      </c>
      <c r="CL1427" t="s">
        <v>35</v>
      </c>
      <c r="CM1427">
        <v>2</v>
      </c>
      <c r="CN1427">
        <v>0</v>
      </c>
      <c r="CO1427">
        <v>11938.26</v>
      </c>
      <c r="CP1427" t="s">
        <v>12</v>
      </c>
      <c r="CQ1427" t="s">
        <v>12</v>
      </c>
      <c r="CR1427" t="s">
        <v>166</v>
      </c>
      <c r="CW1427" t="str">
        <f t="shared" si="44"/>
        <v>2/Aug/1964</v>
      </c>
      <c r="CZ1427" t="s">
        <v>1458</v>
      </c>
      <c r="DA1427">
        <v>1964</v>
      </c>
      <c r="DB1427" t="s">
        <v>35</v>
      </c>
      <c r="DC1427">
        <v>2</v>
      </c>
      <c r="DD1427">
        <v>0</v>
      </c>
      <c r="DE1427" s="18">
        <v>11938.26</v>
      </c>
      <c r="DF1427" t="s">
        <v>12</v>
      </c>
      <c r="DG1427" t="s">
        <v>12</v>
      </c>
      <c r="DH1427" t="s">
        <v>166</v>
      </c>
      <c r="DZ1427" t="s">
        <v>1458</v>
      </c>
      <c r="EA1427">
        <f t="shared" si="45"/>
        <v>59</v>
      </c>
    </row>
    <row r="1428" spans="1:131" ht="15.6" x14ac:dyDescent="0.3">
      <c r="A1428" s="1" t="s">
        <v>944</v>
      </c>
      <c r="B1428" s="1" t="s">
        <v>6751</v>
      </c>
      <c r="C1428" s="1" t="s">
        <v>5029</v>
      </c>
      <c r="D1428" t="s">
        <v>7822</v>
      </c>
      <c r="E1428" s="1"/>
      <c r="H1428" s="1"/>
      <c r="T1428" t="s">
        <v>944</v>
      </c>
      <c r="U1428">
        <v>27.645</v>
      </c>
      <c r="V1428">
        <v>9.91</v>
      </c>
      <c r="W1428" t="s">
        <v>2380</v>
      </c>
      <c r="X1428" t="s">
        <v>2380</v>
      </c>
      <c r="Y1428" t="s">
        <v>2380</v>
      </c>
      <c r="Z1428">
        <v>0</v>
      </c>
      <c r="AA1428" t="s">
        <v>2380</v>
      </c>
      <c r="AV1428" t="s">
        <v>944</v>
      </c>
      <c r="AW1428">
        <v>27.645</v>
      </c>
      <c r="AX1428">
        <v>9.91</v>
      </c>
      <c r="AY1428" t="s">
        <v>2380</v>
      </c>
      <c r="AZ1428" t="s">
        <v>2380</v>
      </c>
      <c r="BA1428" t="s">
        <v>2380</v>
      </c>
      <c r="BB1428" t="s">
        <v>2381</v>
      </c>
      <c r="BC1428" t="s">
        <v>2380</v>
      </c>
      <c r="BR1428">
        <v>27.645</v>
      </c>
      <c r="BS1428" t="str" cm="1">
        <f t="array" ref="BS1428">_xlfn.IFS(BR1428&lt;18.5,"UNDER WEIGHT",BR1428&lt;=24.9,"NORMAL WEIGHT",BR1428&lt;=29.9,"OVER WEIGHT",BR1428&gt;=30,"OBESITY")</f>
        <v>OVER WEIGHT</v>
      </c>
      <c r="BV1428">
        <v>9.91</v>
      </c>
      <c r="BW1428" t="str" cm="1">
        <f t="array" ref="BW1428">_xlfn.IFS(BV1428&lt;=5.7,"NORMAL",BV1428&lt;=6.4,"Prediabetes",BV1428&gt;=6.5,"Diabetes")</f>
        <v>Diabetes</v>
      </c>
      <c r="CJ1428" t="s">
        <v>1459</v>
      </c>
      <c r="CK1428">
        <v>1991</v>
      </c>
      <c r="CL1428" t="s">
        <v>37</v>
      </c>
      <c r="CM1428">
        <v>19</v>
      </c>
      <c r="CN1428">
        <v>3</v>
      </c>
      <c r="CO1428">
        <v>11941.83</v>
      </c>
      <c r="CP1428" t="s">
        <v>12</v>
      </c>
      <c r="CQ1428" t="s">
        <v>16</v>
      </c>
      <c r="CR1428" t="s">
        <v>249</v>
      </c>
      <c r="CW1428" t="str">
        <f t="shared" si="44"/>
        <v>19/Oct/1991</v>
      </c>
      <c r="CZ1428" t="s">
        <v>1459</v>
      </c>
      <c r="DA1428">
        <v>1991</v>
      </c>
      <c r="DB1428" t="s">
        <v>37</v>
      </c>
      <c r="DC1428">
        <v>19</v>
      </c>
      <c r="DD1428">
        <v>3</v>
      </c>
      <c r="DE1428" s="18">
        <v>11941.83</v>
      </c>
      <c r="DF1428" t="s">
        <v>12</v>
      </c>
      <c r="DG1428" t="s">
        <v>16</v>
      </c>
      <c r="DH1428" t="s">
        <v>249</v>
      </c>
      <c r="DZ1428" t="s">
        <v>1459</v>
      </c>
      <c r="EA1428">
        <f t="shared" si="45"/>
        <v>32</v>
      </c>
    </row>
    <row r="1429" spans="1:131" ht="15.6" x14ac:dyDescent="0.3">
      <c r="A1429" s="1" t="s">
        <v>943</v>
      </c>
      <c r="B1429" s="1" t="s">
        <v>6751</v>
      </c>
      <c r="C1429" s="1" t="s">
        <v>6038</v>
      </c>
      <c r="D1429" t="s">
        <v>7823</v>
      </c>
      <c r="E1429" s="1"/>
      <c r="H1429" s="1"/>
      <c r="T1429" t="s">
        <v>943</v>
      </c>
      <c r="U1429">
        <v>26.41</v>
      </c>
      <c r="V1429">
        <v>11.4</v>
      </c>
      <c r="W1429" t="s">
        <v>2380</v>
      </c>
      <c r="X1429" t="s">
        <v>2380</v>
      </c>
      <c r="Y1429" t="s">
        <v>2380</v>
      </c>
      <c r="Z1429">
        <v>0</v>
      </c>
      <c r="AA1429" t="s">
        <v>2380</v>
      </c>
      <c r="AV1429" t="s">
        <v>943</v>
      </c>
      <c r="AW1429">
        <v>26.41</v>
      </c>
      <c r="AX1429">
        <v>11.4</v>
      </c>
      <c r="AY1429" t="s">
        <v>2380</v>
      </c>
      <c r="AZ1429" t="s">
        <v>2380</v>
      </c>
      <c r="BA1429" t="s">
        <v>2380</v>
      </c>
      <c r="BB1429" t="s">
        <v>2381</v>
      </c>
      <c r="BC1429" t="s">
        <v>2380</v>
      </c>
      <c r="BR1429">
        <v>26.41</v>
      </c>
      <c r="BS1429" t="str" cm="1">
        <f t="array" ref="BS1429">_xlfn.IFS(BR1429&lt;18.5,"UNDER WEIGHT",BR1429&lt;=24.9,"NORMAL WEIGHT",BR1429&lt;=29.9,"OVER WEIGHT",BR1429&gt;=30,"OBESITY")</f>
        <v>OVER WEIGHT</v>
      </c>
      <c r="BV1429">
        <v>11.4</v>
      </c>
      <c r="BW1429" t="str" cm="1">
        <f t="array" ref="BW1429">_xlfn.IFS(BV1429&lt;=5.7,"NORMAL",BV1429&lt;=6.4,"Prediabetes",BV1429&gt;=6.5,"Diabetes")</f>
        <v>Diabetes</v>
      </c>
      <c r="CJ1429" t="s">
        <v>1460</v>
      </c>
      <c r="CK1429">
        <v>1964</v>
      </c>
      <c r="CL1429" t="s">
        <v>30</v>
      </c>
      <c r="CM1429">
        <v>25</v>
      </c>
      <c r="CN1429">
        <v>0</v>
      </c>
      <c r="CO1429">
        <v>11944.59</v>
      </c>
      <c r="CP1429" t="s">
        <v>12</v>
      </c>
      <c r="CQ1429" t="s">
        <v>11</v>
      </c>
      <c r="CR1429" t="s">
        <v>168</v>
      </c>
      <c r="CW1429" t="str">
        <f t="shared" si="44"/>
        <v>25/Dec/1964</v>
      </c>
      <c r="CZ1429" t="s">
        <v>1460</v>
      </c>
      <c r="DA1429">
        <v>1964</v>
      </c>
      <c r="DB1429" t="s">
        <v>30</v>
      </c>
      <c r="DC1429">
        <v>25</v>
      </c>
      <c r="DD1429">
        <v>0</v>
      </c>
      <c r="DE1429" s="18">
        <v>11944.59</v>
      </c>
      <c r="DF1429" t="s">
        <v>12</v>
      </c>
      <c r="DG1429" t="s">
        <v>11</v>
      </c>
      <c r="DH1429" t="s">
        <v>168</v>
      </c>
      <c r="DZ1429" t="s">
        <v>1460</v>
      </c>
      <c r="EA1429">
        <f t="shared" si="45"/>
        <v>59</v>
      </c>
    </row>
    <row r="1430" spans="1:131" ht="15.6" x14ac:dyDescent="0.3">
      <c r="A1430" s="1" t="s">
        <v>942</v>
      </c>
      <c r="B1430" s="1" t="s">
        <v>6751</v>
      </c>
      <c r="C1430" s="1" t="s">
        <v>4806</v>
      </c>
      <c r="D1430" t="s">
        <v>7125</v>
      </c>
      <c r="E1430" s="1"/>
      <c r="H1430" s="1"/>
      <c r="T1430" t="s">
        <v>942</v>
      </c>
      <c r="U1430">
        <v>34.1</v>
      </c>
      <c r="V1430">
        <v>6.29</v>
      </c>
      <c r="W1430" t="s">
        <v>2382</v>
      </c>
      <c r="X1430" t="s">
        <v>2380</v>
      </c>
      <c r="Y1430" t="s">
        <v>2383</v>
      </c>
      <c r="Z1430">
        <v>1</v>
      </c>
      <c r="AA1430" t="s">
        <v>2380</v>
      </c>
      <c r="AV1430" t="s">
        <v>942</v>
      </c>
      <c r="AW1430">
        <v>34.1</v>
      </c>
      <c r="AX1430">
        <v>6.29</v>
      </c>
      <c r="AY1430" t="s">
        <v>2382</v>
      </c>
      <c r="AZ1430" t="s">
        <v>2380</v>
      </c>
      <c r="BA1430" t="s">
        <v>2383</v>
      </c>
      <c r="BB1430">
        <v>1</v>
      </c>
      <c r="BC1430" t="s">
        <v>2380</v>
      </c>
      <c r="BR1430">
        <v>34.1</v>
      </c>
      <c r="BS1430" t="str" cm="1">
        <f t="array" ref="BS1430">_xlfn.IFS(BR1430&lt;18.5,"UNDER WEIGHT",BR1430&lt;=24.9,"NORMAL WEIGHT",BR1430&lt;=29.9,"OVER WEIGHT",BR1430&gt;=30,"OBESITY")</f>
        <v>OBESITY</v>
      </c>
      <c r="BV1430">
        <v>6.29</v>
      </c>
      <c r="BW1430" t="str" cm="1">
        <f t="array" ref="BW1430">_xlfn.IFS(BV1430&lt;=5.7,"NORMAL",BV1430&lt;=6.4,"Prediabetes",BV1430&gt;=6.5,"Diabetes")</f>
        <v>Prediabetes</v>
      </c>
      <c r="CJ1430" t="s">
        <v>1461</v>
      </c>
      <c r="CK1430">
        <v>1965</v>
      </c>
      <c r="CL1430" t="s">
        <v>15</v>
      </c>
      <c r="CM1430">
        <v>1</v>
      </c>
      <c r="CN1430">
        <v>1</v>
      </c>
      <c r="CO1430">
        <v>11945.13</v>
      </c>
      <c r="CP1430" t="s">
        <v>12</v>
      </c>
      <c r="CQ1430" t="s">
        <v>11</v>
      </c>
      <c r="CR1430" t="s">
        <v>23</v>
      </c>
      <c r="CW1430" t="str">
        <f t="shared" si="44"/>
        <v>1/Nov/1965</v>
      </c>
      <c r="CZ1430" t="s">
        <v>1461</v>
      </c>
      <c r="DA1430">
        <v>1965</v>
      </c>
      <c r="DB1430" t="s">
        <v>15</v>
      </c>
      <c r="DC1430">
        <v>1</v>
      </c>
      <c r="DD1430">
        <v>1</v>
      </c>
      <c r="DE1430" s="18">
        <v>11945.13</v>
      </c>
      <c r="DF1430" t="s">
        <v>12</v>
      </c>
      <c r="DG1430" t="s">
        <v>11</v>
      </c>
      <c r="DH1430" t="s">
        <v>23</v>
      </c>
      <c r="DZ1430" t="s">
        <v>1461</v>
      </c>
      <c r="EA1430">
        <f t="shared" si="45"/>
        <v>58</v>
      </c>
    </row>
    <row r="1431" spans="1:131" ht="15.6" x14ac:dyDescent="0.3">
      <c r="A1431" s="1" t="s">
        <v>941</v>
      </c>
      <c r="B1431" s="1" t="s">
        <v>6752</v>
      </c>
      <c r="C1431" s="1" t="s">
        <v>6039</v>
      </c>
      <c r="D1431" t="s">
        <v>7824</v>
      </c>
      <c r="E1431" s="1"/>
      <c r="H1431" s="1"/>
      <c r="T1431" t="s">
        <v>941</v>
      </c>
      <c r="U1431">
        <v>17.3</v>
      </c>
      <c r="V1431">
        <v>9.2799999999999994</v>
      </c>
      <c r="W1431" t="s">
        <v>2380</v>
      </c>
      <c r="X1431" t="s">
        <v>2380</v>
      </c>
      <c r="Y1431" t="s">
        <v>2380</v>
      </c>
      <c r="Z1431">
        <v>0</v>
      </c>
      <c r="AA1431" t="s">
        <v>2380</v>
      </c>
      <c r="AV1431" t="s">
        <v>941</v>
      </c>
      <c r="AW1431">
        <v>17.3</v>
      </c>
      <c r="AX1431">
        <v>9.2799999999999994</v>
      </c>
      <c r="AY1431" t="s">
        <v>2380</v>
      </c>
      <c r="AZ1431" t="s">
        <v>2380</v>
      </c>
      <c r="BA1431" t="s">
        <v>2380</v>
      </c>
      <c r="BB1431" t="s">
        <v>2381</v>
      </c>
      <c r="BC1431" t="s">
        <v>2380</v>
      </c>
      <c r="BR1431">
        <v>17.3</v>
      </c>
      <c r="BS1431" t="str" cm="1">
        <f t="array" ref="BS1431">_xlfn.IFS(BR1431&lt;18.5,"UNDER WEIGHT",BR1431&lt;=24.9,"NORMAL WEIGHT",BR1431&lt;=29.9,"OVER WEIGHT",BR1431&gt;=30,"OBESITY")</f>
        <v>UNDER WEIGHT</v>
      </c>
      <c r="BV1431">
        <v>9.2799999999999994</v>
      </c>
      <c r="BW1431" t="str" cm="1">
        <f t="array" ref="BW1431">_xlfn.IFS(BV1431&lt;=5.7,"NORMAL",BV1431&lt;=6.4,"Prediabetes",BV1431&gt;=6.5,"Diabetes")</f>
        <v>Diabetes</v>
      </c>
      <c r="CJ1431" t="s">
        <v>1462</v>
      </c>
      <c r="CK1431">
        <v>1964</v>
      </c>
      <c r="CL1431" t="s">
        <v>20</v>
      </c>
      <c r="CM1431">
        <v>29</v>
      </c>
      <c r="CN1431">
        <v>1</v>
      </c>
      <c r="CO1431">
        <v>11946.63</v>
      </c>
      <c r="CP1431" t="s">
        <v>12</v>
      </c>
      <c r="CQ1431" t="s">
        <v>11</v>
      </c>
      <c r="CR1431" t="s">
        <v>13</v>
      </c>
      <c r="CW1431" t="str">
        <f t="shared" si="44"/>
        <v>29/Sep/1964</v>
      </c>
      <c r="CZ1431" t="s">
        <v>1462</v>
      </c>
      <c r="DA1431">
        <v>1964</v>
      </c>
      <c r="DB1431" t="s">
        <v>20</v>
      </c>
      <c r="DC1431">
        <v>29</v>
      </c>
      <c r="DD1431">
        <v>1</v>
      </c>
      <c r="DE1431" s="18">
        <v>11946.63</v>
      </c>
      <c r="DF1431" t="s">
        <v>12</v>
      </c>
      <c r="DG1431" t="s">
        <v>11</v>
      </c>
      <c r="DH1431" t="s">
        <v>13</v>
      </c>
      <c r="DZ1431" t="s">
        <v>1462</v>
      </c>
      <c r="EA1431">
        <f t="shared" si="45"/>
        <v>59</v>
      </c>
    </row>
    <row r="1432" spans="1:131" ht="15.6" x14ac:dyDescent="0.3">
      <c r="A1432" s="1" t="s">
        <v>940</v>
      </c>
      <c r="B1432" s="1" t="s">
        <v>7144</v>
      </c>
      <c r="C1432" s="1" t="s">
        <v>6040</v>
      </c>
      <c r="D1432" t="s">
        <v>7825</v>
      </c>
      <c r="E1432" s="1"/>
      <c r="H1432" s="1"/>
      <c r="T1432" t="s">
        <v>940</v>
      </c>
      <c r="U1432">
        <v>35.020000000000003</v>
      </c>
      <c r="V1432">
        <v>4.78</v>
      </c>
      <c r="W1432" t="s">
        <v>2380</v>
      </c>
      <c r="X1432" t="s">
        <v>2380</v>
      </c>
      <c r="Y1432" t="s">
        <v>2383</v>
      </c>
      <c r="Z1432">
        <v>1</v>
      </c>
      <c r="AA1432" t="s">
        <v>2380</v>
      </c>
      <c r="AV1432" t="s">
        <v>940</v>
      </c>
      <c r="AW1432">
        <v>35.020000000000003</v>
      </c>
      <c r="AX1432">
        <v>4.78</v>
      </c>
      <c r="AY1432" t="s">
        <v>2380</v>
      </c>
      <c r="AZ1432" t="s">
        <v>2380</v>
      </c>
      <c r="BA1432" t="s">
        <v>2383</v>
      </c>
      <c r="BB1432">
        <v>1</v>
      </c>
      <c r="BC1432" t="s">
        <v>2380</v>
      </c>
      <c r="BR1432">
        <v>35.020000000000003</v>
      </c>
      <c r="BS1432" t="str" cm="1">
        <f t="array" ref="BS1432">_xlfn.IFS(BR1432&lt;18.5,"UNDER WEIGHT",BR1432&lt;=24.9,"NORMAL WEIGHT",BR1432&lt;=29.9,"OVER WEIGHT",BR1432&gt;=30,"OBESITY")</f>
        <v>OBESITY</v>
      </c>
      <c r="BV1432">
        <v>4.78</v>
      </c>
      <c r="BW1432" t="str" cm="1">
        <f t="array" ref="BW1432">_xlfn.IFS(BV1432&lt;=5.7,"NORMAL",BV1432&lt;=6.4,"Prediabetes",BV1432&gt;=6.5,"Diabetes")</f>
        <v>NORMAL</v>
      </c>
      <c r="CJ1432" t="s">
        <v>1463</v>
      </c>
      <c r="CK1432">
        <v>1967</v>
      </c>
      <c r="CL1432" t="s">
        <v>30</v>
      </c>
      <c r="CM1432">
        <v>22</v>
      </c>
      <c r="CN1432">
        <v>3</v>
      </c>
      <c r="CO1432">
        <v>11987.17</v>
      </c>
      <c r="CP1432" t="s">
        <v>12</v>
      </c>
      <c r="CQ1432" t="s">
        <v>12</v>
      </c>
      <c r="CR1432" t="s">
        <v>13</v>
      </c>
      <c r="CW1432" t="str">
        <f t="shared" si="44"/>
        <v>22/Dec/1967</v>
      </c>
      <c r="CZ1432" t="s">
        <v>1463</v>
      </c>
      <c r="DA1432">
        <v>1967</v>
      </c>
      <c r="DB1432" t="s">
        <v>30</v>
      </c>
      <c r="DC1432">
        <v>22</v>
      </c>
      <c r="DD1432">
        <v>3</v>
      </c>
      <c r="DE1432" s="18">
        <v>11987.17</v>
      </c>
      <c r="DF1432" t="s">
        <v>12</v>
      </c>
      <c r="DG1432" t="s">
        <v>12</v>
      </c>
      <c r="DH1432" t="s">
        <v>13</v>
      </c>
      <c r="DZ1432" t="s">
        <v>1463</v>
      </c>
      <c r="EA1432">
        <f t="shared" si="45"/>
        <v>56</v>
      </c>
    </row>
    <row r="1433" spans="1:131" ht="15.6" x14ac:dyDescent="0.3">
      <c r="A1433" s="1" t="s">
        <v>939</v>
      </c>
      <c r="B1433" s="1" t="s">
        <v>6751</v>
      </c>
      <c r="C1433" s="1" t="s">
        <v>6041</v>
      </c>
      <c r="D1433" t="s">
        <v>6773</v>
      </c>
      <c r="E1433" s="1"/>
      <c r="H1433" s="1"/>
      <c r="T1433" t="s">
        <v>939</v>
      </c>
      <c r="U1433">
        <v>37.1</v>
      </c>
      <c r="V1433">
        <v>8.8699999999999992</v>
      </c>
      <c r="W1433" t="s">
        <v>2382</v>
      </c>
      <c r="X1433" t="s">
        <v>2380</v>
      </c>
      <c r="Y1433" t="s">
        <v>2380</v>
      </c>
      <c r="Z1433">
        <v>0</v>
      </c>
      <c r="AA1433" t="s">
        <v>2380</v>
      </c>
      <c r="AV1433" t="s">
        <v>939</v>
      </c>
      <c r="AW1433">
        <v>37.1</v>
      </c>
      <c r="AX1433">
        <v>8.8699999999999992</v>
      </c>
      <c r="AY1433" t="s">
        <v>2382</v>
      </c>
      <c r="AZ1433" t="s">
        <v>2380</v>
      </c>
      <c r="BA1433" t="s">
        <v>2380</v>
      </c>
      <c r="BB1433" t="s">
        <v>2381</v>
      </c>
      <c r="BC1433" t="s">
        <v>2380</v>
      </c>
      <c r="BR1433">
        <v>37.1</v>
      </c>
      <c r="BS1433" t="str" cm="1">
        <f t="array" ref="BS1433">_xlfn.IFS(BR1433&lt;18.5,"UNDER WEIGHT",BR1433&lt;=24.9,"NORMAL WEIGHT",BR1433&lt;=29.9,"OVER WEIGHT",BR1433&gt;=30,"OBESITY")</f>
        <v>OBESITY</v>
      </c>
      <c r="BV1433">
        <v>8.8699999999999992</v>
      </c>
      <c r="BW1433" t="str" cm="1">
        <f t="array" ref="BW1433">_xlfn.IFS(BV1433&lt;=5.7,"NORMAL",BV1433&lt;=6.4,"Prediabetes",BV1433&gt;=6.5,"Diabetes")</f>
        <v>Diabetes</v>
      </c>
      <c r="CJ1433" t="s">
        <v>1464</v>
      </c>
      <c r="CK1433">
        <v>1983</v>
      </c>
      <c r="CL1433" t="s">
        <v>10</v>
      </c>
      <c r="CM1433">
        <v>4</v>
      </c>
      <c r="CN1433">
        <v>3</v>
      </c>
      <c r="CO1433">
        <v>11987.68</v>
      </c>
      <c r="CP1433" t="s">
        <v>12</v>
      </c>
      <c r="CQ1433" t="s">
        <v>11</v>
      </c>
      <c r="CR1433" t="s">
        <v>535</v>
      </c>
      <c r="CW1433" t="str">
        <f t="shared" si="44"/>
        <v>4/Jul/1983</v>
      </c>
      <c r="CZ1433" t="s">
        <v>1464</v>
      </c>
      <c r="DA1433">
        <v>1983</v>
      </c>
      <c r="DB1433" t="s">
        <v>10</v>
      </c>
      <c r="DC1433">
        <v>4</v>
      </c>
      <c r="DD1433">
        <v>3</v>
      </c>
      <c r="DE1433" s="18">
        <v>11987.68</v>
      </c>
      <c r="DF1433" t="s">
        <v>12</v>
      </c>
      <c r="DG1433" t="s">
        <v>11</v>
      </c>
      <c r="DH1433" t="s">
        <v>535</v>
      </c>
      <c r="DZ1433" t="s">
        <v>1464</v>
      </c>
      <c r="EA1433">
        <f t="shared" si="45"/>
        <v>40</v>
      </c>
    </row>
    <row r="1434" spans="1:131" ht="15.6" x14ac:dyDescent="0.3">
      <c r="A1434" s="1" t="s">
        <v>938</v>
      </c>
      <c r="B1434" s="1" t="s">
        <v>6751</v>
      </c>
      <c r="C1434" s="1" t="s">
        <v>6042</v>
      </c>
      <c r="D1434" t="s">
        <v>7826</v>
      </c>
      <c r="E1434" s="1"/>
      <c r="H1434" s="1"/>
      <c r="T1434" t="s">
        <v>938</v>
      </c>
      <c r="U1434">
        <v>16.79</v>
      </c>
      <c r="V1434">
        <v>11.4</v>
      </c>
      <c r="W1434" t="s">
        <v>2380</v>
      </c>
      <c r="X1434" t="s">
        <v>2380</v>
      </c>
      <c r="Y1434" t="s">
        <v>2380</v>
      </c>
      <c r="Z1434">
        <v>0</v>
      </c>
      <c r="AA1434" t="s">
        <v>2380</v>
      </c>
      <c r="AV1434" t="s">
        <v>938</v>
      </c>
      <c r="AW1434">
        <v>16.79</v>
      </c>
      <c r="AX1434">
        <v>11.4</v>
      </c>
      <c r="AY1434" t="s">
        <v>2380</v>
      </c>
      <c r="AZ1434" t="s">
        <v>2380</v>
      </c>
      <c r="BA1434" t="s">
        <v>2380</v>
      </c>
      <c r="BB1434" t="s">
        <v>2381</v>
      </c>
      <c r="BC1434" t="s">
        <v>2380</v>
      </c>
      <c r="BR1434">
        <v>16.79</v>
      </c>
      <c r="BS1434" t="str" cm="1">
        <f t="array" ref="BS1434">_xlfn.IFS(BR1434&lt;18.5,"UNDER WEIGHT",BR1434&lt;=24.9,"NORMAL WEIGHT",BR1434&lt;=29.9,"OVER WEIGHT",BR1434&gt;=30,"OBESITY")</f>
        <v>UNDER WEIGHT</v>
      </c>
      <c r="BV1434">
        <v>11.4</v>
      </c>
      <c r="BW1434" t="str" cm="1">
        <f t="array" ref="BW1434">_xlfn.IFS(BV1434&lt;=5.7,"NORMAL",BV1434&lt;=6.4,"Prediabetes",BV1434&gt;=6.5,"Diabetes")</f>
        <v>Diabetes</v>
      </c>
      <c r="CJ1434" t="s">
        <v>1465</v>
      </c>
      <c r="CK1434">
        <v>1993</v>
      </c>
      <c r="CL1434" t="s">
        <v>30</v>
      </c>
      <c r="CM1434">
        <v>12</v>
      </c>
      <c r="CN1434">
        <v>0</v>
      </c>
      <c r="CO1434">
        <v>11994.89</v>
      </c>
      <c r="CP1434" t="s">
        <v>12</v>
      </c>
      <c r="CQ1434" t="s">
        <v>11</v>
      </c>
      <c r="CR1434" t="s">
        <v>23</v>
      </c>
      <c r="CW1434" t="str">
        <f t="shared" si="44"/>
        <v>12/Dec/1993</v>
      </c>
      <c r="CZ1434" t="s">
        <v>1465</v>
      </c>
      <c r="DA1434">
        <v>1993</v>
      </c>
      <c r="DB1434" t="s">
        <v>30</v>
      </c>
      <c r="DC1434">
        <v>12</v>
      </c>
      <c r="DD1434">
        <v>0</v>
      </c>
      <c r="DE1434" s="18">
        <v>11994.89</v>
      </c>
      <c r="DF1434" t="s">
        <v>12</v>
      </c>
      <c r="DG1434" t="s">
        <v>11</v>
      </c>
      <c r="DH1434" t="s">
        <v>23</v>
      </c>
      <c r="DZ1434" t="s">
        <v>1465</v>
      </c>
      <c r="EA1434">
        <f t="shared" si="45"/>
        <v>30</v>
      </c>
    </row>
    <row r="1435" spans="1:131" ht="15.6" x14ac:dyDescent="0.3">
      <c r="A1435" s="1" t="s">
        <v>937</v>
      </c>
      <c r="B1435" s="1" t="s">
        <v>6751</v>
      </c>
      <c r="C1435" s="1" t="s">
        <v>6043</v>
      </c>
      <c r="D1435" t="s">
        <v>7035</v>
      </c>
      <c r="E1435" s="1"/>
      <c r="H1435" s="1"/>
      <c r="T1435" t="s">
        <v>937</v>
      </c>
      <c r="U1435">
        <v>31.635000000000002</v>
      </c>
      <c r="V1435">
        <v>9.1300000000000008</v>
      </c>
      <c r="W1435" t="s">
        <v>2382</v>
      </c>
      <c r="X1435" t="s">
        <v>2380</v>
      </c>
      <c r="Y1435" t="s">
        <v>2380</v>
      </c>
      <c r="Z1435">
        <v>0</v>
      </c>
      <c r="AA1435" t="s">
        <v>2380</v>
      </c>
      <c r="AV1435" t="s">
        <v>937</v>
      </c>
      <c r="AW1435">
        <v>31.635000000000002</v>
      </c>
      <c r="AX1435">
        <v>9.1300000000000008</v>
      </c>
      <c r="AY1435" t="s">
        <v>2382</v>
      </c>
      <c r="AZ1435" t="s">
        <v>2380</v>
      </c>
      <c r="BA1435" t="s">
        <v>2380</v>
      </c>
      <c r="BB1435" t="s">
        <v>2381</v>
      </c>
      <c r="BC1435" t="s">
        <v>2380</v>
      </c>
      <c r="BR1435">
        <v>31.635000000000002</v>
      </c>
      <c r="BS1435" t="str" cm="1">
        <f t="array" ref="BS1435">_xlfn.IFS(BR1435&lt;18.5,"UNDER WEIGHT",BR1435&lt;=24.9,"NORMAL WEIGHT",BR1435&lt;=29.9,"OVER WEIGHT",BR1435&gt;=30,"OBESITY")</f>
        <v>OBESITY</v>
      </c>
      <c r="BV1435">
        <v>9.1300000000000008</v>
      </c>
      <c r="BW1435" t="str" cm="1">
        <f t="array" ref="BW1435">_xlfn.IFS(BV1435&lt;=5.7,"NORMAL",BV1435&lt;=6.4,"Prediabetes",BV1435&gt;=6.5,"Diabetes")</f>
        <v>Diabetes</v>
      </c>
      <c r="CJ1435" t="s">
        <v>1466</v>
      </c>
      <c r="CK1435">
        <v>1982</v>
      </c>
      <c r="CL1435" t="s">
        <v>37</v>
      </c>
      <c r="CM1435">
        <v>17</v>
      </c>
      <c r="CN1435">
        <v>3</v>
      </c>
      <c r="CO1435">
        <v>12001.29</v>
      </c>
      <c r="CP1435" t="s">
        <v>12</v>
      </c>
      <c r="CQ1435" t="s">
        <v>12</v>
      </c>
      <c r="CR1435" t="s">
        <v>300</v>
      </c>
      <c r="CW1435" t="str">
        <f t="shared" si="44"/>
        <v>17/Oct/1982</v>
      </c>
      <c r="CZ1435" t="s">
        <v>1466</v>
      </c>
      <c r="DA1435">
        <v>1982</v>
      </c>
      <c r="DB1435" t="s">
        <v>37</v>
      </c>
      <c r="DC1435">
        <v>17</v>
      </c>
      <c r="DD1435">
        <v>3</v>
      </c>
      <c r="DE1435" s="18">
        <v>12001.29</v>
      </c>
      <c r="DF1435" t="s">
        <v>12</v>
      </c>
      <c r="DG1435" t="s">
        <v>12</v>
      </c>
      <c r="DH1435" t="s">
        <v>300</v>
      </c>
      <c r="DZ1435" t="s">
        <v>1466</v>
      </c>
      <c r="EA1435">
        <f t="shared" si="45"/>
        <v>41</v>
      </c>
    </row>
    <row r="1436" spans="1:131" ht="15.6" x14ac:dyDescent="0.3">
      <c r="A1436" s="1" t="s">
        <v>936</v>
      </c>
      <c r="B1436" s="1" t="s">
        <v>6751</v>
      </c>
      <c r="C1436" s="1" t="s">
        <v>5041</v>
      </c>
      <c r="D1436" t="s">
        <v>7827</v>
      </c>
      <c r="E1436" s="1"/>
      <c r="H1436" s="1"/>
      <c r="T1436" t="s">
        <v>936</v>
      </c>
      <c r="U1436">
        <v>24.19</v>
      </c>
      <c r="V1436">
        <v>6.22</v>
      </c>
      <c r="W1436" t="s">
        <v>2382</v>
      </c>
      <c r="X1436" t="s">
        <v>2380</v>
      </c>
      <c r="Y1436" t="s">
        <v>2383</v>
      </c>
      <c r="Z1436">
        <v>1</v>
      </c>
      <c r="AA1436" t="s">
        <v>2380</v>
      </c>
      <c r="AV1436" t="s">
        <v>936</v>
      </c>
      <c r="AW1436">
        <v>24.19</v>
      </c>
      <c r="AX1436">
        <v>6.22</v>
      </c>
      <c r="AY1436" t="s">
        <v>2382</v>
      </c>
      <c r="AZ1436" t="s">
        <v>2380</v>
      </c>
      <c r="BA1436" t="s">
        <v>2383</v>
      </c>
      <c r="BB1436">
        <v>1</v>
      </c>
      <c r="BC1436" t="s">
        <v>2380</v>
      </c>
      <c r="BR1436">
        <v>24.19</v>
      </c>
      <c r="BS1436" t="str" cm="1">
        <f t="array" ref="BS1436">_xlfn.IFS(BR1436&lt;18.5,"UNDER WEIGHT",BR1436&lt;=24.9,"NORMAL WEIGHT",BR1436&lt;=29.9,"OVER WEIGHT",BR1436&gt;=30,"OBESITY")</f>
        <v>NORMAL WEIGHT</v>
      </c>
      <c r="BV1436">
        <v>6.22</v>
      </c>
      <c r="BW1436" t="str" cm="1">
        <f t="array" ref="BW1436">_xlfn.IFS(BV1436&lt;=5.7,"NORMAL",BV1436&lt;=6.4,"Prediabetes",BV1436&gt;=6.5,"Diabetes")</f>
        <v>Prediabetes</v>
      </c>
      <c r="CJ1436" t="s">
        <v>1467</v>
      </c>
      <c r="CK1436">
        <v>1965</v>
      </c>
      <c r="CL1436" t="s">
        <v>18</v>
      </c>
      <c r="CM1436">
        <v>9</v>
      </c>
      <c r="CN1436">
        <v>0</v>
      </c>
      <c r="CO1436">
        <v>12029.29</v>
      </c>
      <c r="CP1436" t="s">
        <v>12</v>
      </c>
      <c r="CQ1436" t="s">
        <v>11</v>
      </c>
      <c r="CR1436" t="s">
        <v>247</v>
      </c>
      <c r="CW1436" t="str">
        <f t="shared" si="44"/>
        <v>9/Jun/1965</v>
      </c>
      <c r="CZ1436" t="s">
        <v>1467</v>
      </c>
      <c r="DA1436">
        <v>1965</v>
      </c>
      <c r="DB1436" t="s">
        <v>18</v>
      </c>
      <c r="DC1436">
        <v>9</v>
      </c>
      <c r="DD1436">
        <v>0</v>
      </c>
      <c r="DE1436" s="18">
        <v>12029.29</v>
      </c>
      <c r="DF1436" t="s">
        <v>12</v>
      </c>
      <c r="DG1436" t="s">
        <v>11</v>
      </c>
      <c r="DH1436" t="s">
        <v>247</v>
      </c>
      <c r="DZ1436" t="s">
        <v>1467</v>
      </c>
      <c r="EA1436">
        <f t="shared" si="45"/>
        <v>58</v>
      </c>
    </row>
    <row r="1437" spans="1:131" ht="15.6" x14ac:dyDescent="0.3">
      <c r="A1437" s="1" t="s">
        <v>935</v>
      </c>
      <c r="B1437" s="1" t="s">
        <v>6752</v>
      </c>
      <c r="C1437" s="1" t="s">
        <v>6044</v>
      </c>
      <c r="D1437" t="s">
        <v>7828</v>
      </c>
      <c r="E1437" s="1"/>
      <c r="H1437" s="1"/>
      <c r="T1437" t="s">
        <v>935</v>
      </c>
      <c r="U1437">
        <v>35.29</v>
      </c>
      <c r="V1437">
        <v>5.9</v>
      </c>
      <c r="W1437" t="s">
        <v>2380</v>
      </c>
      <c r="X1437" t="s">
        <v>2380</v>
      </c>
      <c r="Y1437" t="s">
        <v>2383</v>
      </c>
      <c r="Z1437">
        <v>1</v>
      </c>
      <c r="AA1437" t="s">
        <v>2380</v>
      </c>
      <c r="AV1437" t="s">
        <v>935</v>
      </c>
      <c r="AW1437">
        <v>35.29</v>
      </c>
      <c r="AX1437">
        <v>5.9</v>
      </c>
      <c r="AY1437" t="s">
        <v>2380</v>
      </c>
      <c r="AZ1437" t="s">
        <v>2380</v>
      </c>
      <c r="BA1437" t="s">
        <v>2383</v>
      </c>
      <c r="BB1437">
        <v>1</v>
      </c>
      <c r="BC1437" t="s">
        <v>2380</v>
      </c>
      <c r="BR1437">
        <v>35.29</v>
      </c>
      <c r="BS1437" t="str" cm="1">
        <f t="array" ref="BS1437">_xlfn.IFS(BR1437&lt;18.5,"UNDER WEIGHT",BR1437&lt;=24.9,"NORMAL WEIGHT",BR1437&lt;=29.9,"OVER WEIGHT",BR1437&gt;=30,"OBESITY")</f>
        <v>OBESITY</v>
      </c>
      <c r="BV1437">
        <v>5.9</v>
      </c>
      <c r="BW1437" t="str" cm="1">
        <f t="array" ref="BW1437">_xlfn.IFS(BV1437&lt;=5.7,"NORMAL",BV1437&lt;=6.4,"Prediabetes",BV1437&gt;=6.5,"Diabetes")</f>
        <v>Prediabetes</v>
      </c>
      <c r="CJ1437" t="s">
        <v>1468</v>
      </c>
      <c r="CK1437">
        <v>1965</v>
      </c>
      <c r="CL1437" t="s">
        <v>37</v>
      </c>
      <c r="CM1437">
        <v>29</v>
      </c>
      <c r="CN1437">
        <v>1</v>
      </c>
      <c r="CO1437">
        <v>12032.33</v>
      </c>
      <c r="CP1437" t="s">
        <v>12</v>
      </c>
      <c r="CQ1437" t="s">
        <v>16</v>
      </c>
      <c r="CR1437" t="s">
        <v>42</v>
      </c>
      <c r="CW1437" t="str">
        <f t="shared" si="44"/>
        <v>29/Oct/1965</v>
      </c>
      <c r="CZ1437" t="s">
        <v>1468</v>
      </c>
      <c r="DA1437">
        <v>1965</v>
      </c>
      <c r="DB1437" t="s">
        <v>37</v>
      </c>
      <c r="DC1437">
        <v>29</v>
      </c>
      <c r="DD1437">
        <v>1</v>
      </c>
      <c r="DE1437" s="18">
        <v>12032.33</v>
      </c>
      <c r="DF1437" t="s">
        <v>12</v>
      </c>
      <c r="DG1437" t="s">
        <v>16</v>
      </c>
      <c r="DH1437" t="s">
        <v>42</v>
      </c>
      <c r="DZ1437" t="s">
        <v>1468</v>
      </c>
      <c r="EA1437">
        <f t="shared" si="45"/>
        <v>58</v>
      </c>
    </row>
    <row r="1438" spans="1:131" ht="15.6" x14ac:dyDescent="0.3">
      <c r="A1438" s="1" t="s">
        <v>934</v>
      </c>
      <c r="B1438" s="1" t="s">
        <v>6751</v>
      </c>
      <c r="C1438" s="1" t="s">
        <v>6045</v>
      </c>
      <c r="D1438" t="s">
        <v>6711</v>
      </c>
      <c r="E1438" s="1"/>
      <c r="H1438" s="1"/>
      <c r="T1438" t="s">
        <v>934</v>
      </c>
      <c r="U1438">
        <v>35.299999999999997</v>
      </c>
      <c r="V1438">
        <v>4.45</v>
      </c>
      <c r="W1438" t="s">
        <v>2380</v>
      </c>
      <c r="X1438" t="s">
        <v>2380</v>
      </c>
      <c r="Y1438" t="s">
        <v>2380</v>
      </c>
      <c r="Z1438">
        <v>0</v>
      </c>
      <c r="AA1438" t="s">
        <v>2380</v>
      </c>
      <c r="AV1438" t="s">
        <v>934</v>
      </c>
      <c r="AW1438">
        <v>35.299999999999997</v>
      </c>
      <c r="AX1438">
        <v>4.45</v>
      </c>
      <c r="AY1438" t="s">
        <v>2380</v>
      </c>
      <c r="AZ1438" t="s">
        <v>2380</v>
      </c>
      <c r="BA1438" t="s">
        <v>2380</v>
      </c>
      <c r="BB1438" t="s">
        <v>2381</v>
      </c>
      <c r="BC1438" t="s">
        <v>2380</v>
      </c>
      <c r="BR1438">
        <v>35.299999999999997</v>
      </c>
      <c r="BS1438" t="str" cm="1">
        <f t="array" ref="BS1438">_xlfn.IFS(BR1438&lt;18.5,"UNDER WEIGHT",BR1438&lt;=24.9,"NORMAL WEIGHT",BR1438&lt;=29.9,"OVER WEIGHT",BR1438&gt;=30,"OBESITY")</f>
        <v>OBESITY</v>
      </c>
      <c r="BV1438">
        <v>4.45</v>
      </c>
      <c r="BW1438" t="str" cm="1">
        <f t="array" ref="BW1438">_xlfn.IFS(BV1438&lt;=5.7,"NORMAL",BV1438&lt;=6.4,"Prediabetes",BV1438&gt;=6.5,"Diabetes")</f>
        <v>NORMAL</v>
      </c>
      <c r="CJ1438" t="s">
        <v>1469</v>
      </c>
      <c r="CK1438">
        <v>1979</v>
      </c>
      <c r="CL1438" t="s">
        <v>37</v>
      </c>
      <c r="CM1438">
        <v>16</v>
      </c>
      <c r="CN1438">
        <v>2</v>
      </c>
      <c r="CO1438">
        <v>12035.18</v>
      </c>
      <c r="CP1438" t="s">
        <v>12</v>
      </c>
      <c r="CQ1438" t="s">
        <v>12</v>
      </c>
      <c r="CR1438" t="s">
        <v>300</v>
      </c>
      <c r="CW1438" t="str">
        <f t="shared" si="44"/>
        <v>16/Oct/1979</v>
      </c>
      <c r="CZ1438" t="s">
        <v>1469</v>
      </c>
      <c r="DA1438">
        <v>1979</v>
      </c>
      <c r="DB1438" t="s">
        <v>37</v>
      </c>
      <c r="DC1438">
        <v>16</v>
      </c>
      <c r="DD1438">
        <v>2</v>
      </c>
      <c r="DE1438" s="18">
        <v>12035.18</v>
      </c>
      <c r="DF1438" t="s">
        <v>12</v>
      </c>
      <c r="DG1438" t="s">
        <v>12</v>
      </c>
      <c r="DH1438" t="s">
        <v>300</v>
      </c>
      <c r="DZ1438" t="s">
        <v>1469</v>
      </c>
      <c r="EA1438">
        <f t="shared" si="45"/>
        <v>44</v>
      </c>
    </row>
    <row r="1439" spans="1:131" ht="15.6" x14ac:dyDescent="0.3">
      <c r="A1439" s="1" t="s">
        <v>933</v>
      </c>
      <c r="B1439" s="1" t="s">
        <v>6751</v>
      </c>
      <c r="C1439" s="1" t="s">
        <v>6046</v>
      </c>
      <c r="D1439" t="s">
        <v>7829</v>
      </c>
      <c r="E1439" s="1"/>
      <c r="H1439" s="1"/>
      <c r="T1439" t="s">
        <v>933</v>
      </c>
      <c r="U1439">
        <v>35.64</v>
      </c>
      <c r="V1439">
        <v>6.17</v>
      </c>
      <c r="W1439" t="s">
        <v>2380</v>
      </c>
      <c r="X1439" t="s">
        <v>2380</v>
      </c>
      <c r="Y1439" t="s">
        <v>2383</v>
      </c>
      <c r="Z1439">
        <v>1</v>
      </c>
      <c r="AA1439" t="s">
        <v>2380</v>
      </c>
      <c r="AV1439" t="s">
        <v>933</v>
      </c>
      <c r="AW1439">
        <v>35.64</v>
      </c>
      <c r="AX1439">
        <v>6.17</v>
      </c>
      <c r="AY1439" t="s">
        <v>2380</v>
      </c>
      <c r="AZ1439" t="s">
        <v>2380</v>
      </c>
      <c r="BA1439" t="s">
        <v>2383</v>
      </c>
      <c r="BB1439">
        <v>1</v>
      </c>
      <c r="BC1439" t="s">
        <v>2380</v>
      </c>
      <c r="BR1439">
        <v>35.64</v>
      </c>
      <c r="BS1439" t="str" cm="1">
        <f t="array" ref="BS1439">_xlfn.IFS(BR1439&lt;18.5,"UNDER WEIGHT",BR1439&lt;=24.9,"NORMAL WEIGHT",BR1439&lt;=29.9,"OVER WEIGHT",BR1439&gt;=30,"OBESITY")</f>
        <v>OBESITY</v>
      </c>
      <c r="BV1439">
        <v>6.17</v>
      </c>
      <c r="BW1439" t="str" cm="1">
        <f t="array" ref="BW1439">_xlfn.IFS(BV1439&lt;=5.7,"NORMAL",BV1439&lt;=6.4,"Prediabetes",BV1439&gt;=6.5,"Diabetes")</f>
        <v>Prediabetes</v>
      </c>
      <c r="CJ1439" t="s">
        <v>1470</v>
      </c>
      <c r="CK1439">
        <v>1966</v>
      </c>
      <c r="CL1439" t="s">
        <v>15</v>
      </c>
      <c r="CM1439">
        <v>24</v>
      </c>
      <c r="CN1439">
        <v>1</v>
      </c>
      <c r="CO1439">
        <v>12044.34</v>
      </c>
      <c r="CP1439" t="s">
        <v>12</v>
      </c>
      <c r="CQ1439" t="s">
        <v>16</v>
      </c>
      <c r="CR1439" t="s">
        <v>23</v>
      </c>
      <c r="CW1439" t="str">
        <f t="shared" si="44"/>
        <v>24/Nov/1966</v>
      </c>
      <c r="CZ1439" t="s">
        <v>1470</v>
      </c>
      <c r="DA1439">
        <v>1966</v>
      </c>
      <c r="DB1439" t="s">
        <v>15</v>
      </c>
      <c r="DC1439">
        <v>24</v>
      </c>
      <c r="DD1439">
        <v>1</v>
      </c>
      <c r="DE1439" s="18">
        <v>12044.34</v>
      </c>
      <c r="DF1439" t="s">
        <v>12</v>
      </c>
      <c r="DG1439" t="s">
        <v>16</v>
      </c>
      <c r="DH1439" t="s">
        <v>23</v>
      </c>
      <c r="DZ1439" t="s">
        <v>1470</v>
      </c>
      <c r="EA1439">
        <f t="shared" si="45"/>
        <v>57</v>
      </c>
    </row>
    <row r="1440" spans="1:131" ht="15.6" x14ac:dyDescent="0.3">
      <c r="A1440" s="1" t="s">
        <v>932</v>
      </c>
      <c r="B1440" s="1" t="s">
        <v>6751</v>
      </c>
      <c r="C1440" s="1" t="s">
        <v>6047</v>
      </c>
      <c r="D1440" t="s">
        <v>7358</v>
      </c>
      <c r="E1440" s="1"/>
      <c r="H1440" s="1"/>
      <c r="T1440" t="s">
        <v>932</v>
      </c>
      <c r="U1440">
        <v>33.1</v>
      </c>
      <c r="V1440">
        <v>4.93</v>
      </c>
      <c r="W1440" t="s">
        <v>2380</v>
      </c>
      <c r="X1440" t="s">
        <v>2380</v>
      </c>
      <c r="Y1440" t="s">
        <v>2380</v>
      </c>
      <c r="Z1440">
        <v>0</v>
      </c>
      <c r="AA1440" t="s">
        <v>2380</v>
      </c>
      <c r="AV1440" t="s">
        <v>932</v>
      </c>
      <c r="AW1440">
        <v>33.1</v>
      </c>
      <c r="AX1440">
        <v>4.93</v>
      </c>
      <c r="AY1440" t="s">
        <v>2380</v>
      </c>
      <c r="AZ1440" t="s">
        <v>2380</v>
      </c>
      <c r="BA1440" t="s">
        <v>2380</v>
      </c>
      <c r="BB1440" t="s">
        <v>2381</v>
      </c>
      <c r="BC1440" t="s">
        <v>2380</v>
      </c>
      <c r="BR1440">
        <v>33.1</v>
      </c>
      <c r="BS1440" t="str" cm="1">
        <f t="array" ref="BS1440">_xlfn.IFS(BR1440&lt;18.5,"UNDER WEIGHT",BR1440&lt;=24.9,"NORMAL WEIGHT",BR1440&lt;=29.9,"OVER WEIGHT",BR1440&gt;=30,"OBESITY")</f>
        <v>OBESITY</v>
      </c>
      <c r="BV1440">
        <v>4.93</v>
      </c>
      <c r="BW1440" t="str" cm="1">
        <f t="array" ref="BW1440">_xlfn.IFS(BV1440&lt;=5.7,"NORMAL",BV1440&lt;=6.4,"Prediabetes",BV1440&gt;=6.5,"Diabetes")</f>
        <v>NORMAL</v>
      </c>
      <c r="CJ1440" t="s">
        <v>1471</v>
      </c>
      <c r="CK1440">
        <v>1986</v>
      </c>
      <c r="CL1440" t="s">
        <v>20</v>
      </c>
      <c r="CM1440">
        <v>7</v>
      </c>
      <c r="CN1440">
        <v>3</v>
      </c>
      <c r="CO1440">
        <v>12048.13</v>
      </c>
      <c r="CP1440" t="s">
        <v>12</v>
      </c>
      <c r="CQ1440" t="s">
        <v>11</v>
      </c>
      <c r="CR1440" t="s">
        <v>535</v>
      </c>
      <c r="CW1440" t="str">
        <f t="shared" si="44"/>
        <v>7/Sep/1986</v>
      </c>
      <c r="CZ1440" t="s">
        <v>1471</v>
      </c>
      <c r="DA1440">
        <v>1986</v>
      </c>
      <c r="DB1440" t="s">
        <v>20</v>
      </c>
      <c r="DC1440">
        <v>7</v>
      </c>
      <c r="DD1440">
        <v>3</v>
      </c>
      <c r="DE1440" s="18">
        <v>12048.13</v>
      </c>
      <c r="DF1440" t="s">
        <v>12</v>
      </c>
      <c r="DG1440" t="s">
        <v>11</v>
      </c>
      <c r="DH1440" t="s">
        <v>535</v>
      </c>
      <c r="DZ1440" t="s">
        <v>1471</v>
      </c>
      <c r="EA1440">
        <f t="shared" si="45"/>
        <v>37</v>
      </c>
    </row>
    <row r="1441" spans="1:131" ht="15.6" x14ac:dyDescent="0.3">
      <c r="A1441" s="1" t="s">
        <v>931</v>
      </c>
      <c r="B1441" s="1" t="s">
        <v>6751</v>
      </c>
      <c r="C1441" s="1" t="s">
        <v>6048</v>
      </c>
      <c r="D1441" t="s">
        <v>7830</v>
      </c>
      <c r="E1441" s="1"/>
      <c r="H1441" s="1"/>
      <c r="T1441" t="s">
        <v>931</v>
      </c>
      <c r="U1441">
        <v>26.41</v>
      </c>
      <c r="V1441">
        <v>7.32</v>
      </c>
      <c r="W1441" t="s">
        <v>2382</v>
      </c>
      <c r="X1441" t="s">
        <v>2380</v>
      </c>
      <c r="Y1441" t="s">
        <v>2380</v>
      </c>
      <c r="Z1441">
        <v>1</v>
      </c>
      <c r="AA1441" t="s">
        <v>2380</v>
      </c>
      <c r="AV1441" t="s">
        <v>931</v>
      </c>
      <c r="AW1441">
        <v>26.41</v>
      </c>
      <c r="AX1441">
        <v>7.32</v>
      </c>
      <c r="AY1441" t="s">
        <v>2382</v>
      </c>
      <c r="AZ1441" t="s">
        <v>2380</v>
      </c>
      <c r="BA1441" t="s">
        <v>2380</v>
      </c>
      <c r="BB1441">
        <v>1</v>
      </c>
      <c r="BC1441" t="s">
        <v>2380</v>
      </c>
      <c r="BR1441">
        <v>26.41</v>
      </c>
      <c r="BS1441" t="str" cm="1">
        <f t="array" ref="BS1441">_xlfn.IFS(BR1441&lt;18.5,"UNDER WEIGHT",BR1441&lt;=24.9,"NORMAL WEIGHT",BR1441&lt;=29.9,"OVER WEIGHT",BR1441&gt;=30,"OBESITY")</f>
        <v>OVER WEIGHT</v>
      </c>
      <c r="BV1441">
        <v>7.32</v>
      </c>
      <c r="BW1441" t="str" cm="1">
        <f t="array" ref="BW1441">_xlfn.IFS(BV1441&lt;=5.7,"NORMAL",BV1441&lt;=6.4,"Prediabetes",BV1441&gt;=6.5,"Diabetes")</f>
        <v>Diabetes</v>
      </c>
      <c r="CJ1441" t="s">
        <v>1472</v>
      </c>
      <c r="CK1441">
        <v>1984</v>
      </c>
      <c r="CL1441" t="s">
        <v>20</v>
      </c>
      <c r="CM1441">
        <v>2</v>
      </c>
      <c r="CN1441">
        <v>3</v>
      </c>
      <c r="CO1441">
        <v>12091.34</v>
      </c>
      <c r="CP1441" t="s">
        <v>12</v>
      </c>
      <c r="CQ1441" t="s">
        <v>11</v>
      </c>
      <c r="CR1441" t="s">
        <v>632</v>
      </c>
      <c r="CW1441" t="str">
        <f t="shared" si="44"/>
        <v>2/Sep/1984</v>
      </c>
      <c r="CZ1441" t="s">
        <v>1472</v>
      </c>
      <c r="DA1441">
        <v>1984</v>
      </c>
      <c r="DB1441" t="s">
        <v>20</v>
      </c>
      <c r="DC1441">
        <v>2</v>
      </c>
      <c r="DD1441">
        <v>3</v>
      </c>
      <c r="DE1441" s="18">
        <v>12091.34</v>
      </c>
      <c r="DF1441" t="s">
        <v>12</v>
      </c>
      <c r="DG1441" t="s">
        <v>11</v>
      </c>
      <c r="DH1441" t="s">
        <v>632</v>
      </c>
      <c r="DZ1441" t="s">
        <v>1472</v>
      </c>
      <c r="EA1441">
        <f t="shared" si="45"/>
        <v>39</v>
      </c>
    </row>
    <row r="1442" spans="1:131" ht="15.6" x14ac:dyDescent="0.3">
      <c r="A1442" s="1" t="s">
        <v>930</v>
      </c>
      <c r="B1442" s="1" t="s">
        <v>6751</v>
      </c>
      <c r="C1442" s="1" t="s">
        <v>4885</v>
      </c>
      <c r="D1442" t="s">
        <v>7831</v>
      </c>
      <c r="E1442" s="1"/>
      <c r="H1442" s="1"/>
      <c r="T1442" t="s">
        <v>930</v>
      </c>
      <c r="U1442">
        <v>29.9</v>
      </c>
      <c r="V1442">
        <v>5.27</v>
      </c>
      <c r="W1442" t="s">
        <v>2380</v>
      </c>
      <c r="X1442" t="s">
        <v>2380</v>
      </c>
      <c r="Y1442" t="s">
        <v>2383</v>
      </c>
      <c r="Z1442">
        <v>1</v>
      </c>
      <c r="AA1442" t="s">
        <v>2380</v>
      </c>
      <c r="AV1442" t="s">
        <v>930</v>
      </c>
      <c r="AW1442">
        <v>29.9</v>
      </c>
      <c r="AX1442">
        <v>5.27</v>
      </c>
      <c r="AY1442" t="s">
        <v>2380</v>
      </c>
      <c r="AZ1442" t="s">
        <v>2380</v>
      </c>
      <c r="BA1442" t="s">
        <v>2383</v>
      </c>
      <c r="BB1442">
        <v>1</v>
      </c>
      <c r="BC1442" t="s">
        <v>2380</v>
      </c>
      <c r="BR1442">
        <v>29.9</v>
      </c>
      <c r="BS1442" t="str" cm="1">
        <f t="array" ref="BS1442">_xlfn.IFS(BR1442&lt;18.5,"UNDER WEIGHT",BR1442&lt;=24.9,"NORMAL WEIGHT",BR1442&lt;=29.9,"OVER WEIGHT",BR1442&gt;=30,"OBESITY")</f>
        <v>OVER WEIGHT</v>
      </c>
      <c r="BV1442">
        <v>5.27</v>
      </c>
      <c r="BW1442" t="str" cm="1">
        <f t="array" ref="BW1442">_xlfn.IFS(BV1442&lt;=5.7,"NORMAL",BV1442&lt;=6.4,"Prediabetes",BV1442&gt;=6.5,"Diabetes")</f>
        <v>NORMAL</v>
      </c>
      <c r="CJ1442" t="s">
        <v>1473</v>
      </c>
      <c r="CK1442">
        <v>1968</v>
      </c>
      <c r="CL1442" t="s">
        <v>18</v>
      </c>
      <c r="CM1442">
        <v>21</v>
      </c>
      <c r="CN1442">
        <v>3</v>
      </c>
      <c r="CO1442">
        <v>12094.48</v>
      </c>
      <c r="CP1442" t="s">
        <v>12</v>
      </c>
      <c r="CQ1442" t="s">
        <v>12</v>
      </c>
      <c r="CR1442" t="s">
        <v>42</v>
      </c>
      <c r="CW1442" t="str">
        <f t="shared" si="44"/>
        <v>21/Jun/1968</v>
      </c>
      <c r="CZ1442" t="s">
        <v>1473</v>
      </c>
      <c r="DA1442">
        <v>1968</v>
      </c>
      <c r="DB1442" t="s">
        <v>18</v>
      </c>
      <c r="DC1442">
        <v>21</v>
      </c>
      <c r="DD1442">
        <v>3</v>
      </c>
      <c r="DE1442" s="18">
        <v>12094.48</v>
      </c>
      <c r="DF1442" t="s">
        <v>12</v>
      </c>
      <c r="DG1442" t="s">
        <v>12</v>
      </c>
      <c r="DH1442" t="s">
        <v>42</v>
      </c>
      <c r="DZ1442" t="s">
        <v>1473</v>
      </c>
      <c r="EA1442">
        <f t="shared" si="45"/>
        <v>55</v>
      </c>
    </row>
    <row r="1443" spans="1:131" ht="15.6" x14ac:dyDescent="0.3">
      <c r="A1443" s="1" t="s">
        <v>929</v>
      </c>
      <c r="B1443" s="1" t="s">
        <v>6752</v>
      </c>
      <c r="C1443" s="1" t="s">
        <v>6049</v>
      </c>
      <c r="D1443" t="s">
        <v>6823</v>
      </c>
      <c r="E1443" s="1"/>
      <c r="H1443" s="1"/>
      <c r="T1443" t="s">
        <v>929</v>
      </c>
      <c r="U1443">
        <v>25.24</v>
      </c>
      <c r="V1443">
        <v>5.82</v>
      </c>
      <c r="W1443" t="s">
        <v>2380</v>
      </c>
      <c r="X1443" t="s">
        <v>2380</v>
      </c>
      <c r="Y1443" t="s">
        <v>2380</v>
      </c>
      <c r="Z1443">
        <v>1</v>
      </c>
      <c r="AA1443" t="s">
        <v>2380</v>
      </c>
      <c r="AV1443" t="s">
        <v>929</v>
      </c>
      <c r="AW1443">
        <v>25.24</v>
      </c>
      <c r="AX1443">
        <v>5.82</v>
      </c>
      <c r="AY1443" t="s">
        <v>2380</v>
      </c>
      <c r="AZ1443" t="s">
        <v>2380</v>
      </c>
      <c r="BA1443" t="s">
        <v>2380</v>
      </c>
      <c r="BB1443">
        <v>1</v>
      </c>
      <c r="BC1443" t="s">
        <v>2380</v>
      </c>
      <c r="BR1443">
        <v>25.24</v>
      </c>
      <c r="BS1443" t="str" cm="1">
        <f t="array" ref="BS1443">_xlfn.IFS(BR1443&lt;18.5,"UNDER WEIGHT",BR1443&lt;=24.9,"NORMAL WEIGHT",BR1443&lt;=29.9,"OVER WEIGHT",BR1443&gt;=30,"OBESITY")</f>
        <v>OVER WEIGHT</v>
      </c>
      <c r="BV1443">
        <v>5.82</v>
      </c>
      <c r="BW1443" t="str" cm="1">
        <f t="array" ref="BW1443">_xlfn.IFS(BV1443&lt;=5.7,"NORMAL",BV1443&lt;=6.4,"Prediabetes",BV1443&gt;=6.5,"Diabetes")</f>
        <v>Prediabetes</v>
      </c>
      <c r="CJ1443" t="s">
        <v>1474</v>
      </c>
      <c r="CK1443">
        <v>1968</v>
      </c>
      <c r="CL1443" t="s">
        <v>30</v>
      </c>
      <c r="CM1443">
        <v>9</v>
      </c>
      <c r="CN1443">
        <v>2</v>
      </c>
      <c r="CO1443">
        <v>12096.65</v>
      </c>
      <c r="CP1443" t="s">
        <v>12</v>
      </c>
      <c r="CQ1443" t="s">
        <v>16</v>
      </c>
      <c r="CR1443" t="s">
        <v>247</v>
      </c>
      <c r="CW1443" t="str">
        <f t="shared" si="44"/>
        <v>9/Dec/1968</v>
      </c>
      <c r="CZ1443" t="s">
        <v>1474</v>
      </c>
      <c r="DA1443">
        <v>1968</v>
      </c>
      <c r="DB1443" t="s">
        <v>30</v>
      </c>
      <c r="DC1443">
        <v>9</v>
      </c>
      <c r="DD1443">
        <v>2</v>
      </c>
      <c r="DE1443" s="18">
        <v>12096.65</v>
      </c>
      <c r="DF1443" t="s">
        <v>12</v>
      </c>
      <c r="DG1443" t="s">
        <v>16</v>
      </c>
      <c r="DH1443" t="s">
        <v>247</v>
      </c>
      <c r="DZ1443" t="s">
        <v>1474</v>
      </c>
      <c r="EA1443">
        <f t="shared" si="45"/>
        <v>55</v>
      </c>
    </row>
    <row r="1444" spans="1:131" ht="15.6" x14ac:dyDescent="0.3">
      <c r="A1444" s="1" t="s">
        <v>928</v>
      </c>
      <c r="B1444" s="1" t="s">
        <v>6751</v>
      </c>
      <c r="C1444" s="1" t="s">
        <v>6050</v>
      </c>
      <c r="D1444" t="s">
        <v>7148</v>
      </c>
      <c r="E1444" s="1"/>
      <c r="H1444" s="1"/>
      <c r="T1444" t="s">
        <v>928</v>
      </c>
      <c r="U1444">
        <v>25.08</v>
      </c>
      <c r="V1444">
        <v>5.8</v>
      </c>
      <c r="W1444" t="s">
        <v>2380</v>
      </c>
      <c r="X1444" t="s">
        <v>2380</v>
      </c>
      <c r="Y1444" t="s">
        <v>2383</v>
      </c>
      <c r="Z1444">
        <v>1</v>
      </c>
      <c r="AA1444" t="s">
        <v>2380</v>
      </c>
      <c r="AV1444" t="s">
        <v>928</v>
      </c>
      <c r="AW1444">
        <v>25.08</v>
      </c>
      <c r="AX1444">
        <v>5.8</v>
      </c>
      <c r="AY1444" t="s">
        <v>2380</v>
      </c>
      <c r="AZ1444" t="s">
        <v>2380</v>
      </c>
      <c r="BA1444" t="s">
        <v>2383</v>
      </c>
      <c r="BB1444">
        <v>1</v>
      </c>
      <c r="BC1444" t="s">
        <v>2380</v>
      </c>
      <c r="BR1444">
        <v>25.08</v>
      </c>
      <c r="BS1444" t="str" cm="1">
        <f t="array" ref="BS1444">_xlfn.IFS(BR1444&lt;18.5,"UNDER WEIGHT",BR1444&lt;=24.9,"NORMAL WEIGHT",BR1444&lt;=29.9,"OVER WEIGHT",BR1444&gt;=30,"OBESITY")</f>
        <v>OVER WEIGHT</v>
      </c>
      <c r="BV1444">
        <v>5.8</v>
      </c>
      <c r="BW1444" t="str" cm="1">
        <f t="array" ref="BW1444">_xlfn.IFS(BV1444&lt;=5.7,"NORMAL",BV1444&lt;=6.4,"Prediabetes",BV1444&gt;=6.5,"Diabetes")</f>
        <v>Prediabetes</v>
      </c>
      <c r="CJ1444" t="s">
        <v>1475</v>
      </c>
      <c r="CK1444">
        <v>1968</v>
      </c>
      <c r="CL1444" t="s">
        <v>37</v>
      </c>
      <c r="CM1444">
        <v>25</v>
      </c>
      <c r="CN1444">
        <v>3</v>
      </c>
      <c r="CO1444">
        <v>12105.32</v>
      </c>
      <c r="CP1444" t="s">
        <v>12</v>
      </c>
      <c r="CQ1444" t="s">
        <v>12</v>
      </c>
      <c r="CR1444" t="s">
        <v>42</v>
      </c>
      <c r="CW1444" t="str">
        <f t="shared" si="44"/>
        <v>25/Oct/1968</v>
      </c>
      <c r="CZ1444" t="s">
        <v>1475</v>
      </c>
      <c r="DA1444">
        <v>1968</v>
      </c>
      <c r="DB1444" t="s">
        <v>37</v>
      </c>
      <c r="DC1444">
        <v>25</v>
      </c>
      <c r="DD1444">
        <v>3</v>
      </c>
      <c r="DE1444" s="18">
        <v>12105.32</v>
      </c>
      <c r="DF1444" t="s">
        <v>12</v>
      </c>
      <c r="DG1444" t="s">
        <v>12</v>
      </c>
      <c r="DH1444" t="s">
        <v>42</v>
      </c>
      <c r="DZ1444" t="s">
        <v>1475</v>
      </c>
      <c r="EA1444">
        <f t="shared" si="45"/>
        <v>55</v>
      </c>
    </row>
    <row r="1445" spans="1:131" ht="15.6" x14ac:dyDescent="0.3">
      <c r="A1445" s="1" t="s">
        <v>927</v>
      </c>
      <c r="B1445" s="1" t="s">
        <v>6751</v>
      </c>
      <c r="C1445" s="1" t="s">
        <v>4748</v>
      </c>
      <c r="D1445" t="s">
        <v>7832</v>
      </c>
      <c r="E1445" s="1"/>
      <c r="H1445" s="1"/>
      <c r="T1445" t="s">
        <v>927</v>
      </c>
      <c r="U1445">
        <v>29.164999999999999</v>
      </c>
      <c r="V1445">
        <v>4.87</v>
      </c>
      <c r="W1445" t="s">
        <v>2380</v>
      </c>
      <c r="X1445" t="s">
        <v>2382</v>
      </c>
      <c r="Y1445" t="s">
        <v>2380</v>
      </c>
      <c r="Z1445">
        <v>1</v>
      </c>
      <c r="AA1445" t="s">
        <v>2380</v>
      </c>
      <c r="AV1445" t="s">
        <v>927</v>
      </c>
      <c r="AW1445">
        <v>29.164999999999999</v>
      </c>
      <c r="AX1445">
        <v>4.87</v>
      </c>
      <c r="AY1445" t="s">
        <v>2380</v>
      </c>
      <c r="AZ1445" t="s">
        <v>2382</v>
      </c>
      <c r="BA1445" t="s">
        <v>2380</v>
      </c>
      <c r="BB1445">
        <v>1</v>
      </c>
      <c r="BC1445" t="s">
        <v>2380</v>
      </c>
      <c r="BR1445">
        <v>29.164999999999999</v>
      </c>
      <c r="BS1445" t="str" cm="1">
        <f t="array" ref="BS1445">_xlfn.IFS(BR1445&lt;18.5,"UNDER WEIGHT",BR1445&lt;=24.9,"NORMAL WEIGHT",BR1445&lt;=29.9,"OVER WEIGHT",BR1445&gt;=30,"OBESITY")</f>
        <v>OVER WEIGHT</v>
      </c>
      <c r="BV1445">
        <v>4.87</v>
      </c>
      <c r="BW1445" t="str" cm="1">
        <f t="array" ref="BW1445">_xlfn.IFS(BV1445&lt;=5.7,"NORMAL",BV1445&lt;=6.4,"Prediabetes",BV1445&gt;=6.5,"Diabetes")</f>
        <v>NORMAL</v>
      </c>
      <c r="CJ1445" t="s">
        <v>1476</v>
      </c>
      <c r="CK1445">
        <v>1963</v>
      </c>
      <c r="CL1445" t="s">
        <v>10</v>
      </c>
      <c r="CM1445">
        <v>20</v>
      </c>
      <c r="CN1445">
        <v>0</v>
      </c>
      <c r="CO1445">
        <v>12124.99</v>
      </c>
      <c r="CP1445" t="s">
        <v>12</v>
      </c>
      <c r="CQ1445" t="s">
        <v>16</v>
      </c>
      <c r="CR1445" t="s">
        <v>23</v>
      </c>
      <c r="CW1445" t="str">
        <f t="shared" si="44"/>
        <v>20/Jul/1963</v>
      </c>
      <c r="CZ1445" t="s">
        <v>1476</v>
      </c>
      <c r="DA1445">
        <v>1963</v>
      </c>
      <c r="DB1445" t="s">
        <v>10</v>
      </c>
      <c r="DC1445">
        <v>20</v>
      </c>
      <c r="DD1445">
        <v>0</v>
      </c>
      <c r="DE1445" s="18">
        <v>12124.99</v>
      </c>
      <c r="DF1445" t="s">
        <v>12</v>
      </c>
      <c r="DG1445" t="s">
        <v>16</v>
      </c>
      <c r="DH1445" t="s">
        <v>23</v>
      </c>
      <c r="DZ1445" t="s">
        <v>1476</v>
      </c>
      <c r="EA1445">
        <f t="shared" si="45"/>
        <v>60</v>
      </c>
    </row>
    <row r="1446" spans="1:131" ht="15.6" x14ac:dyDescent="0.3">
      <c r="A1446" s="1" t="s">
        <v>926</v>
      </c>
      <c r="B1446" s="1" t="s">
        <v>6752</v>
      </c>
      <c r="C1446" s="1" t="s">
        <v>6051</v>
      </c>
      <c r="D1446" t="s">
        <v>7833</v>
      </c>
      <c r="E1446" s="1"/>
      <c r="H1446" s="1"/>
      <c r="T1446" t="s">
        <v>926</v>
      </c>
      <c r="U1446">
        <v>15.05</v>
      </c>
      <c r="V1446">
        <v>8.1199999999999992</v>
      </c>
      <c r="W1446" t="s">
        <v>2380</v>
      </c>
      <c r="X1446" t="s">
        <v>2380</v>
      </c>
      <c r="Y1446" t="s">
        <v>2380</v>
      </c>
      <c r="Z1446">
        <v>0</v>
      </c>
      <c r="AA1446" t="s">
        <v>2380</v>
      </c>
      <c r="AV1446" t="s">
        <v>926</v>
      </c>
      <c r="AW1446">
        <v>15.05</v>
      </c>
      <c r="AX1446">
        <v>8.1199999999999992</v>
      </c>
      <c r="AY1446" t="s">
        <v>2380</v>
      </c>
      <c r="AZ1446" t="s">
        <v>2380</v>
      </c>
      <c r="BA1446" t="s">
        <v>2380</v>
      </c>
      <c r="BB1446" t="s">
        <v>2381</v>
      </c>
      <c r="BC1446" t="s">
        <v>2380</v>
      </c>
      <c r="BR1446">
        <v>15.05</v>
      </c>
      <c r="BS1446" t="str" cm="1">
        <f t="array" ref="BS1446">_xlfn.IFS(BR1446&lt;18.5,"UNDER WEIGHT",BR1446&lt;=24.9,"NORMAL WEIGHT",BR1446&lt;=29.9,"OVER WEIGHT",BR1446&gt;=30,"OBESITY")</f>
        <v>UNDER WEIGHT</v>
      </c>
      <c r="BV1446">
        <v>8.1199999999999992</v>
      </c>
      <c r="BW1446" t="str" cm="1">
        <f t="array" ref="BW1446">_xlfn.IFS(BV1446&lt;=5.7,"NORMAL",BV1446&lt;=6.4,"Prediabetes",BV1446&gt;=6.5,"Diabetes")</f>
        <v>Diabetes</v>
      </c>
      <c r="CJ1446" t="s">
        <v>1477</v>
      </c>
      <c r="CK1446">
        <v>1963</v>
      </c>
      <c r="CL1446" t="s">
        <v>18</v>
      </c>
      <c r="CM1446">
        <v>4</v>
      </c>
      <c r="CN1446">
        <v>0</v>
      </c>
      <c r="CO1446">
        <v>12129.61</v>
      </c>
      <c r="CP1446" t="s">
        <v>12</v>
      </c>
      <c r="CQ1446" t="s">
        <v>16</v>
      </c>
      <c r="CR1446" t="s">
        <v>23</v>
      </c>
      <c r="CW1446" t="str">
        <f t="shared" si="44"/>
        <v>4/Jun/1963</v>
      </c>
      <c r="CZ1446" t="s">
        <v>1477</v>
      </c>
      <c r="DA1446">
        <v>1963</v>
      </c>
      <c r="DB1446" t="s">
        <v>18</v>
      </c>
      <c r="DC1446">
        <v>4</v>
      </c>
      <c r="DD1446">
        <v>0</v>
      </c>
      <c r="DE1446" s="18">
        <v>12129.61</v>
      </c>
      <c r="DF1446" t="s">
        <v>12</v>
      </c>
      <c r="DG1446" t="s">
        <v>16</v>
      </c>
      <c r="DH1446" t="s">
        <v>23</v>
      </c>
      <c r="DZ1446" t="s">
        <v>1477</v>
      </c>
      <c r="EA1446">
        <f t="shared" si="45"/>
        <v>60</v>
      </c>
    </row>
    <row r="1447" spans="1:131" ht="15.6" x14ac:dyDescent="0.3">
      <c r="A1447" s="1" t="s">
        <v>925</v>
      </c>
      <c r="B1447" s="1" t="s">
        <v>6751</v>
      </c>
      <c r="C1447" s="1" t="s">
        <v>4809</v>
      </c>
      <c r="D1447" t="s">
        <v>7834</v>
      </c>
      <c r="E1447" s="1"/>
      <c r="H1447" s="1"/>
      <c r="T1447" t="s">
        <v>925</v>
      </c>
      <c r="U1447">
        <v>19.95</v>
      </c>
      <c r="V1447">
        <v>4.3600000000000003</v>
      </c>
      <c r="W1447" t="s">
        <v>2380</v>
      </c>
      <c r="X1447" t="s">
        <v>2380</v>
      </c>
      <c r="Y1447" t="s">
        <v>2380</v>
      </c>
      <c r="Z1447">
        <v>2</v>
      </c>
      <c r="AA1447" t="s">
        <v>2380</v>
      </c>
      <c r="AV1447" t="s">
        <v>925</v>
      </c>
      <c r="AW1447">
        <v>19.95</v>
      </c>
      <c r="AX1447">
        <v>4.3600000000000003</v>
      </c>
      <c r="AY1447" t="s">
        <v>2380</v>
      </c>
      <c r="AZ1447" t="s">
        <v>2380</v>
      </c>
      <c r="BA1447" t="s">
        <v>2380</v>
      </c>
      <c r="BB1447">
        <v>2</v>
      </c>
      <c r="BC1447" t="s">
        <v>2380</v>
      </c>
      <c r="BR1447">
        <v>19.95</v>
      </c>
      <c r="BS1447" t="str" cm="1">
        <f t="array" ref="BS1447">_xlfn.IFS(BR1447&lt;18.5,"UNDER WEIGHT",BR1447&lt;=24.9,"NORMAL WEIGHT",BR1447&lt;=29.9,"OVER WEIGHT",BR1447&gt;=30,"OBESITY")</f>
        <v>NORMAL WEIGHT</v>
      </c>
      <c r="BV1447">
        <v>4.3600000000000003</v>
      </c>
      <c r="BW1447" t="str" cm="1">
        <f t="array" ref="BW1447">_xlfn.IFS(BV1447&lt;=5.7,"NORMAL",BV1447&lt;=6.4,"Prediabetes",BV1447&gt;=6.5,"Diabetes")</f>
        <v>NORMAL</v>
      </c>
      <c r="CJ1447" t="s">
        <v>1478</v>
      </c>
      <c r="CK1447">
        <v>1991</v>
      </c>
      <c r="CL1447" t="s">
        <v>15</v>
      </c>
      <c r="CM1447">
        <v>6</v>
      </c>
      <c r="CN1447">
        <v>3</v>
      </c>
      <c r="CO1447">
        <v>12130.8</v>
      </c>
      <c r="CP1447" t="s">
        <v>12</v>
      </c>
      <c r="CQ1447" t="s">
        <v>12</v>
      </c>
      <c r="CR1447" t="s">
        <v>535</v>
      </c>
      <c r="CW1447" t="str">
        <f t="shared" si="44"/>
        <v>6/Nov/1991</v>
      </c>
      <c r="CZ1447" t="s">
        <v>1478</v>
      </c>
      <c r="DA1447">
        <v>1991</v>
      </c>
      <c r="DB1447" t="s">
        <v>15</v>
      </c>
      <c r="DC1447">
        <v>6</v>
      </c>
      <c r="DD1447">
        <v>3</v>
      </c>
      <c r="DE1447" s="18">
        <v>12130.8</v>
      </c>
      <c r="DF1447" t="s">
        <v>12</v>
      </c>
      <c r="DG1447" t="s">
        <v>12</v>
      </c>
      <c r="DH1447" t="s">
        <v>535</v>
      </c>
      <c r="DZ1447" t="s">
        <v>1478</v>
      </c>
      <c r="EA1447">
        <f t="shared" si="45"/>
        <v>32</v>
      </c>
    </row>
    <row r="1448" spans="1:131" ht="15.6" x14ac:dyDescent="0.3">
      <c r="A1448" s="1" t="s">
        <v>924</v>
      </c>
      <c r="B1448" s="1" t="s">
        <v>6751</v>
      </c>
      <c r="C1448" s="1" t="s">
        <v>6052</v>
      </c>
      <c r="D1448" t="s">
        <v>7416</v>
      </c>
      <c r="E1448" s="1"/>
      <c r="H1448" s="1"/>
      <c r="T1448" t="s">
        <v>924</v>
      </c>
      <c r="U1448">
        <v>16.66</v>
      </c>
      <c r="V1448">
        <v>9.16</v>
      </c>
      <c r="W1448" t="s">
        <v>2380</v>
      </c>
      <c r="X1448" t="s">
        <v>2380</v>
      </c>
      <c r="Y1448" t="s">
        <v>2380</v>
      </c>
      <c r="Z1448">
        <v>0</v>
      </c>
      <c r="AA1448" t="s">
        <v>2380</v>
      </c>
      <c r="AV1448" t="s">
        <v>924</v>
      </c>
      <c r="AW1448">
        <v>16.66</v>
      </c>
      <c r="AX1448">
        <v>9.16</v>
      </c>
      <c r="AY1448" t="s">
        <v>2380</v>
      </c>
      <c r="AZ1448" t="s">
        <v>2380</v>
      </c>
      <c r="BA1448" t="s">
        <v>2380</v>
      </c>
      <c r="BB1448" t="s">
        <v>2381</v>
      </c>
      <c r="BC1448" t="s">
        <v>2380</v>
      </c>
      <c r="BR1448">
        <v>16.66</v>
      </c>
      <c r="BS1448" t="str" cm="1">
        <f t="array" ref="BS1448">_xlfn.IFS(BR1448&lt;18.5,"UNDER WEIGHT",BR1448&lt;=24.9,"NORMAL WEIGHT",BR1448&lt;=29.9,"OVER WEIGHT",BR1448&gt;=30,"OBESITY")</f>
        <v>UNDER WEIGHT</v>
      </c>
      <c r="BV1448">
        <v>9.16</v>
      </c>
      <c r="BW1448" t="str" cm="1">
        <f t="array" ref="BW1448">_xlfn.IFS(BV1448&lt;=5.7,"NORMAL",BV1448&lt;=6.4,"Prediabetes",BV1448&gt;=6.5,"Diabetes")</f>
        <v>Diabetes</v>
      </c>
      <c r="CJ1448" t="s">
        <v>1479</v>
      </c>
      <c r="CK1448">
        <v>1974</v>
      </c>
      <c r="CL1448" t="s">
        <v>20</v>
      </c>
      <c r="CM1448">
        <v>16</v>
      </c>
      <c r="CN1448">
        <v>0</v>
      </c>
      <c r="CO1448">
        <v>12137.6</v>
      </c>
      <c r="CP1448" t="s">
        <v>12</v>
      </c>
      <c r="CQ1448" t="s">
        <v>12</v>
      </c>
      <c r="CR1448" t="s">
        <v>23</v>
      </c>
      <c r="CW1448" t="str">
        <f t="shared" si="44"/>
        <v>16/Sep/1974</v>
      </c>
      <c r="CZ1448" t="s">
        <v>1479</v>
      </c>
      <c r="DA1448">
        <v>1974</v>
      </c>
      <c r="DB1448" t="s">
        <v>20</v>
      </c>
      <c r="DC1448">
        <v>16</v>
      </c>
      <c r="DD1448">
        <v>0</v>
      </c>
      <c r="DE1448" s="18">
        <v>12137.6</v>
      </c>
      <c r="DF1448" t="s">
        <v>12</v>
      </c>
      <c r="DG1448" t="s">
        <v>12</v>
      </c>
      <c r="DH1448" t="s">
        <v>23</v>
      </c>
      <c r="DZ1448" t="s">
        <v>1479</v>
      </c>
      <c r="EA1448">
        <f t="shared" si="45"/>
        <v>49</v>
      </c>
    </row>
    <row r="1449" spans="1:131" ht="15.6" x14ac:dyDescent="0.3">
      <c r="A1449" s="1" t="s">
        <v>923</v>
      </c>
      <c r="B1449" s="1" t="s">
        <v>6751</v>
      </c>
      <c r="C1449" s="1" t="s">
        <v>6053</v>
      </c>
      <c r="D1449" t="s">
        <v>7835</v>
      </c>
      <c r="E1449" s="1"/>
      <c r="H1449" s="1"/>
      <c r="T1449" t="s">
        <v>923</v>
      </c>
      <c r="U1449">
        <v>16.62</v>
      </c>
      <c r="V1449">
        <v>9.14</v>
      </c>
      <c r="W1449" t="s">
        <v>2380</v>
      </c>
      <c r="X1449" t="s">
        <v>2380</v>
      </c>
      <c r="Y1449" t="s">
        <v>2380</v>
      </c>
      <c r="Z1449">
        <v>0</v>
      </c>
      <c r="AA1449" t="s">
        <v>2380</v>
      </c>
      <c r="AV1449" t="s">
        <v>923</v>
      </c>
      <c r="AW1449">
        <v>16.62</v>
      </c>
      <c r="AX1449">
        <v>9.14</v>
      </c>
      <c r="AY1449" t="s">
        <v>2380</v>
      </c>
      <c r="AZ1449" t="s">
        <v>2380</v>
      </c>
      <c r="BA1449" t="s">
        <v>2380</v>
      </c>
      <c r="BB1449" t="s">
        <v>2381</v>
      </c>
      <c r="BC1449" t="s">
        <v>2380</v>
      </c>
      <c r="BR1449">
        <v>16.62</v>
      </c>
      <c r="BS1449" t="str" cm="1">
        <f t="array" ref="BS1449">_xlfn.IFS(BR1449&lt;18.5,"UNDER WEIGHT",BR1449&lt;=24.9,"NORMAL WEIGHT",BR1449&lt;=29.9,"OVER WEIGHT",BR1449&gt;=30,"OBESITY")</f>
        <v>UNDER WEIGHT</v>
      </c>
      <c r="BV1449">
        <v>9.14</v>
      </c>
      <c r="BW1449" t="str" cm="1">
        <f t="array" ref="BW1449">_xlfn.IFS(BV1449&lt;=5.7,"NORMAL",BV1449&lt;=6.4,"Prediabetes",BV1449&gt;=6.5,"Diabetes")</f>
        <v>Diabetes</v>
      </c>
      <c r="CJ1449" t="s">
        <v>1480</v>
      </c>
      <c r="CK1449">
        <v>1962</v>
      </c>
      <c r="CL1449" t="s">
        <v>15</v>
      </c>
      <c r="CM1449">
        <v>4</v>
      </c>
      <c r="CN1449">
        <v>0</v>
      </c>
      <c r="CO1449">
        <v>12142.58</v>
      </c>
      <c r="CP1449" t="s">
        <v>12</v>
      </c>
      <c r="CQ1449" t="s">
        <v>11</v>
      </c>
      <c r="CR1449" t="s">
        <v>13</v>
      </c>
      <c r="CW1449" t="str">
        <f t="shared" si="44"/>
        <v>4/Nov/1962</v>
      </c>
      <c r="CZ1449" t="s">
        <v>1480</v>
      </c>
      <c r="DA1449">
        <v>1962</v>
      </c>
      <c r="DB1449" t="s">
        <v>15</v>
      </c>
      <c r="DC1449">
        <v>4</v>
      </c>
      <c r="DD1449">
        <v>0</v>
      </c>
      <c r="DE1449" s="18">
        <v>12142.58</v>
      </c>
      <c r="DF1449" t="s">
        <v>12</v>
      </c>
      <c r="DG1449" t="s">
        <v>11</v>
      </c>
      <c r="DH1449" t="s">
        <v>13</v>
      </c>
      <c r="DZ1449" t="s">
        <v>1480</v>
      </c>
      <c r="EA1449">
        <f t="shared" si="45"/>
        <v>61</v>
      </c>
    </row>
    <row r="1450" spans="1:131" ht="15.6" x14ac:dyDescent="0.3">
      <c r="A1450" s="1" t="s">
        <v>922</v>
      </c>
      <c r="B1450" s="1" t="s">
        <v>6751</v>
      </c>
      <c r="C1450" s="1" t="s">
        <v>6054</v>
      </c>
      <c r="D1450" t="s">
        <v>7836</v>
      </c>
      <c r="E1450" s="1"/>
      <c r="H1450" s="1"/>
      <c r="T1450" t="s">
        <v>922</v>
      </c>
      <c r="U1450">
        <v>15.36</v>
      </c>
      <c r="V1450">
        <v>5.49</v>
      </c>
      <c r="W1450" t="s">
        <v>2382</v>
      </c>
      <c r="X1450" t="s">
        <v>2380</v>
      </c>
      <c r="Y1450" t="s">
        <v>2380</v>
      </c>
      <c r="Z1450">
        <v>2</v>
      </c>
      <c r="AA1450" t="s">
        <v>2380</v>
      </c>
      <c r="AV1450" t="s">
        <v>922</v>
      </c>
      <c r="AW1450">
        <v>15.36</v>
      </c>
      <c r="AX1450">
        <v>5.49</v>
      </c>
      <c r="AY1450" t="s">
        <v>2382</v>
      </c>
      <c r="AZ1450" t="s">
        <v>2380</v>
      </c>
      <c r="BA1450" t="s">
        <v>2380</v>
      </c>
      <c r="BB1450">
        <v>2</v>
      </c>
      <c r="BC1450" t="s">
        <v>2380</v>
      </c>
      <c r="BR1450">
        <v>15.36</v>
      </c>
      <c r="BS1450" t="str" cm="1">
        <f t="array" ref="BS1450">_xlfn.IFS(BR1450&lt;18.5,"UNDER WEIGHT",BR1450&lt;=24.9,"NORMAL WEIGHT",BR1450&lt;=29.9,"OVER WEIGHT",BR1450&gt;=30,"OBESITY")</f>
        <v>UNDER WEIGHT</v>
      </c>
      <c r="BV1450">
        <v>5.49</v>
      </c>
      <c r="BW1450" t="str" cm="1">
        <f t="array" ref="BW1450">_xlfn.IFS(BV1450&lt;=5.7,"NORMAL",BV1450&lt;=6.4,"Prediabetes",BV1450&gt;=6.5,"Diabetes")</f>
        <v>NORMAL</v>
      </c>
      <c r="CJ1450" t="s">
        <v>1481</v>
      </c>
      <c r="CK1450">
        <v>1962</v>
      </c>
      <c r="CL1450" t="s">
        <v>20</v>
      </c>
      <c r="CM1450">
        <v>15</v>
      </c>
      <c r="CN1450">
        <v>0</v>
      </c>
      <c r="CO1450">
        <v>12146.97</v>
      </c>
      <c r="CP1450" t="s">
        <v>12</v>
      </c>
      <c r="CQ1450" t="s">
        <v>12</v>
      </c>
      <c r="CR1450" t="s">
        <v>42</v>
      </c>
      <c r="CW1450" t="str">
        <f t="shared" si="44"/>
        <v>15/Sep/1962</v>
      </c>
      <c r="CZ1450" t="s">
        <v>1481</v>
      </c>
      <c r="DA1450">
        <v>1962</v>
      </c>
      <c r="DB1450" t="s">
        <v>20</v>
      </c>
      <c r="DC1450">
        <v>15</v>
      </c>
      <c r="DD1450">
        <v>0</v>
      </c>
      <c r="DE1450" s="18">
        <v>12146.97</v>
      </c>
      <c r="DF1450" t="s">
        <v>12</v>
      </c>
      <c r="DG1450" t="s">
        <v>12</v>
      </c>
      <c r="DH1450" t="s">
        <v>42</v>
      </c>
      <c r="DZ1450" t="s">
        <v>1481</v>
      </c>
      <c r="EA1450">
        <f t="shared" si="45"/>
        <v>61</v>
      </c>
    </row>
    <row r="1451" spans="1:131" ht="15.6" x14ac:dyDescent="0.3">
      <c r="A1451" s="1" t="s">
        <v>921</v>
      </c>
      <c r="B1451" s="1" t="s">
        <v>6751</v>
      </c>
      <c r="C1451" s="1" t="s">
        <v>6055</v>
      </c>
      <c r="D1451" t="s">
        <v>7837</v>
      </c>
      <c r="E1451" s="1"/>
      <c r="H1451" s="1"/>
      <c r="T1451" t="s">
        <v>921</v>
      </c>
      <c r="U1451">
        <v>27.74</v>
      </c>
      <c r="V1451">
        <v>5.96</v>
      </c>
      <c r="W1451" t="s">
        <v>2382</v>
      </c>
      <c r="X1451" t="s">
        <v>2380</v>
      </c>
      <c r="Y1451" t="s">
        <v>2380</v>
      </c>
      <c r="Z1451">
        <v>0</v>
      </c>
      <c r="AA1451" t="s">
        <v>2380</v>
      </c>
      <c r="AV1451" t="s">
        <v>921</v>
      </c>
      <c r="AW1451">
        <v>27.74</v>
      </c>
      <c r="AX1451">
        <v>5.96</v>
      </c>
      <c r="AY1451" t="s">
        <v>2382</v>
      </c>
      <c r="AZ1451" t="s">
        <v>2380</v>
      </c>
      <c r="BA1451" t="s">
        <v>2380</v>
      </c>
      <c r="BB1451" t="s">
        <v>2381</v>
      </c>
      <c r="BC1451" t="s">
        <v>2380</v>
      </c>
      <c r="BR1451">
        <v>27.74</v>
      </c>
      <c r="BS1451" t="str" cm="1">
        <f t="array" ref="BS1451">_xlfn.IFS(BR1451&lt;18.5,"UNDER WEIGHT",BR1451&lt;=24.9,"NORMAL WEIGHT",BR1451&lt;=29.9,"OVER WEIGHT",BR1451&gt;=30,"OBESITY")</f>
        <v>OVER WEIGHT</v>
      </c>
      <c r="BV1451">
        <v>5.96</v>
      </c>
      <c r="BW1451" t="str" cm="1">
        <f t="array" ref="BW1451">_xlfn.IFS(BV1451&lt;=5.7,"NORMAL",BV1451&lt;=6.4,"Prediabetes",BV1451&gt;=6.5,"Diabetes")</f>
        <v>Prediabetes</v>
      </c>
      <c r="CJ1451" t="s">
        <v>1482</v>
      </c>
      <c r="CK1451">
        <v>1987</v>
      </c>
      <c r="CL1451" t="s">
        <v>37</v>
      </c>
      <c r="CM1451">
        <v>5</v>
      </c>
      <c r="CN1451">
        <v>3</v>
      </c>
      <c r="CO1451">
        <v>12148.2</v>
      </c>
      <c r="CP1451" t="s">
        <v>12</v>
      </c>
      <c r="CQ1451" t="s">
        <v>12</v>
      </c>
      <c r="CR1451" t="s">
        <v>23</v>
      </c>
      <c r="CW1451" t="str">
        <f t="shared" si="44"/>
        <v>5/Oct/1987</v>
      </c>
      <c r="CZ1451" t="s">
        <v>1482</v>
      </c>
      <c r="DA1451">
        <v>1987</v>
      </c>
      <c r="DB1451" t="s">
        <v>37</v>
      </c>
      <c r="DC1451">
        <v>5</v>
      </c>
      <c r="DD1451">
        <v>3</v>
      </c>
      <c r="DE1451" s="18">
        <v>12148.2</v>
      </c>
      <c r="DF1451" t="s">
        <v>12</v>
      </c>
      <c r="DG1451" t="s">
        <v>12</v>
      </c>
      <c r="DH1451" t="s">
        <v>23</v>
      </c>
      <c r="DZ1451" t="s">
        <v>1482</v>
      </c>
      <c r="EA1451">
        <f t="shared" si="45"/>
        <v>36</v>
      </c>
    </row>
    <row r="1452" spans="1:131" ht="15.6" x14ac:dyDescent="0.3">
      <c r="A1452" s="1" t="s">
        <v>920</v>
      </c>
      <c r="B1452" s="1" t="s">
        <v>6752</v>
      </c>
      <c r="C1452" s="1" t="s">
        <v>6056</v>
      </c>
      <c r="D1452" t="s">
        <v>7838</v>
      </c>
      <c r="E1452" s="1"/>
      <c r="H1452" s="1"/>
      <c r="T1452" t="s">
        <v>920</v>
      </c>
      <c r="U1452">
        <v>22.44</v>
      </c>
      <c r="V1452">
        <v>4.62</v>
      </c>
      <c r="W1452" t="s">
        <v>2382</v>
      </c>
      <c r="X1452" t="s">
        <v>2380</v>
      </c>
      <c r="Y1452" t="s">
        <v>2380</v>
      </c>
      <c r="Z1452">
        <v>0</v>
      </c>
      <c r="AA1452" t="s">
        <v>2380</v>
      </c>
      <c r="AV1452" t="s">
        <v>920</v>
      </c>
      <c r="AW1452">
        <v>22.44</v>
      </c>
      <c r="AX1452">
        <v>4.62</v>
      </c>
      <c r="AY1452" t="s">
        <v>2382</v>
      </c>
      <c r="AZ1452" t="s">
        <v>2380</v>
      </c>
      <c r="BA1452" t="s">
        <v>2380</v>
      </c>
      <c r="BB1452" t="s">
        <v>2381</v>
      </c>
      <c r="BC1452" t="s">
        <v>2380</v>
      </c>
      <c r="BR1452">
        <v>22.44</v>
      </c>
      <c r="BS1452" t="str" cm="1">
        <f t="array" ref="BS1452">_xlfn.IFS(BR1452&lt;18.5,"UNDER WEIGHT",BR1452&lt;=24.9,"NORMAL WEIGHT",BR1452&lt;=29.9,"OVER WEIGHT",BR1452&gt;=30,"OBESITY")</f>
        <v>NORMAL WEIGHT</v>
      </c>
      <c r="BV1452">
        <v>4.62</v>
      </c>
      <c r="BW1452" t="str" cm="1">
        <f t="array" ref="BW1452">_xlfn.IFS(BV1452&lt;=5.7,"NORMAL",BV1452&lt;=6.4,"Prediabetes",BV1452&gt;=6.5,"Diabetes")</f>
        <v>NORMAL</v>
      </c>
      <c r="CJ1452" t="s">
        <v>1483</v>
      </c>
      <c r="CK1452">
        <v>1991</v>
      </c>
      <c r="CL1452" t="s">
        <v>35</v>
      </c>
      <c r="CM1452">
        <v>29</v>
      </c>
      <c r="CN1452">
        <v>3</v>
      </c>
      <c r="CO1452">
        <v>12198.64</v>
      </c>
      <c r="CP1452" t="s">
        <v>12</v>
      </c>
      <c r="CQ1452" t="s">
        <v>12</v>
      </c>
      <c r="CR1452" t="s">
        <v>535</v>
      </c>
      <c r="CW1452" t="str">
        <f t="shared" si="44"/>
        <v>29/Aug/1991</v>
      </c>
      <c r="CZ1452" t="s">
        <v>1483</v>
      </c>
      <c r="DA1452">
        <v>1991</v>
      </c>
      <c r="DB1452" t="s">
        <v>35</v>
      </c>
      <c r="DC1452">
        <v>29</v>
      </c>
      <c r="DD1452">
        <v>3</v>
      </c>
      <c r="DE1452" s="18">
        <v>12198.64</v>
      </c>
      <c r="DF1452" t="s">
        <v>12</v>
      </c>
      <c r="DG1452" t="s">
        <v>12</v>
      </c>
      <c r="DH1452" t="s">
        <v>535</v>
      </c>
      <c r="DZ1452" t="s">
        <v>1483</v>
      </c>
      <c r="EA1452">
        <f t="shared" si="45"/>
        <v>32</v>
      </c>
    </row>
    <row r="1453" spans="1:131" ht="15.6" x14ac:dyDescent="0.3">
      <c r="A1453" s="1" t="s">
        <v>919</v>
      </c>
      <c r="B1453" s="1" t="s">
        <v>6752</v>
      </c>
      <c r="C1453" s="1" t="s">
        <v>6057</v>
      </c>
      <c r="D1453" t="s">
        <v>6776</v>
      </c>
      <c r="E1453" s="1"/>
      <c r="H1453" s="1"/>
      <c r="T1453" t="s">
        <v>919</v>
      </c>
      <c r="U1453">
        <v>37.049999999999997</v>
      </c>
      <c r="V1453">
        <v>9.9600000000000009</v>
      </c>
      <c r="W1453" t="s">
        <v>2382</v>
      </c>
      <c r="X1453" t="s">
        <v>2380</v>
      </c>
      <c r="Y1453" t="s">
        <v>2380</v>
      </c>
      <c r="Z1453">
        <v>0</v>
      </c>
      <c r="AA1453" t="s">
        <v>2380</v>
      </c>
      <c r="AV1453" t="s">
        <v>919</v>
      </c>
      <c r="AW1453">
        <v>37.049999999999997</v>
      </c>
      <c r="AX1453">
        <v>9.9600000000000009</v>
      </c>
      <c r="AY1453" t="s">
        <v>2382</v>
      </c>
      <c r="AZ1453" t="s">
        <v>2380</v>
      </c>
      <c r="BA1453" t="s">
        <v>2380</v>
      </c>
      <c r="BB1453" t="s">
        <v>2381</v>
      </c>
      <c r="BC1453" t="s">
        <v>2380</v>
      </c>
      <c r="BR1453">
        <v>37.049999999999997</v>
      </c>
      <c r="BS1453" t="str" cm="1">
        <f t="array" ref="BS1453">_xlfn.IFS(BR1453&lt;18.5,"UNDER WEIGHT",BR1453&lt;=24.9,"NORMAL WEIGHT",BR1453&lt;=29.9,"OVER WEIGHT",BR1453&gt;=30,"OBESITY")</f>
        <v>OBESITY</v>
      </c>
      <c r="BV1453">
        <v>9.9600000000000009</v>
      </c>
      <c r="BW1453" t="str" cm="1">
        <f t="array" ref="BW1453">_xlfn.IFS(BV1453&lt;=5.7,"NORMAL",BV1453&lt;=6.4,"Prediabetes",BV1453&gt;=6.5,"Diabetes")</f>
        <v>Diabetes</v>
      </c>
      <c r="CJ1453" t="s">
        <v>1484</v>
      </c>
      <c r="CK1453">
        <v>1977</v>
      </c>
      <c r="CL1453" t="s">
        <v>35</v>
      </c>
      <c r="CM1453">
        <v>14</v>
      </c>
      <c r="CN1453">
        <v>2</v>
      </c>
      <c r="CO1453">
        <v>12218.7</v>
      </c>
      <c r="CP1453" t="s">
        <v>12</v>
      </c>
      <c r="CQ1453" t="s">
        <v>16</v>
      </c>
      <c r="CR1453" t="s">
        <v>23</v>
      </c>
      <c r="CW1453" t="str">
        <f t="shared" si="44"/>
        <v>14/Aug/1977</v>
      </c>
      <c r="CZ1453" t="s">
        <v>1484</v>
      </c>
      <c r="DA1453">
        <v>1977</v>
      </c>
      <c r="DB1453" t="s">
        <v>35</v>
      </c>
      <c r="DC1453">
        <v>14</v>
      </c>
      <c r="DD1453">
        <v>2</v>
      </c>
      <c r="DE1453" s="18">
        <v>12218.7</v>
      </c>
      <c r="DF1453" t="s">
        <v>12</v>
      </c>
      <c r="DG1453" t="s">
        <v>16</v>
      </c>
      <c r="DH1453" t="s">
        <v>23</v>
      </c>
      <c r="DZ1453" t="s">
        <v>1484</v>
      </c>
      <c r="EA1453">
        <f t="shared" si="45"/>
        <v>46</v>
      </c>
    </row>
    <row r="1454" spans="1:131" ht="15.6" x14ac:dyDescent="0.3">
      <c r="A1454" s="1" t="s">
        <v>918</v>
      </c>
      <c r="B1454" s="1" t="s">
        <v>6752</v>
      </c>
      <c r="C1454" s="1" t="s">
        <v>6058</v>
      </c>
      <c r="D1454" t="s">
        <v>7360</v>
      </c>
      <c r="E1454" s="1"/>
      <c r="H1454" s="1"/>
      <c r="T1454" t="s">
        <v>918</v>
      </c>
      <c r="U1454">
        <v>22.95</v>
      </c>
      <c r="V1454">
        <v>10.53</v>
      </c>
      <c r="W1454" t="s">
        <v>2380</v>
      </c>
      <c r="X1454" t="s">
        <v>2380</v>
      </c>
      <c r="Y1454" t="s">
        <v>2380</v>
      </c>
      <c r="Z1454">
        <v>2</v>
      </c>
      <c r="AA1454" t="s">
        <v>2380</v>
      </c>
      <c r="AV1454" t="s">
        <v>918</v>
      </c>
      <c r="AW1454">
        <v>22.95</v>
      </c>
      <c r="AX1454">
        <v>10.53</v>
      </c>
      <c r="AY1454" t="s">
        <v>2380</v>
      </c>
      <c r="AZ1454" t="s">
        <v>2380</v>
      </c>
      <c r="BA1454" t="s">
        <v>2380</v>
      </c>
      <c r="BB1454">
        <v>2</v>
      </c>
      <c r="BC1454" t="s">
        <v>2380</v>
      </c>
      <c r="BR1454">
        <v>22.95</v>
      </c>
      <c r="BS1454" t="str" cm="1">
        <f t="array" ref="BS1454">_xlfn.IFS(BR1454&lt;18.5,"UNDER WEIGHT",BR1454&lt;=24.9,"NORMAL WEIGHT",BR1454&lt;=29.9,"OVER WEIGHT",BR1454&gt;=30,"OBESITY")</f>
        <v>NORMAL WEIGHT</v>
      </c>
      <c r="BV1454">
        <v>10.53</v>
      </c>
      <c r="BW1454" t="str" cm="1">
        <f t="array" ref="BW1454">_xlfn.IFS(BV1454&lt;=5.7,"NORMAL",BV1454&lt;=6.4,"Prediabetes",BV1454&gt;=6.5,"Diabetes")</f>
        <v>Diabetes</v>
      </c>
      <c r="CJ1454" t="s">
        <v>1485</v>
      </c>
      <c r="CK1454">
        <v>1964</v>
      </c>
      <c r="CL1454" t="s">
        <v>10</v>
      </c>
      <c r="CM1454">
        <v>20</v>
      </c>
      <c r="CN1454">
        <v>0</v>
      </c>
      <c r="CO1454">
        <v>12222.9</v>
      </c>
      <c r="CP1454" t="s">
        <v>12</v>
      </c>
      <c r="CQ1454" t="s">
        <v>11</v>
      </c>
      <c r="CR1454" t="s">
        <v>23</v>
      </c>
      <c r="CW1454" t="str">
        <f t="shared" si="44"/>
        <v>20/Jul/1964</v>
      </c>
      <c r="CZ1454" t="s">
        <v>1485</v>
      </c>
      <c r="DA1454">
        <v>1964</v>
      </c>
      <c r="DB1454" t="s">
        <v>10</v>
      </c>
      <c r="DC1454">
        <v>20</v>
      </c>
      <c r="DD1454">
        <v>0</v>
      </c>
      <c r="DE1454" s="18">
        <v>12222.9</v>
      </c>
      <c r="DF1454" t="s">
        <v>12</v>
      </c>
      <c r="DG1454" t="s">
        <v>11</v>
      </c>
      <c r="DH1454" t="s">
        <v>23</v>
      </c>
      <c r="DZ1454" t="s">
        <v>1485</v>
      </c>
      <c r="EA1454">
        <f t="shared" si="45"/>
        <v>59</v>
      </c>
    </row>
    <row r="1455" spans="1:131" ht="15.6" x14ac:dyDescent="0.3">
      <c r="A1455" s="1" t="s">
        <v>917</v>
      </c>
      <c r="B1455" s="1" t="s">
        <v>6752</v>
      </c>
      <c r="C1455" s="1" t="s">
        <v>6059</v>
      </c>
      <c r="D1455" t="s">
        <v>7839</v>
      </c>
      <c r="E1455" s="1"/>
      <c r="H1455" s="1"/>
      <c r="T1455" t="s">
        <v>917</v>
      </c>
      <c r="U1455">
        <v>34.200000000000003</v>
      </c>
      <c r="V1455">
        <v>6.69</v>
      </c>
      <c r="W1455" t="s">
        <v>2382</v>
      </c>
      <c r="X1455" t="s">
        <v>2380</v>
      </c>
      <c r="Y1455" t="s">
        <v>2380</v>
      </c>
      <c r="Z1455">
        <v>0</v>
      </c>
      <c r="AA1455" t="s">
        <v>2380</v>
      </c>
      <c r="AV1455" t="s">
        <v>917</v>
      </c>
      <c r="AW1455">
        <v>34.200000000000003</v>
      </c>
      <c r="AX1455">
        <v>6.69</v>
      </c>
      <c r="AY1455" t="s">
        <v>2382</v>
      </c>
      <c r="AZ1455" t="s">
        <v>2380</v>
      </c>
      <c r="BA1455" t="s">
        <v>2380</v>
      </c>
      <c r="BB1455" t="s">
        <v>2381</v>
      </c>
      <c r="BC1455" t="s">
        <v>2380</v>
      </c>
      <c r="BR1455">
        <v>34.200000000000003</v>
      </c>
      <c r="BS1455" t="str" cm="1">
        <f t="array" ref="BS1455">_xlfn.IFS(BR1455&lt;18.5,"UNDER WEIGHT",BR1455&lt;=24.9,"NORMAL WEIGHT",BR1455&lt;=29.9,"OVER WEIGHT",BR1455&gt;=30,"OBESITY")</f>
        <v>OBESITY</v>
      </c>
      <c r="BV1455">
        <v>6.69</v>
      </c>
      <c r="BW1455" t="str" cm="1">
        <f t="array" ref="BW1455">_xlfn.IFS(BV1455&lt;=5.7,"NORMAL",BV1455&lt;=6.4,"Prediabetes",BV1455&gt;=6.5,"Diabetes")</f>
        <v>Diabetes</v>
      </c>
      <c r="CJ1455" t="s">
        <v>1486</v>
      </c>
      <c r="CK1455">
        <v>1964</v>
      </c>
      <c r="CL1455" t="s">
        <v>10</v>
      </c>
      <c r="CM1455">
        <v>2</v>
      </c>
      <c r="CN1455">
        <v>0</v>
      </c>
      <c r="CO1455">
        <v>12224.35</v>
      </c>
      <c r="CP1455" t="s">
        <v>12</v>
      </c>
      <c r="CQ1455" t="s">
        <v>16</v>
      </c>
      <c r="CR1455" t="s">
        <v>23</v>
      </c>
      <c r="CW1455" t="str">
        <f t="shared" si="44"/>
        <v>2/Jul/1964</v>
      </c>
      <c r="CZ1455" t="s">
        <v>1486</v>
      </c>
      <c r="DA1455">
        <v>1964</v>
      </c>
      <c r="DB1455" t="s">
        <v>10</v>
      </c>
      <c r="DC1455">
        <v>2</v>
      </c>
      <c r="DD1455">
        <v>0</v>
      </c>
      <c r="DE1455" s="18">
        <v>12224.35</v>
      </c>
      <c r="DF1455" t="s">
        <v>12</v>
      </c>
      <c r="DG1455" t="s">
        <v>16</v>
      </c>
      <c r="DH1455" t="s">
        <v>23</v>
      </c>
      <c r="DZ1455" t="s">
        <v>1486</v>
      </c>
      <c r="EA1455">
        <f t="shared" si="45"/>
        <v>59</v>
      </c>
    </row>
    <row r="1456" spans="1:131" ht="15.6" x14ac:dyDescent="0.3">
      <c r="A1456" s="1" t="s">
        <v>916</v>
      </c>
      <c r="B1456" s="1" t="s">
        <v>6752</v>
      </c>
      <c r="C1456" s="1" t="s">
        <v>6060</v>
      </c>
      <c r="D1456" t="s">
        <v>7840</v>
      </c>
      <c r="E1456" s="1"/>
      <c r="H1456" s="1"/>
      <c r="T1456" t="s">
        <v>916</v>
      </c>
      <c r="U1456">
        <v>30.59</v>
      </c>
      <c r="V1456">
        <v>9.5500000000000007</v>
      </c>
      <c r="W1456" t="s">
        <v>2382</v>
      </c>
      <c r="X1456" t="s">
        <v>2380</v>
      </c>
      <c r="Y1456" t="s">
        <v>2380</v>
      </c>
      <c r="Z1456">
        <v>0</v>
      </c>
      <c r="AA1456" t="s">
        <v>2380</v>
      </c>
      <c r="AV1456" t="s">
        <v>916</v>
      </c>
      <c r="AW1456">
        <v>30.59</v>
      </c>
      <c r="AX1456">
        <v>9.5500000000000007</v>
      </c>
      <c r="AY1456" t="s">
        <v>2382</v>
      </c>
      <c r="AZ1456" t="s">
        <v>2380</v>
      </c>
      <c r="BA1456" t="s">
        <v>2380</v>
      </c>
      <c r="BB1456" t="s">
        <v>2381</v>
      </c>
      <c r="BC1456" t="s">
        <v>2380</v>
      </c>
      <c r="BR1456">
        <v>30.59</v>
      </c>
      <c r="BS1456" t="str" cm="1">
        <f t="array" ref="BS1456">_xlfn.IFS(BR1456&lt;18.5,"UNDER WEIGHT",BR1456&lt;=24.9,"NORMAL WEIGHT",BR1456&lt;=29.9,"OVER WEIGHT",BR1456&gt;=30,"OBESITY")</f>
        <v>OBESITY</v>
      </c>
      <c r="BV1456">
        <v>9.5500000000000007</v>
      </c>
      <c r="BW1456" t="str" cm="1">
        <f t="array" ref="BW1456">_xlfn.IFS(BV1456&lt;=5.7,"NORMAL",BV1456&lt;=6.4,"Prediabetes",BV1456&gt;=6.5,"Diabetes")</f>
        <v>Diabetes</v>
      </c>
      <c r="CJ1456" t="s">
        <v>1487</v>
      </c>
      <c r="CK1456">
        <v>1964</v>
      </c>
      <c r="CL1456" t="s">
        <v>18</v>
      </c>
      <c r="CM1456">
        <v>24</v>
      </c>
      <c r="CN1456">
        <v>0</v>
      </c>
      <c r="CO1456">
        <v>12231.61</v>
      </c>
      <c r="CP1456" t="s">
        <v>12</v>
      </c>
      <c r="CQ1456" t="s">
        <v>12</v>
      </c>
      <c r="CR1456" t="s">
        <v>23</v>
      </c>
      <c r="CW1456" t="str">
        <f t="shared" si="44"/>
        <v>24/Jun/1964</v>
      </c>
      <c r="CZ1456" t="s">
        <v>1487</v>
      </c>
      <c r="DA1456">
        <v>1964</v>
      </c>
      <c r="DB1456" t="s">
        <v>18</v>
      </c>
      <c r="DC1456">
        <v>24</v>
      </c>
      <c r="DD1456">
        <v>0</v>
      </c>
      <c r="DE1456" s="18">
        <v>12231.61</v>
      </c>
      <c r="DF1456" t="s">
        <v>12</v>
      </c>
      <c r="DG1456" t="s">
        <v>12</v>
      </c>
      <c r="DH1456" t="s">
        <v>23</v>
      </c>
      <c r="DZ1456" t="s">
        <v>1487</v>
      </c>
      <c r="EA1456">
        <f t="shared" si="45"/>
        <v>59</v>
      </c>
    </row>
    <row r="1457" spans="1:131" ht="15.6" x14ac:dyDescent="0.3">
      <c r="A1457" s="1" t="s">
        <v>915</v>
      </c>
      <c r="B1457" s="1" t="s">
        <v>6752</v>
      </c>
      <c r="C1457" s="1" t="s">
        <v>5085</v>
      </c>
      <c r="D1457" t="s">
        <v>7841</v>
      </c>
      <c r="E1457" s="1"/>
      <c r="H1457" s="1"/>
      <c r="T1457" t="s">
        <v>915</v>
      </c>
      <c r="U1457">
        <v>25.51</v>
      </c>
      <c r="V1457">
        <v>6.05</v>
      </c>
      <c r="W1457" t="s">
        <v>2380</v>
      </c>
      <c r="X1457" t="s">
        <v>2380</v>
      </c>
      <c r="Y1457" t="s">
        <v>2380</v>
      </c>
      <c r="Z1457">
        <v>0</v>
      </c>
      <c r="AA1457" t="s">
        <v>2380</v>
      </c>
      <c r="AV1457" t="s">
        <v>915</v>
      </c>
      <c r="AW1457">
        <v>25.51</v>
      </c>
      <c r="AX1457">
        <v>6.05</v>
      </c>
      <c r="AY1457" t="s">
        <v>2380</v>
      </c>
      <c r="AZ1457" t="s">
        <v>2380</v>
      </c>
      <c r="BA1457" t="s">
        <v>2380</v>
      </c>
      <c r="BB1457" t="s">
        <v>2381</v>
      </c>
      <c r="BC1457" t="s">
        <v>2380</v>
      </c>
      <c r="BR1457">
        <v>25.51</v>
      </c>
      <c r="BS1457" t="str" cm="1">
        <f t="array" ref="BS1457">_xlfn.IFS(BR1457&lt;18.5,"UNDER WEIGHT",BR1457&lt;=24.9,"NORMAL WEIGHT",BR1457&lt;=29.9,"OVER WEIGHT",BR1457&gt;=30,"OBESITY")</f>
        <v>OVER WEIGHT</v>
      </c>
      <c r="BV1457">
        <v>6.05</v>
      </c>
      <c r="BW1457" t="str" cm="1">
        <f t="array" ref="BW1457">_xlfn.IFS(BV1457&lt;=5.7,"NORMAL",BV1457&lt;=6.4,"Prediabetes",BV1457&gt;=6.5,"Diabetes")</f>
        <v>Prediabetes</v>
      </c>
      <c r="CJ1457" t="s">
        <v>1488</v>
      </c>
      <c r="CK1457">
        <v>1963</v>
      </c>
      <c r="CL1457" t="s">
        <v>10</v>
      </c>
      <c r="CM1457">
        <v>19</v>
      </c>
      <c r="CN1457">
        <v>0</v>
      </c>
      <c r="CO1457">
        <v>12233.83</v>
      </c>
      <c r="CP1457" t="s">
        <v>12</v>
      </c>
      <c r="CQ1457" t="s">
        <v>16</v>
      </c>
      <c r="CR1457" t="s">
        <v>42</v>
      </c>
      <c r="CW1457" t="str">
        <f t="shared" si="44"/>
        <v>19/Jul/1963</v>
      </c>
      <c r="CZ1457" t="s">
        <v>1488</v>
      </c>
      <c r="DA1457">
        <v>1963</v>
      </c>
      <c r="DB1457" t="s">
        <v>10</v>
      </c>
      <c r="DC1457">
        <v>19</v>
      </c>
      <c r="DD1457">
        <v>0</v>
      </c>
      <c r="DE1457" s="18">
        <v>12233.83</v>
      </c>
      <c r="DF1457" t="s">
        <v>12</v>
      </c>
      <c r="DG1457" t="s">
        <v>16</v>
      </c>
      <c r="DH1457" t="s">
        <v>42</v>
      </c>
      <c r="DZ1457" t="s">
        <v>1488</v>
      </c>
      <c r="EA1457">
        <f t="shared" si="45"/>
        <v>60</v>
      </c>
    </row>
    <row r="1458" spans="1:131" ht="15.6" x14ac:dyDescent="0.3">
      <c r="A1458" s="1" t="s">
        <v>914</v>
      </c>
      <c r="B1458" s="1" t="s">
        <v>6751</v>
      </c>
      <c r="C1458" s="1" t="s">
        <v>6061</v>
      </c>
      <c r="D1458" t="s">
        <v>7842</v>
      </c>
      <c r="E1458" s="1"/>
      <c r="H1458" s="1"/>
      <c r="T1458" t="s">
        <v>914</v>
      </c>
      <c r="U1458">
        <v>29.04</v>
      </c>
      <c r="V1458">
        <v>10.56</v>
      </c>
      <c r="W1458" t="s">
        <v>2382</v>
      </c>
      <c r="X1458" t="s">
        <v>2380</v>
      </c>
      <c r="Y1458" t="s">
        <v>2380</v>
      </c>
      <c r="Z1458">
        <v>1</v>
      </c>
      <c r="AA1458" t="s">
        <v>2380</v>
      </c>
      <c r="AV1458" t="s">
        <v>914</v>
      </c>
      <c r="AW1458">
        <v>29.04</v>
      </c>
      <c r="AX1458">
        <v>10.56</v>
      </c>
      <c r="AY1458" t="s">
        <v>2382</v>
      </c>
      <c r="AZ1458" t="s">
        <v>2380</v>
      </c>
      <c r="BA1458" t="s">
        <v>2380</v>
      </c>
      <c r="BB1458">
        <v>1</v>
      </c>
      <c r="BC1458" t="s">
        <v>2380</v>
      </c>
      <c r="BR1458">
        <v>29.04</v>
      </c>
      <c r="BS1458" t="str" cm="1">
        <f t="array" ref="BS1458">_xlfn.IFS(BR1458&lt;18.5,"UNDER WEIGHT",BR1458&lt;=24.9,"NORMAL WEIGHT",BR1458&lt;=29.9,"OVER WEIGHT",BR1458&gt;=30,"OBESITY")</f>
        <v>OVER WEIGHT</v>
      </c>
      <c r="BV1458">
        <v>10.56</v>
      </c>
      <c r="BW1458" t="str" cm="1">
        <f t="array" ref="BW1458">_xlfn.IFS(BV1458&lt;=5.7,"NORMAL",BV1458&lt;=6.4,"Prediabetes",BV1458&gt;=6.5,"Diabetes")</f>
        <v>Diabetes</v>
      </c>
      <c r="CJ1458" t="s">
        <v>1489</v>
      </c>
      <c r="CK1458">
        <v>1964</v>
      </c>
      <c r="CL1458" t="s">
        <v>37</v>
      </c>
      <c r="CM1458">
        <v>15</v>
      </c>
      <c r="CN1458">
        <v>0</v>
      </c>
      <c r="CO1458">
        <v>12235.84</v>
      </c>
      <c r="CP1458" t="s">
        <v>12</v>
      </c>
      <c r="CQ1458" t="s">
        <v>12</v>
      </c>
      <c r="CR1458" t="s">
        <v>23</v>
      </c>
      <c r="CW1458" t="str">
        <f t="shared" si="44"/>
        <v>15/Oct/1964</v>
      </c>
      <c r="CZ1458" t="s">
        <v>1489</v>
      </c>
      <c r="DA1458">
        <v>1964</v>
      </c>
      <c r="DB1458" t="s">
        <v>37</v>
      </c>
      <c r="DC1458">
        <v>15</v>
      </c>
      <c r="DD1458">
        <v>0</v>
      </c>
      <c r="DE1458" s="18">
        <v>12235.84</v>
      </c>
      <c r="DF1458" t="s">
        <v>12</v>
      </c>
      <c r="DG1458" t="s">
        <v>12</v>
      </c>
      <c r="DH1458" t="s">
        <v>23</v>
      </c>
      <c r="DZ1458" t="s">
        <v>1489</v>
      </c>
      <c r="EA1458">
        <f t="shared" si="45"/>
        <v>59</v>
      </c>
    </row>
    <row r="1459" spans="1:131" ht="15.6" x14ac:dyDescent="0.3">
      <c r="A1459" s="1" t="s">
        <v>913</v>
      </c>
      <c r="B1459" s="1" t="s">
        <v>6751</v>
      </c>
      <c r="C1459" s="1" t="s">
        <v>6062</v>
      </c>
      <c r="D1459" t="s">
        <v>5035</v>
      </c>
      <c r="E1459" s="1"/>
      <c r="H1459" s="1"/>
      <c r="T1459" t="s">
        <v>913</v>
      </c>
      <c r="U1459">
        <v>22.135000000000002</v>
      </c>
      <c r="V1459">
        <v>10.81</v>
      </c>
      <c r="W1459" t="s">
        <v>2382</v>
      </c>
      <c r="X1459" t="s">
        <v>2380</v>
      </c>
      <c r="Y1459" t="s">
        <v>2380</v>
      </c>
      <c r="Z1459">
        <v>1</v>
      </c>
      <c r="AA1459" t="s">
        <v>2380</v>
      </c>
      <c r="AV1459" t="s">
        <v>913</v>
      </c>
      <c r="AW1459">
        <v>22.135000000000002</v>
      </c>
      <c r="AX1459">
        <v>10.81</v>
      </c>
      <c r="AY1459" t="s">
        <v>2382</v>
      </c>
      <c r="AZ1459" t="s">
        <v>2380</v>
      </c>
      <c r="BA1459" t="s">
        <v>2380</v>
      </c>
      <c r="BB1459">
        <v>1</v>
      </c>
      <c r="BC1459" t="s">
        <v>2380</v>
      </c>
      <c r="BR1459">
        <v>22.135000000000002</v>
      </c>
      <c r="BS1459" t="str" cm="1">
        <f t="array" ref="BS1459">_xlfn.IFS(BR1459&lt;18.5,"UNDER WEIGHT",BR1459&lt;=24.9,"NORMAL WEIGHT",BR1459&lt;=29.9,"OVER WEIGHT",BR1459&gt;=30,"OBESITY")</f>
        <v>NORMAL WEIGHT</v>
      </c>
      <c r="BV1459">
        <v>10.81</v>
      </c>
      <c r="BW1459" t="str" cm="1">
        <f t="array" ref="BW1459">_xlfn.IFS(BV1459&lt;=5.7,"NORMAL",BV1459&lt;=6.4,"Prediabetes",BV1459&gt;=6.5,"Diabetes")</f>
        <v>Diabetes</v>
      </c>
      <c r="CJ1459" t="s">
        <v>1490</v>
      </c>
      <c r="CK1459">
        <v>1966</v>
      </c>
      <c r="CL1459" t="s">
        <v>10</v>
      </c>
      <c r="CM1459">
        <v>29</v>
      </c>
      <c r="CN1459">
        <v>0</v>
      </c>
      <c r="CO1459">
        <v>12237.73</v>
      </c>
      <c r="CP1459" t="s">
        <v>12</v>
      </c>
      <c r="CQ1459" t="s">
        <v>12</v>
      </c>
      <c r="CR1459" t="s">
        <v>23</v>
      </c>
      <c r="CW1459" t="str">
        <f t="shared" si="44"/>
        <v>29/Jul/1966</v>
      </c>
      <c r="CZ1459" t="s">
        <v>1490</v>
      </c>
      <c r="DA1459">
        <v>1966</v>
      </c>
      <c r="DB1459" t="s">
        <v>10</v>
      </c>
      <c r="DC1459">
        <v>29</v>
      </c>
      <c r="DD1459">
        <v>0</v>
      </c>
      <c r="DE1459" s="18">
        <v>12237.73</v>
      </c>
      <c r="DF1459" t="s">
        <v>12</v>
      </c>
      <c r="DG1459" t="s">
        <v>12</v>
      </c>
      <c r="DH1459" t="s">
        <v>23</v>
      </c>
      <c r="DZ1459" t="s">
        <v>1490</v>
      </c>
      <c r="EA1459">
        <f t="shared" si="45"/>
        <v>57</v>
      </c>
    </row>
    <row r="1460" spans="1:131" ht="15.6" x14ac:dyDescent="0.3">
      <c r="A1460" s="1" t="s">
        <v>912</v>
      </c>
      <c r="B1460" s="1" t="s">
        <v>6752</v>
      </c>
      <c r="C1460" s="1" t="s">
        <v>6063</v>
      </c>
      <c r="D1460" t="s">
        <v>7843</v>
      </c>
      <c r="E1460" s="1"/>
      <c r="H1460" s="1"/>
      <c r="T1460" t="s">
        <v>912</v>
      </c>
      <c r="U1460">
        <v>21.375</v>
      </c>
      <c r="V1460">
        <v>4.32</v>
      </c>
      <c r="W1460" t="s">
        <v>2380</v>
      </c>
      <c r="X1460" t="s">
        <v>2380</v>
      </c>
      <c r="Y1460" t="s">
        <v>2380</v>
      </c>
      <c r="Z1460">
        <v>0</v>
      </c>
      <c r="AA1460" t="s">
        <v>2380</v>
      </c>
      <c r="AV1460" t="s">
        <v>912</v>
      </c>
      <c r="AW1460">
        <v>21.375</v>
      </c>
      <c r="AX1460">
        <v>4.32</v>
      </c>
      <c r="AY1460" t="s">
        <v>2380</v>
      </c>
      <c r="AZ1460" t="s">
        <v>2380</v>
      </c>
      <c r="BA1460" t="s">
        <v>2380</v>
      </c>
      <c r="BB1460" t="s">
        <v>2381</v>
      </c>
      <c r="BC1460" t="s">
        <v>2380</v>
      </c>
      <c r="BR1460">
        <v>21.375</v>
      </c>
      <c r="BS1460" t="str" cm="1">
        <f t="array" ref="BS1460">_xlfn.IFS(BR1460&lt;18.5,"UNDER WEIGHT",BR1460&lt;=24.9,"NORMAL WEIGHT",BR1460&lt;=29.9,"OVER WEIGHT",BR1460&gt;=30,"OBESITY")</f>
        <v>NORMAL WEIGHT</v>
      </c>
      <c r="BV1460">
        <v>4.32</v>
      </c>
      <c r="BW1460" t="str" cm="1">
        <f t="array" ref="BW1460">_xlfn.IFS(BV1460&lt;=5.7,"NORMAL",BV1460&lt;=6.4,"Prediabetes",BV1460&gt;=6.5,"Diabetes")</f>
        <v>NORMAL</v>
      </c>
      <c r="CJ1460" t="s">
        <v>1491</v>
      </c>
      <c r="CK1460">
        <v>1963</v>
      </c>
      <c r="CL1460" t="s">
        <v>10</v>
      </c>
      <c r="CM1460">
        <v>17</v>
      </c>
      <c r="CN1460">
        <v>0</v>
      </c>
      <c r="CO1460">
        <v>12244.53</v>
      </c>
      <c r="CP1460" t="s">
        <v>12</v>
      </c>
      <c r="CQ1460" t="s">
        <v>16</v>
      </c>
      <c r="CR1460" t="s">
        <v>13</v>
      </c>
      <c r="CW1460" t="str">
        <f t="shared" si="44"/>
        <v>17/Jul/1963</v>
      </c>
      <c r="CZ1460" t="s">
        <v>1491</v>
      </c>
      <c r="DA1460">
        <v>1963</v>
      </c>
      <c r="DB1460" t="s">
        <v>10</v>
      </c>
      <c r="DC1460">
        <v>17</v>
      </c>
      <c r="DD1460">
        <v>0</v>
      </c>
      <c r="DE1460" s="18">
        <v>12244.53</v>
      </c>
      <c r="DF1460" t="s">
        <v>12</v>
      </c>
      <c r="DG1460" t="s">
        <v>16</v>
      </c>
      <c r="DH1460" t="s">
        <v>13</v>
      </c>
      <c r="DZ1460" t="s">
        <v>1491</v>
      </c>
      <c r="EA1460">
        <f t="shared" si="45"/>
        <v>60</v>
      </c>
    </row>
    <row r="1461" spans="1:131" ht="15.6" x14ac:dyDescent="0.3">
      <c r="A1461" s="1" t="s">
        <v>911</v>
      </c>
      <c r="B1461" s="1" t="s">
        <v>6752</v>
      </c>
      <c r="C1461" s="1" t="s">
        <v>5492</v>
      </c>
      <c r="D1461" t="s">
        <v>7844</v>
      </c>
      <c r="E1461" s="1"/>
      <c r="H1461" s="1"/>
      <c r="T1461" t="s">
        <v>911</v>
      </c>
      <c r="U1461">
        <v>29.19</v>
      </c>
      <c r="V1461">
        <v>4.37</v>
      </c>
      <c r="W1461" t="s">
        <v>2380</v>
      </c>
      <c r="X1461" t="s">
        <v>2380</v>
      </c>
      <c r="Y1461" t="s">
        <v>2380</v>
      </c>
      <c r="Z1461">
        <v>0</v>
      </c>
      <c r="AA1461" t="s">
        <v>2380</v>
      </c>
      <c r="AV1461" t="s">
        <v>911</v>
      </c>
      <c r="AW1461">
        <v>29.19</v>
      </c>
      <c r="AX1461">
        <v>4.37</v>
      </c>
      <c r="AY1461" t="s">
        <v>2380</v>
      </c>
      <c r="AZ1461" t="s">
        <v>2380</v>
      </c>
      <c r="BA1461" t="s">
        <v>2380</v>
      </c>
      <c r="BB1461" t="s">
        <v>2381</v>
      </c>
      <c r="BC1461" t="s">
        <v>2380</v>
      </c>
      <c r="BR1461">
        <v>29.19</v>
      </c>
      <c r="BS1461" t="str" cm="1">
        <f t="array" ref="BS1461">_xlfn.IFS(BR1461&lt;18.5,"UNDER WEIGHT",BR1461&lt;=24.9,"NORMAL WEIGHT",BR1461&lt;=29.9,"OVER WEIGHT",BR1461&gt;=30,"OBESITY")</f>
        <v>OVER WEIGHT</v>
      </c>
      <c r="BV1461">
        <v>4.37</v>
      </c>
      <c r="BW1461" t="str" cm="1">
        <f t="array" ref="BW1461">_xlfn.IFS(BV1461&lt;=5.7,"NORMAL",BV1461&lt;=6.4,"Prediabetes",BV1461&gt;=6.5,"Diabetes")</f>
        <v>NORMAL</v>
      </c>
      <c r="CJ1461" t="s">
        <v>1492</v>
      </c>
      <c r="CK1461">
        <v>1974</v>
      </c>
      <c r="CL1461" t="s">
        <v>18</v>
      </c>
      <c r="CM1461">
        <v>23</v>
      </c>
      <c r="CN1461">
        <v>0</v>
      </c>
      <c r="CO1461">
        <v>12245.17</v>
      </c>
      <c r="CP1461" t="s">
        <v>12</v>
      </c>
      <c r="CQ1461" t="s">
        <v>16</v>
      </c>
      <c r="CR1461" t="s">
        <v>23</v>
      </c>
      <c r="CW1461" t="str">
        <f t="shared" si="44"/>
        <v>23/Jun/1974</v>
      </c>
      <c r="CZ1461" t="s">
        <v>1492</v>
      </c>
      <c r="DA1461">
        <v>1974</v>
      </c>
      <c r="DB1461" t="s">
        <v>18</v>
      </c>
      <c r="DC1461">
        <v>23</v>
      </c>
      <c r="DD1461">
        <v>0</v>
      </c>
      <c r="DE1461" s="18">
        <v>12245.17</v>
      </c>
      <c r="DF1461" t="s">
        <v>12</v>
      </c>
      <c r="DG1461" t="s">
        <v>16</v>
      </c>
      <c r="DH1461" t="s">
        <v>23</v>
      </c>
      <c r="DZ1461" t="s">
        <v>1492</v>
      </c>
      <c r="EA1461">
        <f t="shared" si="45"/>
        <v>49</v>
      </c>
    </row>
    <row r="1462" spans="1:131" ht="15.6" x14ac:dyDescent="0.3">
      <c r="A1462" s="1" t="s">
        <v>910</v>
      </c>
      <c r="B1462" s="1" t="s">
        <v>6751</v>
      </c>
      <c r="C1462" s="1" t="s">
        <v>5026</v>
      </c>
      <c r="D1462" t="s">
        <v>7172</v>
      </c>
      <c r="E1462" s="1"/>
      <c r="H1462" s="1"/>
      <c r="T1462" t="s">
        <v>910</v>
      </c>
      <c r="U1462">
        <v>31.92</v>
      </c>
      <c r="V1462">
        <v>4.8099999999999996</v>
      </c>
      <c r="W1462" t="s">
        <v>2382</v>
      </c>
      <c r="X1462" t="s">
        <v>2380</v>
      </c>
      <c r="Y1462" t="s">
        <v>2383</v>
      </c>
      <c r="Z1462">
        <v>1</v>
      </c>
      <c r="AA1462" t="s">
        <v>2380</v>
      </c>
      <c r="AV1462" t="s">
        <v>910</v>
      </c>
      <c r="AW1462">
        <v>31.92</v>
      </c>
      <c r="AX1462">
        <v>4.8099999999999996</v>
      </c>
      <c r="AY1462" t="s">
        <v>2382</v>
      </c>
      <c r="AZ1462" t="s">
        <v>2380</v>
      </c>
      <c r="BA1462" t="s">
        <v>2383</v>
      </c>
      <c r="BB1462">
        <v>1</v>
      </c>
      <c r="BC1462" t="s">
        <v>2380</v>
      </c>
      <c r="BR1462">
        <v>31.92</v>
      </c>
      <c r="BS1462" t="str" cm="1">
        <f t="array" ref="BS1462">_xlfn.IFS(BR1462&lt;18.5,"UNDER WEIGHT",BR1462&lt;=24.9,"NORMAL WEIGHT",BR1462&lt;=29.9,"OVER WEIGHT",BR1462&gt;=30,"OBESITY")</f>
        <v>OBESITY</v>
      </c>
      <c r="BV1462">
        <v>4.8099999999999996</v>
      </c>
      <c r="BW1462" t="str" cm="1">
        <f t="array" ref="BW1462">_xlfn.IFS(BV1462&lt;=5.7,"NORMAL",BV1462&lt;=6.4,"Prediabetes",BV1462&gt;=6.5,"Diabetes")</f>
        <v>NORMAL</v>
      </c>
      <c r="CJ1462" t="s">
        <v>1493</v>
      </c>
      <c r="CK1462">
        <v>1989</v>
      </c>
      <c r="CL1462" t="s">
        <v>15</v>
      </c>
      <c r="CM1462">
        <v>23</v>
      </c>
      <c r="CN1462">
        <v>3</v>
      </c>
      <c r="CO1462">
        <v>12254.44</v>
      </c>
      <c r="CP1462" t="s">
        <v>12</v>
      </c>
      <c r="CQ1462" t="s">
        <v>12</v>
      </c>
      <c r="CR1462" t="s">
        <v>535</v>
      </c>
      <c r="CW1462" t="str">
        <f t="shared" si="44"/>
        <v>23/Nov/1989</v>
      </c>
      <c r="CZ1462" t="s">
        <v>1493</v>
      </c>
      <c r="DA1462">
        <v>1989</v>
      </c>
      <c r="DB1462" t="s">
        <v>15</v>
      </c>
      <c r="DC1462">
        <v>23</v>
      </c>
      <c r="DD1462">
        <v>3</v>
      </c>
      <c r="DE1462" s="18">
        <v>12254.44</v>
      </c>
      <c r="DF1462" t="s">
        <v>12</v>
      </c>
      <c r="DG1462" t="s">
        <v>12</v>
      </c>
      <c r="DH1462" t="s">
        <v>535</v>
      </c>
      <c r="DZ1462" t="s">
        <v>1493</v>
      </c>
      <c r="EA1462">
        <f t="shared" si="45"/>
        <v>34</v>
      </c>
    </row>
    <row r="1463" spans="1:131" ht="15.6" x14ac:dyDescent="0.3">
      <c r="A1463" s="1" t="s">
        <v>909</v>
      </c>
      <c r="B1463" s="1" t="s">
        <v>6751</v>
      </c>
      <c r="C1463" s="1" t="s">
        <v>4965</v>
      </c>
      <c r="D1463" t="s">
        <v>7845</v>
      </c>
      <c r="E1463" s="1"/>
      <c r="H1463" s="1"/>
      <c r="T1463" t="s">
        <v>909</v>
      </c>
      <c r="U1463">
        <v>26.315000000000001</v>
      </c>
      <c r="V1463">
        <v>4.5599999999999996</v>
      </c>
      <c r="W1463" t="s">
        <v>2382</v>
      </c>
      <c r="X1463" t="s">
        <v>2380</v>
      </c>
      <c r="Y1463" t="s">
        <v>2383</v>
      </c>
      <c r="Z1463">
        <v>1</v>
      </c>
      <c r="AA1463" t="s">
        <v>2380</v>
      </c>
      <c r="AV1463" t="s">
        <v>909</v>
      </c>
      <c r="AW1463">
        <v>26.315000000000001</v>
      </c>
      <c r="AX1463">
        <v>4.5599999999999996</v>
      </c>
      <c r="AY1463" t="s">
        <v>2382</v>
      </c>
      <c r="AZ1463" t="s">
        <v>2380</v>
      </c>
      <c r="BA1463" t="s">
        <v>2383</v>
      </c>
      <c r="BB1463">
        <v>1</v>
      </c>
      <c r="BC1463" t="s">
        <v>2380</v>
      </c>
      <c r="BR1463">
        <v>26.315000000000001</v>
      </c>
      <c r="BS1463" t="str" cm="1">
        <f t="array" ref="BS1463">_xlfn.IFS(BR1463&lt;18.5,"UNDER WEIGHT",BR1463&lt;=24.9,"NORMAL WEIGHT",BR1463&lt;=29.9,"OVER WEIGHT",BR1463&gt;=30,"OBESITY")</f>
        <v>OVER WEIGHT</v>
      </c>
      <c r="BV1463">
        <v>4.5599999999999996</v>
      </c>
      <c r="BW1463" t="str" cm="1">
        <f t="array" ref="BW1463">_xlfn.IFS(BV1463&lt;=5.7,"NORMAL",BV1463&lt;=6.4,"Prediabetes",BV1463&gt;=6.5,"Diabetes")</f>
        <v>NORMAL</v>
      </c>
      <c r="CJ1463" t="s">
        <v>1494</v>
      </c>
      <c r="CK1463">
        <v>1986</v>
      </c>
      <c r="CL1463" t="s">
        <v>35</v>
      </c>
      <c r="CM1463">
        <v>13</v>
      </c>
      <c r="CN1463">
        <v>3</v>
      </c>
      <c r="CO1463">
        <v>12255.04</v>
      </c>
      <c r="CP1463" t="s">
        <v>12</v>
      </c>
      <c r="CQ1463" t="s">
        <v>11</v>
      </c>
      <c r="CR1463" t="s">
        <v>535</v>
      </c>
      <c r="CW1463" t="str">
        <f t="shared" si="44"/>
        <v>13/Aug/1986</v>
      </c>
      <c r="CZ1463" t="s">
        <v>1494</v>
      </c>
      <c r="DA1463">
        <v>1986</v>
      </c>
      <c r="DB1463" t="s">
        <v>35</v>
      </c>
      <c r="DC1463">
        <v>13</v>
      </c>
      <c r="DD1463">
        <v>3</v>
      </c>
      <c r="DE1463" s="18">
        <v>12255.04</v>
      </c>
      <c r="DF1463" t="s">
        <v>12</v>
      </c>
      <c r="DG1463" t="s">
        <v>11</v>
      </c>
      <c r="DH1463" t="s">
        <v>535</v>
      </c>
      <c r="DZ1463" t="s">
        <v>1494</v>
      </c>
      <c r="EA1463">
        <f t="shared" si="45"/>
        <v>37</v>
      </c>
    </row>
    <row r="1464" spans="1:131" ht="15.6" x14ac:dyDescent="0.3">
      <c r="A1464" s="1" t="s">
        <v>908</v>
      </c>
      <c r="B1464" s="1" t="s">
        <v>6752</v>
      </c>
      <c r="C1464" s="1" t="s">
        <v>6064</v>
      </c>
      <c r="D1464" t="s">
        <v>6966</v>
      </c>
      <c r="E1464" s="1"/>
      <c r="H1464" s="1"/>
      <c r="T1464" t="s">
        <v>908</v>
      </c>
      <c r="U1464">
        <v>35.299999999999997</v>
      </c>
      <c r="V1464">
        <v>4.3899999999999997</v>
      </c>
      <c r="W1464" t="s">
        <v>2380</v>
      </c>
      <c r="X1464" t="s">
        <v>2380</v>
      </c>
      <c r="Y1464" t="s">
        <v>2380</v>
      </c>
      <c r="Z1464">
        <v>0</v>
      </c>
      <c r="AA1464" t="s">
        <v>2380</v>
      </c>
      <c r="AV1464" t="s">
        <v>908</v>
      </c>
      <c r="AW1464">
        <v>35.299999999999997</v>
      </c>
      <c r="AX1464">
        <v>4.3899999999999997</v>
      </c>
      <c r="AY1464" t="s">
        <v>2380</v>
      </c>
      <c r="AZ1464" t="s">
        <v>2380</v>
      </c>
      <c r="BA1464" t="s">
        <v>2380</v>
      </c>
      <c r="BB1464" t="s">
        <v>2381</v>
      </c>
      <c r="BC1464" t="s">
        <v>2380</v>
      </c>
      <c r="BR1464">
        <v>35.299999999999997</v>
      </c>
      <c r="BS1464" t="str" cm="1">
        <f t="array" ref="BS1464">_xlfn.IFS(BR1464&lt;18.5,"UNDER WEIGHT",BR1464&lt;=24.9,"NORMAL WEIGHT",BR1464&lt;=29.9,"OVER WEIGHT",BR1464&gt;=30,"OBESITY")</f>
        <v>OBESITY</v>
      </c>
      <c r="BV1464">
        <v>4.3899999999999997</v>
      </c>
      <c r="BW1464" t="str" cm="1">
        <f t="array" ref="BW1464">_xlfn.IFS(BV1464&lt;=5.7,"NORMAL",BV1464&lt;=6.4,"Prediabetes",BV1464&gt;=6.5,"Diabetes")</f>
        <v>NORMAL</v>
      </c>
      <c r="CJ1464" t="s">
        <v>1495</v>
      </c>
      <c r="CK1464">
        <v>1966</v>
      </c>
      <c r="CL1464" t="s">
        <v>30</v>
      </c>
      <c r="CM1464">
        <v>6</v>
      </c>
      <c r="CN1464">
        <v>2</v>
      </c>
      <c r="CO1464">
        <v>12265.51</v>
      </c>
      <c r="CP1464" t="s">
        <v>12</v>
      </c>
      <c r="CQ1464" t="s">
        <v>12</v>
      </c>
      <c r="CR1464" t="s">
        <v>13</v>
      </c>
      <c r="CW1464" t="str">
        <f t="shared" si="44"/>
        <v>6/Dec/1966</v>
      </c>
      <c r="CZ1464" t="s">
        <v>1495</v>
      </c>
      <c r="DA1464">
        <v>1966</v>
      </c>
      <c r="DB1464" t="s">
        <v>30</v>
      </c>
      <c r="DC1464">
        <v>6</v>
      </c>
      <c r="DD1464">
        <v>2</v>
      </c>
      <c r="DE1464" s="18">
        <v>12265.51</v>
      </c>
      <c r="DF1464" t="s">
        <v>12</v>
      </c>
      <c r="DG1464" t="s">
        <v>12</v>
      </c>
      <c r="DH1464" t="s">
        <v>13</v>
      </c>
      <c r="DZ1464" t="s">
        <v>1495</v>
      </c>
      <c r="EA1464">
        <f t="shared" si="45"/>
        <v>57</v>
      </c>
    </row>
    <row r="1465" spans="1:131" ht="15.6" x14ac:dyDescent="0.3">
      <c r="A1465" s="1" t="s">
        <v>907</v>
      </c>
      <c r="B1465" s="1" t="s">
        <v>6752</v>
      </c>
      <c r="C1465" s="1" t="s">
        <v>6065</v>
      </c>
      <c r="D1465" t="s">
        <v>7846</v>
      </c>
      <c r="E1465" s="1"/>
      <c r="H1465" s="1"/>
      <c r="T1465" t="s">
        <v>907</v>
      </c>
      <c r="U1465">
        <v>18.91</v>
      </c>
      <c r="V1465">
        <v>11.44</v>
      </c>
      <c r="W1465" t="s">
        <v>2380</v>
      </c>
      <c r="X1465" t="s">
        <v>2380</v>
      </c>
      <c r="Y1465" t="s">
        <v>2380</v>
      </c>
      <c r="Z1465">
        <v>0</v>
      </c>
      <c r="AA1465" t="s">
        <v>2380</v>
      </c>
      <c r="AV1465" t="s">
        <v>907</v>
      </c>
      <c r="AW1465">
        <v>18.91</v>
      </c>
      <c r="AX1465">
        <v>11.44</v>
      </c>
      <c r="AY1465" t="s">
        <v>2380</v>
      </c>
      <c r="AZ1465" t="s">
        <v>2380</v>
      </c>
      <c r="BA1465" t="s">
        <v>2380</v>
      </c>
      <c r="BB1465" t="s">
        <v>2381</v>
      </c>
      <c r="BC1465" t="s">
        <v>2380</v>
      </c>
      <c r="BR1465">
        <v>18.91</v>
      </c>
      <c r="BS1465" t="str" cm="1">
        <f t="array" ref="BS1465">_xlfn.IFS(BR1465&lt;18.5,"UNDER WEIGHT",BR1465&lt;=24.9,"NORMAL WEIGHT",BR1465&lt;=29.9,"OVER WEIGHT",BR1465&gt;=30,"OBESITY")</f>
        <v>NORMAL WEIGHT</v>
      </c>
      <c r="BV1465">
        <v>11.44</v>
      </c>
      <c r="BW1465" t="str" cm="1">
        <f t="array" ref="BW1465">_xlfn.IFS(BV1465&lt;=5.7,"NORMAL",BV1465&lt;=6.4,"Prediabetes",BV1465&gt;=6.5,"Diabetes")</f>
        <v>Diabetes</v>
      </c>
      <c r="CJ1465" t="s">
        <v>1496</v>
      </c>
      <c r="CK1465">
        <v>1967</v>
      </c>
      <c r="CL1465" t="s">
        <v>30</v>
      </c>
      <c r="CM1465">
        <v>30</v>
      </c>
      <c r="CN1465">
        <v>2</v>
      </c>
      <c r="CO1465">
        <v>12268.63</v>
      </c>
      <c r="CP1465" t="s">
        <v>12</v>
      </c>
      <c r="CQ1465" t="s">
        <v>16</v>
      </c>
      <c r="CR1465" t="s">
        <v>23</v>
      </c>
      <c r="CW1465" t="str">
        <f t="shared" si="44"/>
        <v>30/Dec/1967</v>
      </c>
      <c r="CZ1465" t="s">
        <v>1496</v>
      </c>
      <c r="DA1465">
        <v>1967</v>
      </c>
      <c r="DB1465" t="s">
        <v>30</v>
      </c>
      <c r="DC1465">
        <v>30</v>
      </c>
      <c r="DD1465">
        <v>2</v>
      </c>
      <c r="DE1465" s="18">
        <v>12268.63</v>
      </c>
      <c r="DF1465" t="s">
        <v>12</v>
      </c>
      <c r="DG1465" t="s">
        <v>16</v>
      </c>
      <c r="DH1465" t="s">
        <v>23</v>
      </c>
      <c r="DZ1465" t="s">
        <v>1496</v>
      </c>
      <c r="EA1465">
        <f t="shared" si="45"/>
        <v>56</v>
      </c>
    </row>
    <row r="1466" spans="1:131" ht="15.6" x14ac:dyDescent="0.3">
      <c r="A1466" s="1" t="s">
        <v>906</v>
      </c>
      <c r="B1466" s="1" t="s">
        <v>6751</v>
      </c>
      <c r="C1466" s="1" t="s">
        <v>5007</v>
      </c>
      <c r="D1466" t="s">
        <v>7847</v>
      </c>
      <c r="E1466" s="1"/>
      <c r="H1466" s="1"/>
      <c r="T1466" t="s">
        <v>906</v>
      </c>
      <c r="U1466">
        <v>22.41</v>
      </c>
      <c r="V1466">
        <v>11.37</v>
      </c>
      <c r="W1466" t="s">
        <v>2382</v>
      </c>
      <c r="X1466" t="s">
        <v>2380</v>
      </c>
      <c r="Y1466" t="s">
        <v>2380</v>
      </c>
      <c r="Z1466">
        <v>1</v>
      </c>
      <c r="AA1466" t="s">
        <v>2380</v>
      </c>
      <c r="AV1466" t="s">
        <v>906</v>
      </c>
      <c r="AW1466">
        <v>22.41</v>
      </c>
      <c r="AX1466">
        <v>11.37</v>
      </c>
      <c r="AY1466" t="s">
        <v>2382</v>
      </c>
      <c r="AZ1466" t="s">
        <v>2380</v>
      </c>
      <c r="BA1466" t="s">
        <v>2380</v>
      </c>
      <c r="BB1466">
        <v>1</v>
      </c>
      <c r="BC1466" t="s">
        <v>2380</v>
      </c>
      <c r="BR1466">
        <v>22.41</v>
      </c>
      <c r="BS1466" t="str" cm="1">
        <f t="array" ref="BS1466">_xlfn.IFS(BR1466&lt;18.5,"UNDER WEIGHT",BR1466&lt;=24.9,"NORMAL WEIGHT",BR1466&lt;=29.9,"OVER WEIGHT",BR1466&gt;=30,"OBESITY")</f>
        <v>NORMAL WEIGHT</v>
      </c>
      <c r="BV1466">
        <v>11.37</v>
      </c>
      <c r="BW1466" t="str" cm="1">
        <f t="array" ref="BW1466">_xlfn.IFS(BV1466&lt;=5.7,"NORMAL",BV1466&lt;=6.4,"Prediabetes",BV1466&gt;=6.5,"Diabetes")</f>
        <v>Diabetes</v>
      </c>
      <c r="CJ1466" t="s">
        <v>1497</v>
      </c>
      <c r="CK1466">
        <v>1967</v>
      </c>
      <c r="CL1466" t="s">
        <v>35</v>
      </c>
      <c r="CM1466">
        <v>28</v>
      </c>
      <c r="CN1466">
        <v>2</v>
      </c>
      <c r="CO1466">
        <v>12269.69</v>
      </c>
      <c r="CP1466" t="s">
        <v>12</v>
      </c>
      <c r="CQ1466" t="s">
        <v>11</v>
      </c>
      <c r="CR1466" t="s">
        <v>23</v>
      </c>
      <c r="CW1466" t="str">
        <f t="shared" si="44"/>
        <v>28/Aug/1967</v>
      </c>
      <c r="CZ1466" t="s">
        <v>1497</v>
      </c>
      <c r="DA1466">
        <v>1967</v>
      </c>
      <c r="DB1466" t="s">
        <v>35</v>
      </c>
      <c r="DC1466">
        <v>28</v>
      </c>
      <c r="DD1466">
        <v>2</v>
      </c>
      <c r="DE1466" s="18">
        <v>12269.69</v>
      </c>
      <c r="DF1466" t="s">
        <v>12</v>
      </c>
      <c r="DG1466" t="s">
        <v>11</v>
      </c>
      <c r="DH1466" t="s">
        <v>23</v>
      </c>
      <c r="DZ1466" t="s">
        <v>1497</v>
      </c>
      <c r="EA1466">
        <f t="shared" si="45"/>
        <v>56</v>
      </c>
    </row>
    <row r="1467" spans="1:131" ht="15.6" x14ac:dyDescent="0.3">
      <c r="A1467" s="1" t="s">
        <v>905</v>
      </c>
      <c r="B1467" s="1" t="s">
        <v>6752</v>
      </c>
      <c r="C1467" s="1" t="s">
        <v>5174</v>
      </c>
      <c r="D1467" t="s">
        <v>7848</v>
      </c>
      <c r="E1467" s="1"/>
      <c r="H1467" s="1"/>
      <c r="T1467" t="s">
        <v>905</v>
      </c>
      <c r="U1467">
        <v>22.704999999999998</v>
      </c>
      <c r="V1467">
        <v>6.14</v>
      </c>
      <c r="W1467" t="s">
        <v>2380</v>
      </c>
      <c r="X1467" t="s">
        <v>2380</v>
      </c>
      <c r="Y1467" t="s">
        <v>2380</v>
      </c>
      <c r="Z1467">
        <v>0</v>
      </c>
      <c r="AA1467" t="s">
        <v>2380</v>
      </c>
      <c r="AV1467" t="s">
        <v>905</v>
      </c>
      <c r="AW1467">
        <v>22.704999999999998</v>
      </c>
      <c r="AX1467">
        <v>6.14</v>
      </c>
      <c r="AY1467" t="s">
        <v>2380</v>
      </c>
      <c r="AZ1467" t="s">
        <v>2380</v>
      </c>
      <c r="BA1467" t="s">
        <v>2380</v>
      </c>
      <c r="BB1467" t="s">
        <v>2381</v>
      </c>
      <c r="BC1467" t="s">
        <v>2380</v>
      </c>
      <c r="BR1467">
        <v>22.704999999999998</v>
      </c>
      <c r="BS1467" t="str" cm="1">
        <f t="array" ref="BS1467">_xlfn.IFS(BR1467&lt;18.5,"UNDER WEIGHT",BR1467&lt;=24.9,"NORMAL WEIGHT",BR1467&lt;=29.9,"OVER WEIGHT",BR1467&gt;=30,"OBESITY")</f>
        <v>NORMAL WEIGHT</v>
      </c>
      <c r="BV1467">
        <v>6.14</v>
      </c>
      <c r="BW1467" t="str" cm="1">
        <f t="array" ref="BW1467">_xlfn.IFS(BV1467&lt;=5.7,"NORMAL",BV1467&lt;=6.4,"Prediabetes",BV1467&gt;=6.5,"Diabetes")</f>
        <v>Prediabetes</v>
      </c>
      <c r="CJ1467" t="s">
        <v>1498</v>
      </c>
      <c r="CK1467">
        <v>1966</v>
      </c>
      <c r="CL1467" t="s">
        <v>15</v>
      </c>
      <c r="CM1467">
        <v>16</v>
      </c>
      <c r="CN1467">
        <v>0</v>
      </c>
      <c r="CO1467">
        <v>12282.03</v>
      </c>
      <c r="CP1467" t="s">
        <v>12</v>
      </c>
      <c r="CQ1467" t="s">
        <v>16</v>
      </c>
      <c r="CR1467" t="s">
        <v>200</v>
      </c>
      <c r="CW1467" t="str">
        <f t="shared" si="44"/>
        <v>16/Nov/1966</v>
      </c>
      <c r="CZ1467" t="s">
        <v>1498</v>
      </c>
      <c r="DA1467">
        <v>1966</v>
      </c>
      <c r="DB1467" t="s">
        <v>15</v>
      </c>
      <c r="DC1467">
        <v>16</v>
      </c>
      <c r="DD1467">
        <v>0</v>
      </c>
      <c r="DE1467" s="18">
        <v>12282.03</v>
      </c>
      <c r="DF1467" t="s">
        <v>12</v>
      </c>
      <c r="DG1467" t="s">
        <v>16</v>
      </c>
      <c r="DH1467" t="s">
        <v>200</v>
      </c>
      <c r="DZ1467" t="s">
        <v>1498</v>
      </c>
      <c r="EA1467">
        <f t="shared" si="45"/>
        <v>57</v>
      </c>
    </row>
    <row r="1468" spans="1:131" ht="15.6" x14ac:dyDescent="0.3">
      <c r="A1468" s="1" t="s">
        <v>904</v>
      </c>
      <c r="B1468" s="1" t="s">
        <v>6752</v>
      </c>
      <c r="C1468" s="1" t="s">
        <v>6066</v>
      </c>
      <c r="D1468" t="s">
        <v>7849</v>
      </c>
      <c r="E1468" s="1"/>
      <c r="H1468" s="1"/>
      <c r="T1468" t="s">
        <v>904</v>
      </c>
      <c r="U1468">
        <v>37.18</v>
      </c>
      <c r="V1468">
        <v>4.8899999999999997</v>
      </c>
      <c r="W1468" t="s">
        <v>2380</v>
      </c>
      <c r="X1468" t="s">
        <v>2380</v>
      </c>
      <c r="Y1468" t="s">
        <v>2380</v>
      </c>
      <c r="Z1468">
        <v>0</v>
      </c>
      <c r="AA1468" t="s">
        <v>2380</v>
      </c>
      <c r="AV1468" t="s">
        <v>904</v>
      </c>
      <c r="AW1468">
        <v>37.18</v>
      </c>
      <c r="AX1468">
        <v>4.8899999999999997</v>
      </c>
      <c r="AY1468" t="s">
        <v>2380</v>
      </c>
      <c r="AZ1468" t="s">
        <v>2380</v>
      </c>
      <c r="BA1468" t="s">
        <v>2380</v>
      </c>
      <c r="BB1468" t="s">
        <v>2381</v>
      </c>
      <c r="BC1468" t="s">
        <v>2380</v>
      </c>
      <c r="BR1468">
        <v>37.18</v>
      </c>
      <c r="BS1468" t="str" cm="1">
        <f t="array" ref="BS1468">_xlfn.IFS(BR1468&lt;18.5,"UNDER WEIGHT",BR1468&lt;=24.9,"NORMAL WEIGHT",BR1468&lt;=29.9,"OVER WEIGHT",BR1468&gt;=30,"OBESITY")</f>
        <v>OBESITY</v>
      </c>
      <c r="BV1468">
        <v>4.8899999999999997</v>
      </c>
      <c r="BW1468" t="str" cm="1">
        <f t="array" ref="BW1468">_xlfn.IFS(BV1468&lt;=5.7,"NORMAL",BV1468&lt;=6.4,"Prediabetes",BV1468&gt;=6.5,"Diabetes")</f>
        <v>NORMAL</v>
      </c>
      <c r="CJ1468" t="s">
        <v>1499</v>
      </c>
      <c r="CK1468">
        <v>1990</v>
      </c>
      <c r="CL1468" t="s">
        <v>37</v>
      </c>
      <c r="CM1468">
        <v>29</v>
      </c>
      <c r="CN1468">
        <v>3</v>
      </c>
      <c r="CO1468">
        <v>12282.38</v>
      </c>
      <c r="CP1468" t="s">
        <v>12</v>
      </c>
      <c r="CQ1468" t="s">
        <v>16</v>
      </c>
      <c r="CR1468" t="s">
        <v>42</v>
      </c>
      <c r="CW1468" t="str">
        <f t="shared" si="44"/>
        <v>29/Oct/1990</v>
      </c>
      <c r="CZ1468" t="s">
        <v>1499</v>
      </c>
      <c r="DA1468">
        <v>1990</v>
      </c>
      <c r="DB1468" t="s">
        <v>37</v>
      </c>
      <c r="DC1468">
        <v>29</v>
      </c>
      <c r="DD1468">
        <v>3</v>
      </c>
      <c r="DE1468" s="18">
        <v>12282.38</v>
      </c>
      <c r="DF1468" t="s">
        <v>12</v>
      </c>
      <c r="DG1468" t="s">
        <v>16</v>
      </c>
      <c r="DH1468" t="s">
        <v>42</v>
      </c>
      <c r="DZ1468" t="s">
        <v>1499</v>
      </c>
      <c r="EA1468">
        <f t="shared" si="45"/>
        <v>33</v>
      </c>
    </row>
    <row r="1469" spans="1:131" ht="15.6" x14ac:dyDescent="0.3">
      <c r="A1469" s="1" t="s">
        <v>903</v>
      </c>
      <c r="B1469" s="1" t="s">
        <v>6752</v>
      </c>
      <c r="C1469" s="1" t="s">
        <v>6067</v>
      </c>
      <c r="D1469" t="s">
        <v>7850</v>
      </c>
      <c r="E1469" s="1"/>
      <c r="H1469" s="1"/>
      <c r="T1469" t="s">
        <v>903</v>
      </c>
      <c r="U1469">
        <v>35.97</v>
      </c>
      <c r="V1469">
        <v>4.5999999999999996</v>
      </c>
      <c r="W1469" t="s">
        <v>2380</v>
      </c>
      <c r="X1469" t="s">
        <v>2380</v>
      </c>
      <c r="Y1469" t="s">
        <v>2380</v>
      </c>
      <c r="Z1469">
        <v>0</v>
      </c>
      <c r="AA1469" t="s">
        <v>2380</v>
      </c>
      <c r="AV1469" t="s">
        <v>903</v>
      </c>
      <c r="AW1469">
        <v>35.97</v>
      </c>
      <c r="AX1469">
        <v>4.5999999999999996</v>
      </c>
      <c r="AY1469" t="s">
        <v>2380</v>
      </c>
      <c r="AZ1469" t="s">
        <v>2380</v>
      </c>
      <c r="BA1469" t="s">
        <v>2380</v>
      </c>
      <c r="BB1469" t="s">
        <v>2381</v>
      </c>
      <c r="BC1469" t="s">
        <v>2380</v>
      </c>
      <c r="BR1469">
        <v>35.97</v>
      </c>
      <c r="BS1469" t="str" cm="1">
        <f t="array" ref="BS1469">_xlfn.IFS(BR1469&lt;18.5,"UNDER WEIGHT",BR1469&lt;=24.9,"NORMAL WEIGHT",BR1469&lt;=29.9,"OVER WEIGHT",BR1469&gt;=30,"OBESITY")</f>
        <v>OBESITY</v>
      </c>
      <c r="BV1469">
        <v>4.5999999999999996</v>
      </c>
      <c r="BW1469" t="str" cm="1">
        <f t="array" ref="BW1469">_xlfn.IFS(BV1469&lt;=5.7,"NORMAL",BV1469&lt;=6.4,"Prediabetes",BV1469&gt;=6.5,"Diabetes")</f>
        <v>NORMAL</v>
      </c>
      <c r="CJ1469" t="s">
        <v>1500</v>
      </c>
      <c r="CK1469">
        <v>1963</v>
      </c>
      <c r="CL1469" t="s">
        <v>37</v>
      </c>
      <c r="CM1469">
        <v>28</v>
      </c>
      <c r="CN1469">
        <v>0</v>
      </c>
      <c r="CO1469">
        <v>12299.59</v>
      </c>
      <c r="CP1469" t="s">
        <v>12</v>
      </c>
      <c r="CQ1469" t="s">
        <v>16</v>
      </c>
      <c r="CR1469" t="s">
        <v>200</v>
      </c>
      <c r="CW1469" t="str">
        <f t="shared" si="44"/>
        <v>28/Oct/1963</v>
      </c>
      <c r="CZ1469" t="s">
        <v>1500</v>
      </c>
      <c r="DA1469">
        <v>1963</v>
      </c>
      <c r="DB1469" t="s">
        <v>37</v>
      </c>
      <c r="DC1469">
        <v>28</v>
      </c>
      <c r="DD1469">
        <v>0</v>
      </c>
      <c r="DE1469" s="18">
        <v>12299.59</v>
      </c>
      <c r="DF1469" t="s">
        <v>12</v>
      </c>
      <c r="DG1469" t="s">
        <v>16</v>
      </c>
      <c r="DH1469" t="s">
        <v>200</v>
      </c>
      <c r="DZ1469" t="s">
        <v>1500</v>
      </c>
      <c r="EA1469">
        <f t="shared" si="45"/>
        <v>60</v>
      </c>
    </row>
    <row r="1470" spans="1:131" ht="15.6" x14ac:dyDescent="0.3">
      <c r="A1470" s="1" t="s">
        <v>902</v>
      </c>
      <c r="B1470" s="1" t="s">
        <v>6752</v>
      </c>
      <c r="C1470" s="1" t="s">
        <v>6068</v>
      </c>
      <c r="D1470" t="s">
        <v>6271</v>
      </c>
      <c r="E1470" s="1"/>
      <c r="H1470" s="1"/>
      <c r="T1470" t="s">
        <v>902</v>
      </c>
      <c r="U1470">
        <v>35.799999999999997</v>
      </c>
      <c r="V1470">
        <v>4.42</v>
      </c>
      <c r="W1470" t="s">
        <v>2380</v>
      </c>
      <c r="X1470" t="s">
        <v>2380</v>
      </c>
      <c r="Y1470" t="s">
        <v>2380</v>
      </c>
      <c r="Z1470">
        <v>0</v>
      </c>
      <c r="AA1470" t="s">
        <v>2380</v>
      </c>
      <c r="AV1470" t="s">
        <v>902</v>
      </c>
      <c r="AW1470">
        <v>35.799999999999997</v>
      </c>
      <c r="AX1470">
        <v>4.42</v>
      </c>
      <c r="AY1470" t="s">
        <v>2380</v>
      </c>
      <c r="AZ1470" t="s">
        <v>2380</v>
      </c>
      <c r="BA1470" t="s">
        <v>2380</v>
      </c>
      <c r="BB1470" t="s">
        <v>2381</v>
      </c>
      <c r="BC1470" t="s">
        <v>2380</v>
      </c>
      <c r="BR1470">
        <v>35.799999999999997</v>
      </c>
      <c r="BS1470" t="str" cm="1">
        <f t="array" ref="BS1470">_xlfn.IFS(BR1470&lt;18.5,"UNDER WEIGHT",BR1470&lt;=24.9,"NORMAL WEIGHT",BR1470&lt;=29.9,"OVER WEIGHT",BR1470&gt;=30,"OBESITY")</f>
        <v>OBESITY</v>
      </c>
      <c r="BV1470">
        <v>4.42</v>
      </c>
      <c r="BW1470" t="str" cm="1">
        <f t="array" ref="BW1470">_xlfn.IFS(BV1470&lt;=5.7,"NORMAL",BV1470&lt;=6.4,"Prediabetes",BV1470&gt;=6.5,"Diabetes")</f>
        <v>NORMAL</v>
      </c>
      <c r="CJ1470" t="s">
        <v>1501</v>
      </c>
      <c r="CK1470">
        <v>1963</v>
      </c>
      <c r="CL1470" t="s">
        <v>35</v>
      </c>
      <c r="CM1470">
        <v>29</v>
      </c>
      <c r="CN1470">
        <v>0</v>
      </c>
      <c r="CO1470">
        <v>12323.94</v>
      </c>
      <c r="CP1470" t="s">
        <v>12</v>
      </c>
      <c r="CQ1470" t="s">
        <v>12</v>
      </c>
      <c r="CR1470" t="s">
        <v>356</v>
      </c>
      <c r="CW1470" t="str">
        <f t="shared" si="44"/>
        <v>29/Aug/1963</v>
      </c>
      <c r="CZ1470" t="s">
        <v>1501</v>
      </c>
      <c r="DA1470">
        <v>1963</v>
      </c>
      <c r="DB1470" t="s">
        <v>35</v>
      </c>
      <c r="DC1470">
        <v>29</v>
      </c>
      <c r="DD1470">
        <v>0</v>
      </c>
      <c r="DE1470" s="18">
        <v>12323.94</v>
      </c>
      <c r="DF1470" t="s">
        <v>12</v>
      </c>
      <c r="DG1470" t="s">
        <v>12</v>
      </c>
      <c r="DH1470" t="s">
        <v>356</v>
      </c>
      <c r="DZ1470" t="s">
        <v>1501</v>
      </c>
      <c r="EA1470">
        <f t="shared" si="45"/>
        <v>60</v>
      </c>
    </row>
    <row r="1471" spans="1:131" ht="15.6" x14ac:dyDescent="0.3">
      <c r="A1471" s="1" t="s">
        <v>901</v>
      </c>
      <c r="B1471" s="1" t="s">
        <v>6751</v>
      </c>
      <c r="C1471" s="1" t="s">
        <v>6069</v>
      </c>
      <c r="D1471" t="s">
        <v>7851</v>
      </c>
      <c r="E1471" s="1"/>
      <c r="H1471" s="1"/>
      <c r="T1471" t="s">
        <v>901</v>
      </c>
      <c r="U1471">
        <v>28.31</v>
      </c>
      <c r="V1471">
        <v>7.48</v>
      </c>
      <c r="W1471" t="s">
        <v>2382</v>
      </c>
      <c r="X1471" t="s">
        <v>2380</v>
      </c>
      <c r="Y1471" t="s">
        <v>2380</v>
      </c>
      <c r="Z1471">
        <v>0</v>
      </c>
      <c r="AA1471" t="s">
        <v>2380</v>
      </c>
      <c r="AV1471" t="s">
        <v>901</v>
      </c>
      <c r="AW1471">
        <v>28.31</v>
      </c>
      <c r="AX1471">
        <v>7.48</v>
      </c>
      <c r="AY1471" t="s">
        <v>2382</v>
      </c>
      <c r="AZ1471" t="s">
        <v>2380</v>
      </c>
      <c r="BA1471" t="s">
        <v>2380</v>
      </c>
      <c r="BB1471" t="s">
        <v>2381</v>
      </c>
      <c r="BC1471" t="s">
        <v>2380</v>
      </c>
      <c r="BR1471">
        <v>28.31</v>
      </c>
      <c r="BS1471" t="str" cm="1">
        <f t="array" ref="BS1471">_xlfn.IFS(BR1471&lt;18.5,"UNDER WEIGHT",BR1471&lt;=24.9,"NORMAL WEIGHT",BR1471&lt;=29.9,"OVER WEIGHT",BR1471&gt;=30,"OBESITY")</f>
        <v>OVER WEIGHT</v>
      </c>
      <c r="BV1471">
        <v>7.48</v>
      </c>
      <c r="BW1471" t="str" cm="1">
        <f t="array" ref="BW1471">_xlfn.IFS(BV1471&lt;=5.7,"NORMAL",BV1471&lt;=6.4,"Prediabetes",BV1471&gt;=6.5,"Diabetes")</f>
        <v>Diabetes</v>
      </c>
      <c r="CJ1471" t="s">
        <v>1502</v>
      </c>
      <c r="CK1471">
        <v>1963</v>
      </c>
      <c r="CL1471" t="s">
        <v>35</v>
      </c>
      <c r="CM1471">
        <v>2</v>
      </c>
      <c r="CN1471">
        <v>1</v>
      </c>
      <c r="CO1471">
        <v>12333.83</v>
      </c>
      <c r="CP1471" t="s">
        <v>12</v>
      </c>
      <c r="CQ1471" t="s">
        <v>11</v>
      </c>
      <c r="CR1471" t="s">
        <v>42</v>
      </c>
      <c r="CW1471" t="str">
        <f t="shared" si="44"/>
        <v>2/Aug/1963</v>
      </c>
      <c r="CZ1471" t="s">
        <v>1502</v>
      </c>
      <c r="DA1471">
        <v>1963</v>
      </c>
      <c r="DB1471" t="s">
        <v>35</v>
      </c>
      <c r="DC1471">
        <v>2</v>
      </c>
      <c r="DD1471">
        <v>1</v>
      </c>
      <c r="DE1471" s="18">
        <v>12333.83</v>
      </c>
      <c r="DF1471" t="s">
        <v>12</v>
      </c>
      <c r="DG1471" t="s">
        <v>11</v>
      </c>
      <c r="DH1471" t="s">
        <v>42</v>
      </c>
      <c r="DZ1471" t="s">
        <v>1502</v>
      </c>
      <c r="EA1471">
        <f t="shared" si="45"/>
        <v>60</v>
      </c>
    </row>
    <row r="1472" spans="1:131" ht="15.6" x14ac:dyDescent="0.3">
      <c r="A1472" s="1" t="s">
        <v>900</v>
      </c>
      <c r="B1472" s="1" t="s">
        <v>6752</v>
      </c>
      <c r="C1472" s="1" t="s">
        <v>6070</v>
      </c>
      <c r="D1472" t="s">
        <v>7852</v>
      </c>
      <c r="E1472" s="1"/>
      <c r="H1472" s="1"/>
      <c r="T1472" t="s">
        <v>900</v>
      </c>
      <c r="U1472">
        <v>38.06</v>
      </c>
      <c r="V1472">
        <v>10.74</v>
      </c>
      <c r="W1472" t="s">
        <v>2380</v>
      </c>
      <c r="X1472" t="s">
        <v>2380</v>
      </c>
      <c r="Y1472" t="s">
        <v>2380</v>
      </c>
      <c r="Z1472">
        <v>0</v>
      </c>
      <c r="AA1472" t="s">
        <v>2380</v>
      </c>
      <c r="AV1472" t="s">
        <v>900</v>
      </c>
      <c r="AW1472">
        <v>38.06</v>
      </c>
      <c r="AX1472">
        <v>10.74</v>
      </c>
      <c r="AY1472" t="s">
        <v>2380</v>
      </c>
      <c r="AZ1472" t="s">
        <v>2380</v>
      </c>
      <c r="BA1472" t="s">
        <v>2380</v>
      </c>
      <c r="BB1472" t="s">
        <v>2381</v>
      </c>
      <c r="BC1472" t="s">
        <v>2380</v>
      </c>
      <c r="BR1472">
        <v>38.06</v>
      </c>
      <c r="BS1472" t="str" cm="1">
        <f t="array" ref="BS1472">_xlfn.IFS(BR1472&lt;18.5,"UNDER WEIGHT",BR1472&lt;=24.9,"NORMAL WEIGHT",BR1472&lt;=29.9,"OVER WEIGHT",BR1472&gt;=30,"OBESITY")</f>
        <v>OBESITY</v>
      </c>
      <c r="BV1472">
        <v>10.74</v>
      </c>
      <c r="BW1472" t="str" cm="1">
        <f t="array" ref="BW1472">_xlfn.IFS(BV1472&lt;=5.7,"NORMAL",BV1472&lt;=6.4,"Prediabetes",BV1472&gt;=6.5,"Diabetes")</f>
        <v>Diabetes</v>
      </c>
      <c r="CJ1472" t="s">
        <v>1503</v>
      </c>
      <c r="CK1472">
        <v>1963</v>
      </c>
      <c r="CL1472" t="s">
        <v>20</v>
      </c>
      <c r="CM1472">
        <v>22</v>
      </c>
      <c r="CN1472">
        <v>1</v>
      </c>
      <c r="CO1472">
        <v>12347.17</v>
      </c>
      <c r="CP1472" t="s">
        <v>12</v>
      </c>
      <c r="CQ1472" t="s">
        <v>12</v>
      </c>
      <c r="CR1472" t="s">
        <v>42</v>
      </c>
      <c r="CW1472" t="str">
        <f t="shared" si="44"/>
        <v>22/Sep/1963</v>
      </c>
      <c r="CZ1472" t="s">
        <v>1503</v>
      </c>
      <c r="DA1472">
        <v>1963</v>
      </c>
      <c r="DB1472" t="s">
        <v>20</v>
      </c>
      <c r="DC1472">
        <v>22</v>
      </c>
      <c r="DD1472">
        <v>1</v>
      </c>
      <c r="DE1472" s="18">
        <v>12347.17</v>
      </c>
      <c r="DF1472" t="s">
        <v>12</v>
      </c>
      <c r="DG1472" t="s">
        <v>12</v>
      </c>
      <c r="DH1472" t="s">
        <v>42</v>
      </c>
      <c r="DZ1472" t="s">
        <v>1503</v>
      </c>
      <c r="EA1472">
        <f t="shared" si="45"/>
        <v>60</v>
      </c>
    </row>
    <row r="1473" spans="1:131" ht="15.6" x14ac:dyDescent="0.3">
      <c r="A1473" s="1" t="s">
        <v>899</v>
      </c>
      <c r="B1473" s="1" t="s">
        <v>6751</v>
      </c>
      <c r="C1473" s="1" t="s">
        <v>6071</v>
      </c>
      <c r="D1473" t="s">
        <v>7381</v>
      </c>
      <c r="E1473" s="1"/>
      <c r="H1473" s="1"/>
      <c r="T1473" t="s">
        <v>899</v>
      </c>
      <c r="U1473">
        <v>28</v>
      </c>
      <c r="V1473">
        <v>5.19</v>
      </c>
      <c r="W1473" t="s">
        <v>2380</v>
      </c>
      <c r="X1473" t="s">
        <v>2380</v>
      </c>
      <c r="Y1473" t="s">
        <v>2380</v>
      </c>
      <c r="Z1473">
        <v>1</v>
      </c>
      <c r="AA1473" t="s">
        <v>2380</v>
      </c>
      <c r="AV1473" t="s">
        <v>899</v>
      </c>
      <c r="AW1473">
        <v>28</v>
      </c>
      <c r="AX1473">
        <v>5.19</v>
      </c>
      <c r="AY1473" t="s">
        <v>2380</v>
      </c>
      <c r="AZ1473" t="s">
        <v>2380</v>
      </c>
      <c r="BA1473" t="s">
        <v>2380</v>
      </c>
      <c r="BB1473">
        <v>1</v>
      </c>
      <c r="BC1473" t="s">
        <v>2380</v>
      </c>
      <c r="BR1473">
        <v>28</v>
      </c>
      <c r="BS1473" t="str" cm="1">
        <f t="array" ref="BS1473">_xlfn.IFS(BR1473&lt;18.5,"UNDER WEIGHT",BR1473&lt;=24.9,"NORMAL WEIGHT",BR1473&lt;=29.9,"OVER WEIGHT",BR1473&gt;=30,"OBESITY")</f>
        <v>OVER WEIGHT</v>
      </c>
      <c r="BV1473">
        <v>5.19</v>
      </c>
      <c r="BW1473" t="str" cm="1">
        <f t="array" ref="BW1473">_xlfn.IFS(BV1473&lt;=5.7,"NORMAL",BV1473&lt;=6.4,"Prediabetes",BV1473&gt;=6.5,"Diabetes")</f>
        <v>NORMAL</v>
      </c>
      <c r="CJ1473" t="s">
        <v>1504</v>
      </c>
      <c r="CK1473">
        <v>1966</v>
      </c>
      <c r="CL1473" t="s">
        <v>30</v>
      </c>
      <c r="CM1473">
        <v>29</v>
      </c>
      <c r="CN1473">
        <v>3</v>
      </c>
      <c r="CO1473">
        <v>12363.55</v>
      </c>
      <c r="CP1473" t="s">
        <v>12</v>
      </c>
      <c r="CQ1473" t="s">
        <v>12</v>
      </c>
      <c r="CR1473" t="s">
        <v>42</v>
      </c>
      <c r="CW1473" t="str">
        <f t="shared" si="44"/>
        <v>29/Dec/1966</v>
      </c>
      <c r="CZ1473" t="s">
        <v>1504</v>
      </c>
      <c r="DA1473">
        <v>1966</v>
      </c>
      <c r="DB1473" t="s">
        <v>30</v>
      </c>
      <c r="DC1473">
        <v>29</v>
      </c>
      <c r="DD1473">
        <v>3</v>
      </c>
      <c r="DE1473" s="18">
        <v>12363.55</v>
      </c>
      <c r="DF1473" t="s">
        <v>12</v>
      </c>
      <c r="DG1473" t="s">
        <v>12</v>
      </c>
      <c r="DH1473" t="s">
        <v>42</v>
      </c>
      <c r="DZ1473" t="s">
        <v>1504</v>
      </c>
      <c r="EA1473">
        <f t="shared" si="45"/>
        <v>57</v>
      </c>
    </row>
    <row r="1474" spans="1:131" ht="15.6" x14ac:dyDescent="0.3">
      <c r="A1474" s="1" t="s">
        <v>898</v>
      </c>
      <c r="B1474" s="1" t="s">
        <v>6752</v>
      </c>
      <c r="C1474" s="1" t="s">
        <v>6072</v>
      </c>
      <c r="D1474" t="s">
        <v>7324</v>
      </c>
      <c r="E1474" s="1"/>
      <c r="H1474" s="1"/>
      <c r="T1474" t="s">
        <v>898</v>
      </c>
      <c r="U1474">
        <v>34.32</v>
      </c>
      <c r="V1474">
        <v>9.17</v>
      </c>
      <c r="W1474" t="s">
        <v>2380</v>
      </c>
      <c r="X1474" t="s">
        <v>2380</v>
      </c>
      <c r="Y1474" t="s">
        <v>2380</v>
      </c>
      <c r="Z1474">
        <v>0</v>
      </c>
      <c r="AA1474" t="s">
        <v>2380</v>
      </c>
      <c r="AV1474" t="s">
        <v>898</v>
      </c>
      <c r="AW1474">
        <v>34.32</v>
      </c>
      <c r="AX1474">
        <v>9.17</v>
      </c>
      <c r="AY1474" t="s">
        <v>2380</v>
      </c>
      <c r="AZ1474" t="s">
        <v>2380</v>
      </c>
      <c r="BA1474" t="s">
        <v>2380</v>
      </c>
      <c r="BB1474" t="s">
        <v>2381</v>
      </c>
      <c r="BC1474" t="s">
        <v>2380</v>
      </c>
      <c r="BR1474">
        <v>34.32</v>
      </c>
      <c r="BS1474" t="str" cm="1">
        <f t="array" ref="BS1474">_xlfn.IFS(BR1474&lt;18.5,"UNDER WEIGHT",BR1474&lt;=24.9,"NORMAL WEIGHT",BR1474&lt;=29.9,"OVER WEIGHT",BR1474&gt;=30,"OBESITY")</f>
        <v>OBESITY</v>
      </c>
      <c r="BV1474">
        <v>9.17</v>
      </c>
      <c r="BW1474" t="str" cm="1">
        <f t="array" ref="BW1474">_xlfn.IFS(BV1474&lt;=5.7,"NORMAL",BV1474&lt;=6.4,"Prediabetes",BV1474&gt;=6.5,"Diabetes")</f>
        <v>Diabetes</v>
      </c>
      <c r="CJ1474" t="s">
        <v>1505</v>
      </c>
      <c r="CK1474">
        <v>1962</v>
      </c>
      <c r="CL1474" t="s">
        <v>20</v>
      </c>
      <c r="CM1474">
        <v>26</v>
      </c>
      <c r="CN1474">
        <v>0</v>
      </c>
      <c r="CO1474">
        <v>12369.89</v>
      </c>
      <c r="CP1474" t="s">
        <v>12</v>
      </c>
      <c r="CQ1474" t="s">
        <v>11</v>
      </c>
      <c r="CR1474" t="s">
        <v>247</v>
      </c>
      <c r="CW1474" t="str">
        <f t="shared" ref="CW1474:CW1537" si="46">_xlfn.CONCAT(CM1474,"/",CL1474,"/",CK1474)</f>
        <v>26/Sep/1962</v>
      </c>
      <c r="CZ1474" t="s">
        <v>1505</v>
      </c>
      <c r="DA1474">
        <v>1962</v>
      </c>
      <c r="DB1474" t="s">
        <v>20</v>
      </c>
      <c r="DC1474">
        <v>26</v>
      </c>
      <c r="DD1474">
        <v>0</v>
      </c>
      <c r="DE1474" s="18">
        <v>12369.89</v>
      </c>
      <c r="DF1474" t="s">
        <v>12</v>
      </c>
      <c r="DG1474" t="s">
        <v>11</v>
      </c>
      <c r="DH1474" t="s">
        <v>247</v>
      </c>
      <c r="DZ1474" t="s">
        <v>1505</v>
      </c>
      <c r="EA1474">
        <f t="shared" si="45"/>
        <v>61</v>
      </c>
    </row>
    <row r="1475" spans="1:131" ht="15.6" x14ac:dyDescent="0.3">
      <c r="A1475" s="1" t="s">
        <v>897</v>
      </c>
      <c r="B1475" s="1" t="s">
        <v>6752</v>
      </c>
      <c r="C1475" s="1" t="s">
        <v>6073</v>
      </c>
      <c r="D1475" t="s">
        <v>7853</v>
      </c>
      <c r="E1475" s="1"/>
      <c r="H1475" s="1"/>
      <c r="T1475" t="s">
        <v>897</v>
      </c>
      <c r="U1475">
        <v>22.3</v>
      </c>
      <c r="V1475">
        <v>4.95</v>
      </c>
      <c r="W1475" t="s">
        <v>2382</v>
      </c>
      <c r="X1475" t="s">
        <v>2380</v>
      </c>
      <c r="Y1475" t="s">
        <v>2380</v>
      </c>
      <c r="Z1475">
        <v>0</v>
      </c>
      <c r="AA1475" t="s">
        <v>2380</v>
      </c>
      <c r="AV1475" t="s">
        <v>897</v>
      </c>
      <c r="AW1475">
        <v>22.3</v>
      </c>
      <c r="AX1475">
        <v>4.95</v>
      </c>
      <c r="AY1475" t="s">
        <v>2382</v>
      </c>
      <c r="AZ1475" t="s">
        <v>2380</v>
      </c>
      <c r="BA1475" t="s">
        <v>2380</v>
      </c>
      <c r="BB1475" t="s">
        <v>2381</v>
      </c>
      <c r="BC1475" t="s">
        <v>2380</v>
      </c>
      <c r="BR1475">
        <v>22.3</v>
      </c>
      <c r="BS1475" t="str" cm="1">
        <f t="array" ref="BS1475">_xlfn.IFS(BR1475&lt;18.5,"UNDER WEIGHT",BR1475&lt;=24.9,"NORMAL WEIGHT",BR1475&lt;=29.9,"OVER WEIGHT",BR1475&gt;=30,"OBESITY")</f>
        <v>NORMAL WEIGHT</v>
      </c>
      <c r="BV1475">
        <v>4.95</v>
      </c>
      <c r="BW1475" t="str" cm="1">
        <f t="array" ref="BW1475">_xlfn.IFS(BV1475&lt;=5.7,"NORMAL",BV1475&lt;=6.4,"Prediabetes",BV1475&gt;=6.5,"Diabetes")</f>
        <v>NORMAL</v>
      </c>
      <c r="CJ1475" t="s">
        <v>1506</v>
      </c>
      <c r="CK1475">
        <v>1989</v>
      </c>
      <c r="CL1475" t="s">
        <v>30</v>
      </c>
      <c r="CM1475">
        <v>29</v>
      </c>
      <c r="CN1475">
        <v>0</v>
      </c>
      <c r="CO1475">
        <v>12404.88</v>
      </c>
      <c r="CP1475" t="s">
        <v>12</v>
      </c>
      <c r="CQ1475" t="s">
        <v>12</v>
      </c>
      <c r="CR1475" t="s">
        <v>168</v>
      </c>
      <c r="CW1475" t="str">
        <f t="shared" si="46"/>
        <v>29/Dec/1989</v>
      </c>
      <c r="CZ1475" t="s">
        <v>1506</v>
      </c>
      <c r="DA1475">
        <v>1989</v>
      </c>
      <c r="DB1475" t="s">
        <v>30</v>
      </c>
      <c r="DC1475">
        <v>29</v>
      </c>
      <c r="DD1475">
        <v>0</v>
      </c>
      <c r="DE1475" s="18">
        <v>12404.88</v>
      </c>
      <c r="DF1475" t="s">
        <v>12</v>
      </c>
      <c r="DG1475" t="s">
        <v>12</v>
      </c>
      <c r="DH1475" t="s">
        <v>168</v>
      </c>
      <c r="DZ1475" t="s">
        <v>1506</v>
      </c>
      <c r="EA1475">
        <f t="shared" ref="EA1475:EA1538" si="47">YEAR(DATE(2023,6,8))-YEAR(CW1475)</f>
        <v>34</v>
      </c>
    </row>
    <row r="1476" spans="1:131" ht="15.6" x14ac:dyDescent="0.3">
      <c r="A1476" s="1" t="s">
        <v>896</v>
      </c>
      <c r="B1476" s="1" t="s">
        <v>6751</v>
      </c>
      <c r="C1476" s="1" t="s">
        <v>6074</v>
      </c>
      <c r="D1476" t="s">
        <v>7854</v>
      </c>
      <c r="E1476" s="1"/>
      <c r="H1476" s="1"/>
      <c r="T1476" t="s">
        <v>896</v>
      </c>
      <c r="U1476">
        <v>27.835000000000001</v>
      </c>
      <c r="V1476">
        <v>6.03</v>
      </c>
      <c r="W1476" t="s">
        <v>2380</v>
      </c>
      <c r="X1476" t="s">
        <v>2380</v>
      </c>
      <c r="Y1476" t="s">
        <v>2380</v>
      </c>
      <c r="Z1476">
        <v>1</v>
      </c>
      <c r="AA1476" t="s">
        <v>2380</v>
      </c>
      <c r="AV1476" t="s">
        <v>896</v>
      </c>
      <c r="AW1476">
        <v>27.835000000000001</v>
      </c>
      <c r="AX1476">
        <v>6.03</v>
      </c>
      <c r="AY1476" t="s">
        <v>2380</v>
      </c>
      <c r="AZ1476" t="s">
        <v>2380</v>
      </c>
      <c r="BA1476" t="s">
        <v>2380</v>
      </c>
      <c r="BB1476">
        <v>1</v>
      </c>
      <c r="BC1476" t="s">
        <v>2380</v>
      </c>
      <c r="BR1476">
        <v>27.835000000000001</v>
      </c>
      <c r="BS1476" t="str" cm="1">
        <f t="array" ref="BS1476">_xlfn.IFS(BR1476&lt;18.5,"UNDER WEIGHT",BR1476&lt;=24.9,"NORMAL WEIGHT",BR1476&lt;=29.9,"OVER WEIGHT",BR1476&gt;=30,"OBESITY")</f>
        <v>OVER WEIGHT</v>
      </c>
      <c r="BV1476">
        <v>6.03</v>
      </c>
      <c r="BW1476" t="str" cm="1">
        <f t="array" ref="BW1476">_xlfn.IFS(BV1476&lt;=5.7,"NORMAL",BV1476&lt;=6.4,"Prediabetes",BV1476&gt;=6.5,"Diabetes")</f>
        <v>Prediabetes</v>
      </c>
      <c r="CJ1476" t="s">
        <v>1507</v>
      </c>
      <c r="CK1476">
        <v>1972</v>
      </c>
      <c r="CL1476" t="s">
        <v>35</v>
      </c>
      <c r="CM1476">
        <v>21</v>
      </c>
      <c r="CN1476">
        <v>0</v>
      </c>
      <c r="CO1476">
        <v>12407.3</v>
      </c>
      <c r="CP1476" t="s">
        <v>12</v>
      </c>
      <c r="CQ1476" t="s">
        <v>11</v>
      </c>
      <c r="CR1476" t="s">
        <v>300</v>
      </c>
      <c r="CW1476" t="str">
        <f t="shared" si="46"/>
        <v>21/Aug/1972</v>
      </c>
      <c r="CZ1476" t="s">
        <v>1507</v>
      </c>
      <c r="DA1476">
        <v>1972</v>
      </c>
      <c r="DB1476" t="s">
        <v>35</v>
      </c>
      <c r="DC1476">
        <v>21</v>
      </c>
      <c r="DD1476">
        <v>0</v>
      </c>
      <c r="DE1476" s="18">
        <v>12407.3</v>
      </c>
      <c r="DF1476" t="s">
        <v>12</v>
      </c>
      <c r="DG1476" t="s">
        <v>11</v>
      </c>
      <c r="DH1476" t="s">
        <v>300</v>
      </c>
      <c r="DZ1476" t="s">
        <v>1507</v>
      </c>
      <c r="EA1476">
        <f t="shared" si="47"/>
        <v>51</v>
      </c>
    </row>
    <row r="1477" spans="1:131" ht="15.6" x14ac:dyDescent="0.3">
      <c r="A1477" s="1" t="s">
        <v>895</v>
      </c>
      <c r="B1477" s="1" t="s">
        <v>6752</v>
      </c>
      <c r="C1477" s="1" t="s">
        <v>6075</v>
      </c>
      <c r="D1477" t="s">
        <v>7855</v>
      </c>
      <c r="E1477" s="1"/>
      <c r="H1477" s="1"/>
      <c r="T1477" t="s">
        <v>895</v>
      </c>
      <c r="U1477">
        <v>39.229999999999997</v>
      </c>
      <c r="V1477">
        <v>5.36</v>
      </c>
      <c r="W1477" t="s">
        <v>2380</v>
      </c>
      <c r="X1477" t="s">
        <v>2380</v>
      </c>
      <c r="Y1477" t="s">
        <v>2380</v>
      </c>
      <c r="Z1477">
        <v>0</v>
      </c>
      <c r="AA1477" t="s">
        <v>2380</v>
      </c>
      <c r="AV1477" t="s">
        <v>895</v>
      </c>
      <c r="AW1477">
        <v>39.229999999999997</v>
      </c>
      <c r="AX1477">
        <v>5.36</v>
      </c>
      <c r="AY1477" t="s">
        <v>2380</v>
      </c>
      <c r="AZ1477" t="s">
        <v>2380</v>
      </c>
      <c r="BA1477" t="s">
        <v>2380</v>
      </c>
      <c r="BB1477" t="s">
        <v>2381</v>
      </c>
      <c r="BC1477" t="s">
        <v>2380</v>
      </c>
      <c r="BR1477">
        <v>39.229999999999997</v>
      </c>
      <c r="BS1477" t="str" cm="1">
        <f t="array" ref="BS1477">_xlfn.IFS(BR1477&lt;18.5,"UNDER WEIGHT",BR1477&lt;=24.9,"NORMAL WEIGHT",BR1477&lt;=29.9,"OVER WEIGHT",BR1477&gt;=30,"OBESITY")</f>
        <v>OBESITY</v>
      </c>
      <c r="BV1477">
        <v>5.36</v>
      </c>
      <c r="BW1477" t="str" cm="1">
        <f t="array" ref="BW1477">_xlfn.IFS(BV1477&lt;=5.7,"NORMAL",BV1477&lt;=6.4,"Prediabetes",BV1477&gt;=6.5,"Diabetes")</f>
        <v>NORMAL</v>
      </c>
      <c r="CJ1477" t="s">
        <v>1508</v>
      </c>
      <c r="CK1477">
        <v>1979</v>
      </c>
      <c r="CL1477" t="s">
        <v>10</v>
      </c>
      <c r="CM1477">
        <v>14</v>
      </c>
      <c r="CN1477">
        <v>2</v>
      </c>
      <c r="CO1477">
        <v>12408.29</v>
      </c>
      <c r="CP1477" t="s">
        <v>12</v>
      </c>
      <c r="CQ1477" t="s">
        <v>16</v>
      </c>
      <c r="CR1477" t="s">
        <v>632</v>
      </c>
      <c r="CW1477" t="str">
        <f t="shared" si="46"/>
        <v>14/Jul/1979</v>
      </c>
      <c r="CZ1477" t="s">
        <v>1508</v>
      </c>
      <c r="DA1477">
        <v>1979</v>
      </c>
      <c r="DB1477" t="s">
        <v>10</v>
      </c>
      <c r="DC1477">
        <v>14</v>
      </c>
      <c r="DD1477">
        <v>2</v>
      </c>
      <c r="DE1477" s="18">
        <v>12408.29</v>
      </c>
      <c r="DF1477" t="s">
        <v>12</v>
      </c>
      <c r="DG1477" t="s">
        <v>16</v>
      </c>
      <c r="DH1477" t="s">
        <v>632</v>
      </c>
      <c r="DZ1477" t="s">
        <v>1508</v>
      </c>
      <c r="EA1477">
        <f t="shared" si="47"/>
        <v>44</v>
      </c>
    </row>
    <row r="1478" spans="1:131" ht="15.6" x14ac:dyDescent="0.3">
      <c r="A1478" s="1" t="s">
        <v>894</v>
      </c>
      <c r="B1478" s="1" t="s">
        <v>6751</v>
      </c>
      <c r="C1478" s="1" t="s">
        <v>6076</v>
      </c>
      <c r="D1478" t="s">
        <v>7733</v>
      </c>
      <c r="E1478" s="1"/>
      <c r="H1478" s="1"/>
      <c r="T1478" t="s">
        <v>894</v>
      </c>
      <c r="U1478">
        <v>19.95</v>
      </c>
      <c r="V1478">
        <v>6.11</v>
      </c>
      <c r="W1478" t="s">
        <v>2380</v>
      </c>
      <c r="X1478" t="s">
        <v>2380</v>
      </c>
      <c r="Y1478" t="s">
        <v>2380</v>
      </c>
      <c r="Z1478">
        <v>1</v>
      </c>
      <c r="AA1478" t="s">
        <v>2380</v>
      </c>
      <c r="AV1478" t="s">
        <v>894</v>
      </c>
      <c r="AW1478">
        <v>19.95</v>
      </c>
      <c r="AX1478">
        <v>6.11</v>
      </c>
      <c r="AY1478" t="s">
        <v>2380</v>
      </c>
      <c r="AZ1478" t="s">
        <v>2380</v>
      </c>
      <c r="BA1478" t="s">
        <v>2380</v>
      </c>
      <c r="BB1478">
        <v>1</v>
      </c>
      <c r="BC1478" t="s">
        <v>2380</v>
      </c>
      <c r="BR1478">
        <v>19.95</v>
      </c>
      <c r="BS1478" t="str" cm="1">
        <f t="array" ref="BS1478">_xlfn.IFS(BR1478&lt;18.5,"UNDER WEIGHT",BR1478&lt;=24.9,"NORMAL WEIGHT",BR1478&lt;=29.9,"OVER WEIGHT",BR1478&gt;=30,"OBESITY")</f>
        <v>NORMAL WEIGHT</v>
      </c>
      <c r="BV1478">
        <v>6.11</v>
      </c>
      <c r="BW1478" t="str" cm="1">
        <f t="array" ref="BW1478">_xlfn.IFS(BV1478&lt;=5.7,"NORMAL",BV1478&lt;=6.4,"Prediabetes",BV1478&gt;=6.5,"Diabetes")</f>
        <v>Prediabetes</v>
      </c>
      <c r="CJ1478" t="s">
        <v>1509</v>
      </c>
      <c r="CK1478">
        <v>1964</v>
      </c>
      <c r="CL1478" t="s">
        <v>35</v>
      </c>
      <c r="CM1478">
        <v>4</v>
      </c>
      <c r="CN1478">
        <v>0</v>
      </c>
      <c r="CO1478">
        <v>12430.95</v>
      </c>
      <c r="CP1478" t="s">
        <v>12</v>
      </c>
      <c r="CQ1478" t="s">
        <v>12</v>
      </c>
      <c r="CR1478" t="s">
        <v>247</v>
      </c>
      <c r="CW1478" t="str">
        <f t="shared" si="46"/>
        <v>4/Aug/1964</v>
      </c>
      <c r="CZ1478" t="s">
        <v>1509</v>
      </c>
      <c r="DA1478">
        <v>1964</v>
      </c>
      <c r="DB1478" t="s">
        <v>35</v>
      </c>
      <c r="DC1478">
        <v>4</v>
      </c>
      <c r="DD1478">
        <v>0</v>
      </c>
      <c r="DE1478" s="18">
        <v>12430.95</v>
      </c>
      <c r="DF1478" t="s">
        <v>12</v>
      </c>
      <c r="DG1478" t="s">
        <v>12</v>
      </c>
      <c r="DH1478" t="s">
        <v>247</v>
      </c>
      <c r="DZ1478" t="s">
        <v>1509</v>
      </c>
      <c r="EA1478">
        <f t="shared" si="47"/>
        <v>59</v>
      </c>
    </row>
    <row r="1479" spans="1:131" ht="15.6" x14ac:dyDescent="0.3">
      <c r="A1479" s="1" t="s">
        <v>893</v>
      </c>
      <c r="B1479" s="1" t="s">
        <v>6752</v>
      </c>
      <c r="C1479" s="1" t="s">
        <v>6077</v>
      </c>
      <c r="D1479" t="s">
        <v>7856</v>
      </c>
      <c r="E1479" s="1"/>
      <c r="H1479" s="1"/>
      <c r="T1479" t="s">
        <v>893</v>
      </c>
      <c r="U1479">
        <v>34.64</v>
      </c>
      <c r="V1479">
        <v>4.88</v>
      </c>
      <c r="W1479" t="s">
        <v>2380</v>
      </c>
      <c r="X1479" t="s">
        <v>2380</v>
      </c>
      <c r="Y1479" t="s">
        <v>2383</v>
      </c>
      <c r="Z1479">
        <v>1</v>
      </c>
      <c r="AA1479" t="s">
        <v>2380</v>
      </c>
      <c r="AV1479" t="s">
        <v>893</v>
      </c>
      <c r="AW1479">
        <v>34.64</v>
      </c>
      <c r="AX1479">
        <v>4.88</v>
      </c>
      <c r="AY1479" t="s">
        <v>2380</v>
      </c>
      <c r="AZ1479" t="s">
        <v>2380</v>
      </c>
      <c r="BA1479" t="s">
        <v>2383</v>
      </c>
      <c r="BB1479">
        <v>1</v>
      </c>
      <c r="BC1479" t="s">
        <v>2380</v>
      </c>
      <c r="BR1479">
        <v>34.64</v>
      </c>
      <c r="BS1479" t="str" cm="1">
        <f t="array" ref="BS1479">_xlfn.IFS(BR1479&lt;18.5,"UNDER WEIGHT",BR1479&lt;=24.9,"NORMAL WEIGHT",BR1479&lt;=29.9,"OVER WEIGHT",BR1479&gt;=30,"OBESITY")</f>
        <v>OBESITY</v>
      </c>
      <c r="BV1479">
        <v>4.88</v>
      </c>
      <c r="BW1479" t="str" cm="1">
        <f t="array" ref="BW1479">_xlfn.IFS(BV1479&lt;=5.7,"NORMAL",BV1479&lt;=6.4,"Prediabetes",BV1479&gt;=6.5,"Diabetes")</f>
        <v>NORMAL</v>
      </c>
      <c r="CJ1479" t="s">
        <v>1510</v>
      </c>
      <c r="CK1479">
        <v>1995</v>
      </c>
      <c r="CL1479" t="s">
        <v>35</v>
      </c>
      <c r="CM1479">
        <v>9</v>
      </c>
      <c r="CN1479">
        <v>0</v>
      </c>
      <c r="CO1479">
        <v>12452.25</v>
      </c>
      <c r="CP1479" t="s">
        <v>12</v>
      </c>
      <c r="CQ1479" t="s">
        <v>12</v>
      </c>
      <c r="CR1479" t="s">
        <v>23</v>
      </c>
      <c r="CW1479" t="str">
        <f t="shared" si="46"/>
        <v>9/Aug/1995</v>
      </c>
      <c r="CZ1479" t="s">
        <v>1510</v>
      </c>
      <c r="DA1479">
        <v>1995</v>
      </c>
      <c r="DB1479" t="s">
        <v>35</v>
      </c>
      <c r="DC1479">
        <v>9</v>
      </c>
      <c r="DD1479">
        <v>0</v>
      </c>
      <c r="DE1479" s="18">
        <v>12452.25</v>
      </c>
      <c r="DF1479" t="s">
        <v>12</v>
      </c>
      <c r="DG1479" t="s">
        <v>12</v>
      </c>
      <c r="DH1479" t="s">
        <v>23</v>
      </c>
      <c r="DZ1479" t="s">
        <v>1510</v>
      </c>
      <c r="EA1479">
        <f t="shared" si="47"/>
        <v>28</v>
      </c>
    </row>
    <row r="1480" spans="1:131" ht="15.6" x14ac:dyDescent="0.3">
      <c r="A1480" s="1" t="s">
        <v>892</v>
      </c>
      <c r="B1480" s="1" t="s">
        <v>6752</v>
      </c>
      <c r="C1480" s="1" t="s">
        <v>6078</v>
      </c>
      <c r="D1480" t="s">
        <v>7857</v>
      </c>
      <c r="E1480" s="1"/>
      <c r="H1480" s="1"/>
      <c r="T1480" t="s">
        <v>892</v>
      </c>
      <c r="U1480">
        <v>18.75</v>
      </c>
      <c r="V1480">
        <v>6.72</v>
      </c>
      <c r="W1480" t="s">
        <v>2380</v>
      </c>
      <c r="X1480" t="s">
        <v>2380</v>
      </c>
      <c r="Y1480" t="s">
        <v>2380</v>
      </c>
      <c r="Z1480">
        <v>0</v>
      </c>
      <c r="AA1480" t="s">
        <v>2380</v>
      </c>
      <c r="AV1480" t="s">
        <v>892</v>
      </c>
      <c r="AW1480">
        <v>18.75</v>
      </c>
      <c r="AX1480">
        <v>6.72</v>
      </c>
      <c r="AY1480" t="s">
        <v>2380</v>
      </c>
      <c r="AZ1480" t="s">
        <v>2380</v>
      </c>
      <c r="BA1480" t="s">
        <v>2380</v>
      </c>
      <c r="BB1480" t="s">
        <v>2381</v>
      </c>
      <c r="BC1480" t="s">
        <v>2380</v>
      </c>
      <c r="BR1480">
        <v>18.75</v>
      </c>
      <c r="BS1480" t="str" cm="1">
        <f t="array" ref="BS1480">_xlfn.IFS(BR1480&lt;18.5,"UNDER WEIGHT",BR1480&lt;=24.9,"NORMAL WEIGHT",BR1480&lt;=29.9,"OVER WEIGHT",BR1480&gt;=30,"OBESITY")</f>
        <v>NORMAL WEIGHT</v>
      </c>
      <c r="BV1480">
        <v>6.72</v>
      </c>
      <c r="BW1480" t="str" cm="1">
        <f t="array" ref="BW1480">_xlfn.IFS(BV1480&lt;=5.7,"NORMAL",BV1480&lt;=6.4,"Prediabetes",BV1480&gt;=6.5,"Diabetes")</f>
        <v>Diabetes</v>
      </c>
      <c r="CJ1480" t="s">
        <v>1511</v>
      </c>
      <c r="CK1480">
        <v>1968</v>
      </c>
      <c r="CL1480" t="s">
        <v>15</v>
      </c>
      <c r="CM1480">
        <v>26</v>
      </c>
      <c r="CN1480">
        <v>3</v>
      </c>
      <c r="CO1480">
        <v>12475.35</v>
      </c>
      <c r="CP1480" t="s">
        <v>12</v>
      </c>
      <c r="CQ1480" t="s">
        <v>16</v>
      </c>
      <c r="CR1480" t="s">
        <v>23</v>
      </c>
      <c r="CW1480" t="str">
        <f t="shared" si="46"/>
        <v>26/Nov/1968</v>
      </c>
      <c r="CZ1480" t="s">
        <v>1511</v>
      </c>
      <c r="DA1480">
        <v>1968</v>
      </c>
      <c r="DB1480" t="s">
        <v>15</v>
      </c>
      <c r="DC1480">
        <v>26</v>
      </c>
      <c r="DD1480">
        <v>3</v>
      </c>
      <c r="DE1480" s="18">
        <v>12475.35</v>
      </c>
      <c r="DF1480" t="s">
        <v>12</v>
      </c>
      <c r="DG1480" t="s">
        <v>16</v>
      </c>
      <c r="DH1480" t="s">
        <v>23</v>
      </c>
      <c r="DZ1480" t="s">
        <v>1511</v>
      </c>
      <c r="EA1480">
        <f t="shared" si="47"/>
        <v>55</v>
      </c>
    </row>
    <row r="1481" spans="1:131" ht="15.6" x14ac:dyDescent="0.3">
      <c r="A1481" s="1" t="s">
        <v>891</v>
      </c>
      <c r="B1481" s="1" t="s">
        <v>6751</v>
      </c>
      <c r="C1481" s="1" t="s">
        <v>6079</v>
      </c>
      <c r="D1481" t="s">
        <v>7858</v>
      </c>
      <c r="E1481" s="1"/>
      <c r="H1481" s="1"/>
      <c r="T1481" t="s">
        <v>891</v>
      </c>
      <c r="U1481">
        <v>26.48</v>
      </c>
      <c r="V1481">
        <v>4.2</v>
      </c>
      <c r="W1481" t="s">
        <v>2380</v>
      </c>
      <c r="X1481" t="s">
        <v>2380</v>
      </c>
      <c r="Y1481" t="s">
        <v>2380</v>
      </c>
      <c r="Z1481">
        <v>1</v>
      </c>
      <c r="AA1481" t="s">
        <v>2380</v>
      </c>
      <c r="AV1481" t="s">
        <v>891</v>
      </c>
      <c r="AW1481">
        <v>26.48</v>
      </c>
      <c r="AX1481">
        <v>4.2</v>
      </c>
      <c r="AY1481" t="s">
        <v>2380</v>
      </c>
      <c r="AZ1481" t="s">
        <v>2380</v>
      </c>
      <c r="BA1481" t="s">
        <v>2380</v>
      </c>
      <c r="BB1481">
        <v>1</v>
      </c>
      <c r="BC1481" t="s">
        <v>2380</v>
      </c>
      <c r="BR1481">
        <v>26.48</v>
      </c>
      <c r="BS1481" t="str" cm="1">
        <f t="array" ref="BS1481">_xlfn.IFS(BR1481&lt;18.5,"UNDER WEIGHT",BR1481&lt;=24.9,"NORMAL WEIGHT",BR1481&lt;=29.9,"OVER WEIGHT",BR1481&gt;=30,"OBESITY")</f>
        <v>OVER WEIGHT</v>
      </c>
      <c r="BV1481">
        <v>4.2</v>
      </c>
      <c r="BW1481" t="str" cm="1">
        <f t="array" ref="BW1481">_xlfn.IFS(BV1481&lt;=5.7,"NORMAL",BV1481&lt;=6.4,"Prediabetes",BV1481&gt;=6.5,"Diabetes")</f>
        <v>NORMAL</v>
      </c>
      <c r="CJ1481" t="s">
        <v>1512</v>
      </c>
      <c r="CK1481">
        <v>1968</v>
      </c>
      <c r="CL1481" t="s">
        <v>15</v>
      </c>
      <c r="CM1481">
        <v>12</v>
      </c>
      <c r="CN1481">
        <v>3</v>
      </c>
      <c r="CO1481">
        <v>12479.71</v>
      </c>
      <c r="CP1481" t="s">
        <v>12</v>
      </c>
      <c r="CQ1481" t="s">
        <v>12</v>
      </c>
      <c r="CR1481" t="s">
        <v>23</v>
      </c>
      <c r="CW1481" t="str">
        <f t="shared" si="46"/>
        <v>12/Nov/1968</v>
      </c>
      <c r="CZ1481" t="s">
        <v>1512</v>
      </c>
      <c r="DA1481">
        <v>1968</v>
      </c>
      <c r="DB1481" t="s">
        <v>15</v>
      </c>
      <c r="DC1481">
        <v>12</v>
      </c>
      <c r="DD1481">
        <v>3</v>
      </c>
      <c r="DE1481" s="18">
        <v>12479.71</v>
      </c>
      <c r="DF1481" t="s">
        <v>12</v>
      </c>
      <c r="DG1481" t="s">
        <v>12</v>
      </c>
      <c r="DH1481" t="s">
        <v>23</v>
      </c>
      <c r="DZ1481" t="s">
        <v>1512</v>
      </c>
      <c r="EA1481">
        <f t="shared" si="47"/>
        <v>55</v>
      </c>
    </row>
    <row r="1482" spans="1:131" ht="15.6" x14ac:dyDescent="0.3">
      <c r="A1482" s="1" t="s">
        <v>890</v>
      </c>
      <c r="B1482" s="1" t="s">
        <v>6752</v>
      </c>
      <c r="C1482" s="1" t="s">
        <v>6080</v>
      </c>
      <c r="D1482" t="s">
        <v>6983</v>
      </c>
      <c r="E1482" s="1"/>
      <c r="H1482" s="1"/>
      <c r="T1482" t="s">
        <v>890</v>
      </c>
      <c r="U1482">
        <v>34.83</v>
      </c>
      <c r="V1482">
        <v>5.79</v>
      </c>
      <c r="W1482" t="s">
        <v>2380</v>
      </c>
      <c r="X1482" t="s">
        <v>2380</v>
      </c>
      <c r="Y1482" t="s">
        <v>2380</v>
      </c>
      <c r="Z1482">
        <v>1</v>
      </c>
      <c r="AA1482" t="s">
        <v>2380</v>
      </c>
      <c r="AV1482" t="s">
        <v>890</v>
      </c>
      <c r="AW1482">
        <v>34.83</v>
      </c>
      <c r="AX1482">
        <v>5.79</v>
      </c>
      <c r="AY1482" t="s">
        <v>2380</v>
      </c>
      <c r="AZ1482" t="s">
        <v>2380</v>
      </c>
      <c r="BA1482" t="s">
        <v>2380</v>
      </c>
      <c r="BB1482">
        <v>1</v>
      </c>
      <c r="BC1482" t="s">
        <v>2380</v>
      </c>
      <c r="BR1482">
        <v>34.83</v>
      </c>
      <c r="BS1482" t="str" cm="1">
        <f t="array" ref="BS1482">_xlfn.IFS(BR1482&lt;18.5,"UNDER WEIGHT",BR1482&lt;=24.9,"NORMAL WEIGHT",BR1482&lt;=29.9,"OVER WEIGHT",BR1482&gt;=30,"OBESITY")</f>
        <v>OBESITY</v>
      </c>
      <c r="BV1482">
        <v>5.79</v>
      </c>
      <c r="BW1482" t="str" cm="1">
        <f t="array" ref="BW1482">_xlfn.IFS(BV1482&lt;=5.7,"NORMAL",BV1482&lt;=6.4,"Prediabetes",BV1482&gt;=6.5,"Diabetes")</f>
        <v>Prediabetes</v>
      </c>
      <c r="CJ1482" t="s">
        <v>1513</v>
      </c>
      <c r="CK1482">
        <v>1967</v>
      </c>
      <c r="CL1482" t="s">
        <v>20</v>
      </c>
      <c r="CM1482">
        <v>1</v>
      </c>
      <c r="CN1482">
        <v>3</v>
      </c>
      <c r="CO1482">
        <v>12485.8</v>
      </c>
      <c r="CP1482" t="s">
        <v>12</v>
      </c>
      <c r="CQ1482" t="s">
        <v>12</v>
      </c>
      <c r="CR1482" t="s">
        <v>13</v>
      </c>
      <c r="CW1482" t="str">
        <f t="shared" si="46"/>
        <v>1/Sep/1967</v>
      </c>
      <c r="CZ1482" t="s">
        <v>1513</v>
      </c>
      <c r="DA1482">
        <v>1967</v>
      </c>
      <c r="DB1482" t="s">
        <v>20</v>
      </c>
      <c r="DC1482">
        <v>1</v>
      </c>
      <c r="DD1482">
        <v>3</v>
      </c>
      <c r="DE1482" s="18">
        <v>12485.8</v>
      </c>
      <c r="DF1482" t="s">
        <v>12</v>
      </c>
      <c r="DG1482" t="s">
        <v>12</v>
      </c>
      <c r="DH1482" t="s">
        <v>13</v>
      </c>
      <c r="DZ1482" t="s">
        <v>1513</v>
      </c>
      <c r="EA1482">
        <f t="shared" si="47"/>
        <v>56</v>
      </c>
    </row>
    <row r="1483" spans="1:131" ht="15.6" x14ac:dyDescent="0.3">
      <c r="A1483" s="1" t="s">
        <v>889</v>
      </c>
      <c r="B1483" s="1" t="s">
        <v>6751</v>
      </c>
      <c r="C1483" s="1" t="s">
        <v>5973</v>
      </c>
      <c r="D1483" t="s">
        <v>7859</v>
      </c>
      <c r="E1483" s="1"/>
      <c r="H1483" s="1"/>
      <c r="T1483" t="s">
        <v>889</v>
      </c>
      <c r="U1483">
        <v>25.46</v>
      </c>
      <c r="V1483">
        <v>4.29</v>
      </c>
      <c r="W1483" t="s">
        <v>2380</v>
      </c>
      <c r="X1483" t="s">
        <v>2380</v>
      </c>
      <c r="Y1483" t="s">
        <v>2380</v>
      </c>
      <c r="Z1483">
        <v>0</v>
      </c>
      <c r="AA1483" t="s">
        <v>2380</v>
      </c>
      <c r="AV1483" t="s">
        <v>889</v>
      </c>
      <c r="AW1483">
        <v>25.46</v>
      </c>
      <c r="AX1483">
        <v>4.29</v>
      </c>
      <c r="AY1483" t="s">
        <v>2380</v>
      </c>
      <c r="AZ1483" t="s">
        <v>2380</v>
      </c>
      <c r="BA1483" t="s">
        <v>2380</v>
      </c>
      <c r="BB1483" t="s">
        <v>2381</v>
      </c>
      <c r="BC1483" t="s">
        <v>2380</v>
      </c>
      <c r="BR1483">
        <v>25.46</v>
      </c>
      <c r="BS1483" t="str" cm="1">
        <f t="array" ref="BS1483">_xlfn.IFS(BR1483&lt;18.5,"UNDER WEIGHT",BR1483&lt;=24.9,"NORMAL WEIGHT",BR1483&lt;=29.9,"OVER WEIGHT",BR1483&gt;=30,"OBESITY")</f>
        <v>OVER WEIGHT</v>
      </c>
      <c r="BV1483">
        <v>4.29</v>
      </c>
      <c r="BW1483" t="str" cm="1">
        <f t="array" ref="BW1483">_xlfn.IFS(BV1483&lt;=5.7,"NORMAL",BV1483&lt;=6.4,"Prediabetes",BV1483&gt;=6.5,"Diabetes")</f>
        <v>NORMAL</v>
      </c>
      <c r="CJ1483" t="s">
        <v>1514</v>
      </c>
      <c r="CK1483">
        <v>1968</v>
      </c>
      <c r="CL1483" t="s">
        <v>30</v>
      </c>
      <c r="CM1483">
        <v>3</v>
      </c>
      <c r="CN1483">
        <v>3</v>
      </c>
      <c r="CO1483">
        <v>12495.29</v>
      </c>
      <c r="CP1483" t="s">
        <v>12</v>
      </c>
      <c r="CQ1483" t="s">
        <v>12</v>
      </c>
      <c r="CR1483" t="s">
        <v>23</v>
      </c>
      <c r="CW1483" t="str">
        <f t="shared" si="46"/>
        <v>3/Dec/1968</v>
      </c>
      <c r="CZ1483" t="s">
        <v>1514</v>
      </c>
      <c r="DA1483">
        <v>1968</v>
      </c>
      <c r="DB1483" t="s">
        <v>30</v>
      </c>
      <c r="DC1483">
        <v>3</v>
      </c>
      <c r="DD1483">
        <v>3</v>
      </c>
      <c r="DE1483" s="18">
        <v>12495.29</v>
      </c>
      <c r="DF1483" t="s">
        <v>12</v>
      </c>
      <c r="DG1483" t="s">
        <v>12</v>
      </c>
      <c r="DH1483" t="s">
        <v>23</v>
      </c>
      <c r="DZ1483" t="s">
        <v>1514</v>
      </c>
      <c r="EA1483">
        <f t="shared" si="47"/>
        <v>55</v>
      </c>
    </row>
    <row r="1484" spans="1:131" ht="15.6" x14ac:dyDescent="0.3">
      <c r="A1484" s="1" t="s">
        <v>888</v>
      </c>
      <c r="B1484" s="1" t="s">
        <v>6752</v>
      </c>
      <c r="C1484" s="1" t="s">
        <v>6081</v>
      </c>
      <c r="D1484" t="s">
        <v>7860</v>
      </c>
      <c r="E1484" s="1"/>
      <c r="H1484" s="1"/>
      <c r="T1484" t="s">
        <v>888</v>
      </c>
      <c r="U1484">
        <v>23.31</v>
      </c>
      <c r="V1484">
        <v>8.27</v>
      </c>
      <c r="W1484" t="s">
        <v>2380</v>
      </c>
      <c r="X1484" t="s">
        <v>2380</v>
      </c>
      <c r="Y1484" t="s">
        <v>2380</v>
      </c>
      <c r="Z1484">
        <v>0</v>
      </c>
      <c r="AA1484" t="s">
        <v>2380</v>
      </c>
      <c r="AV1484" t="s">
        <v>888</v>
      </c>
      <c r="AW1484">
        <v>23.31</v>
      </c>
      <c r="AX1484">
        <v>8.27</v>
      </c>
      <c r="AY1484" t="s">
        <v>2380</v>
      </c>
      <c r="AZ1484" t="s">
        <v>2380</v>
      </c>
      <c r="BA1484" t="s">
        <v>2380</v>
      </c>
      <c r="BB1484" t="s">
        <v>2381</v>
      </c>
      <c r="BC1484" t="s">
        <v>2380</v>
      </c>
      <c r="BR1484">
        <v>23.31</v>
      </c>
      <c r="BS1484" t="str" cm="1">
        <f t="array" ref="BS1484">_xlfn.IFS(BR1484&lt;18.5,"UNDER WEIGHT",BR1484&lt;=24.9,"NORMAL WEIGHT",BR1484&lt;=29.9,"OVER WEIGHT",BR1484&gt;=30,"OBESITY")</f>
        <v>NORMAL WEIGHT</v>
      </c>
      <c r="BV1484">
        <v>8.27</v>
      </c>
      <c r="BW1484" t="str" cm="1">
        <f t="array" ref="BW1484">_xlfn.IFS(BV1484&lt;=5.7,"NORMAL",BV1484&lt;=6.4,"Prediabetes",BV1484&gt;=6.5,"Diabetes")</f>
        <v>Diabetes</v>
      </c>
      <c r="CJ1484" t="s">
        <v>1515</v>
      </c>
      <c r="CK1484">
        <v>1966</v>
      </c>
      <c r="CL1484" t="s">
        <v>10</v>
      </c>
      <c r="CM1484">
        <v>12</v>
      </c>
      <c r="CN1484">
        <v>0</v>
      </c>
      <c r="CO1484">
        <v>12499.88</v>
      </c>
      <c r="CP1484" t="s">
        <v>12</v>
      </c>
      <c r="CQ1484" t="s">
        <v>11</v>
      </c>
      <c r="CR1484" t="s">
        <v>23</v>
      </c>
      <c r="CW1484" t="str">
        <f t="shared" si="46"/>
        <v>12/Jul/1966</v>
      </c>
      <c r="CZ1484" t="s">
        <v>1515</v>
      </c>
      <c r="DA1484">
        <v>1966</v>
      </c>
      <c r="DB1484" t="s">
        <v>10</v>
      </c>
      <c r="DC1484">
        <v>12</v>
      </c>
      <c r="DD1484">
        <v>0</v>
      </c>
      <c r="DE1484" s="18">
        <v>12499.88</v>
      </c>
      <c r="DF1484" t="s">
        <v>12</v>
      </c>
      <c r="DG1484" t="s">
        <v>11</v>
      </c>
      <c r="DH1484" t="s">
        <v>23</v>
      </c>
      <c r="DZ1484" t="s">
        <v>1515</v>
      </c>
      <c r="EA1484">
        <f t="shared" si="47"/>
        <v>57</v>
      </c>
    </row>
    <row r="1485" spans="1:131" ht="15.6" x14ac:dyDescent="0.3">
      <c r="A1485" s="1" t="s">
        <v>887</v>
      </c>
      <c r="B1485" s="1" t="s">
        <v>6751</v>
      </c>
      <c r="C1485" s="1" t="s">
        <v>6082</v>
      </c>
      <c r="D1485" t="s">
        <v>6123</v>
      </c>
      <c r="E1485" s="1"/>
      <c r="H1485" s="1"/>
      <c r="T1485" t="s">
        <v>887</v>
      </c>
      <c r="U1485">
        <v>29</v>
      </c>
      <c r="V1485">
        <v>4.5599999999999996</v>
      </c>
      <c r="W1485" t="s">
        <v>2380</v>
      </c>
      <c r="X1485" t="s">
        <v>2380</v>
      </c>
      <c r="Y1485" t="s">
        <v>2380</v>
      </c>
      <c r="Z1485">
        <v>0</v>
      </c>
      <c r="AA1485" t="s">
        <v>2380</v>
      </c>
      <c r="AV1485" t="s">
        <v>887</v>
      </c>
      <c r="AW1485">
        <v>29</v>
      </c>
      <c r="AX1485">
        <v>4.5599999999999996</v>
      </c>
      <c r="AY1485" t="s">
        <v>2380</v>
      </c>
      <c r="AZ1485" t="s">
        <v>2380</v>
      </c>
      <c r="BA1485" t="s">
        <v>2380</v>
      </c>
      <c r="BB1485" t="s">
        <v>2381</v>
      </c>
      <c r="BC1485" t="s">
        <v>2380</v>
      </c>
      <c r="BR1485">
        <v>29</v>
      </c>
      <c r="BS1485" t="str" cm="1">
        <f t="array" ref="BS1485">_xlfn.IFS(BR1485&lt;18.5,"UNDER WEIGHT",BR1485&lt;=24.9,"NORMAL WEIGHT",BR1485&lt;=29.9,"OVER WEIGHT",BR1485&gt;=30,"OBESITY")</f>
        <v>OVER WEIGHT</v>
      </c>
      <c r="BV1485">
        <v>4.5599999999999996</v>
      </c>
      <c r="BW1485" t="str" cm="1">
        <f t="array" ref="BW1485">_xlfn.IFS(BV1485&lt;=5.7,"NORMAL",BV1485&lt;=6.4,"Prediabetes",BV1485&gt;=6.5,"Diabetes")</f>
        <v>NORMAL</v>
      </c>
      <c r="CJ1485" t="s">
        <v>1516</v>
      </c>
      <c r="CK1485">
        <v>1962</v>
      </c>
      <c r="CL1485" t="s">
        <v>37</v>
      </c>
      <c r="CM1485">
        <v>16</v>
      </c>
      <c r="CN1485">
        <v>0</v>
      </c>
      <c r="CO1485">
        <v>12523.6</v>
      </c>
      <c r="CP1485" t="s">
        <v>12</v>
      </c>
      <c r="CQ1485" t="s">
        <v>12</v>
      </c>
      <c r="CR1485" t="s">
        <v>23</v>
      </c>
      <c r="CW1485" t="str">
        <f t="shared" si="46"/>
        <v>16/Oct/1962</v>
      </c>
      <c r="CZ1485" t="s">
        <v>1516</v>
      </c>
      <c r="DA1485">
        <v>1962</v>
      </c>
      <c r="DB1485" t="s">
        <v>37</v>
      </c>
      <c r="DC1485">
        <v>16</v>
      </c>
      <c r="DD1485">
        <v>0</v>
      </c>
      <c r="DE1485" s="18">
        <v>12523.6</v>
      </c>
      <c r="DF1485" t="s">
        <v>12</v>
      </c>
      <c r="DG1485" t="s">
        <v>12</v>
      </c>
      <c r="DH1485" t="s">
        <v>23</v>
      </c>
      <c r="DZ1485" t="s">
        <v>1516</v>
      </c>
      <c r="EA1485">
        <f t="shared" si="47"/>
        <v>61</v>
      </c>
    </row>
    <row r="1486" spans="1:131" ht="15.6" x14ac:dyDescent="0.3">
      <c r="A1486" s="1" t="s">
        <v>886</v>
      </c>
      <c r="B1486" s="1" t="s">
        <v>6751</v>
      </c>
      <c r="C1486" s="1" t="s">
        <v>6083</v>
      </c>
      <c r="D1486" t="s">
        <v>7861</v>
      </c>
      <c r="E1486" s="1"/>
      <c r="H1486" s="1"/>
      <c r="T1486" t="s">
        <v>886</v>
      </c>
      <c r="U1486">
        <v>32.869999999999997</v>
      </c>
      <c r="V1486">
        <v>5.33</v>
      </c>
      <c r="W1486" t="s">
        <v>2380</v>
      </c>
      <c r="X1486" t="s">
        <v>2380</v>
      </c>
      <c r="Y1486" t="s">
        <v>2380</v>
      </c>
      <c r="Z1486">
        <v>0</v>
      </c>
      <c r="AA1486" t="s">
        <v>2380</v>
      </c>
      <c r="AV1486" t="s">
        <v>886</v>
      </c>
      <c r="AW1486">
        <v>32.869999999999997</v>
      </c>
      <c r="AX1486">
        <v>5.33</v>
      </c>
      <c r="AY1486" t="s">
        <v>2380</v>
      </c>
      <c r="AZ1486" t="s">
        <v>2380</v>
      </c>
      <c r="BA1486" t="s">
        <v>2380</v>
      </c>
      <c r="BB1486" t="s">
        <v>2381</v>
      </c>
      <c r="BC1486" t="s">
        <v>2380</v>
      </c>
      <c r="BR1486">
        <v>32.869999999999997</v>
      </c>
      <c r="BS1486" t="str" cm="1">
        <f t="array" ref="BS1486">_xlfn.IFS(BR1486&lt;18.5,"UNDER WEIGHT",BR1486&lt;=24.9,"NORMAL WEIGHT",BR1486&lt;=29.9,"OVER WEIGHT",BR1486&gt;=30,"OBESITY")</f>
        <v>OBESITY</v>
      </c>
      <c r="BV1486">
        <v>5.33</v>
      </c>
      <c r="BW1486" t="str" cm="1">
        <f t="array" ref="BW1486">_xlfn.IFS(BV1486&lt;=5.7,"NORMAL",BV1486&lt;=6.4,"Prediabetes",BV1486&gt;=6.5,"Diabetes")</f>
        <v>NORMAL</v>
      </c>
      <c r="CJ1486" t="s">
        <v>1517</v>
      </c>
      <c r="CK1486">
        <v>1961</v>
      </c>
      <c r="CL1486" t="s">
        <v>15</v>
      </c>
      <c r="CM1486">
        <v>28</v>
      </c>
      <c r="CN1486">
        <v>0</v>
      </c>
      <c r="CO1486">
        <v>12557.61</v>
      </c>
      <c r="CP1486" t="s">
        <v>12</v>
      </c>
      <c r="CQ1486" t="s">
        <v>12</v>
      </c>
      <c r="CR1486" t="s">
        <v>13</v>
      </c>
      <c r="CW1486" t="str">
        <f t="shared" si="46"/>
        <v>28/Nov/1961</v>
      </c>
      <c r="CZ1486" t="s">
        <v>1517</v>
      </c>
      <c r="DA1486">
        <v>1961</v>
      </c>
      <c r="DB1486" t="s">
        <v>15</v>
      </c>
      <c r="DC1486">
        <v>28</v>
      </c>
      <c r="DD1486">
        <v>0</v>
      </c>
      <c r="DE1486" s="18">
        <v>12557.61</v>
      </c>
      <c r="DF1486" t="s">
        <v>12</v>
      </c>
      <c r="DG1486" t="s">
        <v>12</v>
      </c>
      <c r="DH1486" t="s">
        <v>13</v>
      </c>
      <c r="DZ1486" t="s">
        <v>1517</v>
      </c>
      <c r="EA1486">
        <f t="shared" si="47"/>
        <v>62</v>
      </c>
    </row>
    <row r="1487" spans="1:131" ht="15.6" x14ac:dyDescent="0.3">
      <c r="A1487" s="1" t="s">
        <v>885</v>
      </c>
      <c r="B1487" s="1" t="s">
        <v>6751</v>
      </c>
      <c r="C1487" s="1" t="s">
        <v>6084</v>
      </c>
      <c r="D1487" t="s">
        <v>7862</v>
      </c>
      <c r="E1487" s="1"/>
      <c r="H1487" s="1"/>
      <c r="T1487" t="s">
        <v>885</v>
      </c>
      <c r="U1487">
        <v>26.18</v>
      </c>
      <c r="V1487">
        <v>5.63</v>
      </c>
      <c r="W1487" t="s">
        <v>2380</v>
      </c>
      <c r="X1487" t="s">
        <v>2380</v>
      </c>
      <c r="Y1487" t="s">
        <v>2380</v>
      </c>
      <c r="Z1487">
        <v>0</v>
      </c>
      <c r="AA1487" t="s">
        <v>2380</v>
      </c>
      <c r="AV1487" t="s">
        <v>885</v>
      </c>
      <c r="AW1487">
        <v>26.18</v>
      </c>
      <c r="AX1487">
        <v>5.63</v>
      </c>
      <c r="AY1487" t="s">
        <v>2380</v>
      </c>
      <c r="AZ1487" t="s">
        <v>2380</v>
      </c>
      <c r="BA1487" t="s">
        <v>2380</v>
      </c>
      <c r="BB1487" t="s">
        <v>2381</v>
      </c>
      <c r="BC1487" t="s">
        <v>2380</v>
      </c>
      <c r="BR1487">
        <v>26.18</v>
      </c>
      <c r="BS1487" t="str" cm="1">
        <f t="array" ref="BS1487">_xlfn.IFS(BR1487&lt;18.5,"UNDER WEIGHT",BR1487&lt;=24.9,"NORMAL WEIGHT",BR1487&lt;=29.9,"OVER WEIGHT",BR1487&gt;=30,"OBESITY")</f>
        <v>OVER WEIGHT</v>
      </c>
      <c r="BV1487">
        <v>5.63</v>
      </c>
      <c r="BW1487" t="str" cm="1">
        <f t="array" ref="BW1487">_xlfn.IFS(BV1487&lt;=5.7,"NORMAL",BV1487&lt;=6.4,"Prediabetes",BV1487&gt;=6.5,"Diabetes")</f>
        <v>NORMAL</v>
      </c>
      <c r="CJ1487" t="s">
        <v>1518</v>
      </c>
      <c r="CK1487">
        <v>1961</v>
      </c>
      <c r="CL1487" t="s">
        <v>15</v>
      </c>
      <c r="CM1487">
        <v>28</v>
      </c>
      <c r="CN1487">
        <v>0</v>
      </c>
      <c r="CO1487">
        <v>12574.05</v>
      </c>
      <c r="CP1487" t="s">
        <v>12</v>
      </c>
      <c r="CQ1487" t="s">
        <v>16</v>
      </c>
      <c r="CR1487" t="s">
        <v>42</v>
      </c>
      <c r="CW1487" t="str">
        <f t="shared" si="46"/>
        <v>28/Nov/1961</v>
      </c>
      <c r="CZ1487" t="s">
        <v>1518</v>
      </c>
      <c r="DA1487">
        <v>1961</v>
      </c>
      <c r="DB1487" t="s">
        <v>15</v>
      </c>
      <c r="DC1487">
        <v>28</v>
      </c>
      <c r="DD1487">
        <v>0</v>
      </c>
      <c r="DE1487" s="18">
        <v>12574.05</v>
      </c>
      <c r="DF1487" t="s">
        <v>12</v>
      </c>
      <c r="DG1487" t="s">
        <v>16</v>
      </c>
      <c r="DH1487" t="s">
        <v>42</v>
      </c>
      <c r="DZ1487" t="s">
        <v>1518</v>
      </c>
      <c r="EA1487">
        <f t="shared" si="47"/>
        <v>62</v>
      </c>
    </row>
    <row r="1488" spans="1:131" ht="15.6" x14ac:dyDescent="0.3">
      <c r="A1488" s="1" t="s">
        <v>884</v>
      </c>
      <c r="B1488" s="1" t="s">
        <v>6751</v>
      </c>
      <c r="C1488" s="1" t="s">
        <v>6085</v>
      </c>
      <c r="D1488" t="s">
        <v>7863</v>
      </c>
      <c r="E1488" s="1"/>
      <c r="H1488" s="1"/>
      <c r="T1488" t="s">
        <v>884</v>
      </c>
      <c r="U1488">
        <v>25.3</v>
      </c>
      <c r="V1488">
        <v>5.12</v>
      </c>
      <c r="W1488" t="s">
        <v>2380</v>
      </c>
      <c r="X1488" t="s">
        <v>2380</v>
      </c>
      <c r="Y1488" t="s">
        <v>2380</v>
      </c>
      <c r="Z1488">
        <v>0</v>
      </c>
      <c r="AA1488" t="s">
        <v>2380</v>
      </c>
      <c r="AV1488" t="s">
        <v>884</v>
      </c>
      <c r="AW1488">
        <v>25.3</v>
      </c>
      <c r="AX1488">
        <v>5.12</v>
      </c>
      <c r="AY1488" t="s">
        <v>2380</v>
      </c>
      <c r="AZ1488" t="s">
        <v>2380</v>
      </c>
      <c r="BA1488" t="s">
        <v>2380</v>
      </c>
      <c r="BB1488" t="s">
        <v>2381</v>
      </c>
      <c r="BC1488" t="s">
        <v>2380</v>
      </c>
      <c r="BR1488">
        <v>25.3</v>
      </c>
      <c r="BS1488" t="str" cm="1">
        <f t="array" ref="BS1488">_xlfn.IFS(BR1488&lt;18.5,"UNDER WEIGHT",BR1488&lt;=24.9,"NORMAL WEIGHT",BR1488&lt;=29.9,"OVER WEIGHT",BR1488&gt;=30,"OBESITY")</f>
        <v>OVER WEIGHT</v>
      </c>
      <c r="BV1488">
        <v>5.12</v>
      </c>
      <c r="BW1488" t="str" cm="1">
        <f t="array" ref="BW1488">_xlfn.IFS(BV1488&lt;=5.7,"NORMAL",BV1488&lt;=6.4,"Prediabetes",BV1488&gt;=6.5,"Diabetes")</f>
        <v>NORMAL</v>
      </c>
      <c r="CJ1488" t="s">
        <v>1519</v>
      </c>
      <c r="CK1488">
        <v>1969</v>
      </c>
      <c r="CL1488" t="s">
        <v>15</v>
      </c>
      <c r="CM1488">
        <v>26</v>
      </c>
      <c r="CN1488">
        <v>0</v>
      </c>
      <c r="CO1488">
        <v>12579.92</v>
      </c>
      <c r="CP1488" t="s">
        <v>12</v>
      </c>
      <c r="CQ1488" t="s">
        <v>16</v>
      </c>
      <c r="CR1488" t="s">
        <v>200</v>
      </c>
      <c r="CW1488" t="str">
        <f t="shared" si="46"/>
        <v>26/Nov/1969</v>
      </c>
      <c r="CZ1488" t="s">
        <v>1519</v>
      </c>
      <c r="DA1488">
        <v>1969</v>
      </c>
      <c r="DB1488" t="s">
        <v>15</v>
      </c>
      <c r="DC1488">
        <v>26</v>
      </c>
      <c r="DD1488">
        <v>0</v>
      </c>
      <c r="DE1488" s="18">
        <v>12579.92</v>
      </c>
      <c r="DF1488" t="s">
        <v>12</v>
      </c>
      <c r="DG1488" t="s">
        <v>16</v>
      </c>
      <c r="DH1488" t="s">
        <v>200</v>
      </c>
      <c r="DZ1488" t="s">
        <v>1519</v>
      </c>
      <c r="EA1488">
        <f t="shared" si="47"/>
        <v>54</v>
      </c>
    </row>
    <row r="1489" spans="1:131" ht="15.6" x14ac:dyDescent="0.3">
      <c r="A1489" s="1" t="s">
        <v>883</v>
      </c>
      <c r="B1489" s="1" t="s">
        <v>6752</v>
      </c>
      <c r="C1489" s="1" t="s">
        <v>5649</v>
      </c>
      <c r="D1489" t="s">
        <v>7864</v>
      </c>
      <c r="E1489" s="1"/>
      <c r="H1489" s="1"/>
      <c r="T1489" t="s">
        <v>883</v>
      </c>
      <c r="U1489">
        <v>36.94</v>
      </c>
      <c r="V1489">
        <v>5.15</v>
      </c>
      <c r="W1489" t="s">
        <v>2382</v>
      </c>
      <c r="X1489" t="s">
        <v>2380</v>
      </c>
      <c r="Y1489" t="s">
        <v>2380</v>
      </c>
      <c r="Z1489">
        <v>1</v>
      </c>
      <c r="AA1489" t="s">
        <v>2380</v>
      </c>
      <c r="AV1489" t="s">
        <v>883</v>
      </c>
      <c r="AW1489">
        <v>36.94</v>
      </c>
      <c r="AX1489">
        <v>5.15</v>
      </c>
      <c r="AY1489" t="s">
        <v>2382</v>
      </c>
      <c r="AZ1489" t="s">
        <v>2380</v>
      </c>
      <c r="BA1489" t="s">
        <v>2380</v>
      </c>
      <c r="BB1489">
        <v>1</v>
      </c>
      <c r="BC1489" t="s">
        <v>2380</v>
      </c>
      <c r="BR1489">
        <v>36.94</v>
      </c>
      <c r="BS1489" t="str" cm="1">
        <f t="array" ref="BS1489">_xlfn.IFS(BR1489&lt;18.5,"UNDER WEIGHT",BR1489&lt;=24.9,"NORMAL WEIGHT",BR1489&lt;=29.9,"OVER WEIGHT",BR1489&gt;=30,"OBESITY")</f>
        <v>OBESITY</v>
      </c>
      <c r="BV1489">
        <v>5.15</v>
      </c>
      <c r="BW1489" t="str" cm="1">
        <f t="array" ref="BW1489">_xlfn.IFS(BV1489&lt;=5.7,"NORMAL",BV1489&lt;=6.4,"Prediabetes",BV1489&gt;=6.5,"Diabetes")</f>
        <v>NORMAL</v>
      </c>
      <c r="CJ1489" t="s">
        <v>1520</v>
      </c>
      <c r="CK1489">
        <v>1970</v>
      </c>
      <c r="CL1489" t="s">
        <v>18</v>
      </c>
      <c r="CM1489">
        <v>18</v>
      </c>
      <c r="CN1489">
        <v>5</v>
      </c>
      <c r="CO1489">
        <v>12592.53</v>
      </c>
      <c r="CP1489" t="s">
        <v>12</v>
      </c>
      <c r="CQ1489" t="s">
        <v>11</v>
      </c>
      <c r="CR1489" t="s">
        <v>13</v>
      </c>
      <c r="CW1489" t="str">
        <f t="shared" si="46"/>
        <v>18/Jun/1970</v>
      </c>
      <c r="CZ1489" t="s">
        <v>1520</v>
      </c>
      <c r="DA1489">
        <v>1970</v>
      </c>
      <c r="DB1489" t="s">
        <v>18</v>
      </c>
      <c r="DC1489">
        <v>18</v>
      </c>
      <c r="DD1489">
        <v>5</v>
      </c>
      <c r="DE1489" s="18">
        <v>12592.53</v>
      </c>
      <c r="DF1489" t="s">
        <v>12</v>
      </c>
      <c r="DG1489" t="s">
        <v>11</v>
      </c>
      <c r="DH1489" t="s">
        <v>13</v>
      </c>
      <c r="DZ1489" t="s">
        <v>1520</v>
      </c>
      <c r="EA1489">
        <f t="shared" si="47"/>
        <v>53</v>
      </c>
    </row>
    <row r="1490" spans="1:131" ht="15.6" x14ac:dyDescent="0.3">
      <c r="A1490" s="1" t="s">
        <v>882</v>
      </c>
      <c r="B1490" s="1" t="s">
        <v>6751</v>
      </c>
      <c r="C1490" s="1" t="s">
        <v>6086</v>
      </c>
      <c r="D1490" t="s">
        <v>7865</v>
      </c>
      <c r="E1490" s="1"/>
      <c r="H1490" s="1"/>
      <c r="T1490" t="s">
        <v>882</v>
      </c>
      <c r="U1490">
        <v>22.86</v>
      </c>
      <c r="V1490">
        <v>7.5</v>
      </c>
      <c r="W1490" t="s">
        <v>2380</v>
      </c>
      <c r="X1490" t="s">
        <v>2380</v>
      </c>
      <c r="Y1490" t="s">
        <v>2380</v>
      </c>
      <c r="Z1490">
        <v>0</v>
      </c>
      <c r="AA1490" t="s">
        <v>2380</v>
      </c>
      <c r="AV1490" t="s">
        <v>882</v>
      </c>
      <c r="AW1490">
        <v>22.86</v>
      </c>
      <c r="AX1490">
        <v>7.5</v>
      </c>
      <c r="AY1490" t="s">
        <v>2380</v>
      </c>
      <c r="AZ1490" t="s">
        <v>2380</v>
      </c>
      <c r="BA1490" t="s">
        <v>2380</v>
      </c>
      <c r="BB1490" t="s">
        <v>2381</v>
      </c>
      <c r="BC1490" t="s">
        <v>2380</v>
      </c>
      <c r="BR1490">
        <v>22.86</v>
      </c>
      <c r="BS1490" t="str" cm="1">
        <f t="array" ref="BS1490">_xlfn.IFS(BR1490&lt;18.5,"UNDER WEIGHT",BR1490&lt;=24.9,"NORMAL WEIGHT",BR1490&lt;=29.9,"OVER WEIGHT",BR1490&gt;=30,"OBESITY")</f>
        <v>NORMAL WEIGHT</v>
      </c>
      <c r="BV1490">
        <v>7.5</v>
      </c>
      <c r="BW1490" t="str" cm="1">
        <f t="array" ref="BW1490">_xlfn.IFS(BV1490&lt;=5.7,"NORMAL",BV1490&lt;=6.4,"Prediabetes",BV1490&gt;=6.5,"Diabetes")</f>
        <v>Diabetes</v>
      </c>
      <c r="CJ1490" t="s">
        <v>1521</v>
      </c>
      <c r="CK1490">
        <v>1988</v>
      </c>
      <c r="CL1490" t="s">
        <v>35</v>
      </c>
      <c r="CM1490">
        <v>11</v>
      </c>
      <c r="CN1490">
        <v>3</v>
      </c>
      <c r="CO1490">
        <v>12600.46</v>
      </c>
      <c r="CP1490" t="s">
        <v>12</v>
      </c>
      <c r="CQ1490" t="s">
        <v>16</v>
      </c>
      <c r="CR1490" t="s">
        <v>249</v>
      </c>
      <c r="CW1490" t="str">
        <f t="shared" si="46"/>
        <v>11/Aug/1988</v>
      </c>
      <c r="CZ1490" t="s">
        <v>1521</v>
      </c>
      <c r="DA1490">
        <v>1988</v>
      </c>
      <c r="DB1490" t="s">
        <v>35</v>
      </c>
      <c r="DC1490">
        <v>11</v>
      </c>
      <c r="DD1490">
        <v>3</v>
      </c>
      <c r="DE1490" s="18">
        <v>12600.46</v>
      </c>
      <c r="DF1490" t="s">
        <v>12</v>
      </c>
      <c r="DG1490" t="s">
        <v>16</v>
      </c>
      <c r="DH1490" t="s">
        <v>249</v>
      </c>
      <c r="DZ1490" t="s">
        <v>1521</v>
      </c>
      <c r="EA1490">
        <f t="shared" si="47"/>
        <v>35</v>
      </c>
    </row>
    <row r="1491" spans="1:131" ht="15.6" x14ac:dyDescent="0.3">
      <c r="A1491" s="1" t="s">
        <v>881</v>
      </c>
      <c r="B1491" s="1" t="s">
        <v>6751</v>
      </c>
      <c r="C1491" s="1" t="s">
        <v>6087</v>
      </c>
      <c r="D1491" t="s">
        <v>7866</v>
      </c>
      <c r="E1491" s="1"/>
      <c r="H1491" s="1"/>
      <c r="T1491" t="s">
        <v>881</v>
      </c>
      <c r="U1491">
        <v>18.760000000000002</v>
      </c>
      <c r="V1491">
        <v>4.88</v>
      </c>
      <c r="W1491" t="s">
        <v>2382</v>
      </c>
      <c r="X1491" t="s">
        <v>2380</v>
      </c>
      <c r="Y1491" t="s">
        <v>2383</v>
      </c>
      <c r="Z1491">
        <v>1</v>
      </c>
      <c r="AA1491" t="s">
        <v>2380</v>
      </c>
      <c r="AV1491" t="s">
        <v>881</v>
      </c>
      <c r="AW1491">
        <v>18.760000000000002</v>
      </c>
      <c r="AX1491">
        <v>4.88</v>
      </c>
      <c r="AY1491" t="s">
        <v>2382</v>
      </c>
      <c r="AZ1491" t="s">
        <v>2380</v>
      </c>
      <c r="BA1491" t="s">
        <v>2383</v>
      </c>
      <c r="BB1491">
        <v>1</v>
      </c>
      <c r="BC1491" t="s">
        <v>2380</v>
      </c>
      <c r="BR1491">
        <v>18.760000000000002</v>
      </c>
      <c r="BS1491" t="str" cm="1">
        <f t="array" ref="BS1491">_xlfn.IFS(BR1491&lt;18.5,"UNDER WEIGHT",BR1491&lt;=24.9,"NORMAL WEIGHT",BR1491&lt;=29.9,"OVER WEIGHT",BR1491&gt;=30,"OBESITY")</f>
        <v>NORMAL WEIGHT</v>
      </c>
      <c r="BV1491">
        <v>4.88</v>
      </c>
      <c r="BW1491" t="str" cm="1">
        <f t="array" ref="BW1491">_xlfn.IFS(BV1491&lt;=5.7,"NORMAL",BV1491&lt;=6.4,"Prediabetes",BV1491&gt;=6.5,"Diabetes")</f>
        <v>NORMAL</v>
      </c>
      <c r="CJ1491" t="s">
        <v>1522</v>
      </c>
      <c r="CK1491">
        <v>1998</v>
      </c>
      <c r="CL1491" t="s">
        <v>15</v>
      </c>
      <c r="CM1491">
        <v>18</v>
      </c>
      <c r="CN1491">
        <v>1</v>
      </c>
      <c r="CO1491">
        <v>12609.89</v>
      </c>
      <c r="CP1491" t="s">
        <v>12</v>
      </c>
      <c r="CQ1491" t="s">
        <v>12</v>
      </c>
      <c r="CR1491" t="s">
        <v>23</v>
      </c>
      <c r="CW1491" t="str">
        <f t="shared" si="46"/>
        <v>18/Nov/1998</v>
      </c>
      <c r="CZ1491" t="s">
        <v>1522</v>
      </c>
      <c r="DA1491">
        <v>1998</v>
      </c>
      <c r="DB1491" t="s">
        <v>15</v>
      </c>
      <c r="DC1491">
        <v>18</v>
      </c>
      <c r="DD1491">
        <v>1</v>
      </c>
      <c r="DE1491" s="18">
        <v>12609.89</v>
      </c>
      <c r="DF1491" t="s">
        <v>12</v>
      </c>
      <c r="DG1491" t="s">
        <v>12</v>
      </c>
      <c r="DH1491" t="s">
        <v>23</v>
      </c>
      <c r="DZ1491" t="s">
        <v>1522</v>
      </c>
      <c r="EA1491">
        <f t="shared" si="47"/>
        <v>25</v>
      </c>
    </row>
    <row r="1492" spans="1:131" ht="15.6" x14ac:dyDescent="0.3">
      <c r="A1492" s="1" t="s">
        <v>880</v>
      </c>
      <c r="B1492" s="1" t="s">
        <v>6751</v>
      </c>
      <c r="C1492" s="1" t="s">
        <v>6088</v>
      </c>
      <c r="D1492" t="s">
        <v>7867</v>
      </c>
      <c r="E1492" s="1"/>
      <c r="H1492" s="1"/>
      <c r="T1492" t="s">
        <v>880</v>
      </c>
      <c r="U1492">
        <v>24.36</v>
      </c>
      <c r="V1492">
        <v>5.57</v>
      </c>
      <c r="W1492" t="s">
        <v>2380</v>
      </c>
      <c r="X1492" t="s">
        <v>2380</v>
      </c>
      <c r="Y1492" t="s">
        <v>2380</v>
      </c>
      <c r="Z1492">
        <v>0</v>
      </c>
      <c r="AA1492" t="s">
        <v>2380</v>
      </c>
      <c r="AV1492" t="s">
        <v>880</v>
      </c>
      <c r="AW1492">
        <v>24.36</v>
      </c>
      <c r="AX1492">
        <v>5.57</v>
      </c>
      <c r="AY1492" t="s">
        <v>2380</v>
      </c>
      <c r="AZ1492" t="s">
        <v>2380</v>
      </c>
      <c r="BA1492" t="s">
        <v>2380</v>
      </c>
      <c r="BB1492" t="s">
        <v>2381</v>
      </c>
      <c r="BC1492" t="s">
        <v>2380</v>
      </c>
      <c r="BR1492">
        <v>24.36</v>
      </c>
      <c r="BS1492" t="str" cm="1">
        <f t="array" ref="BS1492">_xlfn.IFS(BR1492&lt;18.5,"UNDER WEIGHT",BR1492&lt;=24.9,"NORMAL WEIGHT",BR1492&lt;=29.9,"OVER WEIGHT",BR1492&gt;=30,"OBESITY")</f>
        <v>NORMAL WEIGHT</v>
      </c>
      <c r="BV1492">
        <v>5.57</v>
      </c>
      <c r="BW1492" t="str" cm="1">
        <f t="array" ref="BW1492">_xlfn.IFS(BV1492&lt;=5.7,"NORMAL",BV1492&lt;=6.4,"Prediabetes",BV1492&gt;=6.5,"Diabetes")</f>
        <v>NORMAL</v>
      </c>
      <c r="CJ1492" t="s">
        <v>1523</v>
      </c>
      <c r="CK1492">
        <v>1963</v>
      </c>
      <c r="CL1492" t="s">
        <v>35</v>
      </c>
      <c r="CM1492">
        <v>19</v>
      </c>
      <c r="CN1492">
        <v>0</v>
      </c>
      <c r="CO1492">
        <v>12622.18</v>
      </c>
      <c r="CP1492" t="s">
        <v>12</v>
      </c>
      <c r="CQ1492" t="s">
        <v>16</v>
      </c>
      <c r="CR1492" t="s">
        <v>23</v>
      </c>
      <c r="CW1492" t="str">
        <f t="shared" si="46"/>
        <v>19/Aug/1963</v>
      </c>
      <c r="CZ1492" t="s">
        <v>1523</v>
      </c>
      <c r="DA1492">
        <v>1963</v>
      </c>
      <c r="DB1492" t="s">
        <v>35</v>
      </c>
      <c r="DC1492">
        <v>19</v>
      </c>
      <c r="DD1492">
        <v>0</v>
      </c>
      <c r="DE1492" s="18">
        <v>12622.18</v>
      </c>
      <c r="DF1492" t="s">
        <v>12</v>
      </c>
      <c r="DG1492" t="s">
        <v>16</v>
      </c>
      <c r="DH1492" t="s">
        <v>23</v>
      </c>
      <c r="DZ1492" t="s">
        <v>1523</v>
      </c>
      <c r="EA1492">
        <f t="shared" si="47"/>
        <v>60</v>
      </c>
    </row>
    <row r="1493" spans="1:131" ht="15.6" x14ac:dyDescent="0.3">
      <c r="A1493" s="1" t="s">
        <v>879</v>
      </c>
      <c r="B1493" s="1" t="s">
        <v>6752</v>
      </c>
      <c r="C1493" s="1" t="s">
        <v>6089</v>
      </c>
      <c r="D1493" t="s">
        <v>7868</v>
      </c>
      <c r="E1493" s="1"/>
      <c r="H1493" s="1"/>
      <c r="T1493" t="s">
        <v>879</v>
      </c>
      <c r="U1493">
        <v>32.299999999999997</v>
      </c>
      <c r="V1493">
        <v>5.31</v>
      </c>
      <c r="W1493" t="s">
        <v>2380</v>
      </c>
      <c r="X1493" t="s">
        <v>2380</v>
      </c>
      <c r="Y1493" t="s">
        <v>2380</v>
      </c>
      <c r="Z1493">
        <v>0</v>
      </c>
      <c r="AA1493" t="s">
        <v>2380</v>
      </c>
      <c r="AV1493" t="s">
        <v>879</v>
      </c>
      <c r="AW1493">
        <v>32.299999999999997</v>
      </c>
      <c r="AX1493">
        <v>5.31</v>
      </c>
      <c r="AY1493" t="s">
        <v>2380</v>
      </c>
      <c r="AZ1493" t="s">
        <v>2380</v>
      </c>
      <c r="BA1493" t="s">
        <v>2380</v>
      </c>
      <c r="BB1493" t="s">
        <v>2381</v>
      </c>
      <c r="BC1493" t="s">
        <v>2380</v>
      </c>
      <c r="BR1493">
        <v>32.299999999999997</v>
      </c>
      <c r="BS1493" t="str" cm="1">
        <f t="array" ref="BS1493">_xlfn.IFS(BR1493&lt;18.5,"UNDER WEIGHT",BR1493&lt;=24.9,"NORMAL WEIGHT",BR1493&lt;=29.9,"OVER WEIGHT",BR1493&gt;=30,"OBESITY")</f>
        <v>OBESITY</v>
      </c>
      <c r="BV1493">
        <v>5.31</v>
      </c>
      <c r="BW1493" t="str" cm="1">
        <f t="array" ref="BW1493">_xlfn.IFS(BV1493&lt;=5.7,"NORMAL",BV1493&lt;=6.4,"Prediabetes",BV1493&gt;=6.5,"Diabetes")</f>
        <v>NORMAL</v>
      </c>
      <c r="CJ1493" t="s">
        <v>1524</v>
      </c>
      <c r="CK1493">
        <v>1970</v>
      </c>
      <c r="CL1493" t="s">
        <v>30</v>
      </c>
      <c r="CM1493">
        <v>28</v>
      </c>
      <c r="CN1493">
        <v>0</v>
      </c>
      <c r="CO1493">
        <v>12624.74</v>
      </c>
      <c r="CP1493" t="s">
        <v>12</v>
      </c>
      <c r="CQ1493" t="s">
        <v>16</v>
      </c>
      <c r="CR1493" t="s">
        <v>23</v>
      </c>
      <c r="CW1493" t="str">
        <f t="shared" si="46"/>
        <v>28/Dec/1970</v>
      </c>
      <c r="CZ1493" t="s">
        <v>1524</v>
      </c>
      <c r="DA1493">
        <v>1970</v>
      </c>
      <c r="DB1493" t="s">
        <v>30</v>
      </c>
      <c r="DC1493">
        <v>28</v>
      </c>
      <c r="DD1493">
        <v>0</v>
      </c>
      <c r="DE1493" s="18">
        <v>12624.74</v>
      </c>
      <c r="DF1493" t="s">
        <v>12</v>
      </c>
      <c r="DG1493" t="s">
        <v>16</v>
      </c>
      <c r="DH1493" t="s">
        <v>23</v>
      </c>
      <c r="DZ1493" t="s">
        <v>1524</v>
      </c>
      <c r="EA1493">
        <f t="shared" si="47"/>
        <v>53</v>
      </c>
    </row>
    <row r="1494" spans="1:131" ht="15.6" x14ac:dyDescent="0.3">
      <c r="A1494" s="1" t="s">
        <v>878</v>
      </c>
      <c r="B1494" s="1" t="s">
        <v>6752</v>
      </c>
      <c r="C1494" s="1" t="s">
        <v>6090</v>
      </c>
      <c r="D1494" t="s">
        <v>7869</v>
      </c>
      <c r="E1494" s="1"/>
      <c r="H1494" s="1"/>
      <c r="T1494" t="s">
        <v>878</v>
      </c>
      <c r="U1494">
        <v>22.704999999999998</v>
      </c>
      <c r="V1494">
        <v>4.57</v>
      </c>
      <c r="W1494" t="s">
        <v>2382</v>
      </c>
      <c r="X1494" t="s">
        <v>2380</v>
      </c>
      <c r="Y1494" t="s">
        <v>2380</v>
      </c>
      <c r="Z1494">
        <v>0</v>
      </c>
      <c r="AA1494" t="s">
        <v>2380</v>
      </c>
      <c r="AV1494" t="s">
        <v>878</v>
      </c>
      <c r="AW1494">
        <v>22.704999999999998</v>
      </c>
      <c r="AX1494">
        <v>4.57</v>
      </c>
      <c r="AY1494" t="s">
        <v>2382</v>
      </c>
      <c r="AZ1494" t="s">
        <v>2380</v>
      </c>
      <c r="BA1494" t="s">
        <v>2380</v>
      </c>
      <c r="BB1494" t="s">
        <v>2381</v>
      </c>
      <c r="BC1494" t="s">
        <v>2380</v>
      </c>
      <c r="BR1494">
        <v>22.704999999999998</v>
      </c>
      <c r="BS1494" t="str" cm="1">
        <f t="array" ref="BS1494">_xlfn.IFS(BR1494&lt;18.5,"UNDER WEIGHT",BR1494&lt;=24.9,"NORMAL WEIGHT",BR1494&lt;=29.9,"OVER WEIGHT",BR1494&gt;=30,"OBESITY")</f>
        <v>NORMAL WEIGHT</v>
      </c>
      <c r="BV1494">
        <v>4.57</v>
      </c>
      <c r="BW1494" t="str" cm="1">
        <f t="array" ref="BW1494">_xlfn.IFS(BV1494&lt;=5.7,"NORMAL",BV1494&lt;=6.4,"Prediabetes",BV1494&gt;=6.5,"Diabetes")</f>
        <v>NORMAL</v>
      </c>
      <c r="CJ1494" t="s">
        <v>1525</v>
      </c>
      <c r="CK1494">
        <v>1965</v>
      </c>
      <c r="CL1494" t="s">
        <v>37</v>
      </c>
      <c r="CM1494">
        <v>4</v>
      </c>
      <c r="CN1494">
        <v>2</v>
      </c>
      <c r="CO1494">
        <v>12629.17</v>
      </c>
      <c r="CP1494" t="s">
        <v>12</v>
      </c>
      <c r="CQ1494" t="s">
        <v>16</v>
      </c>
      <c r="CR1494" t="s">
        <v>13</v>
      </c>
      <c r="CW1494" t="str">
        <f t="shared" si="46"/>
        <v>4/Oct/1965</v>
      </c>
      <c r="CZ1494" t="s">
        <v>1525</v>
      </c>
      <c r="DA1494">
        <v>1965</v>
      </c>
      <c r="DB1494" t="s">
        <v>37</v>
      </c>
      <c r="DC1494">
        <v>4</v>
      </c>
      <c r="DD1494">
        <v>2</v>
      </c>
      <c r="DE1494" s="18">
        <v>12629.17</v>
      </c>
      <c r="DF1494" t="s">
        <v>12</v>
      </c>
      <c r="DG1494" t="s">
        <v>16</v>
      </c>
      <c r="DH1494" t="s">
        <v>13</v>
      </c>
      <c r="DZ1494" t="s">
        <v>1525</v>
      </c>
      <c r="EA1494">
        <f t="shared" si="47"/>
        <v>58</v>
      </c>
    </row>
    <row r="1495" spans="1:131" ht="15.6" x14ac:dyDescent="0.3">
      <c r="A1495" s="1" t="s">
        <v>877</v>
      </c>
      <c r="B1495" s="1" t="s">
        <v>6751</v>
      </c>
      <c r="C1495" s="1" t="s">
        <v>6091</v>
      </c>
      <c r="D1495" t="s">
        <v>7870</v>
      </c>
      <c r="E1495" s="1"/>
      <c r="H1495" s="1"/>
      <c r="T1495" t="s">
        <v>877</v>
      </c>
      <c r="U1495">
        <v>21.79</v>
      </c>
      <c r="V1495">
        <v>8.6999999999999993</v>
      </c>
      <c r="W1495" t="s">
        <v>2382</v>
      </c>
      <c r="X1495" t="s">
        <v>2380</v>
      </c>
      <c r="Y1495" t="s">
        <v>2380</v>
      </c>
      <c r="Z1495">
        <v>1</v>
      </c>
      <c r="AA1495" t="s">
        <v>2380</v>
      </c>
      <c r="AV1495" t="s">
        <v>877</v>
      </c>
      <c r="AW1495">
        <v>21.79</v>
      </c>
      <c r="AX1495">
        <v>8.6999999999999993</v>
      </c>
      <c r="AY1495" t="s">
        <v>2382</v>
      </c>
      <c r="AZ1495" t="s">
        <v>2380</v>
      </c>
      <c r="BA1495" t="s">
        <v>2380</v>
      </c>
      <c r="BB1495">
        <v>1</v>
      </c>
      <c r="BC1495" t="s">
        <v>2380</v>
      </c>
      <c r="BR1495">
        <v>21.79</v>
      </c>
      <c r="BS1495" t="str" cm="1">
        <f t="array" ref="BS1495">_xlfn.IFS(BR1495&lt;18.5,"UNDER WEIGHT",BR1495&lt;=24.9,"NORMAL WEIGHT",BR1495&lt;=29.9,"OVER WEIGHT",BR1495&gt;=30,"OBESITY")</f>
        <v>NORMAL WEIGHT</v>
      </c>
      <c r="BV1495">
        <v>8.6999999999999993</v>
      </c>
      <c r="BW1495" t="str" cm="1">
        <f t="array" ref="BW1495">_xlfn.IFS(BV1495&lt;=5.7,"NORMAL",BV1495&lt;=6.4,"Prediabetes",BV1495&gt;=6.5,"Diabetes")</f>
        <v>Diabetes</v>
      </c>
      <c r="CJ1495" t="s">
        <v>1526</v>
      </c>
      <c r="CK1495">
        <v>1962</v>
      </c>
      <c r="CL1495" t="s">
        <v>15</v>
      </c>
      <c r="CM1495">
        <v>22</v>
      </c>
      <c r="CN1495">
        <v>0</v>
      </c>
      <c r="CO1495">
        <v>12629.9</v>
      </c>
      <c r="CP1495" t="s">
        <v>12</v>
      </c>
      <c r="CQ1495" t="s">
        <v>12</v>
      </c>
      <c r="CR1495" t="s">
        <v>13</v>
      </c>
      <c r="CW1495" t="str">
        <f t="shared" si="46"/>
        <v>22/Nov/1962</v>
      </c>
      <c r="CZ1495" t="s">
        <v>1526</v>
      </c>
      <c r="DA1495">
        <v>1962</v>
      </c>
      <c r="DB1495" t="s">
        <v>15</v>
      </c>
      <c r="DC1495">
        <v>22</v>
      </c>
      <c r="DD1495">
        <v>0</v>
      </c>
      <c r="DE1495" s="18">
        <v>12629.9</v>
      </c>
      <c r="DF1495" t="s">
        <v>12</v>
      </c>
      <c r="DG1495" t="s">
        <v>12</v>
      </c>
      <c r="DH1495" t="s">
        <v>13</v>
      </c>
      <c r="DZ1495" t="s">
        <v>1526</v>
      </c>
      <c r="EA1495">
        <f t="shared" si="47"/>
        <v>61</v>
      </c>
    </row>
    <row r="1496" spans="1:131" ht="15.6" x14ac:dyDescent="0.3">
      <c r="A1496" s="1" t="s">
        <v>876</v>
      </c>
      <c r="B1496" s="1" t="s">
        <v>6752</v>
      </c>
      <c r="C1496" s="1" t="s">
        <v>6092</v>
      </c>
      <c r="D1496" t="s">
        <v>7871</v>
      </c>
      <c r="E1496" s="1"/>
      <c r="H1496" s="1"/>
      <c r="T1496" t="s">
        <v>876</v>
      </c>
      <c r="U1496">
        <v>24.52</v>
      </c>
      <c r="V1496">
        <v>4.76</v>
      </c>
      <c r="W1496" t="s">
        <v>2380</v>
      </c>
      <c r="X1496" t="s">
        <v>2380</v>
      </c>
      <c r="Y1496" t="s">
        <v>2380</v>
      </c>
      <c r="Z1496">
        <v>0</v>
      </c>
      <c r="AA1496" t="s">
        <v>2380</v>
      </c>
      <c r="AV1496" t="s">
        <v>876</v>
      </c>
      <c r="AW1496">
        <v>24.52</v>
      </c>
      <c r="AX1496">
        <v>4.76</v>
      </c>
      <c r="AY1496" t="s">
        <v>2380</v>
      </c>
      <c r="AZ1496" t="s">
        <v>2380</v>
      </c>
      <c r="BA1496" t="s">
        <v>2380</v>
      </c>
      <c r="BB1496" t="s">
        <v>2381</v>
      </c>
      <c r="BC1496" t="s">
        <v>2380</v>
      </c>
      <c r="BR1496">
        <v>24.52</v>
      </c>
      <c r="BS1496" t="str" cm="1">
        <f t="array" ref="BS1496">_xlfn.IFS(BR1496&lt;18.5,"UNDER WEIGHT",BR1496&lt;=24.9,"NORMAL WEIGHT",BR1496&lt;=29.9,"OVER WEIGHT",BR1496&gt;=30,"OBESITY")</f>
        <v>NORMAL WEIGHT</v>
      </c>
      <c r="BV1496">
        <v>4.76</v>
      </c>
      <c r="BW1496" t="str" cm="1">
        <f t="array" ref="BW1496">_xlfn.IFS(BV1496&lt;=5.7,"NORMAL",BV1496&lt;=6.4,"Prediabetes",BV1496&gt;=6.5,"Diabetes")</f>
        <v>NORMAL</v>
      </c>
      <c r="CJ1496" t="s">
        <v>1527</v>
      </c>
      <c r="CK1496">
        <v>1962</v>
      </c>
      <c r="CL1496" t="s">
        <v>10</v>
      </c>
      <c r="CM1496">
        <v>22</v>
      </c>
      <c r="CN1496">
        <v>0</v>
      </c>
      <c r="CO1496">
        <v>12638.2</v>
      </c>
      <c r="CP1496" t="s">
        <v>12</v>
      </c>
      <c r="CQ1496" t="s">
        <v>16</v>
      </c>
      <c r="CR1496" t="s">
        <v>42</v>
      </c>
      <c r="CW1496" t="str">
        <f t="shared" si="46"/>
        <v>22/Jul/1962</v>
      </c>
      <c r="CZ1496" t="s">
        <v>1527</v>
      </c>
      <c r="DA1496">
        <v>1962</v>
      </c>
      <c r="DB1496" t="s">
        <v>10</v>
      </c>
      <c r="DC1496">
        <v>22</v>
      </c>
      <c r="DD1496">
        <v>0</v>
      </c>
      <c r="DE1496" s="18">
        <v>12638.2</v>
      </c>
      <c r="DF1496" t="s">
        <v>12</v>
      </c>
      <c r="DG1496" t="s">
        <v>16</v>
      </c>
      <c r="DH1496" t="s">
        <v>42</v>
      </c>
      <c r="DZ1496" t="s">
        <v>1527</v>
      </c>
      <c r="EA1496">
        <f t="shared" si="47"/>
        <v>61</v>
      </c>
    </row>
    <row r="1497" spans="1:131" ht="15.6" x14ac:dyDescent="0.3">
      <c r="A1497" s="1" t="s">
        <v>875</v>
      </c>
      <c r="B1497" s="1" t="s">
        <v>6752</v>
      </c>
      <c r="C1497" s="1" t="s">
        <v>6093</v>
      </c>
      <c r="D1497" t="s">
        <v>7872</v>
      </c>
      <c r="E1497" s="1"/>
      <c r="H1497" s="1"/>
      <c r="T1497" t="s">
        <v>875</v>
      </c>
      <c r="U1497">
        <v>39.520000000000003</v>
      </c>
      <c r="V1497">
        <v>11.81</v>
      </c>
      <c r="W1497" t="s">
        <v>2380</v>
      </c>
      <c r="X1497" t="s">
        <v>2380</v>
      </c>
      <c r="Y1497" t="s">
        <v>2380</v>
      </c>
      <c r="Z1497">
        <v>0</v>
      </c>
      <c r="AA1497" t="s">
        <v>2380</v>
      </c>
      <c r="AV1497" t="s">
        <v>875</v>
      </c>
      <c r="AW1497">
        <v>39.520000000000003</v>
      </c>
      <c r="AX1497">
        <v>11.81</v>
      </c>
      <c r="AY1497" t="s">
        <v>2380</v>
      </c>
      <c r="AZ1497" t="s">
        <v>2380</v>
      </c>
      <c r="BA1497" t="s">
        <v>2380</v>
      </c>
      <c r="BB1497" t="s">
        <v>2381</v>
      </c>
      <c r="BC1497" t="s">
        <v>2380</v>
      </c>
      <c r="BR1497">
        <v>39.520000000000003</v>
      </c>
      <c r="BS1497" t="str" cm="1">
        <f t="array" ref="BS1497">_xlfn.IFS(BR1497&lt;18.5,"UNDER WEIGHT",BR1497&lt;=24.9,"NORMAL WEIGHT",BR1497&lt;=29.9,"OVER WEIGHT",BR1497&gt;=30,"OBESITY")</f>
        <v>OBESITY</v>
      </c>
      <c r="BV1497">
        <v>11.81</v>
      </c>
      <c r="BW1497" t="str" cm="1">
        <f t="array" ref="BW1497">_xlfn.IFS(BV1497&lt;=5.7,"NORMAL",BV1497&lt;=6.4,"Prediabetes",BV1497&gt;=6.5,"Diabetes")</f>
        <v>Diabetes</v>
      </c>
      <c r="CJ1497" t="s">
        <v>1528</v>
      </c>
      <c r="CK1497">
        <v>1972</v>
      </c>
      <c r="CL1497" t="s">
        <v>20</v>
      </c>
      <c r="CM1497">
        <v>5</v>
      </c>
      <c r="CN1497">
        <v>0</v>
      </c>
      <c r="CO1497">
        <v>12640.24</v>
      </c>
      <c r="CP1497" t="s">
        <v>12</v>
      </c>
      <c r="CQ1497" t="s">
        <v>16</v>
      </c>
      <c r="CR1497" t="s">
        <v>42</v>
      </c>
      <c r="CW1497" t="str">
        <f t="shared" si="46"/>
        <v>5/Sep/1972</v>
      </c>
      <c r="CZ1497" t="s">
        <v>1528</v>
      </c>
      <c r="DA1497">
        <v>1972</v>
      </c>
      <c r="DB1497" t="s">
        <v>20</v>
      </c>
      <c r="DC1497">
        <v>5</v>
      </c>
      <c r="DD1497">
        <v>0</v>
      </c>
      <c r="DE1497" s="18">
        <v>12640.24</v>
      </c>
      <c r="DF1497" t="s">
        <v>12</v>
      </c>
      <c r="DG1497" t="s">
        <v>16</v>
      </c>
      <c r="DH1497" t="s">
        <v>42</v>
      </c>
      <c r="DZ1497" t="s">
        <v>1528</v>
      </c>
      <c r="EA1497">
        <f t="shared" si="47"/>
        <v>51</v>
      </c>
    </row>
    <row r="1498" spans="1:131" ht="15.6" x14ac:dyDescent="0.3">
      <c r="A1498" s="1" t="s">
        <v>874</v>
      </c>
      <c r="B1498" s="1" t="s">
        <v>6752</v>
      </c>
      <c r="C1498" s="1" t="s">
        <v>6094</v>
      </c>
      <c r="D1498" t="s">
        <v>7873</v>
      </c>
      <c r="E1498" s="1"/>
      <c r="H1498" s="1"/>
      <c r="T1498" t="s">
        <v>874</v>
      </c>
      <c r="U1498">
        <v>24.49</v>
      </c>
      <c r="V1498">
        <v>4.67</v>
      </c>
      <c r="W1498" t="s">
        <v>2380</v>
      </c>
      <c r="X1498" t="s">
        <v>2380</v>
      </c>
      <c r="Y1498" t="s">
        <v>2380</v>
      </c>
      <c r="Z1498">
        <v>0</v>
      </c>
      <c r="AA1498" t="s">
        <v>2380</v>
      </c>
      <c r="AV1498" t="s">
        <v>874</v>
      </c>
      <c r="AW1498">
        <v>24.49</v>
      </c>
      <c r="AX1498">
        <v>4.67</v>
      </c>
      <c r="AY1498" t="s">
        <v>2380</v>
      </c>
      <c r="AZ1498" t="s">
        <v>2380</v>
      </c>
      <c r="BA1498" t="s">
        <v>2380</v>
      </c>
      <c r="BB1498" t="s">
        <v>2381</v>
      </c>
      <c r="BC1498" t="s">
        <v>2380</v>
      </c>
      <c r="BR1498">
        <v>24.49</v>
      </c>
      <c r="BS1498" t="str" cm="1">
        <f t="array" ref="BS1498">_xlfn.IFS(BR1498&lt;18.5,"UNDER WEIGHT",BR1498&lt;=24.9,"NORMAL WEIGHT",BR1498&lt;=29.9,"OVER WEIGHT",BR1498&gt;=30,"OBESITY")</f>
        <v>NORMAL WEIGHT</v>
      </c>
      <c r="BV1498">
        <v>4.67</v>
      </c>
      <c r="BW1498" t="str" cm="1">
        <f t="array" ref="BW1498">_xlfn.IFS(BV1498&lt;=5.7,"NORMAL",BV1498&lt;=6.4,"Prediabetes",BV1498&gt;=6.5,"Diabetes")</f>
        <v>NORMAL</v>
      </c>
      <c r="CJ1498" t="s">
        <v>1529</v>
      </c>
      <c r="CK1498">
        <v>1966</v>
      </c>
      <c r="CL1498" t="s">
        <v>30</v>
      </c>
      <c r="CM1498">
        <v>17</v>
      </c>
      <c r="CN1498">
        <v>2</v>
      </c>
      <c r="CO1498">
        <v>12643.38</v>
      </c>
      <c r="CP1498" t="s">
        <v>12</v>
      </c>
      <c r="CQ1498" t="s">
        <v>16</v>
      </c>
      <c r="CR1498" t="s">
        <v>23</v>
      </c>
      <c r="CW1498" t="str">
        <f t="shared" si="46"/>
        <v>17/Dec/1966</v>
      </c>
      <c r="CZ1498" t="s">
        <v>1529</v>
      </c>
      <c r="DA1498">
        <v>1966</v>
      </c>
      <c r="DB1498" t="s">
        <v>30</v>
      </c>
      <c r="DC1498">
        <v>17</v>
      </c>
      <c r="DD1498">
        <v>2</v>
      </c>
      <c r="DE1498" s="18">
        <v>12643.38</v>
      </c>
      <c r="DF1498" t="s">
        <v>12</v>
      </c>
      <c r="DG1498" t="s">
        <v>16</v>
      </c>
      <c r="DH1498" t="s">
        <v>23</v>
      </c>
      <c r="DZ1498" t="s">
        <v>1529</v>
      </c>
      <c r="EA1498">
        <f t="shared" si="47"/>
        <v>57</v>
      </c>
    </row>
    <row r="1499" spans="1:131" ht="15.6" x14ac:dyDescent="0.3">
      <c r="A1499" s="1" t="s">
        <v>873</v>
      </c>
      <c r="B1499" s="1" t="s">
        <v>6752</v>
      </c>
      <c r="C1499" s="1" t="s">
        <v>6095</v>
      </c>
      <c r="D1499" t="s">
        <v>6295</v>
      </c>
      <c r="E1499" s="1"/>
      <c r="H1499" s="1"/>
      <c r="T1499" t="s">
        <v>873</v>
      </c>
      <c r="U1499">
        <v>26.315000000000001</v>
      </c>
      <c r="V1499">
        <v>6.02</v>
      </c>
      <c r="W1499" t="s">
        <v>2380</v>
      </c>
      <c r="X1499" t="s">
        <v>2380</v>
      </c>
      <c r="Y1499" t="s">
        <v>2380</v>
      </c>
      <c r="Z1499">
        <v>0</v>
      </c>
      <c r="AA1499" t="s">
        <v>2380</v>
      </c>
      <c r="AV1499" t="s">
        <v>873</v>
      </c>
      <c r="AW1499">
        <v>26.315000000000001</v>
      </c>
      <c r="AX1499">
        <v>6.02</v>
      </c>
      <c r="AY1499" t="s">
        <v>2380</v>
      </c>
      <c r="AZ1499" t="s">
        <v>2380</v>
      </c>
      <c r="BA1499" t="s">
        <v>2380</v>
      </c>
      <c r="BB1499" t="s">
        <v>2381</v>
      </c>
      <c r="BC1499" t="s">
        <v>2380</v>
      </c>
      <c r="BR1499">
        <v>26.315000000000001</v>
      </c>
      <c r="BS1499" t="str" cm="1">
        <f t="array" ref="BS1499">_xlfn.IFS(BR1499&lt;18.5,"UNDER WEIGHT",BR1499&lt;=24.9,"NORMAL WEIGHT",BR1499&lt;=29.9,"OVER WEIGHT",BR1499&gt;=30,"OBESITY")</f>
        <v>OVER WEIGHT</v>
      </c>
      <c r="BV1499">
        <v>6.02</v>
      </c>
      <c r="BW1499" t="str" cm="1">
        <f t="array" ref="BW1499">_xlfn.IFS(BV1499&lt;=5.7,"NORMAL",BV1499&lt;=6.4,"Prediabetes",BV1499&gt;=6.5,"Diabetes")</f>
        <v>Prediabetes</v>
      </c>
      <c r="CJ1499" t="s">
        <v>1530</v>
      </c>
      <c r="CK1499">
        <v>1962</v>
      </c>
      <c r="CL1499" t="s">
        <v>10</v>
      </c>
      <c r="CM1499">
        <v>11</v>
      </c>
      <c r="CN1499">
        <v>0</v>
      </c>
      <c r="CO1499">
        <v>12644.59</v>
      </c>
      <c r="CP1499" t="s">
        <v>12</v>
      </c>
      <c r="CQ1499" t="s">
        <v>11</v>
      </c>
      <c r="CR1499" t="s">
        <v>42</v>
      </c>
      <c r="CW1499" t="str">
        <f t="shared" si="46"/>
        <v>11/Jul/1962</v>
      </c>
      <c r="CZ1499" t="s">
        <v>1530</v>
      </c>
      <c r="DA1499">
        <v>1962</v>
      </c>
      <c r="DB1499" t="s">
        <v>10</v>
      </c>
      <c r="DC1499">
        <v>11</v>
      </c>
      <c r="DD1499">
        <v>0</v>
      </c>
      <c r="DE1499" s="18">
        <v>12644.59</v>
      </c>
      <c r="DF1499" t="s">
        <v>12</v>
      </c>
      <c r="DG1499" t="s">
        <v>11</v>
      </c>
      <c r="DH1499" t="s">
        <v>42</v>
      </c>
      <c r="DZ1499" t="s">
        <v>1530</v>
      </c>
      <c r="EA1499">
        <f t="shared" si="47"/>
        <v>61</v>
      </c>
    </row>
    <row r="1500" spans="1:131" ht="15.6" x14ac:dyDescent="0.3">
      <c r="A1500" s="1" t="s">
        <v>872</v>
      </c>
      <c r="B1500" s="1" t="s">
        <v>6751</v>
      </c>
      <c r="C1500" s="1" t="s">
        <v>6096</v>
      </c>
      <c r="D1500" t="s">
        <v>7874</v>
      </c>
      <c r="E1500" s="1"/>
      <c r="H1500" s="1"/>
      <c r="T1500" t="s">
        <v>872</v>
      </c>
      <c r="U1500">
        <v>22.58</v>
      </c>
      <c r="V1500">
        <v>7.46</v>
      </c>
      <c r="W1500" t="s">
        <v>2380</v>
      </c>
      <c r="X1500" t="s">
        <v>2380</v>
      </c>
      <c r="Y1500" t="s">
        <v>2380</v>
      </c>
      <c r="Z1500">
        <v>0</v>
      </c>
      <c r="AA1500" t="s">
        <v>2380</v>
      </c>
      <c r="AV1500" t="s">
        <v>872</v>
      </c>
      <c r="AW1500">
        <v>22.58</v>
      </c>
      <c r="AX1500">
        <v>7.46</v>
      </c>
      <c r="AY1500" t="s">
        <v>2380</v>
      </c>
      <c r="AZ1500" t="s">
        <v>2380</v>
      </c>
      <c r="BA1500" t="s">
        <v>2380</v>
      </c>
      <c r="BB1500" t="s">
        <v>2381</v>
      </c>
      <c r="BC1500" t="s">
        <v>2380</v>
      </c>
      <c r="BR1500">
        <v>22.58</v>
      </c>
      <c r="BS1500" t="str" cm="1">
        <f t="array" ref="BS1500">_xlfn.IFS(BR1500&lt;18.5,"UNDER WEIGHT",BR1500&lt;=24.9,"NORMAL WEIGHT",BR1500&lt;=29.9,"OVER WEIGHT",BR1500&gt;=30,"OBESITY")</f>
        <v>NORMAL WEIGHT</v>
      </c>
      <c r="BV1500">
        <v>7.46</v>
      </c>
      <c r="BW1500" t="str" cm="1">
        <f t="array" ref="BW1500">_xlfn.IFS(BV1500&lt;=5.7,"NORMAL",BV1500&lt;=6.4,"Prediabetes",BV1500&gt;=6.5,"Diabetes")</f>
        <v>Diabetes</v>
      </c>
      <c r="CJ1500" t="s">
        <v>1531</v>
      </c>
      <c r="CK1500">
        <v>1965</v>
      </c>
      <c r="CL1500" t="s">
        <v>20</v>
      </c>
      <c r="CM1500">
        <v>14</v>
      </c>
      <c r="CN1500">
        <v>2</v>
      </c>
      <c r="CO1500">
        <v>12646.21</v>
      </c>
      <c r="CP1500" t="s">
        <v>12</v>
      </c>
      <c r="CQ1500" t="s">
        <v>11</v>
      </c>
      <c r="CR1500" t="s">
        <v>42</v>
      </c>
      <c r="CW1500" t="str">
        <f t="shared" si="46"/>
        <v>14/Sep/1965</v>
      </c>
      <c r="CZ1500" t="s">
        <v>1531</v>
      </c>
      <c r="DA1500">
        <v>1965</v>
      </c>
      <c r="DB1500" t="s">
        <v>20</v>
      </c>
      <c r="DC1500">
        <v>14</v>
      </c>
      <c r="DD1500">
        <v>2</v>
      </c>
      <c r="DE1500" s="18">
        <v>12646.21</v>
      </c>
      <c r="DF1500" t="s">
        <v>12</v>
      </c>
      <c r="DG1500" t="s">
        <v>11</v>
      </c>
      <c r="DH1500" t="s">
        <v>42</v>
      </c>
      <c r="DZ1500" t="s">
        <v>1531</v>
      </c>
      <c r="EA1500">
        <f t="shared" si="47"/>
        <v>58</v>
      </c>
    </row>
    <row r="1501" spans="1:131" ht="15.6" x14ac:dyDescent="0.3">
      <c r="A1501" s="1" t="s">
        <v>871</v>
      </c>
      <c r="B1501" s="1" t="s">
        <v>6751</v>
      </c>
      <c r="C1501" s="1" t="s">
        <v>6097</v>
      </c>
      <c r="D1501" t="s">
        <v>7287</v>
      </c>
      <c r="E1501" s="1"/>
      <c r="H1501" s="1"/>
      <c r="T1501" t="s">
        <v>871</v>
      </c>
      <c r="U1501">
        <v>19.475000000000001</v>
      </c>
      <c r="V1501">
        <v>4.74</v>
      </c>
      <c r="W1501" t="s">
        <v>2380</v>
      </c>
      <c r="X1501" t="s">
        <v>2380</v>
      </c>
      <c r="Y1501" t="s">
        <v>2380</v>
      </c>
      <c r="Z1501">
        <v>1</v>
      </c>
      <c r="AA1501" t="s">
        <v>2380</v>
      </c>
      <c r="AV1501" t="s">
        <v>871</v>
      </c>
      <c r="AW1501">
        <v>19.475000000000001</v>
      </c>
      <c r="AX1501">
        <v>4.74</v>
      </c>
      <c r="AY1501" t="s">
        <v>2380</v>
      </c>
      <c r="AZ1501" t="s">
        <v>2380</v>
      </c>
      <c r="BA1501" t="s">
        <v>2380</v>
      </c>
      <c r="BB1501">
        <v>1</v>
      </c>
      <c r="BC1501" t="s">
        <v>2380</v>
      </c>
      <c r="BR1501">
        <v>19.475000000000001</v>
      </c>
      <c r="BS1501" t="str" cm="1">
        <f t="array" ref="BS1501">_xlfn.IFS(BR1501&lt;18.5,"UNDER WEIGHT",BR1501&lt;=24.9,"NORMAL WEIGHT",BR1501&lt;=29.9,"OVER WEIGHT",BR1501&gt;=30,"OBESITY")</f>
        <v>NORMAL WEIGHT</v>
      </c>
      <c r="BV1501">
        <v>4.74</v>
      </c>
      <c r="BW1501" t="str" cm="1">
        <f t="array" ref="BW1501">_xlfn.IFS(BV1501&lt;=5.7,"NORMAL",BV1501&lt;=6.4,"Prediabetes",BV1501&gt;=6.5,"Diabetes")</f>
        <v>NORMAL</v>
      </c>
      <c r="CJ1501" t="s">
        <v>1532</v>
      </c>
      <c r="CK1501">
        <v>1962</v>
      </c>
      <c r="CL1501" t="s">
        <v>35</v>
      </c>
      <c r="CM1501">
        <v>27</v>
      </c>
      <c r="CN1501">
        <v>0</v>
      </c>
      <c r="CO1501">
        <v>12648.7</v>
      </c>
      <c r="CP1501" t="s">
        <v>12</v>
      </c>
      <c r="CQ1501" t="s">
        <v>11</v>
      </c>
      <c r="CR1501" t="s">
        <v>13</v>
      </c>
      <c r="CW1501" t="str">
        <f t="shared" si="46"/>
        <v>27/Aug/1962</v>
      </c>
      <c r="CZ1501" t="s">
        <v>1532</v>
      </c>
      <c r="DA1501">
        <v>1962</v>
      </c>
      <c r="DB1501" t="s">
        <v>35</v>
      </c>
      <c r="DC1501">
        <v>27</v>
      </c>
      <c r="DD1501">
        <v>0</v>
      </c>
      <c r="DE1501" s="18">
        <v>12648.7</v>
      </c>
      <c r="DF1501" t="s">
        <v>12</v>
      </c>
      <c r="DG1501" t="s">
        <v>11</v>
      </c>
      <c r="DH1501" t="s">
        <v>13</v>
      </c>
      <c r="DZ1501" t="s">
        <v>1532</v>
      </c>
      <c r="EA1501">
        <f t="shared" si="47"/>
        <v>61</v>
      </c>
    </row>
    <row r="1502" spans="1:131" ht="15.6" x14ac:dyDescent="0.3">
      <c r="A1502" s="1" t="s">
        <v>870</v>
      </c>
      <c r="B1502" s="1" t="s">
        <v>7144</v>
      </c>
      <c r="C1502" s="1" t="s">
        <v>6098</v>
      </c>
      <c r="D1502" t="s">
        <v>7875</v>
      </c>
      <c r="E1502" s="1"/>
      <c r="H1502" s="1"/>
      <c r="T1502" t="s">
        <v>870</v>
      </c>
      <c r="U1502">
        <v>26.33</v>
      </c>
      <c r="V1502">
        <v>4.79</v>
      </c>
      <c r="W1502" t="s">
        <v>2380</v>
      </c>
      <c r="X1502" t="s">
        <v>2380</v>
      </c>
      <c r="Y1502" t="s">
        <v>2380</v>
      </c>
      <c r="Z1502">
        <v>0</v>
      </c>
      <c r="AA1502" t="s">
        <v>2380</v>
      </c>
      <c r="AV1502" t="s">
        <v>870</v>
      </c>
      <c r="AW1502">
        <v>26.33</v>
      </c>
      <c r="AX1502">
        <v>4.79</v>
      </c>
      <c r="AY1502" t="s">
        <v>2380</v>
      </c>
      <c r="AZ1502" t="s">
        <v>2380</v>
      </c>
      <c r="BA1502" t="s">
        <v>2380</v>
      </c>
      <c r="BB1502" t="s">
        <v>2381</v>
      </c>
      <c r="BC1502" t="s">
        <v>2380</v>
      </c>
      <c r="BR1502">
        <v>26.33</v>
      </c>
      <c r="BS1502" t="str" cm="1">
        <f t="array" ref="BS1502">_xlfn.IFS(BR1502&lt;18.5,"UNDER WEIGHT",BR1502&lt;=24.9,"NORMAL WEIGHT",BR1502&lt;=29.9,"OVER WEIGHT",BR1502&gt;=30,"OBESITY")</f>
        <v>OVER WEIGHT</v>
      </c>
      <c r="BV1502">
        <v>4.79</v>
      </c>
      <c r="BW1502" t="str" cm="1">
        <f t="array" ref="BW1502">_xlfn.IFS(BV1502&lt;=5.7,"NORMAL",BV1502&lt;=6.4,"Prediabetes",BV1502&gt;=6.5,"Diabetes")</f>
        <v>NORMAL</v>
      </c>
      <c r="CJ1502" t="s">
        <v>1533</v>
      </c>
      <c r="CK1502">
        <v>1974</v>
      </c>
      <c r="CL1502" t="s">
        <v>20</v>
      </c>
      <c r="CM1502">
        <v>24</v>
      </c>
      <c r="CN1502">
        <v>0</v>
      </c>
      <c r="CO1502">
        <v>12697.48</v>
      </c>
      <c r="CP1502" t="s">
        <v>12</v>
      </c>
      <c r="CQ1502" t="s">
        <v>12</v>
      </c>
      <c r="CR1502" t="s">
        <v>300</v>
      </c>
      <c r="CW1502" t="str">
        <f t="shared" si="46"/>
        <v>24/Sep/1974</v>
      </c>
      <c r="CZ1502" t="s">
        <v>1533</v>
      </c>
      <c r="DA1502">
        <v>1974</v>
      </c>
      <c r="DB1502" t="s">
        <v>20</v>
      </c>
      <c r="DC1502">
        <v>24</v>
      </c>
      <c r="DD1502">
        <v>0</v>
      </c>
      <c r="DE1502" s="18">
        <v>12697.48</v>
      </c>
      <c r="DF1502" t="s">
        <v>12</v>
      </c>
      <c r="DG1502" t="s">
        <v>12</v>
      </c>
      <c r="DH1502" t="s">
        <v>300</v>
      </c>
      <c r="DZ1502" t="s">
        <v>1533</v>
      </c>
      <c r="EA1502">
        <f t="shared" si="47"/>
        <v>49</v>
      </c>
    </row>
    <row r="1503" spans="1:131" ht="15.6" x14ac:dyDescent="0.3">
      <c r="A1503" s="1" t="s">
        <v>869</v>
      </c>
      <c r="B1503" s="1" t="s">
        <v>6751</v>
      </c>
      <c r="C1503" s="1" t="s">
        <v>6099</v>
      </c>
      <c r="D1503" t="s">
        <v>7273</v>
      </c>
      <c r="E1503" s="1"/>
      <c r="H1503" s="1"/>
      <c r="T1503" t="s">
        <v>869</v>
      </c>
      <c r="U1503">
        <v>17.29</v>
      </c>
      <c r="V1503">
        <v>5.35</v>
      </c>
      <c r="W1503" t="s">
        <v>2382</v>
      </c>
      <c r="X1503" t="s">
        <v>2380</v>
      </c>
      <c r="Y1503" t="s">
        <v>2380</v>
      </c>
      <c r="Z1503">
        <v>0</v>
      </c>
      <c r="AA1503" t="s">
        <v>2380</v>
      </c>
      <c r="AV1503" t="s">
        <v>869</v>
      </c>
      <c r="AW1503">
        <v>17.29</v>
      </c>
      <c r="AX1503">
        <v>5.35</v>
      </c>
      <c r="AY1503" t="s">
        <v>2382</v>
      </c>
      <c r="AZ1503" t="s">
        <v>2380</v>
      </c>
      <c r="BA1503" t="s">
        <v>2380</v>
      </c>
      <c r="BB1503" t="s">
        <v>2381</v>
      </c>
      <c r="BC1503" t="s">
        <v>2380</v>
      </c>
      <c r="BR1503">
        <v>17.29</v>
      </c>
      <c r="BS1503" t="str" cm="1">
        <f t="array" ref="BS1503">_xlfn.IFS(BR1503&lt;18.5,"UNDER WEIGHT",BR1503&lt;=24.9,"NORMAL WEIGHT",BR1503&lt;=29.9,"OVER WEIGHT",BR1503&gt;=30,"OBESITY")</f>
        <v>UNDER WEIGHT</v>
      </c>
      <c r="BV1503">
        <v>5.35</v>
      </c>
      <c r="BW1503" t="str" cm="1">
        <f t="array" ref="BW1503">_xlfn.IFS(BV1503&lt;=5.7,"NORMAL",BV1503&lt;=6.4,"Prediabetes",BV1503&gt;=6.5,"Diabetes")</f>
        <v>NORMAL</v>
      </c>
      <c r="CJ1503" t="s">
        <v>1534</v>
      </c>
      <c r="CK1503">
        <v>1992</v>
      </c>
      <c r="CL1503" t="s">
        <v>10</v>
      </c>
      <c r="CM1503">
        <v>7</v>
      </c>
      <c r="CN1503">
        <v>0</v>
      </c>
      <c r="CO1503">
        <v>12699.56</v>
      </c>
      <c r="CP1503" t="s">
        <v>12</v>
      </c>
      <c r="CQ1503" t="s">
        <v>11</v>
      </c>
      <c r="CR1503" t="s">
        <v>42</v>
      </c>
      <c r="CW1503" t="str">
        <f t="shared" si="46"/>
        <v>7/Jul/1992</v>
      </c>
      <c r="CZ1503" t="s">
        <v>1534</v>
      </c>
      <c r="DA1503">
        <v>1992</v>
      </c>
      <c r="DB1503" t="s">
        <v>10</v>
      </c>
      <c r="DC1503">
        <v>7</v>
      </c>
      <c r="DD1503">
        <v>0</v>
      </c>
      <c r="DE1503" s="18">
        <v>12699.56</v>
      </c>
      <c r="DF1503" t="s">
        <v>12</v>
      </c>
      <c r="DG1503" t="s">
        <v>11</v>
      </c>
      <c r="DH1503" t="s">
        <v>42</v>
      </c>
      <c r="DZ1503" t="s">
        <v>1534</v>
      </c>
      <c r="EA1503">
        <f t="shared" si="47"/>
        <v>31</v>
      </c>
    </row>
    <row r="1504" spans="1:131" ht="15.6" x14ac:dyDescent="0.3">
      <c r="A1504" s="1" t="s">
        <v>868</v>
      </c>
      <c r="B1504" s="1" t="s">
        <v>6751</v>
      </c>
      <c r="C1504" s="1" t="s">
        <v>6100</v>
      </c>
      <c r="D1504" t="s">
        <v>7876</v>
      </c>
      <c r="E1504" s="1"/>
      <c r="H1504" s="1"/>
      <c r="T1504" t="s">
        <v>868</v>
      </c>
      <c r="U1504">
        <v>42.88</v>
      </c>
      <c r="V1504">
        <v>4.87</v>
      </c>
      <c r="W1504" t="s">
        <v>2380</v>
      </c>
      <c r="X1504" t="s">
        <v>2382</v>
      </c>
      <c r="Y1504" t="s">
        <v>2380</v>
      </c>
      <c r="Z1504">
        <v>1</v>
      </c>
      <c r="AA1504" t="s">
        <v>2380</v>
      </c>
      <c r="AV1504" t="s">
        <v>868</v>
      </c>
      <c r="AW1504">
        <v>42.88</v>
      </c>
      <c r="AX1504">
        <v>4.87</v>
      </c>
      <c r="AY1504" t="s">
        <v>2380</v>
      </c>
      <c r="AZ1504" t="s">
        <v>2382</v>
      </c>
      <c r="BA1504" t="s">
        <v>2380</v>
      </c>
      <c r="BB1504">
        <v>1</v>
      </c>
      <c r="BC1504" t="s">
        <v>2380</v>
      </c>
      <c r="BR1504">
        <v>42.88</v>
      </c>
      <c r="BS1504" t="str" cm="1">
        <f t="array" ref="BS1504">_xlfn.IFS(BR1504&lt;18.5,"UNDER WEIGHT",BR1504&lt;=24.9,"NORMAL WEIGHT",BR1504&lt;=29.9,"OVER WEIGHT",BR1504&gt;=30,"OBESITY")</f>
        <v>OBESITY</v>
      </c>
      <c r="BV1504">
        <v>4.87</v>
      </c>
      <c r="BW1504" t="str" cm="1">
        <f t="array" ref="BW1504">_xlfn.IFS(BV1504&lt;=5.7,"NORMAL",BV1504&lt;=6.4,"Prediabetes",BV1504&gt;=6.5,"Diabetes")</f>
        <v>NORMAL</v>
      </c>
      <c r="CJ1504" t="s">
        <v>1535</v>
      </c>
      <c r="CK1504">
        <v>1964</v>
      </c>
      <c r="CL1504" t="s">
        <v>15</v>
      </c>
      <c r="CM1504">
        <v>28</v>
      </c>
      <c r="CN1504">
        <v>0</v>
      </c>
      <c r="CO1504">
        <v>12700.63</v>
      </c>
      <c r="CP1504" t="s">
        <v>12</v>
      </c>
      <c r="CQ1504" t="s">
        <v>12</v>
      </c>
      <c r="CR1504" t="s">
        <v>42</v>
      </c>
      <c r="CW1504" t="str">
        <f t="shared" si="46"/>
        <v>28/Nov/1964</v>
      </c>
      <c r="CZ1504" t="s">
        <v>1535</v>
      </c>
      <c r="DA1504">
        <v>1964</v>
      </c>
      <c r="DB1504" t="s">
        <v>15</v>
      </c>
      <c r="DC1504">
        <v>28</v>
      </c>
      <c r="DD1504">
        <v>0</v>
      </c>
      <c r="DE1504" s="18">
        <v>12700.63</v>
      </c>
      <c r="DF1504" t="s">
        <v>12</v>
      </c>
      <c r="DG1504" t="s">
        <v>12</v>
      </c>
      <c r="DH1504" t="s">
        <v>42</v>
      </c>
      <c r="DZ1504" t="s">
        <v>1535</v>
      </c>
      <c r="EA1504">
        <f t="shared" si="47"/>
        <v>59</v>
      </c>
    </row>
    <row r="1505" spans="1:131" ht="15.6" x14ac:dyDescent="0.3">
      <c r="A1505" s="1" t="s">
        <v>867</v>
      </c>
      <c r="B1505" s="1" t="s">
        <v>6752</v>
      </c>
      <c r="C1505" s="1" t="s">
        <v>5583</v>
      </c>
      <c r="D1505" t="s">
        <v>7877</v>
      </c>
      <c r="E1505" s="1"/>
      <c r="H1505" s="1"/>
      <c r="T1505" t="s">
        <v>867</v>
      </c>
      <c r="U1505">
        <v>32.200000000000003</v>
      </c>
      <c r="V1505">
        <v>10.09</v>
      </c>
      <c r="W1505" t="s">
        <v>2382</v>
      </c>
      <c r="X1505" t="s">
        <v>2380</v>
      </c>
      <c r="Y1505" t="s">
        <v>2380</v>
      </c>
      <c r="Z1505">
        <v>0</v>
      </c>
      <c r="AA1505" t="s">
        <v>2380</v>
      </c>
      <c r="AV1505" t="s">
        <v>867</v>
      </c>
      <c r="AW1505">
        <v>32.200000000000003</v>
      </c>
      <c r="AX1505">
        <v>10.09</v>
      </c>
      <c r="AY1505" t="s">
        <v>2382</v>
      </c>
      <c r="AZ1505" t="s">
        <v>2380</v>
      </c>
      <c r="BA1505" t="s">
        <v>2380</v>
      </c>
      <c r="BB1505" t="s">
        <v>2381</v>
      </c>
      <c r="BC1505" t="s">
        <v>2380</v>
      </c>
      <c r="BR1505">
        <v>32.200000000000003</v>
      </c>
      <c r="BS1505" t="str" cm="1">
        <f t="array" ref="BS1505">_xlfn.IFS(BR1505&lt;18.5,"UNDER WEIGHT",BR1505&lt;=24.9,"NORMAL WEIGHT",BR1505&lt;=29.9,"OVER WEIGHT",BR1505&gt;=30,"OBESITY")</f>
        <v>OBESITY</v>
      </c>
      <c r="BV1505">
        <v>10.09</v>
      </c>
      <c r="BW1505" t="str" cm="1">
        <f t="array" ref="BW1505">_xlfn.IFS(BV1505&lt;=5.7,"NORMAL",BV1505&lt;=6.4,"Prediabetes",BV1505&gt;=6.5,"Diabetes")</f>
        <v>Diabetes</v>
      </c>
      <c r="CJ1505" t="s">
        <v>1536</v>
      </c>
      <c r="CK1505">
        <v>1970</v>
      </c>
      <c r="CL1505" t="s">
        <v>10</v>
      </c>
      <c r="CM1505">
        <v>8</v>
      </c>
      <c r="CN1505">
        <v>0</v>
      </c>
      <c r="CO1505">
        <v>12713</v>
      </c>
      <c r="CP1505" t="s">
        <v>12</v>
      </c>
      <c r="CQ1505" t="s">
        <v>16</v>
      </c>
      <c r="CR1505" t="s">
        <v>42</v>
      </c>
      <c r="CW1505" t="str">
        <f t="shared" si="46"/>
        <v>8/Jul/1970</v>
      </c>
      <c r="CZ1505" t="s">
        <v>1536</v>
      </c>
      <c r="DA1505">
        <v>1970</v>
      </c>
      <c r="DB1505" t="s">
        <v>10</v>
      </c>
      <c r="DC1505">
        <v>8</v>
      </c>
      <c r="DD1505">
        <v>0</v>
      </c>
      <c r="DE1505" s="18">
        <v>12713</v>
      </c>
      <c r="DF1505" t="s">
        <v>12</v>
      </c>
      <c r="DG1505" t="s">
        <v>16</v>
      </c>
      <c r="DH1505" t="s">
        <v>42</v>
      </c>
      <c r="DZ1505" t="s">
        <v>1536</v>
      </c>
      <c r="EA1505">
        <f t="shared" si="47"/>
        <v>53</v>
      </c>
    </row>
    <row r="1506" spans="1:131" ht="15.6" x14ac:dyDescent="0.3">
      <c r="A1506" s="1" t="s">
        <v>866</v>
      </c>
      <c r="B1506" s="1" t="s">
        <v>6752</v>
      </c>
      <c r="C1506" s="1" t="s">
        <v>6101</v>
      </c>
      <c r="D1506" t="s">
        <v>7878</v>
      </c>
      <c r="E1506" s="1"/>
      <c r="H1506" s="1"/>
      <c r="T1506" t="s">
        <v>866</v>
      </c>
      <c r="U1506">
        <v>18.75</v>
      </c>
      <c r="V1506">
        <v>5.47</v>
      </c>
      <c r="W1506" t="s">
        <v>2382</v>
      </c>
      <c r="X1506" t="s">
        <v>2380</v>
      </c>
      <c r="Y1506" t="s">
        <v>2383</v>
      </c>
      <c r="Z1506">
        <v>1</v>
      </c>
      <c r="AA1506" t="s">
        <v>2380</v>
      </c>
      <c r="AV1506" t="s">
        <v>866</v>
      </c>
      <c r="AW1506">
        <v>18.75</v>
      </c>
      <c r="AX1506">
        <v>5.47</v>
      </c>
      <c r="AY1506" t="s">
        <v>2382</v>
      </c>
      <c r="AZ1506" t="s">
        <v>2380</v>
      </c>
      <c r="BA1506" t="s">
        <v>2383</v>
      </c>
      <c r="BB1506">
        <v>1</v>
      </c>
      <c r="BC1506" t="s">
        <v>2380</v>
      </c>
      <c r="BR1506">
        <v>18.75</v>
      </c>
      <c r="BS1506" t="str" cm="1">
        <f t="array" ref="BS1506">_xlfn.IFS(BR1506&lt;18.5,"UNDER WEIGHT",BR1506&lt;=24.9,"NORMAL WEIGHT",BR1506&lt;=29.9,"OVER WEIGHT",BR1506&gt;=30,"OBESITY")</f>
        <v>NORMAL WEIGHT</v>
      </c>
      <c r="BV1506">
        <v>5.47</v>
      </c>
      <c r="BW1506" t="str" cm="1">
        <f t="array" ref="BW1506">_xlfn.IFS(BV1506&lt;=5.7,"NORMAL",BV1506&lt;=6.4,"Prediabetes",BV1506&gt;=6.5,"Diabetes")</f>
        <v>NORMAL</v>
      </c>
      <c r="CJ1506" t="s">
        <v>1537</v>
      </c>
      <c r="CK1506">
        <v>1988</v>
      </c>
      <c r="CL1506" t="s">
        <v>10</v>
      </c>
      <c r="CM1506">
        <v>17</v>
      </c>
      <c r="CN1506">
        <v>3</v>
      </c>
      <c r="CO1506">
        <v>12718.21</v>
      </c>
      <c r="CP1506" t="s">
        <v>12</v>
      </c>
      <c r="CQ1506" t="s">
        <v>16</v>
      </c>
      <c r="CR1506" t="s">
        <v>535</v>
      </c>
      <c r="CW1506" t="str">
        <f t="shared" si="46"/>
        <v>17/Jul/1988</v>
      </c>
      <c r="CZ1506" t="s">
        <v>1537</v>
      </c>
      <c r="DA1506">
        <v>1988</v>
      </c>
      <c r="DB1506" t="s">
        <v>10</v>
      </c>
      <c r="DC1506">
        <v>17</v>
      </c>
      <c r="DD1506">
        <v>3</v>
      </c>
      <c r="DE1506" s="18">
        <v>12718.21</v>
      </c>
      <c r="DF1506" t="s">
        <v>12</v>
      </c>
      <c r="DG1506" t="s">
        <v>16</v>
      </c>
      <c r="DH1506" t="s">
        <v>535</v>
      </c>
      <c r="DZ1506" t="s">
        <v>1537</v>
      </c>
      <c r="EA1506">
        <f t="shared" si="47"/>
        <v>35</v>
      </c>
    </row>
    <row r="1507" spans="1:131" ht="15.6" x14ac:dyDescent="0.3">
      <c r="A1507" s="1" t="s">
        <v>865</v>
      </c>
      <c r="B1507" s="1" t="s">
        <v>6751</v>
      </c>
      <c r="C1507" s="1" t="s">
        <v>6102</v>
      </c>
      <c r="D1507" t="s">
        <v>7879</v>
      </c>
      <c r="E1507" s="1"/>
      <c r="H1507" s="1"/>
      <c r="T1507" t="s">
        <v>865</v>
      </c>
      <c r="U1507">
        <v>22.36</v>
      </c>
      <c r="V1507">
        <v>8.6</v>
      </c>
      <c r="W1507" t="s">
        <v>2380</v>
      </c>
      <c r="X1507" t="s">
        <v>2380</v>
      </c>
      <c r="Y1507" t="s">
        <v>2380</v>
      </c>
      <c r="Z1507">
        <v>0</v>
      </c>
      <c r="AA1507" t="s">
        <v>2380</v>
      </c>
      <c r="AV1507" t="s">
        <v>865</v>
      </c>
      <c r="AW1507">
        <v>22.36</v>
      </c>
      <c r="AX1507">
        <v>8.6</v>
      </c>
      <c r="AY1507" t="s">
        <v>2380</v>
      </c>
      <c r="AZ1507" t="s">
        <v>2380</v>
      </c>
      <c r="BA1507" t="s">
        <v>2380</v>
      </c>
      <c r="BB1507" t="s">
        <v>2381</v>
      </c>
      <c r="BC1507" t="s">
        <v>2380</v>
      </c>
      <c r="BR1507">
        <v>22.36</v>
      </c>
      <c r="BS1507" t="str" cm="1">
        <f t="array" ref="BS1507">_xlfn.IFS(BR1507&lt;18.5,"UNDER WEIGHT",BR1507&lt;=24.9,"NORMAL WEIGHT",BR1507&lt;=29.9,"OVER WEIGHT",BR1507&gt;=30,"OBESITY")</f>
        <v>NORMAL WEIGHT</v>
      </c>
      <c r="BV1507">
        <v>8.6</v>
      </c>
      <c r="BW1507" t="str" cm="1">
        <f t="array" ref="BW1507">_xlfn.IFS(BV1507&lt;=5.7,"NORMAL",BV1507&lt;=6.4,"Prediabetes",BV1507&gt;=6.5,"Diabetes")</f>
        <v>Diabetes</v>
      </c>
      <c r="CJ1507" t="s">
        <v>1538</v>
      </c>
      <c r="CK1507">
        <v>1962</v>
      </c>
      <c r="CL1507" t="s">
        <v>20</v>
      </c>
      <c r="CM1507">
        <v>2</v>
      </c>
      <c r="CN1507">
        <v>0</v>
      </c>
      <c r="CO1507">
        <v>12731</v>
      </c>
      <c r="CP1507" t="s">
        <v>12</v>
      </c>
      <c r="CQ1507" t="s">
        <v>12</v>
      </c>
      <c r="CR1507" t="s">
        <v>168</v>
      </c>
      <c r="CW1507" t="str">
        <f t="shared" si="46"/>
        <v>2/Sep/1962</v>
      </c>
      <c r="CZ1507" t="s">
        <v>1538</v>
      </c>
      <c r="DA1507">
        <v>1962</v>
      </c>
      <c r="DB1507" t="s">
        <v>20</v>
      </c>
      <c r="DC1507">
        <v>2</v>
      </c>
      <c r="DD1507">
        <v>0</v>
      </c>
      <c r="DE1507" s="18">
        <v>12731</v>
      </c>
      <c r="DF1507" t="s">
        <v>12</v>
      </c>
      <c r="DG1507" t="s">
        <v>12</v>
      </c>
      <c r="DH1507" t="s">
        <v>168</v>
      </c>
      <c r="DZ1507" t="s">
        <v>1538</v>
      </c>
      <c r="EA1507">
        <f t="shared" si="47"/>
        <v>61</v>
      </c>
    </row>
    <row r="1508" spans="1:131" ht="15.6" x14ac:dyDescent="0.3">
      <c r="A1508" s="1" t="s">
        <v>864</v>
      </c>
      <c r="B1508" s="1" t="s">
        <v>6752</v>
      </c>
      <c r="C1508" s="1" t="s">
        <v>6103</v>
      </c>
      <c r="D1508" t="s">
        <v>7798</v>
      </c>
      <c r="E1508" s="1"/>
      <c r="H1508" s="1"/>
      <c r="T1508" t="s">
        <v>864</v>
      </c>
      <c r="U1508">
        <v>23.94</v>
      </c>
      <c r="V1508">
        <v>10.74</v>
      </c>
      <c r="W1508" t="s">
        <v>2382</v>
      </c>
      <c r="X1508" t="s">
        <v>2380</v>
      </c>
      <c r="Y1508" t="s">
        <v>2380</v>
      </c>
      <c r="Z1508">
        <v>0</v>
      </c>
      <c r="AA1508" t="s">
        <v>2380</v>
      </c>
      <c r="AV1508" t="s">
        <v>864</v>
      </c>
      <c r="AW1508">
        <v>23.94</v>
      </c>
      <c r="AX1508">
        <v>10.74</v>
      </c>
      <c r="AY1508" t="s">
        <v>2382</v>
      </c>
      <c r="AZ1508" t="s">
        <v>2380</v>
      </c>
      <c r="BA1508" t="s">
        <v>2380</v>
      </c>
      <c r="BB1508" t="s">
        <v>2381</v>
      </c>
      <c r="BC1508" t="s">
        <v>2380</v>
      </c>
      <c r="BR1508">
        <v>23.94</v>
      </c>
      <c r="BS1508" t="str" cm="1">
        <f t="array" ref="BS1508">_xlfn.IFS(BR1508&lt;18.5,"UNDER WEIGHT",BR1508&lt;=24.9,"NORMAL WEIGHT",BR1508&lt;=29.9,"OVER WEIGHT",BR1508&gt;=30,"OBESITY")</f>
        <v>NORMAL WEIGHT</v>
      </c>
      <c r="BV1508">
        <v>10.74</v>
      </c>
      <c r="BW1508" t="str" cm="1">
        <f t="array" ref="BW1508">_xlfn.IFS(BV1508&lt;=5.7,"NORMAL",BV1508&lt;=6.4,"Prediabetes",BV1508&gt;=6.5,"Diabetes")</f>
        <v>Diabetes</v>
      </c>
      <c r="CJ1508" t="s">
        <v>1539</v>
      </c>
      <c r="CK1508">
        <v>1962</v>
      </c>
      <c r="CL1508" t="s">
        <v>37</v>
      </c>
      <c r="CM1508">
        <v>1</v>
      </c>
      <c r="CN1508">
        <v>0</v>
      </c>
      <c r="CO1508">
        <v>12741.17</v>
      </c>
      <c r="CP1508" t="s">
        <v>12</v>
      </c>
      <c r="CQ1508" t="s">
        <v>16</v>
      </c>
      <c r="CR1508" t="s">
        <v>356</v>
      </c>
      <c r="CW1508" t="str">
        <f t="shared" si="46"/>
        <v>1/Oct/1962</v>
      </c>
      <c r="CZ1508" t="s">
        <v>1539</v>
      </c>
      <c r="DA1508">
        <v>1962</v>
      </c>
      <c r="DB1508" t="s">
        <v>37</v>
      </c>
      <c r="DC1508">
        <v>1</v>
      </c>
      <c r="DD1508">
        <v>0</v>
      </c>
      <c r="DE1508" s="18">
        <v>12741.17</v>
      </c>
      <c r="DF1508" t="s">
        <v>12</v>
      </c>
      <c r="DG1508" t="s">
        <v>16</v>
      </c>
      <c r="DH1508" t="s">
        <v>356</v>
      </c>
      <c r="DZ1508" t="s">
        <v>1539</v>
      </c>
      <c r="EA1508">
        <f t="shared" si="47"/>
        <v>61</v>
      </c>
    </row>
    <row r="1509" spans="1:131" ht="15.6" x14ac:dyDescent="0.3">
      <c r="A1509" s="1" t="s">
        <v>863</v>
      </c>
      <c r="B1509" s="1" t="s">
        <v>6752</v>
      </c>
      <c r="C1509" s="1" t="s">
        <v>5510</v>
      </c>
      <c r="D1509" t="s">
        <v>7880</v>
      </c>
      <c r="E1509" s="1"/>
      <c r="H1509" s="1"/>
      <c r="T1509" t="s">
        <v>863</v>
      </c>
      <c r="U1509">
        <v>30.1</v>
      </c>
      <c r="V1509">
        <v>4.3899999999999997</v>
      </c>
      <c r="W1509" t="s">
        <v>2380</v>
      </c>
      <c r="X1509" t="s">
        <v>2380</v>
      </c>
      <c r="Y1509" t="s">
        <v>2383</v>
      </c>
      <c r="Z1509">
        <v>1</v>
      </c>
      <c r="AA1509" t="s">
        <v>2380</v>
      </c>
      <c r="AV1509" t="s">
        <v>863</v>
      </c>
      <c r="AW1509">
        <v>30.1</v>
      </c>
      <c r="AX1509">
        <v>4.3899999999999997</v>
      </c>
      <c r="AY1509" t="s">
        <v>2380</v>
      </c>
      <c r="AZ1509" t="s">
        <v>2380</v>
      </c>
      <c r="BA1509" t="s">
        <v>2383</v>
      </c>
      <c r="BB1509">
        <v>1</v>
      </c>
      <c r="BC1509" t="s">
        <v>2380</v>
      </c>
      <c r="BR1509">
        <v>30.1</v>
      </c>
      <c r="BS1509" t="str" cm="1">
        <f t="array" ref="BS1509">_xlfn.IFS(BR1509&lt;18.5,"UNDER WEIGHT",BR1509&lt;=24.9,"NORMAL WEIGHT",BR1509&lt;=29.9,"OVER WEIGHT",BR1509&gt;=30,"OBESITY")</f>
        <v>OBESITY</v>
      </c>
      <c r="BV1509">
        <v>4.3899999999999997</v>
      </c>
      <c r="BW1509" t="str" cm="1">
        <f t="array" ref="BW1509">_xlfn.IFS(BV1509&lt;=5.7,"NORMAL",BV1509&lt;=6.4,"Prediabetes",BV1509&gt;=6.5,"Diabetes")</f>
        <v>NORMAL</v>
      </c>
      <c r="CJ1509" t="s">
        <v>1540</v>
      </c>
      <c r="CK1509">
        <v>1975</v>
      </c>
      <c r="CL1509" t="s">
        <v>20</v>
      </c>
      <c r="CM1509">
        <v>25</v>
      </c>
      <c r="CN1509">
        <v>1</v>
      </c>
      <c r="CO1509">
        <v>12770.27</v>
      </c>
      <c r="CP1509" t="s">
        <v>12</v>
      </c>
      <c r="CQ1509" t="s">
        <v>12</v>
      </c>
      <c r="CR1509" t="s">
        <v>300</v>
      </c>
      <c r="CW1509" t="str">
        <f t="shared" si="46"/>
        <v>25/Sep/1975</v>
      </c>
      <c r="CZ1509" t="s">
        <v>1540</v>
      </c>
      <c r="DA1509">
        <v>1975</v>
      </c>
      <c r="DB1509" t="s">
        <v>20</v>
      </c>
      <c r="DC1509">
        <v>25</v>
      </c>
      <c r="DD1509">
        <v>1</v>
      </c>
      <c r="DE1509" s="18">
        <v>12770.27</v>
      </c>
      <c r="DF1509" t="s">
        <v>12</v>
      </c>
      <c r="DG1509" t="s">
        <v>12</v>
      </c>
      <c r="DH1509" t="s">
        <v>300</v>
      </c>
      <c r="DZ1509" t="s">
        <v>1540</v>
      </c>
      <c r="EA1509">
        <f t="shared" si="47"/>
        <v>48</v>
      </c>
    </row>
    <row r="1510" spans="1:131" ht="15.6" x14ac:dyDescent="0.3">
      <c r="A1510" s="1" t="s">
        <v>862</v>
      </c>
      <c r="B1510" s="1" t="s">
        <v>6752</v>
      </c>
      <c r="C1510" s="1" t="s">
        <v>4907</v>
      </c>
      <c r="D1510" t="s">
        <v>6915</v>
      </c>
      <c r="E1510" s="1"/>
      <c r="H1510" s="1"/>
      <c r="T1510" t="s">
        <v>862</v>
      </c>
      <c r="U1510">
        <v>21.93</v>
      </c>
      <c r="V1510">
        <v>6.3</v>
      </c>
      <c r="W1510" t="s">
        <v>2380</v>
      </c>
      <c r="X1510" t="s">
        <v>2380</v>
      </c>
      <c r="Y1510" t="s">
        <v>2380</v>
      </c>
      <c r="Z1510">
        <v>0</v>
      </c>
      <c r="AA1510" t="s">
        <v>2380</v>
      </c>
      <c r="AV1510" t="s">
        <v>862</v>
      </c>
      <c r="AW1510">
        <v>21.93</v>
      </c>
      <c r="AX1510">
        <v>6.3</v>
      </c>
      <c r="AY1510" t="s">
        <v>2380</v>
      </c>
      <c r="AZ1510" t="s">
        <v>2380</v>
      </c>
      <c r="BA1510" t="s">
        <v>2380</v>
      </c>
      <c r="BB1510" t="s">
        <v>2381</v>
      </c>
      <c r="BC1510" t="s">
        <v>2380</v>
      </c>
      <c r="BR1510">
        <v>21.93</v>
      </c>
      <c r="BS1510" t="str" cm="1">
        <f t="array" ref="BS1510">_xlfn.IFS(BR1510&lt;18.5,"UNDER WEIGHT",BR1510&lt;=24.9,"NORMAL WEIGHT",BR1510&lt;=29.9,"OVER WEIGHT",BR1510&gt;=30,"OBESITY")</f>
        <v>NORMAL WEIGHT</v>
      </c>
      <c r="BV1510">
        <v>6.3</v>
      </c>
      <c r="BW1510" t="str" cm="1">
        <f t="array" ref="BW1510">_xlfn.IFS(BV1510&lt;=5.7,"NORMAL",BV1510&lt;=6.4,"Prediabetes",BV1510&gt;=6.5,"Diabetes")</f>
        <v>Prediabetes</v>
      </c>
      <c r="CJ1510" t="s">
        <v>1541</v>
      </c>
      <c r="CK1510">
        <v>1972</v>
      </c>
      <c r="CL1510" t="s">
        <v>37</v>
      </c>
      <c r="CM1510">
        <v>7</v>
      </c>
      <c r="CN1510">
        <v>0</v>
      </c>
      <c r="CO1510">
        <v>12776.05</v>
      </c>
      <c r="CP1510" t="s">
        <v>12</v>
      </c>
      <c r="CQ1510" t="s">
        <v>12</v>
      </c>
      <c r="CR1510" t="s">
        <v>535</v>
      </c>
      <c r="CW1510" t="str">
        <f t="shared" si="46"/>
        <v>7/Oct/1972</v>
      </c>
      <c r="CZ1510" t="s">
        <v>1541</v>
      </c>
      <c r="DA1510">
        <v>1972</v>
      </c>
      <c r="DB1510" t="s">
        <v>37</v>
      </c>
      <c r="DC1510">
        <v>7</v>
      </c>
      <c r="DD1510">
        <v>0</v>
      </c>
      <c r="DE1510" s="18">
        <v>12776.05</v>
      </c>
      <c r="DF1510" t="s">
        <v>12</v>
      </c>
      <c r="DG1510" t="s">
        <v>12</v>
      </c>
      <c r="DH1510" t="s">
        <v>535</v>
      </c>
      <c r="DZ1510" t="s">
        <v>1541</v>
      </c>
      <c r="EA1510">
        <f t="shared" si="47"/>
        <v>51</v>
      </c>
    </row>
    <row r="1511" spans="1:131" ht="15.6" x14ac:dyDescent="0.3">
      <c r="A1511" s="1" t="s">
        <v>861</v>
      </c>
      <c r="B1511" s="1" t="s">
        <v>6751</v>
      </c>
      <c r="C1511" s="1" t="s">
        <v>6104</v>
      </c>
      <c r="D1511" t="s">
        <v>7881</v>
      </c>
      <c r="E1511" s="1"/>
      <c r="H1511" s="1"/>
      <c r="T1511" t="s">
        <v>861</v>
      </c>
      <c r="U1511">
        <v>39.75</v>
      </c>
      <c r="V1511">
        <v>5.41</v>
      </c>
      <c r="W1511" t="s">
        <v>2380</v>
      </c>
      <c r="X1511" t="s">
        <v>2382</v>
      </c>
      <c r="Y1511" t="s">
        <v>2380</v>
      </c>
      <c r="Z1511">
        <v>1</v>
      </c>
      <c r="AA1511" t="s">
        <v>2380</v>
      </c>
      <c r="AV1511" t="s">
        <v>861</v>
      </c>
      <c r="AW1511">
        <v>39.75</v>
      </c>
      <c r="AX1511">
        <v>5.41</v>
      </c>
      <c r="AY1511" t="s">
        <v>2380</v>
      </c>
      <c r="AZ1511" t="s">
        <v>2382</v>
      </c>
      <c r="BA1511" t="s">
        <v>2380</v>
      </c>
      <c r="BB1511">
        <v>1</v>
      </c>
      <c r="BC1511" t="s">
        <v>2380</v>
      </c>
      <c r="BR1511">
        <v>39.75</v>
      </c>
      <c r="BS1511" t="str" cm="1">
        <f t="array" ref="BS1511">_xlfn.IFS(BR1511&lt;18.5,"UNDER WEIGHT",BR1511&lt;=24.9,"NORMAL WEIGHT",BR1511&lt;=29.9,"OVER WEIGHT",BR1511&gt;=30,"OBESITY")</f>
        <v>OBESITY</v>
      </c>
      <c r="BV1511">
        <v>5.41</v>
      </c>
      <c r="BW1511" t="str" cm="1">
        <f t="array" ref="BW1511">_xlfn.IFS(BV1511&lt;=5.7,"NORMAL",BV1511&lt;=6.4,"Prediabetes",BV1511&gt;=6.5,"Diabetes")</f>
        <v>NORMAL</v>
      </c>
      <c r="CJ1511" t="s">
        <v>1542</v>
      </c>
      <c r="CK1511">
        <v>1963</v>
      </c>
      <c r="CL1511" t="s">
        <v>30</v>
      </c>
      <c r="CM1511">
        <v>5</v>
      </c>
      <c r="CN1511">
        <v>0</v>
      </c>
      <c r="CO1511">
        <v>12788.03</v>
      </c>
      <c r="CP1511" t="s">
        <v>12</v>
      </c>
      <c r="CQ1511" t="s">
        <v>12</v>
      </c>
      <c r="CR1511" t="s">
        <v>200</v>
      </c>
      <c r="CW1511" t="str">
        <f t="shared" si="46"/>
        <v>5/Dec/1963</v>
      </c>
      <c r="CZ1511" t="s">
        <v>1542</v>
      </c>
      <c r="DA1511">
        <v>1963</v>
      </c>
      <c r="DB1511" t="s">
        <v>30</v>
      </c>
      <c r="DC1511">
        <v>5</v>
      </c>
      <c r="DD1511">
        <v>0</v>
      </c>
      <c r="DE1511" s="18">
        <v>12788.03</v>
      </c>
      <c r="DF1511" t="s">
        <v>12</v>
      </c>
      <c r="DG1511" t="s">
        <v>12</v>
      </c>
      <c r="DH1511" t="s">
        <v>200</v>
      </c>
      <c r="DZ1511" t="s">
        <v>1542</v>
      </c>
      <c r="EA1511">
        <f t="shared" si="47"/>
        <v>60</v>
      </c>
    </row>
    <row r="1512" spans="1:131" ht="15.6" x14ac:dyDescent="0.3">
      <c r="A1512" s="1" t="s">
        <v>860</v>
      </c>
      <c r="B1512" s="1" t="s">
        <v>6752</v>
      </c>
      <c r="C1512" s="1" t="s">
        <v>6105</v>
      </c>
      <c r="D1512" t="s">
        <v>6884</v>
      </c>
      <c r="E1512" s="1"/>
      <c r="H1512" s="1"/>
      <c r="T1512" t="s">
        <v>860</v>
      </c>
      <c r="U1512">
        <v>26.03</v>
      </c>
      <c r="V1512">
        <v>4.47</v>
      </c>
      <c r="W1512" t="s">
        <v>2380</v>
      </c>
      <c r="X1512" t="s">
        <v>2380</v>
      </c>
      <c r="Y1512" t="s">
        <v>2383</v>
      </c>
      <c r="Z1512">
        <v>1</v>
      </c>
      <c r="AA1512" t="s">
        <v>2380</v>
      </c>
      <c r="AV1512" t="s">
        <v>860</v>
      </c>
      <c r="AW1512">
        <v>26.03</v>
      </c>
      <c r="AX1512">
        <v>4.47</v>
      </c>
      <c r="AY1512" t="s">
        <v>2380</v>
      </c>
      <c r="AZ1512" t="s">
        <v>2380</v>
      </c>
      <c r="BA1512" t="s">
        <v>2383</v>
      </c>
      <c r="BB1512">
        <v>1</v>
      </c>
      <c r="BC1512" t="s">
        <v>2380</v>
      </c>
      <c r="BR1512">
        <v>26.03</v>
      </c>
      <c r="BS1512" t="str" cm="1">
        <f t="array" ref="BS1512">_xlfn.IFS(BR1512&lt;18.5,"UNDER WEIGHT",BR1512&lt;=24.9,"NORMAL WEIGHT",BR1512&lt;=29.9,"OVER WEIGHT",BR1512&gt;=30,"OBESITY")</f>
        <v>OVER WEIGHT</v>
      </c>
      <c r="BV1512">
        <v>4.47</v>
      </c>
      <c r="BW1512" t="str" cm="1">
        <f t="array" ref="BW1512">_xlfn.IFS(BV1512&lt;=5.7,"NORMAL",BV1512&lt;=6.4,"Prediabetes",BV1512&gt;=6.5,"Diabetes")</f>
        <v>NORMAL</v>
      </c>
      <c r="CJ1512" t="s">
        <v>1543</v>
      </c>
      <c r="CK1512">
        <v>1983</v>
      </c>
      <c r="CL1512" t="s">
        <v>37</v>
      </c>
      <c r="CM1512">
        <v>29</v>
      </c>
      <c r="CN1512">
        <v>3</v>
      </c>
      <c r="CO1512">
        <v>12788.18</v>
      </c>
      <c r="CP1512" t="s">
        <v>12</v>
      </c>
      <c r="CQ1512" t="s">
        <v>16</v>
      </c>
      <c r="CR1512" t="s">
        <v>535</v>
      </c>
      <c r="CW1512" t="str">
        <f t="shared" si="46"/>
        <v>29/Oct/1983</v>
      </c>
      <c r="CZ1512" t="s">
        <v>1543</v>
      </c>
      <c r="DA1512">
        <v>1983</v>
      </c>
      <c r="DB1512" t="s">
        <v>37</v>
      </c>
      <c r="DC1512">
        <v>29</v>
      </c>
      <c r="DD1512">
        <v>3</v>
      </c>
      <c r="DE1512" s="18">
        <v>12788.18</v>
      </c>
      <c r="DF1512" t="s">
        <v>12</v>
      </c>
      <c r="DG1512" t="s">
        <v>16</v>
      </c>
      <c r="DH1512" t="s">
        <v>535</v>
      </c>
      <c r="DZ1512" t="s">
        <v>1543</v>
      </c>
      <c r="EA1512">
        <f t="shared" si="47"/>
        <v>40</v>
      </c>
    </row>
    <row r="1513" spans="1:131" ht="15.6" x14ac:dyDescent="0.3">
      <c r="A1513" s="1" t="s">
        <v>859</v>
      </c>
      <c r="B1513" s="1" t="s">
        <v>6752</v>
      </c>
      <c r="C1513" s="1" t="s">
        <v>6106</v>
      </c>
      <c r="D1513" t="s">
        <v>7882</v>
      </c>
      <c r="E1513" s="1"/>
      <c r="H1513" s="1"/>
      <c r="T1513" t="s">
        <v>859</v>
      </c>
      <c r="U1513">
        <v>34.51</v>
      </c>
      <c r="V1513">
        <v>6.26</v>
      </c>
      <c r="W1513" t="s">
        <v>2380</v>
      </c>
      <c r="X1513" t="s">
        <v>2380</v>
      </c>
      <c r="Y1513" t="s">
        <v>2380</v>
      </c>
      <c r="Z1513">
        <v>0</v>
      </c>
      <c r="AA1513" t="s">
        <v>2380</v>
      </c>
      <c r="AV1513" t="s">
        <v>859</v>
      </c>
      <c r="AW1513">
        <v>34.51</v>
      </c>
      <c r="AX1513">
        <v>6.26</v>
      </c>
      <c r="AY1513" t="s">
        <v>2380</v>
      </c>
      <c r="AZ1513" t="s">
        <v>2380</v>
      </c>
      <c r="BA1513" t="s">
        <v>2380</v>
      </c>
      <c r="BB1513" t="s">
        <v>2381</v>
      </c>
      <c r="BC1513" t="s">
        <v>2380</v>
      </c>
      <c r="BR1513">
        <v>34.51</v>
      </c>
      <c r="BS1513" t="str" cm="1">
        <f t="array" ref="BS1513">_xlfn.IFS(BR1513&lt;18.5,"UNDER WEIGHT",BR1513&lt;=24.9,"NORMAL WEIGHT",BR1513&lt;=29.9,"OVER WEIGHT",BR1513&gt;=30,"OBESITY")</f>
        <v>OBESITY</v>
      </c>
      <c r="BV1513">
        <v>6.26</v>
      </c>
      <c r="BW1513" t="str" cm="1">
        <f t="array" ref="BW1513">_xlfn.IFS(BV1513&lt;=5.7,"NORMAL",BV1513&lt;=6.4,"Prediabetes",BV1513&gt;=6.5,"Diabetes")</f>
        <v>Prediabetes</v>
      </c>
      <c r="CJ1513" t="s">
        <v>1544</v>
      </c>
      <c r="CK1513">
        <v>1978</v>
      </c>
      <c r="CL1513" t="s">
        <v>10</v>
      </c>
      <c r="CM1513">
        <v>24</v>
      </c>
      <c r="CN1513">
        <v>0</v>
      </c>
      <c r="CO1513">
        <v>12797.21</v>
      </c>
      <c r="CP1513" t="s">
        <v>12</v>
      </c>
      <c r="CQ1513" t="s">
        <v>16</v>
      </c>
      <c r="CR1513" t="s">
        <v>247</v>
      </c>
      <c r="CW1513" t="str">
        <f t="shared" si="46"/>
        <v>24/Jul/1978</v>
      </c>
      <c r="CZ1513" t="s">
        <v>1544</v>
      </c>
      <c r="DA1513">
        <v>1978</v>
      </c>
      <c r="DB1513" t="s">
        <v>10</v>
      </c>
      <c r="DC1513">
        <v>24</v>
      </c>
      <c r="DD1513">
        <v>0</v>
      </c>
      <c r="DE1513" s="18">
        <v>12797.21</v>
      </c>
      <c r="DF1513" t="s">
        <v>12</v>
      </c>
      <c r="DG1513" t="s">
        <v>16</v>
      </c>
      <c r="DH1513" t="s">
        <v>247</v>
      </c>
      <c r="DZ1513" t="s">
        <v>1544</v>
      </c>
      <c r="EA1513">
        <f t="shared" si="47"/>
        <v>45</v>
      </c>
    </row>
    <row r="1514" spans="1:131" ht="15.6" x14ac:dyDescent="0.3">
      <c r="A1514" s="1" t="s">
        <v>858</v>
      </c>
      <c r="B1514" s="1" t="s">
        <v>6751</v>
      </c>
      <c r="C1514" s="1" t="s">
        <v>6107</v>
      </c>
      <c r="D1514" t="s">
        <v>7883</v>
      </c>
      <c r="E1514" s="1"/>
      <c r="H1514" s="1"/>
      <c r="T1514" t="s">
        <v>858</v>
      </c>
      <c r="U1514">
        <v>19.32</v>
      </c>
      <c r="V1514">
        <v>11.58</v>
      </c>
      <c r="W1514" t="s">
        <v>2382</v>
      </c>
      <c r="X1514" t="s">
        <v>2380</v>
      </c>
      <c r="Y1514" t="s">
        <v>2380</v>
      </c>
      <c r="Z1514">
        <v>1</v>
      </c>
      <c r="AA1514" t="s">
        <v>2380</v>
      </c>
      <c r="AV1514" t="s">
        <v>858</v>
      </c>
      <c r="AW1514">
        <v>19.32</v>
      </c>
      <c r="AX1514">
        <v>11.58</v>
      </c>
      <c r="AY1514" t="s">
        <v>2382</v>
      </c>
      <c r="AZ1514" t="s">
        <v>2380</v>
      </c>
      <c r="BA1514" t="s">
        <v>2380</v>
      </c>
      <c r="BB1514">
        <v>1</v>
      </c>
      <c r="BC1514" t="s">
        <v>2380</v>
      </c>
      <c r="BR1514">
        <v>19.32</v>
      </c>
      <c r="BS1514" t="str" cm="1">
        <f t="array" ref="BS1514">_xlfn.IFS(BR1514&lt;18.5,"UNDER WEIGHT",BR1514&lt;=24.9,"NORMAL WEIGHT",BR1514&lt;=29.9,"OVER WEIGHT",BR1514&gt;=30,"OBESITY")</f>
        <v>NORMAL WEIGHT</v>
      </c>
      <c r="BV1514">
        <v>11.58</v>
      </c>
      <c r="BW1514" t="str" cm="1">
        <f t="array" ref="BW1514">_xlfn.IFS(BV1514&lt;=5.7,"NORMAL",BV1514&lt;=6.4,"Prediabetes",BV1514&gt;=6.5,"Diabetes")</f>
        <v>Diabetes</v>
      </c>
      <c r="CJ1514" t="s">
        <v>1545</v>
      </c>
      <c r="CK1514">
        <v>1963</v>
      </c>
      <c r="CL1514" t="s">
        <v>10</v>
      </c>
      <c r="CM1514">
        <v>20</v>
      </c>
      <c r="CN1514">
        <v>0</v>
      </c>
      <c r="CO1514">
        <v>12815.44</v>
      </c>
      <c r="CP1514" t="s">
        <v>12</v>
      </c>
      <c r="CQ1514" t="s">
        <v>12</v>
      </c>
      <c r="CR1514" t="s">
        <v>247</v>
      </c>
      <c r="CW1514" t="str">
        <f t="shared" si="46"/>
        <v>20/Jul/1963</v>
      </c>
      <c r="CZ1514" t="s">
        <v>1545</v>
      </c>
      <c r="DA1514">
        <v>1963</v>
      </c>
      <c r="DB1514" t="s">
        <v>10</v>
      </c>
      <c r="DC1514">
        <v>20</v>
      </c>
      <c r="DD1514">
        <v>0</v>
      </c>
      <c r="DE1514" s="18">
        <v>12815.44</v>
      </c>
      <c r="DF1514" t="s">
        <v>12</v>
      </c>
      <c r="DG1514" t="s">
        <v>12</v>
      </c>
      <c r="DH1514" t="s">
        <v>247</v>
      </c>
      <c r="DZ1514" t="s">
        <v>1545</v>
      </c>
      <c r="EA1514">
        <f t="shared" si="47"/>
        <v>60</v>
      </c>
    </row>
    <row r="1515" spans="1:131" ht="15.6" x14ac:dyDescent="0.3">
      <c r="A1515" s="1" t="s">
        <v>857</v>
      </c>
      <c r="B1515" s="1" t="s">
        <v>6752</v>
      </c>
      <c r="C1515" s="1" t="s">
        <v>6108</v>
      </c>
      <c r="D1515" t="s">
        <v>7884</v>
      </c>
      <c r="E1515" s="1"/>
      <c r="H1515" s="1"/>
      <c r="T1515" t="s">
        <v>857</v>
      </c>
      <c r="U1515">
        <v>28.5</v>
      </c>
      <c r="V1515">
        <v>4.3600000000000003</v>
      </c>
      <c r="W1515" t="s">
        <v>2380</v>
      </c>
      <c r="X1515" t="s">
        <v>2380</v>
      </c>
      <c r="Y1515" t="s">
        <v>2380</v>
      </c>
      <c r="Z1515">
        <v>0</v>
      </c>
      <c r="AA1515" t="s">
        <v>2380</v>
      </c>
      <c r="AV1515" t="s">
        <v>857</v>
      </c>
      <c r="AW1515">
        <v>28.5</v>
      </c>
      <c r="AX1515">
        <v>4.3600000000000003</v>
      </c>
      <c r="AY1515" t="s">
        <v>2380</v>
      </c>
      <c r="AZ1515" t="s">
        <v>2380</v>
      </c>
      <c r="BA1515" t="s">
        <v>2380</v>
      </c>
      <c r="BB1515" t="s">
        <v>2381</v>
      </c>
      <c r="BC1515" t="s">
        <v>2380</v>
      </c>
      <c r="BR1515">
        <v>28.5</v>
      </c>
      <c r="BS1515" t="str" cm="1">
        <f t="array" ref="BS1515">_xlfn.IFS(BR1515&lt;18.5,"UNDER WEIGHT",BR1515&lt;=24.9,"NORMAL WEIGHT",BR1515&lt;=29.9,"OVER WEIGHT",BR1515&gt;=30,"OBESITY")</f>
        <v>OVER WEIGHT</v>
      </c>
      <c r="BV1515">
        <v>4.3600000000000003</v>
      </c>
      <c r="BW1515" t="str" cm="1">
        <f t="array" ref="BW1515">_xlfn.IFS(BV1515&lt;=5.7,"NORMAL",BV1515&lt;=6.4,"Prediabetes",BV1515&gt;=6.5,"Diabetes")</f>
        <v>NORMAL</v>
      </c>
      <c r="CJ1515" t="s">
        <v>1546</v>
      </c>
      <c r="CK1515">
        <v>1967</v>
      </c>
      <c r="CL1515" t="s">
        <v>20</v>
      </c>
      <c r="CM1515">
        <v>25</v>
      </c>
      <c r="CN1515">
        <v>0</v>
      </c>
      <c r="CO1515">
        <v>12823.25</v>
      </c>
      <c r="CP1515" t="s">
        <v>12</v>
      </c>
      <c r="CQ1515" t="s">
        <v>12</v>
      </c>
      <c r="CR1515" t="s">
        <v>300</v>
      </c>
      <c r="CW1515" t="str">
        <f t="shared" si="46"/>
        <v>25/Sep/1967</v>
      </c>
      <c r="CZ1515" t="s">
        <v>1546</v>
      </c>
      <c r="DA1515">
        <v>1967</v>
      </c>
      <c r="DB1515" t="s">
        <v>20</v>
      </c>
      <c r="DC1515">
        <v>25</v>
      </c>
      <c r="DD1515">
        <v>0</v>
      </c>
      <c r="DE1515" s="18">
        <v>12823.25</v>
      </c>
      <c r="DF1515" t="s">
        <v>12</v>
      </c>
      <c r="DG1515" t="s">
        <v>12</v>
      </c>
      <c r="DH1515" t="s">
        <v>300</v>
      </c>
      <c r="DZ1515" t="s">
        <v>1546</v>
      </c>
      <c r="EA1515">
        <f t="shared" si="47"/>
        <v>56</v>
      </c>
    </row>
    <row r="1516" spans="1:131" ht="15.6" x14ac:dyDescent="0.3">
      <c r="A1516" s="1" t="s">
        <v>856</v>
      </c>
      <c r="B1516" s="1" t="s">
        <v>6752</v>
      </c>
      <c r="C1516" s="1" t="s">
        <v>6109</v>
      </c>
      <c r="D1516" t="s">
        <v>6884</v>
      </c>
      <c r="E1516" s="1"/>
      <c r="H1516" s="1"/>
      <c r="T1516" t="s">
        <v>856</v>
      </c>
      <c r="U1516">
        <v>30.875</v>
      </c>
      <c r="V1516">
        <v>4.1399999999999997</v>
      </c>
      <c r="W1516" t="s">
        <v>2382</v>
      </c>
      <c r="X1516" t="s">
        <v>2380</v>
      </c>
      <c r="Y1516" t="s">
        <v>2380</v>
      </c>
      <c r="Z1516">
        <v>0</v>
      </c>
      <c r="AA1516" t="s">
        <v>2380</v>
      </c>
      <c r="AV1516" t="s">
        <v>856</v>
      </c>
      <c r="AW1516">
        <v>30.875</v>
      </c>
      <c r="AX1516">
        <v>4.1399999999999997</v>
      </c>
      <c r="AY1516" t="s">
        <v>2382</v>
      </c>
      <c r="AZ1516" t="s">
        <v>2380</v>
      </c>
      <c r="BA1516" t="s">
        <v>2380</v>
      </c>
      <c r="BB1516" t="s">
        <v>2381</v>
      </c>
      <c r="BC1516" t="s">
        <v>2380</v>
      </c>
      <c r="BR1516">
        <v>30.875</v>
      </c>
      <c r="BS1516" t="str" cm="1">
        <f t="array" ref="BS1516">_xlfn.IFS(BR1516&lt;18.5,"UNDER WEIGHT",BR1516&lt;=24.9,"NORMAL WEIGHT",BR1516&lt;=29.9,"OVER WEIGHT",BR1516&gt;=30,"OBESITY")</f>
        <v>OBESITY</v>
      </c>
      <c r="BV1516">
        <v>4.1399999999999997</v>
      </c>
      <c r="BW1516" t="str" cm="1">
        <f t="array" ref="BW1516">_xlfn.IFS(BV1516&lt;=5.7,"NORMAL",BV1516&lt;=6.4,"Prediabetes",BV1516&gt;=6.5,"Diabetes")</f>
        <v>NORMAL</v>
      </c>
      <c r="CJ1516" t="s">
        <v>1547</v>
      </c>
      <c r="CK1516">
        <v>2004</v>
      </c>
      <c r="CL1516" t="s">
        <v>15</v>
      </c>
      <c r="CM1516">
        <v>9</v>
      </c>
      <c r="CN1516">
        <v>2</v>
      </c>
      <c r="CO1516">
        <v>12829.46</v>
      </c>
      <c r="CP1516" t="s">
        <v>12</v>
      </c>
      <c r="CQ1516" t="s">
        <v>12</v>
      </c>
      <c r="CR1516" t="s">
        <v>168</v>
      </c>
      <c r="CW1516" t="str">
        <f t="shared" si="46"/>
        <v>9/Nov/2004</v>
      </c>
      <c r="CZ1516" t="s">
        <v>1547</v>
      </c>
      <c r="DA1516">
        <v>2004</v>
      </c>
      <c r="DB1516" t="s">
        <v>15</v>
      </c>
      <c r="DC1516">
        <v>9</v>
      </c>
      <c r="DD1516">
        <v>2</v>
      </c>
      <c r="DE1516" s="18">
        <v>12829.46</v>
      </c>
      <c r="DF1516" t="s">
        <v>12</v>
      </c>
      <c r="DG1516" t="s">
        <v>12</v>
      </c>
      <c r="DH1516" t="s">
        <v>168</v>
      </c>
      <c r="DZ1516" t="s">
        <v>1547</v>
      </c>
      <c r="EA1516">
        <f t="shared" si="47"/>
        <v>19</v>
      </c>
    </row>
    <row r="1517" spans="1:131" ht="15.6" x14ac:dyDescent="0.3">
      <c r="A1517" s="1" t="s">
        <v>855</v>
      </c>
      <c r="B1517" s="1" t="s">
        <v>6752</v>
      </c>
      <c r="C1517" s="1" t="s">
        <v>6110</v>
      </c>
      <c r="D1517" t="s">
        <v>6435</v>
      </c>
      <c r="E1517" s="1"/>
      <c r="H1517" s="1"/>
      <c r="T1517" t="s">
        <v>855</v>
      </c>
      <c r="U1517">
        <v>24.02</v>
      </c>
      <c r="V1517">
        <v>4.38</v>
      </c>
      <c r="W1517" t="s">
        <v>2380</v>
      </c>
      <c r="X1517" t="s">
        <v>2380</v>
      </c>
      <c r="Y1517" t="s">
        <v>2380</v>
      </c>
      <c r="Z1517">
        <v>0</v>
      </c>
      <c r="AA1517" t="s">
        <v>2380</v>
      </c>
      <c r="AV1517" t="s">
        <v>855</v>
      </c>
      <c r="AW1517">
        <v>24.02</v>
      </c>
      <c r="AX1517">
        <v>4.38</v>
      </c>
      <c r="AY1517" t="s">
        <v>2380</v>
      </c>
      <c r="AZ1517" t="s">
        <v>2380</v>
      </c>
      <c r="BA1517" t="s">
        <v>2380</v>
      </c>
      <c r="BB1517" t="s">
        <v>2381</v>
      </c>
      <c r="BC1517" t="s">
        <v>2380</v>
      </c>
      <c r="BR1517">
        <v>24.02</v>
      </c>
      <c r="BS1517" t="str" cm="1">
        <f t="array" ref="BS1517">_xlfn.IFS(BR1517&lt;18.5,"UNDER WEIGHT",BR1517&lt;=24.9,"NORMAL WEIGHT",BR1517&lt;=29.9,"OVER WEIGHT",BR1517&gt;=30,"OBESITY")</f>
        <v>NORMAL WEIGHT</v>
      </c>
      <c r="BV1517">
        <v>4.38</v>
      </c>
      <c r="BW1517" t="str" cm="1">
        <f t="array" ref="BW1517">_xlfn.IFS(BV1517&lt;=5.7,"NORMAL",BV1517&lt;=6.4,"Prediabetes",BV1517&gt;=6.5,"Diabetes")</f>
        <v>NORMAL</v>
      </c>
      <c r="CJ1517" t="s">
        <v>1548</v>
      </c>
      <c r="CK1517">
        <v>1993</v>
      </c>
      <c r="CL1517" t="s">
        <v>20</v>
      </c>
      <c r="CM1517">
        <v>27</v>
      </c>
      <c r="CN1517">
        <v>0</v>
      </c>
      <c r="CO1517">
        <v>12847.24</v>
      </c>
      <c r="CP1517" t="s">
        <v>12</v>
      </c>
      <c r="CQ1517" t="s">
        <v>11</v>
      </c>
      <c r="CR1517" t="s">
        <v>23</v>
      </c>
      <c r="CW1517" t="str">
        <f t="shared" si="46"/>
        <v>27/Sep/1993</v>
      </c>
      <c r="CZ1517" t="s">
        <v>1548</v>
      </c>
      <c r="DA1517">
        <v>1993</v>
      </c>
      <c r="DB1517" t="s">
        <v>20</v>
      </c>
      <c r="DC1517">
        <v>27</v>
      </c>
      <c r="DD1517">
        <v>0</v>
      </c>
      <c r="DE1517" s="18">
        <v>12847.24</v>
      </c>
      <c r="DF1517" t="s">
        <v>12</v>
      </c>
      <c r="DG1517" t="s">
        <v>11</v>
      </c>
      <c r="DH1517" t="s">
        <v>23</v>
      </c>
      <c r="DZ1517" t="s">
        <v>1548</v>
      </c>
      <c r="EA1517">
        <f t="shared" si="47"/>
        <v>30</v>
      </c>
    </row>
    <row r="1518" spans="1:131" ht="15.6" x14ac:dyDescent="0.3">
      <c r="A1518" s="1" t="s">
        <v>854</v>
      </c>
      <c r="B1518" s="1" t="s">
        <v>6751</v>
      </c>
      <c r="C1518" s="1" t="s">
        <v>6111</v>
      </c>
      <c r="D1518" t="s">
        <v>7885</v>
      </c>
      <c r="E1518" s="1"/>
      <c r="H1518" s="1"/>
      <c r="T1518" t="s">
        <v>854</v>
      </c>
      <c r="U1518">
        <v>36.08</v>
      </c>
      <c r="V1518">
        <v>11.61</v>
      </c>
      <c r="W1518" t="s">
        <v>2382</v>
      </c>
      <c r="X1518" t="s">
        <v>2380</v>
      </c>
      <c r="Y1518" t="s">
        <v>2380</v>
      </c>
      <c r="Z1518">
        <v>0</v>
      </c>
      <c r="AA1518" t="s">
        <v>2380</v>
      </c>
      <c r="AV1518" t="s">
        <v>854</v>
      </c>
      <c r="AW1518">
        <v>36.08</v>
      </c>
      <c r="AX1518">
        <v>11.61</v>
      </c>
      <c r="AY1518" t="s">
        <v>2382</v>
      </c>
      <c r="AZ1518" t="s">
        <v>2380</v>
      </c>
      <c r="BA1518" t="s">
        <v>2380</v>
      </c>
      <c r="BB1518" t="s">
        <v>2381</v>
      </c>
      <c r="BC1518" t="s">
        <v>2380</v>
      </c>
      <c r="BR1518">
        <v>36.08</v>
      </c>
      <c r="BS1518" t="str" cm="1">
        <f t="array" ref="BS1518">_xlfn.IFS(BR1518&lt;18.5,"UNDER WEIGHT",BR1518&lt;=24.9,"NORMAL WEIGHT",BR1518&lt;=29.9,"OVER WEIGHT",BR1518&gt;=30,"OBESITY")</f>
        <v>OBESITY</v>
      </c>
      <c r="BV1518">
        <v>11.61</v>
      </c>
      <c r="BW1518" t="str" cm="1">
        <f t="array" ref="BW1518">_xlfn.IFS(BV1518&lt;=5.7,"NORMAL",BV1518&lt;=6.4,"Prediabetes",BV1518&gt;=6.5,"Diabetes")</f>
        <v>Diabetes</v>
      </c>
      <c r="CJ1518" t="s">
        <v>1549</v>
      </c>
      <c r="CK1518">
        <v>1973</v>
      </c>
      <c r="CL1518" t="s">
        <v>20</v>
      </c>
      <c r="CM1518">
        <v>22</v>
      </c>
      <c r="CN1518">
        <v>0</v>
      </c>
      <c r="CO1518">
        <v>12852.37</v>
      </c>
      <c r="CP1518" t="s">
        <v>12</v>
      </c>
      <c r="CQ1518" t="s">
        <v>16</v>
      </c>
      <c r="CR1518" t="s">
        <v>23</v>
      </c>
      <c r="CW1518" t="str">
        <f t="shared" si="46"/>
        <v>22/Sep/1973</v>
      </c>
      <c r="CZ1518" t="s">
        <v>1549</v>
      </c>
      <c r="DA1518">
        <v>1973</v>
      </c>
      <c r="DB1518" t="s">
        <v>20</v>
      </c>
      <c r="DC1518">
        <v>22</v>
      </c>
      <c r="DD1518">
        <v>0</v>
      </c>
      <c r="DE1518" s="18">
        <v>12852.37</v>
      </c>
      <c r="DF1518" t="s">
        <v>12</v>
      </c>
      <c r="DG1518" t="s">
        <v>16</v>
      </c>
      <c r="DH1518" t="s">
        <v>23</v>
      </c>
      <c r="DZ1518" t="s">
        <v>1549</v>
      </c>
      <c r="EA1518">
        <f t="shared" si="47"/>
        <v>50</v>
      </c>
    </row>
    <row r="1519" spans="1:131" ht="15.6" x14ac:dyDescent="0.3">
      <c r="A1519" s="1" t="s">
        <v>853</v>
      </c>
      <c r="B1519" s="1" t="s">
        <v>6751</v>
      </c>
      <c r="C1519" s="1" t="s">
        <v>6112</v>
      </c>
      <c r="D1519" t="s">
        <v>7118</v>
      </c>
      <c r="E1519" s="1"/>
      <c r="H1519" s="1"/>
      <c r="T1519" t="s">
        <v>853</v>
      </c>
      <c r="U1519">
        <v>32.200000000000003</v>
      </c>
      <c r="V1519">
        <v>10.59</v>
      </c>
      <c r="W1519" t="s">
        <v>2382</v>
      </c>
      <c r="X1519" t="s">
        <v>2380</v>
      </c>
      <c r="Y1519" t="s">
        <v>2380</v>
      </c>
      <c r="Z1519">
        <v>0</v>
      </c>
      <c r="AA1519" t="s">
        <v>2380</v>
      </c>
      <c r="AV1519" t="s">
        <v>853</v>
      </c>
      <c r="AW1519">
        <v>32.200000000000003</v>
      </c>
      <c r="AX1519">
        <v>10.59</v>
      </c>
      <c r="AY1519" t="s">
        <v>2382</v>
      </c>
      <c r="AZ1519" t="s">
        <v>2380</v>
      </c>
      <c r="BA1519" t="s">
        <v>2380</v>
      </c>
      <c r="BB1519" t="s">
        <v>2381</v>
      </c>
      <c r="BC1519" t="s">
        <v>2380</v>
      </c>
      <c r="BR1519">
        <v>32.200000000000003</v>
      </c>
      <c r="BS1519" t="str" cm="1">
        <f t="array" ref="BS1519">_xlfn.IFS(BR1519&lt;18.5,"UNDER WEIGHT",BR1519&lt;=24.9,"NORMAL WEIGHT",BR1519&lt;=29.9,"OVER WEIGHT",BR1519&gt;=30,"OBESITY")</f>
        <v>OBESITY</v>
      </c>
      <c r="BV1519">
        <v>10.59</v>
      </c>
      <c r="BW1519" t="str" cm="1">
        <f t="array" ref="BW1519">_xlfn.IFS(BV1519&lt;=5.7,"NORMAL",BV1519&lt;=6.4,"Prediabetes",BV1519&gt;=6.5,"Diabetes")</f>
        <v>Diabetes</v>
      </c>
      <c r="CJ1519" t="s">
        <v>1550</v>
      </c>
      <c r="CK1519">
        <v>1963</v>
      </c>
      <c r="CL1519" t="s">
        <v>20</v>
      </c>
      <c r="CM1519">
        <v>27</v>
      </c>
      <c r="CN1519">
        <v>0</v>
      </c>
      <c r="CO1519">
        <v>12856.84</v>
      </c>
      <c r="CP1519" t="s">
        <v>12</v>
      </c>
      <c r="CQ1519" t="s">
        <v>12</v>
      </c>
      <c r="CR1519" t="s">
        <v>300</v>
      </c>
      <c r="CW1519" t="str">
        <f t="shared" si="46"/>
        <v>27/Sep/1963</v>
      </c>
      <c r="CZ1519" t="s">
        <v>1550</v>
      </c>
      <c r="DA1519">
        <v>1963</v>
      </c>
      <c r="DB1519" t="s">
        <v>20</v>
      </c>
      <c r="DC1519">
        <v>27</v>
      </c>
      <c r="DD1519">
        <v>0</v>
      </c>
      <c r="DE1519" s="18">
        <v>12856.84</v>
      </c>
      <c r="DF1519" t="s">
        <v>12</v>
      </c>
      <c r="DG1519" t="s">
        <v>12</v>
      </c>
      <c r="DH1519" t="s">
        <v>300</v>
      </c>
      <c r="DZ1519" t="s">
        <v>1550</v>
      </c>
      <c r="EA1519">
        <f t="shared" si="47"/>
        <v>60</v>
      </c>
    </row>
    <row r="1520" spans="1:131" ht="15.6" x14ac:dyDescent="0.3">
      <c r="A1520" s="1" t="s">
        <v>852</v>
      </c>
      <c r="B1520" s="1" t="s">
        <v>6751</v>
      </c>
      <c r="C1520" s="1" t="s">
        <v>6113</v>
      </c>
      <c r="D1520" t="s">
        <v>7886</v>
      </c>
      <c r="E1520" s="1"/>
      <c r="H1520" s="1"/>
      <c r="T1520" t="s">
        <v>852</v>
      </c>
      <c r="U1520">
        <v>28.05</v>
      </c>
      <c r="V1520">
        <v>11.85</v>
      </c>
      <c r="W1520" t="s">
        <v>2382</v>
      </c>
      <c r="X1520" t="s">
        <v>2380</v>
      </c>
      <c r="Y1520" t="s">
        <v>2380</v>
      </c>
      <c r="Z1520">
        <v>0</v>
      </c>
      <c r="AA1520" t="s">
        <v>2380</v>
      </c>
      <c r="AV1520" t="s">
        <v>852</v>
      </c>
      <c r="AW1520">
        <v>28.05</v>
      </c>
      <c r="AX1520">
        <v>11.85</v>
      </c>
      <c r="AY1520" t="s">
        <v>2382</v>
      </c>
      <c r="AZ1520" t="s">
        <v>2380</v>
      </c>
      <c r="BA1520" t="s">
        <v>2380</v>
      </c>
      <c r="BB1520" t="s">
        <v>2381</v>
      </c>
      <c r="BC1520" t="s">
        <v>2380</v>
      </c>
      <c r="BR1520">
        <v>28.05</v>
      </c>
      <c r="BS1520" t="str" cm="1">
        <f t="array" ref="BS1520">_xlfn.IFS(BR1520&lt;18.5,"UNDER WEIGHT",BR1520&lt;=24.9,"NORMAL WEIGHT",BR1520&lt;=29.9,"OVER WEIGHT",BR1520&gt;=30,"OBESITY")</f>
        <v>OVER WEIGHT</v>
      </c>
      <c r="BV1520">
        <v>11.85</v>
      </c>
      <c r="BW1520" t="str" cm="1">
        <f t="array" ref="BW1520">_xlfn.IFS(BV1520&lt;=5.7,"NORMAL",BV1520&lt;=6.4,"Prediabetes",BV1520&gt;=6.5,"Diabetes")</f>
        <v>Diabetes</v>
      </c>
      <c r="CJ1520" t="s">
        <v>1551</v>
      </c>
      <c r="CK1520">
        <v>1984</v>
      </c>
      <c r="CL1520" t="s">
        <v>35</v>
      </c>
      <c r="CM1520">
        <v>6</v>
      </c>
      <c r="CN1520">
        <v>3</v>
      </c>
      <c r="CO1520">
        <v>12870.31</v>
      </c>
      <c r="CP1520" t="s">
        <v>12</v>
      </c>
      <c r="CQ1520" t="s">
        <v>12</v>
      </c>
      <c r="CR1520" t="s">
        <v>23</v>
      </c>
      <c r="CW1520" t="str">
        <f t="shared" si="46"/>
        <v>6/Aug/1984</v>
      </c>
      <c r="CZ1520" t="s">
        <v>1551</v>
      </c>
      <c r="DA1520">
        <v>1984</v>
      </c>
      <c r="DB1520" t="s">
        <v>35</v>
      </c>
      <c r="DC1520">
        <v>6</v>
      </c>
      <c r="DD1520">
        <v>3</v>
      </c>
      <c r="DE1520" s="18">
        <v>12870.31</v>
      </c>
      <c r="DF1520" t="s">
        <v>12</v>
      </c>
      <c r="DG1520" t="s">
        <v>12</v>
      </c>
      <c r="DH1520" t="s">
        <v>23</v>
      </c>
      <c r="DZ1520" t="s">
        <v>1551</v>
      </c>
      <c r="EA1520">
        <f t="shared" si="47"/>
        <v>39</v>
      </c>
    </row>
    <row r="1521" spans="1:131" ht="15.6" x14ac:dyDescent="0.3">
      <c r="A1521" s="1" t="s">
        <v>851</v>
      </c>
      <c r="B1521" s="1" t="s">
        <v>6751</v>
      </c>
      <c r="C1521" s="1" t="s">
        <v>6114</v>
      </c>
      <c r="D1521" t="s">
        <v>7887</v>
      </c>
      <c r="E1521" s="1"/>
      <c r="H1521" s="1"/>
      <c r="T1521" t="s">
        <v>851</v>
      </c>
      <c r="U1521">
        <v>19</v>
      </c>
      <c r="V1521">
        <v>5.46</v>
      </c>
      <c r="W1521" t="s">
        <v>2382</v>
      </c>
      <c r="X1521" t="s">
        <v>2380</v>
      </c>
      <c r="Y1521" t="s">
        <v>2380</v>
      </c>
      <c r="Z1521">
        <v>1</v>
      </c>
      <c r="AA1521" t="s">
        <v>2380</v>
      </c>
      <c r="AV1521" t="s">
        <v>851</v>
      </c>
      <c r="AW1521">
        <v>19</v>
      </c>
      <c r="AX1521">
        <v>5.46</v>
      </c>
      <c r="AY1521" t="s">
        <v>2382</v>
      </c>
      <c r="AZ1521" t="s">
        <v>2380</v>
      </c>
      <c r="BA1521" t="s">
        <v>2380</v>
      </c>
      <c r="BB1521">
        <v>1</v>
      </c>
      <c r="BC1521" t="s">
        <v>2380</v>
      </c>
      <c r="BR1521">
        <v>19</v>
      </c>
      <c r="BS1521" t="str" cm="1">
        <f t="array" ref="BS1521">_xlfn.IFS(BR1521&lt;18.5,"UNDER WEIGHT",BR1521&lt;=24.9,"NORMAL WEIGHT",BR1521&lt;=29.9,"OVER WEIGHT",BR1521&gt;=30,"OBESITY")</f>
        <v>NORMAL WEIGHT</v>
      </c>
      <c r="BV1521">
        <v>5.46</v>
      </c>
      <c r="BW1521" t="str" cm="1">
        <f t="array" ref="BW1521">_xlfn.IFS(BV1521&lt;=5.7,"NORMAL",BV1521&lt;=6.4,"Prediabetes",BV1521&gt;=6.5,"Diabetes")</f>
        <v>NORMAL</v>
      </c>
      <c r="CJ1521" t="s">
        <v>1552</v>
      </c>
      <c r="CK1521">
        <v>2004</v>
      </c>
      <c r="CL1521" t="s">
        <v>10</v>
      </c>
      <c r="CM1521">
        <v>9</v>
      </c>
      <c r="CN1521">
        <v>0</v>
      </c>
      <c r="CO1521">
        <v>12890.06</v>
      </c>
      <c r="CP1521" t="s">
        <v>12</v>
      </c>
      <c r="CQ1521" t="s">
        <v>16</v>
      </c>
      <c r="CR1521" t="s">
        <v>166</v>
      </c>
      <c r="CW1521" t="str">
        <f t="shared" si="46"/>
        <v>9/Jul/2004</v>
      </c>
      <c r="CZ1521" t="s">
        <v>1552</v>
      </c>
      <c r="DA1521">
        <v>2004</v>
      </c>
      <c r="DB1521" t="s">
        <v>10</v>
      </c>
      <c r="DC1521">
        <v>9</v>
      </c>
      <c r="DD1521">
        <v>0</v>
      </c>
      <c r="DE1521" s="18">
        <v>12890.06</v>
      </c>
      <c r="DF1521" t="s">
        <v>12</v>
      </c>
      <c r="DG1521" t="s">
        <v>16</v>
      </c>
      <c r="DH1521" t="s">
        <v>166</v>
      </c>
      <c r="DZ1521" t="s">
        <v>1552</v>
      </c>
      <c r="EA1521">
        <f t="shared" si="47"/>
        <v>19</v>
      </c>
    </row>
    <row r="1522" spans="1:131" ht="15.6" x14ac:dyDescent="0.3">
      <c r="A1522" s="1" t="s">
        <v>850</v>
      </c>
      <c r="B1522" s="1" t="s">
        <v>6752</v>
      </c>
      <c r="C1522" s="1" t="s">
        <v>6115</v>
      </c>
      <c r="D1522" t="s">
        <v>7888</v>
      </c>
      <c r="E1522" s="1"/>
      <c r="H1522" s="1"/>
      <c r="T1522" t="s">
        <v>850</v>
      </c>
      <c r="U1522">
        <v>16.13</v>
      </c>
      <c r="V1522">
        <v>4.54</v>
      </c>
      <c r="W1522" t="s">
        <v>2382</v>
      </c>
      <c r="X1522" t="s">
        <v>2380</v>
      </c>
      <c r="Y1522" t="s">
        <v>2380</v>
      </c>
      <c r="Z1522">
        <v>2</v>
      </c>
      <c r="AA1522" t="s">
        <v>2380</v>
      </c>
      <c r="AV1522" t="s">
        <v>850</v>
      </c>
      <c r="AW1522">
        <v>16.13</v>
      </c>
      <c r="AX1522">
        <v>4.54</v>
      </c>
      <c r="AY1522" t="s">
        <v>2382</v>
      </c>
      <c r="AZ1522" t="s">
        <v>2380</v>
      </c>
      <c r="BA1522" t="s">
        <v>2380</v>
      </c>
      <c r="BB1522">
        <v>2</v>
      </c>
      <c r="BC1522" t="s">
        <v>2380</v>
      </c>
      <c r="BR1522">
        <v>16.13</v>
      </c>
      <c r="BS1522" t="str" cm="1">
        <f t="array" ref="BS1522">_xlfn.IFS(BR1522&lt;18.5,"UNDER WEIGHT",BR1522&lt;=24.9,"NORMAL WEIGHT",BR1522&lt;=29.9,"OVER WEIGHT",BR1522&gt;=30,"OBESITY")</f>
        <v>UNDER WEIGHT</v>
      </c>
      <c r="BV1522">
        <v>4.54</v>
      </c>
      <c r="BW1522" t="str" cm="1">
        <f t="array" ref="BW1522">_xlfn.IFS(BV1522&lt;=5.7,"NORMAL",BV1522&lt;=6.4,"Prediabetes",BV1522&gt;=6.5,"Diabetes")</f>
        <v>NORMAL</v>
      </c>
      <c r="CJ1522" t="s">
        <v>1553</v>
      </c>
      <c r="CK1522">
        <v>1963</v>
      </c>
      <c r="CL1522" t="s">
        <v>35</v>
      </c>
      <c r="CM1522">
        <v>16</v>
      </c>
      <c r="CN1522">
        <v>1</v>
      </c>
      <c r="CO1522">
        <v>12913.99</v>
      </c>
      <c r="CP1522" t="s">
        <v>12</v>
      </c>
      <c r="CQ1522" t="s">
        <v>11</v>
      </c>
      <c r="CR1522" t="s">
        <v>168</v>
      </c>
      <c r="CW1522" t="str">
        <f t="shared" si="46"/>
        <v>16/Aug/1963</v>
      </c>
      <c r="CZ1522" t="s">
        <v>1553</v>
      </c>
      <c r="DA1522">
        <v>1963</v>
      </c>
      <c r="DB1522" t="s">
        <v>35</v>
      </c>
      <c r="DC1522">
        <v>16</v>
      </c>
      <c r="DD1522">
        <v>1</v>
      </c>
      <c r="DE1522" s="18">
        <v>12913.99</v>
      </c>
      <c r="DF1522" t="s">
        <v>12</v>
      </c>
      <c r="DG1522" t="s">
        <v>11</v>
      </c>
      <c r="DH1522" t="s">
        <v>168</v>
      </c>
      <c r="DZ1522" t="s">
        <v>1553</v>
      </c>
      <c r="EA1522">
        <f t="shared" si="47"/>
        <v>60</v>
      </c>
    </row>
    <row r="1523" spans="1:131" ht="15.6" x14ac:dyDescent="0.3">
      <c r="A1523" s="1" t="s">
        <v>849</v>
      </c>
      <c r="B1523" s="1" t="s">
        <v>6751</v>
      </c>
      <c r="C1523" s="1" t="s">
        <v>6116</v>
      </c>
      <c r="D1523" t="s">
        <v>7266</v>
      </c>
      <c r="E1523" s="1"/>
      <c r="H1523" s="1"/>
      <c r="T1523" t="s">
        <v>849</v>
      </c>
      <c r="U1523">
        <v>18.77</v>
      </c>
      <c r="V1523">
        <v>11.98</v>
      </c>
      <c r="W1523" t="s">
        <v>2382</v>
      </c>
      <c r="X1523" t="s">
        <v>2380</v>
      </c>
      <c r="Y1523" t="s">
        <v>2380</v>
      </c>
      <c r="Z1523">
        <v>2</v>
      </c>
      <c r="AA1523" t="s">
        <v>2380</v>
      </c>
      <c r="AV1523" t="s">
        <v>849</v>
      </c>
      <c r="AW1523">
        <v>18.77</v>
      </c>
      <c r="AX1523">
        <v>11.98</v>
      </c>
      <c r="AY1523" t="s">
        <v>2382</v>
      </c>
      <c r="AZ1523" t="s">
        <v>2380</v>
      </c>
      <c r="BA1523" t="s">
        <v>2380</v>
      </c>
      <c r="BB1523">
        <v>2</v>
      </c>
      <c r="BC1523" t="s">
        <v>2380</v>
      </c>
      <c r="BR1523">
        <v>18.77</v>
      </c>
      <c r="BS1523" t="str" cm="1">
        <f t="array" ref="BS1523">_xlfn.IFS(BR1523&lt;18.5,"UNDER WEIGHT",BR1523&lt;=24.9,"NORMAL WEIGHT",BR1523&lt;=29.9,"OVER WEIGHT",BR1523&gt;=30,"OBESITY")</f>
        <v>NORMAL WEIGHT</v>
      </c>
      <c r="BV1523">
        <v>11.98</v>
      </c>
      <c r="BW1523" t="str" cm="1">
        <f t="array" ref="BW1523">_xlfn.IFS(BV1523&lt;=5.7,"NORMAL",BV1523&lt;=6.4,"Prediabetes",BV1523&gt;=6.5,"Diabetes")</f>
        <v>Diabetes</v>
      </c>
      <c r="CJ1523" t="s">
        <v>1554</v>
      </c>
      <c r="CK1523">
        <v>1963</v>
      </c>
      <c r="CL1523" t="s">
        <v>20</v>
      </c>
      <c r="CM1523">
        <v>1</v>
      </c>
      <c r="CN1523">
        <v>2</v>
      </c>
      <c r="CO1523">
        <v>12925.89</v>
      </c>
      <c r="CP1523" t="s">
        <v>12</v>
      </c>
      <c r="CQ1523" t="s">
        <v>11</v>
      </c>
      <c r="CR1523" t="s">
        <v>13</v>
      </c>
      <c r="CW1523" t="str">
        <f t="shared" si="46"/>
        <v>1/Sep/1963</v>
      </c>
      <c r="CZ1523" t="s">
        <v>1554</v>
      </c>
      <c r="DA1523">
        <v>1963</v>
      </c>
      <c r="DB1523" t="s">
        <v>20</v>
      </c>
      <c r="DC1523">
        <v>1</v>
      </c>
      <c r="DD1523">
        <v>2</v>
      </c>
      <c r="DE1523" s="18">
        <v>12925.89</v>
      </c>
      <c r="DF1523" t="s">
        <v>12</v>
      </c>
      <c r="DG1523" t="s">
        <v>11</v>
      </c>
      <c r="DH1523" t="s">
        <v>13</v>
      </c>
      <c r="DZ1523" t="s">
        <v>1554</v>
      </c>
      <c r="EA1523">
        <f t="shared" si="47"/>
        <v>60</v>
      </c>
    </row>
    <row r="1524" spans="1:131" ht="15.6" x14ac:dyDescent="0.3">
      <c r="A1524" s="1" t="s">
        <v>848</v>
      </c>
      <c r="B1524" s="1" t="s">
        <v>6752</v>
      </c>
      <c r="C1524" s="1" t="s">
        <v>6117</v>
      </c>
      <c r="D1524" t="s">
        <v>7889</v>
      </c>
      <c r="E1524" s="1"/>
      <c r="H1524" s="1"/>
      <c r="T1524" t="s">
        <v>848</v>
      </c>
      <c r="U1524">
        <v>28.88</v>
      </c>
      <c r="V1524">
        <v>6.59</v>
      </c>
      <c r="W1524" t="s">
        <v>2382</v>
      </c>
      <c r="X1524" t="s">
        <v>2380</v>
      </c>
      <c r="Y1524" t="s">
        <v>2380</v>
      </c>
      <c r="Z1524">
        <v>1</v>
      </c>
      <c r="AA1524" t="s">
        <v>2380</v>
      </c>
      <c r="AV1524" t="s">
        <v>848</v>
      </c>
      <c r="AW1524">
        <v>28.88</v>
      </c>
      <c r="AX1524">
        <v>6.59</v>
      </c>
      <c r="AY1524" t="s">
        <v>2382</v>
      </c>
      <c r="AZ1524" t="s">
        <v>2380</v>
      </c>
      <c r="BA1524" t="s">
        <v>2380</v>
      </c>
      <c r="BB1524">
        <v>1</v>
      </c>
      <c r="BC1524" t="s">
        <v>2380</v>
      </c>
      <c r="BR1524">
        <v>28.88</v>
      </c>
      <c r="BS1524" t="str" cm="1">
        <f t="array" ref="BS1524">_xlfn.IFS(BR1524&lt;18.5,"UNDER WEIGHT",BR1524&lt;=24.9,"NORMAL WEIGHT",BR1524&lt;=29.9,"OVER WEIGHT",BR1524&gt;=30,"OBESITY")</f>
        <v>OVER WEIGHT</v>
      </c>
      <c r="BV1524">
        <v>6.59</v>
      </c>
      <c r="BW1524" t="str" cm="1">
        <f t="array" ref="BW1524">_xlfn.IFS(BV1524&lt;=5.7,"NORMAL",BV1524&lt;=6.4,"Prediabetes",BV1524&gt;=6.5,"Diabetes")</f>
        <v>Diabetes</v>
      </c>
      <c r="CJ1524" t="s">
        <v>1555</v>
      </c>
      <c r="CK1524">
        <v>1963</v>
      </c>
      <c r="CL1524" t="s">
        <v>35</v>
      </c>
      <c r="CM1524">
        <v>14</v>
      </c>
      <c r="CN1524">
        <v>2</v>
      </c>
      <c r="CO1524">
        <v>12928.79</v>
      </c>
      <c r="CP1524" t="s">
        <v>12</v>
      </c>
      <c r="CQ1524" t="s">
        <v>11</v>
      </c>
      <c r="CR1524" t="s">
        <v>13</v>
      </c>
      <c r="CW1524" t="str">
        <f t="shared" si="46"/>
        <v>14/Aug/1963</v>
      </c>
      <c r="CZ1524" t="s">
        <v>1555</v>
      </c>
      <c r="DA1524">
        <v>1963</v>
      </c>
      <c r="DB1524" t="s">
        <v>35</v>
      </c>
      <c r="DC1524">
        <v>14</v>
      </c>
      <c r="DD1524">
        <v>2</v>
      </c>
      <c r="DE1524" s="18">
        <v>12928.79</v>
      </c>
      <c r="DF1524" t="s">
        <v>12</v>
      </c>
      <c r="DG1524" t="s">
        <v>11</v>
      </c>
      <c r="DH1524" t="s">
        <v>13</v>
      </c>
      <c r="DZ1524" t="s">
        <v>1555</v>
      </c>
      <c r="EA1524">
        <f t="shared" si="47"/>
        <v>60</v>
      </c>
    </row>
    <row r="1525" spans="1:131" ht="15.6" x14ac:dyDescent="0.3">
      <c r="A1525" s="1" t="s">
        <v>847</v>
      </c>
      <c r="B1525" s="1" t="s">
        <v>6752</v>
      </c>
      <c r="C1525" s="1" t="s">
        <v>6118</v>
      </c>
      <c r="D1525" t="s">
        <v>6271</v>
      </c>
      <c r="E1525" s="1"/>
      <c r="H1525" s="1"/>
      <c r="T1525" t="s">
        <v>847</v>
      </c>
      <c r="U1525">
        <v>27.55</v>
      </c>
      <c r="V1525">
        <v>10.83</v>
      </c>
      <c r="W1525" t="s">
        <v>2382</v>
      </c>
      <c r="X1525" t="s">
        <v>2380</v>
      </c>
      <c r="Y1525" t="s">
        <v>2380</v>
      </c>
      <c r="Z1525">
        <v>1</v>
      </c>
      <c r="AA1525" t="s">
        <v>2380</v>
      </c>
      <c r="AV1525" t="s">
        <v>847</v>
      </c>
      <c r="AW1525">
        <v>27.55</v>
      </c>
      <c r="AX1525">
        <v>10.83</v>
      </c>
      <c r="AY1525" t="s">
        <v>2382</v>
      </c>
      <c r="AZ1525" t="s">
        <v>2380</v>
      </c>
      <c r="BA1525" t="s">
        <v>2380</v>
      </c>
      <c r="BB1525">
        <v>1</v>
      </c>
      <c r="BC1525" t="s">
        <v>2380</v>
      </c>
      <c r="BR1525">
        <v>27.55</v>
      </c>
      <c r="BS1525" t="str" cm="1">
        <f t="array" ref="BS1525">_xlfn.IFS(BR1525&lt;18.5,"UNDER WEIGHT",BR1525&lt;=24.9,"NORMAL WEIGHT",BR1525&lt;=29.9,"OVER WEIGHT",BR1525&gt;=30,"OBESITY")</f>
        <v>OVER WEIGHT</v>
      </c>
      <c r="BV1525">
        <v>10.83</v>
      </c>
      <c r="BW1525" t="str" cm="1">
        <f t="array" ref="BW1525">_xlfn.IFS(BV1525&lt;=5.7,"NORMAL",BV1525&lt;=6.4,"Prediabetes",BV1525&gt;=6.5,"Diabetes")</f>
        <v>Diabetes</v>
      </c>
      <c r="CJ1525" t="s">
        <v>1556</v>
      </c>
      <c r="CK1525">
        <v>1966</v>
      </c>
      <c r="CL1525" t="s">
        <v>30</v>
      </c>
      <c r="CM1525">
        <v>22</v>
      </c>
      <c r="CN1525">
        <v>4</v>
      </c>
      <c r="CO1525">
        <v>12949.16</v>
      </c>
      <c r="CP1525" t="s">
        <v>12</v>
      </c>
      <c r="CQ1525" t="s">
        <v>12</v>
      </c>
      <c r="CR1525" t="s">
        <v>13</v>
      </c>
      <c r="CW1525" t="str">
        <f t="shared" si="46"/>
        <v>22/Dec/1966</v>
      </c>
      <c r="CZ1525" t="s">
        <v>1556</v>
      </c>
      <c r="DA1525">
        <v>1966</v>
      </c>
      <c r="DB1525" t="s">
        <v>30</v>
      </c>
      <c r="DC1525">
        <v>22</v>
      </c>
      <c r="DD1525">
        <v>4</v>
      </c>
      <c r="DE1525" s="18">
        <v>12949.16</v>
      </c>
      <c r="DF1525" t="s">
        <v>12</v>
      </c>
      <c r="DG1525" t="s">
        <v>12</v>
      </c>
      <c r="DH1525" t="s">
        <v>13</v>
      </c>
      <c r="DZ1525" t="s">
        <v>1556</v>
      </c>
      <c r="EA1525">
        <f t="shared" si="47"/>
        <v>57</v>
      </c>
    </row>
    <row r="1526" spans="1:131" ht="15.6" x14ac:dyDescent="0.3">
      <c r="A1526" s="1" t="s">
        <v>846</v>
      </c>
      <c r="B1526" s="1" t="s">
        <v>6752</v>
      </c>
      <c r="C1526" s="1" t="s">
        <v>5559</v>
      </c>
      <c r="D1526" t="s">
        <v>7890</v>
      </c>
      <c r="E1526" s="1"/>
      <c r="H1526" s="1"/>
      <c r="T1526" t="s">
        <v>846</v>
      </c>
      <c r="U1526">
        <v>15.6</v>
      </c>
      <c r="V1526">
        <v>8.6</v>
      </c>
      <c r="W1526" t="s">
        <v>2380</v>
      </c>
      <c r="X1526" t="s">
        <v>2380</v>
      </c>
      <c r="Y1526" t="s">
        <v>2380</v>
      </c>
      <c r="Z1526">
        <v>0</v>
      </c>
      <c r="AA1526" t="s">
        <v>2380</v>
      </c>
      <c r="AV1526" t="s">
        <v>846</v>
      </c>
      <c r="AW1526">
        <v>15.6</v>
      </c>
      <c r="AX1526">
        <v>8.6</v>
      </c>
      <c r="AY1526" t="s">
        <v>2380</v>
      </c>
      <c r="AZ1526" t="s">
        <v>2380</v>
      </c>
      <c r="BA1526" t="s">
        <v>2380</v>
      </c>
      <c r="BB1526" t="s">
        <v>2381</v>
      </c>
      <c r="BC1526" t="s">
        <v>2380</v>
      </c>
      <c r="BR1526">
        <v>15.6</v>
      </c>
      <c r="BS1526" t="str" cm="1">
        <f t="array" ref="BS1526">_xlfn.IFS(BR1526&lt;18.5,"UNDER WEIGHT",BR1526&lt;=24.9,"NORMAL WEIGHT",BR1526&lt;=29.9,"OVER WEIGHT",BR1526&gt;=30,"OBESITY")</f>
        <v>UNDER WEIGHT</v>
      </c>
      <c r="BV1526">
        <v>8.6</v>
      </c>
      <c r="BW1526" t="str" cm="1">
        <f t="array" ref="BW1526">_xlfn.IFS(BV1526&lt;=5.7,"NORMAL",BV1526&lt;=6.4,"Prediabetes",BV1526&gt;=6.5,"Diabetes")</f>
        <v>Diabetes</v>
      </c>
      <c r="CJ1526" t="s">
        <v>1557</v>
      </c>
      <c r="CK1526">
        <v>1961</v>
      </c>
      <c r="CL1526" t="s">
        <v>35</v>
      </c>
      <c r="CM1526">
        <v>20</v>
      </c>
      <c r="CN1526">
        <v>0</v>
      </c>
      <c r="CO1526">
        <v>12950.07</v>
      </c>
      <c r="CP1526" t="s">
        <v>12</v>
      </c>
      <c r="CQ1526" t="s">
        <v>16</v>
      </c>
      <c r="CR1526" t="s">
        <v>23</v>
      </c>
      <c r="CW1526" t="str">
        <f t="shared" si="46"/>
        <v>20/Aug/1961</v>
      </c>
      <c r="CZ1526" t="s">
        <v>1557</v>
      </c>
      <c r="DA1526">
        <v>1961</v>
      </c>
      <c r="DB1526" t="s">
        <v>35</v>
      </c>
      <c r="DC1526">
        <v>20</v>
      </c>
      <c r="DD1526">
        <v>0</v>
      </c>
      <c r="DE1526" s="18">
        <v>12950.07</v>
      </c>
      <c r="DF1526" t="s">
        <v>12</v>
      </c>
      <c r="DG1526" t="s">
        <v>16</v>
      </c>
      <c r="DH1526" t="s">
        <v>23</v>
      </c>
      <c r="DZ1526" t="s">
        <v>1557</v>
      </c>
      <c r="EA1526">
        <f t="shared" si="47"/>
        <v>62</v>
      </c>
    </row>
    <row r="1527" spans="1:131" ht="15.6" x14ac:dyDescent="0.3">
      <c r="A1527" s="1" t="s">
        <v>845</v>
      </c>
      <c r="B1527" s="1" t="s">
        <v>6751</v>
      </c>
      <c r="C1527" s="1" t="s">
        <v>6119</v>
      </c>
      <c r="D1527" t="s">
        <v>7891</v>
      </c>
      <c r="E1527" s="1"/>
      <c r="H1527" s="1"/>
      <c r="T1527" t="s">
        <v>845</v>
      </c>
      <c r="U1527">
        <v>21.99</v>
      </c>
      <c r="V1527">
        <v>11.17</v>
      </c>
      <c r="W1527" t="s">
        <v>2380</v>
      </c>
      <c r="X1527" t="s">
        <v>2380</v>
      </c>
      <c r="Y1527" t="s">
        <v>2380</v>
      </c>
      <c r="Z1527">
        <v>0</v>
      </c>
      <c r="AA1527" t="s">
        <v>2380</v>
      </c>
      <c r="AV1527" t="s">
        <v>845</v>
      </c>
      <c r="AW1527">
        <v>21.99</v>
      </c>
      <c r="AX1527">
        <v>11.17</v>
      </c>
      <c r="AY1527" t="s">
        <v>2380</v>
      </c>
      <c r="AZ1527" t="s">
        <v>2380</v>
      </c>
      <c r="BA1527" t="s">
        <v>2380</v>
      </c>
      <c r="BB1527" t="s">
        <v>2381</v>
      </c>
      <c r="BC1527" t="s">
        <v>2380</v>
      </c>
      <c r="BR1527">
        <v>21.99</v>
      </c>
      <c r="BS1527" t="str" cm="1">
        <f t="array" ref="BS1527">_xlfn.IFS(BR1527&lt;18.5,"UNDER WEIGHT",BR1527&lt;=24.9,"NORMAL WEIGHT",BR1527&lt;=29.9,"OVER WEIGHT",BR1527&gt;=30,"OBESITY")</f>
        <v>NORMAL WEIGHT</v>
      </c>
      <c r="BV1527">
        <v>11.17</v>
      </c>
      <c r="BW1527" t="str" cm="1">
        <f t="array" ref="BW1527">_xlfn.IFS(BV1527&lt;=5.7,"NORMAL",BV1527&lt;=6.4,"Prediabetes",BV1527&gt;=6.5,"Diabetes")</f>
        <v>Diabetes</v>
      </c>
      <c r="CJ1527" t="s">
        <v>1558</v>
      </c>
      <c r="CK1527">
        <v>1960</v>
      </c>
      <c r="CL1527" t="s">
        <v>15</v>
      </c>
      <c r="CM1527">
        <v>4</v>
      </c>
      <c r="CN1527">
        <v>0</v>
      </c>
      <c r="CO1527">
        <v>12957.12</v>
      </c>
      <c r="CP1527" t="s">
        <v>12</v>
      </c>
      <c r="CQ1527" t="s">
        <v>16</v>
      </c>
      <c r="CR1527" t="s">
        <v>42</v>
      </c>
      <c r="CW1527" t="str">
        <f t="shared" si="46"/>
        <v>4/Nov/1960</v>
      </c>
      <c r="CZ1527" t="s">
        <v>1558</v>
      </c>
      <c r="DA1527">
        <v>1960</v>
      </c>
      <c r="DB1527" t="s">
        <v>15</v>
      </c>
      <c r="DC1527">
        <v>4</v>
      </c>
      <c r="DD1527">
        <v>0</v>
      </c>
      <c r="DE1527" s="18">
        <v>12957.12</v>
      </c>
      <c r="DF1527" t="s">
        <v>12</v>
      </c>
      <c r="DG1527" t="s">
        <v>16</v>
      </c>
      <c r="DH1527" t="s">
        <v>42</v>
      </c>
      <c r="DZ1527" t="s">
        <v>1558</v>
      </c>
      <c r="EA1527">
        <f t="shared" si="47"/>
        <v>63</v>
      </c>
    </row>
    <row r="1528" spans="1:131" ht="15.6" x14ac:dyDescent="0.3">
      <c r="A1528" s="1" t="s">
        <v>844</v>
      </c>
      <c r="B1528" s="1" t="s">
        <v>6751</v>
      </c>
      <c r="C1528" s="1" t="s">
        <v>6120</v>
      </c>
      <c r="D1528" t="s">
        <v>7892</v>
      </c>
      <c r="E1528" s="1"/>
      <c r="H1528" s="1"/>
      <c r="T1528" t="s">
        <v>844</v>
      </c>
      <c r="U1528">
        <v>34.85</v>
      </c>
      <c r="V1528">
        <v>5.75</v>
      </c>
      <c r="W1528" t="s">
        <v>2380</v>
      </c>
      <c r="X1528" t="s">
        <v>2380</v>
      </c>
      <c r="Y1528" t="s">
        <v>2380</v>
      </c>
      <c r="Z1528">
        <v>0</v>
      </c>
      <c r="AA1528" t="s">
        <v>2380</v>
      </c>
      <c r="AV1528" t="s">
        <v>844</v>
      </c>
      <c r="AW1528">
        <v>34.85</v>
      </c>
      <c r="AX1528">
        <v>5.75</v>
      </c>
      <c r="AY1528" t="s">
        <v>2380</v>
      </c>
      <c r="AZ1528" t="s">
        <v>2380</v>
      </c>
      <c r="BA1528" t="s">
        <v>2380</v>
      </c>
      <c r="BB1528" t="s">
        <v>2381</v>
      </c>
      <c r="BC1528" t="s">
        <v>2380</v>
      </c>
      <c r="BR1528">
        <v>34.85</v>
      </c>
      <c r="BS1528" t="str" cm="1">
        <f t="array" ref="BS1528">_xlfn.IFS(BR1528&lt;18.5,"UNDER WEIGHT",BR1528&lt;=24.9,"NORMAL WEIGHT",BR1528&lt;=29.9,"OVER WEIGHT",BR1528&gt;=30,"OBESITY")</f>
        <v>OBESITY</v>
      </c>
      <c r="BV1528">
        <v>5.75</v>
      </c>
      <c r="BW1528" t="str" cm="1">
        <f t="array" ref="BW1528">_xlfn.IFS(BV1528&lt;=5.7,"NORMAL",BV1528&lt;=6.4,"Prediabetes",BV1528&gt;=6.5,"Diabetes")</f>
        <v>Prediabetes</v>
      </c>
      <c r="CJ1528" t="s">
        <v>1559</v>
      </c>
      <c r="CK1528">
        <v>1960</v>
      </c>
      <c r="CL1528" t="s">
        <v>18</v>
      </c>
      <c r="CM1528">
        <v>22</v>
      </c>
      <c r="CN1528">
        <v>0</v>
      </c>
      <c r="CO1528">
        <v>12979.36</v>
      </c>
      <c r="CP1528" t="s">
        <v>12</v>
      </c>
      <c r="CQ1528" t="s">
        <v>16</v>
      </c>
      <c r="CR1528" t="s">
        <v>42</v>
      </c>
      <c r="CW1528" t="str">
        <f t="shared" si="46"/>
        <v>22/Jun/1960</v>
      </c>
      <c r="CZ1528" t="s">
        <v>1559</v>
      </c>
      <c r="DA1528">
        <v>1960</v>
      </c>
      <c r="DB1528" t="s">
        <v>18</v>
      </c>
      <c r="DC1528">
        <v>22</v>
      </c>
      <c r="DD1528">
        <v>0</v>
      </c>
      <c r="DE1528" s="18">
        <v>12979.36</v>
      </c>
      <c r="DF1528" t="s">
        <v>12</v>
      </c>
      <c r="DG1528" t="s">
        <v>16</v>
      </c>
      <c r="DH1528" t="s">
        <v>42</v>
      </c>
      <c r="DZ1528" t="s">
        <v>1559</v>
      </c>
      <c r="EA1528">
        <f t="shared" si="47"/>
        <v>63</v>
      </c>
    </row>
    <row r="1529" spans="1:131" ht="15.6" x14ac:dyDescent="0.3">
      <c r="A1529" s="1" t="s">
        <v>843</v>
      </c>
      <c r="B1529" s="1" t="s">
        <v>6752</v>
      </c>
      <c r="C1529" s="1" t="s">
        <v>6121</v>
      </c>
      <c r="D1529" t="s">
        <v>7893</v>
      </c>
      <c r="E1529" s="1"/>
      <c r="H1529" s="1"/>
      <c r="T1529" t="s">
        <v>843</v>
      </c>
      <c r="U1529">
        <v>24.51</v>
      </c>
      <c r="V1529">
        <v>4.83</v>
      </c>
      <c r="W1529" t="s">
        <v>2382</v>
      </c>
      <c r="X1529" t="s">
        <v>2380</v>
      </c>
      <c r="Y1529" t="s">
        <v>2383</v>
      </c>
      <c r="Z1529">
        <v>1</v>
      </c>
      <c r="AA1529" t="s">
        <v>2380</v>
      </c>
      <c r="AV1529" t="s">
        <v>843</v>
      </c>
      <c r="AW1529">
        <v>24.51</v>
      </c>
      <c r="AX1529">
        <v>4.83</v>
      </c>
      <c r="AY1529" t="s">
        <v>2382</v>
      </c>
      <c r="AZ1529" t="s">
        <v>2380</v>
      </c>
      <c r="BA1529" t="s">
        <v>2383</v>
      </c>
      <c r="BB1529">
        <v>1</v>
      </c>
      <c r="BC1529" t="s">
        <v>2380</v>
      </c>
      <c r="BR1529">
        <v>24.51</v>
      </c>
      <c r="BS1529" t="str" cm="1">
        <f t="array" ref="BS1529">_xlfn.IFS(BR1529&lt;18.5,"UNDER WEIGHT",BR1529&lt;=24.9,"NORMAL WEIGHT",BR1529&lt;=29.9,"OVER WEIGHT",BR1529&gt;=30,"OBESITY")</f>
        <v>NORMAL WEIGHT</v>
      </c>
      <c r="BV1529">
        <v>4.83</v>
      </c>
      <c r="BW1529" t="str" cm="1">
        <f t="array" ref="BW1529">_xlfn.IFS(BV1529&lt;=5.7,"NORMAL",BV1529&lt;=6.4,"Prediabetes",BV1529&gt;=6.5,"Diabetes")</f>
        <v>NORMAL</v>
      </c>
      <c r="CJ1529" t="s">
        <v>1560</v>
      </c>
      <c r="CK1529">
        <v>1960</v>
      </c>
      <c r="CL1529" t="s">
        <v>20</v>
      </c>
      <c r="CM1529">
        <v>23</v>
      </c>
      <c r="CN1529">
        <v>0</v>
      </c>
      <c r="CO1529">
        <v>12981.35</v>
      </c>
      <c r="CP1529" t="s">
        <v>12</v>
      </c>
      <c r="CQ1529" t="s">
        <v>12</v>
      </c>
      <c r="CR1529" t="s">
        <v>13</v>
      </c>
      <c r="CW1529" t="str">
        <f t="shared" si="46"/>
        <v>23/Sep/1960</v>
      </c>
      <c r="CZ1529" t="s">
        <v>1560</v>
      </c>
      <c r="DA1529">
        <v>1960</v>
      </c>
      <c r="DB1529" t="s">
        <v>20</v>
      </c>
      <c r="DC1529">
        <v>23</v>
      </c>
      <c r="DD1529">
        <v>0</v>
      </c>
      <c r="DE1529" s="18">
        <v>12981.35</v>
      </c>
      <c r="DF1529" t="s">
        <v>12</v>
      </c>
      <c r="DG1529" t="s">
        <v>12</v>
      </c>
      <c r="DH1529" t="s">
        <v>13</v>
      </c>
      <c r="DZ1529" t="s">
        <v>1560</v>
      </c>
      <c r="EA1529">
        <f t="shared" si="47"/>
        <v>63</v>
      </c>
    </row>
    <row r="1530" spans="1:131" ht="15.6" x14ac:dyDescent="0.3">
      <c r="A1530" s="1" t="s">
        <v>842</v>
      </c>
      <c r="B1530" s="1" t="s">
        <v>6751</v>
      </c>
      <c r="C1530" s="1" t="s">
        <v>6122</v>
      </c>
      <c r="D1530" t="s">
        <v>7894</v>
      </c>
      <c r="E1530" s="1"/>
      <c r="H1530" s="1"/>
      <c r="T1530" t="s">
        <v>842</v>
      </c>
      <c r="U1530">
        <v>19.399999999999999</v>
      </c>
      <c r="V1530">
        <v>11.93</v>
      </c>
      <c r="W1530" t="s">
        <v>2380</v>
      </c>
      <c r="X1530" t="s">
        <v>2380</v>
      </c>
      <c r="Y1530" t="s">
        <v>2380</v>
      </c>
      <c r="Z1530">
        <v>0</v>
      </c>
      <c r="AA1530" t="s">
        <v>2380</v>
      </c>
      <c r="AV1530" t="s">
        <v>842</v>
      </c>
      <c r="AW1530">
        <v>19.399999999999999</v>
      </c>
      <c r="AX1530">
        <v>11.93</v>
      </c>
      <c r="AY1530" t="s">
        <v>2380</v>
      </c>
      <c r="AZ1530" t="s">
        <v>2380</v>
      </c>
      <c r="BA1530" t="s">
        <v>2380</v>
      </c>
      <c r="BB1530" t="s">
        <v>2381</v>
      </c>
      <c r="BC1530" t="s">
        <v>2380</v>
      </c>
      <c r="BR1530">
        <v>19.399999999999999</v>
      </c>
      <c r="BS1530" t="str" cm="1">
        <f t="array" ref="BS1530">_xlfn.IFS(BR1530&lt;18.5,"UNDER WEIGHT",BR1530&lt;=24.9,"NORMAL WEIGHT",BR1530&lt;=29.9,"OVER WEIGHT",BR1530&gt;=30,"OBESITY")</f>
        <v>NORMAL WEIGHT</v>
      </c>
      <c r="BV1530">
        <v>11.93</v>
      </c>
      <c r="BW1530" t="str" cm="1">
        <f t="array" ref="BW1530">_xlfn.IFS(BV1530&lt;=5.7,"NORMAL",BV1530&lt;=6.4,"Prediabetes",BV1530&gt;=6.5,"Diabetes")</f>
        <v>Diabetes</v>
      </c>
      <c r="CJ1530" t="s">
        <v>1561</v>
      </c>
      <c r="CK1530">
        <v>1960</v>
      </c>
      <c r="CL1530" t="s">
        <v>15</v>
      </c>
      <c r="CM1530">
        <v>28</v>
      </c>
      <c r="CN1530">
        <v>0</v>
      </c>
      <c r="CO1530">
        <v>12982.87</v>
      </c>
      <c r="CP1530" t="s">
        <v>12</v>
      </c>
      <c r="CQ1530" t="s">
        <v>16</v>
      </c>
      <c r="CR1530" t="s">
        <v>13</v>
      </c>
      <c r="CW1530" t="str">
        <f t="shared" si="46"/>
        <v>28/Nov/1960</v>
      </c>
      <c r="CZ1530" t="s">
        <v>1561</v>
      </c>
      <c r="DA1530">
        <v>1960</v>
      </c>
      <c r="DB1530" t="s">
        <v>15</v>
      </c>
      <c r="DC1530">
        <v>28</v>
      </c>
      <c r="DD1530">
        <v>0</v>
      </c>
      <c r="DE1530" s="18">
        <v>12982.87</v>
      </c>
      <c r="DF1530" t="s">
        <v>12</v>
      </c>
      <c r="DG1530" t="s">
        <v>16</v>
      </c>
      <c r="DH1530" t="s">
        <v>13</v>
      </c>
      <c r="DZ1530" t="s">
        <v>1561</v>
      </c>
      <c r="EA1530">
        <f t="shared" si="47"/>
        <v>63</v>
      </c>
    </row>
    <row r="1531" spans="1:131" ht="15.6" x14ac:dyDescent="0.3">
      <c r="A1531" s="1" t="s">
        <v>841</v>
      </c>
      <c r="B1531" s="1" t="s">
        <v>6751</v>
      </c>
      <c r="C1531" s="1" t="s">
        <v>5029</v>
      </c>
      <c r="D1531" t="s">
        <v>6822</v>
      </c>
      <c r="E1531" s="1"/>
      <c r="H1531" s="1"/>
      <c r="T1531" t="s">
        <v>841</v>
      </c>
      <c r="U1531">
        <v>15.1</v>
      </c>
      <c r="V1531">
        <v>8.41</v>
      </c>
      <c r="W1531" t="s">
        <v>2380</v>
      </c>
      <c r="X1531" t="s">
        <v>2380</v>
      </c>
      <c r="Y1531" t="s">
        <v>2380</v>
      </c>
      <c r="Z1531">
        <v>0</v>
      </c>
      <c r="AA1531" t="s">
        <v>2380</v>
      </c>
      <c r="AV1531" t="s">
        <v>841</v>
      </c>
      <c r="AW1531">
        <v>15.1</v>
      </c>
      <c r="AX1531">
        <v>8.41</v>
      </c>
      <c r="AY1531" t="s">
        <v>2380</v>
      </c>
      <c r="AZ1531" t="s">
        <v>2380</v>
      </c>
      <c r="BA1531" t="s">
        <v>2380</v>
      </c>
      <c r="BB1531" t="s">
        <v>2381</v>
      </c>
      <c r="BC1531" t="s">
        <v>2380</v>
      </c>
      <c r="BR1531">
        <v>15.1</v>
      </c>
      <c r="BS1531" t="str" cm="1">
        <f t="array" ref="BS1531">_xlfn.IFS(BR1531&lt;18.5,"UNDER WEIGHT",BR1531&lt;=24.9,"NORMAL WEIGHT",BR1531&lt;=29.9,"OVER WEIGHT",BR1531&gt;=30,"OBESITY")</f>
        <v>UNDER WEIGHT</v>
      </c>
      <c r="BV1531">
        <v>8.41</v>
      </c>
      <c r="BW1531" t="str" cm="1">
        <f t="array" ref="BW1531">_xlfn.IFS(BV1531&lt;=5.7,"NORMAL",BV1531&lt;=6.4,"Prediabetes",BV1531&gt;=6.5,"Diabetes")</f>
        <v>Diabetes</v>
      </c>
      <c r="CJ1531" t="s">
        <v>1562</v>
      </c>
      <c r="CK1531">
        <v>1979</v>
      </c>
      <c r="CL1531" t="s">
        <v>15</v>
      </c>
      <c r="CM1531">
        <v>27</v>
      </c>
      <c r="CN1531">
        <v>2</v>
      </c>
      <c r="CO1531">
        <v>12994.12</v>
      </c>
      <c r="CP1531" t="s">
        <v>12</v>
      </c>
      <c r="CQ1531" t="s">
        <v>11</v>
      </c>
      <c r="CR1531" t="s">
        <v>535</v>
      </c>
      <c r="CW1531" t="str">
        <f t="shared" si="46"/>
        <v>27/Nov/1979</v>
      </c>
      <c r="CZ1531" t="s">
        <v>1562</v>
      </c>
      <c r="DA1531">
        <v>1979</v>
      </c>
      <c r="DB1531" t="s">
        <v>15</v>
      </c>
      <c r="DC1531">
        <v>27</v>
      </c>
      <c r="DD1531">
        <v>2</v>
      </c>
      <c r="DE1531" s="18">
        <v>12994.12</v>
      </c>
      <c r="DF1531" t="s">
        <v>12</v>
      </c>
      <c r="DG1531" t="s">
        <v>11</v>
      </c>
      <c r="DH1531" t="s">
        <v>535</v>
      </c>
      <c r="DZ1531" t="s">
        <v>1562</v>
      </c>
      <c r="EA1531">
        <f t="shared" si="47"/>
        <v>44</v>
      </c>
    </row>
    <row r="1532" spans="1:131" ht="15.6" x14ac:dyDescent="0.3">
      <c r="A1532" s="1" t="s">
        <v>840</v>
      </c>
      <c r="B1532" s="1" t="s">
        <v>6751</v>
      </c>
      <c r="C1532" s="1" t="s">
        <v>6123</v>
      </c>
      <c r="D1532" t="s">
        <v>7895</v>
      </c>
      <c r="E1532" s="1"/>
      <c r="H1532" s="1"/>
      <c r="T1532" t="s">
        <v>840</v>
      </c>
      <c r="U1532">
        <v>23.37</v>
      </c>
      <c r="V1532">
        <v>5.59</v>
      </c>
      <c r="W1532" t="s">
        <v>2382</v>
      </c>
      <c r="X1532" t="s">
        <v>2380</v>
      </c>
      <c r="Y1532" t="s">
        <v>2380</v>
      </c>
      <c r="Z1532">
        <v>0</v>
      </c>
      <c r="AA1532" t="s">
        <v>2380</v>
      </c>
      <c r="AV1532" t="s">
        <v>840</v>
      </c>
      <c r="AW1532">
        <v>23.37</v>
      </c>
      <c r="AX1532">
        <v>5.59</v>
      </c>
      <c r="AY1532" t="s">
        <v>2382</v>
      </c>
      <c r="AZ1532" t="s">
        <v>2380</v>
      </c>
      <c r="BA1532" t="s">
        <v>2380</v>
      </c>
      <c r="BB1532" t="s">
        <v>2381</v>
      </c>
      <c r="BC1532" t="s">
        <v>2380</v>
      </c>
      <c r="BR1532">
        <v>23.37</v>
      </c>
      <c r="BS1532" t="str" cm="1">
        <f t="array" ref="BS1532">_xlfn.IFS(BR1532&lt;18.5,"UNDER WEIGHT",BR1532&lt;=24.9,"NORMAL WEIGHT",BR1532&lt;=29.9,"OVER WEIGHT",BR1532&gt;=30,"OBESITY")</f>
        <v>NORMAL WEIGHT</v>
      </c>
      <c r="BV1532">
        <v>5.59</v>
      </c>
      <c r="BW1532" t="str" cm="1">
        <f t="array" ref="BW1532">_xlfn.IFS(BV1532&lt;=5.7,"NORMAL",BV1532&lt;=6.4,"Prediabetes",BV1532&gt;=6.5,"Diabetes")</f>
        <v>NORMAL</v>
      </c>
      <c r="CJ1532" t="s">
        <v>1563</v>
      </c>
      <c r="CK1532">
        <v>1981</v>
      </c>
      <c r="CL1532" t="s">
        <v>37</v>
      </c>
      <c r="CM1532">
        <v>30</v>
      </c>
      <c r="CN1532">
        <v>1</v>
      </c>
      <c r="CO1532">
        <v>13002.91</v>
      </c>
      <c r="CP1532" t="s">
        <v>12</v>
      </c>
      <c r="CQ1532" t="s">
        <v>16</v>
      </c>
      <c r="CR1532" t="s">
        <v>23</v>
      </c>
      <c r="CW1532" t="str">
        <f t="shared" si="46"/>
        <v>30/Oct/1981</v>
      </c>
      <c r="CZ1532" t="s">
        <v>1563</v>
      </c>
      <c r="DA1532">
        <v>1981</v>
      </c>
      <c r="DB1532" t="s">
        <v>37</v>
      </c>
      <c r="DC1532">
        <v>30</v>
      </c>
      <c r="DD1532">
        <v>1</v>
      </c>
      <c r="DE1532" s="18">
        <v>13002.91</v>
      </c>
      <c r="DF1532" t="s">
        <v>12</v>
      </c>
      <c r="DG1532" t="s">
        <v>16</v>
      </c>
      <c r="DH1532" t="s">
        <v>23</v>
      </c>
      <c r="DZ1532" t="s">
        <v>1563</v>
      </c>
      <c r="EA1532">
        <f t="shared" si="47"/>
        <v>42</v>
      </c>
    </row>
    <row r="1533" spans="1:131" ht="15.6" x14ac:dyDescent="0.3">
      <c r="A1533" s="1" t="s">
        <v>839</v>
      </c>
      <c r="B1533" s="1" t="s">
        <v>6752</v>
      </c>
      <c r="C1533" s="1" t="s">
        <v>6124</v>
      </c>
      <c r="D1533" t="s">
        <v>7896</v>
      </c>
      <c r="E1533" s="1"/>
      <c r="H1533" s="1"/>
      <c r="T1533" t="s">
        <v>839</v>
      </c>
      <c r="U1533">
        <v>42.4</v>
      </c>
      <c r="V1533">
        <v>4.0599999999999996</v>
      </c>
      <c r="W1533" t="s">
        <v>2380</v>
      </c>
      <c r="X1533" t="s">
        <v>2380</v>
      </c>
      <c r="Y1533" t="s">
        <v>2380</v>
      </c>
      <c r="Z1533">
        <v>0</v>
      </c>
      <c r="AA1533" t="s">
        <v>2380</v>
      </c>
      <c r="AV1533" t="s">
        <v>839</v>
      </c>
      <c r="AW1533">
        <v>42.4</v>
      </c>
      <c r="AX1533">
        <v>4.0599999999999996</v>
      </c>
      <c r="AY1533" t="s">
        <v>2380</v>
      </c>
      <c r="AZ1533" t="s">
        <v>2380</v>
      </c>
      <c r="BA1533" t="s">
        <v>2380</v>
      </c>
      <c r="BB1533" t="s">
        <v>2381</v>
      </c>
      <c r="BC1533" t="s">
        <v>2380</v>
      </c>
      <c r="BR1533">
        <v>42.4</v>
      </c>
      <c r="BS1533" t="str" cm="1">
        <f t="array" ref="BS1533">_xlfn.IFS(BR1533&lt;18.5,"UNDER WEIGHT",BR1533&lt;=24.9,"NORMAL WEIGHT",BR1533&lt;=29.9,"OVER WEIGHT",BR1533&gt;=30,"OBESITY")</f>
        <v>OBESITY</v>
      </c>
      <c r="BV1533">
        <v>4.0599999999999996</v>
      </c>
      <c r="BW1533" t="str" cm="1">
        <f t="array" ref="BW1533">_xlfn.IFS(BV1533&lt;=5.7,"NORMAL",BV1533&lt;=6.4,"Prediabetes",BV1533&gt;=6.5,"Diabetes")</f>
        <v>NORMAL</v>
      </c>
      <c r="CJ1533" t="s">
        <v>1564</v>
      </c>
      <c r="CK1533">
        <v>1962</v>
      </c>
      <c r="CL1533" t="s">
        <v>18</v>
      </c>
      <c r="CM1533">
        <v>24</v>
      </c>
      <c r="CN1533">
        <v>0</v>
      </c>
      <c r="CO1533">
        <v>13004.95</v>
      </c>
      <c r="CP1533" t="s">
        <v>12</v>
      </c>
      <c r="CQ1533" t="s">
        <v>16</v>
      </c>
      <c r="CR1533" t="s">
        <v>23</v>
      </c>
      <c r="CW1533" t="str">
        <f t="shared" si="46"/>
        <v>24/Jun/1962</v>
      </c>
      <c r="CZ1533" t="s">
        <v>1564</v>
      </c>
      <c r="DA1533">
        <v>1962</v>
      </c>
      <c r="DB1533" t="s">
        <v>18</v>
      </c>
      <c r="DC1533">
        <v>24</v>
      </c>
      <c r="DD1533">
        <v>0</v>
      </c>
      <c r="DE1533" s="18">
        <v>13004.95</v>
      </c>
      <c r="DF1533" t="s">
        <v>12</v>
      </c>
      <c r="DG1533" t="s">
        <v>16</v>
      </c>
      <c r="DH1533" t="s">
        <v>23</v>
      </c>
      <c r="DZ1533" t="s">
        <v>1564</v>
      </c>
      <c r="EA1533">
        <f t="shared" si="47"/>
        <v>61</v>
      </c>
    </row>
    <row r="1534" spans="1:131" ht="15.6" x14ac:dyDescent="0.3">
      <c r="A1534" s="1" t="s">
        <v>838</v>
      </c>
      <c r="B1534" s="1" t="s">
        <v>6752</v>
      </c>
      <c r="C1534" s="1" t="s">
        <v>6125</v>
      </c>
      <c r="D1534" t="s">
        <v>7078</v>
      </c>
      <c r="E1534" s="1"/>
      <c r="H1534" s="1"/>
      <c r="T1534" t="s">
        <v>838</v>
      </c>
      <c r="U1534">
        <v>28.405000000000001</v>
      </c>
      <c r="V1534">
        <v>7.02</v>
      </c>
      <c r="W1534" t="s">
        <v>2382</v>
      </c>
      <c r="X1534" t="s">
        <v>2380</v>
      </c>
      <c r="Y1534" t="s">
        <v>2380</v>
      </c>
      <c r="Z1534">
        <v>0</v>
      </c>
      <c r="AA1534" t="s">
        <v>2380</v>
      </c>
      <c r="AV1534" t="s">
        <v>838</v>
      </c>
      <c r="AW1534">
        <v>28.405000000000001</v>
      </c>
      <c r="AX1534">
        <v>7.02</v>
      </c>
      <c r="AY1534" t="s">
        <v>2382</v>
      </c>
      <c r="AZ1534" t="s">
        <v>2380</v>
      </c>
      <c r="BA1534" t="s">
        <v>2380</v>
      </c>
      <c r="BB1534" t="s">
        <v>2381</v>
      </c>
      <c r="BC1534" t="s">
        <v>2380</v>
      </c>
      <c r="BR1534">
        <v>28.405000000000001</v>
      </c>
      <c r="BS1534" t="str" cm="1">
        <f t="array" ref="BS1534">_xlfn.IFS(BR1534&lt;18.5,"UNDER WEIGHT",BR1534&lt;=24.9,"NORMAL WEIGHT",BR1534&lt;=29.9,"OVER WEIGHT",BR1534&gt;=30,"OBESITY")</f>
        <v>OVER WEIGHT</v>
      </c>
      <c r="BV1534">
        <v>7.02</v>
      </c>
      <c r="BW1534" t="str" cm="1">
        <f t="array" ref="BW1534">_xlfn.IFS(BV1534&lt;=5.7,"NORMAL",BV1534&lt;=6.4,"Prediabetes",BV1534&gt;=6.5,"Diabetes")</f>
        <v>Diabetes</v>
      </c>
      <c r="CJ1534" t="s">
        <v>1565</v>
      </c>
      <c r="CK1534">
        <v>1969</v>
      </c>
      <c r="CL1534" t="s">
        <v>30</v>
      </c>
      <c r="CM1534">
        <v>13</v>
      </c>
      <c r="CN1534">
        <v>0</v>
      </c>
      <c r="CO1534">
        <v>13008.07</v>
      </c>
      <c r="CP1534" t="s">
        <v>12</v>
      </c>
      <c r="CQ1534" t="s">
        <v>12</v>
      </c>
      <c r="CR1534" t="s">
        <v>23</v>
      </c>
      <c r="CW1534" t="str">
        <f t="shared" si="46"/>
        <v>13/Dec/1969</v>
      </c>
      <c r="CZ1534" t="s">
        <v>1565</v>
      </c>
      <c r="DA1534">
        <v>1969</v>
      </c>
      <c r="DB1534" t="s">
        <v>30</v>
      </c>
      <c r="DC1534">
        <v>13</v>
      </c>
      <c r="DD1534">
        <v>0</v>
      </c>
      <c r="DE1534" s="18">
        <v>13008.07</v>
      </c>
      <c r="DF1534" t="s">
        <v>12</v>
      </c>
      <c r="DG1534" t="s">
        <v>12</v>
      </c>
      <c r="DH1534" t="s">
        <v>23</v>
      </c>
      <c r="DZ1534" t="s">
        <v>1565</v>
      </c>
      <c r="EA1534">
        <f t="shared" si="47"/>
        <v>54</v>
      </c>
    </row>
    <row r="1535" spans="1:131" ht="15.6" x14ac:dyDescent="0.3">
      <c r="A1535" s="1" t="s">
        <v>837</v>
      </c>
      <c r="B1535" s="1" t="s">
        <v>6751</v>
      </c>
      <c r="C1535" s="1" t="s">
        <v>6126</v>
      </c>
      <c r="D1535" t="s">
        <v>6827</v>
      </c>
      <c r="E1535" s="1"/>
      <c r="H1535" s="1"/>
      <c r="T1535" t="s">
        <v>837</v>
      </c>
      <c r="U1535">
        <v>23.4</v>
      </c>
      <c r="V1535">
        <v>4.47</v>
      </c>
      <c r="W1535" t="s">
        <v>2380</v>
      </c>
      <c r="X1535" t="s">
        <v>2380</v>
      </c>
      <c r="Y1535" t="s">
        <v>2380</v>
      </c>
      <c r="Z1535">
        <v>0</v>
      </c>
      <c r="AA1535" t="s">
        <v>2380</v>
      </c>
      <c r="AV1535" t="s">
        <v>837</v>
      </c>
      <c r="AW1535">
        <v>23.4</v>
      </c>
      <c r="AX1535">
        <v>4.47</v>
      </c>
      <c r="AY1535" t="s">
        <v>2380</v>
      </c>
      <c r="AZ1535" t="s">
        <v>2380</v>
      </c>
      <c r="BA1535" t="s">
        <v>2380</v>
      </c>
      <c r="BB1535" t="s">
        <v>2381</v>
      </c>
      <c r="BC1535" t="s">
        <v>2380</v>
      </c>
      <c r="BR1535">
        <v>23.4</v>
      </c>
      <c r="BS1535" t="str" cm="1">
        <f t="array" ref="BS1535">_xlfn.IFS(BR1535&lt;18.5,"UNDER WEIGHT",BR1535&lt;=24.9,"NORMAL WEIGHT",BR1535&lt;=29.9,"OVER WEIGHT",BR1535&gt;=30,"OBESITY")</f>
        <v>NORMAL WEIGHT</v>
      </c>
      <c r="BV1535">
        <v>4.47</v>
      </c>
      <c r="BW1535" t="str" cm="1">
        <f t="array" ref="BW1535">_xlfn.IFS(BV1535&lt;=5.7,"NORMAL",BV1535&lt;=6.4,"Prediabetes",BV1535&gt;=6.5,"Diabetes")</f>
        <v>NORMAL</v>
      </c>
      <c r="CJ1535" t="s">
        <v>1566</v>
      </c>
      <c r="CK1535">
        <v>1972</v>
      </c>
      <c r="CL1535" t="s">
        <v>20</v>
      </c>
      <c r="CM1535">
        <v>27</v>
      </c>
      <c r="CN1535">
        <v>0</v>
      </c>
      <c r="CO1535">
        <v>13010.86</v>
      </c>
      <c r="CP1535" t="s">
        <v>12</v>
      </c>
      <c r="CQ1535" t="s">
        <v>11</v>
      </c>
      <c r="CR1535" t="s">
        <v>23</v>
      </c>
      <c r="CW1535" t="str">
        <f t="shared" si="46"/>
        <v>27/Sep/1972</v>
      </c>
      <c r="CZ1535" t="s">
        <v>1566</v>
      </c>
      <c r="DA1535">
        <v>1972</v>
      </c>
      <c r="DB1535" t="s">
        <v>20</v>
      </c>
      <c r="DC1535">
        <v>27</v>
      </c>
      <c r="DD1535">
        <v>0</v>
      </c>
      <c r="DE1535" s="18">
        <v>13010.86</v>
      </c>
      <c r="DF1535" t="s">
        <v>12</v>
      </c>
      <c r="DG1535" t="s">
        <v>11</v>
      </c>
      <c r="DH1535" t="s">
        <v>23</v>
      </c>
      <c r="DZ1535" t="s">
        <v>1566</v>
      </c>
      <c r="EA1535">
        <f t="shared" si="47"/>
        <v>51</v>
      </c>
    </row>
    <row r="1536" spans="1:131" ht="15.6" x14ac:dyDescent="0.3">
      <c r="A1536" s="1" t="s">
        <v>836</v>
      </c>
      <c r="B1536" s="1" t="s">
        <v>6752</v>
      </c>
      <c r="C1536" s="1" t="s">
        <v>6127</v>
      </c>
      <c r="D1536" t="s">
        <v>6776</v>
      </c>
      <c r="E1536" s="1"/>
      <c r="H1536" s="1"/>
      <c r="T1536" t="s">
        <v>836</v>
      </c>
      <c r="U1536">
        <v>33.44</v>
      </c>
      <c r="V1536">
        <v>4.54</v>
      </c>
      <c r="W1536" t="s">
        <v>2380</v>
      </c>
      <c r="X1536" t="s">
        <v>2380</v>
      </c>
      <c r="Y1536" t="s">
        <v>2380</v>
      </c>
      <c r="Z1536">
        <v>0</v>
      </c>
      <c r="AA1536" t="s">
        <v>2380</v>
      </c>
      <c r="AV1536" t="s">
        <v>836</v>
      </c>
      <c r="AW1536">
        <v>33.44</v>
      </c>
      <c r="AX1536">
        <v>4.54</v>
      </c>
      <c r="AY1536" t="s">
        <v>2380</v>
      </c>
      <c r="AZ1536" t="s">
        <v>2380</v>
      </c>
      <c r="BA1536" t="s">
        <v>2380</v>
      </c>
      <c r="BB1536" t="s">
        <v>2381</v>
      </c>
      <c r="BC1536" t="s">
        <v>2380</v>
      </c>
      <c r="BR1536">
        <v>33.44</v>
      </c>
      <c r="BS1536" t="str" cm="1">
        <f t="array" ref="BS1536">_xlfn.IFS(BR1536&lt;18.5,"UNDER WEIGHT",BR1536&lt;=24.9,"NORMAL WEIGHT",BR1536&lt;=29.9,"OVER WEIGHT",BR1536&gt;=30,"OBESITY")</f>
        <v>OBESITY</v>
      </c>
      <c r="BV1536">
        <v>4.54</v>
      </c>
      <c r="BW1536" t="str" cm="1">
        <f t="array" ref="BW1536">_xlfn.IFS(BV1536&lt;=5.7,"NORMAL",BV1536&lt;=6.4,"Prediabetes",BV1536&gt;=6.5,"Diabetes")</f>
        <v>NORMAL</v>
      </c>
      <c r="CJ1536" t="s">
        <v>1567</v>
      </c>
      <c r="CK1536">
        <v>1962</v>
      </c>
      <c r="CL1536" t="s">
        <v>10</v>
      </c>
      <c r="CM1536">
        <v>20</v>
      </c>
      <c r="CN1536">
        <v>0</v>
      </c>
      <c r="CO1536">
        <v>13012.21</v>
      </c>
      <c r="CP1536" t="s">
        <v>12</v>
      </c>
      <c r="CQ1536" t="s">
        <v>16</v>
      </c>
      <c r="CR1536" t="s">
        <v>23</v>
      </c>
      <c r="CW1536" t="str">
        <f t="shared" si="46"/>
        <v>20/Jul/1962</v>
      </c>
      <c r="CZ1536" t="s">
        <v>1567</v>
      </c>
      <c r="DA1536">
        <v>1962</v>
      </c>
      <c r="DB1536" t="s">
        <v>10</v>
      </c>
      <c r="DC1536">
        <v>20</v>
      </c>
      <c r="DD1536">
        <v>0</v>
      </c>
      <c r="DE1536" s="18">
        <v>13012.21</v>
      </c>
      <c r="DF1536" t="s">
        <v>12</v>
      </c>
      <c r="DG1536" t="s">
        <v>16</v>
      </c>
      <c r="DH1536" t="s">
        <v>23</v>
      </c>
      <c r="DZ1536" t="s">
        <v>1567</v>
      </c>
      <c r="EA1536">
        <f t="shared" si="47"/>
        <v>61</v>
      </c>
    </row>
    <row r="1537" spans="1:131" ht="15.6" x14ac:dyDescent="0.3">
      <c r="A1537" s="1" t="s">
        <v>835</v>
      </c>
      <c r="B1537" s="1" t="s">
        <v>6752</v>
      </c>
      <c r="C1537" s="1" t="s">
        <v>6128</v>
      </c>
      <c r="D1537" t="s">
        <v>5208</v>
      </c>
      <c r="E1537" s="1"/>
      <c r="H1537" s="1"/>
      <c r="T1537" t="s">
        <v>835</v>
      </c>
      <c r="U1537">
        <v>21.12</v>
      </c>
      <c r="V1537">
        <v>4.99</v>
      </c>
      <c r="W1537" t="s">
        <v>2380</v>
      </c>
      <c r="X1537" t="s">
        <v>2380</v>
      </c>
      <c r="Y1537" t="s">
        <v>2380</v>
      </c>
      <c r="Z1537">
        <v>1</v>
      </c>
      <c r="AA1537" t="s">
        <v>2380</v>
      </c>
      <c r="AV1537" t="s">
        <v>835</v>
      </c>
      <c r="AW1537">
        <v>21.12</v>
      </c>
      <c r="AX1537">
        <v>4.99</v>
      </c>
      <c r="AY1537" t="s">
        <v>2380</v>
      </c>
      <c r="AZ1537" t="s">
        <v>2380</v>
      </c>
      <c r="BA1537" t="s">
        <v>2380</v>
      </c>
      <c r="BB1537">
        <v>1</v>
      </c>
      <c r="BC1537" t="s">
        <v>2380</v>
      </c>
      <c r="BR1537">
        <v>21.12</v>
      </c>
      <c r="BS1537" t="str" cm="1">
        <f t="array" ref="BS1537">_xlfn.IFS(BR1537&lt;18.5,"UNDER WEIGHT",BR1537&lt;=24.9,"NORMAL WEIGHT",BR1537&lt;=29.9,"OVER WEIGHT",BR1537&gt;=30,"OBESITY")</f>
        <v>NORMAL WEIGHT</v>
      </c>
      <c r="BV1537">
        <v>4.99</v>
      </c>
      <c r="BW1537" t="str" cm="1">
        <f t="array" ref="BW1537">_xlfn.IFS(BV1537&lt;=5.7,"NORMAL",BV1537&lt;=6.4,"Prediabetes",BV1537&gt;=6.5,"Diabetes")</f>
        <v>NORMAL</v>
      </c>
      <c r="CJ1537" t="s">
        <v>1568</v>
      </c>
      <c r="CK1537">
        <v>1964</v>
      </c>
      <c r="CL1537" t="s">
        <v>20</v>
      </c>
      <c r="CM1537">
        <v>23</v>
      </c>
      <c r="CN1537">
        <v>1</v>
      </c>
      <c r="CO1537">
        <v>13019.16</v>
      </c>
      <c r="CP1537" t="s">
        <v>12</v>
      </c>
      <c r="CQ1537" t="s">
        <v>16</v>
      </c>
      <c r="CR1537" t="s">
        <v>247</v>
      </c>
      <c r="CW1537" t="str">
        <f t="shared" si="46"/>
        <v>23/Sep/1964</v>
      </c>
      <c r="CZ1537" t="s">
        <v>1568</v>
      </c>
      <c r="DA1537">
        <v>1964</v>
      </c>
      <c r="DB1537" t="s">
        <v>20</v>
      </c>
      <c r="DC1537">
        <v>23</v>
      </c>
      <c r="DD1537">
        <v>1</v>
      </c>
      <c r="DE1537" s="18">
        <v>13019.16</v>
      </c>
      <c r="DF1537" t="s">
        <v>12</v>
      </c>
      <c r="DG1537" t="s">
        <v>16</v>
      </c>
      <c r="DH1537" t="s">
        <v>247</v>
      </c>
      <c r="DZ1537" t="s">
        <v>1568</v>
      </c>
      <c r="EA1537">
        <f t="shared" si="47"/>
        <v>59</v>
      </c>
    </row>
    <row r="1538" spans="1:131" ht="15.6" x14ac:dyDescent="0.3">
      <c r="A1538" s="1" t="s">
        <v>834</v>
      </c>
      <c r="B1538" s="1" t="s">
        <v>6751</v>
      </c>
      <c r="C1538" s="1" t="s">
        <v>6129</v>
      </c>
      <c r="D1538" t="s">
        <v>7897</v>
      </c>
      <c r="E1538" s="1"/>
      <c r="H1538" s="1"/>
      <c r="T1538" t="s">
        <v>834</v>
      </c>
      <c r="U1538">
        <v>18.48</v>
      </c>
      <c r="V1538">
        <v>10.84</v>
      </c>
      <c r="W1538" t="s">
        <v>2382</v>
      </c>
      <c r="X1538" t="s">
        <v>2380</v>
      </c>
      <c r="Y1538" t="s">
        <v>2380</v>
      </c>
      <c r="Z1538">
        <v>2</v>
      </c>
      <c r="AA1538" t="s">
        <v>2380</v>
      </c>
      <c r="AV1538" t="s">
        <v>834</v>
      </c>
      <c r="AW1538">
        <v>18.48</v>
      </c>
      <c r="AX1538">
        <v>10.84</v>
      </c>
      <c r="AY1538" t="s">
        <v>2382</v>
      </c>
      <c r="AZ1538" t="s">
        <v>2380</v>
      </c>
      <c r="BA1538" t="s">
        <v>2380</v>
      </c>
      <c r="BB1538">
        <v>2</v>
      </c>
      <c r="BC1538" t="s">
        <v>2380</v>
      </c>
      <c r="BR1538">
        <v>18.48</v>
      </c>
      <c r="BS1538" t="str" cm="1">
        <f t="array" ref="BS1538">_xlfn.IFS(BR1538&lt;18.5,"UNDER WEIGHT",BR1538&lt;=24.9,"NORMAL WEIGHT",BR1538&lt;=29.9,"OVER WEIGHT",BR1538&gt;=30,"OBESITY")</f>
        <v>UNDER WEIGHT</v>
      </c>
      <c r="BV1538">
        <v>10.84</v>
      </c>
      <c r="BW1538" t="str" cm="1">
        <f t="array" ref="BW1538">_xlfn.IFS(BV1538&lt;=5.7,"NORMAL",BV1538&lt;=6.4,"Prediabetes",BV1538&gt;=6.5,"Diabetes")</f>
        <v>Diabetes</v>
      </c>
      <c r="CJ1538" t="s">
        <v>1569</v>
      </c>
      <c r="CK1538">
        <v>1965</v>
      </c>
      <c r="CL1538" t="s">
        <v>15</v>
      </c>
      <c r="CM1538">
        <v>4</v>
      </c>
      <c r="CN1538">
        <v>0</v>
      </c>
      <c r="CO1538">
        <v>13023.93</v>
      </c>
      <c r="CP1538" t="s">
        <v>12</v>
      </c>
      <c r="CQ1538" t="s">
        <v>11</v>
      </c>
      <c r="CR1538" t="s">
        <v>200</v>
      </c>
      <c r="CW1538" t="str">
        <f t="shared" ref="CW1538:CW1601" si="48">_xlfn.CONCAT(CM1538,"/",CL1538,"/",CK1538)</f>
        <v>4/Nov/1965</v>
      </c>
      <c r="CZ1538" t="s">
        <v>1569</v>
      </c>
      <c r="DA1538">
        <v>1965</v>
      </c>
      <c r="DB1538" t="s">
        <v>15</v>
      </c>
      <c r="DC1538">
        <v>4</v>
      </c>
      <c r="DD1538">
        <v>0</v>
      </c>
      <c r="DE1538" s="18">
        <v>13023.93</v>
      </c>
      <c r="DF1538" t="s">
        <v>12</v>
      </c>
      <c r="DG1538" t="s">
        <v>11</v>
      </c>
      <c r="DH1538" t="s">
        <v>200</v>
      </c>
      <c r="DZ1538" t="s">
        <v>1569</v>
      </c>
      <c r="EA1538">
        <f t="shared" si="47"/>
        <v>58</v>
      </c>
    </row>
    <row r="1539" spans="1:131" ht="15.6" x14ac:dyDescent="0.3">
      <c r="A1539" s="1" t="s">
        <v>833</v>
      </c>
      <c r="B1539" s="1" t="s">
        <v>6752</v>
      </c>
      <c r="C1539" s="1" t="s">
        <v>6130</v>
      </c>
      <c r="D1539" t="s">
        <v>6942</v>
      </c>
      <c r="E1539" s="1"/>
      <c r="H1539" s="1"/>
      <c r="T1539" t="s">
        <v>833</v>
      </c>
      <c r="U1539">
        <v>16.815000000000001</v>
      </c>
      <c r="V1539">
        <v>5.63</v>
      </c>
      <c r="W1539" t="s">
        <v>2380</v>
      </c>
      <c r="X1539" t="s">
        <v>2380</v>
      </c>
      <c r="Y1539" t="s">
        <v>2380</v>
      </c>
      <c r="Z1539">
        <v>1</v>
      </c>
      <c r="AA1539" t="s">
        <v>2380</v>
      </c>
      <c r="AV1539" t="s">
        <v>833</v>
      </c>
      <c r="AW1539">
        <v>16.815000000000001</v>
      </c>
      <c r="AX1539">
        <v>5.63</v>
      </c>
      <c r="AY1539" t="s">
        <v>2380</v>
      </c>
      <c r="AZ1539" t="s">
        <v>2380</v>
      </c>
      <c r="BA1539" t="s">
        <v>2380</v>
      </c>
      <c r="BB1539">
        <v>1</v>
      </c>
      <c r="BC1539" t="s">
        <v>2380</v>
      </c>
      <c r="BR1539">
        <v>16.815000000000001</v>
      </c>
      <c r="BS1539" t="str" cm="1">
        <f t="array" ref="BS1539">_xlfn.IFS(BR1539&lt;18.5,"UNDER WEIGHT",BR1539&lt;=24.9,"NORMAL WEIGHT",BR1539&lt;=29.9,"OVER WEIGHT",BR1539&gt;=30,"OBESITY")</f>
        <v>UNDER WEIGHT</v>
      </c>
      <c r="BV1539">
        <v>5.63</v>
      </c>
      <c r="BW1539" t="str" cm="1">
        <f t="array" ref="BW1539">_xlfn.IFS(BV1539&lt;=5.7,"NORMAL",BV1539&lt;=6.4,"Prediabetes",BV1539&gt;=6.5,"Diabetes")</f>
        <v>NORMAL</v>
      </c>
      <c r="CJ1539" t="s">
        <v>1570</v>
      </c>
      <c r="CK1539">
        <v>1961</v>
      </c>
      <c r="CL1539" t="s">
        <v>15</v>
      </c>
      <c r="CM1539">
        <v>9</v>
      </c>
      <c r="CN1539">
        <v>0</v>
      </c>
      <c r="CO1539">
        <v>13041.92</v>
      </c>
      <c r="CP1539" t="s">
        <v>12</v>
      </c>
      <c r="CQ1539" t="s">
        <v>16</v>
      </c>
      <c r="CR1539" t="s">
        <v>42</v>
      </c>
      <c r="CW1539" t="str">
        <f t="shared" si="48"/>
        <v>9/Nov/1961</v>
      </c>
      <c r="CZ1539" t="s">
        <v>1570</v>
      </c>
      <c r="DA1539">
        <v>1961</v>
      </c>
      <c r="DB1539" t="s">
        <v>15</v>
      </c>
      <c r="DC1539">
        <v>9</v>
      </c>
      <c r="DD1539">
        <v>0</v>
      </c>
      <c r="DE1539" s="18">
        <v>13041.92</v>
      </c>
      <c r="DF1539" t="s">
        <v>12</v>
      </c>
      <c r="DG1539" t="s">
        <v>16</v>
      </c>
      <c r="DH1539" t="s">
        <v>42</v>
      </c>
      <c r="DZ1539" t="s">
        <v>1570</v>
      </c>
      <c r="EA1539">
        <f t="shared" ref="EA1539:EA1602" si="49">YEAR(DATE(2023,6,8))-YEAR(CW1539)</f>
        <v>62</v>
      </c>
    </row>
    <row r="1540" spans="1:131" ht="15.6" x14ac:dyDescent="0.3">
      <c r="A1540" s="1" t="s">
        <v>832</v>
      </c>
      <c r="B1540" s="1" t="s">
        <v>6752</v>
      </c>
      <c r="C1540" s="1" t="s">
        <v>6131</v>
      </c>
      <c r="D1540" t="s">
        <v>7898</v>
      </c>
      <c r="E1540" s="1"/>
      <c r="H1540" s="1"/>
      <c r="T1540" t="s">
        <v>832</v>
      </c>
      <c r="U1540">
        <v>26.72</v>
      </c>
      <c r="V1540">
        <v>4.1399999999999997</v>
      </c>
      <c r="W1540" t="s">
        <v>2380</v>
      </c>
      <c r="X1540" t="s">
        <v>2380</v>
      </c>
      <c r="Y1540" t="s">
        <v>2380</v>
      </c>
      <c r="Z1540">
        <v>0</v>
      </c>
      <c r="AA1540" t="s">
        <v>2380</v>
      </c>
      <c r="AV1540" t="s">
        <v>832</v>
      </c>
      <c r="AW1540">
        <v>26.72</v>
      </c>
      <c r="AX1540">
        <v>4.1399999999999997</v>
      </c>
      <c r="AY1540" t="s">
        <v>2380</v>
      </c>
      <c r="AZ1540" t="s">
        <v>2380</v>
      </c>
      <c r="BA1540" t="s">
        <v>2380</v>
      </c>
      <c r="BB1540" t="s">
        <v>2381</v>
      </c>
      <c r="BC1540" t="s">
        <v>2380</v>
      </c>
      <c r="BR1540">
        <v>26.72</v>
      </c>
      <c r="BS1540" t="str" cm="1">
        <f t="array" ref="BS1540">_xlfn.IFS(BR1540&lt;18.5,"UNDER WEIGHT",BR1540&lt;=24.9,"NORMAL WEIGHT",BR1540&lt;=29.9,"OVER WEIGHT",BR1540&gt;=30,"OBESITY")</f>
        <v>OVER WEIGHT</v>
      </c>
      <c r="BV1540">
        <v>4.1399999999999997</v>
      </c>
      <c r="BW1540" t="str" cm="1">
        <f t="array" ref="BW1540">_xlfn.IFS(BV1540&lt;=5.7,"NORMAL",BV1540&lt;=6.4,"Prediabetes",BV1540&gt;=6.5,"Diabetes")</f>
        <v>NORMAL</v>
      </c>
      <c r="CJ1540" t="s">
        <v>1571</v>
      </c>
      <c r="CK1540">
        <v>1969</v>
      </c>
      <c r="CL1540" t="s">
        <v>20</v>
      </c>
      <c r="CM1540">
        <v>23</v>
      </c>
      <c r="CN1540">
        <v>0</v>
      </c>
      <c r="CO1540">
        <v>13044.41</v>
      </c>
      <c r="CP1540" t="s">
        <v>12</v>
      </c>
      <c r="CQ1540" t="s">
        <v>16</v>
      </c>
      <c r="CR1540" t="s">
        <v>23</v>
      </c>
      <c r="CW1540" t="str">
        <f t="shared" si="48"/>
        <v>23/Sep/1969</v>
      </c>
      <c r="CZ1540" t="s">
        <v>1571</v>
      </c>
      <c r="DA1540">
        <v>1969</v>
      </c>
      <c r="DB1540" t="s">
        <v>20</v>
      </c>
      <c r="DC1540">
        <v>23</v>
      </c>
      <c r="DD1540">
        <v>0</v>
      </c>
      <c r="DE1540" s="18">
        <v>13044.41</v>
      </c>
      <c r="DF1540" t="s">
        <v>12</v>
      </c>
      <c r="DG1540" t="s">
        <v>16</v>
      </c>
      <c r="DH1540" t="s">
        <v>23</v>
      </c>
      <c r="DZ1540" t="s">
        <v>1571</v>
      </c>
      <c r="EA1540">
        <f t="shared" si="49"/>
        <v>54</v>
      </c>
    </row>
    <row r="1541" spans="1:131" ht="15.6" x14ac:dyDescent="0.3">
      <c r="A1541" s="1" t="s">
        <v>831</v>
      </c>
      <c r="B1541" s="1" t="s">
        <v>6751</v>
      </c>
      <c r="C1541" s="1" t="s">
        <v>6132</v>
      </c>
      <c r="D1541" t="s">
        <v>7899</v>
      </c>
      <c r="E1541" s="1"/>
      <c r="H1541" s="1"/>
      <c r="T1541" t="s">
        <v>831</v>
      </c>
      <c r="U1541">
        <v>41.42</v>
      </c>
      <c r="V1541">
        <v>5.17</v>
      </c>
      <c r="W1541" t="s">
        <v>2380</v>
      </c>
      <c r="X1541" t="s">
        <v>2380</v>
      </c>
      <c r="Y1541" t="s">
        <v>2383</v>
      </c>
      <c r="Z1541">
        <v>1</v>
      </c>
      <c r="AA1541" t="s">
        <v>2380</v>
      </c>
      <c r="AV1541" t="s">
        <v>831</v>
      </c>
      <c r="AW1541">
        <v>41.42</v>
      </c>
      <c r="AX1541">
        <v>5.17</v>
      </c>
      <c r="AY1541" t="s">
        <v>2380</v>
      </c>
      <c r="AZ1541" t="s">
        <v>2380</v>
      </c>
      <c r="BA1541" t="s">
        <v>2383</v>
      </c>
      <c r="BB1541">
        <v>1</v>
      </c>
      <c r="BC1541" t="s">
        <v>2380</v>
      </c>
      <c r="BR1541">
        <v>41.42</v>
      </c>
      <c r="BS1541" t="str" cm="1">
        <f t="array" ref="BS1541">_xlfn.IFS(BR1541&lt;18.5,"UNDER WEIGHT",BR1541&lt;=24.9,"NORMAL WEIGHT",BR1541&lt;=29.9,"OVER WEIGHT",BR1541&gt;=30,"OBESITY")</f>
        <v>OBESITY</v>
      </c>
      <c r="BV1541">
        <v>5.17</v>
      </c>
      <c r="BW1541" t="str" cm="1">
        <f t="array" ref="BW1541">_xlfn.IFS(BV1541&lt;=5.7,"NORMAL",BV1541&lt;=6.4,"Prediabetes",BV1541&gt;=6.5,"Diabetes")</f>
        <v>NORMAL</v>
      </c>
      <c r="CJ1541" t="s">
        <v>1572</v>
      </c>
      <c r="CK1541">
        <v>1967</v>
      </c>
      <c r="CL1541" t="s">
        <v>35</v>
      </c>
      <c r="CM1541">
        <v>6</v>
      </c>
      <c r="CN1541">
        <v>3</v>
      </c>
      <c r="CO1541">
        <v>13047.33</v>
      </c>
      <c r="CP1541" t="s">
        <v>12</v>
      </c>
      <c r="CQ1541" t="s">
        <v>12</v>
      </c>
      <c r="CR1541" t="s">
        <v>247</v>
      </c>
      <c r="CW1541" t="str">
        <f t="shared" si="48"/>
        <v>6/Aug/1967</v>
      </c>
      <c r="CZ1541" t="s">
        <v>1572</v>
      </c>
      <c r="DA1541">
        <v>1967</v>
      </c>
      <c r="DB1541" t="s">
        <v>35</v>
      </c>
      <c r="DC1541">
        <v>6</v>
      </c>
      <c r="DD1541">
        <v>3</v>
      </c>
      <c r="DE1541" s="18">
        <v>13047.33</v>
      </c>
      <c r="DF1541" t="s">
        <v>12</v>
      </c>
      <c r="DG1541" t="s">
        <v>12</v>
      </c>
      <c r="DH1541" t="s">
        <v>247</v>
      </c>
      <c r="DZ1541" t="s">
        <v>1572</v>
      </c>
      <c r="EA1541">
        <f t="shared" si="49"/>
        <v>56</v>
      </c>
    </row>
    <row r="1542" spans="1:131" ht="15.6" x14ac:dyDescent="0.3">
      <c r="A1542" s="1" t="s">
        <v>830</v>
      </c>
      <c r="B1542" s="1" t="s">
        <v>6751</v>
      </c>
      <c r="C1542" s="1" t="s">
        <v>6133</v>
      </c>
      <c r="D1542" t="s">
        <v>7900</v>
      </c>
      <c r="E1542" s="1"/>
      <c r="H1542" s="1"/>
      <c r="T1542" t="s">
        <v>830</v>
      </c>
      <c r="U1542">
        <v>20.69</v>
      </c>
      <c r="V1542">
        <v>6.93</v>
      </c>
      <c r="W1542" t="s">
        <v>2380</v>
      </c>
      <c r="X1542" t="s">
        <v>2380</v>
      </c>
      <c r="Y1542" t="s">
        <v>2380</v>
      </c>
      <c r="Z1542">
        <v>2</v>
      </c>
      <c r="AA1542" t="s">
        <v>2380</v>
      </c>
      <c r="AV1542" t="s">
        <v>830</v>
      </c>
      <c r="AW1542">
        <v>20.69</v>
      </c>
      <c r="AX1542">
        <v>6.93</v>
      </c>
      <c r="AY1542" t="s">
        <v>2380</v>
      </c>
      <c r="AZ1542" t="s">
        <v>2380</v>
      </c>
      <c r="BA1542" t="s">
        <v>2380</v>
      </c>
      <c r="BB1542">
        <v>2</v>
      </c>
      <c r="BC1542" t="s">
        <v>2380</v>
      </c>
      <c r="BR1542">
        <v>20.69</v>
      </c>
      <c r="BS1542" t="str" cm="1">
        <f t="array" ref="BS1542">_xlfn.IFS(BR1542&lt;18.5,"UNDER WEIGHT",BR1542&lt;=24.9,"NORMAL WEIGHT",BR1542&lt;=29.9,"OVER WEIGHT",BR1542&gt;=30,"OBESITY")</f>
        <v>NORMAL WEIGHT</v>
      </c>
      <c r="BV1542">
        <v>6.93</v>
      </c>
      <c r="BW1542" t="str" cm="1">
        <f t="array" ref="BW1542">_xlfn.IFS(BV1542&lt;=5.7,"NORMAL",BV1542&lt;=6.4,"Prediabetes",BV1542&gt;=6.5,"Diabetes")</f>
        <v>Diabetes</v>
      </c>
      <c r="CJ1542" t="s">
        <v>1573</v>
      </c>
      <c r="CK1542">
        <v>1985</v>
      </c>
      <c r="CL1542" t="s">
        <v>37</v>
      </c>
      <c r="CM1542">
        <v>26</v>
      </c>
      <c r="CN1542">
        <v>3</v>
      </c>
      <c r="CO1542">
        <v>13051.22</v>
      </c>
      <c r="CP1542" t="s">
        <v>12</v>
      </c>
      <c r="CQ1542" t="s">
        <v>16</v>
      </c>
      <c r="CR1542" t="s">
        <v>535</v>
      </c>
      <c r="CW1542" t="str">
        <f t="shared" si="48"/>
        <v>26/Oct/1985</v>
      </c>
      <c r="CZ1542" t="s">
        <v>1573</v>
      </c>
      <c r="DA1542">
        <v>1985</v>
      </c>
      <c r="DB1542" t="s">
        <v>37</v>
      </c>
      <c r="DC1542">
        <v>26</v>
      </c>
      <c r="DD1542">
        <v>3</v>
      </c>
      <c r="DE1542" s="18">
        <v>13051.22</v>
      </c>
      <c r="DF1542" t="s">
        <v>12</v>
      </c>
      <c r="DG1542" t="s">
        <v>16</v>
      </c>
      <c r="DH1542" t="s">
        <v>535</v>
      </c>
      <c r="DZ1542" t="s">
        <v>1573</v>
      </c>
      <c r="EA1542">
        <f t="shared" si="49"/>
        <v>38</v>
      </c>
    </row>
    <row r="1543" spans="1:131" ht="15.6" x14ac:dyDescent="0.3">
      <c r="A1543" s="1" t="s">
        <v>829</v>
      </c>
      <c r="B1543" s="1" t="s">
        <v>6752</v>
      </c>
      <c r="C1543" s="1" t="s">
        <v>6134</v>
      </c>
      <c r="D1543" t="s">
        <v>7901</v>
      </c>
      <c r="E1543" s="1"/>
      <c r="H1543" s="1"/>
      <c r="T1543" t="s">
        <v>829</v>
      </c>
      <c r="U1543">
        <v>41.23</v>
      </c>
      <c r="V1543">
        <v>4.24</v>
      </c>
      <c r="W1543" t="s">
        <v>2380</v>
      </c>
      <c r="X1543" t="s">
        <v>2380</v>
      </c>
      <c r="Y1543" t="s">
        <v>2380</v>
      </c>
      <c r="Z1543">
        <v>0</v>
      </c>
      <c r="AA1543" t="s">
        <v>2380</v>
      </c>
      <c r="AV1543" t="s">
        <v>829</v>
      </c>
      <c r="AW1543">
        <v>41.23</v>
      </c>
      <c r="AX1543">
        <v>4.24</v>
      </c>
      <c r="AY1543" t="s">
        <v>2380</v>
      </c>
      <c r="AZ1543" t="s">
        <v>2380</v>
      </c>
      <c r="BA1543" t="s">
        <v>2380</v>
      </c>
      <c r="BB1543" t="s">
        <v>2381</v>
      </c>
      <c r="BC1543" t="s">
        <v>2380</v>
      </c>
      <c r="BR1543">
        <v>41.23</v>
      </c>
      <c r="BS1543" t="str" cm="1">
        <f t="array" ref="BS1543">_xlfn.IFS(BR1543&lt;18.5,"UNDER WEIGHT",BR1543&lt;=24.9,"NORMAL WEIGHT",BR1543&lt;=29.9,"OVER WEIGHT",BR1543&gt;=30,"OBESITY")</f>
        <v>OBESITY</v>
      </c>
      <c r="BV1543">
        <v>4.24</v>
      </c>
      <c r="BW1543" t="str" cm="1">
        <f t="array" ref="BW1543">_xlfn.IFS(BV1543&lt;=5.7,"NORMAL",BV1543&lt;=6.4,"Prediabetes",BV1543&gt;=6.5,"Diabetes")</f>
        <v>NORMAL</v>
      </c>
      <c r="CJ1543" t="s">
        <v>1574</v>
      </c>
      <c r="CK1543">
        <v>1961</v>
      </c>
      <c r="CL1543" t="s">
        <v>15</v>
      </c>
      <c r="CM1543">
        <v>6</v>
      </c>
      <c r="CN1543">
        <v>0</v>
      </c>
      <c r="CO1543">
        <v>13063.88</v>
      </c>
      <c r="CP1543" t="s">
        <v>12</v>
      </c>
      <c r="CQ1543" t="s">
        <v>11</v>
      </c>
      <c r="CR1543" t="s">
        <v>42</v>
      </c>
      <c r="CW1543" t="str">
        <f t="shared" si="48"/>
        <v>6/Nov/1961</v>
      </c>
      <c r="CZ1543" t="s">
        <v>1574</v>
      </c>
      <c r="DA1543">
        <v>1961</v>
      </c>
      <c r="DB1543" t="s">
        <v>15</v>
      </c>
      <c r="DC1543">
        <v>6</v>
      </c>
      <c r="DD1543">
        <v>0</v>
      </c>
      <c r="DE1543" s="18">
        <v>13063.88</v>
      </c>
      <c r="DF1543" t="s">
        <v>12</v>
      </c>
      <c r="DG1543" t="s">
        <v>11</v>
      </c>
      <c r="DH1543" t="s">
        <v>42</v>
      </c>
      <c r="DZ1543" t="s">
        <v>1574</v>
      </c>
      <c r="EA1543">
        <f t="shared" si="49"/>
        <v>62</v>
      </c>
    </row>
    <row r="1544" spans="1:131" ht="15.6" x14ac:dyDescent="0.3">
      <c r="A1544" s="1" t="s">
        <v>828</v>
      </c>
      <c r="B1544" s="1" t="s">
        <v>6752</v>
      </c>
      <c r="C1544" s="1" t="s">
        <v>6135</v>
      </c>
      <c r="D1544" t="s">
        <v>5208</v>
      </c>
      <c r="E1544" s="1"/>
      <c r="H1544" s="1"/>
      <c r="T1544" t="s">
        <v>828</v>
      </c>
      <c r="U1544">
        <v>29.9</v>
      </c>
      <c r="V1544">
        <v>5.91</v>
      </c>
      <c r="W1544" t="s">
        <v>2380</v>
      </c>
      <c r="X1544" t="s">
        <v>2380</v>
      </c>
      <c r="Y1544" t="s">
        <v>2380</v>
      </c>
      <c r="Z1544">
        <v>0</v>
      </c>
      <c r="AA1544" t="s">
        <v>2380</v>
      </c>
      <c r="AV1544" t="s">
        <v>828</v>
      </c>
      <c r="AW1544">
        <v>29.9</v>
      </c>
      <c r="AX1544">
        <v>5.91</v>
      </c>
      <c r="AY1544" t="s">
        <v>2380</v>
      </c>
      <c r="AZ1544" t="s">
        <v>2380</v>
      </c>
      <c r="BA1544" t="s">
        <v>2380</v>
      </c>
      <c r="BB1544" t="s">
        <v>2381</v>
      </c>
      <c r="BC1544" t="s">
        <v>2380</v>
      </c>
      <c r="BR1544">
        <v>29.9</v>
      </c>
      <c r="BS1544" t="str" cm="1">
        <f t="array" ref="BS1544">_xlfn.IFS(BR1544&lt;18.5,"UNDER WEIGHT",BR1544&lt;=24.9,"NORMAL WEIGHT",BR1544&lt;=29.9,"OVER WEIGHT",BR1544&gt;=30,"OBESITY")</f>
        <v>OVER WEIGHT</v>
      </c>
      <c r="BV1544">
        <v>5.91</v>
      </c>
      <c r="BW1544" t="str" cm="1">
        <f t="array" ref="BW1544">_xlfn.IFS(BV1544&lt;=5.7,"NORMAL",BV1544&lt;=6.4,"Prediabetes",BV1544&gt;=6.5,"Diabetes")</f>
        <v>Prediabetes</v>
      </c>
      <c r="CJ1544" t="s">
        <v>1575</v>
      </c>
      <c r="CK1544">
        <v>1978</v>
      </c>
      <c r="CL1544" t="s">
        <v>10</v>
      </c>
      <c r="CM1544">
        <v>17</v>
      </c>
      <c r="CN1544">
        <v>2</v>
      </c>
      <c r="CO1544">
        <v>13101.74</v>
      </c>
      <c r="CP1544" t="s">
        <v>12</v>
      </c>
      <c r="CQ1544" t="s">
        <v>11</v>
      </c>
      <c r="CR1544" t="s">
        <v>535</v>
      </c>
      <c r="CW1544" t="str">
        <f t="shared" si="48"/>
        <v>17/Jul/1978</v>
      </c>
      <c r="CZ1544" t="s">
        <v>1575</v>
      </c>
      <c r="DA1544">
        <v>1978</v>
      </c>
      <c r="DB1544" t="s">
        <v>10</v>
      </c>
      <c r="DC1544">
        <v>17</v>
      </c>
      <c r="DD1544">
        <v>2</v>
      </c>
      <c r="DE1544" s="18">
        <v>13101.74</v>
      </c>
      <c r="DF1544" t="s">
        <v>12</v>
      </c>
      <c r="DG1544" t="s">
        <v>11</v>
      </c>
      <c r="DH1544" t="s">
        <v>535</v>
      </c>
      <c r="DZ1544" t="s">
        <v>1575</v>
      </c>
      <c r="EA1544">
        <f t="shared" si="49"/>
        <v>45</v>
      </c>
    </row>
    <row r="1545" spans="1:131" ht="15.6" x14ac:dyDescent="0.3">
      <c r="A1545" s="1" t="s">
        <v>827</v>
      </c>
      <c r="B1545" s="1" t="s">
        <v>6752</v>
      </c>
      <c r="C1545" s="1" t="s">
        <v>6136</v>
      </c>
      <c r="D1545" t="s">
        <v>7902</v>
      </c>
      <c r="E1545" s="1"/>
      <c r="H1545" s="1"/>
      <c r="T1545" t="s">
        <v>827</v>
      </c>
      <c r="U1545">
        <v>34.104999999999997</v>
      </c>
      <c r="V1545">
        <v>5.93</v>
      </c>
      <c r="W1545" t="s">
        <v>2380</v>
      </c>
      <c r="X1545" t="s">
        <v>2380</v>
      </c>
      <c r="Y1545" t="s">
        <v>2380</v>
      </c>
      <c r="Z1545">
        <v>0</v>
      </c>
      <c r="AA1545" t="s">
        <v>2380</v>
      </c>
      <c r="AV1545" t="s">
        <v>827</v>
      </c>
      <c r="AW1545">
        <v>34.104999999999997</v>
      </c>
      <c r="AX1545">
        <v>5.93</v>
      </c>
      <c r="AY1545" t="s">
        <v>2380</v>
      </c>
      <c r="AZ1545" t="s">
        <v>2380</v>
      </c>
      <c r="BA1545" t="s">
        <v>2380</v>
      </c>
      <c r="BB1545" t="s">
        <v>2381</v>
      </c>
      <c r="BC1545" t="s">
        <v>2380</v>
      </c>
      <c r="BR1545">
        <v>34.104999999999997</v>
      </c>
      <c r="BS1545" t="str" cm="1">
        <f t="array" ref="BS1545">_xlfn.IFS(BR1545&lt;18.5,"UNDER WEIGHT",BR1545&lt;=24.9,"NORMAL WEIGHT",BR1545&lt;=29.9,"OVER WEIGHT",BR1545&gt;=30,"OBESITY")</f>
        <v>OBESITY</v>
      </c>
      <c r="BV1545">
        <v>5.93</v>
      </c>
      <c r="BW1545" t="str" cm="1">
        <f t="array" ref="BW1545">_xlfn.IFS(BV1545&lt;=5.7,"NORMAL",BV1545&lt;=6.4,"Prediabetes",BV1545&gt;=6.5,"Diabetes")</f>
        <v>Prediabetes</v>
      </c>
      <c r="CJ1545" t="s">
        <v>1576</v>
      </c>
      <c r="CK1545">
        <v>1971</v>
      </c>
      <c r="CL1545" t="s">
        <v>37</v>
      </c>
      <c r="CM1545">
        <v>30</v>
      </c>
      <c r="CN1545">
        <v>0</v>
      </c>
      <c r="CO1545">
        <v>13110.79</v>
      </c>
      <c r="CP1545" t="s">
        <v>12</v>
      </c>
      <c r="CQ1545" t="s">
        <v>11</v>
      </c>
      <c r="CR1545" t="s">
        <v>42</v>
      </c>
      <c r="CW1545" t="str">
        <f t="shared" si="48"/>
        <v>30/Oct/1971</v>
      </c>
      <c r="CZ1545" t="s">
        <v>1576</v>
      </c>
      <c r="DA1545">
        <v>1971</v>
      </c>
      <c r="DB1545" t="s">
        <v>37</v>
      </c>
      <c r="DC1545">
        <v>30</v>
      </c>
      <c r="DD1545">
        <v>0</v>
      </c>
      <c r="DE1545" s="18">
        <v>13110.79</v>
      </c>
      <c r="DF1545" t="s">
        <v>12</v>
      </c>
      <c r="DG1545" t="s">
        <v>11</v>
      </c>
      <c r="DH1545" t="s">
        <v>42</v>
      </c>
      <c r="DZ1545" t="s">
        <v>1576</v>
      </c>
      <c r="EA1545">
        <f t="shared" si="49"/>
        <v>52</v>
      </c>
    </row>
    <row r="1546" spans="1:131" ht="15.6" x14ac:dyDescent="0.3">
      <c r="A1546" s="1" t="s">
        <v>826</v>
      </c>
      <c r="B1546" s="1" t="s">
        <v>6752</v>
      </c>
      <c r="C1546" s="1" t="s">
        <v>6137</v>
      </c>
      <c r="D1546" t="s">
        <v>7903</v>
      </c>
      <c r="E1546" s="1"/>
      <c r="H1546" s="1"/>
      <c r="T1546" t="s">
        <v>826</v>
      </c>
      <c r="U1546">
        <v>24.97</v>
      </c>
      <c r="V1546">
        <v>5.66</v>
      </c>
      <c r="W1546" t="s">
        <v>2380</v>
      </c>
      <c r="X1546" t="s">
        <v>2380</v>
      </c>
      <c r="Y1546" t="s">
        <v>2380</v>
      </c>
      <c r="Z1546">
        <v>0</v>
      </c>
      <c r="AA1546" t="s">
        <v>2380</v>
      </c>
      <c r="AV1546" t="s">
        <v>826</v>
      </c>
      <c r="AW1546">
        <v>24.97</v>
      </c>
      <c r="AX1546">
        <v>5.66</v>
      </c>
      <c r="AY1546" t="s">
        <v>2380</v>
      </c>
      <c r="AZ1546" t="s">
        <v>2380</v>
      </c>
      <c r="BA1546" t="s">
        <v>2380</v>
      </c>
      <c r="BB1546" t="s">
        <v>2381</v>
      </c>
      <c r="BC1546" t="s">
        <v>2380</v>
      </c>
      <c r="BR1546">
        <v>24.97</v>
      </c>
      <c r="BS1546" t="str" cm="1">
        <f t="array" ref="BS1546">_xlfn.IFS(BR1546&lt;18.5,"UNDER WEIGHT",BR1546&lt;=24.9,"NORMAL WEIGHT",BR1546&lt;=29.9,"OVER WEIGHT",BR1546&gt;=30,"OBESITY")</f>
        <v>OVER WEIGHT</v>
      </c>
      <c r="BV1546">
        <v>5.66</v>
      </c>
      <c r="BW1546" t="str" cm="1">
        <f t="array" ref="BW1546">_xlfn.IFS(BV1546&lt;=5.7,"NORMAL",BV1546&lt;=6.4,"Prediabetes",BV1546&gt;=6.5,"Diabetes")</f>
        <v>NORMAL</v>
      </c>
      <c r="CJ1546" t="s">
        <v>1577</v>
      </c>
      <c r="CK1546">
        <v>1962</v>
      </c>
      <c r="CL1546" t="s">
        <v>35</v>
      </c>
      <c r="CM1546">
        <v>2</v>
      </c>
      <c r="CN1546">
        <v>1</v>
      </c>
      <c r="CO1546">
        <v>13112.6</v>
      </c>
      <c r="CP1546" t="s">
        <v>12</v>
      </c>
      <c r="CQ1546" t="s">
        <v>12</v>
      </c>
      <c r="CR1546" t="s">
        <v>23</v>
      </c>
      <c r="CW1546" t="str">
        <f t="shared" si="48"/>
        <v>2/Aug/1962</v>
      </c>
      <c r="CZ1546" t="s">
        <v>1577</v>
      </c>
      <c r="DA1546">
        <v>1962</v>
      </c>
      <c r="DB1546" t="s">
        <v>35</v>
      </c>
      <c r="DC1546">
        <v>2</v>
      </c>
      <c r="DD1546">
        <v>1</v>
      </c>
      <c r="DE1546" s="18">
        <v>13112.6</v>
      </c>
      <c r="DF1546" t="s">
        <v>12</v>
      </c>
      <c r="DG1546" t="s">
        <v>12</v>
      </c>
      <c r="DH1546" t="s">
        <v>23</v>
      </c>
      <c r="DZ1546" t="s">
        <v>1577</v>
      </c>
      <c r="EA1546">
        <f t="shared" si="49"/>
        <v>61</v>
      </c>
    </row>
    <row r="1547" spans="1:131" ht="15.6" x14ac:dyDescent="0.3">
      <c r="A1547" s="1" t="s">
        <v>825</v>
      </c>
      <c r="B1547" s="1" t="s">
        <v>6751</v>
      </c>
      <c r="C1547" s="1" t="s">
        <v>6138</v>
      </c>
      <c r="D1547" t="s">
        <v>7381</v>
      </c>
      <c r="E1547" s="1"/>
      <c r="H1547" s="1"/>
      <c r="T1547" t="s">
        <v>825</v>
      </c>
      <c r="U1547">
        <v>34.799999999999997</v>
      </c>
      <c r="V1547">
        <v>4.1900000000000004</v>
      </c>
      <c r="W1547" t="s">
        <v>2380</v>
      </c>
      <c r="X1547" t="s">
        <v>2380</v>
      </c>
      <c r="Y1547" t="s">
        <v>2380</v>
      </c>
      <c r="Z1547">
        <v>1</v>
      </c>
      <c r="AA1547" t="s">
        <v>2380</v>
      </c>
      <c r="AV1547" t="s">
        <v>825</v>
      </c>
      <c r="AW1547">
        <v>34.799999999999997</v>
      </c>
      <c r="AX1547">
        <v>4.1900000000000004</v>
      </c>
      <c r="AY1547" t="s">
        <v>2380</v>
      </c>
      <c r="AZ1547" t="s">
        <v>2380</v>
      </c>
      <c r="BA1547" t="s">
        <v>2380</v>
      </c>
      <c r="BB1547">
        <v>1</v>
      </c>
      <c r="BC1547" t="s">
        <v>2380</v>
      </c>
      <c r="BR1547">
        <v>34.799999999999997</v>
      </c>
      <c r="BS1547" t="str" cm="1">
        <f t="array" ref="BS1547">_xlfn.IFS(BR1547&lt;18.5,"UNDER WEIGHT",BR1547&lt;=24.9,"NORMAL WEIGHT",BR1547&lt;=29.9,"OVER WEIGHT",BR1547&gt;=30,"OBESITY")</f>
        <v>OBESITY</v>
      </c>
      <c r="BV1547">
        <v>4.1900000000000004</v>
      </c>
      <c r="BW1547" t="str" cm="1">
        <f t="array" ref="BW1547">_xlfn.IFS(BV1547&lt;=5.7,"NORMAL",BV1547&lt;=6.4,"Prediabetes",BV1547&gt;=6.5,"Diabetes")</f>
        <v>NORMAL</v>
      </c>
      <c r="CJ1547" t="s">
        <v>1578</v>
      </c>
      <c r="CK1547">
        <v>1992</v>
      </c>
      <c r="CL1547" t="s">
        <v>35</v>
      </c>
      <c r="CM1547">
        <v>12</v>
      </c>
      <c r="CN1547">
        <v>0</v>
      </c>
      <c r="CO1547">
        <v>13113.51</v>
      </c>
      <c r="CP1547" t="s">
        <v>12</v>
      </c>
      <c r="CQ1547" t="s">
        <v>11</v>
      </c>
      <c r="CR1547" t="s">
        <v>535</v>
      </c>
      <c r="CW1547" t="str">
        <f t="shared" si="48"/>
        <v>12/Aug/1992</v>
      </c>
      <c r="CZ1547" t="s">
        <v>1578</v>
      </c>
      <c r="DA1547">
        <v>1992</v>
      </c>
      <c r="DB1547" t="s">
        <v>35</v>
      </c>
      <c r="DC1547">
        <v>12</v>
      </c>
      <c r="DD1547">
        <v>0</v>
      </c>
      <c r="DE1547" s="18">
        <v>13113.51</v>
      </c>
      <c r="DF1547" t="s">
        <v>12</v>
      </c>
      <c r="DG1547" t="s">
        <v>11</v>
      </c>
      <c r="DH1547" t="s">
        <v>535</v>
      </c>
      <c r="DZ1547" t="s">
        <v>1578</v>
      </c>
      <c r="EA1547">
        <f t="shared" si="49"/>
        <v>31</v>
      </c>
    </row>
    <row r="1548" spans="1:131" ht="15.6" x14ac:dyDescent="0.3">
      <c r="A1548" s="1" t="s">
        <v>824</v>
      </c>
      <c r="B1548" s="1" t="s">
        <v>6751</v>
      </c>
      <c r="C1548" s="1" t="s">
        <v>6139</v>
      </c>
      <c r="D1548" t="s">
        <v>7904</v>
      </c>
      <c r="E1548" s="1"/>
      <c r="H1548" s="1"/>
      <c r="T1548" t="s">
        <v>824</v>
      </c>
      <c r="U1548">
        <v>32.965000000000003</v>
      </c>
      <c r="V1548">
        <v>9.2100000000000009</v>
      </c>
      <c r="W1548" t="s">
        <v>2382</v>
      </c>
      <c r="X1548" t="s">
        <v>2380</v>
      </c>
      <c r="Y1548" t="s">
        <v>2380</v>
      </c>
      <c r="Z1548">
        <v>0</v>
      </c>
      <c r="AA1548" t="s">
        <v>2380</v>
      </c>
      <c r="AV1548" t="s">
        <v>824</v>
      </c>
      <c r="AW1548">
        <v>32.965000000000003</v>
      </c>
      <c r="AX1548">
        <v>9.2100000000000009</v>
      </c>
      <c r="AY1548" t="s">
        <v>2382</v>
      </c>
      <c r="AZ1548" t="s">
        <v>2380</v>
      </c>
      <c r="BA1548" t="s">
        <v>2380</v>
      </c>
      <c r="BB1548" t="s">
        <v>2381</v>
      </c>
      <c r="BC1548" t="s">
        <v>2380</v>
      </c>
      <c r="BR1548">
        <v>32.965000000000003</v>
      </c>
      <c r="BS1548" t="str" cm="1">
        <f t="array" ref="BS1548">_xlfn.IFS(BR1548&lt;18.5,"UNDER WEIGHT",BR1548&lt;=24.9,"NORMAL WEIGHT",BR1548&lt;=29.9,"OVER WEIGHT",BR1548&gt;=30,"OBESITY")</f>
        <v>OBESITY</v>
      </c>
      <c r="BV1548">
        <v>9.2100000000000009</v>
      </c>
      <c r="BW1548" t="str" cm="1">
        <f t="array" ref="BW1548">_xlfn.IFS(BV1548&lt;=5.7,"NORMAL",BV1548&lt;=6.4,"Prediabetes",BV1548&gt;=6.5,"Diabetes")</f>
        <v>Diabetes</v>
      </c>
      <c r="CJ1548" t="s">
        <v>1579</v>
      </c>
      <c r="CK1548">
        <v>1963</v>
      </c>
      <c r="CL1548" t="s">
        <v>20</v>
      </c>
      <c r="CM1548">
        <v>14</v>
      </c>
      <c r="CN1548">
        <v>0</v>
      </c>
      <c r="CO1548">
        <v>13116.84</v>
      </c>
      <c r="CP1548" t="s">
        <v>12</v>
      </c>
      <c r="CQ1548" t="s">
        <v>16</v>
      </c>
      <c r="CR1548" t="s">
        <v>23</v>
      </c>
      <c r="CW1548" t="str">
        <f t="shared" si="48"/>
        <v>14/Sep/1963</v>
      </c>
      <c r="CZ1548" t="s">
        <v>1579</v>
      </c>
      <c r="DA1548">
        <v>1963</v>
      </c>
      <c r="DB1548" t="s">
        <v>20</v>
      </c>
      <c r="DC1548">
        <v>14</v>
      </c>
      <c r="DD1548">
        <v>0</v>
      </c>
      <c r="DE1548" s="18">
        <v>13116.84</v>
      </c>
      <c r="DF1548" t="s">
        <v>12</v>
      </c>
      <c r="DG1548" t="s">
        <v>16</v>
      </c>
      <c r="DH1548" t="s">
        <v>23</v>
      </c>
      <c r="DZ1548" t="s">
        <v>1579</v>
      </c>
      <c r="EA1548">
        <f t="shared" si="49"/>
        <v>60</v>
      </c>
    </row>
    <row r="1549" spans="1:131" ht="15.6" x14ac:dyDescent="0.3">
      <c r="A1549" s="1" t="s">
        <v>823</v>
      </c>
      <c r="B1549" s="1" t="s">
        <v>6751</v>
      </c>
      <c r="C1549" s="1" t="s">
        <v>6140</v>
      </c>
      <c r="D1549" t="s">
        <v>7905</v>
      </c>
      <c r="E1549" s="1"/>
      <c r="H1549" s="1"/>
      <c r="T1549" t="s">
        <v>823</v>
      </c>
      <c r="U1549">
        <v>27.265000000000001</v>
      </c>
      <c r="V1549">
        <v>5.51</v>
      </c>
      <c r="W1549" t="s">
        <v>2380</v>
      </c>
      <c r="X1549" t="s">
        <v>2380</v>
      </c>
      <c r="Y1549" t="s">
        <v>2380</v>
      </c>
      <c r="Z1549">
        <v>1</v>
      </c>
      <c r="AA1549" t="s">
        <v>2380</v>
      </c>
      <c r="AV1549" t="s">
        <v>823</v>
      </c>
      <c r="AW1549">
        <v>27.265000000000001</v>
      </c>
      <c r="AX1549">
        <v>5.51</v>
      </c>
      <c r="AY1549" t="s">
        <v>2380</v>
      </c>
      <c r="AZ1549" t="s">
        <v>2380</v>
      </c>
      <c r="BA1549" t="s">
        <v>2380</v>
      </c>
      <c r="BB1549">
        <v>1</v>
      </c>
      <c r="BC1549" t="s">
        <v>2380</v>
      </c>
      <c r="BR1549">
        <v>27.265000000000001</v>
      </c>
      <c r="BS1549" t="str" cm="1">
        <f t="array" ref="BS1549">_xlfn.IFS(BR1549&lt;18.5,"UNDER WEIGHT",BR1549&lt;=24.9,"NORMAL WEIGHT",BR1549&lt;=29.9,"OVER WEIGHT",BR1549&gt;=30,"OBESITY")</f>
        <v>OVER WEIGHT</v>
      </c>
      <c r="BV1549">
        <v>5.51</v>
      </c>
      <c r="BW1549" t="str" cm="1">
        <f t="array" ref="BW1549">_xlfn.IFS(BV1549&lt;=5.7,"NORMAL",BV1549&lt;=6.4,"Prediabetes",BV1549&gt;=6.5,"Diabetes")</f>
        <v>NORMAL</v>
      </c>
      <c r="CJ1549" t="s">
        <v>1580</v>
      </c>
      <c r="CK1549">
        <v>1999</v>
      </c>
      <c r="CL1549" t="s">
        <v>35</v>
      </c>
      <c r="CM1549">
        <v>16</v>
      </c>
      <c r="CN1549">
        <v>0</v>
      </c>
      <c r="CO1549">
        <v>13126.68</v>
      </c>
      <c r="CP1549" t="s">
        <v>12</v>
      </c>
      <c r="CQ1549" t="s">
        <v>12</v>
      </c>
      <c r="CR1549" t="s">
        <v>42</v>
      </c>
      <c r="CW1549" t="str">
        <f t="shared" si="48"/>
        <v>16/Aug/1999</v>
      </c>
      <c r="CZ1549" t="s">
        <v>1580</v>
      </c>
      <c r="DA1549">
        <v>1999</v>
      </c>
      <c r="DB1549" t="s">
        <v>35</v>
      </c>
      <c r="DC1549">
        <v>16</v>
      </c>
      <c r="DD1549">
        <v>0</v>
      </c>
      <c r="DE1549" s="18">
        <v>13126.68</v>
      </c>
      <c r="DF1549" t="s">
        <v>12</v>
      </c>
      <c r="DG1549" t="s">
        <v>12</v>
      </c>
      <c r="DH1549" t="s">
        <v>42</v>
      </c>
      <c r="DZ1549" t="s">
        <v>1580</v>
      </c>
      <c r="EA1549">
        <f t="shared" si="49"/>
        <v>24</v>
      </c>
    </row>
    <row r="1550" spans="1:131" ht="15.6" x14ac:dyDescent="0.3">
      <c r="A1550" s="1" t="s">
        <v>822</v>
      </c>
      <c r="B1550" s="1" t="s">
        <v>6752</v>
      </c>
      <c r="C1550" s="1" t="s">
        <v>6141</v>
      </c>
      <c r="D1550" t="s">
        <v>7906</v>
      </c>
      <c r="E1550" s="1"/>
      <c r="H1550" s="1"/>
      <c r="T1550" t="s">
        <v>822</v>
      </c>
      <c r="U1550">
        <v>17.059999999999999</v>
      </c>
      <c r="V1550">
        <v>8.5</v>
      </c>
      <c r="W1550" t="s">
        <v>2380</v>
      </c>
      <c r="X1550" t="s">
        <v>2380</v>
      </c>
      <c r="Y1550" t="s">
        <v>2380</v>
      </c>
      <c r="Z1550">
        <v>0</v>
      </c>
      <c r="AA1550" t="s">
        <v>2380</v>
      </c>
      <c r="AV1550" t="s">
        <v>822</v>
      </c>
      <c r="AW1550">
        <v>17.059999999999999</v>
      </c>
      <c r="AX1550">
        <v>8.5</v>
      </c>
      <c r="AY1550" t="s">
        <v>2380</v>
      </c>
      <c r="AZ1550" t="s">
        <v>2380</v>
      </c>
      <c r="BA1550" t="s">
        <v>2380</v>
      </c>
      <c r="BB1550" t="s">
        <v>2381</v>
      </c>
      <c r="BC1550" t="s">
        <v>2380</v>
      </c>
      <c r="BR1550">
        <v>17.059999999999999</v>
      </c>
      <c r="BS1550" t="str" cm="1">
        <f t="array" ref="BS1550">_xlfn.IFS(BR1550&lt;18.5,"UNDER WEIGHT",BR1550&lt;=24.9,"NORMAL WEIGHT",BR1550&lt;=29.9,"OVER WEIGHT",BR1550&gt;=30,"OBESITY")</f>
        <v>UNDER WEIGHT</v>
      </c>
      <c r="BV1550">
        <v>8.5</v>
      </c>
      <c r="BW1550" t="str" cm="1">
        <f t="array" ref="BW1550">_xlfn.IFS(BV1550&lt;=5.7,"NORMAL",BV1550&lt;=6.4,"Prediabetes",BV1550&gt;=6.5,"Diabetes")</f>
        <v>Diabetes</v>
      </c>
      <c r="CJ1550" t="s">
        <v>1581</v>
      </c>
      <c r="CK1550">
        <v>1961</v>
      </c>
      <c r="CL1550" t="s">
        <v>20</v>
      </c>
      <c r="CM1550">
        <v>7</v>
      </c>
      <c r="CN1550">
        <v>0</v>
      </c>
      <c r="CO1550">
        <v>13129.6</v>
      </c>
      <c r="CP1550" t="s">
        <v>12</v>
      </c>
      <c r="CQ1550" t="s">
        <v>11</v>
      </c>
      <c r="CR1550" t="s">
        <v>356</v>
      </c>
      <c r="CW1550" t="str">
        <f t="shared" si="48"/>
        <v>7/Sep/1961</v>
      </c>
      <c r="CZ1550" t="s">
        <v>1581</v>
      </c>
      <c r="DA1550">
        <v>1961</v>
      </c>
      <c r="DB1550" t="s">
        <v>20</v>
      </c>
      <c r="DC1550">
        <v>7</v>
      </c>
      <c r="DD1550">
        <v>0</v>
      </c>
      <c r="DE1550" s="18">
        <v>13129.6</v>
      </c>
      <c r="DF1550" t="s">
        <v>12</v>
      </c>
      <c r="DG1550" t="s">
        <v>11</v>
      </c>
      <c r="DH1550" t="s">
        <v>356</v>
      </c>
      <c r="DZ1550" t="s">
        <v>1581</v>
      </c>
      <c r="EA1550">
        <f t="shared" si="49"/>
        <v>62</v>
      </c>
    </row>
    <row r="1551" spans="1:131" ht="15.6" x14ac:dyDescent="0.3">
      <c r="A1551" s="1" t="s">
        <v>821</v>
      </c>
      <c r="B1551" s="1" t="s">
        <v>6751</v>
      </c>
      <c r="C1551" s="1" t="s">
        <v>6142</v>
      </c>
      <c r="D1551" t="s">
        <v>6778</v>
      </c>
      <c r="E1551" s="1"/>
      <c r="H1551" s="1"/>
      <c r="T1551" t="s">
        <v>821</v>
      </c>
      <c r="U1551">
        <v>36.29</v>
      </c>
      <c r="V1551">
        <v>6.23</v>
      </c>
      <c r="W1551" t="s">
        <v>2380</v>
      </c>
      <c r="X1551" t="s">
        <v>2380</v>
      </c>
      <c r="Y1551" t="s">
        <v>2380</v>
      </c>
      <c r="Z1551">
        <v>0</v>
      </c>
      <c r="AA1551" t="s">
        <v>2380</v>
      </c>
      <c r="AV1551" t="s">
        <v>821</v>
      </c>
      <c r="AW1551">
        <v>36.29</v>
      </c>
      <c r="AX1551">
        <v>6.23</v>
      </c>
      <c r="AY1551" t="s">
        <v>2380</v>
      </c>
      <c r="AZ1551" t="s">
        <v>2380</v>
      </c>
      <c r="BA1551" t="s">
        <v>2380</v>
      </c>
      <c r="BB1551" t="s">
        <v>2381</v>
      </c>
      <c r="BC1551" t="s">
        <v>2380</v>
      </c>
      <c r="BR1551">
        <v>36.29</v>
      </c>
      <c r="BS1551" t="str" cm="1">
        <f t="array" ref="BS1551">_xlfn.IFS(BR1551&lt;18.5,"UNDER WEIGHT",BR1551&lt;=24.9,"NORMAL WEIGHT",BR1551&lt;=29.9,"OVER WEIGHT",BR1551&gt;=30,"OBESITY")</f>
        <v>OBESITY</v>
      </c>
      <c r="BV1551">
        <v>6.23</v>
      </c>
      <c r="BW1551" t="str" cm="1">
        <f t="array" ref="BW1551">_xlfn.IFS(BV1551&lt;=5.7,"NORMAL",BV1551&lt;=6.4,"Prediabetes",BV1551&gt;=6.5,"Diabetes")</f>
        <v>Prediabetes</v>
      </c>
      <c r="CJ1551" t="s">
        <v>1582</v>
      </c>
      <c r="CK1551">
        <v>1961</v>
      </c>
      <c r="CL1551" t="s">
        <v>30</v>
      </c>
      <c r="CM1551">
        <v>6</v>
      </c>
      <c r="CN1551">
        <v>0</v>
      </c>
      <c r="CO1551">
        <v>13143.34</v>
      </c>
      <c r="CP1551" t="s">
        <v>12</v>
      </c>
      <c r="CQ1551" t="s">
        <v>11</v>
      </c>
      <c r="CR1551" t="s">
        <v>516</v>
      </c>
      <c r="CW1551" t="str">
        <f t="shared" si="48"/>
        <v>6/Dec/1961</v>
      </c>
      <c r="CZ1551" t="s">
        <v>1582</v>
      </c>
      <c r="DA1551">
        <v>1961</v>
      </c>
      <c r="DB1551" t="s">
        <v>30</v>
      </c>
      <c r="DC1551">
        <v>6</v>
      </c>
      <c r="DD1551">
        <v>0</v>
      </c>
      <c r="DE1551" s="18">
        <v>13143.34</v>
      </c>
      <c r="DF1551" t="s">
        <v>12</v>
      </c>
      <c r="DG1551" t="s">
        <v>11</v>
      </c>
      <c r="DH1551" t="s">
        <v>516</v>
      </c>
      <c r="DZ1551" t="s">
        <v>1582</v>
      </c>
      <c r="EA1551">
        <f t="shared" si="49"/>
        <v>62</v>
      </c>
    </row>
    <row r="1552" spans="1:131" ht="15.6" x14ac:dyDescent="0.3">
      <c r="A1552" s="1" t="s">
        <v>820</v>
      </c>
      <c r="B1552" s="1" t="s">
        <v>6752</v>
      </c>
      <c r="C1552" s="1" t="s">
        <v>6143</v>
      </c>
      <c r="D1552" t="s">
        <v>7907</v>
      </c>
      <c r="E1552" s="1"/>
      <c r="H1552" s="1"/>
      <c r="T1552" t="s">
        <v>820</v>
      </c>
      <c r="U1552">
        <v>28.594999999999999</v>
      </c>
      <c r="V1552">
        <v>8.5299999999999994</v>
      </c>
      <c r="W1552" t="s">
        <v>2382</v>
      </c>
      <c r="X1552" t="s">
        <v>2380</v>
      </c>
      <c r="Y1552" t="s">
        <v>2380</v>
      </c>
      <c r="Z1552">
        <v>1</v>
      </c>
      <c r="AA1552" t="s">
        <v>2380</v>
      </c>
      <c r="AV1552" t="s">
        <v>820</v>
      </c>
      <c r="AW1552">
        <v>28.594999999999999</v>
      </c>
      <c r="AX1552">
        <v>8.5299999999999994</v>
      </c>
      <c r="AY1552" t="s">
        <v>2382</v>
      </c>
      <c r="AZ1552" t="s">
        <v>2380</v>
      </c>
      <c r="BA1552" t="s">
        <v>2380</v>
      </c>
      <c r="BB1552">
        <v>1</v>
      </c>
      <c r="BC1552" t="s">
        <v>2380</v>
      </c>
      <c r="BR1552">
        <v>28.594999999999999</v>
      </c>
      <c r="BS1552" t="str" cm="1">
        <f t="array" ref="BS1552">_xlfn.IFS(BR1552&lt;18.5,"UNDER WEIGHT",BR1552&lt;=24.9,"NORMAL WEIGHT",BR1552&lt;=29.9,"OVER WEIGHT",BR1552&gt;=30,"OBESITY")</f>
        <v>OVER WEIGHT</v>
      </c>
      <c r="BV1552">
        <v>8.5299999999999994</v>
      </c>
      <c r="BW1552" t="str" cm="1">
        <f t="array" ref="BW1552">_xlfn.IFS(BV1552&lt;=5.7,"NORMAL",BV1552&lt;=6.4,"Prediabetes",BV1552&gt;=6.5,"Diabetes")</f>
        <v>Diabetes</v>
      </c>
      <c r="CJ1552" t="s">
        <v>1583</v>
      </c>
      <c r="CK1552">
        <v>1961</v>
      </c>
      <c r="CL1552" t="s">
        <v>30</v>
      </c>
      <c r="CM1552">
        <v>6</v>
      </c>
      <c r="CN1552">
        <v>0</v>
      </c>
      <c r="CO1552">
        <v>13143.86</v>
      </c>
      <c r="CP1552" t="s">
        <v>12</v>
      </c>
      <c r="CQ1552" t="s">
        <v>11</v>
      </c>
      <c r="CR1552" t="s">
        <v>168</v>
      </c>
      <c r="CW1552" t="str">
        <f t="shared" si="48"/>
        <v>6/Dec/1961</v>
      </c>
      <c r="CZ1552" t="s">
        <v>1583</v>
      </c>
      <c r="DA1552">
        <v>1961</v>
      </c>
      <c r="DB1552" t="s">
        <v>30</v>
      </c>
      <c r="DC1552">
        <v>6</v>
      </c>
      <c r="DD1552">
        <v>0</v>
      </c>
      <c r="DE1552" s="18">
        <v>13143.86</v>
      </c>
      <c r="DF1552" t="s">
        <v>12</v>
      </c>
      <c r="DG1552" t="s">
        <v>11</v>
      </c>
      <c r="DH1552" t="s">
        <v>168</v>
      </c>
      <c r="DZ1552" t="s">
        <v>1583</v>
      </c>
      <c r="EA1552">
        <f t="shared" si="49"/>
        <v>62</v>
      </c>
    </row>
    <row r="1553" spans="1:131" ht="15.6" x14ac:dyDescent="0.3">
      <c r="A1553" s="1" t="s">
        <v>819</v>
      </c>
      <c r="B1553" s="1" t="s">
        <v>6752</v>
      </c>
      <c r="C1553" s="1" t="s">
        <v>5892</v>
      </c>
      <c r="D1553" t="s">
        <v>7128</v>
      </c>
      <c r="E1553" s="1"/>
      <c r="H1553" s="1"/>
      <c r="T1553" t="s">
        <v>819</v>
      </c>
      <c r="U1553">
        <v>17.8</v>
      </c>
      <c r="V1553">
        <v>5.75</v>
      </c>
      <c r="W1553" t="s">
        <v>2382</v>
      </c>
      <c r="X1553" t="s">
        <v>2380</v>
      </c>
      <c r="Y1553" t="s">
        <v>2383</v>
      </c>
      <c r="Z1553">
        <v>1</v>
      </c>
      <c r="AA1553" t="s">
        <v>2380</v>
      </c>
      <c r="AV1553" t="s">
        <v>819</v>
      </c>
      <c r="AW1553">
        <v>17.8</v>
      </c>
      <c r="AX1553">
        <v>5.75</v>
      </c>
      <c r="AY1553" t="s">
        <v>2382</v>
      </c>
      <c r="AZ1553" t="s">
        <v>2380</v>
      </c>
      <c r="BA1553" t="s">
        <v>2383</v>
      </c>
      <c r="BB1553">
        <v>1</v>
      </c>
      <c r="BC1553" t="s">
        <v>2380</v>
      </c>
      <c r="BR1553">
        <v>17.8</v>
      </c>
      <c r="BS1553" t="str" cm="1">
        <f t="array" ref="BS1553">_xlfn.IFS(BR1553&lt;18.5,"UNDER WEIGHT",BR1553&lt;=24.9,"NORMAL WEIGHT",BR1553&lt;=29.9,"OVER WEIGHT",BR1553&gt;=30,"OBESITY")</f>
        <v>UNDER WEIGHT</v>
      </c>
      <c r="BV1553">
        <v>5.75</v>
      </c>
      <c r="BW1553" t="str" cm="1">
        <f t="array" ref="BW1553">_xlfn.IFS(BV1553&lt;=5.7,"NORMAL",BV1553&lt;=6.4,"Prediabetes",BV1553&gt;=6.5,"Diabetes")</f>
        <v>Prediabetes</v>
      </c>
      <c r="CJ1553" t="s">
        <v>1584</v>
      </c>
      <c r="CK1553">
        <v>1962</v>
      </c>
      <c r="CL1553" t="s">
        <v>35</v>
      </c>
      <c r="CM1553">
        <v>5</v>
      </c>
      <c r="CN1553">
        <v>0</v>
      </c>
      <c r="CO1553">
        <v>13204.29</v>
      </c>
      <c r="CP1553" t="s">
        <v>12</v>
      </c>
      <c r="CQ1553" t="s">
        <v>16</v>
      </c>
      <c r="CR1553" t="s">
        <v>247</v>
      </c>
      <c r="CW1553" t="str">
        <f t="shared" si="48"/>
        <v>5/Aug/1962</v>
      </c>
      <c r="CZ1553" t="s">
        <v>1584</v>
      </c>
      <c r="DA1553">
        <v>1962</v>
      </c>
      <c r="DB1553" t="s">
        <v>35</v>
      </c>
      <c r="DC1553">
        <v>5</v>
      </c>
      <c r="DD1553">
        <v>0</v>
      </c>
      <c r="DE1553" s="18">
        <v>13204.29</v>
      </c>
      <c r="DF1553" t="s">
        <v>12</v>
      </c>
      <c r="DG1553" t="s">
        <v>16</v>
      </c>
      <c r="DH1553" t="s">
        <v>247</v>
      </c>
      <c r="DZ1553" t="s">
        <v>1584</v>
      </c>
      <c r="EA1553">
        <f t="shared" si="49"/>
        <v>61</v>
      </c>
    </row>
    <row r="1554" spans="1:131" ht="15.6" x14ac:dyDescent="0.3">
      <c r="A1554" s="1" t="s">
        <v>818</v>
      </c>
      <c r="B1554" s="1" t="s">
        <v>6752</v>
      </c>
      <c r="C1554" s="1" t="s">
        <v>6144</v>
      </c>
      <c r="D1554" t="s">
        <v>7908</v>
      </c>
      <c r="E1554" s="1"/>
      <c r="H1554" s="1"/>
      <c r="T1554" t="s">
        <v>818</v>
      </c>
      <c r="U1554">
        <v>21.4</v>
      </c>
      <c r="V1554">
        <v>5.6</v>
      </c>
      <c r="W1554" t="s">
        <v>2380</v>
      </c>
      <c r="X1554" t="s">
        <v>2380</v>
      </c>
      <c r="Y1554" t="s">
        <v>2380</v>
      </c>
      <c r="Z1554">
        <v>0</v>
      </c>
      <c r="AA1554" t="s">
        <v>2380</v>
      </c>
      <c r="AV1554" t="s">
        <v>818</v>
      </c>
      <c r="AW1554">
        <v>21.4</v>
      </c>
      <c r="AX1554">
        <v>5.6</v>
      </c>
      <c r="AY1554" t="s">
        <v>2380</v>
      </c>
      <c r="AZ1554" t="s">
        <v>2380</v>
      </c>
      <c r="BA1554" t="s">
        <v>2380</v>
      </c>
      <c r="BB1554" t="s">
        <v>2381</v>
      </c>
      <c r="BC1554" t="s">
        <v>2380</v>
      </c>
      <c r="BR1554">
        <v>21.4</v>
      </c>
      <c r="BS1554" t="str" cm="1">
        <f t="array" ref="BS1554">_xlfn.IFS(BR1554&lt;18.5,"UNDER WEIGHT",BR1554&lt;=24.9,"NORMAL WEIGHT",BR1554&lt;=29.9,"OVER WEIGHT",BR1554&gt;=30,"OBESITY")</f>
        <v>NORMAL WEIGHT</v>
      </c>
      <c r="BV1554">
        <v>5.6</v>
      </c>
      <c r="BW1554" t="str" cm="1">
        <f t="array" ref="BW1554">_xlfn.IFS(BV1554&lt;=5.7,"NORMAL",BV1554&lt;=6.4,"Prediabetes",BV1554&gt;=6.5,"Diabetes")</f>
        <v>NORMAL</v>
      </c>
      <c r="CJ1554" t="s">
        <v>1585</v>
      </c>
      <c r="CK1554">
        <v>1982</v>
      </c>
      <c r="CL1554" t="s">
        <v>37</v>
      </c>
      <c r="CM1554">
        <v>15</v>
      </c>
      <c r="CN1554">
        <v>3</v>
      </c>
      <c r="CO1554">
        <v>13214.43</v>
      </c>
      <c r="CP1554" t="s">
        <v>12</v>
      </c>
      <c r="CQ1554" t="s">
        <v>11</v>
      </c>
      <c r="CR1554" t="s">
        <v>23</v>
      </c>
      <c r="CW1554" t="str">
        <f t="shared" si="48"/>
        <v>15/Oct/1982</v>
      </c>
      <c r="CZ1554" t="s">
        <v>1585</v>
      </c>
      <c r="DA1554">
        <v>1982</v>
      </c>
      <c r="DB1554" t="s">
        <v>37</v>
      </c>
      <c r="DC1554">
        <v>15</v>
      </c>
      <c r="DD1554">
        <v>3</v>
      </c>
      <c r="DE1554" s="18">
        <v>13214.43</v>
      </c>
      <c r="DF1554" t="s">
        <v>12</v>
      </c>
      <c r="DG1554" t="s">
        <v>11</v>
      </c>
      <c r="DH1554" t="s">
        <v>23</v>
      </c>
      <c r="DZ1554" t="s">
        <v>1585</v>
      </c>
      <c r="EA1554">
        <f t="shared" si="49"/>
        <v>41</v>
      </c>
    </row>
    <row r="1555" spans="1:131" ht="15.6" x14ac:dyDescent="0.3">
      <c r="A1555" s="1" t="s">
        <v>817</v>
      </c>
      <c r="B1555" s="1" t="s">
        <v>6751</v>
      </c>
      <c r="C1555" s="1" t="s">
        <v>6145</v>
      </c>
      <c r="D1555" t="s">
        <v>7909</v>
      </c>
      <c r="E1555" s="1"/>
      <c r="H1555" s="1"/>
      <c r="T1555" t="s">
        <v>817</v>
      </c>
      <c r="U1555">
        <v>23.01</v>
      </c>
      <c r="V1555">
        <v>4.68</v>
      </c>
      <c r="W1555" t="s">
        <v>2380</v>
      </c>
      <c r="X1555" t="s">
        <v>2380</v>
      </c>
      <c r="Y1555" t="s">
        <v>2380</v>
      </c>
      <c r="Z1555">
        <v>0</v>
      </c>
      <c r="AA1555" t="s">
        <v>2380</v>
      </c>
      <c r="AV1555" t="s">
        <v>817</v>
      </c>
      <c r="AW1555">
        <v>23.01</v>
      </c>
      <c r="AX1555">
        <v>4.68</v>
      </c>
      <c r="AY1555" t="s">
        <v>2380</v>
      </c>
      <c r="AZ1555" t="s">
        <v>2380</v>
      </c>
      <c r="BA1555" t="s">
        <v>2380</v>
      </c>
      <c r="BB1555" t="s">
        <v>2381</v>
      </c>
      <c r="BC1555" t="s">
        <v>2380</v>
      </c>
      <c r="BR1555">
        <v>23.01</v>
      </c>
      <c r="BS1555" t="str" cm="1">
        <f t="array" ref="BS1555">_xlfn.IFS(BR1555&lt;18.5,"UNDER WEIGHT",BR1555&lt;=24.9,"NORMAL WEIGHT",BR1555&lt;=29.9,"OVER WEIGHT",BR1555&gt;=30,"OBESITY")</f>
        <v>NORMAL WEIGHT</v>
      </c>
      <c r="BV1555">
        <v>4.68</v>
      </c>
      <c r="BW1555" t="str" cm="1">
        <f t="array" ref="BW1555">_xlfn.IFS(BV1555&lt;=5.7,"NORMAL",BV1555&lt;=6.4,"Prediabetes",BV1555&gt;=6.5,"Diabetes")</f>
        <v>NORMAL</v>
      </c>
      <c r="CJ1555" t="s">
        <v>1586</v>
      </c>
      <c r="CK1555">
        <v>1962</v>
      </c>
      <c r="CL1555" t="s">
        <v>30</v>
      </c>
      <c r="CM1555">
        <v>7</v>
      </c>
      <c r="CN1555">
        <v>0</v>
      </c>
      <c r="CO1555">
        <v>13217.09</v>
      </c>
      <c r="CP1555" t="s">
        <v>12</v>
      </c>
      <c r="CQ1555" t="s">
        <v>16</v>
      </c>
      <c r="CR1555" t="s">
        <v>247</v>
      </c>
      <c r="CW1555" t="str">
        <f t="shared" si="48"/>
        <v>7/Dec/1962</v>
      </c>
      <c r="CZ1555" t="s">
        <v>1586</v>
      </c>
      <c r="DA1555">
        <v>1962</v>
      </c>
      <c r="DB1555" t="s">
        <v>30</v>
      </c>
      <c r="DC1555">
        <v>7</v>
      </c>
      <c r="DD1555">
        <v>0</v>
      </c>
      <c r="DE1555" s="18">
        <v>13217.09</v>
      </c>
      <c r="DF1555" t="s">
        <v>12</v>
      </c>
      <c r="DG1555" t="s">
        <v>16</v>
      </c>
      <c r="DH1555" t="s">
        <v>247</v>
      </c>
      <c r="DZ1555" t="s">
        <v>1586</v>
      </c>
      <c r="EA1555">
        <f t="shared" si="49"/>
        <v>61</v>
      </c>
    </row>
    <row r="1556" spans="1:131" ht="15.6" x14ac:dyDescent="0.3">
      <c r="A1556" s="1" t="s">
        <v>816</v>
      </c>
      <c r="B1556" s="1" t="s">
        <v>6751</v>
      </c>
      <c r="C1556" s="1" t="s">
        <v>6146</v>
      </c>
      <c r="D1556" t="s">
        <v>6917</v>
      </c>
      <c r="E1556" s="1"/>
      <c r="H1556" s="1"/>
      <c r="T1556" t="s">
        <v>816</v>
      </c>
      <c r="U1556">
        <v>19.86</v>
      </c>
      <c r="V1556">
        <v>5.62</v>
      </c>
      <c r="W1556" t="s">
        <v>2382</v>
      </c>
      <c r="X1556" t="s">
        <v>2380</v>
      </c>
      <c r="Y1556" t="s">
        <v>2380</v>
      </c>
      <c r="Z1556">
        <v>0</v>
      </c>
      <c r="AA1556" t="s">
        <v>2380</v>
      </c>
      <c r="AV1556" t="s">
        <v>816</v>
      </c>
      <c r="AW1556">
        <v>19.86</v>
      </c>
      <c r="AX1556">
        <v>5.62</v>
      </c>
      <c r="AY1556" t="s">
        <v>2382</v>
      </c>
      <c r="AZ1556" t="s">
        <v>2380</v>
      </c>
      <c r="BA1556" t="s">
        <v>2380</v>
      </c>
      <c r="BB1556" t="s">
        <v>2381</v>
      </c>
      <c r="BC1556" t="s">
        <v>2380</v>
      </c>
      <c r="BR1556">
        <v>19.86</v>
      </c>
      <c r="BS1556" t="str" cm="1">
        <f t="array" ref="BS1556">_xlfn.IFS(BR1556&lt;18.5,"UNDER WEIGHT",BR1556&lt;=24.9,"NORMAL WEIGHT",BR1556&lt;=29.9,"OVER WEIGHT",BR1556&gt;=30,"OBESITY")</f>
        <v>NORMAL WEIGHT</v>
      </c>
      <c r="BV1556">
        <v>5.62</v>
      </c>
      <c r="BW1556" t="str" cm="1">
        <f t="array" ref="BW1556">_xlfn.IFS(BV1556&lt;=5.7,"NORMAL",BV1556&lt;=6.4,"Prediabetes",BV1556&gt;=6.5,"Diabetes")</f>
        <v>NORMAL</v>
      </c>
      <c r="CJ1556" t="s">
        <v>1587</v>
      </c>
      <c r="CK1556">
        <v>1965</v>
      </c>
      <c r="CL1556" t="s">
        <v>15</v>
      </c>
      <c r="CM1556">
        <v>13</v>
      </c>
      <c r="CN1556">
        <v>2</v>
      </c>
      <c r="CO1556">
        <v>13224.06</v>
      </c>
      <c r="CP1556" t="s">
        <v>12</v>
      </c>
      <c r="CQ1556" t="s">
        <v>12</v>
      </c>
      <c r="CR1556" t="s">
        <v>247</v>
      </c>
      <c r="CW1556" t="str">
        <f t="shared" si="48"/>
        <v>13/Nov/1965</v>
      </c>
      <c r="CZ1556" t="s">
        <v>1587</v>
      </c>
      <c r="DA1556">
        <v>1965</v>
      </c>
      <c r="DB1556" t="s">
        <v>15</v>
      </c>
      <c r="DC1556">
        <v>13</v>
      </c>
      <c r="DD1556">
        <v>2</v>
      </c>
      <c r="DE1556" s="18">
        <v>13224.06</v>
      </c>
      <c r="DF1556" t="s">
        <v>12</v>
      </c>
      <c r="DG1556" t="s">
        <v>12</v>
      </c>
      <c r="DH1556" t="s">
        <v>247</v>
      </c>
      <c r="DZ1556" t="s">
        <v>1587</v>
      </c>
      <c r="EA1556">
        <f t="shared" si="49"/>
        <v>58</v>
      </c>
    </row>
    <row r="1557" spans="1:131" ht="15.6" x14ac:dyDescent="0.3">
      <c r="A1557" s="1" t="s">
        <v>815</v>
      </c>
      <c r="B1557" s="1" t="s">
        <v>6752</v>
      </c>
      <c r="C1557" s="1" t="s">
        <v>5744</v>
      </c>
      <c r="D1557" t="s">
        <v>7910</v>
      </c>
      <c r="E1557" s="1"/>
      <c r="H1557" s="1"/>
      <c r="T1557" t="s">
        <v>815</v>
      </c>
      <c r="U1557">
        <v>33.58</v>
      </c>
      <c r="V1557">
        <v>5.08</v>
      </c>
      <c r="W1557" t="s">
        <v>2380</v>
      </c>
      <c r="X1557" t="s">
        <v>2380</v>
      </c>
      <c r="Y1557" t="s">
        <v>2380</v>
      </c>
      <c r="Z1557">
        <v>0</v>
      </c>
      <c r="AA1557" t="s">
        <v>2380</v>
      </c>
      <c r="AV1557" t="s">
        <v>815</v>
      </c>
      <c r="AW1557">
        <v>33.58</v>
      </c>
      <c r="AX1557">
        <v>5.08</v>
      </c>
      <c r="AY1557" t="s">
        <v>2380</v>
      </c>
      <c r="AZ1557" t="s">
        <v>2380</v>
      </c>
      <c r="BA1557" t="s">
        <v>2380</v>
      </c>
      <c r="BB1557" t="s">
        <v>2381</v>
      </c>
      <c r="BC1557" t="s">
        <v>2380</v>
      </c>
      <c r="BR1557">
        <v>33.58</v>
      </c>
      <c r="BS1557" t="str" cm="1">
        <f t="array" ref="BS1557">_xlfn.IFS(BR1557&lt;18.5,"UNDER WEIGHT",BR1557&lt;=24.9,"NORMAL WEIGHT",BR1557&lt;=29.9,"OVER WEIGHT",BR1557&gt;=30,"OBESITY")</f>
        <v>OBESITY</v>
      </c>
      <c r="BV1557">
        <v>5.08</v>
      </c>
      <c r="BW1557" t="str" cm="1">
        <f t="array" ref="BW1557">_xlfn.IFS(BV1557&lt;=5.7,"NORMAL",BV1557&lt;=6.4,"Prediabetes",BV1557&gt;=6.5,"Diabetes")</f>
        <v>NORMAL</v>
      </c>
      <c r="CJ1557" t="s">
        <v>1588</v>
      </c>
      <c r="CK1557">
        <v>1962</v>
      </c>
      <c r="CL1557" t="s">
        <v>15</v>
      </c>
      <c r="CM1557">
        <v>24</v>
      </c>
      <c r="CN1557">
        <v>1</v>
      </c>
      <c r="CO1557">
        <v>13224.69</v>
      </c>
      <c r="CP1557" t="s">
        <v>12</v>
      </c>
      <c r="CQ1557" t="s">
        <v>11</v>
      </c>
      <c r="CR1557" t="s">
        <v>42</v>
      </c>
      <c r="CW1557" t="str">
        <f t="shared" si="48"/>
        <v>24/Nov/1962</v>
      </c>
      <c r="CZ1557" t="s">
        <v>1588</v>
      </c>
      <c r="DA1557">
        <v>1962</v>
      </c>
      <c r="DB1557" t="s">
        <v>15</v>
      </c>
      <c r="DC1557">
        <v>24</v>
      </c>
      <c r="DD1557">
        <v>1</v>
      </c>
      <c r="DE1557" s="18">
        <v>13224.69</v>
      </c>
      <c r="DF1557" t="s">
        <v>12</v>
      </c>
      <c r="DG1557" t="s">
        <v>11</v>
      </c>
      <c r="DH1557" t="s">
        <v>42</v>
      </c>
      <c r="DZ1557" t="s">
        <v>1588</v>
      </c>
      <c r="EA1557">
        <f t="shared" si="49"/>
        <v>61</v>
      </c>
    </row>
    <row r="1558" spans="1:131" ht="15.6" x14ac:dyDescent="0.3">
      <c r="A1558" s="1" t="s">
        <v>814</v>
      </c>
      <c r="B1558" s="1" t="s">
        <v>6751</v>
      </c>
      <c r="C1558" s="1" t="s">
        <v>6147</v>
      </c>
      <c r="D1558" t="s">
        <v>7911</v>
      </c>
      <c r="E1558" s="1"/>
      <c r="H1558" s="1"/>
      <c r="T1558" t="s">
        <v>814</v>
      </c>
      <c r="U1558">
        <v>29.81</v>
      </c>
      <c r="V1558">
        <v>5.28</v>
      </c>
      <c r="W1558" t="s">
        <v>2380</v>
      </c>
      <c r="X1558" t="s">
        <v>2380</v>
      </c>
      <c r="Y1558" t="s">
        <v>2380</v>
      </c>
      <c r="Z1558">
        <v>0</v>
      </c>
      <c r="AA1558" t="s">
        <v>2380</v>
      </c>
      <c r="AV1558" t="s">
        <v>814</v>
      </c>
      <c r="AW1558">
        <v>29.81</v>
      </c>
      <c r="AX1558">
        <v>5.28</v>
      </c>
      <c r="AY1558" t="s">
        <v>2380</v>
      </c>
      <c r="AZ1558" t="s">
        <v>2380</v>
      </c>
      <c r="BA1558" t="s">
        <v>2380</v>
      </c>
      <c r="BB1558" t="s">
        <v>2381</v>
      </c>
      <c r="BC1558" t="s">
        <v>2380</v>
      </c>
      <c r="BR1558">
        <v>29.81</v>
      </c>
      <c r="BS1558" t="str" cm="1">
        <f t="array" ref="BS1558">_xlfn.IFS(BR1558&lt;18.5,"UNDER WEIGHT",BR1558&lt;=24.9,"NORMAL WEIGHT",BR1558&lt;=29.9,"OVER WEIGHT",BR1558&gt;=30,"OBESITY")</f>
        <v>OVER WEIGHT</v>
      </c>
      <c r="BV1558">
        <v>5.28</v>
      </c>
      <c r="BW1558" t="str" cm="1">
        <f t="array" ref="BW1558">_xlfn.IFS(BV1558&lt;=5.7,"NORMAL",BV1558&lt;=6.4,"Prediabetes",BV1558&gt;=6.5,"Diabetes")</f>
        <v>NORMAL</v>
      </c>
      <c r="CJ1558" t="s">
        <v>1589</v>
      </c>
      <c r="CK1558">
        <v>1962</v>
      </c>
      <c r="CL1558" t="s">
        <v>37</v>
      </c>
      <c r="CM1558">
        <v>11</v>
      </c>
      <c r="CN1558">
        <v>0</v>
      </c>
      <c r="CO1558">
        <v>13228.85</v>
      </c>
      <c r="CP1558" t="s">
        <v>12</v>
      </c>
      <c r="CQ1558" t="s">
        <v>12</v>
      </c>
      <c r="CR1558" t="s">
        <v>249</v>
      </c>
      <c r="CW1558" t="str">
        <f t="shared" si="48"/>
        <v>11/Oct/1962</v>
      </c>
      <c r="CZ1558" t="s">
        <v>1589</v>
      </c>
      <c r="DA1558">
        <v>1962</v>
      </c>
      <c r="DB1558" t="s">
        <v>37</v>
      </c>
      <c r="DC1558">
        <v>11</v>
      </c>
      <c r="DD1558">
        <v>0</v>
      </c>
      <c r="DE1558" s="18">
        <v>13228.85</v>
      </c>
      <c r="DF1558" t="s">
        <v>12</v>
      </c>
      <c r="DG1558" t="s">
        <v>12</v>
      </c>
      <c r="DH1558" t="s">
        <v>249</v>
      </c>
      <c r="DZ1558" t="s">
        <v>1589</v>
      </c>
      <c r="EA1558">
        <f t="shared" si="49"/>
        <v>61</v>
      </c>
    </row>
    <row r="1559" spans="1:131" ht="15.6" x14ac:dyDescent="0.3">
      <c r="A1559" s="1" t="s">
        <v>813</v>
      </c>
      <c r="B1559" s="1" t="s">
        <v>6751</v>
      </c>
      <c r="C1559" s="1" t="s">
        <v>6148</v>
      </c>
      <c r="D1559" t="s">
        <v>7806</v>
      </c>
      <c r="E1559" s="1"/>
      <c r="H1559" s="1"/>
      <c r="T1559" t="s">
        <v>813</v>
      </c>
      <c r="U1559">
        <v>27.4</v>
      </c>
      <c r="V1559">
        <v>4.6100000000000003</v>
      </c>
      <c r="W1559" t="s">
        <v>2380</v>
      </c>
      <c r="X1559" t="s">
        <v>2380</v>
      </c>
      <c r="Y1559" t="s">
        <v>2380</v>
      </c>
      <c r="Z1559">
        <v>0</v>
      </c>
      <c r="AA1559" t="s">
        <v>2380</v>
      </c>
      <c r="AV1559" t="s">
        <v>813</v>
      </c>
      <c r="AW1559">
        <v>27.4</v>
      </c>
      <c r="AX1559">
        <v>4.6100000000000003</v>
      </c>
      <c r="AY1559" t="s">
        <v>2380</v>
      </c>
      <c r="AZ1559" t="s">
        <v>2380</v>
      </c>
      <c r="BA1559" t="s">
        <v>2380</v>
      </c>
      <c r="BB1559" t="s">
        <v>2381</v>
      </c>
      <c r="BC1559" t="s">
        <v>2380</v>
      </c>
      <c r="BR1559">
        <v>27.4</v>
      </c>
      <c r="BS1559" t="str" cm="1">
        <f t="array" ref="BS1559">_xlfn.IFS(BR1559&lt;18.5,"UNDER WEIGHT",BR1559&lt;=24.9,"NORMAL WEIGHT",BR1559&lt;=29.9,"OVER WEIGHT",BR1559&gt;=30,"OBESITY")</f>
        <v>OVER WEIGHT</v>
      </c>
      <c r="BV1559">
        <v>4.6100000000000003</v>
      </c>
      <c r="BW1559" t="str" cm="1">
        <f t="array" ref="BW1559">_xlfn.IFS(BV1559&lt;=5.7,"NORMAL",BV1559&lt;=6.4,"Prediabetes",BV1559&gt;=6.5,"Diabetes")</f>
        <v>NORMAL</v>
      </c>
      <c r="CJ1559" t="s">
        <v>1590</v>
      </c>
      <c r="CK1559">
        <v>1994</v>
      </c>
      <c r="CL1559" t="s">
        <v>10</v>
      </c>
      <c r="CM1559">
        <v>1</v>
      </c>
      <c r="CN1559">
        <v>0</v>
      </c>
      <c r="CO1559">
        <v>13292.52</v>
      </c>
      <c r="CP1559" t="s">
        <v>12</v>
      </c>
      <c r="CQ1559" t="s">
        <v>12</v>
      </c>
      <c r="CR1559" t="s">
        <v>23</v>
      </c>
      <c r="CW1559" t="str">
        <f t="shared" si="48"/>
        <v>1/Jul/1994</v>
      </c>
      <c r="CZ1559" t="s">
        <v>1590</v>
      </c>
      <c r="DA1559">
        <v>1994</v>
      </c>
      <c r="DB1559" t="s">
        <v>10</v>
      </c>
      <c r="DC1559">
        <v>1</v>
      </c>
      <c r="DD1559">
        <v>0</v>
      </c>
      <c r="DE1559" s="18">
        <v>13292.52</v>
      </c>
      <c r="DF1559" t="s">
        <v>12</v>
      </c>
      <c r="DG1559" t="s">
        <v>12</v>
      </c>
      <c r="DH1559" t="s">
        <v>23</v>
      </c>
      <c r="DZ1559" t="s">
        <v>1590</v>
      </c>
      <c r="EA1559">
        <f t="shared" si="49"/>
        <v>29</v>
      </c>
    </row>
    <row r="1560" spans="1:131" ht="15.6" x14ac:dyDescent="0.3">
      <c r="A1560" s="1" t="s">
        <v>812</v>
      </c>
      <c r="B1560" s="1" t="s">
        <v>6751</v>
      </c>
      <c r="C1560" s="1" t="s">
        <v>6149</v>
      </c>
      <c r="D1560" t="s">
        <v>7912</v>
      </c>
      <c r="E1560" s="1"/>
      <c r="H1560" s="1"/>
      <c r="T1560" t="s">
        <v>812</v>
      </c>
      <c r="U1560">
        <v>17.98</v>
      </c>
      <c r="V1560">
        <v>6.57</v>
      </c>
      <c r="W1560" t="s">
        <v>2382</v>
      </c>
      <c r="X1560" t="s">
        <v>2380</v>
      </c>
      <c r="Y1560" t="s">
        <v>2380</v>
      </c>
      <c r="Z1560">
        <v>2</v>
      </c>
      <c r="AA1560" t="s">
        <v>2380</v>
      </c>
      <c r="AV1560" t="s">
        <v>812</v>
      </c>
      <c r="AW1560">
        <v>17.98</v>
      </c>
      <c r="AX1560">
        <v>6.57</v>
      </c>
      <c r="AY1560" t="s">
        <v>2382</v>
      </c>
      <c r="AZ1560" t="s">
        <v>2380</v>
      </c>
      <c r="BA1560" t="s">
        <v>2380</v>
      </c>
      <c r="BB1560">
        <v>2</v>
      </c>
      <c r="BC1560" t="s">
        <v>2380</v>
      </c>
      <c r="BR1560">
        <v>17.98</v>
      </c>
      <c r="BS1560" t="str" cm="1">
        <f t="array" ref="BS1560">_xlfn.IFS(BR1560&lt;18.5,"UNDER WEIGHT",BR1560&lt;=24.9,"NORMAL WEIGHT",BR1560&lt;=29.9,"OVER WEIGHT",BR1560&gt;=30,"OBESITY")</f>
        <v>UNDER WEIGHT</v>
      </c>
      <c r="BV1560">
        <v>6.57</v>
      </c>
      <c r="BW1560" t="str" cm="1">
        <f t="array" ref="BW1560">_xlfn.IFS(BV1560&lt;=5.7,"NORMAL",BV1560&lt;=6.4,"Prediabetes",BV1560&gt;=6.5,"Diabetes")</f>
        <v>Diabetes</v>
      </c>
      <c r="CJ1560" t="s">
        <v>1591</v>
      </c>
      <c r="CK1560">
        <v>1976</v>
      </c>
      <c r="CL1560" t="s">
        <v>35</v>
      </c>
      <c r="CM1560">
        <v>23</v>
      </c>
      <c r="CN1560">
        <v>2</v>
      </c>
      <c r="CO1560">
        <v>13333.71</v>
      </c>
      <c r="CP1560" t="s">
        <v>12</v>
      </c>
      <c r="CQ1560" t="s">
        <v>11</v>
      </c>
      <c r="CR1560" t="s">
        <v>23</v>
      </c>
      <c r="CW1560" t="str">
        <f t="shared" si="48"/>
        <v>23/Aug/1976</v>
      </c>
      <c r="CZ1560" t="s">
        <v>1591</v>
      </c>
      <c r="DA1560">
        <v>1976</v>
      </c>
      <c r="DB1560" t="s">
        <v>35</v>
      </c>
      <c r="DC1560">
        <v>23</v>
      </c>
      <c r="DD1560">
        <v>2</v>
      </c>
      <c r="DE1560" s="18">
        <v>13333.71</v>
      </c>
      <c r="DF1560" t="s">
        <v>12</v>
      </c>
      <c r="DG1560" t="s">
        <v>11</v>
      </c>
      <c r="DH1560" t="s">
        <v>23</v>
      </c>
      <c r="DZ1560" t="s">
        <v>1591</v>
      </c>
      <c r="EA1560">
        <f t="shared" si="49"/>
        <v>47</v>
      </c>
    </row>
    <row r="1561" spans="1:131" ht="15.6" x14ac:dyDescent="0.3">
      <c r="A1561" s="1" t="s">
        <v>811</v>
      </c>
      <c r="B1561" s="1" t="s">
        <v>6751</v>
      </c>
      <c r="C1561" s="1" t="s">
        <v>6150</v>
      </c>
      <c r="D1561" t="s">
        <v>7913</v>
      </c>
      <c r="E1561" s="1"/>
      <c r="H1561" s="1"/>
      <c r="T1561" t="s">
        <v>811</v>
      </c>
      <c r="U1561">
        <v>37.9</v>
      </c>
      <c r="V1561">
        <v>5.83</v>
      </c>
      <c r="W1561" t="s">
        <v>2380</v>
      </c>
      <c r="X1561" t="s">
        <v>2380</v>
      </c>
      <c r="Y1561" t="s">
        <v>2380</v>
      </c>
      <c r="Z1561">
        <v>0</v>
      </c>
      <c r="AA1561" t="s">
        <v>2380</v>
      </c>
      <c r="AV1561" t="s">
        <v>811</v>
      </c>
      <c r="AW1561">
        <v>37.9</v>
      </c>
      <c r="AX1561">
        <v>5.83</v>
      </c>
      <c r="AY1561" t="s">
        <v>2380</v>
      </c>
      <c r="AZ1561" t="s">
        <v>2380</v>
      </c>
      <c r="BA1561" t="s">
        <v>2380</v>
      </c>
      <c r="BB1561" t="s">
        <v>2381</v>
      </c>
      <c r="BC1561" t="s">
        <v>2380</v>
      </c>
      <c r="BR1561">
        <v>37.9</v>
      </c>
      <c r="BS1561" t="str" cm="1">
        <f t="array" ref="BS1561">_xlfn.IFS(BR1561&lt;18.5,"UNDER WEIGHT",BR1561&lt;=24.9,"NORMAL WEIGHT",BR1561&lt;=29.9,"OVER WEIGHT",BR1561&gt;=30,"OBESITY")</f>
        <v>OBESITY</v>
      </c>
      <c r="BV1561">
        <v>5.83</v>
      </c>
      <c r="BW1561" t="str" cm="1">
        <f t="array" ref="BW1561">_xlfn.IFS(BV1561&lt;=5.7,"NORMAL",BV1561&lt;=6.4,"Prediabetes",BV1561&gt;=6.5,"Diabetes")</f>
        <v>Prediabetes</v>
      </c>
      <c r="CJ1561" t="s">
        <v>1592</v>
      </c>
      <c r="CK1561">
        <v>1960</v>
      </c>
      <c r="CL1561" t="s">
        <v>15</v>
      </c>
      <c r="CM1561">
        <v>11</v>
      </c>
      <c r="CN1561">
        <v>0</v>
      </c>
      <c r="CO1561">
        <v>13352.1</v>
      </c>
      <c r="CP1561" t="s">
        <v>12</v>
      </c>
      <c r="CQ1561" t="s">
        <v>16</v>
      </c>
      <c r="CR1561" t="s">
        <v>23</v>
      </c>
      <c r="CW1561" t="str">
        <f t="shared" si="48"/>
        <v>11/Nov/1960</v>
      </c>
      <c r="CZ1561" t="s">
        <v>1592</v>
      </c>
      <c r="DA1561">
        <v>1960</v>
      </c>
      <c r="DB1561" t="s">
        <v>15</v>
      </c>
      <c r="DC1561">
        <v>11</v>
      </c>
      <c r="DD1561">
        <v>0</v>
      </c>
      <c r="DE1561" s="18">
        <v>13352.1</v>
      </c>
      <c r="DF1561" t="s">
        <v>12</v>
      </c>
      <c r="DG1561" t="s">
        <v>16</v>
      </c>
      <c r="DH1561" t="s">
        <v>23</v>
      </c>
      <c r="DZ1561" t="s">
        <v>1592</v>
      </c>
      <c r="EA1561">
        <f t="shared" si="49"/>
        <v>63</v>
      </c>
    </row>
    <row r="1562" spans="1:131" ht="15.6" x14ac:dyDescent="0.3">
      <c r="A1562" s="1" t="s">
        <v>810</v>
      </c>
      <c r="B1562" s="1" t="s">
        <v>6752</v>
      </c>
      <c r="C1562" s="1" t="s">
        <v>6151</v>
      </c>
      <c r="D1562" t="s">
        <v>7914</v>
      </c>
      <c r="E1562" s="1"/>
      <c r="H1562" s="1"/>
      <c r="T1562" t="s">
        <v>810</v>
      </c>
      <c r="U1562">
        <v>25.27</v>
      </c>
      <c r="V1562">
        <v>6.98</v>
      </c>
      <c r="W1562" t="s">
        <v>2382</v>
      </c>
      <c r="X1562" t="s">
        <v>2380</v>
      </c>
      <c r="Y1562" t="s">
        <v>2380</v>
      </c>
      <c r="Z1562">
        <v>0</v>
      </c>
      <c r="AA1562" t="s">
        <v>2380</v>
      </c>
      <c r="AV1562" t="s">
        <v>810</v>
      </c>
      <c r="AW1562">
        <v>25.27</v>
      </c>
      <c r="AX1562">
        <v>6.98</v>
      </c>
      <c r="AY1562" t="s">
        <v>2382</v>
      </c>
      <c r="AZ1562" t="s">
        <v>2380</v>
      </c>
      <c r="BA1562" t="s">
        <v>2380</v>
      </c>
      <c r="BB1562" t="s">
        <v>2381</v>
      </c>
      <c r="BC1562" t="s">
        <v>2380</v>
      </c>
      <c r="BR1562">
        <v>25.27</v>
      </c>
      <c r="BS1562" t="str" cm="1">
        <f t="array" ref="BS1562">_xlfn.IFS(BR1562&lt;18.5,"UNDER WEIGHT",BR1562&lt;=24.9,"NORMAL WEIGHT",BR1562&lt;=29.9,"OVER WEIGHT",BR1562&gt;=30,"OBESITY")</f>
        <v>OVER WEIGHT</v>
      </c>
      <c r="BV1562">
        <v>6.98</v>
      </c>
      <c r="BW1562" t="str" cm="1">
        <f t="array" ref="BW1562">_xlfn.IFS(BV1562&lt;=5.7,"NORMAL",BV1562&lt;=6.4,"Prediabetes",BV1562&gt;=6.5,"Diabetes")</f>
        <v>Diabetes</v>
      </c>
      <c r="CJ1562" t="s">
        <v>1593</v>
      </c>
      <c r="CK1562">
        <v>1990</v>
      </c>
      <c r="CL1562" t="s">
        <v>37</v>
      </c>
      <c r="CM1562">
        <v>2</v>
      </c>
      <c r="CN1562">
        <v>3</v>
      </c>
      <c r="CO1562">
        <v>13360.94</v>
      </c>
      <c r="CP1562" t="s">
        <v>12</v>
      </c>
      <c r="CQ1562" t="s">
        <v>16</v>
      </c>
      <c r="CR1562" t="s">
        <v>23</v>
      </c>
      <c r="CW1562" t="str">
        <f t="shared" si="48"/>
        <v>2/Oct/1990</v>
      </c>
      <c r="CZ1562" t="s">
        <v>1593</v>
      </c>
      <c r="DA1562">
        <v>1990</v>
      </c>
      <c r="DB1562" t="s">
        <v>37</v>
      </c>
      <c r="DC1562">
        <v>2</v>
      </c>
      <c r="DD1562">
        <v>3</v>
      </c>
      <c r="DE1562" s="18">
        <v>13360.94</v>
      </c>
      <c r="DF1562" t="s">
        <v>12</v>
      </c>
      <c r="DG1562" t="s">
        <v>16</v>
      </c>
      <c r="DH1562" t="s">
        <v>23</v>
      </c>
      <c r="DZ1562" t="s">
        <v>1593</v>
      </c>
      <c r="EA1562">
        <f t="shared" si="49"/>
        <v>33</v>
      </c>
    </row>
    <row r="1563" spans="1:131" ht="15.6" x14ac:dyDescent="0.3">
      <c r="A1563" s="1" t="s">
        <v>809</v>
      </c>
      <c r="B1563" s="1" t="s">
        <v>6752</v>
      </c>
      <c r="C1563" s="1" t="s">
        <v>6152</v>
      </c>
      <c r="D1563" t="s">
        <v>7915</v>
      </c>
      <c r="E1563" s="1"/>
      <c r="H1563" s="1"/>
      <c r="T1563" t="s">
        <v>809</v>
      </c>
      <c r="U1563">
        <v>29.26</v>
      </c>
      <c r="V1563">
        <v>4.03</v>
      </c>
      <c r="W1563" t="s">
        <v>2380</v>
      </c>
      <c r="X1563" t="s">
        <v>2380</v>
      </c>
      <c r="Y1563" t="s">
        <v>2380</v>
      </c>
      <c r="Z1563">
        <v>1</v>
      </c>
      <c r="AA1563" t="s">
        <v>2380</v>
      </c>
      <c r="AV1563" t="s">
        <v>809</v>
      </c>
      <c r="AW1563">
        <v>29.26</v>
      </c>
      <c r="AX1563">
        <v>4.03</v>
      </c>
      <c r="AY1563" t="s">
        <v>2380</v>
      </c>
      <c r="AZ1563" t="s">
        <v>2380</v>
      </c>
      <c r="BA1563" t="s">
        <v>2380</v>
      </c>
      <c r="BB1563">
        <v>1</v>
      </c>
      <c r="BC1563" t="s">
        <v>2380</v>
      </c>
      <c r="BR1563">
        <v>29.26</v>
      </c>
      <c r="BS1563" t="str" cm="1">
        <f t="array" ref="BS1563">_xlfn.IFS(BR1563&lt;18.5,"UNDER WEIGHT",BR1563&lt;=24.9,"NORMAL WEIGHT",BR1563&lt;=29.9,"OVER WEIGHT",BR1563&gt;=30,"OBESITY")</f>
        <v>OVER WEIGHT</v>
      </c>
      <c r="BV1563">
        <v>4.03</v>
      </c>
      <c r="BW1563" t="str" cm="1">
        <f t="array" ref="BW1563">_xlfn.IFS(BV1563&lt;=5.7,"NORMAL",BV1563&lt;=6.4,"Prediabetes",BV1563&gt;=6.5,"Diabetes")</f>
        <v>NORMAL</v>
      </c>
      <c r="CJ1563" t="s">
        <v>1594</v>
      </c>
      <c r="CK1563">
        <v>1964</v>
      </c>
      <c r="CL1563" t="s">
        <v>20</v>
      </c>
      <c r="CM1563">
        <v>24</v>
      </c>
      <c r="CN1563">
        <v>0</v>
      </c>
      <c r="CO1563">
        <v>13375.76</v>
      </c>
      <c r="CP1563" t="s">
        <v>12</v>
      </c>
      <c r="CQ1563" t="s">
        <v>11</v>
      </c>
      <c r="CR1563" t="s">
        <v>200</v>
      </c>
      <c r="CW1563" t="str">
        <f t="shared" si="48"/>
        <v>24/Sep/1964</v>
      </c>
      <c r="CZ1563" t="s">
        <v>1594</v>
      </c>
      <c r="DA1563">
        <v>1964</v>
      </c>
      <c r="DB1563" t="s">
        <v>20</v>
      </c>
      <c r="DC1563">
        <v>24</v>
      </c>
      <c r="DD1563">
        <v>0</v>
      </c>
      <c r="DE1563" s="18">
        <v>13375.76</v>
      </c>
      <c r="DF1563" t="s">
        <v>12</v>
      </c>
      <c r="DG1563" t="s">
        <v>11</v>
      </c>
      <c r="DH1563" t="s">
        <v>200</v>
      </c>
      <c r="DZ1563" t="s">
        <v>1594</v>
      </c>
      <c r="EA1563">
        <f t="shared" si="49"/>
        <v>59</v>
      </c>
    </row>
    <row r="1564" spans="1:131" ht="15.6" x14ac:dyDescent="0.3">
      <c r="A1564" s="1" t="s">
        <v>808</v>
      </c>
      <c r="B1564" s="1" t="s">
        <v>6752</v>
      </c>
      <c r="C1564" s="1" t="s">
        <v>6153</v>
      </c>
      <c r="D1564" t="s">
        <v>7916</v>
      </c>
      <c r="E1564" s="1"/>
      <c r="H1564" s="1"/>
      <c r="T1564" t="s">
        <v>808</v>
      </c>
      <c r="U1564">
        <v>27.835000000000001</v>
      </c>
      <c r="V1564">
        <v>4.5599999999999996</v>
      </c>
      <c r="W1564" t="s">
        <v>2380</v>
      </c>
      <c r="X1564" t="s">
        <v>2380</v>
      </c>
      <c r="Y1564" t="s">
        <v>2380</v>
      </c>
      <c r="Z1564">
        <v>1</v>
      </c>
      <c r="AA1564" t="s">
        <v>2380</v>
      </c>
      <c r="AV1564" t="s">
        <v>808</v>
      </c>
      <c r="AW1564">
        <v>27.835000000000001</v>
      </c>
      <c r="AX1564">
        <v>4.5599999999999996</v>
      </c>
      <c r="AY1564" t="s">
        <v>2380</v>
      </c>
      <c r="AZ1564" t="s">
        <v>2380</v>
      </c>
      <c r="BA1564" t="s">
        <v>2380</v>
      </c>
      <c r="BB1564">
        <v>1</v>
      </c>
      <c r="BC1564" t="s">
        <v>2380</v>
      </c>
      <c r="BR1564">
        <v>27.835000000000001</v>
      </c>
      <c r="BS1564" t="str" cm="1">
        <f t="array" ref="BS1564">_xlfn.IFS(BR1564&lt;18.5,"UNDER WEIGHT",BR1564&lt;=24.9,"NORMAL WEIGHT",BR1564&lt;=29.9,"OVER WEIGHT",BR1564&gt;=30,"OBESITY")</f>
        <v>OVER WEIGHT</v>
      </c>
      <c r="BV1564">
        <v>4.5599999999999996</v>
      </c>
      <c r="BW1564" t="str" cm="1">
        <f t="array" ref="BW1564">_xlfn.IFS(BV1564&lt;=5.7,"NORMAL",BV1564&lt;=6.4,"Prediabetes",BV1564&gt;=6.5,"Diabetes")</f>
        <v>NORMAL</v>
      </c>
      <c r="CJ1564" t="s">
        <v>1595</v>
      </c>
      <c r="CK1564">
        <v>1979</v>
      </c>
      <c r="CL1564" t="s">
        <v>20</v>
      </c>
      <c r="CM1564">
        <v>30</v>
      </c>
      <c r="CN1564">
        <v>2</v>
      </c>
      <c r="CO1564">
        <v>13377.41</v>
      </c>
      <c r="CP1564" t="s">
        <v>12</v>
      </c>
      <c r="CQ1564" t="s">
        <v>12</v>
      </c>
      <c r="CR1564" t="s">
        <v>535</v>
      </c>
      <c r="CW1564" t="str">
        <f t="shared" si="48"/>
        <v>30/Sep/1979</v>
      </c>
      <c r="CZ1564" t="s">
        <v>1595</v>
      </c>
      <c r="DA1564">
        <v>1979</v>
      </c>
      <c r="DB1564" t="s">
        <v>20</v>
      </c>
      <c r="DC1564">
        <v>30</v>
      </c>
      <c r="DD1564">
        <v>2</v>
      </c>
      <c r="DE1564" s="18">
        <v>13377.41</v>
      </c>
      <c r="DF1564" t="s">
        <v>12</v>
      </c>
      <c r="DG1564" t="s">
        <v>12</v>
      </c>
      <c r="DH1564" t="s">
        <v>535</v>
      </c>
      <c r="DZ1564" t="s">
        <v>1595</v>
      </c>
      <c r="EA1564">
        <f t="shared" si="49"/>
        <v>44</v>
      </c>
    </row>
    <row r="1565" spans="1:131" ht="15.6" x14ac:dyDescent="0.3">
      <c r="A1565" s="1" t="s">
        <v>807</v>
      </c>
      <c r="B1565" s="1" t="s">
        <v>6752</v>
      </c>
      <c r="C1565" s="1" t="s">
        <v>5208</v>
      </c>
      <c r="D1565" t="s">
        <v>5758</v>
      </c>
      <c r="E1565" s="1"/>
      <c r="H1565" s="1"/>
      <c r="T1565" t="s">
        <v>807</v>
      </c>
      <c r="U1565">
        <v>46.53</v>
      </c>
      <c r="V1565">
        <v>5.38</v>
      </c>
      <c r="W1565" t="s">
        <v>2382</v>
      </c>
      <c r="X1565" t="s">
        <v>2380</v>
      </c>
      <c r="Y1565" t="s">
        <v>2380</v>
      </c>
      <c r="Z1565">
        <v>0</v>
      </c>
      <c r="AA1565" t="s">
        <v>2380</v>
      </c>
      <c r="AV1565" t="s">
        <v>807</v>
      </c>
      <c r="AW1565">
        <v>46.53</v>
      </c>
      <c r="AX1565">
        <v>5.38</v>
      </c>
      <c r="AY1565" t="s">
        <v>2382</v>
      </c>
      <c r="AZ1565" t="s">
        <v>2380</v>
      </c>
      <c r="BA1565" t="s">
        <v>2380</v>
      </c>
      <c r="BB1565" t="s">
        <v>2381</v>
      </c>
      <c r="BC1565" t="s">
        <v>2380</v>
      </c>
      <c r="BR1565">
        <v>46.53</v>
      </c>
      <c r="BS1565" t="str" cm="1">
        <f t="array" ref="BS1565">_xlfn.IFS(BR1565&lt;18.5,"UNDER WEIGHT",BR1565&lt;=24.9,"NORMAL WEIGHT",BR1565&lt;=29.9,"OVER WEIGHT",BR1565&gt;=30,"OBESITY")</f>
        <v>OBESITY</v>
      </c>
      <c r="BV1565">
        <v>5.38</v>
      </c>
      <c r="BW1565" t="str" cm="1">
        <f t="array" ref="BW1565">_xlfn.IFS(BV1565&lt;=5.7,"NORMAL",BV1565&lt;=6.4,"Prediabetes",BV1565&gt;=6.5,"Diabetes")</f>
        <v>NORMAL</v>
      </c>
      <c r="CJ1565" t="s">
        <v>1596</v>
      </c>
      <c r="CK1565">
        <v>1984</v>
      </c>
      <c r="CL1565" t="s">
        <v>18</v>
      </c>
      <c r="CM1565">
        <v>6</v>
      </c>
      <c r="CN1565">
        <v>3</v>
      </c>
      <c r="CO1565">
        <v>13383.67</v>
      </c>
      <c r="CP1565" t="s">
        <v>12</v>
      </c>
      <c r="CQ1565" t="s">
        <v>11</v>
      </c>
      <c r="CR1565" t="s">
        <v>249</v>
      </c>
      <c r="CW1565" t="str">
        <f t="shared" si="48"/>
        <v>6/Jun/1984</v>
      </c>
      <c r="CZ1565" t="s">
        <v>1596</v>
      </c>
      <c r="DA1565">
        <v>1984</v>
      </c>
      <c r="DB1565" t="s">
        <v>18</v>
      </c>
      <c r="DC1565">
        <v>6</v>
      </c>
      <c r="DD1565">
        <v>3</v>
      </c>
      <c r="DE1565" s="18">
        <v>13383.67</v>
      </c>
      <c r="DF1565" t="s">
        <v>12</v>
      </c>
      <c r="DG1565" t="s">
        <v>11</v>
      </c>
      <c r="DH1565" t="s">
        <v>249</v>
      </c>
      <c r="DZ1565" t="s">
        <v>1596</v>
      </c>
      <c r="EA1565">
        <f t="shared" si="49"/>
        <v>39</v>
      </c>
    </row>
    <row r="1566" spans="1:131" ht="15.6" x14ac:dyDescent="0.3">
      <c r="A1566" s="1" t="s">
        <v>806</v>
      </c>
      <c r="B1566" s="1" t="s">
        <v>6752</v>
      </c>
      <c r="C1566" s="1" t="s">
        <v>5567</v>
      </c>
      <c r="D1566" t="s">
        <v>7917</v>
      </c>
      <c r="E1566" s="1"/>
      <c r="H1566" s="1"/>
      <c r="T1566" t="s">
        <v>806</v>
      </c>
      <c r="U1566">
        <v>20.58</v>
      </c>
      <c r="V1566">
        <v>11.04</v>
      </c>
      <c r="W1566" t="s">
        <v>2382</v>
      </c>
      <c r="X1566" t="s">
        <v>2380</v>
      </c>
      <c r="Y1566" t="s">
        <v>2380</v>
      </c>
      <c r="Z1566">
        <v>1</v>
      </c>
      <c r="AA1566" t="s">
        <v>2380</v>
      </c>
      <c r="AV1566" t="s">
        <v>806</v>
      </c>
      <c r="AW1566">
        <v>20.58</v>
      </c>
      <c r="AX1566">
        <v>11.04</v>
      </c>
      <c r="AY1566" t="s">
        <v>2382</v>
      </c>
      <c r="AZ1566" t="s">
        <v>2380</v>
      </c>
      <c r="BA1566" t="s">
        <v>2380</v>
      </c>
      <c r="BB1566">
        <v>1</v>
      </c>
      <c r="BC1566" t="s">
        <v>2380</v>
      </c>
      <c r="BR1566">
        <v>20.58</v>
      </c>
      <c r="BS1566" t="str" cm="1">
        <f t="array" ref="BS1566">_xlfn.IFS(BR1566&lt;18.5,"UNDER WEIGHT",BR1566&lt;=24.9,"NORMAL WEIGHT",BR1566&lt;=29.9,"OVER WEIGHT",BR1566&gt;=30,"OBESITY")</f>
        <v>NORMAL WEIGHT</v>
      </c>
      <c r="BV1566">
        <v>11.04</v>
      </c>
      <c r="BW1566" t="str" cm="1">
        <f t="array" ref="BW1566">_xlfn.IFS(BV1566&lt;=5.7,"NORMAL",BV1566&lt;=6.4,"Prediabetes",BV1566&gt;=6.5,"Diabetes")</f>
        <v>Diabetes</v>
      </c>
      <c r="CJ1566" t="s">
        <v>1597</v>
      </c>
      <c r="CK1566">
        <v>1959</v>
      </c>
      <c r="CL1566" t="s">
        <v>30</v>
      </c>
      <c r="CM1566">
        <v>9</v>
      </c>
      <c r="CN1566">
        <v>0</v>
      </c>
      <c r="CO1566">
        <v>13390.56</v>
      </c>
      <c r="CP1566" t="s">
        <v>12</v>
      </c>
      <c r="CQ1566" t="s">
        <v>12</v>
      </c>
      <c r="CR1566" t="s">
        <v>42</v>
      </c>
      <c r="CW1566" t="str">
        <f t="shared" si="48"/>
        <v>9/Dec/1959</v>
      </c>
      <c r="CZ1566" t="s">
        <v>1597</v>
      </c>
      <c r="DA1566">
        <v>1959</v>
      </c>
      <c r="DB1566" t="s">
        <v>30</v>
      </c>
      <c r="DC1566">
        <v>9</v>
      </c>
      <c r="DD1566">
        <v>0</v>
      </c>
      <c r="DE1566" s="18">
        <v>13390.56</v>
      </c>
      <c r="DF1566" t="s">
        <v>12</v>
      </c>
      <c r="DG1566" t="s">
        <v>12</v>
      </c>
      <c r="DH1566" t="s">
        <v>42</v>
      </c>
      <c r="DZ1566" t="s">
        <v>1597</v>
      </c>
      <c r="EA1566">
        <f t="shared" si="49"/>
        <v>64</v>
      </c>
    </row>
    <row r="1567" spans="1:131" ht="15.6" x14ac:dyDescent="0.3">
      <c r="A1567" s="1" t="s">
        <v>805</v>
      </c>
      <c r="B1567" s="1" t="s">
        <v>6751</v>
      </c>
      <c r="C1567" s="1" t="s">
        <v>6154</v>
      </c>
      <c r="D1567" t="s">
        <v>7918</v>
      </c>
      <c r="E1567" s="1"/>
      <c r="H1567" s="1"/>
      <c r="T1567" t="s">
        <v>805</v>
      </c>
      <c r="U1567">
        <v>19.53</v>
      </c>
      <c r="V1567">
        <v>6.09</v>
      </c>
      <c r="W1567" t="s">
        <v>2382</v>
      </c>
      <c r="X1567" t="s">
        <v>2380</v>
      </c>
      <c r="Y1567" t="s">
        <v>2380</v>
      </c>
      <c r="Z1567">
        <v>0</v>
      </c>
      <c r="AA1567" t="s">
        <v>2380</v>
      </c>
      <c r="AV1567" t="s">
        <v>805</v>
      </c>
      <c r="AW1567">
        <v>19.53</v>
      </c>
      <c r="AX1567">
        <v>6.09</v>
      </c>
      <c r="AY1567" t="s">
        <v>2382</v>
      </c>
      <c r="AZ1567" t="s">
        <v>2380</v>
      </c>
      <c r="BA1567" t="s">
        <v>2380</v>
      </c>
      <c r="BB1567" t="s">
        <v>2381</v>
      </c>
      <c r="BC1567" t="s">
        <v>2380</v>
      </c>
      <c r="BR1567">
        <v>19.53</v>
      </c>
      <c r="BS1567" t="str" cm="1">
        <f t="array" ref="BS1567">_xlfn.IFS(BR1567&lt;18.5,"UNDER WEIGHT",BR1567&lt;=24.9,"NORMAL WEIGHT",BR1567&lt;=29.9,"OVER WEIGHT",BR1567&gt;=30,"OBESITY")</f>
        <v>NORMAL WEIGHT</v>
      </c>
      <c r="BV1567">
        <v>6.09</v>
      </c>
      <c r="BW1567" t="str" cm="1">
        <f t="array" ref="BW1567">_xlfn.IFS(BV1567&lt;=5.7,"NORMAL",BV1567&lt;=6.4,"Prediabetes",BV1567&gt;=6.5,"Diabetes")</f>
        <v>Prediabetes</v>
      </c>
      <c r="CJ1567" t="s">
        <v>1598</v>
      </c>
      <c r="CK1567">
        <v>1959</v>
      </c>
      <c r="CL1567" t="s">
        <v>15</v>
      </c>
      <c r="CM1567">
        <v>25</v>
      </c>
      <c r="CN1567">
        <v>0</v>
      </c>
      <c r="CO1567">
        <v>13393.76</v>
      </c>
      <c r="CP1567" t="s">
        <v>12</v>
      </c>
      <c r="CQ1567" t="s">
        <v>16</v>
      </c>
      <c r="CR1567" t="s">
        <v>42</v>
      </c>
      <c r="CW1567" t="str">
        <f t="shared" si="48"/>
        <v>25/Nov/1959</v>
      </c>
      <c r="CZ1567" t="s">
        <v>1598</v>
      </c>
      <c r="DA1567">
        <v>1959</v>
      </c>
      <c r="DB1567" t="s">
        <v>15</v>
      </c>
      <c r="DC1567">
        <v>25</v>
      </c>
      <c r="DD1567">
        <v>0</v>
      </c>
      <c r="DE1567" s="18">
        <v>13393.76</v>
      </c>
      <c r="DF1567" t="s">
        <v>12</v>
      </c>
      <c r="DG1567" t="s">
        <v>16</v>
      </c>
      <c r="DH1567" t="s">
        <v>42</v>
      </c>
      <c r="DZ1567" t="s">
        <v>1598</v>
      </c>
      <c r="EA1567">
        <f t="shared" si="49"/>
        <v>64</v>
      </c>
    </row>
    <row r="1568" spans="1:131" ht="15.6" x14ac:dyDescent="0.3">
      <c r="A1568" s="1" t="s">
        <v>804</v>
      </c>
      <c r="B1568" s="1" t="s">
        <v>6751</v>
      </c>
      <c r="C1568" s="1" t="s">
        <v>6155</v>
      </c>
      <c r="D1568" t="s">
        <v>7052</v>
      </c>
      <c r="E1568" s="1"/>
      <c r="H1568" s="1"/>
      <c r="T1568" t="s">
        <v>804</v>
      </c>
      <c r="U1568">
        <v>27.7</v>
      </c>
      <c r="V1568">
        <v>4.71</v>
      </c>
      <c r="W1568" t="s">
        <v>2380</v>
      </c>
      <c r="X1568" t="s">
        <v>2380</v>
      </c>
      <c r="Y1568" t="s">
        <v>2380</v>
      </c>
      <c r="Z1568">
        <v>1</v>
      </c>
      <c r="AA1568" t="s">
        <v>2380</v>
      </c>
      <c r="AV1568" t="s">
        <v>804</v>
      </c>
      <c r="AW1568">
        <v>27.7</v>
      </c>
      <c r="AX1568">
        <v>4.71</v>
      </c>
      <c r="AY1568" t="s">
        <v>2380</v>
      </c>
      <c r="AZ1568" t="s">
        <v>2380</v>
      </c>
      <c r="BA1568" t="s">
        <v>2380</v>
      </c>
      <c r="BB1568">
        <v>1</v>
      </c>
      <c r="BC1568" t="s">
        <v>2380</v>
      </c>
      <c r="BR1568">
        <v>27.7</v>
      </c>
      <c r="BS1568" t="str" cm="1">
        <f t="array" ref="BS1568">_xlfn.IFS(BR1568&lt;18.5,"UNDER WEIGHT",BR1568&lt;=24.9,"NORMAL WEIGHT",BR1568&lt;=29.9,"OVER WEIGHT",BR1568&gt;=30,"OBESITY")</f>
        <v>OVER WEIGHT</v>
      </c>
      <c r="BV1568">
        <v>4.71</v>
      </c>
      <c r="BW1568" t="str" cm="1">
        <f t="array" ref="BW1568">_xlfn.IFS(BV1568&lt;=5.7,"NORMAL",BV1568&lt;=6.4,"Prediabetes",BV1568&gt;=6.5,"Diabetes")</f>
        <v>NORMAL</v>
      </c>
      <c r="CJ1568" t="s">
        <v>1599</v>
      </c>
      <c r="CK1568">
        <v>1959</v>
      </c>
      <c r="CL1568" t="s">
        <v>30</v>
      </c>
      <c r="CM1568">
        <v>20</v>
      </c>
      <c r="CN1568">
        <v>0</v>
      </c>
      <c r="CO1568">
        <v>13405.39</v>
      </c>
      <c r="CP1568" t="s">
        <v>12</v>
      </c>
      <c r="CQ1568" t="s">
        <v>12</v>
      </c>
      <c r="CR1568" t="s">
        <v>13</v>
      </c>
      <c r="CW1568" t="str">
        <f t="shared" si="48"/>
        <v>20/Dec/1959</v>
      </c>
      <c r="CZ1568" t="s">
        <v>1599</v>
      </c>
      <c r="DA1568">
        <v>1959</v>
      </c>
      <c r="DB1568" t="s">
        <v>30</v>
      </c>
      <c r="DC1568">
        <v>20</v>
      </c>
      <c r="DD1568">
        <v>0</v>
      </c>
      <c r="DE1568" s="18">
        <v>13405.39</v>
      </c>
      <c r="DF1568" t="s">
        <v>12</v>
      </c>
      <c r="DG1568" t="s">
        <v>12</v>
      </c>
      <c r="DH1568" t="s">
        <v>13</v>
      </c>
      <c r="DZ1568" t="s">
        <v>1599</v>
      </c>
      <c r="EA1568">
        <f t="shared" si="49"/>
        <v>64</v>
      </c>
    </row>
    <row r="1569" spans="1:131" ht="15.6" x14ac:dyDescent="0.3">
      <c r="A1569" s="1" t="s">
        <v>803</v>
      </c>
      <c r="B1569" s="1" t="s">
        <v>6752</v>
      </c>
      <c r="C1569" s="1" t="s">
        <v>5251</v>
      </c>
      <c r="D1569" t="s">
        <v>7919</v>
      </c>
      <c r="E1569" s="1"/>
      <c r="H1569" s="1"/>
      <c r="T1569" t="s">
        <v>803</v>
      </c>
      <c r="U1569">
        <v>18.920000000000002</v>
      </c>
      <c r="V1569">
        <v>8.18</v>
      </c>
      <c r="W1569" t="s">
        <v>2380</v>
      </c>
      <c r="X1569" t="s">
        <v>2380</v>
      </c>
      <c r="Y1569" t="s">
        <v>2380</v>
      </c>
      <c r="Z1569">
        <v>0</v>
      </c>
      <c r="AA1569" t="s">
        <v>2380</v>
      </c>
      <c r="AV1569" t="s">
        <v>803</v>
      </c>
      <c r="AW1569">
        <v>18.920000000000002</v>
      </c>
      <c r="AX1569">
        <v>8.18</v>
      </c>
      <c r="AY1569" t="s">
        <v>2380</v>
      </c>
      <c r="AZ1569" t="s">
        <v>2380</v>
      </c>
      <c r="BA1569" t="s">
        <v>2380</v>
      </c>
      <c r="BB1569" t="s">
        <v>2381</v>
      </c>
      <c r="BC1569" t="s">
        <v>2380</v>
      </c>
      <c r="BR1569">
        <v>18.920000000000002</v>
      </c>
      <c r="BS1569" t="str" cm="1">
        <f t="array" ref="BS1569">_xlfn.IFS(BR1569&lt;18.5,"UNDER WEIGHT",BR1569&lt;=24.9,"NORMAL WEIGHT",BR1569&lt;=29.9,"OVER WEIGHT",BR1569&gt;=30,"OBESITY")</f>
        <v>NORMAL WEIGHT</v>
      </c>
      <c r="BV1569">
        <v>8.18</v>
      </c>
      <c r="BW1569" t="str" cm="1">
        <f t="array" ref="BW1569">_xlfn.IFS(BV1569&lt;=5.7,"NORMAL",BV1569&lt;=6.4,"Prediabetes",BV1569&gt;=6.5,"Diabetes")</f>
        <v>Diabetes</v>
      </c>
      <c r="CJ1569" t="s">
        <v>1600</v>
      </c>
      <c r="CK1569">
        <v>1992</v>
      </c>
      <c r="CL1569" t="s">
        <v>30</v>
      </c>
      <c r="CM1569">
        <v>19</v>
      </c>
      <c r="CN1569">
        <v>0</v>
      </c>
      <c r="CO1569">
        <v>13412.97</v>
      </c>
      <c r="CP1569" t="s">
        <v>12</v>
      </c>
      <c r="CQ1569" t="s">
        <v>12</v>
      </c>
      <c r="CR1569" t="s">
        <v>249</v>
      </c>
      <c r="CW1569" t="str">
        <f t="shared" si="48"/>
        <v>19/Dec/1992</v>
      </c>
      <c r="CZ1569" t="s">
        <v>1600</v>
      </c>
      <c r="DA1569">
        <v>1992</v>
      </c>
      <c r="DB1569" t="s">
        <v>30</v>
      </c>
      <c r="DC1569">
        <v>19</v>
      </c>
      <c r="DD1569">
        <v>0</v>
      </c>
      <c r="DE1569" s="18">
        <v>13412.97</v>
      </c>
      <c r="DF1569" t="s">
        <v>12</v>
      </c>
      <c r="DG1569" t="s">
        <v>12</v>
      </c>
      <c r="DH1569" t="s">
        <v>249</v>
      </c>
      <c r="DZ1569" t="s">
        <v>1600</v>
      </c>
      <c r="EA1569">
        <f t="shared" si="49"/>
        <v>31</v>
      </c>
    </row>
    <row r="1570" spans="1:131" ht="15.6" x14ac:dyDescent="0.3">
      <c r="A1570" s="1" t="s">
        <v>802</v>
      </c>
      <c r="B1570" s="1" t="s">
        <v>6751</v>
      </c>
      <c r="C1570" s="1" t="s">
        <v>6156</v>
      </c>
      <c r="D1570" t="s">
        <v>7920</v>
      </c>
      <c r="E1570" s="1"/>
      <c r="H1570" s="1"/>
      <c r="T1570" t="s">
        <v>802</v>
      </c>
      <c r="U1570">
        <v>17.760000000000002</v>
      </c>
      <c r="V1570">
        <v>11.18</v>
      </c>
      <c r="W1570" t="s">
        <v>2382</v>
      </c>
      <c r="X1570" t="s">
        <v>2380</v>
      </c>
      <c r="Y1570" t="s">
        <v>2380</v>
      </c>
      <c r="Z1570">
        <v>2</v>
      </c>
      <c r="AA1570" t="s">
        <v>2380</v>
      </c>
      <c r="AV1570" t="s">
        <v>802</v>
      </c>
      <c r="AW1570">
        <v>17.760000000000002</v>
      </c>
      <c r="AX1570">
        <v>11.18</v>
      </c>
      <c r="AY1570" t="s">
        <v>2382</v>
      </c>
      <c r="AZ1570" t="s">
        <v>2380</v>
      </c>
      <c r="BA1570" t="s">
        <v>2380</v>
      </c>
      <c r="BB1570">
        <v>2</v>
      </c>
      <c r="BC1570" t="s">
        <v>2380</v>
      </c>
      <c r="BR1570">
        <v>17.760000000000002</v>
      </c>
      <c r="BS1570" t="str" cm="1">
        <f t="array" ref="BS1570">_xlfn.IFS(BR1570&lt;18.5,"UNDER WEIGHT",BR1570&lt;=24.9,"NORMAL WEIGHT",BR1570&lt;=29.9,"OVER WEIGHT",BR1570&gt;=30,"OBESITY")</f>
        <v>UNDER WEIGHT</v>
      </c>
      <c r="BV1570">
        <v>11.18</v>
      </c>
      <c r="BW1570" t="str" cm="1">
        <f t="array" ref="BW1570">_xlfn.IFS(BV1570&lt;=5.7,"NORMAL",BV1570&lt;=6.4,"Prediabetes",BV1570&gt;=6.5,"Diabetes")</f>
        <v>Diabetes</v>
      </c>
      <c r="CJ1570" t="s">
        <v>1601</v>
      </c>
      <c r="CK1570">
        <v>1961</v>
      </c>
      <c r="CL1570" t="s">
        <v>10</v>
      </c>
      <c r="CM1570">
        <v>22</v>
      </c>
      <c r="CN1570">
        <v>0</v>
      </c>
      <c r="CO1570">
        <v>13415.04</v>
      </c>
      <c r="CP1570" t="s">
        <v>12</v>
      </c>
      <c r="CQ1570" t="s">
        <v>11</v>
      </c>
      <c r="CR1570" t="s">
        <v>23</v>
      </c>
      <c r="CW1570" t="str">
        <f t="shared" si="48"/>
        <v>22/Jul/1961</v>
      </c>
      <c r="CZ1570" t="s">
        <v>1601</v>
      </c>
      <c r="DA1570">
        <v>1961</v>
      </c>
      <c r="DB1570" t="s">
        <v>10</v>
      </c>
      <c r="DC1570">
        <v>22</v>
      </c>
      <c r="DD1570">
        <v>0</v>
      </c>
      <c r="DE1570" s="18">
        <v>13415.04</v>
      </c>
      <c r="DF1570" t="s">
        <v>12</v>
      </c>
      <c r="DG1570" t="s">
        <v>11</v>
      </c>
      <c r="DH1570" t="s">
        <v>23</v>
      </c>
      <c r="DZ1570" t="s">
        <v>1601</v>
      </c>
      <c r="EA1570">
        <f t="shared" si="49"/>
        <v>62</v>
      </c>
    </row>
    <row r="1571" spans="1:131" ht="15.6" x14ac:dyDescent="0.3">
      <c r="A1571" s="1" t="s">
        <v>801</v>
      </c>
      <c r="B1571" s="1" t="s">
        <v>6752</v>
      </c>
      <c r="C1571" s="1" t="s">
        <v>6157</v>
      </c>
      <c r="D1571" t="s">
        <v>7557</v>
      </c>
      <c r="E1571" s="1"/>
      <c r="H1571" s="1"/>
      <c r="T1571" t="s">
        <v>801</v>
      </c>
      <c r="U1571">
        <v>29.83</v>
      </c>
      <c r="V1571">
        <v>5.03</v>
      </c>
      <c r="W1571" t="s">
        <v>2382</v>
      </c>
      <c r="X1571" t="s">
        <v>2380</v>
      </c>
      <c r="Y1571" t="s">
        <v>2380</v>
      </c>
      <c r="Z1571">
        <v>0</v>
      </c>
      <c r="AA1571" t="s">
        <v>2380</v>
      </c>
      <c r="AV1571" t="s">
        <v>801</v>
      </c>
      <c r="AW1571">
        <v>29.83</v>
      </c>
      <c r="AX1571">
        <v>5.03</v>
      </c>
      <c r="AY1571" t="s">
        <v>2382</v>
      </c>
      <c r="AZ1571" t="s">
        <v>2380</v>
      </c>
      <c r="BA1571" t="s">
        <v>2380</v>
      </c>
      <c r="BB1571" t="s">
        <v>2381</v>
      </c>
      <c r="BC1571" t="s">
        <v>2380</v>
      </c>
      <c r="BR1571">
        <v>29.83</v>
      </c>
      <c r="BS1571" t="str" cm="1">
        <f t="array" ref="BS1571">_xlfn.IFS(BR1571&lt;18.5,"UNDER WEIGHT",BR1571&lt;=24.9,"NORMAL WEIGHT",BR1571&lt;=29.9,"OVER WEIGHT",BR1571&gt;=30,"OBESITY")</f>
        <v>OVER WEIGHT</v>
      </c>
      <c r="BV1571">
        <v>5.03</v>
      </c>
      <c r="BW1571" t="str" cm="1">
        <f t="array" ref="BW1571">_xlfn.IFS(BV1571&lt;=5.7,"NORMAL",BV1571&lt;=6.4,"Prediabetes",BV1571&gt;=6.5,"Diabetes")</f>
        <v>NORMAL</v>
      </c>
      <c r="CJ1571" t="s">
        <v>1602</v>
      </c>
      <c r="CK1571">
        <v>1994</v>
      </c>
      <c r="CL1571" t="s">
        <v>18</v>
      </c>
      <c r="CM1571">
        <v>17</v>
      </c>
      <c r="CN1571">
        <v>0</v>
      </c>
      <c r="CO1571">
        <v>13417.05</v>
      </c>
      <c r="CP1571" t="s">
        <v>12</v>
      </c>
      <c r="CQ1571" t="s">
        <v>12</v>
      </c>
      <c r="CR1571" t="s">
        <v>23</v>
      </c>
      <c r="CW1571" t="str">
        <f t="shared" si="48"/>
        <v>17/Jun/1994</v>
      </c>
      <c r="CZ1571" t="s">
        <v>1602</v>
      </c>
      <c r="DA1571">
        <v>1994</v>
      </c>
      <c r="DB1571" t="s">
        <v>18</v>
      </c>
      <c r="DC1571">
        <v>17</v>
      </c>
      <c r="DD1571">
        <v>0</v>
      </c>
      <c r="DE1571" s="18">
        <v>13417.05</v>
      </c>
      <c r="DF1571" t="s">
        <v>12</v>
      </c>
      <c r="DG1571" t="s">
        <v>12</v>
      </c>
      <c r="DH1571" t="s">
        <v>23</v>
      </c>
      <c r="DZ1571" t="s">
        <v>1602</v>
      </c>
      <c r="EA1571">
        <f t="shared" si="49"/>
        <v>29</v>
      </c>
    </row>
    <row r="1572" spans="1:131" ht="15.6" x14ac:dyDescent="0.3">
      <c r="A1572" s="1" t="s">
        <v>800</v>
      </c>
      <c r="B1572" s="1" t="s">
        <v>6751</v>
      </c>
      <c r="C1572" s="1" t="s">
        <v>6158</v>
      </c>
      <c r="D1572" t="s">
        <v>7921</v>
      </c>
      <c r="E1572" s="1"/>
      <c r="H1572" s="1"/>
      <c r="T1572" t="s">
        <v>800</v>
      </c>
      <c r="U1572">
        <v>23.465</v>
      </c>
      <c r="V1572">
        <v>5.56</v>
      </c>
      <c r="W1572" t="s">
        <v>2380</v>
      </c>
      <c r="X1572" t="s">
        <v>2380</v>
      </c>
      <c r="Y1572" t="s">
        <v>2380</v>
      </c>
      <c r="Z1572">
        <v>1</v>
      </c>
      <c r="AA1572" t="s">
        <v>2380</v>
      </c>
      <c r="AV1572" t="s">
        <v>800</v>
      </c>
      <c r="AW1572">
        <v>23.465</v>
      </c>
      <c r="AX1572">
        <v>5.56</v>
      </c>
      <c r="AY1572" t="s">
        <v>2380</v>
      </c>
      <c r="AZ1572" t="s">
        <v>2380</v>
      </c>
      <c r="BA1572" t="s">
        <v>2380</v>
      </c>
      <c r="BB1572">
        <v>1</v>
      </c>
      <c r="BC1572" t="s">
        <v>2380</v>
      </c>
      <c r="BR1572">
        <v>23.465</v>
      </c>
      <c r="BS1572" t="str" cm="1">
        <f t="array" ref="BS1572">_xlfn.IFS(BR1572&lt;18.5,"UNDER WEIGHT",BR1572&lt;=24.9,"NORMAL WEIGHT",BR1572&lt;=29.9,"OVER WEIGHT",BR1572&gt;=30,"OBESITY")</f>
        <v>NORMAL WEIGHT</v>
      </c>
      <c r="BV1572">
        <v>5.56</v>
      </c>
      <c r="BW1572" t="str" cm="1">
        <f t="array" ref="BW1572">_xlfn.IFS(BV1572&lt;=5.7,"NORMAL",BV1572&lt;=6.4,"Prediabetes",BV1572&gt;=6.5,"Diabetes")</f>
        <v>NORMAL</v>
      </c>
      <c r="CJ1572" t="s">
        <v>1603</v>
      </c>
      <c r="CK1572">
        <v>1961</v>
      </c>
      <c r="CL1572" t="s">
        <v>15</v>
      </c>
      <c r="CM1572">
        <v>3</v>
      </c>
      <c r="CN1572">
        <v>0</v>
      </c>
      <c r="CO1572">
        <v>13429.04</v>
      </c>
      <c r="CP1572" t="s">
        <v>12</v>
      </c>
      <c r="CQ1572" t="s">
        <v>12</v>
      </c>
      <c r="CR1572" t="s">
        <v>23</v>
      </c>
      <c r="CW1572" t="str">
        <f t="shared" si="48"/>
        <v>3/Nov/1961</v>
      </c>
      <c r="CZ1572" t="s">
        <v>1603</v>
      </c>
      <c r="DA1572">
        <v>1961</v>
      </c>
      <c r="DB1572" t="s">
        <v>15</v>
      </c>
      <c r="DC1572">
        <v>3</v>
      </c>
      <c r="DD1572">
        <v>0</v>
      </c>
      <c r="DE1572" s="18">
        <v>13429.04</v>
      </c>
      <c r="DF1572" t="s">
        <v>12</v>
      </c>
      <c r="DG1572" t="s">
        <v>12</v>
      </c>
      <c r="DH1572" t="s">
        <v>23</v>
      </c>
      <c r="DZ1572" t="s">
        <v>1603</v>
      </c>
      <c r="EA1572">
        <f t="shared" si="49"/>
        <v>62</v>
      </c>
    </row>
    <row r="1573" spans="1:131" ht="15.6" x14ac:dyDescent="0.3">
      <c r="A1573" s="1" t="s">
        <v>799</v>
      </c>
      <c r="B1573" s="1" t="s">
        <v>6752</v>
      </c>
      <c r="C1573" s="1" t="s">
        <v>5199</v>
      </c>
      <c r="D1573" t="s">
        <v>7922</v>
      </c>
      <c r="E1573" s="1"/>
      <c r="H1573" s="1"/>
      <c r="T1573" t="s">
        <v>799</v>
      </c>
      <c r="U1573">
        <v>29.355</v>
      </c>
      <c r="V1573">
        <v>4.33</v>
      </c>
      <c r="W1573" t="s">
        <v>2380</v>
      </c>
      <c r="X1573" t="s">
        <v>2380</v>
      </c>
      <c r="Y1573" t="s">
        <v>2380</v>
      </c>
      <c r="Z1573">
        <v>0</v>
      </c>
      <c r="AA1573" t="s">
        <v>2380</v>
      </c>
      <c r="AV1573" t="s">
        <v>799</v>
      </c>
      <c r="AW1573">
        <v>29.355</v>
      </c>
      <c r="AX1573">
        <v>4.33</v>
      </c>
      <c r="AY1573" t="s">
        <v>2380</v>
      </c>
      <c r="AZ1573" t="s">
        <v>2380</v>
      </c>
      <c r="BA1573" t="s">
        <v>2380</v>
      </c>
      <c r="BB1573" t="s">
        <v>2381</v>
      </c>
      <c r="BC1573" t="s">
        <v>2380</v>
      </c>
      <c r="BR1573">
        <v>29.355</v>
      </c>
      <c r="BS1573" t="str" cm="1">
        <f t="array" ref="BS1573">_xlfn.IFS(BR1573&lt;18.5,"UNDER WEIGHT",BR1573&lt;=24.9,"NORMAL WEIGHT",BR1573&lt;=29.9,"OVER WEIGHT",BR1573&gt;=30,"OBESITY")</f>
        <v>OVER WEIGHT</v>
      </c>
      <c r="BV1573">
        <v>4.33</v>
      </c>
      <c r="BW1573" t="str" cm="1">
        <f t="array" ref="BW1573">_xlfn.IFS(BV1573&lt;=5.7,"NORMAL",BV1573&lt;=6.4,"Prediabetes",BV1573&gt;=6.5,"Diabetes")</f>
        <v>NORMAL</v>
      </c>
      <c r="CJ1573" t="s">
        <v>1604</v>
      </c>
      <c r="CK1573">
        <v>1966</v>
      </c>
      <c r="CL1573" t="s">
        <v>15</v>
      </c>
      <c r="CM1573">
        <v>14</v>
      </c>
      <c r="CN1573">
        <v>3</v>
      </c>
      <c r="CO1573">
        <v>13430.27</v>
      </c>
      <c r="CP1573" t="s">
        <v>12</v>
      </c>
      <c r="CQ1573" t="s">
        <v>12</v>
      </c>
      <c r="CR1573" t="s">
        <v>247</v>
      </c>
      <c r="CW1573" t="str">
        <f t="shared" si="48"/>
        <v>14/Nov/1966</v>
      </c>
      <c r="CZ1573" t="s">
        <v>1604</v>
      </c>
      <c r="DA1573">
        <v>1966</v>
      </c>
      <c r="DB1573" t="s">
        <v>15</v>
      </c>
      <c r="DC1573">
        <v>14</v>
      </c>
      <c r="DD1573">
        <v>3</v>
      </c>
      <c r="DE1573" s="18">
        <v>13430.27</v>
      </c>
      <c r="DF1573" t="s">
        <v>12</v>
      </c>
      <c r="DG1573" t="s">
        <v>12</v>
      </c>
      <c r="DH1573" t="s">
        <v>247</v>
      </c>
      <c r="DZ1573" t="s">
        <v>1604</v>
      </c>
      <c r="EA1573">
        <f t="shared" si="49"/>
        <v>57</v>
      </c>
    </row>
    <row r="1574" spans="1:131" ht="15.6" x14ac:dyDescent="0.3">
      <c r="A1574" s="1" t="s">
        <v>798</v>
      </c>
      <c r="B1574" s="1" t="s">
        <v>6752</v>
      </c>
      <c r="C1574" s="1" t="s">
        <v>6159</v>
      </c>
      <c r="D1574" t="s">
        <v>7923</v>
      </c>
      <c r="E1574" s="1"/>
      <c r="H1574" s="1"/>
      <c r="T1574" t="s">
        <v>798</v>
      </c>
      <c r="U1574">
        <v>35.49</v>
      </c>
      <c r="V1574">
        <v>5.21</v>
      </c>
      <c r="W1574" t="s">
        <v>2382</v>
      </c>
      <c r="X1574" t="s">
        <v>2380</v>
      </c>
      <c r="Y1574" t="s">
        <v>2383</v>
      </c>
      <c r="Z1574">
        <v>1</v>
      </c>
      <c r="AA1574" t="s">
        <v>2380</v>
      </c>
      <c r="AV1574" t="s">
        <v>798</v>
      </c>
      <c r="AW1574">
        <v>35.49</v>
      </c>
      <c r="AX1574">
        <v>5.21</v>
      </c>
      <c r="AY1574" t="s">
        <v>2382</v>
      </c>
      <c r="AZ1574" t="s">
        <v>2380</v>
      </c>
      <c r="BA1574" t="s">
        <v>2383</v>
      </c>
      <c r="BB1574">
        <v>1</v>
      </c>
      <c r="BC1574" t="s">
        <v>2380</v>
      </c>
      <c r="BR1574">
        <v>35.49</v>
      </c>
      <c r="BS1574" t="str" cm="1">
        <f t="array" ref="BS1574">_xlfn.IFS(BR1574&lt;18.5,"UNDER WEIGHT",BR1574&lt;=24.9,"NORMAL WEIGHT",BR1574&lt;=29.9,"OVER WEIGHT",BR1574&gt;=30,"OBESITY")</f>
        <v>OBESITY</v>
      </c>
      <c r="BV1574">
        <v>5.21</v>
      </c>
      <c r="BW1574" t="str" cm="1">
        <f t="array" ref="BW1574">_xlfn.IFS(BV1574&lt;=5.7,"NORMAL",BV1574&lt;=6.4,"Prediabetes",BV1574&gt;=6.5,"Diabetes")</f>
        <v>NORMAL</v>
      </c>
      <c r="CJ1574" t="s">
        <v>1605</v>
      </c>
      <c r="CK1574">
        <v>1975</v>
      </c>
      <c r="CL1574" t="s">
        <v>18</v>
      </c>
      <c r="CM1574">
        <v>29</v>
      </c>
      <c r="CN1574">
        <v>1</v>
      </c>
      <c r="CO1574">
        <v>13440.7</v>
      </c>
      <c r="CP1574" t="s">
        <v>12</v>
      </c>
      <c r="CQ1574" t="s">
        <v>11</v>
      </c>
      <c r="CR1574" t="s">
        <v>23</v>
      </c>
      <c r="CW1574" t="str">
        <f t="shared" si="48"/>
        <v>29/Jun/1975</v>
      </c>
      <c r="CZ1574" t="s">
        <v>1605</v>
      </c>
      <c r="DA1574">
        <v>1975</v>
      </c>
      <c r="DB1574" t="s">
        <v>18</v>
      </c>
      <c r="DC1574">
        <v>29</v>
      </c>
      <c r="DD1574">
        <v>1</v>
      </c>
      <c r="DE1574" s="18">
        <v>13440.7</v>
      </c>
      <c r="DF1574" t="s">
        <v>12</v>
      </c>
      <c r="DG1574" t="s">
        <v>11</v>
      </c>
      <c r="DH1574" t="s">
        <v>23</v>
      </c>
      <c r="DZ1574" t="s">
        <v>1605</v>
      </c>
      <c r="EA1574">
        <f t="shared" si="49"/>
        <v>48</v>
      </c>
    </row>
    <row r="1575" spans="1:131" ht="15.6" x14ac:dyDescent="0.3">
      <c r="A1575" s="1" t="s">
        <v>797</v>
      </c>
      <c r="B1575" s="1" t="s">
        <v>6752</v>
      </c>
      <c r="C1575" s="1" t="s">
        <v>6160</v>
      </c>
      <c r="D1575" t="s">
        <v>7924</v>
      </c>
      <c r="E1575" s="1"/>
      <c r="H1575" s="1"/>
      <c r="T1575" t="s">
        <v>797</v>
      </c>
      <c r="U1575">
        <v>26.315000000000001</v>
      </c>
      <c r="V1575">
        <v>5.89</v>
      </c>
      <c r="W1575" t="s">
        <v>2380</v>
      </c>
      <c r="X1575" t="s">
        <v>2380</v>
      </c>
      <c r="Y1575" t="s">
        <v>2380</v>
      </c>
      <c r="Z1575">
        <v>0</v>
      </c>
      <c r="AA1575" t="s">
        <v>2380</v>
      </c>
      <c r="AV1575" t="s">
        <v>797</v>
      </c>
      <c r="AW1575">
        <v>26.315000000000001</v>
      </c>
      <c r="AX1575">
        <v>5.89</v>
      </c>
      <c r="AY1575" t="s">
        <v>2380</v>
      </c>
      <c r="AZ1575" t="s">
        <v>2380</v>
      </c>
      <c r="BA1575" t="s">
        <v>2380</v>
      </c>
      <c r="BB1575" t="s">
        <v>2381</v>
      </c>
      <c r="BC1575" t="s">
        <v>2380</v>
      </c>
      <c r="BR1575">
        <v>26.315000000000001</v>
      </c>
      <c r="BS1575" t="str" cm="1">
        <f t="array" ref="BS1575">_xlfn.IFS(BR1575&lt;18.5,"UNDER WEIGHT",BR1575&lt;=24.9,"NORMAL WEIGHT",BR1575&lt;=29.9,"OVER WEIGHT",BR1575&gt;=30,"OBESITY")</f>
        <v>OVER WEIGHT</v>
      </c>
      <c r="BV1575">
        <v>5.89</v>
      </c>
      <c r="BW1575" t="str" cm="1">
        <f t="array" ref="BW1575">_xlfn.IFS(BV1575&lt;=5.7,"NORMAL",BV1575&lt;=6.4,"Prediabetes",BV1575&gt;=6.5,"Diabetes")</f>
        <v>Prediabetes</v>
      </c>
      <c r="CJ1575" t="s">
        <v>1606</v>
      </c>
      <c r="CK1575">
        <v>1960</v>
      </c>
      <c r="CL1575" t="s">
        <v>35</v>
      </c>
      <c r="CM1575">
        <v>13</v>
      </c>
      <c r="CN1575">
        <v>0</v>
      </c>
      <c r="CO1575">
        <v>13451.12</v>
      </c>
      <c r="CP1575" t="s">
        <v>12</v>
      </c>
      <c r="CQ1575" t="s">
        <v>16</v>
      </c>
      <c r="CR1575" t="s">
        <v>42</v>
      </c>
      <c r="CW1575" t="str">
        <f t="shared" si="48"/>
        <v>13/Aug/1960</v>
      </c>
      <c r="CZ1575" t="s">
        <v>1606</v>
      </c>
      <c r="DA1575">
        <v>1960</v>
      </c>
      <c r="DB1575" t="s">
        <v>35</v>
      </c>
      <c r="DC1575">
        <v>13</v>
      </c>
      <c r="DD1575">
        <v>0</v>
      </c>
      <c r="DE1575" s="18">
        <v>13451.12</v>
      </c>
      <c r="DF1575" t="s">
        <v>12</v>
      </c>
      <c r="DG1575" t="s">
        <v>16</v>
      </c>
      <c r="DH1575" t="s">
        <v>42</v>
      </c>
      <c r="DZ1575" t="s">
        <v>1606</v>
      </c>
      <c r="EA1575">
        <f t="shared" si="49"/>
        <v>63</v>
      </c>
    </row>
    <row r="1576" spans="1:131" ht="15.6" x14ac:dyDescent="0.3">
      <c r="A1576" s="1" t="s">
        <v>796</v>
      </c>
      <c r="B1576" s="1" t="s">
        <v>6752</v>
      </c>
      <c r="C1576" s="1" t="s">
        <v>6161</v>
      </c>
      <c r="D1576" t="s">
        <v>6774</v>
      </c>
      <c r="E1576" s="1"/>
      <c r="H1576" s="1"/>
      <c r="T1576" t="s">
        <v>796</v>
      </c>
      <c r="U1576">
        <v>19.79</v>
      </c>
      <c r="V1576">
        <v>4.8099999999999996</v>
      </c>
      <c r="W1576" t="s">
        <v>2382</v>
      </c>
      <c r="X1576" t="s">
        <v>2380</v>
      </c>
      <c r="Y1576" t="s">
        <v>2380</v>
      </c>
      <c r="Z1576">
        <v>0</v>
      </c>
      <c r="AA1576" t="s">
        <v>2380</v>
      </c>
      <c r="AV1576" t="s">
        <v>796</v>
      </c>
      <c r="AW1576">
        <v>19.79</v>
      </c>
      <c r="AX1576">
        <v>4.8099999999999996</v>
      </c>
      <c r="AY1576" t="s">
        <v>2382</v>
      </c>
      <c r="AZ1576" t="s">
        <v>2380</v>
      </c>
      <c r="BA1576" t="s">
        <v>2380</v>
      </c>
      <c r="BB1576" t="s">
        <v>2381</v>
      </c>
      <c r="BC1576" t="s">
        <v>2380</v>
      </c>
      <c r="BR1576">
        <v>19.79</v>
      </c>
      <c r="BS1576" t="str" cm="1">
        <f t="array" ref="BS1576">_xlfn.IFS(BR1576&lt;18.5,"UNDER WEIGHT",BR1576&lt;=24.9,"NORMAL WEIGHT",BR1576&lt;=29.9,"OVER WEIGHT",BR1576&gt;=30,"OBESITY")</f>
        <v>NORMAL WEIGHT</v>
      </c>
      <c r="BV1576">
        <v>4.8099999999999996</v>
      </c>
      <c r="BW1576" t="str" cm="1">
        <f t="array" ref="BW1576">_xlfn.IFS(BV1576&lt;=5.7,"NORMAL",BV1576&lt;=6.4,"Prediabetes",BV1576&gt;=6.5,"Diabetes")</f>
        <v>NORMAL</v>
      </c>
      <c r="CJ1576" t="s">
        <v>1607</v>
      </c>
      <c r="CK1576">
        <v>1960</v>
      </c>
      <c r="CL1576" t="s">
        <v>10</v>
      </c>
      <c r="CM1576">
        <v>11</v>
      </c>
      <c r="CN1576">
        <v>0</v>
      </c>
      <c r="CO1576">
        <v>13457.96</v>
      </c>
      <c r="CP1576" t="s">
        <v>12</v>
      </c>
      <c r="CQ1576" t="s">
        <v>16</v>
      </c>
      <c r="CR1576" t="s">
        <v>13</v>
      </c>
      <c r="CW1576" t="str">
        <f t="shared" si="48"/>
        <v>11/Jul/1960</v>
      </c>
      <c r="CZ1576" t="s">
        <v>1607</v>
      </c>
      <c r="DA1576">
        <v>1960</v>
      </c>
      <c r="DB1576" t="s">
        <v>10</v>
      </c>
      <c r="DC1576">
        <v>11</v>
      </c>
      <c r="DD1576">
        <v>0</v>
      </c>
      <c r="DE1576" s="18">
        <v>13457.96</v>
      </c>
      <c r="DF1576" t="s">
        <v>12</v>
      </c>
      <c r="DG1576" t="s">
        <v>16</v>
      </c>
      <c r="DH1576" t="s">
        <v>13</v>
      </c>
      <c r="DZ1576" t="s">
        <v>1607</v>
      </c>
      <c r="EA1576">
        <f t="shared" si="49"/>
        <v>63</v>
      </c>
    </row>
    <row r="1577" spans="1:131" ht="15.6" x14ac:dyDescent="0.3">
      <c r="A1577" s="1" t="s">
        <v>795</v>
      </c>
      <c r="B1577" s="1" t="s">
        <v>6751</v>
      </c>
      <c r="C1577" s="1" t="s">
        <v>5266</v>
      </c>
      <c r="D1577" t="s">
        <v>7925</v>
      </c>
      <c r="E1577" s="1"/>
      <c r="H1577" s="1"/>
      <c r="T1577" t="s">
        <v>795</v>
      </c>
      <c r="U1577">
        <v>40.564999999999998</v>
      </c>
      <c r="V1577">
        <v>5.66</v>
      </c>
      <c r="W1577" t="s">
        <v>2380</v>
      </c>
      <c r="X1577" t="s">
        <v>2380</v>
      </c>
      <c r="Y1577" t="s">
        <v>2380</v>
      </c>
      <c r="Z1577">
        <v>1</v>
      </c>
      <c r="AA1577" t="s">
        <v>2380</v>
      </c>
      <c r="AV1577" t="s">
        <v>795</v>
      </c>
      <c r="AW1577">
        <v>40.564999999999998</v>
      </c>
      <c r="AX1577">
        <v>5.66</v>
      </c>
      <c r="AY1577" t="s">
        <v>2380</v>
      </c>
      <c r="AZ1577" t="s">
        <v>2380</v>
      </c>
      <c r="BA1577" t="s">
        <v>2380</v>
      </c>
      <c r="BB1577">
        <v>1</v>
      </c>
      <c r="BC1577" t="s">
        <v>2380</v>
      </c>
      <c r="BR1577">
        <v>40.564999999999998</v>
      </c>
      <c r="BS1577" t="str" cm="1">
        <f t="array" ref="BS1577">_xlfn.IFS(BR1577&lt;18.5,"UNDER WEIGHT",BR1577&lt;=24.9,"NORMAL WEIGHT",BR1577&lt;=29.9,"OVER WEIGHT",BR1577&gt;=30,"OBESITY")</f>
        <v>OBESITY</v>
      </c>
      <c r="BV1577">
        <v>5.66</v>
      </c>
      <c r="BW1577" t="str" cm="1">
        <f t="array" ref="BW1577">_xlfn.IFS(BV1577&lt;=5.7,"NORMAL",BV1577&lt;=6.4,"Prediabetes",BV1577&gt;=6.5,"Diabetes")</f>
        <v>NORMAL</v>
      </c>
      <c r="CJ1577" t="s">
        <v>1608</v>
      </c>
      <c r="CK1577">
        <v>1960</v>
      </c>
      <c r="CL1577" t="s">
        <v>30</v>
      </c>
      <c r="CM1577">
        <v>16</v>
      </c>
      <c r="CN1577">
        <v>0</v>
      </c>
      <c r="CO1577">
        <v>13462.52</v>
      </c>
      <c r="CP1577" t="s">
        <v>12</v>
      </c>
      <c r="CQ1577" t="s">
        <v>11</v>
      </c>
      <c r="CR1577" t="s">
        <v>42</v>
      </c>
      <c r="CW1577" t="str">
        <f t="shared" si="48"/>
        <v>16/Dec/1960</v>
      </c>
      <c r="CZ1577" t="s">
        <v>1608</v>
      </c>
      <c r="DA1577">
        <v>1960</v>
      </c>
      <c r="DB1577" t="s">
        <v>30</v>
      </c>
      <c r="DC1577">
        <v>16</v>
      </c>
      <c r="DD1577">
        <v>0</v>
      </c>
      <c r="DE1577" s="18">
        <v>13462.52</v>
      </c>
      <c r="DF1577" t="s">
        <v>12</v>
      </c>
      <c r="DG1577" t="s">
        <v>11</v>
      </c>
      <c r="DH1577" t="s">
        <v>42</v>
      </c>
      <c r="DZ1577" t="s">
        <v>1608</v>
      </c>
      <c r="EA1577">
        <f t="shared" si="49"/>
        <v>63</v>
      </c>
    </row>
    <row r="1578" spans="1:131" ht="15.6" x14ac:dyDescent="0.3">
      <c r="A1578" s="1" t="s">
        <v>794</v>
      </c>
      <c r="B1578" s="1" t="s">
        <v>6752</v>
      </c>
      <c r="C1578" s="1" t="s">
        <v>6162</v>
      </c>
      <c r="D1578" t="s">
        <v>7926</v>
      </c>
      <c r="E1578" s="1"/>
      <c r="H1578" s="1"/>
      <c r="T1578" t="s">
        <v>794</v>
      </c>
      <c r="U1578">
        <v>18.03</v>
      </c>
      <c r="V1578">
        <v>10.66</v>
      </c>
      <c r="W1578" t="s">
        <v>2382</v>
      </c>
      <c r="X1578" t="s">
        <v>2380</v>
      </c>
      <c r="Y1578" t="s">
        <v>2380</v>
      </c>
      <c r="Z1578">
        <v>2</v>
      </c>
      <c r="AA1578" t="s">
        <v>2380</v>
      </c>
      <c r="AV1578" t="s">
        <v>794</v>
      </c>
      <c r="AW1578">
        <v>18.03</v>
      </c>
      <c r="AX1578">
        <v>10.66</v>
      </c>
      <c r="AY1578" t="s">
        <v>2382</v>
      </c>
      <c r="AZ1578" t="s">
        <v>2380</v>
      </c>
      <c r="BA1578" t="s">
        <v>2380</v>
      </c>
      <c r="BB1578">
        <v>2</v>
      </c>
      <c r="BC1578" t="s">
        <v>2380</v>
      </c>
      <c r="BR1578">
        <v>18.03</v>
      </c>
      <c r="BS1578" t="str" cm="1">
        <f t="array" ref="BS1578">_xlfn.IFS(BR1578&lt;18.5,"UNDER WEIGHT",BR1578&lt;=24.9,"NORMAL WEIGHT",BR1578&lt;=29.9,"OVER WEIGHT",BR1578&gt;=30,"OBESITY")</f>
        <v>UNDER WEIGHT</v>
      </c>
      <c r="BV1578">
        <v>10.66</v>
      </c>
      <c r="BW1578" t="str" cm="1">
        <f t="array" ref="BW1578">_xlfn.IFS(BV1578&lt;=5.7,"NORMAL",BV1578&lt;=6.4,"Prediabetes",BV1578&gt;=6.5,"Diabetes")</f>
        <v>Diabetes</v>
      </c>
      <c r="CJ1578" t="s">
        <v>1609</v>
      </c>
      <c r="CK1578">
        <v>1985</v>
      </c>
      <c r="CL1578" t="s">
        <v>35</v>
      </c>
      <c r="CM1578">
        <v>19</v>
      </c>
      <c r="CN1578">
        <v>3</v>
      </c>
      <c r="CO1578">
        <v>13465.8</v>
      </c>
      <c r="CP1578" t="s">
        <v>12</v>
      </c>
      <c r="CQ1578" t="s">
        <v>16</v>
      </c>
      <c r="CR1578" t="s">
        <v>23</v>
      </c>
      <c r="CW1578" t="str">
        <f t="shared" si="48"/>
        <v>19/Aug/1985</v>
      </c>
      <c r="CZ1578" t="s">
        <v>1609</v>
      </c>
      <c r="DA1578">
        <v>1985</v>
      </c>
      <c r="DB1578" t="s">
        <v>35</v>
      </c>
      <c r="DC1578">
        <v>19</v>
      </c>
      <c r="DD1578">
        <v>3</v>
      </c>
      <c r="DE1578" s="18">
        <v>13465.8</v>
      </c>
      <c r="DF1578" t="s">
        <v>12</v>
      </c>
      <c r="DG1578" t="s">
        <v>16</v>
      </c>
      <c r="DH1578" t="s">
        <v>23</v>
      </c>
      <c r="DZ1578" t="s">
        <v>1609</v>
      </c>
      <c r="EA1578">
        <f t="shared" si="49"/>
        <v>38</v>
      </c>
    </row>
    <row r="1579" spans="1:131" ht="15.6" x14ac:dyDescent="0.3">
      <c r="A1579" s="1" t="s">
        <v>793</v>
      </c>
      <c r="B1579" s="1" t="s">
        <v>6752</v>
      </c>
      <c r="C1579" s="1" t="s">
        <v>6163</v>
      </c>
      <c r="D1579" t="s">
        <v>7927</v>
      </c>
      <c r="E1579" s="1"/>
      <c r="H1579" s="1"/>
      <c r="T1579" t="s">
        <v>793</v>
      </c>
      <c r="U1579">
        <v>34.65</v>
      </c>
      <c r="V1579">
        <v>5.98</v>
      </c>
      <c r="W1579" t="s">
        <v>2382</v>
      </c>
      <c r="X1579" t="s">
        <v>2380</v>
      </c>
      <c r="Y1579" t="s">
        <v>2380</v>
      </c>
      <c r="Z1579">
        <v>0</v>
      </c>
      <c r="AA1579" t="s">
        <v>2380</v>
      </c>
      <c r="AV1579" t="s">
        <v>793</v>
      </c>
      <c r="AW1579">
        <v>34.65</v>
      </c>
      <c r="AX1579">
        <v>5.98</v>
      </c>
      <c r="AY1579" t="s">
        <v>2382</v>
      </c>
      <c r="AZ1579" t="s">
        <v>2380</v>
      </c>
      <c r="BA1579" t="s">
        <v>2380</v>
      </c>
      <c r="BB1579" t="s">
        <v>2381</v>
      </c>
      <c r="BC1579" t="s">
        <v>2380</v>
      </c>
      <c r="BR1579">
        <v>34.65</v>
      </c>
      <c r="BS1579" t="str" cm="1">
        <f t="array" ref="BS1579">_xlfn.IFS(BR1579&lt;18.5,"UNDER WEIGHT",BR1579&lt;=24.9,"NORMAL WEIGHT",BR1579&lt;=29.9,"OVER WEIGHT",BR1579&gt;=30,"OBESITY")</f>
        <v>OBESITY</v>
      </c>
      <c r="BV1579">
        <v>5.98</v>
      </c>
      <c r="BW1579" t="str" cm="1">
        <f t="array" ref="BW1579">_xlfn.IFS(BV1579&lt;=5.7,"NORMAL",BV1579&lt;=6.4,"Prediabetes",BV1579&gt;=6.5,"Diabetes")</f>
        <v>Prediabetes</v>
      </c>
      <c r="CJ1579" t="s">
        <v>1610</v>
      </c>
      <c r="CK1579">
        <v>1960</v>
      </c>
      <c r="CL1579" t="s">
        <v>10</v>
      </c>
      <c r="CM1579">
        <v>28</v>
      </c>
      <c r="CN1579">
        <v>0</v>
      </c>
      <c r="CO1579">
        <v>13470.8</v>
      </c>
      <c r="CP1579" t="s">
        <v>12</v>
      </c>
      <c r="CQ1579" t="s">
        <v>11</v>
      </c>
      <c r="CR1579" t="s">
        <v>13</v>
      </c>
      <c r="CW1579" t="str">
        <f t="shared" si="48"/>
        <v>28/Jul/1960</v>
      </c>
      <c r="CZ1579" t="s">
        <v>1610</v>
      </c>
      <c r="DA1579">
        <v>1960</v>
      </c>
      <c r="DB1579" t="s">
        <v>10</v>
      </c>
      <c r="DC1579">
        <v>28</v>
      </c>
      <c r="DD1579">
        <v>0</v>
      </c>
      <c r="DE1579" s="18">
        <v>13470.8</v>
      </c>
      <c r="DF1579" t="s">
        <v>12</v>
      </c>
      <c r="DG1579" t="s">
        <v>11</v>
      </c>
      <c r="DH1579" t="s">
        <v>13</v>
      </c>
      <c r="DZ1579" t="s">
        <v>1610</v>
      </c>
      <c r="EA1579">
        <f t="shared" si="49"/>
        <v>63</v>
      </c>
    </row>
    <row r="1580" spans="1:131" ht="15.6" x14ac:dyDescent="0.3">
      <c r="A1580" s="1" t="s">
        <v>792</v>
      </c>
      <c r="B1580" s="1" t="s">
        <v>6751</v>
      </c>
      <c r="C1580" s="1" t="s">
        <v>5359</v>
      </c>
      <c r="D1580" t="s">
        <v>7928</v>
      </c>
      <c r="E1580" s="1"/>
      <c r="H1580" s="1"/>
      <c r="T1580" t="s">
        <v>792</v>
      </c>
      <c r="U1580">
        <v>42.94</v>
      </c>
      <c r="V1580">
        <v>4.34</v>
      </c>
      <c r="W1580" t="s">
        <v>2380</v>
      </c>
      <c r="X1580" t="s">
        <v>2380</v>
      </c>
      <c r="Y1580" t="s">
        <v>2380</v>
      </c>
      <c r="Z1580">
        <v>0</v>
      </c>
      <c r="AA1580" t="s">
        <v>2380</v>
      </c>
      <c r="AV1580" t="s">
        <v>792</v>
      </c>
      <c r="AW1580">
        <v>42.94</v>
      </c>
      <c r="AX1580">
        <v>4.34</v>
      </c>
      <c r="AY1580" t="s">
        <v>2380</v>
      </c>
      <c r="AZ1580" t="s">
        <v>2380</v>
      </c>
      <c r="BA1580" t="s">
        <v>2380</v>
      </c>
      <c r="BB1580" t="s">
        <v>2381</v>
      </c>
      <c r="BC1580" t="s">
        <v>2380</v>
      </c>
      <c r="BR1580">
        <v>42.94</v>
      </c>
      <c r="BS1580" t="str" cm="1">
        <f t="array" ref="BS1580">_xlfn.IFS(BR1580&lt;18.5,"UNDER WEIGHT",BR1580&lt;=24.9,"NORMAL WEIGHT",BR1580&lt;=29.9,"OVER WEIGHT",BR1580&gt;=30,"OBESITY")</f>
        <v>OBESITY</v>
      </c>
      <c r="BV1580">
        <v>4.34</v>
      </c>
      <c r="BW1580" t="str" cm="1">
        <f t="array" ref="BW1580">_xlfn.IFS(BV1580&lt;=5.7,"NORMAL",BV1580&lt;=6.4,"Prediabetes",BV1580&gt;=6.5,"Diabetes")</f>
        <v>NORMAL</v>
      </c>
      <c r="CJ1580" t="s">
        <v>1611</v>
      </c>
      <c r="CK1580">
        <v>1960</v>
      </c>
      <c r="CL1580" t="s">
        <v>10</v>
      </c>
      <c r="CM1580">
        <v>24</v>
      </c>
      <c r="CN1580">
        <v>0</v>
      </c>
      <c r="CO1580">
        <v>13470.86</v>
      </c>
      <c r="CP1580" t="s">
        <v>12</v>
      </c>
      <c r="CQ1580" t="s">
        <v>12</v>
      </c>
      <c r="CR1580" t="s">
        <v>42</v>
      </c>
      <c r="CW1580" t="str">
        <f t="shared" si="48"/>
        <v>24/Jul/1960</v>
      </c>
      <c r="CZ1580" t="s">
        <v>1611</v>
      </c>
      <c r="DA1580">
        <v>1960</v>
      </c>
      <c r="DB1580" t="s">
        <v>10</v>
      </c>
      <c r="DC1580">
        <v>24</v>
      </c>
      <c r="DD1580">
        <v>0</v>
      </c>
      <c r="DE1580" s="18">
        <v>13470.86</v>
      </c>
      <c r="DF1580" t="s">
        <v>12</v>
      </c>
      <c r="DG1580" t="s">
        <v>12</v>
      </c>
      <c r="DH1580" t="s">
        <v>42</v>
      </c>
      <c r="DZ1580" t="s">
        <v>1611</v>
      </c>
      <c r="EA1580">
        <f t="shared" si="49"/>
        <v>63</v>
      </c>
    </row>
    <row r="1581" spans="1:131" ht="15.6" x14ac:dyDescent="0.3">
      <c r="A1581" s="1" t="s">
        <v>791</v>
      </c>
      <c r="B1581" s="1" t="s">
        <v>6752</v>
      </c>
      <c r="C1581" s="1" t="s">
        <v>6164</v>
      </c>
      <c r="D1581" t="s">
        <v>6882</v>
      </c>
      <c r="E1581" s="1"/>
      <c r="H1581" s="1"/>
      <c r="T1581" t="s">
        <v>791</v>
      </c>
      <c r="U1581">
        <v>31.254999999999999</v>
      </c>
      <c r="V1581">
        <v>5.17</v>
      </c>
      <c r="W1581" t="s">
        <v>2380</v>
      </c>
      <c r="X1581" t="s">
        <v>2380</v>
      </c>
      <c r="Y1581" t="s">
        <v>2380</v>
      </c>
      <c r="Z1581">
        <v>0</v>
      </c>
      <c r="AA1581" t="s">
        <v>2380</v>
      </c>
      <c r="AV1581" t="s">
        <v>791</v>
      </c>
      <c r="AW1581">
        <v>31.254999999999999</v>
      </c>
      <c r="AX1581">
        <v>5.17</v>
      </c>
      <c r="AY1581" t="s">
        <v>2380</v>
      </c>
      <c r="AZ1581" t="s">
        <v>2380</v>
      </c>
      <c r="BA1581" t="s">
        <v>2380</v>
      </c>
      <c r="BB1581" t="s">
        <v>2381</v>
      </c>
      <c r="BC1581" t="s">
        <v>2380</v>
      </c>
      <c r="BR1581">
        <v>31.254999999999999</v>
      </c>
      <c r="BS1581" t="str" cm="1">
        <f t="array" ref="BS1581">_xlfn.IFS(BR1581&lt;18.5,"UNDER WEIGHT",BR1581&lt;=24.9,"NORMAL WEIGHT",BR1581&lt;=29.9,"OVER WEIGHT",BR1581&gt;=30,"OBESITY")</f>
        <v>OBESITY</v>
      </c>
      <c r="BV1581">
        <v>5.17</v>
      </c>
      <c r="BW1581" t="str" cm="1">
        <f t="array" ref="BW1581">_xlfn.IFS(BV1581&lt;=5.7,"NORMAL",BV1581&lt;=6.4,"Prediabetes",BV1581&gt;=6.5,"Diabetes")</f>
        <v>NORMAL</v>
      </c>
      <c r="CJ1581" t="s">
        <v>1612</v>
      </c>
      <c r="CK1581">
        <v>1975</v>
      </c>
      <c r="CL1581" t="s">
        <v>35</v>
      </c>
      <c r="CM1581">
        <v>7</v>
      </c>
      <c r="CN1581">
        <v>1</v>
      </c>
      <c r="CO1581">
        <v>13472.19</v>
      </c>
      <c r="CP1581" t="s">
        <v>12</v>
      </c>
      <c r="CQ1581" t="s">
        <v>11</v>
      </c>
      <c r="CR1581" t="s">
        <v>23</v>
      </c>
      <c r="CW1581" t="str">
        <f t="shared" si="48"/>
        <v>7/Aug/1975</v>
      </c>
      <c r="CZ1581" t="s">
        <v>1612</v>
      </c>
      <c r="DA1581">
        <v>1975</v>
      </c>
      <c r="DB1581" t="s">
        <v>35</v>
      </c>
      <c r="DC1581">
        <v>7</v>
      </c>
      <c r="DD1581">
        <v>1</v>
      </c>
      <c r="DE1581" s="18">
        <v>13472.19</v>
      </c>
      <c r="DF1581" t="s">
        <v>12</v>
      </c>
      <c r="DG1581" t="s">
        <v>11</v>
      </c>
      <c r="DH1581" t="s">
        <v>23</v>
      </c>
      <c r="DZ1581" t="s">
        <v>1612</v>
      </c>
      <c r="EA1581">
        <f t="shared" si="49"/>
        <v>48</v>
      </c>
    </row>
    <row r="1582" spans="1:131" ht="15.6" x14ac:dyDescent="0.3">
      <c r="A1582" s="1" t="s">
        <v>790</v>
      </c>
      <c r="B1582" s="1" t="s">
        <v>6752</v>
      </c>
      <c r="C1582" s="1" t="s">
        <v>6165</v>
      </c>
      <c r="D1582" t="s">
        <v>7929</v>
      </c>
      <c r="E1582" s="1"/>
      <c r="H1582" s="1"/>
      <c r="T1582" t="s">
        <v>790</v>
      </c>
      <c r="U1582">
        <v>45.43</v>
      </c>
      <c r="V1582">
        <v>4.2300000000000004</v>
      </c>
      <c r="W1582" t="s">
        <v>2382</v>
      </c>
      <c r="X1582" t="s">
        <v>2380</v>
      </c>
      <c r="Y1582" t="s">
        <v>2383</v>
      </c>
      <c r="Z1582">
        <v>1</v>
      </c>
      <c r="AA1582" t="s">
        <v>2380</v>
      </c>
      <c r="AV1582" t="s">
        <v>790</v>
      </c>
      <c r="AW1582">
        <v>45.43</v>
      </c>
      <c r="AX1582">
        <v>4.2300000000000004</v>
      </c>
      <c r="AY1582" t="s">
        <v>2382</v>
      </c>
      <c r="AZ1582" t="s">
        <v>2380</v>
      </c>
      <c r="BA1582" t="s">
        <v>2383</v>
      </c>
      <c r="BB1582">
        <v>1</v>
      </c>
      <c r="BC1582" t="s">
        <v>2380</v>
      </c>
      <c r="BR1582">
        <v>45.43</v>
      </c>
      <c r="BS1582" t="str" cm="1">
        <f t="array" ref="BS1582">_xlfn.IFS(BR1582&lt;18.5,"UNDER WEIGHT",BR1582&lt;=24.9,"NORMAL WEIGHT",BR1582&lt;=29.9,"OVER WEIGHT",BR1582&gt;=30,"OBESITY")</f>
        <v>OBESITY</v>
      </c>
      <c r="BV1582">
        <v>4.2300000000000004</v>
      </c>
      <c r="BW1582" t="str" cm="1">
        <f t="array" ref="BW1582">_xlfn.IFS(BV1582&lt;=5.7,"NORMAL",BV1582&lt;=6.4,"Prediabetes",BV1582&gt;=6.5,"Diabetes")</f>
        <v>NORMAL</v>
      </c>
      <c r="CJ1582" t="s">
        <v>1613</v>
      </c>
      <c r="CK1582">
        <v>1990</v>
      </c>
      <c r="CL1582" t="s">
        <v>35</v>
      </c>
      <c r="CM1582">
        <v>30</v>
      </c>
      <c r="CN1582">
        <v>3</v>
      </c>
      <c r="CO1582">
        <v>13480.83</v>
      </c>
      <c r="CP1582" t="s">
        <v>12</v>
      </c>
      <c r="CQ1582" t="s">
        <v>11</v>
      </c>
      <c r="CR1582" t="s">
        <v>249</v>
      </c>
      <c r="CW1582" t="str">
        <f t="shared" si="48"/>
        <v>30/Aug/1990</v>
      </c>
      <c r="CZ1582" t="s">
        <v>1613</v>
      </c>
      <c r="DA1582">
        <v>1990</v>
      </c>
      <c r="DB1582" t="s">
        <v>35</v>
      </c>
      <c r="DC1582">
        <v>30</v>
      </c>
      <c r="DD1582">
        <v>3</v>
      </c>
      <c r="DE1582" s="18">
        <v>13480.83</v>
      </c>
      <c r="DF1582" t="s">
        <v>12</v>
      </c>
      <c r="DG1582" t="s">
        <v>11</v>
      </c>
      <c r="DH1582" t="s">
        <v>249</v>
      </c>
      <c r="DZ1582" t="s">
        <v>1613</v>
      </c>
      <c r="EA1582">
        <f t="shared" si="49"/>
        <v>33</v>
      </c>
    </row>
    <row r="1583" spans="1:131" ht="15.6" x14ac:dyDescent="0.3">
      <c r="A1583" s="1" t="s">
        <v>789</v>
      </c>
      <c r="B1583" s="1" t="s">
        <v>6752</v>
      </c>
      <c r="C1583" s="1" t="s">
        <v>5068</v>
      </c>
      <c r="D1583" t="s">
        <v>7930</v>
      </c>
      <c r="E1583" s="1"/>
      <c r="H1583" s="1"/>
      <c r="T1583" t="s">
        <v>789</v>
      </c>
      <c r="U1583">
        <v>32.340000000000003</v>
      </c>
      <c r="V1583">
        <v>4.88</v>
      </c>
      <c r="W1583" t="s">
        <v>2382</v>
      </c>
      <c r="X1583" t="s">
        <v>2380</v>
      </c>
      <c r="Y1583" t="s">
        <v>2383</v>
      </c>
      <c r="Z1583">
        <v>1</v>
      </c>
      <c r="AA1583" t="s">
        <v>2380</v>
      </c>
      <c r="AV1583" t="s">
        <v>789</v>
      </c>
      <c r="AW1583">
        <v>32.340000000000003</v>
      </c>
      <c r="AX1583">
        <v>4.88</v>
      </c>
      <c r="AY1583" t="s">
        <v>2382</v>
      </c>
      <c r="AZ1583" t="s">
        <v>2380</v>
      </c>
      <c r="BA1583" t="s">
        <v>2383</v>
      </c>
      <c r="BB1583">
        <v>1</v>
      </c>
      <c r="BC1583" t="s">
        <v>2380</v>
      </c>
      <c r="BR1583">
        <v>32.340000000000003</v>
      </c>
      <c r="BS1583" t="str" cm="1">
        <f t="array" ref="BS1583">_xlfn.IFS(BR1583&lt;18.5,"UNDER WEIGHT",BR1583&lt;=24.9,"NORMAL WEIGHT",BR1583&lt;=29.9,"OVER WEIGHT",BR1583&gt;=30,"OBESITY")</f>
        <v>OBESITY</v>
      </c>
      <c r="BV1583">
        <v>4.88</v>
      </c>
      <c r="BW1583" t="str" cm="1">
        <f t="array" ref="BW1583">_xlfn.IFS(BV1583&lt;=5.7,"NORMAL",BV1583&lt;=6.4,"Prediabetes",BV1583&gt;=6.5,"Diabetes")</f>
        <v>NORMAL</v>
      </c>
      <c r="CJ1583" t="s">
        <v>1614</v>
      </c>
      <c r="CK1583">
        <v>1963</v>
      </c>
      <c r="CL1583" t="s">
        <v>37</v>
      </c>
      <c r="CM1583">
        <v>14</v>
      </c>
      <c r="CN1583">
        <v>0</v>
      </c>
      <c r="CO1583">
        <v>13511.28</v>
      </c>
      <c r="CP1583" t="s">
        <v>12</v>
      </c>
      <c r="CQ1583" t="s">
        <v>16</v>
      </c>
      <c r="CR1583" t="s">
        <v>23</v>
      </c>
      <c r="CW1583" t="str">
        <f t="shared" si="48"/>
        <v>14/Oct/1963</v>
      </c>
      <c r="CZ1583" t="s">
        <v>1614</v>
      </c>
      <c r="DA1583">
        <v>1963</v>
      </c>
      <c r="DB1583" t="s">
        <v>37</v>
      </c>
      <c r="DC1583">
        <v>14</v>
      </c>
      <c r="DD1583">
        <v>0</v>
      </c>
      <c r="DE1583" s="18">
        <v>13511.28</v>
      </c>
      <c r="DF1583" t="s">
        <v>12</v>
      </c>
      <c r="DG1583" t="s">
        <v>16</v>
      </c>
      <c r="DH1583" t="s">
        <v>23</v>
      </c>
      <c r="DZ1583" t="s">
        <v>1614</v>
      </c>
      <c r="EA1583">
        <f t="shared" si="49"/>
        <v>60</v>
      </c>
    </row>
    <row r="1584" spans="1:131" ht="15.6" x14ac:dyDescent="0.3">
      <c r="A1584" s="1" t="s">
        <v>788</v>
      </c>
      <c r="B1584" s="1" t="s">
        <v>7144</v>
      </c>
      <c r="C1584" s="1" t="s">
        <v>6166</v>
      </c>
      <c r="D1584" t="s">
        <v>7931</v>
      </c>
      <c r="E1584" s="1"/>
      <c r="H1584" s="1"/>
      <c r="T1584" t="s">
        <v>788</v>
      </c>
      <c r="U1584">
        <v>25.46</v>
      </c>
      <c r="V1584">
        <v>9.7100000000000009</v>
      </c>
      <c r="W1584" t="s">
        <v>2382</v>
      </c>
      <c r="X1584" t="s">
        <v>2380</v>
      </c>
      <c r="Y1584" t="s">
        <v>2380</v>
      </c>
      <c r="Z1584">
        <v>1</v>
      </c>
      <c r="AA1584" t="s">
        <v>2380</v>
      </c>
      <c r="AV1584" t="s">
        <v>788</v>
      </c>
      <c r="AW1584">
        <v>25.46</v>
      </c>
      <c r="AX1584">
        <v>9.7100000000000009</v>
      </c>
      <c r="AY1584" t="s">
        <v>2382</v>
      </c>
      <c r="AZ1584" t="s">
        <v>2380</v>
      </c>
      <c r="BA1584" t="s">
        <v>2380</v>
      </c>
      <c r="BB1584">
        <v>1</v>
      </c>
      <c r="BC1584" t="s">
        <v>2380</v>
      </c>
      <c r="BR1584">
        <v>25.46</v>
      </c>
      <c r="BS1584" t="str" cm="1">
        <f t="array" ref="BS1584">_xlfn.IFS(BR1584&lt;18.5,"UNDER WEIGHT",BR1584&lt;=24.9,"NORMAL WEIGHT",BR1584&lt;=29.9,"OVER WEIGHT",BR1584&gt;=30,"OBESITY")</f>
        <v>OVER WEIGHT</v>
      </c>
      <c r="BV1584">
        <v>9.7100000000000009</v>
      </c>
      <c r="BW1584" t="str" cm="1">
        <f t="array" ref="BW1584">_xlfn.IFS(BV1584&lt;=5.7,"NORMAL",BV1584&lt;=6.4,"Prediabetes",BV1584&gt;=6.5,"Diabetes")</f>
        <v>Diabetes</v>
      </c>
      <c r="CJ1584" t="s">
        <v>1615</v>
      </c>
      <c r="CK1584">
        <v>1960</v>
      </c>
      <c r="CL1584" t="s">
        <v>10</v>
      </c>
      <c r="CM1584">
        <v>11</v>
      </c>
      <c r="CN1584">
        <v>0</v>
      </c>
      <c r="CO1584">
        <v>13555</v>
      </c>
      <c r="CP1584" t="s">
        <v>12</v>
      </c>
      <c r="CQ1584" t="s">
        <v>12</v>
      </c>
      <c r="CR1584" t="s">
        <v>356</v>
      </c>
      <c r="CW1584" t="str">
        <f t="shared" si="48"/>
        <v>11/Jul/1960</v>
      </c>
      <c r="CZ1584" t="s">
        <v>1615</v>
      </c>
      <c r="DA1584">
        <v>1960</v>
      </c>
      <c r="DB1584" t="s">
        <v>10</v>
      </c>
      <c r="DC1584">
        <v>11</v>
      </c>
      <c r="DD1584">
        <v>0</v>
      </c>
      <c r="DE1584" s="18">
        <v>13555</v>
      </c>
      <c r="DF1584" t="s">
        <v>12</v>
      </c>
      <c r="DG1584" t="s">
        <v>12</v>
      </c>
      <c r="DH1584" t="s">
        <v>356</v>
      </c>
      <c r="DZ1584" t="s">
        <v>1615</v>
      </c>
      <c r="EA1584">
        <f t="shared" si="49"/>
        <v>63</v>
      </c>
    </row>
    <row r="1585" spans="1:131" ht="15.6" x14ac:dyDescent="0.3">
      <c r="A1585" s="1" t="s">
        <v>787</v>
      </c>
      <c r="B1585" s="1" t="s">
        <v>6751</v>
      </c>
      <c r="C1585" s="1" t="s">
        <v>6167</v>
      </c>
      <c r="D1585" t="s">
        <v>7932</v>
      </c>
      <c r="E1585" s="1"/>
      <c r="H1585" s="1"/>
      <c r="T1585" t="s">
        <v>787</v>
      </c>
      <c r="U1585">
        <v>37.145000000000003</v>
      </c>
      <c r="V1585">
        <v>5.32</v>
      </c>
      <c r="W1585" t="s">
        <v>2380</v>
      </c>
      <c r="X1585" t="s">
        <v>2380</v>
      </c>
      <c r="Y1585" t="s">
        <v>2380</v>
      </c>
      <c r="Z1585">
        <v>0</v>
      </c>
      <c r="AA1585" t="s">
        <v>2380</v>
      </c>
      <c r="AV1585" t="s">
        <v>787</v>
      </c>
      <c r="AW1585">
        <v>37.145000000000003</v>
      </c>
      <c r="AX1585">
        <v>5.32</v>
      </c>
      <c r="AY1585" t="s">
        <v>2380</v>
      </c>
      <c r="AZ1585" t="s">
        <v>2380</v>
      </c>
      <c r="BA1585" t="s">
        <v>2380</v>
      </c>
      <c r="BB1585" t="s">
        <v>2381</v>
      </c>
      <c r="BC1585" t="s">
        <v>2380</v>
      </c>
      <c r="BR1585">
        <v>37.145000000000003</v>
      </c>
      <c r="BS1585" t="str" cm="1">
        <f t="array" ref="BS1585">_xlfn.IFS(BR1585&lt;18.5,"UNDER WEIGHT",BR1585&lt;=24.9,"NORMAL WEIGHT",BR1585&lt;=29.9,"OVER WEIGHT",BR1585&gt;=30,"OBESITY")</f>
        <v>OBESITY</v>
      </c>
      <c r="BV1585">
        <v>5.32</v>
      </c>
      <c r="BW1585" t="str" cm="1">
        <f t="array" ref="BW1585">_xlfn.IFS(BV1585&lt;=5.7,"NORMAL",BV1585&lt;=6.4,"Prediabetes",BV1585&gt;=6.5,"Diabetes")</f>
        <v>NORMAL</v>
      </c>
      <c r="CJ1585" t="s">
        <v>1616</v>
      </c>
      <c r="CK1585">
        <v>1968</v>
      </c>
      <c r="CL1585" t="s">
        <v>10</v>
      </c>
      <c r="CM1585">
        <v>15</v>
      </c>
      <c r="CN1585">
        <v>0</v>
      </c>
      <c r="CO1585">
        <v>13566.04</v>
      </c>
      <c r="CP1585" t="s">
        <v>12</v>
      </c>
      <c r="CQ1585" t="s">
        <v>12</v>
      </c>
      <c r="CR1585" t="s">
        <v>535</v>
      </c>
      <c r="CW1585" t="str">
        <f t="shared" si="48"/>
        <v>15/Jul/1968</v>
      </c>
      <c r="CZ1585" t="s">
        <v>1616</v>
      </c>
      <c r="DA1585">
        <v>1968</v>
      </c>
      <c r="DB1585" t="s">
        <v>10</v>
      </c>
      <c r="DC1585">
        <v>15</v>
      </c>
      <c r="DD1585">
        <v>0</v>
      </c>
      <c r="DE1585" s="18">
        <v>13566.04</v>
      </c>
      <c r="DF1585" t="s">
        <v>12</v>
      </c>
      <c r="DG1585" t="s">
        <v>12</v>
      </c>
      <c r="DH1585" t="s">
        <v>535</v>
      </c>
      <c r="DZ1585" t="s">
        <v>1616</v>
      </c>
      <c r="EA1585">
        <f t="shared" si="49"/>
        <v>55</v>
      </c>
    </row>
    <row r="1586" spans="1:131" ht="15.6" x14ac:dyDescent="0.3">
      <c r="A1586" s="1" t="s">
        <v>786</v>
      </c>
      <c r="B1586" s="1" t="s">
        <v>7144</v>
      </c>
      <c r="C1586" s="1" t="s">
        <v>6168</v>
      </c>
      <c r="D1586" t="s">
        <v>7933</v>
      </c>
      <c r="E1586" s="1"/>
      <c r="H1586" s="1"/>
      <c r="T1586" t="s">
        <v>786</v>
      </c>
      <c r="U1586">
        <v>30.8</v>
      </c>
      <c r="V1586">
        <v>5.83</v>
      </c>
      <c r="W1586" t="s">
        <v>2382</v>
      </c>
      <c r="X1586" t="s">
        <v>2380</v>
      </c>
      <c r="Y1586" t="s">
        <v>2380</v>
      </c>
      <c r="Z1586">
        <v>0</v>
      </c>
      <c r="AA1586" t="s">
        <v>2380</v>
      </c>
      <c r="AV1586" t="s">
        <v>786</v>
      </c>
      <c r="AW1586">
        <v>30.8</v>
      </c>
      <c r="AX1586">
        <v>5.83</v>
      </c>
      <c r="AY1586" t="s">
        <v>2382</v>
      </c>
      <c r="AZ1586" t="s">
        <v>2380</v>
      </c>
      <c r="BA1586" t="s">
        <v>2380</v>
      </c>
      <c r="BB1586" t="s">
        <v>2381</v>
      </c>
      <c r="BC1586" t="s">
        <v>2380</v>
      </c>
      <c r="BR1586">
        <v>30.8</v>
      </c>
      <c r="BS1586" t="str" cm="1">
        <f t="array" ref="BS1586">_xlfn.IFS(BR1586&lt;18.5,"UNDER WEIGHT",BR1586&lt;=24.9,"NORMAL WEIGHT",BR1586&lt;=29.9,"OVER WEIGHT",BR1586&gt;=30,"OBESITY")</f>
        <v>OBESITY</v>
      </c>
      <c r="BV1586">
        <v>5.83</v>
      </c>
      <c r="BW1586" t="str" cm="1">
        <f t="array" ref="BW1586">_xlfn.IFS(BV1586&lt;=5.7,"NORMAL",BV1586&lt;=6.4,"Prediabetes",BV1586&gt;=6.5,"Diabetes")</f>
        <v>Prediabetes</v>
      </c>
      <c r="CJ1586" t="s">
        <v>1617</v>
      </c>
      <c r="CK1586">
        <v>1992</v>
      </c>
      <c r="CL1586" t="s">
        <v>35</v>
      </c>
      <c r="CM1586">
        <v>14</v>
      </c>
      <c r="CN1586">
        <v>0</v>
      </c>
      <c r="CO1586">
        <v>13588.17</v>
      </c>
      <c r="CP1586" t="s">
        <v>12</v>
      </c>
      <c r="CQ1586" t="s">
        <v>16</v>
      </c>
      <c r="CR1586" t="s">
        <v>23</v>
      </c>
      <c r="CW1586" t="str">
        <f t="shared" si="48"/>
        <v>14/Aug/1992</v>
      </c>
      <c r="CZ1586" t="s">
        <v>1617</v>
      </c>
      <c r="DA1586">
        <v>1992</v>
      </c>
      <c r="DB1586" t="s">
        <v>35</v>
      </c>
      <c r="DC1586">
        <v>14</v>
      </c>
      <c r="DD1586">
        <v>0</v>
      </c>
      <c r="DE1586" s="18">
        <v>13588.17</v>
      </c>
      <c r="DF1586" t="s">
        <v>12</v>
      </c>
      <c r="DG1586" t="s">
        <v>16</v>
      </c>
      <c r="DH1586" t="s">
        <v>23</v>
      </c>
      <c r="DZ1586" t="s">
        <v>1617</v>
      </c>
      <c r="EA1586">
        <f t="shared" si="49"/>
        <v>31</v>
      </c>
    </row>
    <row r="1587" spans="1:131" ht="15.6" x14ac:dyDescent="0.3">
      <c r="A1587" s="1" t="s">
        <v>785</v>
      </c>
      <c r="B1587" s="1" t="s">
        <v>6751</v>
      </c>
      <c r="C1587" s="1" t="s">
        <v>6169</v>
      </c>
      <c r="D1587" t="s">
        <v>7934</v>
      </c>
      <c r="E1587" s="1"/>
      <c r="H1587" s="1"/>
      <c r="T1587" t="s">
        <v>785</v>
      </c>
      <c r="U1587">
        <v>29.5</v>
      </c>
      <c r="V1587">
        <v>5.54</v>
      </c>
      <c r="W1587" t="s">
        <v>2382</v>
      </c>
      <c r="X1587" t="s">
        <v>2380</v>
      </c>
      <c r="Y1587" t="s">
        <v>2380</v>
      </c>
      <c r="Z1587">
        <v>0</v>
      </c>
      <c r="AA1587" t="s">
        <v>2380</v>
      </c>
      <c r="AV1587" t="s">
        <v>785</v>
      </c>
      <c r="AW1587">
        <v>29.5</v>
      </c>
      <c r="AX1587">
        <v>5.54</v>
      </c>
      <c r="AY1587" t="s">
        <v>2382</v>
      </c>
      <c r="AZ1587" t="s">
        <v>2380</v>
      </c>
      <c r="BA1587" t="s">
        <v>2380</v>
      </c>
      <c r="BB1587" t="s">
        <v>2381</v>
      </c>
      <c r="BC1587" t="s">
        <v>2380</v>
      </c>
      <c r="BR1587">
        <v>29.5</v>
      </c>
      <c r="BS1587" t="str" cm="1">
        <f t="array" ref="BS1587">_xlfn.IFS(BR1587&lt;18.5,"UNDER WEIGHT",BR1587&lt;=24.9,"NORMAL WEIGHT",BR1587&lt;=29.9,"OVER WEIGHT",BR1587&gt;=30,"OBESITY")</f>
        <v>OVER WEIGHT</v>
      </c>
      <c r="BV1587">
        <v>5.54</v>
      </c>
      <c r="BW1587" t="str" cm="1">
        <f t="array" ref="BW1587">_xlfn.IFS(BV1587&lt;=5.7,"NORMAL",BV1587&lt;=6.4,"Prediabetes",BV1587&gt;=6.5,"Diabetes")</f>
        <v>NORMAL</v>
      </c>
      <c r="CJ1587" t="s">
        <v>1618</v>
      </c>
      <c r="CK1587">
        <v>1964</v>
      </c>
      <c r="CL1587" t="s">
        <v>20</v>
      </c>
      <c r="CM1587">
        <v>10</v>
      </c>
      <c r="CN1587">
        <v>2</v>
      </c>
      <c r="CO1587">
        <v>13607.37</v>
      </c>
      <c r="CP1587" t="s">
        <v>12</v>
      </c>
      <c r="CQ1587" t="s">
        <v>16</v>
      </c>
      <c r="CR1587" t="s">
        <v>247</v>
      </c>
      <c r="CW1587" t="str">
        <f t="shared" si="48"/>
        <v>10/Sep/1964</v>
      </c>
      <c r="CZ1587" t="s">
        <v>1618</v>
      </c>
      <c r="DA1587">
        <v>1964</v>
      </c>
      <c r="DB1587" t="s">
        <v>20</v>
      </c>
      <c r="DC1587">
        <v>10</v>
      </c>
      <c r="DD1587">
        <v>2</v>
      </c>
      <c r="DE1587" s="18">
        <v>13607.37</v>
      </c>
      <c r="DF1587" t="s">
        <v>12</v>
      </c>
      <c r="DG1587" t="s">
        <v>16</v>
      </c>
      <c r="DH1587" t="s">
        <v>247</v>
      </c>
      <c r="DZ1587" t="s">
        <v>1618</v>
      </c>
      <c r="EA1587">
        <f t="shared" si="49"/>
        <v>59</v>
      </c>
    </row>
    <row r="1588" spans="1:131" ht="15.6" x14ac:dyDescent="0.3">
      <c r="A1588" s="1" t="s">
        <v>784</v>
      </c>
      <c r="B1588" s="1" t="s">
        <v>6752</v>
      </c>
      <c r="C1588" s="1" t="s">
        <v>6170</v>
      </c>
      <c r="D1588" t="s">
        <v>7935</v>
      </c>
      <c r="E1588" s="1"/>
      <c r="H1588" s="1"/>
      <c r="T1588" t="s">
        <v>784</v>
      </c>
      <c r="U1588">
        <v>43.39</v>
      </c>
      <c r="V1588">
        <v>5.85</v>
      </c>
      <c r="W1588" t="s">
        <v>2380</v>
      </c>
      <c r="X1588" t="s">
        <v>2382</v>
      </c>
      <c r="Y1588" t="s">
        <v>2380</v>
      </c>
      <c r="Z1588">
        <v>1</v>
      </c>
      <c r="AA1588" t="s">
        <v>2380</v>
      </c>
      <c r="AV1588" t="s">
        <v>784</v>
      </c>
      <c r="AW1588">
        <v>43.39</v>
      </c>
      <c r="AX1588">
        <v>5.85</v>
      </c>
      <c r="AY1588" t="s">
        <v>2380</v>
      </c>
      <c r="AZ1588" t="s">
        <v>2382</v>
      </c>
      <c r="BA1588" t="s">
        <v>2380</v>
      </c>
      <c r="BB1588">
        <v>1</v>
      </c>
      <c r="BC1588" t="s">
        <v>2380</v>
      </c>
      <c r="BR1588">
        <v>43.39</v>
      </c>
      <c r="BS1588" t="str" cm="1">
        <f t="array" ref="BS1588">_xlfn.IFS(BR1588&lt;18.5,"UNDER WEIGHT",BR1588&lt;=24.9,"NORMAL WEIGHT",BR1588&lt;=29.9,"OVER WEIGHT",BR1588&gt;=30,"OBESITY")</f>
        <v>OBESITY</v>
      </c>
      <c r="BV1588">
        <v>5.85</v>
      </c>
      <c r="BW1588" t="str" cm="1">
        <f t="array" ref="BW1588">_xlfn.IFS(BV1588&lt;=5.7,"NORMAL",BV1588&lt;=6.4,"Prediabetes",BV1588&gt;=6.5,"Diabetes")</f>
        <v>Prediabetes</v>
      </c>
      <c r="CJ1588" t="s">
        <v>1619</v>
      </c>
      <c r="CK1588">
        <v>1961</v>
      </c>
      <c r="CL1588" t="s">
        <v>15</v>
      </c>
      <c r="CM1588">
        <v>18</v>
      </c>
      <c r="CN1588">
        <v>0</v>
      </c>
      <c r="CO1588">
        <v>13616.36</v>
      </c>
      <c r="CP1588" t="s">
        <v>12</v>
      </c>
      <c r="CQ1588" t="s">
        <v>12</v>
      </c>
      <c r="CR1588" t="s">
        <v>247</v>
      </c>
      <c r="CW1588" t="str">
        <f t="shared" si="48"/>
        <v>18/Nov/1961</v>
      </c>
      <c r="CZ1588" t="s">
        <v>1619</v>
      </c>
      <c r="DA1588">
        <v>1961</v>
      </c>
      <c r="DB1588" t="s">
        <v>15</v>
      </c>
      <c r="DC1588">
        <v>18</v>
      </c>
      <c r="DD1588">
        <v>0</v>
      </c>
      <c r="DE1588" s="18">
        <v>13616.36</v>
      </c>
      <c r="DF1588" t="s">
        <v>12</v>
      </c>
      <c r="DG1588" t="s">
        <v>12</v>
      </c>
      <c r="DH1588" t="s">
        <v>247</v>
      </c>
      <c r="DZ1588" t="s">
        <v>1619</v>
      </c>
      <c r="EA1588">
        <f t="shared" si="49"/>
        <v>62</v>
      </c>
    </row>
    <row r="1589" spans="1:131" ht="15.6" x14ac:dyDescent="0.3">
      <c r="A1589" s="1" t="s">
        <v>783</v>
      </c>
      <c r="B1589" s="1" t="s">
        <v>6752</v>
      </c>
      <c r="C1589" s="1" t="s">
        <v>6171</v>
      </c>
      <c r="D1589" t="s">
        <v>7936</v>
      </c>
      <c r="E1589" s="1"/>
      <c r="H1589" s="1"/>
      <c r="T1589" t="s">
        <v>783</v>
      </c>
      <c r="U1589">
        <v>15.08</v>
      </c>
      <c r="V1589">
        <v>4.8499999999999996</v>
      </c>
      <c r="W1589" t="s">
        <v>2382</v>
      </c>
      <c r="X1589" t="s">
        <v>2380</v>
      </c>
      <c r="Y1589" t="s">
        <v>2383</v>
      </c>
      <c r="Z1589">
        <v>1</v>
      </c>
      <c r="AA1589" t="s">
        <v>2380</v>
      </c>
      <c r="AV1589" t="s">
        <v>783</v>
      </c>
      <c r="AW1589">
        <v>15.08</v>
      </c>
      <c r="AX1589">
        <v>4.8499999999999996</v>
      </c>
      <c r="AY1589" t="s">
        <v>2382</v>
      </c>
      <c r="AZ1589" t="s">
        <v>2380</v>
      </c>
      <c r="BA1589" t="s">
        <v>2383</v>
      </c>
      <c r="BB1589">
        <v>1</v>
      </c>
      <c r="BC1589" t="s">
        <v>2380</v>
      </c>
      <c r="BR1589">
        <v>15.08</v>
      </c>
      <c r="BS1589" t="str" cm="1">
        <f t="array" ref="BS1589">_xlfn.IFS(BR1589&lt;18.5,"UNDER WEIGHT",BR1589&lt;=24.9,"NORMAL WEIGHT",BR1589&lt;=29.9,"OVER WEIGHT",BR1589&gt;=30,"OBESITY")</f>
        <v>UNDER WEIGHT</v>
      </c>
      <c r="BV1589">
        <v>4.8499999999999996</v>
      </c>
      <c r="BW1589" t="str" cm="1">
        <f t="array" ref="BW1589">_xlfn.IFS(BV1589&lt;=5.7,"NORMAL",BV1589&lt;=6.4,"Prediabetes",BV1589&gt;=6.5,"Diabetes")</f>
        <v>NORMAL</v>
      </c>
      <c r="CJ1589" t="s">
        <v>1620</v>
      </c>
      <c r="CK1589">
        <v>1969</v>
      </c>
      <c r="CL1589" t="s">
        <v>10</v>
      </c>
      <c r="CM1589">
        <v>26</v>
      </c>
      <c r="CN1589">
        <v>0</v>
      </c>
      <c r="CO1589">
        <v>13622.01</v>
      </c>
      <c r="CP1589" t="s">
        <v>12</v>
      </c>
      <c r="CQ1589" t="s">
        <v>12</v>
      </c>
      <c r="CR1589" t="s">
        <v>23</v>
      </c>
      <c r="CW1589" t="str">
        <f t="shared" si="48"/>
        <v>26/Jul/1969</v>
      </c>
      <c r="CZ1589" t="s">
        <v>1620</v>
      </c>
      <c r="DA1589">
        <v>1969</v>
      </c>
      <c r="DB1589" t="s">
        <v>10</v>
      </c>
      <c r="DC1589">
        <v>26</v>
      </c>
      <c r="DD1589">
        <v>0</v>
      </c>
      <c r="DE1589" s="18">
        <v>13622.01</v>
      </c>
      <c r="DF1589" t="s">
        <v>12</v>
      </c>
      <c r="DG1589" t="s">
        <v>12</v>
      </c>
      <c r="DH1589" t="s">
        <v>23</v>
      </c>
      <c r="DZ1589" t="s">
        <v>1620</v>
      </c>
      <c r="EA1589">
        <f t="shared" si="49"/>
        <v>54</v>
      </c>
    </row>
    <row r="1590" spans="1:131" ht="15.6" x14ac:dyDescent="0.3">
      <c r="A1590" s="1" t="s">
        <v>782</v>
      </c>
      <c r="B1590" s="1" t="s">
        <v>6751</v>
      </c>
      <c r="C1590" s="1" t="s">
        <v>6172</v>
      </c>
      <c r="D1590" t="s">
        <v>7937</v>
      </c>
      <c r="E1590" s="1"/>
      <c r="H1590" s="1"/>
      <c r="T1590" t="s">
        <v>782</v>
      </c>
      <c r="U1590">
        <v>20.48</v>
      </c>
      <c r="V1590">
        <v>11.09</v>
      </c>
      <c r="W1590" t="s">
        <v>2380</v>
      </c>
      <c r="X1590" t="s">
        <v>2380</v>
      </c>
      <c r="Y1590" t="s">
        <v>2380</v>
      </c>
      <c r="Z1590">
        <v>0</v>
      </c>
      <c r="AA1590" t="s">
        <v>2380</v>
      </c>
      <c r="AV1590" t="s">
        <v>782</v>
      </c>
      <c r="AW1590">
        <v>20.48</v>
      </c>
      <c r="AX1590">
        <v>11.09</v>
      </c>
      <c r="AY1590" t="s">
        <v>2380</v>
      </c>
      <c r="AZ1590" t="s">
        <v>2380</v>
      </c>
      <c r="BA1590" t="s">
        <v>2380</v>
      </c>
      <c r="BB1590" t="s">
        <v>2381</v>
      </c>
      <c r="BC1590" t="s">
        <v>2380</v>
      </c>
      <c r="BR1590">
        <v>20.48</v>
      </c>
      <c r="BS1590" t="str" cm="1">
        <f t="array" ref="BS1590">_xlfn.IFS(BR1590&lt;18.5,"UNDER WEIGHT",BR1590&lt;=24.9,"NORMAL WEIGHT",BR1590&lt;=29.9,"OVER WEIGHT",BR1590&gt;=30,"OBESITY")</f>
        <v>NORMAL WEIGHT</v>
      </c>
      <c r="BV1590">
        <v>11.09</v>
      </c>
      <c r="BW1590" t="str" cm="1">
        <f t="array" ref="BW1590">_xlfn.IFS(BV1590&lt;=5.7,"NORMAL",BV1590&lt;=6.4,"Prediabetes",BV1590&gt;=6.5,"Diabetes")</f>
        <v>Diabetes</v>
      </c>
      <c r="CJ1590" t="s">
        <v>1621</v>
      </c>
      <c r="CK1590">
        <v>1961</v>
      </c>
      <c r="CL1590" t="s">
        <v>30</v>
      </c>
      <c r="CM1590">
        <v>24</v>
      </c>
      <c r="CN1590">
        <v>0</v>
      </c>
      <c r="CO1590">
        <v>13635.64</v>
      </c>
      <c r="CP1590" t="s">
        <v>12</v>
      </c>
      <c r="CQ1590" t="s">
        <v>12</v>
      </c>
      <c r="CR1590" t="s">
        <v>247</v>
      </c>
      <c r="CW1590" t="str">
        <f t="shared" si="48"/>
        <v>24/Dec/1961</v>
      </c>
      <c r="CZ1590" t="s">
        <v>1621</v>
      </c>
      <c r="DA1590">
        <v>1961</v>
      </c>
      <c r="DB1590" t="s">
        <v>30</v>
      </c>
      <c r="DC1590">
        <v>24</v>
      </c>
      <c r="DD1590">
        <v>0</v>
      </c>
      <c r="DE1590" s="18">
        <v>13635.64</v>
      </c>
      <c r="DF1590" t="s">
        <v>12</v>
      </c>
      <c r="DG1590" t="s">
        <v>12</v>
      </c>
      <c r="DH1590" t="s">
        <v>247</v>
      </c>
      <c r="DZ1590" t="s">
        <v>1621</v>
      </c>
      <c r="EA1590">
        <f t="shared" si="49"/>
        <v>62</v>
      </c>
    </row>
    <row r="1591" spans="1:131" ht="15.6" x14ac:dyDescent="0.3">
      <c r="A1591" s="1" t="s">
        <v>781</v>
      </c>
      <c r="B1591" s="1" t="s">
        <v>6752</v>
      </c>
      <c r="C1591" s="1" t="s">
        <v>5033</v>
      </c>
      <c r="D1591" t="s">
        <v>7089</v>
      </c>
      <c r="E1591" s="1"/>
      <c r="H1591" s="1"/>
      <c r="T1591" t="s">
        <v>781</v>
      </c>
      <c r="U1591">
        <v>34.450000000000003</v>
      </c>
      <c r="V1591">
        <v>5.58</v>
      </c>
      <c r="W1591" t="s">
        <v>2382</v>
      </c>
      <c r="X1591" t="s">
        <v>2380</v>
      </c>
      <c r="Y1591" t="s">
        <v>2380</v>
      </c>
      <c r="Z1591">
        <v>0</v>
      </c>
      <c r="AA1591" t="s">
        <v>2380</v>
      </c>
      <c r="AV1591" t="s">
        <v>781</v>
      </c>
      <c r="AW1591">
        <v>34.450000000000003</v>
      </c>
      <c r="AX1591">
        <v>5.58</v>
      </c>
      <c r="AY1591" t="s">
        <v>2382</v>
      </c>
      <c r="AZ1591" t="s">
        <v>2380</v>
      </c>
      <c r="BA1591" t="s">
        <v>2380</v>
      </c>
      <c r="BB1591" t="s">
        <v>2381</v>
      </c>
      <c r="BC1591" t="s">
        <v>2380</v>
      </c>
      <c r="BR1591">
        <v>34.450000000000003</v>
      </c>
      <c r="BS1591" t="str" cm="1">
        <f t="array" ref="BS1591">_xlfn.IFS(BR1591&lt;18.5,"UNDER WEIGHT",BR1591&lt;=24.9,"NORMAL WEIGHT",BR1591&lt;=29.9,"OVER WEIGHT",BR1591&gt;=30,"OBESITY")</f>
        <v>OBESITY</v>
      </c>
      <c r="BV1591">
        <v>5.58</v>
      </c>
      <c r="BW1591" t="str" cm="1">
        <f t="array" ref="BW1591">_xlfn.IFS(BV1591&lt;=5.7,"NORMAL",BV1591&lt;=6.4,"Prediabetes",BV1591&gt;=6.5,"Diabetes")</f>
        <v>NORMAL</v>
      </c>
      <c r="CJ1591" t="s">
        <v>1622</v>
      </c>
      <c r="CK1591">
        <v>1984</v>
      </c>
      <c r="CL1591" t="s">
        <v>10</v>
      </c>
      <c r="CM1591">
        <v>20</v>
      </c>
      <c r="CN1591">
        <v>3</v>
      </c>
      <c r="CO1591">
        <v>13638.06</v>
      </c>
      <c r="CP1591" t="s">
        <v>12</v>
      </c>
      <c r="CQ1591" t="s">
        <v>12</v>
      </c>
      <c r="CR1591" t="s">
        <v>249</v>
      </c>
      <c r="CW1591" t="str">
        <f t="shared" si="48"/>
        <v>20/Jul/1984</v>
      </c>
      <c r="CZ1591" t="s">
        <v>1622</v>
      </c>
      <c r="DA1591">
        <v>1984</v>
      </c>
      <c r="DB1591" t="s">
        <v>10</v>
      </c>
      <c r="DC1591">
        <v>20</v>
      </c>
      <c r="DD1591">
        <v>3</v>
      </c>
      <c r="DE1591" s="18">
        <v>13638.06</v>
      </c>
      <c r="DF1591" t="s">
        <v>12</v>
      </c>
      <c r="DG1591" t="s">
        <v>12</v>
      </c>
      <c r="DH1591" t="s">
        <v>249</v>
      </c>
      <c r="DZ1591" t="s">
        <v>1622</v>
      </c>
      <c r="EA1591">
        <f t="shared" si="49"/>
        <v>39</v>
      </c>
    </row>
    <row r="1592" spans="1:131" ht="15.6" x14ac:dyDescent="0.3">
      <c r="A1592" s="1" t="s">
        <v>780</v>
      </c>
      <c r="B1592" s="1" t="s">
        <v>6752</v>
      </c>
      <c r="C1592" s="1" t="s">
        <v>6173</v>
      </c>
      <c r="D1592" t="s">
        <v>7166</v>
      </c>
      <c r="E1592" s="1"/>
      <c r="H1592" s="1"/>
      <c r="T1592" t="s">
        <v>780</v>
      </c>
      <c r="U1592">
        <v>34.21</v>
      </c>
      <c r="V1592">
        <v>9.7200000000000006</v>
      </c>
      <c r="W1592" t="s">
        <v>2382</v>
      </c>
      <c r="X1592" t="s">
        <v>2380</v>
      </c>
      <c r="Y1592" t="s">
        <v>2380</v>
      </c>
      <c r="Z1592">
        <v>0</v>
      </c>
      <c r="AA1592" t="s">
        <v>2380</v>
      </c>
      <c r="AV1592" t="s">
        <v>780</v>
      </c>
      <c r="AW1592">
        <v>34.21</v>
      </c>
      <c r="AX1592">
        <v>9.7200000000000006</v>
      </c>
      <c r="AY1592" t="s">
        <v>2382</v>
      </c>
      <c r="AZ1592" t="s">
        <v>2380</v>
      </c>
      <c r="BA1592" t="s">
        <v>2380</v>
      </c>
      <c r="BB1592" t="s">
        <v>2381</v>
      </c>
      <c r="BC1592" t="s">
        <v>2380</v>
      </c>
      <c r="BR1592">
        <v>34.21</v>
      </c>
      <c r="BS1592" t="str" cm="1">
        <f t="array" ref="BS1592">_xlfn.IFS(BR1592&lt;18.5,"UNDER WEIGHT",BR1592&lt;=24.9,"NORMAL WEIGHT",BR1592&lt;=29.9,"OVER WEIGHT",BR1592&gt;=30,"OBESITY")</f>
        <v>OBESITY</v>
      </c>
      <c r="BV1592">
        <v>9.7200000000000006</v>
      </c>
      <c r="BW1592" t="str" cm="1">
        <f t="array" ref="BW1592">_xlfn.IFS(BV1592&lt;=5.7,"NORMAL",BV1592&lt;=6.4,"Prediabetes",BV1592&gt;=6.5,"Diabetes")</f>
        <v>Diabetes</v>
      </c>
      <c r="CJ1592" t="s">
        <v>1623</v>
      </c>
      <c r="CK1592">
        <v>1963</v>
      </c>
      <c r="CL1592" t="s">
        <v>35</v>
      </c>
      <c r="CM1592">
        <v>4</v>
      </c>
      <c r="CN1592">
        <v>0</v>
      </c>
      <c r="CO1592">
        <v>13677.68</v>
      </c>
      <c r="CP1592" t="s">
        <v>12</v>
      </c>
      <c r="CQ1592" t="s">
        <v>11</v>
      </c>
      <c r="CR1592" t="s">
        <v>300</v>
      </c>
      <c r="CW1592" t="str">
        <f t="shared" si="48"/>
        <v>4/Aug/1963</v>
      </c>
      <c r="CZ1592" t="s">
        <v>1623</v>
      </c>
      <c r="DA1592">
        <v>1963</v>
      </c>
      <c r="DB1592" t="s">
        <v>35</v>
      </c>
      <c r="DC1592">
        <v>4</v>
      </c>
      <c r="DD1592">
        <v>0</v>
      </c>
      <c r="DE1592" s="18">
        <v>13677.68</v>
      </c>
      <c r="DF1592" t="s">
        <v>12</v>
      </c>
      <c r="DG1592" t="s">
        <v>11</v>
      </c>
      <c r="DH1592" t="s">
        <v>300</v>
      </c>
      <c r="DZ1592" t="s">
        <v>1623</v>
      </c>
      <c r="EA1592">
        <f t="shared" si="49"/>
        <v>60</v>
      </c>
    </row>
    <row r="1593" spans="1:131" ht="15.6" x14ac:dyDescent="0.3">
      <c r="A1593" s="1" t="s">
        <v>779</v>
      </c>
      <c r="B1593" s="1" t="s">
        <v>6752</v>
      </c>
      <c r="C1593" s="1" t="s">
        <v>6174</v>
      </c>
      <c r="D1593" t="s">
        <v>6935</v>
      </c>
      <c r="E1593" s="1"/>
      <c r="H1593" s="1"/>
      <c r="T1593" t="s">
        <v>779</v>
      </c>
      <c r="U1593">
        <v>28.8</v>
      </c>
      <c r="V1593">
        <v>11.41</v>
      </c>
      <c r="W1593" t="s">
        <v>2382</v>
      </c>
      <c r="X1593" t="s">
        <v>2380</v>
      </c>
      <c r="Y1593" t="s">
        <v>2380</v>
      </c>
      <c r="Z1593">
        <v>0</v>
      </c>
      <c r="AA1593" t="s">
        <v>2380</v>
      </c>
      <c r="AV1593" t="s">
        <v>779</v>
      </c>
      <c r="AW1593">
        <v>28.8</v>
      </c>
      <c r="AX1593">
        <v>11.41</v>
      </c>
      <c r="AY1593" t="s">
        <v>2382</v>
      </c>
      <c r="AZ1593" t="s">
        <v>2380</v>
      </c>
      <c r="BA1593" t="s">
        <v>2380</v>
      </c>
      <c r="BB1593" t="s">
        <v>2381</v>
      </c>
      <c r="BC1593" t="s">
        <v>2380</v>
      </c>
      <c r="BR1593">
        <v>28.8</v>
      </c>
      <c r="BS1593" t="str" cm="1">
        <f t="array" ref="BS1593">_xlfn.IFS(BR1593&lt;18.5,"UNDER WEIGHT",BR1593&lt;=24.9,"NORMAL WEIGHT",BR1593&lt;=29.9,"OVER WEIGHT",BR1593&gt;=30,"OBESITY")</f>
        <v>OVER WEIGHT</v>
      </c>
      <c r="BV1593">
        <v>11.41</v>
      </c>
      <c r="BW1593" t="str" cm="1">
        <f t="array" ref="BW1593">_xlfn.IFS(BV1593&lt;=5.7,"NORMAL",BV1593&lt;=6.4,"Prediabetes",BV1593&gt;=6.5,"Diabetes")</f>
        <v>Diabetes</v>
      </c>
      <c r="CJ1593" t="s">
        <v>1624</v>
      </c>
      <c r="CK1593">
        <v>1985</v>
      </c>
      <c r="CL1593" t="s">
        <v>20</v>
      </c>
      <c r="CM1593">
        <v>14</v>
      </c>
      <c r="CN1593">
        <v>3</v>
      </c>
      <c r="CO1593">
        <v>13685.51</v>
      </c>
      <c r="CP1593" t="s">
        <v>12</v>
      </c>
      <c r="CQ1593" t="s">
        <v>16</v>
      </c>
      <c r="CR1593" t="s">
        <v>535</v>
      </c>
      <c r="CW1593" t="str">
        <f t="shared" si="48"/>
        <v>14/Sep/1985</v>
      </c>
      <c r="CZ1593" t="s">
        <v>1624</v>
      </c>
      <c r="DA1593">
        <v>1985</v>
      </c>
      <c r="DB1593" t="s">
        <v>20</v>
      </c>
      <c r="DC1593">
        <v>14</v>
      </c>
      <c r="DD1593">
        <v>3</v>
      </c>
      <c r="DE1593" s="18">
        <v>13685.51</v>
      </c>
      <c r="DF1593" t="s">
        <v>12</v>
      </c>
      <c r="DG1593" t="s">
        <v>16</v>
      </c>
      <c r="DH1593" t="s">
        <v>535</v>
      </c>
      <c r="DZ1593" t="s">
        <v>1624</v>
      </c>
      <c r="EA1593">
        <f t="shared" si="49"/>
        <v>38</v>
      </c>
    </row>
    <row r="1594" spans="1:131" ht="15.6" x14ac:dyDescent="0.3">
      <c r="A1594" s="1" t="s">
        <v>778</v>
      </c>
      <c r="B1594" s="1" t="s">
        <v>7144</v>
      </c>
      <c r="C1594" s="1" t="s">
        <v>6175</v>
      </c>
      <c r="D1594" t="s">
        <v>7196</v>
      </c>
      <c r="E1594" s="1"/>
      <c r="H1594" s="1"/>
      <c r="T1594" t="s">
        <v>778</v>
      </c>
      <c r="U1594">
        <v>31.74</v>
      </c>
      <c r="V1594">
        <v>4.46</v>
      </c>
      <c r="W1594" t="s">
        <v>2380</v>
      </c>
      <c r="X1594" t="s">
        <v>2380</v>
      </c>
      <c r="Y1594" t="s">
        <v>2383</v>
      </c>
      <c r="Z1594">
        <v>1</v>
      </c>
      <c r="AA1594" t="s">
        <v>2380</v>
      </c>
      <c r="AV1594" t="s">
        <v>778</v>
      </c>
      <c r="AW1594">
        <v>31.74</v>
      </c>
      <c r="AX1594">
        <v>4.46</v>
      </c>
      <c r="AY1594" t="s">
        <v>2380</v>
      </c>
      <c r="AZ1594" t="s">
        <v>2380</v>
      </c>
      <c r="BA1594" t="s">
        <v>2383</v>
      </c>
      <c r="BB1594">
        <v>1</v>
      </c>
      <c r="BC1594" t="s">
        <v>2380</v>
      </c>
      <c r="BR1594">
        <v>31.74</v>
      </c>
      <c r="BS1594" t="str" cm="1">
        <f t="array" ref="BS1594">_xlfn.IFS(BR1594&lt;18.5,"UNDER WEIGHT",BR1594&lt;=24.9,"NORMAL WEIGHT",BR1594&lt;=29.9,"OVER WEIGHT",BR1594&gt;=30,"OBESITY")</f>
        <v>OBESITY</v>
      </c>
      <c r="BV1594">
        <v>4.46</v>
      </c>
      <c r="BW1594" t="str" cm="1">
        <f t="array" ref="BW1594">_xlfn.IFS(BV1594&lt;=5.7,"NORMAL",BV1594&lt;=6.4,"Prediabetes",BV1594&gt;=6.5,"Diabetes")</f>
        <v>NORMAL</v>
      </c>
      <c r="CJ1594" t="s">
        <v>1625</v>
      </c>
      <c r="CK1594">
        <v>1986</v>
      </c>
      <c r="CL1594" t="s">
        <v>15</v>
      </c>
      <c r="CM1594">
        <v>24</v>
      </c>
      <c r="CN1594">
        <v>3</v>
      </c>
      <c r="CO1594">
        <v>13714.55</v>
      </c>
      <c r="CP1594" t="s">
        <v>12</v>
      </c>
      <c r="CQ1594" t="s">
        <v>11</v>
      </c>
      <c r="CR1594" t="s">
        <v>249</v>
      </c>
      <c r="CW1594" t="str">
        <f t="shared" si="48"/>
        <v>24/Nov/1986</v>
      </c>
      <c r="CZ1594" t="s">
        <v>1625</v>
      </c>
      <c r="DA1594">
        <v>1986</v>
      </c>
      <c r="DB1594" t="s">
        <v>15</v>
      </c>
      <c r="DC1594">
        <v>24</v>
      </c>
      <c r="DD1594">
        <v>3</v>
      </c>
      <c r="DE1594" s="18">
        <v>13714.55</v>
      </c>
      <c r="DF1594" t="s">
        <v>12</v>
      </c>
      <c r="DG1594" t="s">
        <v>11</v>
      </c>
      <c r="DH1594" t="s">
        <v>249</v>
      </c>
      <c r="DZ1594" t="s">
        <v>1625</v>
      </c>
      <c r="EA1594">
        <f t="shared" si="49"/>
        <v>37</v>
      </c>
    </row>
    <row r="1595" spans="1:131" ht="15.6" x14ac:dyDescent="0.3">
      <c r="A1595" s="1" t="s">
        <v>777</v>
      </c>
      <c r="B1595" s="1" t="s">
        <v>6752</v>
      </c>
      <c r="C1595" s="1" t="s">
        <v>6176</v>
      </c>
      <c r="D1595" t="s">
        <v>7938</v>
      </c>
      <c r="E1595" s="1"/>
      <c r="H1595" s="1"/>
      <c r="T1595" t="s">
        <v>777</v>
      </c>
      <c r="U1595">
        <v>21.78</v>
      </c>
      <c r="V1595">
        <v>9.31</v>
      </c>
      <c r="W1595" t="s">
        <v>2382</v>
      </c>
      <c r="X1595" t="s">
        <v>2380</v>
      </c>
      <c r="Y1595" t="s">
        <v>2380</v>
      </c>
      <c r="Z1595">
        <v>0</v>
      </c>
      <c r="AA1595" t="s">
        <v>2380</v>
      </c>
      <c r="AV1595" t="s">
        <v>777</v>
      </c>
      <c r="AW1595">
        <v>21.78</v>
      </c>
      <c r="AX1595">
        <v>9.31</v>
      </c>
      <c r="AY1595" t="s">
        <v>2382</v>
      </c>
      <c r="AZ1595" t="s">
        <v>2380</v>
      </c>
      <c r="BA1595" t="s">
        <v>2380</v>
      </c>
      <c r="BB1595" t="s">
        <v>2381</v>
      </c>
      <c r="BC1595" t="s">
        <v>2380</v>
      </c>
      <c r="BR1595">
        <v>21.78</v>
      </c>
      <c r="BS1595" t="str" cm="1">
        <f t="array" ref="BS1595">_xlfn.IFS(BR1595&lt;18.5,"UNDER WEIGHT",BR1595&lt;=24.9,"NORMAL WEIGHT",BR1595&lt;=29.9,"OVER WEIGHT",BR1595&gt;=30,"OBESITY")</f>
        <v>NORMAL WEIGHT</v>
      </c>
      <c r="BV1595">
        <v>9.31</v>
      </c>
      <c r="BW1595" t="str" cm="1">
        <f t="array" ref="BW1595">_xlfn.IFS(BV1595&lt;=5.7,"NORMAL",BV1595&lt;=6.4,"Prediabetes",BV1595&gt;=6.5,"Diabetes")</f>
        <v>Diabetes</v>
      </c>
      <c r="CJ1595" t="s">
        <v>1626</v>
      </c>
      <c r="CK1595">
        <v>1981</v>
      </c>
      <c r="CL1595" t="s">
        <v>35</v>
      </c>
      <c r="CM1595">
        <v>2</v>
      </c>
      <c r="CN1595">
        <v>1</v>
      </c>
      <c r="CO1595">
        <v>13725.47</v>
      </c>
      <c r="CP1595" t="s">
        <v>12</v>
      </c>
      <c r="CQ1595" t="s">
        <v>11</v>
      </c>
      <c r="CR1595" t="s">
        <v>247</v>
      </c>
      <c r="CW1595" t="str">
        <f t="shared" si="48"/>
        <v>2/Aug/1981</v>
      </c>
      <c r="CZ1595" t="s">
        <v>1626</v>
      </c>
      <c r="DA1595">
        <v>1981</v>
      </c>
      <c r="DB1595" t="s">
        <v>35</v>
      </c>
      <c r="DC1595">
        <v>2</v>
      </c>
      <c r="DD1595">
        <v>1</v>
      </c>
      <c r="DE1595" s="18">
        <v>13725.47</v>
      </c>
      <c r="DF1595" t="s">
        <v>12</v>
      </c>
      <c r="DG1595" t="s">
        <v>11</v>
      </c>
      <c r="DH1595" t="s">
        <v>247</v>
      </c>
      <c r="DZ1595" t="s">
        <v>1626</v>
      </c>
      <c r="EA1595">
        <f t="shared" si="49"/>
        <v>42</v>
      </c>
    </row>
    <row r="1596" spans="1:131" ht="15.6" x14ac:dyDescent="0.3">
      <c r="A1596" s="1" t="s">
        <v>776</v>
      </c>
      <c r="B1596" s="1" t="s">
        <v>6751</v>
      </c>
      <c r="C1596" s="1" t="s">
        <v>6177</v>
      </c>
      <c r="D1596" t="s">
        <v>6913</v>
      </c>
      <c r="E1596" s="1"/>
      <c r="H1596" s="1"/>
      <c r="T1596" t="s">
        <v>776</v>
      </c>
      <c r="U1596">
        <v>23.75</v>
      </c>
      <c r="V1596">
        <v>5.03</v>
      </c>
      <c r="W1596" t="s">
        <v>2380</v>
      </c>
      <c r="X1596" t="s">
        <v>2380</v>
      </c>
      <c r="Y1596" t="s">
        <v>2380</v>
      </c>
      <c r="Z1596">
        <v>1</v>
      </c>
      <c r="AA1596" t="s">
        <v>2380</v>
      </c>
      <c r="AV1596" t="s">
        <v>776</v>
      </c>
      <c r="AW1596">
        <v>23.75</v>
      </c>
      <c r="AX1596">
        <v>5.03</v>
      </c>
      <c r="AY1596" t="s">
        <v>2380</v>
      </c>
      <c r="AZ1596" t="s">
        <v>2380</v>
      </c>
      <c r="BA1596" t="s">
        <v>2380</v>
      </c>
      <c r="BB1596">
        <v>1</v>
      </c>
      <c r="BC1596" t="s">
        <v>2380</v>
      </c>
      <c r="BR1596">
        <v>23.75</v>
      </c>
      <c r="BS1596" t="str" cm="1">
        <f t="array" ref="BS1596">_xlfn.IFS(BR1596&lt;18.5,"UNDER WEIGHT",BR1596&lt;=24.9,"NORMAL WEIGHT",BR1596&lt;=29.9,"OVER WEIGHT",BR1596&gt;=30,"OBESITY")</f>
        <v>NORMAL WEIGHT</v>
      </c>
      <c r="BV1596">
        <v>5.03</v>
      </c>
      <c r="BW1596" t="str" cm="1">
        <f t="array" ref="BW1596">_xlfn.IFS(BV1596&lt;=5.7,"NORMAL",BV1596&lt;=6.4,"Prediabetes",BV1596&gt;=6.5,"Diabetes")</f>
        <v>NORMAL</v>
      </c>
      <c r="CJ1596" t="s">
        <v>1627</v>
      </c>
      <c r="CK1596">
        <v>1985</v>
      </c>
      <c r="CL1596" t="s">
        <v>35</v>
      </c>
      <c r="CM1596">
        <v>29</v>
      </c>
      <c r="CN1596">
        <v>3</v>
      </c>
      <c r="CO1596">
        <v>13726.21</v>
      </c>
      <c r="CP1596" t="s">
        <v>12</v>
      </c>
      <c r="CQ1596" t="s">
        <v>12</v>
      </c>
      <c r="CR1596" t="s">
        <v>535</v>
      </c>
      <c r="CW1596" t="str">
        <f t="shared" si="48"/>
        <v>29/Aug/1985</v>
      </c>
      <c r="CZ1596" t="s">
        <v>1627</v>
      </c>
      <c r="DA1596">
        <v>1985</v>
      </c>
      <c r="DB1596" t="s">
        <v>35</v>
      </c>
      <c r="DC1596">
        <v>29</v>
      </c>
      <c r="DD1596">
        <v>3</v>
      </c>
      <c r="DE1596" s="18">
        <v>13726.21</v>
      </c>
      <c r="DF1596" t="s">
        <v>12</v>
      </c>
      <c r="DG1596" t="s">
        <v>12</v>
      </c>
      <c r="DH1596" t="s">
        <v>535</v>
      </c>
      <c r="DZ1596" t="s">
        <v>1627</v>
      </c>
      <c r="EA1596">
        <f t="shared" si="49"/>
        <v>38</v>
      </c>
    </row>
    <row r="1597" spans="1:131" ht="15.6" x14ac:dyDescent="0.3">
      <c r="A1597" s="1" t="s">
        <v>775</v>
      </c>
      <c r="B1597" s="1" t="s">
        <v>7144</v>
      </c>
      <c r="C1597" s="1" t="s">
        <v>6178</v>
      </c>
      <c r="D1597" t="s">
        <v>7939</v>
      </c>
      <c r="E1597" s="1"/>
      <c r="H1597" s="1"/>
      <c r="T1597" t="s">
        <v>775</v>
      </c>
      <c r="U1597">
        <v>33.21</v>
      </c>
      <c r="V1597">
        <v>5.07</v>
      </c>
      <c r="W1597" t="s">
        <v>2382</v>
      </c>
      <c r="X1597" t="s">
        <v>2380</v>
      </c>
      <c r="Y1597" t="s">
        <v>2380</v>
      </c>
      <c r="Z1597">
        <v>1</v>
      </c>
      <c r="AA1597" t="s">
        <v>2380</v>
      </c>
      <c r="AV1597" t="s">
        <v>775</v>
      </c>
      <c r="AW1597">
        <v>33.21</v>
      </c>
      <c r="AX1597">
        <v>5.07</v>
      </c>
      <c r="AY1597" t="s">
        <v>2382</v>
      </c>
      <c r="AZ1597" t="s">
        <v>2380</v>
      </c>
      <c r="BA1597" t="s">
        <v>2380</v>
      </c>
      <c r="BB1597">
        <v>1</v>
      </c>
      <c r="BC1597" t="s">
        <v>2380</v>
      </c>
      <c r="BR1597">
        <v>33.21</v>
      </c>
      <c r="BS1597" t="str" cm="1">
        <f t="array" ref="BS1597">_xlfn.IFS(BR1597&lt;18.5,"UNDER WEIGHT",BR1597&lt;=24.9,"NORMAL WEIGHT",BR1597&lt;=29.9,"OVER WEIGHT",BR1597&gt;=30,"OBESITY")</f>
        <v>OBESITY</v>
      </c>
      <c r="BV1597">
        <v>5.07</v>
      </c>
      <c r="BW1597" t="str" cm="1">
        <f t="array" ref="BW1597">_xlfn.IFS(BV1597&lt;=5.7,"NORMAL",BV1597&lt;=6.4,"Prediabetes",BV1597&gt;=6.5,"Diabetes")</f>
        <v>NORMAL</v>
      </c>
      <c r="CJ1597" t="s">
        <v>1628</v>
      </c>
      <c r="CK1597">
        <v>1969</v>
      </c>
      <c r="CL1597" t="s">
        <v>37</v>
      </c>
      <c r="CM1597">
        <v>23</v>
      </c>
      <c r="CN1597">
        <v>0</v>
      </c>
      <c r="CO1597">
        <v>13746.74</v>
      </c>
      <c r="CP1597" t="s">
        <v>12</v>
      </c>
      <c r="CQ1597" t="s">
        <v>11</v>
      </c>
      <c r="CR1597" t="s">
        <v>535</v>
      </c>
      <c r="CW1597" t="str">
        <f t="shared" si="48"/>
        <v>23/Oct/1969</v>
      </c>
      <c r="CZ1597" t="s">
        <v>1628</v>
      </c>
      <c r="DA1597">
        <v>1969</v>
      </c>
      <c r="DB1597" t="s">
        <v>37</v>
      </c>
      <c r="DC1597">
        <v>23</v>
      </c>
      <c r="DD1597">
        <v>0</v>
      </c>
      <c r="DE1597" s="18">
        <v>13746.74</v>
      </c>
      <c r="DF1597" t="s">
        <v>12</v>
      </c>
      <c r="DG1597" t="s">
        <v>11</v>
      </c>
      <c r="DH1597" t="s">
        <v>535</v>
      </c>
      <c r="DZ1597" t="s">
        <v>1628</v>
      </c>
      <c r="EA1597">
        <f t="shared" si="49"/>
        <v>54</v>
      </c>
    </row>
    <row r="1598" spans="1:131" ht="15.6" x14ac:dyDescent="0.3">
      <c r="A1598" s="1" t="s">
        <v>774</v>
      </c>
      <c r="B1598" s="1" t="s">
        <v>6752</v>
      </c>
      <c r="C1598" s="1" t="s">
        <v>6179</v>
      </c>
      <c r="D1598" t="s">
        <v>7940</v>
      </c>
      <c r="E1598" s="1"/>
      <c r="H1598" s="1"/>
      <c r="T1598" t="s">
        <v>774</v>
      </c>
      <c r="U1598">
        <v>17.7</v>
      </c>
      <c r="V1598">
        <v>10.42</v>
      </c>
      <c r="W1598" t="s">
        <v>2382</v>
      </c>
      <c r="X1598" t="s">
        <v>2380</v>
      </c>
      <c r="Y1598" t="s">
        <v>2380</v>
      </c>
      <c r="Z1598">
        <v>2</v>
      </c>
      <c r="AA1598" t="s">
        <v>2380</v>
      </c>
      <c r="AV1598" t="s">
        <v>774</v>
      </c>
      <c r="AW1598">
        <v>17.7</v>
      </c>
      <c r="AX1598">
        <v>10.42</v>
      </c>
      <c r="AY1598" t="s">
        <v>2382</v>
      </c>
      <c r="AZ1598" t="s">
        <v>2380</v>
      </c>
      <c r="BA1598" t="s">
        <v>2380</v>
      </c>
      <c r="BB1598">
        <v>2</v>
      </c>
      <c r="BC1598" t="s">
        <v>2380</v>
      </c>
      <c r="BR1598">
        <v>17.7</v>
      </c>
      <c r="BS1598" t="str" cm="1">
        <f t="array" ref="BS1598">_xlfn.IFS(BR1598&lt;18.5,"UNDER WEIGHT",BR1598&lt;=24.9,"NORMAL WEIGHT",BR1598&lt;=29.9,"OVER WEIGHT",BR1598&gt;=30,"OBESITY")</f>
        <v>UNDER WEIGHT</v>
      </c>
      <c r="BV1598">
        <v>10.42</v>
      </c>
      <c r="BW1598" t="str" cm="1">
        <f t="array" ref="BW1598">_xlfn.IFS(BV1598&lt;=5.7,"NORMAL",BV1598&lt;=6.4,"Prediabetes",BV1598&gt;=6.5,"Diabetes")</f>
        <v>Diabetes</v>
      </c>
      <c r="CJ1598" t="s">
        <v>1629</v>
      </c>
      <c r="CK1598">
        <v>2004</v>
      </c>
      <c r="CL1598" t="s">
        <v>10</v>
      </c>
      <c r="CM1598">
        <v>16</v>
      </c>
      <c r="CN1598">
        <v>0</v>
      </c>
      <c r="CO1598">
        <v>13747.87</v>
      </c>
      <c r="CP1598" t="s">
        <v>12</v>
      </c>
      <c r="CQ1598" t="s">
        <v>11</v>
      </c>
      <c r="CR1598" t="s">
        <v>170</v>
      </c>
      <c r="CW1598" t="str">
        <f t="shared" si="48"/>
        <v>16/Jul/2004</v>
      </c>
      <c r="CZ1598" t="s">
        <v>1629</v>
      </c>
      <c r="DA1598">
        <v>2004</v>
      </c>
      <c r="DB1598" t="s">
        <v>10</v>
      </c>
      <c r="DC1598">
        <v>16</v>
      </c>
      <c r="DD1598">
        <v>0</v>
      </c>
      <c r="DE1598" s="18">
        <v>13747.87</v>
      </c>
      <c r="DF1598" t="s">
        <v>12</v>
      </c>
      <c r="DG1598" t="s">
        <v>11</v>
      </c>
      <c r="DH1598" t="s">
        <v>170</v>
      </c>
      <c r="DZ1598" t="s">
        <v>1629</v>
      </c>
      <c r="EA1598">
        <f t="shared" si="49"/>
        <v>19</v>
      </c>
    </row>
    <row r="1599" spans="1:131" ht="15.6" x14ac:dyDescent="0.3">
      <c r="A1599" s="1" t="s">
        <v>773</v>
      </c>
      <c r="B1599" s="1" t="s">
        <v>6752</v>
      </c>
      <c r="C1599" s="1" t="s">
        <v>6180</v>
      </c>
      <c r="D1599" t="s">
        <v>7941</v>
      </c>
      <c r="E1599" s="1"/>
      <c r="H1599" s="1"/>
      <c r="T1599" t="s">
        <v>773</v>
      </c>
      <c r="U1599">
        <v>17.2</v>
      </c>
      <c r="V1599">
        <v>6.45</v>
      </c>
      <c r="W1599" t="s">
        <v>2380</v>
      </c>
      <c r="X1599" t="s">
        <v>2380</v>
      </c>
      <c r="Y1599" t="s">
        <v>2380</v>
      </c>
      <c r="Z1599">
        <v>2</v>
      </c>
      <c r="AA1599" t="s">
        <v>2380</v>
      </c>
      <c r="AV1599" t="s">
        <v>773</v>
      </c>
      <c r="AW1599">
        <v>17.2</v>
      </c>
      <c r="AX1599">
        <v>6.45</v>
      </c>
      <c r="AY1599" t="s">
        <v>2380</v>
      </c>
      <c r="AZ1599" t="s">
        <v>2380</v>
      </c>
      <c r="BA1599" t="s">
        <v>2380</v>
      </c>
      <c r="BB1599">
        <v>2</v>
      </c>
      <c r="BC1599" t="s">
        <v>2380</v>
      </c>
      <c r="BR1599">
        <v>17.2</v>
      </c>
      <c r="BS1599" t="str" cm="1">
        <f t="array" ref="BS1599">_xlfn.IFS(BR1599&lt;18.5,"UNDER WEIGHT",BR1599&lt;=24.9,"NORMAL WEIGHT",BR1599&lt;=29.9,"OVER WEIGHT",BR1599&gt;=30,"OBESITY")</f>
        <v>UNDER WEIGHT</v>
      </c>
      <c r="BV1599">
        <v>6.45</v>
      </c>
      <c r="BW1599" t="e" cm="1">
        <f t="array" ref="BW1599">_xlfn.IFS(BV1599&lt;=5.7,"NORMAL",BV1599&lt;=6.4,"Prediabetes",BV1599&gt;=6.5,"Diabetes")</f>
        <v>#N/A</v>
      </c>
      <c r="CJ1599" t="s">
        <v>1630</v>
      </c>
      <c r="CK1599">
        <v>1959</v>
      </c>
      <c r="CL1599" t="s">
        <v>35</v>
      </c>
      <c r="CM1599">
        <v>6</v>
      </c>
      <c r="CN1599">
        <v>0</v>
      </c>
      <c r="CO1599">
        <v>13770.1</v>
      </c>
      <c r="CP1599" t="s">
        <v>12</v>
      </c>
      <c r="CQ1599" t="s">
        <v>16</v>
      </c>
      <c r="CR1599" t="s">
        <v>23</v>
      </c>
      <c r="CW1599" t="str">
        <f t="shared" si="48"/>
        <v>6/Aug/1959</v>
      </c>
      <c r="CZ1599" t="s">
        <v>1630</v>
      </c>
      <c r="DA1599">
        <v>1959</v>
      </c>
      <c r="DB1599" t="s">
        <v>35</v>
      </c>
      <c r="DC1599">
        <v>6</v>
      </c>
      <c r="DD1599">
        <v>0</v>
      </c>
      <c r="DE1599" s="18">
        <v>13770.1</v>
      </c>
      <c r="DF1599" t="s">
        <v>12</v>
      </c>
      <c r="DG1599" t="s">
        <v>16</v>
      </c>
      <c r="DH1599" t="s">
        <v>23</v>
      </c>
      <c r="DZ1599" t="s">
        <v>1630</v>
      </c>
      <c r="EA1599">
        <f t="shared" si="49"/>
        <v>64</v>
      </c>
    </row>
    <row r="1600" spans="1:131" ht="15.6" x14ac:dyDescent="0.3">
      <c r="A1600" s="1" t="s">
        <v>772</v>
      </c>
      <c r="B1600" s="1" t="s">
        <v>6752</v>
      </c>
      <c r="C1600" s="1" t="s">
        <v>5604</v>
      </c>
      <c r="D1600" t="s">
        <v>7942</v>
      </c>
      <c r="E1600" s="1"/>
      <c r="H1600" s="1"/>
      <c r="T1600" t="s">
        <v>772</v>
      </c>
      <c r="U1600">
        <v>19.21</v>
      </c>
      <c r="V1600">
        <v>5.52</v>
      </c>
      <c r="W1600" t="s">
        <v>2380</v>
      </c>
      <c r="X1600" t="s">
        <v>2380</v>
      </c>
      <c r="Y1600" t="s">
        <v>2380</v>
      </c>
      <c r="Z1600">
        <v>2</v>
      </c>
      <c r="AA1600" t="s">
        <v>2380</v>
      </c>
      <c r="AV1600" t="s">
        <v>772</v>
      </c>
      <c r="AW1600">
        <v>19.21</v>
      </c>
      <c r="AX1600">
        <v>5.52</v>
      </c>
      <c r="AY1600" t="s">
        <v>2380</v>
      </c>
      <c r="AZ1600" t="s">
        <v>2380</v>
      </c>
      <c r="BA1600" t="s">
        <v>2380</v>
      </c>
      <c r="BB1600">
        <v>2</v>
      </c>
      <c r="BC1600" t="s">
        <v>2380</v>
      </c>
      <c r="BR1600">
        <v>19.21</v>
      </c>
      <c r="BS1600" t="str" cm="1">
        <f t="array" ref="BS1600">_xlfn.IFS(BR1600&lt;18.5,"UNDER WEIGHT",BR1600&lt;=24.9,"NORMAL WEIGHT",BR1600&lt;=29.9,"OVER WEIGHT",BR1600&gt;=30,"OBESITY")</f>
        <v>NORMAL WEIGHT</v>
      </c>
      <c r="BV1600">
        <v>5.52</v>
      </c>
      <c r="BW1600" t="str" cm="1">
        <f t="array" ref="BW1600">_xlfn.IFS(BV1600&lt;=5.7,"NORMAL",BV1600&lt;=6.4,"Prediabetes",BV1600&gt;=6.5,"Diabetes")</f>
        <v>NORMAL</v>
      </c>
      <c r="CJ1600" t="s">
        <v>1631</v>
      </c>
      <c r="CK1600">
        <v>1966</v>
      </c>
      <c r="CL1600" t="s">
        <v>15</v>
      </c>
      <c r="CM1600">
        <v>10</v>
      </c>
      <c r="CN1600">
        <v>0</v>
      </c>
      <c r="CO1600">
        <v>13801.61</v>
      </c>
      <c r="CP1600" t="s">
        <v>12</v>
      </c>
      <c r="CQ1600" t="s">
        <v>12</v>
      </c>
      <c r="CR1600" t="s">
        <v>535</v>
      </c>
      <c r="CW1600" t="str">
        <f t="shared" si="48"/>
        <v>10/Nov/1966</v>
      </c>
      <c r="CZ1600" t="s">
        <v>1631</v>
      </c>
      <c r="DA1600">
        <v>1966</v>
      </c>
      <c r="DB1600" t="s">
        <v>15</v>
      </c>
      <c r="DC1600">
        <v>10</v>
      </c>
      <c r="DD1600">
        <v>0</v>
      </c>
      <c r="DE1600" s="18">
        <v>13801.61</v>
      </c>
      <c r="DF1600" t="s">
        <v>12</v>
      </c>
      <c r="DG1600" t="s">
        <v>12</v>
      </c>
      <c r="DH1600" t="s">
        <v>535</v>
      </c>
      <c r="DZ1600" t="s">
        <v>1631</v>
      </c>
      <c r="EA1600">
        <f t="shared" si="49"/>
        <v>57</v>
      </c>
    </row>
    <row r="1601" spans="1:131" ht="15.6" x14ac:dyDescent="0.3">
      <c r="A1601" s="1" t="s">
        <v>771</v>
      </c>
      <c r="B1601" s="1" t="s">
        <v>6752</v>
      </c>
      <c r="C1601" s="1" t="s">
        <v>6181</v>
      </c>
      <c r="D1601" t="s">
        <v>7072</v>
      </c>
      <c r="E1601" s="1"/>
      <c r="H1601" s="1"/>
      <c r="T1601" t="s">
        <v>771</v>
      </c>
      <c r="U1601">
        <v>23.2</v>
      </c>
      <c r="V1601">
        <v>4.41</v>
      </c>
      <c r="W1601" t="s">
        <v>2380</v>
      </c>
      <c r="X1601" t="s">
        <v>2380</v>
      </c>
      <c r="Y1601" t="s">
        <v>2383</v>
      </c>
      <c r="Z1601">
        <v>1</v>
      </c>
      <c r="AA1601" t="s">
        <v>2380</v>
      </c>
      <c r="AV1601" t="s">
        <v>771</v>
      </c>
      <c r="AW1601">
        <v>23.2</v>
      </c>
      <c r="AX1601">
        <v>4.41</v>
      </c>
      <c r="AY1601" t="s">
        <v>2380</v>
      </c>
      <c r="AZ1601" t="s">
        <v>2380</v>
      </c>
      <c r="BA1601" t="s">
        <v>2383</v>
      </c>
      <c r="BB1601">
        <v>1</v>
      </c>
      <c r="BC1601" t="s">
        <v>2380</v>
      </c>
      <c r="BR1601">
        <v>23.2</v>
      </c>
      <c r="BS1601" t="str" cm="1">
        <f t="array" ref="BS1601">_xlfn.IFS(BR1601&lt;18.5,"UNDER WEIGHT",BR1601&lt;=24.9,"NORMAL WEIGHT",BR1601&lt;=29.9,"OVER WEIGHT",BR1601&gt;=30,"OBESITY")</f>
        <v>NORMAL WEIGHT</v>
      </c>
      <c r="BV1601">
        <v>4.41</v>
      </c>
      <c r="BW1601" t="str" cm="1">
        <f t="array" ref="BW1601">_xlfn.IFS(BV1601&lt;=5.7,"NORMAL",BV1601&lt;=6.4,"Prediabetes",BV1601&gt;=6.5,"Diabetes")</f>
        <v>NORMAL</v>
      </c>
      <c r="CJ1601" t="s">
        <v>1632</v>
      </c>
      <c r="CK1601">
        <v>1986</v>
      </c>
      <c r="CL1601" t="s">
        <v>30</v>
      </c>
      <c r="CM1601">
        <v>8</v>
      </c>
      <c r="CN1601">
        <v>3</v>
      </c>
      <c r="CO1601">
        <v>13819.49</v>
      </c>
      <c r="CP1601" t="s">
        <v>12</v>
      </c>
      <c r="CQ1601" t="s">
        <v>11</v>
      </c>
      <c r="CR1601" t="s">
        <v>23</v>
      </c>
      <c r="CW1601" t="str">
        <f t="shared" si="48"/>
        <v>8/Dec/1986</v>
      </c>
      <c r="CZ1601" t="s">
        <v>1632</v>
      </c>
      <c r="DA1601">
        <v>1986</v>
      </c>
      <c r="DB1601" t="s">
        <v>30</v>
      </c>
      <c r="DC1601">
        <v>8</v>
      </c>
      <c r="DD1601">
        <v>3</v>
      </c>
      <c r="DE1601" s="18">
        <v>13819.49</v>
      </c>
      <c r="DF1601" t="s">
        <v>12</v>
      </c>
      <c r="DG1601" t="s">
        <v>11</v>
      </c>
      <c r="DH1601" t="s">
        <v>23</v>
      </c>
      <c r="DZ1601" t="s">
        <v>1632</v>
      </c>
      <c r="EA1601">
        <f t="shared" si="49"/>
        <v>37</v>
      </c>
    </row>
    <row r="1602" spans="1:131" ht="15.6" x14ac:dyDescent="0.3">
      <c r="A1602" s="1" t="s">
        <v>770</v>
      </c>
      <c r="B1602" s="1" t="s">
        <v>6751</v>
      </c>
      <c r="C1602" s="1" t="s">
        <v>6182</v>
      </c>
      <c r="D1602" t="s">
        <v>7943</v>
      </c>
      <c r="E1602" s="1"/>
      <c r="H1602" s="1"/>
      <c r="T1602" t="s">
        <v>770</v>
      </c>
      <c r="U1602">
        <v>32.5</v>
      </c>
      <c r="V1602">
        <v>4.6900000000000004</v>
      </c>
      <c r="W1602" t="s">
        <v>2382</v>
      </c>
      <c r="X1602" t="s">
        <v>2380</v>
      </c>
      <c r="Y1602" t="s">
        <v>2383</v>
      </c>
      <c r="Z1602">
        <v>1</v>
      </c>
      <c r="AA1602" t="s">
        <v>2380</v>
      </c>
      <c r="AV1602" t="s">
        <v>770</v>
      </c>
      <c r="AW1602">
        <v>32.5</v>
      </c>
      <c r="AX1602">
        <v>4.6900000000000004</v>
      </c>
      <c r="AY1602" t="s">
        <v>2382</v>
      </c>
      <c r="AZ1602" t="s">
        <v>2380</v>
      </c>
      <c r="BA1602" t="s">
        <v>2383</v>
      </c>
      <c r="BB1602">
        <v>1</v>
      </c>
      <c r="BC1602" t="s">
        <v>2380</v>
      </c>
      <c r="BR1602">
        <v>32.5</v>
      </c>
      <c r="BS1602" t="str" cm="1">
        <f t="array" ref="BS1602">_xlfn.IFS(BR1602&lt;18.5,"UNDER WEIGHT",BR1602&lt;=24.9,"NORMAL WEIGHT",BR1602&lt;=29.9,"OVER WEIGHT",BR1602&gt;=30,"OBESITY")</f>
        <v>OBESITY</v>
      </c>
      <c r="BV1602">
        <v>4.6900000000000004</v>
      </c>
      <c r="BW1602" t="str" cm="1">
        <f t="array" ref="BW1602">_xlfn.IFS(BV1602&lt;=5.7,"NORMAL",BV1602&lt;=6.4,"Prediabetes",BV1602&gt;=6.5,"Diabetes")</f>
        <v>NORMAL</v>
      </c>
      <c r="CJ1602" t="s">
        <v>1633</v>
      </c>
      <c r="CK1602">
        <v>1958</v>
      </c>
      <c r="CL1602" t="s">
        <v>15</v>
      </c>
      <c r="CM1602">
        <v>25</v>
      </c>
      <c r="CN1602">
        <v>0</v>
      </c>
      <c r="CO1602">
        <v>13822.8</v>
      </c>
      <c r="CP1602" t="s">
        <v>12</v>
      </c>
      <c r="CQ1602" t="s">
        <v>12</v>
      </c>
      <c r="CR1602" t="s">
        <v>42</v>
      </c>
      <c r="CW1602" t="str">
        <f t="shared" ref="CW1602:CW1665" si="50">_xlfn.CONCAT(CM1602,"/",CL1602,"/",CK1602)</f>
        <v>25/Nov/1958</v>
      </c>
      <c r="CZ1602" t="s">
        <v>1633</v>
      </c>
      <c r="DA1602">
        <v>1958</v>
      </c>
      <c r="DB1602" t="s">
        <v>15</v>
      </c>
      <c r="DC1602">
        <v>25</v>
      </c>
      <c r="DD1602">
        <v>0</v>
      </c>
      <c r="DE1602" s="18">
        <v>13822.8</v>
      </c>
      <c r="DF1602" t="s">
        <v>12</v>
      </c>
      <c r="DG1602" t="s">
        <v>12</v>
      </c>
      <c r="DH1602" t="s">
        <v>42</v>
      </c>
      <c r="DZ1602" t="s">
        <v>1633</v>
      </c>
      <c r="EA1602">
        <f t="shared" si="49"/>
        <v>65</v>
      </c>
    </row>
    <row r="1603" spans="1:131" ht="15.6" x14ac:dyDescent="0.3">
      <c r="A1603" s="1" t="s">
        <v>769</v>
      </c>
      <c r="B1603" s="1" t="s">
        <v>6752</v>
      </c>
      <c r="C1603" s="1" t="s">
        <v>6183</v>
      </c>
      <c r="D1603" t="s">
        <v>7434</v>
      </c>
      <c r="E1603" s="1"/>
      <c r="H1603" s="1"/>
      <c r="T1603" t="s">
        <v>769</v>
      </c>
      <c r="U1603">
        <v>20.9</v>
      </c>
      <c r="V1603">
        <v>6.94</v>
      </c>
      <c r="W1603" t="s">
        <v>2380</v>
      </c>
      <c r="X1603" t="s">
        <v>2380</v>
      </c>
      <c r="Y1603" t="s">
        <v>2380</v>
      </c>
      <c r="Z1603">
        <v>0</v>
      </c>
      <c r="AA1603" t="s">
        <v>2380</v>
      </c>
      <c r="AV1603" t="s">
        <v>769</v>
      </c>
      <c r="AW1603">
        <v>20.9</v>
      </c>
      <c r="AX1603">
        <v>6.94</v>
      </c>
      <c r="AY1603" t="s">
        <v>2380</v>
      </c>
      <c r="AZ1603" t="s">
        <v>2380</v>
      </c>
      <c r="BA1603" t="s">
        <v>2380</v>
      </c>
      <c r="BB1603" t="s">
        <v>2381</v>
      </c>
      <c r="BC1603" t="s">
        <v>2380</v>
      </c>
      <c r="BR1603">
        <v>20.9</v>
      </c>
      <c r="BS1603" t="str" cm="1">
        <f t="array" ref="BS1603">_xlfn.IFS(BR1603&lt;18.5,"UNDER WEIGHT",BR1603&lt;=24.9,"NORMAL WEIGHT",BR1603&lt;=29.9,"OVER WEIGHT",BR1603&gt;=30,"OBESITY")</f>
        <v>NORMAL WEIGHT</v>
      </c>
      <c r="BV1603">
        <v>6.94</v>
      </c>
      <c r="BW1603" t="str" cm="1">
        <f t="array" ref="BW1603">_xlfn.IFS(BV1603&lt;=5.7,"NORMAL",BV1603&lt;=6.4,"Prediabetes",BV1603&gt;=6.5,"Diabetes")</f>
        <v>Diabetes</v>
      </c>
      <c r="CJ1603" t="s">
        <v>1634</v>
      </c>
      <c r="CK1603">
        <v>1958</v>
      </c>
      <c r="CL1603" t="s">
        <v>30</v>
      </c>
      <c r="CM1603">
        <v>10</v>
      </c>
      <c r="CN1603">
        <v>0</v>
      </c>
      <c r="CO1603">
        <v>13831.12</v>
      </c>
      <c r="CP1603" t="s">
        <v>12</v>
      </c>
      <c r="CQ1603" t="s">
        <v>16</v>
      </c>
      <c r="CR1603" t="s">
        <v>13</v>
      </c>
      <c r="CW1603" t="str">
        <f t="shared" si="50"/>
        <v>10/Dec/1958</v>
      </c>
      <c r="CZ1603" t="s">
        <v>1634</v>
      </c>
      <c r="DA1603">
        <v>1958</v>
      </c>
      <c r="DB1603" t="s">
        <v>30</v>
      </c>
      <c r="DC1603">
        <v>10</v>
      </c>
      <c r="DD1603">
        <v>0</v>
      </c>
      <c r="DE1603" s="18">
        <v>13831.12</v>
      </c>
      <c r="DF1603" t="s">
        <v>12</v>
      </c>
      <c r="DG1603" t="s">
        <v>16</v>
      </c>
      <c r="DH1603" t="s">
        <v>13</v>
      </c>
      <c r="DZ1603" t="s">
        <v>1634</v>
      </c>
      <c r="EA1603">
        <f t="shared" ref="EA1603:EA1666" si="51">YEAR(DATE(2023,6,8))-YEAR(CW1603)</f>
        <v>65</v>
      </c>
    </row>
    <row r="1604" spans="1:131" ht="15.6" x14ac:dyDescent="0.3">
      <c r="A1604" s="1" t="s">
        <v>768</v>
      </c>
      <c r="B1604" s="1" t="s">
        <v>6752</v>
      </c>
      <c r="C1604" s="1" t="s">
        <v>6184</v>
      </c>
      <c r="D1604" t="s">
        <v>6863</v>
      </c>
      <c r="E1604" s="1"/>
      <c r="H1604" s="1"/>
      <c r="T1604" t="s">
        <v>768</v>
      </c>
      <c r="U1604">
        <v>19.11</v>
      </c>
      <c r="V1604">
        <v>4.3499999999999996</v>
      </c>
      <c r="W1604" t="s">
        <v>2380</v>
      </c>
      <c r="X1604" t="s">
        <v>2380</v>
      </c>
      <c r="Y1604" t="s">
        <v>2380</v>
      </c>
      <c r="Z1604">
        <v>2</v>
      </c>
      <c r="AA1604" t="s">
        <v>2380</v>
      </c>
      <c r="AV1604" t="s">
        <v>768</v>
      </c>
      <c r="AW1604">
        <v>19.11</v>
      </c>
      <c r="AX1604">
        <v>4.3499999999999996</v>
      </c>
      <c r="AY1604" t="s">
        <v>2380</v>
      </c>
      <c r="AZ1604" t="s">
        <v>2380</v>
      </c>
      <c r="BA1604" t="s">
        <v>2380</v>
      </c>
      <c r="BB1604">
        <v>2</v>
      </c>
      <c r="BC1604" t="s">
        <v>2380</v>
      </c>
      <c r="BR1604">
        <v>19.11</v>
      </c>
      <c r="BS1604" t="str" cm="1">
        <f t="array" ref="BS1604">_xlfn.IFS(BR1604&lt;18.5,"UNDER WEIGHT",BR1604&lt;=24.9,"NORMAL WEIGHT",BR1604&lt;=29.9,"OVER WEIGHT",BR1604&gt;=30,"OBESITY")</f>
        <v>NORMAL WEIGHT</v>
      </c>
      <c r="BV1604">
        <v>4.3499999999999996</v>
      </c>
      <c r="BW1604" t="str" cm="1">
        <f t="array" ref="BW1604">_xlfn.IFS(BV1604&lt;=5.7,"NORMAL",BV1604&lt;=6.4,"Prediabetes",BV1604&gt;=6.5,"Diabetes")</f>
        <v>NORMAL</v>
      </c>
      <c r="CJ1604" t="s">
        <v>1635</v>
      </c>
      <c r="CK1604">
        <v>2003</v>
      </c>
      <c r="CL1604" t="s">
        <v>18</v>
      </c>
      <c r="CM1604">
        <v>7</v>
      </c>
      <c r="CN1604">
        <v>0</v>
      </c>
      <c r="CO1604">
        <v>13844.51</v>
      </c>
      <c r="CP1604" t="s">
        <v>11</v>
      </c>
      <c r="CQ1604" t="s">
        <v>16</v>
      </c>
      <c r="CR1604" t="s">
        <v>42</v>
      </c>
      <c r="CW1604" t="str">
        <f t="shared" si="50"/>
        <v>7/Jun/2003</v>
      </c>
      <c r="CZ1604" t="s">
        <v>1635</v>
      </c>
      <c r="DA1604">
        <v>2003</v>
      </c>
      <c r="DB1604" t="s">
        <v>18</v>
      </c>
      <c r="DC1604">
        <v>7</v>
      </c>
      <c r="DD1604">
        <v>0</v>
      </c>
      <c r="DE1604" s="18">
        <v>13844.51</v>
      </c>
      <c r="DF1604" t="s">
        <v>11</v>
      </c>
      <c r="DG1604" t="s">
        <v>16</v>
      </c>
      <c r="DH1604" t="s">
        <v>42</v>
      </c>
      <c r="DZ1604" t="s">
        <v>1635</v>
      </c>
      <c r="EA1604">
        <f t="shared" si="51"/>
        <v>20</v>
      </c>
    </row>
    <row r="1605" spans="1:131" ht="15.6" x14ac:dyDescent="0.3">
      <c r="A1605" s="1" t="s">
        <v>767</v>
      </c>
      <c r="B1605" s="1" t="s">
        <v>6752</v>
      </c>
      <c r="C1605" s="1" t="s">
        <v>5491</v>
      </c>
      <c r="D1605" t="s">
        <v>7944</v>
      </c>
      <c r="E1605" s="1"/>
      <c r="H1605" s="1"/>
      <c r="T1605" t="s">
        <v>767</v>
      </c>
      <c r="U1605">
        <v>31.17</v>
      </c>
      <c r="V1605">
        <v>5.28</v>
      </c>
      <c r="W1605" t="s">
        <v>2380</v>
      </c>
      <c r="X1605" t="s">
        <v>2380</v>
      </c>
      <c r="Y1605" t="s">
        <v>2380</v>
      </c>
      <c r="Z1605">
        <v>1</v>
      </c>
      <c r="AA1605" t="s">
        <v>2380</v>
      </c>
      <c r="AV1605" t="s">
        <v>767</v>
      </c>
      <c r="AW1605">
        <v>31.17</v>
      </c>
      <c r="AX1605">
        <v>5.28</v>
      </c>
      <c r="AY1605" t="s">
        <v>2380</v>
      </c>
      <c r="AZ1605" t="s">
        <v>2380</v>
      </c>
      <c r="BA1605" t="s">
        <v>2380</v>
      </c>
      <c r="BB1605">
        <v>1</v>
      </c>
      <c r="BC1605" t="s">
        <v>2380</v>
      </c>
      <c r="BR1605">
        <v>31.17</v>
      </c>
      <c r="BS1605" t="str" cm="1">
        <f t="array" ref="BS1605">_xlfn.IFS(BR1605&lt;18.5,"UNDER WEIGHT",BR1605&lt;=24.9,"NORMAL WEIGHT",BR1605&lt;=29.9,"OVER WEIGHT",BR1605&gt;=30,"OBESITY")</f>
        <v>OBESITY</v>
      </c>
      <c r="BV1605">
        <v>5.28</v>
      </c>
      <c r="BW1605" t="str" cm="1">
        <f t="array" ref="BW1605">_xlfn.IFS(BV1605&lt;=5.7,"NORMAL",BV1605&lt;=6.4,"Prediabetes",BV1605&gt;=6.5,"Diabetes")</f>
        <v>NORMAL</v>
      </c>
      <c r="CJ1605" t="s">
        <v>1636</v>
      </c>
      <c r="CK1605">
        <v>1960</v>
      </c>
      <c r="CL1605" t="s">
        <v>10</v>
      </c>
      <c r="CM1605">
        <v>21</v>
      </c>
      <c r="CN1605">
        <v>0</v>
      </c>
      <c r="CO1605">
        <v>13844.8</v>
      </c>
      <c r="CP1605" t="s">
        <v>11</v>
      </c>
      <c r="CQ1605" t="s">
        <v>11</v>
      </c>
      <c r="CR1605" t="s">
        <v>23</v>
      </c>
      <c r="CW1605" t="str">
        <f t="shared" si="50"/>
        <v>21/Jul/1960</v>
      </c>
      <c r="CZ1605" t="s">
        <v>1636</v>
      </c>
      <c r="DA1605">
        <v>1960</v>
      </c>
      <c r="DB1605" t="s">
        <v>10</v>
      </c>
      <c r="DC1605">
        <v>21</v>
      </c>
      <c r="DD1605">
        <v>0</v>
      </c>
      <c r="DE1605" s="18">
        <v>13844.8</v>
      </c>
      <c r="DF1605" t="s">
        <v>11</v>
      </c>
      <c r="DG1605" t="s">
        <v>11</v>
      </c>
      <c r="DH1605" t="s">
        <v>23</v>
      </c>
      <c r="DZ1605" t="s">
        <v>1636</v>
      </c>
      <c r="EA1605">
        <f t="shared" si="51"/>
        <v>63</v>
      </c>
    </row>
    <row r="1606" spans="1:131" ht="15.6" x14ac:dyDescent="0.3">
      <c r="A1606" s="1" t="s">
        <v>766</v>
      </c>
      <c r="B1606" s="1" t="s">
        <v>7144</v>
      </c>
      <c r="C1606" s="1" t="s">
        <v>6185</v>
      </c>
      <c r="D1606" t="s">
        <v>7945</v>
      </c>
      <c r="E1606" s="1"/>
      <c r="H1606" s="1"/>
      <c r="T1606" t="s">
        <v>766</v>
      </c>
      <c r="U1606">
        <v>36.08</v>
      </c>
      <c r="V1606">
        <v>4.29</v>
      </c>
      <c r="W1606" t="s">
        <v>2380</v>
      </c>
      <c r="X1606" t="s">
        <v>2380</v>
      </c>
      <c r="Y1606" t="s">
        <v>2380</v>
      </c>
      <c r="Z1606">
        <v>0</v>
      </c>
      <c r="AA1606" t="s">
        <v>2380</v>
      </c>
      <c r="AV1606" t="s">
        <v>766</v>
      </c>
      <c r="AW1606">
        <v>36.08</v>
      </c>
      <c r="AX1606">
        <v>4.29</v>
      </c>
      <c r="AY1606" t="s">
        <v>2380</v>
      </c>
      <c r="AZ1606" t="s">
        <v>2380</v>
      </c>
      <c r="BA1606" t="s">
        <v>2380</v>
      </c>
      <c r="BB1606" t="s">
        <v>2381</v>
      </c>
      <c r="BC1606" t="s">
        <v>2380</v>
      </c>
      <c r="BR1606">
        <v>36.08</v>
      </c>
      <c r="BS1606" t="str" cm="1">
        <f t="array" ref="BS1606">_xlfn.IFS(BR1606&lt;18.5,"UNDER WEIGHT",BR1606&lt;=24.9,"NORMAL WEIGHT",BR1606&lt;=29.9,"OVER WEIGHT",BR1606&gt;=30,"OBESITY")</f>
        <v>OBESITY</v>
      </c>
      <c r="BV1606">
        <v>4.29</v>
      </c>
      <c r="BW1606" t="str" cm="1">
        <f t="array" ref="BW1606">_xlfn.IFS(BV1606&lt;=5.7,"NORMAL",BV1606&lt;=6.4,"Prediabetes",BV1606&gt;=6.5,"Diabetes")</f>
        <v>NORMAL</v>
      </c>
      <c r="CJ1606" t="s">
        <v>1637</v>
      </c>
      <c r="CK1606">
        <v>1978</v>
      </c>
      <c r="CL1606" t="s">
        <v>30</v>
      </c>
      <c r="CM1606">
        <v>19</v>
      </c>
      <c r="CN1606">
        <v>2</v>
      </c>
      <c r="CO1606">
        <v>13874.89</v>
      </c>
      <c r="CP1606" t="s">
        <v>11</v>
      </c>
      <c r="CQ1606" t="s">
        <v>16</v>
      </c>
      <c r="CR1606" t="s">
        <v>23</v>
      </c>
      <c r="CW1606" t="str">
        <f t="shared" si="50"/>
        <v>19/Dec/1978</v>
      </c>
      <c r="CZ1606" t="s">
        <v>1637</v>
      </c>
      <c r="DA1606">
        <v>1978</v>
      </c>
      <c r="DB1606" t="s">
        <v>30</v>
      </c>
      <c r="DC1606">
        <v>19</v>
      </c>
      <c r="DD1606">
        <v>2</v>
      </c>
      <c r="DE1606" s="18">
        <v>13874.89</v>
      </c>
      <c r="DF1606" t="s">
        <v>11</v>
      </c>
      <c r="DG1606" t="s">
        <v>16</v>
      </c>
      <c r="DH1606" t="s">
        <v>23</v>
      </c>
      <c r="DZ1606" t="s">
        <v>1637</v>
      </c>
      <c r="EA1606">
        <f t="shared" si="51"/>
        <v>45</v>
      </c>
    </row>
    <row r="1607" spans="1:131" ht="15.6" x14ac:dyDescent="0.3">
      <c r="A1607" s="1" t="s">
        <v>765</v>
      </c>
      <c r="B1607" s="1" t="s">
        <v>6752</v>
      </c>
      <c r="C1607" s="1" t="s">
        <v>6186</v>
      </c>
      <c r="D1607" t="s">
        <v>6831</v>
      </c>
      <c r="E1607" s="1"/>
      <c r="H1607" s="1"/>
      <c r="T1607" t="s">
        <v>765</v>
      </c>
      <c r="U1607">
        <v>28.024999999999999</v>
      </c>
      <c r="V1607">
        <v>5.69</v>
      </c>
      <c r="W1607" t="s">
        <v>2382</v>
      </c>
      <c r="X1607" t="s">
        <v>2380</v>
      </c>
      <c r="Y1607" t="s">
        <v>2380</v>
      </c>
      <c r="Z1607">
        <v>0</v>
      </c>
      <c r="AA1607" t="s">
        <v>2380</v>
      </c>
      <c r="AV1607" t="s">
        <v>765</v>
      </c>
      <c r="AW1607">
        <v>28.024999999999999</v>
      </c>
      <c r="AX1607">
        <v>5.69</v>
      </c>
      <c r="AY1607" t="s">
        <v>2382</v>
      </c>
      <c r="AZ1607" t="s">
        <v>2380</v>
      </c>
      <c r="BA1607" t="s">
        <v>2380</v>
      </c>
      <c r="BB1607" t="s">
        <v>2381</v>
      </c>
      <c r="BC1607" t="s">
        <v>2380</v>
      </c>
      <c r="BR1607">
        <v>28.024999999999999</v>
      </c>
      <c r="BS1607" t="str" cm="1">
        <f t="array" ref="BS1607">_xlfn.IFS(BR1607&lt;18.5,"UNDER WEIGHT",BR1607&lt;=24.9,"NORMAL WEIGHT",BR1607&lt;=29.9,"OVER WEIGHT",BR1607&gt;=30,"OBESITY")</f>
        <v>OVER WEIGHT</v>
      </c>
      <c r="BV1607">
        <v>5.69</v>
      </c>
      <c r="BW1607" t="str" cm="1">
        <f t="array" ref="BW1607">_xlfn.IFS(BV1607&lt;=5.7,"NORMAL",BV1607&lt;=6.4,"Prediabetes",BV1607&gt;=6.5,"Diabetes")</f>
        <v>NORMAL</v>
      </c>
      <c r="CJ1607" t="s">
        <v>1638</v>
      </c>
      <c r="CK1607">
        <v>1959</v>
      </c>
      <c r="CL1607" t="s">
        <v>37</v>
      </c>
      <c r="CM1607">
        <v>5</v>
      </c>
      <c r="CN1607">
        <v>0</v>
      </c>
      <c r="CO1607">
        <v>13880.95</v>
      </c>
      <c r="CP1607" t="s">
        <v>11</v>
      </c>
      <c r="CQ1607" t="s">
        <v>11</v>
      </c>
      <c r="CR1607" t="s">
        <v>42</v>
      </c>
      <c r="CW1607" t="str">
        <f t="shared" si="50"/>
        <v>5/Oct/1959</v>
      </c>
      <c r="CZ1607" t="s">
        <v>1638</v>
      </c>
      <c r="DA1607">
        <v>1959</v>
      </c>
      <c r="DB1607" t="s">
        <v>37</v>
      </c>
      <c r="DC1607">
        <v>5</v>
      </c>
      <c r="DD1607">
        <v>0</v>
      </c>
      <c r="DE1607" s="18">
        <v>13880.95</v>
      </c>
      <c r="DF1607" t="s">
        <v>11</v>
      </c>
      <c r="DG1607" t="s">
        <v>11</v>
      </c>
      <c r="DH1607" t="s">
        <v>42</v>
      </c>
      <c r="DZ1607" t="s">
        <v>1638</v>
      </c>
      <c r="EA1607">
        <f t="shared" si="51"/>
        <v>64</v>
      </c>
    </row>
    <row r="1608" spans="1:131" ht="15.6" x14ac:dyDescent="0.3">
      <c r="A1608" s="1" t="s">
        <v>764</v>
      </c>
      <c r="B1608" s="1" t="s">
        <v>6752</v>
      </c>
      <c r="C1608" s="1" t="s">
        <v>5208</v>
      </c>
      <c r="D1608" t="s">
        <v>7946</v>
      </c>
      <c r="E1608" s="1"/>
      <c r="H1608" s="1"/>
      <c r="T1608" t="s">
        <v>764</v>
      </c>
      <c r="U1608">
        <v>24.32</v>
      </c>
      <c r="V1608">
        <v>5.56</v>
      </c>
      <c r="W1608" t="s">
        <v>2382</v>
      </c>
      <c r="X1608" t="s">
        <v>2380</v>
      </c>
      <c r="Y1608" t="s">
        <v>2380</v>
      </c>
      <c r="Z1608">
        <v>0</v>
      </c>
      <c r="AA1608" t="s">
        <v>2380</v>
      </c>
      <c r="AV1608" t="s">
        <v>764</v>
      </c>
      <c r="AW1608">
        <v>24.32</v>
      </c>
      <c r="AX1608">
        <v>5.56</v>
      </c>
      <c r="AY1608" t="s">
        <v>2382</v>
      </c>
      <c r="AZ1608" t="s">
        <v>2380</v>
      </c>
      <c r="BA1608" t="s">
        <v>2380</v>
      </c>
      <c r="BB1608" t="s">
        <v>2381</v>
      </c>
      <c r="BC1608" t="s">
        <v>2380</v>
      </c>
      <c r="BR1608">
        <v>24.32</v>
      </c>
      <c r="BS1608" t="str" cm="1">
        <f t="array" ref="BS1608">_xlfn.IFS(BR1608&lt;18.5,"UNDER WEIGHT",BR1608&lt;=24.9,"NORMAL WEIGHT",BR1608&lt;=29.9,"OVER WEIGHT",BR1608&gt;=30,"OBESITY")</f>
        <v>NORMAL WEIGHT</v>
      </c>
      <c r="BV1608">
        <v>5.56</v>
      </c>
      <c r="BW1608" t="str" cm="1">
        <f t="array" ref="BW1608">_xlfn.IFS(BV1608&lt;=5.7,"NORMAL",BV1608&lt;=6.4,"Prediabetes",BV1608&gt;=6.5,"Diabetes")</f>
        <v>NORMAL</v>
      </c>
      <c r="CJ1608" t="s">
        <v>1639</v>
      </c>
      <c r="CK1608">
        <v>1985</v>
      </c>
      <c r="CL1608" t="s">
        <v>20</v>
      </c>
      <c r="CM1608">
        <v>25</v>
      </c>
      <c r="CN1608">
        <v>3</v>
      </c>
      <c r="CO1608">
        <v>13886.4</v>
      </c>
      <c r="CP1608" t="s">
        <v>11</v>
      </c>
      <c r="CQ1608" t="s">
        <v>11</v>
      </c>
      <c r="CR1608" t="s">
        <v>23</v>
      </c>
      <c r="CW1608" t="str">
        <f t="shared" si="50"/>
        <v>25/Sep/1985</v>
      </c>
      <c r="CZ1608" t="s">
        <v>1639</v>
      </c>
      <c r="DA1608">
        <v>1985</v>
      </c>
      <c r="DB1608" t="s">
        <v>20</v>
      </c>
      <c r="DC1608">
        <v>25</v>
      </c>
      <c r="DD1608">
        <v>3</v>
      </c>
      <c r="DE1608" s="18">
        <v>13886.4</v>
      </c>
      <c r="DF1608" t="s">
        <v>11</v>
      </c>
      <c r="DG1608" t="s">
        <v>11</v>
      </c>
      <c r="DH1608" t="s">
        <v>23</v>
      </c>
      <c r="DZ1608" t="s">
        <v>1639</v>
      </c>
      <c r="EA1608">
        <f t="shared" si="51"/>
        <v>38</v>
      </c>
    </row>
    <row r="1609" spans="1:131" ht="15.6" x14ac:dyDescent="0.3">
      <c r="A1609" s="1" t="s">
        <v>763</v>
      </c>
      <c r="B1609" s="1" t="s">
        <v>6751</v>
      </c>
      <c r="C1609" s="1" t="s">
        <v>6187</v>
      </c>
      <c r="D1609" t="s">
        <v>7947</v>
      </c>
      <c r="E1609" s="1"/>
      <c r="H1609" s="1"/>
      <c r="T1609" t="s">
        <v>763</v>
      </c>
      <c r="U1609">
        <v>38</v>
      </c>
      <c r="V1609">
        <v>5.41</v>
      </c>
      <c r="W1609" t="s">
        <v>2382</v>
      </c>
      <c r="X1609" t="s">
        <v>2380</v>
      </c>
      <c r="Y1609" t="s">
        <v>2380</v>
      </c>
      <c r="Z1609">
        <v>1</v>
      </c>
      <c r="AA1609" t="s">
        <v>2380</v>
      </c>
      <c r="AV1609" t="s">
        <v>763</v>
      </c>
      <c r="AW1609">
        <v>38</v>
      </c>
      <c r="AX1609">
        <v>5.41</v>
      </c>
      <c r="AY1609" t="s">
        <v>2382</v>
      </c>
      <c r="AZ1609" t="s">
        <v>2380</v>
      </c>
      <c r="BA1609" t="s">
        <v>2380</v>
      </c>
      <c r="BB1609">
        <v>1</v>
      </c>
      <c r="BC1609" t="s">
        <v>2380</v>
      </c>
      <c r="BR1609">
        <v>38</v>
      </c>
      <c r="BS1609" t="str" cm="1">
        <f t="array" ref="BS1609">_xlfn.IFS(BR1609&lt;18.5,"UNDER WEIGHT",BR1609&lt;=24.9,"NORMAL WEIGHT",BR1609&lt;=29.9,"OVER WEIGHT",BR1609&gt;=30,"OBESITY")</f>
        <v>OBESITY</v>
      </c>
      <c r="BV1609">
        <v>5.41</v>
      </c>
      <c r="BW1609" t="str" cm="1">
        <f t="array" ref="BW1609">_xlfn.IFS(BV1609&lt;=5.7,"NORMAL",BV1609&lt;=6.4,"Prediabetes",BV1609&gt;=6.5,"Diabetes")</f>
        <v>NORMAL</v>
      </c>
      <c r="CJ1609" t="s">
        <v>1640</v>
      </c>
      <c r="CK1609">
        <v>1959</v>
      </c>
      <c r="CL1609" t="s">
        <v>30</v>
      </c>
      <c r="CM1609">
        <v>29</v>
      </c>
      <c r="CN1609">
        <v>0</v>
      </c>
      <c r="CO1609">
        <v>13887.2</v>
      </c>
      <c r="CP1609" t="s">
        <v>11</v>
      </c>
      <c r="CQ1609" t="s">
        <v>12</v>
      </c>
      <c r="CR1609" t="s">
        <v>13</v>
      </c>
      <c r="CW1609" t="str">
        <f t="shared" si="50"/>
        <v>29/Dec/1959</v>
      </c>
      <c r="CZ1609" t="s">
        <v>1640</v>
      </c>
      <c r="DA1609">
        <v>1959</v>
      </c>
      <c r="DB1609" t="s">
        <v>30</v>
      </c>
      <c r="DC1609">
        <v>29</v>
      </c>
      <c r="DD1609">
        <v>0</v>
      </c>
      <c r="DE1609" s="18">
        <v>13887.2</v>
      </c>
      <c r="DF1609" t="s">
        <v>11</v>
      </c>
      <c r="DG1609" t="s">
        <v>12</v>
      </c>
      <c r="DH1609" t="s">
        <v>13</v>
      </c>
      <c r="DZ1609" t="s">
        <v>1640</v>
      </c>
      <c r="EA1609">
        <f t="shared" si="51"/>
        <v>64</v>
      </c>
    </row>
    <row r="1610" spans="1:131" ht="15.6" x14ac:dyDescent="0.3">
      <c r="A1610" s="1" t="s">
        <v>762</v>
      </c>
      <c r="B1610" s="1" t="s">
        <v>6751</v>
      </c>
      <c r="C1610" s="1" t="s">
        <v>6188</v>
      </c>
      <c r="D1610" t="s">
        <v>7172</v>
      </c>
      <c r="E1610" s="1"/>
      <c r="H1610" s="1"/>
      <c r="T1610" t="s">
        <v>762</v>
      </c>
      <c r="U1610">
        <v>31.6</v>
      </c>
      <c r="V1610">
        <v>10.85</v>
      </c>
      <c r="W1610" t="s">
        <v>2382</v>
      </c>
      <c r="X1610" t="s">
        <v>2380</v>
      </c>
      <c r="Y1610" t="s">
        <v>2380</v>
      </c>
      <c r="Z1610">
        <v>0</v>
      </c>
      <c r="AA1610" t="s">
        <v>2380</v>
      </c>
      <c r="AV1610" t="s">
        <v>762</v>
      </c>
      <c r="AW1610">
        <v>31.6</v>
      </c>
      <c r="AX1610">
        <v>10.85</v>
      </c>
      <c r="AY1610" t="s">
        <v>2382</v>
      </c>
      <c r="AZ1610" t="s">
        <v>2380</v>
      </c>
      <c r="BA1610" t="s">
        <v>2380</v>
      </c>
      <c r="BB1610" t="s">
        <v>2381</v>
      </c>
      <c r="BC1610" t="s">
        <v>2380</v>
      </c>
      <c r="BR1610">
        <v>31.6</v>
      </c>
      <c r="BS1610" t="str" cm="1">
        <f t="array" ref="BS1610">_xlfn.IFS(BR1610&lt;18.5,"UNDER WEIGHT",BR1610&lt;=24.9,"NORMAL WEIGHT",BR1610&lt;=29.9,"OVER WEIGHT",BR1610&gt;=30,"OBESITY")</f>
        <v>OBESITY</v>
      </c>
      <c r="BV1610">
        <v>10.85</v>
      </c>
      <c r="BW1610" t="str" cm="1">
        <f t="array" ref="BW1610">_xlfn.IFS(BV1610&lt;=5.7,"NORMAL",BV1610&lt;=6.4,"Prediabetes",BV1610&gt;=6.5,"Diabetes")</f>
        <v>Diabetes</v>
      </c>
      <c r="CJ1610" t="s">
        <v>1641</v>
      </c>
      <c r="CK1610">
        <v>1959</v>
      </c>
      <c r="CL1610" t="s">
        <v>10</v>
      </c>
      <c r="CM1610">
        <v>7</v>
      </c>
      <c r="CN1610">
        <v>0</v>
      </c>
      <c r="CO1610">
        <v>13887.97</v>
      </c>
      <c r="CP1610" t="s">
        <v>11</v>
      </c>
      <c r="CQ1610" t="s">
        <v>11</v>
      </c>
      <c r="CR1610" t="s">
        <v>13</v>
      </c>
      <c r="CW1610" t="str">
        <f t="shared" si="50"/>
        <v>7/Jul/1959</v>
      </c>
      <c r="CZ1610" t="s">
        <v>1641</v>
      </c>
      <c r="DA1610">
        <v>1959</v>
      </c>
      <c r="DB1610" t="s">
        <v>10</v>
      </c>
      <c r="DC1610">
        <v>7</v>
      </c>
      <c r="DD1610">
        <v>0</v>
      </c>
      <c r="DE1610" s="18">
        <v>13887.97</v>
      </c>
      <c r="DF1610" t="s">
        <v>11</v>
      </c>
      <c r="DG1610" t="s">
        <v>11</v>
      </c>
      <c r="DH1610" t="s">
        <v>13</v>
      </c>
      <c r="DZ1610" t="s">
        <v>1641</v>
      </c>
      <c r="EA1610">
        <f t="shared" si="51"/>
        <v>64</v>
      </c>
    </row>
    <row r="1611" spans="1:131" ht="15.6" x14ac:dyDescent="0.3">
      <c r="A1611" s="1" t="s">
        <v>761</v>
      </c>
      <c r="B1611" s="1" t="s">
        <v>6751</v>
      </c>
      <c r="C1611" s="1" t="s">
        <v>6189</v>
      </c>
      <c r="D1611" t="s">
        <v>7948</v>
      </c>
      <c r="E1611" s="1"/>
      <c r="H1611" s="1"/>
      <c r="T1611" t="s">
        <v>761</v>
      </c>
      <c r="U1611">
        <v>31.02</v>
      </c>
      <c r="V1611">
        <v>11.63</v>
      </c>
      <c r="W1611" t="s">
        <v>2382</v>
      </c>
      <c r="X1611" t="s">
        <v>2380</v>
      </c>
      <c r="Y1611" t="s">
        <v>2380</v>
      </c>
      <c r="Z1611">
        <v>0</v>
      </c>
      <c r="AA1611" t="s">
        <v>2380</v>
      </c>
      <c r="AV1611" t="s">
        <v>761</v>
      </c>
      <c r="AW1611">
        <v>31.02</v>
      </c>
      <c r="AX1611">
        <v>11.63</v>
      </c>
      <c r="AY1611" t="s">
        <v>2382</v>
      </c>
      <c r="AZ1611" t="s">
        <v>2380</v>
      </c>
      <c r="BA1611" t="s">
        <v>2380</v>
      </c>
      <c r="BB1611" t="s">
        <v>2381</v>
      </c>
      <c r="BC1611" t="s">
        <v>2380</v>
      </c>
      <c r="BR1611">
        <v>31.02</v>
      </c>
      <c r="BS1611" t="str" cm="1">
        <f t="array" ref="BS1611">_xlfn.IFS(BR1611&lt;18.5,"UNDER WEIGHT",BR1611&lt;=24.9,"NORMAL WEIGHT",BR1611&lt;=29.9,"OVER WEIGHT",BR1611&gt;=30,"OBESITY")</f>
        <v>OBESITY</v>
      </c>
      <c r="BV1611">
        <v>11.63</v>
      </c>
      <c r="BW1611" t="str" cm="1">
        <f t="array" ref="BW1611">_xlfn.IFS(BV1611&lt;=5.7,"NORMAL",BV1611&lt;=6.4,"Prediabetes",BV1611&gt;=6.5,"Diabetes")</f>
        <v>Diabetes</v>
      </c>
      <c r="CJ1611" t="s">
        <v>1642</v>
      </c>
      <c r="CK1611">
        <v>1962</v>
      </c>
      <c r="CL1611" t="s">
        <v>10</v>
      </c>
      <c r="CM1611">
        <v>27</v>
      </c>
      <c r="CN1611">
        <v>3</v>
      </c>
      <c r="CO1611">
        <v>13919.82</v>
      </c>
      <c r="CP1611" t="s">
        <v>11</v>
      </c>
      <c r="CQ1611" t="s">
        <v>11</v>
      </c>
      <c r="CR1611" t="s">
        <v>13</v>
      </c>
      <c r="CW1611" t="str">
        <f t="shared" si="50"/>
        <v>27/Jul/1962</v>
      </c>
      <c r="CZ1611" t="s">
        <v>1642</v>
      </c>
      <c r="DA1611">
        <v>1962</v>
      </c>
      <c r="DB1611" t="s">
        <v>10</v>
      </c>
      <c r="DC1611">
        <v>27</v>
      </c>
      <c r="DD1611">
        <v>3</v>
      </c>
      <c r="DE1611" s="18">
        <v>13919.82</v>
      </c>
      <c r="DF1611" t="s">
        <v>11</v>
      </c>
      <c r="DG1611" t="s">
        <v>11</v>
      </c>
      <c r="DH1611" t="s">
        <v>13</v>
      </c>
      <c r="DZ1611" t="s">
        <v>1642</v>
      </c>
      <c r="EA1611">
        <f t="shared" si="51"/>
        <v>61</v>
      </c>
    </row>
    <row r="1612" spans="1:131" ht="15.6" x14ac:dyDescent="0.3">
      <c r="A1612" s="1" t="s">
        <v>760</v>
      </c>
      <c r="B1612" s="1" t="s">
        <v>6751</v>
      </c>
      <c r="C1612" s="1" t="s">
        <v>6190</v>
      </c>
      <c r="D1612" t="s">
        <v>7949</v>
      </c>
      <c r="E1612" s="1"/>
      <c r="H1612" s="1"/>
      <c r="T1612" t="s">
        <v>760</v>
      </c>
      <c r="U1612">
        <v>29.26</v>
      </c>
      <c r="V1612">
        <v>5.68</v>
      </c>
      <c r="W1612" t="s">
        <v>2382</v>
      </c>
      <c r="X1612" t="s">
        <v>2380</v>
      </c>
      <c r="Y1612" t="s">
        <v>2380</v>
      </c>
      <c r="Z1612">
        <v>1</v>
      </c>
      <c r="AA1612" t="s">
        <v>2380</v>
      </c>
      <c r="AV1612" t="s">
        <v>760</v>
      </c>
      <c r="AW1612">
        <v>29.26</v>
      </c>
      <c r="AX1612">
        <v>5.68</v>
      </c>
      <c r="AY1612" t="s">
        <v>2382</v>
      </c>
      <c r="AZ1612" t="s">
        <v>2380</v>
      </c>
      <c r="BA1612" t="s">
        <v>2380</v>
      </c>
      <c r="BB1612">
        <v>1</v>
      </c>
      <c r="BC1612" t="s">
        <v>2380</v>
      </c>
      <c r="BR1612">
        <v>29.26</v>
      </c>
      <c r="BS1612" t="str" cm="1">
        <f t="array" ref="BS1612">_xlfn.IFS(BR1612&lt;18.5,"UNDER WEIGHT",BR1612&lt;=24.9,"NORMAL WEIGHT",BR1612&lt;=29.9,"OVER WEIGHT",BR1612&gt;=30,"OBESITY")</f>
        <v>OVER WEIGHT</v>
      </c>
      <c r="BV1612">
        <v>5.68</v>
      </c>
      <c r="BW1612" t="str" cm="1">
        <f t="array" ref="BW1612">_xlfn.IFS(BV1612&lt;=5.7,"NORMAL",BV1612&lt;=6.4,"Prediabetes",BV1612&gt;=6.5,"Diabetes")</f>
        <v>NORMAL</v>
      </c>
      <c r="CJ1612" t="s">
        <v>1643</v>
      </c>
      <c r="CK1612">
        <v>1960</v>
      </c>
      <c r="CL1612" t="s">
        <v>18</v>
      </c>
      <c r="CM1612">
        <v>18</v>
      </c>
      <c r="CN1612">
        <v>1</v>
      </c>
      <c r="CO1612">
        <v>13937.67</v>
      </c>
      <c r="CP1612" t="s">
        <v>11</v>
      </c>
      <c r="CQ1612" t="s">
        <v>16</v>
      </c>
      <c r="CR1612" t="s">
        <v>23</v>
      </c>
      <c r="CW1612" t="str">
        <f t="shared" si="50"/>
        <v>18/Jun/1960</v>
      </c>
      <c r="CZ1612" t="s">
        <v>1643</v>
      </c>
      <c r="DA1612">
        <v>1960</v>
      </c>
      <c r="DB1612" t="s">
        <v>18</v>
      </c>
      <c r="DC1612">
        <v>18</v>
      </c>
      <c r="DD1612">
        <v>1</v>
      </c>
      <c r="DE1612" s="18">
        <v>13937.67</v>
      </c>
      <c r="DF1612" t="s">
        <v>11</v>
      </c>
      <c r="DG1612" t="s">
        <v>16</v>
      </c>
      <c r="DH1612" t="s">
        <v>23</v>
      </c>
      <c r="DZ1612" t="s">
        <v>1643</v>
      </c>
      <c r="EA1612">
        <f t="shared" si="51"/>
        <v>63</v>
      </c>
    </row>
    <row r="1613" spans="1:131" ht="15.6" x14ac:dyDescent="0.3">
      <c r="A1613" s="1" t="s">
        <v>759</v>
      </c>
      <c r="B1613" s="1" t="s">
        <v>6751</v>
      </c>
      <c r="C1613" s="1" t="s">
        <v>6191</v>
      </c>
      <c r="D1613" t="s">
        <v>7077</v>
      </c>
      <c r="E1613" s="1"/>
      <c r="H1613" s="1"/>
      <c r="T1613" t="s">
        <v>759</v>
      </c>
      <c r="U1613">
        <v>15.09</v>
      </c>
      <c r="V1613">
        <v>7.59</v>
      </c>
      <c r="W1613" t="s">
        <v>2382</v>
      </c>
      <c r="X1613" t="s">
        <v>2380</v>
      </c>
      <c r="Y1613" t="s">
        <v>2380</v>
      </c>
      <c r="Z1613">
        <v>2</v>
      </c>
      <c r="AA1613" t="s">
        <v>2380</v>
      </c>
      <c r="AV1613" t="s">
        <v>759</v>
      </c>
      <c r="AW1613">
        <v>15.09</v>
      </c>
      <c r="AX1613">
        <v>7.59</v>
      </c>
      <c r="AY1613" t="s">
        <v>2382</v>
      </c>
      <c r="AZ1613" t="s">
        <v>2380</v>
      </c>
      <c r="BA1613" t="s">
        <v>2380</v>
      </c>
      <c r="BB1613">
        <v>2</v>
      </c>
      <c r="BC1613" t="s">
        <v>2380</v>
      </c>
      <c r="BR1613">
        <v>15.09</v>
      </c>
      <c r="BS1613" t="str" cm="1">
        <f t="array" ref="BS1613">_xlfn.IFS(BR1613&lt;18.5,"UNDER WEIGHT",BR1613&lt;=24.9,"NORMAL WEIGHT",BR1613&lt;=29.9,"OVER WEIGHT",BR1613&gt;=30,"OBESITY")</f>
        <v>UNDER WEIGHT</v>
      </c>
      <c r="BV1613">
        <v>7.59</v>
      </c>
      <c r="BW1613" t="str" cm="1">
        <f t="array" ref="BW1613">_xlfn.IFS(BV1613&lt;=5.7,"NORMAL",BV1613&lt;=6.4,"Prediabetes",BV1613&gt;=6.5,"Diabetes")</f>
        <v>Diabetes</v>
      </c>
      <c r="CJ1613" t="s">
        <v>1644</v>
      </c>
      <c r="CK1613">
        <v>1959</v>
      </c>
      <c r="CL1613" t="s">
        <v>35</v>
      </c>
      <c r="CM1613">
        <v>29</v>
      </c>
      <c r="CN1613">
        <v>0</v>
      </c>
      <c r="CO1613">
        <v>13974.46</v>
      </c>
      <c r="CP1613" t="s">
        <v>11</v>
      </c>
      <c r="CQ1613" t="s">
        <v>11</v>
      </c>
      <c r="CR1613" t="s">
        <v>166</v>
      </c>
      <c r="CW1613" t="str">
        <f t="shared" si="50"/>
        <v>29/Aug/1959</v>
      </c>
      <c r="CZ1613" t="s">
        <v>1644</v>
      </c>
      <c r="DA1613">
        <v>1959</v>
      </c>
      <c r="DB1613" t="s">
        <v>35</v>
      </c>
      <c r="DC1613">
        <v>29</v>
      </c>
      <c r="DD1613">
        <v>0</v>
      </c>
      <c r="DE1613" s="18">
        <v>13974.46</v>
      </c>
      <c r="DF1613" t="s">
        <v>11</v>
      </c>
      <c r="DG1613" t="s">
        <v>11</v>
      </c>
      <c r="DH1613" t="s">
        <v>166</v>
      </c>
      <c r="DZ1613" t="s">
        <v>1644</v>
      </c>
      <c r="EA1613">
        <f t="shared" si="51"/>
        <v>64</v>
      </c>
    </row>
    <row r="1614" spans="1:131" ht="15.6" x14ac:dyDescent="0.3">
      <c r="A1614" s="1" t="s">
        <v>758</v>
      </c>
      <c r="B1614" s="1" t="s">
        <v>6752</v>
      </c>
      <c r="C1614" s="1" t="s">
        <v>6192</v>
      </c>
      <c r="D1614" t="s">
        <v>7950</v>
      </c>
      <c r="E1614" s="1"/>
      <c r="H1614" s="1"/>
      <c r="T1614" t="s">
        <v>758</v>
      </c>
      <c r="U1614">
        <v>22.63</v>
      </c>
      <c r="V1614">
        <v>5.09</v>
      </c>
      <c r="W1614" t="s">
        <v>2382</v>
      </c>
      <c r="X1614" t="s">
        <v>2380</v>
      </c>
      <c r="Y1614" t="s">
        <v>2380</v>
      </c>
      <c r="Z1614">
        <v>0</v>
      </c>
      <c r="AA1614" t="s">
        <v>2380</v>
      </c>
      <c r="AV1614" t="s">
        <v>758</v>
      </c>
      <c r="AW1614">
        <v>22.63</v>
      </c>
      <c r="AX1614">
        <v>5.09</v>
      </c>
      <c r="AY1614" t="s">
        <v>2382</v>
      </c>
      <c r="AZ1614" t="s">
        <v>2380</v>
      </c>
      <c r="BA1614" t="s">
        <v>2380</v>
      </c>
      <c r="BB1614" t="s">
        <v>2381</v>
      </c>
      <c r="BC1614" t="s">
        <v>2380</v>
      </c>
      <c r="BR1614">
        <v>22.63</v>
      </c>
      <c r="BS1614" t="str" cm="1">
        <f t="array" ref="BS1614">_xlfn.IFS(BR1614&lt;18.5,"UNDER WEIGHT",BR1614&lt;=24.9,"NORMAL WEIGHT",BR1614&lt;=29.9,"OVER WEIGHT",BR1614&gt;=30,"OBESITY")</f>
        <v>NORMAL WEIGHT</v>
      </c>
      <c r="BV1614">
        <v>5.09</v>
      </c>
      <c r="BW1614" t="str" cm="1">
        <f t="array" ref="BW1614">_xlfn.IFS(BV1614&lt;=5.7,"NORMAL",BV1614&lt;=6.4,"Prediabetes",BV1614&gt;=6.5,"Diabetes")</f>
        <v>NORMAL</v>
      </c>
      <c r="CJ1614" t="s">
        <v>1645</v>
      </c>
      <c r="CK1614">
        <v>1990</v>
      </c>
      <c r="CL1614" t="s">
        <v>10</v>
      </c>
      <c r="CM1614">
        <v>13</v>
      </c>
      <c r="CN1614">
        <v>3</v>
      </c>
      <c r="CO1614">
        <v>13979.45</v>
      </c>
      <c r="CP1614" t="s">
        <v>11</v>
      </c>
      <c r="CQ1614" t="s">
        <v>16</v>
      </c>
      <c r="CR1614" t="s">
        <v>249</v>
      </c>
      <c r="CW1614" t="str">
        <f t="shared" si="50"/>
        <v>13/Jul/1990</v>
      </c>
      <c r="CZ1614" t="s">
        <v>1645</v>
      </c>
      <c r="DA1614">
        <v>1990</v>
      </c>
      <c r="DB1614" t="s">
        <v>10</v>
      </c>
      <c r="DC1614">
        <v>13</v>
      </c>
      <c r="DD1614">
        <v>3</v>
      </c>
      <c r="DE1614" s="18">
        <v>13979.45</v>
      </c>
      <c r="DF1614" t="s">
        <v>11</v>
      </c>
      <c r="DG1614" t="s">
        <v>16</v>
      </c>
      <c r="DH1614" t="s">
        <v>249</v>
      </c>
      <c r="DZ1614" t="s">
        <v>1645</v>
      </c>
      <c r="EA1614">
        <f t="shared" si="51"/>
        <v>33</v>
      </c>
    </row>
    <row r="1615" spans="1:131" ht="15.6" x14ac:dyDescent="0.3">
      <c r="A1615" s="1" t="s">
        <v>757</v>
      </c>
      <c r="B1615" s="1" t="s">
        <v>6751</v>
      </c>
      <c r="C1615" s="1" t="s">
        <v>6193</v>
      </c>
      <c r="D1615" t="s">
        <v>7951</v>
      </c>
      <c r="E1615" s="1"/>
      <c r="H1615" s="1"/>
      <c r="T1615" t="s">
        <v>757</v>
      </c>
      <c r="U1615">
        <v>23.46</v>
      </c>
      <c r="V1615">
        <v>4.21</v>
      </c>
      <c r="W1615" t="s">
        <v>2380</v>
      </c>
      <c r="X1615" t="s">
        <v>2380</v>
      </c>
      <c r="Y1615" t="s">
        <v>2380</v>
      </c>
      <c r="Z1615">
        <v>1</v>
      </c>
      <c r="AA1615" t="s">
        <v>2380</v>
      </c>
      <c r="AV1615" t="s">
        <v>757</v>
      </c>
      <c r="AW1615">
        <v>23.46</v>
      </c>
      <c r="AX1615">
        <v>4.21</v>
      </c>
      <c r="AY1615" t="s">
        <v>2380</v>
      </c>
      <c r="AZ1615" t="s">
        <v>2380</v>
      </c>
      <c r="BA1615" t="s">
        <v>2380</v>
      </c>
      <c r="BB1615">
        <v>1</v>
      </c>
      <c r="BC1615" t="s">
        <v>2380</v>
      </c>
      <c r="BR1615">
        <v>23.46</v>
      </c>
      <c r="BS1615" t="str" cm="1">
        <f t="array" ref="BS1615">_xlfn.IFS(BR1615&lt;18.5,"UNDER WEIGHT",BR1615&lt;=24.9,"NORMAL WEIGHT",BR1615&lt;=29.9,"OVER WEIGHT",BR1615&gt;=30,"OBESITY")</f>
        <v>NORMAL WEIGHT</v>
      </c>
      <c r="BV1615">
        <v>4.21</v>
      </c>
      <c r="BW1615" t="str" cm="1">
        <f t="array" ref="BW1615">_xlfn.IFS(BV1615&lt;=5.7,"NORMAL",BV1615&lt;=6.4,"Prediabetes",BV1615&gt;=6.5,"Diabetes")</f>
        <v>NORMAL</v>
      </c>
      <c r="CJ1615" t="s">
        <v>1646</v>
      </c>
      <c r="CK1615">
        <v>1959</v>
      </c>
      <c r="CL1615" t="s">
        <v>20</v>
      </c>
      <c r="CM1615">
        <v>6</v>
      </c>
      <c r="CN1615">
        <v>0</v>
      </c>
      <c r="CO1615">
        <v>13981.85</v>
      </c>
      <c r="CP1615" t="s">
        <v>11</v>
      </c>
      <c r="CQ1615" t="s">
        <v>16</v>
      </c>
      <c r="CR1615" t="s">
        <v>168</v>
      </c>
      <c r="CW1615" t="str">
        <f t="shared" si="50"/>
        <v>6/Sep/1959</v>
      </c>
      <c r="CZ1615" t="s">
        <v>1646</v>
      </c>
      <c r="DA1615">
        <v>1959</v>
      </c>
      <c r="DB1615" t="s">
        <v>20</v>
      </c>
      <c r="DC1615">
        <v>6</v>
      </c>
      <c r="DD1615">
        <v>0</v>
      </c>
      <c r="DE1615" s="18">
        <v>13981.85</v>
      </c>
      <c r="DF1615" t="s">
        <v>11</v>
      </c>
      <c r="DG1615" t="s">
        <v>16</v>
      </c>
      <c r="DH1615" t="s">
        <v>168</v>
      </c>
      <c r="DZ1615" t="s">
        <v>1646</v>
      </c>
      <c r="EA1615">
        <f t="shared" si="51"/>
        <v>64</v>
      </c>
    </row>
    <row r="1616" spans="1:131" ht="15.6" x14ac:dyDescent="0.3">
      <c r="A1616" s="1" t="s">
        <v>756</v>
      </c>
      <c r="B1616" s="1" t="s">
        <v>6752</v>
      </c>
      <c r="C1616" s="1" t="s">
        <v>6194</v>
      </c>
      <c r="D1616" t="s">
        <v>6942</v>
      </c>
      <c r="E1616" s="1"/>
      <c r="H1616" s="1"/>
      <c r="T1616" t="s">
        <v>756</v>
      </c>
      <c r="U1616">
        <v>22.56</v>
      </c>
      <c r="V1616">
        <v>4.34</v>
      </c>
      <c r="W1616" t="s">
        <v>2382</v>
      </c>
      <c r="X1616" t="s">
        <v>2380</v>
      </c>
      <c r="Y1616" t="s">
        <v>2380</v>
      </c>
      <c r="Z1616">
        <v>0</v>
      </c>
      <c r="AA1616" t="s">
        <v>2380</v>
      </c>
      <c r="AV1616" t="s">
        <v>756</v>
      </c>
      <c r="AW1616">
        <v>22.56</v>
      </c>
      <c r="AX1616">
        <v>4.34</v>
      </c>
      <c r="AY1616" t="s">
        <v>2382</v>
      </c>
      <c r="AZ1616" t="s">
        <v>2380</v>
      </c>
      <c r="BA1616" t="s">
        <v>2380</v>
      </c>
      <c r="BB1616" t="s">
        <v>2381</v>
      </c>
      <c r="BC1616" t="s">
        <v>2380</v>
      </c>
      <c r="BR1616">
        <v>22.56</v>
      </c>
      <c r="BS1616" t="str" cm="1">
        <f t="array" ref="BS1616">_xlfn.IFS(BR1616&lt;18.5,"UNDER WEIGHT",BR1616&lt;=24.9,"NORMAL WEIGHT",BR1616&lt;=29.9,"OVER WEIGHT",BR1616&gt;=30,"OBESITY")</f>
        <v>NORMAL WEIGHT</v>
      </c>
      <c r="BV1616">
        <v>4.34</v>
      </c>
      <c r="BW1616" t="str" cm="1">
        <f t="array" ref="BW1616">_xlfn.IFS(BV1616&lt;=5.7,"NORMAL",BV1616&lt;=6.4,"Prediabetes",BV1616&gt;=6.5,"Diabetes")</f>
        <v>NORMAL</v>
      </c>
      <c r="CJ1616" t="s">
        <v>1647</v>
      </c>
      <c r="CK1616">
        <v>1963</v>
      </c>
      <c r="CL1616" t="s">
        <v>30</v>
      </c>
      <c r="CM1616">
        <v>23</v>
      </c>
      <c r="CN1616">
        <v>3</v>
      </c>
      <c r="CO1616">
        <v>14001.13</v>
      </c>
      <c r="CP1616" t="s">
        <v>11</v>
      </c>
      <c r="CQ1616" t="s">
        <v>16</v>
      </c>
      <c r="CR1616" t="s">
        <v>13</v>
      </c>
      <c r="CW1616" t="str">
        <f t="shared" si="50"/>
        <v>23/Dec/1963</v>
      </c>
      <c r="CZ1616" t="s">
        <v>1647</v>
      </c>
      <c r="DA1616">
        <v>1963</v>
      </c>
      <c r="DB1616" t="s">
        <v>30</v>
      </c>
      <c r="DC1616">
        <v>23</v>
      </c>
      <c r="DD1616">
        <v>3</v>
      </c>
      <c r="DE1616" s="18">
        <v>14001.13</v>
      </c>
      <c r="DF1616" t="s">
        <v>11</v>
      </c>
      <c r="DG1616" t="s">
        <v>16</v>
      </c>
      <c r="DH1616" t="s">
        <v>13</v>
      </c>
      <c r="DZ1616" t="s">
        <v>1647</v>
      </c>
      <c r="EA1616">
        <f t="shared" si="51"/>
        <v>60</v>
      </c>
    </row>
    <row r="1617" spans="1:131" ht="15.6" x14ac:dyDescent="0.3">
      <c r="A1617" s="1" t="s">
        <v>755</v>
      </c>
      <c r="B1617" s="1" t="s">
        <v>6751</v>
      </c>
      <c r="C1617" s="1" t="s">
        <v>6195</v>
      </c>
      <c r="D1617" t="s">
        <v>7952</v>
      </c>
      <c r="E1617" s="1"/>
      <c r="H1617" s="1"/>
      <c r="T1617" t="s">
        <v>755</v>
      </c>
      <c r="U1617">
        <v>19.28</v>
      </c>
      <c r="V1617">
        <v>11.85</v>
      </c>
      <c r="W1617" t="s">
        <v>2380</v>
      </c>
      <c r="X1617" t="s">
        <v>2380</v>
      </c>
      <c r="Y1617" t="s">
        <v>2380</v>
      </c>
      <c r="Z1617">
        <v>2</v>
      </c>
      <c r="AA1617" t="s">
        <v>2380</v>
      </c>
      <c r="AV1617" t="s">
        <v>755</v>
      </c>
      <c r="AW1617">
        <v>19.28</v>
      </c>
      <c r="AX1617">
        <v>11.85</v>
      </c>
      <c r="AY1617" t="s">
        <v>2380</v>
      </c>
      <c r="AZ1617" t="s">
        <v>2380</v>
      </c>
      <c r="BA1617" t="s">
        <v>2380</v>
      </c>
      <c r="BB1617">
        <v>2</v>
      </c>
      <c r="BC1617" t="s">
        <v>2380</v>
      </c>
      <c r="BR1617">
        <v>19.28</v>
      </c>
      <c r="BS1617" t="str" cm="1">
        <f t="array" ref="BS1617">_xlfn.IFS(BR1617&lt;18.5,"UNDER WEIGHT",BR1617&lt;=24.9,"NORMAL WEIGHT",BR1617&lt;=29.9,"OVER WEIGHT",BR1617&gt;=30,"OBESITY")</f>
        <v>NORMAL WEIGHT</v>
      </c>
      <c r="BV1617">
        <v>11.85</v>
      </c>
      <c r="BW1617" t="str" cm="1">
        <f t="array" ref="BW1617">_xlfn.IFS(BV1617&lt;=5.7,"NORMAL",BV1617&lt;=6.4,"Prediabetes",BV1617&gt;=6.5,"Diabetes")</f>
        <v>Diabetes</v>
      </c>
      <c r="CJ1617" t="s">
        <v>1648</v>
      </c>
      <c r="CK1617">
        <v>1963</v>
      </c>
      <c r="CL1617" t="s">
        <v>10</v>
      </c>
      <c r="CM1617">
        <v>6</v>
      </c>
      <c r="CN1617">
        <v>3</v>
      </c>
      <c r="CO1617">
        <v>14001.29</v>
      </c>
      <c r="CP1617" t="s">
        <v>11</v>
      </c>
      <c r="CQ1617" t="s">
        <v>11</v>
      </c>
      <c r="CR1617" t="s">
        <v>13</v>
      </c>
      <c r="CW1617" t="str">
        <f t="shared" si="50"/>
        <v>6/Jul/1963</v>
      </c>
      <c r="CZ1617" t="s">
        <v>1648</v>
      </c>
      <c r="DA1617">
        <v>1963</v>
      </c>
      <c r="DB1617" t="s">
        <v>10</v>
      </c>
      <c r="DC1617">
        <v>6</v>
      </c>
      <c r="DD1617">
        <v>3</v>
      </c>
      <c r="DE1617" s="18">
        <v>14001.29</v>
      </c>
      <c r="DF1617" t="s">
        <v>11</v>
      </c>
      <c r="DG1617" t="s">
        <v>11</v>
      </c>
      <c r="DH1617" t="s">
        <v>13</v>
      </c>
      <c r="DZ1617" t="s">
        <v>1648</v>
      </c>
      <c r="EA1617">
        <f t="shared" si="51"/>
        <v>60</v>
      </c>
    </row>
    <row r="1618" spans="1:131" ht="15.6" x14ac:dyDescent="0.3">
      <c r="A1618" s="1" t="s">
        <v>754</v>
      </c>
      <c r="B1618" s="1" t="s">
        <v>6752</v>
      </c>
      <c r="C1618" s="1" t="s">
        <v>6196</v>
      </c>
      <c r="D1618" t="s">
        <v>7953</v>
      </c>
      <c r="E1618" s="1"/>
      <c r="H1618" s="1"/>
      <c r="T1618" t="s">
        <v>754</v>
      </c>
      <c r="U1618">
        <v>15.37</v>
      </c>
      <c r="V1618">
        <v>9.61</v>
      </c>
      <c r="W1618" t="s">
        <v>2382</v>
      </c>
      <c r="X1618" t="s">
        <v>2380</v>
      </c>
      <c r="Y1618" t="s">
        <v>2380</v>
      </c>
      <c r="Z1618">
        <v>2</v>
      </c>
      <c r="AA1618" t="s">
        <v>2380</v>
      </c>
      <c r="AV1618" t="s">
        <v>754</v>
      </c>
      <c r="AW1618">
        <v>15.37</v>
      </c>
      <c r="AX1618">
        <v>9.61</v>
      </c>
      <c r="AY1618" t="s">
        <v>2382</v>
      </c>
      <c r="AZ1618" t="s">
        <v>2380</v>
      </c>
      <c r="BA1618" t="s">
        <v>2380</v>
      </c>
      <c r="BB1618">
        <v>2</v>
      </c>
      <c r="BC1618" t="s">
        <v>2380</v>
      </c>
      <c r="BR1618">
        <v>15.37</v>
      </c>
      <c r="BS1618" t="str" cm="1">
        <f t="array" ref="BS1618">_xlfn.IFS(BR1618&lt;18.5,"UNDER WEIGHT",BR1618&lt;=24.9,"NORMAL WEIGHT",BR1618&lt;=29.9,"OVER WEIGHT",BR1618&gt;=30,"OBESITY")</f>
        <v>UNDER WEIGHT</v>
      </c>
      <c r="BV1618">
        <v>9.61</v>
      </c>
      <c r="BW1618" t="str" cm="1">
        <f t="array" ref="BW1618">_xlfn.IFS(BV1618&lt;=5.7,"NORMAL",BV1618&lt;=6.4,"Prediabetes",BV1618&gt;=6.5,"Diabetes")</f>
        <v>Diabetes</v>
      </c>
      <c r="CJ1618" t="s">
        <v>1649</v>
      </c>
      <c r="CK1618">
        <v>1963</v>
      </c>
      <c r="CL1618" t="s">
        <v>10</v>
      </c>
      <c r="CM1618">
        <v>8</v>
      </c>
      <c r="CN1618">
        <v>3</v>
      </c>
      <c r="CO1618">
        <v>14007.22</v>
      </c>
      <c r="CP1618" t="s">
        <v>11</v>
      </c>
      <c r="CQ1618" t="s">
        <v>12</v>
      </c>
      <c r="CR1618" t="s">
        <v>42</v>
      </c>
      <c r="CW1618" t="str">
        <f t="shared" si="50"/>
        <v>8/Jul/1963</v>
      </c>
      <c r="CZ1618" t="s">
        <v>1649</v>
      </c>
      <c r="DA1618">
        <v>1963</v>
      </c>
      <c r="DB1618" t="s">
        <v>10</v>
      </c>
      <c r="DC1618">
        <v>8</v>
      </c>
      <c r="DD1618">
        <v>3</v>
      </c>
      <c r="DE1618" s="18">
        <v>14007.22</v>
      </c>
      <c r="DF1618" t="s">
        <v>11</v>
      </c>
      <c r="DG1618" t="s">
        <v>12</v>
      </c>
      <c r="DH1618" t="s">
        <v>42</v>
      </c>
      <c r="DZ1618" t="s">
        <v>1649</v>
      </c>
      <c r="EA1618">
        <f t="shared" si="51"/>
        <v>60</v>
      </c>
    </row>
    <row r="1619" spans="1:131" ht="15.6" x14ac:dyDescent="0.3">
      <c r="A1619" s="1" t="s">
        <v>753</v>
      </c>
      <c r="B1619" s="1" t="s">
        <v>6751</v>
      </c>
      <c r="C1619" s="1" t="s">
        <v>6197</v>
      </c>
      <c r="D1619" t="s">
        <v>7954</v>
      </c>
      <c r="E1619" s="1"/>
      <c r="H1619" s="1"/>
      <c r="T1619" t="s">
        <v>753</v>
      </c>
      <c r="U1619">
        <v>18.71</v>
      </c>
      <c r="V1619">
        <v>5.29</v>
      </c>
      <c r="W1619" t="s">
        <v>2382</v>
      </c>
      <c r="X1619" t="s">
        <v>2380</v>
      </c>
      <c r="Y1619" t="s">
        <v>2380</v>
      </c>
      <c r="Z1619">
        <v>0</v>
      </c>
      <c r="AA1619" t="s">
        <v>2380</v>
      </c>
      <c r="AV1619" t="s">
        <v>753</v>
      </c>
      <c r="AW1619">
        <v>18.71</v>
      </c>
      <c r="AX1619">
        <v>5.29</v>
      </c>
      <c r="AY1619" t="s">
        <v>2382</v>
      </c>
      <c r="AZ1619" t="s">
        <v>2380</v>
      </c>
      <c r="BA1619" t="s">
        <v>2380</v>
      </c>
      <c r="BB1619" t="s">
        <v>2381</v>
      </c>
      <c r="BC1619" t="s">
        <v>2380</v>
      </c>
      <c r="BR1619">
        <v>18.71</v>
      </c>
      <c r="BS1619" t="str" cm="1">
        <f t="array" ref="BS1619">_xlfn.IFS(BR1619&lt;18.5,"UNDER WEIGHT",BR1619&lt;=24.9,"NORMAL WEIGHT",BR1619&lt;=29.9,"OVER WEIGHT",BR1619&gt;=30,"OBESITY")</f>
        <v>NORMAL WEIGHT</v>
      </c>
      <c r="BV1619">
        <v>5.29</v>
      </c>
      <c r="BW1619" t="str" cm="1">
        <f t="array" ref="BW1619">_xlfn.IFS(BV1619&lt;=5.7,"NORMAL",BV1619&lt;=6.4,"Prediabetes",BV1619&gt;=6.5,"Diabetes")</f>
        <v>NORMAL</v>
      </c>
      <c r="CJ1619" t="s">
        <v>1650</v>
      </c>
      <c r="CK1619">
        <v>1960</v>
      </c>
      <c r="CL1619" t="s">
        <v>15</v>
      </c>
      <c r="CM1619">
        <v>8</v>
      </c>
      <c r="CN1619">
        <v>0</v>
      </c>
      <c r="CO1619">
        <v>14043.48</v>
      </c>
      <c r="CP1619" t="s">
        <v>11</v>
      </c>
      <c r="CQ1619" t="s">
        <v>12</v>
      </c>
      <c r="CR1619" t="s">
        <v>247</v>
      </c>
      <c r="CW1619" t="str">
        <f t="shared" si="50"/>
        <v>8/Nov/1960</v>
      </c>
      <c r="CZ1619" t="s">
        <v>1650</v>
      </c>
      <c r="DA1619">
        <v>1960</v>
      </c>
      <c r="DB1619" t="s">
        <v>15</v>
      </c>
      <c r="DC1619">
        <v>8</v>
      </c>
      <c r="DD1619">
        <v>0</v>
      </c>
      <c r="DE1619" s="18">
        <v>14043.48</v>
      </c>
      <c r="DF1619" t="s">
        <v>11</v>
      </c>
      <c r="DG1619" t="s">
        <v>12</v>
      </c>
      <c r="DH1619" t="s">
        <v>247</v>
      </c>
      <c r="DZ1619" t="s">
        <v>1650</v>
      </c>
      <c r="EA1619">
        <f t="shared" si="51"/>
        <v>63</v>
      </c>
    </row>
    <row r="1620" spans="1:131" ht="15.6" x14ac:dyDescent="0.3">
      <c r="A1620" s="1" t="s">
        <v>752</v>
      </c>
      <c r="B1620" s="1" t="s">
        <v>6752</v>
      </c>
      <c r="C1620" s="1" t="s">
        <v>4793</v>
      </c>
      <c r="D1620" t="s">
        <v>7955</v>
      </c>
      <c r="E1620" s="1"/>
      <c r="H1620" s="1"/>
      <c r="T1620" t="s">
        <v>752</v>
      </c>
      <c r="U1620">
        <v>20.61</v>
      </c>
      <c r="V1620">
        <v>6.89</v>
      </c>
      <c r="W1620" t="s">
        <v>2380</v>
      </c>
      <c r="X1620" t="s">
        <v>2380</v>
      </c>
      <c r="Y1620" t="s">
        <v>2380</v>
      </c>
      <c r="Z1620">
        <v>0</v>
      </c>
      <c r="AA1620" t="s">
        <v>2380</v>
      </c>
      <c r="AV1620" t="s">
        <v>752</v>
      </c>
      <c r="AW1620">
        <v>20.61</v>
      </c>
      <c r="AX1620">
        <v>6.89</v>
      </c>
      <c r="AY1620" t="s">
        <v>2380</v>
      </c>
      <c r="AZ1620" t="s">
        <v>2380</v>
      </c>
      <c r="BA1620" t="s">
        <v>2380</v>
      </c>
      <c r="BB1620" t="s">
        <v>2381</v>
      </c>
      <c r="BC1620" t="s">
        <v>2380</v>
      </c>
      <c r="BR1620">
        <v>20.61</v>
      </c>
      <c r="BS1620" t="str" cm="1">
        <f t="array" ref="BS1620">_xlfn.IFS(BR1620&lt;18.5,"UNDER WEIGHT",BR1620&lt;=24.9,"NORMAL WEIGHT",BR1620&lt;=29.9,"OVER WEIGHT",BR1620&gt;=30,"OBESITY")</f>
        <v>NORMAL WEIGHT</v>
      </c>
      <c r="BV1620">
        <v>6.89</v>
      </c>
      <c r="BW1620" t="str" cm="1">
        <f t="array" ref="BW1620">_xlfn.IFS(BV1620&lt;=5.7,"NORMAL",BV1620&lt;=6.4,"Prediabetes",BV1620&gt;=6.5,"Diabetes")</f>
        <v>Diabetes</v>
      </c>
      <c r="CJ1620" t="s">
        <v>1651</v>
      </c>
      <c r="CK1620">
        <v>1991</v>
      </c>
      <c r="CL1620" t="s">
        <v>20</v>
      </c>
      <c r="CM1620">
        <v>12</v>
      </c>
      <c r="CN1620">
        <v>3</v>
      </c>
      <c r="CO1620">
        <v>14081.93</v>
      </c>
      <c r="CP1620" t="s">
        <v>11</v>
      </c>
      <c r="CQ1620" t="s">
        <v>12</v>
      </c>
      <c r="CR1620" t="s">
        <v>23</v>
      </c>
      <c r="CW1620" t="str">
        <f t="shared" si="50"/>
        <v>12/Sep/1991</v>
      </c>
      <c r="CZ1620" t="s">
        <v>1651</v>
      </c>
      <c r="DA1620">
        <v>1991</v>
      </c>
      <c r="DB1620" t="s">
        <v>20</v>
      </c>
      <c r="DC1620">
        <v>12</v>
      </c>
      <c r="DD1620">
        <v>3</v>
      </c>
      <c r="DE1620" s="18">
        <v>14081.93</v>
      </c>
      <c r="DF1620" t="s">
        <v>11</v>
      </c>
      <c r="DG1620" t="s">
        <v>12</v>
      </c>
      <c r="DH1620" t="s">
        <v>23</v>
      </c>
      <c r="DZ1620" t="s">
        <v>1651</v>
      </c>
      <c r="EA1620">
        <f t="shared" si="51"/>
        <v>32</v>
      </c>
    </row>
    <row r="1621" spans="1:131" ht="15.6" x14ac:dyDescent="0.3">
      <c r="A1621" s="1" t="s">
        <v>751</v>
      </c>
      <c r="B1621" s="1" t="s">
        <v>6751</v>
      </c>
      <c r="C1621" s="1" t="s">
        <v>6198</v>
      </c>
      <c r="D1621" t="s">
        <v>7956</v>
      </c>
      <c r="E1621" s="1"/>
      <c r="H1621" s="1"/>
      <c r="T1621" t="s">
        <v>751</v>
      </c>
      <c r="U1621">
        <v>15.99</v>
      </c>
      <c r="V1621">
        <v>4.57</v>
      </c>
      <c r="W1621" t="s">
        <v>2382</v>
      </c>
      <c r="X1621" t="s">
        <v>2380</v>
      </c>
      <c r="Y1621" t="s">
        <v>2383</v>
      </c>
      <c r="Z1621">
        <v>1</v>
      </c>
      <c r="AA1621" t="s">
        <v>2380</v>
      </c>
      <c r="AV1621" t="s">
        <v>751</v>
      </c>
      <c r="AW1621">
        <v>15.99</v>
      </c>
      <c r="AX1621">
        <v>4.57</v>
      </c>
      <c r="AY1621" t="s">
        <v>2382</v>
      </c>
      <c r="AZ1621" t="s">
        <v>2380</v>
      </c>
      <c r="BA1621" t="s">
        <v>2383</v>
      </c>
      <c r="BB1621">
        <v>1</v>
      </c>
      <c r="BC1621" t="s">
        <v>2380</v>
      </c>
      <c r="BR1621">
        <v>15.99</v>
      </c>
      <c r="BS1621" t="str" cm="1">
        <f t="array" ref="BS1621">_xlfn.IFS(BR1621&lt;18.5,"UNDER WEIGHT",BR1621&lt;=24.9,"NORMAL WEIGHT",BR1621&lt;=29.9,"OVER WEIGHT",BR1621&gt;=30,"OBESITY")</f>
        <v>UNDER WEIGHT</v>
      </c>
      <c r="BV1621">
        <v>4.57</v>
      </c>
      <c r="BW1621" t="str" cm="1">
        <f t="array" ref="BW1621">_xlfn.IFS(BV1621&lt;=5.7,"NORMAL",BV1621&lt;=6.4,"Prediabetes",BV1621&gt;=6.5,"Diabetes")</f>
        <v>NORMAL</v>
      </c>
      <c r="CJ1621" t="s">
        <v>1652</v>
      </c>
      <c r="CK1621">
        <v>1976</v>
      </c>
      <c r="CL1621" t="s">
        <v>20</v>
      </c>
      <c r="CM1621">
        <v>26</v>
      </c>
      <c r="CN1621">
        <v>2</v>
      </c>
      <c r="CO1621">
        <v>14098.07</v>
      </c>
      <c r="CP1621" t="s">
        <v>11</v>
      </c>
      <c r="CQ1621" t="s">
        <v>12</v>
      </c>
      <c r="CR1621" t="s">
        <v>249</v>
      </c>
      <c r="CW1621" t="str">
        <f t="shared" si="50"/>
        <v>26/Sep/1976</v>
      </c>
      <c r="CZ1621" t="s">
        <v>1652</v>
      </c>
      <c r="DA1621">
        <v>1976</v>
      </c>
      <c r="DB1621" t="s">
        <v>20</v>
      </c>
      <c r="DC1621">
        <v>26</v>
      </c>
      <c r="DD1621">
        <v>2</v>
      </c>
      <c r="DE1621" s="18">
        <v>14098.07</v>
      </c>
      <c r="DF1621" t="s">
        <v>11</v>
      </c>
      <c r="DG1621" t="s">
        <v>12</v>
      </c>
      <c r="DH1621" t="s">
        <v>249</v>
      </c>
      <c r="DZ1621" t="s">
        <v>1652</v>
      </c>
      <c r="EA1621">
        <f t="shared" si="51"/>
        <v>47</v>
      </c>
    </row>
    <row r="1622" spans="1:131" ht="15.6" x14ac:dyDescent="0.3">
      <c r="A1622" s="1" t="s">
        <v>750</v>
      </c>
      <c r="B1622" s="1" t="s">
        <v>6751</v>
      </c>
      <c r="C1622" s="1" t="s">
        <v>6199</v>
      </c>
      <c r="D1622" t="s">
        <v>7957</v>
      </c>
      <c r="E1622" s="1"/>
      <c r="H1622" s="1"/>
      <c r="T1622" t="s">
        <v>750</v>
      </c>
      <c r="U1622">
        <v>33.155000000000001</v>
      </c>
      <c r="V1622">
        <v>4.32</v>
      </c>
      <c r="W1622" t="s">
        <v>2380</v>
      </c>
      <c r="X1622" t="s">
        <v>2380</v>
      </c>
      <c r="Y1622" t="s">
        <v>2380</v>
      </c>
      <c r="Z1622">
        <v>0</v>
      </c>
      <c r="AA1622" t="s">
        <v>2380</v>
      </c>
      <c r="AV1622" t="s">
        <v>750</v>
      </c>
      <c r="AW1622">
        <v>33.155000000000001</v>
      </c>
      <c r="AX1622">
        <v>4.32</v>
      </c>
      <c r="AY1622" t="s">
        <v>2380</v>
      </c>
      <c r="AZ1622" t="s">
        <v>2380</v>
      </c>
      <c r="BA1622" t="s">
        <v>2380</v>
      </c>
      <c r="BB1622" t="s">
        <v>2381</v>
      </c>
      <c r="BC1622" t="s">
        <v>2380</v>
      </c>
      <c r="BR1622">
        <v>33.155000000000001</v>
      </c>
      <c r="BS1622" t="str" cm="1">
        <f t="array" ref="BS1622">_xlfn.IFS(BR1622&lt;18.5,"UNDER WEIGHT",BR1622&lt;=24.9,"NORMAL WEIGHT",BR1622&lt;=29.9,"OVER WEIGHT",BR1622&gt;=30,"OBESITY")</f>
        <v>OBESITY</v>
      </c>
      <c r="BV1622">
        <v>4.32</v>
      </c>
      <c r="BW1622" t="str" cm="1">
        <f t="array" ref="BW1622">_xlfn.IFS(BV1622&lt;=5.7,"NORMAL",BV1622&lt;=6.4,"Prediabetes",BV1622&gt;=6.5,"Diabetes")</f>
        <v>NORMAL</v>
      </c>
      <c r="CJ1622" t="s">
        <v>1653</v>
      </c>
      <c r="CK1622">
        <v>1961</v>
      </c>
      <c r="CL1622" t="s">
        <v>18</v>
      </c>
      <c r="CM1622">
        <v>14</v>
      </c>
      <c r="CN1622">
        <v>2</v>
      </c>
      <c r="CO1622">
        <v>14119.62</v>
      </c>
      <c r="CP1622" t="s">
        <v>11</v>
      </c>
      <c r="CQ1622" t="s">
        <v>16</v>
      </c>
      <c r="CR1622" t="s">
        <v>23</v>
      </c>
      <c r="CW1622" t="str">
        <f t="shared" si="50"/>
        <v>14/Jun/1961</v>
      </c>
      <c r="CZ1622" t="s">
        <v>1653</v>
      </c>
      <c r="DA1622">
        <v>1961</v>
      </c>
      <c r="DB1622" t="s">
        <v>18</v>
      </c>
      <c r="DC1622">
        <v>14</v>
      </c>
      <c r="DD1622">
        <v>2</v>
      </c>
      <c r="DE1622" s="18">
        <v>14119.62</v>
      </c>
      <c r="DF1622" t="s">
        <v>11</v>
      </c>
      <c r="DG1622" t="s">
        <v>16</v>
      </c>
      <c r="DH1622" t="s">
        <v>23</v>
      </c>
      <c r="DZ1622" t="s">
        <v>1653</v>
      </c>
      <c r="EA1622">
        <f t="shared" si="51"/>
        <v>62</v>
      </c>
    </row>
    <row r="1623" spans="1:131" ht="15.6" x14ac:dyDescent="0.3">
      <c r="A1623" s="1" t="s">
        <v>749</v>
      </c>
      <c r="B1623" s="1" t="s">
        <v>6752</v>
      </c>
      <c r="C1623" s="1" t="s">
        <v>6200</v>
      </c>
      <c r="D1623" t="s">
        <v>6907</v>
      </c>
      <c r="E1623" s="1"/>
      <c r="H1623" s="1"/>
      <c r="T1623" t="s">
        <v>749</v>
      </c>
      <c r="U1623">
        <v>26.22</v>
      </c>
      <c r="V1623">
        <v>5.57</v>
      </c>
      <c r="W1623" t="s">
        <v>2382</v>
      </c>
      <c r="X1623" t="s">
        <v>2380</v>
      </c>
      <c r="Y1623" t="s">
        <v>2383</v>
      </c>
      <c r="Z1623">
        <v>1</v>
      </c>
      <c r="AA1623" t="s">
        <v>2380</v>
      </c>
      <c r="AV1623" t="s">
        <v>749</v>
      </c>
      <c r="AW1623">
        <v>26.22</v>
      </c>
      <c r="AX1623">
        <v>5.57</v>
      </c>
      <c r="AY1623" t="s">
        <v>2382</v>
      </c>
      <c r="AZ1623" t="s">
        <v>2380</v>
      </c>
      <c r="BA1623" t="s">
        <v>2383</v>
      </c>
      <c r="BB1623">
        <v>1</v>
      </c>
      <c r="BC1623" t="s">
        <v>2380</v>
      </c>
      <c r="BR1623">
        <v>26.22</v>
      </c>
      <c r="BS1623" t="str" cm="1">
        <f t="array" ref="BS1623">_xlfn.IFS(BR1623&lt;18.5,"UNDER WEIGHT",BR1623&lt;=24.9,"NORMAL WEIGHT",BR1623&lt;=29.9,"OVER WEIGHT",BR1623&gt;=30,"OBESITY")</f>
        <v>OVER WEIGHT</v>
      </c>
      <c r="BV1623">
        <v>5.57</v>
      </c>
      <c r="BW1623" t="str" cm="1">
        <f t="array" ref="BW1623">_xlfn.IFS(BV1623&lt;=5.7,"NORMAL",BV1623&lt;=6.4,"Prediabetes",BV1623&gt;=6.5,"Diabetes")</f>
        <v>NORMAL</v>
      </c>
      <c r="CJ1623" t="s">
        <v>1654</v>
      </c>
      <c r="CK1623">
        <v>2004</v>
      </c>
      <c r="CL1623" t="s">
        <v>10</v>
      </c>
      <c r="CM1623">
        <v>6</v>
      </c>
      <c r="CN1623">
        <v>0</v>
      </c>
      <c r="CO1623">
        <v>14133.04</v>
      </c>
      <c r="CP1623" t="s">
        <v>11</v>
      </c>
      <c r="CQ1623" t="s">
        <v>12</v>
      </c>
      <c r="CR1623" t="s">
        <v>13</v>
      </c>
      <c r="CW1623" t="str">
        <f t="shared" si="50"/>
        <v>6/Jul/2004</v>
      </c>
      <c r="CZ1623" t="s">
        <v>1654</v>
      </c>
      <c r="DA1623">
        <v>2004</v>
      </c>
      <c r="DB1623" t="s">
        <v>10</v>
      </c>
      <c r="DC1623">
        <v>6</v>
      </c>
      <c r="DD1623">
        <v>0</v>
      </c>
      <c r="DE1623" s="18">
        <v>14133.04</v>
      </c>
      <c r="DF1623" t="s">
        <v>11</v>
      </c>
      <c r="DG1623" t="s">
        <v>12</v>
      </c>
      <c r="DH1623" t="s">
        <v>13</v>
      </c>
      <c r="DZ1623" t="s">
        <v>1654</v>
      </c>
      <c r="EA1623">
        <f t="shared" si="51"/>
        <v>19</v>
      </c>
    </row>
    <row r="1624" spans="1:131" ht="15.6" x14ac:dyDescent="0.3">
      <c r="A1624" s="1" t="s">
        <v>748</v>
      </c>
      <c r="B1624" s="1" t="s">
        <v>6752</v>
      </c>
      <c r="C1624" s="1" t="s">
        <v>6201</v>
      </c>
      <c r="D1624" t="s">
        <v>7236</v>
      </c>
      <c r="E1624" s="1"/>
      <c r="H1624" s="1"/>
      <c r="T1624" t="s">
        <v>748</v>
      </c>
      <c r="U1624">
        <v>21.85</v>
      </c>
      <c r="V1624">
        <v>5.26</v>
      </c>
      <c r="W1624" t="s">
        <v>2382</v>
      </c>
      <c r="X1624" t="s">
        <v>2380</v>
      </c>
      <c r="Y1624" t="s">
        <v>2383</v>
      </c>
      <c r="Z1624">
        <v>1</v>
      </c>
      <c r="AA1624" t="s">
        <v>2380</v>
      </c>
      <c r="AV1624" t="s">
        <v>748</v>
      </c>
      <c r="AW1624">
        <v>21.85</v>
      </c>
      <c r="AX1624">
        <v>5.26</v>
      </c>
      <c r="AY1624" t="s">
        <v>2382</v>
      </c>
      <c r="AZ1624" t="s">
        <v>2380</v>
      </c>
      <c r="BA1624" t="s">
        <v>2383</v>
      </c>
      <c r="BB1624">
        <v>1</v>
      </c>
      <c r="BC1624" t="s">
        <v>2380</v>
      </c>
      <c r="BR1624">
        <v>21.85</v>
      </c>
      <c r="BS1624" t="str" cm="1">
        <f t="array" ref="BS1624">_xlfn.IFS(BR1624&lt;18.5,"UNDER WEIGHT",BR1624&lt;=24.9,"NORMAL WEIGHT",BR1624&lt;=29.9,"OVER WEIGHT",BR1624&gt;=30,"OBESITY")</f>
        <v>NORMAL WEIGHT</v>
      </c>
      <c r="BV1624">
        <v>5.26</v>
      </c>
      <c r="BW1624" t="str" cm="1">
        <f t="array" ref="BW1624">_xlfn.IFS(BV1624&lt;=5.7,"NORMAL",BV1624&lt;=6.4,"Prediabetes",BV1624&gt;=6.5,"Diabetes")</f>
        <v>NORMAL</v>
      </c>
      <c r="CJ1624" t="s">
        <v>1655</v>
      </c>
      <c r="CK1624">
        <v>1984</v>
      </c>
      <c r="CL1624" t="s">
        <v>10</v>
      </c>
      <c r="CM1624">
        <v>7</v>
      </c>
      <c r="CN1624">
        <v>3</v>
      </c>
      <c r="CO1624">
        <v>14152.46</v>
      </c>
      <c r="CP1624" t="s">
        <v>11</v>
      </c>
      <c r="CQ1624" t="s">
        <v>16</v>
      </c>
      <c r="CR1624" t="s">
        <v>23</v>
      </c>
      <c r="CW1624" t="str">
        <f t="shared" si="50"/>
        <v>7/Jul/1984</v>
      </c>
      <c r="CZ1624" t="s">
        <v>1655</v>
      </c>
      <c r="DA1624">
        <v>1984</v>
      </c>
      <c r="DB1624" t="s">
        <v>10</v>
      </c>
      <c r="DC1624">
        <v>7</v>
      </c>
      <c r="DD1624">
        <v>3</v>
      </c>
      <c r="DE1624" s="18">
        <v>14152.46</v>
      </c>
      <c r="DF1624" t="s">
        <v>11</v>
      </c>
      <c r="DG1624" t="s">
        <v>16</v>
      </c>
      <c r="DH1624" t="s">
        <v>23</v>
      </c>
      <c r="DZ1624" t="s">
        <v>1655</v>
      </c>
      <c r="EA1624">
        <f t="shared" si="51"/>
        <v>39</v>
      </c>
    </row>
    <row r="1625" spans="1:131" ht="15.6" x14ac:dyDescent="0.3">
      <c r="A1625" s="1" t="s">
        <v>747</v>
      </c>
      <c r="B1625" s="1" t="s">
        <v>6751</v>
      </c>
      <c r="C1625" s="1" t="s">
        <v>6202</v>
      </c>
      <c r="D1625" t="s">
        <v>7098</v>
      </c>
      <c r="E1625" s="1"/>
      <c r="H1625" s="1"/>
      <c r="T1625" t="s">
        <v>747</v>
      </c>
      <c r="U1625">
        <v>30.495000000000001</v>
      </c>
      <c r="V1625">
        <v>6.25</v>
      </c>
      <c r="W1625" t="s">
        <v>2380</v>
      </c>
      <c r="X1625" t="s">
        <v>2380</v>
      </c>
      <c r="Y1625" t="s">
        <v>2380</v>
      </c>
      <c r="Z1625">
        <v>0</v>
      </c>
      <c r="AA1625" t="s">
        <v>2380</v>
      </c>
      <c r="AV1625" t="s">
        <v>747</v>
      </c>
      <c r="AW1625">
        <v>30.495000000000001</v>
      </c>
      <c r="AX1625">
        <v>6.25</v>
      </c>
      <c r="AY1625" t="s">
        <v>2380</v>
      </c>
      <c r="AZ1625" t="s">
        <v>2380</v>
      </c>
      <c r="BA1625" t="s">
        <v>2380</v>
      </c>
      <c r="BB1625" t="s">
        <v>2381</v>
      </c>
      <c r="BC1625" t="s">
        <v>2380</v>
      </c>
      <c r="BR1625">
        <v>30.495000000000001</v>
      </c>
      <c r="BS1625" t="str" cm="1">
        <f t="array" ref="BS1625">_xlfn.IFS(BR1625&lt;18.5,"UNDER WEIGHT",BR1625&lt;=24.9,"NORMAL WEIGHT",BR1625&lt;=29.9,"OVER WEIGHT",BR1625&gt;=30,"OBESITY")</f>
        <v>OBESITY</v>
      </c>
      <c r="BV1625">
        <v>6.25</v>
      </c>
      <c r="BW1625" t="str" cm="1">
        <f t="array" ref="BW1625">_xlfn.IFS(BV1625&lt;=5.7,"NORMAL",BV1625&lt;=6.4,"Prediabetes",BV1625&gt;=6.5,"Diabetes")</f>
        <v>Prediabetes</v>
      </c>
      <c r="CJ1625" t="s">
        <v>1656</v>
      </c>
      <c r="CK1625">
        <v>1968</v>
      </c>
      <c r="CL1625" t="s">
        <v>30</v>
      </c>
      <c r="CM1625">
        <v>25</v>
      </c>
      <c r="CN1625">
        <v>0</v>
      </c>
      <c r="CO1625">
        <v>14193.55</v>
      </c>
      <c r="CP1625" t="s">
        <v>11</v>
      </c>
      <c r="CQ1625" t="s">
        <v>16</v>
      </c>
      <c r="CR1625" t="s">
        <v>535</v>
      </c>
      <c r="CW1625" t="str">
        <f t="shared" si="50"/>
        <v>25/Dec/1968</v>
      </c>
      <c r="CZ1625" t="s">
        <v>1656</v>
      </c>
      <c r="DA1625">
        <v>1968</v>
      </c>
      <c r="DB1625" t="s">
        <v>30</v>
      </c>
      <c r="DC1625">
        <v>25</v>
      </c>
      <c r="DD1625">
        <v>0</v>
      </c>
      <c r="DE1625" s="18">
        <v>14193.55</v>
      </c>
      <c r="DF1625" t="s">
        <v>11</v>
      </c>
      <c r="DG1625" t="s">
        <v>16</v>
      </c>
      <c r="DH1625" t="s">
        <v>535</v>
      </c>
      <c r="DZ1625" t="s">
        <v>1656</v>
      </c>
      <c r="EA1625">
        <f t="shared" si="51"/>
        <v>55</v>
      </c>
    </row>
    <row r="1626" spans="1:131" ht="15.6" x14ac:dyDescent="0.3">
      <c r="A1626" s="1" t="s">
        <v>746</v>
      </c>
      <c r="B1626" s="1" t="s">
        <v>6751</v>
      </c>
      <c r="C1626" s="1" t="s">
        <v>6203</v>
      </c>
      <c r="D1626" t="s">
        <v>6827</v>
      </c>
      <c r="E1626" s="1"/>
      <c r="H1626" s="1"/>
      <c r="T1626" t="s">
        <v>746</v>
      </c>
      <c r="U1626">
        <v>34.104999999999997</v>
      </c>
      <c r="V1626">
        <v>5.67</v>
      </c>
      <c r="W1626" t="s">
        <v>2382</v>
      </c>
      <c r="X1626" t="s">
        <v>2380</v>
      </c>
      <c r="Y1626" t="s">
        <v>2380</v>
      </c>
      <c r="Z1626">
        <v>0</v>
      </c>
      <c r="AA1626" t="s">
        <v>2380</v>
      </c>
      <c r="AV1626" t="s">
        <v>746</v>
      </c>
      <c r="AW1626">
        <v>34.104999999999997</v>
      </c>
      <c r="AX1626">
        <v>5.67</v>
      </c>
      <c r="AY1626" t="s">
        <v>2382</v>
      </c>
      <c r="AZ1626" t="s">
        <v>2380</v>
      </c>
      <c r="BA1626" t="s">
        <v>2380</v>
      </c>
      <c r="BB1626" t="s">
        <v>2381</v>
      </c>
      <c r="BC1626" t="s">
        <v>2380</v>
      </c>
      <c r="BR1626">
        <v>34.104999999999997</v>
      </c>
      <c r="BS1626" t="str" cm="1">
        <f t="array" ref="BS1626">_xlfn.IFS(BR1626&lt;18.5,"UNDER WEIGHT",BR1626&lt;=24.9,"NORMAL WEIGHT",BR1626&lt;=29.9,"OVER WEIGHT",BR1626&gt;=30,"OBESITY")</f>
        <v>OBESITY</v>
      </c>
      <c r="BV1626">
        <v>5.67</v>
      </c>
      <c r="BW1626" t="str" cm="1">
        <f t="array" ref="BW1626">_xlfn.IFS(BV1626&lt;=5.7,"NORMAL",BV1626&lt;=6.4,"Prediabetes",BV1626&gt;=6.5,"Diabetes")</f>
        <v>NORMAL</v>
      </c>
      <c r="CJ1626" t="s">
        <v>1657</v>
      </c>
      <c r="CK1626">
        <v>1983</v>
      </c>
      <c r="CL1626" t="s">
        <v>15</v>
      </c>
      <c r="CM1626">
        <v>17</v>
      </c>
      <c r="CN1626">
        <v>3</v>
      </c>
      <c r="CO1626">
        <v>14209.4</v>
      </c>
      <c r="CP1626" t="s">
        <v>11</v>
      </c>
      <c r="CQ1626" t="s">
        <v>16</v>
      </c>
      <c r="CR1626" t="s">
        <v>535</v>
      </c>
      <c r="CW1626" t="str">
        <f t="shared" si="50"/>
        <v>17/Nov/1983</v>
      </c>
      <c r="CZ1626" t="s">
        <v>1657</v>
      </c>
      <c r="DA1626">
        <v>1983</v>
      </c>
      <c r="DB1626" t="s">
        <v>15</v>
      </c>
      <c r="DC1626">
        <v>17</v>
      </c>
      <c r="DD1626">
        <v>3</v>
      </c>
      <c r="DE1626" s="18">
        <v>14209.4</v>
      </c>
      <c r="DF1626" t="s">
        <v>11</v>
      </c>
      <c r="DG1626" t="s">
        <v>16</v>
      </c>
      <c r="DH1626" t="s">
        <v>535</v>
      </c>
      <c r="DZ1626" t="s">
        <v>1657</v>
      </c>
      <c r="EA1626">
        <f t="shared" si="51"/>
        <v>40</v>
      </c>
    </row>
    <row r="1627" spans="1:131" ht="15.6" x14ac:dyDescent="0.3">
      <c r="A1627" s="1" t="s">
        <v>745</v>
      </c>
      <c r="B1627" s="1" t="s">
        <v>7144</v>
      </c>
      <c r="C1627" s="1" t="s">
        <v>5697</v>
      </c>
      <c r="D1627" t="s">
        <v>7958</v>
      </c>
      <c r="E1627" s="1"/>
      <c r="H1627" s="1"/>
      <c r="T1627" t="s">
        <v>745</v>
      </c>
      <c r="U1627">
        <v>32.770000000000003</v>
      </c>
      <c r="V1627">
        <v>4.42</v>
      </c>
      <c r="W1627" t="s">
        <v>2382</v>
      </c>
      <c r="X1627" t="s">
        <v>2380</v>
      </c>
      <c r="Y1627" t="s">
        <v>2380</v>
      </c>
      <c r="Z1627">
        <v>1</v>
      </c>
      <c r="AA1627" t="s">
        <v>2380</v>
      </c>
      <c r="AV1627" t="s">
        <v>745</v>
      </c>
      <c r="AW1627">
        <v>32.770000000000003</v>
      </c>
      <c r="AX1627">
        <v>4.42</v>
      </c>
      <c r="AY1627" t="s">
        <v>2382</v>
      </c>
      <c r="AZ1627" t="s">
        <v>2380</v>
      </c>
      <c r="BA1627" t="s">
        <v>2380</v>
      </c>
      <c r="BB1627">
        <v>1</v>
      </c>
      <c r="BC1627" t="s">
        <v>2380</v>
      </c>
      <c r="BR1627">
        <v>32.770000000000003</v>
      </c>
      <c r="BS1627" t="str" cm="1">
        <f t="array" ref="BS1627">_xlfn.IFS(BR1627&lt;18.5,"UNDER WEIGHT",BR1627&lt;=24.9,"NORMAL WEIGHT",BR1627&lt;=29.9,"OVER WEIGHT",BR1627&gt;=30,"OBESITY")</f>
        <v>OBESITY</v>
      </c>
      <c r="BV1627">
        <v>4.42</v>
      </c>
      <c r="BW1627" t="str" cm="1">
        <f t="array" ref="BW1627">_xlfn.IFS(BV1627&lt;=5.7,"NORMAL",BV1627&lt;=6.4,"Prediabetes",BV1627&gt;=6.5,"Diabetes")</f>
        <v>NORMAL</v>
      </c>
      <c r="CJ1627" t="s">
        <v>1658</v>
      </c>
      <c r="CK1627">
        <v>1958</v>
      </c>
      <c r="CL1627" t="s">
        <v>20</v>
      </c>
      <c r="CM1627">
        <v>21</v>
      </c>
      <c r="CN1627">
        <v>0</v>
      </c>
      <c r="CO1627">
        <v>14210.54</v>
      </c>
      <c r="CP1627" t="s">
        <v>11</v>
      </c>
      <c r="CQ1627" t="s">
        <v>11</v>
      </c>
      <c r="CR1627" t="s">
        <v>23</v>
      </c>
      <c r="CW1627" t="str">
        <f t="shared" si="50"/>
        <v>21/Sep/1958</v>
      </c>
      <c r="CZ1627" t="s">
        <v>1658</v>
      </c>
      <c r="DA1627">
        <v>1958</v>
      </c>
      <c r="DB1627" t="s">
        <v>20</v>
      </c>
      <c r="DC1627">
        <v>21</v>
      </c>
      <c r="DD1627">
        <v>0</v>
      </c>
      <c r="DE1627" s="18">
        <v>14210.54</v>
      </c>
      <c r="DF1627" t="s">
        <v>11</v>
      </c>
      <c r="DG1627" t="s">
        <v>11</v>
      </c>
      <c r="DH1627" t="s">
        <v>23</v>
      </c>
      <c r="DZ1627" t="s">
        <v>1658</v>
      </c>
      <c r="EA1627">
        <f t="shared" si="51"/>
        <v>65</v>
      </c>
    </row>
    <row r="1628" spans="1:131" ht="15.6" x14ac:dyDescent="0.3">
      <c r="A1628" s="1" t="s">
        <v>744</v>
      </c>
      <c r="B1628" s="1" t="s">
        <v>6751</v>
      </c>
      <c r="C1628" s="1" t="s">
        <v>6204</v>
      </c>
      <c r="D1628" t="s">
        <v>7959</v>
      </c>
      <c r="E1628" s="1"/>
      <c r="H1628" s="1"/>
      <c r="T1628" t="s">
        <v>744</v>
      </c>
      <c r="U1628">
        <v>16.850000000000001</v>
      </c>
      <c r="V1628">
        <v>11.75</v>
      </c>
      <c r="W1628" t="s">
        <v>2382</v>
      </c>
      <c r="X1628" t="s">
        <v>2380</v>
      </c>
      <c r="Y1628" t="s">
        <v>2380</v>
      </c>
      <c r="Z1628">
        <v>2</v>
      </c>
      <c r="AA1628" t="s">
        <v>2380</v>
      </c>
      <c r="AV1628" t="s">
        <v>744</v>
      </c>
      <c r="AW1628">
        <v>16.850000000000001</v>
      </c>
      <c r="AX1628">
        <v>11.75</v>
      </c>
      <c r="AY1628" t="s">
        <v>2382</v>
      </c>
      <c r="AZ1628" t="s">
        <v>2380</v>
      </c>
      <c r="BA1628" t="s">
        <v>2380</v>
      </c>
      <c r="BB1628">
        <v>2</v>
      </c>
      <c r="BC1628" t="s">
        <v>2380</v>
      </c>
      <c r="BR1628">
        <v>16.850000000000001</v>
      </c>
      <c r="BS1628" t="str" cm="1">
        <f t="array" ref="BS1628">_xlfn.IFS(BR1628&lt;18.5,"UNDER WEIGHT",BR1628&lt;=24.9,"NORMAL WEIGHT",BR1628&lt;=29.9,"OVER WEIGHT",BR1628&gt;=30,"OBESITY")</f>
        <v>UNDER WEIGHT</v>
      </c>
      <c r="BV1628">
        <v>11.75</v>
      </c>
      <c r="BW1628" t="str" cm="1">
        <f t="array" ref="BW1628">_xlfn.IFS(BV1628&lt;=5.7,"NORMAL",BV1628&lt;=6.4,"Prediabetes",BV1628&gt;=6.5,"Diabetes")</f>
        <v>Diabetes</v>
      </c>
      <c r="CJ1628" t="s">
        <v>1659</v>
      </c>
      <c r="CK1628">
        <v>1961</v>
      </c>
      <c r="CL1628" t="s">
        <v>20</v>
      </c>
      <c r="CM1628">
        <v>25</v>
      </c>
      <c r="CN1628">
        <v>2</v>
      </c>
      <c r="CO1628">
        <v>14235.07</v>
      </c>
      <c r="CP1628" t="s">
        <v>11</v>
      </c>
      <c r="CQ1628" t="s">
        <v>16</v>
      </c>
      <c r="CR1628" t="s">
        <v>42</v>
      </c>
      <c r="CW1628" t="str">
        <f t="shared" si="50"/>
        <v>25/Sep/1961</v>
      </c>
      <c r="CZ1628" t="s">
        <v>1659</v>
      </c>
      <c r="DA1628">
        <v>1961</v>
      </c>
      <c r="DB1628" t="s">
        <v>20</v>
      </c>
      <c r="DC1628">
        <v>25</v>
      </c>
      <c r="DD1628">
        <v>2</v>
      </c>
      <c r="DE1628" s="18">
        <v>14235.07</v>
      </c>
      <c r="DF1628" t="s">
        <v>11</v>
      </c>
      <c r="DG1628" t="s">
        <v>16</v>
      </c>
      <c r="DH1628" t="s">
        <v>42</v>
      </c>
      <c r="DZ1628" t="s">
        <v>1659</v>
      </c>
      <c r="EA1628">
        <f t="shared" si="51"/>
        <v>62</v>
      </c>
    </row>
    <row r="1629" spans="1:131" ht="15.6" x14ac:dyDescent="0.3">
      <c r="A1629" s="1" t="s">
        <v>743</v>
      </c>
      <c r="B1629" s="1" t="s">
        <v>6752</v>
      </c>
      <c r="C1629" s="1" t="s">
        <v>6205</v>
      </c>
      <c r="D1629" t="s">
        <v>6823</v>
      </c>
      <c r="E1629" s="1"/>
      <c r="H1629" s="1"/>
      <c r="T1629" t="s">
        <v>743</v>
      </c>
      <c r="U1629">
        <v>34.700000000000003</v>
      </c>
      <c r="V1629">
        <v>6.06</v>
      </c>
      <c r="W1629" t="s">
        <v>2380</v>
      </c>
      <c r="X1629" t="s">
        <v>2380</v>
      </c>
      <c r="Y1629" t="s">
        <v>2380</v>
      </c>
      <c r="Z1629">
        <v>1</v>
      </c>
      <c r="AA1629" t="s">
        <v>2380</v>
      </c>
      <c r="AV1629" t="s">
        <v>743</v>
      </c>
      <c r="AW1629">
        <v>34.700000000000003</v>
      </c>
      <c r="AX1629">
        <v>6.06</v>
      </c>
      <c r="AY1629" t="s">
        <v>2380</v>
      </c>
      <c r="AZ1629" t="s">
        <v>2380</v>
      </c>
      <c r="BA1629" t="s">
        <v>2380</v>
      </c>
      <c r="BB1629">
        <v>1</v>
      </c>
      <c r="BC1629" t="s">
        <v>2380</v>
      </c>
      <c r="BR1629">
        <v>34.700000000000003</v>
      </c>
      <c r="BS1629" t="str" cm="1">
        <f t="array" ref="BS1629">_xlfn.IFS(BR1629&lt;18.5,"UNDER WEIGHT",BR1629&lt;=24.9,"NORMAL WEIGHT",BR1629&lt;=29.9,"OVER WEIGHT",BR1629&gt;=30,"OBESITY")</f>
        <v>OBESITY</v>
      </c>
      <c r="BV1629">
        <v>6.06</v>
      </c>
      <c r="BW1629" t="str" cm="1">
        <f t="array" ref="BW1629">_xlfn.IFS(BV1629&lt;=5.7,"NORMAL",BV1629&lt;=6.4,"Prediabetes",BV1629&gt;=6.5,"Diabetes")</f>
        <v>Prediabetes</v>
      </c>
      <c r="CJ1629" t="s">
        <v>1660</v>
      </c>
      <c r="CK1629">
        <v>1959</v>
      </c>
      <c r="CL1629" t="s">
        <v>37</v>
      </c>
      <c r="CM1629">
        <v>10</v>
      </c>
      <c r="CN1629">
        <v>0</v>
      </c>
      <c r="CO1629">
        <v>14254.61</v>
      </c>
      <c r="CP1629" t="s">
        <v>11</v>
      </c>
      <c r="CQ1629" t="s">
        <v>16</v>
      </c>
      <c r="CR1629" t="s">
        <v>23</v>
      </c>
      <c r="CW1629" t="str">
        <f t="shared" si="50"/>
        <v>10/Oct/1959</v>
      </c>
      <c r="CZ1629" t="s">
        <v>1660</v>
      </c>
      <c r="DA1629">
        <v>1959</v>
      </c>
      <c r="DB1629" t="s">
        <v>37</v>
      </c>
      <c r="DC1629">
        <v>10</v>
      </c>
      <c r="DD1629">
        <v>0</v>
      </c>
      <c r="DE1629" s="18">
        <v>14254.61</v>
      </c>
      <c r="DF1629" t="s">
        <v>11</v>
      </c>
      <c r="DG1629" t="s">
        <v>16</v>
      </c>
      <c r="DH1629" t="s">
        <v>23</v>
      </c>
      <c r="DZ1629" t="s">
        <v>1660</v>
      </c>
      <c r="EA1629">
        <f t="shared" si="51"/>
        <v>64</v>
      </c>
    </row>
    <row r="1630" spans="1:131" ht="15.6" x14ac:dyDescent="0.3">
      <c r="A1630" s="1" t="s">
        <v>742</v>
      </c>
      <c r="B1630" s="1" t="s">
        <v>6752</v>
      </c>
      <c r="C1630" s="1" t="s">
        <v>6206</v>
      </c>
      <c r="D1630" t="s">
        <v>7960</v>
      </c>
      <c r="E1630" s="1"/>
      <c r="H1630" s="1"/>
      <c r="T1630" t="s">
        <v>742</v>
      </c>
      <c r="U1630">
        <v>37.049999999999997</v>
      </c>
      <c r="V1630">
        <v>5.48</v>
      </c>
      <c r="W1630" t="s">
        <v>2380</v>
      </c>
      <c r="X1630" t="s">
        <v>2380</v>
      </c>
      <c r="Y1630" t="s">
        <v>2380</v>
      </c>
      <c r="Z1630">
        <v>1</v>
      </c>
      <c r="AA1630" t="s">
        <v>2380</v>
      </c>
      <c r="AV1630" t="s">
        <v>742</v>
      </c>
      <c r="AW1630">
        <v>37.049999999999997</v>
      </c>
      <c r="AX1630">
        <v>5.48</v>
      </c>
      <c r="AY1630" t="s">
        <v>2380</v>
      </c>
      <c r="AZ1630" t="s">
        <v>2380</v>
      </c>
      <c r="BA1630" t="s">
        <v>2380</v>
      </c>
      <c r="BB1630">
        <v>1</v>
      </c>
      <c r="BC1630" t="s">
        <v>2380</v>
      </c>
      <c r="BR1630">
        <v>37.049999999999997</v>
      </c>
      <c r="BS1630" t="str" cm="1">
        <f t="array" ref="BS1630">_xlfn.IFS(BR1630&lt;18.5,"UNDER WEIGHT",BR1630&lt;=24.9,"NORMAL WEIGHT",BR1630&lt;=29.9,"OVER WEIGHT",BR1630&gt;=30,"OBESITY")</f>
        <v>OBESITY</v>
      </c>
      <c r="BV1630">
        <v>5.48</v>
      </c>
      <c r="BW1630" t="str" cm="1">
        <f t="array" ref="BW1630">_xlfn.IFS(BV1630&lt;=5.7,"NORMAL",BV1630&lt;=6.4,"Prediabetes",BV1630&gt;=6.5,"Diabetes")</f>
        <v>NORMAL</v>
      </c>
      <c r="CJ1630" t="s">
        <v>1661</v>
      </c>
      <c r="CK1630">
        <v>1959</v>
      </c>
      <c r="CL1630" t="s">
        <v>15</v>
      </c>
      <c r="CM1630">
        <v>8</v>
      </c>
      <c r="CN1630">
        <v>0</v>
      </c>
      <c r="CO1630">
        <v>14256.19</v>
      </c>
      <c r="CP1630" t="s">
        <v>11</v>
      </c>
      <c r="CQ1630" t="s">
        <v>12</v>
      </c>
      <c r="CR1630" t="s">
        <v>23</v>
      </c>
      <c r="CW1630" t="str">
        <f t="shared" si="50"/>
        <v>8/Nov/1959</v>
      </c>
      <c r="CZ1630" t="s">
        <v>1661</v>
      </c>
      <c r="DA1630">
        <v>1959</v>
      </c>
      <c r="DB1630" t="s">
        <v>15</v>
      </c>
      <c r="DC1630">
        <v>8</v>
      </c>
      <c r="DD1630">
        <v>0</v>
      </c>
      <c r="DE1630" s="18">
        <v>14256.19</v>
      </c>
      <c r="DF1630" t="s">
        <v>11</v>
      </c>
      <c r="DG1630" t="s">
        <v>12</v>
      </c>
      <c r="DH1630" t="s">
        <v>23</v>
      </c>
      <c r="DZ1630" t="s">
        <v>1661</v>
      </c>
      <c r="EA1630">
        <f t="shared" si="51"/>
        <v>64</v>
      </c>
    </row>
    <row r="1631" spans="1:131" ht="15.6" x14ac:dyDescent="0.3">
      <c r="A1631" s="1" t="s">
        <v>741</v>
      </c>
      <c r="B1631" s="1" t="s">
        <v>6751</v>
      </c>
      <c r="C1631" s="1" t="s">
        <v>6207</v>
      </c>
      <c r="D1631" t="s">
        <v>7961</v>
      </c>
      <c r="E1631" s="1"/>
      <c r="H1631" s="1"/>
      <c r="T1631" t="s">
        <v>741</v>
      </c>
      <c r="U1631">
        <v>18.78</v>
      </c>
      <c r="V1631">
        <v>4.45</v>
      </c>
      <c r="W1631" t="s">
        <v>2380</v>
      </c>
      <c r="X1631" t="s">
        <v>2380</v>
      </c>
      <c r="Y1631" t="s">
        <v>2383</v>
      </c>
      <c r="Z1631">
        <v>1</v>
      </c>
      <c r="AA1631" t="s">
        <v>2380</v>
      </c>
      <c r="AV1631" t="s">
        <v>741</v>
      </c>
      <c r="AW1631">
        <v>18.78</v>
      </c>
      <c r="AX1631">
        <v>4.45</v>
      </c>
      <c r="AY1631" t="s">
        <v>2380</v>
      </c>
      <c r="AZ1631" t="s">
        <v>2380</v>
      </c>
      <c r="BA1631" t="s">
        <v>2383</v>
      </c>
      <c r="BB1631">
        <v>1</v>
      </c>
      <c r="BC1631" t="s">
        <v>2380</v>
      </c>
      <c r="BR1631">
        <v>18.78</v>
      </c>
      <c r="BS1631" t="str" cm="1">
        <f t="array" ref="BS1631">_xlfn.IFS(BR1631&lt;18.5,"UNDER WEIGHT",BR1631&lt;=24.9,"NORMAL WEIGHT",BR1631&lt;=29.9,"OVER WEIGHT",BR1631&gt;=30,"OBESITY")</f>
        <v>NORMAL WEIGHT</v>
      </c>
      <c r="BV1631">
        <v>4.45</v>
      </c>
      <c r="BW1631" t="str" cm="1">
        <f t="array" ref="BW1631">_xlfn.IFS(BV1631&lt;=5.7,"NORMAL",BV1631&lt;=6.4,"Prediabetes",BV1631&gt;=6.5,"Diabetes")</f>
        <v>NORMAL</v>
      </c>
      <c r="CJ1631" t="s">
        <v>1662</v>
      </c>
      <c r="CK1631">
        <v>1974</v>
      </c>
      <c r="CL1631" t="s">
        <v>30</v>
      </c>
      <c r="CM1631">
        <v>26</v>
      </c>
      <c r="CN1631">
        <v>0</v>
      </c>
      <c r="CO1631">
        <v>14256.79</v>
      </c>
      <c r="CP1631" t="s">
        <v>11</v>
      </c>
      <c r="CQ1631" t="s">
        <v>11</v>
      </c>
      <c r="CR1631" t="s">
        <v>535</v>
      </c>
      <c r="CW1631" t="str">
        <f t="shared" si="50"/>
        <v>26/Dec/1974</v>
      </c>
      <c r="CZ1631" t="s">
        <v>1662</v>
      </c>
      <c r="DA1631">
        <v>1974</v>
      </c>
      <c r="DB1631" t="s">
        <v>30</v>
      </c>
      <c r="DC1631">
        <v>26</v>
      </c>
      <c r="DD1631">
        <v>0</v>
      </c>
      <c r="DE1631" s="18">
        <v>14256.79</v>
      </c>
      <c r="DF1631" t="s">
        <v>11</v>
      </c>
      <c r="DG1631" t="s">
        <v>11</v>
      </c>
      <c r="DH1631" t="s">
        <v>535</v>
      </c>
      <c r="DZ1631" t="s">
        <v>1662</v>
      </c>
      <c r="EA1631">
        <f t="shared" si="51"/>
        <v>49</v>
      </c>
    </row>
    <row r="1632" spans="1:131" ht="15.6" x14ac:dyDescent="0.3">
      <c r="A1632" s="1" t="s">
        <v>740</v>
      </c>
      <c r="B1632" s="1" t="s">
        <v>6752</v>
      </c>
      <c r="C1632" s="1" t="s">
        <v>5692</v>
      </c>
      <c r="D1632" t="s">
        <v>6942</v>
      </c>
      <c r="E1632" s="1"/>
      <c r="H1632" s="1"/>
      <c r="T1632" t="s">
        <v>740</v>
      </c>
      <c r="U1632">
        <v>28.024999999999999</v>
      </c>
      <c r="V1632">
        <v>5</v>
      </c>
      <c r="W1632" t="s">
        <v>2380</v>
      </c>
      <c r="X1632" t="s">
        <v>2380</v>
      </c>
      <c r="Y1632" t="s">
        <v>2380</v>
      </c>
      <c r="Z1632">
        <v>1</v>
      </c>
      <c r="AA1632" t="s">
        <v>2380</v>
      </c>
      <c r="AV1632" t="s">
        <v>740</v>
      </c>
      <c r="AW1632">
        <v>28.024999999999999</v>
      </c>
      <c r="AX1632">
        <v>5</v>
      </c>
      <c r="AY1632" t="s">
        <v>2380</v>
      </c>
      <c r="AZ1632" t="s">
        <v>2380</v>
      </c>
      <c r="BA1632" t="s">
        <v>2380</v>
      </c>
      <c r="BB1632">
        <v>1</v>
      </c>
      <c r="BC1632" t="s">
        <v>2380</v>
      </c>
      <c r="BR1632">
        <v>28.024999999999999</v>
      </c>
      <c r="BS1632" t="str" cm="1">
        <f t="array" ref="BS1632">_xlfn.IFS(BR1632&lt;18.5,"UNDER WEIGHT",BR1632&lt;=24.9,"NORMAL WEIGHT",BR1632&lt;=29.9,"OVER WEIGHT",BR1632&gt;=30,"OBESITY")</f>
        <v>OVER WEIGHT</v>
      </c>
      <c r="BV1632">
        <v>5</v>
      </c>
      <c r="BW1632" t="str" cm="1">
        <f t="array" ref="BW1632">_xlfn.IFS(BV1632&lt;=5.7,"NORMAL",BV1632&lt;=6.4,"Prediabetes",BV1632&gt;=6.5,"Diabetes")</f>
        <v>NORMAL</v>
      </c>
      <c r="CJ1632" t="s">
        <v>1663</v>
      </c>
      <c r="CK1632">
        <v>1972</v>
      </c>
      <c r="CL1632" t="s">
        <v>10</v>
      </c>
      <c r="CM1632">
        <v>13</v>
      </c>
      <c r="CN1632">
        <v>0</v>
      </c>
      <c r="CO1632">
        <v>14258.33</v>
      </c>
      <c r="CP1632" t="s">
        <v>11</v>
      </c>
      <c r="CQ1632" t="s">
        <v>11</v>
      </c>
      <c r="CR1632" t="s">
        <v>535</v>
      </c>
      <c r="CW1632" t="str">
        <f t="shared" si="50"/>
        <v>13/Jul/1972</v>
      </c>
      <c r="CZ1632" t="s">
        <v>1663</v>
      </c>
      <c r="DA1632">
        <v>1972</v>
      </c>
      <c r="DB1632" t="s">
        <v>10</v>
      </c>
      <c r="DC1632">
        <v>13</v>
      </c>
      <c r="DD1632">
        <v>0</v>
      </c>
      <c r="DE1632" s="18">
        <v>14258.33</v>
      </c>
      <c r="DF1632" t="s">
        <v>11</v>
      </c>
      <c r="DG1632" t="s">
        <v>11</v>
      </c>
      <c r="DH1632" t="s">
        <v>535</v>
      </c>
      <c r="DZ1632" t="s">
        <v>1663</v>
      </c>
      <c r="EA1632">
        <f t="shared" si="51"/>
        <v>51</v>
      </c>
    </row>
    <row r="1633" spans="1:131" ht="15.6" x14ac:dyDescent="0.3">
      <c r="A1633" s="1" t="s">
        <v>739</v>
      </c>
      <c r="B1633" s="1" t="s">
        <v>6752</v>
      </c>
      <c r="C1633" s="1" t="s">
        <v>6129</v>
      </c>
      <c r="D1633" t="s">
        <v>7962</v>
      </c>
      <c r="E1633" s="1"/>
      <c r="H1633" s="1"/>
      <c r="T1633" t="s">
        <v>739</v>
      </c>
      <c r="U1633">
        <v>35.090000000000003</v>
      </c>
      <c r="V1633">
        <v>5.84</v>
      </c>
      <c r="W1633" t="s">
        <v>2380</v>
      </c>
      <c r="X1633" t="s">
        <v>2380</v>
      </c>
      <c r="Y1633" t="s">
        <v>2380</v>
      </c>
      <c r="Z1633">
        <v>0</v>
      </c>
      <c r="AA1633" t="s">
        <v>2380</v>
      </c>
      <c r="AV1633" t="s">
        <v>739</v>
      </c>
      <c r="AW1633">
        <v>35.090000000000003</v>
      </c>
      <c r="AX1633">
        <v>5.84</v>
      </c>
      <c r="AY1633" t="s">
        <v>2380</v>
      </c>
      <c r="AZ1633" t="s">
        <v>2380</v>
      </c>
      <c r="BA1633" t="s">
        <v>2380</v>
      </c>
      <c r="BB1633" t="s">
        <v>2381</v>
      </c>
      <c r="BC1633" t="s">
        <v>2380</v>
      </c>
      <c r="BR1633">
        <v>35.090000000000003</v>
      </c>
      <c r="BS1633" t="str" cm="1">
        <f t="array" ref="BS1633">_xlfn.IFS(BR1633&lt;18.5,"UNDER WEIGHT",BR1633&lt;=24.9,"NORMAL WEIGHT",BR1633&lt;=29.9,"OVER WEIGHT",BR1633&gt;=30,"OBESITY")</f>
        <v>OBESITY</v>
      </c>
      <c r="BV1633">
        <v>5.84</v>
      </c>
      <c r="BW1633" t="str" cm="1">
        <f t="array" ref="BW1633">_xlfn.IFS(BV1633&lt;=5.7,"NORMAL",BV1633&lt;=6.4,"Prediabetes",BV1633&gt;=6.5,"Diabetes")</f>
        <v>Prediabetes</v>
      </c>
      <c r="CJ1633" t="s">
        <v>1664</v>
      </c>
      <c r="CK1633">
        <v>2004</v>
      </c>
      <c r="CL1633" t="s">
        <v>20</v>
      </c>
      <c r="CM1633">
        <v>6</v>
      </c>
      <c r="CN1633">
        <v>0</v>
      </c>
      <c r="CO1633">
        <v>14283.46</v>
      </c>
      <c r="CP1633" t="s">
        <v>11</v>
      </c>
      <c r="CQ1633" t="s">
        <v>11</v>
      </c>
      <c r="CR1633" t="s">
        <v>247</v>
      </c>
      <c r="CW1633" t="str">
        <f t="shared" si="50"/>
        <v>6/Sep/2004</v>
      </c>
      <c r="CZ1633" t="s">
        <v>1664</v>
      </c>
      <c r="DA1633">
        <v>2004</v>
      </c>
      <c r="DB1633" t="s">
        <v>20</v>
      </c>
      <c r="DC1633">
        <v>6</v>
      </c>
      <c r="DD1633">
        <v>0</v>
      </c>
      <c r="DE1633" s="18">
        <v>14283.46</v>
      </c>
      <c r="DF1633" t="s">
        <v>11</v>
      </c>
      <c r="DG1633" t="s">
        <v>11</v>
      </c>
      <c r="DH1633" t="s">
        <v>247</v>
      </c>
      <c r="DZ1633" t="s">
        <v>1664</v>
      </c>
      <c r="EA1633">
        <f t="shared" si="51"/>
        <v>19</v>
      </c>
    </row>
    <row r="1634" spans="1:131" ht="15.6" x14ac:dyDescent="0.3">
      <c r="A1634" s="1" t="s">
        <v>738</v>
      </c>
      <c r="B1634" s="1" t="s">
        <v>6751</v>
      </c>
      <c r="C1634" s="1" t="s">
        <v>6208</v>
      </c>
      <c r="D1634" t="s">
        <v>7646</v>
      </c>
      <c r="E1634" s="1"/>
      <c r="H1634" s="1"/>
      <c r="T1634" t="s">
        <v>738</v>
      </c>
      <c r="U1634">
        <v>34.42</v>
      </c>
      <c r="V1634">
        <v>5.21</v>
      </c>
      <c r="W1634" t="s">
        <v>2382</v>
      </c>
      <c r="X1634" t="s">
        <v>2380</v>
      </c>
      <c r="Y1634" t="s">
        <v>2380</v>
      </c>
      <c r="Z1634">
        <v>0</v>
      </c>
      <c r="AA1634" t="s">
        <v>2380</v>
      </c>
      <c r="AV1634" t="s">
        <v>738</v>
      </c>
      <c r="AW1634">
        <v>34.42</v>
      </c>
      <c r="AX1634">
        <v>5.21</v>
      </c>
      <c r="AY1634" t="s">
        <v>2382</v>
      </c>
      <c r="AZ1634" t="s">
        <v>2380</v>
      </c>
      <c r="BA1634" t="s">
        <v>2380</v>
      </c>
      <c r="BB1634" t="s">
        <v>2381</v>
      </c>
      <c r="BC1634" t="s">
        <v>2380</v>
      </c>
      <c r="BR1634">
        <v>34.42</v>
      </c>
      <c r="BS1634" t="str" cm="1">
        <f t="array" ref="BS1634">_xlfn.IFS(BR1634&lt;18.5,"UNDER WEIGHT",BR1634&lt;=24.9,"NORMAL WEIGHT",BR1634&lt;=29.9,"OVER WEIGHT",BR1634&gt;=30,"OBESITY")</f>
        <v>OBESITY</v>
      </c>
      <c r="BV1634">
        <v>5.21</v>
      </c>
      <c r="BW1634" t="str" cm="1">
        <f t="array" ref="BW1634">_xlfn.IFS(BV1634&lt;=5.7,"NORMAL",BV1634&lt;=6.4,"Prediabetes",BV1634&gt;=6.5,"Diabetes")</f>
        <v>NORMAL</v>
      </c>
      <c r="CJ1634" t="s">
        <v>1665</v>
      </c>
      <c r="CK1634">
        <v>1968</v>
      </c>
      <c r="CL1634" t="s">
        <v>30</v>
      </c>
      <c r="CM1634">
        <v>15</v>
      </c>
      <c r="CN1634">
        <v>0</v>
      </c>
      <c r="CO1634">
        <v>14285.9</v>
      </c>
      <c r="CP1634" t="s">
        <v>11</v>
      </c>
      <c r="CQ1634" t="s">
        <v>12</v>
      </c>
      <c r="CR1634" t="s">
        <v>23</v>
      </c>
      <c r="CW1634" t="str">
        <f t="shared" si="50"/>
        <v>15/Dec/1968</v>
      </c>
      <c r="CZ1634" t="s">
        <v>1665</v>
      </c>
      <c r="DA1634">
        <v>1968</v>
      </c>
      <c r="DB1634" t="s">
        <v>30</v>
      </c>
      <c r="DC1634">
        <v>15</v>
      </c>
      <c r="DD1634">
        <v>0</v>
      </c>
      <c r="DE1634" s="18">
        <v>14285.9</v>
      </c>
      <c r="DF1634" t="s">
        <v>11</v>
      </c>
      <c r="DG1634" t="s">
        <v>12</v>
      </c>
      <c r="DH1634" t="s">
        <v>23</v>
      </c>
      <c r="DZ1634" t="s">
        <v>1665</v>
      </c>
      <c r="EA1634">
        <f t="shared" si="51"/>
        <v>55</v>
      </c>
    </row>
    <row r="1635" spans="1:131" ht="15.6" x14ac:dyDescent="0.3">
      <c r="A1635" s="1" t="s">
        <v>737</v>
      </c>
      <c r="B1635" s="1" t="s">
        <v>6752</v>
      </c>
      <c r="C1635" s="1" t="s">
        <v>6209</v>
      </c>
      <c r="D1635" t="s">
        <v>7963</v>
      </c>
      <c r="E1635" s="1"/>
      <c r="H1635" s="1"/>
      <c r="T1635" t="s">
        <v>737</v>
      </c>
      <c r="U1635">
        <v>29.4</v>
      </c>
      <c r="V1635">
        <v>4.26</v>
      </c>
      <c r="W1635" t="s">
        <v>2380</v>
      </c>
      <c r="X1635" t="s">
        <v>2380</v>
      </c>
      <c r="Y1635" t="s">
        <v>2380</v>
      </c>
      <c r="Z1635">
        <v>0</v>
      </c>
      <c r="AA1635" t="s">
        <v>2380</v>
      </c>
      <c r="AV1635" t="s">
        <v>737</v>
      </c>
      <c r="AW1635">
        <v>29.4</v>
      </c>
      <c r="AX1635">
        <v>4.26</v>
      </c>
      <c r="AY1635" t="s">
        <v>2380</v>
      </c>
      <c r="AZ1635" t="s">
        <v>2380</v>
      </c>
      <c r="BA1635" t="s">
        <v>2380</v>
      </c>
      <c r="BB1635" t="s">
        <v>2381</v>
      </c>
      <c r="BC1635" t="s">
        <v>2380</v>
      </c>
      <c r="BR1635">
        <v>29.4</v>
      </c>
      <c r="BS1635" t="str" cm="1">
        <f t="array" ref="BS1635">_xlfn.IFS(BR1635&lt;18.5,"UNDER WEIGHT",BR1635&lt;=24.9,"NORMAL WEIGHT",BR1635&lt;=29.9,"OVER WEIGHT",BR1635&gt;=30,"OBESITY")</f>
        <v>OVER WEIGHT</v>
      </c>
      <c r="BV1635">
        <v>4.26</v>
      </c>
      <c r="BW1635" t="str" cm="1">
        <f t="array" ref="BW1635">_xlfn.IFS(BV1635&lt;=5.7,"NORMAL",BV1635&lt;=6.4,"Prediabetes",BV1635&gt;=6.5,"Diabetes")</f>
        <v>NORMAL</v>
      </c>
      <c r="CJ1635" t="s">
        <v>1666</v>
      </c>
      <c r="CK1635">
        <v>1958</v>
      </c>
      <c r="CL1635" t="s">
        <v>37</v>
      </c>
      <c r="CM1635">
        <v>15</v>
      </c>
      <c r="CN1635">
        <v>0</v>
      </c>
      <c r="CO1635">
        <v>14313.85</v>
      </c>
      <c r="CP1635" t="s">
        <v>11</v>
      </c>
      <c r="CQ1635" t="s">
        <v>12</v>
      </c>
      <c r="CR1635" t="s">
        <v>13</v>
      </c>
      <c r="CW1635" t="str">
        <f t="shared" si="50"/>
        <v>15/Oct/1958</v>
      </c>
      <c r="CZ1635" t="s">
        <v>1666</v>
      </c>
      <c r="DA1635">
        <v>1958</v>
      </c>
      <c r="DB1635" t="s">
        <v>37</v>
      </c>
      <c r="DC1635">
        <v>15</v>
      </c>
      <c r="DD1635">
        <v>0</v>
      </c>
      <c r="DE1635" s="18">
        <v>14313.85</v>
      </c>
      <c r="DF1635" t="s">
        <v>11</v>
      </c>
      <c r="DG1635" t="s">
        <v>12</v>
      </c>
      <c r="DH1635" t="s">
        <v>13</v>
      </c>
      <c r="DZ1635" t="s">
        <v>1666</v>
      </c>
      <c r="EA1635">
        <f t="shared" si="51"/>
        <v>65</v>
      </c>
    </row>
    <row r="1636" spans="1:131" ht="15.6" x14ac:dyDescent="0.3">
      <c r="A1636" s="1" t="s">
        <v>736</v>
      </c>
      <c r="B1636" s="1" t="s">
        <v>6751</v>
      </c>
      <c r="C1636" s="1" t="s">
        <v>6210</v>
      </c>
      <c r="D1636" t="s">
        <v>7964</v>
      </c>
      <c r="E1636" s="1"/>
      <c r="H1636" s="1"/>
      <c r="T1636" t="s">
        <v>736</v>
      </c>
      <c r="U1636">
        <v>21.31</v>
      </c>
      <c r="V1636">
        <v>4.17</v>
      </c>
      <c r="W1636" t="s">
        <v>2380</v>
      </c>
      <c r="X1636" t="s">
        <v>2380</v>
      </c>
      <c r="Y1636" t="s">
        <v>2380</v>
      </c>
      <c r="Z1636">
        <v>0</v>
      </c>
      <c r="AA1636" t="s">
        <v>2380</v>
      </c>
      <c r="AV1636" t="s">
        <v>736</v>
      </c>
      <c r="AW1636">
        <v>21.31</v>
      </c>
      <c r="AX1636">
        <v>4.17</v>
      </c>
      <c r="AY1636" t="s">
        <v>2380</v>
      </c>
      <c r="AZ1636" t="s">
        <v>2380</v>
      </c>
      <c r="BA1636" t="s">
        <v>2380</v>
      </c>
      <c r="BB1636" t="s">
        <v>2381</v>
      </c>
      <c r="BC1636" t="s">
        <v>2380</v>
      </c>
      <c r="BR1636">
        <v>21.31</v>
      </c>
      <c r="BS1636" t="str" cm="1">
        <f t="array" ref="BS1636">_xlfn.IFS(BR1636&lt;18.5,"UNDER WEIGHT",BR1636&lt;=24.9,"NORMAL WEIGHT",BR1636&lt;=29.9,"OVER WEIGHT",BR1636&gt;=30,"OBESITY")</f>
        <v>NORMAL WEIGHT</v>
      </c>
      <c r="BV1636">
        <v>4.17</v>
      </c>
      <c r="BW1636" t="str" cm="1">
        <f t="array" ref="BW1636">_xlfn.IFS(BV1636&lt;=5.7,"NORMAL",BV1636&lt;=6.4,"Prediabetes",BV1636&gt;=6.5,"Diabetes")</f>
        <v>NORMAL</v>
      </c>
      <c r="CJ1636" t="s">
        <v>1667</v>
      </c>
      <c r="CK1636">
        <v>1958</v>
      </c>
      <c r="CL1636" t="s">
        <v>10</v>
      </c>
      <c r="CM1636">
        <v>10</v>
      </c>
      <c r="CN1636">
        <v>0</v>
      </c>
      <c r="CO1636">
        <v>14319.03</v>
      </c>
      <c r="CP1636" t="s">
        <v>11</v>
      </c>
      <c r="CQ1636" t="s">
        <v>11</v>
      </c>
      <c r="CR1636" t="s">
        <v>42</v>
      </c>
      <c r="CW1636" t="str">
        <f t="shared" si="50"/>
        <v>10/Jul/1958</v>
      </c>
      <c r="CZ1636" t="s">
        <v>1667</v>
      </c>
      <c r="DA1636">
        <v>1958</v>
      </c>
      <c r="DB1636" t="s">
        <v>10</v>
      </c>
      <c r="DC1636">
        <v>10</v>
      </c>
      <c r="DD1636">
        <v>0</v>
      </c>
      <c r="DE1636" s="18">
        <v>14319.03</v>
      </c>
      <c r="DF1636" t="s">
        <v>11</v>
      </c>
      <c r="DG1636" t="s">
        <v>11</v>
      </c>
      <c r="DH1636" t="s">
        <v>42</v>
      </c>
      <c r="DZ1636" t="s">
        <v>1667</v>
      </c>
      <c r="EA1636">
        <f t="shared" si="51"/>
        <v>65</v>
      </c>
    </row>
    <row r="1637" spans="1:131" ht="15.6" x14ac:dyDescent="0.3">
      <c r="A1637" s="1" t="s">
        <v>735</v>
      </c>
      <c r="B1637" s="1" t="s">
        <v>6751</v>
      </c>
      <c r="C1637" s="1" t="s">
        <v>6211</v>
      </c>
      <c r="D1637" t="s">
        <v>7146</v>
      </c>
      <c r="E1637" s="1"/>
      <c r="H1637" s="1"/>
      <c r="T1637" t="s">
        <v>735</v>
      </c>
      <c r="U1637">
        <v>19.559999999999999</v>
      </c>
      <c r="V1637">
        <v>11.96</v>
      </c>
      <c r="W1637" t="s">
        <v>2380</v>
      </c>
      <c r="X1637" t="s">
        <v>2380</v>
      </c>
      <c r="Y1637" t="s">
        <v>2380</v>
      </c>
      <c r="Z1637">
        <v>0</v>
      </c>
      <c r="AA1637" t="s">
        <v>2380</v>
      </c>
      <c r="AV1637" t="s">
        <v>735</v>
      </c>
      <c r="AW1637">
        <v>19.559999999999999</v>
      </c>
      <c r="AX1637">
        <v>11.96</v>
      </c>
      <c r="AY1637" t="s">
        <v>2380</v>
      </c>
      <c r="AZ1637" t="s">
        <v>2380</v>
      </c>
      <c r="BA1637" t="s">
        <v>2380</v>
      </c>
      <c r="BB1637" t="s">
        <v>2381</v>
      </c>
      <c r="BC1637" t="s">
        <v>2380</v>
      </c>
      <c r="BR1637">
        <v>19.559999999999999</v>
      </c>
      <c r="BS1637" t="str" cm="1">
        <f t="array" ref="BS1637">_xlfn.IFS(BR1637&lt;18.5,"UNDER WEIGHT",BR1637&lt;=24.9,"NORMAL WEIGHT",BR1637&lt;=29.9,"OVER WEIGHT",BR1637&gt;=30,"OBESITY")</f>
        <v>NORMAL WEIGHT</v>
      </c>
      <c r="BV1637">
        <v>11.96</v>
      </c>
      <c r="BW1637" t="str" cm="1">
        <f t="array" ref="BW1637">_xlfn.IFS(BV1637&lt;=5.7,"NORMAL",BV1637&lt;=6.4,"Prediabetes",BV1637&gt;=6.5,"Diabetes")</f>
        <v>Diabetes</v>
      </c>
      <c r="CJ1637" t="s">
        <v>1668</v>
      </c>
      <c r="CK1637">
        <v>1969</v>
      </c>
      <c r="CL1637" t="s">
        <v>20</v>
      </c>
      <c r="CM1637">
        <v>26</v>
      </c>
      <c r="CN1637">
        <v>0</v>
      </c>
      <c r="CO1637">
        <v>14337.91</v>
      </c>
      <c r="CP1637" t="s">
        <v>11</v>
      </c>
      <c r="CQ1637" t="s">
        <v>12</v>
      </c>
      <c r="CR1637" t="s">
        <v>632</v>
      </c>
      <c r="CW1637" t="str">
        <f t="shared" si="50"/>
        <v>26/Sep/1969</v>
      </c>
      <c r="CZ1637" t="s">
        <v>1668</v>
      </c>
      <c r="DA1637">
        <v>1969</v>
      </c>
      <c r="DB1637" t="s">
        <v>20</v>
      </c>
      <c r="DC1637">
        <v>26</v>
      </c>
      <c r="DD1637">
        <v>0</v>
      </c>
      <c r="DE1637" s="18">
        <v>14337.91</v>
      </c>
      <c r="DF1637" t="s">
        <v>11</v>
      </c>
      <c r="DG1637" t="s">
        <v>12</v>
      </c>
      <c r="DH1637" t="s">
        <v>632</v>
      </c>
      <c r="DZ1637" t="s">
        <v>1668</v>
      </c>
      <c r="EA1637">
        <f t="shared" si="51"/>
        <v>54</v>
      </c>
    </row>
    <row r="1638" spans="1:131" ht="15.6" x14ac:dyDescent="0.3">
      <c r="A1638" s="1" t="s">
        <v>734</v>
      </c>
      <c r="B1638" s="1" t="s">
        <v>6751</v>
      </c>
      <c r="C1638" s="1" t="s">
        <v>6212</v>
      </c>
      <c r="D1638" t="s">
        <v>7965</v>
      </c>
      <c r="E1638" s="1"/>
      <c r="H1638" s="1"/>
      <c r="T1638" t="s">
        <v>734</v>
      </c>
      <c r="U1638">
        <v>37.335000000000001</v>
      </c>
      <c r="V1638">
        <v>6.26</v>
      </c>
      <c r="W1638" t="s">
        <v>2382</v>
      </c>
      <c r="X1638" t="s">
        <v>2380</v>
      </c>
      <c r="Y1638" t="s">
        <v>2380</v>
      </c>
      <c r="Z1638">
        <v>1</v>
      </c>
      <c r="AA1638" t="s">
        <v>2380</v>
      </c>
      <c r="AV1638" t="s">
        <v>734</v>
      </c>
      <c r="AW1638">
        <v>37.335000000000001</v>
      </c>
      <c r="AX1638">
        <v>6.26</v>
      </c>
      <c r="AY1638" t="s">
        <v>2382</v>
      </c>
      <c r="AZ1638" t="s">
        <v>2380</v>
      </c>
      <c r="BA1638" t="s">
        <v>2380</v>
      </c>
      <c r="BB1638">
        <v>1</v>
      </c>
      <c r="BC1638" t="s">
        <v>2380</v>
      </c>
      <c r="BR1638">
        <v>37.335000000000001</v>
      </c>
      <c r="BS1638" t="str" cm="1">
        <f t="array" ref="BS1638">_xlfn.IFS(BR1638&lt;18.5,"UNDER WEIGHT",BR1638&lt;=24.9,"NORMAL WEIGHT",BR1638&lt;=29.9,"OVER WEIGHT",BR1638&gt;=30,"OBESITY")</f>
        <v>OBESITY</v>
      </c>
      <c r="BV1638">
        <v>6.26</v>
      </c>
      <c r="BW1638" t="str" cm="1">
        <f t="array" ref="BW1638">_xlfn.IFS(BV1638&lt;=5.7,"NORMAL",BV1638&lt;=6.4,"Prediabetes",BV1638&gt;=6.5,"Diabetes")</f>
        <v>Prediabetes</v>
      </c>
      <c r="CJ1638" t="s">
        <v>1669</v>
      </c>
      <c r="CK1638">
        <v>1959</v>
      </c>
      <c r="CL1638" t="s">
        <v>30</v>
      </c>
      <c r="CM1638">
        <v>24</v>
      </c>
      <c r="CN1638">
        <v>1</v>
      </c>
      <c r="CO1638">
        <v>14349.85</v>
      </c>
      <c r="CP1638" t="s">
        <v>11</v>
      </c>
      <c r="CQ1638" t="s">
        <v>11</v>
      </c>
      <c r="CR1638" t="s">
        <v>23</v>
      </c>
      <c r="CW1638" t="str">
        <f t="shared" si="50"/>
        <v>24/Dec/1959</v>
      </c>
      <c r="CZ1638" t="s">
        <v>1669</v>
      </c>
      <c r="DA1638">
        <v>1959</v>
      </c>
      <c r="DB1638" t="s">
        <v>30</v>
      </c>
      <c r="DC1638">
        <v>24</v>
      </c>
      <c r="DD1638">
        <v>1</v>
      </c>
      <c r="DE1638" s="18">
        <v>14349.85</v>
      </c>
      <c r="DF1638" t="s">
        <v>11</v>
      </c>
      <c r="DG1638" t="s">
        <v>11</v>
      </c>
      <c r="DH1638" t="s">
        <v>23</v>
      </c>
      <c r="DZ1638" t="s">
        <v>1669</v>
      </c>
      <c r="EA1638">
        <f t="shared" si="51"/>
        <v>64</v>
      </c>
    </row>
    <row r="1639" spans="1:131" ht="15.6" x14ac:dyDescent="0.3">
      <c r="A1639" s="1" t="s">
        <v>733</v>
      </c>
      <c r="B1639" s="1" t="s">
        <v>6751</v>
      </c>
      <c r="C1639" s="1" t="s">
        <v>5971</v>
      </c>
      <c r="D1639" t="s">
        <v>7966</v>
      </c>
      <c r="E1639" s="1"/>
      <c r="H1639" s="1"/>
      <c r="T1639" t="s">
        <v>733</v>
      </c>
      <c r="U1639">
        <v>19.53</v>
      </c>
      <c r="V1639">
        <v>11.68</v>
      </c>
      <c r="W1639" t="s">
        <v>2380</v>
      </c>
      <c r="X1639" t="s">
        <v>2380</v>
      </c>
      <c r="Y1639" t="s">
        <v>2380</v>
      </c>
      <c r="Z1639">
        <v>0</v>
      </c>
      <c r="AA1639" t="s">
        <v>2380</v>
      </c>
      <c r="AV1639" t="s">
        <v>733</v>
      </c>
      <c r="AW1639">
        <v>19.53</v>
      </c>
      <c r="AX1639">
        <v>11.68</v>
      </c>
      <c r="AY1639" t="s">
        <v>2380</v>
      </c>
      <c r="AZ1639" t="s">
        <v>2380</v>
      </c>
      <c r="BA1639" t="s">
        <v>2380</v>
      </c>
      <c r="BB1639" t="s">
        <v>2381</v>
      </c>
      <c r="BC1639" t="s">
        <v>2380</v>
      </c>
      <c r="BR1639">
        <v>19.53</v>
      </c>
      <c r="BS1639" t="str" cm="1">
        <f t="array" ref="BS1639">_xlfn.IFS(BR1639&lt;18.5,"UNDER WEIGHT",BR1639&lt;=24.9,"NORMAL WEIGHT",BR1639&lt;=29.9,"OVER WEIGHT",BR1639&gt;=30,"OBESITY")</f>
        <v>NORMAL WEIGHT</v>
      </c>
      <c r="BV1639">
        <v>11.68</v>
      </c>
      <c r="BW1639" t="str" cm="1">
        <f t="array" ref="BW1639">_xlfn.IFS(BV1639&lt;=5.7,"NORMAL",BV1639&lt;=6.4,"Prediabetes",BV1639&gt;=6.5,"Diabetes")</f>
        <v>Diabetes</v>
      </c>
      <c r="CJ1639" t="s">
        <v>1670</v>
      </c>
      <c r="CK1639">
        <v>1967</v>
      </c>
      <c r="CL1639" t="s">
        <v>37</v>
      </c>
      <c r="CM1639">
        <v>10</v>
      </c>
      <c r="CN1639">
        <v>0</v>
      </c>
      <c r="CO1639">
        <v>14355.43</v>
      </c>
      <c r="CP1639" t="s">
        <v>11</v>
      </c>
      <c r="CQ1639" t="s">
        <v>16</v>
      </c>
      <c r="CR1639" t="s">
        <v>535</v>
      </c>
      <c r="CW1639" t="str">
        <f t="shared" si="50"/>
        <v>10/Oct/1967</v>
      </c>
      <c r="CZ1639" t="s">
        <v>1670</v>
      </c>
      <c r="DA1639">
        <v>1967</v>
      </c>
      <c r="DB1639" t="s">
        <v>37</v>
      </c>
      <c r="DC1639">
        <v>10</v>
      </c>
      <c r="DD1639">
        <v>0</v>
      </c>
      <c r="DE1639" s="18">
        <v>14355.43</v>
      </c>
      <c r="DF1639" t="s">
        <v>11</v>
      </c>
      <c r="DG1639" t="s">
        <v>16</v>
      </c>
      <c r="DH1639" t="s">
        <v>535</v>
      </c>
      <c r="DZ1639" t="s">
        <v>1670</v>
      </c>
      <c r="EA1639">
        <f t="shared" si="51"/>
        <v>56</v>
      </c>
    </row>
    <row r="1640" spans="1:131" ht="15.6" x14ac:dyDescent="0.3">
      <c r="A1640" s="1" t="s">
        <v>732</v>
      </c>
      <c r="B1640" s="1" t="s">
        <v>6752</v>
      </c>
      <c r="C1640" s="1" t="s">
        <v>4980</v>
      </c>
      <c r="D1640" t="s">
        <v>7967</v>
      </c>
      <c r="E1640" s="1"/>
      <c r="H1640" s="1"/>
      <c r="T1640" t="s">
        <v>732</v>
      </c>
      <c r="U1640">
        <v>34.1</v>
      </c>
      <c r="V1640">
        <v>5.16</v>
      </c>
      <c r="W1640" t="s">
        <v>2380</v>
      </c>
      <c r="X1640" t="s">
        <v>2380</v>
      </c>
      <c r="Y1640" t="s">
        <v>2380</v>
      </c>
      <c r="Z1640">
        <v>0</v>
      </c>
      <c r="AA1640" t="s">
        <v>2380</v>
      </c>
      <c r="AV1640" t="s">
        <v>732</v>
      </c>
      <c r="AW1640">
        <v>34.1</v>
      </c>
      <c r="AX1640">
        <v>5.16</v>
      </c>
      <c r="AY1640" t="s">
        <v>2380</v>
      </c>
      <c r="AZ1640" t="s">
        <v>2380</v>
      </c>
      <c r="BA1640" t="s">
        <v>2380</v>
      </c>
      <c r="BB1640" t="s">
        <v>2381</v>
      </c>
      <c r="BC1640" t="s">
        <v>2380</v>
      </c>
      <c r="BR1640">
        <v>34.1</v>
      </c>
      <c r="BS1640" t="str" cm="1">
        <f t="array" ref="BS1640">_xlfn.IFS(BR1640&lt;18.5,"UNDER WEIGHT",BR1640&lt;=24.9,"NORMAL WEIGHT",BR1640&lt;=29.9,"OVER WEIGHT",BR1640&gt;=30,"OBESITY")</f>
        <v>OBESITY</v>
      </c>
      <c r="BV1640">
        <v>5.16</v>
      </c>
      <c r="BW1640" t="str" cm="1">
        <f t="array" ref="BW1640">_xlfn.IFS(BV1640&lt;=5.7,"NORMAL",BV1640&lt;=6.4,"Prediabetes",BV1640&gt;=6.5,"Diabetes")</f>
        <v>NORMAL</v>
      </c>
      <c r="CJ1640" t="s">
        <v>1671</v>
      </c>
      <c r="CK1640">
        <v>1988</v>
      </c>
      <c r="CL1640" t="s">
        <v>15</v>
      </c>
      <c r="CM1640">
        <v>16</v>
      </c>
      <c r="CN1640">
        <v>1</v>
      </c>
      <c r="CO1640">
        <v>14358.36</v>
      </c>
      <c r="CP1640" t="s">
        <v>11</v>
      </c>
      <c r="CQ1640" t="s">
        <v>11</v>
      </c>
      <c r="CR1640" t="s">
        <v>42</v>
      </c>
      <c r="CW1640" t="str">
        <f t="shared" si="50"/>
        <v>16/Nov/1988</v>
      </c>
      <c r="CZ1640" t="s">
        <v>1671</v>
      </c>
      <c r="DA1640">
        <v>1988</v>
      </c>
      <c r="DB1640" t="s">
        <v>15</v>
      </c>
      <c r="DC1640">
        <v>16</v>
      </c>
      <c r="DD1640">
        <v>1</v>
      </c>
      <c r="DE1640" s="18">
        <v>14358.36</v>
      </c>
      <c r="DF1640" t="s">
        <v>11</v>
      </c>
      <c r="DG1640" t="s">
        <v>11</v>
      </c>
      <c r="DH1640" t="s">
        <v>42</v>
      </c>
      <c r="DZ1640" t="s">
        <v>1671</v>
      </c>
      <c r="EA1640">
        <f t="shared" si="51"/>
        <v>35</v>
      </c>
    </row>
    <row r="1641" spans="1:131" ht="15.6" x14ac:dyDescent="0.3">
      <c r="A1641" s="1" t="s">
        <v>731</v>
      </c>
      <c r="B1641" s="1" t="s">
        <v>6751</v>
      </c>
      <c r="C1641" s="1" t="s">
        <v>6213</v>
      </c>
      <c r="D1641" t="s">
        <v>7968</v>
      </c>
      <c r="E1641" s="1"/>
      <c r="H1641" s="1"/>
      <c r="T1641" t="s">
        <v>731</v>
      </c>
      <c r="U1641">
        <v>16.5</v>
      </c>
      <c r="V1641">
        <v>6.9</v>
      </c>
      <c r="W1641" t="s">
        <v>2382</v>
      </c>
      <c r="X1641" t="s">
        <v>2380</v>
      </c>
      <c r="Y1641" t="s">
        <v>2380</v>
      </c>
      <c r="Z1641">
        <v>2</v>
      </c>
      <c r="AA1641" t="s">
        <v>2380</v>
      </c>
      <c r="AV1641" t="s">
        <v>731</v>
      </c>
      <c r="AW1641">
        <v>16.5</v>
      </c>
      <c r="AX1641">
        <v>6.9</v>
      </c>
      <c r="AY1641" t="s">
        <v>2382</v>
      </c>
      <c r="AZ1641" t="s">
        <v>2380</v>
      </c>
      <c r="BA1641" t="s">
        <v>2380</v>
      </c>
      <c r="BB1641">
        <v>2</v>
      </c>
      <c r="BC1641" t="s">
        <v>2380</v>
      </c>
      <c r="BR1641">
        <v>16.5</v>
      </c>
      <c r="BS1641" t="str" cm="1">
        <f t="array" ref="BS1641">_xlfn.IFS(BR1641&lt;18.5,"UNDER WEIGHT",BR1641&lt;=24.9,"NORMAL WEIGHT",BR1641&lt;=29.9,"OVER WEIGHT",BR1641&gt;=30,"OBESITY")</f>
        <v>UNDER WEIGHT</v>
      </c>
      <c r="BV1641">
        <v>6.9</v>
      </c>
      <c r="BW1641" t="str" cm="1">
        <f t="array" ref="BW1641">_xlfn.IFS(BV1641&lt;=5.7,"NORMAL",BV1641&lt;=6.4,"Prediabetes",BV1641&gt;=6.5,"Diabetes")</f>
        <v>Diabetes</v>
      </c>
      <c r="CJ1641" t="s">
        <v>1672</v>
      </c>
      <c r="CK1641">
        <v>1963</v>
      </c>
      <c r="CL1641" t="s">
        <v>10</v>
      </c>
      <c r="CM1641">
        <v>16</v>
      </c>
      <c r="CN1641">
        <v>3</v>
      </c>
      <c r="CO1641">
        <v>14382.71</v>
      </c>
      <c r="CP1641" t="s">
        <v>11</v>
      </c>
      <c r="CQ1641" t="s">
        <v>11</v>
      </c>
      <c r="CR1641" t="s">
        <v>23</v>
      </c>
      <c r="CW1641" t="str">
        <f t="shared" si="50"/>
        <v>16/Jul/1963</v>
      </c>
      <c r="CZ1641" t="s">
        <v>1672</v>
      </c>
      <c r="DA1641">
        <v>1963</v>
      </c>
      <c r="DB1641" t="s">
        <v>10</v>
      </c>
      <c r="DC1641">
        <v>16</v>
      </c>
      <c r="DD1641">
        <v>3</v>
      </c>
      <c r="DE1641" s="18">
        <v>14382.71</v>
      </c>
      <c r="DF1641" t="s">
        <v>11</v>
      </c>
      <c r="DG1641" t="s">
        <v>11</v>
      </c>
      <c r="DH1641" t="s">
        <v>23</v>
      </c>
      <c r="DZ1641" t="s">
        <v>1672</v>
      </c>
      <c r="EA1641">
        <f t="shared" si="51"/>
        <v>60</v>
      </c>
    </row>
    <row r="1642" spans="1:131" ht="15.6" x14ac:dyDescent="0.3">
      <c r="A1642" s="1" t="s">
        <v>730</v>
      </c>
      <c r="B1642" s="1" t="s">
        <v>6751</v>
      </c>
      <c r="C1642" s="1" t="s">
        <v>6214</v>
      </c>
      <c r="D1642" t="s">
        <v>7969</v>
      </c>
      <c r="E1642" s="1"/>
      <c r="H1642" s="1"/>
      <c r="T1642" t="s">
        <v>730</v>
      </c>
      <c r="U1642">
        <v>30.69</v>
      </c>
      <c r="V1642">
        <v>4.83</v>
      </c>
      <c r="W1642" t="s">
        <v>2380</v>
      </c>
      <c r="X1642" t="s">
        <v>2380</v>
      </c>
      <c r="Y1642" t="s">
        <v>2380</v>
      </c>
      <c r="Z1642">
        <v>1</v>
      </c>
      <c r="AA1642" t="s">
        <v>2380</v>
      </c>
      <c r="AV1642" t="s">
        <v>730</v>
      </c>
      <c r="AW1642">
        <v>30.69</v>
      </c>
      <c r="AX1642">
        <v>4.83</v>
      </c>
      <c r="AY1642" t="s">
        <v>2380</v>
      </c>
      <c r="AZ1642" t="s">
        <v>2380</v>
      </c>
      <c r="BA1642" t="s">
        <v>2380</v>
      </c>
      <c r="BB1642">
        <v>1</v>
      </c>
      <c r="BC1642" t="s">
        <v>2380</v>
      </c>
      <c r="BR1642">
        <v>30.69</v>
      </c>
      <c r="BS1642" t="str" cm="1">
        <f t="array" ref="BS1642">_xlfn.IFS(BR1642&lt;18.5,"UNDER WEIGHT",BR1642&lt;=24.9,"NORMAL WEIGHT",BR1642&lt;=29.9,"OVER WEIGHT",BR1642&gt;=30,"OBESITY")</f>
        <v>OBESITY</v>
      </c>
      <c r="BV1642">
        <v>4.83</v>
      </c>
      <c r="BW1642" t="str" cm="1">
        <f t="array" ref="BW1642">_xlfn.IFS(BV1642&lt;=5.7,"NORMAL",BV1642&lt;=6.4,"Prediabetes",BV1642&gt;=6.5,"Diabetes")</f>
        <v>NORMAL</v>
      </c>
      <c r="CJ1642" t="s">
        <v>1673</v>
      </c>
      <c r="CK1642">
        <v>1965</v>
      </c>
      <c r="CL1642" t="s">
        <v>18</v>
      </c>
      <c r="CM1642">
        <v>22</v>
      </c>
      <c r="CN1642">
        <v>4</v>
      </c>
      <c r="CO1642">
        <v>14394.4</v>
      </c>
      <c r="CP1642" t="s">
        <v>11</v>
      </c>
      <c r="CQ1642" t="s">
        <v>12</v>
      </c>
      <c r="CR1642" t="s">
        <v>247</v>
      </c>
      <c r="CW1642" t="str">
        <f t="shared" si="50"/>
        <v>22/Jun/1965</v>
      </c>
      <c r="CZ1642" t="s">
        <v>1673</v>
      </c>
      <c r="DA1642">
        <v>1965</v>
      </c>
      <c r="DB1642" t="s">
        <v>18</v>
      </c>
      <c r="DC1642">
        <v>22</v>
      </c>
      <c r="DD1642">
        <v>4</v>
      </c>
      <c r="DE1642" s="18">
        <v>14394.4</v>
      </c>
      <c r="DF1642" t="s">
        <v>11</v>
      </c>
      <c r="DG1642" t="s">
        <v>12</v>
      </c>
      <c r="DH1642" t="s">
        <v>247</v>
      </c>
      <c r="DZ1642" t="s">
        <v>1673</v>
      </c>
      <c r="EA1642">
        <f t="shared" si="51"/>
        <v>58</v>
      </c>
    </row>
    <row r="1643" spans="1:131" ht="15.6" x14ac:dyDescent="0.3">
      <c r="A1643" s="1" t="s">
        <v>729</v>
      </c>
      <c r="B1643" s="1" t="s">
        <v>6751</v>
      </c>
      <c r="C1643" s="1" t="s">
        <v>5181</v>
      </c>
      <c r="D1643" t="s">
        <v>7125</v>
      </c>
      <c r="E1643" s="1"/>
      <c r="H1643" s="1"/>
      <c r="T1643" t="s">
        <v>729</v>
      </c>
      <c r="U1643">
        <v>28.93</v>
      </c>
      <c r="V1643">
        <v>4.87</v>
      </c>
      <c r="W1643" t="s">
        <v>2380</v>
      </c>
      <c r="X1643" t="s">
        <v>2380</v>
      </c>
      <c r="Y1643" t="s">
        <v>2380</v>
      </c>
      <c r="Z1643">
        <v>1</v>
      </c>
      <c r="AA1643" t="s">
        <v>2380</v>
      </c>
      <c r="AV1643" t="s">
        <v>729</v>
      </c>
      <c r="AW1643">
        <v>28.93</v>
      </c>
      <c r="AX1643">
        <v>4.87</v>
      </c>
      <c r="AY1643" t="s">
        <v>2380</v>
      </c>
      <c r="AZ1643" t="s">
        <v>2380</v>
      </c>
      <c r="BA1643" t="s">
        <v>2380</v>
      </c>
      <c r="BB1643">
        <v>1</v>
      </c>
      <c r="BC1643" t="s">
        <v>2380</v>
      </c>
      <c r="BR1643">
        <v>28.93</v>
      </c>
      <c r="BS1643" t="str" cm="1">
        <f t="array" ref="BS1643">_xlfn.IFS(BR1643&lt;18.5,"UNDER WEIGHT",BR1643&lt;=24.9,"NORMAL WEIGHT",BR1643&lt;=29.9,"OVER WEIGHT",BR1643&gt;=30,"OBESITY")</f>
        <v>OVER WEIGHT</v>
      </c>
      <c r="BV1643">
        <v>4.87</v>
      </c>
      <c r="BW1643" t="str" cm="1">
        <f t="array" ref="BW1643">_xlfn.IFS(BV1643&lt;=5.7,"NORMAL",BV1643&lt;=6.4,"Prediabetes",BV1643&gt;=6.5,"Diabetes")</f>
        <v>NORMAL</v>
      </c>
      <c r="CJ1643" t="s">
        <v>1674</v>
      </c>
      <c r="CK1643">
        <v>1958</v>
      </c>
      <c r="CL1643" t="s">
        <v>20</v>
      </c>
      <c r="CM1643">
        <v>14</v>
      </c>
      <c r="CN1643">
        <v>0</v>
      </c>
      <c r="CO1643">
        <v>14394.56</v>
      </c>
      <c r="CP1643" t="s">
        <v>11</v>
      </c>
      <c r="CQ1643" t="s">
        <v>16</v>
      </c>
      <c r="CR1643" t="s">
        <v>170</v>
      </c>
      <c r="CW1643" t="str">
        <f t="shared" si="50"/>
        <v>14/Sep/1958</v>
      </c>
      <c r="CZ1643" t="s">
        <v>1674</v>
      </c>
      <c r="DA1643">
        <v>1958</v>
      </c>
      <c r="DB1643" t="s">
        <v>20</v>
      </c>
      <c r="DC1643">
        <v>14</v>
      </c>
      <c r="DD1643">
        <v>0</v>
      </c>
      <c r="DE1643" s="18">
        <v>14394.56</v>
      </c>
      <c r="DF1643" t="s">
        <v>11</v>
      </c>
      <c r="DG1643" t="s">
        <v>16</v>
      </c>
      <c r="DH1643" t="s">
        <v>170</v>
      </c>
      <c r="DZ1643" t="s">
        <v>1674</v>
      </c>
      <c r="EA1643">
        <f t="shared" si="51"/>
        <v>65</v>
      </c>
    </row>
    <row r="1644" spans="1:131" ht="15.6" x14ac:dyDescent="0.3">
      <c r="A1644" s="1" t="s">
        <v>728</v>
      </c>
      <c r="B1644" s="1" t="s">
        <v>6751</v>
      </c>
      <c r="C1644" s="1" t="s">
        <v>6215</v>
      </c>
      <c r="D1644" t="s">
        <v>7165</v>
      </c>
      <c r="E1644" s="1"/>
      <c r="H1644" s="1"/>
      <c r="T1644" t="s">
        <v>728</v>
      </c>
      <c r="U1644">
        <v>38.9</v>
      </c>
      <c r="V1644">
        <v>4.28</v>
      </c>
      <c r="W1644" t="s">
        <v>2380</v>
      </c>
      <c r="X1644" t="s">
        <v>2380</v>
      </c>
      <c r="Y1644" t="s">
        <v>2380</v>
      </c>
      <c r="Z1644">
        <v>0</v>
      </c>
      <c r="AA1644" t="s">
        <v>2380</v>
      </c>
      <c r="AV1644" t="s">
        <v>728</v>
      </c>
      <c r="AW1644">
        <v>38.9</v>
      </c>
      <c r="AX1644">
        <v>4.28</v>
      </c>
      <c r="AY1644" t="s">
        <v>2380</v>
      </c>
      <c r="AZ1644" t="s">
        <v>2380</v>
      </c>
      <c r="BA1644" t="s">
        <v>2380</v>
      </c>
      <c r="BB1644" t="s">
        <v>2381</v>
      </c>
      <c r="BC1644" t="s">
        <v>2380</v>
      </c>
      <c r="BR1644">
        <v>38.9</v>
      </c>
      <c r="BS1644" t="str" cm="1">
        <f t="array" ref="BS1644">_xlfn.IFS(BR1644&lt;18.5,"UNDER WEIGHT",BR1644&lt;=24.9,"NORMAL WEIGHT",BR1644&lt;=29.9,"OVER WEIGHT",BR1644&gt;=30,"OBESITY")</f>
        <v>OBESITY</v>
      </c>
      <c r="BV1644">
        <v>4.28</v>
      </c>
      <c r="BW1644" t="str" cm="1">
        <f t="array" ref="BW1644">_xlfn.IFS(BV1644&lt;=5.7,"NORMAL",BV1644&lt;=6.4,"Prediabetes",BV1644&gt;=6.5,"Diabetes")</f>
        <v>NORMAL</v>
      </c>
      <c r="CJ1644" t="s">
        <v>1675</v>
      </c>
      <c r="CK1644">
        <v>1958</v>
      </c>
      <c r="CL1644" t="s">
        <v>10</v>
      </c>
      <c r="CM1644">
        <v>29</v>
      </c>
      <c r="CN1644">
        <v>0</v>
      </c>
      <c r="CO1644">
        <v>14410.93</v>
      </c>
      <c r="CP1644" t="s">
        <v>11</v>
      </c>
      <c r="CQ1644" t="s">
        <v>11</v>
      </c>
      <c r="CR1644" t="s">
        <v>168</v>
      </c>
      <c r="CW1644" t="str">
        <f t="shared" si="50"/>
        <v>29/Jul/1958</v>
      </c>
      <c r="CZ1644" t="s">
        <v>1675</v>
      </c>
      <c r="DA1644">
        <v>1958</v>
      </c>
      <c r="DB1644" t="s">
        <v>10</v>
      </c>
      <c r="DC1644">
        <v>29</v>
      </c>
      <c r="DD1644">
        <v>0</v>
      </c>
      <c r="DE1644" s="18">
        <v>14410.93</v>
      </c>
      <c r="DF1644" t="s">
        <v>11</v>
      </c>
      <c r="DG1644" t="s">
        <v>11</v>
      </c>
      <c r="DH1644" t="s">
        <v>168</v>
      </c>
      <c r="DZ1644" t="s">
        <v>1675</v>
      </c>
      <c r="EA1644">
        <f t="shared" si="51"/>
        <v>65</v>
      </c>
    </row>
    <row r="1645" spans="1:131" ht="15.6" x14ac:dyDescent="0.3">
      <c r="A1645" s="1" t="s">
        <v>727</v>
      </c>
      <c r="B1645" s="1" t="s">
        <v>6752</v>
      </c>
      <c r="C1645" s="1" t="s">
        <v>5267</v>
      </c>
      <c r="D1645" t="s">
        <v>6897</v>
      </c>
      <c r="E1645" s="1"/>
      <c r="H1645" s="1"/>
      <c r="T1645" t="s">
        <v>727</v>
      </c>
      <c r="U1645">
        <v>26.9</v>
      </c>
      <c r="V1645">
        <v>4.07</v>
      </c>
      <c r="W1645" t="s">
        <v>2380</v>
      </c>
      <c r="X1645" t="s">
        <v>2380</v>
      </c>
      <c r="Y1645" t="s">
        <v>2380</v>
      </c>
      <c r="Z1645">
        <v>0</v>
      </c>
      <c r="AA1645" t="s">
        <v>2380</v>
      </c>
      <c r="AV1645" t="s">
        <v>727</v>
      </c>
      <c r="AW1645">
        <v>26.9</v>
      </c>
      <c r="AX1645">
        <v>4.07</v>
      </c>
      <c r="AY1645" t="s">
        <v>2380</v>
      </c>
      <c r="AZ1645" t="s">
        <v>2380</v>
      </c>
      <c r="BA1645" t="s">
        <v>2380</v>
      </c>
      <c r="BB1645" t="s">
        <v>2381</v>
      </c>
      <c r="BC1645" t="s">
        <v>2380</v>
      </c>
      <c r="BR1645">
        <v>26.9</v>
      </c>
      <c r="BS1645" t="str" cm="1">
        <f t="array" ref="BS1645">_xlfn.IFS(BR1645&lt;18.5,"UNDER WEIGHT",BR1645&lt;=24.9,"NORMAL WEIGHT",BR1645&lt;=29.9,"OVER WEIGHT",BR1645&gt;=30,"OBESITY")</f>
        <v>OVER WEIGHT</v>
      </c>
      <c r="BV1645">
        <v>4.07</v>
      </c>
      <c r="BW1645" t="str" cm="1">
        <f t="array" ref="BW1645">_xlfn.IFS(BV1645&lt;=5.7,"NORMAL",BV1645&lt;=6.4,"Prediabetes",BV1645&gt;=6.5,"Diabetes")</f>
        <v>NORMAL</v>
      </c>
      <c r="CJ1645" t="s">
        <v>1676</v>
      </c>
      <c r="CK1645">
        <v>1958</v>
      </c>
      <c r="CL1645" t="s">
        <v>20</v>
      </c>
      <c r="CM1645">
        <v>20</v>
      </c>
      <c r="CN1645">
        <v>1</v>
      </c>
      <c r="CO1645">
        <v>14418.28</v>
      </c>
      <c r="CP1645" t="s">
        <v>11</v>
      </c>
      <c r="CQ1645" t="s">
        <v>12</v>
      </c>
      <c r="CR1645" t="s">
        <v>13</v>
      </c>
      <c r="CW1645" t="str">
        <f t="shared" si="50"/>
        <v>20/Sep/1958</v>
      </c>
      <c r="CZ1645" t="s">
        <v>1676</v>
      </c>
      <c r="DA1645">
        <v>1958</v>
      </c>
      <c r="DB1645" t="s">
        <v>20</v>
      </c>
      <c r="DC1645">
        <v>20</v>
      </c>
      <c r="DD1645">
        <v>1</v>
      </c>
      <c r="DE1645" s="18">
        <v>14418.28</v>
      </c>
      <c r="DF1645" t="s">
        <v>11</v>
      </c>
      <c r="DG1645" t="s">
        <v>12</v>
      </c>
      <c r="DH1645" t="s">
        <v>13</v>
      </c>
      <c r="DZ1645" t="s">
        <v>1676</v>
      </c>
      <c r="EA1645">
        <f t="shared" si="51"/>
        <v>65</v>
      </c>
    </row>
    <row r="1646" spans="1:131" ht="15.6" x14ac:dyDescent="0.3">
      <c r="A1646" s="1" t="s">
        <v>726</v>
      </c>
      <c r="B1646" s="1" t="s">
        <v>6752</v>
      </c>
      <c r="C1646" s="1" t="s">
        <v>5482</v>
      </c>
      <c r="D1646" t="s">
        <v>7970</v>
      </c>
      <c r="E1646" s="1"/>
      <c r="H1646" s="1"/>
      <c r="T1646" t="s">
        <v>726</v>
      </c>
      <c r="U1646">
        <v>24.86</v>
      </c>
      <c r="V1646">
        <v>6.23</v>
      </c>
      <c r="W1646" t="s">
        <v>2380</v>
      </c>
      <c r="X1646" t="s">
        <v>2380</v>
      </c>
      <c r="Y1646" t="s">
        <v>2380</v>
      </c>
      <c r="Z1646">
        <v>0</v>
      </c>
      <c r="AA1646" t="s">
        <v>2380</v>
      </c>
      <c r="AV1646" t="s">
        <v>726</v>
      </c>
      <c r="AW1646">
        <v>24.86</v>
      </c>
      <c r="AX1646">
        <v>6.23</v>
      </c>
      <c r="AY1646" t="s">
        <v>2380</v>
      </c>
      <c r="AZ1646" t="s">
        <v>2380</v>
      </c>
      <c r="BA1646" t="s">
        <v>2380</v>
      </c>
      <c r="BB1646" t="s">
        <v>2381</v>
      </c>
      <c r="BC1646" t="s">
        <v>2380</v>
      </c>
      <c r="BR1646">
        <v>24.86</v>
      </c>
      <c r="BS1646" t="str" cm="1">
        <f t="array" ref="BS1646">_xlfn.IFS(BR1646&lt;18.5,"UNDER WEIGHT",BR1646&lt;=24.9,"NORMAL WEIGHT",BR1646&lt;=29.9,"OVER WEIGHT",BR1646&gt;=30,"OBESITY")</f>
        <v>NORMAL WEIGHT</v>
      </c>
      <c r="BV1646">
        <v>6.23</v>
      </c>
      <c r="BW1646" t="str" cm="1">
        <f t="array" ref="BW1646">_xlfn.IFS(BV1646&lt;=5.7,"NORMAL",BV1646&lt;=6.4,"Prediabetes",BV1646&gt;=6.5,"Diabetes")</f>
        <v>Prediabetes</v>
      </c>
      <c r="CJ1646" t="s">
        <v>1677</v>
      </c>
      <c r="CK1646">
        <v>1999</v>
      </c>
      <c r="CL1646" t="s">
        <v>35</v>
      </c>
      <c r="CM1646">
        <v>10</v>
      </c>
      <c r="CN1646">
        <v>2</v>
      </c>
      <c r="CO1646">
        <v>14426.07</v>
      </c>
      <c r="CP1646" t="s">
        <v>11</v>
      </c>
      <c r="CQ1646" t="s">
        <v>16</v>
      </c>
      <c r="CR1646" t="s">
        <v>23</v>
      </c>
      <c r="CW1646" t="str">
        <f t="shared" si="50"/>
        <v>10/Aug/1999</v>
      </c>
      <c r="CZ1646" t="s">
        <v>1677</v>
      </c>
      <c r="DA1646">
        <v>1999</v>
      </c>
      <c r="DB1646" t="s">
        <v>35</v>
      </c>
      <c r="DC1646">
        <v>10</v>
      </c>
      <c r="DD1646">
        <v>2</v>
      </c>
      <c r="DE1646" s="18">
        <v>14426.07</v>
      </c>
      <c r="DF1646" t="s">
        <v>11</v>
      </c>
      <c r="DG1646" t="s">
        <v>16</v>
      </c>
      <c r="DH1646" t="s">
        <v>23</v>
      </c>
      <c r="DZ1646" t="s">
        <v>1677</v>
      </c>
      <c r="EA1646">
        <f t="shared" si="51"/>
        <v>24</v>
      </c>
    </row>
    <row r="1647" spans="1:131" ht="15.6" x14ac:dyDescent="0.3">
      <c r="A1647" s="1" t="s">
        <v>725</v>
      </c>
      <c r="B1647" s="1" t="s">
        <v>7144</v>
      </c>
      <c r="C1647" s="1" t="s">
        <v>6216</v>
      </c>
      <c r="D1647" t="s">
        <v>7971</v>
      </c>
      <c r="E1647" s="1"/>
      <c r="H1647" s="1"/>
      <c r="T1647" t="s">
        <v>725</v>
      </c>
      <c r="U1647">
        <v>39.14</v>
      </c>
      <c r="V1647">
        <v>6.24</v>
      </c>
      <c r="W1647" t="s">
        <v>2380</v>
      </c>
      <c r="X1647" t="s">
        <v>2382</v>
      </c>
      <c r="Y1647" t="s">
        <v>2380</v>
      </c>
      <c r="Z1647">
        <v>1</v>
      </c>
      <c r="AA1647" t="s">
        <v>2380</v>
      </c>
      <c r="AV1647" t="s">
        <v>725</v>
      </c>
      <c r="AW1647">
        <v>39.14</v>
      </c>
      <c r="AX1647">
        <v>6.24</v>
      </c>
      <c r="AY1647" t="s">
        <v>2380</v>
      </c>
      <c r="AZ1647" t="s">
        <v>2382</v>
      </c>
      <c r="BA1647" t="s">
        <v>2380</v>
      </c>
      <c r="BB1647">
        <v>1</v>
      </c>
      <c r="BC1647" t="s">
        <v>2380</v>
      </c>
      <c r="BR1647">
        <v>39.14</v>
      </c>
      <c r="BS1647" t="str" cm="1">
        <f t="array" ref="BS1647">_xlfn.IFS(BR1647&lt;18.5,"UNDER WEIGHT",BR1647&lt;=24.9,"NORMAL WEIGHT",BR1647&lt;=29.9,"OVER WEIGHT",BR1647&gt;=30,"OBESITY")</f>
        <v>OBESITY</v>
      </c>
      <c r="BV1647">
        <v>6.24</v>
      </c>
      <c r="BW1647" t="str" cm="1">
        <f t="array" ref="BW1647">_xlfn.IFS(BV1647&lt;=5.7,"NORMAL",BV1647&lt;=6.4,"Prediabetes",BV1647&gt;=6.5,"Diabetes")</f>
        <v>Prediabetes</v>
      </c>
      <c r="CJ1647" t="s">
        <v>1678</v>
      </c>
      <c r="CK1647">
        <v>1967</v>
      </c>
      <c r="CL1647" t="s">
        <v>35</v>
      </c>
      <c r="CM1647">
        <v>15</v>
      </c>
      <c r="CN1647">
        <v>0</v>
      </c>
      <c r="CO1647">
        <v>14426.66</v>
      </c>
      <c r="CP1647" t="s">
        <v>11</v>
      </c>
      <c r="CQ1647" t="s">
        <v>11</v>
      </c>
      <c r="CR1647" t="s">
        <v>535</v>
      </c>
      <c r="CW1647" t="str">
        <f t="shared" si="50"/>
        <v>15/Aug/1967</v>
      </c>
      <c r="CZ1647" t="s">
        <v>1678</v>
      </c>
      <c r="DA1647">
        <v>1967</v>
      </c>
      <c r="DB1647" t="s">
        <v>35</v>
      </c>
      <c r="DC1647">
        <v>15</v>
      </c>
      <c r="DD1647">
        <v>0</v>
      </c>
      <c r="DE1647" s="18">
        <v>14426.66</v>
      </c>
      <c r="DF1647" t="s">
        <v>11</v>
      </c>
      <c r="DG1647" t="s">
        <v>11</v>
      </c>
      <c r="DH1647" t="s">
        <v>535</v>
      </c>
      <c r="DZ1647" t="s">
        <v>1678</v>
      </c>
      <c r="EA1647">
        <f t="shared" si="51"/>
        <v>56</v>
      </c>
    </row>
    <row r="1648" spans="1:131" ht="15.6" x14ac:dyDescent="0.3">
      <c r="A1648" s="1" t="s">
        <v>724</v>
      </c>
      <c r="B1648" s="1" t="s">
        <v>6752</v>
      </c>
      <c r="C1648" s="1" t="s">
        <v>6217</v>
      </c>
      <c r="D1648" t="s">
        <v>6900</v>
      </c>
      <c r="E1648" s="1"/>
      <c r="H1648" s="1"/>
      <c r="T1648" t="s">
        <v>724</v>
      </c>
      <c r="U1648">
        <v>39.799999999999997</v>
      </c>
      <c r="V1648">
        <v>6.17</v>
      </c>
      <c r="W1648" t="s">
        <v>2380</v>
      </c>
      <c r="X1648" t="s">
        <v>2380</v>
      </c>
      <c r="Y1648" t="s">
        <v>2383</v>
      </c>
      <c r="Z1648">
        <v>1</v>
      </c>
      <c r="AA1648" t="s">
        <v>2380</v>
      </c>
      <c r="AV1648" t="s">
        <v>724</v>
      </c>
      <c r="AW1648">
        <v>39.799999999999997</v>
      </c>
      <c r="AX1648">
        <v>6.17</v>
      </c>
      <c r="AY1648" t="s">
        <v>2380</v>
      </c>
      <c r="AZ1648" t="s">
        <v>2380</v>
      </c>
      <c r="BA1648" t="s">
        <v>2383</v>
      </c>
      <c r="BB1648">
        <v>1</v>
      </c>
      <c r="BC1648" t="s">
        <v>2380</v>
      </c>
      <c r="BR1648">
        <v>39.799999999999997</v>
      </c>
      <c r="BS1648" t="str" cm="1">
        <f t="array" ref="BS1648">_xlfn.IFS(BR1648&lt;18.5,"UNDER WEIGHT",BR1648&lt;=24.9,"NORMAL WEIGHT",BR1648&lt;=29.9,"OVER WEIGHT",BR1648&gt;=30,"OBESITY")</f>
        <v>OBESITY</v>
      </c>
      <c r="BV1648">
        <v>6.17</v>
      </c>
      <c r="BW1648" t="str" cm="1">
        <f t="array" ref="BW1648">_xlfn.IFS(BV1648&lt;=5.7,"NORMAL",BV1648&lt;=6.4,"Prediabetes",BV1648&gt;=6.5,"Diabetes")</f>
        <v>Prediabetes</v>
      </c>
      <c r="CJ1648" t="s">
        <v>1679</v>
      </c>
      <c r="CK1648">
        <v>1967</v>
      </c>
      <c r="CL1648" t="s">
        <v>15</v>
      </c>
      <c r="CM1648">
        <v>4</v>
      </c>
      <c r="CN1648">
        <v>0</v>
      </c>
      <c r="CO1648">
        <v>14427.63</v>
      </c>
      <c r="CP1648" t="s">
        <v>11</v>
      </c>
      <c r="CQ1648" t="s">
        <v>11</v>
      </c>
      <c r="CR1648" t="s">
        <v>300</v>
      </c>
      <c r="CW1648" t="str">
        <f t="shared" si="50"/>
        <v>4/Nov/1967</v>
      </c>
      <c r="CZ1648" t="s">
        <v>1679</v>
      </c>
      <c r="DA1648">
        <v>1967</v>
      </c>
      <c r="DB1648" t="s">
        <v>15</v>
      </c>
      <c r="DC1648">
        <v>4</v>
      </c>
      <c r="DD1648">
        <v>0</v>
      </c>
      <c r="DE1648" s="18">
        <v>14427.63</v>
      </c>
      <c r="DF1648" t="s">
        <v>11</v>
      </c>
      <c r="DG1648" t="s">
        <v>11</v>
      </c>
      <c r="DH1648" t="s">
        <v>300</v>
      </c>
      <c r="DZ1648" t="s">
        <v>1679</v>
      </c>
      <c r="EA1648">
        <f t="shared" si="51"/>
        <v>56</v>
      </c>
    </row>
    <row r="1649" spans="1:131" ht="15.6" x14ac:dyDescent="0.3">
      <c r="A1649" s="1" t="s">
        <v>723</v>
      </c>
      <c r="B1649" s="1" t="s">
        <v>6752</v>
      </c>
      <c r="C1649" s="1" t="s">
        <v>6218</v>
      </c>
      <c r="D1649" t="s">
        <v>6956</v>
      </c>
      <c r="E1649" s="1"/>
      <c r="H1649" s="1"/>
      <c r="T1649" t="s">
        <v>723</v>
      </c>
      <c r="U1649">
        <v>34.32</v>
      </c>
      <c r="V1649">
        <v>5.16</v>
      </c>
      <c r="W1649" t="s">
        <v>2380</v>
      </c>
      <c r="X1649" t="s">
        <v>2380</v>
      </c>
      <c r="Y1649" t="s">
        <v>2380</v>
      </c>
      <c r="Z1649">
        <v>1</v>
      </c>
      <c r="AA1649" t="s">
        <v>2380</v>
      </c>
      <c r="AV1649" t="s">
        <v>723</v>
      </c>
      <c r="AW1649">
        <v>34.32</v>
      </c>
      <c r="AX1649">
        <v>5.16</v>
      </c>
      <c r="AY1649" t="s">
        <v>2380</v>
      </c>
      <c r="AZ1649" t="s">
        <v>2380</v>
      </c>
      <c r="BA1649" t="s">
        <v>2380</v>
      </c>
      <c r="BB1649">
        <v>1</v>
      </c>
      <c r="BC1649" t="s">
        <v>2380</v>
      </c>
      <c r="BR1649">
        <v>34.32</v>
      </c>
      <c r="BS1649" t="str" cm="1">
        <f t="array" ref="BS1649">_xlfn.IFS(BR1649&lt;18.5,"UNDER WEIGHT",BR1649&lt;=24.9,"NORMAL WEIGHT",BR1649&lt;=29.9,"OVER WEIGHT",BR1649&gt;=30,"OBESITY")</f>
        <v>OBESITY</v>
      </c>
      <c r="BV1649">
        <v>5.16</v>
      </c>
      <c r="BW1649" t="str" cm="1">
        <f t="array" ref="BW1649">_xlfn.IFS(BV1649&lt;=5.7,"NORMAL",BV1649&lt;=6.4,"Prediabetes",BV1649&gt;=6.5,"Diabetes")</f>
        <v>NORMAL</v>
      </c>
      <c r="CJ1649" t="s">
        <v>1680</v>
      </c>
      <c r="CK1649">
        <v>1959</v>
      </c>
      <c r="CL1649" t="s">
        <v>18</v>
      </c>
      <c r="CM1649">
        <v>29</v>
      </c>
      <c r="CN1649">
        <v>0</v>
      </c>
      <c r="CO1649">
        <v>14449.85</v>
      </c>
      <c r="CP1649" t="s">
        <v>11</v>
      </c>
      <c r="CQ1649" t="s">
        <v>16</v>
      </c>
      <c r="CR1649" t="s">
        <v>247</v>
      </c>
      <c r="CW1649" t="str">
        <f t="shared" si="50"/>
        <v>29/Jun/1959</v>
      </c>
      <c r="CZ1649" t="s">
        <v>1680</v>
      </c>
      <c r="DA1649">
        <v>1959</v>
      </c>
      <c r="DB1649" t="s">
        <v>18</v>
      </c>
      <c r="DC1649">
        <v>29</v>
      </c>
      <c r="DD1649">
        <v>0</v>
      </c>
      <c r="DE1649" s="18">
        <v>14449.85</v>
      </c>
      <c r="DF1649" t="s">
        <v>11</v>
      </c>
      <c r="DG1649" t="s">
        <v>16</v>
      </c>
      <c r="DH1649" t="s">
        <v>247</v>
      </c>
      <c r="DZ1649" t="s">
        <v>1680</v>
      </c>
      <c r="EA1649">
        <f t="shared" si="51"/>
        <v>64</v>
      </c>
    </row>
    <row r="1650" spans="1:131" ht="15.6" x14ac:dyDescent="0.3">
      <c r="A1650" s="1" t="s">
        <v>722</v>
      </c>
      <c r="B1650" s="1" t="s">
        <v>6751</v>
      </c>
      <c r="C1650" s="1" t="s">
        <v>4980</v>
      </c>
      <c r="D1650" t="s">
        <v>7952</v>
      </c>
      <c r="E1650" s="1"/>
      <c r="H1650" s="1"/>
      <c r="T1650" t="s">
        <v>722</v>
      </c>
      <c r="U1650">
        <v>32.51</v>
      </c>
      <c r="V1650">
        <v>4.3</v>
      </c>
      <c r="W1650" t="s">
        <v>2380</v>
      </c>
      <c r="X1650" t="s">
        <v>2380</v>
      </c>
      <c r="Y1650" t="s">
        <v>2380</v>
      </c>
      <c r="Z1650">
        <v>0</v>
      </c>
      <c r="AA1650" t="s">
        <v>2380</v>
      </c>
      <c r="AV1650" t="s">
        <v>722</v>
      </c>
      <c r="AW1650">
        <v>32.51</v>
      </c>
      <c r="AX1650">
        <v>4.3</v>
      </c>
      <c r="AY1650" t="s">
        <v>2380</v>
      </c>
      <c r="AZ1650" t="s">
        <v>2380</v>
      </c>
      <c r="BA1650" t="s">
        <v>2380</v>
      </c>
      <c r="BB1650" t="s">
        <v>2381</v>
      </c>
      <c r="BC1650" t="s">
        <v>2380</v>
      </c>
      <c r="BR1650">
        <v>32.51</v>
      </c>
      <c r="BS1650" t="str" cm="1">
        <f t="array" ref="BS1650">_xlfn.IFS(BR1650&lt;18.5,"UNDER WEIGHT",BR1650&lt;=24.9,"NORMAL WEIGHT",BR1650&lt;=29.9,"OVER WEIGHT",BR1650&gt;=30,"OBESITY")</f>
        <v>OBESITY</v>
      </c>
      <c r="BV1650">
        <v>4.3</v>
      </c>
      <c r="BW1650" t="str" cm="1">
        <f t="array" ref="BW1650">_xlfn.IFS(BV1650&lt;=5.7,"NORMAL",BV1650&lt;=6.4,"Prediabetes",BV1650&gt;=6.5,"Diabetes")</f>
        <v>NORMAL</v>
      </c>
      <c r="CJ1650" t="s">
        <v>1681</v>
      </c>
      <c r="CK1650">
        <v>1959</v>
      </c>
      <c r="CL1650" t="s">
        <v>35</v>
      </c>
      <c r="CM1650">
        <v>3</v>
      </c>
      <c r="CN1650">
        <v>0</v>
      </c>
      <c r="CO1650">
        <v>14451.84</v>
      </c>
      <c r="CP1650" t="s">
        <v>11</v>
      </c>
      <c r="CQ1650" t="s">
        <v>12</v>
      </c>
      <c r="CR1650" t="s">
        <v>249</v>
      </c>
      <c r="CW1650" t="str">
        <f t="shared" si="50"/>
        <v>3/Aug/1959</v>
      </c>
      <c r="CZ1650" t="s">
        <v>1681</v>
      </c>
      <c r="DA1650">
        <v>1959</v>
      </c>
      <c r="DB1650" t="s">
        <v>35</v>
      </c>
      <c r="DC1650">
        <v>3</v>
      </c>
      <c r="DD1650">
        <v>0</v>
      </c>
      <c r="DE1650" s="18">
        <v>14451.84</v>
      </c>
      <c r="DF1650" t="s">
        <v>11</v>
      </c>
      <c r="DG1650" t="s">
        <v>12</v>
      </c>
      <c r="DH1650" t="s">
        <v>249</v>
      </c>
      <c r="DZ1650" t="s">
        <v>1681</v>
      </c>
      <c r="EA1650">
        <f t="shared" si="51"/>
        <v>64</v>
      </c>
    </row>
    <row r="1651" spans="1:131" ht="15.6" x14ac:dyDescent="0.3">
      <c r="A1651" s="1" t="s">
        <v>721</v>
      </c>
      <c r="B1651" s="1" t="s">
        <v>7144</v>
      </c>
      <c r="C1651" s="1" t="s">
        <v>6219</v>
      </c>
      <c r="D1651" t="s">
        <v>7151</v>
      </c>
      <c r="E1651" s="1"/>
      <c r="H1651" s="1"/>
      <c r="T1651" t="s">
        <v>721</v>
      </c>
      <c r="U1651">
        <v>30.71</v>
      </c>
      <c r="V1651">
        <v>6.14</v>
      </c>
      <c r="W1651" t="s">
        <v>2380</v>
      </c>
      <c r="X1651" t="s">
        <v>2380</v>
      </c>
      <c r="Y1651" t="s">
        <v>2383</v>
      </c>
      <c r="Z1651">
        <v>1</v>
      </c>
      <c r="AA1651" t="s">
        <v>2380</v>
      </c>
      <c r="AV1651" t="s">
        <v>721</v>
      </c>
      <c r="AW1651">
        <v>30.71</v>
      </c>
      <c r="AX1651">
        <v>6.14</v>
      </c>
      <c r="AY1651" t="s">
        <v>2380</v>
      </c>
      <c r="AZ1651" t="s">
        <v>2380</v>
      </c>
      <c r="BA1651" t="s">
        <v>2383</v>
      </c>
      <c r="BB1651">
        <v>1</v>
      </c>
      <c r="BC1651" t="s">
        <v>2380</v>
      </c>
      <c r="BR1651">
        <v>30.71</v>
      </c>
      <c r="BS1651" t="str" cm="1">
        <f t="array" ref="BS1651">_xlfn.IFS(BR1651&lt;18.5,"UNDER WEIGHT",BR1651&lt;=24.9,"NORMAL WEIGHT",BR1651&lt;=29.9,"OVER WEIGHT",BR1651&gt;=30,"OBESITY")</f>
        <v>OBESITY</v>
      </c>
      <c r="BV1651">
        <v>6.14</v>
      </c>
      <c r="BW1651" t="str" cm="1">
        <f t="array" ref="BW1651">_xlfn.IFS(BV1651&lt;=5.7,"NORMAL",BV1651&lt;=6.4,"Prediabetes",BV1651&gt;=6.5,"Diabetes")</f>
        <v>Prediabetes</v>
      </c>
      <c r="CJ1651" t="s">
        <v>1682</v>
      </c>
      <c r="CK1651">
        <v>1996</v>
      </c>
      <c r="CL1651" t="s">
        <v>15</v>
      </c>
      <c r="CM1651">
        <v>10</v>
      </c>
      <c r="CN1651">
        <v>2</v>
      </c>
      <c r="CO1651">
        <v>14455.64</v>
      </c>
      <c r="CP1651" t="s">
        <v>11</v>
      </c>
      <c r="CQ1651" t="s">
        <v>12</v>
      </c>
      <c r="CR1651" t="s">
        <v>247</v>
      </c>
      <c r="CW1651" t="str">
        <f t="shared" si="50"/>
        <v>10/Nov/1996</v>
      </c>
      <c r="CZ1651" t="s">
        <v>1682</v>
      </c>
      <c r="DA1651">
        <v>1996</v>
      </c>
      <c r="DB1651" t="s">
        <v>15</v>
      </c>
      <c r="DC1651">
        <v>10</v>
      </c>
      <c r="DD1651">
        <v>2</v>
      </c>
      <c r="DE1651" s="18">
        <v>14455.64</v>
      </c>
      <c r="DF1651" t="s">
        <v>11</v>
      </c>
      <c r="DG1651" t="s">
        <v>12</v>
      </c>
      <c r="DH1651" t="s">
        <v>247</v>
      </c>
      <c r="DZ1651" t="s">
        <v>1682</v>
      </c>
      <c r="EA1651">
        <f t="shared" si="51"/>
        <v>27</v>
      </c>
    </row>
    <row r="1652" spans="1:131" ht="15.6" x14ac:dyDescent="0.3">
      <c r="A1652" s="1" t="s">
        <v>720</v>
      </c>
      <c r="B1652" s="1" t="s">
        <v>6752</v>
      </c>
      <c r="C1652" s="1" t="s">
        <v>6220</v>
      </c>
      <c r="D1652" t="s">
        <v>7972</v>
      </c>
      <c r="E1652" s="1"/>
      <c r="H1652" s="1"/>
      <c r="T1652" t="s">
        <v>720</v>
      </c>
      <c r="U1652">
        <v>28.9</v>
      </c>
      <c r="V1652">
        <v>5.36</v>
      </c>
      <c r="W1652" t="s">
        <v>2380</v>
      </c>
      <c r="X1652" t="s">
        <v>2380</v>
      </c>
      <c r="Y1652" t="s">
        <v>2380</v>
      </c>
      <c r="Z1652">
        <v>1</v>
      </c>
      <c r="AA1652" t="s">
        <v>2380</v>
      </c>
      <c r="AV1652" t="s">
        <v>720</v>
      </c>
      <c r="AW1652">
        <v>28.9</v>
      </c>
      <c r="AX1652">
        <v>5.36</v>
      </c>
      <c r="AY1652" t="s">
        <v>2380</v>
      </c>
      <c r="AZ1652" t="s">
        <v>2380</v>
      </c>
      <c r="BA1652" t="s">
        <v>2380</v>
      </c>
      <c r="BB1652">
        <v>1</v>
      </c>
      <c r="BC1652" t="s">
        <v>2380</v>
      </c>
      <c r="BR1652">
        <v>28.9</v>
      </c>
      <c r="BS1652" t="str" cm="1">
        <f t="array" ref="BS1652">_xlfn.IFS(BR1652&lt;18.5,"UNDER WEIGHT",BR1652&lt;=24.9,"NORMAL WEIGHT",BR1652&lt;=29.9,"OVER WEIGHT",BR1652&gt;=30,"OBESITY")</f>
        <v>OVER WEIGHT</v>
      </c>
      <c r="BV1652">
        <v>5.36</v>
      </c>
      <c r="BW1652" t="str" cm="1">
        <f t="array" ref="BW1652">_xlfn.IFS(BV1652&lt;=5.7,"NORMAL",BV1652&lt;=6.4,"Prediabetes",BV1652&gt;=6.5,"Diabetes")</f>
        <v>NORMAL</v>
      </c>
      <c r="CJ1652" t="s">
        <v>1683</v>
      </c>
      <c r="CK1652">
        <v>1976</v>
      </c>
      <c r="CL1652" t="s">
        <v>15</v>
      </c>
      <c r="CM1652">
        <v>27</v>
      </c>
      <c r="CN1652">
        <v>2</v>
      </c>
      <c r="CO1652">
        <v>14470.01</v>
      </c>
      <c r="CP1652" t="s">
        <v>11</v>
      </c>
      <c r="CQ1652" t="s">
        <v>12</v>
      </c>
      <c r="CR1652" t="s">
        <v>23</v>
      </c>
      <c r="CW1652" t="str">
        <f t="shared" si="50"/>
        <v>27/Nov/1976</v>
      </c>
      <c r="CZ1652" t="s">
        <v>1683</v>
      </c>
      <c r="DA1652">
        <v>1976</v>
      </c>
      <c r="DB1652" t="s">
        <v>15</v>
      </c>
      <c r="DC1652">
        <v>27</v>
      </c>
      <c r="DD1652">
        <v>2</v>
      </c>
      <c r="DE1652" s="18">
        <v>14470.01</v>
      </c>
      <c r="DF1652" t="s">
        <v>11</v>
      </c>
      <c r="DG1652" t="s">
        <v>12</v>
      </c>
      <c r="DH1652" t="s">
        <v>23</v>
      </c>
      <c r="DZ1652" t="s">
        <v>1683</v>
      </c>
      <c r="EA1652">
        <f t="shared" si="51"/>
        <v>47</v>
      </c>
    </row>
    <row r="1653" spans="1:131" ht="15.6" x14ac:dyDescent="0.3">
      <c r="A1653" s="1" t="s">
        <v>719</v>
      </c>
      <c r="B1653" s="1" t="s">
        <v>6751</v>
      </c>
      <c r="C1653" s="1" t="s">
        <v>6221</v>
      </c>
      <c r="D1653" t="s">
        <v>7973</v>
      </c>
      <c r="E1653" s="1"/>
      <c r="H1653" s="1"/>
      <c r="T1653" t="s">
        <v>719</v>
      </c>
      <c r="U1653">
        <v>36.19</v>
      </c>
      <c r="V1653">
        <v>4.3</v>
      </c>
      <c r="W1653" t="s">
        <v>2380</v>
      </c>
      <c r="X1653" t="s">
        <v>2380</v>
      </c>
      <c r="Y1653" t="s">
        <v>2380</v>
      </c>
      <c r="Z1653">
        <v>0</v>
      </c>
      <c r="AA1653" t="s">
        <v>2380</v>
      </c>
      <c r="AV1653" t="s">
        <v>719</v>
      </c>
      <c r="AW1653">
        <v>36.19</v>
      </c>
      <c r="AX1653">
        <v>4.3</v>
      </c>
      <c r="AY1653" t="s">
        <v>2380</v>
      </c>
      <c r="AZ1653" t="s">
        <v>2380</v>
      </c>
      <c r="BA1653" t="s">
        <v>2380</v>
      </c>
      <c r="BB1653" t="s">
        <v>2381</v>
      </c>
      <c r="BC1653" t="s">
        <v>2380</v>
      </c>
      <c r="BR1653">
        <v>36.19</v>
      </c>
      <c r="BS1653" t="str" cm="1">
        <f t="array" ref="BS1653">_xlfn.IFS(BR1653&lt;18.5,"UNDER WEIGHT",BR1653&lt;=24.9,"NORMAL WEIGHT",BR1653&lt;=29.9,"OVER WEIGHT",BR1653&gt;=30,"OBESITY")</f>
        <v>OBESITY</v>
      </c>
      <c r="BV1653">
        <v>4.3</v>
      </c>
      <c r="BW1653" t="str" cm="1">
        <f t="array" ref="BW1653">_xlfn.IFS(BV1653&lt;=5.7,"NORMAL",BV1653&lt;=6.4,"Prediabetes",BV1653&gt;=6.5,"Diabetes")</f>
        <v>NORMAL</v>
      </c>
      <c r="CJ1653" t="s">
        <v>1684</v>
      </c>
      <c r="CK1653">
        <v>1959</v>
      </c>
      <c r="CL1653" t="s">
        <v>15</v>
      </c>
      <c r="CM1653">
        <v>20</v>
      </c>
      <c r="CN1653">
        <v>1</v>
      </c>
      <c r="CO1653">
        <v>14474.68</v>
      </c>
      <c r="CP1653" t="s">
        <v>11</v>
      </c>
      <c r="CQ1653" t="s">
        <v>11</v>
      </c>
      <c r="CR1653" t="s">
        <v>13</v>
      </c>
      <c r="CW1653" t="str">
        <f t="shared" si="50"/>
        <v>20/Nov/1959</v>
      </c>
      <c r="CZ1653" t="s">
        <v>1684</v>
      </c>
      <c r="DA1653">
        <v>1959</v>
      </c>
      <c r="DB1653" t="s">
        <v>15</v>
      </c>
      <c r="DC1653">
        <v>20</v>
      </c>
      <c r="DD1653">
        <v>1</v>
      </c>
      <c r="DE1653" s="18">
        <v>14474.68</v>
      </c>
      <c r="DF1653" t="s">
        <v>11</v>
      </c>
      <c r="DG1653" t="s">
        <v>11</v>
      </c>
      <c r="DH1653" t="s">
        <v>13</v>
      </c>
      <c r="DZ1653" t="s">
        <v>1684</v>
      </c>
      <c r="EA1653">
        <f t="shared" si="51"/>
        <v>64</v>
      </c>
    </row>
    <row r="1654" spans="1:131" ht="15.6" x14ac:dyDescent="0.3">
      <c r="A1654" s="1" t="s">
        <v>718</v>
      </c>
      <c r="B1654" s="1" t="s">
        <v>6751</v>
      </c>
      <c r="C1654" s="1" t="s">
        <v>6222</v>
      </c>
      <c r="D1654" t="s">
        <v>7148</v>
      </c>
      <c r="E1654" s="1"/>
      <c r="H1654" s="1"/>
      <c r="T1654" t="s">
        <v>718</v>
      </c>
      <c r="U1654">
        <v>29.6</v>
      </c>
      <c r="V1654">
        <v>4.09</v>
      </c>
      <c r="W1654" t="s">
        <v>2380</v>
      </c>
      <c r="X1654" t="s">
        <v>2380</v>
      </c>
      <c r="Y1654" t="s">
        <v>2380</v>
      </c>
      <c r="Z1654">
        <v>0</v>
      </c>
      <c r="AA1654" t="s">
        <v>2380</v>
      </c>
      <c r="AV1654" t="s">
        <v>718</v>
      </c>
      <c r="AW1654">
        <v>29.6</v>
      </c>
      <c r="AX1654">
        <v>4.09</v>
      </c>
      <c r="AY1654" t="s">
        <v>2380</v>
      </c>
      <c r="AZ1654" t="s">
        <v>2380</v>
      </c>
      <c r="BA1654" t="s">
        <v>2380</v>
      </c>
      <c r="BB1654" t="s">
        <v>2381</v>
      </c>
      <c r="BC1654" t="s">
        <v>2380</v>
      </c>
      <c r="BR1654">
        <v>29.6</v>
      </c>
      <c r="BS1654" t="str" cm="1">
        <f t="array" ref="BS1654">_xlfn.IFS(BR1654&lt;18.5,"UNDER WEIGHT",BR1654&lt;=24.9,"NORMAL WEIGHT",BR1654&lt;=29.9,"OVER WEIGHT",BR1654&gt;=30,"OBESITY")</f>
        <v>OVER WEIGHT</v>
      </c>
      <c r="BV1654">
        <v>4.09</v>
      </c>
      <c r="BW1654" t="str" cm="1">
        <f t="array" ref="BW1654">_xlfn.IFS(BV1654&lt;=5.7,"NORMAL",BV1654&lt;=6.4,"Prediabetes",BV1654&gt;=6.5,"Diabetes")</f>
        <v>NORMAL</v>
      </c>
      <c r="CJ1654" t="s">
        <v>1685</v>
      </c>
      <c r="CK1654">
        <v>1979</v>
      </c>
      <c r="CL1654" t="s">
        <v>37</v>
      </c>
      <c r="CM1654">
        <v>20</v>
      </c>
      <c r="CN1654">
        <v>5</v>
      </c>
      <c r="CO1654">
        <v>14478.33</v>
      </c>
      <c r="CP1654" t="s">
        <v>11</v>
      </c>
      <c r="CQ1654" t="s">
        <v>11</v>
      </c>
      <c r="CR1654" t="s">
        <v>13</v>
      </c>
      <c r="CW1654" t="str">
        <f t="shared" si="50"/>
        <v>20/Oct/1979</v>
      </c>
      <c r="CZ1654" t="s">
        <v>1685</v>
      </c>
      <c r="DA1654">
        <v>1979</v>
      </c>
      <c r="DB1654" t="s">
        <v>37</v>
      </c>
      <c r="DC1654">
        <v>20</v>
      </c>
      <c r="DD1654">
        <v>5</v>
      </c>
      <c r="DE1654" s="18">
        <v>14478.33</v>
      </c>
      <c r="DF1654" t="s">
        <v>11</v>
      </c>
      <c r="DG1654" t="s">
        <v>11</v>
      </c>
      <c r="DH1654" t="s">
        <v>13</v>
      </c>
      <c r="DZ1654" t="s">
        <v>1685</v>
      </c>
      <c r="EA1654">
        <f t="shared" si="51"/>
        <v>44</v>
      </c>
    </row>
    <row r="1655" spans="1:131" ht="15.6" x14ac:dyDescent="0.3">
      <c r="A1655" s="1" t="s">
        <v>717</v>
      </c>
      <c r="B1655" s="1" t="s">
        <v>6752</v>
      </c>
      <c r="C1655" s="1" t="s">
        <v>6223</v>
      </c>
      <c r="D1655" t="s">
        <v>7974</v>
      </c>
      <c r="E1655" s="1"/>
      <c r="H1655" s="1"/>
      <c r="T1655" t="s">
        <v>717</v>
      </c>
      <c r="U1655">
        <v>30.95</v>
      </c>
      <c r="V1655">
        <v>6.27</v>
      </c>
      <c r="W1655" t="s">
        <v>2380</v>
      </c>
      <c r="X1655" t="s">
        <v>2380</v>
      </c>
      <c r="Y1655" t="s">
        <v>2383</v>
      </c>
      <c r="Z1655">
        <v>1</v>
      </c>
      <c r="AA1655" t="s">
        <v>2380</v>
      </c>
      <c r="AV1655" t="s">
        <v>717</v>
      </c>
      <c r="AW1655">
        <v>30.95</v>
      </c>
      <c r="AX1655">
        <v>6.27</v>
      </c>
      <c r="AY1655" t="s">
        <v>2380</v>
      </c>
      <c r="AZ1655" t="s">
        <v>2380</v>
      </c>
      <c r="BA1655" t="s">
        <v>2383</v>
      </c>
      <c r="BB1655">
        <v>1</v>
      </c>
      <c r="BC1655" t="s">
        <v>2380</v>
      </c>
      <c r="BR1655">
        <v>30.95</v>
      </c>
      <c r="BS1655" t="str" cm="1">
        <f t="array" ref="BS1655">_xlfn.IFS(BR1655&lt;18.5,"UNDER WEIGHT",BR1655&lt;=24.9,"NORMAL WEIGHT",BR1655&lt;=29.9,"OVER WEIGHT",BR1655&gt;=30,"OBESITY")</f>
        <v>OBESITY</v>
      </c>
      <c r="BV1655">
        <v>6.27</v>
      </c>
      <c r="BW1655" t="str" cm="1">
        <f t="array" ref="BW1655">_xlfn.IFS(BV1655&lt;=5.7,"NORMAL",BV1655&lt;=6.4,"Prediabetes",BV1655&gt;=6.5,"Diabetes")</f>
        <v>Prediabetes</v>
      </c>
      <c r="CJ1655" t="s">
        <v>1686</v>
      </c>
      <c r="CK1655">
        <v>1989</v>
      </c>
      <c r="CL1655" t="s">
        <v>10</v>
      </c>
      <c r="CM1655">
        <v>22</v>
      </c>
      <c r="CN1655">
        <v>3</v>
      </c>
      <c r="CO1655">
        <v>14507.46</v>
      </c>
      <c r="CP1655" t="s">
        <v>11</v>
      </c>
      <c r="CQ1655" t="s">
        <v>12</v>
      </c>
      <c r="CR1655" t="s">
        <v>23</v>
      </c>
      <c r="CW1655" t="str">
        <f t="shared" si="50"/>
        <v>22/Jul/1989</v>
      </c>
      <c r="CZ1655" t="s">
        <v>1686</v>
      </c>
      <c r="DA1655">
        <v>1989</v>
      </c>
      <c r="DB1655" t="s">
        <v>10</v>
      </c>
      <c r="DC1655">
        <v>22</v>
      </c>
      <c r="DD1655">
        <v>3</v>
      </c>
      <c r="DE1655" s="18">
        <v>14507.46</v>
      </c>
      <c r="DF1655" t="s">
        <v>11</v>
      </c>
      <c r="DG1655" t="s">
        <v>12</v>
      </c>
      <c r="DH1655" t="s">
        <v>23</v>
      </c>
      <c r="DZ1655" t="s">
        <v>1686</v>
      </c>
      <c r="EA1655">
        <f t="shared" si="51"/>
        <v>34</v>
      </c>
    </row>
    <row r="1656" spans="1:131" ht="15.6" x14ac:dyDescent="0.3">
      <c r="A1656" s="1" t="s">
        <v>716</v>
      </c>
      <c r="B1656" s="1" t="s">
        <v>6752</v>
      </c>
      <c r="C1656" s="1" t="s">
        <v>6224</v>
      </c>
      <c r="D1656" t="s">
        <v>7975</v>
      </c>
      <c r="E1656" s="1"/>
      <c r="H1656" s="1"/>
      <c r="T1656" t="s">
        <v>716</v>
      </c>
      <c r="U1656">
        <v>19.95</v>
      </c>
      <c r="V1656">
        <v>5.39</v>
      </c>
      <c r="W1656" t="s">
        <v>2380</v>
      </c>
      <c r="X1656" t="s">
        <v>2380</v>
      </c>
      <c r="Y1656" t="s">
        <v>2380</v>
      </c>
      <c r="Z1656">
        <v>1</v>
      </c>
      <c r="AA1656" t="s">
        <v>2380</v>
      </c>
      <c r="AV1656" t="s">
        <v>716</v>
      </c>
      <c r="AW1656">
        <v>19.95</v>
      </c>
      <c r="AX1656">
        <v>5.39</v>
      </c>
      <c r="AY1656" t="s">
        <v>2380</v>
      </c>
      <c r="AZ1656" t="s">
        <v>2380</v>
      </c>
      <c r="BA1656" t="s">
        <v>2380</v>
      </c>
      <c r="BB1656">
        <v>1</v>
      </c>
      <c r="BC1656" t="s">
        <v>2380</v>
      </c>
      <c r="BR1656">
        <v>19.95</v>
      </c>
      <c r="BS1656" t="str" cm="1">
        <f t="array" ref="BS1656">_xlfn.IFS(BR1656&lt;18.5,"UNDER WEIGHT",BR1656&lt;=24.9,"NORMAL WEIGHT",BR1656&lt;=29.9,"OVER WEIGHT",BR1656&gt;=30,"OBESITY")</f>
        <v>NORMAL WEIGHT</v>
      </c>
      <c r="BV1656">
        <v>5.39</v>
      </c>
      <c r="BW1656" t="str" cm="1">
        <f t="array" ref="BW1656">_xlfn.IFS(BV1656&lt;=5.7,"NORMAL",BV1656&lt;=6.4,"Prediabetes",BV1656&gt;=6.5,"Diabetes")</f>
        <v>NORMAL</v>
      </c>
      <c r="CJ1656" t="s">
        <v>1687</v>
      </c>
      <c r="CK1656">
        <v>1989</v>
      </c>
      <c r="CL1656" t="s">
        <v>10</v>
      </c>
      <c r="CM1656">
        <v>14</v>
      </c>
      <c r="CN1656">
        <v>3</v>
      </c>
      <c r="CO1656">
        <v>14547.26</v>
      </c>
      <c r="CP1656" t="s">
        <v>11</v>
      </c>
      <c r="CQ1656" t="s">
        <v>12</v>
      </c>
      <c r="CR1656" t="s">
        <v>42</v>
      </c>
      <c r="CW1656" t="str">
        <f t="shared" si="50"/>
        <v>14/Jul/1989</v>
      </c>
      <c r="CZ1656" t="s">
        <v>1687</v>
      </c>
      <c r="DA1656">
        <v>1989</v>
      </c>
      <c r="DB1656" t="s">
        <v>10</v>
      </c>
      <c r="DC1656">
        <v>14</v>
      </c>
      <c r="DD1656">
        <v>3</v>
      </c>
      <c r="DE1656" s="18">
        <v>14547.26</v>
      </c>
      <c r="DF1656" t="s">
        <v>11</v>
      </c>
      <c r="DG1656" t="s">
        <v>12</v>
      </c>
      <c r="DH1656" t="s">
        <v>42</v>
      </c>
      <c r="DZ1656" t="s">
        <v>1687</v>
      </c>
      <c r="EA1656">
        <f t="shared" si="51"/>
        <v>34</v>
      </c>
    </row>
    <row r="1657" spans="1:131" ht="15.6" x14ac:dyDescent="0.3">
      <c r="A1657" s="1" t="s">
        <v>715</v>
      </c>
      <c r="B1657" s="1" t="s">
        <v>6752</v>
      </c>
      <c r="C1657" s="1" t="s">
        <v>6225</v>
      </c>
      <c r="D1657" t="s">
        <v>6877</v>
      </c>
      <c r="E1657" s="1"/>
      <c r="H1657" s="1"/>
      <c r="T1657" t="s">
        <v>715</v>
      </c>
      <c r="U1657">
        <v>23.65</v>
      </c>
      <c r="V1657">
        <v>5.75</v>
      </c>
      <c r="W1657" t="s">
        <v>2382</v>
      </c>
      <c r="X1657" t="s">
        <v>2380</v>
      </c>
      <c r="Y1657" t="s">
        <v>2380</v>
      </c>
      <c r="Z1657">
        <v>0</v>
      </c>
      <c r="AA1657" t="s">
        <v>2380</v>
      </c>
      <c r="AV1657" t="s">
        <v>715</v>
      </c>
      <c r="AW1657">
        <v>23.65</v>
      </c>
      <c r="AX1657">
        <v>5.75</v>
      </c>
      <c r="AY1657" t="s">
        <v>2382</v>
      </c>
      <c r="AZ1657" t="s">
        <v>2380</v>
      </c>
      <c r="BA1657" t="s">
        <v>2380</v>
      </c>
      <c r="BB1657" t="s">
        <v>2381</v>
      </c>
      <c r="BC1657" t="s">
        <v>2380</v>
      </c>
      <c r="BR1657">
        <v>23.65</v>
      </c>
      <c r="BS1657" t="str" cm="1">
        <f t="array" ref="BS1657">_xlfn.IFS(BR1657&lt;18.5,"UNDER WEIGHT",BR1657&lt;=24.9,"NORMAL WEIGHT",BR1657&lt;=29.9,"OVER WEIGHT",BR1657&gt;=30,"OBESITY")</f>
        <v>NORMAL WEIGHT</v>
      </c>
      <c r="BV1657">
        <v>5.75</v>
      </c>
      <c r="BW1657" t="str" cm="1">
        <f t="array" ref="BW1657">_xlfn.IFS(BV1657&lt;=5.7,"NORMAL",BV1657&lt;=6.4,"Prediabetes",BV1657&gt;=6.5,"Diabetes")</f>
        <v>Prediabetes</v>
      </c>
      <c r="CJ1657" t="s">
        <v>1688</v>
      </c>
      <c r="CK1657">
        <v>1998</v>
      </c>
      <c r="CL1657" t="s">
        <v>20</v>
      </c>
      <c r="CM1657">
        <v>12</v>
      </c>
      <c r="CN1657">
        <v>0</v>
      </c>
      <c r="CO1657">
        <v>14571.89</v>
      </c>
      <c r="CP1657" t="s">
        <v>11</v>
      </c>
      <c r="CQ1657" t="s">
        <v>16</v>
      </c>
      <c r="CR1657" t="s">
        <v>247</v>
      </c>
      <c r="CW1657" t="str">
        <f t="shared" si="50"/>
        <v>12/Sep/1998</v>
      </c>
      <c r="CZ1657" t="s">
        <v>1688</v>
      </c>
      <c r="DA1657">
        <v>1998</v>
      </c>
      <c r="DB1657" t="s">
        <v>20</v>
      </c>
      <c r="DC1657">
        <v>12</v>
      </c>
      <c r="DD1657">
        <v>0</v>
      </c>
      <c r="DE1657" s="18">
        <v>14571.89</v>
      </c>
      <c r="DF1657" t="s">
        <v>11</v>
      </c>
      <c r="DG1657" t="s">
        <v>16</v>
      </c>
      <c r="DH1657" t="s">
        <v>247</v>
      </c>
      <c r="DZ1657" t="s">
        <v>1688</v>
      </c>
      <c r="EA1657">
        <f t="shared" si="51"/>
        <v>25</v>
      </c>
    </row>
    <row r="1658" spans="1:131" ht="15.6" x14ac:dyDescent="0.3">
      <c r="A1658" s="1" t="s">
        <v>714</v>
      </c>
      <c r="B1658" s="1" t="s">
        <v>6751</v>
      </c>
      <c r="C1658" s="1" t="s">
        <v>5413</v>
      </c>
      <c r="D1658" t="s">
        <v>7976</v>
      </c>
      <c r="E1658" s="1"/>
      <c r="H1658" s="1"/>
      <c r="T1658" t="s">
        <v>714</v>
      </c>
      <c r="U1658">
        <v>43.34</v>
      </c>
      <c r="V1658">
        <v>4.91</v>
      </c>
      <c r="W1658" t="s">
        <v>2380</v>
      </c>
      <c r="X1658" t="s">
        <v>2380</v>
      </c>
      <c r="Y1658" t="s">
        <v>2380</v>
      </c>
      <c r="Z1658">
        <v>1</v>
      </c>
      <c r="AA1658" t="s">
        <v>2380</v>
      </c>
      <c r="AV1658" t="s">
        <v>714</v>
      </c>
      <c r="AW1658">
        <v>43.34</v>
      </c>
      <c r="AX1658">
        <v>4.91</v>
      </c>
      <c r="AY1658" t="s">
        <v>2380</v>
      </c>
      <c r="AZ1658" t="s">
        <v>2380</v>
      </c>
      <c r="BA1658" t="s">
        <v>2380</v>
      </c>
      <c r="BB1658">
        <v>1</v>
      </c>
      <c r="BC1658" t="s">
        <v>2380</v>
      </c>
      <c r="BR1658">
        <v>43.34</v>
      </c>
      <c r="BS1658" t="str" cm="1">
        <f t="array" ref="BS1658">_xlfn.IFS(BR1658&lt;18.5,"UNDER WEIGHT",BR1658&lt;=24.9,"NORMAL WEIGHT",BR1658&lt;=29.9,"OVER WEIGHT",BR1658&gt;=30,"OBESITY")</f>
        <v>OBESITY</v>
      </c>
      <c r="BV1658">
        <v>4.91</v>
      </c>
      <c r="BW1658" t="str" cm="1">
        <f t="array" ref="BW1658">_xlfn.IFS(BV1658&lt;=5.7,"NORMAL",BV1658&lt;=6.4,"Prediabetes",BV1658&gt;=6.5,"Diabetes")</f>
        <v>NORMAL</v>
      </c>
      <c r="CJ1658" t="s">
        <v>1689</v>
      </c>
      <c r="CK1658">
        <v>1962</v>
      </c>
      <c r="CL1658" t="s">
        <v>30</v>
      </c>
      <c r="CM1658">
        <v>3</v>
      </c>
      <c r="CN1658">
        <v>0</v>
      </c>
      <c r="CO1658">
        <v>14574.64</v>
      </c>
      <c r="CP1658" t="s">
        <v>11</v>
      </c>
      <c r="CQ1658" t="s">
        <v>16</v>
      </c>
      <c r="CR1658" t="s">
        <v>200</v>
      </c>
      <c r="CW1658" t="str">
        <f t="shared" si="50"/>
        <v>3/Dec/1962</v>
      </c>
      <c r="CZ1658" t="s">
        <v>1689</v>
      </c>
      <c r="DA1658">
        <v>1962</v>
      </c>
      <c r="DB1658" t="s">
        <v>30</v>
      </c>
      <c r="DC1658">
        <v>3</v>
      </c>
      <c r="DD1658">
        <v>0</v>
      </c>
      <c r="DE1658" s="18">
        <v>14574.64</v>
      </c>
      <c r="DF1658" t="s">
        <v>11</v>
      </c>
      <c r="DG1658" t="s">
        <v>16</v>
      </c>
      <c r="DH1658" t="s">
        <v>200</v>
      </c>
      <c r="DZ1658" t="s">
        <v>1689</v>
      </c>
      <c r="EA1658">
        <f t="shared" si="51"/>
        <v>61</v>
      </c>
    </row>
    <row r="1659" spans="1:131" ht="15.6" x14ac:dyDescent="0.3">
      <c r="A1659" s="1" t="s">
        <v>713</v>
      </c>
      <c r="B1659" s="1" t="s">
        <v>7144</v>
      </c>
      <c r="C1659" s="1" t="s">
        <v>6226</v>
      </c>
      <c r="D1659" t="s">
        <v>7977</v>
      </c>
      <c r="E1659" s="1"/>
      <c r="H1659" s="1"/>
      <c r="T1659" t="s">
        <v>713</v>
      </c>
      <c r="U1659">
        <v>31.98</v>
      </c>
      <c r="V1659">
        <v>4.46</v>
      </c>
      <c r="W1659" t="s">
        <v>2382</v>
      </c>
      <c r="X1659" t="s">
        <v>2380</v>
      </c>
      <c r="Y1659" t="s">
        <v>2380</v>
      </c>
      <c r="Z1659">
        <v>1</v>
      </c>
      <c r="AA1659" t="s">
        <v>2380</v>
      </c>
      <c r="AV1659" t="s">
        <v>713</v>
      </c>
      <c r="AW1659">
        <v>31.98</v>
      </c>
      <c r="AX1659">
        <v>4.46</v>
      </c>
      <c r="AY1659" t="s">
        <v>2382</v>
      </c>
      <c r="AZ1659" t="s">
        <v>2380</v>
      </c>
      <c r="BA1659" t="s">
        <v>2380</v>
      </c>
      <c r="BB1659">
        <v>1</v>
      </c>
      <c r="BC1659" t="s">
        <v>2380</v>
      </c>
      <c r="BR1659">
        <v>31.98</v>
      </c>
      <c r="BS1659" t="str" cm="1">
        <f t="array" ref="BS1659">_xlfn.IFS(BR1659&lt;18.5,"UNDER WEIGHT",BR1659&lt;=24.9,"NORMAL WEIGHT",BR1659&lt;=29.9,"OVER WEIGHT",BR1659&gt;=30,"OBESITY")</f>
        <v>OBESITY</v>
      </c>
      <c r="BV1659">
        <v>4.46</v>
      </c>
      <c r="BW1659" t="str" cm="1">
        <f t="array" ref="BW1659">_xlfn.IFS(BV1659&lt;=5.7,"NORMAL",BV1659&lt;=6.4,"Prediabetes",BV1659&gt;=6.5,"Diabetes")</f>
        <v>NORMAL</v>
      </c>
      <c r="CJ1659" t="s">
        <v>1690</v>
      </c>
      <c r="CK1659">
        <v>1963</v>
      </c>
      <c r="CL1659" t="s">
        <v>37</v>
      </c>
      <c r="CM1659">
        <v>14</v>
      </c>
      <c r="CN1659">
        <v>3</v>
      </c>
      <c r="CO1659">
        <v>14590.63</v>
      </c>
      <c r="CP1659" t="s">
        <v>11</v>
      </c>
      <c r="CQ1659" t="s">
        <v>16</v>
      </c>
      <c r="CR1659" t="s">
        <v>247</v>
      </c>
      <c r="CW1659" t="str">
        <f t="shared" si="50"/>
        <v>14/Oct/1963</v>
      </c>
      <c r="CZ1659" t="s">
        <v>1690</v>
      </c>
      <c r="DA1659">
        <v>1963</v>
      </c>
      <c r="DB1659" t="s">
        <v>37</v>
      </c>
      <c r="DC1659">
        <v>14</v>
      </c>
      <c r="DD1659">
        <v>3</v>
      </c>
      <c r="DE1659" s="18">
        <v>14590.63</v>
      </c>
      <c r="DF1659" t="s">
        <v>11</v>
      </c>
      <c r="DG1659" t="s">
        <v>16</v>
      </c>
      <c r="DH1659" t="s">
        <v>247</v>
      </c>
      <c r="DZ1659" t="s">
        <v>1690</v>
      </c>
      <c r="EA1659">
        <f t="shared" si="51"/>
        <v>60</v>
      </c>
    </row>
    <row r="1660" spans="1:131" ht="15.6" x14ac:dyDescent="0.3">
      <c r="A1660" s="1" t="s">
        <v>712</v>
      </c>
      <c r="B1660" s="1" t="s">
        <v>6751</v>
      </c>
      <c r="C1660" s="1" t="s">
        <v>5597</v>
      </c>
      <c r="D1660" t="s">
        <v>5174</v>
      </c>
      <c r="E1660" s="1"/>
      <c r="H1660" s="1"/>
      <c r="T1660" t="s">
        <v>712</v>
      </c>
      <c r="U1660">
        <v>35.86</v>
      </c>
      <c r="V1660">
        <v>6.22</v>
      </c>
      <c r="W1660" t="s">
        <v>2380</v>
      </c>
      <c r="X1660" t="s">
        <v>2380</v>
      </c>
      <c r="Y1660" t="s">
        <v>2380</v>
      </c>
      <c r="Z1660">
        <v>1</v>
      </c>
      <c r="AA1660" t="s">
        <v>2380</v>
      </c>
      <c r="AV1660" t="s">
        <v>712</v>
      </c>
      <c r="AW1660">
        <v>35.86</v>
      </c>
      <c r="AX1660">
        <v>6.22</v>
      </c>
      <c r="AY1660" t="s">
        <v>2380</v>
      </c>
      <c r="AZ1660" t="s">
        <v>2380</v>
      </c>
      <c r="BA1660" t="s">
        <v>2380</v>
      </c>
      <c r="BB1660">
        <v>1</v>
      </c>
      <c r="BC1660" t="s">
        <v>2380</v>
      </c>
      <c r="BR1660">
        <v>35.86</v>
      </c>
      <c r="BS1660" t="str" cm="1">
        <f t="array" ref="BS1660">_xlfn.IFS(BR1660&lt;18.5,"UNDER WEIGHT",BR1660&lt;=24.9,"NORMAL WEIGHT",BR1660&lt;=29.9,"OVER WEIGHT",BR1660&gt;=30,"OBESITY")</f>
        <v>OBESITY</v>
      </c>
      <c r="BV1660">
        <v>6.22</v>
      </c>
      <c r="BW1660" t="str" cm="1">
        <f t="array" ref="BW1660">_xlfn.IFS(BV1660&lt;=5.7,"NORMAL",BV1660&lt;=6.4,"Prediabetes",BV1660&gt;=6.5,"Diabetes")</f>
        <v>Prediabetes</v>
      </c>
      <c r="CJ1660" t="s">
        <v>1691</v>
      </c>
      <c r="CK1660">
        <v>1967</v>
      </c>
      <c r="CL1660" t="s">
        <v>10</v>
      </c>
      <c r="CM1660">
        <v>18</v>
      </c>
      <c r="CN1660">
        <v>0</v>
      </c>
      <c r="CO1660">
        <v>14600.62</v>
      </c>
      <c r="CP1660" t="s">
        <v>11</v>
      </c>
      <c r="CQ1660" t="s">
        <v>12</v>
      </c>
      <c r="CR1660" t="s">
        <v>632</v>
      </c>
      <c r="CW1660" t="str">
        <f t="shared" si="50"/>
        <v>18/Jul/1967</v>
      </c>
      <c r="CZ1660" t="s">
        <v>1691</v>
      </c>
      <c r="DA1660">
        <v>1967</v>
      </c>
      <c r="DB1660" t="s">
        <v>10</v>
      </c>
      <c r="DC1660">
        <v>18</v>
      </c>
      <c r="DD1660">
        <v>0</v>
      </c>
      <c r="DE1660" s="18">
        <v>14600.62</v>
      </c>
      <c r="DF1660" t="s">
        <v>11</v>
      </c>
      <c r="DG1660" t="s">
        <v>12</v>
      </c>
      <c r="DH1660" t="s">
        <v>632</v>
      </c>
      <c r="DZ1660" t="s">
        <v>1691</v>
      </c>
      <c r="EA1660">
        <f t="shared" si="51"/>
        <v>56</v>
      </c>
    </row>
    <row r="1661" spans="1:131" ht="15.6" x14ac:dyDescent="0.3">
      <c r="A1661" s="1" t="s">
        <v>711</v>
      </c>
      <c r="B1661" s="1" t="s">
        <v>6752</v>
      </c>
      <c r="C1661" s="1" t="s">
        <v>6227</v>
      </c>
      <c r="D1661" t="s">
        <v>7978</v>
      </c>
      <c r="E1661" s="1"/>
      <c r="H1661" s="1"/>
      <c r="T1661" t="s">
        <v>711</v>
      </c>
      <c r="U1661">
        <v>15.2</v>
      </c>
      <c r="V1661">
        <v>8.82</v>
      </c>
      <c r="W1661" t="s">
        <v>2380</v>
      </c>
      <c r="X1661" t="s">
        <v>2380</v>
      </c>
      <c r="Y1661" t="s">
        <v>2380</v>
      </c>
      <c r="Z1661">
        <v>0</v>
      </c>
      <c r="AA1661" t="s">
        <v>2380</v>
      </c>
      <c r="AV1661" t="s">
        <v>711</v>
      </c>
      <c r="AW1661">
        <v>15.2</v>
      </c>
      <c r="AX1661">
        <v>8.82</v>
      </c>
      <c r="AY1661" t="s">
        <v>2380</v>
      </c>
      <c r="AZ1661" t="s">
        <v>2380</v>
      </c>
      <c r="BA1661" t="s">
        <v>2380</v>
      </c>
      <c r="BB1661" t="s">
        <v>2381</v>
      </c>
      <c r="BC1661" t="s">
        <v>2380</v>
      </c>
      <c r="BR1661">
        <v>15.2</v>
      </c>
      <c r="BS1661" t="str" cm="1">
        <f t="array" ref="BS1661">_xlfn.IFS(BR1661&lt;18.5,"UNDER WEIGHT",BR1661&lt;=24.9,"NORMAL WEIGHT",BR1661&lt;=29.9,"OVER WEIGHT",BR1661&gt;=30,"OBESITY")</f>
        <v>UNDER WEIGHT</v>
      </c>
      <c r="BV1661">
        <v>8.82</v>
      </c>
      <c r="BW1661" t="str" cm="1">
        <f t="array" ref="BW1661">_xlfn.IFS(BV1661&lt;=5.7,"NORMAL",BV1661&lt;=6.4,"Prediabetes",BV1661&gt;=6.5,"Diabetes")</f>
        <v>Diabetes</v>
      </c>
      <c r="CJ1661" t="s">
        <v>1692</v>
      </c>
      <c r="CK1661">
        <v>1965</v>
      </c>
      <c r="CL1661" t="s">
        <v>15</v>
      </c>
      <c r="CM1661">
        <v>8</v>
      </c>
      <c r="CN1661">
        <v>0</v>
      </c>
      <c r="CO1661">
        <v>14612.33</v>
      </c>
      <c r="CP1661" t="s">
        <v>11</v>
      </c>
      <c r="CQ1661" t="s">
        <v>12</v>
      </c>
      <c r="CR1661" t="s">
        <v>300</v>
      </c>
      <c r="CW1661" t="str">
        <f t="shared" si="50"/>
        <v>8/Nov/1965</v>
      </c>
      <c r="CZ1661" t="s">
        <v>1692</v>
      </c>
      <c r="DA1661">
        <v>1965</v>
      </c>
      <c r="DB1661" t="s">
        <v>15</v>
      </c>
      <c r="DC1661">
        <v>8</v>
      </c>
      <c r="DD1661">
        <v>0</v>
      </c>
      <c r="DE1661" s="18">
        <v>14612.33</v>
      </c>
      <c r="DF1661" t="s">
        <v>11</v>
      </c>
      <c r="DG1661" t="s">
        <v>12</v>
      </c>
      <c r="DH1661" t="s">
        <v>300</v>
      </c>
      <c r="DZ1661" t="s">
        <v>1692</v>
      </c>
      <c r="EA1661">
        <f t="shared" si="51"/>
        <v>58</v>
      </c>
    </row>
    <row r="1662" spans="1:131" ht="15.6" x14ac:dyDescent="0.3">
      <c r="A1662" s="1" t="s">
        <v>710</v>
      </c>
      <c r="B1662" s="1" t="s">
        <v>7144</v>
      </c>
      <c r="C1662" s="1" t="s">
        <v>6228</v>
      </c>
      <c r="D1662" t="s">
        <v>7979</v>
      </c>
      <c r="E1662" s="1"/>
      <c r="H1662" s="1"/>
      <c r="T1662" t="s">
        <v>710</v>
      </c>
      <c r="U1662">
        <v>37.200000000000003</v>
      </c>
      <c r="V1662">
        <v>10.14</v>
      </c>
      <c r="W1662" t="s">
        <v>2380</v>
      </c>
      <c r="X1662" t="s">
        <v>2380</v>
      </c>
      <c r="Y1662" t="s">
        <v>2380</v>
      </c>
      <c r="Z1662">
        <v>0</v>
      </c>
      <c r="AA1662" t="s">
        <v>2380</v>
      </c>
      <c r="AV1662" t="s">
        <v>710</v>
      </c>
      <c r="AW1662">
        <v>37.200000000000003</v>
      </c>
      <c r="AX1662">
        <v>10.14</v>
      </c>
      <c r="AY1662" t="s">
        <v>2380</v>
      </c>
      <c r="AZ1662" t="s">
        <v>2380</v>
      </c>
      <c r="BA1662" t="s">
        <v>2380</v>
      </c>
      <c r="BB1662" t="s">
        <v>2381</v>
      </c>
      <c r="BC1662" t="s">
        <v>2380</v>
      </c>
      <c r="BR1662">
        <v>37.200000000000003</v>
      </c>
      <c r="BS1662" t="str" cm="1">
        <f t="array" ref="BS1662">_xlfn.IFS(BR1662&lt;18.5,"UNDER WEIGHT",BR1662&lt;=24.9,"NORMAL WEIGHT",BR1662&lt;=29.9,"OVER WEIGHT",BR1662&gt;=30,"OBESITY")</f>
        <v>OBESITY</v>
      </c>
      <c r="BV1662">
        <v>10.14</v>
      </c>
      <c r="BW1662" t="str" cm="1">
        <f t="array" ref="BW1662">_xlfn.IFS(BV1662&lt;=5.7,"NORMAL",BV1662&lt;=6.4,"Prediabetes",BV1662&gt;=6.5,"Diabetes")</f>
        <v>Diabetes</v>
      </c>
      <c r="CJ1662" t="s">
        <v>1693</v>
      </c>
      <c r="CK1662">
        <v>1991</v>
      </c>
      <c r="CL1662" t="s">
        <v>35</v>
      </c>
      <c r="CM1662">
        <v>21</v>
      </c>
      <c r="CN1662">
        <v>3</v>
      </c>
      <c r="CO1662">
        <v>14630.52</v>
      </c>
      <c r="CP1662" t="s">
        <v>11</v>
      </c>
      <c r="CQ1662" t="s">
        <v>12</v>
      </c>
      <c r="CR1662" t="s">
        <v>42</v>
      </c>
      <c r="CW1662" t="str">
        <f t="shared" si="50"/>
        <v>21/Aug/1991</v>
      </c>
      <c r="CZ1662" t="s">
        <v>1693</v>
      </c>
      <c r="DA1662">
        <v>1991</v>
      </c>
      <c r="DB1662" t="s">
        <v>35</v>
      </c>
      <c r="DC1662">
        <v>21</v>
      </c>
      <c r="DD1662">
        <v>3</v>
      </c>
      <c r="DE1662" s="18">
        <v>14630.52</v>
      </c>
      <c r="DF1662" t="s">
        <v>11</v>
      </c>
      <c r="DG1662" t="s">
        <v>12</v>
      </c>
      <c r="DH1662" t="s">
        <v>42</v>
      </c>
      <c r="DZ1662" t="s">
        <v>1693</v>
      </c>
      <c r="EA1662">
        <f t="shared" si="51"/>
        <v>32</v>
      </c>
    </row>
    <row r="1663" spans="1:131" ht="15.6" x14ac:dyDescent="0.3">
      <c r="A1663" s="1" t="s">
        <v>709</v>
      </c>
      <c r="B1663" s="1" t="s">
        <v>6752</v>
      </c>
      <c r="C1663" s="1" t="s">
        <v>6229</v>
      </c>
      <c r="D1663" t="s">
        <v>6271</v>
      </c>
      <c r="E1663" s="1"/>
      <c r="H1663" s="1"/>
      <c r="T1663" t="s">
        <v>709</v>
      </c>
      <c r="U1663">
        <v>17.91</v>
      </c>
      <c r="V1663">
        <v>4.66</v>
      </c>
      <c r="W1663" t="s">
        <v>2380</v>
      </c>
      <c r="X1663" t="s">
        <v>2380</v>
      </c>
      <c r="Y1663" t="s">
        <v>2380</v>
      </c>
      <c r="Z1663">
        <v>2</v>
      </c>
      <c r="AA1663" t="s">
        <v>2380</v>
      </c>
      <c r="AV1663" t="s">
        <v>709</v>
      </c>
      <c r="AW1663">
        <v>17.91</v>
      </c>
      <c r="AX1663">
        <v>4.66</v>
      </c>
      <c r="AY1663" t="s">
        <v>2380</v>
      </c>
      <c r="AZ1663" t="s">
        <v>2380</v>
      </c>
      <c r="BA1663" t="s">
        <v>2380</v>
      </c>
      <c r="BB1663">
        <v>2</v>
      </c>
      <c r="BC1663" t="s">
        <v>2380</v>
      </c>
      <c r="BR1663">
        <v>17.91</v>
      </c>
      <c r="BS1663" t="str" cm="1">
        <f t="array" ref="BS1663">_xlfn.IFS(BR1663&lt;18.5,"UNDER WEIGHT",BR1663&lt;=24.9,"NORMAL WEIGHT",BR1663&lt;=29.9,"OVER WEIGHT",BR1663&gt;=30,"OBESITY")</f>
        <v>UNDER WEIGHT</v>
      </c>
      <c r="BV1663">
        <v>4.66</v>
      </c>
      <c r="BW1663" t="str" cm="1">
        <f t="array" ref="BW1663">_xlfn.IFS(BV1663&lt;=5.7,"NORMAL",BV1663&lt;=6.4,"Prediabetes",BV1663&gt;=6.5,"Diabetes")</f>
        <v>NORMAL</v>
      </c>
      <c r="CJ1663" t="s">
        <v>1694</v>
      </c>
      <c r="CK1663">
        <v>1967</v>
      </c>
      <c r="CL1663" t="s">
        <v>20</v>
      </c>
      <c r="CM1663">
        <v>1</v>
      </c>
      <c r="CN1663">
        <v>0</v>
      </c>
      <c r="CO1663">
        <v>14640.35</v>
      </c>
      <c r="CP1663" t="s">
        <v>11</v>
      </c>
      <c r="CQ1663" t="s">
        <v>12</v>
      </c>
      <c r="CR1663" t="s">
        <v>535</v>
      </c>
      <c r="CW1663" t="str">
        <f t="shared" si="50"/>
        <v>1/Sep/1967</v>
      </c>
      <c r="CZ1663" t="s">
        <v>1694</v>
      </c>
      <c r="DA1663">
        <v>1967</v>
      </c>
      <c r="DB1663" t="s">
        <v>20</v>
      </c>
      <c r="DC1663">
        <v>1</v>
      </c>
      <c r="DD1663">
        <v>0</v>
      </c>
      <c r="DE1663" s="18">
        <v>14640.35</v>
      </c>
      <c r="DF1663" t="s">
        <v>11</v>
      </c>
      <c r="DG1663" t="s">
        <v>12</v>
      </c>
      <c r="DH1663" t="s">
        <v>535</v>
      </c>
      <c r="DZ1663" t="s">
        <v>1694</v>
      </c>
      <c r="EA1663">
        <f t="shared" si="51"/>
        <v>56</v>
      </c>
    </row>
    <row r="1664" spans="1:131" ht="15.6" x14ac:dyDescent="0.3">
      <c r="A1664" s="1" t="s">
        <v>708</v>
      </c>
      <c r="B1664" s="1" t="s">
        <v>6751</v>
      </c>
      <c r="C1664" s="1" t="s">
        <v>6230</v>
      </c>
      <c r="D1664" t="s">
        <v>7980</v>
      </c>
      <c r="E1664" s="1"/>
      <c r="H1664" s="1"/>
      <c r="T1664" t="s">
        <v>708</v>
      </c>
      <c r="U1664">
        <v>20.76</v>
      </c>
      <c r="V1664">
        <v>6.26</v>
      </c>
      <c r="W1664" t="s">
        <v>2380</v>
      </c>
      <c r="X1664" t="s">
        <v>2380</v>
      </c>
      <c r="Y1664" t="s">
        <v>2380</v>
      </c>
      <c r="Z1664">
        <v>0</v>
      </c>
      <c r="AA1664" t="s">
        <v>2380</v>
      </c>
      <c r="AV1664" t="s">
        <v>708</v>
      </c>
      <c r="AW1664">
        <v>20.76</v>
      </c>
      <c r="AX1664">
        <v>6.26</v>
      </c>
      <c r="AY1664" t="s">
        <v>2380</v>
      </c>
      <c r="AZ1664" t="s">
        <v>2380</v>
      </c>
      <c r="BA1664" t="s">
        <v>2380</v>
      </c>
      <c r="BB1664" t="s">
        <v>2381</v>
      </c>
      <c r="BC1664" t="s">
        <v>2380</v>
      </c>
      <c r="BR1664">
        <v>20.76</v>
      </c>
      <c r="BS1664" t="str" cm="1">
        <f t="array" ref="BS1664">_xlfn.IFS(BR1664&lt;18.5,"UNDER WEIGHT",BR1664&lt;=24.9,"NORMAL WEIGHT",BR1664&lt;=29.9,"OVER WEIGHT",BR1664&gt;=30,"OBESITY")</f>
        <v>NORMAL WEIGHT</v>
      </c>
      <c r="BV1664">
        <v>6.26</v>
      </c>
      <c r="BW1664" t="str" cm="1">
        <f t="array" ref="BW1664">_xlfn.IFS(BV1664&lt;=5.7,"NORMAL",BV1664&lt;=6.4,"Prediabetes",BV1664&gt;=6.5,"Diabetes")</f>
        <v>Prediabetes</v>
      </c>
      <c r="CJ1664" t="s">
        <v>1695</v>
      </c>
      <c r="CK1664">
        <v>1981</v>
      </c>
      <c r="CL1664" t="s">
        <v>15</v>
      </c>
      <c r="CM1664">
        <v>13</v>
      </c>
      <c r="CN1664">
        <v>1</v>
      </c>
      <c r="CO1664">
        <v>14657.2</v>
      </c>
      <c r="CP1664" t="s">
        <v>11</v>
      </c>
      <c r="CQ1664" t="s">
        <v>16</v>
      </c>
      <c r="CR1664" t="s">
        <v>23</v>
      </c>
      <c r="CW1664" t="str">
        <f t="shared" si="50"/>
        <v>13/Nov/1981</v>
      </c>
      <c r="CZ1664" t="s">
        <v>1695</v>
      </c>
      <c r="DA1664">
        <v>1981</v>
      </c>
      <c r="DB1664" t="s">
        <v>15</v>
      </c>
      <c r="DC1664">
        <v>13</v>
      </c>
      <c r="DD1664">
        <v>1</v>
      </c>
      <c r="DE1664" s="18">
        <v>14657.2</v>
      </c>
      <c r="DF1664" t="s">
        <v>11</v>
      </c>
      <c r="DG1664" t="s">
        <v>16</v>
      </c>
      <c r="DH1664" t="s">
        <v>23</v>
      </c>
      <c r="DZ1664" t="s">
        <v>1695</v>
      </c>
      <c r="EA1664">
        <f t="shared" si="51"/>
        <v>42</v>
      </c>
    </row>
    <row r="1665" spans="1:131" ht="15.6" x14ac:dyDescent="0.3">
      <c r="A1665" s="1" t="s">
        <v>707</v>
      </c>
      <c r="B1665" s="1" t="s">
        <v>6752</v>
      </c>
      <c r="C1665" s="1" t="s">
        <v>6231</v>
      </c>
      <c r="D1665" t="s">
        <v>7981</v>
      </c>
      <c r="E1665" s="1"/>
      <c r="H1665" s="1"/>
      <c r="T1665" t="s">
        <v>707</v>
      </c>
      <c r="U1665">
        <v>38.99</v>
      </c>
      <c r="V1665">
        <v>5.21</v>
      </c>
      <c r="W1665" t="s">
        <v>2380</v>
      </c>
      <c r="X1665" t="s">
        <v>2382</v>
      </c>
      <c r="Y1665" t="s">
        <v>2380</v>
      </c>
      <c r="Z1665">
        <v>1</v>
      </c>
      <c r="AA1665" t="s">
        <v>2380</v>
      </c>
      <c r="AV1665" t="s">
        <v>707</v>
      </c>
      <c r="AW1665">
        <v>38.99</v>
      </c>
      <c r="AX1665">
        <v>5.21</v>
      </c>
      <c r="AY1665" t="s">
        <v>2380</v>
      </c>
      <c r="AZ1665" t="s">
        <v>2382</v>
      </c>
      <c r="BA1665" t="s">
        <v>2380</v>
      </c>
      <c r="BB1665">
        <v>1</v>
      </c>
      <c r="BC1665" t="s">
        <v>2380</v>
      </c>
      <c r="BR1665">
        <v>38.99</v>
      </c>
      <c r="BS1665" t="str" cm="1">
        <f t="array" ref="BS1665">_xlfn.IFS(BR1665&lt;18.5,"UNDER WEIGHT",BR1665&lt;=24.9,"NORMAL WEIGHT",BR1665&lt;=29.9,"OVER WEIGHT",BR1665&gt;=30,"OBESITY")</f>
        <v>OBESITY</v>
      </c>
      <c r="BV1665">
        <v>5.21</v>
      </c>
      <c r="BW1665" t="str" cm="1">
        <f t="array" ref="BW1665">_xlfn.IFS(BV1665&lt;=5.7,"NORMAL",BV1665&lt;=6.4,"Prediabetes",BV1665&gt;=6.5,"Diabetes")</f>
        <v>NORMAL</v>
      </c>
      <c r="CJ1665" t="s">
        <v>1696</v>
      </c>
      <c r="CK1665">
        <v>1969</v>
      </c>
      <c r="CL1665" t="s">
        <v>37</v>
      </c>
      <c r="CM1665">
        <v>20</v>
      </c>
      <c r="CN1665">
        <v>0</v>
      </c>
      <c r="CO1665">
        <v>14665.75</v>
      </c>
      <c r="CP1665" t="s">
        <v>11</v>
      </c>
      <c r="CQ1665" t="s">
        <v>16</v>
      </c>
      <c r="CR1665" t="s">
        <v>23</v>
      </c>
      <c r="CW1665" t="str">
        <f t="shared" si="50"/>
        <v>20/Oct/1969</v>
      </c>
      <c r="CZ1665" t="s">
        <v>1696</v>
      </c>
      <c r="DA1665">
        <v>1969</v>
      </c>
      <c r="DB1665" t="s">
        <v>37</v>
      </c>
      <c r="DC1665">
        <v>20</v>
      </c>
      <c r="DD1665">
        <v>0</v>
      </c>
      <c r="DE1665" s="18">
        <v>14665.75</v>
      </c>
      <c r="DF1665" t="s">
        <v>11</v>
      </c>
      <c r="DG1665" t="s">
        <v>16</v>
      </c>
      <c r="DH1665" t="s">
        <v>23</v>
      </c>
      <c r="DZ1665" t="s">
        <v>1696</v>
      </c>
      <c r="EA1665">
        <f t="shared" si="51"/>
        <v>54</v>
      </c>
    </row>
    <row r="1666" spans="1:131" ht="15.6" x14ac:dyDescent="0.3">
      <c r="A1666" s="1" t="s">
        <v>706</v>
      </c>
      <c r="B1666" s="1" t="s">
        <v>6752</v>
      </c>
      <c r="C1666" s="1" t="s">
        <v>6232</v>
      </c>
      <c r="D1666" t="s">
        <v>7982</v>
      </c>
      <c r="E1666" s="1"/>
      <c r="H1666" s="1"/>
      <c r="T1666" t="s">
        <v>706</v>
      </c>
      <c r="U1666">
        <v>42.655000000000001</v>
      </c>
      <c r="V1666">
        <v>5.94</v>
      </c>
      <c r="W1666" t="s">
        <v>2382</v>
      </c>
      <c r="X1666" t="s">
        <v>2380</v>
      </c>
      <c r="Y1666" t="s">
        <v>2383</v>
      </c>
      <c r="Z1666">
        <v>1</v>
      </c>
      <c r="AA1666" t="s">
        <v>2380</v>
      </c>
      <c r="AV1666" t="s">
        <v>706</v>
      </c>
      <c r="AW1666">
        <v>42.655000000000001</v>
      </c>
      <c r="AX1666">
        <v>5.94</v>
      </c>
      <c r="AY1666" t="s">
        <v>2382</v>
      </c>
      <c r="AZ1666" t="s">
        <v>2380</v>
      </c>
      <c r="BA1666" t="s">
        <v>2383</v>
      </c>
      <c r="BB1666">
        <v>1</v>
      </c>
      <c r="BC1666" t="s">
        <v>2380</v>
      </c>
      <c r="BR1666">
        <v>42.655000000000001</v>
      </c>
      <c r="BS1666" t="str" cm="1">
        <f t="array" ref="BS1666">_xlfn.IFS(BR1666&lt;18.5,"UNDER WEIGHT",BR1666&lt;=24.9,"NORMAL WEIGHT",BR1666&lt;=29.9,"OVER WEIGHT",BR1666&gt;=30,"OBESITY")</f>
        <v>OBESITY</v>
      </c>
      <c r="BV1666">
        <v>5.94</v>
      </c>
      <c r="BW1666" t="str" cm="1">
        <f t="array" ref="BW1666">_xlfn.IFS(BV1666&lt;=5.7,"NORMAL",BV1666&lt;=6.4,"Prediabetes",BV1666&gt;=6.5,"Diabetes")</f>
        <v>Prediabetes</v>
      </c>
      <c r="CJ1666" t="s">
        <v>1697</v>
      </c>
      <c r="CK1666">
        <v>1958</v>
      </c>
      <c r="CL1666" t="s">
        <v>10</v>
      </c>
      <c r="CM1666">
        <v>23</v>
      </c>
      <c r="CN1666">
        <v>0</v>
      </c>
      <c r="CO1666">
        <v>14692.67</v>
      </c>
      <c r="CP1666" t="s">
        <v>11</v>
      </c>
      <c r="CQ1666" t="s">
        <v>16</v>
      </c>
      <c r="CR1666" t="s">
        <v>23</v>
      </c>
      <c r="CW1666" t="str">
        <f t="shared" ref="CW1666:CW1729" si="52">_xlfn.CONCAT(CM1666,"/",CL1666,"/",CK1666)</f>
        <v>23/Jul/1958</v>
      </c>
      <c r="CZ1666" t="s">
        <v>1697</v>
      </c>
      <c r="DA1666">
        <v>1958</v>
      </c>
      <c r="DB1666" t="s">
        <v>10</v>
      </c>
      <c r="DC1666">
        <v>23</v>
      </c>
      <c r="DD1666">
        <v>0</v>
      </c>
      <c r="DE1666" s="18">
        <v>14692.67</v>
      </c>
      <c r="DF1666" t="s">
        <v>11</v>
      </c>
      <c r="DG1666" t="s">
        <v>16</v>
      </c>
      <c r="DH1666" t="s">
        <v>23</v>
      </c>
      <c r="DZ1666" t="s">
        <v>1697</v>
      </c>
      <c r="EA1666">
        <f t="shared" si="51"/>
        <v>65</v>
      </c>
    </row>
    <row r="1667" spans="1:131" ht="15.6" x14ac:dyDescent="0.3">
      <c r="A1667" s="1" t="s">
        <v>705</v>
      </c>
      <c r="B1667" s="1" t="s">
        <v>6752</v>
      </c>
      <c r="C1667" s="1" t="s">
        <v>4809</v>
      </c>
      <c r="D1667" t="s">
        <v>7983</v>
      </c>
      <c r="E1667" s="1"/>
      <c r="H1667" s="1"/>
      <c r="T1667" t="s">
        <v>705</v>
      </c>
      <c r="U1667">
        <v>30.57</v>
      </c>
      <c r="V1667">
        <v>5.34</v>
      </c>
      <c r="W1667" t="s">
        <v>2380</v>
      </c>
      <c r="X1667" t="s">
        <v>2380</v>
      </c>
      <c r="Y1667" t="s">
        <v>2383</v>
      </c>
      <c r="Z1667">
        <v>1</v>
      </c>
      <c r="AA1667" t="s">
        <v>2380</v>
      </c>
      <c r="AV1667" t="s">
        <v>705</v>
      </c>
      <c r="AW1667">
        <v>30.57</v>
      </c>
      <c r="AX1667">
        <v>5.34</v>
      </c>
      <c r="AY1667" t="s">
        <v>2380</v>
      </c>
      <c r="AZ1667" t="s">
        <v>2380</v>
      </c>
      <c r="BA1667" t="s">
        <v>2383</v>
      </c>
      <c r="BB1667">
        <v>1</v>
      </c>
      <c r="BC1667" t="s">
        <v>2380</v>
      </c>
      <c r="BR1667">
        <v>30.57</v>
      </c>
      <c r="BS1667" t="str" cm="1">
        <f t="array" ref="BS1667">_xlfn.IFS(BR1667&lt;18.5,"UNDER WEIGHT",BR1667&lt;=24.9,"NORMAL WEIGHT",BR1667&lt;=29.9,"OVER WEIGHT",BR1667&gt;=30,"OBESITY")</f>
        <v>OBESITY</v>
      </c>
      <c r="BV1667">
        <v>5.34</v>
      </c>
      <c r="BW1667" t="str" cm="1">
        <f t="array" ref="BW1667">_xlfn.IFS(BV1667&lt;=5.7,"NORMAL",BV1667&lt;=6.4,"Prediabetes",BV1667&gt;=6.5,"Diabetes")</f>
        <v>NORMAL</v>
      </c>
      <c r="CJ1667" t="s">
        <v>1698</v>
      </c>
      <c r="CK1667">
        <v>1982</v>
      </c>
      <c r="CL1667" t="s">
        <v>20</v>
      </c>
      <c r="CM1667">
        <v>4</v>
      </c>
      <c r="CN1667">
        <v>3</v>
      </c>
      <c r="CO1667">
        <v>14696.77</v>
      </c>
      <c r="CP1667" t="s">
        <v>11</v>
      </c>
      <c r="CQ1667" t="s">
        <v>11</v>
      </c>
      <c r="CR1667" t="s">
        <v>42</v>
      </c>
      <c r="CW1667" t="str">
        <f t="shared" si="52"/>
        <v>4/Sep/1982</v>
      </c>
      <c r="CZ1667" t="s">
        <v>1698</v>
      </c>
      <c r="DA1667">
        <v>1982</v>
      </c>
      <c r="DB1667" t="s">
        <v>20</v>
      </c>
      <c r="DC1667">
        <v>4</v>
      </c>
      <c r="DD1667">
        <v>3</v>
      </c>
      <c r="DE1667" s="18">
        <v>14696.77</v>
      </c>
      <c r="DF1667" t="s">
        <v>11</v>
      </c>
      <c r="DG1667" t="s">
        <v>11</v>
      </c>
      <c r="DH1667" t="s">
        <v>42</v>
      </c>
      <c r="DZ1667" t="s">
        <v>1698</v>
      </c>
      <c r="EA1667">
        <f t="shared" ref="EA1667:EA1730" si="53">YEAR(DATE(2023,6,8))-YEAR(CW1667)</f>
        <v>41</v>
      </c>
    </row>
    <row r="1668" spans="1:131" ht="15.6" x14ac:dyDescent="0.3">
      <c r="A1668" s="1" t="s">
        <v>704</v>
      </c>
      <c r="B1668" s="1" t="s">
        <v>6752</v>
      </c>
      <c r="C1668" s="1" t="s">
        <v>6233</v>
      </c>
      <c r="D1668" t="s">
        <v>6789</v>
      </c>
      <c r="E1668" s="1"/>
      <c r="H1668" s="1"/>
      <c r="T1668" t="s">
        <v>704</v>
      </c>
      <c r="U1668">
        <v>17.7</v>
      </c>
      <c r="V1668">
        <v>6.38</v>
      </c>
      <c r="W1668" t="s">
        <v>2380</v>
      </c>
      <c r="X1668" t="s">
        <v>2380</v>
      </c>
      <c r="Y1668" t="s">
        <v>2380</v>
      </c>
      <c r="Z1668">
        <v>2</v>
      </c>
      <c r="AA1668" t="s">
        <v>2380</v>
      </c>
      <c r="AV1668" t="s">
        <v>704</v>
      </c>
      <c r="AW1668">
        <v>17.7</v>
      </c>
      <c r="AX1668">
        <v>6.38</v>
      </c>
      <c r="AY1668" t="s">
        <v>2380</v>
      </c>
      <c r="AZ1668" t="s">
        <v>2380</v>
      </c>
      <c r="BA1668" t="s">
        <v>2380</v>
      </c>
      <c r="BB1668">
        <v>2</v>
      </c>
      <c r="BC1668" t="s">
        <v>2380</v>
      </c>
      <c r="BR1668">
        <v>17.7</v>
      </c>
      <c r="BS1668" t="str" cm="1">
        <f t="array" ref="BS1668">_xlfn.IFS(BR1668&lt;18.5,"UNDER WEIGHT",BR1668&lt;=24.9,"NORMAL WEIGHT",BR1668&lt;=29.9,"OVER WEIGHT",BR1668&gt;=30,"OBESITY")</f>
        <v>UNDER WEIGHT</v>
      </c>
      <c r="BV1668">
        <v>6.38</v>
      </c>
      <c r="BW1668" t="str" cm="1">
        <f t="array" ref="BW1668">_xlfn.IFS(BV1668&lt;=5.7,"NORMAL",BV1668&lt;=6.4,"Prediabetes",BV1668&gt;=6.5,"Diabetes")</f>
        <v>Prediabetes</v>
      </c>
      <c r="CJ1668" t="s">
        <v>1699</v>
      </c>
      <c r="CK1668">
        <v>2002</v>
      </c>
      <c r="CL1668" t="s">
        <v>20</v>
      </c>
      <c r="CM1668">
        <v>24</v>
      </c>
      <c r="CN1668">
        <v>0</v>
      </c>
      <c r="CO1668">
        <v>14711.74</v>
      </c>
      <c r="CP1668" t="s">
        <v>11</v>
      </c>
      <c r="CQ1668" t="s">
        <v>11</v>
      </c>
      <c r="CR1668" t="s">
        <v>23</v>
      </c>
      <c r="CW1668" t="str">
        <f t="shared" si="52"/>
        <v>24/Sep/2002</v>
      </c>
      <c r="CZ1668" t="s">
        <v>1699</v>
      </c>
      <c r="DA1668">
        <v>2002</v>
      </c>
      <c r="DB1668" t="s">
        <v>20</v>
      </c>
      <c r="DC1668">
        <v>24</v>
      </c>
      <c r="DD1668">
        <v>0</v>
      </c>
      <c r="DE1668" s="18">
        <v>14711.74</v>
      </c>
      <c r="DF1668" t="s">
        <v>11</v>
      </c>
      <c r="DG1668" t="s">
        <v>11</v>
      </c>
      <c r="DH1668" t="s">
        <v>23</v>
      </c>
      <c r="DZ1668" t="s">
        <v>1699</v>
      </c>
      <c r="EA1668">
        <f t="shared" si="53"/>
        <v>21</v>
      </c>
    </row>
    <row r="1669" spans="1:131" ht="15.6" x14ac:dyDescent="0.3">
      <c r="A1669" s="1" t="s">
        <v>703</v>
      </c>
      <c r="B1669" s="1" t="s">
        <v>6752</v>
      </c>
      <c r="C1669" s="1" t="s">
        <v>6234</v>
      </c>
      <c r="D1669" t="s">
        <v>7984</v>
      </c>
      <c r="E1669" s="1"/>
      <c r="H1669" s="1"/>
      <c r="T1669" t="s">
        <v>703</v>
      </c>
      <c r="U1669">
        <v>34.770000000000003</v>
      </c>
      <c r="V1669">
        <v>4.47</v>
      </c>
      <c r="W1669" t="s">
        <v>2380</v>
      </c>
      <c r="X1669" t="s">
        <v>2380</v>
      </c>
      <c r="Y1669" t="s">
        <v>2380</v>
      </c>
      <c r="Z1669">
        <v>1</v>
      </c>
      <c r="AA1669" t="s">
        <v>2380</v>
      </c>
      <c r="AV1669" t="s">
        <v>703</v>
      </c>
      <c r="AW1669">
        <v>34.770000000000003</v>
      </c>
      <c r="AX1669">
        <v>4.47</v>
      </c>
      <c r="AY1669" t="s">
        <v>2380</v>
      </c>
      <c r="AZ1669" t="s">
        <v>2380</v>
      </c>
      <c r="BA1669" t="s">
        <v>2380</v>
      </c>
      <c r="BB1669">
        <v>1</v>
      </c>
      <c r="BC1669" t="s">
        <v>2380</v>
      </c>
      <c r="BR1669">
        <v>34.770000000000003</v>
      </c>
      <c r="BS1669" t="str" cm="1">
        <f t="array" ref="BS1669">_xlfn.IFS(BR1669&lt;18.5,"UNDER WEIGHT",BR1669&lt;=24.9,"NORMAL WEIGHT",BR1669&lt;=29.9,"OVER WEIGHT",BR1669&gt;=30,"OBESITY")</f>
        <v>OBESITY</v>
      </c>
      <c r="BV1669">
        <v>4.47</v>
      </c>
      <c r="BW1669" t="str" cm="1">
        <f t="array" ref="BW1669">_xlfn.IFS(BV1669&lt;=5.7,"NORMAL",BV1669&lt;=6.4,"Prediabetes",BV1669&gt;=6.5,"Diabetes")</f>
        <v>NORMAL</v>
      </c>
      <c r="CJ1669" t="s">
        <v>1700</v>
      </c>
      <c r="CK1669">
        <v>1962</v>
      </c>
      <c r="CL1669" t="s">
        <v>10</v>
      </c>
      <c r="CM1669">
        <v>29</v>
      </c>
      <c r="CN1669">
        <v>0</v>
      </c>
      <c r="CO1669">
        <v>14738.43</v>
      </c>
      <c r="CP1669" t="s">
        <v>11</v>
      </c>
      <c r="CQ1669" t="s">
        <v>12</v>
      </c>
      <c r="CR1669" t="s">
        <v>300</v>
      </c>
      <c r="CW1669" t="str">
        <f t="shared" si="52"/>
        <v>29/Jul/1962</v>
      </c>
      <c r="CZ1669" t="s">
        <v>1700</v>
      </c>
      <c r="DA1669">
        <v>1962</v>
      </c>
      <c r="DB1669" t="s">
        <v>10</v>
      </c>
      <c r="DC1669">
        <v>29</v>
      </c>
      <c r="DD1669">
        <v>0</v>
      </c>
      <c r="DE1669" s="18">
        <v>14738.43</v>
      </c>
      <c r="DF1669" t="s">
        <v>11</v>
      </c>
      <c r="DG1669" t="s">
        <v>12</v>
      </c>
      <c r="DH1669" t="s">
        <v>300</v>
      </c>
      <c r="DZ1669" t="s">
        <v>1700</v>
      </c>
      <c r="EA1669">
        <f t="shared" si="53"/>
        <v>61</v>
      </c>
    </row>
    <row r="1670" spans="1:131" ht="15.6" x14ac:dyDescent="0.3">
      <c r="A1670" s="1" t="s">
        <v>702</v>
      </c>
      <c r="B1670" s="1" t="s">
        <v>6752</v>
      </c>
      <c r="C1670" s="1" t="s">
        <v>5143</v>
      </c>
      <c r="D1670" t="s">
        <v>6884</v>
      </c>
      <c r="E1670" s="1"/>
      <c r="H1670" s="1"/>
      <c r="T1670" t="s">
        <v>702</v>
      </c>
      <c r="U1670">
        <v>16.88</v>
      </c>
      <c r="V1670">
        <v>9.9600000000000009</v>
      </c>
      <c r="W1670" t="s">
        <v>2380</v>
      </c>
      <c r="X1670" t="s">
        <v>2380</v>
      </c>
      <c r="Y1670" t="s">
        <v>2380</v>
      </c>
      <c r="Z1670">
        <v>0</v>
      </c>
      <c r="AA1670" t="s">
        <v>2380</v>
      </c>
      <c r="AV1670" t="s">
        <v>702</v>
      </c>
      <c r="AW1670">
        <v>16.88</v>
      </c>
      <c r="AX1670">
        <v>9.9600000000000009</v>
      </c>
      <c r="AY1670" t="s">
        <v>2380</v>
      </c>
      <c r="AZ1670" t="s">
        <v>2380</v>
      </c>
      <c r="BA1670" t="s">
        <v>2380</v>
      </c>
      <c r="BB1670" t="s">
        <v>2381</v>
      </c>
      <c r="BC1670" t="s">
        <v>2380</v>
      </c>
      <c r="BR1670">
        <v>16.88</v>
      </c>
      <c r="BS1670" t="str" cm="1">
        <f t="array" ref="BS1670">_xlfn.IFS(BR1670&lt;18.5,"UNDER WEIGHT",BR1670&lt;=24.9,"NORMAL WEIGHT",BR1670&lt;=29.9,"OVER WEIGHT",BR1670&gt;=30,"OBESITY")</f>
        <v>UNDER WEIGHT</v>
      </c>
      <c r="BV1670">
        <v>9.9600000000000009</v>
      </c>
      <c r="BW1670" t="str" cm="1">
        <f t="array" ref="BW1670">_xlfn.IFS(BV1670&lt;=5.7,"NORMAL",BV1670&lt;=6.4,"Prediabetes",BV1670&gt;=6.5,"Diabetes")</f>
        <v>Diabetes</v>
      </c>
      <c r="CJ1670" t="s">
        <v>1701</v>
      </c>
      <c r="CK1670">
        <v>1965</v>
      </c>
      <c r="CL1670" t="s">
        <v>10</v>
      </c>
      <c r="CM1670">
        <v>27</v>
      </c>
      <c r="CN1670">
        <v>0</v>
      </c>
      <c r="CO1670">
        <v>14750.42</v>
      </c>
      <c r="CP1670" t="s">
        <v>11</v>
      </c>
      <c r="CQ1670" t="s">
        <v>11</v>
      </c>
      <c r="CR1670" t="s">
        <v>535</v>
      </c>
      <c r="CW1670" t="str">
        <f t="shared" si="52"/>
        <v>27/Jul/1965</v>
      </c>
      <c r="CZ1670" t="s">
        <v>1701</v>
      </c>
      <c r="DA1670">
        <v>1965</v>
      </c>
      <c r="DB1670" t="s">
        <v>10</v>
      </c>
      <c r="DC1670">
        <v>27</v>
      </c>
      <c r="DD1670">
        <v>0</v>
      </c>
      <c r="DE1670" s="18">
        <v>14750.42</v>
      </c>
      <c r="DF1670" t="s">
        <v>11</v>
      </c>
      <c r="DG1670" t="s">
        <v>11</v>
      </c>
      <c r="DH1670" t="s">
        <v>535</v>
      </c>
      <c r="DZ1670" t="s">
        <v>1701</v>
      </c>
      <c r="EA1670">
        <f t="shared" si="53"/>
        <v>58</v>
      </c>
    </row>
    <row r="1671" spans="1:131" ht="15.6" x14ac:dyDescent="0.3">
      <c r="A1671" s="1" t="s">
        <v>701</v>
      </c>
      <c r="B1671" s="1" t="s">
        <v>6752</v>
      </c>
      <c r="C1671" s="1" t="s">
        <v>6235</v>
      </c>
      <c r="D1671" t="s">
        <v>7985</v>
      </c>
      <c r="E1671" s="1"/>
      <c r="H1671" s="1"/>
      <c r="T1671" t="s">
        <v>701</v>
      </c>
      <c r="U1671">
        <v>40.26</v>
      </c>
      <c r="V1671">
        <v>9.92</v>
      </c>
      <c r="W1671" t="s">
        <v>2382</v>
      </c>
      <c r="X1671" t="s">
        <v>2380</v>
      </c>
      <c r="Y1671" t="s">
        <v>2380</v>
      </c>
      <c r="Z1671">
        <v>0</v>
      </c>
      <c r="AA1671" t="s">
        <v>2380</v>
      </c>
      <c r="AV1671" t="s">
        <v>701</v>
      </c>
      <c r="AW1671">
        <v>40.26</v>
      </c>
      <c r="AX1671">
        <v>9.92</v>
      </c>
      <c r="AY1671" t="s">
        <v>2382</v>
      </c>
      <c r="AZ1671" t="s">
        <v>2380</v>
      </c>
      <c r="BA1671" t="s">
        <v>2380</v>
      </c>
      <c r="BB1671" t="s">
        <v>2381</v>
      </c>
      <c r="BC1671" t="s">
        <v>2380</v>
      </c>
      <c r="BR1671">
        <v>40.26</v>
      </c>
      <c r="BS1671" t="str" cm="1">
        <f t="array" ref="BS1671">_xlfn.IFS(BR1671&lt;18.5,"UNDER WEIGHT",BR1671&lt;=24.9,"NORMAL WEIGHT",BR1671&lt;=29.9,"OVER WEIGHT",BR1671&gt;=30,"OBESITY")</f>
        <v>OBESITY</v>
      </c>
      <c r="BV1671">
        <v>9.92</v>
      </c>
      <c r="BW1671" t="str" cm="1">
        <f t="array" ref="BW1671">_xlfn.IFS(BV1671&lt;=5.7,"NORMAL",BV1671&lt;=6.4,"Prediabetes",BV1671&gt;=6.5,"Diabetes")</f>
        <v>Diabetes</v>
      </c>
      <c r="CJ1671" t="s">
        <v>1702</v>
      </c>
      <c r="CK1671">
        <v>1975</v>
      </c>
      <c r="CL1671" t="s">
        <v>30</v>
      </c>
      <c r="CM1671">
        <v>10</v>
      </c>
      <c r="CN1671">
        <v>1</v>
      </c>
      <c r="CO1671">
        <v>14819</v>
      </c>
      <c r="CP1671" t="s">
        <v>11</v>
      </c>
      <c r="CQ1671" t="s">
        <v>12</v>
      </c>
      <c r="CR1671" t="s">
        <v>249</v>
      </c>
      <c r="CW1671" t="str">
        <f t="shared" si="52"/>
        <v>10/Dec/1975</v>
      </c>
      <c r="CZ1671" t="s">
        <v>1702</v>
      </c>
      <c r="DA1671">
        <v>1975</v>
      </c>
      <c r="DB1671" t="s">
        <v>30</v>
      </c>
      <c r="DC1671">
        <v>10</v>
      </c>
      <c r="DD1671">
        <v>1</v>
      </c>
      <c r="DE1671" s="18">
        <v>14819</v>
      </c>
      <c r="DF1671" t="s">
        <v>11</v>
      </c>
      <c r="DG1671" t="s">
        <v>12</v>
      </c>
      <c r="DH1671" t="s">
        <v>249</v>
      </c>
      <c r="DZ1671" t="s">
        <v>1702</v>
      </c>
      <c r="EA1671">
        <f t="shared" si="53"/>
        <v>48</v>
      </c>
    </row>
    <row r="1672" spans="1:131" ht="15.6" x14ac:dyDescent="0.3">
      <c r="A1672" s="1" t="s">
        <v>700</v>
      </c>
      <c r="B1672" s="1" t="s">
        <v>6751</v>
      </c>
      <c r="C1672" s="1" t="s">
        <v>5842</v>
      </c>
      <c r="D1672" t="s">
        <v>7986</v>
      </c>
      <c r="E1672" s="1"/>
      <c r="H1672" s="1"/>
      <c r="T1672" t="s">
        <v>700</v>
      </c>
      <c r="U1672">
        <v>25.6</v>
      </c>
      <c r="V1672">
        <v>6.03</v>
      </c>
      <c r="W1672" t="s">
        <v>2380</v>
      </c>
      <c r="X1672" t="s">
        <v>2380</v>
      </c>
      <c r="Y1672" t="s">
        <v>2383</v>
      </c>
      <c r="Z1672">
        <v>1</v>
      </c>
      <c r="AA1672" t="s">
        <v>2380</v>
      </c>
      <c r="AV1672" t="s">
        <v>700</v>
      </c>
      <c r="AW1672">
        <v>25.6</v>
      </c>
      <c r="AX1672">
        <v>6.03</v>
      </c>
      <c r="AY1672" t="s">
        <v>2380</v>
      </c>
      <c r="AZ1672" t="s">
        <v>2380</v>
      </c>
      <c r="BA1672" t="s">
        <v>2383</v>
      </c>
      <c r="BB1672">
        <v>1</v>
      </c>
      <c r="BC1672" t="s">
        <v>2380</v>
      </c>
      <c r="BR1672">
        <v>25.6</v>
      </c>
      <c r="BS1672" t="str" cm="1">
        <f t="array" ref="BS1672">_xlfn.IFS(BR1672&lt;18.5,"UNDER WEIGHT",BR1672&lt;=24.9,"NORMAL WEIGHT",BR1672&lt;=29.9,"OVER WEIGHT",BR1672&gt;=30,"OBESITY")</f>
        <v>OVER WEIGHT</v>
      </c>
      <c r="BV1672">
        <v>6.03</v>
      </c>
      <c r="BW1672" t="str" cm="1">
        <f t="array" ref="BW1672">_xlfn.IFS(BV1672&lt;=5.7,"NORMAL",BV1672&lt;=6.4,"Prediabetes",BV1672&gt;=6.5,"Diabetes")</f>
        <v>Prediabetes</v>
      </c>
      <c r="CJ1672" t="s">
        <v>1703</v>
      </c>
      <c r="CK1672">
        <v>1979</v>
      </c>
      <c r="CL1672" t="s">
        <v>37</v>
      </c>
      <c r="CM1672">
        <v>18</v>
      </c>
      <c r="CN1672">
        <v>2</v>
      </c>
      <c r="CO1672">
        <v>14839.34</v>
      </c>
      <c r="CP1672" t="s">
        <v>11</v>
      </c>
      <c r="CQ1672" t="s">
        <v>12</v>
      </c>
      <c r="CR1672" t="s">
        <v>535</v>
      </c>
      <c r="CW1672" t="str">
        <f t="shared" si="52"/>
        <v>18/Oct/1979</v>
      </c>
      <c r="CZ1672" t="s">
        <v>1703</v>
      </c>
      <c r="DA1672">
        <v>1979</v>
      </c>
      <c r="DB1672" t="s">
        <v>37</v>
      </c>
      <c r="DC1672">
        <v>18</v>
      </c>
      <c r="DD1672">
        <v>2</v>
      </c>
      <c r="DE1672" s="18">
        <v>14839.34</v>
      </c>
      <c r="DF1672" t="s">
        <v>11</v>
      </c>
      <c r="DG1672" t="s">
        <v>12</v>
      </c>
      <c r="DH1672" t="s">
        <v>535</v>
      </c>
      <c r="DZ1672" t="s">
        <v>1703</v>
      </c>
      <c r="EA1672">
        <f t="shared" si="53"/>
        <v>44</v>
      </c>
    </row>
    <row r="1673" spans="1:131" ht="15.6" x14ac:dyDescent="0.3">
      <c r="A1673" s="1" t="s">
        <v>699</v>
      </c>
      <c r="B1673" s="1" t="s">
        <v>6752</v>
      </c>
      <c r="C1673" s="1" t="s">
        <v>6236</v>
      </c>
      <c r="D1673" t="s">
        <v>7903</v>
      </c>
      <c r="E1673" s="1"/>
      <c r="H1673" s="1"/>
      <c r="T1673" t="s">
        <v>699</v>
      </c>
      <c r="U1673">
        <v>33.549999999999997</v>
      </c>
      <c r="V1673">
        <v>10.9</v>
      </c>
      <c r="W1673" t="s">
        <v>2382</v>
      </c>
      <c r="X1673" t="s">
        <v>2380</v>
      </c>
      <c r="Y1673" t="s">
        <v>2380</v>
      </c>
      <c r="Z1673">
        <v>0</v>
      </c>
      <c r="AA1673" t="s">
        <v>2380</v>
      </c>
      <c r="AV1673" t="s">
        <v>699</v>
      </c>
      <c r="AW1673">
        <v>33.549999999999997</v>
      </c>
      <c r="AX1673">
        <v>10.9</v>
      </c>
      <c r="AY1673" t="s">
        <v>2382</v>
      </c>
      <c r="AZ1673" t="s">
        <v>2380</v>
      </c>
      <c r="BA1673" t="s">
        <v>2380</v>
      </c>
      <c r="BB1673" t="s">
        <v>2381</v>
      </c>
      <c r="BC1673" t="s">
        <v>2380</v>
      </c>
      <c r="BR1673">
        <v>33.549999999999997</v>
      </c>
      <c r="BS1673" t="str" cm="1">
        <f t="array" ref="BS1673">_xlfn.IFS(BR1673&lt;18.5,"UNDER WEIGHT",BR1673&lt;=24.9,"NORMAL WEIGHT",BR1673&lt;=29.9,"OVER WEIGHT",BR1673&gt;=30,"OBESITY")</f>
        <v>OBESITY</v>
      </c>
      <c r="BV1673">
        <v>10.9</v>
      </c>
      <c r="BW1673" t="str" cm="1">
        <f t="array" ref="BW1673">_xlfn.IFS(BV1673&lt;=5.7,"NORMAL",BV1673&lt;=6.4,"Prediabetes",BV1673&gt;=6.5,"Diabetes")</f>
        <v>Diabetes</v>
      </c>
      <c r="CJ1673" t="s">
        <v>1704</v>
      </c>
      <c r="CK1673">
        <v>1981</v>
      </c>
      <c r="CL1673" t="s">
        <v>18</v>
      </c>
      <c r="CM1673">
        <v>5</v>
      </c>
      <c r="CN1673">
        <v>1</v>
      </c>
      <c r="CO1673">
        <v>14843.96</v>
      </c>
      <c r="CP1673" t="s">
        <v>11</v>
      </c>
      <c r="CQ1673" t="s">
        <v>12</v>
      </c>
      <c r="CR1673" t="s">
        <v>535</v>
      </c>
      <c r="CW1673" t="str">
        <f t="shared" si="52"/>
        <v>5/Jun/1981</v>
      </c>
      <c r="CZ1673" t="s">
        <v>1704</v>
      </c>
      <c r="DA1673">
        <v>1981</v>
      </c>
      <c r="DB1673" t="s">
        <v>18</v>
      </c>
      <c r="DC1673">
        <v>5</v>
      </c>
      <c r="DD1673">
        <v>1</v>
      </c>
      <c r="DE1673" s="18">
        <v>14843.96</v>
      </c>
      <c r="DF1673" t="s">
        <v>11</v>
      </c>
      <c r="DG1673" t="s">
        <v>12</v>
      </c>
      <c r="DH1673" t="s">
        <v>535</v>
      </c>
      <c r="DZ1673" t="s">
        <v>1704</v>
      </c>
      <c r="EA1673">
        <f t="shared" si="53"/>
        <v>42</v>
      </c>
    </row>
    <row r="1674" spans="1:131" ht="15.6" x14ac:dyDescent="0.3">
      <c r="A1674" s="1" t="s">
        <v>698</v>
      </c>
      <c r="B1674" s="1" t="s">
        <v>6751</v>
      </c>
      <c r="C1674" s="1" t="s">
        <v>6237</v>
      </c>
      <c r="D1674" t="s">
        <v>7904</v>
      </c>
      <c r="E1674" s="1"/>
      <c r="H1674" s="1"/>
      <c r="T1674" t="s">
        <v>698</v>
      </c>
      <c r="U1674">
        <v>16.690000000000001</v>
      </c>
      <c r="V1674">
        <v>10.66</v>
      </c>
      <c r="W1674" t="s">
        <v>2380</v>
      </c>
      <c r="X1674" t="s">
        <v>2380</v>
      </c>
      <c r="Y1674" t="s">
        <v>2380</v>
      </c>
      <c r="Z1674">
        <v>0</v>
      </c>
      <c r="AA1674" t="s">
        <v>2380</v>
      </c>
      <c r="AV1674" t="s">
        <v>698</v>
      </c>
      <c r="AW1674">
        <v>16.690000000000001</v>
      </c>
      <c r="AX1674">
        <v>10.66</v>
      </c>
      <c r="AY1674" t="s">
        <v>2380</v>
      </c>
      <c r="AZ1674" t="s">
        <v>2380</v>
      </c>
      <c r="BA1674" t="s">
        <v>2380</v>
      </c>
      <c r="BB1674" t="s">
        <v>2381</v>
      </c>
      <c r="BC1674" t="s">
        <v>2380</v>
      </c>
      <c r="BR1674">
        <v>16.690000000000001</v>
      </c>
      <c r="BS1674" t="str" cm="1">
        <f t="array" ref="BS1674">_xlfn.IFS(BR1674&lt;18.5,"UNDER WEIGHT",BR1674&lt;=24.9,"NORMAL WEIGHT",BR1674&lt;=29.9,"OVER WEIGHT",BR1674&gt;=30,"OBESITY")</f>
        <v>UNDER WEIGHT</v>
      </c>
      <c r="BV1674">
        <v>10.66</v>
      </c>
      <c r="BW1674" t="str" cm="1">
        <f t="array" ref="BW1674">_xlfn.IFS(BV1674&lt;=5.7,"NORMAL",BV1674&lt;=6.4,"Prediabetes",BV1674&gt;=6.5,"Diabetes")</f>
        <v>Diabetes</v>
      </c>
      <c r="CJ1674" t="s">
        <v>1705</v>
      </c>
      <c r="CK1674">
        <v>1970</v>
      </c>
      <c r="CL1674" t="s">
        <v>15</v>
      </c>
      <c r="CM1674">
        <v>11</v>
      </c>
      <c r="CN1674">
        <v>0</v>
      </c>
      <c r="CO1674">
        <v>14847.63</v>
      </c>
      <c r="CP1674" t="s">
        <v>11</v>
      </c>
      <c r="CQ1674" t="s">
        <v>11</v>
      </c>
      <c r="CR1674" t="s">
        <v>249</v>
      </c>
      <c r="CW1674" t="str">
        <f t="shared" si="52"/>
        <v>11/Nov/1970</v>
      </c>
      <c r="CZ1674" t="s">
        <v>1705</v>
      </c>
      <c r="DA1674">
        <v>1970</v>
      </c>
      <c r="DB1674" t="s">
        <v>15</v>
      </c>
      <c r="DC1674">
        <v>11</v>
      </c>
      <c r="DD1674">
        <v>0</v>
      </c>
      <c r="DE1674" s="18">
        <v>14847.63</v>
      </c>
      <c r="DF1674" t="s">
        <v>11</v>
      </c>
      <c r="DG1674" t="s">
        <v>11</v>
      </c>
      <c r="DH1674" t="s">
        <v>249</v>
      </c>
      <c r="DZ1674" t="s">
        <v>1705</v>
      </c>
      <c r="EA1674">
        <f t="shared" si="53"/>
        <v>53</v>
      </c>
    </row>
    <row r="1675" spans="1:131" ht="15.6" x14ac:dyDescent="0.3">
      <c r="A1675" s="1" t="s">
        <v>697</v>
      </c>
      <c r="B1675" s="1" t="s">
        <v>6751</v>
      </c>
      <c r="C1675" s="1" t="s">
        <v>6238</v>
      </c>
      <c r="D1675" t="s">
        <v>7814</v>
      </c>
      <c r="E1675" s="1"/>
      <c r="H1675" s="1"/>
      <c r="T1675" t="s">
        <v>697</v>
      </c>
      <c r="U1675">
        <v>19.95</v>
      </c>
      <c r="V1675">
        <v>4.05</v>
      </c>
      <c r="W1675" t="s">
        <v>2380</v>
      </c>
      <c r="X1675" t="s">
        <v>2380</v>
      </c>
      <c r="Y1675" t="s">
        <v>2380</v>
      </c>
      <c r="Z1675">
        <v>1</v>
      </c>
      <c r="AA1675" t="s">
        <v>2380</v>
      </c>
      <c r="AV1675" t="s">
        <v>697</v>
      </c>
      <c r="AW1675">
        <v>19.95</v>
      </c>
      <c r="AX1675">
        <v>4.05</v>
      </c>
      <c r="AY1675" t="s">
        <v>2380</v>
      </c>
      <c r="AZ1675" t="s">
        <v>2380</v>
      </c>
      <c r="BA1675" t="s">
        <v>2380</v>
      </c>
      <c r="BB1675">
        <v>1</v>
      </c>
      <c r="BC1675" t="s">
        <v>2380</v>
      </c>
      <c r="BR1675">
        <v>19.95</v>
      </c>
      <c r="BS1675" t="str" cm="1">
        <f t="array" ref="BS1675">_xlfn.IFS(BR1675&lt;18.5,"UNDER WEIGHT",BR1675&lt;=24.9,"NORMAL WEIGHT",BR1675&lt;=29.9,"OVER WEIGHT",BR1675&gt;=30,"OBESITY")</f>
        <v>NORMAL WEIGHT</v>
      </c>
      <c r="BV1675">
        <v>4.05</v>
      </c>
      <c r="BW1675" t="str" cm="1">
        <f t="array" ref="BW1675">_xlfn.IFS(BV1675&lt;=5.7,"NORMAL",BV1675&lt;=6.4,"Prediabetes",BV1675&gt;=6.5,"Diabetes")</f>
        <v>NORMAL</v>
      </c>
      <c r="CJ1675" t="s">
        <v>1706</v>
      </c>
      <c r="CK1675">
        <v>1958</v>
      </c>
      <c r="CL1675" t="s">
        <v>37</v>
      </c>
      <c r="CM1675">
        <v>17</v>
      </c>
      <c r="CN1675">
        <v>0</v>
      </c>
      <c r="CO1675">
        <v>14901.52</v>
      </c>
      <c r="CP1675" t="s">
        <v>11</v>
      </c>
      <c r="CQ1675" t="s">
        <v>11</v>
      </c>
      <c r="CR1675" t="s">
        <v>247</v>
      </c>
      <c r="CW1675" t="str">
        <f t="shared" si="52"/>
        <v>17/Oct/1958</v>
      </c>
      <c r="CZ1675" t="s">
        <v>1706</v>
      </c>
      <c r="DA1675">
        <v>1958</v>
      </c>
      <c r="DB1675" t="s">
        <v>37</v>
      </c>
      <c r="DC1675">
        <v>17</v>
      </c>
      <c r="DD1675">
        <v>0</v>
      </c>
      <c r="DE1675" s="18">
        <v>14901.52</v>
      </c>
      <c r="DF1675" t="s">
        <v>11</v>
      </c>
      <c r="DG1675" t="s">
        <v>11</v>
      </c>
      <c r="DH1675" t="s">
        <v>247</v>
      </c>
      <c r="DZ1675" t="s">
        <v>1706</v>
      </c>
      <c r="EA1675">
        <f t="shared" si="53"/>
        <v>65</v>
      </c>
    </row>
    <row r="1676" spans="1:131" ht="15.6" x14ac:dyDescent="0.3">
      <c r="A1676" s="1" t="s">
        <v>696</v>
      </c>
      <c r="B1676" s="1" t="s">
        <v>6752</v>
      </c>
      <c r="C1676" s="1" t="s">
        <v>6239</v>
      </c>
      <c r="D1676" t="s">
        <v>7987</v>
      </c>
      <c r="E1676" s="1"/>
      <c r="H1676" s="1"/>
      <c r="T1676" t="s">
        <v>696</v>
      </c>
      <c r="U1676">
        <v>17.55</v>
      </c>
      <c r="V1676">
        <v>4.2300000000000004</v>
      </c>
      <c r="W1676" t="s">
        <v>2380</v>
      </c>
      <c r="X1676" t="s">
        <v>2380</v>
      </c>
      <c r="Y1676" t="s">
        <v>2380</v>
      </c>
      <c r="Z1676">
        <v>2</v>
      </c>
      <c r="AA1676" t="s">
        <v>2380</v>
      </c>
      <c r="AV1676" t="s">
        <v>696</v>
      </c>
      <c r="AW1676">
        <v>17.55</v>
      </c>
      <c r="AX1676">
        <v>4.2300000000000004</v>
      </c>
      <c r="AY1676" t="s">
        <v>2380</v>
      </c>
      <c r="AZ1676" t="s">
        <v>2380</v>
      </c>
      <c r="BA1676" t="s">
        <v>2380</v>
      </c>
      <c r="BB1676">
        <v>2</v>
      </c>
      <c r="BC1676" t="s">
        <v>2380</v>
      </c>
      <c r="BR1676">
        <v>17.55</v>
      </c>
      <c r="BS1676" t="str" cm="1">
        <f t="array" ref="BS1676">_xlfn.IFS(BR1676&lt;18.5,"UNDER WEIGHT",BR1676&lt;=24.9,"NORMAL WEIGHT",BR1676&lt;=29.9,"OVER WEIGHT",BR1676&gt;=30,"OBESITY")</f>
        <v>UNDER WEIGHT</v>
      </c>
      <c r="BV1676">
        <v>4.2300000000000004</v>
      </c>
      <c r="BW1676" t="str" cm="1">
        <f t="array" ref="BW1676">_xlfn.IFS(BV1676&lt;=5.7,"NORMAL",BV1676&lt;=6.4,"Prediabetes",BV1676&gt;=6.5,"Diabetes")</f>
        <v>NORMAL</v>
      </c>
      <c r="CJ1676" t="s">
        <v>1707</v>
      </c>
      <c r="CK1676">
        <v>1981</v>
      </c>
      <c r="CL1676" t="s">
        <v>10</v>
      </c>
      <c r="CM1676">
        <v>4</v>
      </c>
      <c r="CN1676">
        <v>1</v>
      </c>
      <c r="CO1676">
        <v>14908.27</v>
      </c>
      <c r="CP1676" t="s">
        <v>11</v>
      </c>
      <c r="CQ1676" t="s">
        <v>16</v>
      </c>
      <c r="CR1676" t="s">
        <v>42</v>
      </c>
      <c r="CW1676" t="str">
        <f t="shared" si="52"/>
        <v>4/Jul/1981</v>
      </c>
      <c r="CZ1676" t="s">
        <v>1707</v>
      </c>
      <c r="DA1676">
        <v>1981</v>
      </c>
      <c r="DB1676" t="s">
        <v>10</v>
      </c>
      <c r="DC1676">
        <v>4</v>
      </c>
      <c r="DD1676">
        <v>1</v>
      </c>
      <c r="DE1676" s="18">
        <v>14908.27</v>
      </c>
      <c r="DF1676" t="s">
        <v>11</v>
      </c>
      <c r="DG1676" t="s">
        <v>16</v>
      </c>
      <c r="DH1676" t="s">
        <v>42</v>
      </c>
      <c r="DZ1676" t="s">
        <v>1707</v>
      </c>
      <c r="EA1676">
        <f t="shared" si="53"/>
        <v>42</v>
      </c>
    </row>
    <row r="1677" spans="1:131" ht="15.6" x14ac:dyDescent="0.3">
      <c r="A1677" s="1" t="s">
        <v>695</v>
      </c>
      <c r="B1677" s="1" t="s">
        <v>6751</v>
      </c>
      <c r="C1677" s="1" t="s">
        <v>6240</v>
      </c>
      <c r="D1677" t="s">
        <v>7988</v>
      </c>
      <c r="E1677" s="1"/>
      <c r="H1677" s="1"/>
      <c r="T1677" t="s">
        <v>695</v>
      </c>
      <c r="U1677">
        <v>22.01</v>
      </c>
      <c r="V1677">
        <v>5.01</v>
      </c>
      <c r="W1677" t="s">
        <v>2380</v>
      </c>
      <c r="X1677" t="s">
        <v>2380</v>
      </c>
      <c r="Y1677" t="s">
        <v>2380</v>
      </c>
      <c r="Z1677">
        <v>1</v>
      </c>
      <c r="AA1677" t="s">
        <v>2380</v>
      </c>
      <c r="AV1677" t="s">
        <v>695</v>
      </c>
      <c r="AW1677">
        <v>22.01</v>
      </c>
      <c r="AX1677">
        <v>5.01</v>
      </c>
      <c r="AY1677" t="s">
        <v>2380</v>
      </c>
      <c r="AZ1677" t="s">
        <v>2380</v>
      </c>
      <c r="BA1677" t="s">
        <v>2380</v>
      </c>
      <c r="BB1677">
        <v>1</v>
      </c>
      <c r="BC1677" t="s">
        <v>2380</v>
      </c>
      <c r="BR1677">
        <v>22.01</v>
      </c>
      <c r="BS1677" t="str" cm="1">
        <f t="array" ref="BS1677">_xlfn.IFS(BR1677&lt;18.5,"UNDER WEIGHT",BR1677&lt;=24.9,"NORMAL WEIGHT",BR1677&lt;=29.9,"OVER WEIGHT",BR1677&gt;=30,"OBESITY")</f>
        <v>NORMAL WEIGHT</v>
      </c>
      <c r="BV1677">
        <v>5.01</v>
      </c>
      <c r="BW1677" t="str" cm="1">
        <f t="array" ref="BW1677">_xlfn.IFS(BV1677&lt;=5.7,"NORMAL",BV1677&lt;=6.4,"Prediabetes",BV1677&gt;=6.5,"Diabetes")</f>
        <v>NORMAL</v>
      </c>
      <c r="CJ1677" t="s">
        <v>1708</v>
      </c>
      <c r="CK1677">
        <v>1968</v>
      </c>
      <c r="CL1677" t="s">
        <v>15</v>
      </c>
      <c r="CM1677">
        <v>8</v>
      </c>
      <c r="CN1677">
        <v>0</v>
      </c>
      <c r="CO1677">
        <v>14926.97</v>
      </c>
      <c r="CP1677" t="s">
        <v>11</v>
      </c>
      <c r="CQ1677" t="s">
        <v>11</v>
      </c>
      <c r="CR1677" t="s">
        <v>23</v>
      </c>
      <c r="CW1677" t="str">
        <f t="shared" si="52"/>
        <v>8/Nov/1968</v>
      </c>
      <c r="CZ1677" t="s">
        <v>1708</v>
      </c>
      <c r="DA1677">
        <v>1968</v>
      </c>
      <c r="DB1677" t="s">
        <v>15</v>
      </c>
      <c r="DC1677">
        <v>8</v>
      </c>
      <c r="DD1677">
        <v>0</v>
      </c>
      <c r="DE1677" s="18">
        <v>14926.97</v>
      </c>
      <c r="DF1677" t="s">
        <v>11</v>
      </c>
      <c r="DG1677" t="s">
        <v>11</v>
      </c>
      <c r="DH1677" t="s">
        <v>23</v>
      </c>
      <c r="DZ1677" t="s">
        <v>1708</v>
      </c>
      <c r="EA1677">
        <f t="shared" si="53"/>
        <v>55</v>
      </c>
    </row>
    <row r="1678" spans="1:131" ht="15.6" x14ac:dyDescent="0.3">
      <c r="A1678" s="1" t="s">
        <v>694</v>
      </c>
      <c r="B1678" s="1" t="s">
        <v>6751</v>
      </c>
      <c r="C1678" s="1" t="s">
        <v>6241</v>
      </c>
      <c r="D1678" t="s">
        <v>7989</v>
      </c>
      <c r="E1678" s="1"/>
      <c r="H1678" s="1"/>
      <c r="T1678" t="s">
        <v>694</v>
      </c>
      <c r="U1678">
        <v>41.8</v>
      </c>
      <c r="V1678">
        <v>5.82</v>
      </c>
      <c r="W1678" t="s">
        <v>2382</v>
      </c>
      <c r="X1678" t="s">
        <v>2380</v>
      </c>
      <c r="Y1678" t="s">
        <v>2383</v>
      </c>
      <c r="Z1678">
        <v>1</v>
      </c>
      <c r="AA1678" t="s">
        <v>2380</v>
      </c>
      <c r="AV1678" t="s">
        <v>694</v>
      </c>
      <c r="AW1678">
        <v>41.8</v>
      </c>
      <c r="AX1678">
        <v>5.82</v>
      </c>
      <c r="AY1678" t="s">
        <v>2382</v>
      </c>
      <c r="AZ1678" t="s">
        <v>2380</v>
      </c>
      <c r="BA1678" t="s">
        <v>2383</v>
      </c>
      <c r="BB1678">
        <v>1</v>
      </c>
      <c r="BC1678" t="s">
        <v>2380</v>
      </c>
      <c r="BR1678">
        <v>41.8</v>
      </c>
      <c r="BS1678" t="str" cm="1">
        <f t="array" ref="BS1678">_xlfn.IFS(BR1678&lt;18.5,"UNDER WEIGHT",BR1678&lt;=24.9,"NORMAL WEIGHT",BR1678&lt;=29.9,"OVER WEIGHT",BR1678&gt;=30,"OBESITY")</f>
        <v>OBESITY</v>
      </c>
      <c r="BV1678">
        <v>5.82</v>
      </c>
      <c r="BW1678" t="str" cm="1">
        <f t="array" ref="BW1678">_xlfn.IFS(BV1678&lt;=5.7,"NORMAL",BV1678&lt;=6.4,"Prediabetes",BV1678&gt;=6.5,"Diabetes")</f>
        <v>Prediabetes</v>
      </c>
      <c r="CJ1678" t="s">
        <v>1709</v>
      </c>
      <c r="CK1678">
        <v>1962</v>
      </c>
      <c r="CL1678" t="s">
        <v>15</v>
      </c>
      <c r="CM1678">
        <v>29</v>
      </c>
      <c r="CN1678">
        <v>0</v>
      </c>
      <c r="CO1678">
        <v>14945.34</v>
      </c>
      <c r="CP1678" t="s">
        <v>11</v>
      </c>
      <c r="CQ1678" t="s">
        <v>16</v>
      </c>
      <c r="CR1678" t="s">
        <v>300</v>
      </c>
      <c r="CW1678" t="str">
        <f t="shared" si="52"/>
        <v>29/Nov/1962</v>
      </c>
      <c r="CZ1678" t="s">
        <v>1709</v>
      </c>
      <c r="DA1678">
        <v>1962</v>
      </c>
      <c r="DB1678" t="s">
        <v>15</v>
      </c>
      <c r="DC1678">
        <v>29</v>
      </c>
      <c r="DD1678">
        <v>0</v>
      </c>
      <c r="DE1678" s="18">
        <v>14945.34</v>
      </c>
      <c r="DF1678" t="s">
        <v>11</v>
      </c>
      <c r="DG1678" t="s">
        <v>16</v>
      </c>
      <c r="DH1678" t="s">
        <v>300</v>
      </c>
      <c r="DZ1678" t="s">
        <v>1709</v>
      </c>
      <c r="EA1678">
        <f t="shared" si="53"/>
        <v>61</v>
      </c>
    </row>
    <row r="1679" spans="1:131" ht="15.6" x14ac:dyDescent="0.3">
      <c r="A1679" s="1" t="s">
        <v>693</v>
      </c>
      <c r="B1679" s="1" t="s">
        <v>6752</v>
      </c>
      <c r="C1679" s="1" t="s">
        <v>6242</v>
      </c>
      <c r="D1679" t="s">
        <v>7990</v>
      </c>
      <c r="E1679" s="1"/>
      <c r="H1679" s="1"/>
      <c r="T1679" t="s">
        <v>693</v>
      </c>
      <c r="U1679">
        <v>19.170000000000002</v>
      </c>
      <c r="V1679">
        <v>7.94</v>
      </c>
      <c r="W1679" t="s">
        <v>2380</v>
      </c>
      <c r="X1679" t="s">
        <v>2380</v>
      </c>
      <c r="Y1679" t="s">
        <v>2380</v>
      </c>
      <c r="Z1679">
        <v>0</v>
      </c>
      <c r="AA1679" t="s">
        <v>2380</v>
      </c>
      <c r="AV1679" t="s">
        <v>693</v>
      </c>
      <c r="AW1679">
        <v>19.170000000000002</v>
      </c>
      <c r="AX1679">
        <v>7.94</v>
      </c>
      <c r="AY1679" t="s">
        <v>2380</v>
      </c>
      <c r="AZ1679" t="s">
        <v>2380</v>
      </c>
      <c r="BA1679" t="s">
        <v>2380</v>
      </c>
      <c r="BB1679" t="s">
        <v>2381</v>
      </c>
      <c r="BC1679" t="s">
        <v>2380</v>
      </c>
      <c r="BR1679">
        <v>19.170000000000002</v>
      </c>
      <c r="BS1679" t="str" cm="1">
        <f t="array" ref="BS1679">_xlfn.IFS(BR1679&lt;18.5,"UNDER WEIGHT",BR1679&lt;=24.9,"NORMAL WEIGHT",BR1679&lt;=29.9,"OVER WEIGHT",BR1679&gt;=30,"OBESITY")</f>
        <v>NORMAL WEIGHT</v>
      </c>
      <c r="BV1679">
        <v>7.94</v>
      </c>
      <c r="BW1679" t="str" cm="1">
        <f t="array" ref="BW1679">_xlfn.IFS(BV1679&lt;=5.7,"NORMAL",BV1679&lt;=6.4,"Prediabetes",BV1679&gt;=6.5,"Diabetes")</f>
        <v>Diabetes</v>
      </c>
      <c r="CJ1679" t="s">
        <v>1710</v>
      </c>
      <c r="CK1679">
        <v>1958</v>
      </c>
      <c r="CL1679" t="s">
        <v>10</v>
      </c>
      <c r="CM1679">
        <v>29</v>
      </c>
      <c r="CN1679">
        <v>2</v>
      </c>
      <c r="CO1679">
        <v>14988.43</v>
      </c>
      <c r="CP1679" t="s">
        <v>11</v>
      </c>
      <c r="CQ1679" t="s">
        <v>12</v>
      </c>
      <c r="CR1679" t="s">
        <v>42</v>
      </c>
      <c r="CW1679" t="str">
        <f t="shared" si="52"/>
        <v>29/Jul/1958</v>
      </c>
      <c r="CZ1679" t="s">
        <v>1710</v>
      </c>
      <c r="DA1679">
        <v>1958</v>
      </c>
      <c r="DB1679" t="s">
        <v>10</v>
      </c>
      <c r="DC1679">
        <v>29</v>
      </c>
      <c r="DD1679">
        <v>2</v>
      </c>
      <c r="DE1679" s="18">
        <v>14988.43</v>
      </c>
      <c r="DF1679" t="s">
        <v>11</v>
      </c>
      <c r="DG1679" t="s">
        <v>12</v>
      </c>
      <c r="DH1679" t="s">
        <v>42</v>
      </c>
      <c r="DZ1679" t="s">
        <v>1710</v>
      </c>
      <c r="EA1679">
        <f t="shared" si="53"/>
        <v>65</v>
      </c>
    </row>
    <row r="1680" spans="1:131" ht="15.6" x14ac:dyDescent="0.3">
      <c r="A1680" s="1" t="s">
        <v>692</v>
      </c>
      <c r="B1680" s="1" t="s">
        <v>6751</v>
      </c>
      <c r="C1680" s="1" t="s">
        <v>5815</v>
      </c>
      <c r="D1680" t="s">
        <v>7991</v>
      </c>
      <c r="E1680" s="1"/>
      <c r="H1680" s="1"/>
      <c r="T1680" t="s">
        <v>692</v>
      </c>
      <c r="U1680">
        <v>32.799999999999997</v>
      </c>
      <c r="V1680">
        <v>6.16</v>
      </c>
      <c r="W1680" t="s">
        <v>2382</v>
      </c>
      <c r="X1680" t="s">
        <v>2380</v>
      </c>
      <c r="Y1680" t="s">
        <v>2383</v>
      </c>
      <c r="Z1680">
        <v>1</v>
      </c>
      <c r="AA1680" t="s">
        <v>2380</v>
      </c>
      <c r="AV1680" t="s">
        <v>692</v>
      </c>
      <c r="AW1680">
        <v>32.799999999999997</v>
      </c>
      <c r="AX1680">
        <v>6.16</v>
      </c>
      <c r="AY1680" t="s">
        <v>2382</v>
      </c>
      <c r="AZ1680" t="s">
        <v>2380</v>
      </c>
      <c r="BA1680" t="s">
        <v>2383</v>
      </c>
      <c r="BB1680">
        <v>1</v>
      </c>
      <c r="BC1680" t="s">
        <v>2380</v>
      </c>
      <c r="BR1680">
        <v>32.799999999999997</v>
      </c>
      <c r="BS1680" t="str" cm="1">
        <f t="array" ref="BS1680">_xlfn.IFS(BR1680&lt;18.5,"UNDER WEIGHT",BR1680&lt;=24.9,"NORMAL WEIGHT",BR1680&lt;=29.9,"OVER WEIGHT",BR1680&gt;=30,"OBESITY")</f>
        <v>OBESITY</v>
      </c>
      <c r="BV1680">
        <v>6.16</v>
      </c>
      <c r="BW1680" t="str" cm="1">
        <f t="array" ref="BW1680">_xlfn.IFS(BV1680&lt;=5.7,"NORMAL",BV1680&lt;=6.4,"Prediabetes",BV1680&gt;=6.5,"Diabetes")</f>
        <v>Prediabetes</v>
      </c>
      <c r="CJ1680" t="s">
        <v>1711</v>
      </c>
      <c r="CK1680">
        <v>1995</v>
      </c>
      <c r="CL1680" t="s">
        <v>35</v>
      </c>
      <c r="CM1680">
        <v>2</v>
      </c>
      <c r="CN1680">
        <v>2</v>
      </c>
      <c r="CO1680">
        <v>15006.58</v>
      </c>
      <c r="CP1680" t="s">
        <v>11</v>
      </c>
      <c r="CQ1680" t="s">
        <v>11</v>
      </c>
      <c r="CR1680" t="s">
        <v>247</v>
      </c>
      <c r="CW1680" t="str">
        <f t="shared" si="52"/>
        <v>2/Aug/1995</v>
      </c>
      <c r="CZ1680" t="s">
        <v>1711</v>
      </c>
      <c r="DA1680">
        <v>1995</v>
      </c>
      <c r="DB1680" t="s">
        <v>35</v>
      </c>
      <c r="DC1680">
        <v>2</v>
      </c>
      <c r="DD1680">
        <v>2</v>
      </c>
      <c r="DE1680" s="18">
        <v>15006.58</v>
      </c>
      <c r="DF1680" t="s">
        <v>11</v>
      </c>
      <c r="DG1680" t="s">
        <v>11</v>
      </c>
      <c r="DH1680" t="s">
        <v>247</v>
      </c>
      <c r="DZ1680" t="s">
        <v>1711</v>
      </c>
      <c r="EA1680">
        <f t="shared" si="53"/>
        <v>28</v>
      </c>
    </row>
    <row r="1681" spans="1:131" ht="15.6" x14ac:dyDescent="0.3">
      <c r="A1681" s="1" t="s">
        <v>691</v>
      </c>
      <c r="B1681" s="1" t="s">
        <v>6751</v>
      </c>
      <c r="C1681" s="1" t="s">
        <v>6243</v>
      </c>
      <c r="D1681" t="s">
        <v>7992</v>
      </c>
      <c r="E1681" s="1"/>
      <c r="H1681" s="1"/>
      <c r="T1681" t="s">
        <v>691</v>
      </c>
      <c r="U1681">
        <v>35.814999999999998</v>
      </c>
      <c r="V1681">
        <v>4.1500000000000004</v>
      </c>
      <c r="W1681" t="s">
        <v>2380</v>
      </c>
      <c r="X1681" t="s">
        <v>2380</v>
      </c>
      <c r="Y1681" t="s">
        <v>2380</v>
      </c>
      <c r="Z1681">
        <v>1</v>
      </c>
      <c r="AA1681" t="s">
        <v>2380</v>
      </c>
      <c r="AV1681" t="s">
        <v>691</v>
      </c>
      <c r="AW1681">
        <v>35.814999999999998</v>
      </c>
      <c r="AX1681">
        <v>4.1500000000000004</v>
      </c>
      <c r="AY1681" t="s">
        <v>2380</v>
      </c>
      <c r="AZ1681" t="s">
        <v>2380</v>
      </c>
      <c r="BA1681" t="s">
        <v>2380</v>
      </c>
      <c r="BB1681">
        <v>1</v>
      </c>
      <c r="BC1681" t="s">
        <v>2380</v>
      </c>
      <c r="BR1681">
        <v>35.814999999999998</v>
      </c>
      <c r="BS1681" t="str" cm="1">
        <f t="array" ref="BS1681">_xlfn.IFS(BR1681&lt;18.5,"UNDER WEIGHT",BR1681&lt;=24.9,"NORMAL WEIGHT",BR1681&lt;=29.9,"OVER WEIGHT",BR1681&gt;=30,"OBESITY")</f>
        <v>OBESITY</v>
      </c>
      <c r="BV1681">
        <v>4.1500000000000004</v>
      </c>
      <c r="BW1681" t="str" cm="1">
        <f t="array" ref="BW1681">_xlfn.IFS(BV1681&lt;=5.7,"NORMAL",BV1681&lt;=6.4,"Prediabetes",BV1681&gt;=6.5,"Diabetes")</f>
        <v>NORMAL</v>
      </c>
      <c r="CJ1681" t="s">
        <v>1712</v>
      </c>
      <c r="CK1681">
        <v>1960</v>
      </c>
      <c r="CL1681" t="s">
        <v>35</v>
      </c>
      <c r="CM1681">
        <v>8</v>
      </c>
      <c r="CN1681">
        <v>2</v>
      </c>
      <c r="CO1681">
        <v>15019.76</v>
      </c>
      <c r="CP1681" t="s">
        <v>11</v>
      </c>
      <c r="CQ1681" t="s">
        <v>11</v>
      </c>
      <c r="CR1681" t="s">
        <v>23</v>
      </c>
      <c r="CW1681" t="str">
        <f t="shared" si="52"/>
        <v>8/Aug/1960</v>
      </c>
      <c r="CZ1681" t="s">
        <v>1712</v>
      </c>
      <c r="DA1681">
        <v>1960</v>
      </c>
      <c r="DB1681" t="s">
        <v>35</v>
      </c>
      <c r="DC1681">
        <v>8</v>
      </c>
      <c r="DD1681">
        <v>2</v>
      </c>
      <c r="DE1681" s="18">
        <v>15019.76</v>
      </c>
      <c r="DF1681" t="s">
        <v>11</v>
      </c>
      <c r="DG1681" t="s">
        <v>11</v>
      </c>
      <c r="DH1681" t="s">
        <v>23</v>
      </c>
      <c r="DZ1681" t="s">
        <v>1712</v>
      </c>
      <c r="EA1681">
        <f t="shared" si="53"/>
        <v>63</v>
      </c>
    </row>
    <row r="1682" spans="1:131" ht="15.6" x14ac:dyDescent="0.3">
      <c r="A1682" s="1" t="s">
        <v>690</v>
      </c>
      <c r="B1682" s="1" t="s">
        <v>6752</v>
      </c>
      <c r="C1682" s="1" t="s">
        <v>5281</v>
      </c>
      <c r="D1682" t="s">
        <v>7993</v>
      </c>
      <c r="E1682" s="1"/>
      <c r="H1682" s="1"/>
      <c r="T1682" t="s">
        <v>690</v>
      </c>
      <c r="U1682">
        <v>24.3</v>
      </c>
      <c r="V1682">
        <v>6.23</v>
      </c>
      <c r="W1682" t="s">
        <v>2380</v>
      </c>
      <c r="X1682" t="s">
        <v>2380</v>
      </c>
      <c r="Y1682" t="s">
        <v>2380</v>
      </c>
      <c r="Z1682">
        <v>0</v>
      </c>
      <c r="AA1682" t="s">
        <v>2380</v>
      </c>
      <c r="AV1682" t="s">
        <v>690</v>
      </c>
      <c r="AW1682">
        <v>24.3</v>
      </c>
      <c r="AX1682">
        <v>6.23</v>
      </c>
      <c r="AY1682" t="s">
        <v>2380</v>
      </c>
      <c r="AZ1682" t="s">
        <v>2380</v>
      </c>
      <c r="BA1682" t="s">
        <v>2380</v>
      </c>
      <c r="BB1682" t="s">
        <v>2381</v>
      </c>
      <c r="BC1682" t="s">
        <v>2380</v>
      </c>
      <c r="BR1682">
        <v>24.3</v>
      </c>
      <c r="BS1682" t="str" cm="1">
        <f t="array" ref="BS1682">_xlfn.IFS(BR1682&lt;18.5,"UNDER WEIGHT",BR1682&lt;=24.9,"NORMAL WEIGHT",BR1682&lt;=29.9,"OVER WEIGHT",BR1682&gt;=30,"OBESITY")</f>
        <v>NORMAL WEIGHT</v>
      </c>
      <c r="BV1682">
        <v>6.23</v>
      </c>
      <c r="BW1682" t="str" cm="1">
        <f t="array" ref="BW1682">_xlfn.IFS(BV1682&lt;=5.7,"NORMAL",BV1682&lt;=6.4,"Prediabetes",BV1682&gt;=6.5,"Diabetes")</f>
        <v>Prediabetes</v>
      </c>
      <c r="CJ1682" t="s">
        <v>1713</v>
      </c>
      <c r="CK1682">
        <v>1979</v>
      </c>
      <c r="CL1682" t="s">
        <v>15</v>
      </c>
      <c r="CM1682">
        <v>25</v>
      </c>
      <c r="CN1682">
        <v>2</v>
      </c>
      <c r="CO1682">
        <v>15025.76</v>
      </c>
      <c r="CP1682" t="s">
        <v>11</v>
      </c>
      <c r="CQ1682" t="s">
        <v>16</v>
      </c>
      <c r="CR1682" t="s">
        <v>42</v>
      </c>
      <c r="CW1682" t="str">
        <f t="shared" si="52"/>
        <v>25/Nov/1979</v>
      </c>
      <c r="CZ1682" t="s">
        <v>1713</v>
      </c>
      <c r="DA1682">
        <v>1979</v>
      </c>
      <c r="DB1682" t="s">
        <v>15</v>
      </c>
      <c r="DC1682">
        <v>25</v>
      </c>
      <c r="DD1682">
        <v>2</v>
      </c>
      <c r="DE1682" s="18">
        <v>15025.76</v>
      </c>
      <c r="DF1682" t="s">
        <v>11</v>
      </c>
      <c r="DG1682" t="s">
        <v>16</v>
      </c>
      <c r="DH1682" t="s">
        <v>42</v>
      </c>
      <c r="DZ1682" t="s">
        <v>1713</v>
      </c>
      <c r="EA1682">
        <f t="shared" si="53"/>
        <v>44</v>
      </c>
    </row>
    <row r="1683" spans="1:131" ht="15.6" x14ac:dyDescent="0.3">
      <c r="A1683" s="1" t="s">
        <v>689</v>
      </c>
      <c r="B1683" s="1" t="s">
        <v>6752</v>
      </c>
      <c r="C1683" s="1" t="s">
        <v>6244</v>
      </c>
      <c r="D1683" t="s">
        <v>6435</v>
      </c>
      <c r="E1683" s="1"/>
      <c r="H1683" s="1"/>
      <c r="T1683" t="s">
        <v>689</v>
      </c>
      <c r="U1683">
        <v>19.059999999999999</v>
      </c>
      <c r="V1683">
        <v>7.41</v>
      </c>
      <c r="W1683" t="s">
        <v>2380</v>
      </c>
      <c r="X1683" t="s">
        <v>2380</v>
      </c>
      <c r="Y1683" t="s">
        <v>2380</v>
      </c>
      <c r="Z1683">
        <v>0</v>
      </c>
      <c r="AA1683" t="s">
        <v>2380</v>
      </c>
      <c r="AV1683" t="s">
        <v>689</v>
      </c>
      <c r="AW1683">
        <v>19.059999999999999</v>
      </c>
      <c r="AX1683">
        <v>7.41</v>
      </c>
      <c r="AY1683" t="s">
        <v>2380</v>
      </c>
      <c r="AZ1683" t="s">
        <v>2380</v>
      </c>
      <c r="BA1683" t="s">
        <v>2380</v>
      </c>
      <c r="BB1683" t="s">
        <v>2381</v>
      </c>
      <c r="BC1683" t="s">
        <v>2380</v>
      </c>
      <c r="BR1683">
        <v>19.059999999999999</v>
      </c>
      <c r="BS1683" t="str" cm="1">
        <f t="array" ref="BS1683">_xlfn.IFS(BR1683&lt;18.5,"UNDER WEIGHT",BR1683&lt;=24.9,"NORMAL WEIGHT",BR1683&lt;=29.9,"OVER WEIGHT",BR1683&gt;=30,"OBESITY")</f>
        <v>NORMAL WEIGHT</v>
      </c>
      <c r="BV1683">
        <v>7.41</v>
      </c>
      <c r="BW1683" t="str" cm="1">
        <f t="array" ref="BW1683">_xlfn.IFS(BV1683&lt;=5.7,"NORMAL",BV1683&lt;=6.4,"Prediabetes",BV1683&gt;=6.5,"Diabetes")</f>
        <v>Diabetes</v>
      </c>
      <c r="CJ1683" t="s">
        <v>1714</v>
      </c>
      <c r="CK1683">
        <v>1970</v>
      </c>
      <c r="CL1683" t="s">
        <v>20</v>
      </c>
      <c r="CM1683">
        <v>11</v>
      </c>
      <c r="CN1683">
        <v>0</v>
      </c>
      <c r="CO1683">
        <v>15026.3</v>
      </c>
      <c r="CP1683" t="s">
        <v>11</v>
      </c>
      <c r="CQ1683" t="s">
        <v>12</v>
      </c>
      <c r="CR1683" t="s">
        <v>42</v>
      </c>
      <c r="CW1683" t="str">
        <f t="shared" si="52"/>
        <v>11/Sep/1970</v>
      </c>
      <c r="CZ1683" t="s">
        <v>1714</v>
      </c>
      <c r="DA1683">
        <v>1970</v>
      </c>
      <c r="DB1683" t="s">
        <v>20</v>
      </c>
      <c r="DC1683">
        <v>11</v>
      </c>
      <c r="DD1683">
        <v>0</v>
      </c>
      <c r="DE1683" s="18">
        <v>15026.3</v>
      </c>
      <c r="DF1683" t="s">
        <v>11</v>
      </c>
      <c r="DG1683" t="s">
        <v>12</v>
      </c>
      <c r="DH1683" t="s">
        <v>42</v>
      </c>
      <c r="DZ1683" t="s">
        <v>1714</v>
      </c>
      <c r="EA1683">
        <f t="shared" si="53"/>
        <v>53</v>
      </c>
    </row>
    <row r="1684" spans="1:131" ht="15.6" x14ac:dyDescent="0.3">
      <c r="A1684" s="1" t="s">
        <v>688</v>
      </c>
      <c r="B1684" s="1" t="s">
        <v>6751</v>
      </c>
      <c r="C1684" s="1" t="s">
        <v>5080</v>
      </c>
      <c r="D1684" t="s">
        <v>7994</v>
      </c>
      <c r="E1684" s="1"/>
      <c r="H1684" s="1"/>
      <c r="T1684" t="s">
        <v>688</v>
      </c>
      <c r="U1684">
        <v>33.25</v>
      </c>
      <c r="V1684">
        <v>5.62</v>
      </c>
      <c r="W1684" t="s">
        <v>2382</v>
      </c>
      <c r="X1684" t="s">
        <v>2380</v>
      </c>
      <c r="Y1684" t="s">
        <v>2380</v>
      </c>
      <c r="Z1684">
        <v>1</v>
      </c>
      <c r="AA1684" t="s">
        <v>2380</v>
      </c>
      <c r="AV1684" t="s">
        <v>688</v>
      </c>
      <c r="AW1684">
        <v>33.25</v>
      </c>
      <c r="AX1684">
        <v>5.62</v>
      </c>
      <c r="AY1684" t="s">
        <v>2382</v>
      </c>
      <c r="AZ1684" t="s">
        <v>2380</v>
      </c>
      <c r="BA1684" t="s">
        <v>2380</v>
      </c>
      <c r="BB1684">
        <v>1</v>
      </c>
      <c r="BC1684" t="s">
        <v>2380</v>
      </c>
      <c r="BR1684">
        <v>33.25</v>
      </c>
      <c r="BS1684" t="str" cm="1">
        <f t="array" ref="BS1684">_xlfn.IFS(BR1684&lt;18.5,"UNDER WEIGHT",BR1684&lt;=24.9,"NORMAL WEIGHT",BR1684&lt;=29.9,"OVER WEIGHT",BR1684&gt;=30,"OBESITY")</f>
        <v>OBESITY</v>
      </c>
      <c r="BV1684">
        <v>5.62</v>
      </c>
      <c r="BW1684" t="str" cm="1">
        <f t="array" ref="BW1684">_xlfn.IFS(BV1684&lt;=5.7,"NORMAL",BV1684&lt;=6.4,"Prediabetes",BV1684&gt;=6.5,"Diabetes")</f>
        <v>NORMAL</v>
      </c>
      <c r="CJ1684" t="s">
        <v>1715</v>
      </c>
      <c r="CK1684">
        <v>1971</v>
      </c>
      <c r="CL1684" t="s">
        <v>35</v>
      </c>
      <c r="CM1684">
        <v>15</v>
      </c>
      <c r="CN1684">
        <v>0</v>
      </c>
      <c r="CO1684">
        <v>15038.51</v>
      </c>
      <c r="CP1684" t="s">
        <v>11</v>
      </c>
      <c r="CQ1684" t="s">
        <v>12</v>
      </c>
      <c r="CR1684" t="s">
        <v>249</v>
      </c>
      <c r="CW1684" t="str">
        <f t="shared" si="52"/>
        <v>15/Aug/1971</v>
      </c>
      <c r="CZ1684" t="s">
        <v>1715</v>
      </c>
      <c r="DA1684">
        <v>1971</v>
      </c>
      <c r="DB1684" t="s">
        <v>35</v>
      </c>
      <c r="DC1684">
        <v>15</v>
      </c>
      <c r="DD1684">
        <v>0</v>
      </c>
      <c r="DE1684" s="18">
        <v>15038.51</v>
      </c>
      <c r="DF1684" t="s">
        <v>11</v>
      </c>
      <c r="DG1684" t="s">
        <v>12</v>
      </c>
      <c r="DH1684" t="s">
        <v>249</v>
      </c>
      <c r="DZ1684" t="s">
        <v>1715</v>
      </c>
      <c r="EA1684">
        <f t="shared" si="53"/>
        <v>52</v>
      </c>
    </row>
    <row r="1685" spans="1:131" ht="15.6" x14ac:dyDescent="0.3">
      <c r="A1685" s="1" t="s">
        <v>687</v>
      </c>
      <c r="B1685" s="1" t="s">
        <v>6752</v>
      </c>
      <c r="C1685" s="1" t="s">
        <v>5969</v>
      </c>
      <c r="D1685" t="s">
        <v>7995</v>
      </c>
      <c r="E1685" s="1"/>
      <c r="H1685" s="1"/>
      <c r="T1685" t="s">
        <v>687</v>
      </c>
      <c r="U1685">
        <v>21.37</v>
      </c>
      <c r="V1685">
        <v>4.54</v>
      </c>
      <c r="W1685" t="s">
        <v>2382</v>
      </c>
      <c r="X1685" t="s">
        <v>2380</v>
      </c>
      <c r="Y1685" t="s">
        <v>2383</v>
      </c>
      <c r="Z1685">
        <v>1</v>
      </c>
      <c r="AA1685" t="s">
        <v>2380</v>
      </c>
      <c r="AV1685" t="s">
        <v>687</v>
      </c>
      <c r="AW1685">
        <v>21.37</v>
      </c>
      <c r="AX1685">
        <v>4.54</v>
      </c>
      <c r="AY1685" t="s">
        <v>2382</v>
      </c>
      <c r="AZ1685" t="s">
        <v>2380</v>
      </c>
      <c r="BA1685" t="s">
        <v>2383</v>
      </c>
      <c r="BB1685">
        <v>1</v>
      </c>
      <c r="BC1685" t="s">
        <v>2380</v>
      </c>
      <c r="BR1685">
        <v>21.37</v>
      </c>
      <c r="BS1685" t="str" cm="1">
        <f t="array" ref="BS1685">_xlfn.IFS(BR1685&lt;18.5,"UNDER WEIGHT",BR1685&lt;=24.9,"NORMAL WEIGHT",BR1685&lt;=29.9,"OVER WEIGHT",BR1685&gt;=30,"OBESITY")</f>
        <v>NORMAL WEIGHT</v>
      </c>
      <c r="BV1685">
        <v>4.54</v>
      </c>
      <c r="BW1685" t="str" cm="1">
        <f t="array" ref="BW1685">_xlfn.IFS(BV1685&lt;=5.7,"NORMAL",BV1685&lt;=6.4,"Prediabetes",BV1685&gt;=6.5,"Diabetes")</f>
        <v>NORMAL</v>
      </c>
      <c r="CJ1685" t="s">
        <v>1716</v>
      </c>
      <c r="CK1685">
        <v>1968</v>
      </c>
      <c r="CL1685" t="s">
        <v>18</v>
      </c>
      <c r="CM1685">
        <v>12</v>
      </c>
      <c r="CN1685">
        <v>0</v>
      </c>
      <c r="CO1685">
        <v>15052.68</v>
      </c>
      <c r="CP1685" t="s">
        <v>11</v>
      </c>
      <c r="CQ1685" t="s">
        <v>11</v>
      </c>
      <c r="CR1685" t="s">
        <v>632</v>
      </c>
      <c r="CW1685" t="str">
        <f t="shared" si="52"/>
        <v>12/Jun/1968</v>
      </c>
      <c r="CZ1685" t="s">
        <v>1716</v>
      </c>
      <c r="DA1685">
        <v>1968</v>
      </c>
      <c r="DB1685" t="s">
        <v>18</v>
      </c>
      <c r="DC1685">
        <v>12</v>
      </c>
      <c r="DD1685">
        <v>0</v>
      </c>
      <c r="DE1685" s="18">
        <v>15052.68</v>
      </c>
      <c r="DF1685" t="s">
        <v>11</v>
      </c>
      <c r="DG1685" t="s">
        <v>11</v>
      </c>
      <c r="DH1685" t="s">
        <v>632</v>
      </c>
      <c r="DZ1685" t="s">
        <v>1716</v>
      </c>
      <c r="EA1685">
        <f t="shared" si="53"/>
        <v>55</v>
      </c>
    </row>
    <row r="1686" spans="1:131" ht="15.6" x14ac:dyDescent="0.3">
      <c r="A1686" s="1" t="s">
        <v>686</v>
      </c>
      <c r="B1686" s="1" t="s">
        <v>6752</v>
      </c>
      <c r="C1686" s="1" t="s">
        <v>6245</v>
      </c>
      <c r="D1686" t="s">
        <v>7509</v>
      </c>
      <c r="E1686" s="1"/>
      <c r="H1686" s="1"/>
      <c r="T1686" t="s">
        <v>686</v>
      </c>
      <c r="U1686">
        <v>34.43</v>
      </c>
      <c r="V1686">
        <v>8.6199999999999992</v>
      </c>
      <c r="W1686" t="s">
        <v>2382</v>
      </c>
      <c r="X1686" t="s">
        <v>2380</v>
      </c>
      <c r="Y1686" t="s">
        <v>2380</v>
      </c>
      <c r="Z1686">
        <v>1</v>
      </c>
      <c r="AA1686" t="s">
        <v>2380</v>
      </c>
      <c r="AV1686" t="s">
        <v>686</v>
      </c>
      <c r="AW1686">
        <v>34.43</v>
      </c>
      <c r="AX1686">
        <v>8.6199999999999992</v>
      </c>
      <c r="AY1686" t="s">
        <v>2382</v>
      </c>
      <c r="AZ1686" t="s">
        <v>2380</v>
      </c>
      <c r="BA1686" t="s">
        <v>2380</v>
      </c>
      <c r="BB1686">
        <v>1</v>
      </c>
      <c r="BC1686" t="s">
        <v>2380</v>
      </c>
      <c r="BR1686">
        <v>34.43</v>
      </c>
      <c r="BS1686" t="str" cm="1">
        <f t="array" ref="BS1686">_xlfn.IFS(BR1686&lt;18.5,"UNDER WEIGHT",BR1686&lt;=24.9,"NORMAL WEIGHT",BR1686&lt;=29.9,"OVER WEIGHT",BR1686&gt;=30,"OBESITY")</f>
        <v>OBESITY</v>
      </c>
      <c r="BV1686">
        <v>8.6199999999999992</v>
      </c>
      <c r="BW1686" t="str" cm="1">
        <f t="array" ref="BW1686">_xlfn.IFS(BV1686&lt;=5.7,"NORMAL",BV1686&lt;=6.4,"Prediabetes",BV1686&gt;=6.5,"Diabetes")</f>
        <v>Diabetes</v>
      </c>
      <c r="CJ1686" t="s">
        <v>1717</v>
      </c>
      <c r="CK1686">
        <v>1975</v>
      </c>
      <c r="CL1686" t="s">
        <v>37</v>
      </c>
      <c r="CM1686">
        <v>26</v>
      </c>
      <c r="CN1686">
        <v>1</v>
      </c>
      <c r="CO1686">
        <v>15090.35</v>
      </c>
      <c r="CP1686" t="s">
        <v>11</v>
      </c>
      <c r="CQ1686" t="s">
        <v>16</v>
      </c>
      <c r="CR1686" t="s">
        <v>249</v>
      </c>
      <c r="CW1686" t="str">
        <f t="shared" si="52"/>
        <v>26/Oct/1975</v>
      </c>
      <c r="CZ1686" t="s">
        <v>1717</v>
      </c>
      <c r="DA1686">
        <v>1975</v>
      </c>
      <c r="DB1686" t="s">
        <v>37</v>
      </c>
      <c r="DC1686">
        <v>26</v>
      </c>
      <c r="DD1686">
        <v>1</v>
      </c>
      <c r="DE1686" s="18">
        <v>15090.35</v>
      </c>
      <c r="DF1686" t="s">
        <v>11</v>
      </c>
      <c r="DG1686" t="s">
        <v>16</v>
      </c>
      <c r="DH1686" t="s">
        <v>249</v>
      </c>
      <c r="DZ1686" t="s">
        <v>1717</v>
      </c>
      <c r="EA1686">
        <f t="shared" si="53"/>
        <v>48</v>
      </c>
    </row>
    <row r="1687" spans="1:131" ht="15.6" x14ac:dyDescent="0.3">
      <c r="A1687" s="1" t="s">
        <v>685</v>
      </c>
      <c r="B1687" s="1" t="s">
        <v>6752</v>
      </c>
      <c r="C1687" s="1" t="s">
        <v>5196</v>
      </c>
      <c r="D1687" t="s">
        <v>7996</v>
      </c>
      <c r="E1687" s="1"/>
      <c r="H1687" s="1"/>
      <c r="T1687" t="s">
        <v>685</v>
      </c>
      <c r="U1687">
        <v>20.86</v>
      </c>
      <c r="V1687">
        <v>4.3600000000000003</v>
      </c>
      <c r="W1687" t="s">
        <v>2382</v>
      </c>
      <c r="X1687" t="s">
        <v>2380</v>
      </c>
      <c r="Y1687" t="s">
        <v>2380</v>
      </c>
      <c r="Z1687">
        <v>0</v>
      </c>
      <c r="AA1687" t="s">
        <v>2380</v>
      </c>
      <c r="AV1687" t="s">
        <v>685</v>
      </c>
      <c r="AW1687">
        <v>20.86</v>
      </c>
      <c r="AX1687">
        <v>4.3600000000000003</v>
      </c>
      <c r="AY1687" t="s">
        <v>2382</v>
      </c>
      <c r="AZ1687" t="s">
        <v>2380</v>
      </c>
      <c r="BA1687" t="s">
        <v>2380</v>
      </c>
      <c r="BB1687" t="s">
        <v>2381</v>
      </c>
      <c r="BC1687" t="s">
        <v>2380</v>
      </c>
      <c r="BR1687">
        <v>20.86</v>
      </c>
      <c r="BS1687" t="str" cm="1">
        <f t="array" ref="BS1687">_xlfn.IFS(BR1687&lt;18.5,"UNDER WEIGHT",BR1687&lt;=24.9,"NORMAL WEIGHT",BR1687&lt;=29.9,"OVER WEIGHT",BR1687&gt;=30,"OBESITY")</f>
        <v>NORMAL WEIGHT</v>
      </c>
      <c r="BV1687">
        <v>4.3600000000000003</v>
      </c>
      <c r="BW1687" t="str" cm="1">
        <f t="array" ref="BW1687">_xlfn.IFS(BV1687&lt;=5.7,"NORMAL",BV1687&lt;=6.4,"Prediabetes",BV1687&gt;=6.5,"Diabetes")</f>
        <v>NORMAL</v>
      </c>
      <c r="CJ1687" t="s">
        <v>1718</v>
      </c>
      <c r="CK1687">
        <v>1972</v>
      </c>
      <c r="CL1687" t="s">
        <v>15</v>
      </c>
      <c r="CM1687">
        <v>7</v>
      </c>
      <c r="CN1687">
        <v>0</v>
      </c>
      <c r="CO1687">
        <v>15103.69</v>
      </c>
      <c r="CP1687" t="s">
        <v>11</v>
      </c>
      <c r="CQ1687" t="s">
        <v>16</v>
      </c>
      <c r="CR1687" t="s">
        <v>23</v>
      </c>
      <c r="CW1687" t="str">
        <f t="shared" si="52"/>
        <v>7/Nov/1972</v>
      </c>
      <c r="CZ1687" t="s">
        <v>1718</v>
      </c>
      <c r="DA1687">
        <v>1972</v>
      </c>
      <c r="DB1687" t="s">
        <v>15</v>
      </c>
      <c r="DC1687">
        <v>7</v>
      </c>
      <c r="DD1687">
        <v>0</v>
      </c>
      <c r="DE1687" s="18">
        <v>15103.69</v>
      </c>
      <c r="DF1687" t="s">
        <v>11</v>
      </c>
      <c r="DG1687" t="s">
        <v>16</v>
      </c>
      <c r="DH1687" t="s">
        <v>23</v>
      </c>
      <c r="DZ1687" t="s">
        <v>1718</v>
      </c>
      <c r="EA1687">
        <f t="shared" si="53"/>
        <v>51</v>
      </c>
    </row>
    <row r="1688" spans="1:131" ht="15.6" x14ac:dyDescent="0.3">
      <c r="A1688" s="1" t="s">
        <v>684</v>
      </c>
      <c r="B1688" s="1" t="s">
        <v>6751</v>
      </c>
      <c r="C1688" s="1" t="s">
        <v>6246</v>
      </c>
      <c r="D1688" t="s">
        <v>7997</v>
      </c>
      <c r="E1688" s="1"/>
      <c r="H1688" s="1"/>
      <c r="T1688" t="s">
        <v>684</v>
      </c>
      <c r="U1688">
        <v>18.34</v>
      </c>
      <c r="V1688">
        <v>10.01</v>
      </c>
      <c r="W1688" t="s">
        <v>2380</v>
      </c>
      <c r="X1688" t="s">
        <v>2380</v>
      </c>
      <c r="Y1688" t="s">
        <v>2380</v>
      </c>
      <c r="Z1688">
        <v>0</v>
      </c>
      <c r="AA1688" t="s">
        <v>2380</v>
      </c>
      <c r="AV1688" t="s">
        <v>684</v>
      </c>
      <c r="AW1688">
        <v>18.34</v>
      </c>
      <c r="AX1688">
        <v>10.01</v>
      </c>
      <c r="AY1688" t="s">
        <v>2380</v>
      </c>
      <c r="AZ1688" t="s">
        <v>2380</v>
      </c>
      <c r="BA1688" t="s">
        <v>2380</v>
      </c>
      <c r="BB1688" t="s">
        <v>2381</v>
      </c>
      <c r="BC1688" t="s">
        <v>2380</v>
      </c>
      <c r="BR1688">
        <v>18.34</v>
      </c>
      <c r="BS1688" t="str" cm="1">
        <f t="array" ref="BS1688">_xlfn.IFS(BR1688&lt;18.5,"UNDER WEIGHT",BR1688&lt;=24.9,"NORMAL WEIGHT",BR1688&lt;=29.9,"OVER WEIGHT",BR1688&gt;=30,"OBESITY")</f>
        <v>UNDER WEIGHT</v>
      </c>
      <c r="BV1688">
        <v>10.01</v>
      </c>
      <c r="BW1688" t="str" cm="1">
        <f t="array" ref="BW1688">_xlfn.IFS(BV1688&lt;=5.7,"NORMAL",BV1688&lt;=6.4,"Prediabetes",BV1688&gt;=6.5,"Diabetes")</f>
        <v>Diabetes</v>
      </c>
      <c r="CJ1688" t="s">
        <v>1719</v>
      </c>
      <c r="CK1688">
        <v>1978</v>
      </c>
      <c r="CL1688" t="s">
        <v>20</v>
      </c>
      <c r="CM1688">
        <v>5</v>
      </c>
      <c r="CN1688">
        <v>2</v>
      </c>
      <c r="CO1688">
        <v>15123.19</v>
      </c>
      <c r="CP1688" t="s">
        <v>11</v>
      </c>
      <c r="CQ1688" t="s">
        <v>16</v>
      </c>
      <c r="CR1688" t="s">
        <v>42</v>
      </c>
      <c r="CW1688" t="str">
        <f t="shared" si="52"/>
        <v>5/Sep/1978</v>
      </c>
      <c r="CZ1688" t="s">
        <v>1719</v>
      </c>
      <c r="DA1688">
        <v>1978</v>
      </c>
      <c r="DB1688" t="s">
        <v>20</v>
      </c>
      <c r="DC1688">
        <v>5</v>
      </c>
      <c r="DD1688">
        <v>2</v>
      </c>
      <c r="DE1688" s="18">
        <v>15123.19</v>
      </c>
      <c r="DF1688" t="s">
        <v>11</v>
      </c>
      <c r="DG1688" t="s">
        <v>16</v>
      </c>
      <c r="DH1688" t="s">
        <v>42</v>
      </c>
      <c r="DZ1688" t="s">
        <v>1719</v>
      </c>
      <c r="EA1688">
        <f t="shared" si="53"/>
        <v>45</v>
      </c>
    </row>
    <row r="1689" spans="1:131" ht="15.6" x14ac:dyDescent="0.3">
      <c r="A1689" s="1" t="s">
        <v>683</v>
      </c>
      <c r="B1689" s="1" t="s">
        <v>7144</v>
      </c>
      <c r="C1689" s="1" t="s">
        <v>6247</v>
      </c>
      <c r="D1689" t="s">
        <v>7998</v>
      </c>
      <c r="E1689" s="1"/>
      <c r="H1689" s="1"/>
      <c r="T1689" t="s">
        <v>683</v>
      </c>
      <c r="U1689">
        <v>34.15</v>
      </c>
      <c r="V1689">
        <v>5.42</v>
      </c>
      <c r="W1689" t="s">
        <v>2380</v>
      </c>
      <c r="X1689" t="s">
        <v>2380</v>
      </c>
      <c r="Y1689" t="s">
        <v>2380</v>
      </c>
      <c r="Z1689">
        <v>0</v>
      </c>
      <c r="AA1689" t="s">
        <v>2380</v>
      </c>
      <c r="AV1689" t="s">
        <v>683</v>
      </c>
      <c r="AW1689">
        <v>34.15</v>
      </c>
      <c r="AX1689">
        <v>5.42</v>
      </c>
      <c r="AY1689" t="s">
        <v>2380</v>
      </c>
      <c r="AZ1689" t="s">
        <v>2380</v>
      </c>
      <c r="BA1689" t="s">
        <v>2380</v>
      </c>
      <c r="BB1689" t="s">
        <v>2381</v>
      </c>
      <c r="BC1689" t="s">
        <v>2380</v>
      </c>
      <c r="BR1689">
        <v>34.15</v>
      </c>
      <c r="BS1689" t="str" cm="1">
        <f t="array" ref="BS1689">_xlfn.IFS(BR1689&lt;18.5,"UNDER WEIGHT",BR1689&lt;=24.9,"NORMAL WEIGHT",BR1689&lt;=29.9,"OVER WEIGHT",BR1689&gt;=30,"OBESITY")</f>
        <v>OBESITY</v>
      </c>
      <c r="BV1689">
        <v>5.42</v>
      </c>
      <c r="BW1689" t="str" cm="1">
        <f t="array" ref="BW1689">_xlfn.IFS(BV1689&lt;=5.7,"NORMAL",BV1689&lt;=6.4,"Prediabetes",BV1689&gt;=6.5,"Diabetes")</f>
        <v>NORMAL</v>
      </c>
      <c r="CJ1689" t="s">
        <v>1720</v>
      </c>
      <c r="CK1689">
        <v>1971</v>
      </c>
      <c r="CL1689" t="s">
        <v>15</v>
      </c>
      <c r="CM1689">
        <v>25</v>
      </c>
      <c r="CN1689">
        <v>0</v>
      </c>
      <c r="CO1689">
        <v>15150.44</v>
      </c>
      <c r="CP1689" t="s">
        <v>11</v>
      </c>
      <c r="CQ1689" t="s">
        <v>16</v>
      </c>
      <c r="CR1689" t="s">
        <v>249</v>
      </c>
      <c r="CW1689" t="str">
        <f t="shared" si="52"/>
        <v>25/Nov/1971</v>
      </c>
      <c r="CZ1689" t="s">
        <v>1720</v>
      </c>
      <c r="DA1689">
        <v>1971</v>
      </c>
      <c r="DB1689" t="s">
        <v>15</v>
      </c>
      <c r="DC1689">
        <v>25</v>
      </c>
      <c r="DD1689">
        <v>0</v>
      </c>
      <c r="DE1689" s="18">
        <v>15150.44</v>
      </c>
      <c r="DF1689" t="s">
        <v>11</v>
      </c>
      <c r="DG1689" t="s">
        <v>16</v>
      </c>
      <c r="DH1689" t="s">
        <v>249</v>
      </c>
      <c r="DZ1689" t="s">
        <v>1720</v>
      </c>
      <c r="EA1689">
        <f t="shared" si="53"/>
        <v>52</v>
      </c>
    </row>
    <row r="1690" spans="1:131" ht="15.6" x14ac:dyDescent="0.3">
      <c r="A1690" s="1" t="s">
        <v>682</v>
      </c>
      <c r="B1690" s="1" t="s">
        <v>6752</v>
      </c>
      <c r="C1690" s="1" t="s">
        <v>6248</v>
      </c>
      <c r="D1690" t="s">
        <v>7660</v>
      </c>
      <c r="E1690" s="1"/>
      <c r="H1690" s="1"/>
      <c r="T1690" t="s">
        <v>682</v>
      </c>
      <c r="U1690">
        <v>18.350000000000001</v>
      </c>
      <c r="V1690">
        <v>5.12</v>
      </c>
      <c r="W1690" t="s">
        <v>2380</v>
      </c>
      <c r="X1690" t="s">
        <v>2380</v>
      </c>
      <c r="Y1690" t="s">
        <v>2380</v>
      </c>
      <c r="Z1690">
        <v>0</v>
      </c>
      <c r="AA1690" t="s">
        <v>2380</v>
      </c>
      <c r="AV1690" t="s">
        <v>682</v>
      </c>
      <c r="AW1690">
        <v>18.350000000000001</v>
      </c>
      <c r="AX1690">
        <v>5.12</v>
      </c>
      <c r="AY1690" t="s">
        <v>2380</v>
      </c>
      <c r="AZ1690" t="s">
        <v>2380</v>
      </c>
      <c r="BA1690" t="s">
        <v>2380</v>
      </c>
      <c r="BB1690" t="s">
        <v>2381</v>
      </c>
      <c r="BC1690" t="s">
        <v>2380</v>
      </c>
      <c r="BR1690">
        <v>18.350000000000001</v>
      </c>
      <c r="BS1690" t="str" cm="1">
        <f t="array" ref="BS1690">_xlfn.IFS(BR1690&lt;18.5,"UNDER WEIGHT",BR1690&lt;=24.9,"NORMAL WEIGHT",BR1690&lt;=29.9,"OVER WEIGHT",BR1690&gt;=30,"OBESITY")</f>
        <v>UNDER WEIGHT</v>
      </c>
      <c r="BV1690">
        <v>5.12</v>
      </c>
      <c r="BW1690" t="str" cm="1">
        <f t="array" ref="BW1690">_xlfn.IFS(BV1690&lt;=5.7,"NORMAL",BV1690&lt;=6.4,"Prediabetes",BV1690&gt;=6.5,"Diabetes")</f>
        <v>NORMAL</v>
      </c>
      <c r="CJ1690" t="s">
        <v>1721</v>
      </c>
      <c r="CK1690">
        <v>1962</v>
      </c>
      <c r="CL1690" t="s">
        <v>37</v>
      </c>
      <c r="CM1690">
        <v>25</v>
      </c>
      <c r="CN1690">
        <v>0</v>
      </c>
      <c r="CO1690">
        <v>15161.25</v>
      </c>
      <c r="CP1690" t="s">
        <v>11</v>
      </c>
      <c r="CQ1690" t="s">
        <v>11</v>
      </c>
      <c r="CR1690" t="s">
        <v>23</v>
      </c>
      <c r="CW1690" t="str">
        <f t="shared" si="52"/>
        <v>25/Oct/1962</v>
      </c>
      <c r="CZ1690" t="s">
        <v>1721</v>
      </c>
      <c r="DA1690">
        <v>1962</v>
      </c>
      <c r="DB1690" t="s">
        <v>37</v>
      </c>
      <c r="DC1690">
        <v>25</v>
      </c>
      <c r="DD1690">
        <v>0</v>
      </c>
      <c r="DE1690" s="18">
        <v>15161.25</v>
      </c>
      <c r="DF1690" t="s">
        <v>11</v>
      </c>
      <c r="DG1690" t="s">
        <v>11</v>
      </c>
      <c r="DH1690" t="s">
        <v>23</v>
      </c>
      <c r="DZ1690" t="s">
        <v>1721</v>
      </c>
      <c r="EA1690">
        <f t="shared" si="53"/>
        <v>61</v>
      </c>
    </row>
    <row r="1691" spans="1:131" ht="15.6" x14ac:dyDescent="0.3">
      <c r="A1691" s="1" t="s">
        <v>681</v>
      </c>
      <c r="B1691" s="1" t="s">
        <v>6751</v>
      </c>
      <c r="C1691" s="1" t="s">
        <v>6249</v>
      </c>
      <c r="D1691" t="s">
        <v>7999</v>
      </c>
      <c r="E1691" s="1"/>
      <c r="H1691" s="1"/>
      <c r="T1691" t="s">
        <v>681</v>
      </c>
      <c r="U1691">
        <v>22.13</v>
      </c>
      <c r="V1691">
        <v>9.1999999999999993</v>
      </c>
      <c r="W1691" t="s">
        <v>2382</v>
      </c>
      <c r="X1691" t="s">
        <v>2380</v>
      </c>
      <c r="Y1691" t="s">
        <v>2380</v>
      </c>
      <c r="Z1691">
        <v>0</v>
      </c>
      <c r="AA1691" t="s">
        <v>2380</v>
      </c>
      <c r="AV1691" t="s">
        <v>681</v>
      </c>
      <c r="AW1691">
        <v>22.13</v>
      </c>
      <c r="AX1691">
        <v>9.1999999999999993</v>
      </c>
      <c r="AY1691" t="s">
        <v>2382</v>
      </c>
      <c r="AZ1691" t="s">
        <v>2380</v>
      </c>
      <c r="BA1691" t="s">
        <v>2380</v>
      </c>
      <c r="BB1691" t="s">
        <v>2381</v>
      </c>
      <c r="BC1691" t="s">
        <v>2380</v>
      </c>
      <c r="BR1691">
        <v>22.13</v>
      </c>
      <c r="BS1691" t="str" cm="1">
        <f t="array" ref="BS1691">_xlfn.IFS(BR1691&lt;18.5,"UNDER WEIGHT",BR1691&lt;=24.9,"NORMAL WEIGHT",BR1691&lt;=29.9,"OVER WEIGHT",BR1691&gt;=30,"OBESITY")</f>
        <v>NORMAL WEIGHT</v>
      </c>
      <c r="BV1691">
        <v>9.1999999999999993</v>
      </c>
      <c r="BW1691" t="str" cm="1">
        <f t="array" ref="BW1691">_xlfn.IFS(BV1691&lt;=5.7,"NORMAL",BV1691&lt;=6.4,"Prediabetes",BV1691&gt;=6.5,"Diabetes")</f>
        <v>Diabetes</v>
      </c>
      <c r="CJ1691" t="s">
        <v>1722</v>
      </c>
      <c r="CK1691">
        <v>1959</v>
      </c>
      <c r="CL1691" t="s">
        <v>18</v>
      </c>
      <c r="CM1691">
        <v>4</v>
      </c>
      <c r="CN1691">
        <v>3</v>
      </c>
      <c r="CO1691">
        <v>15161.53</v>
      </c>
      <c r="CP1691" t="s">
        <v>11</v>
      </c>
      <c r="CQ1691" t="s">
        <v>16</v>
      </c>
      <c r="CR1691" t="s">
        <v>13</v>
      </c>
      <c r="CW1691" t="str">
        <f t="shared" si="52"/>
        <v>4/Jun/1959</v>
      </c>
      <c r="CZ1691" t="s">
        <v>1722</v>
      </c>
      <c r="DA1691">
        <v>1959</v>
      </c>
      <c r="DB1691" t="s">
        <v>18</v>
      </c>
      <c r="DC1691">
        <v>4</v>
      </c>
      <c r="DD1691">
        <v>3</v>
      </c>
      <c r="DE1691" s="18">
        <v>15161.53</v>
      </c>
      <c r="DF1691" t="s">
        <v>11</v>
      </c>
      <c r="DG1691" t="s">
        <v>16</v>
      </c>
      <c r="DH1691" t="s">
        <v>13</v>
      </c>
      <c r="DZ1691" t="s">
        <v>1722</v>
      </c>
      <c r="EA1691">
        <f t="shared" si="53"/>
        <v>64</v>
      </c>
    </row>
    <row r="1692" spans="1:131" ht="15.6" x14ac:dyDescent="0.3">
      <c r="A1692" s="1" t="s">
        <v>680</v>
      </c>
      <c r="B1692" s="1" t="s">
        <v>6751</v>
      </c>
      <c r="C1692" s="1" t="s">
        <v>6250</v>
      </c>
      <c r="D1692" t="s">
        <v>8000</v>
      </c>
      <c r="E1692" s="1"/>
      <c r="H1692" s="1"/>
      <c r="T1692" t="s">
        <v>680</v>
      </c>
      <c r="U1692">
        <v>22.51</v>
      </c>
      <c r="V1692">
        <v>6.08</v>
      </c>
      <c r="W1692" t="s">
        <v>2382</v>
      </c>
      <c r="X1692" t="s">
        <v>2380</v>
      </c>
      <c r="Y1692" t="s">
        <v>2380</v>
      </c>
      <c r="Z1692">
        <v>1</v>
      </c>
      <c r="AA1692" t="s">
        <v>2380</v>
      </c>
      <c r="AV1692" t="s">
        <v>680</v>
      </c>
      <c r="AW1692">
        <v>22.51</v>
      </c>
      <c r="AX1692">
        <v>6.08</v>
      </c>
      <c r="AY1692" t="s">
        <v>2382</v>
      </c>
      <c r="AZ1692" t="s">
        <v>2380</v>
      </c>
      <c r="BA1692" t="s">
        <v>2380</v>
      </c>
      <c r="BB1692">
        <v>1</v>
      </c>
      <c r="BC1692" t="s">
        <v>2380</v>
      </c>
      <c r="BR1692">
        <v>22.51</v>
      </c>
      <c r="BS1692" t="str" cm="1">
        <f t="array" ref="BS1692">_xlfn.IFS(BR1692&lt;18.5,"UNDER WEIGHT",BR1692&lt;=24.9,"NORMAL WEIGHT",BR1692&lt;=29.9,"OVER WEIGHT",BR1692&gt;=30,"OBESITY")</f>
        <v>NORMAL WEIGHT</v>
      </c>
      <c r="BV1692">
        <v>6.08</v>
      </c>
      <c r="BW1692" t="str" cm="1">
        <f t="array" ref="BW1692">_xlfn.IFS(BV1692&lt;=5.7,"NORMAL",BV1692&lt;=6.4,"Prediabetes",BV1692&gt;=6.5,"Diabetes")</f>
        <v>Prediabetes</v>
      </c>
      <c r="CJ1692" t="s">
        <v>1723</v>
      </c>
      <c r="CK1692">
        <v>1959</v>
      </c>
      <c r="CL1692" t="s">
        <v>30</v>
      </c>
      <c r="CM1692">
        <v>3</v>
      </c>
      <c r="CN1692">
        <v>3</v>
      </c>
      <c r="CO1692">
        <v>15170.07</v>
      </c>
      <c r="CP1692" t="s">
        <v>11</v>
      </c>
      <c r="CQ1692" t="s">
        <v>12</v>
      </c>
      <c r="CR1692" t="s">
        <v>42</v>
      </c>
      <c r="CW1692" t="str">
        <f t="shared" si="52"/>
        <v>3/Dec/1959</v>
      </c>
      <c r="CZ1692" t="s">
        <v>1723</v>
      </c>
      <c r="DA1692">
        <v>1959</v>
      </c>
      <c r="DB1692" t="s">
        <v>30</v>
      </c>
      <c r="DC1692">
        <v>3</v>
      </c>
      <c r="DD1692">
        <v>3</v>
      </c>
      <c r="DE1692" s="18">
        <v>15170.07</v>
      </c>
      <c r="DF1692" t="s">
        <v>11</v>
      </c>
      <c r="DG1692" t="s">
        <v>12</v>
      </c>
      <c r="DH1692" t="s">
        <v>42</v>
      </c>
      <c r="DZ1692" t="s">
        <v>1723</v>
      </c>
      <c r="EA1692">
        <f t="shared" si="53"/>
        <v>64</v>
      </c>
    </row>
    <row r="1693" spans="1:131" ht="15.6" x14ac:dyDescent="0.3">
      <c r="A1693" s="1" t="s">
        <v>679</v>
      </c>
      <c r="B1693" s="1" t="s">
        <v>6752</v>
      </c>
      <c r="C1693" s="1" t="s">
        <v>6251</v>
      </c>
      <c r="D1693" t="s">
        <v>8001</v>
      </c>
      <c r="E1693" s="1"/>
      <c r="H1693" s="1"/>
      <c r="T1693" t="s">
        <v>679</v>
      </c>
      <c r="U1693">
        <v>31</v>
      </c>
      <c r="V1693">
        <v>4.7699999999999996</v>
      </c>
      <c r="W1693" t="s">
        <v>2380</v>
      </c>
      <c r="X1693" t="s">
        <v>2380</v>
      </c>
      <c r="Y1693" t="s">
        <v>2380</v>
      </c>
      <c r="Z1693">
        <v>1</v>
      </c>
      <c r="AA1693" t="s">
        <v>2380</v>
      </c>
      <c r="AV1693" t="s">
        <v>679</v>
      </c>
      <c r="AW1693">
        <v>31</v>
      </c>
      <c r="AX1693">
        <v>4.7699999999999996</v>
      </c>
      <c r="AY1693" t="s">
        <v>2380</v>
      </c>
      <c r="AZ1693" t="s">
        <v>2380</v>
      </c>
      <c r="BA1693" t="s">
        <v>2380</v>
      </c>
      <c r="BB1693">
        <v>1</v>
      </c>
      <c r="BC1693" t="s">
        <v>2380</v>
      </c>
      <c r="BR1693">
        <v>31</v>
      </c>
      <c r="BS1693" t="str" cm="1">
        <f t="array" ref="BS1693">_xlfn.IFS(BR1693&lt;18.5,"UNDER WEIGHT",BR1693&lt;=24.9,"NORMAL WEIGHT",BR1693&lt;=29.9,"OVER WEIGHT",BR1693&gt;=30,"OBESITY")</f>
        <v>OBESITY</v>
      </c>
      <c r="BV1693">
        <v>4.7699999999999996</v>
      </c>
      <c r="BW1693" t="str" cm="1">
        <f t="array" ref="BW1693">_xlfn.IFS(BV1693&lt;=5.7,"NORMAL",BV1693&lt;=6.4,"Prediabetes",BV1693&gt;=6.5,"Diabetes")</f>
        <v>NORMAL</v>
      </c>
      <c r="CJ1693" t="s">
        <v>1724</v>
      </c>
      <c r="CK1693">
        <v>1962</v>
      </c>
      <c r="CL1693" t="s">
        <v>18</v>
      </c>
      <c r="CM1693">
        <v>17</v>
      </c>
      <c r="CN1693">
        <v>0</v>
      </c>
      <c r="CO1693">
        <v>15174.81</v>
      </c>
      <c r="CP1693" t="s">
        <v>11</v>
      </c>
      <c r="CQ1693" t="s">
        <v>16</v>
      </c>
      <c r="CR1693" t="s">
        <v>23</v>
      </c>
      <c r="CW1693" t="str">
        <f t="shared" si="52"/>
        <v>17/Jun/1962</v>
      </c>
      <c r="CZ1693" t="s">
        <v>1724</v>
      </c>
      <c r="DA1693">
        <v>1962</v>
      </c>
      <c r="DB1693" t="s">
        <v>18</v>
      </c>
      <c r="DC1693">
        <v>17</v>
      </c>
      <c r="DD1693">
        <v>0</v>
      </c>
      <c r="DE1693" s="18">
        <v>15174.81</v>
      </c>
      <c r="DF1693" t="s">
        <v>11</v>
      </c>
      <c r="DG1693" t="s">
        <v>16</v>
      </c>
      <c r="DH1693" t="s">
        <v>23</v>
      </c>
      <c r="DZ1693" t="s">
        <v>1724</v>
      </c>
      <c r="EA1693">
        <f t="shared" si="53"/>
        <v>61</v>
      </c>
    </row>
    <row r="1694" spans="1:131" ht="15.6" x14ac:dyDescent="0.3">
      <c r="A1694" s="1" t="s">
        <v>678</v>
      </c>
      <c r="B1694" s="1" t="s">
        <v>6752</v>
      </c>
      <c r="C1694" s="1" t="s">
        <v>5206</v>
      </c>
      <c r="D1694" t="s">
        <v>6124</v>
      </c>
      <c r="E1694" s="1"/>
      <c r="H1694" s="1"/>
      <c r="T1694" t="s">
        <v>678</v>
      </c>
      <c r="U1694">
        <v>28.27</v>
      </c>
      <c r="V1694">
        <v>4.62</v>
      </c>
      <c r="W1694" t="s">
        <v>2380</v>
      </c>
      <c r="X1694" t="s">
        <v>2380</v>
      </c>
      <c r="Y1694" t="s">
        <v>2380</v>
      </c>
      <c r="Z1694">
        <v>1</v>
      </c>
      <c r="AA1694" t="s">
        <v>2380</v>
      </c>
      <c r="AV1694" t="s">
        <v>678</v>
      </c>
      <c r="AW1694">
        <v>28.27</v>
      </c>
      <c r="AX1694">
        <v>4.62</v>
      </c>
      <c r="AY1694" t="s">
        <v>2380</v>
      </c>
      <c r="AZ1694" t="s">
        <v>2380</v>
      </c>
      <c r="BA1694" t="s">
        <v>2380</v>
      </c>
      <c r="BB1694">
        <v>1</v>
      </c>
      <c r="BC1694" t="s">
        <v>2380</v>
      </c>
      <c r="BR1694">
        <v>28.27</v>
      </c>
      <c r="BS1694" t="str" cm="1">
        <f t="array" ref="BS1694">_xlfn.IFS(BR1694&lt;18.5,"UNDER WEIGHT",BR1694&lt;=24.9,"NORMAL WEIGHT",BR1694&lt;=29.9,"OVER WEIGHT",BR1694&gt;=30,"OBESITY")</f>
        <v>OVER WEIGHT</v>
      </c>
      <c r="BV1694">
        <v>4.62</v>
      </c>
      <c r="BW1694" t="str" cm="1">
        <f t="array" ref="BW1694">_xlfn.IFS(BV1694&lt;=5.7,"NORMAL",BV1694&lt;=6.4,"Prediabetes",BV1694&gt;=6.5,"Diabetes")</f>
        <v>NORMAL</v>
      </c>
      <c r="CJ1694" t="s">
        <v>1725</v>
      </c>
      <c r="CK1694">
        <v>1978</v>
      </c>
      <c r="CL1694" t="s">
        <v>15</v>
      </c>
      <c r="CM1694">
        <v>23</v>
      </c>
      <c r="CN1694">
        <v>2</v>
      </c>
      <c r="CO1694">
        <v>15207.92</v>
      </c>
      <c r="CP1694" t="s">
        <v>11</v>
      </c>
      <c r="CQ1694" t="s">
        <v>16</v>
      </c>
      <c r="CR1694" t="s">
        <v>23</v>
      </c>
      <c r="CW1694" t="str">
        <f t="shared" si="52"/>
        <v>23/Nov/1978</v>
      </c>
      <c r="CZ1694" t="s">
        <v>1725</v>
      </c>
      <c r="DA1694">
        <v>1978</v>
      </c>
      <c r="DB1694" t="s">
        <v>15</v>
      </c>
      <c r="DC1694">
        <v>23</v>
      </c>
      <c r="DD1694">
        <v>2</v>
      </c>
      <c r="DE1694" s="18">
        <v>15207.92</v>
      </c>
      <c r="DF1694" t="s">
        <v>11</v>
      </c>
      <c r="DG1694" t="s">
        <v>16</v>
      </c>
      <c r="DH1694" t="s">
        <v>23</v>
      </c>
      <c r="DZ1694" t="s">
        <v>1725</v>
      </c>
      <c r="EA1694">
        <f t="shared" si="53"/>
        <v>45</v>
      </c>
    </row>
    <row r="1695" spans="1:131" ht="15.6" x14ac:dyDescent="0.3">
      <c r="A1695" s="1" t="s">
        <v>677</v>
      </c>
      <c r="B1695" s="1" t="s">
        <v>6751</v>
      </c>
      <c r="C1695" s="1" t="s">
        <v>6252</v>
      </c>
      <c r="D1695" t="s">
        <v>7227</v>
      </c>
      <c r="E1695" s="1"/>
      <c r="H1695" s="1"/>
      <c r="T1695" t="s">
        <v>677</v>
      </c>
      <c r="U1695">
        <v>29.92</v>
      </c>
      <c r="V1695">
        <v>9.07</v>
      </c>
      <c r="W1695" t="s">
        <v>2382</v>
      </c>
      <c r="X1695" t="s">
        <v>2380</v>
      </c>
      <c r="Y1695" t="s">
        <v>2380</v>
      </c>
      <c r="Z1695">
        <v>1</v>
      </c>
      <c r="AA1695" t="s">
        <v>2380</v>
      </c>
      <c r="AV1695" t="s">
        <v>677</v>
      </c>
      <c r="AW1695">
        <v>29.92</v>
      </c>
      <c r="AX1695">
        <v>9.07</v>
      </c>
      <c r="AY1695" t="s">
        <v>2382</v>
      </c>
      <c r="AZ1695" t="s">
        <v>2380</v>
      </c>
      <c r="BA1695" t="s">
        <v>2380</v>
      </c>
      <c r="BB1695">
        <v>1</v>
      </c>
      <c r="BC1695" t="s">
        <v>2380</v>
      </c>
      <c r="BR1695">
        <v>29.92</v>
      </c>
      <c r="BS1695" t="e" cm="1">
        <f t="array" ref="BS1695">_xlfn.IFS(BR1695&lt;18.5,"UNDER WEIGHT",BR1695&lt;=24.9,"NORMAL WEIGHT",BR1695&lt;=29.9,"OVER WEIGHT",BR1695&gt;=30,"OBESITY")</f>
        <v>#N/A</v>
      </c>
      <c r="BV1695">
        <v>9.07</v>
      </c>
      <c r="BW1695" t="str" cm="1">
        <f t="array" ref="BW1695">_xlfn.IFS(BV1695&lt;=5.7,"NORMAL",BV1695&lt;=6.4,"Prediabetes",BV1695&gt;=6.5,"Diabetes")</f>
        <v>Diabetes</v>
      </c>
      <c r="CJ1695" t="s">
        <v>1726</v>
      </c>
      <c r="CK1695">
        <v>1960</v>
      </c>
      <c r="CL1695" t="s">
        <v>10</v>
      </c>
      <c r="CM1695">
        <v>25</v>
      </c>
      <c r="CN1695">
        <v>2</v>
      </c>
      <c r="CO1695">
        <v>15230.32</v>
      </c>
      <c r="CP1695" t="s">
        <v>11</v>
      </c>
      <c r="CQ1695" t="s">
        <v>11</v>
      </c>
      <c r="CR1695" t="s">
        <v>247</v>
      </c>
      <c r="CW1695" t="str">
        <f t="shared" si="52"/>
        <v>25/Jul/1960</v>
      </c>
      <c r="CZ1695" t="s">
        <v>1726</v>
      </c>
      <c r="DA1695">
        <v>1960</v>
      </c>
      <c r="DB1695" t="s">
        <v>10</v>
      </c>
      <c r="DC1695">
        <v>25</v>
      </c>
      <c r="DD1695">
        <v>2</v>
      </c>
      <c r="DE1695" s="18">
        <v>15230.32</v>
      </c>
      <c r="DF1695" t="s">
        <v>11</v>
      </c>
      <c r="DG1695" t="s">
        <v>11</v>
      </c>
      <c r="DH1695" t="s">
        <v>247</v>
      </c>
      <c r="DZ1695" t="s">
        <v>1726</v>
      </c>
      <c r="EA1695">
        <f t="shared" si="53"/>
        <v>63</v>
      </c>
    </row>
    <row r="1696" spans="1:131" ht="15.6" x14ac:dyDescent="0.3">
      <c r="A1696" s="1" t="s">
        <v>676</v>
      </c>
      <c r="B1696" s="1" t="s">
        <v>6751</v>
      </c>
      <c r="C1696" s="1" t="s">
        <v>6253</v>
      </c>
      <c r="D1696" t="s">
        <v>8002</v>
      </c>
      <c r="E1696" s="1"/>
      <c r="H1696" s="1"/>
      <c r="T1696" t="s">
        <v>676</v>
      </c>
      <c r="U1696">
        <v>25.9</v>
      </c>
      <c r="V1696">
        <v>9.1199999999999992</v>
      </c>
      <c r="W1696" t="s">
        <v>2382</v>
      </c>
      <c r="X1696" t="s">
        <v>2380</v>
      </c>
      <c r="Y1696" t="s">
        <v>2380</v>
      </c>
      <c r="Z1696">
        <v>1</v>
      </c>
      <c r="AA1696" t="s">
        <v>2380</v>
      </c>
      <c r="AV1696" t="s">
        <v>676</v>
      </c>
      <c r="AW1696">
        <v>25.9</v>
      </c>
      <c r="AX1696">
        <v>9.1199999999999992</v>
      </c>
      <c r="AY1696" t="s">
        <v>2382</v>
      </c>
      <c r="AZ1696" t="s">
        <v>2380</v>
      </c>
      <c r="BA1696" t="s">
        <v>2380</v>
      </c>
      <c r="BB1696">
        <v>1</v>
      </c>
      <c r="BC1696" t="s">
        <v>2380</v>
      </c>
      <c r="BR1696">
        <v>25.9</v>
      </c>
      <c r="BS1696" t="str" cm="1">
        <f t="array" ref="BS1696">_xlfn.IFS(BR1696&lt;18.5,"UNDER WEIGHT",BR1696&lt;=24.9,"NORMAL WEIGHT",BR1696&lt;=29.9,"OVER WEIGHT",BR1696&gt;=30,"OBESITY")</f>
        <v>OVER WEIGHT</v>
      </c>
      <c r="BV1696">
        <v>9.1199999999999992</v>
      </c>
      <c r="BW1696" t="str" cm="1">
        <f t="array" ref="BW1696">_xlfn.IFS(BV1696&lt;=5.7,"NORMAL",BV1696&lt;=6.4,"Prediabetes",BV1696&gt;=6.5,"Diabetes")</f>
        <v>Diabetes</v>
      </c>
      <c r="CJ1696" t="s">
        <v>1727</v>
      </c>
      <c r="CK1696">
        <v>1969</v>
      </c>
      <c r="CL1696" t="s">
        <v>20</v>
      </c>
      <c r="CM1696">
        <v>16</v>
      </c>
      <c r="CN1696">
        <v>0</v>
      </c>
      <c r="CO1696">
        <v>15260.52</v>
      </c>
      <c r="CP1696" t="s">
        <v>11</v>
      </c>
      <c r="CQ1696" t="s">
        <v>11</v>
      </c>
      <c r="CR1696" t="s">
        <v>249</v>
      </c>
      <c r="CW1696" t="str">
        <f t="shared" si="52"/>
        <v>16/Sep/1969</v>
      </c>
      <c r="CZ1696" t="s">
        <v>1727</v>
      </c>
      <c r="DA1696">
        <v>1969</v>
      </c>
      <c r="DB1696" t="s">
        <v>20</v>
      </c>
      <c r="DC1696">
        <v>16</v>
      </c>
      <c r="DD1696">
        <v>0</v>
      </c>
      <c r="DE1696" s="18">
        <v>15260.52</v>
      </c>
      <c r="DF1696" t="s">
        <v>11</v>
      </c>
      <c r="DG1696" t="s">
        <v>11</v>
      </c>
      <c r="DH1696" t="s">
        <v>249</v>
      </c>
      <c r="DZ1696" t="s">
        <v>1727</v>
      </c>
      <c r="EA1696">
        <f t="shared" si="53"/>
        <v>54</v>
      </c>
    </row>
    <row r="1697" spans="1:131" ht="15.6" x14ac:dyDescent="0.3">
      <c r="A1697" s="1" t="s">
        <v>675</v>
      </c>
      <c r="B1697" s="1" t="s">
        <v>6751</v>
      </c>
      <c r="C1697" s="1" t="s">
        <v>6254</v>
      </c>
      <c r="D1697" t="s">
        <v>8003</v>
      </c>
      <c r="E1697" s="1"/>
      <c r="H1697" s="1"/>
      <c r="T1697" t="s">
        <v>675</v>
      </c>
      <c r="U1697">
        <v>27.74</v>
      </c>
      <c r="V1697">
        <v>7.32</v>
      </c>
      <c r="W1697" t="s">
        <v>2382</v>
      </c>
      <c r="X1697" t="s">
        <v>2380</v>
      </c>
      <c r="Y1697" t="s">
        <v>2380</v>
      </c>
      <c r="Z1697">
        <v>1</v>
      </c>
      <c r="AA1697" t="s">
        <v>2380</v>
      </c>
      <c r="AV1697" t="s">
        <v>675</v>
      </c>
      <c r="AW1697">
        <v>27.74</v>
      </c>
      <c r="AX1697">
        <v>7.32</v>
      </c>
      <c r="AY1697" t="s">
        <v>2382</v>
      </c>
      <c r="AZ1697" t="s">
        <v>2380</v>
      </c>
      <c r="BA1697" t="s">
        <v>2380</v>
      </c>
      <c r="BB1697">
        <v>1</v>
      </c>
      <c r="BC1697" t="s">
        <v>2380</v>
      </c>
      <c r="BR1697">
        <v>27.74</v>
      </c>
      <c r="BS1697" t="str" cm="1">
        <f t="array" ref="BS1697">_xlfn.IFS(BR1697&lt;18.5,"UNDER WEIGHT",BR1697&lt;=24.9,"NORMAL WEIGHT",BR1697&lt;=29.9,"OVER WEIGHT",BR1697&gt;=30,"OBESITY")</f>
        <v>OVER WEIGHT</v>
      </c>
      <c r="BV1697">
        <v>7.32</v>
      </c>
      <c r="BW1697" t="str" cm="1">
        <f t="array" ref="BW1697">_xlfn.IFS(BV1697&lt;=5.7,"NORMAL",BV1697&lt;=6.4,"Prediabetes",BV1697&gt;=6.5,"Diabetes")</f>
        <v>Diabetes</v>
      </c>
      <c r="CJ1697" t="s">
        <v>1728</v>
      </c>
      <c r="CK1697">
        <v>1963</v>
      </c>
      <c r="CL1697" t="s">
        <v>30</v>
      </c>
      <c r="CM1697">
        <v>13</v>
      </c>
      <c r="CN1697">
        <v>0</v>
      </c>
      <c r="CO1697">
        <v>15322.77</v>
      </c>
      <c r="CP1697" t="s">
        <v>11</v>
      </c>
      <c r="CQ1697" t="s">
        <v>12</v>
      </c>
      <c r="CR1697" t="s">
        <v>300</v>
      </c>
      <c r="CW1697" t="str">
        <f t="shared" si="52"/>
        <v>13/Dec/1963</v>
      </c>
      <c r="CZ1697" t="s">
        <v>1728</v>
      </c>
      <c r="DA1697">
        <v>1963</v>
      </c>
      <c r="DB1697" t="s">
        <v>30</v>
      </c>
      <c r="DC1697">
        <v>13</v>
      </c>
      <c r="DD1697">
        <v>0</v>
      </c>
      <c r="DE1697" s="18">
        <v>15322.77</v>
      </c>
      <c r="DF1697" t="s">
        <v>11</v>
      </c>
      <c r="DG1697" t="s">
        <v>12</v>
      </c>
      <c r="DH1697" t="s">
        <v>300</v>
      </c>
      <c r="DZ1697" t="s">
        <v>1728</v>
      </c>
      <c r="EA1697">
        <f t="shared" si="53"/>
        <v>60</v>
      </c>
    </row>
    <row r="1698" spans="1:131" ht="15.6" x14ac:dyDescent="0.3">
      <c r="A1698" s="1" t="s">
        <v>674</v>
      </c>
      <c r="B1698" s="1" t="s">
        <v>6751</v>
      </c>
      <c r="C1698" s="1" t="s">
        <v>5997</v>
      </c>
      <c r="D1698" t="s">
        <v>8004</v>
      </c>
      <c r="E1698" s="1"/>
      <c r="H1698" s="1"/>
      <c r="T1698" t="s">
        <v>674</v>
      </c>
      <c r="U1698">
        <v>17.260000000000002</v>
      </c>
      <c r="V1698">
        <v>11.73</v>
      </c>
      <c r="W1698" t="s">
        <v>2380</v>
      </c>
      <c r="X1698" t="s">
        <v>2380</v>
      </c>
      <c r="Y1698" t="s">
        <v>2380</v>
      </c>
      <c r="Z1698">
        <v>2</v>
      </c>
      <c r="AA1698" t="s">
        <v>2380</v>
      </c>
      <c r="AV1698" t="s">
        <v>674</v>
      </c>
      <c r="AW1698">
        <v>17.260000000000002</v>
      </c>
      <c r="AX1698">
        <v>11.73</v>
      </c>
      <c r="AY1698" t="s">
        <v>2380</v>
      </c>
      <c r="AZ1698" t="s">
        <v>2380</v>
      </c>
      <c r="BA1698" t="s">
        <v>2380</v>
      </c>
      <c r="BB1698">
        <v>2</v>
      </c>
      <c r="BC1698" t="s">
        <v>2380</v>
      </c>
      <c r="BR1698">
        <v>17.260000000000002</v>
      </c>
      <c r="BS1698" t="str" cm="1">
        <f t="array" ref="BS1698">_xlfn.IFS(BR1698&lt;18.5,"UNDER WEIGHT",BR1698&lt;=24.9,"NORMAL WEIGHT",BR1698&lt;=29.9,"OVER WEIGHT",BR1698&gt;=30,"OBESITY")</f>
        <v>UNDER WEIGHT</v>
      </c>
      <c r="BV1698">
        <v>11.73</v>
      </c>
      <c r="BW1698" t="str" cm="1">
        <f t="array" ref="BW1698">_xlfn.IFS(BV1698&lt;=5.7,"NORMAL",BV1698&lt;=6.4,"Prediabetes",BV1698&gt;=6.5,"Diabetes")</f>
        <v>Diabetes</v>
      </c>
      <c r="CJ1698" t="s">
        <v>1729</v>
      </c>
      <c r="CK1698">
        <v>2001</v>
      </c>
      <c r="CL1698" t="s">
        <v>10</v>
      </c>
      <c r="CM1698">
        <v>14</v>
      </c>
      <c r="CN1698">
        <v>1</v>
      </c>
      <c r="CO1698">
        <v>15359.1</v>
      </c>
      <c r="CP1698" t="s">
        <v>11</v>
      </c>
      <c r="CQ1698" t="s">
        <v>12</v>
      </c>
      <c r="CR1698" t="s">
        <v>247</v>
      </c>
      <c r="CW1698" t="str">
        <f t="shared" si="52"/>
        <v>14/Jul/2001</v>
      </c>
      <c r="CZ1698" t="s">
        <v>1729</v>
      </c>
      <c r="DA1698">
        <v>2001</v>
      </c>
      <c r="DB1698" t="s">
        <v>10</v>
      </c>
      <c r="DC1698">
        <v>14</v>
      </c>
      <c r="DD1698">
        <v>1</v>
      </c>
      <c r="DE1698" s="18">
        <v>15359.1</v>
      </c>
      <c r="DF1698" t="s">
        <v>11</v>
      </c>
      <c r="DG1698" t="s">
        <v>12</v>
      </c>
      <c r="DH1698" t="s">
        <v>247</v>
      </c>
      <c r="DZ1698" t="s">
        <v>1729</v>
      </c>
      <c r="EA1698">
        <f t="shared" si="53"/>
        <v>22</v>
      </c>
    </row>
    <row r="1699" spans="1:131" ht="15.6" x14ac:dyDescent="0.3">
      <c r="A1699" s="1" t="s">
        <v>673</v>
      </c>
      <c r="B1699" s="1" t="s">
        <v>6751</v>
      </c>
      <c r="C1699" s="1" t="s">
        <v>6255</v>
      </c>
      <c r="D1699" t="s">
        <v>7558</v>
      </c>
      <c r="E1699" s="1"/>
      <c r="H1699" s="1"/>
      <c r="T1699" t="s">
        <v>673</v>
      </c>
      <c r="U1699">
        <v>19.855</v>
      </c>
      <c r="V1699">
        <v>6.64</v>
      </c>
      <c r="W1699" t="s">
        <v>2382</v>
      </c>
      <c r="X1699" t="s">
        <v>2380</v>
      </c>
      <c r="Y1699" t="s">
        <v>2380</v>
      </c>
      <c r="Z1699">
        <v>1</v>
      </c>
      <c r="AA1699" t="s">
        <v>2380</v>
      </c>
      <c r="AV1699" t="s">
        <v>673</v>
      </c>
      <c r="AW1699">
        <v>19.855</v>
      </c>
      <c r="AX1699">
        <v>6.64</v>
      </c>
      <c r="AY1699" t="s">
        <v>2382</v>
      </c>
      <c r="AZ1699" t="s">
        <v>2380</v>
      </c>
      <c r="BA1699" t="s">
        <v>2380</v>
      </c>
      <c r="BB1699">
        <v>1</v>
      </c>
      <c r="BC1699" t="s">
        <v>2380</v>
      </c>
      <c r="BR1699">
        <v>19.855</v>
      </c>
      <c r="BS1699" t="str" cm="1">
        <f t="array" ref="BS1699">_xlfn.IFS(BR1699&lt;18.5,"UNDER WEIGHT",BR1699&lt;=24.9,"NORMAL WEIGHT",BR1699&lt;=29.9,"OVER WEIGHT",BR1699&gt;=30,"OBESITY")</f>
        <v>NORMAL WEIGHT</v>
      </c>
      <c r="BV1699">
        <v>6.64</v>
      </c>
      <c r="BW1699" t="str" cm="1">
        <f t="array" ref="BW1699">_xlfn.IFS(BV1699&lt;=5.7,"NORMAL",BV1699&lt;=6.4,"Prediabetes",BV1699&gt;=6.5,"Diabetes")</f>
        <v>Diabetes</v>
      </c>
      <c r="CJ1699" t="s">
        <v>1730</v>
      </c>
      <c r="CK1699">
        <v>1988</v>
      </c>
      <c r="CL1699" t="s">
        <v>30</v>
      </c>
      <c r="CM1699">
        <v>17</v>
      </c>
      <c r="CN1699">
        <v>3</v>
      </c>
      <c r="CO1699">
        <v>15361.5</v>
      </c>
      <c r="CP1699" t="s">
        <v>11</v>
      </c>
      <c r="CQ1699" t="s">
        <v>12</v>
      </c>
      <c r="CR1699" t="s">
        <v>249</v>
      </c>
      <c r="CW1699" t="str">
        <f t="shared" si="52"/>
        <v>17/Dec/1988</v>
      </c>
      <c r="CZ1699" t="s">
        <v>1730</v>
      </c>
      <c r="DA1699">
        <v>1988</v>
      </c>
      <c r="DB1699" t="s">
        <v>30</v>
      </c>
      <c r="DC1699">
        <v>17</v>
      </c>
      <c r="DD1699">
        <v>3</v>
      </c>
      <c r="DE1699" s="18">
        <v>15361.5</v>
      </c>
      <c r="DF1699" t="s">
        <v>11</v>
      </c>
      <c r="DG1699" t="s">
        <v>12</v>
      </c>
      <c r="DH1699" t="s">
        <v>249</v>
      </c>
      <c r="DZ1699" t="s">
        <v>1730</v>
      </c>
      <c r="EA1699">
        <f t="shared" si="53"/>
        <v>35</v>
      </c>
    </row>
    <row r="1700" spans="1:131" ht="15.6" x14ac:dyDescent="0.3">
      <c r="A1700" s="1" t="s">
        <v>672</v>
      </c>
      <c r="B1700" s="1" t="s">
        <v>6752</v>
      </c>
      <c r="C1700" s="1" t="s">
        <v>6256</v>
      </c>
      <c r="D1700" t="s">
        <v>6295</v>
      </c>
      <c r="E1700" s="1"/>
      <c r="H1700" s="1"/>
      <c r="T1700" t="s">
        <v>672</v>
      </c>
      <c r="U1700">
        <v>41.69</v>
      </c>
      <c r="V1700">
        <v>5.78</v>
      </c>
      <c r="W1700" t="s">
        <v>2380</v>
      </c>
      <c r="X1700" t="s">
        <v>2380</v>
      </c>
      <c r="Y1700" t="s">
        <v>2380</v>
      </c>
      <c r="Z1700">
        <v>0</v>
      </c>
      <c r="AA1700" t="s">
        <v>2380</v>
      </c>
      <c r="AV1700" t="s">
        <v>672</v>
      </c>
      <c r="AW1700">
        <v>41.69</v>
      </c>
      <c r="AX1700">
        <v>5.78</v>
      </c>
      <c r="AY1700" t="s">
        <v>2380</v>
      </c>
      <c r="AZ1700" t="s">
        <v>2380</v>
      </c>
      <c r="BA1700" t="s">
        <v>2380</v>
      </c>
      <c r="BB1700" t="s">
        <v>2381</v>
      </c>
      <c r="BC1700" t="s">
        <v>2380</v>
      </c>
      <c r="BR1700">
        <v>41.69</v>
      </c>
      <c r="BS1700" t="str" cm="1">
        <f t="array" ref="BS1700">_xlfn.IFS(BR1700&lt;18.5,"UNDER WEIGHT",BR1700&lt;=24.9,"NORMAL WEIGHT",BR1700&lt;=29.9,"OVER WEIGHT",BR1700&gt;=30,"OBESITY")</f>
        <v>OBESITY</v>
      </c>
      <c r="BV1700">
        <v>5.78</v>
      </c>
      <c r="BW1700" t="str" cm="1">
        <f t="array" ref="BW1700">_xlfn.IFS(BV1700&lt;=5.7,"NORMAL",BV1700&lt;=6.4,"Prediabetes",BV1700&gt;=6.5,"Diabetes")</f>
        <v>Prediabetes</v>
      </c>
      <c r="CJ1700" t="s">
        <v>1731</v>
      </c>
      <c r="CK1700">
        <v>1968</v>
      </c>
      <c r="CL1700" t="s">
        <v>10</v>
      </c>
      <c r="CM1700">
        <v>18</v>
      </c>
      <c r="CN1700">
        <v>0</v>
      </c>
      <c r="CO1700">
        <v>15363.77</v>
      </c>
      <c r="CP1700" t="s">
        <v>11</v>
      </c>
      <c r="CQ1700" t="s">
        <v>16</v>
      </c>
      <c r="CR1700" t="s">
        <v>535</v>
      </c>
      <c r="CW1700" t="str">
        <f t="shared" si="52"/>
        <v>18/Jul/1968</v>
      </c>
      <c r="CZ1700" t="s">
        <v>1731</v>
      </c>
      <c r="DA1700">
        <v>1968</v>
      </c>
      <c r="DB1700" t="s">
        <v>10</v>
      </c>
      <c r="DC1700">
        <v>18</v>
      </c>
      <c r="DD1700">
        <v>0</v>
      </c>
      <c r="DE1700" s="18">
        <v>15363.77</v>
      </c>
      <c r="DF1700" t="s">
        <v>11</v>
      </c>
      <c r="DG1700" t="s">
        <v>16</v>
      </c>
      <c r="DH1700" t="s">
        <v>535</v>
      </c>
      <c r="DZ1700" t="s">
        <v>1731</v>
      </c>
      <c r="EA1700">
        <f t="shared" si="53"/>
        <v>55</v>
      </c>
    </row>
    <row r="1701" spans="1:131" ht="15.6" x14ac:dyDescent="0.3">
      <c r="A1701" s="1" t="s">
        <v>671</v>
      </c>
      <c r="B1701" s="1" t="s">
        <v>6751</v>
      </c>
      <c r="C1701" s="1" t="s">
        <v>6257</v>
      </c>
      <c r="D1701" t="s">
        <v>8005</v>
      </c>
      <c r="E1701" s="1"/>
      <c r="H1701" s="1"/>
      <c r="T1701" t="s">
        <v>671</v>
      </c>
      <c r="U1701">
        <v>16.12</v>
      </c>
      <c r="V1701">
        <v>10.45</v>
      </c>
      <c r="W1701" t="s">
        <v>2380</v>
      </c>
      <c r="X1701" t="s">
        <v>2380</v>
      </c>
      <c r="Y1701" t="s">
        <v>2380</v>
      </c>
      <c r="Z1701">
        <v>0</v>
      </c>
      <c r="AA1701" t="s">
        <v>2380</v>
      </c>
      <c r="AV1701" t="s">
        <v>671</v>
      </c>
      <c r="AW1701">
        <v>16.12</v>
      </c>
      <c r="AX1701">
        <v>10.45</v>
      </c>
      <c r="AY1701" t="s">
        <v>2380</v>
      </c>
      <c r="AZ1701" t="s">
        <v>2380</v>
      </c>
      <c r="BA1701" t="s">
        <v>2380</v>
      </c>
      <c r="BB1701" t="s">
        <v>2381</v>
      </c>
      <c r="BC1701" t="s">
        <v>2380</v>
      </c>
      <c r="BR1701">
        <v>16.12</v>
      </c>
      <c r="BS1701" t="str" cm="1">
        <f t="array" ref="BS1701">_xlfn.IFS(BR1701&lt;18.5,"UNDER WEIGHT",BR1701&lt;=24.9,"NORMAL WEIGHT",BR1701&lt;=29.9,"OVER WEIGHT",BR1701&gt;=30,"OBESITY")</f>
        <v>UNDER WEIGHT</v>
      </c>
      <c r="BV1701">
        <v>10.45</v>
      </c>
      <c r="BW1701" t="str" cm="1">
        <f t="array" ref="BW1701">_xlfn.IFS(BV1701&lt;=5.7,"NORMAL",BV1701&lt;=6.4,"Prediabetes",BV1701&gt;=6.5,"Diabetes")</f>
        <v>Diabetes</v>
      </c>
      <c r="CJ1701" t="s">
        <v>1732</v>
      </c>
      <c r="CK1701">
        <v>1962</v>
      </c>
      <c r="CL1701" t="s">
        <v>20</v>
      </c>
      <c r="CM1701">
        <v>6</v>
      </c>
      <c r="CN1701">
        <v>0</v>
      </c>
      <c r="CO1701">
        <v>15368.22</v>
      </c>
      <c r="CP1701" t="s">
        <v>11</v>
      </c>
      <c r="CQ1701" t="s">
        <v>11</v>
      </c>
      <c r="CR1701" t="s">
        <v>42</v>
      </c>
      <c r="CW1701" t="str">
        <f t="shared" si="52"/>
        <v>6/Sep/1962</v>
      </c>
      <c r="CZ1701" t="s">
        <v>1732</v>
      </c>
      <c r="DA1701">
        <v>1962</v>
      </c>
      <c r="DB1701" t="s">
        <v>20</v>
      </c>
      <c r="DC1701">
        <v>6</v>
      </c>
      <c r="DD1701">
        <v>0</v>
      </c>
      <c r="DE1701" s="18">
        <v>15368.22</v>
      </c>
      <c r="DF1701" t="s">
        <v>11</v>
      </c>
      <c r="DG1701" t="s">
        <v>11</v>
      </c>
      <c r="DH1701" t="s">
        <v>42</v>
      </c>
      <c r="DZ1701" t="s">
        <v>1732</v>
      </c>
      <c r="EA1701">
        <f t="shared" si="53"/>
        <v>61</v>
      </c>
    </row>
    <row r="1702" spans="1:131" ht="15.6" x14ac:dyDescent="0.3">
      <c r="A1702" s="1" t="s">
        <v>670</v>
      </c>
      <c r="B1702" s="1" t="s">
        <v>6752</v>
      </c>
      <c r="C1702" s="1" t="s">
        <v>6258</v>
      </c>
      <c r="D1702" t="s">
        <v>6758</v>
      </c>
      <c r="E1702" s="1"/>
      <c r="H1702" s="1"/>
      <c r="T1702" t="s">
        <v>670</v>
      </c>
      <c r="U1702">
        <v>37.43</v>
      </c>
      <c r="V1702">
        <v>4.5199999999999996</v>
      </c>
      <c r="W1702" t="s">
        <v>2380</v>
      </c>
      <c r="X1702" t="s">
        <v>2380</v>
      </c>
      <c r="Y1702" t="s">
        <v>2380</v>
      </c>
      <c r="Z1702">
        <v>1</v>
      </c>
      <c r="AA1702" t="s">
        <v>2380</v>
      </c>
      <c r="AV1702" t="s">
        <v>670</v>
      </c>
      <c r="AW1702">
        <v>37.43</v>
      </c>
      <c r="AX1702">
        <v>4.5199999999999996</v>
      </c>
      <c r="AY1702" t="s">
        <v>2380</v>
      </c>
      <c r="AZ1702" t="s">
        <v>2380</v>
      </c>
      <c r="BA1702" t="s">
        <v>2380</v>
      </c>
      <c r="BB1702">
        <v>1</v>
      </c>
      <c r="BC1702" t="s">
        <v>2380</v>
      </c>
      <c r="BR1702">
        <v>37.43</v>
      </c>
      <c r="BS1702" t="str" cm="1">
        <f t="array" ref="BS1702">_xlfn.IFS(BR1702&lt;18.5,"UNDER WEIGHT",BR1702&lt;=24.9,"NORMAL WEIGHT",BR1702&lt;=29.9,"OVER WEIGHT",BR1702&gt;=30,"OBESITY")</f>
        <v>OBESITY</v>
      </c>
      <c r="BV1702">
        <v>4.5199999999999996</v>
      </c>
      <c r="BW1702" t="str" cm="1">
        <f t="array" ref="BW1702">_xlfn.IFS(BV1702&lt;=5.7,"NORMAL",BV1702&lt;=6.4,"Prediabetes",BV1702&gt;=6.5,"Diabetes")</f>
        <v>NORMAL</v>
      </c>
      <c r="CJ1702" t="s">
        <v>1733</v>
      </c>
      <c r="CK1702">
        <v>1964</v>
      </c>
      <c r="CL1702" t="s">
        <v>20</v>
      </c>
      <c r="CM1702">
        <v>4</v>
      </c>
      <c r="CN1702">
        <v>0</v>
      </c>
      <c r="CO1702">
        <v>15377.77</v>
      </c>
      <c r="CP1702" t="s">
        <v>11</v>
      </c>
      <c r="CQ1702" t="s">
        <v>11</v>
      </c>
      <c r="CR1702" t="s">
        <v>23</v>
      </c>
      <c r="CW1702" t="str">
        <f t="shared" si="52"/>
        <v>4/Sep/1964</v>
      </c>
      <c r="CZ1702" t="s">
        <v>1733</v>
      </c>
      <c r="DA1702">
        <v>1964</v>
      </c>
      <c r="DB1702" t="s">
        <v>20</v>
      </c>
      <c r="DC1702">
        <v>4</v>
      </c>
      <c r="DD1702">
        <v>0</v>
      </c>
      <c r="DE1702" s="18">
        <v>15377.77</v>
      </c>
      <c r="DF1702" t="s">
        <v>11</v>
      </c>
      <c r="DG1702" t="s">
        <v>11</v>
      </c>
      <c r="DH1702" t="s">
        <v>23</v>
      </c>
      <c r="DZ1702" t="s">
        <v>1733</v>
      </c>
      <c r="EA1702">
        <f t="shared" si="53"/>
        <v>59</v>
      </c>
    </row>
    <row r="1703" spans="1:131" ht="15.6" x14ac:dyDescent="0.3">
      <c r="A1703" s="1" t="s">
        <v>669</v>
      </c>
      <c r="B1703" s="1" t="s">
        <v>6752</v>
      </c>
      <c r="C1703" s="1" t="s">
        <v>6259</v>
      </c>
      <c r="D1703" t="s">
        <v>6819</v>
      </c>
      <c r="E1703" s="1"/>
      <c r="H1703" s="1"/>
      <c r="T1703" t="s">
        <v>669</v>
      </c>
      <c r="U1703">
        <v>31.065000000000001</v>
      </c>
      <c r="V1703">
        <v>5.71</v>
      </c>
      <c r="W1703" t="s">
        <v>2380</v>
      </c>
      <c r="X1703" t="s">
        <v>2380</v>
      </c>
      <c r="Y1703" t="s">
        <v>2380</v>
      </c>
      <c r="Z1703">
        <v>0</v>
      </c>
      <c r="AA1703" t="s">
        <v>2380</v>
      </c>
      <c r="AV1703" t="s">
        <v>669</v>
      </c>
      <c r="AW1703">
        <v>31.065000000000001</v>
      </c>
      <c r="AX1703">
        <v>5.71</v>
      </c>
      <c r="AY1703" t="s">
        <v>2380</v>
      </c>
      <c r="AZ1703" t="s">
        <v>2380</v>
      </c>
      <c r="BA1703" t="s">
        <v>2380</v>
      </c>
      <c r="BB1703" t="s">
        <v>2381</v>
      </c>
      <c r="BC1703" t="s">
        <v>2380</v>
      </c>
      <c r="BR1703">
        <v>31.065000000000001</v>
      </c>
      <c r="BS1703" t="str" cm="1">
        <f t="array" ref="BS1703">_xlfn.IFS(BR1703&lt;18.5,"UNDER WEIGHT",BR1703&lt;=24.9,"NORMAL WEIGHT",BR1703&lt;=29.9,"OVER WEIGHT",BR1703&gt;=30,"OBESITY")</f>
        <v>OBESITY</v>
      </c>
      <c r="BV1703">
        <v>5.71</v>
      </c>
      <c r="BW1703" t="str" cm="1">
        <f t="array" ref="BW1703">_xlfn.IFS(BV1703&lt;=5.7,"NORMAL",BV1703&lt;=6.4,"Prediabetes",BV1703&gt;=6.5,"Diabetes")</f>
        <v>Prediabetes</v>
      </c>
      <c r="CJ1703" t="s">
        <v>1734</v>
      </c>
      <c r="CK1703">
        <v>1990</v>
      </c>
      <c r="CL1703" t="s">
        <v>37</v>
      </c>
      <c r="CM1703">
        <v>25</v>
      </c>
      <c r="CN1703">
        <v>3</v>
      </c>
      <c r="CO1703">
        <v>15440.2</v>
      </c>
      <c r="CP1703" t="s">
        <v>11</v>
      </c>
      <c r="CQ1703" t="s">
        <v>16</v>
      </c>
      <c r="CR1703" t="s">
        <v>23</v>
      </c>
      <c r="CW1703" t="str">
        <f t="shared" si="52"/>
        <v>25/Oct/1990</v>
      </c>
      <c r="CZ1703" t="s">
        <v>1734</v>
      </c>
      <c r="DA1703">
        <v>1990</v>
      </c>
      <c r="DB1703" t="s">
        <v>37</v>
      </c>
      <c r="DC1703">
        <v>25</v>
      </c>
      <c r="DD1703">
        <v>3</v>
      </c>
      <c r="DE1703" s="18">
        <v>15440.2</v>
      </c>
      <c r="DF1703" t="s">
        <v>11</v>
      </c>
      <c r="DG1703" t="s">
        <v>16</v>
      </c>
      <c r="DH1703" t="s">
        <v>23</v>
      </c>
      <c r="DZ1703" t="s">
        <v>1734</v>
      </c>
      <c r="EA1703">
        <f t="shared" si="53"/>
        <v>33</v>
      </c>
    </row>
    <row r="1704" spans="1:131" ht="15.6" x14ac:dyDescent="0.3">
      <c r="A1704" s="1" t="s">
        <v>668</v>
      </c>
      <c r="B1704" s="1" t="s">
        <v>6752</v>
      </c>
      <c r="C1704" s="1" t="s">
        <v>6260</v>
      </c>
      <c r="D1704" t="s">
        <v>7324</v>
      </c>
      <c r="E1704" s="1"/>
      <c r="H1704" s="1"/>
      <c r="T1704" t="s">
        <v>668</v>
      </c>
      <c r="U1704">
        <v>25.08</v>
      </c>
      <c r="V1704">
        <v>4.7699999999999996</v>
      </c>
      <c r="W1704" t="s">
        <v>2380</v>
      </c>
      <c r="X1704" t="s">
        <v>2380</v>
      </c>
      <c r="Y1704" t="s">
        <v>2380</v>
      </c>
      <c r="Z1704">
        <v>0</v>
      </c>
      <c r="AA1704" t="s">
        <v>2380</v>
      </c>
      <c r="AV1704" t="s">
        <v>668</v>
      </c>
      <c r="AW1704">
        <v>25.08</v>
      </c>
      <c r="AX1704">
        <v>4.7699999999999996</v>
      </c>
      <c r="AY1704" t="s">
        <v>2380</v>
      </c>
      <c r="AZ1704" t="s">
        <v>2380</v>
      </c>
      <c r="BA1704" t="s">
        <v>2380</v>
      </c>
      <c r="BB1704" t="s">
        <v>2381</v>
      </c>
      <c r="BC1704" t="s">
        <v>2380</v>
      </c>
      <c r="BR1704">
        <v>25.08</v>
      </c>
      <c r="BS1704" t="str" cm="1">
        <f t="array" ref="BS1704">_xlfn.IFS(BR1704&lt;18.5,"UNDER WEIGHT",BR1704&lt;=24.9,"NORMAL WEIGHT",BR1704&lt;=29.9,"OVER WEIGHT",BR1704&gt;=30,"OBESITY")</f>
        <v>OVER WEIGHT</v>
      </c>
      <c r="BV1704">
        <v>4.7699999999999996</v>
      </c>
      <c r="BW1704" t="str" cm="1">
        <f t="array" ref="BW1704">_xlfn.IFS(BV1704&lt;=5.7,"NORMAL",BV1704&lt;=6.4,"Prediabetes",BV1704&gt;=6.5,"Diabetes")</f>
        <v>NORMAL</v>
      </c>
      <c r="CJ1704" t="s">
        <v>1735</v>
      </c>
      <c r="CK1704">
        <v>1976</v>
      </c>
      <c r="CL1704" t="s">
        <v>10</v>
      </c>
      <c r="CM1704">
        <v>20</v>
      </c>
      <c r="CN1704">
        <v>2</v>
      </c>
      <c r="CO1704">
        <v>15450.48</v>
      </c>
      <c r="CP1704" t="s">
        <v>11</v>
      </c>
      <c r="CQ1704" t="s">
        <v>16</v>
      </c>
      <c r="CR1704" t="s">
        <v>535</v>
      </c>
      <c r="CW1704" t="str">
        <f t="shared" si="52"/>
        <v>20/Jul/1976</v>
      </c>
      <c r="CZ1704" t="s">
        <v>1735</v>
      </c>
      <c r="DA1704">
        <v>1976</v>
      </c>
      <c r="DB1704" t="s">
        <v>10</v>
      </c>
      <c r="DC1704">
        <v>20</v>
      </c>
      <c r="DD1704">
        <v>2</v>
      </c>
      <c r="DE1704" s="18">
        <v>15450.48</v>
      </c>
      <c r="DF1704" t="s">
        <v>11</v>
      </c>
      <c r="DG1704" t="s">
        <v>16</v>
      </c>
      <c r="DH1704" t="s">
        <v>535</v>
      </c>
      <c r="DZ1704" t="s">
        <v>1735</v>
      </c>
      <c r="EA1704">
        <f t="shared" si="53"/>
        <v>47</v>
      </c>
    </row>
    <row r="1705" spans="1:131" ht="15.6" x14ac:dyDescent="0.3">
      <c r="A1705" s="1" t="s">
        <v>667</v>
      </c>
      <c r="B1705" s="1" t="s">
        <v>6751</v>
      </c>
      <c r="C1705" s="1" t="s">
        <v>6261</v>
      </c>
      <c r="D1705" t="s">
        <v>6917</v>
      </c>
      <c r="E1705" s="1"/>
      <c r="H1705" s="1"/>
      <c r="T1705" t="s">
        <v>667</v>
      </c>
      <c r="U1705">
        <v>15.2</v>
      </c>
      <c r="V1705">
        <v>7.81</v>
      </c>
      <c r="W1705" t="s">
        <v>2382</v>
      </c>
      <c r="X1705" t="s">
        <v>2380</v>
      </c>
      <c r="Y1705" t="s">
        <v>2380</v>
      </c>
      <c r="Z1705">
        <v>1</v>
      </c>
      <c r="AA1705" t="s">
        <v>2380</v>
      </c>
      <c r="AV1705" t="s">
        <v>667</v>
      </c>
      <c r="AW1705">
        <v>15.2</v>
      </c>
      <c r="AX1705">
        <v>7.81</v>
      </c>
      <c r="AY1705" t="s">
        <v>2382</v>
      </c>
      <c r="AZ1705" t="s">
        <v>2380</v>
      </c>
      <c r="BA1705" t="s">
        <v>2380</v>
      </c>
      <c r="BB1705">
        <v>1</v>
      </c>
      <c r="BC1705" t="s">
        <v>2380</v>
      </c>
      <c r="BR1705">
        <v>15.2</v>
      </c>
      <c r="BS1705" t="str" cm="1">
        <f t="array" ref="BS1705">_xlfn.IFS(BR1705&lt;18.5,"UNDER WEIGHT",BR1705&lt;=24.9,"NORMAL WEIGHT",BR1705&lt;=29.9,"OVER WEIGHT",BR1705&gt;=30,"OBESITY")</f>
        <v>UNDER WEIGHT</v>
      </c>
      <c r="BV1705">
        <v>7.81</v>
      </c>
      <c r="BW1705" t="str" cm="1">
        <f t="array" ref="BW1705">_xlfn.IFS(BV1705&lt;=5.7,"NORMAL",BV1705&lt;=6.4,"Prediabetes",BV1705&gt;=6.5,"Diabetes")</f>
        <v>Diabetes</v>
      </c>
      <c r="CJ1705" t="s">
        <v>1736</v>
      </c>
      <c r="CK1705">
        <v>2004</v>
      </c>
      <c r="CL1705" t="s">
        <v>10</v>
      </c>
      <c r="CM1705">
        <v>17</v>
      </c>
      <c r="CN1705">
        <v>0</v>
      </c>
      <c r="CO1705">
        <v>15518.18</v>
      </c>
      <c r="CP1705" t="s">
        <v>11</v>
      </c>
      <c r="CQ1705" t="s">
        <v>12</v>
      </c>
      <c r="CR1705" t="s">
        <v>164</v>
      </c>
      <c r="CW1705" t="str">
        <f t="shared" si="52"/>
        <v>17/Jul/2004</v>
      </c>
      <c r="CZ1705" t="s">
        <v>1736</v>
      </c>
      <c r="DA1705">
        <v>2004</v>
      </c>
      <c r="DB1705" t="s">
        <v>10</v>
      </c>
      <c r="DC1705">
        <v>17</v>
      </c>
      <c r="DD1705">
        <v>0</v>
      </c>
      <c r="DE1705" s="18">
        <v>15518.18</v>
      </c>
      <c r="DF1705" t="s">
        <v>11</v>
      </c>
      <c r="DG1705" t="s">
        <v>12</v>
      </c>
      <c r="DH1705" t="s">
        <v>164</v>
      </c>
      <c r="DZ1705" t="s">
        <v>1736</v>
      </c>
      <c r="EA1705">
        <f t="shared" si="53"/>
        <v>19</v>
      </c>
    </row>
    <row r="1706" spans="1:131" ht="15.6" x14ac:dyDescent="0.3">
      <c r="A1706" s="1" t="s">
        <v>666</v>
      </c>
      <c r="B1706" s="1" t="s">
        <v>6752</v>
      </c>
      <c r="C1706" s="1" t="s">
        <v>5465</v>
      </c>
      <c r="D1706" t="s">
        <v>8006</v>
      </c>
      <c r="E1706" s="1"/>
      <c r="H1706" s="1"/>
      <c r="T1706" t="s">
        <v>666</v>
      </c>
      <c r="U1706">
        <v>22.34</v>
      </c>
      <c r="V1706">
        <v>5.19</v>
      </c>
      <c r="W1706" t="s">
        <v>2382</v>
      </c>
      <c r="X1706" t="s">
        <v>2380</v>
      </c>
      <c r="Y1706" t="s">
        <v>2380</v>
      </c>
      <c r="Z1706">
        <v>0</v>
      </c>
      <c r="AA1706" t="s">
        <v>2380</v>
      </c>
      <c r="AV1706" t="s">
        <v>666</v>
      </c>
      <c r="AW1706">
        <v>22.34</v>
      </c>
      <c r="AX1706">
        <v>5.19</v>
      </c>
      <c r="AY1706" t="s">
        <v>2382</v>
      </c>
      <c r="AZ1706" t="s">
        <v>2380</v>
      </c>
      <c r="BA1706" t="s">
        <v>2380</v>
      </c>
      <c r="BB1706" t="s">
        <v>2381</v>
      </c>
      <c r="BC1706" t="s">
        <v>2380</v>
      </c>
      <c r="BR1706">
        <v>22.34</v>
      </c>
      <c r="BS1706" t="str" cm="1">
        <f t="array" ref="BS1706">_xlfn.IFS(BR1706&lt;18.5,"UNDER WEIGHT",BR1706&lt;=24.9,"NORMAL WEIGHT",BR1706&lt;=29.9,"OVER WEIGHT",BR1706&gt;=30,"OBESITY")</f>
        <v>NORMAL WEIGHT</v>
      </c>
      <c r="BV1706">
        <v>5.19</v>
      </c>
      <c r="BW1706" t="str" cm="1">
        <f t="array" ref="BW1706">_xlfn.IFS(BV1706&lt;=5.7,"NORMAL",BV1706&lt;=6.4,"Prediabetes",BV1706&gt;=6.5,"Diabetes")</f>
        <v>NORMAL</v>
      </c>
      <c r="CJ1706" t="s">
        <v>1737</v>
      </c>
      <c r="CK1706">
        <v>1974</v>
      </c>
      <c r="CL1706" t="s">
        <v>18</v>
      </c>
      <c r="CM1706">
        <v>28</v>
      </c>
      <c r="CN1706">
        <v>0</v>
      </c>
      <c r="CO1706">
        <v>15532.16</v>
      </c>
      <c r="CP1706" t="s">
        <v>11</v>
      </c>
      <c r="CQ1706" t="s">
        <v>11</v>
      </c>
      <c r="CR1706" t="s">
        <v>535</v>
      </c>
      <c r="CW1706" t="str">
        <f t="shared" si="52"/>
        <v>28/Jun/1974</v>
      </c>
      <c r="CZ1706" t="s">
        <v>1737</v>
      </c>
      <c r="DA1706">
        <v>1974</v>
      </c>
      <c r="DB1706" t="s">
        <v>18</v>
      </c>
      <c r="DC1706">
        <v>28</v>
      </c>
      <c r="DD1706">
        <v>0</v>
      </c>
      <c r="DE1706" s="18">
        <v>15532.16</v>
      </c>
      <c r="DF1706" t="s">
        <v>11</v>
      </c>
      <c r="DG1706" t="s">
        <v>11</v>
      </c>
      <c r="DH1706" t="s">
        <v>535</v>
      </c>
      <c r="DZ1706" t="s">
        <v>1737</v>
      </c>
      <c r="EA1706">
        <f t="shared" si="53"/>
        <v>49</v>
      </c>
    </row>
    <row r="1707" spans="1:131" ht="15.6" x14ac:dyDescent="0.3">
      <c r="A1707" s="1" t="s">
        <v>665</v>
      </c>
      <c r="B1707" s="1" t="s">
        <v>6751</v>
      </c>
      <c r="C1707" s="1" t="s">
        <v>6262</v>
      </c>
      <c r="D1707" t="s">
        <v>8007</v>
      </c>
      <c r="E1707" s="1"/>
      <c r="H1707" s="1"/>
      <c r="T1707" t="s">
        <v>665</v>
      </c>
      <c r="U1707">
        <v>40.15</v>
      </c>
      <c r="V1707">
        <v>5.93</v>
      </c>
      <c r="W1707" t="s">
        <v>2380</v>
      </c>
      <c r="X1707" t="s">
        <v>2380</v>
      </c>
      <c r="Y1707" t="s">
        <v>2380</v>
      </c>
      <c r="Z1707">
        <v>1</v>
      </c>
      <c r="AA1707" t="s">
        <v>2380</v>
      </c>
      <c r="AV1707" t="s">
        <v>665</v>
      </c>
      <c r="AW1707">
        <v>40.15</v>
      </c>
      <c r="AX1707">
        <v>5.93</v>
      </c>
      <c r="AY1707" t="s">
        <v>2380</v>
      </c>
      <c r="AZ1707" t="s">
        <v>2380</v>
      </c>
      <c r="BA1707" t="s">
        <v>2380</v>
      </c>
      <c r="BB1707">
        <v>1</v>
      </c>
      <c r="BC1707" t="s">
        <v>2380</v>
      </c>
      <c r="BR1707">
        <v>40.15</v>
      </c>
      <c r="BS1707" t="str" cm="1">
        <f t="array" ref="BS1707">_xlfn.IFS(BR1707&lt;18.5,"UNDER WEIGHT",BR1707&lt;=24.9,"NORMAL WEIGHT",BR1707&lt;=29.9,"OVER WEIGHT",BR1707&gt;=30,"OBESITY")</f>
        <v>OBESITY</v>
      </c>
      <c r="BV1707">
        <v>5.93</v>
      </c>
      <c r="BW1707" t="str" cm="1">
        <f t="array" ref="BW1707">_xlfn.IFS(BV1707&lt;=5.7,"NORMAL",BV1707&lt;=6.4,"Prediabetes",BV1707&gt;=6.5,"Diabetes")</f>
        <v>Prediabetes</v>
      </c>
      <c r="CJ1707" t="s">
        <v>1738</v>
      </c>
      <c r="CK1707">
        <v>1959</v>
      </c>
      <c r="CL1707" t="s">
        <v>37</v>
      </c>
      <c r="CM1707">
        <v>2</v>
      </c>
      <c r="CN1707">
        <v>3</v>
      </c>
      <c r="CO1707">
        <v>15555.19</v>
      </c>
      <c r="CP1707" t="s">
        <v>11</v>
      </c>
      <c r="CQ1707" t="s">
        <v>12</v>
      </c>
      <c r="CR1707" t="s">
        <v>23</v>
      </c>
      <c r="CW1707" t="str">
        <f t="shared" si="52"/>
        <v>2/Oct/1959</v>
      </c>
      <c r="CZ1707" t="s">
        <v>1738</v>
      </c>
      <c r="DA1707">
        <v>1959</v>
      </c>
      <c r="DB1707" t="s">
        <v>37</v>
      </c>
      <c r="DC1707">
        <v>2</v>
      </c>
      <c r="DD1707">
        <v>3</v>
      </c>
      <c r="DE1707" s="18">
        <v>15555.19</v>
      </c>
      <c r="DF1707" t="s">
        <v>11</v>
      </c>
      <c r="DG1707" t="s">
        <v>12</v>
      </c>
      <c r="DH1707" t="s">
        <v>23</v>
      </c>
      <c r="DZ1707" t="s">
        <v>1738</v>
      </c>
      <c r="EA1707">
        <f t="shared" si="53"/>
        <v>64</v>
      </c>
    </row>
    <row r="1708" spans="1:131" ht="15.6" x14ac:dyDescent="0.3">
      <c r="A1708" s="1" t="s">
        <v>664</v>
      </c>
      <c r="B1708" s="1" t="s">
        <v>6751</v>
      </c>
      <c r="C1708" s="1" t="s">
        <v>5790</v>
      </c>
      <c r="D1708" t="s">
        <v>7195</v>
      </c>
      <c r="E1708" s="1"/>
      <c r="H1708" s="1"/>
      <c r="T1708" t="s">
        <v>664</v>
      </c>
      <c r="U1708">
        <v>37.729999999999997</v>
      </c>
      <c r="V1708">
        <v>6.29</v>
      </c>
      <c r="W1708" t="s">
        <v>2380</v>
      </c>
      <c r="X1708" t="s">
        <v>2380</v>
      </c>
      <c r="Y1708" t="s">
        <v>2380</v>
      </c>
      <c r="Z1708">
        <v>1</v>
      </c>
      <c r="AA1708" t="s">
        <v>2380</v>
      </c>
      <c r="AV1708" t="s">
        <v>664</v>
      </c>
      <c r="AW1708">
        <v>37.729999999999997</v>
      </c>
      <c r="AX1708">
        <v>6.29</v>
      </c>
      <c r="AY1708" t="s">
        <v>2380</v>
      </c>
      <c r="AZ1708" t="s">
        <v>2380</v>
      </c>
      <c r="BA1708" t="s">
        <v>2380</v>
      </c>
      <c r="BB1708">
        <v>1</v>
      </c>
      <c r="BC1708" t="s">
        <v>2380</v>
      </c>
      <c r="BR1708">
        <v>37.729999999999997</v>
      </c>
      <c r="BS1708" t="str" cm="1">
        <f t="array" ref="BS1708">_xlfn.IFS(BR1708&lt;18.5,"UNDER WEIGHT",BR1708&lt;=24.9,"NORMAL WEIGHT",BR1708&lt;=29.9,"OVER WEIGHT",BR1708&gt;=30,"OBESITY")</f>
        <v>OBESITY</v>
      </c>
      <c r="BV1708">
        <v>6.29</v>
      </c>
      <c r="BW1708" t="str" cm="1">
        <f t="array" ref="BW1708">_xlfn.IFS(BV1708&lt;=5.7,"NORMAL",BV1708&lt;=6.4,"Prediabetes",BV1708&gt;=6.5,"Diabetes")</f>
        <v>Prediabetes</v>
      </c>
      <c r="CJ1708" t="s">
        <v>1739</v>
      </c>
      <c r="CK1708">
        <v>1974</v>
      </c>
      <c r="CL1708" t="s">
        <v>10</v>
      </c>
      <c r="CM1708">
        <v>30</v>
      </c>
      <c r="CN1708">
        <v>0</v>
      </c>
      <c r="CO1708">
        <v>15556.67</v>
      </c>
      <c r="CP1708" t="s">
        <v>11</v>
      </c>
      <c r="CQ1708" t="s">
        <v>11</v>
      </c>
      <c r="CR1708" t="s">
        <v>23</v>
      </c>
      <c r="CW1708" t="str">
        <f t="shared" si="52"/>
        <v>30/Jul/1974</v>
      </c>
      <c r="CZ1708" t="s">
        <v>1739</v>
      </c>
      <c r="DA1708">
        <v>1974</v>
      </c>
      <c r="DB1708" t="s">
        <v>10</v>
      </c>
      <c r="DC1708">
        <v>30</v>
      </c>
      <c r="DD1708">
        <v>0</v>
      </c>
      <c r="DE1708" s="18">
        <v>15556.67</v>
      </c>
      <c r="DF1708" t="s">
        <v>11</v>
      </c>
      <c r="DG1708" t="s">
        <v>11</v>
      </c>
      <c r="DH1708" t="s">
        <v>23</v>
      </c>
      <c r="DZ1708" t="s">
        <v>1739</v>
      </c>
      <c r="EA1708">
        <f t="shared" si="53"/>
        <v>49</v>
      </c>
    </row>
    <row r="1709" spans="1:131" ht="15.6" x14ac:dyDescent="0.3">
      <c r="A1709" s="1" t="s">
        <v>663</v>
      </c>
      <c r="B1709" s="1" t="s">
        <v>6752</v>
      </c>
      <c r="C1709" s="1" t="s">
        <v>6263</v>
      </c>
      <c r="D1709" t="s">
        <v>8008</v>
      </c>
      <c r="E1709" s="1"/>
      <c r="H1709" s="1"/>
      <c r="T1709" t="s">
        <v>663</v>
      </c>
      <c r="U1709">
        <v>25.35</v>
      </c>
      <c r="V1709">
        <v>4.9000000000000004</v>
      </c>
      <c r="W1709" t="s">
        <v>2380</v>
      </c>
      <c r="X1709" t="s">
        <v>2380</v>
      </c>
      <c r="Y1709" t="s">
        <v>2380</v>
      </c>
      <c r="Z1709">
        <v>0</v>
      </c>
      <c r="AA1709" t="s">
        <v>2380</v>
      </c>
      <c r="AV1709" t="s">
        <v>663</v>
      </c>
      <c r="AW1709">
        <v>25.35</v>
      </c>
      <c r="AX1709">
        <v>4.9000000000000004</v>
      </c>
      <c r="AY1709" t="s">
        <v>2380</v>
      </c>
      <c r="AZ1709" t="s">
        <v>2380</v>
      </c>
      <c r="BA1709" t="s">
        <v>2380</v>
      </c>
      <c r="BB1709" t="s">
        <v>2381</v>
      </c>
      <c r="BC1709" t="s">
        <v>2380</v>
      </c>
      <c r="BR1709">
        <v>25.35</v>
      </c>
      <c r="BS1709" t="str" cm="1">
        <f t="array" ref="BS1709">_xlfn.IFS(BR1709&lt;18.5,"UNDER WEIGHT",BR1709&lt;=24.9,"NORMAL WEIGHT",BR1709&lt;=29.9,"OVER WEIGHT",BR1709&gt;=30,"OBESITY")</f>
        <v>OVER WEIGHT</v>
      </c>
      <c r="BV1709">
        <v>4.9000000000000004</v>
      </c>
      <c r="BW1709" t="str" cm="1">
        <f t="array" ref="BW1709">_xlfn.IFS(BV1709&lt;=5.7,"NORMAL",BV1709&lt;=6.4,"Prediabetes",BV1709&gt;=6.5,"Diabetes")</f>
        <v>NORMAL</v>
      </c>
      <c r="CJ1709" t="s">
        <v>1740</v>
      </c>
      <c r="CK1709">
        <v>1965</v>
      </c>
      <c r="CL1709" t="s">
        <v>37</v>
      </c>
      <c r="CM1709">
        <v>28</v>
      </c>
      <c r="CN1709">
        <v>0</v>
      </c>
      <c r="CO1709">
        <v>15608.58</v>
      </c>
      <c r="CP1709" t="s">
        <v>11</v>
      </c>
      <c r="CQ1709" t="s">
        <v>11</v>
      </c>
      <c r="CR1709" t="s">
        <v>535</v>
      </c>
      <c r="CW1709" t="str">
        <f t="shared" si="52"/>
        <v>28/Oct/1965</v>
      </c>
      <c r="CZ1709" t="s">
        <v>1740</v>
      </c>
      <c r="DA1709">
        <v>1965</v>
      </c>
      <c r="DB1709" t="s">
        <v>37</v>
      </c>
      <c r="DC1709">
        <v>28</v>
      </c>
      <c r="DD1709">
        <v>0</v>
      </c>
      <c r="DE1709" s="18">
        <v>15608.58</v>
      </c>
      <c r="DF1709" t="s">
        <v>11</v>
      </c>
      <c r="DG1709" t="s">
        <v>11</v>
      </c>
      <c r="DH1709" t="s">
        <v>535</v>
      </c>
      <c r="DZ1709" t="s">
        <v>1740</v>
      </c>
      <c r="EA1709">
        <f t="shared" si="53"/>
        <v>58</v>
      </c>
    </row>
    <row r="1710" spans="1:131" ht="15.6" x14ac:dyDescent="0.3">
      <c r="A1710" s="1" t="s">
        <v>662</v>
      </c>
      <c r="B1710" s="1" t="s">
        <v>6751</v>
      </c>
      <c r="C1710" s="1" t="s">
        <v>5997</v>
      </c>
      <c r="D1710" t="s">
        <v>7454</v>
      </c>
      <c r="E1710" s="1"/>
      <c r="H1710" s="1"/>
      <c r="T1710" t="s">
        <v>662</v>
      </c>
      <c r="U1710">
        <v>26.41</v>
      </c>
      <c r="V1710">
        <v>5.07</v>
      </c>
      <c r="W1710" t="s">
        <v>2382</v>
      </c>
      <c r="X1710" t="s">
        <v>2380</v>
      </c>
      <c r="Y1710" t="s">
        <v>2380</v>
      </c>
      <c r="Z1710">
        <v>1</v>
      </c>
      <c r="AA1710" t="s">
        <v>2380</v>
      </c>
      <c r="AV1710" t="s">
        <v>662</v>
      </c>
      <c r="AW1710">
        <v>26.41</v>
      </c>
      <c r="AX1710">
        <v>5.07</v>
      </c>
      <c r="AY1710" t="s">
        <v>2382</v>
      </c>
      <c r="AZ1710" t="s">
        <v>2380</v>
      </c>
      <c r="BA1710" t="s">
        <v>2380</v>
      </c>
      <c r="BB1710">
        <v>1</v>
      </c>
      <c r="BC1710" t="s">
        <v>2380</v>
      </c>
      <c r="BR1710">
        <v>26.41</v>
      </c>
      <c r="BS1710" t="str" cm="1">
        <f t="array" ref="BS1710">_xlfn.IFS(BR1710&lt;18.5,"UNDER WEIGHT",BR1710&lt;=24.9,"NORMAL WEIGHT",BR1710&lt;=29.9,"OVER WEIGHT",BR1710&gt;=30,"OBESITY")</f>
        <v>OVER WEIGHT</v>
      </c>
      <c r="BV1710">
        <v>5.07</v>
      </c>
      <c r="BW1710" t="str" cm="1">
        <f t="array" ref="BW1710">_xlfn.IFS(BV1710&lt;=5.7,"NORMAL",BV1710&lt;=6.4,"Prediabetes",BV1710&gt;=6.5,"Diabetes")</f>
        <v>NORMAL</v>
      </c>
      <c r="CJ1710" t="s">
        <v>1741</v>
      </c>
      <c r="CK1710">
        <v>1960</v>
      </c>
      <c r="CL1710" t="s">
        <v>18</v>
      </c>
      <c r="CM1710">
        <v>6</v>
      </c>
      <c r="CN1710">
        <v>3</v>
      </c>
      <c r="CO1710">
        <v>15612.19</v>
      </c>
      <c r="CP1710" t="s">
        <v>11</v>
      </c>
      <c r="CQ1710" t="s">
        <v>11</v>
      </c>
      <c r="CR1710" t="s">
        <v>23</v>
      </c>
      <c r="CW1710" t="str">
        <f t="shared" si="52"/>
        <v>6/Jun/1960</v>
      </c>
      <c r="CZ1710" t="s">
        <v>1741</v>
      </c>
      <c r="DA1710">
        <v>1960</v>
      </c>
      <c r="DB1710" t="s">
        <v>18</v>
      </c>
      <c r="DC1710">
        <v>6</v>
      </c>
      <c r="DD1710">
        <v>3</v>
      </c>
      <c r="DE1710" s="18">
        <v>15612.19</v>
      </c>
      <c r="DF1710" t="s">
        <v>11</v>
      </c>
      <c r="DG1710" t="s">
        <v>11</v>
      </c>
      <c r="DH1710" t="s">
        <v>23</v>
      </c>
      <c r="DZ1710" t="s">
        <v>1741</v>
      </c>
      <c r="EA1710">
        <f t="shared" si="53"/>
        <v>63</v>
      </c>
    </row>
    <row r="1711" spans="1:131" ht="15.6" x14ac:dyDescent="0.3">
      <c r="A1711" s="1" t="s">
        <v>661</v>
      </c>
      <c r="B1711" s="1" t="s">
        <v>6751</v>
      </c>
      <c r="C1711" s="1" t="s">
        <v>6264</v>
      </c>
      <c r="D1711" t="s">
        <v>8009</v>
      </c>
      <c r="E1711" s="1"/>
      <c r="H1711" s="1"/>
      <c r="T1711" t="s">
        <v>661</v>
      </c>
      <c r="U1711">
        <v>27.6</v>
      </c>
      <c r="V1711">
        <v>5.33</v>
      </c>
      <c r="W1711" t="s">
        <v>2380</v>
      </c>
      <c r="X1711" t="s">
        <v>2380</v>
      </c>
      <c r="Y1711" t="s">
        <v>2380</v>
      </c>
      <c r="Z1711">
        <v>1</v>
      </c>
      <c r="AA1711" t="s">
        <v>2380</v>
      </c>
      <c r="AV1711" t="s">
        <v>661</v>
      </c>
      <c r="AW1711">
        <v>27.6</v>
      </c>
      <c r="AX1711">
        <v>5.33</v>
      </c>
      <c r="AY1711" t="s">
        <v>2380</v>
      </c>
      <c r="AZ1711" t="s">
        <v>2380</v>
      </c>
      <c r="BA1711" t="s">
        <v>2380</v>
      </c>
      <c r="BB1711">
        <v>1</v>
      </c>
      <c r="BC1711" t="s">
        <v>2380</v>
      </c>
      <c r="BR1711">
        <v>27.6</v>
      </c>
      <c r="BS1711" t="str" cm="1">
        <f t="array" ref="BS1711">_xlfn.IFS(BR1711&lt;18.5,"UNDER WEIGHT",BR1711&lt;=24.9,"NORMAL WEIGHT",BR1711&lt;=29.9,"OVER WEIGHT",BR1711&gt;=30,"OBESITY")</f>
        <v>OVER WEIGHT</v>
      </c>
      <c r="BV1711">
        <v>5.33</v>
      </c>
      <c r="BW1711" t="str" cm="1">
        <f t="array" ref="BW1711">_xlfn.IFS(BV1711&lt;=5.7,"NORMAL",BV1711&lt;=6.4,"Prediabetes",BV1711&gt;=6.5,"Diabetes")</f>
        <v>NORMAL</v>
      </c>
      <c r="CJ1711" t="s">
        <v>1742</v>
      </c>
      <c r="CK1711">
        <v>1988</v>
      </c>
      <c r="CL1711" t="s">
        <v>30</v>
      </c>
      <c r="CM1711">
        <v>22</v>
      </c>
      <c r="CN1711">
        <v>3</v>
      </c>
      <c r="CO1711">
        <v>15646.28</v>
      </c>
      <c r="CP1711" t="s">
        <v>11</v>
      </c>
      <c r="CQ1711" t="s">
        <v>11</v>
      </c>
      <c r="CR1711" t="s">
        <v>42</v>
      </c>
      <c r="CW1711" t="str">
        <f t="shared" si="52"/>
        <v>22/Dec/1988</v>
      </c>
      <c r="CZ1711" t="s">
        <v>1742</v>
      </c>
      <c r="DA1711">
        <v>1988</v>
      </c>
      <c r="DB1711" t="s">
        <v>30</v>
      </c>
      <c r="DC1711">
        <v>22</v>
      </c>
      <c r="DD1711">
        <v>3</v>
      </c>
      <c r="DE1711" s="18">
        <v>15646.28</v>
      </c>
      <c r="DF1711" t="s">
        <v>11</v>
      </c>
      <c r="DG1711" t="s">
        <v>11</v>
      </c>
      <c r="DH1711" t="s">
        <v>42</v>
      </c>
      <c r="DZ1711" t="s">
        <v>1742</v>
      </c>
      <c r="EA1711">
        <f t="shared" si="53"/>
        <v>35</v>
      </c>
    </row>
    <row r="1712" spans="1:131" ht="15.6" x14ac:dyDescent="0.3">
      <c r="A1712" s="1" t="s">
        <v>660</v>
      </c>
      <c r="B1712" s="1" t="s">
        <v>6752</v>
      </c>
      <c r="C1712" s="1" t="s">
        <v>6265</v>
      </c>
      <c r="D1712" t="s">
        <v>8010</v>
      </c>
      <c r="E1712" s="1"/>
      <c r="H1712" s="1"/>
      <c r="T1712" t="s">
        <v>660</v>
      </c>
      <c r="U1712">
        <v>33.82</v>
      </c>
      <c r="V1712">
        <v>8.93</v>
      </c>
      <c r="W1712" t="s">
        <v>2382</v>
      </c>
      <c r="X1712" t="s">
        <v>2380</v>
      </c>
      <c r="Y1712" t="s">
        <v>2380</v>
      </c>
      <c r="Z1712">
        <v>1</v>
      </c>
      <c r="AA1712" t="s">
        <v>2380</v>
      </c>
      <c r="AV1712" t="s">
        <v>660</v>
      </c>
      <c r="AW1712">
        <v>33.82</v>
      </c>
      <c r="AX1712">
        <v>8.93</v>
      </c>
      <c r="AY1712" t="s">
        <v>2382</v>
      </c>
      <c r="AZ1712" t="s">
        <v>2380</v>
      </c>
      <c r="BA1712" t="s">
        <v>2380</v>
      </c>
      <c r="BB1712">
        <v>1</v>
      </c>
      <c r="BC1712" t="s">
        <v>2380</v>
      </c>
      <c r="BR1712">
        <v>33.82</v>
      </c>
      <c r="BS1712" t="str" cm="1">
        <f t="array" ref="BS1712">_xlfn.IFS(BR1712&lt;18.5,"UNDER WEIGHT",BR1712&lt;=24.9,"NORMAL WEIGHT",BR1712&lt;=29.9,"OVER WEIGHT",BR1712&gt;=30,"OBESITY")</f>
        <v>OBESITY</v>
      </c>
      <c r="BV1712">
        <v>8.93</v>
      </c>
      <c r="BW1712" t="str" cm="1">
        <f t="array" ref="BW1712">_xlfn.IFS(BV1712&lt;=5.7,"NORMAL",BV1712&lt;=6.4,"Prediabetes",BV1712&gt;=6.5,"Diabetes")</f>
        <v>Diabetes</v>
      </c>
      <c r="CJ1712" t="s">
        <v>1743</v>
      </c>
      <c r="CK1712">
        <v>1973</v>
      </c>
      <c r="CL1712" t="s">
        <v>18</v>
      </c>
      <c r="CM1712">
        <v>26</v>
      </c>
      <c r="CN1712">
        <v>0</v>
      </c>
      <c r="CO1712">
        <v>15670.3</v>
      </c>
      <c r="CP1712" t="s">
        <v>11</v>
      </c>
      <c r="CQ1712" t="s">
        <v>11</v>
      </c>
      <c r="CR1712" t="s">
        <v>535</v>
      </c>
      <c r="CW1712" t="str">
        <f t="shared" si="52"/>
        <v>26/Jun/1973</v>
      </c>
      <c r="CZ1712" t="s">
        <v>1743</v>
      </c>
      <c r="DA1712">
        <v>1973</v>
      </c>
      <c r="DB1712" t="s">
        <v>18</v>
      </c>
      <c r="DC1712">
        <v>26</v>
      </c>
      <c r="DD1712">
        <v>0</v>
      </c>
      <c r="DE1712" s="18">
        <v>15670.3</v>
      </c>
      <c r="DF1712" t="s">
        <v>11</v>
      </c>
      <c r="DG1712" t="s">
        <v>11</v>
      </c>
      <c r="DH1712" t="s">
        <v>535</v>
      </c>
      <c r="DZ1712" t="s">
        <v>1743</v>
      </c>
      <c r="EA1712">
        <f t="shared" si="53"/>
        <v>50</v>
      </c>
    </row>
    <row r="1713" spans="1:131" ht="15.6" x14ac:dyDescent="0.3">
      <c r="A1713" s="1" t="s">
        <v>659</v>
      </c>
      <c r="B1713" s="1" t="s">
        <v>6751</v>
      </c>
      <c r="C1713" s="1" t="s">
        <v>6266</v>
      </c>
      <c r="D1713" t="s">
        <v>7034</v>
      </c>
      <c r="E1713" s="1"/>
      <c r="H1713" s="1"/>
      <c r="T1713" t="s">
        <v>659</v>
      </c>
      <c r="U1713">
        <v>32.9</v>
      </c>
      <c r="V1713">
        <v>4.3499999999999996</v>
      </c>
      <c r="W1713" t="s">
        <v>2380</v>
      </c>
      <c r="X1713" t="s">
        <v>2380</v>
      </c>
      <c r="Y1713" t="s">
        <v>2380</v>
      </c>
      <c r="Z1713">
        <v>0</v>
      </c>
      <c r="AA1713" t="s">
        <v>2380</v>
      </c>
      <c r="AV1713" t="s">
        <v>659</v>
      </c>
      <c r="AW1713">
        <v>32.9</v>
      </c>
      <c r="AX1713">
        <v>4.3499999999999996</v>
      </c>
      <c r="AY1713" t="s">
        <v>2380</v>
      </c>
      <c r="AZ1713" t="s">
        <v>2380</v>
      </c>
      <c r="BA1713" t="s">
        <v>2380</v>
      </c>
      <c r="BB1713" t="s">
        <v>2381</v>
      </c>
      <c r="BC1713" t="s">
        <v>2380</v>
      </c>
      <c r="BR1713">
        <v>32.9</v>
      </c>
      <c r="BS1713" t="str" cm="1">
        <f t="array" ref="BS1713">_xlfn.IFS(BR1713&lt;18.5,"UNDER WEIGHT",BR1713&lt;=24.9,"NORMAL WEIGHT",BR1713&lt;=29.9,"OVER WEIGHT",BR1713&gt;=30,"OBESITY")</f>
        <v>OBESITY</v>
      </c>
      <c r="BV1713">
        <v>4.3499999999999996</v>
      </c>
      <c r="BW1713" t="str" cm="1">
        <f t="array" ref="BW1713">_xlfn.IFS(BV1713&lt;=5.7,"NORMAL",BV1713&lt;=6.4,"Prediabetes",BV1713&gt;=6.5,"Diabetes")</f>
        <v>NORMAL</v>
      </c>
      <c r="CJ1713" t="s">
        <v>1744</v>
      </c>
      <c r="CK1713">
        <v>1976</v>
      </c>
      <c r="CL1713" t="s">
        <v>20</v>
      </c>
      <c r="CM1713">
        <v>20</v>
      </c>
      <c r="CN1713">
        <v>2</v>
      </c>
      <c r="CO1713">
        <v>15698.86</v>
      </c>
      <c r="CP1713" t="s">
        <v>11</v>
      </c>
      <c r="CQ1713" t="s">
        <v>11</v>
      </c>
      <c r="CR1713" t="s">
        <v>23</v>
      </c>
      <c r="CW1713" t="str">
        <f t="shared" si="52"/>
        <v>20/Sep/1976</v>
      </c>
      <c r="CZ1713" t="s">
        <v>1744</v>
      </c>
      <c r="DA1713">
        <v>1976</v>
      </c>
      <c r="DB1713" t="s">
        <v>20</v>
      </c>
      <c r="DC1713">
        <v>20</v>
      </c>
      <c r="DD1713">
        <v>2</v>
      </c>
      <c r="DE1713" s="18">
        <v>15698.86</v>
      </c>
      <c r="DF1713" t="s">
        <v>11</v>
      </c>
      <c r="DG1713" t="s">
        <v>11</v>
      </c>
      <c r="DH1713" t="s">
        <v>23</v>
      </c>
      <c r="DZ1713" t="s">
        <v>1744</v>
      </c>
      <c r="EA1713">
        <f t="shared" si="53"/>
        <v>47</v>
      </c>
    </row>
    <row r="1714" spans="1:131" ht="15.6" x14ac:dyDescent="0.3">
      <c r="A1714" s="1" t="s">
        <v>658</v>
      </c>
      <c r="B1714" s="1" t="s">
        <v>6752</v>
      </c>
      <c r="C1714" s="1" t="s">
        <v>6267</v>
      </c>
      <c r="D1714" t="s">
        <v>6906</v>
      </c>
      <c r="E1714" s="1"/>
      <c r="H1714" s="1"/>
      <c r="T1714" t="s">
        <v>658</v>
      </c>
      <c r="U1714">
        <v>30.875</v>
      </c>
      <c r="V1714">
        <v>9.5399999999999991</v>
      </c>
      <c r="W1714" t="s">
        <v>2382</v>
      </c>
      <c r="X1714" t="s">
        <v>2380</v>
      </c>
      <c r="Y1714" t="s">
        <v>2380</v>
      </c>
      <c r="Z1714">
        <v>1</v>
      </c>
      <c r="AA1714" t="s">
        <v>2380</v>
      </c>
      <c r="AV1714" t="s">
        <v>658</v>
      </c>
      <c r="AW1714">
        <v>30.875</v>
      </c>
      <c r="AX1714">
        <v>9.5399999999999991</v>
      </c>
      <c r="AY1714" t="s">
        <v>2382</v>
      </c>
      <c r="AZ1714" t="s">
        <v>2380</v>
      </c>
      <c r="BA1714" t="s">
        <v>2380</v>
      </c>
      <c r="BB1714">
        <v>1</v>
      </c>
      <c r="BC1714" t="s">
        <v>2380</v>
      </c>
      <c r="BR1714">
        <v>30.875</v>
      </c>
      <c r="BS1714" t="str" cm="1">
        <f t="array" ref="BS1714">_xlfn.IFS(BR1714&lt;18.5,"UNDER WEIGHT",BR1714&lt;=24.9,"NORMAL WEIGHT",BR1714&lt;=29.9,"OVER WEIGHT",BR1714&gt;=30,"OBESITY")</f>
        <v>OBESITY</v>
      </c>
      <c r="BV1714">
        <v>9.5399999999999991</v>
      </c>
      <c r="BW1714" t="str" cm="1">
        <f t="array" ref="BW1714">_xlfn.IFS(BV1714&lt;=5.7,"NORMAL",BV1714&lt;=6.4,"Prediabetes",BV1714&gt;=6.5,"Diabetes")</f>
        <v>Diabetes</v>
      </c>
      <c r="CJ1714" t="s">
        <v>1745</v>
      </c>
      <c r="CK1714">
        <v>1974</v>
      </c>
      <c r="CL1714" t="s">
        <v>35</v>
      </c>
      <c r="CM1714">
        <v>29</v>
      </c>
      <c r="CN1714">
        <v>0</v>
      </c>
      <c r="CO1714">
        <v>15746.62</v>
      </c>
      <c r="CP1714" t="s">
        <v>11</v>
      </c>
      <c r="CQ1714" t="s">
        <v>16</v>
      </c>
      <c r="CR1714" t="s">
        <v>23</v>
      </c>
      <c r="CW1714" t="str">
        <f t="shared" si="52"/>
        <v>29/Aug/1974</v>
      </c>
      <c r="CZ1714" t="s">
        <v>1745</v>
      </c>
      <c r="DA1714">
        <v>1974</v>
      </c>
      <c r="DB1714" t="s">
        <v>35</v>
      </c>
      <c r="DC1714">
        <v>29</v>
      </c>
      <c r="DD1714">
        <v>0</v>
      </c>
      <c r="DE1714" s="18">
        <v>15746.62</v>
      </c>
      <c r="DF1714" t="s">
        <v>11</v>
      </c>
      <c r="DG1714" t="s">
        <v>16</v>
      </c>
      <c r="DH1714" t="s">
        <v>23</v>
      </c>
      <c r="DZ1714" t="s">
        <v>1745</v>
      </c>
      <c r="EA1714">
        <f t="shared" si="53"/>
        <v>49</v>
      </c>
    </row>
    <row r="1715" spans="1:131" ht="15.6" x14ac:dyDescent="0.3">
      <c r="A1715" s="1" t="s">
        <v>657</v>
      </c>
      <c r="B1715" s="1" t="s">
        <v>6751</v>
      </c>
      <c r="C1715" s="1" t="s">
        <v>6268</v>
      </c>
      <c r="D1715" t="s">
        <v>8011</v>
      </c>
      <c r="E1715" s="1"/>
      <c r="H1715" s="1"/>
      <c r="T1715" t="s">
        <v>657</v>
      </c>
      <c r="U1715">
        <v>32.64</v>
      </c>
      <c r="V1715">
        <v>5.91</v>
      </c>
      <c r="W1715" t="s">
        <v>2380</v>
      </c>
      <c r="X1715" t="s">
        <v>2380</v>
      </c>
      <c r="Y1715" t="s">
        <v>2380</v>
      </c>
      <c r="Z1715">
        <v>0</v>
      </c>
      <c r="AA1715" t="s">
        <v>2380</v>
      </c>
      <c r="AV1715" t="s">
        <v>657</v>
      </c>
      <c r="AW1715">
        <v>32.64</v>
      </c>
      <c r="AX1715">
        <v>5.91</v>
      </c>
      <c r="AY1715" t="s">
        <v>2380</v>
      </c>
      <c r="AZ1715" t="s">
        <v>2380</v>
      </c>
      <c r="BA1715" t="s">
        <v>2380</v>
      </c>
      <c r="BB1715" t="s">
        <v>2381</v>
      </c>
      <c r="BC1715" t="s">
        <v>2380</v>
      </c>
      <c r="BR1715">
        <v>32.64</v>
      </c>
      <c r="BS1715" t="str" cm="1">
        <f t="array" ref="BS1715">_xlfn.IFS(BR1715&lt;18.5,"UNDER WEIGHT",BR1715&lt;=24.9,"NORMAL WEIGHT",BR1715&lt;=29.9,"OVER WEIGHT",BR1715&gt;=30,"OBESITY")</f>
        <v>OBESITY</v>
      </c>
      <c r="BV1715">
        <v>5.91</v>
      </c>
      <c r="BW1715" t="str" cm="1">
        <f t="array" ref="BW1715">_xlfn.IFS(BV1715&lt;=5.7,"NORMAL",BV1715&lt;=6.4,"Prediabetes",BV1715&gt;=6.5,"Diabetes")</f>
        <v>Prediabetes</v>
      </c>
      <c r="CJ1715" t="s">
        <v>1746</v>
      </c>
      <c r="CK1715">
        <v>1997</v>
      </c>
      <c r="CL1715" t="s">
        <v>37</v>
      </c>
      <c r="CM1715">
        <v>9</v>
      </c>
      <c r="CN1715">
        <v>0</v>
      </c>
      <c r="CO1715">
        <v>15817.99</v>
      </c>
      <c r="CP1715" t="s">
        <v>11</v>
      </c>
      <c r="CQ1715" t="s">
        <v>11</v>
      </c>
      <c r="CR1715" t="s">
        <v>23</v>
      </c>
      <c r="CW1715" t="str">
        <f t="shared" si="52"/>
        <v>9/Oct/1997</v>
      </c>
      <c r="CZ1715" t="s">
        <v>1746</v>
      </c>
      <c r="DA1715">
        <v>1997</v>
      </c>
      <c r="DB1715" t="s">
        <v>37</v>
      </c>
      <c r="DC1715">
        <v>9</v>
      </c>
      <c r="DD1715">
        <v>0</v>
      </c>
      <c r="DE1715" s="18">
        <v>15817.99</v>
      </c>
      <c r="DF1715" t="s">
        <v>11</v>
      </c>
      <c r="DG1715" t="s">
        <v>11</v>
      </c>
      <c r="DH1715" t="s">
        <v>23</v>
      </c>
      <c r="DZ1715" t="s">
        <v>1746</v>
      </c>
      <c r="EA1715">
        <f t="shared" si="53"/>
        <v>26</v>
      </c>
    </row>
    <row r="1716" spans="1:131" ht="15.6" x14ac:dyDescent="0.3">
      <c r="A1716" s="1" t="s">
        <v>656</v>
      </c>
      <c r="B1716" s="1" t="s">
        <v>6751</v>
      </c>
      <c r="C1716" s="1" t="s">
        <v>6269</v>
      </c>
      <c r="D1716" t="s">
        <v>8009</v>
      </c>
      <c r="E1716" s="1"/>
      <c r="H1716" s="1"/>
      <c r="T1716" t="s">
        <v>656</v>
      </c>
      <c r="U1716">
        <v>22.135000000000002</v>
      </c>
      <c r="V1716">
        <v>5.0999999999999996</v>
      </c>
      <c r="W1716" t="s">
        <v>2380</v>
      </c>
      <c r="X1716" t="s">
        <v>2380</v>
      </c>
      <c r="Y1716" t="s">
        <v>2380</v>
      </c>
      <c r="Z1716">
        <v>0</v>
      </c>
      <c r="AA1716" t="s">
        <v>2380</v>
      </c>
      <c r="AV1716" t="s">
        <v>656</v>
      </c>
      <c r="AW1716">
        <v>22.135000000000002</v>
      </c>
      <c r="AX1716">
        <v>5.0999999999999996</v>
      </c>
      <c r="AY1716" t="s">
        <v>2380</v>
      </c>
      <c r="AZ1716" t="s">
        <v>2380</v>
      </c>
      <c r="BA1716" t="s">
        <v>2380</v>
      </c>
      <c r="BB1716" t="s">
        <v>2381</v>
      </c>
      <c r="BC1716" t="s">
        <v>2380</v>
      </c>
      <c r="BR1716">
        <v>22.135000000000002</v>
      </c>
      <c r="BS1716" t="str" cm="1">
        <f t="array" ref="BS1716">_xlfn.IFS(BR1716&lt;18.5,"UNDER WEIGHT",BR1716&lt;=24.9,"NORMAL WEIGHT",BR1716&lt;=29.9,"OVER WEIGHT",BR1716&gt;=30,"OBESITY")</f>
        <v>NORMAL WEIGHT</v>
      </c>
      <c r="BV1716">
        <v>5.0999999999999996</v>
      </c>
      <c r="BW1716" t="str" cm="1">
        <f t="array" ref="BW1716">_xlfn.IFS(BV1716&lt;=5.7,"NORMAL",BV1716&lt;=6.4,"Prediabetes",BV1716&gt;=6.5,"Diabetes")</f>
        <v>NORMAL</v>
      </c>
      <c r="CJ1716" t="s">
        <v>1747</v>
      </c>
      <c r="CK1716">
        <v>1984</v>
      </c>
      <c r="CL1716" t="s">
        <v>18</v>
      </c>
      <c r="CM1716">
        <v>26</v>
      </c>
      <c r="CN1716">
        <v>0</v>
      </c>
      <c r="CO1716">
        <v>15820.7</v>
      </c>
      <c r="CP1716" t="s">
        <v>11</v>
      </c>
      <c r="CQ1716" t="s">
        <v>12</v>
      </c>
      <c r="CR1716" t="s">
        <v>42</v>
      </c>
      <c r="CW1716" t="str">
        <f t="shared" si="52"/>
        <v>26/Jun/1984</v>
      </c>
      <c r="CZ1716" t="s">
        <v>1747</v>
      </c>
      <c r="DA1716">
        <v>1984</v>
      </c>
      <c r="DB1716" t="s">
        <v>18</v>
      </c>
      <c r="DC1716">
        <v>26</v>
      </c>
      <c r="DD1716">
        <v>0</v>
      </c>
      <c r="DE1716" s="18">
        <v>15820.7</v>
      </c>
      <c r="DF1716" t="s">
        <v>11</v>
      </c>
      <c r="DG1716" t="s">
        <v>12</v>
      </c>
      <c r="DH1716" t="s">
        <v>42</v>
      </c>
      <c r="DZ1716" t="s">
        <v>1747</v>
      </c>
      <c r="EA1716">
        <f t="shared" si="53"/>
        <v>39</v>
      </c>
    </row>
    <row r="1717" spans="1:131" ht="15.6" x14ac:dyDescent="0.3">
      <c r="A1717" s="1" t="s">
        <v>655</v>
      </c>
      <c r="B1717" s="1" t="s">
        <v>6752</v>
      </c>
      <c r="C1717" s="1" t="s">
        <v>6270</v>
      </c>
      <c r="D1717" t="s">
        <v>5583</v>
      </c>
      <c r="E1717" s="1"/>
      <c r="H1717" s="1"/>
      <c r="T1717" t="s">
        <v>655</v>
      </c>
      <c r="U1717">
        <v>16.53</v>
      </c>
      <c r="V1717">
        <v>5.08</v>
      </c>
      <c r="W1717" t="s">
        <v>2380</v>
      </c>
      <c r="X1717" t="s">
        <v>2380</v>
      </c>
      <c r="Y1717" t="s">
        <v>2380</v>
      </c>
      <c r="Z1717">
        <v>2</v>
      </c>
      <c r="AA1717" t="s">
        <v>2380</v>
      </c>
      <c r="AV1717" t="s">
        <v>655</v>
      </c>
      <c r="AW1717">
        <v>16.53</v>
      </c>
      <c r="AX1717">
        <v>5.08</v>
      </c>
      <c r="AY1717" t="s">
        <v>2380</v>
      </c>
      <c r="AZ1717" t="s">
        <v>2380</v>
      </c>
      <c r="BA1717" t="s">
        <v>2380</v>
      </c>
      <c r="BB1717">
        <v>2</v>
      </c>
      <c r="BC1717" t="s">
        <v>2380</v>
      </c>
      <c r="BR1717">
        <v>16.53</v>
      </c>
      <c r="BS1717" t="str" cm="1">
        <f t="array" ref="BS1717">_xlfn.IFS(BR1717&lt;18.5,"UNDER WEIGHT",BR1717&lt;=24.9,"NORMAL WEIGHT",BR1717&lt;=29.9,"OVER WEIGHT",BR1717&gt;=30,"OBESITY")</f>
        <v>UNDER WEIGHT</v>
      </c>
      <c r="BV1717">
        <v>5.08</v>
      </c>
      <c r="BW1717" t="str" cm="1">
        <f t="array" ref="BW1717">_xlfn.IFS(BV1717&lt;=5.7,"NORMAL",BV1717&lt;=6.4,"Prediabetes",BV1717&gt;=6.5,"Diabetes")</f>
        <v>NORMAL</v>
      </c>
      <c r="CJ1717" t="s">
        <v>1748</v>
      </c>
      <c r="CK1717">
        <v>1982</v>
      </c>
      <c r="CL1717" t="s">
        <v>15</v>
      </c>
      <c r="CM1717">
        <v>11</v>
      </c>
      <c r="CN1717">
        <v>4</v>
      </c>
      <c r="CO1717">
        <v>15828.82</v>
      </c>
      <c r="CP1717" t="s">
        <v>11</v>
      </c>
      <c r="CQ1717" t="s">
        <v>12</v>
      </c>
      <c r="CR1717" t="s">
        <v>42</v>
      </c>
      <c r="CW1717" t="str">
        <f t="shared" si="52"/>
        <v>11/Nov/1982</v>
      </c>
      <c r="CZ1717" t="s">
        <v>1748</v>
      </c>
      <c r="DA1717">
        <v>1982</v>
      </c>
      <c r="DB1717" t="s">
        <v>15</v>
      </c>
      <c r="DC1717">
        <v>11</v>
      </c>
      <c r="DD1717">
        <v>4</v>
      </c>
      <c r="DE1717" s="18">
        <v>15828.82</v>
      </c>
      <c r="DF1717" t="s">
        <v>11</v>
      </c>
      <c r="DG1717" t="s">
        <v>12</v>
      </c>
      <c r="DH1717" t="s">
        <v>42</v>
      </c>
      <c r="DZ1717" t="s">
        <v>1748</v>
      </c>
      <c r="EA1717">
        <f t="shared" si="53"/>
        <v>41</v>
      </c>
    </row>
    <row r="1718" spans="1:131" ht="15.6" x14ac:dyDescent="0.3">
      <c r="A1718" s="1" t="s">
        <v>654</v>
      </c>
      <c r="B1718" s="1" t="s">
        <v>6751</v>
      </c>
      <c r="C1718" s="1" t="s">
        <v>6271</v>
      </c>
      <c r="D1718" t="s">
        <v>8012</v>
      </c>
      <c r="E1718" s="1"/>
      <c r="H1718" s="1"/>
      <c r="T1718" t="s">
        <v>654</v>
      </c>
      <c r="U1718">
        <v>32.774999999999999</v>
      </c>
      <c r="V1718">
        <v>4.75</v>
      </c>
      <c r="W1718" t="s">
        <v>2380</v>
      </c>
      <c r="X1718" t="s">
        <v>2380</v>
      </c>
      <c r="Y1718" t="s">
        <v>2380</v>
      </c>
      <c r="Z1718">
        <v>0</v>
      </c>
      <c r="AA1718" t="s">
        <v>2380</v>
      </c>
      <c r="AV1718" t="s">
        <v>654</v>
      </c>
      <c r="AW1718">
        <v>32.774999999999999</v>
      </c>
      <c r="AX1718">
        <v>4.75</v>
      </c>
      <c r="AY1718" t="s">
        <v>2380</v>
      </c>
      <c r="AZ1718" t="s">
        <v>2380</v>
      </c>
      <c r="BA1718" t="s">
        <v>2380</v>
      </c>
      <c r="BB1718" t="s">
        <v>2381</v>
      </c>
      <c r="BC1718" t="s">
        <v>2380</v>
      </c>
      <c r="BR1718">
        <v>32.774999999999999</v>
      </c>
      <c r="BS1718" t="str" cm="1">
        <f t="array" ref="BS1718">_xlfn.IFS(BR1718&lt;18.5,"UNDER WEIGHT",BR1718&lt;=24.9,"NORMAL WEIGHT",BR1718&lt;=29.9,"OVER WEIGHT",BR1718&gt;=30,"OBESITY")</f>
        <v>OBESITY</v>
      </c>
      <c r="BV1718">
        <v>4.75</v>
      </c>
      <c r="BW1718" t="str" cm="1">
        <f t="array" ref="BW1718">_xlfn.IFS(BV1718&lt;=5.7,"NORMAL",BV1718&lt;=6.4,"Prediabetes",BV1718&gt;=6.5,"Diabetes")</f>
        <v>NORMAL</v>
      </c>
      <c r="CJ1718" t="s">
        <v>1749</v>
      </c>
      <c r="CK1718">
        <v>1962</v>
      </c>
      <c r="CL1718" t="s">
        <v>30</v>
      </c>
      <c r="CM1718">
        <v>25</v>
      </c>
      <c r="CN1718">
        <v>0</v>
      </c>
      <c r="CO1718">
        <v>15840.81</v>
      </c>
      <c r="CP1718" t="s">
        <v>11</v>
      </c>
      <c r="CQ1718" t="s">
        <v>16</v>
      </c>
      <c r="CR1718" t="s">
        <v>632</v>
      </c>
      <c r="CW1718" t="str">
        <f t="shared" si="52"/>
        <v>25/Dec/1962</v>
      </c>
      <c r="CZ1718" t="s">
        <v>1749</v>
      </c>
      <c r="DA1718">
        <v>1962</v>
      </c>
      <c r="DB1718" t="s">
        <v>30</v>
      </c>
      <c r="DC1718">
        <v>25</v>
      </c>
      <c r="DD1718">
        <v>0</v>
      </c>
      <c r="DE1718" s="18">
        <v>15840.81</v>
      </c>
      <c r="DF1718" t="s">
        <v>11</v>
      </c>
      <c r="DG1718" t="s">
        <v>16</v>
      </c>
      <c r="DH1718" t="s">
        <v>632</v>
      </c>
      <c r="DZ1718" t="s">
        <v>1749</v>
      </c>
      <c r="EA1718">
        <f t="shared" si="53"/>
        <v>61</v>
      </c>
    </row>
    <row r="1719" spans="1:131" ht="15.6" x14ac:dyDescent="0.3">
      <c r="A1719" s="1" t="s">
        <v>653</v>
      </c>
      <c r="B1719" s="1" t="s">
        <v>6751</v>
      </c>
      <c r="C1719" s="1" t="s">
        <v>6272</v>
      </c>
      <c r="D1719" t="s">
        <v>8013</v>
      </c>
      <c r="E1719" s="1"/>
      <c r="H1719" s="1"/>
      <c r="T1719" t="s">
        <v>653</v>
      </c>
      <c r="U1719">
        <v>30.9</v>
      </c>
      <c r="V1719">
        <v>6.05</v>
      </c>
      <c r="W1719" t="s">
        <v>2380</v>
      </c>
      <c r="X1719" t="s">
        <v>2380</v>
      </c>
      <c r="Y1719" t="s">
        <v>2380</v>
      </c>
      <c r="Z1719">
        <v>1</v>
      </c>
      <c r="AA1719" t="s">
        <v>2380</v>
      </c>
      <c r="AV1719" t="s">
        <v>653</v>
      </c>
      <c r="AW1719">
        <v>30.9</v>
      </c>
      <c r="AX1719">
        <v>6.05</v>
      </c>
      <c r="AY1719" t="s">
        <v>2380</v>
      </c>
      <c r="AZ1719" t="s">
        <v>2380</v>
      </c>
      <c r="BA1719" t="s">
        <v>2380</v>
      </c>
      <c r="BB1719">
        <v>1</v>
      </c>
      <c r="BC1719" t="s">
        <v>2380</v>
      </c>
      <c r="BR1719">
        <v>30.9</v>
      </c>
      <c r="BS1719" t="str" cm="1">
        <f t="array" ref="BS1719">_xlfn.IFS(BR1719&lt;18.5,"UNDER WEIGHT",BR1719&lt;=24.9,"NORMAL WEIGHT",BR1719&lt;=29.9,"OVER WEIGHT",BR1719&gt;=30,"OBESITY")</f>
        <v>OBESITY</v>
      </c>
      <c r="BV1719">
        <v>6.05</v>
      </c>
      <c r="BW1719" t="str" cm="1">
        <f t="array" ref="BW1719">_xlfn.IFS(BV1719&lt;=5.7,"NORMAL",BV1719&lt;=6.4,"Prediabetes",BV1719&gt;=6.5,"Diabetes")</f>
        <v>Prediabetes</v>
      </c>
      <c r="CJ1719" t="s">
        <v>1750</v>
      </c>
      <c r="CK1719">
        <v>1980</v>
      </c>
      <c r="CL1719" t="s">
        <v>37</v>
      </c>
      <c r="CM1719">
        <v>12</v>
      </c>
      <c r="CN1719">
        <v>2</v>
      </c>
      <c r="CO1719">
        <v>15922.29</v>
      </c>
      <c r="CP1719" t="s">
        <v>11</v>
      </c>
      <c r="CQ1719" t="s">
        <v>12</v>
      </c>
      <c r="CR1719" t="s">
        <v>535</v>
      </c>
      <c r="CW1719" t="str">
        <f t="shared" si="52"/>
        <v>12/Oct/1980</v>
      </c>
      <c r="CZ1719" t="s">
        <v>1750</v>
      </c>
      <c r="DA1719">
        <v>1980</v>
      </c>
      <c r="DB1719" t="s">
        <v>37</v>
      </c>
      <c r="DC1719">
        <v>12</v>
      </c>
      <c r="DD1719">
        <v>2</v>
      </c>
      <c r="DE1719" s="18">
        <v>15922.29</v>
      </c>
      <c r="DF1719" t="s">
        <v>11</v>
      </c>
      <c r="DG1719" t="s">
        <v>12</v>
      </c>
      <c r="DH1719" t="s">
        <v>535</v>
      </c>
      <c r="DZ1719" t="s">
        <v>1750</v>
      </c>
      <c r="EA1719">
        <f t="shared" si="53"/>
        <v>43</v>
      </c>
    </row>
    <row r="1720" spans="1:131" ht="15.6" x14ac:dyDescent="0.3">
      <c r="A1720" s="1" t="s">
        <v>652</v>
      </c>
      <c r="B1720" s="1" t="s">
        <v>6751</v>
      </c>
      <c r="C1720" s="1" t="s">
        <v>6273</v>
      </c>
      <c r="D1720" t="s">
        <v>8014</v>
      </c>
      <c r="E1720" s="1"/>
      <c r="H1720" s="1"/>
      <c r="T1720" t="s">
        <v>652</v>
      </c>
      <c r="U1720">
        <v>15.58</v>
      </c>
      <c r="V1720">
        <v>11.56</v>
      </c>
      <c r="W1720" t="s">
        <v>2380</v>
      </c>
      <c r="X1720" t="s">
        <v>2380</v>
      </c>
      <c r="Y1720" t="s">
        <v>2380</v>
      </c>
      <c r="Z1720">
        <v>0</v>
      </c>
      <c r="AA1720" t="s">
        <v>2380</v>
      </c>
      <c r="AV1720" t="s">
        <v>652</v>
      </c>
      <c r="AW1720">
        <v>15.58</v>
      </c>
      <c r="AX1720">
        <v>11.56</v>
      </c>
      <c r="AY1720" t="s">
        <v>2380</v>
      </c>
      <c r="AZ1720" t="s">
        <v>2380</v>
      </c>
      <c r="BA1720" t="s">
        <v>2380</v>
      </c>
      <c r="BB1720" t="s">
        <v>2381</v>
      </c>
      <c r="BC1720" t="s">
        <v>2380</v>
      </c>
      <c r="BR1720">
        <v>15.58</v>
      </c>
      <c r="BS1720" t="str" cm="1">
        <f t="array" ref="BS1720">_xlfn.IFS(BR1720&lt;18.5,"UNDER WEIGHT",BR1720&lt;=24.9,"NORMAL WEIGHT",BR1720&lt;=29.9,"OVER WEIGHT",BR1720&gt;=30,"OBESITY")</f>
        <v>UNDER WEIGHT</v>
      </c>
      <c r="BV1720">
        <v>11.56</v>
      </c>
      <c r="BW1720" t="str" cm="1">
        <f t="array" ref="BW1720">_xlfn.IFS(BV1720&lt;=5.7,"NORMAL",BV1720&lt;=6.4,"Prediabetes",BV1720&gt;=6.5,"Diabetes")</f>
        <v>Diabetes</v>
      </c>
      <c r="CJ1720" t="s">
        <v>1751</v>
      </c>
      <c r="CK1720">
        <v>1982</v>
      </c>
      <c r="CL1720" t="s">
        <v>10</v>
      </c>
      <c r="CM1720">
        <v>24</v>
      </c>
      <c r="CN1720">
        <v>3</v>
      </c>
      <c r="CO1720">
        <v>15965.29</v>
      </c>
      <c r="CP1720" t="s">
        <v>11</v>
      </c>
      <c r="CQ1720" t="s">
        <v>16</v>
      </c>
      <c r="CR1720" t="s">
        <v>23</v>
      </c>
      <c r="CW1720" t="str">
        <f t="shared" si="52"/>
        <v>24/Jul/1982</v>
      </c>
      <c r="CZ1720" t="s">
        <v>1751</v>
      </c>
      <c r="DA1720">
        <v>1982</v>
      </c>
      <c r="DB1720" t="s">
        <v>10</v>
      </c>
      <c r="DC1720">
        <v>24</v>
      </c>
      <c r="DD1720">
        <v>3</v>
      </c>
      <c r="DE1720" s="18">
        <v>15965.29</v>
      </c>
      <c r="DF1720" t="s">
        <v>11</v>
      </c>
      <c r="DG1720" t="s">
        <v>16</v>
      </c>
      <c r="DH1720" t="s">
        <v>23</v>
      </c>
      <c r="DZ1720" t="s">
        <v>1751</v>
      </c>
      <c r="EA1720">
        <f t="shared" si="53"/>
        <v>41</v>
      </c>
    </row>
    <row r="1721" spans="1:131" ht="15.6" x14ac:dyDescent="0.3">
      <c r="A1721" s="1" t="s">
        <v>651</v>
      </c>
      <c r="B1721" s="1" t="s">
        <v>6751</v>
      </c>
      <c r="C1721" s="1" t="s">
        <v>4946</v>
      </c>
      <c r="D1721" t="s">
        <v>8015</v>
      </c>
      <c r="E1721" s="1"/>
      <c r="H1721" s="1"/>
      <c r="T1721" t="s">
        <v>651</v>
      </c>
      <c r="U1721">
        <v>26.315000000000001</v>
      </c>
      <c r="V1721">
        <v>5.76</v>
      </c>
      <c r="W1721" t="s">
        <v>2380</v>
      </c>
      <c r="X1721" t="s">
        <v>2380</v>
      </c>
      <c r="Y1721" t="s">
        <v>2380</v>
      </c>
      <c r="Z1721">
        <v>0</v>
      </c>
      <c r="AA1721" t="s">
        <v>2380</v>
      </c>
      <c r="AV1721" t="s">
        <v>651</v>
      </c>
      <c r="AW1721">
        <v>26.315000000000001</v>
      </c>
      <c r="AX1721">
        <v>5.76</v>
      </c>
      <c r="AY1721" t="s">
        <v>2380</v>
      </c>
      <c r="AZ1721" t="s">
        <v>2380</v>
      </c>
      <c r="BA1721" t="s">
        <v>2380</v>
      </c>
      <c r="BB1721" t="s">
        <v>2381</v>
      </c>
      <c r="BC1721" t="s">
        <v>2380</v>
      </c>
      <c r="BR1721">
        <v>26.315000000000001</v>
      </c>
      <c r="BS1721" t="str" cm="1">
        <f t="array" ref="BS1721">_xlfn.IFS(BR1721&lt;18.5,"UNDER WEIGHT",BR1721&lt;=24.9,"NORMAL WEIGHT",BR1721&lt;=29.9,"OVER WEIGHT",BR1721&gt;=30,"OBESITY")</f>
        <v>OVER WEIGHT</v>
      </c>
      <c r="BV1721">
        <v>5.76</v>
      </c>
      <c r="BW1721" t="str" cm="1">
        <f t="array" ref="BW1721">_xlfn.IFS(BV1721&lt;=5.7,"NORMAL",BV1721&lt;=6.4,"Prediabetes",BV1721&gt;=6.5,"Diabetes")</f>
        <v>Prediabetes</v>
      </c>
      <c r="CJ1721" t="s">
        <v>1752</v>
      </c>
      <c r="CK1721">
        <v>1980</v>
      </c>
      <c r="CL1721" t="s">
        <v>20</v>
      </c>
      <c r="CM1721">
        <v>19</v>
      </c>
      <c r="CN1721">
        <v>2</v>
      </c>
      <c r="CO1721">
        <v>15966.19</v>
      </c>
      <c r="CP1721" t="s">
        <v>11</v>
      </c>
      <c r="CQ1721" t="s">
        <v>11</v>
      </c>
      <c r="CR1721" t="s">
        <v>23</v>
      </c>
      <c r="CW1721" t="str">
        <f t="shared" si="52"/>
        <v>19/Sep/1980</v>
      </c>
      <c r="CZ1721" t="s">
        <v>1752</v>
      </c>
      <c r="DA1721">
        <v>1980</v>
      </c>
      <c r="DB1721" t="s">
        <v>20</v>
      </c>
      <c r="DC1721">
        <v>19</v>
      </c>
      <c r="DD1721">
        <v>2</v>
      </c>
      <c r="DE1721" s="18">
        <v>15966.19</v>
      </c>
      <c r="DF1721" t="s">
        <v>11</v>
      </c>
      <c r="DG1721" t="s">
        <v>11</v>
      </c>
      <c r="DH1721" t="s">
        <v>23</v>
      </c>
      <c r="DZ1721" t="s">
        <v>1752</v>
      </c>
      <c r="EA1721">
        <f t="shared" si="53"/>
        <v>43</v>
      </c>
    </row>
    <row r="1722" spans="1:131" ht="15.6" x14ac:dyDescent="0.3">
      <c r="A1722" s="1" t="s">
        <v>650</v>
      </c>
      <c r="B1722" s="1" t="s">
        <v>6752</v>
      </c>
      <c r="C1722" s="1" t="s">
        <v>6274</v>
      </c>
      <c r="D1722" t="s">
        <v>5873</v>
      </c>
      <c r="E1722" s="1"/>
      <c r="H1722" s="1"/>
      <c r="T1722" t="s">
        <v>650</v>
      </c>
      <c r="U1722">
        <v>35.61</v>
      </c>
      <c r="V1722">
        <v>5.65</v>
      </c>
      <c r="W1722" t="s">
        <v>2380</v>
      </c>
      <c r="X1722" t="s">
        <v>2382</v>
      </c>
      <c r="Y1722" t="s">
        <v>2380</v>
      </c>
      <c r="Z1722">
        <v>1</v>
      </c>
      <c r="AA1722" t="s">
        <v>2380</v>
      </c>
      <c r="AV1722" t="s">
        <v>650</v>
      </c>
      <c r="AW1722">
        <v>35.61</v>
      </c>
      <c r="AX1722">
        <v>5.65</v>
      </c>
      <c r="AY1722" t="s">
        <v>2380</v>
      </c>
      <c r="AZ1722" t="s">
        <v>2382</v>
      </c>
      <c r="BA1722" t="s">
        <v>2380</v>
      </c>
      <c r="BB1722">
        <v>1</v>
      </c>
      <c r="BC1722" t="s">
        <v>2380</v>
      </c>
      <c r="BR1722">
        <v>35.61</v>
      </c>
      <c r="BS1722" t="str" cm="1">
        <f t="array" ref="BS1722">_xlfn.IFS(BR1722&lt;18.5,"UNDER WEIGHT",BR1722&lt;=24.9,"NORMAL WEIGHT",BR1722&lt;=29.9,"OVER WEIGHT",BR1722&gt;=30,"OBESITY")</f>
        <v>OBESITY</v>
      </c>
      <c r="BV1722">
        <v>5.65</v>
      </c>
      <c r="BW1722" t="str" cm="1">
        <f t="array" ref="BW1722">_xlfn.IFS(BV1722&lt;=5.7,"NORMAL",BV1722&lt;=6.4,"Prediabetes",BV1722&gt;=6.5,"Diabetes")</f>
        <v>NORMAL</v>
      </c>
      <c r="CJ1722" t="s">
        <v>1753</v>
      </c>
      <c r="CK1722">
        <v>1988</v>
      </c>
      <c r="CL1722" t="s">
        <v>30</v>
      </c>
      <c r="CM1722">
        <v>5</v>
      </c>
      <c r="CN1722">
        <v>3</v>
      </c>
      <c r="CO1722">
        <v>16059.06</v>
      </c>
      <c r="CP1722" t="s">
        <v>11</v>
      </c>
      <c r="CQ1722" t="s">
        <v>12</v>
      </c>
      <c r="CR1722" t="s">
        <v>23</v>
      </c>
      <c r="CW1722" t="str">
        <f t="shared" si="52"/>
        <v>5/Dec/1988</v>
      </c>
      <c r="CZ1722" t="s">
        <v>1753</v>
      </c>
      <c r="DA1722">
        <v>1988</v>
      </c>
      <c r="DB1722" t="s">
        <v>30</v>
      </c>
      <c r="DC1722">
        <v>5</v>
      </c>
      <c r="DD1722">
        <v>3</v>
      </c>
      <c r="DE1722" s="18">
        <v>16059.06</v>
      </c>
      <c r="DF1722" t="s">
        <v>11</v>
      </c>
      <c r="DG1722" t="s">
        <v>12</v>
      </c>
      <c r="DH1722" t="s">
        <v>23</v>
      </c>
      <c r="DZ1722" t="s">
        <v>1753</v>
      </c>
      <c r="EA1722">
        <f t="shared" si="53"/>
        <v>35</v>
      </c>
    </row>
    <row r="1723" spans="1:131" ht="15.6" x14ac:dyDescent="0.3">
      <c r="A1723" s="1" t="s">
        <v>649</v>
      </c>
      <c r="B1723" s="1" t="s">
        <v>6752</v>
      </c>
      <c r="C1723" s="1" t="s">
        <v>6275</v>
      </c>
      <c r="D1723" t="s">
        <v>8016</v>
      </c>
      <c r="E1723" s="1"/>
      <c r="H1723" s="1"/>
      <c r="T1723" t="s">
        <v>649</v>
      </c>
      <c r="U1723">
        <v>37.56</v>
      </c>
      <c r="V1723">
        <v>5.88</v>
      </c>
      <c r="W1723" t="s">
        <v>2380</v>
      </c>
      <c r="X1723" t="s">
        <v>2382</v>
      </c>
      <c r="Y1723" t="s">
        <v>2380</v>
      </c>
      <c r="Z1723">
        <v>1</v>
      </c>
      <c r="AA1723" t="s">
        <v>2380</v>
      </c>
      <c r="AV1723" t="s">
        <v>649</v>
      </c>
      <c r="AW1723">
        <v>37.56</v>
      </c>
      <c r="AX1723">
        <v>5.88</v>
      </c>
      <c r="AY1723" t="s">
        <v>2380</v>
      </c>
      <c r="AZ1723" t="s">
        <v>2382</v>
      </c>
      <c r="BA1723" t="s">
        <v>2380</v>
      </c>
      <c r="BB1723">
        <v>1</v>
      </c>
      <c r="BC1723" t="s">
        <v>2380</v>
      </c>
      <c r="BR1723">
        <v>37.56</v>
      </c>
      <c r="BS1723" t="str" cm="1">
        <f t="array" ref="BS1723">_xlfn.IFS(BR1723&lt;18.5,"UNDER WEIGHT",BR1723&lt;=24.9,"NORMAL WEIGHT",BR1723&lt;=29.9,"OVER WEIGHT",BR1723&gt;=30,"OBESITY")</f>
        <v>OBESITY</v>
      </c>
      <c r="BV1723">
        <v>5.88</v>
      </c>
      <c r="BW1723" t="str" cm="1">
        <f t="array" ref="BW1723">_xlfn.IFS(BV1723&lt;=5.7,"NORMAL",BV1723&lt;=6.4,"Prediabetes",BV1723&gt;=6.5,"Diabetes")</f>
        <v>Prediabetes</v>
      </c>
      <c r="CJ1723" t="s">
        <v>1754</v>
      </c>
      <c r="CK1723">
        <v>1978</v>
      </c>
      <c r="CL1723" t="s">
        <v>20</v>
      </c>
      <c r="CM1723">
        <v>16</v>
      </c>
      <c r="CN1723">
        <v>2</v>
      </c>
      <c r="CO1723">
        <v>16062.89</v>
      </c>
      <c r="CP1723" t="s">
        <v>11</v>
      </c>
      <c r="CQ1723" t="s">
        <v>11</v>
      </c>
      <c r="CR1723" t="s">
        <v>535</v>
      </c>
      <c r="CW1723" t="str">
        <f t="shared" si="52"/>
        <v>16/Sep/1978</v>
      </c>
      <c r="CZ1723" t="s">
        <v>1754</v>
      </c>
      <c r="DA1723">
        <v>1978</v>
      </c>
      <c r="DB1723" t="s">
        <v>20</v>
      </c>
      <c r="DC1723">
        <v>16</v>
      </c>
      <c r="DD1723">
        <v>2</v>
      </c>
      <c r="DE1723" s="18">
        <v>16062.89</v>
      </c>
      <c r="DF1723" t="s">
        <v>11</v>
      </c>
      <c r="DG1723" t="s">
        <v>11</v>
      </c>
      <c r="DH1723" t="s">
        <v>535</v>
      </c>
      <c r="DZ1723" t="s">
        <v>1754</v>
      </c>
      <c r="EA1723">
        <f t="shared" si="53"/>
        <v>45</v>
      </c>
    </row>
    <row r="1724" spans="1:131" ht="15.6" x14ac:dyDescent="0.3">
      <c r="A1724" s="1" t="s">
        <v>648</v>
      </c>
      <c r="B1724" s="1" t="s">
        <v>6751</v>
      </c>
      <c r="C1724" s="1" t="s">
        <v>6276</v>
      </c>
      <c r="D1724" t="s">
        <v>8017</v>
      </c>
      <c r="E1724" s="1"/>
      <c r="H1724" s="1"/>
      <c r="T1724" t="s">
        <v>648</v>
      </c>
      <c r="U1724">
        <v>15.49</v>
      </c>
      <c r="V1724">
        <v>9.6</v>
      </c>
      <c r="W1724" t="s">
        <v>2380</v>
      </c>
      <c r="X1724" t="s">
        <v>2380</v>
      </c>
      <c r="Y1724" t="s">
        <v>2380</v>
      </c>
      <c r="Z1724">
        <v>0</v>
      </c>
      <c r="AA1724" t="s">
        <v>2380</v>
      </c>
      <c r="AV1724" t="s">
        <v>648</v>
      </c>
      <c r="AW1724">
        <v>15.49</v>
      </c>
      <c r="AX1724">
        <v>9.6</v>
      </c>
      <c r="AY1724" t="s">
        <v>2380</v>
      </c>
      <c r="AZ1724" t="s">
        <v>2380</v>
      </c>
      <c r="BA1724" t="s">
        <v>2380</v>
      </c>
      <c r="BB1724" t="s">
        <v>2381</v>
      </c>
      <c r="BC1724" t="s">
        <v>2380</v>
      </c>
      <c r="BR1724">
        <v>15.49</v>
      </c>
      <c r="BS1724" t="str" cm="1">
        <f t="array" ref="BS1724">_xlfn.IFS(BR1724&lt;18.5,"UNDER WEIGHT",BR1724&lt;=24.9,"NORMAL WEIGHT",BR1724&lt;=29.9,"OVER WEIGHT",BR1724&gt;=30,"OBESITY")</f>
        <v>UNDER WEIGHT</v>
      </c>
      <c r="BV1724">
        <v>9.6</v>
      </c>
      <c r="BW1724" t="str" cm="1">
        <f t="array" ref="BW1724">_xlfn.IFS(BV1724&lt;=5.7,"NORMAL",BV1724&lt;=6.4,"Prediabetes",BV1724&gt;=6.5,"Diabetes")</f>
        <v>Diabetes</v>
      </c>
      <c r="CJ1724" t="s">
        <v>1755</v>
      </c>
      <c r="CK1724">
        <v>1958</v>
      </c>
      <c r="CL1724" t="s">
        <v>37</v>
      </c>
      <c r="CM1724">
        <v>22</v>
      </c>
      <c r="CN1724">
        <v>2</v>
      </c>
      <c r="CO1724">
        <v>16069.08</v>
      </c>
      <c r="CP1724" t="s">
        <v>11</v>
      </c>
      <c r="CQ1724" t="s">
        <v>11</v>
      </c>
      <c r="CR1724" t="s">
        <v>247</v>
      </c>
      <c r="CW1724" t="str">
        <f t="shared" si="52"/>
        <v>22/Oct/1958</v>
      </c>
      <c r="CZ1724" t="s">
        <v>1755</v>
      </c>
      <c r="DA1724">
        <v>1958</v>
      </c>
      <c r="DB1724" t="s">
        <v>37</v>
      </c>
      <c r="DC1724">
        <v>22</v>
      </c>
      <c r="DD1724">
        <v>2</v>
      </c>
      <c r="DE1724" s="18">
        <v>16069.08</v>
      </c>
      <c r="DF1724" t="s">
        <v>11</v>
      </c>
      <c r="DG1724" t="s">
        <v>11</v>
      </c>
      <c r="DH1724" t="s">
        <v>247</v>
      </c>
      <c r="DZ1724" t="s">
        <v>1755</v>
      </c>
      <c r="EA1724">
        <f t="shared" si="53"/>
        <v>65</v>
      </c>
    </row>
    <row r="1725" spans="1:131" ht="15.6" x14ac:dyDescent="0.3">
      <c r="A1725" s="1" t="s">
        <v>647</v>
      </c>
      <c r="B1725" s="1" t="s">
        <v>6752</v>
      </c>
      <c r="C1725" s="1" t="s">
        <v>6277</v>
      </c>
      <c r="D1725" t="s">
        <v>8018</v>
      </c>
      <c r="E1725" s="1"/>
      <c r="H1725" s="1"/>
      <c r="T1725" t="s">
        <v>647</v>
      </c>
      <c r="U1725">
        <v>23.48</v>
      </c>
      <c r="V1725">
        <v>6.24</v>
      </c>
      <c r="W1725" t="s">
        <v>2380</v>
      </c>
      <c r="X1725" t="s">
        <v>2380</v>
      </c>
      <c r="Y1725" t="s">
        <v>2380</v>
      </c>
      <c r="Z1725">
        <v>1</v>
      </c>
      <c r="AA1725" t="s">
        <v>2380</v>
      </c>
      <c r="AV1725" t="s">
        <v>647</v>
      </c>
      <c r="AW1725">
        <v>23.48</v>
      </c>
      <c r="AX1725">
        <v>6.24</v>
      </c>
      <c r="AY1725" t="s">
        <v>2380</v>
      </c>
      <c r="AZ1725" t="s">
        <v>2380</v>
      </c>
      <c r="BA1725" t="s">
        <v>2380</v>
      </c>
      <c r="BB1725">
        <v>1</v>
      </c>
      <c r="BC1725" t="s">
        <v>2380</v>
      </c>
      <c r="BR1725">
        <v>23.48</v>
      </c>
      <c r="BS1725" t="str" cm="1">
        <f t="array" ref="BS1725">_xlfn.IFS(BR1725&lt;18.5,"UNDER WEIGHT",BR1725&lt;=24.9,"NORMAL WEIGHT",BR1725&lt;=29.9,"OVER WEIGHT",BR1725&gt;=30,"OBESITY")</f>
        <v>NORMAL WEIGHT</v>
      </c>
      <c r="BV1725">
        <v>6.24</v>
      </c>
      <c r="BW1725" t="str" cm="1">
        <f t="array" ref="BW1725">_xlfn.IFS(BV1725&lt;=5.7,"NORMAL",BV1725&lt;=6.4,"Prediabetes",BV1725&gt;=6.5,"Diabetes")</f>
        <v>Prediabetes</v>
      </c>
      <c r="CJ1725" t="s">
        <v>1756</v>
      </c>
      <c r="CK1725">
        <v>1958</v>
      </c>
      <c r="CL1725" t="s">
        <v>18</v>
      </c>
      <c r="CM1725">
        <v>21</v>
      </c>
      <c r="CN1725">
        <v>3</v>
      </c>
      <c r="CO1725">
        <v>16085.13</v>
      </c>
      <c r="CP1725" t="s">
        <v>11</v>
      </c>
      <c r="CQ1725" t="s">
        <v>11</v>
      </c>
      <c r="CR1725" t="s">
        <v>13</v>
      </c>
      <c r="CW1725" t="str">
        <f t="shared" si="52"/>
        <v>21/Jun/1958</v>
      </c>
      <c r="CZ1725" t="s">
        <v>1756</v>
      </c>
      <c r="DA1725">
        <v>1958</v>
      </c>
      <c r="DB1725" t="s">
        <v>18</v>
      </c>
      <c r="DC1725">
        <v>21</v>
      </c>
      <c r="DD1725">
        <v>3</v>
      </c>
      <c r="DE1725" s="18">
        <v>16085.13</v>
      </c>
      <c r="DF1725" t="s">
        <v>11</v>
      </c>
      <c r="DG1725" t="s">
        <v>11</v>
      </c>
      <c r="DH1725" t="s">
        <v>13</v>
      </c>
      <c r="DZ1725" t="s">
        <v>1756</v>
      </c>
      <c r="EA1725">
        <f t="shared" si="53"/>
        <v>65</v>
      </c>
    </row>
    <row r="1726" spans="1:131" ht="15.6" x14ac:dyDescent="0.3">
      <c r="A1726" s="1" t="s">
        <v>646</v>
      </c>
      <c r="B1726" s="1" t="s">
        <v>6751</v>
      </c>
      <c r="C1726" s="1" t="s">
        <v>6054</v>
      </c>
      <c r="D1726" t="s">
        <v>8019</v>
      </c>
      <c r="E1726" s="1"/>
      <c r="H1726" s="1"/>
      <c r="T1726" t="s">
        <v>646</v>
      </c>
      <c r="U1726">
        <v>30.02</v>
      </c>
      <c r="V1726">
        <v>7.63</v>
      </c>
      <c r="W1726" t="s">
        <v>2382</v>
      </c>
      <c r="X1726" t="s">
        <v>2380</v>
      </c>
      <c r="Y1726" t="s">
        <v>2380</v>
      </c>
      <c r="Z1726">
        <v>1</v>
      </c>
      <c r="AA1726" t="s">
        <v>2380</v>
      </c>
      <c r="AV1726" t="s">
        <v>646</v>
      </c>
      <c r="AW1726">
        <v>30.02</v>
      </c>
      <c r="AX1726">
        <v>7.63</v>
      </c>
      <c r="AY1726" t="s">
        <v>2382</v>
      </c>
      <c r="AZ1726" t="s">
        <v>2380</v>
      </c>
      <c r="BA1726" t="s">
        <v>2380</v>
      </c>
      <c r="BB1726">
        <v>1</v>
      </c>
      <c r="BC1726" t="s">
        <v>2380</v>
      </c>
      <c r="BR1726">
        <v>30.02</v>
      </c>
      <c r="BS1726" t="str" cm="1">
        <f t="array" ref="BS1726">_xlfn.IFS(BR1726&lt;18.5,"UNDER WEIGHT",BR1726&lt;=24.9,"NORMAL WEIGHT",BR1726&lt;=29.9,"OVER WEIGHT",BR1726&gt;=30,"OBESITY")</f>
        <v>OBESITY</v>
      </c>
      <c r="BV1726">
        <v>7.63</v>
      </c>
      <c r="BW1726" t="str" cm="1">
        <f t="array" ref="BW1726">_xlfn.IFS(BV1726&lt;=5.7,"NORMAL",BV1726&lt;=6.4,"Prediabetes",BV1726&gt;=6.5,"Diabetes")</f>
        <v>Diabetes</v>
      </c>
      <c r="CJ1726" t="s">
        <v>1757</v>
      </c>
      <c r="CK1726">
        <v>1985</v>
      </c>
      <c r="CL1726" t="s">
        <v>35</v>
      </c>
      <c r="CM1726">
        <v>27</v>
      </c>
      <c r="CN1726">
        <v>3</v>
      </c>
      <c r="CO1726">
        <v>16097.94</v>
      </c>
      <c r="CP1726" t="s">
        <v>11</v>
      </c>
      <c r="CQ1726" t="s">
        <v>12</v>
      </c>
      <c r="CR1726" t="s">
        <v>23</v>
      </c>
      <c r="CW1726" t="str">
        <f t="shared" si="52"/>
        <v>27/Aug/1985</v>
      </c>
      <c r="CZ1726" t="s">
        <v>1757</v>
      </c>
      <c r="DA1726">
        <v>1985</v>
      </c>
      <c r="DB1726" t="s">
        <v>35</v>
      </c>
      <c r="DC1726">
        <v>27</v>
      </c>
      <c r="DD1726">
        <v>3</v>
      </c>
      <c r="DE1726" s="18">
        <v>16097.94</v>
      </c>
      <c r="DF1726" t="s">
        <v>11</v>
      </c>
      <c r="DG1726" t="s">
        <v>12</v>
      </c>
      <c r="DH1726" t="s">
        <v>23</v>
      </c>
      <c r="DZ1726" t="s">
        <v>1757</v>
      </c>
      <c r="EA1726">
        <f t="shared" si="53"/>
        <v>38</v>
      </c>
    </row>
    <row r="1727" spans="1:131" ht="15.6" x14ac:dyDescent="0.3">
      <c r="A1727" s="1" t="s">
        <v>645</v>
      </c>
      <c r="B1727" s="1" t="s">
        <v>6751</v>
      </c>
      <c r="C1727" s="1" t="s">
        <v>6278</v>
      </c>
      <c r="D1727" t="s">
        <v>8020</v>
      </c>
      <c r="E1727" s="1"/>
      <c r="H1727" s="1"/>
      <c r="T1727" t="s">
        <v>645</v>
      </c>
      <c r="U1727">
        <v>26.885000000000002</v>
      </c>
      <c r="V1727">
        <v>8.66</v>
      </c>
      <c r="W1727" t="s">
        <v>2382</v>
      </c>
      <c r="X1727" t="s">
        <v>2380</v>
      </c>
      <c r="Y1727" t="s">
        <v>2380</v>
      </c>
      <c r="Z1727">
        <v>1</v>
      </c>
      <c r="AA1727" t="s">
        <v>2380</v>
      </c>
      <c r="AV1727" t="s">
        <v>645</v>
      </c>
      <c r="AW1727">
        <v>26.885000000000002</v>
      </c>
      <c r="AX1727">
        <v>8.66</v>
      </c>
      <c r="AY1727" t="s">
        <v>2382</v>
      </c>
      <c r="AZ1727" t="s">
        <v>2380</v>
      </c>
      <c r="BA1727" t="s">
        <v>2380</v>
      </c>
      <c r="BB1727">
        <v>1</v>
      </c>
      <c r="BC1727" t="s">
        <v>2380</v>
      </c>
      <c r="BR1727">
        <v>26.885000000000002</v>
      </c>
      <c r="BS1727" t="str" cm="1">
        <f t="array" ref="BS1727">_xlfn.IFS(BR1727&lt;18.5,"UNDER WEIGHT",BR1727&lt;=24.9,"NORMAL WEIGHT",BR1727&lt;=29.9,"OVER WEIGHT",BR1727&gt;=30,"OBESITY")</f>
        <v>OVER WEIGHT</v>
      </c>
      <c r="BV1727">
        <v>8.66</v>
      </c>
      <c r="BW1727" t="str" cm="1">
        <f t="array" ref="BW1727">_xlfn.IFS(BV1727&lt;=5.7,"NORMAL",BV1727&lt;=6.4,"Prediabetes",BV1727&gt;=6.5,"Diabetes")</f>
        <v>Diabetes</v>
      </c>
      <c r="CJ1727" t="s">
        <v>1758</v>
      </c>
      <c r="CK1727">
        <v>1993</v>
      </c>
      <c r="CL1727" t="s">
        <v>35</v>
      </c>
      <c r="CM1727">
        <v>8</v>
      </c>
      <c r="CN1727">
        <v>0</v>
      </c>
      <c r="CO1727">
        <v>16115.3</v>
      </c>
      <c r="CP1727" t="s">
        <v>11</v>
      </c>
      <c r="CQ1727" t="s">
        <v>16</v>
      </c>
      <c r="CR1727" t="s">
        <v>247</v>
      </c>
      <c r="CW1727" t="str">
        <f t="shared" si="52"/>
        <v>8/Aug/1993</v>
      </c>
      <c r="CZ1727" t="s">
        <v>1758</v>
      </c>
      <c r="DA1727">
        <v>1993</v>
      </c>
      <c r="DB1727" t="s">
        <v>35</v>
      </c>
      <c r="DC1727">
        <v>8</v>
      </c>
      <c r="DD1727">
        <v>0</v>
      </c>
      <c r="DE1727" s="18">
        <v>16115.3</v>
      </c>
      <c r="DF1727" t="s">
        <v>11</v>
      </c>
      <c r="DG1727" t="s">
        <v>16</v>
      </c>
      <c r="DH1727" t="s">
        <v>247</v>
      </c>
      <c r="DZ1727" t="s">
        <v>1758</v>
      </c>
      <c r="EA1727">
        <f t="shared" si="53"/>
        <v>30</v>
      </c>
    </row>
    <row r="1728" spans="1:131" ht="15.6" x14ac:dyDescent="0.3">
      <c r="A1728" s="1" t="s">
        <v>644</v>
      </c>
      <c r="B1728" s="1" t="s">
        <v>6751</v>
      </c>
      <c r="C1728" s="1" t="s">
        <v>6279</v>
      </c>
      <c r="D1728" t="s">
        <v>8021</v>
      </c>
      <c r="E1728" s="1"/>
      <c r="H1728" s="1"/>
      <c r="T1728" t="s">
        <v>644</v>
      </c>
      <c r="U1728">
        <v>25.84</v>
      </c>
      <c r="V1728">
        <v>8.5500000000000007</v>
      </c>
      <c r="W1728" t="s">
        <v>2382</v>
      </c>
      <c r="X1728" t="s">
        <v>2380</v>
      </c>
      <c r="Y1728" t="s">
        <v>2380</v>
      </c>
      <c r="Z1728">
        <v>1</v>
      </c>
      <c r="AA1728" t="s">
        <v>2380</v>
      </c>
      <c r="AV1728" t="s">
        <v>644</v>
      </c>
      <c r="AW1728">
        <v>25.84</v>
      </c>
      <c r="AX1728">
        <v>8.5500000000000007</v>
      </c>
      <c r="AY1728" t="s">
        <v>2382</v>
      </c>
      <c r="AZ1728" t="s">
        <v>2380</v>
      </c>
      <c r="BA1728" t="s">
        <v>2380</v>
      </c>
      <c r="BB1728">
        <v>1</v>
      </c>
      <c r="BC1728" t="s">
        <v>2380</v>
      </c>
      <c r="BR1728">
        <v>25.84</v>
      </c>
      <c r="BS1728" t="str" cm="1">
        <f t="array" ref="BS1728">_xlfn.IFS(BR1728&lt;18.5,"UNDER WEIGHT",BR1728&lt;=24.9,"NORMAL WEIGHT",BR1728&lt;=29.9,"OVER WEIGHT",BR1728&gt;=30,"OBESITY")</f>
        <v>OVER WEIGHT</v>
      </c>
      <c r="BV1728">
        <v>8.5500000000000007</v>
      </c>
      <c r="BW1728" t="str" cm="1">
        <f t="array" ref="BW1728">_xlfn.IFS(BV1728&lt;=5.7,"NORMAL",BV1728&lt;=6.4,"Prediabetes",BV1728&gt;=6.5,"Diabetes")</f>
        <v>Diabetes</v>
      </c>
      <c r="CJ1728" t="s">
        <v>1759</v>
      </c>
      <c r="CK1728">
        <v>1987</v>
      </c>
      <c r="CL1728" t="s">
        <v>37</v>
      </c>
      <c r="CM1728">
        <v>6</v>
      </c>
      <c r="CN1728">
        <v>3</v>
      </c>
      <c r="CO1728">
        <v>16122.65</v>
      </c>
      <c r="CP1728" t="s">
        <v>11</v>
      </c>
      <c r="CQ1728" t="s">
        <v>16</v>
      </c>
      <c r="CR1728" t="s">
        <v>42</v>
      </c>
      <c r="CW1728" t="str">
        <f t="shared" si="52"/>
        <v>6/Oct/1987</v>
      </c>
      <c r="CZ1728" t="s">
        <v>1759</v>
      </c>
      <c r="DA1728">
        <v>1987</v>
      </c>
      <c r="DB1728" t="s">
        <v>37</v>
      </c>
      <c r="DC1728">
        <v>6</v>
      </c>
      <c r="DD1728">
        <v>3</v>
      </c>
      <c r="DE1728" s="18">
        <v>16122.65</v>
      </c>
      <c r="DF1728" t="s">
        <v>11</v>
      </c>
      <c r="DG1728" t="s">
        <v>16</v>
      </c>
      <c r="DH1728" t="s">
        <v>42</v>
      </c>
      <c r="DZ1728" t="s">
        <v>1759</v>
      </c>
      <c r="EA1728">
        <f t="shared" si="53"/>
        <v>36</v>
      </c>
    </row>
    <row r="1729" spans="1:131" ht="15.6" x14ac:dyDescent="0.3">
      <c r="A1729" s="1" t="s">
        <v>643</v>
      </c>
      <c r="B1729" s="1" t="s">
        <v>6752</v>
      </c>
      <c r="C1729" s="1" t="s">
        <v>5372</v>
      </c>
      <c r="D1729" t="s">
        <v>8022</v>
      </c>
      <c r="E1729" s="1"/>
      <c r="H1729" s="1"/>
      <c r="T1729" t="s">
        <v>643</v>
      </c>
      <c r="U1729">
        <v>27.454999999999998</v>
      </c>
      <c r="V1729">
        <v>4.54</v>
      </c>
      <c r="W1729" t="s">
        <v>2380</v>
      </c>
      <c r="X1729" t="s">
        <v>2380</v>
      </c>
      <c r="Y1729" t="s">
        <v>2380</v>
      </c>
      <c r="Z1729">
        <v>0</v>
      </c>
      <c r="AA1729" t="s">
        <v>2380</v>
      </c>
      <c r="AV1729" t="s">
        <v>643</v>
      </c>
      <c r="AW1729">
        <v>27.454999999999998</v>
      </c>
      <c r="AX1729">
        <v>4.54</v>
      </c>
      <c r="AY1729" t="s">
        <v>2380</v>
      </c>
      <c r="AZ1729" t="s">
        <v>2380</v>
      </c>
      <c r="BA1729" t="s">
        <v>2380</v>
      </c>
      <c r="BB1729" t="s">
        <v>2381</v>
      </c>
      <c r="BC1729" t="s">
        <v>2380</v>
      </c>
      <c r="BR1729">
        <v>27.454999999999998</v>
      </c>
      <c r="BS1729" t="str" cm="1">
        <f t="array" ref="BS1729">_xlfn.IFS(BR1729&lt;18.5,"UNDER WEIGHT",BR1729&lt;=24.9,"NORMAL WEIGHT",BR1729&lt;=29.9,"OVER WEIGHT",BR1729&gt;=30,"OBESITY")</f>
        <v>OVER WEIGHT</v>
      </c>
      <c r="BV1729">
        <v>4.54</v>
      </c>
      <c r="BW1729" t="str" cm="1">
        <f t="array" ref="BW1729">_xlfn.IFS(BV1729&lt;=5.7,"NORMAL",BV1729&lt;=6.4,"Prediabetes",BV1729&gt;=6.5,"Diabetes")</f>
        <v>NORMAL</v>
      </c>
      <c r="CJ1729" t="s">
        <v>1760</v>
      </c>
      <c r="CK1729">
        <v>1993</v>
      </c>
      <c r="CL1729" t="s">
        <v>30</v>
      </c>
      <c r="CM1729">
        <v>12</v>
      </c>
      <c r="CN1729">
        <v>0</v>
      </c>
      <c r="CO1729">
        <v>16138.76</v>
      </c>
      <c r="CP1729" t="s">
        <v>11</v>
      </c>
      <c r="CQ1729" t="s">
        <v>12</v>
      </c>
      <c r="CR1729" t="s">
        <v>356</v>
      </c>
      <c r="CW1729" t="str">
        <f t="shared" si="52"/>
        <v>12/Dec/1993</v>
      </c>
      <c r="CZ1729" t="s">
        <v>1760</v>
      </c>
      <c r="DA1729">
        <v>1993</v>
      </c>
      <c r="DB1729" t="s">
        <v>30</v>
      </c>
      <c r="DC1729">
        <v>12</v>
      </c>
      <c r="DD1729">
        <v>0</v>
      </c>
      <c r="DE1729" s="18">
        <v>16138.76</v>
      </c>
      <c r="DF1729" t="s">
        <v>11</v>
      </c>
      <c r="DG1729" t="s">
        <v>12</v>
      </c>
      <c r="DH1729" t="s">
        <v>356</v>
      </c>
      <c r="DZ1729" t="s">
        <v>1760</v>
      </c>
      <c r="EA1729">
        <f t="shared" si="53"/>
        <v>30</v>
      </c>
    </row>
    <row r="1730" spans="1:131" ht="15.6" x14ac:dyDescent="0.3">
      <c r="A1730" s="1" t="s">
        <v>642</v>
      </c>
      <c r="B1730" s="1" t="s">
        <v>6752</v>
      </c>
      <c r="C1730" s="1" t="s">
        <v>6280</v>
      </c>
      <c r="D1730" t="s">
        <v>8023</v>
      </c>
      <c r="E1730" s="1"/>
      <c r="H1730" s="1"/>
      <c r="T1730" t="s">
        <v>642</v>
      </c>
      <c r="U1730">
        <v>24.605</v>
      </c>
      <c r="V1730">
        <v>5.7</v>
      </c>
      <c r="W1730" t="s">
        <v>2380</v>
      </c>
      <c r="X1730" t="s">
        <v>2380</v>
      </c>
      <c r="Y1730" t="s">
        <v>2380</v>
      </c>
      <c r="Z1730">
        <v>0</v>
      </c>
      <c r="AA1730" t="s">
        <v>2380</v>
      </c>
      <c r="AV1730" t="s">
        <v>642</v>
      </c>
      <c r="AW1730">
        <v>24.605</v>
      </c>
      <c r="AX1730">
        <v>5.7</v>
      </c>
      <c r="AY1730" t="s">
        <v>2380</v>
      </c>
      <c r="AZ1730" t="s">
        <v>2380</v>
      </c>
      <c r="BA1730" t="s">
        <v>2380</v>
      </c>
      <c r="BB1730" t="s">
        <v>2381</v>
      </c>
      <c r="BC1730" t="s">
        <v>2380</v>
      </c>
      <c r="BR1730">
        <v>24.605</v>
      </c>
      <c r="BS1730" t="str" cm="1">
        <f t="array" ref="BS1730">_xlfn.IFS(BR1730&lt;18.5,"UNDER WEIGHT",BR1730&lt;=24.9,"NORMAL WEIGHT",BR1730&lt;=29.9,"OVER WEIGHT",BR1730&gt;=30,"OBESITY")</f>
        <v>NORMAL WEIGHT</v>
      </c>
      <c r="BV1730">
        <v>5.7</v>
      </c>
      <c r="BW1730" t="str" cm="1">
        <f t="array" ref="BW1730">_xlfn.IFS(BV1730&lt;=5.7,"NORMAL",BV1730&lt;=6.4,"Prediabetes",BV1730&gt;=6.5,"Diabetes")</f>
        <v>NORMAL</v>
      </c>
      <c r="CJ1730" t="s">
        <v>1761</v>
      </c>
      <c r="CK1730">
        <v>1982</v>
      </c>
      <c r="CL1730" t="s">
        <v>10</v>
      </c>
      <c r="CM1730">
        <v>6</v>
      </c>
      <c r="CN1730">
        <v>3</v>
      </c>
      <c r="CO1730">
        <v>16152.04</v>
      </c>
      <c r="CP1730" t="s">
        <v>11</v>
      </c>
      <c r="CQ1730" t="s">
        <v>16</v>
      </c>
      <c r="CR1730" t="s">
        <v>535</v>
      </c>
      <c r="CW1730" t="str">
        <f t="shared" ref="CW1730:CW1793" si="54">_xlfn.CONCAT(CM1730,"/",CL1730,"/",CK1730)</f>
        <v>6/Jul/1982</v>
      </c>
      <c r="CZ1730" t="s">
        <v>1761</v>
      </c>
      <c r="DA1730">
        <v>1982</v>
      </c>
      <c r="DB1730" t="s">
        <v>10</v>
      </c>
      <c r="DC1730">
        <v>6</v>
      </c>
      <c r="DD1730">
        <v>3</v>
      </c>
      <c r="DE1730" s="18">
        <v>16152.04</v>
      </c>
      <c r="DF1730" t="s">
        <v>11</v>
      </c>
      <c r="DG1730" t="s">
        <v>16</v>
      </c>
      <c r="DH1730" t="s">
        <v>535</v>
      </c>
      <c r="DZ1730" t="s">
        <v>1761</v>
      </c>
      <c r="EA1730">
        <f t="shared" si="53"/>
        <v>41</v>
      </c>
    </row>
    <row r="1731" spans="1:131" ht="15.6" x14ac:dyDescent="0.3">
      <c r="A1731" s="1" t="s">
        <v>641</v>
      </c>
      <c r="B1731" s="1" t="s">
        <v>6752</v>
      </c>
      <c r="C1731" s="1" t="s">
        <v>6177</v>
      </c>
      <c r="D1731" t="s">
        <v>8024</v>
      </c>
      <c r="E1731" s="1"/>
      <c r="H1731" s="1"/>
      <c r="T1731" t="s">
        <v>641</v>
      </c>
      <c r="U1731">
        <v>30.8</v>
      </c>
      <c r="V1731">
        <v>5.07</v>
      </c>
      <c r="W1731" t="s">
        <v>2380</v>
      </c>
      <c r="X1731" t="s">
        <v>2380</v>
      </c>
      <c r="Y1731" t="s">
        <v>2380</v>
      </c>
      <c r="Z1731">
        <v>0</v>
      </c>
      <c r="AA1731" t="s">
        <v>2380</v>
      </c>
      <c r="AV1731" t="s">
        <v>641</v>
      </c>
      <c r="AW1731">
        <v>30.8</v>
      </c>
      <c r="AX1731">
        <v>5.07</v>
      </c>
      <c r="AY1731" t="s">
        <v>2380</v>
      </c>
      <c r="AZ1731" t="s">
        <v>2380</v>
      </c>
      <c r="BA1731" t="s">
        <v>2380</v>
      </c>
      <c r="BB1731" t="s">
        <v>2381</v>
      </c>
      <c r="BC1731" t="s">
        <v>2380</v>
      </c>
      <c r="BR1731">
        <v>30.8</v>
      </c>
      <c r="BS1731" t="str" cm="1">
        <f t="array" ref="BS1731">_xlfn.IFS(BR1731&lt;18.5,"UNDER WEIGHT",BR1731&lt;=24.9,"NORMAL WEIGHT",BR1731&lt;=29.9,"OVER WEIGHT",BR1731&gt;=30,"OBESITY")</f>
        <v>OBESITY</v>
      </c>
      <c r="BV1731">
        <v>5.07</v>
      </c>
      <c r="BW1731" t="str" cm="1">
        <f t="array" ref="BW1731">_xlfn.IFS(BV1731&lt;=5.7,"NORMAL",BV1731&lt;=6.4,"Prediabetes",BV1731&gt;=6.5,"Diabetes")</f>
        <v>NORMAL</v>
      </c>
      <c r="CJ1731" t="s">
        <v>1762</v>
      </c>
      <c r="CK1731">
        <v>1974</v>
      </c>
      <c r="CL1731" t="s">
        <v>20</v>
      </c>
      <c r="CM1731">
        <v>11</v>
      </c>
      <c r="CN1731">
        <v>0</v>
      </c>
      <c r="CO1731">
        <v>16190.97</v>
      </c>
      <c r="CP1731" t="s">
        <v>11</v>
      </c>
      <c r="CQ1731" t="s">
        <v>12</v>
      </c>
      <c r="CR1731" t="s">
        <v>23</v>
      </c>
      <c r="CW1731" t="str">
        <f t="shared" si="54"/>
        <v>11/Sep/1974</v>
      </c>
      <c r="CZ1731" t="s">
        <v>1762</v>
      </c>
      <c r="DA1731">
        <v>1974</v>
      </c>
      <c r="DB1731" t="s">
        <v>20</v>
      </c>
      <c r="DC1731">
        <v>11</v>
      </c>
      <c r="DD1731">
        <v>0</v>
      </c>
      <c r="DE1731" s="18">
        <v>16190.97</v>
      </c>
      <c r="DF1731" t="s">
        <v>11</v>
      </c>
      <c r="DG1731" t="s">
        <v>12</v>
      </c>
      <c r="DH1731" t="s">
        <v>23</v>
      </c>
      <c r="DZ1731" t="s">
        <v>1762</v>
      </c>
      <c r="EA1731">
        <f t="shared" ref="EA1731:EA1794" si="55">YEAR(DATE(2023,6,8))-YEAR(CW1731)</f>
        <v>49</v>
      </c>
    </row>
    <row r="1732" spans="1:131" ht="15.6" x14ac:dyDescent="0.3">
      <c r="A1732" s="1" t="s">
        <v>640</v>
      </c>
      <c r="B1732" s="1" t="s">
        <v>6751</v>
      </c>
      <c r="C1732" s="1" t="s">
        <v>5302</v>
      </c>
      <c r="D1732" t="s">
        <v>8025</v>
      </c>
      <c r="E1732" s="1"/>
      <c r="H1732" s="1"/>
      <c r="T1732" t="s">
        <v>640</v>
      </c>
      <c r="U1732">
        <v>34.799999999999997</v>
      </c>
      <c r="V1732">
        <v>4.38</v>
      </c>
      <c r="W1732" t="s">
        <v>2380</v>
      </c>
      <c r="X1732" t="s">
        <v>2380</v>
      </c>
      <c r="Y1732" t="s">
        <v>2380</v>
      </c>
      <c r="Z1732">
        <v>1</v>
      </c>
      <c r="AA1732" t="s">
        <v>2380</v>
      </c>
      <c r="AV1732" t="s">
        <v>640</v>
      </c>
      <c r="AW1732">
        <v>34.799999999999997</v>
      </c>
      <c r="AX1732">
        <v>4.38</v>
      </c>
      <c r="AY1732" t="s">
        <v>2380</v>
      </c>
      <c r="AZ1732" t="s">
        <v>2380</v>
      </c>
      <c r="BA1732" t="s">
        <v>2380</v>
      </c>
      <c r="BB1732">
        <v>1</v>
      </c>
      <c r="BC1732" t="s">
        <v>2380</v>
      </c>
      <c r="BR1732">
        <v>34.799999999999997</v>
      </c>
      <c r="BS1732" t="str" cm="1">
        <f t="array" ref="BS1732">_xlfn.IFS(BR1732&lt;18.5,"UNDER WEIGHT",BR1732&lt;=24.9,"NORMAL WEIGHT",BR1732&lt;=29.9,"OVER WEIGHT",BR1732&gt;=30,"OBESITY")</f>
        <v>OBESITY</v>
      </c>
      <c r="BV1732">
        <v>4.38</v>
      </c>
      <c r="BW1732" t="str" cm="1">
        <f t="array" ref="BW1732">_xlfn.IFS(BV1732&lt;=5.7,"NORMAL",BV1732&lt;=6.4,"Prediabetes",BV1732&gt;=6.5,"Diabetes")</f>
        <v>NORMAL</v>
      </c>
      <c r="CJ1732" t="s">
        <v>1763</v>
      </c>
      <c r="CK1732">
        <v>1988</v>
      </c>
      <c r="CL1732" t="s">
        <v>35</v>
      </c>
      <c r="CM1732">
        <v>6</v>
      </c>
      <c r="CN1732">
        <v>3</v>
      </c>
      <c r="CO1732">
        <v>16199.1</v>
      </c>
      <c r="CP1732" t="s">
        <v>11</v>
      </c>
      <c r="CQ1732" t="s">
        <v>11</v>
      </c>
      <c r="CR1732" t="s">
        <v>23</v>
      </c>
      <c r="CW1732" t="str">
        <f t="shared" si="54"/>
        <v>6/Aug/1988</v>
      </c>
      <c r="CZ1732" t="s">
        <v>1763</v>
      </c>
      <c r="DA1732">
        <v>1988</v>
      </c>
      <c r="DB1732" t="s">
        <v>35</v>
      </c>
      <c r="DC1732">
        <v>6</v>
      </c>
      <c r="DD1732">
        <v>3</v>
      </c>
      <c r="DE1732" s="18">
        <v>16199.1</v>
      </c>
      <c r="DF1732" t="s">
        <v>11</v>
      </c>
      <c r="DG1732" t="s">
        <v>11</v>
      </c>
      <c r="DH1732" t="s">
        <v>23</v>
      </c>
      <c r="DZ1732" t="s">
        <v>1763</v>
      </c>
      <c r="EA1732">
        <f t="shared" si="55"/>
        <v>35</v>
      </c>
    </row>
    <row r="1733" spans="1:131" ht="15.6" x14ac:dyDescent="0.3">
      <c r="A1733" s="1" t="s">
        <v>639</v>
      </c>
      <c r="B1733" s="1" t="s">
        <v>6751</v>
      </c>
      <c r="C1733" s="1" t="s">
        <v>6281</v>
      </c>
      <c r="D1733" t="s">
        <v>6822</v>
      </c>
      <c r="E1733" s="1"/>
      <c r="H1733" s="1"/>
      <c r="T1733" t="s">
        <v>639</v>
      </c>
      <c r="U1733">
        <v>34.21</v>
      </c>
      <c r="V1733">
        <v>4.54</v>
      </c>
      <c r="W1733" t="s">
        <v>2380</v>
      </c>
      <c r="X1733" t="s">
        <v>2380</v>
      </c>
      <c r="Y1733" t="s">
        <v>2380</v>
      </c>
      <c r="Z1733">
        <v>1</v>
      </c>
      <c r="AA1733" t="s">
        <v>2380</v>
      </c>
      <c r="AV1733" t="s">
        <v>639</v>
      </c>
      <c r="AW1733">
        <v>34.21</v>
      </c>
      <c r="AX1733">
        <v>4.54</v>
      </c>
      <c r="AY1733" t="s">
        <v>2380</v>
      </c>
      <c r="AZ1733" t="s">
        <v>2380</v>
      </c>
      <c r="BA1733" t="s">
        <v>2380</v>
      </c>
      <c r="BB1733">
        <v>1</v>
      </c>
      <c r="BC1733" t="s">
        <v>2380</v>
      </c>
      <c r="BR1733">
        <v>34.21</v>
      </c>
      <c r="BS1733" t="str" cm="1">
        <f t="array" ref="BS1733">_xlfn.IFS(BR1733&lt;18.5,"UNDER WEIGHT",BR1733&lt;=24.9,"NORMAL WEIGHT",BR1733&lt;=29.9,"OVER WEIGHT",BR1733&gt;=30,"OBESITY")</f>
        <v>OBESITY</v>
      </c>
      <c r="BV1733">
        <v>4.54</v>
      </c>
      <c r="BW1733" t="str" cm="1">
        <f t="array" ref="BW1733">_xlfn.IFS(BV1733&lt;=5.7,"NORMAL",BV1733&lt;=6.4,"Prediabetes",BV1733&gt;=6.5,"Diabetes")</f>
        <v>NORMAL</v>
      </c>
      <c r="CJ1733" t="s">
        <v>1764</v>
      </c>
      <c r="CK1733">
        <v>1988</v>
      </c>
      <c r="CL1733" t="s">
        <v>35</v>
      </c>
      <c r="CM1733">
        <v>21</v>
      </c>
      <c r="CN1733">
        <v>3</v>
      </c>
      <c r="CO1733">
        <v>16205.88</v>
      </c>
      <c r="CP1733" t="s">
        <v>11</v>
      </c>
      <c r="CQ1733" t="s">
        <v>16</v>
      </c>
      <c r="CR1733" t="s">
        <v>23</v>
      </c>
      <c r="CW1733" t="str">
        <f t="shared" si="54"/>
        <v>21/Aug/1988</v>
      </c>
      <c r="CZ1733" t="s">
        <v>1764</v>
      </c>
      <c r="DA1733">
        <v>1988</v>
      </c>
      <c r="DB1733" t="s">
        <v>35</v>
      </c>
      <c r="DC1733">
        <v>21</v>
      </c>
      <c r="DD1733">
        <v>3</v>
      </c>
      <c r="DE1733" s="18">
        <v>16205.88</v>
      </c>
      <c r="DF1733" t="s">
        <v>11</v>
      </c>
      <c r="DG1733" t="s">
        <v>16</v>
      </c>
      <c r="DH1733" t="s">
        <v>23</v>
      </c>
      <c r="DZ1733" t="s">
        <v>1764</v>
      </c>
      <c r="EA1733">
        <f t="shared" si="55"/>
        <v>35</v>
      </c>
    </row>
    <row r="1734" spans="1:131" ht="15.6" x14ac:dyDescent="0.3">
      <c r="A1734" s="1" t="s">
        <v>638</v>
      </c>
      <c r="B1734" s="1" t="s">
        <v>6751</v>
      </c>
      <c r="C1734" s="1" t="s">
        <v>6282</v>
      </c>
      <c r="D1734" t="s">
        <v>8026</v>
      </c>
      <c r="E1734" s="1"/>
      <c r="H1734" s="1"/>
      <c r="T1734" t="s">
        <v>638</v>
      </c>
      <c r="U1734">
        <v>31</v>
      </c>
      <c r="V1734">
        <v>5.38</v>
      </c>
      <c r="W1734" t="s">
        <v>2380</v>
      </c>
      <c r="X1734" t="s">
        <v>2380</v>
      </c>
      <c r="Y1734" t="s">
        <v>2380</v>
      </c>
      <c r="Z1734">
        <v>1</v>
      </c>
      <c r="AA1734" t="s">
        <v>2380</v>
      </c>
      <c r="AV1734" t="s">
        <v>638</v>
      </c>
      <c r="AW1734">
        <v>31</v>
      </c>
      <c r="AX1734">
        <v>5.38</v>
      </c>
      <c r="AY1734" t="s">
        <v>2380</v>
      </c>
      <c r="AZ1734" t="s">
        <v>2380</v>
      </c>
      <c r="BA1734" t="s">
        <v>2380</v>
      </c>
      <c r="BB1734">
        <v>1</v>
      </c>
      <c r="BC1734" t="s">
        <v>2380</v>
      </c>
      <c r="BR1734">
        <v>31</v>
      </c>
      <c r="BS1734" t="str" cm="1">
        <f t="array" ref="BS1734">_xlfn.IFS(BR1734&lt;18.5,"UNDER WEIGHT",BR1734&lt;=24.9,"NORMAL WEIGHT",BR1734&lt;=29.9,"OVER WEIGHT",BR1734&gt;=30,"OBESITY")</f>
        <v>OBESITY</v>
      </c>
      <c r="BV1734">
        <v>5.38</v>
      </c>
      <c r="BW1734" t="str" cm="1">
        <f t="array" ref="BW1734">_xlfn.IFS(BV1734&lt;=5.7,"NORMAL",BV1734&lt;=6.4,"Prediabetes",BV1734&gt;=6.5,"Diabetes")</f>
        <v>NORMAL</v>
      </c>
      <c r="CJ1734" t="s">
        <v>1765</v>
      </c>
      <c r="CK1734">
        <v>2002</v>
      </c>
      <c r="CL1734" t="s">
        <v>20</v>
      </c>
      <c r="CM1734">
        <v>8</v>
      </c>
      <c r="CN1734">
        <v>0</v>
      </c>
      <c r="CO1734">
        <v>16232.85</v>
      </c>
      <c r="CP1734" t="s">
        <v>11</v>
      </c>
      <c r="CQ1734" t="s">
        <v>16</v>
      </c>
      <c r="CR1734" t="s">
        <v>42</v>
      </c>
      <c r="CW1734" t="str">
        <f t="shared" si="54"/>
        <v>8/Sep/2002</v>
      </c>
      <c r="CZ1734" t="s">
        <v>1765</v>
      </c>
      <c r="DA1734">
        <v>2002</v>
      </c>
      <c r="DB1734" t="s">
        <v>20</v>
      </c>
      <c r="DC1734">
        <v>8</v>
      </c>
      <c r="DD1734">
        <v>0</v>
      </c>
      <c r="DE1734" s="18">
        <v>16232.85</v>
      </c>
      <c r="DF1734" t="s">
        <v>11</v>
      </c>
      <c r="DG1734" t="s">
        <v>16</v>
      </c>
      <c r="DH1734" t="s">
        <v>42</v>
      </c>
      <c r="DZ1734" t="s">
        <v>1765</v>
      </c>
      <c r="EA1734">
        <f t="shared" si="55"/>
        <v>21</v>
      </c>
    </row>
    <row r="1735" spans="1:131" ht="15.6" x14ac:dyDescent="0.3">
      <c r="A1735" s="1" t="s">
        <v>637</v>
      </c>
      <c r="B1735" s="1" t="s">
        <v>6751</v>
      </c>
      <c r="C1735" s="1" t="s">
        <v>6283</v>
      </c>
      <c r="D1735" t="s">
        <v>8027</v>
      </c>
      <c r="E1735" s="1"/>
      <c r="H1735" s="1"/>
      <c r="T1735" t="s">
        <v>637</v>
      </c>
      <c r="U1735">
        <v>26.125</v>
      </c>
      <c r="V1735">
        <v>5.55</v>
      </c>
      <c r="W1735" t="s">
        <v>2380</v>
      </c>
      <c r="X1735" t="s">
        <v>2380</v>
      </c>
      <c r="Y1735" t="s">
        <v>2380</v>
      </c>
      <c r="Z1735">
        <v>1</v>
      </c>
      <c r="AA1735" t="s">
        <v>2380</v>
      </c>
      <c r="AV1735" t="s">
        <v>637</v>
      </c>
      <c r="AW1735">
        <v>26.125</v>
      </c>
      <c r="AX1735">
        <v>5.55</v>
      </c>
      <c r="AY1735" t="s">
        <v>2380</v>
      </c>
      <c r="AZ1735" t="s">
        <v>2380</v>
      </c>
      <c r="BA1735" t="s">
        <v>2380</v>
      </c>
      <c r="BB1735">
        <v>1</v>
      </c>
      <c r="BC1735" t="s">
        <v>2380</v>
      </c>
      <c r="BR1735">
        <v>26.125</v>
      </c>
      <c r="BS1735" t="str" cm="1">
        <f t="array" ref="BS1735">_xlfn.IFS(BR1735&lt;18.5,"UNDER WEIGHT",BR1735&lt;=24.9,"NORMAL WEIGHT",BR1735&lt;=29.9,"OVER WEIGHT",BR1735&gt;=30,"OBESITY")</f>
        <v>OVER WEIGHT</v>
      </c>
      <c r="BV1735">
        <v>5.55</v>
      </c>
      <c r="BW1735" t="str" cm="1">
        <f t="array" ref="BW1735">_xlfn.IFS(BV1735&lt;=5.7,"NORMAL",BV1735&lt;=6.4,"Prediabetes",BV1735&gt;=6.5,"Diabetes")</f>
        <v>NORMAL</v>
      </c>
      <c r="CJ1735" t="s">
        <v>1766</v>
      </c>
      <c r="CK1735">
        <v>1972</v>
      </c>
      <c r="CL1735" t="s">
        <v>10</v>
      </c>
      <c r="CM1735">
        <v>30</v>
      </c>
      <c r="CN1735">
        <v>0</v>
      </c>
      <c r="CO1735">
        <v>16267.32</v>
      </c>
      <c r="CP1735" t="s">
        <v>11</v>
      </c>
      <c r="CQ1735" t="s">
        <v>11</v>
      </c>
      <c r="CR1735" t="s">
        <v>249</v>
      </c>
      <c r="CW1735" t="str">
        <f t="shared" si="54"/>
        <v>30/Jul/1972</v>
      </c>
      <c r="CZ1735" t="s">
        <v>1766</v>
      </c>
      <c r="DA1735">
        <v>1972</v>
      </c>
      <c r="DB1735" t="s">
        <v>10</v>
      </c>
      <c r="DC1735">
        <v>30</v>
      </c>
      <c r="DD1735">
        <v>0</v>
      </c>
      <c r="DE1735" s="18">
        <v>16267.32</v>
      </c>
      <c r="DF1735" t="s">
        <v>11</v>
      </c>
      <c r="DG1735" t="s">
        <v>11</v>
      </c>
      <c r="DH1735" t="s">
        <v>249</v>
      </c>
      <c r="DZ1735" t="s">
        <v>1766</v>
      </c>
      <c r="EA1735">
        <f t="shared" si="55"/>
        <v>51</v>
      </c>
    </row>
    <row r="1736" spans="1:131" ht="15.6" x14ac:dyDescent="0.3">
      <c r="A1736" s="1" t="s">
        <v>636</v>
      </c>
      <c r="B1736" s="1" t="s">
        <v>7144</v>
      </c>
      <c r="C1736" s="1" t="s">
        <v>6284</v>
      </c>
      <c r="D1736" t="s">
        <v>8028</v>
      </c>
      <c r="E1736" s="1"/>
      <c r="H1736" s="1"/>
      <c r="T1736" t="s">
        <v>636</v>
      </c>
      <c r="U1736">
        <v>30.13</v>
      </c>
      <c r="V1736">
        <v>4.03</v>
      </c>
      <c r="W1736" t="s">
        <v>2382</v>
      </c>
      <c r="X1736" t="s">
        <v>2380</v>
      </c>
      <c r="Y1736" t="s">
        <v>2380</v>
      </c>
      <c r="Z1736">
        <v>1</v>
      </c>
      <c r="AA1736" t="s">
        <v>2380</v>
      </c>
      <c r="AV1736" t="s">
        <v>636</v>
      </c>
      <c r="AW1736">
        <v>30.13</v>
      </c>
      <c r="AX1736">
        <v>4.03</v>
      </c>
      <c r="AY1736" t="s">
        <v>2382</v>
      </c>
      <c r="AZ1736" t="s">
        <v>2380</v>
      </c>
      <c r="BA1736" t="s">
        <v>2380</v>
      </c>
      <c r="BB1736">
        <v>1</v>
      </c>
      <c r="BC1736" t="s">
        <v>2380</v>
      </c>
      <c r="BR1736">
        <v>30.13</v>
      </c>
      <c r="BS1736" t="str" cm="1">
        <f t="array" ref="BS1736">_xlfn.IFS(BR1736&lt;18.5,"UNDER WEIGHT",BR1736&lt;=24.9,"NORMAL WEIGHT",BR1736&lt;=29.9,"OVER WEIGHT",BR1736&gt;=30,"OBESITY")</f>
        <v>OBESITY</v>
      </c>
      <c r="BV1736">
        <v>4.03</v>
      </c>
      <c r="BW1736" t="str" cm="1">
        <f t="array" ref="BW1736">_xlfn.IFS(BV1736&lt;=5.7,"NORMAL",BV1736&lt;=6.4,"Prediabetes",BV1736&gt;=6.5,"Diabetes")</f>
        <v>NORMAL</v>
      </c>
      <c r="CJ1736" t="s">
        <v>1767</v>
      </c>
      <c r="CK1736">
        <v>2003</v>
      </c>
      <c r="CL1736" t="s">
        <v>35</v>
      </c>
      <c r="CM1736">
        <v>24</v>
      </c>
      <c r="CN1736">
        <v>0</v>
      </c>
      <c r="CO1736">
        <v>16297.85</v>
      </c>
      <c r="CP1736" t="s">
        <v>11</v>
      </c>
      <c r="CQ1736" t="s">
        <v>12</v>
      </c>
      <c r="CR1736" t="s">
        <v>42</v>
      </c>
      <c r="CW1736" t="str">
        <f t="shared" si="54"/>
        <v>24/Aug/2003</v>
      </c>
      <c r="CZ1736" t="s">
        <v>1767</v>
      </c>
      <c r="DA1736">
        <v>2003</v>
      </c>
      <c r="DB1736" t="s">
        <v>35</v>
      </c>
      <c r="DC1736">
        <v>24</v>
      </c>
      <c r="DD1736">
        <v>0</v>
      </c>
      <c r="DE1736" s="18">
        <v>16297.85</v>
      </c>
      <c r="DF1736" t="s">
        <v>11</v>
      </c>
      <c r="DG1736" t="s">
        <v>12</v>
      </c>
      <c r="DH1736" t="s">
        <v>42</v>
      </c>
      <c r="DZ1736" t="s">
        <v>1767</v>
      </c>
      <c r="EA1736">
        <f t="shared" si="55"/>
        <v>20</v>
      </c>
    </row>
    <row r="1737" spans="1:131" ht="15.6" x14ac:dyDescent="0.3">
      <c r="A1737" s="1" t="s">
        <v>635</v>
      </c>
      <c r="B1737" s="1" t="s">
        <v>6751</v>
      </c>
      <c r="C1737" s="1" t="s">
        <v>6285</v>
      </c>
      <c r="D1737" t="s">
        <v>8029</v>
      </c>
      <c r="E1737" s="1"/>
      <c r="H1737" s="1"/>
      <c r="T1737" t="s">
        <v>635</v>
      </c>
      <c r="U1737">
        <v>34.19</v>
      </c>
      <c r="V1737">
        <v>4.1900000000000004</v>
      </c>
      <c r="W1737" t="s">
        <v>2380</v>
      </c>
      <c r="X1737" t="s">
        <v>2380</v>
      </c>
      <c r="Y1737" t="s">
        <v>2380</v>
      </c>
      <c r="Z1737">
        <v>0</v>
      </c>
      <c r="AA1737" t="s">
        <v>2380</v>
      </c>
      <c r="AV1737" t="s">
        <v>635</v>
      </c>
      <c r="AW1737">
        <v>34.19</v>
      </c>
      <c r="AX1737">
        <v>4.1900000000000004</v>
      </c>
      <c r="AY1737" t="s">
        <v>2380</v>
      </c>
      <c r="AZ1737" t="s">
        <v>2380</v>
      </c>
      <c r="BA1737" t="s">
        <v>2380</v>
      </c>
      <c r="BB1737" t="s">
        <v>2381</v>
      </c>
      <c r="BC1737" t="s">
        <v>2380</v>
      </c>
      <c r="BR1737">
        <v>34.19</v>
      </c>
      <c r="BS1737" t="str" cm="1">
        <f t="array" ref="BS1737">_xlfn.IFS(BR1737&lt;18.5,"UNDER WEIGHT",BR1737&lt;=24.9,"NORMAL WEIGHT",BR1737&lt;=29.9,"OVER WEIGHT",BR1737&gt;=30,"OBESITY")</f>
        <v>OBESITY</v>
      </c>
      <c r="BV1737">
        <v>4.1900000000000004</v>
      </c>
      <c r="BW1737" t="str" cm="1">
        <f t="array" ref="BW1737">_xlfn.IFS(BV1737&lt;=5.7,"NORMAL",BV1737&lt;=6.4,"Prediabetes",BV1737&gt;=6.5,"Diabetes")</f>
        <v>NORMAL</v>
      </c>
      <c r="CJ1737" t="s">
        <v>1768</v>
      </c>
      <c r="CK1737">
        <v>1969</v>
      </c>
      <c r="CL1737" t="s">
        <v>35</v>
      </c>
      <c r="CM1737">
        <v>8</v>
      </c>
      <c r="CN1737">
        <v>0</v>
      </c>
      <c r="CO1737">
        <v>16311.05</v>
      </c>
      <c r="CP1737" t="s">
        <v>11</v>
      </c>
      <c r="CQ1737" t="s">
        <v>12</v>
      </c>
      <c r="CR1737" t="s">
        <v>535</v>
      </c>
      <c r="CW1737" t="str">
        <f t="shared" si="54"/>
        <v>8/Aug/1969</v>
      </c>
      <c r="CZ1737" t="s">
        <v>1768</v>
      </c>
      <c r="DA1737">
        <v>1969</v>
      </c>
      <c r="DB1737" t="s">
        <v>35</v>
      </c>
      <c r="DC1737">
        <v>8</v>
      </c>
      <c r="DD1737">
        <v>0</v>
      </c>
      <c r="DE1737" s="18">
        <v>16311.05</v>
      </c>
      <c r="DF1737" t="s">
        <v>11</v>
      </c>
      <c r="DG1737" t="s">
        <v>12</v>
      </c>
      <c r="DH1737" t="s">
        <v>535</v>
      </c>
      <c r="DZ1737" t="s">
        <v>1768</v>
      </c>
      <c r="EA1737">
        <f t="shared" si="55"/>
        <v>54</v>
      </c>
    </row>
    <row r="1738" spans="1:131" ht="15.6" x14ac:dyDescent="0.3">
      <c r="A1738" s="1" t="s">
        <v>634</v>
      </c>
      <c r="B1738" s="1" t="s">
        <v>6752</v>
      </c>
      <c r="C1738" s="1" t="s">
        <v>5583</v>
      </c>
      <c r="D1738" t="s">
        <v>8030</v>
      </c>
      <c r="E1738" s="1"/>
      <c r="H1738" s="1"/>
      <c r="T1738" t="s">
        <v>634</v>
      </c>
      <c r="U1738">
        <v>22.515000000000001</v>
      </c>
      <c r="V1738">
        <v>4.37</v>
      </c>
      <c r="W1738" t="s">
        <v>2380</v>
      </c>
      <c r="X1738" t="s">
        <v>2380</v>
      </c>
      <c r="Y1738" t="s">
        <v>2383</v>
      </c>
      <c r="Z1738">
        <v>1</v>
      </c>
      <c r="AA1738" t="s">
        <v>2380</v>
      </c>
      <c r="AV1738" t="s">
        <v>634</v>
      </c>
      <c r="AW1738">
        <v>22.515000000000001</v>
      </c>
      <c r="AX1738">
        <v>4.37</v>
      </c>
      <c r="AY1738" t="s">
        <v>2380</v>
      </c>
      <c r="AZ1738" t="s">
        <v>2380</v>
      </c>
      <c r="BA1738" t="s">
        <v>2383</v>
      </c>
      <c r="BB1738">
        <v>1</v>
      </c>
      <c r="BC1738" t="s">
        <v>2380</v>
      </c>
      <c r="BR1738">
        <v>22.515000000000001</v>
      </c>
      <c r="BS1738" t="str" cm="1">
        <f t="array" ref="BS1738">_xlfn.IFS(BR1738&lt;18.5,"UNDER WEIGHT",BR1738&lt;=24.9,"NORMAL WEIGHT",BR1738&lt;=29.9,"OVER WEIGHT",BR1738&gt;=30,"OBESITY")</f>
        <v>NORMAL WEIGHT</v>
      </c>
      <c r="BV1738">
        <v>4.37</v>
      </c>
      <c r="BW1738" t="str" cm="1">
        <f t="array" ref="BW1738">_xlfn.IFS(BV1738&lt;=5.7,"NORMAL",BV1738&lt;=6.4,"Prediabetes",BV1738&gt;=6.5,"Diabetes")</f>
        <v>NORMAL</v>
      </c>
      <c r="CJ1738" t="s">
        <v>1769</v>
      </c>
      <c r="CK1738">
        <v>1965</v>
      </c>
      <c r="CL1738" t="s">
        <v>30</v>
      </c>
      <c r="CM1738">
        <v>5</v>
      </c>
      <c r="CN1738">
        <v>0</v>
      </c>
      <c r="CO1738">
        <v>16351.42</v>
      </c>
      <c r="CP1738" t="s">
        <v>11</v>
      </c>
      <c r="CQ1738" t="s">
        <v>12</v>
      </c>
      <c r="CR1738" t="s">
        <v>535</v>
      </c>
      <c r="CW1738" t="str">
        <f t="shared" si="54"/>
        <v>5/Dec/1965</v>
      </c>
      <c r="CZ1738" t="s">
        <v>1769</v>
      </c>
      <c r="DA1738">
        <v>1965</v>
      </c>
      <c r="DB1738" t="s">
        <v>30</v>
      </c>
      <c r="DC1738">
        <v>5</v>
      </c>
      <c r="DD1738">
        <v>0</v>
      </c>
      <c r="DE1738" s="18">
        <v>16351.42</v>
      </c>
      <c r="DF1738" t="s">
        <v>11</v>
      </c>
      <c r="DG1738" t="s">
        <v>12</v>
      </c>
      <c r="DH1738" t="s">
        <v>535</v>
      </c>
      <c r="DZ1738" t="s">
        <v>1769</v>
      </c>
      <c r="EA1738">
        <f t="shared" si="55"/>
        <v>58</v>
      </c>
    </row>
    <row r="1739" spans="1:131" ht="15.6" x14ac:dyDescent="0.3">
      <c r="A1739" s="1" t="s">
        <v>633</v>
      </c>
      <c r="B1739" s="1" t="s">
        <v>6752</v>
      </c>
      <c r="C1739" s="1" t="s">
        <v>6286</v>
      </c>
      <c r="D1739" t="s">
        <v>6798</v>
      </c>
      <c r="E1739" s="1"/>
      <c r="H1739" s="1"/>
      <c r="T1739" t="s">
        <v>633</v>
      </c>
      <c r="U1739">
        <v>18.239999999999998</v>
      </c>
      <c r="V1739">
        <v>5.31</v>
      </c>
      <c r="W1739" t="s">
        <v>2382</v>
      </c>
      <c r="X1739" t="s">
        <v>2380</v>
      </c>
      <c r="Y1739" t="s">
        <v>2383</v>
      </c>
      <c r="Z1739">
        <v>1</v>
      </c>
      <c r="AA1739" t="s">
        <v>2380</v>
      </c>
      <c r="AV1739" t="s">
        <v>633</v>
      </c>
      <c r="AW1739">
        <v>18.239999999999998</v>
      </c>
      <c r="AX1739">
        <v>5.31</v>
      </c>
      <c r="AY1739" t="s">
        <v>2382</v>
      </c>
      <c r="AZ1739" t="s">
        <v>2380</v>
      </c>
      <c r="BA1739" t="s">
        <v>2383</v>
      </c>
      <c r="BB1739">
        <v>1</v>
      </c>
      <c r="BC1739" t="s">
        <v>2380</v>
      </c>
      <c r="BR1739">
        <v>18.239999999999998</v>
      </c>
      <c r="BS1739" t="str" cm="1">
        <f t="array" ref="BS1739">_xlfn.IFS(BR1739&lt;18.5,"UNDER WEIGHT",BR1739&lt;=24.9,"NORMAL WEIGHT",BR1739&lt;=29.9,"OVER WEIGHT",BR1739&gt;=30,"OBESITY")</f>
        <v>UNDER WEIGHT</v>
      </c>
      <c r="BV1739">
        <v>5.31</v>
      </c>
      <c r="BW1739" t="str" cm="1">
        <f t="array" ref="BW1739">_xlfn.IFS(BV1739&lt;=5.7,"NORMAL",BV1739&lt;=6.4,"Prediabetes",BV1739&gt;=6.5,"Diabetes")</f>
        <v>NORMAL</v>
      </c>
      <c r="CJ1739" t="s">
        <v>1770</v>
      </c>
      <c r="CK1739">
        <v>1995</v>
      </c>
      <c r="CL1739" t="s">
        <v>20</v>
      </c>
      <c r="CM1739">
        <v>28</v>
      </c>
      <c r="CN1739">
        <v>3</v>
      </c>
      <c r="CO1739">
        <v>16420.490000000002</v>
      </c>
      <c r="CP1739" t="s">
        <v>11</v>
      </c>
      <c r="CQ1739" t="s">
        <v>12</v>
      </c>
      <c r="CR1739" t="s">
        <v>23</v>
      </c>
      <c r="CW1739" t="str">
        <f t="shared" si="54"/>
        <v>28/Sep/1995</v>
      </c>
      <c r="CZ1739" t="s">
        <v>1770</v>
      </c>
      <c r="DA1739">
        <v>1995</v>
      </c>
      <c r="DB1739" t="s">
        <v>20</v>
      </c>
      <c r="DC1739">
        <v>28</v>
      </c>
      <c r="DD1739">
        <v>3</v>
      </c>
      <c r="DE1739" s="18">
        <v>16420.490000000002</v>
      </c>
      <c r="DF1739" t="s">
        <v>11</v>
      </c>
      <c r="DG1739" t="s">
        <v>12</v>
      </c>
      <c r="DH1739" t="s">
        <v>23</v>
      </c>
      <c r="DZ1739" t="s">
        <v>1770</v>
      </c>
      <c r="EA1739">
        <f t="shared" si="55"/>
        <v>28</v>
      </c>
    </row>
    <row r="1740" spans="1:131" ht="15.6" x14ac:dyDescent="0.3">
      <c r="A1740" s="1" t="s">
        <v>631</v>
      </c>
      <c r="B1740" s="1" t="s">
        <v>6752</v>
      </c>
      <c r="C1740" s="1" t="s">
        <v>6287</v>
      </c>
      <c r="D1740" t="s">
        <v>8031</v>
      </c>
      <c r="E1740" s="1"/>
      <c r="H1740" s="1"/>
      <c r="T1740" t="s">
        <v>631</v>
      </c>
      <c r="U1740">
        <v>37.28</v>
      </c>
      <c r="V1740">
        <v>4.66</v>
      </c>
      <c r="W1740" t="s">
        <v>2380</v>
      </c>
      <c r="X1740" t="s">
        <v>2382</v>
      </c>
      <c r="Y1740" t="s">
        <v>2380</v>
      </c>
      <c r="Z1740">
        <v>1</v>
      </c>
      <c r="AA1740" t="s">
        <v>2380</v>
      </c>
      <c r="AV1740" t="s">
        <v>631</v>
      </c>
      <c r="AW1740">
        <v>37.28</v>
      </c>
      <c r="AX1740">
        <v>4.66</v>
      </c>
      <c r="AY1740" t="s">
        <v>2380</v>
      </c>
      <c r="AZ1740" t="s">
        <v>2382</v>
      </c>
      <c r="BA1740" t="s">
        <v>2380</v>
      </c>
      <c r="BB1740">
        <v>1</v>
      </c>
      <c r="BC1740" t="s">
        <v>2380</v>
      </c>
      <c r="BR1740">
        <v>37.28</v>
      </c>
      <c r="BS1740" t="str" cm="1">
        <f t="array" ref="BS1740">_xlfn.IFS(BR1740&lt;18.5,"UNDER WEIGHT",BR1740&lt;=24.9,"NORMAL WEIGHT",BR1740&lt;=29.9,"OVER WEIGHT",BR1740&gt;=30,"OBESITY")</f>
        <v>OBESITY</v>
      </c>
      <c r="BV1740">
        <v>4.66</v>
      </c>
      <c r="BW1740" t="str" cm="1">
        <f t="array" ref="BW1740">_xlfn.IFS(BV1740&lt;=5.7,"NORMAL",BV1740&lt;=6.4,"Prediabetes",BV1740&gt;=6.5,"Diabetes")</f>
        <v>NORMAL</v>
      </c>
      <c r="CJ1740" t="s">
        <v>1771</v>
      </c>
      <c r="CK1740">
        <v>2003</v>
      </c>
      <c r="CL1740" t="s">
        <v>30</v>
      </c>
      <c r="CM1740">
        <v>20</v>
      </c>
      <c r="CN1740">
        <v>1</v>
      </c>
      <c r="CO1740">
        <v>16450.89</v>
      </c>
      <c r="CP1740" t="s">
        <v>11</v>
      </c>
      <c r="CQ1740" t="s">
        <v>16</v>
      </c>
      <c r="CR1740" t="s">
        <v>23</v>
      </c>
      <c r="CW1740" t="str">
        <f t="shared" si="54"/>
        <v>20/Dec/2003</v>
      </c>
      <c r="CZ1740" t="s">
        <v>1771</v>
      </c>
      <c r="DA1740">
        <v>2003</v>
      </c>
      <c r="DB1740" t="s">
        <v>30</v>
      </c>
      <c r="DC1740">
        <v>20</v>
      </c>
      <c r="DD1740">
        <v>1</v>
      </c>
      <c r="DE1740" s="18">
        <v>16450.89</v>
      </c>
      <c r="DF1740" t="s">
        <v>11</v>
      </c>
      <c r="DG1740" t="s">
        <v>16</v>
      </c>
      <c r="DH1740" t="s">
        <v>23</v>
      </c>
      <c r="DZ1740" t="s">
        <v>1771</v>
      </c>
      <c r="EA1740">
        <f t="shared" si="55"/>
        <v>20</v>
      </c>
    </row>
    <row r="1741" spans="1:131" ht="15.6" x14ac:dyDescent="0.3">
      <c r="A1741" s="1" t="s">
        <v>630</v>
      </c>
      <c r="B1741" s="1" t="s">
        <v>6751</v>
      </c>
      <c r="C1741" s="1" t="s">
        <v>6288</v>
      </c>
      <c r="D1741" t="s">
        <v>8032</v>
      </c>
      <c r="E1741" s="1"/>
      <c r="H1741" s="1"/>
      <c r="T1741" t="s">
        <v>630</v>
      </c>
      <c r="U1741">
        <v>18.2</v>
      </c>
      <c r="V1741">
        <v>6.19</v>
      </c>
      <c r="W1741" t="s">
        <v>2380</v>
      </c>
      <c r="X1741" t="s">
        <v>2380</v>
      </c>
      <c r="Y1741" t="s">
        <v>2383</v>
      </c>
      <c r="Z1741">
        <v>1</v>
      </c>
      <c r="AA1741" t="s">
        <v>2380</v>
      </c>
      <c r="AV1741" t="s">
        <v>630</v>
      </c>
      <c r="AW1741">
        <v>18.2</v>
      </c>
      <c r="AX1741">
        <v>6.19</v>
      </c>
      <c r="AY1741" t="s">
        <v>2380</v>
      </c>
      <c r="AZ1741" t="s">
        <v>2380</v>
      </c>
      <c r="BA1741" t="s">
        <v>2383</v>
      </c>
      <c r="BB1741">
        <v>1</v>
      </c>
      <c r="BC1741" t="s">
        <v>2380</v>
      </c>
      <c r="BR1741">
        <v>18.2</v>
      </c>
      <c r="BS1741" t="str" cm="1">
        <f t="array" ref="BS1741">_xlfn.IFS(BR1741&lt;18.5,"UNDER WEIGHT",BR1741&lt;=24.9,"NORMAL WEIGHT",BR1741&lt;=29.9,"OVER WEIGHT",BR1741&gt;=30,"OBESITY")</f>
        <v>UNDER WEIGHT</v>
      </c>
      <c r="BV1741">
        <v>6.19</v>
      </c>
      <c r="BW1741" t="str" cm="1">
        <f t="array" ref="BW1741">_xlfn.IFS(BV1741&lt;=5.7,"NORMAL",BV1741&lt;=6.4,"Prediabetes",BV1741&gt;=6.5,"Diabetes")</f>
        <v>Prediabetes</v>
      </c>
      <c r="CJ1741" t="s">
        <v>1772</v>
      </c>
      <c r="CK1741">
        <v>1958</v>
      </c>
      <c r="CL1741" t="s">
        <v>37</v>
      </c>
      <c r="CM1741">
        <v>10</v>
      </c>
      <c r="CN1741">
        <v>3</v>
      </c>
      <c r="CO1741">
        <v>16455.71</v>
      </c>
      <c r="CP1741" t="s">
        <v>11</v>
      </c>
      <c r="CQ1741" t="s">
        <v>11</v>
      </c>
      <c r="CR1741" t="s">
        <v>23</v>
      </c>
      <c r="CW1741" t="str">
        <f t="shared" si="54"/>
        <v>10/Oct/1958</v>
      </c>
      <c r="CZ1741" t="s">
        <v>1772</v>
      </c>
      <c r="DA1741">
        <v>1958</v>
      </c>
      <c r="DB1741" t="s">
        <v>37</v>
      </c>
      <c r="DC1741">
        <v>10</v>
      </c>
      <c r="DD1741">
        <v>3</v>
      </c>
      <c r="DE1741" s="18">
        <v>16455.71</v>
      </c>
      <c r="DF1741" t="s">
        <v>11</v>
      </c>
      <c r="DG1741" t="s">
        <v>11</v>
      </c>
      <c r="DH1741" t="s">
        <v>23</v>
      </c>
      <c r="DZ1741" t="s">
        <v>1772</v>
      </c>
      <c r="EA1741">
        <f t="shared" si="55"/>
        <v>65</v>
      </c>
    </row>
    <row r="1742" spans="1:131" ht="15.6" x14ac:dyDescent="0.3">
      <c r="A1742" s="1" t="s">
        <v>629</v>
      </c>
      <c r="B1742" s="1" t="s">
        <v>6751</v>
      </c>
      <c r="C1742" s="1" t="s">
        <v>6289</v>
      </c>
      <c r="D1742" t="s">
        <v>8033</v>
      </c>
      <c r="E1742" s="1"/>
      <c r="H1742" s="1"/>
      <c r="T1742" t="s">
        <v>629</v>
      </c>
      <c r="U1742">
        <v>20.53</v>
      </c>
      <c r="V1742">
        <v>4.8600000000000003</v>
      </c>
      <c r="W1742" t="s">
        <v>2380</v>
      </c>
      <c r="X1742" t="s">
        <v>2380</v>
      </c>
      <c r="Y1742" t="s">
        <v>2380</v>
      </c>
      <c r="Z1742">
        <v>1</v>
      </c>
      <c r="AA1742" t="s">
        <v>2380</v>
      </c>
      <c r="AV1742" t="s">
        <v>629</v>
      </c>
      <c r="AW1742">
        <v>20.53</v>
      </c>
      <c r="AX1742">
        <v>4.8600000000000003</v>
      </c>
      <c r="AY1742" t="s">
        <v>2380</v>
      </c>
      <c r="AZ1742" t="s">
        <v>2380</v>
      </c>
      <c r="BA1742" t="s">
        <v>2380</v>
      </c>
      <c r="BB1742">
        <v>1</v>
      </c>
      <c r="BC1742" t="s">
        <v>2380</v>
      </c>
      <c r="BR1742">
        <v>20.53</v>
      </c>
      <c r="BS1742" t="str" cm="1">
        <f t="array" ref="BS1742">_xlfn.IFS(BR1742&lt;18.5,"UNDER WEIGHT",BR1742&lt;=24.9,"NORMAL WEIGHT",BR1742&lt;=29.9,"OVER WEIGHT",BR1742&gt;=30,"OBESITY")</f>
        <v>NORMAL WEIGHT</v>
      </c>
      <c r="BV1742">
        <v>4.8600000000000003</v>
      </c>
      <c r="BW1742" t="str" cm="1">
        <f t="array" ref="BW1742">_xlfn.IFS(BV1742&lt;=5.7,"NORMAL",BV1742&lt;=6.4,"Prediabetes",BV1742&gt;=6.5,"Diabetes")</f>
        <v>NORMAL</v>
      </c>
      <c r="CJ1742" t="s">
        <v>1773</v>
      </c>
      <c r="CK1742">
        <v>1995</v>
      </c>
      <c r="CL1742" t="s">
        <v>30</v>
      </c>
      <c r="CM1742">
        <v>23</v>
      </c>
      <c r="CN1742">
        <v>0</v>
      </c>
      <c r="CO1742">
        <v>16577.78</v>
      </c>
      <c r="CP1742" t="s">
        <v>11</v>
      </c>
      <c r="CQ1742" t="s">
        <v>16</v>
      </c>
      <c r="CR1742" t="s">
        <v>13</v>
      </c>
      <c r="CW1742" t="str">
        <f t="shared" si="54"/>
        <v>23/Dec/1995</v>
      </c>
      <c r="CZ1742" t="s">
        <v>1773</v>
      </c>
      <c r="DA1742">
        <v>1995</v>
      </c>
      <c r="DB1742" t="s">
        <v>30</v>
      </c>
      <c r="DC1742">
        <v>23</v>
      </c>
      <c r="DD1742">
        <v>0</v>
      </c>
      <c r="DE1742" s="18">
        <v>16577.78</v>
      </c>
      <c r="DF1742" t="s">
        <v>11</v>
      </c>
      <c r="DG1742" t="s">
        <v>16</v>
      </c>
      <c r="DH1742" t="s">
        <v>13</v>
      </c>
      <c r="DZ1742" t="s">
        <v>1773</v>
      </c>
      <c r="EA1742">
        <f t="shared" si="55"/>
        <v>28</v>
      </c>
    </row>
    <row r="1743" spans="1:131" ht="15.6" x14ac:dyDescent="0.3">
      <c r="A1743" s="1" t="s">
        <v>628</v>
      </c>
      <c r="B1743" s="1" t="s">
        <v>6751</v>
      </c>
      <c r="C1743" s="1" t="s">
        <v>6290</v>
      </c>
      <c r="D1743" t="s">
        <v>8034</v>
      </c>
      <c r="E1743" s="1"/>
      <c r="H1743" s="1"/>
      <c r="T1743" t="s">
        <v>628</v>
      </c>
      <c r="U1743">
        <v>23.79</v>
      </c>
      <c r="V1743">
        <v>4.74</v>
      </c>
      <c r="W1743" t="s">
        <v>2380</v>
      </c>
      <c r="X1743" t="s">
        <v>2380</v>
      </c>
      <c r="Y1743" t="s">
        <v>2380</v>
      </c>
      <c r="Z1743">
        <v>0</v>
      </c>
      <c r="AA1743" t="s">
        <v>2380</v>
      </c>
      <c r="AV1743" t="s">
        <v>628</v>
      </c>
      <c r="AW1743">
        <v>23.79</v>
      </c>
      <c r="AX1743">
        <v>4.74</v>
      </c>
      <c r="AY1743" t="s">
        <v>2380</v>
      </c>
      <c r="AZ1743" t="s">
        <v>2380</v>
      </c>
      <c r="BA1743" t="s">
        <v>2380</v>
      </c>
      <c r="BB1743" t="s">
        <v>2381</v>
      </c>
      <c r="BC1743" t="s">
        <v>2380</v>
      </c>
      <c r="BR1743">
        <v>23.79</v>
      </c>
      <c r="BS1743" t="str" cm="1">
        <f t="array" ref="BS1743">_xlfn.IFS(BR1743&lt;18.5,"UNDER WEIGHT",BR1743&lt;=24.9,"NORMAL WEIGHT",BR1743&lt;=29.9,"OVER WEIGHT",BR1743&gt;=30,"OBESITY")</f>
        <v>NORMAL WEIGHT</v>
      </c>
      <c r="BV1743">
        <v>4.74</v>
      </c>
      <c r="BW1743" t="str" cm="1">
        <f t="array" ref="BW1743">_xlfn.IFS(BV1743&lt;=5.7,"NORMAL",BV1743&lt;=6.4,"Prediabetes",BV1743&gt;=6.5,"Diabetes")</f>
        <v>NORMAL</v>
      </c>
      <c r="CJ1743" t="s">
        <v>1774</v>
      </c>
      <c r="CK1743">
        <v>2001</v>
      </c>
      <c r="CL1743" t="s">
        <v>18</v>
      </c>
      <c r="CM1743">
        <v>25</v>
      </c>
      <c r="CN1743">
        <v>0</v>
      </c>
      <c r="CO1743">
        <v>16586.5</v>
      </c>
      <c r="CP1743" t="s">
        <v>11</v>
      </c>
      <c r="CQ1743" t="s">
        <v>16</v>
      </c>
      <c r="CR1743" t="s">
        <v>13</v>
      </c>
      <c r="CW1743" t="str">
        <f t="shared" si="54"/>
        <v>25/Jun/2001</v>
      </c>
      <c r="CZ1743" t="s">
        <v>1774</v>
      </c>
      <c r="DA1743">
        <v>2001</v>
      </c>
      <c r="DB1743" t="s">
        <v>18</v>
      </c>
      <c r="DC1743">
        <v>25</v>
      </c>
      <c r="DD1743">
        <v>0</v>
      </c>
      <c r="DE1743" s="18">
        <v>16586.5</v>
      </c>
      <c r="DF1743" t="s">
        <v>11</v>
      </c>
      <c r="DG1743" t="s">
        <v>16</v>
      </c>
      <c r="DH1743" t="s">
        <v>13</v>
      </c>
      <c r="DZ1743" t="s">
        <v>1774</v>
      </c>
      <c r="EA1743">
        <f t="shared" si="55"/>
        <v>22</v>
      </c>
    </row>
    <row r="1744" spans="1:131" ht="15.6" x14ac:dyDescent="0.3">
      <c r="A1744" s="1" t="s">
        <v>627</v>
      </c>
      <c r="B1744" s="1" t="s">
        <v>6751</v>
      </c>
      <c r="C1744" s="1" t="s">
        <v>6291</v>
      </c>
      <c r="D1744" t="s">
        <v>8035</v>
      </c>
      <c r="E1744" s="1"/>
      <c r="H1744" s="1"/>
      <c r="T1744" t="s">
        <v>627</v>
      </c>
      <c r="U1744">
        <v>29.8</v>
      </c>
      <c r="V1744">
        <v>6.03</v>
      </c>
      <c r="W1744" t="s">
        <v>2380</v>
      </c>
      <c r="X1744" t="s">
        <v>2380</v>
      </c>
      <c r="Y1744" t="s">
        <v>2380</v>
      </c>
      <c r="Z1744">
        <v>0</v>
      </c>
      <c r="AA1744" t="s">
        <v>2380</v>
      </c>
      <c r="AV1744" t="s">
        <v>627</v>
      </c>
      <c r="AW1744">
        <v>29.8</v>
      </c>
      <c r="AX1744">
        <v>6.03</v>
      </c>
      <c r="AY1744" t="s">
        <v>2380</v>
      </c>
      <c r="AZ1744" t="s">
        <v>2380</v>
      </c>
      <c r="BA1744" t="s">
        <v>2380</v>
      </c>
      <c r="BB1744" t="s">
        <v>2381</v>
      </c>
      <c r="BC1744" t="s">
        <v>2380</v>
      </c>
      <c r="BR1744">
        <v>29.8</v>
      </c>
      <c r="BS1744" t="str" cm="1">
        <f t="array" ref="BS1744">_xlfn.IFS(BR1744&lt;18.5,"UNDER WEIGHT",BR1744&lt;=24.9,"NORMAL WEIGHT",BR1744&lt;=29.9,"OVER WEIGHT",BR1744&gt;=30,"OBESITY")</f>
        <v>OVER WEIGHT</v>
      </c>
      <c r="BV1744">
        <v>6.03</v>
      </c>
      <c r="BW1744" t="str" cm="1">
        <f t="array" ref="BW1744">_xlfn.IFS(BV1744&lt;=5.7,"NORMAL",BV1744&lt;=6.4,"Prediabetes",BV1744&gt;=6.5,"Diabetes")</f>
        <v>Prediabetes</v>
      </c>
      <c r="CJ1744" t="s">
        <v>1775</v>
      </c>
      <c r="CK1744">
        <v>1963</v>
      </c>
      <c r="CL1744" t="s">
        <v>18</v>
      </c>
      <c r="CM1744">
        <v>25</v>
      </c>
      <c r="CN1744">
        <v>0</v>
      </c>
      <c r="CO1744">
        <v>16587.96</v>
      </c>
      <c r="CP1744" t="s">
        <v>11</v>
      </c>
      <c r="CQ1744" t="s">
        <v>11</v>
      </c>
      <c r="CR1744" t="s">
        <v>249</v>
      </c>
      <c r="CW1744" t="str">
        <f t="shared" si="54"/>
        <v>25/Jun/1963</v>
      </c>
      <c r="CZ1744" t="s">
        <v>1775</v>
      </c>
      <c r="DA1744">
        <v>1963</v>
      </c>
      <c r="DB1744" t="s">
        <v>18</v>
      </c>
      <c r="DC1744">
        <v>25</v>
      </c>
      <c r="DD1744">
        <v>0</v>
      </c>
      <c r="DE1744" s="18">
        <v>16587.96</v>
      </c>
      <c r="DF1744" t="s">
        <v>11</v>
      </c>
      <c r="DG1744" t="s">
        <v>11</v>
      </c>
      <c r="DH1744" t="s">
        <v>249</v>
      </c>
      <c r="DZ1744" t="s">
        <v>1775</v>
      </c>
      <c r="EA1744">
        <f t="shared" si="55"/>
        <v>60</v>
      </c>
    </row>
    <row r="1745" spans="1:131" ht="15.6" x14ac:dyDescent="0.3">
      <c r="A1745" s="1" t="s">
        <v>626</v>
      </c>
      <c r="B1745" s="1" t="s">
        <v>6751</v>
      </c>
      <c r="C1745" s="1" t="s">
        <v>6292</v>
      </c>
      <c r="D1745" t="s">
        <v>7172</v>
      </c>
      <c r="E1745" s="1"/>
      <c r="H1745" s="1"/>
      <c r="T1745" t="s">
        <v>626</v>
      </c>
      <c r="U1745">
        <v>31.54</v>
      </c>
      <c r="V1745">
        <v>4.71</v>
      </c>
      <c r="W1745" t="s">
        <v>2380</v>
      </c>
      <c r="X1745" t="s">
        <v>2380</v>
      </c>
      <c r="Y1745" t="s">
        <v>2380</v>
      </c>
      <c r="Z1745">
        <v>0</v>
      </c>
      <c r="AA1745" t="s">
        <v>2380</v>
      </c>
      <c r="AV1745" t="s">
        <v>626</v>
      </c>
      <c r="AW1745">
        <v>31.54</v>
      </c>
      <c r="AX1745">
        <v>4.71</v>
      </c>
      <c r="AY1745" t="s">
        <v>2380</v>
      </c>
      <c r="AZ1745" t="s">
        <v>2380</v>
      </c>
      <c r="BA1745" t="s">
        <v>2380</v>
      </c>
      <c r="BB1745" t="s">
        <v>2381</v>
      </c>
      <c r="BC1745" t="s">
        <v>2380</v>
      </c>
      <c r="BR1745">
        <v>31.54</v>
      </c>
      <c r="BS1745" t="str" cm="1">
        <f t="array" ref="BS1745">_xlfn.IFS(BR1745&lt;18.5,"UNDER WEIGHT",BR1745&lt;=24.9,"NORMAL WEIGHT",BR1745&lt;=29.9,"OVER WEIGHT",BR1745&gt;=30,"OBESITY")</f>
        <v>OBESITY</v>
      </c>
      <c r="BV1745">
        <v>4.71</v>
      </c>
      <c r="BW1745" t="str" cm="1">
        <f t="array" ref="BW1745">_xlfn.IFS(BV1745&lt;=5.7,"NORMAL",BV1745&lt;=6.4,"Prediabetes",BV1745&gt;=6.5,"Diabetes")</f>
        <v>NORMAL</v>
      </c>
      <c r="CJ1745" t="s">
        <v>1776</v>
      </c>
      <c r="CK1745">
        <v>1970</v>
      </c>
      <c r="CL1745" t="s">
        <v>10</v>
      </c>
      <c r="CM1745">
        <v>10</v>
      </c>
      <c r="CN1745">
        <v>0</v>
      </c>
      <c r="CO1745">
        <v>16600.16</v>
      </c>
      <c r="CP1745" t="s">
        <v>11</v>
      </c>
      <c r="CQ1745" t="s">
        <v>11</v>
      </c>
      <c r="CR1745" t="s">
        <v>42</v>
      </c>
      <c r="CW1745" t="str">
        <f t="shared" si="54"/>
        <v>10/Jul/1970</v>
      </c>
      <c r="CZ1745" t="s">
        <v>1776</v>
      </c>
      <c r="DA1745">
        <v>1970</v>
      </c>
      <c r="DB1745" t="s">
        <v>10</v>
      </c>
      <c r="DC1745">
        <v>10</v>
      </c>
      <c r="DD1745">
        <v>0</v>
      </c>
      <c r="DE1745" s="18">
        <v>16600.16</v>
      </c>
      <c r="DF1745" t="s">
        <v>11</v>
      </c>
      <c r="DG1745" t="s">
        <v>11</v>
      </c>
      <c r="DH1745" t="s">
        <v>42</v>
      </c>
      <c r="DZ1745" t="s">
        <v>1776</v>
      </c>
      <c r="EA1745">
        <f t="shared" si="55"/>
        <v>53</v>
      </c>
    </row>
    <row r="1746" spans="1:131" ht="15.6" x14ac:dyDescent="0.3">
      <c r="A1746" s="1" t="s">
        <v>625</v>
      </c>
      <c r="B1746" s="1" t="s">
        <v>6752</v>
      </c>
      <c r="C1746" s="1" t="s">
        <v>5435</v>
      </c>
      <c r="D1746" t="s">
        <v>8036</v>
      </c>
      <c r="E1746" s="1"/>
      <c r="H1746" s="1"/>
      <c r="T1746" t="s">
        <v>625</v>
      </c>
      <c r="U1746">
        <v>20.82</v>
      </c>
      <c r="V1746">
        <v>5.55</v>
      </c>
      <c r="W1746" t="s">
        <v>2380</v>
      </c>
      <c r="X1746" t="s">
        <v>2380</v>
      </c>
      <c r="Y1746" t="s">
        <v>2380</v>
      </c>
      <c r="Z1746">
        <v>1</v>
      </c>
      <c r="AA1746" t="s">
        <v>2380</v>
      </c>
      <c r="AV1746" t="s">
        <v>625</v>
      </c>
      <c r="AW1746">
        <v>20.82</v>
      </c>
      <c r="AX1746">
        <v>5.55</v>
      </c>
      <c r="AY1746" t="s">
        <v>2380</v>
      </c>
      <c r="AZ1746" t="s">
        <v>2380</v>
      </c>
      <c r="BA1746" t="s">
        <v>2380</v>
      </c>
      <c r="BB1746">
        <v>1</v>
      </c>
      <c r="BC1746" t="s">
        <v>2380</v>
      </c>
      <c r="BR1746">
        <v>20.82</v>
      </c>
      <c r="BS1746" t="str" cm="1">
        <f t="array" ref="BS1746">_xlfn.IFS(BR1746&lt;18.5,"UNDER WEIGHT",BR1746&lt;=24.9,"NORMAL WEIGHT",BR1746&lt;=29.9,"OVER WEIGHT",BR1746&gt;=30,"OBESITY")</f>
        <v>NORMAL WEIGHT</v>
      </c>
      <c r="BV1746">
        <v>5.55</v>
      </c>
      <c r="BW1746" t="str" cm="1">
        <f t="array" ref="BW1746">_xlfn.IFS(BV1746&lt;=5.7,"NORMAL",BV1746&lt;=6.4,"Prediabetes",BV1746&gt;=6.5,"Diabetes")</f>
        <v>NORMAL</v>
      </c>
      <c r="CJ1746" t="s">
        <v>1777</v>
      </c>
      <c r="CK1746">
        <v>1975</v>
      </c>
      <c r="CL1746" t="s">
        <v>10</v>
      </c>
      <c r="CM1746">
        <v>24</v>
      </c>
      <c r="CN1746">
        <v>1</v>
      </c>
      <c r="CO1746">
        <v>16602.18</v>
      </c>
      <c r="CP1746" t="s">
        <v>11</v>
      </c>
      <c r="CQ1746" t="s">
        <v>16</v>
      </c>
      <c r="CR1746" t="s">
        <v>535</v>
      </c>
      <c r="CW1746" t="str">
        <f t="shared" si="54"/>
        <v>24/Jul/1975</v>
      </c>
      <c r="CZ1746" t="s">
        <v>1777</v>
      </c>
      <c r="DA1746">
        <v>1975</v>
      </c>
      <c r="DB1746" t="s">
        <v>10</v>
      </c>
      <c r="DC1746">
        <v>24</v>
      </c>
      <c r="DD1746">
        <v>1</v>
      </c>
      <c r="DE1746" s="18">
        <v>16602.18</v>
      </c>
      <c r="DF1746" t="s">
        <v>11</v>
      </c>
      <c r="DG1746" t="s">
        <v>16</v>
      </c>
      <c r="DH1746" t="s">
        <v>535</v>
      </c>
      <c r="DZ1746" t="s">
        <v>1777</v>
      </c>
      <c r="EA1746">
        <f t="shared" si="55"/>
        <v>48</v>
      </c>
    </row>
    <row r="1747" spans="1:131" ht="15.6" x14ac:dyDescent="0.3">
      <c r="A1747" s="1" t="s">
        <v>624</v>
      </c>
      <c r="B1747" s="1" t="s">
        <v>6751</v>
      </c>
      <c r="C1747" s="1" t="s">
        <v>6293</v>
      </c>
      <c r="D1747" t="s">
        <v>7891</v>
      </c>
      <c r="E1747" s="1"/>
      <c r="H1747" s="1"/>
      <c r="T1747" t="s">
        <v>624</v>
      </c>
      <c r="U1747">
        <v>38.83</v>
      </c>
      <c r="V1747">
        <v>4.78</v>
      </c>
      <c r="W1747" t="s">
        <v>2380</v>
      </c>
      <c r="X1747" t="s">
        <v>2380</v>
      </c>
      <c r="Y1747" t="s">
        <v>2383</v>
      </c>
      <c r="Z1747">
        <v>1</v>
      </c>
      <c r="AA1747" t="s">
        <v>2380</v>
      </c>
      <c r="AV1747" t="s">
        <v>624</v>
      </c>
      <c r="AW1747">
        <v>38.83</v>
      </c>
      <c r="AX1747">
        <v>4.78</v>
      </c>
      <c r="AY1747" t="s">
        <v>2380</v>
      </c>
      <c r="AZ1747" t="s">
        <v>2380</v>
      </c>
      <c r="BA1747" t="s">
        <v>2383</v>
      </c>
      <c r="BB1747">
        <v>1</v>
      </c>
      <c r="BC1747" t="s">
        <v>2380</v>
      </c>
      <c r="BR1747">
        <v>38.83</v>
      </c>
      <c r="BS1747" t="str" cm="1">
        <f t="array" ref="BS1747">_xlfn.IFS(BR1747&lt;18.5,"UNDER WEIGHT",BR1747&lt;=24.9,"NORMAL WEIGHT",BR1747&lt;=29.9,"OVER WEIGHT",BR1747&gt;=30,"OBESITY")</f>
        <v>OBESITY</v>
      </c>
      <c r="BV1747">
        <v>4.78</v>
      </c>
      <c r="BW1747" t="str" cm="1">
        <f t="array" ref="BW1747">_xlfn.IFS(BV1747&lt;=5.7,"NORMAL",BV1747&lt;=6.4,"Prediabetes",BV1747&gt;=6.5,"Diabetes")</f>
        <v>NORMAL</v>
      </c>
      <c r="CJ1747" t="s">
        <v>1778</v>
      </c>
      <c r="CK1747">
        <v>1977</v>
      </c>
      <c r="CL1747" t="s">
        <v>20</v>
      </c>
      <c r="CM1747">
        <v>25</v>
      </c>
      <c r="CN1747">
        <v>2</v>
      </c>
      <c r="CO1747">
        <v>16631.61</v>
      </c>
      <c r="CP1747" t="s">
        <v>11</v>
      </c>
      <c r="CQ1747" t="s">
        <v>16</v>
      </c>
      <c r="CR1747" t="s">
        <v>23</v>
      </c>
      <c r="CW1747" t="str">
        <f t="shared" si="54"/>
        <v>25/Sep/1977</v>
      </c>
      <c r="CZ1747" t="s">
        <v>1778</v>
      </c>
      <c r="DA1747">
        <v>1977</v>
      </c>
      <c r="DB1747" t="s">
        <v>20</v>
      </c>
      <c r="DC1747">
        <v>25</v>
      </c>
      <c r="DD1747">
        <v>2</v>
      </c>
      <c r="DE1747" s="18">
        <v>16631.61</v>
      </c>
      <c r="DF1747" t="s">
        <v>11</v>
      </c>
      <c r="DG1747" t="s">
        <v>16</v>
      </c>
      <c r="DH1747" t="s">
        <v>23</v>
      </c>
      <c r="DZ1747" t="s">
        <v>1778</v>
      </c>
      <c r="EA1747">
        <f t="shared" si="55"/>
        <v>46</v>
      </c>
    </row>
    <row r="1748" spans="1:131" ht="15.6" x14ac:dyDescent="0.3">
      <c r="A1748" s="1" t="s">
        <v>623</v>
      </c>
      <c r="B1748" s="1" t="s">
        <v>6751</v>
      </c>
      <c r="C1748" s="1" t="s">
        <v>6294</v>
      </c>
      <c r="D1748" t="s">
        <v>8037</v>
      </c>
      <c r="E1748" s="1"/>
      <c r="H1748" s="1"/>
      <c r="T1748" t="s">
        <v>623</v>
      </c>
      <c r="U1748">
        <v>23.44</v>
      </c>
      <c r="V1748">
        <v>4.6500000000000004</v>
      </c>
      <c r="W1748" t="s">
        <v>2382</v>
      </c>
      <c r="X1748" t="s">
        <v>2380</v>
      </c>
      <c r="Y1748" t="s">
        <v>2380</v>
      </c>
      <c r="Z1748">
        <v>1</v>
      </c>
      <c r="AA1748" t="s">
        <v>2380</v>
      </c>
      <c r="AV1748" t="s">
        <v>623</v>
      </c>
      <c r="AW1748">
        <v>23.44</v>
      </c>
      <c r="AX1748">
        <v>4.6500000000000004</v>
      </c>
      <c r="AY1748" t="s">
        <v>2382</v>
      </c>
      <c r="AZ1748" t="s">
        <v>2380</v>
      </c>
      <c r="BA1748" t="s">
        <v>2380</v>
      </c>
      <c r="BB1748">
        <v>1</v>
      </c>
      <c r="BC1748" t="s">
        <v>2380</v>
      </c>
      <c r="BR1748">
        <v>23.44</v>
      </c>
      <c r="BS1748" t="str" cm="1">
        <f t="array" ref="BS1748">_xlfn.IFS(BR1748&lt;18.5,"UNDER WEIGHT",BR1748&lt;=24.9,"NORMAL WEIGHT",BR1748&lt;=29.9,"OVER WEIGHT",BR1748&gt;=30,"OBESITY")</f>
        <v>NORMAL WEIGHT</v>
      </c>
      <c r="BV1748">
        <v>4.6500000000000004</v>
      </c>
      <c r="BW1748" t="str" cm="1">
        <f t="array" ref="BW1748">_xlfn.IFS(BV1748&lt;=5.7,"NORMAL",BV1748&lt;=6.4,"Prediabetes",BV1748&gt;=6.5,"Diabetes")</f>
        <v>NORMAL</v>
      </c>
      <c r="CJ1748" t="s">
        <v>1779</v>
      </c>
      <c r="CK1748">
        <v>1993</v>
      </c>
      <c r="CL1748" t="s">
        <v>15</v>
      </c>
      <c r="CM1748">
        <v>5</v>
      </c>
      <c r="CN1748">
        <v>1</v>
      </c>
      <c r="CO1748">
        <v>16657.72</v>
      </c>
      <c r="CP1748" t="s">
        <v>11</v>
      </c>
      <c r="CQ1748" t="s">
        <v>16</v>
      </c>
      <c r="CR1748" t="s">
        <v>247</v>
      </c>
      <c r="CW1748" t="str">
        <f t="shared" si="54"/>
        <v>5/Nov/1993</v>
      </c>
      <c r="CZ1748" t="s">
        <v>1779</v>
      </c>
      <c r="DA1748">
        <v>1993</v>
      </c>
      <c r="DB1748" t="s">
        <v>15</v>
      </c>
      <c r="DC1748">
        <v>5</v>
      </c>
      <c r="DD1748">
        <v>1</v>
      </c>
      <c r="DE1748" s="18">
        <v>16657.72</v>
      </c>
      <c r="DF1748" t="s">
        <v>11</v>
      </c>
      <c r="DG1748" t="s">
        <v>16</v>
      </c>
      <c r="DH1748" t="s">
        <v>247</v>
      </c>
      <c r="DZ1748" t="s">
        <v>1779</v>
      </c>
      <c r="EA1748">
        <f t="shared" si="55"/>
        <v>30</v>
      </c>
    </row>
    <row r="1749" spans="1:131" ht="15.6" x14ac:dyDescent="0.3">
      <c r="A1749" s="1" t="s">
        <v>622</v>
      </c>
      <c r="B1749" s="1" t="s">
        <v>6752</v>
      </c>
      <c r="C1749" s="1" t="s">
        <v>6285</v>
      </c>
      <c r="D1749" t="s">
        <v>8038</v>
      </c>
      <c r="E1749" s="1"/>
      <c r="H1749" s="1"/>
      <c r="T1749" t="s">
        <v>622</v>
      </c>
      <c r="U1749">
        <v>24.13</v>
      </c>
      <c r="V1749">
        <v>5.2</v>
      </c>
      <c r="W1749" t="s">
        <v>2380</v>
      </c>
      <c r="X1749" t="s">
        <v>2380</v>
      </c>
      <c r="Y1749" t="s">
        <v>2380</v>
      </c>
      <c r="Z1749">
        <v>1</v>
      </c>
      <c r="AA1749" t="s">
        <v>2380</v>
      </c>
      <c r="AV1749" t="s">
        <v>622</v>
      </c>
      <c r="AW1749">
        <v>24.13</v>
      </c>
      <c r="AX1749">
        <v>5.2</v>
      </c>
      <c r="AY1749" t="s">
        <v>2380</v>
      </c>
      <c r="AZ1749" t="s">
        <v>2380</v>
      </c>
      <c r="BA1749" t="s">
        <v>2380</v>
      </c>
      <c r="BB1749">
        <v>1</v>
      </c>
      <c r="BC1749" t="s">
        <v>2380</v>
      </c>
      <c r="BR1749">
        <v>24.13</v>
      </c>
      <c r="BS1749" t="str" cm="1">
        <f t="array" ref="BS1749">_xlfn.IFS(BR1749&lt;18.5,"UNDER WEIGHT",BR1749&lt;=24.9,"NORMAL WEIGHT",BR1749&lt;=29.9,"OVER WEIGHT",BR1749&gt;=30,"OBESITY")</f>
        <v>NORMAL WEIGHT</v>
      </c>
      <c r="BV1749">
        <v>5.2</v>
      </c>
      <c r="BW1749" t="str" cm="1">
        <f t="array" ref="BW1749">_xlfn.IFS(BV1749&lt;=5.7,"NORMAL",BV1749&lt;=6.4,"Prediabetes",BV1749&gt;=6.5,"Diabetes")</f>
        <v>NORMAL</v>
      </c>
      <c r="CJ1749" t="s">
        <v>1780</v>
      </c>
      <c r="CK1749">
        <v>1974</v>
      </c>
      <c r="CL1749" t="s">
        <v>35</v>
      </c>
      <c r="CM1749">
        <v>28</v>
      </c>
      <c r="CN1749">
        <v>0</v>
      </c>
      <c r="CO1749">
        <v>16770.990000000002</v>
      </c>
      <c r="CP1749" t="s">
        <v>11</v>
      </c>
      <c r="CQ1749" t="s">
        <v>16</v>
      </c>
      <c r="CR1749" t="s">
        <v>23</v>
      </c>
      <c r="CW1749" t="str">
        <f t="shared" si="54"/>
        <v>28/Aug/1974</v>
      </c>
      <c r="CZ1749" t="s">
        <v>1780</v>
      </c>
      <c r="DA1749">
        <v>1974</v>
      </c>
      <c r="DB1749" t="s">
        <v>35</v>
      </c>
      <c r="DC1749">
        <v>28</v>
      </c>
      <c r="DD1749">
        <v>0</v>
      </c>
      <c r="DE1749" s="18">
        <v>16770.990000000002</v>
      </c>
      <c r="DF1749" t="s">
        <v>11</v>
      </c>
      <c r="DG1749" t="s">
        <v>16</v>
      </c>
      <c r="DH1749" t="s">
        <v>23</v>
      </c>
      <c r="DZ1749" t="s">
        <v>1780</v>
      </c>
      <c r="EA1749">
        <f t="shared" si="55"/>
        <v>49</v>
      </c>
    </row>
    <row r="1750" spans="1:131" ht="15.6" x14ac:dyDescent="0.3">
      <c r="A1750" s="1" t="s">
        <v>621</v>
      </c>
      <c r="B1750" s="1" t="s">
        <v>6752</v>
      </c>
      <c r="C1750" s="1" t="s">
        <v>6295</v>
      </c>
      <c r="D1750" t="s">
        <v>7389</v>
      </c>
      <c r="E1750" s="1"/>
      <c r="H1750" s="1"/>
      <c r="T1750" t="s">
        <v>621</v>
      </c>
      <c r="U1750">
        <v>42.13</v>
      </c>
      <c r="V1750">
        <v>4.54</v>
      </c>
      <c r="W1750" t="s">
        <v>2382</v>
      </c>
      <c r="X1750" t="s">
        <v>2380</v>
      </c>
      <c r="Y1750" t="s">
        <v>2380</v>
      </c>
      <c r="Z1750">
        <v>1</v>
      </c>
      <c r="AA1750" t="s">
        <v>2380</v>
      </c>
      <c r="AV1750" t="s">
        <v>621</v>
      </c>
      <c r="AW1750">
        <v>42.13</v>
      </c>
      <c r="AX1750">
        <v>4.54</v>
      </c>
      <c r="AY1750" t="s">
        <v>2382</v>
      </c>
      <c r="AZ1750" t="s">
        <v>2380</v>
      </c>
      <c r="BA1750" t="s">
        <v>2380</v>
      </c>
      <c r="BB1750">
        <v>1</v>
      </c>
      <c r="BC1750" t="s">
        <v>2380</v>
      </c>
      <c r="BR1750">
        <v>42.13</v>
      </c>
      <c r="BS1750" t="str" cm="1">
        <f t="array" ref="BS1750">_xlfn.IFS(BR1750&lt;18.5,"UNDER WEIGHT",BR1750&lt;=24.9,"NORMAL WEIGHT",BR1750&lt;=29.9,"OVER WEIGHT",BR1750&gt;=30,"OBESITY")</f>
        <v>OBESITY</v>
      </c>
      <c r="BV1750">
        <v>4.54</v>
      </c>
      <c r="BW1750" t="str" cm="1">
        <f t="array" ref="BW1750">_xlfn.IFS(BV1750&lt;=5.7,"NORMAL",BV1750&lt;=6.4,"Prediabetes",BV1750&gt;=6.5,"Diabetes")</f>
        <v>NORMAL</v>
      </c>
      <c r="CJ1750" t="s">
        <v>1781</v>
      </c>
      <c r="CK1750">
        <v>1989</v>
      </c>
      <c r="CL1750" t="s">
        <v>20</v>
      </c>
      <c r="CM1750">
        <v>23</v>
      </c>
      <c r="CN1750">
        <v>2</v>
      </c>
      <c r="CO1750">
        <v>16776.3</v>
      </c>
      <c r="CP1750" t="s">
        <v>11</v>
      </c>
      <c r="CQ1750" t="s">
        <v>11</v>
      </c>
      <c r="CR1750" t="s">
        <v>247</v>
      </c>
      <c r="CW1750" t="str">
        <f t="shared" si="54"/>
        <v>23/Sep/1989</v>
      </c>
      <c r="CZ1750" t="s">
        <v>1781</v>
      </c>
      <c r="DA1750">
        <v>1989</v>
      </c>
      <c r="DB1750" t="s">
        <v>20</v>
      </c>
      <c r="DC1750">
        <v>23</v>
      </c>
      <c r="DD1750">
        <v>2</v>
      </c>
      <c r="DE1750" s="18">
        <v>16776.3</v>
      </c>
      <c r="DF1750" t="s">
        <v>11</v>
      </c>
      <c r="DG1750" t="s">
        <v>11</v>
      </c>
      <c r="DH1750" t="s">
        <v>247</v>
      </c>
      <c r="DZ1750" t="s">
        <v>1781</v>
      </c>
      <c r="EA1750">
        <f t="shared" si="55"/>
        <v>34</v>
      </c>
    </row>
    <row r="1751" spans="1:131" ht="15.6" x14ac:dyDescent="0.3">
      <c r="A1751" s="1" t="s">
        <v>620</v>
      </c>
      <c r="B1751" s="1" t="s">
        <v>6752</v>
      </c>
      <c r="C1751" s="1" t="s">
        <v>5753</v>
      </c>
      <c r="D1751" t="s">
        <v>8039</v>
      </c>
      <c r="E1751" s="1"/>
      <c r="H1751" s="1"/>
      <c r="T1751" t="s">
        <v>620</v>
      </c>
      <c r="U1751">
        <v>17.86</v>
      </c>
      <c r="V1751">
        <v>4.1100000000000003</v>
      </c>
      <c r="W1751" t="s">
        <v>2380</v>
      </c>
      <c r="X1751" t="s">
        <v>2380</v>
      </c>
      <c r="Y1751" t="s">
        <v>2380</v>
      </c>
      <c r="Z1751">
        <v>1</v>
      </c>
      <c r="AA1751" t="s">
        <v>2380</v>
      </c>
      <c r="AV1751" t="s">
        <v>620</v>
      </c>
      <c r="AW1751">
        <v>17.86</v>
      </c>
      <c r="AX1751">
        <v>4.1100000000000003</v>
      </c>
      <c r="AY1751" t="s">
        <v>2380</v>
      </c>
      <c r="AZ1751" t="s">
        <v>2380</v>
      </c>
      <c r="BA1751" t="s">
        <v>2380</v>
      </c>
      <c r="BB1751">
        <v>1</v>
      </c>
      <c r="BC1751" t="s">
        <v>2380</v>
      </c>
      <c r="BR1751">
        <v>17.86</v>
      </c>
      <c r="BS1751" t="str" cm="1">
        <f t="array" ref="BS1751">_xlfn.IFS(BR1751&lt;18.5,"UNDER WEIGHT",BR1751&lt;=24.9,"NORMAL WEIGHT",BR1751&lt;=29.9,"OVER WEIGHT",BR1751&gt;=30,"OBESITY")</f>
        <v>UNDER WEIGHT</v>
      </c>
      <c r="BV1751">
        <v>4.1100000000000003</v>
      </c>
      <c r="BW1751" t="str" cm="1">
        <f t="array" ref="BW1751">_xlfn.IFS(BV1751&lt;=5.7,"NORMAL",BV1751&lt;=6.4,"Prediabetes",BV1751&gt;=6.5,"Diabetes")</f>
        <v>NORMAL</v>
      </c>
      <c r="CJ1751" t="s">
        <v>1782</v>
      </c>
      <c r="CK1751">
        <v>1962</v>
      </c>
      <c r="CL1751" t="s">
        <v>10</v>
      </c>
      <c r="CM1751">
        <v>29</v>
      </c>
      <c r="CN1751">
        <v>0</v>
      </c>
      <c r="CO1751">
        <v>16779.400000000001</v>
      </c>
      <c r="CP1751" t="s">
        <v>11</v>
      </c>
      <c r="CQ1751" t="s">
        <v>11</v>
      </c>
      <c r="CR1751" t="s">
        <v>535</v>
      </c>
      <c r="CW1751" t="str">
        <f t="shared" si="54"/>
        <v>29/Jul/1962</v>
      </c>
      <c r="CZ1751" t="s">
        <v>1782</v>
      </c>
      <c r="DA1751">
        <v>1962</v>
      </c>
      <c r="DB1751" t="s">
        <v>10</v>
      </c>
      <c r="DC1751">
        <v>29</v>
      </c>
      <c r="DD1751">
        <v>0</v>
      </c>
      <c r="DE1751" s="18">
        <v>16779.400000000001</v>
      </c>
      <c r="DF1751" t="s">
        <v>11</v>
      </c>
      <c r="DG1751" t="s">
        <v>11</v>
      </c>
      <c r="DH1751" t="s">
        <v>535</v>
      </c>
      <c r="DZ1751" t="s">
        <v>1782</v>
      </c>
      <c r="EA1751">
        <f t="shared" si="55"/>
        <v>61</v>
      </c>
    </row>
    <row r="1752" spans="1:131" ht="15.6" x14ac:dyDescent="0.3">
      <c r="A1752" s="1" t="s">
        <v>619</v>
      </c>
      <c r="B1752" s="1" t="s">
        <v>7144</v>
      </c>
      <c r="C1752" s="1" t="s">
        <v>6296</v>
      </c>
      <c r="D1752" t="s">
        <v>8040</v>
      </c>
      <c r="E1752" s="1"/>
      <c r="H1752" s="1"/>
      <c r="T1752" t="s">
        <v>619</v>
      </c>
      <c r="U1752">
        <v>32.78</v>
      </c>
      <c r="V1752">
        <v>4.63</v>
      </c>
      <c r="W1752" t="s">
        <v>2380</v>
      </c>
      <c r="X1752" t="s">
        <v>2380</v>
      </c>
      <c r="Y1752" t="s">
        <v>2380</v>
      </c>
      <c r="Z1752">
        <v>0</v>
      </c>
      <c r="AA1752" t="s">
        <v>2380</v>
      </c>
      <c r="AV1752" t="s">
        <v>619</v>
      </c>
      <c r="AW1752">
        <v>32.78</v>
      </c>
      <c r="AX1752">
        <v>4.63</v>
      </c>
      <c r="AY1752" t="s">
        <v>2380</v>
      </c>
      <c r="AZ1752" t="s">
        <v>2380</v>
      </c>
      <c r="BA1752" t="s">
        <v>2380</v>
      </c>
      <c r="BB1752" t="s">
        <v>2381</v>
      </c>
      <c r="BC1752" t="s">
        <v>2380</v>
      </c>
      <c r="BR1752">
        <v>32.78</v>
      </c>
      <c r="BS1752" t="str" cm="1">
        <f t="array" ref="BS1752">_xlfn.IFS(BR1752&lt;18.5,"UNDER WEIGHT",BR1752&lt;=24.9,"NORMAL WEIGHT",BR1752&lt;=29.9,"OVER WEIGHT",BR1752&gt;=30,"OBESITY")</f>
        <v>OBESITY</v>
      </c>
      <c r="BV1752">
        <v>4.63</v>
      </c>
      <c r="BW1752" t="str" cm="1">
        <f t="array" ref="BW1752">_xlfn.IFS(BV1752&lt;=5.7,"NORMAL",BV1752&lt;=6.4,"Prediabetes",BV1752&gt;=6.5,"Diabetes")</f>
        <v>NORMAL</v>
      </c>
      <c r="CJ1752" t="s">
        <v>1783</v>
      </c>
      <c r="CK1752">
        <v>1995</v>
      </c>
      <c r="CL1752" t="s">
        <v>37</v>
      </c>
      <c r="CM1752">
        <v>19</v>
      </c>
      <c r="CN1752">
        <v>1</v>
      </c>
      <c r="CO1752">
        <v>16796.41</v>
      </c>
      <c r="CP1752" t="s">
        <v>11</v>
      </c>
      <c r="CQ1752" t="s">
        <v>12</v>
      </c>
      <c r="CR1752" t="s">
        <v>247</v>
      </c>
      <c r="CW1752" t="str">
        <f t="shared" si="54"/>
        <v>19/Oct/1995</v>
      </c>
      <c r="CZ1752" t="s">
        <v>1783</v>
      </c>
      <c r="DA1752">
        <v>1995</v>
      </c>
      <c r="DB1752" t="s">
        <v>37</v>
      </c>
      <c r="DC1752">
        <v>19</v>
      </c>
      <c r="DD1752">
        <v>1</v>
      </c>
      <c r="DE1752" s="18">
        <v>16796.41</v>
      </c>
      <c r="DF1752" t="s">
        <v>11</v>
      </c>
      <c r="DG1752" t="s">
        <v>12</v>
      </c>
      <c r="DH1752" t="s">
        <v>247</v>
      </c>
      <c r="DZ1752" t="s">
        <v>1783</v>
      </c>
      <c r="EA1752">
        <f t="shared" si="55"/>
        <v>28</v>
      </c>
    </row>
    <row r="1753" spans="1:131" ht="15.6" x14ac:dyDescent="0.3">
      <c r="A1753" s="1" t="s">
        <v>618</v>
      </c>
      <c r="B1753" s="1" t="s">
        <v>6752</v>
      </c>
      <c r="C1753" s="1" t="s">
        <v>6297</v>
      </c>
      <c r="D1753" t="s">
        <v>7946</v>
      </c>
      <c r="E1753" s="1"/>
      <c r="H1753" s="1"/>
      <c r="T1753" t="s">
        <v>618</v>
      </c>
      <c r="U1753">
        <v>23.9</v>
      </c>
      <c r="V1753">
        <v>6.06</v>
      </c>
      <c r="W1753" t="s">
        <v>2382</v>
      </c>
      <c r="X1753" t="s">
        <v>2380</v>
      </c>
      <c r="Y1753" t="s">
        <v>2383</v>
      </c>
      <c r="Z1753">
        <v>1</v>
      </c>
      <c r="AA1753" t="s">
        <v>2380</v>
      </c>
      <c r="AV1753" t="s">
        <v>618</v>
      </c>
      <c r="AW1753">
        <v>23.9</v>
      </c>
      <c r="AX1753">
        <v>6.06</v>
      </c>
      <c r="AY1753" t="s">
        <v>2382</v>
      </c>
      <c r="AZ1753" t="s">
        <v>2380</v>
      </c>
      <c r="BA1753" t="s">
        <v>2383</v>
      </c>
      <c r="BB1753">
        <v>1</v>
      </c>
      <c r="BC1753" t="s">
        <v>2380</v>
      </c>
      <c r="BR1753">
        <v>23.9</v>
      </c>
      <c r="BS1753" t="str" cm="1">
        <f t="array" ref="BS1753">_xlfn.IFS(BR1753&lt;18.5,"UNDER WEIGHT",BR1753&lt;=24.9,"NORMAL WEIGHT",BR1753&lt;=29.9,"OVER WEIGHT",BR1753&gt;=30,"OBESITY")</f>
        <v>NORMAL WEIGHT</v>
      </c>
      <c r="BV1753">
        <v>6.06</v>
      </c>
      <c r="BW1753" t="str" cm="1">
        <f t="array" ref="BW1753">_xlfn.IFS(BV1753&lt;=5.7,"NORMAL",BV1753&lt;=6.4,"Prediabetes",BV1753&gt;=6.5,"Diabetes")</f>
        <v>Prediabetes</v>
      </c>
      <c r="CJ1753" t="s">
        <v>1784</v>
      </c>
      <c r="CK1753">
        <v>1974</v>
      </c>
      <c r="CL1753" t="s">
        <v>35</v>
      </c>
      <c r="CM1753">
        <v>8</v>
      </c>
      <c r="CN1753">
        <v>0</v>
      </c>
      <c r="CO1753">
        <v>16841.32</v>
      </c>
      <c r="CP1753" t="s">
        <v>11</v>
      </c>
      <c r="CQ1753" t="s">
        <v>12</v>
      </c>
      <c r="CR1753" t="s">
        <v>42</v>
      </c>
      <c r="CW1753" t="str">
        <f t="shared" si="54"/>
        <v>8/Aug/1974</v>
      </c>
      <c r="CZ1753" t="s">
        <v>1784</v>
      </c>
      <c r="DA1753">
        <v>1974</v>
      </c>
      <c r="DB1753" t="s">
        <v>35</v>
      </c>
      <c r="DC1753">
        <v>8</v>
      </c>
      <c r="DD1753">
        <v>0</v>
      </c>
      <c r="DE1753" s="18">
        <v>16841.32</v>
      </c>
      <c r="DF1753" t="s">
        <v>11</v>
      </c>
      <c r="DG1753" t="s">
        <v>12</v>
      </c>
      <c r="DH1753" t="s">
        <v>42</v>
      </c>
      <c r="DZ1753" t="s">
        <v>1784</v>
      </c>
      <c r="EA1753">
        <f t="shared" si="55"/>
        <v>49</v>
      </c>
    </row>
    <row r="1754" spans="1:131" ht="15.6" x14ac:dyDescent="0.3">
      <c r="A1754" s="1" t="s">
        <v>617</v>
      </c>
      <c r="B1754" s="1" t="s">
        <v>6752</v>
      </c>
      <c r="C1754" s="1" t="s">
        <v>6298</v>
      </c>
      <c r="D1754" t="s">
        <v>8041</v>
      </c>
      <c r="E1754" s="1"/>
      <c r="H1754" s="1"/>
      <c r="T1754" t="s">
        <v>617</v>
      </c>
      <c r="U1754">
        <v>15.47</v>
      </c>
      <c r="V1754">
        <v>8.43</v>
      </c>
      <c r="W1754" t="s">
        <v>2380</v>
      </c>
      <c r="X1754" t="s">
        <v>2380</v>
      </c>
      <c r="Y1754" t="s">
        <v>2380</v>
      </c>
      <c r="Z1754">
        <v>0</v>
      </c>
      <c r="AA1754" t="s">
        <v>2380</v>
      </c>
      <c r="AV1754" t="s">
        <v>617</v>
      </c>
      <c r="AW1754">
        <v>15.47</v>
      </c>
      <c r="AX1754">
        <v>8.43</v>
      </c>
      <c r="AY1754" t="s">
        <v>2380</v>
      </c>
      <c r="AZ1754" t="s">
        <v>2380</v>
      </c>
      <c r="BA1754" t="s">
        <v>2380</v>
      </c>
      <c r="BB1754" t="s">
        <v>2381</v>
      </c>
      <c r="BC1754" t="s">
        <v>2380</v>
      </c>
      <c r="BR1754">
        <v>15.47</v>
      </c>
      <c r="BS1754" t="str" cm="1">
        <f t="array" ref="BS1754">_xlfn.IFS(BR1754&lt;18.5,"UNDER WEIGHT",BR1754&lt;=24.9,"NORMAL WEIGHT",BR1754&lt;=29.9,"OVER WEIGHT",BR1754&gt;=30,"OBESITY")</f>
        <v>UNDER WEIGHT</v>
      </c>
      <c r="BV1754">
        <v>8.43</v>
      </c>
      <c r="BW1754" t="str" cm="1">
        <f t="array" ref="BW1754">_xlfn.IFS(BV1754&lt;=5.7,"NORMAL",BV1754&lt;=6.4,"Prediabetes",BV1754&gt;=6.5,"Diabetes")</f>
        <v>Diabetes</v>
      </c>
      <c r="CJ1754" t="s">
        <v>1785</v>
      </c>
      <c r="CK1754">
        <v>2003</v>
      </c>
      <c r="CL1754" t="s">
        <v>20</v>
      </c>
      <c r="CM1754">
        <v>10</v>
      </c>
      <c r="CN1754">
        <v>0</v>
      </c>
      <c r="CO1754">
        <v>16884.919999999998</v>
      </c>
      <c r="CP1754" t="s">
        <v>11</v>
      </c>
      <c r="CQ1754" t="s">
        <v>11</v>
      </c>
      <c r="CR1754" t="s">
        <v>42</v>
      </c>
      <c r="CW1754" t="str">
        <f t="shared" si="54"/>
        <v>10/Sep/2003</v>
      </c>
      <c r="CZ1754" t="s">
        <v>1785</v>
      </c>
      <c r="DA1754">
        <v>2003</v>
      </c>
      <c r="DB1754" t="s">
        <v>20</v>
      </c>
      <c r="DC1754">
        <v>10</v>
      </c>
      <c r="DD1754">
        <v>0</v>
      </c>
      <c r="DE1754" s="18">
        <v>16884.919999999998</v>
      </c>
      <c r="DF1754" t="s">
        <v>11</v>
      </c>
      <c r="DG1754" t="s">
        <v>11</v>
      </c>
      <c r="DH1754" t="s">
        <v>42</v>
      </c>
      <c r="DZ1754" t="s">
        <v>1785</v>
      </c>
      <c r="EA1754">
        <f t="shared" si="55"/>
        <v>20</v>
      </c>
    </row>
    <row r="1755" spans="1:131" ht="15.6" x14ac:dyDescent="0.3">
      <c r="A1755" s="1" t="s">
        <v>616</v>
      </c>
      <c r="B1755" s="1" t="s">
        <v>6752</v>
      </c>
      <c r="C1755" s="1" t="s">
        <v>5312</v>
      </c>
      <c r="D1755" t="s">
        <v>8042</v>
      </c>
      <c r="E1755" s="1"/>
      <c r="H1755" s="1"/>
      <c r="T1755" t="s">
        <v>616</v>
      </c>
      <c r="U1755">
        <v>28.54</v>
      </c>
      <c r="V1755">
        <v>5.51</v>
      </c>
      <c r="W1755" t="s">
        <v>2380</v>
      </c>
      <c r="X1755" t="s">
        <v>2380</v>
      </c>
      <c r="Y1755" t="s">
        <v>2383</v>
      </c>
      <c r="Z1755">
        <v>1</v>
      </c>
      <c r="AA1755" t="s">
        <v>2380</v>
      </c>
      <c r="AV1755" t="s">
        <v>616</v>
      </c>
      <c r="AW1755">
        <v>28.54</v>
      </c>
      <c r="AX1755">
        <v>5.51</v>
      </c>
      <c r="AY1755" t="s">
        <v>2380</v>
      </c>
      <c r="AZ1755" t="s">
        <v>2380</v>
      </c>
      <c r="BA1755" t="s">
        <v>2383</v>
      </c>
      <c r="BB1755">
        <v>1</v>
      </c>
      <c r="BC1755" t="s">
        <v>2380</v>
      </c>
      <c r="BR1755">
        <v>28.54</v>
      </c>
      <c r="BS1755" t="str" cm="1">
        <f t="array" ref="BS1755">_xlfn.IFS(BR1755&lt;18.5,"UNDER WEIGHT",BR1755&lt;=24.9,"NORMAL WEIGHT",BR1755&lt;=29.9,"OVER WEIGHT",BR1755&gt;=30,"OBESITY")</f>
        <v>OVER WEIGHT</v>
      </c>
      <c r="BV1755">
        <v>5.51</v>
      </c>
      <c r="BW1755" t="str" cm="1">
        <f t="array" ref="BW1755">_xlfn.IFS(BV1755&lt;=5.7,"NORMAL",BV1755&lt;=6.4,"Prediabetes",BV1755&gt;=6.5,"Diabetes")</f>
        <v>NORMAL</v>
      </c>
      <c r="CJ1755" t="s">
        <v>1786</v>
      </c>
      <c r="CK1755">
        <v>1968</v>
      </c>
      <c r="CL1755" t="s">
        <v>37</v>
      </c>
      <c r="CM1755">
        <v>21</v>
      </c>
      <c r="CN1755">
        <v>0</v>
      </c>
      <c r="CO1755">
        <v>16903.5</v>
      </c>
      <c r="CP1755" t="s">
        <v>11</v>
      </c>
      <c r="CQ1755" t="s">
        <v>12</v>
      </c>
      <c r="CR1755" t="s">
        <v>23</v>
      </c>
      <c r="CW1755" t="str">
        <f t="shared" si="54"/>
        <v>21/Oct/1968</v>
      </c>
      <c r="CZ1755" t="s">
        <v>1786</v>
      </c>
      <c r="DA1755">
        <v>1968</v>
      </c>
      <c r="DB1755" t="s">
        <v>37</v>
      </c>
      <c r="DC1755">
        <v>21</v>
      </c>
      <c r="DD1755">
        <v>0</v>
      </c>
      <c r="DE1755" s="18">
        <v>16903.5</v>
      </c>
      <c r="DF1755" t="s">
        <v>11</v>
      </c>
      <c r="DG1755" t="s">
        <v>12</v>
      </c>
      <c r="DH1755" t="s">
        <v>23</v>
      </c>
      <c r="DZ1755" t="s">
        <v>1786</v>
      </c>
      <c r="EA1755">
        <f t="shared" si="55"/>
        <v>55</v>
      </c>
    </row>
    <row r="1756" spans="1:131" ht="15.6" x14ac:dyDescent="0.3">
      <c r="A1756" s="1" t="s">
        <v>615</v>
      </c>
      <c r="B1756" s="1" t="s">
        <v>6751</v>
      </c>
      <c r="C1756" s="1" t="s">
        <v>6299</v>
      </c>
      <c r="D1756" t="s">
        <v>8043</v>
      </c>
      <c r="E1756" s="1"/>
      <c r="H1756" s="1"/>
      <c r="T1756" t="s">
        <v>615</v>
      </c>
      <c r="U1756">
        <v>18.54</v>
      </c>
      <c r="V1756">
        <v>4.95</v>
      </c>
      <c r="W1756" t="s">
        <v>2380</v>
      </c>
      <c r="X1756" t="s">
        <v>2380</v>
      </c>
      <c r="Y1756" t="s">
        <v>2380</v>
      </c>
      <c r="Z1756">
        <v>0</v>
      </c>
      <c r="AA1756" t="s">
        <v>2380</v>
      </c>
      <c r="AV1756" t="s">
        <v>615</v>
      </c>
      <c r="AW1756">
        <v>18.54</v>
      </c>
      <c r="AX1756">
        <v>4.95</v>
      </c>
      <c r="AY1756" t="s">
        <v>2380</v>
      </c>
      <c r="AZ1756" t="s">
        <v>2380</v>
      </c>
      <c r="BA1756" t="s">
        <v>2380</v>
      </c>
      <c r="BB1756" t="s">
        <v>2381</v>
      </c>
      <c r="BC1756" t="s">
        <v>2380</v>
      </c>
      <c r="BR1756">
        <v>18.54</v>
      </c>
      <c r="BS1756" t="str" cm="1">
        <f t="array" ref="BS1756">_xlfn.IFS(BR1756&lt;18.5,"UNDER WEIGHT",BR1756&lt;=24.9,"NORMAL WEIGHT",BR1756&lt;=29.9,"OVER WEIGHT",BR1756&gt;=30,"OBESITY")</f>
        <v>NORMAL WEIGHT</v>
      </c>
      <c r="BV1756">
        <v>4.95</v>
      </c>
      <c r="BW1756" t="str" cm="1">
        <f t="array" ref="BW1756">_xlfn.IFS(BV1756&lt;=5.7,"NORMAL",BV1756&lt;=6.4,"Prediabetes",BV1756&gt;=6.5,"Diabetes")</f>
        <v>NORMAL</v>
      </c>
      <c r="CJ1756" t="s">
        <v>1787</v>
      </c>
      <c r="CK1756">
        <v>1977</v>
      </c>
      <c r="CL1756" t="s">
        <v>35</v>
      </c>
      <c r="CM1756">
        <v>25</v>
      </c>
      <c r="CN1756">
        <v>2</v>
      </c>
      <c r="CO1756">
        <v>16921.09</v>
      </c>
      <c r="CP1756" t="s">
        <v>11</v>
      </c>
      <c r="CQ1756" t="s">
        <v>12</v>
      </c>
      <c r="CR1756" t="s">
        <v>249</v>
      </c>
      <c r="CW1756" t="str">
        <f t="shared" si="54"/>
        <v>25/Aug/1977</v>
      </c>
      <c r="CZ1756" t="s">
        <v>1787</v>
      </c>
      <c r="DA1756">
        <v>1977</v>
      </c>
      <c r="DB1756" t="s">
        <v>35</v>
      </c>
      <c r="DC1756">
        <v>25</v>
      </c>
      <c r="DD1756">
        <v>2</v>
      </c>
      <c r="DE1756" s="18">
        <v>16921.09</v>
      </c>
      <c r="DF1756" t="s">
        <v>11</v>
      </c>
      <c r="DG1756" t="s">
        <v>12</v>
      </c>
      <c r="DH1756" t="s">
        <v>249</v>
      </c>
      <c r="DZ1756" t="s">
        <v>1787</v>
      </c>
      <c r="EA1756">
        <f t="shared" si="55"/>
        <v>46</v>
      </c>
    </row>
    <row r="1757" spans="1:131" ht="15.6" x14ac:dyDescent="0.3">
      <c r="A1757" s="1" t="s">
        <v>614</v>
      </c>
      <c r="B1757" s="1" t="s">
        <v>6751</v>
      </c>
      <c r="C1757" s="1" t="s">
        <v>6300</v>
      </c>
      <c r="D1757" t="s">
        <v>8044</v>
      </c>
      <c r="E1757" s="1"/>
      <c r="H1757" s="1"/>
      <c r="T1757" t="s">
        <v>614</v>
      </c>
      <c r="U1757">
        <v>32.18</v>
      </c>
      <c r="V1757">
        <v>6.44</v>
      </c>
      <c r="W1757" t="s">
        <v>2382</v>
      </c>
      <c r="X1757" t="s">
        <v>2380</v>
      </c>
      <c r="Y1757" t="s">
        <v>2383</v>
      </c>
      <c r="Z1757">
        <v>1</v>
      </c>
      <c r="AA1757" t="s">
        <v>2380</v>
      </c>
      <c r="AV1757" t="s">
        <v>614</v>
      </c>
      <c r="AW1757">
        <v>32.18</v>
      </c>
      <c r="AX1757">
        <v>6.44</v>
      </c>
      <c r="AY1757" t="s">
        <v>2382</v>
      </c>
      <c r="AZ1757" t="s">
        <v>2380</v>
      </c>
      <c r="BA1757" t="s">
        <v>2383</v>
      </c>
      <c r="BB1757">
        <v>1</v>
      </c>
      <c r="BC1757" t="s">
        <v>2380</v>
      </c>
      <c r="BR1757">
        <v>32.18</v>
      </c>
      <c r="BS1757" t="str" cm="1">
        <f t="array" ref="BS1757">_xlfn.IFS(BR1757&lt;18.5,"UNDER WEIGHT",BR1757&lt;=24.9,"NORMAL WEIGHT",BR1757&lt;=29.9,"OVER WEIGHT",BR1757&gt;=30,"OBESITY")</f>
        <v>OBESITY</v>
      </c>
      <c r="BV1757">
        <v>6.44</v>
      </c>
      <c r="BW1757" t="e" cm="1">
        <f t="array" ref="BW1757">_xlfn.IFS(BV1757&lt;=5.7,"NORMAL",BV1757&lt;=6.4,"Prediabetes",BV1757&gt;=6.5,"Diabetes")</f>
        <v>#N/A</v>
      </c>
      <c r="CJ1757" t="s">
        <v>1788</v>
      </c>
      <c r="CK1757">
        <v>1980</v>
      </c>
      <c r="CL1757" t="s">
        <v>10</v>
      </c>
      <c r="CM1757">
        <v>16</v>
      </c>
      <c r="CN1757">
        <v>2</v>
      </c>
      <c r="CO1757">
        <v>16990.55</v>
      </c>
      <c r="CP1757" t="s">
        <v>11</v>
      </c>
      <c r="CQ1757" t="s">
        <v>12</v>
      </c>
      <c r="CR1757" t="s">
        <v>23</v>
      </c>
      <c r="CW1757" t="str">
        <f t="shared" si="54"/>
        <v>16/Jul/1980</v>
      </c>
      <c r="CZ1757" t="s">
        <v>1788</v>
      </c>
      <c r="DA1757">
        <v>1980</v>
      </c>
      <c r="DB1757" t="s">
        <v>10</v>
      </c>
      <c r="DC1757">
        <v>16</v>
      </c>
      <c r="DD1757">
        <v>2</v>
      </c>
      <c r="DE1757" s="18">
        <v>16990.55</v>
      </c>
      <c r="DF1757" t="s">
        <v>11</v>
      </c>
      <c r="DG1757" t="s">
        <v>12</v>
      </c>
      <c r="DH1757" t="s">
        <v>23</v>
      </c>
      <c r="DZ1757" t="s">
        <v>1788</v>
      </c>
      <c r="EA1757">
        <f t="shared" si="55"/>
        <v>43</v>
      </c>
    </row>
    <row r="1758" spans="1:131" ht="15.6" x14ac:dyDescent="0.3">
      <c r="A1758" s="1" t="s">
        <v>613</v>
      </c>
      <c r="B1758" s="1" t="s">
        <v>6752</v>
      </c>
      <c r="C1758" s="1" t="s">
        <v>4980</v>
      </c>
      <c r="D1758" t="s">
        <v>8045</v>
      </c>
      <c r="E1758" s="1"/>
      <c r="H1758" s="1"/>
      <c r="T1758" t="s">
        <v>613</v>
      </c>
      <c r="U1758">
        <v>37.380000000000003</v>
      </c>
      <c r="V1758">
        <v>6.05</v>
      </c>
      <c r="W1758" t="s">
        <v>2382</v>
      </c>
      <c r="X1758" t="s">
        <v>2380</v>
      </c>
      <c r="Y1758" t="s">
        <v>2380</v>
      </c>
      <c r="Z1758">
        <v>0</v>
      </c>
      <c r="AA1758" t="s">
        <v>2380</v>
      </c>
      <c r="AV1758" t="s">
        <v>613</v>
      </c>
      <c r="AW1758">
        <v>37.380000000000003</v>
      </c>
      <c r="AX1758">
        <v>6.05</v>
      </c>
      <c r="AY1758" t="s">
        <v>2382</v>
      </c>
      <c r="AZ1758" t="s">
        <v>2380</v>
      </c>
      <c r="BA1758" t="s">
        <v>2380</v>
      </c>
      <c r="BB1758" t="s">
        <v>2381</v>
      </c>
      <c r="BC1758" t="s">
        <v>2380</v>
      </c>
      <c r="BR1758">
        <v>37.380000000000003</v>
      </c>
      <c r="BS1758" t="str" cm="1">
        <f t="array" ref="BS1758">_xlfn.IFS(BR1758&lt;18.5,"UNDER WEIGHT",BR1758&lt;=24.9,"NORMAL WEIGHT",BR1758&lt;=29.9,"OVER WEIGHT",BR1758&gt;=30,"OBESITY")</f>
        <v>OBESITY</v>
      </c>
      <c r="BV1758">
        <v>6.05</v>
      </c>
      <c r="BW1758" t="str" cm="1">
        <f t="array" ref="BW1758">_xlfn.IFS(BV1758&lt;=5.7,"NORMAL",BV1758&lt;=6.4,"Prediabetes",BV1758&gt;=6.5,"Diabetes")</f>
        <v>Prediabetes</v>
      </c>
      <c r="CJ1758" t="s">
        <v>1789</v>
      </c>
      <c r="CK1758">
        <v>1971</v>
      </c>
      <c r="CL1758" t="s">
        <v>35</v>
      </c>
      <c r="CM1758">
        <v>22</v>
      </c>
      <c r="CN1758">
        <v>0</v>
      </c>
      <c r="CO1758">
        <v>17016.009999999998</v>
      </c>
      <c r="CP1758" t="s">
        <v>11</v>
      </c>
      <c r="CQ1758" t="s">
        <v>11</v>
      </c>
      <c r="CR1758" t="s">
        <v>249</v>
      </c>
      <c r="CW1758" t="str">
        <f t="shared" si="54"/>
        <v>22/Aug/1971</v>
      </c>
      <c r="CZ1758" t="s">
        <v>1789</v>
      </c>
      <c r="DA1758">
        <v>1971</v>
      </c>
      <c r="DB1758" t="s">
        <v>35</v>
      </c>
      <c r="DC1758">
        <v>22</v>
      </c>
      <c r="DD1758">
        <v>0</v>
      </c>
      <c r="DE1758" s="18">
        <v>17016.009999999998</v>
      </c>
      <c r="DF1758" t="s">
        <v>11</v>
      </c>
      <c r="DG1758" t="s">
        <v>11</v>
      </c>
      <c r="DH1758" t="s">
        <v>249</v>
      </c>
      <c r="DZ1758" t="s">
        <v>1789</v>
      </c>
      <c r="EA1758">
        <f t="shared" si="55"/>
        <v>52</v>
      </c>
    </row>
    <row r="1759" spans="1:131" ht="15.6" x14ac:dyDescent="0.3">
      <c r="A1759" s="1" t="s">
        <v>612</v>
      </c>
      <c r="B1759" s="1" t="s">
        <v>7144</v>
      </c>
      <c r="C1759" s="1" t="s">
        <v>6301</v>
      </c>
      <c r="D1759" t="s">
        <v>8046</v>
      </c>
      <c r="E1759" s="1"/>
      <c r="H1759" s="1"/>
      <c r="T1759" t="s">
        <v>612</v>
      </c>
      <c r="U1759">
        <v>31.12</v>
      </c>
      <c r="V1759">
        <v>4.76</v>
      </c>
      <c r="W1759" t="s">
        <v>2382</v>
      </c>
      <c r="X1759" t="s">
        <v>2380</v>
      </c>
      <c r="Y1759" t="s">
        <v>2383</v>
      </c>
      <c r="Z1759">
        <v>1</v>
      </c>
      <c r="AA1759" t="s">
        <v>2380</v>
      </c>
      <c r="AV1759" t="s">
        <v>612</v>
      </c>
      <c r="AW1759">
        <v>31.12</v>
      </c>
      <c r="AX1759">
        <v>4.76</v>
      </c>
      <c r="AY1759" t="s">
        <v>2382</v>
      </c>
      <c r="AZ1759" t="s">
        <v>2380</v>
      </c>
      <c r="BA1759" t="s">
        <v>2383</v>
      </c>
      <c r="BB1759">
        <v>1</v>
      </c>
      <c r="BC1759" t="s">
        <v>2380</v>
      </c>
      <c r="BR1759">
        <v>31.12</v>
      </c>
      <c r="BS1759" t="str" cm="1">
        <f t="array" ref="BS1759">_xlfn.IFS(BR1759&lt;18.5,"UNDER WEIGHT",BR1759&lt;=24.9,"NORMAL WEIGHT",BR1759&lt;=29.9,"OVER WEIGHT",BR1759&gt;=30,"OBESITY")</f>
        <v>OBESITY</v>
      </c>
      <c r="BV1759">
        <v>4.76</v>
      </c>
      <c r="BW1759" t="str" cm="1">
        <f t="array" ref="BW1759">_xlfn.IFS(BV1759&lt;=5.7,"NORMAL",BV1759&lt;=6.4,"Prediabetes",BV1759&gt;=6.5,"Diabetes")</f>
        <v>NORMAL</v>
      </c>
      <c r="CJ1759" t="s">
        <v>1790</v>
      </c>
      <c r="CK1759">
        <v>1996</v>
      </c>
      <c r="CL1759" t="s">
        <v>18</v>
      </c>
      <c r="CM1759">
        <v>10</v>
      </c>
      <c r="CN1759">
        <v>0</v>
      </c>
      <c r="CO1759">
        <v>17043.34</v>
      </c>
      <c r="CP1759" t="s">
        <v>11</v>
      </c>
      <c r="CQ1759" t="s">
        <v>12</v>
      </c>
      <c r="CR1759" t="s">
        <v>13</v>
      </c>
      <c r="CW1759" t="str">
        <f t="shared" si="54"/>
        <v>10/Jun/1996</v>
      </c>
      <c r="CZ1759" t="s">
        <v>1790</v>
      </c>
      <c r="DA1759">
        <v>1996</v>
      </c>
      <c r="DB1759" t="s">
        <v>18</v>
      </c>
      <c r="DC1759">
        <v>10</v>
      </c>
      <c r="DD1759">
        <v>0</v>
      </c>
      <c r="DE1759" s="18">
        <v>17043.34</v>
      </c>
      <c r="DF1759" t="s">
        <v>11</v>
      </c>
      <c r="DG1759" t="s">
        <v>12</v>
      </c>
      <c r="DH1759" t="s">
        <v>13</v>
      </c>
      <c r="DZ1759" t="s">
        <v>1790</v>
      </c>
      <c r="EA1759">
        <f t="shared" si="55"/>
        <v>27</v>
      </c>
    </row>
    <row r="1760" spans="1:131" ht="15.6" x14ac:dyDescent="0.3">
      <c r="A1760" s="1" t="s">
        <v>611</v>
      </c>
      <c r="B1760" s="1" t="s">
        <v>6752</v>
      </c>
      <c r="C1760" s="1" t="s">
        <v>6302</v>
      </c>
      <c r="D1760" t="s">
        <v>8047</v>
      </c>
      <c r="E1760" s="1"/>
      <c r="H1760" s="1"/>
      <c r="T1760" t="s">
        <v>611</v>
      </c>
      <c r="U1760">
        <v>22.01</v>
      </c>
      <c r="V1760">
        <v>6.72</v>
      </c>
      <c r="W1760" t="s">
        <v>2382</v>
      </c>
      <c r="X1760" t="s">
        <v>2380</v>
      </c>
      <c r="Y1760" t="s">
        <v>2380</v>
      </c>
      <c r="Z1760">
        <v>1</v>
      </c>
      <c r="AA1760" t="s">
        <v>2380</v>
      </c>
      <c r="AV1760" t="s">
        <v>611</v>
      </c>
      <c r="AW1760">
        <v>22.01</v>
      </c>
      <c r="AX1760">
        <v>6.72</v>
      </c>
      <c r="AY1760" t="s">
        <v>2382</v>
      </c>
      <c r="AZ1760" t="s">
        <v>2380</v>
      </c>
      <c r="BA1760" t="s">
        <v>2380</v>
      </c>
      <c r="BB1760">
        <v>1</v>
      </c>
      <c r="BC1760" t="s">
        <v>2380</v>
      </c>
      <c r="BR1760">
        <v>22.01</v>
      </c>
      <c r="BS1760" t="str" cm="1">
        <f t="array" ref="BS1760">_xlfn.IFS(BR1760&lt;18.5,"UNDER WEIGHT",BR1760&lt;=24.9,"NORMAL WEIGHT",BR1760&lt;=29.9,"OVER WEIGHT",BR1760&gt;=30,"OBESITY")</f>
        <v>NORMAL WEIGHT</v>
      </c>
      <c r="BV1760">
        <v>6.72</v>
      </c>
      <c r="BW1760" t="str" cm="1">
        <f t="array" ref="BW1760">_xlfn.IFS(BV1760&lt;=5.7,"NORMAL",BV1760&lt;=6.4,"Prediabetes",BV1760&gt;=6.5,"Diabetes")</f>
        <v>Diabetes</v>
      </c>
      <c r="CJ1760" t="s">
        <v>1791</v>
      </c>
      <c r="CK1760">
        <v>2003</v>
      </c>
      <c r="CL1760" t="s">
        <v>30</v>
      </c>
      <c r="CM1760">
        <v>26</v>
      </c>
      <c r="CN1760">
        <v>0</v>
      </c>
      <c r="CO1760">
        <v>17081.080000000002</v>
      </c>
      <c r="CP1760" t="s">
        <v>11</v>
      </c>
      <c r="CQ1760" t="s">
        <v>11</v>
      </c>
      <c r="CR1760" t="s">
        <v>42</v>
      </c>
      <c r="CW1760" t="str">
        <f t="shared" si="54"/>
        <v>26/Dec/2003</v>
      </c>
      <c r="CZ1760" t="s">
        <v>1791</v>
      </c>
      <c r="DA1760">
        <v>2003</v>
      </c>
      <c r="DB1760" t="s">
        <v>30</v>
      </c>
      <c r="DC1760">
        <v>26</v>
      </c>
      <c r="DD1760">
        <v>0</v>
      </c>
      <c r="DE1760" s="18">
        <v>17081.080000000002</v>
      </c>
      <c r="DF1760" t="s">
        <v>11</v>
      </c>
      <c r="DG1760" t="s">
        <v>11</v>
      </c>
      <c r="DH1760" t="s">
        <v>42</v>
      </c>
      <c r="DZ1760" t="s">
        <v>1791</v>
      </c>
      <c r="EA1760">
        <f t="shared" si="55"/>
        <v>20</v>
      </c>
    </row>
    <row r="1761" spans="1:131" ht="15.6" x14ac:dyDescent="0.3">
      <c r="A1761" s="1" t="s">
        <v>610</v>
      </c>
      <c r="B1761" s="1" t="s">
        <v>6752</v>
      </c>
      <c r="C1761" s="1" t="s">
        <v>6303</v>
      </c>
      <c r="D1761" t="s">
        <v>8048</v>
      </c>
      <c r="E1761" s="1"/>
      <c r="H1761" s="1"/>
      <c r="T1761" t="s">
        <v>610</v>
      </c>
      <c r="U1761">
        <v>27.645</v>
      </c>
      <c r="V1761">
        <v>5.7</v>
      </c>
      <c r="W1761" t="s">
        <v>2380</v>
      </c>
      <c r="X1761" t="s">
        <v>2380</v>
      </c>
      <c r="Y1761" t="s">
        <v>2380</v>
      </c>
      <c r="Z1761">
        <v>0</v>
      </c>
      <c r="AA1761" t="s">
        <v>2380</v>
      </c>
      <c r="AV1761" t="s">
        <v>610</v>
      </c>
      <c r="AW1761">
        <v>27.645</v>
      </c>
      <c r="AX1761">
        <v>5.7</v>
      </c>
      <c r="AY1761" t="s">
        <v>2380</v>
      </c>
      <c r="AZ1761" t="s">
        <v>2380</v>
      </c>
      <c r="BA1761" t="s">
        <v>2380</v>
      </c>
      <c r="BB1761" t="s">
        <v>2381</v>
      </c>
      <c r="BC1761" t="s">
        <v>2380</v>
      </c>
      <c r="BR1761">
        <v>27.645</v>
      </c>
      <c r="BS1761" t="str" cm="1">
        <f t="array" ref="BS1761">_xlfn.IFS(BR1761&lt;18.5,"UNDER WEIGHT",BR1761&lt;=24.9,"NORMAL WEIGHT",BR1761&lt;=29.9,"OVER WEIGHT",BR1761&gt;=30,"OBESITY")</f>
        <v>OVER WEIGHT</v>
      </c>
      <c r="BV1761">
        <v>5.7</v>
      </c>
      <c r="BW1761" t="str" cm="1">
        <f t="array" ref="BW1761">_xlfn.IFS(BV1761&lt;=5.7,"NORMAL",BV1761&lt;=6.4,"Prediabetes",BV1761&gt;=6.5,"Diabetes")</f>
        <v>NORMAL</v>
      </c>
      <c r="CJ1761" t="s">
        <v>1792</v>
      </c>
      <c r="CK1761">
        <v>2002</v>
      </c>
      <c r="CL1761" t="s">
        <v>18</v>
      </c>
      <c r="CM1761">
        <v>28</v>
      </c>
      <c r="CN1761">
        <v>1</v>
      </c>
      <c r="CO1761">
        <v>17085.27</v>
      </c>
      <c r="CP1761" t="s">
        <v>11</v>
      </c>
      <c r="CQ1761" t="s">
        <v>12</v>
      </c>
      <c r="CR1761" t="s">
        <v>13</v>
      </c>
      <c r="CW1761" t="str">
        <f t="shared" si="54"/>
        <v>28/Jun/2002</v>
      </c>
      <c r="CZ1761" t="s">
        <v>1792</v>
      </c>
      <c r="DA1761">
        <v>2002</v>
      </c>
      <c r="DB1761" t="s">
        <v>18</v>
      </c>
      <c r="DC1761">
        <v>28</v>
      </c>
      <c r="DD1761">
        <v>1</v>
      </c>
      <c r="DE1761" s="18">
        <v>17085.27</v>
      </c>
      <c r="DF1761" t="s">
        <v>11</v>
      </c>
      <c r="DG1761" t="s">
        <v>12</v>
      </c>
      <c r="DH1761" t="s">
        <v>13</v>
      </c>
      <c r="DZ1761" t="s">
        <v>1792</v>
      </c>
      <c r="EA1761">
        <f t="shared" si="55"/>
        <v>21</v>
      </c>
    </row>
    <row r="1762" spans="1:131" ht="15.6" x14ac:dyDescent="0.3">
      <c r="A1762" s="1" t="s">
        <v>609</v>
      </c>
      <c r="B1762" s="1" t="s">
        <v>6752</v>
      </c>
      <c r="C1762" s="1" t="s">
        <v>6304</v>
      </c>
      <c r="D1762" t="s">
        <v>8049</v>
      </c>
      <c r="E1762" s="1"/>
      <c r="H1762" s="1"/>
      <c r="T1762" t="s">
        <v>609</v>
      </c>
      <c r="U1762">
        <v>29.64</v>
      </c>
      <c r="V1762">
        <v>5.31</v>
      </c>
      <c r="W1762" t="s">
        <v>2382</v>
      </c>
      <c r="X1762" t="s">
        <v>2380</v>
      </c>
      <c r="Y1762" t="s">
        <v>2380</v>
      </c>
      <c r="Z1762">
        <v>0</v>
      </c>
      <c r="AA1762" t="s">
        <v>2380</v>
      </c>
      <c r="AV1762" t="s">
        <v>609</v>
      </c>
      <c r="AW1762">
        <v>29.64</v>
      </c>
      <c r="AX1762">
        <v>5.31</v>
      </c>
      <c r="AY1762" t="s">
        <v>2382</v>
      </c>
      <c r="AZ1762" t="s">
        <v>2380</v>
      </c>
      <c r="BA1762" t="s">
        <v>2380</v>
      </c>
      <c r="BB1762" t="s">
        <v>2381</v>
      </c>
      <c r="BC1762" t="s">
        <v>2380</v>
      </c>
      <c r="BR1762">
        <v>29.64</v>
      </c>
      <c r="BS1762" t="str" cm="1">
        <f t="array" ref="BS1762">_xlfn.IFS(BR1762&lt;18.5,"UNDER WEIGHT",BR1762&lt;=24.9,"NORMAL WEIGHT",BR1762&lt;=29.9,"OVER WEIGHT",BR1762&gt;=30,"OBESITY")</f>
        <v>OVER WEIGHT</v>
      </c>
      <c r="BV1762">
        <v>5.31</v>
      </c>
      <c r="BW1762" t="str" cm="1">
        <f t="array" ref="BW1762">_xlfn.IFS(BV1762&lt;=5.7,"NORMAL",BV1762&lt;=6.4,"Prediabetes",BV1762&gt;=6.5,"Diabetes")</f>
        <v>NORMAL</v>
      </c>
      <c r="CJ1762" t="s">
        <v>1793</v>
      </c>
      <c r="CK1762">
        <v>1998</v>
      </c>
      <c r="CL1762" t="s">
        <v>18</v>
      </c>
      <c r="CM1762">
        <v>3</v>
      </c>
      <c r="CN1762">
        <v>4</v>
      </c>
      <c r="CO1762">
        <v>17128.43</v>
      </c>
      <c r="CP1762" t="s">
        <v>11</v>
      </c>
      <c r="CQ1762" t="s">
        <v>12</v>
      </c>
      <c r="CR1762" t="s">
        <v>168</v>
      </c>
      <c r="CW1762" t="str">
        <f t="shared" si="54"/>
        <v>3/Jun/1998</v>
      </c>
      <c r="CZ1762" t="s">
        <v>1793</v>
      </c>
      <c r="DA1762">
        <v>1998</v>
      </c>
      <c r="DB1762" t="s">
        <v>18</v>
      </c>
      <c r="DC1762">
        <v>3</v>
      </c>
      <c r="DD1762">
        <v>4</v>
      </c>
      <c r="DE1762" s="18">
        <v>17128.43</v>
      </c>
      <c r="DF1762" t="s">
        <v>11</v>
      </c>
      <c r="DG1762" t="s">
        <v>12</v>
      </c>
      <c r="DH1762" t="s">
        <v>168</v>
      </c>
      <c r="DZ1762" t="s">
        <v>1793</v>
      </c>
      <c r="EA1762">
        <f t="shared" si="55"/>
        <v>25</v>
      </c>
    </row>
    <row r="1763" spans="1:131" ht="15.6" x14ac:dyDescent="0.3">
      <c r="A1763" s="1" t="s">
        <v>608</v>
      </c>
      <c r="B1763" s="1" t="s">
        <v>6751</v>
      </c>
      <c r="C1763" s="1" t="s">
        <v>6305</v>
      </c>
      <c r="D1763" t="s">
        <v>8050</v>
      </c>
      <c r="E1763" s="1"/>
      <c r="H1763" s="1"/>
      <c r="T1763" t="s">
        <v>608</v>
      </c>
      <c r="U1763">
        <v>33.700000000000003</v>
      </c>
      <c r="V1763">
        <v>4.32</v>
      </c>
      <c r="W1763" t="s">
        <v>2382</v>
      </c>
      <c r="X1763" t="s">
        <v>2380</v>
      </c>
      <c r="Y1763" t="s">
        <v>2380</v>
      </c>
      <c r="Z1763">
        <v>1</v>
      </c>
      <c r="AA1763" t="s">
        <v>2380</v>
      </c>
      <c r="AV1763" t="s">
        <v>608</v>
      </c>
      <c r="AW1763">
        <v>33.700000000000003</v>
      </c>
      <c r="AX1763">
        <v>4.32</v>
      </c>
      <c r="AY1763" t="s">
        <v>2382</v>
      </c>
      <c r="AZ1763" t="s">
        <v>2380</v>
      </c>
      <c r="BA1763" t="s">
        <v>2380</v>
      </c>
      <c r="BB1763">
        <v>1</v>
      </c>
      <c r="BC1763" t="s">
        <v>2380</v>
      </c>
      <c r="BR1763">
        <v>33.700000000000003</v>
      </c>
      <c r="BS1763" t="str" cm="1">
        <f t="array" ref="BS1763">_xlfn.IFS(BR1763&lt;18.5,"UNDER WEIGHT",BR1763&lt;=24.9,"NORMAL WEIGHT",BR1763&lt;=29.9,"OVER WEIGHT",BR1763&gt;=30,"OBESITY")</f>
        <v>OBESITY</v>
      </c>
      <c r="BV1763">
        <v>4.32</v>
      </c>
      <c r="BW1763" t="str" cm="1">
        <f t="array" ref="BW1763">_xlfn.IFS(BV1763&lt;=5.7,"NORMAL",BV1763&lt;=6.4,"Prediabetes",BV1763&gt;=6.5,"Diabetes")</f>
        <v>NORMAL</v>
      </c>
      <c r="CJ1763" t="s">
        <v>1794</v>
      </c>
      <c r="CK1763">
        <v>1965</v>
      </c>
      <c r="CL1763" t="s">
        <v>20</v>
      </c>
      <c r="CM1763">
        <v>16</v>
      </c>
      <c r="CN1763">
        <v>0</v>
      </c>
      <c r="CO1763">
        <v>17172.27</v>
      </c>
      <c r="CP1763" t="s">
        <v>11</v>
      </c>
      <c r="CQ1763" t="s">
        <v>11</v>
      </c>
      <c r="CR1763" t="s">
        <v>535</v>
      </c>
      <c r="CW1763" t="str">
        <f t="shared" si="54"/>
        <v>16/Sep/1965</v>
      </c>
      <c r="CZ1763" t="s">
        <v>1794</v>
      </c>
      <c r="DA1763">
        <v>1965</v>
      </c>
      <c r="DB1763" t="s">
        <v>20</v>
      </c>
      <c r="DC1763">
        <v>16</v>
      </c>
      <c r="DD1763">
        <v>0</v>
      </c>
      <c r="DE1763" s="18">
        <v>17172.27</v>
      </c>
      <c r="DF1763" t="s">
        <v>11</v>
      </c>
      <c r="DG1763" t="s">
        <v>11</v>
      </c>
      <c r="DH1763" t="s">
        <v>535</v>
      </c>
      <c r="DZ1763" t="s">
        <v>1794</v>
      </c>
      <c r="EA1763">
        <f t="shared" si="55"/>
        <v>58</v>
      </c>
    </row>
    <row r="1764" spans="1:131" ht="15.6" x14ac:dyDescent="0.3">
      <c r="A1764" s="1" t="s">
        <v>607</v>
      </c>
      <c r="B1764" s="1" t="s">
        <v>6751</v>
      </c>
      <c r="C1764" s="1" t="s">
        <v>6306</v>
      </c>
      <c r="D1764" t="s">
        <v>8051</v>
      </c>
      <c r="E1764" s="1"/>
      <c r="H1764" s="1"/>
      <c r="T1764" t="s">
        <v>607</v>
      </c>
      <c r="U1764">
        <v>27.5</v>
      </c>
      <c r="V1764">
        <v>4.2300000000000004</v>
      </c>
      <c r="W1764" t="s">
        <v>2382</v>
      </c>
      <c r="X1764" t="s">
        <v>2380</v>
      </c>
      <c r="Y1764" t="s">
        <v>2380</v>
      </c>
      <c r="Z1764">
        <v>1</v>
      </c>
      <c r="AA1764" t="s">
        <v>2380</v>
      </c>
      <c r="AV1764" t="s">
        <v>607</v>
      </c>
      <c r="AW1764">
        <v>27.5</v>
      </c>
      <c r="AX1764">
        <v>4.2300000000000004</v>
      </c>
      <c r="AY1764" t="s">
        <v>2382</v>
      </c>
      <c r="AZ1764" t="s">
        <v>2380</v>
      </c>
      <c r="BA1764" t="s">
        <v>2380</v>
      </c>
      <c r="BB1764">
        <v>1</v>
      </c>
      <c r="BC1764" t="s">
        <v>2380</v>
      </c>
      <c r="BR1764">
        <v>27.5</v>
      </c>
      <c r="BS1764" t="str" cm="1">
        <f t="array" ref="BS1764">_xlfn.IFS(BR1764&lt;18.5,"UNDER WEIGHT",BR1764&lt;=24.9,"NORMAL WEIGHT",BR1764&lt;=29.9,"OVER WEIGHT",BR1764&gt;=30,"OBESITY")</f>
        <v>OVER WEIGHT</v>
      </c>
      <c r="BV1764">
        <v>4.2300000000000004</v>
      </c>
      <c r="BW1764" t="str" cm="1">
        <f t="array" ref="BW1764">_xlfn.IFS(BV1764&lt;=5.7,"NORMAL",BV1764&lt;=6.4,"Prediabetes",BV1764&gt;=6.5,"Diabetes")</f>
        <v>NORMAL</v>
      </c>
      <c r="CJ1764" t="s">
        <v>1795</v>
      </c>
      <c r="CK1764">
        <v>1964</v>
      </c>
      <c r="CL1764" t="s">
        <v>18</v>
      </c>
      <c r="CM1764">
        <v>7</v>
      </c>
      <c r="CN1764">
        <v>0</v>
      </c>
      <c r="CO1764">
        <v>17174.52</v>
      </c>
      <c r="CP1764" t="s">
        <v>11</v>
      </c>
      <c r="CQ1764" t="s">
        <v>11</v>
      </c>
      <c r="CR1764" t="s">
        <v>23</v>
      </c>
      <c r="CW1764" t="str">
        <f t="shared" si="54"/>
        <v>7/Jun/1964</v>
      </c>
      <c r="CZ1764" t="s">
        <v>1795</v>
      </c>
      <c r="DA1764">
        <v>1964</v>
      </c>
      <c r="DB1764" t="s">
        <v>18</v>
      </c>
      <c r="DC1764">
        <v>7</v>
      </c>
      <c r="DD1764">
        <v>0</v>
      </c>
      <c r="DE1764" s="18">
        <v>17174.52</v>
      </c>
      <c r="DF1764" t="s">
        <v>11</v>
      </c>
      <c r="DG1764" t="s">
        <v>11</v>
      </c>
      <c r="DH1764" t="s">
        <v>23</v>
      </c>
      <c r="DZ1764" t="s">
        <v>1795</v>
      </c>
      <c r="EA1764">
        <f t="shared" si="55"/>
        <v>59</v>
      </c>
    </row>
    <row r="1765" spans="1:131" ht="15.6" x14ac:dyDescent="0.3">
      <c r="A1765" s="1" t="s">
        <v>606</v>
      </c>
      <c r="B1765" s="1" t="s">
        <v>6751</v>
      </c>
      <c r="C1765" s="1" t="s">
        <v>4970</v>
      </c>
      <c r="D1765" t="s">
        <v>8052</v>
      </c>
      <c r="E1765" s="1"/>
      <c r="H1765" s="1"/>
      <c r="T1765" t="s">
        <v>606</v>
      </c>
      <c r="U1765">
        <v>16.12</v>
      </c>
      <c r="V1765">
        <v>6.09</v>
      </c>
      <c r="W1765" t="s">
        <v>2380</v>
      </c>
      <c r="X1765" t="s">
        <v>2380</v>
      </c>
      <c r="Y1765" t="s">
        <v>2380</v>
      </c>
      <c r="Z1765">
        <v>0</v>
      </c>
      <c r="AA1765" t="s">
        <v>2380</v>
      </c>
      <c r="AV1765" t="s">
        <v>606</v>
      </c>
      <c r="AW1765">
        <v>16.12</v>
      </c>
      <c r="AX1765">
        <v>6.09</v>
      </c>
      <c r="AY1765" t="s">
        <v>2380</v>
      </c>
      <c r="AZ1765" t="s">
        <v>2380</v>
      </c>
      <c r="BA1765" t="s">
        <v>2380</v>
      </c>
      <c r="BB1765" t="s">
        <v>2381</v>
      </c>
      <c r="BC1765" t="s">
        <v>2380</v>
      </c>
      <c r="BR1765">
        <v>16.12</v>
      </c>
      <c r="BS1765" t="str" cm="1">
        <f t="array" ref="BS1765">_xlfn.IFS(BR1765&lt;18.5,"UNDER WEIGHT",BR1765&lt;=24.9,"NORMAL WEIGHT",BR1765&lt;=29.9,"OVER WEIGHT",BR1765&gt;=30,"OBESITY")</f>
        <v>UNDER WEIGHT</v>
      </c>
      <c r="BV1765">
        <v>6.09</v>
      </c>
      <c r="BW1765" t="str" cm="1">
        <f t="array" ref="BW1765">_xlfn.IFS(BV1765&lt;=5.7,"NORMAL",BV1765&lt;=6.4,"Prediabetes",BV1765&gt;=6.5,"Diabetes")</f>
        <v>Prediabetes</v>
      </c>
      <c r="CJ1765" t="s">
        <v>1796</v>
      </c>
      <c r="CK1765">
        <v>2004</v>
      </c>
      <c r="CL1765" t="s">
        <v>35</v>
      </c>
      <c r="CM1765">
        <v>18</v>
      </c>
      <c r="CN1765">
        <v>1</v>
      </c>
      <c r="CO1765">
        <v>17178.68</v>
      </c>
      <c r="CP1765" t="s">
        <v>11</v>
      </c>
      <c r="CQ1765" t="s">
        <v>11</v>
      </c>
      <c r="CR1765" t="s">
        <v>166</v>
      </c>
      <c r="CW1765" t="str">
        <f t="shared" si="54"/>
        <v>18/Aug/2004</v>
      </c>
      <c r="CZ1765" t="s">
        <v>1796</v>
      </c>
      <c r="DA1765">
        <v>2004</v>
      </c>
      <c r="DB1765" t="s">
        <v>35</v>
      </c>
      <c r="DC1765">
        <v>18</v>
      </c>
      <c r="DD1765">
        <v>1</v>
      </c>
      <c r="DE1765" s="18">
        <v>17178.68</v>
      </c>
      <c r="DF1765" t="s">
        <v>11</v>
      </c>
      <c r="DG1765" t="s">
        <v>11</v>
      </c>
      <c r="DH1765" t="s">
        <v>166</v>
      </c>
      <c r="DZ1765" t="s">
        <v>1796</v>
      </c>
      <c r="EA1765">
        <f t="shared" si="55"/>
        <v>19</v>
      </c>
    </row>
    <row r="1766" spans="1:131" ht="15.6" x14ac:dyDescent="0.3">
      <c r="A1766" s="1" t="s">
        <v>605</v>
      </c>
      <c r="B1766" s="1" t="s">
        <v>6751</v>
      </c>
      <c r="C1766" s="1" t="s">
        <v>5810</v>
      </c>
      <c r="D1766" t="s">
        <v>8053</v>
      </c>
      <c r="E1766" s="1"/>
      <c r="H1766" s="1"/>
      <c r="T1766" t="s">
        <v>605</v>
      </c>
      <c r="U1766">
        <v>26.73</v>
      </c>
      <c r="V1766">
        <v>4.74</v>
      </c>
      <c r="W1766" t="s">
        <v>2382</v>
      </c>
      <c r="X1766" t="s">
        <v>2380</v>
      </c>
      <c r="Y1766" t="s">
        <v>2380</v>
      </c>
      <c r="Z1766">
        <v>1</v>
      </c>
      <c r="AA1766" t="s">
        <v>2380</v>
      </c>
      <c r="AV1766" t="s">
        <v>605</v>
      </c>
      <c r="AW1766">
        <v>26.73</v>
      </c>
      <c r="AX1766">
        <v>4.74</v>
      </c>
      <c r="AY1766" t="s">
        <v>2382</v>
      </c>
      <c r="AZ1766" t="s">
        <v>2380</v>
      </c>
      <c r="BA1766" t="s">
        <v>2380</v>
      </c>
      <c r="BB1766">
        <v>1</v>
      </c>
      <c r="BC1766" t="s">
        <v>2380</v>
      </c>
      <c r="BR1766">
        <v>26.73</v>
      </c>
      <c r="BS1766" t="str" cm="1">
        <f t="array" ref="BS1766">_xlfn.IFS(BR1766&lt;18.5,"UNDER WEIGHT",BR1766&lt;=24.9,"NORMAL WEIGHT",BR1766&lt;=29.9,"OVER WEIGHT",BR1766&gt;=30,"OBESITY")</f>
        <v>OVER WEIGHT</v>
      </c>
      <c r="BV1766">
        <v>4.74</v>
      </c>
      <c r="BW1766" t="str" cm="1">
        <f t="array" ref="BW1766">_xlfn.IFS(BV1766&lt;=5.7,"NORMAL",BV1766&lt;=6.4,"Prediabetes",BV1766&gt;=6.5,"Diabetes")</f>
        <v>NORMAL</v>
      </c>
      <c r="CJ1766" t="s">
        <v>1797</v>
      </c>
      <c r="CK1766">
        <v>1982</v>
      </c>
      <c r="CL1766" t="s">
        <v>37</v>
      </c>
      <c r="CM1766">
        <v>22</v>
      </c>
      <c r="CN1766">
        <v>1</v>
      </c>
      <c r="CO1766">
        <v>17179.52</v>
      </c>
      <c r="CP1766" t="s">
        <v>11</v>
      </c>
      <c r="CQ1766" t="s">
        <v>16</v>
      </c>
      <c r="CR1766" t="s">
        <v>13</v>
      </c>
      <c r="CW1766" t="str">
        <f t="shared" si="54"/>
        <v>22/Oct/1982</v>
      </c>
      <c r="CZ1766" t="s">
        <v>1797</v>
      </c>
      <c r="DA1766">
        <v>1982</v>
      </c>
      <c r="DB1766" t="s">
        <v>37</v>
      </c>
      <c r="DC1766">
        <v>22</v>
      </c>
      <c r="DD1766">
        <v>1</v>
      </c>
      <c r="DE1766" s="18">
        <v>17179.52</v>
      </c>
      <c r="DF1766" t="s">
        <v>11</v>
      </c>
      <c r="DG1766" t="s">
        <v>16</v>
      </c>
      <c r="DH1766" t="s">
        <v>13</v>
      </c>
      <c r="DZ1766" t="s">
        <v>1797</v>
      </c>
      <c r="EA1766">
        <f t="shared" si="55"/>
        <v>41</v>
      </c>
    </row>
    <row r="1767" spans="1:131" ht="15.6" x14ac:dyDescent="0.3">
      <c r="A1767" s="1" t="s">
        <v>604</v>
      </c>
      <c r="B1767" s="1" t="s">
        <v>6752</v>
      </c>
      <c r="C1767" s="1" t="s">
        <v>6307</v>
      </c>
      <c r="D1767" t="s">
        <v>6891</v>
      </c>
      <c r="E1767" s="1"/>
      <c r="H1767" s="1"/>
      <c r="T1767" t="s">
        <v>604</v>
      </c>
      <c r="U1767">
        <v>37.25</v>
      </c>
      <c r="V1767">
        <v>6.23</v>
      </c>
      <c r="W1767" t="s">
        <v>2382</v>
      </c>
      <c r="X1767" t="s">
        <v>2380</v>
      </c>
      <c r="Y1767" t="s">
        <v>2380</v>
      </c>
      <c r="Z1767">
        <v>0</v>
      </c>
      <c r="AA1767" t="s">
        <v>2380</v>
      </c>
      <c r="AV1767" t="s">
        <v>604</v>
      </c>
      <c r="AW1767">
        <v>37.25</v>
      </c>
      <c r="AX1767">
        <v>6.23</v>
      </c>
      <c r="AY1767" t="s">
        <v>2382</v>
      </c>
      <c r="AZ1767" t="s">
        <v>2380</v>
      </c>
      <c r="BA1767" t="s">
        <v>2380</v>
      </c>
      <c r="BB1767" t="s">
        <v>2381</v>
      </c>
      <c r="BC1767" t="s">
        <v>2380</v>
      </c>
      <c r="BR1767">
        <v>37.25</v>
      </c>
      <c r="BS1767" t="str" cm="1">
        <f t="array" ref="BS1767">_xlfn.IFS(BR1767&lt;18.5,"UNDER WEIGHT",BR1767&lt;=24.9,"NORMAL WEIGHT",BR1767&lt;=29.9,"OVER WEIGHT",BR1767&gt;=30,"OBESITY")</f>
        <v>OBESITY</v>
      </c>
      <c r="BV1767">
        <v>6.23</v>
      </c>
      <c r="BW1767" t="str" cm="1">
        <f t="array" ref="BW1767">_xlfn.IFS(BV1767&lt;=5.7,"NORMAL",BV1767&lt;=6.4,"Prediabetes",BV1767&gt;=6.5,"Diabetes")</f>
        <v>Prediabetes</v>
      </c>
      <c r="CJ1767" t="s">
        <v>1798</v>
      </c>
      <c r="CK1767">
        <v>1975</v>
      </c>
      <c r="CL1767" t="s">
        <v>35</v>
      </c>
      <c r="CM1767">
        <v>25</v>
      </c>
      <c r="CN1767">
        <v>1</v>
      </c>
      <c r="CO1767">
        <v>17253.43</v>
      </c>
      <c r="CP1767" t="s">
        <v>11</v>
      </c>
      <c r="CQ1767" t="s">
        <v>12</v>
      </c>
      <c r="CR1767" t="s">
        <v>535</v>
      </c>
      <c r="CW1767" t="str">
        <f t="shared" si="54"/>
        <v>25/Aug/1975</v>
      </c>
      <c r="CZ1767" t="s">
        <v>1798</v>
      </c>
      <c r="DA1767">
        <v>1975</v>
      </c>
      <c r="DB1767" t="s">
        <v>35</v>
      </c>
      <c r="DC1767">
        <v>25</v>
      </c>
      <c r="DD1767">
        <v>1</v>
      </c>
      <c r="DE1767" s="18">
        <v>17253.43</v>
      </c>
      <c r="DF1767" t="s">
        <v>11</v>
      </c>
      <c r="DG1767" t="s">
        <v>12</v>
      </c>
      <c r="DH1767" t="s">
        <v>535</v>
      </c>
      <c r="DZ1767" t="s">
        <v>1798</v>
      </c>
      <c r="EA1767">
        <f t="shared" si="55"/>
        <v>48</v>
      </c>
    </row>
    <row r="1768" spans="1:131" ht="15.6" x14ac:dyDescent="0.3">
      <c r="A1768" s="1" t="s">
        <v>603</v>
      </c>
      <c r="B1768" s="1" t="s">
        <v>6751</v>
      </c>
      <c r="C1768" s="1" t="s">
        <v>6308</v>
      </c>
      <c r="D1768" t="s">
        <v>8054</v>
      </c>
      <c r="E1768" s="1"/>
      <c r="H1768" s="1"/>
      <c r="T1768" t="s">
        <v>603</v>
      </c>
      <c r="U1768">
        <v>23.56</v>
      </c>
      <c r="V1768">
        <v>5.45</v>
      </c>
      <c r="W1768" t="s">
        <v>2382</v>
      </c>
      <c r="X1768" t="s">
        <v>2380</v>
      </c>
      <c r="Y1768" t="s">
        <v>2380</v>
      </c>
      <c r="Z1768">
        <v>1</v>
      </c>
      <c r="AA1768" t="s">
        <v>2380</v>
      </c>
      <c r="AV1768" t="s">
        <v>603</v>
      </c>
      <c r="AW1768">
        <v>23.56</v>
      </c>
      <c r="AX1768">
        <v>5.45</v>
      </c>
      <c r="AY1768" t="s">
        <v>2382</v>
      </c>
      <c r="AZ1768" t="s">
        <v>2380</v>
      </c>
      <c r="BA1768" t="s">
        <v>2380</v>
      </c>
      <c r="BB1768">
        <v>1</v>
      </c>
      <c r="BC1768" t="s">
        <v>2380</v>
      </c>
      <c r="BR1768">
        <v>23.56</v>
      </c>
      <c r="BS1768" t="str" cm="1">
        <f t="array" ref="BS1768">_xlfn.IFS(BR1768&lt;18.5,"UNDER WEIGHT",BR1768&lt;=24.9,"NORMAL WEIGHT",BR1768&lt;=29.9,"OVER WEIGHT",BR1768&gt;=30,"OBESITY")</f>
        <v>NORMAL WEIGHT</v>
      </c>
      <c r="BV1768">
        <v>5.45</v>
      </c>
      <c r="BW1768" t="str" cm="1">
        <f t="array" ref="BW1768">_xlfn.IFS(BV1768&lt;=5.7,"NORMAL",BV1768&lt;=6.4,"Prediabetes",BV1768&gt;=6.5,"Diabetes")</f>
        <v>NORMAL</v>
      </c>
      <c r="CJ1768" t="s">
        <v>1799</v>
      </c>
      <c r="CK1768">
        <v>1963</v>
      </c>
      <c r="CL1768" t="s">
        <v>10</v>
      </c>
      <c r="CM1768">
        <v>12</v>
      </c>
      <c r="CN1768">
        <v>0</v>
      </c>
      <c r="CO1768">
        <v>17337.580000000002</v>
      </c>
      <c r="CP1768" t="s">
        <v>11</v>
      </c>
      <c r="CQ1768" t="s">
        <v>12</v>
      </c>
      <c r="CR1768" t="s">
        <v>249</v>
      </c>
      <c r="CW1768" t="str">
        <f t="shared" si="54"/>
        <v>12/Jul/1963</v>
      </c>
      <c r="CZ1768" t="s">
        <v>1799</v>
      </c>
      <c r="DA1768">
        <v>1963</v>
      </c>
      <c r="DB1768" t="s">
        <v>10</v>
      </c>
      <c r="DC1768">
        <v>12</v>
      </c>
      <c r="DD1768">
        <v>0</v>
      </c>
      <c r="DE1768" s="18">
        <v>17337.580000000002</v>
      </c>
      <c r="DF1768" t="s">
        <v>11</v>
      </c>
      <c r="DG1768" t="s">
        <v>12</v>
      </c>
      <c r="DH1768" t="s">
        <v>249</v>
      </c>
      <c r="DZ1768" t="s">
        <v>1799</v>
      </c>
      <c r="EA1768">
        <f t="shared" si="55"/>
        <v>60</v>
      </c>
    </row>
    <row r="1769" spans="1:131" ht="15.6" x14ac:dyDescent="0.3">
      <c r="A1769" s="1" t="s">
        <v>602</v>
      </c>
      <c r="B1769" s="1" t="s">
        <v>6751</v>
      </c>
      <c r="C1769" s="1" t="s">
        <v>6309</v>
      </c>
      <c r="D1769" t="s">
        <v>6913</v>
      </c>
      <c r="E1769" s="1"/>
      <c r="H1769" s="1"/>
      <c r="T1769" t="s">
        <v>602</v>
      </c>
      <c r="U1769">
        <v>15.84</v>
      </c>
      <c r="V1769">
        <v>10.34</v>
      </c>
      <c r="W1769" t="s">
        <v>2380</v>
      </c>
      <c r="X1769" t="s">
        <v>2380</v>
      </c>
      <c r="Y1769" t="s">
        <v>2380</v>
      </c>
      <c r="Z1769">
        <v>2</v>
      </c>
      <c r="AA1769" t="s">
        <v>2380</v>
      </c>
      <c r="AV1769" t="s">
        <v>602</v>
      </c>
      <c r="AW1769">
        <v>15.84</v>
      </c>
      <c r="AX1769">
        <v>10.34</v>
      </c>
      <c r="AY1769" t="s">
        <v>2380</v>
      </c>
      <c r="AZ1769" t="s">
        <v>2380</v>
      </c>
      <c r="BA1769" t="s">
        <v>2380</v>
      </c>
      <c r="BB1769">
        <v>2</v>
      </c>
      <c r="BC1769" t="s">
        <v>2380</v>
      </c>
      <c r="BR1769">
        <v>15.84</v>
      </c>
      <c r="BS1769" t="str" cm="1">
        <f t="array" ref="BS1769">_xlfn.IFS(BR1769&lt;18.5,"UNDER WEIGHT",BR1769&lt;=24.9,"NORMAL WEIGHT",BR1769&lt;=29.9,"OVER WEIGHT",BR1769&gt;=30,"OBESITY")</f>
        <v>UNDER WEIGHT</v>
      </c>
      <c r="BV1769">
        <v>10.34</v>
      </c>
      <c r="BW1769" t="str" cm="1">
        <f t="array" ref="BW1769">_xlfn.IFS(BV1769&lt;=5.7,"NORMAL",BV1769&lt;=6.4,"Prediabetes",BV1769&gt;=6.5,"Diabetes")</f>
        <v>Diabetes</v>
      </c>
      <c r="CJ1769" t="s">
        <v>1800</v>
      </c>
      <c r="CK1769">
        <v>2003</v>
      </c>
      <c r="CL1769" t="s">
        <v>15</v>
      </c>
      <c r="CM1769">
        <v>1</v>
      </c>
      <c r="CN1769">
        <v>0</v>
      </c>
      <c r="CO1769">
        <v>17352.68</v>
      </c>
      <c r="CP1769" t="s">
        <v>11</v>
      </c>
      <c r="CQ1769" t="s">
        <v>12</v>
      </c>
      <c r="CR1769" t="s">
        <v>23</v>
      </c>
      <c r="CW1769" t="str">
        <f t="shared" si="54"/>
        <v>1/Nov/2003</v>
      </c>
      <c r="CZ1769" t="s">
        <v>1800</v>
      </c>
      <c r="DA1769">
        <v>2003</v>
      </c>
      <c r="DB1769" t="s">
        <v>15</v>
      </c>
      <c r="DC1769">
        <v>1</v>
      </c>
      <c r="DD1769">
        <v>0</v>
      </c>
      <c r="DE1769" s="18">
        <v>17352.68</v>
      </c>
      <c r="DF1769" t="s">
        <v>11</v>
      </c>
      <c r="DG1769" t="s">
        <v>12</v>
      </c>
      <c r="DH1769" t="s">
        <v>23</v>
      </c>
      <c r="DZ1769" t="s">
        <v>1800</v>
      </c>
      <c r="EA1769">
        <f t="shared" si="55"/>
        <v>20</v>
      </c>
    </row>
    <row r="1770" spans="1:131" ht="15.6" x14ac:dyDescent="0.3">
      <c r="A1770" s="1" t="s">
        <v>601</v>
      </c>
      <c r="B1770" s="1" t="s">
        <v>6751</v>
      </c>
      <c r="C1770" s="1" t="s">
        <v>6310</v>
      </c>
      <c r="D1770" t="s">
        <v>7172</v>
      </c>
      <c r="E1770" s="1"/>
      <c r="H1770" s="1"/>
      <c r="T1770" t="s">
        <v>601</v>
      </c>
      <c r="U1770">
        <v>36.630000000000003</v>
      </c>
      <c r="V1770">
        <v>5.15</v>
      </c>
      <c r="W1770" t="s">
        <v>2380</v>
      </c>
      <c r="X1770" t="s">
        <v>2380</v>
      </c>
      <c r="Y1770" t="s">
        <v>2380</v>
      </c>
      <c r="Z1770">
        <v>0</v>
      </c>
      <c r="AA1770" t="s">
        <v>2380</v>
      </c>
      <c r="AV1770" t="s">
        <v>601</v>
      </c>
      <c r="AW1770">
        <v>36.630000000000003</v>
      </c>
      <c r="AX1770">
        <v>5.15</v>
      </c>
      <c r="AY1770" t="s">
        <v>2380</v>
      </c>
      <c r="AZ1770" t="s">
        <v>2380</v>
      </c>
      <c r="BA1770" t="s">
        <v>2380</v>
      </c>
      <c r="BB1770" t="s">
        <v>2381</v>
      </c>
      <c r="BC1770" t="s">
        <v>2380</v>
      </c>
      <c r="BR1770">
        <v>36.630000000000003</v>
      </c>
      <c r="BS1770" t="str" cm="1">
        <f t="array" ref="BS1770">_xlfn.IFS(BR1770&lt;18.5,"UNDER WEIGHT",BR1770&lt;=24.9,"NORMAL WEIGHT",BR1770&lt;=29.9,"OVER WEIGHT",BR1770&gt;=30,"OBESITY")</f>
        <v>OBESITY</v>
      </c>
      <c r="BV1770">
        <v>5.15</v>
      </c>
      <c r="BW1770" t="str" cm="1">
        <f t="array" ref="BW1770">_xlfn.IFS(BV1770&lt;=5.7,"NORMAL",BV1770&lt;=6.4,"Prediabetes",BV1770&gt;=6.5,"Diabetes")</f>
        <v>NORMAL</v>
      </c>
      <c r="CJ1770" t="s">
        <v>1801</v>
      </c>
      <c r="CK1770">
        <v>1992</v>
      </c>
      <c r="CL1770" t="s">
        <v>37</v>
      </c>
      <c r="CM1770">
        <v>18</v>
      </c>
      <c r="CN1770">
        <v>2</v>
      </c>
      <c r="CO1770">
        <v>17361.77</v>
      </c>
      <c r="CP1770" t="s">
        <v>11</v>
      </c>
      <c r="CQ1770" t="s">
        <v>16</v>
      </c>
      <c r="CR1770" t="s">
        <v>23</v>
      </c>
      <c r="CW1770" t="str">
        <f t="shared" si="54"/>
        <v>18/Oct/1992</v>
      </c>
      <c r="CZ1770" t="s">
        <v>1801</v>
      </c>
      <c r="DA1770">
        <v>1992</v>
      </c>
      <c r="DB1770" t="s">
        <v>37</v>
      </c>
      <c r="DC1770">
        <v>18</v>
      </c>
      <c r="DD1770">
        <v>2</v>
      </c>
      <c r="DE1770" s="18">
        <v>17361.77</v>
      </c>
      <c r="DF1770" t="s">
        <v>11</v>
      </c>
      <c r="DG1770" t="s">
        <v>16</v>
      </c>
      <c r="DH1770" t="s">
        <v>23</v>
      </c>
      <c r="DZ1770" t="s">
        <v>1801</v>
      </c>
      <c r="EA1770">
        <f t="shared" si="55"/>
        <v>31</v>
      </c>
    </row>
    <row r="1771" spans="1:131" ht="15.6" x14ac:dyDescent="0.3">
      <c r="A1771" s="1" t="s">
        <v>600</v>
      </c>
      <c r="B1771" s="1" t="s">
        <v>6751</v>
      </c>
      <c r="C1771" s="1" t="s">
        <v>6311</v>
      </c>
      <c r="D1771" t="s">
        <v>8055</v>
      </c>
      <c r="E1771" s="1"/>
      <c r="H1771" s="1"/>
      <c r="T1771" t="s">
        <v>600</v>
      </c>
      <c r="U1771">
        <v>16.47</v>
      </c>
      <c r="V1771">
        <v>11.72</v>
      </c>
      <c r="W1771" t="s">
        <v>2380</v>
      </c>
      <c r="X1771" t="s">
        <v>2380</v>
      </c>
      <c r="Y1771" t="s">
        <v>2380</v>
      </c>
      <c r="Z1771">
        <v>0</v>
      </c>
      <c r="AA1771" t="s">
        <v>2380</v>
      </c>
      <c r="AV1771" t="s">
        <v>600</v>
      </c>
      <c r="AW1771">
        <v>16.47</v>
      </c>
      <c r="AX1771">
        <v>11.72</v>
      </c>
      <c r="AY1771" t="s">
        <v>2380</v>
      </c>
      <c r="AZ1771" t="s">
        <v>2380</v>
      </c>
      <c r="BA1771" t="s">
        <v>2380</v>
      </c>
      <c r="BB1771" t="s">
        <v>2381</v>
      </c>
      <c r="BC1771" t="s">
        <v>2380</v>
      </c>
      <c r="BR1771">
        <v>16.47</v>
      </c>
      <c r="BS1771" t="str" cm="1">
        <f t="array" ref="BS1771">_xlfn.IFS(BR1771&lt;18.5,"UNDER WEIGHT",BR1771&lt;=24.9,"NORMAL WEIGHT",BR1771&lt;=29.9,"OVER WEIGHT",BR1771&gt;=30,"OBESITY")</f>
        <v>UNDER WEIGHT</v>
      </c>
      <c r="BV1771">
        <v>11.72</v>
      </c>
      <c r="BW1771" t="str" cm="1">
        <f t="array" ref="BW1771">_xlfn.IFS(BV1771&lt;=5.7,"NORMAL",BV1771&lt;=6.4,"Prediabetes",BV1771&gt;=6.5,"Diabetes")</f>
        <v>Diabetes</v>
      </c>
      <c r="CJ1771" t="s">
        <v>1802</v>
      </c>
      <c r="CK1771">
        <v>2003</v>
      </c>
      <c r="CL1771" t="s">
        <v>15</v>
      </c>
      <c r="CM1771">
        <v>2</v>
      </c>
      <c r="CN1771">
        <v>0</v>
      </c>
      <c r="CO1771">
        <v>17468.98</v>
      </c>
      <c r="CP1771" t="s">
        <v>11</v>
      </c>
      <c r="CQ1771" t="s">
        <v>16</v>
      </c>
      <c r="CR1771" t="s">
        <v>23</v>
      </c>
      <c r="CW1771" t="str">
        <f t="shared" si="54"/>
        <v>2/Nov/2003</v>
      </c>
      <c r="CZ1771" t="s">
        <v>1802</v>
      </c>
      <c r="DA1771">
        <v>2003</v>
      </c>
      <c r="DB1771" t="s">
        <v>15</v>
      </c>
      <c r="DC1771">
        <v>2</v>
      </c>
      <c r="DD1771">
        <v>0</v>
      </c>
      <c r="DE1771" s="18">
        <v>17468.98</v>
      </c>
      <c r="DF1771" t="s">
        <v>11</v>
      </c>
      <c r="DG1771" t="s">
        <v>16</v>
      </c>
      <c r="DH1771" t="s">
        <v>23</v>
      </c>
      <c r="DZ1771" t="s">
        <v>1802</v>
      </c>
      <c r="EA1771">
        <f t="shared" si="55"/>
        <v>20</v>
      </c>
    </row>
    <row r="1772" spans="1:131" ht="15.6" x14ac:dyDescent="0.3">
      <c r="A1772" s="1" t="s">
        <v>599</v>
      </c>
      <c r="B1772" s="1" t="s">
        <v>6751</v>
      </c>
      <c r="C1772" s="1" t="s">
        <v>6312</v>
      </c>
      <c r="D1772" t="s">
        <v>8056</v>
      </c>
      <c r="E1772" s="1"/>
      <c r="H1772" s="1"/>
      <c r="T1772" t="s">
        <v>599</v>
      </c>
      <c r="U1772">
        <v>25.8</v>
      </c>
      <c r="V1772">
        <v>5.29</v>
      </c>
      <c r="W1772" t="s">
        <v>2380</v>
      </c>
      <c r="X1772" t="s">
        <v>2380</v>
      </c>
      <c r="Y1772" t="s">
        <v>2380</v>
      </c>
      <c r="Z1772">
        <v>0</v>
      </c>
      <c r="AA1772" t="s">
        <v>2380</v>
      </c>
      <c r="AV1772" t="s">
        <v>599</v>
      </c>
      <c r="AW1772">
        <v>25.8</v>
      </c>
      <c r="AX1772">
        <v>5.29</v>
      </c>
      <c r="AY1772" t="s">
        <v>2380</v>
      </c>
      <c r="AZ1772" t="s">
        <v>2380</v>
      </c>
      <c r="BA1772" t="s">
        <v>2380</v>
      </c>
      <c r="BB1772" t="s">
        <v>2381</v>
      </c>
      <c r="BC1772" t="s">
        <v>2380</v>
      </c>
      <c r="BR1772">
        <v>25.8</v>
      </c>
      <c r="BS1772" t="str" cm="1">
        <f t="array" ref="BS1772">_xlfn.IFS(BR1772&lt;18.5,"UNDER WEIGHT",BR1772&lt;=24.9,"NORMAL WEIGHT",BR1772&lt;=29.9,"OVER WEIGHT",BR1772&gt;=30,"OBESITY")</f>
        <v>OVER WEIGHT</v>
      </c>
      <c r="BV1772">
        <v>5.29</v>
      </c>
      <c r="BW1772" t="str" cm="1">
        <f t="array" ref="BW1772">_xlfn.IFS(BV1772&lt;=5.7,"NORMAL",BV1772&lt;=6.4,"Prediabetes",BV1772&gt;=6.5,"Diabetes")</f>
        <v>NORMAL</v>
      </c>
      <c r="CJ1772" t="s">
        <v>1803</v>
      </c>
      <c r="CK1772">
        <v>1971</v>
      </c>
      <c r="CL1772" t="s">
        <v>18</v>
      </c>
      <c r="CM1772">
        <v>8</v>
      </c>
      <c r="CN1772">
        <v>0</v>
      </c>
      <c r="CO1772">
        <v>17479.53</v>
      </c>
      <c r="CP1772" t="s">
        <v>16</v>
      </c>
      <c r="CQ1772" t="s">
        <v>16</v>
      </c>
      <c r="CR1772" t="s">
        <v>23</v>
      </c>
      <c r="CW1772" t="str">
        <f t="shared" si="54"/>
        <v>8/Jun/1971</v>
      </c>
      <c r="CZ1772" t="s">
        <v>1803</v>
      </c>
      <c r="DA1772">
        <v>1971</v>
      </c>
      <c r="DB1772" t="s">
        <v>18</v>
      </c>
      <c r="DC1772">
        <v>8</v>
      </c>
      <c r="DD1772">
        <v>0</v>
      </c>
      <c r="DE1772" s="18">
        <v>17479.53</v>
      </c>
      <c r="DF1772" t="s">
        <v>16</v>
      </c>
      <c r="DG1772" t="s">
        <v>16</v>
      </c>
      <c r="DH1772" t="s">
        <v>23</v>
      </c>
      <c r="DZ1772" t="s">
        <v>1803</v>
      </c>
      <c r="EA1772">
        <f t="shared" si="55"/>
        <v>52</v>
      </c>
    </row>
    <row r="1773" spans="1:131" ht="15.6" x14ac:dyDescent="0.3">
      <c r="A1773" s="1" t="s">
        <v>598</v>
      </c>
      <c r="B1773" s="1" t="s">
        <v>6751</v>
      </c>
      <c r="C1773" s="1" t="s">
        <v>6313</v>
      </c>
      <c r="D1773" t="s">
        <v>7153</v>
      </c>
      <c r="E1773" s="1"/>
      <c r="H1773" s="1"/>
      <c r="T1773" t="s">
        <v>598</v>
      </c>
      <c r="U1773">
        <v>23.6</v>
      </c>
      <c r="V1773">
        <v>4.33</v>
      </c>
      <c r="W1773" t="s">
        <v>2380</v>
      </c>
      <c r="X1773" t="s">
        <v>2380</v>
      </c>
      <c r="Y1773" t="s">
        <v>2380</v>
      </c>
      <c r="Z1773">
        <v>0</v>
      </c>
      <c r="AA1773" t="s">
        <v>2380</v>
      </c>
      <c r="AV1773" t="s">
        <v>598</v>
      </c>
      <c r="AW1773">
        <v>23.6</v>
      </c>
      <c r="AX1773">
        <v>4.33</v>
      </c>
      <c r="AY1773" t="s">
        <v>2380</v>
      </c>
      <c r="AZ1773" t="s">
        <v>2380</v>
      </c>
      <c r="BA1773" t="s">
        <v>2380</v>
      </c>
      <c r="BB1773" t="s">
        <v>2381</v>
      </c>
      <c r="BC1773" t="s">
        <v>2380</v>
      </c>
      <c r="BR1773">
        <v>23.6</v>
      </c>
      <c r="BS1773" t="str" cm="1">
        <f t="array" ref="BS1773">_xlfn.IFS(BR1773&lt;18.5,"UNDER WEIGHT",BR1773&lt;=24.9,"NORMAL WEIGHT",BR1773&lt;=29.9,"OVER WEIGHT",BR1773&gt;=30,"OBESITY")</f>
        <v>NORMAL WEIGHT</v>
      </c>
      <c r="BV1773">
        <v>4.33</v>
      </c>
      <c r="BW1773" t="str" cm="1">
        <f t="array" ref="BW1773">_xlfn.IFS(BV1773&lt;=5.7,"NORMAL",BV1773&lt;=6.4,"Prediabetes",BV1773&gt;=6.5,"Diabetes")</f>
        <v>NORMAL</v>
      </c>
      <c r="CJ1773" t="s">
        <v>1804</v>
      </c>
      <c r="CK1773">
        <v>1990</v>
      </c>
      <c r="CL1773" t="s">
        <v>30</v>
      </c>
      <c r="CM1773">
        <v>29</v>
      </c>
      <c r="CN1773">
        <v>0</v>
      </c>
      <c r="CO1773">
        <v>17496.310000000001</v>
      </c>
      <c r="CP1773" t="s">
        <v>16</v>
      </c>
      <c r="CQ1773" t="s">
        <v>11</v>
      </c>
      <c r="CR1773" t="s">
        <v>42</v>
      </c>
      <c r="CW1773" t="str">
        <f t="shared" si="54"/>
        <v>29/Dec/1990</v>
      </c>
      <c r="CZ1773" t="s">
        <v>1804</v>
      </c>
      <c r="DA1773">
        <v>1990</v>
      </c>
      <c r="DB1773" t="s">
        <v>30</v>
      </c>
      <c r="DC1773">
        <v>29</v>
      </c>
      <c r="DD1773">
        <v>0</v>
      </c>
      <c r="DE1773" s="18">
        <v>17496.310000000001</v>
      </c>
      <c r="DF1773" t="s">
        <v>16</v>
      </c>
      <c r="DG1773" t="s">
        <v>11</v>
      </c>
      <c r="DH1773" t="s">
        <v>42</v>
      </c>
      <c r="DZ1773" t="s">
        <v>1804</v>
      </c>
      <c r="EA1773">
        <f t="shared" si="55"/>
        <v>33</v>
      </c>
    </row>
    <row r="1774" spans="1:131" ht="15.6" x14ac:dyDescent="0.3">
      <c r="A1774" s="1" t="s">
        <v>597</v>
      </c>
      <c r="B1774" s="1" t="s">
        <v>6751</v>
      </c>
      <c r="C1774" s="1" t="s">
        <v>6314</v>
      </c>
      <c r="D1774" t="s">
        <v>8057</v>
      </c>
      <c r="E1774" s="1"/>
      <c r="H1774" s="1"/>
      <c r="T1774" t="s">
        <v>597</v>
      </c>
      <c r="U1774">
        <v>32.11</v>
      </c>
      <c r="V1774">
        <v>6.24</v>
      </c>
      <c r="W1774" t="s">
        <v>2380</v>
      </c>
      <c r="X1774" t="s">
        <v>2380</v>
      </c>
      <c r="Y1774" t="s">
        <v>2383</v>
      </c>
      <c r="Z1774">
        <v>1</v>
      </c>
      <c r="AA1774" t="s">
        <v>2380</v>
      </c>
      <c r="AV1774" t="s">
        <v>597</v>
      </c>
      <c r="AW1774">
        <v>32.11</v>
      </c>
      <c r="AX1774">
        <v>6.24</v>
      </c>
      <c r="AY1774" t="s">
        <v>2380</v>
      </c>
      <c r="AZ1774" t="s">
        <v>2380</v>
      </c>
      <c r="BA1774" t="s">
        <v>2383</v>
      </c>
      <c r="BB1774">
        <v>1</v>
      </c>
      <c r="BC1774" t="s">
        <v>2380</v>
      </c>
      <c r="BR1774">
        <v>32.11</v>
      </c>
      <c r="BS1774" t="str" cm="1">
        <f t="array" ref="BS1774">_xlfn.IFS(BR1774&lt;18.5,"UNDER WEIGHT",BR1774&lt;=24.9,"NORMAL WEIGHT",BR1774&lt;=29.9,"OVER WEIGHT",BR1774&gt;=30,"OBESITY")</f>
        <v>OBESITY</v>
      </c>
      <c r="BV1774">
        <v>6.24</v>
      </c>
      <c r="BW1774" t="str" cm="1">
        <f t="array" ref="BW1774">_xlfn.IFS(BV1774&lt;=5.7,"NORMAL",BV1774&lt;=6.4,"Prediabetes",BV1774&gt;=6.5,"Diabetes")</f>
        <v>Prediabetes</v>
      </c>
      <c r="CJ1774" t="s">
        <v>1805</v>
      </c>
      <c r="CK1774">
        <v>1965</v>
      </c>
      <c r="CL1774" t="s">
        <v>18</v>
      </c>
      <c r="CM1774">
        <v>16</v>
      </c>
      <c r="CN1774">
        <v>0</v>
      </c>
      <c r="CO1774">
        <v>17505.650000000001</v>
      </c>
      <c r="CP1774" t="s">
        <v>16</v>
      </c>
      <c r="CQ1774" t="s">
        <v>11</v>
      </c>
      <c r="CR1774" t="s">
        <v>249</v>
      </c>
      <c r="CW1774" t="str">
        <f t="shared" si="54"/>
        <v>16/Jun/1965</v>
      </c>
      <c r="CZ1774" t="s">
        <v>1805</v>
      </c>
      <c r="DA1774">
        <v>1965</v>
      </c>
      <c r="DB1774" t="s">
        <v>18</v>
      </c>
      <c r="DC1774">
        <v>16</v>
      </c>
      <c r="DD1774">
        <v>0</v>
      </c>
      <c r="DE1774" s="18">
        <v>17505.650000000001</v>
      </c>
      <c r="DF1774" t="s">
        <v>16</v>
      </c>
      <c r="DG1774" t="s">
        <v>11</v>
      </c>
      <c r="DH1774" t="s">
        <v>249</v>
      </c>
      <c r="DZ1774" t="s">
        <v>1805</v>
      </c>
      <c r="EA1774">
        <f t="shared" si="55"/>
        <v>58</v>
      </c>
    </row>
    <row r="1775" spans="1:131" ht="15.6" x14ac:dyDescent="0.3">
      <c r="A1775" s="1" t="s">
        <v>596</v>
      </c>
      <c r="B1775" s="1" t="s">
        <v>6752</v>
      </c>
      <c r="C1775" s="1" t="s">
        <v>6315</v>
      </c>
      <c r="D1775" t="s">
        <v>8058</v>
      </c>
      <c r="E1775" s="1"/>
      <c r="H1775" s="1"/>
      <c r="T1775" t="s">
        <v>596</v>
      </c>
      <c r="U1775">
        <v>30.114999999999998</v>
      </c>
      <c r="V1775">
        <v>11.61</v>
      </c>
      <c r="W1775" t="s">
        <v>2380</v>
      </c>
      <c r="X1775" t="s">
        <v>2380</v>
      </c>
      <c r="Y1775" t="s">
        <v>2380</v>
      </c>
      <c r="Z1775">
        <v>0</v>
      </c>
      <c r="AA1775" t="s">
        <v>2380</v>
      </c>
      <c r="AV1775" t="s">
        <v>596</v>
      </c>
      <c r="AW1775">
        <v>30.114999999999998</v>
      </c>
      <c r="AX1775">
        <v>11.61</v>
      </c>
      <c r="AY1775" t="s">
        <v>2380</v>
      </c>
      <c r="AZ1775" t="s">
        <v>2380</v>
      </c>
      <c r="BA1775" t="s">
        <v>2380</v>
      </c>
      <c r="BB1775" t="s">
        <v>2381</v>
      </c>
      <c r="BC1775" t="s">
        <v>2380</v>
      </c>
      <c r="BR1775">
        <v>30.114999999999998</v>
      </c>
      <c r="BS1775" t="str" cm="1">
        <f t="array" ref="BS1775">_xlfn.IFS(BR1775&lt;18.5,"UNDER WEIGHT",BR1775&lt;=24.9,"NORMAL WEIGHT",BR1775&lt;=29.9,"OVER WEIGHT",BR1775&gt;=30,"OBESITY")</f>
        <v>OBESITY</v>
      </c>
      <c r="BV1775">
        <v>11.61</v>
      </c>
      <c r="BW1775" t="str" cm="1">
        <f t="array" ref="BW1775">_xlfn.IFS(BV1775&lt;=5.7,"NORMAL",BV1775&lt;=6.4,"Prediabetes",BV1775&gt;=6.5,"Diabetes")</f>
        <v>Diabetes</v>
      </c>
      <c r="CJ1775" t="s">
        <v>1806</v>
      </c>
      <c r="CK1775">
        <v>1968</v>
      </c>
      <c r="CL1775" t="s">
        <v>10</v>
      </c>
      <c r="CM1775">
        <v>12</v>
      </c>
      <c r="CN1775">
        <v>0</v>
      </c>
      <c r="CO1775">
        <v>17507.47</v>
      </c>
      <c r="CP1775" t="s">
        <v>16</v>
      </c>
      <c r="CQ1775" t="s">
        <v>16</v>
      </c>
      <c r="CR1775" t="s">
        <v>535</v>
      </c>
      <c r="CW1775" t="str">
        <f t="shared" si="54"/>
        <v>12/Jul/1968</v>
      </c>
      <c r="CZ1775" t="s">
        <v>1806</v>
      </c>
      <c r="DA1775">
        <v>1968</v>
      </c>
      <c r="DB1775" t="s">
        <v>10</v>
      </c>
      <c r="DC1775">
        <v>12</v>
      </c>
      <c r="DD1775">
        <v>0</v>
      </c>
      <c r="DE1775" s="18">
        <v>17507.47</v>
      </c>
      <c r="DF1775" t="s">
        <v>16</v>
      </c>
      <c r="DG1775" t="s">
        <v>16</v>
      </c>
      <c r="DH1775" t="s">
        <v>535</v>
      </c>
      <c r="DZ1775" t="s">
        <v>1806</v>
      </c>
      <c r="EA1775">
        <f t="shared" si="55"/>
        <v>55</v>
      </c>
    </row>
    <row r="1776" spans="1:131" ht="15.6" x14ac:dyDescent="0.3">
      <c r="A1776" s="1" t="s">
        <v>595</v>
      </c>
      <c r="B1776" s="1" t="s">
        <v>6751</v>
      </c>
      <c r="C1776" s="1" t="s">
        <v>6316</v>
      </c>
      <c r="D1776" t="s">
        <v>7559</v>
      </c>
      <c r="E1776" s="1"/>
      <c r="H1776" s="1"/>
      <c r="T1776" t="s">
        <v>595</v>
      </c>
      <c r="U1776">
        <v>20.28</v>
      </c>
      <c r="V1776">
        <v>11.07</v>
      </c>
      <c r="W1776" t="s">
        <v>2382</v>
      </c>
      <c r="X1776" t="s">
        <v>2380</v>
      </c>
      <c r="Y1776" t="s">
        <v>2380</v>
      </c>
      <c r="Z1776">
        <v>0</v>
      </c>
      <c r="AA1776" t="s">
        <v>2380</v>
      </c>
      <c r="AV1776" t="s">
        <v>595</v>
      </c>
      <c r="AW1776">
        <v>20.28</v>
      </c>
      <c r="AX1776">
        <v>11.07</v>
      </c>
      <c r="AY1776" t="s">
        <v>2382</v>
      </c>
      <c r="AZ1776" t="s">
        <v>2380</v>
      </c>
      <c r="BA1776" t="s">
        <v>2380</v>
      </c>
      <c r="BB1776" t="s">
        <v>2381</v>
      </c>
      <c r="BC1776" t="s">
        <v>2380</v>
      </c>
      <c r="BR1776">
        <v>20.28</v>
      </c>
      <c r="BS1776" t="str" cm="1">
        <f t="array" ref="BS1776">_xlfn.IFS(BR1776&lt;18.5,"UNDER WEIGHT",BR1776&lt;=24.9,"NORMAL WEIGHT",BR1776&lt;=29.9,"OVER WEIGHT",BR1776&gt;=30,"OBESITY")</f>
        <v>NORMAL WEIGHT</v>
      </c>
      <c r="BV1776">
        <v>11.07</v>
      </c>
      <c r="BW1776" t="str" cm="1">
        <f t="array" ref="BW1776">_xlfn.IFS(BV1776&lt;=5.7,"NORMAL",BV1776&lt;=6.4,"Prediabetes",BV1776&gt;=6.5,"Diabetes")</f>
        <v>Diabetes</v>
      </c>
      <c r="CJ1776" t="s">
        <v>1807</v>
      </c>
      <c r="CK1776">
        <v>1963</v>
      </c>
      <c r="CL1776" t="s">
        <v>15</v>
      </c>
      <c r="CM1776">
        <v>16</v>
      </c>
      <c r="CN1776">
        <v>0</v>
      </c>
      <c r="CO1776">
        <v>17556.88</v>
      </c>
      <c r="CP1776" t="s">
        <v>16</v>
      </c>
      <c r="CQ1776" t="s">
        <v>11</v>
      </c>
      <c r="CR1776" t="s">
        <v>23</v>
      </c>
      <c r="CW1776" t="str">
        <f t="shared" si="54"/>
        <v>16/Nov/1963</v>
      </c>
      <c r="CZ1776" t="s">
        <v>1807</v>
      </c>
      <c r="DA1776">
        <v>1963</v>
      </c>
      <c r="DB1776" t="s">
        <v>15</v>
      </c>
      <c r="DC1776">
        <v>16</v>
      </c>
      <c r="DD1776">
        <v>0</v>
      </c>
      <c r="DE1776" s="18">
        <v>17556.88</v>
      </c>
      <c r="DF1776" t="s">
        <v>16</v>
      </c>
      <c r="DG1776" t="s">
        <v>11</v>
      </c>
      <c r="DH1776" t="s">
        <v>23</v>
      </c>
      <c r="DZ1776" t="s">
        <v>1807</v>
      </c>
      <c r="EA1776">
        <f t="shared" si="55"/>
        <v>60</v>
      </c>
    </row>
    <row r="1777" spans="1:131" ht="15.6" x14ac:dyDescent="0.3">
      <c r="A1777" s="1" t="s">
        <v>594</v>
      </c>
      <c r="B1777" s="1" t="s">
        <v>6751</v>
      </c>
      <c r="C1777" s="1" t="s">
        <v>6317</v>
      </c>
      <c r="D1777" t="s">
        <v>6833</v>
      </c>
      <c r="E1777" s="1"/>
      <c r="H1777" s="1"/>
      <c r="T1777" t="s">
        <v>594</v>
      </c>
      <c r="U1777">
        <v>20.234999999999999</v>
      </c>
      <c r="V1777">
        <v>5.19</v>
      </c>
      <c r="W1777" t="s">
        <v>2380</v>
      </c>
      <c r="X1777" t="s">
        <v>2380</v>
      </c>
      <c r="Y1777" t="s">
        <v>2383</v>
      </c>
      <c r="Z1777">
        <v>1</v>
      </c>
      <c r="AA1777" t="s">
        <v>2380</v>
      </c>
      <c r="AV1777" t="s">
        <v>594</v>
      </c>
      <c r="AW1777">
        <v>20.234999999999999</v>
      </c>
      <c r="AX1777">
        <v>5.19</v>
      </c>
      <c r="AY1777" t="s">
        <v>2380</v>
      </c>
      <c r="AZ1777" t="s">
        <v>2380</v>
      </c>
      <c r="BA1777" t="s">
        <v>2383</v>
      </c>
      <c r="BB1777">
        <v>1</v>
      </c>
      <c r="BC1777" t="s">
        <v>2380</v>
      </c>
      <c r="BR1777">
        <v>20.234999999999999</v>
      </c>
      <c r="BS1777" t="str" cm="1">
        <f t="array" ref="BS1777">_xlfn.IFS(BR1777&lt;18.5,"UNDER WEIGHT",BR1777&lt;=24.9,"NORMAL WEIGHT",BR1777&lt;=29.9,"OVER WEIGHT",BR1777&gt;=30,"OBESITY")</f>
        <v>NORMAL WEIGHT</v>
      </c>
      <c r="BV1777">
        <v>5.19</v>
      </c>
      <c r="BW1777" t="str" cm="1">
        <f t="array" ref="BW1777">_xlfn.IFS(BV1777&lt;=5.7,"NORMAL",BV1777&lt;=6.4,"Prediabetes",BV1777&gt;=6.5,"Diabetes")</f>
        <v>NORMAL</v>
      </c>
      <c r="CJ1777" t="s">
        <v>1808</v>
      </c>
      <c r="CK1777">
        <v>2002</v>
      </c>
      <c r="CL1777" t="s">
        <v>35</v>
      </c>
      <c r="CM1777">
        <v>25</v>
      </c>
      <c r="CN1777">
        <v>1</v>
      </c>
      <c r="CO1777">
        <v>17560.38</v>
      </c>
      <c r="CP1777" t="s">
        <v>16</v>
      </c>
      <c r="CQ1777" t="s">
        <v>16</v>
      </c>
      <c r="CR1777" t="s">
        <v>23</v>
      </c>
      <c r="CW1777" t="str">
        <f t="shared" si="54"/>
        <v>25/Aug/2002</v>
      </c>
      <c r="CZ1777" t="s">
        <v>1808</v>
      </c>
      <c r="DA1777">
        <v>2002</v>
      </c>
      <c r="DB1777" t="s">
        <v>35</v>
      </c>
      <c r="DC1777">
        <v>25</v>
      </c>
      <c r="DD1777">
        <v>1</v>
      </c>
      <c r="DE1777" s="18">
        <v>17560.38</v>
      </c>
      <c r="DF1777" t="s">
        <v>16</v>
      </c>
      <c r="DG1777" t="s">
        <v>16</v>
      </c>
      <c r="DH1777" t="s">
        <v>23</v>
      </c>
      <c r="DZ1777" t="s">
        <v>1808</v>
      </c>
      <c r="EA1777">
        <f t="shared" si="55"/>
        <v>21</v>
      </c>
    </row>
    <row r="1778" spans="1:131" ht="15.6" x14ac:dyDescent="0.3">
      <c r="A1778" s="1" t="s">
        <v>593</v>
      </c>
      <c r="B1778" s="1" t="s">
        <v>6752</v>
      </c>
      <c r="C1778" s="1" t="s">
        <v>6318</v>
      </c>
      <c r="D1778" t="s">
        <v>8059</v>
      </c>
      <c r="E1778" s="1"/>
      <c r="H1778" s="1"/>
      <c r="T1778" t="s">
        <v>593</v>
      </c>
      <c r="U1778">
        <v>25.27</v>
      </c>
      <c r="V1778">
        <v>5.7</v>
      </c>
      <c r="W1778" t="s">
        <v>2382</v>
      </c>
      <c r="X1778" t="s">
        <v>2380</v>
      </c>
      <c r="Y1778" t="s">
        <v>2380</v>
      </c>
      <c r="Z1778">
        <v>1</v>
      </c>
      <c r="AA1778" t="s">
        <v>2380</v>
      </c>
      <c r="AV1778" t="s">
        <v>593</v>
      </c>
      <c r="AW1778">
        <v>25.27</v>
      </c>
      <c r="AX1778">
        <v>5.7</v>
      </c>
      <c r="AY1778" t="s">
        <v>2382</v>
      </c>
      <c r="AZ1778" t="s">
        <v>2380</v>
      </c>
      <c r="BA1778" t="s">
        <v>2380</v>
      </c>
      <c r="BB1778">
        <v>1</v>
      </c>
      <c r="BC1778" t="s">
        <v>2380</v>
      </c>
      <c r="BR1778">
        <v>25.27</v>
      </c>
      <c r="BS1778" t="str" cm="1">
        <f t="array" ref="BS1778">_xlfn.IFS(BR1778&lt;18.5,"UNDER WEIGHT",BR1778&lt;=24.9,"NORMAL WEIGHT",BR1778&lt;=29.9,"OVER WEIGHT",BR1778&gt;=30,"OBESITY")</f>
        <v>OVER WEIGHT</v>
      </c>
      <c r="BV1778">
        <v>5.7</v>
      </c>
      <c r="BW1778" t="str" cm="1">
        <f t="array" ref="BW1778">_xlfn.IFS(BV1778&lt;=5.7,"NORMAL",BV1778&lt;=6.4,"Prediabetes",BV1778&gt;=6.5,"Diabetes")</f>
        <v>NORMAL</v>
      </c>
      <c r="CJ1778" t="s">
        <v>1809</v>
      </c>
      <c r="CK1778">
        <v>1970</v>
      </c>
      <c r="CL1778" t="s">
        <v>10</v>
      </c>
      <c r="CM1778">
        <v>26</v>
      </c>
      <c r="CN1778">
        <v>0</v>
      </c>
      <c r="CO1778">
        <v>17584.72</v>
      </c>
      <c r="CP1778" t="s">
        <v>16</v>
      </c>
      <c r="CQ1778" t="s">
        <v>12</v>
      </c>
      <c r="CR1778" t="s">
        <v>23</v>
      </c>
      <c r="CW1778" t="str">
        <f t="shared" si="54"/>
        <v>26/Jul/1970</v>
      </c>
      <c r="CZ1778" t="s">
        <v>1809</v>
      </c>
      <c r="DA1778">
        <v>1970</v>
      </c>
      <c r="DB1778" t="s">
        <v>10</v>
      </c>
      <c r="DC1778">
        <v>26</v>
      </c>
      <c r="DD1778">
        <v>0</v>
      </c>
      <c r="DE1778" s="18">
        <v>17584.72</v>
      </c>
      <c r="DF1778" t="s">
        <v>16</v>
      </c>
      <c r="DG1778" t="s">
        <v>12</v>
      </c>
      <c r="DH1778" t="s">
        <v>23</v>
      </c>
      <c r="DZ1778" t="s">
        <v>1809</v>
      </c>
      <c r="EA1778">
        <f t="shared" si="55"/>
        <v>53</v>
      </c>
    </row>
    <row r="1779" spans="1:131" ht="15.6" x14ac:dyDescent="0.3">
      <c r="A1779" s="1" t="s">
        <v>592</v>
      </c>
      <c r="B1779" s="1" t="s">
        <v>6751</v>
      </c>
      <c r="C1779" s="1" t="s">
        <v>5754</v>
      </c>
      <c r="D1779" t="s">
        <v>8060</v>
      </c>
      <c r="E1779" s="1"/>
      <c r="H1779" s="1"/>
      <c r="T1779" t="s">
        <v>592</v>
      </c>
      <c r="U1779">
        <v>24.24</v>
      </c>
      <c r="V1779">
        <v>6.15</v>
      </c>
      <c r="W1779" t="s">
        <v>2380</v>
      </c>
      <c r="X1779" t="s">
        <v>2380</v>
      </c>
      <c r="Y1779" t="s">
        <v>2380</v>
      </c>
      <c r="Z1779">
        <v>0</v>
      </c>
      <c r="AA1779" t="s">
        <v>2380</v>
      </c>
      <c r="AV1779" t="s">
        <v>592</v>
      </c>
      <c r="AW1779">
        <v>24.24</v>
      </c>
      <c r="AX1779">
        <v>6.15</v>
      </c>
      <c r="AY1779" t="s">
        <v>2380</v>
      </c>
      <c r="AZ1779" t="s">
        <v>2380</v>
      </c>
      <c r="BA1779" t="s">
        <v>2380</v>
      </c>
      <c r="BB1779" t="s">
        <v>2381</v>
      </c>
      <c r="BC1779" t="s">
        <v>2380</v>
      </c>
      <c r="BR1779">
        <v>24.24</v>
      </c>
      <c r="BS1779" t="str" cm="1">
        <f t="array" ref="BS1779">_xlfn.IFS(BR1779&lt;18.5,"UNDER WEIGHT",BR1779&lt;=24.9,"NORMAL WEIGHT",BR1779&lt;=29.9,"OVER WEIGHT",BR1779&gt;=30,"OBESITY")</f>
        <v>NORMAL WEIGHT</v>
      </c>
      <c r="BV1779">
        <v>6.15</v>
      </c>
      <c r="BW1779" t="str" cm="1">
        <f t="array" ref="BW1779">_xlfn.IFS(BV1779&lt;=5.7,"NORMAL",BV1779&lt;=6.4,"Prediabetes",BV1779&gt;=6.5,"Diabetes")</f>
        <v>Prediabetes</v>
      </c>
      <c r="CJ1779" t="s">
        <v>1810</v>
      </c>
      <c r="CK1779">
        <v>1990</v>
      </c>
      <c r="CL1779" t="s">
        <v>37</v>
      </c>
      <c r="CM1779">
        <v>25</v>
      </c>
      <c r="CN1779">
        <v>1</v>
      </c>
      <c r="CO1779">
        <v>17626.240000000002</v>
      </c>
      <c r="CP1779" t="s">
        <v>16</v>
      </c>
      <c r="CQ1779" t="s">
        <v>12</v>
      </c>
      <c r="CR1779" t="s">
        <v>13</v>
      </c>
      <c r="CW1779" t="str">
        <f t="shared" si="54"/>
        <v>25/Oct/1990</v>
      </c>
      <c r="CZ1779" t="s">
        <v>1810</v>
      </c>
      <c r="DA1779">
        <v>1990</v>
      </c>
      <c r="DB1779" t="s">
        <v>37</v>
      </c>
      <c r="DC1779">
        <v>25</v>
      </c>
      <c r="DD1779">
        <v>1</v>
      </c>
      <c r="DE1779" s="18">
        <v>17626.240000000002</v>
      </c>
      <c r="DF1779" t="s">
        <v>16</v>
      </c>
      <c r="DG1779" t="s">
        <v>12</v>
      </c>
      <c r="DH1779" t="s">
        <v>13</v>
      </c>
      <c r="DZ1779" t="s">
        <v>1810</v>
      </c>
      <c r="EA1779">
        <f t="shared" si="55"/>
        <v>33</v>
      </c>
    </row>
    <row r="1780" spans="1:131" ht="15.6" x14ac:dyDescent="0.3">
      <c r="A1780" s="1" t="s">
        <v>591</v>
      </c>
      <c r="B1780" s="1" t="s">
        <v>6752</v>
      </c>
      <c r="C1780" s="1" t="s">
        <v>6319</v>
      </c>
      <c r="D1780" t="s">
        <v>8061</v>
      </c>
      <c r="E1780" s="1"/>
      <c r="H1780" s="1"/>
      <c r="T1780" t="s">
        <v>591</v>
      </c>
      <c r="U1780">
        <v>35.75</v>
      </c>
      <c r="V1780">
        <v>5.07</v>
      </c>
      <c r="W1780" t="s">
        <v>2380</v>
      </c>
      <c r="X1780" t="s">
        <v>2380</v>
      </c>
      <c r="Y1780" t="s">
        <v>2380</v>
      </c>
      <c r="Z1780">
        <v>0</v>
      </c>
      <c r="AA1780" t="s">
        <v>2380</v>
      </c>
      <c r="AV1780" t="s">
        <v>591</v>
      </c>
      <c r="AW1780">
        <v>35.75</v>
      </c>
      <c r="AX1780">
        <v>5.07</v>
      </c>
      <c r="AY1780" t="s">
        <v>2380</v>
      </c>
      <c r="AZ1780" t="s">
        <v>2380</v>
      </c>
      <c r="BA1780" t="s">
        <v>2380</v>
      </c>
      <c r="BB1780" t="s">
        <v>2381</v>
      </c>
      <c r="BC1780" t="s">
        <v>2380</v>
      </c>
      <c r="BR1780">
        <v>35.75</v>
      </c>
      <c r="BS1780" t="str" cm="1">
        <f t="array" ref="BS1780">_xlfn.IFS(BR1780&lt;18.5,"UNDER WEIGHT",BR1780&lt;=24.9,"NORMAL WEIGHT",BR1780&lt;=29.9,"OVER WEIGHT",BR1780&gt;=30,"OBESITY")</f>
        <v>OBESITY</v>
      </c>
      <c r="BV1780">
        <v>5.07</v>
      </c>
      <c r="BW1780" t="str" cm="1">
        <f t="array" ref="BW1780">_xlfn.IFS(BV1780&lt;=5.7,"NORMAL",BV1780&lt;=6.4,"Prediabetes",BV1780&gt;=6.5,"Diabetes")</f>
        <v>NORMAL</v>
      </c>
      <c r="CJ1780" t="s">
        <v>1811</v>
      </c>
      <c r="CK1780">
        <v>1994</v>
      </c>
      <c r="CL1780" t="s">
        <v>10</v>
      </c>
      <c r="CM1780">
        <v>1</v>
      </c>
      <c r="CN1780">
        <v>3</v>
      </c>
      <c r="CO1780">
        <v>17663.14</v>
      </c>
      <c r="CP1780" t="s">
        <v>16</v>
      </c>
      <c r="CQ1780" t="s">
        <v>12</v>
      </c>
      <c r="CR1780" t="s">
        <v>13</v>
      </c>
      <c r="CW1780" t="str">
        <f t="shared" si="54"/>
        <v>1/Jul/1994</v>
      </c>
      <c r="CZ1780" t="s">
        <v>1811</v>
      </c>
      <c r="DA1780">
        <v>1994</v>
      </c>
      <c r="DB1780" t="s">
        <v>10</v>
      </c>
      <c r="DC1780">
        <v>1</v>
      </c>
      <c r="DD1780">
        <v>3</v>
      </c>
      <c r="DE1780" s="18">
        <v>17663.14</v>
      </c>
      <c r="DF1780" t="s">
        <v>16</v>
      </c>
      <c r="DG1780" t="s">
        <v>12</v>
      </c>
      <c r="DH1780" t="s">
        <v>13</v>
      </c>
      <c r="DZ1780" t="s">
        <v>1811</v>
      </c>
      <c r="EA1780">
        <f t="shared" si="55"/>
        <v>29</v>
      </c>
    </row>
    <row r="1781" spans="1:131" ht="15.6" x14ac:dyDescent="0.3">
      <c r="A1781" s="1" t="s">
        <v>590</v>
      </c>
      <c r="B1781" s="1" t="s">
        <v>6751</v>
      </c>
      <c r="C1781" s="1" t="s">
        <v>6320</v>
      </c>
      <c r="D1781" t="s">
        <v>8062</v>
      </c>
      <c r="E1781" s="1"/>
      <c r="H1781" s="1"/>
      <c r="T1781" t="s">
        <v>590</v>
      </c>
      <c r="U1781">
        <v>29.92</v>
      </c>
      <c r="V1781">
        <v>10.97</v>
      </c>
      <c r="W1781" t="s">
        <v>2382</v>
      </c>
      <c r="X1781" t="s">
        <v>2380</v>
      </c>
      <c r="Y1781" t="s">
        <v>2380</v>
      </c>
      <c r="Z1781">
        <v>1</v>
      </c>
      <c r="AA1781" t="s">
        <v>2380</v>
      </c>
      <c r="AV1781" t="s">
        <v>590</v>
      </c>
      <c r="AW1781">
        <v>29.92</v>
      </c>
      <c r="AX1781">
        <v>10.97</v>
      </c>
      <c r="AY1781" t="s">
        <v>2382</v>
      </c>
      <c r="AZ1781" t="s">
        <v>2380</v>
      </c>
      <c r="BA1781" t="s">
        <v>2380</v>
      </c>
      <c r="BB1781">
        <v>1</v>
      </c>
      <c r="BC1781" t="s">
        <v>2380</v>
      </c>
      <c r="BR1781">
        <v>29.92</v>
      </c>
      <c r="BS1781" t="e" cm="1">
        <f t="array" ref="BS1781">_xlfn.IFS(BR1781&lt;18.5,"UNDER WEIGHT",BR1781&lt;=24.9,"NORMAL WEIGHT",BR1781&lt;=29.9,"OVER WEIGHT",BR1781&gt;=30,"OBESITY")</f>
        <v>#N/A</v>
      </c>
      <c r="BV1781">
        <v>10.97</v>
      </c>
      <c r="BW1781" t="str" cm="1">
        <f t="array" ref="BW1781">_xlfn.IFS(BV1781&lt;=5.7,"NORMAL",BV1781&lt;=6.4,"Prediabetes",BV1781&gt;=6.5,"Diabetes")</f>
        <v>Diabetes</v>
      </c>
      <c r="CJ1781" t="s">
        <v>1812</v>
      </c>
      <c r="CK1781">
        <v>2003</v>
      </c>
      <c r="CL1781" t="s">
        <v>10</v>
      </c>
      <c r="CM1781">
        <v>14</v>
      </c>
      <c r="CN1781">
        <v>0</v>
      </c>
      <c r="CO1781">
        <v>17748.509999999998</v>
      </c>
      <c r="CP1781" t="s">
        <v>16</v>
      </c>
      <c r="CQ1781" t="s">
        <v>16</v>
      </c>
      <c r="CR1781" t="s">
        <v>23</v>
      </c>
      <c r="CW1781" t="str">
        <f t="shared" si="54"/>
        <v>14/Jul/2003</v>
      </c>
      <c r="CZ1781" t="s">
        <v>1812</v>
      </c>
      <c r="DA1781">
        <v>2003</v>
      </c>
      <c r="DB1781" t="s">
        <v>10</v>
      </c>
      <c r="DC1781">
        <v>14</v>
      </c>
      <c r="DD1781">
        <v>0</v>
      </c>
      <c r="DE1781" s="18">
        <v>17748.509999999998</v>
      </c>
      <c r="DF1781" t="s">
        <v>16</v>
      </c>
      <c r="DG1781" t="s">
        <v>16</v>
      </c>
      <c r="DH1781" t="s">
        <v>23</v>
      </c>
      <c r="DZ1781" t="s">
        <v>1812</v>
      </c>
      <c r="EA1781">
        <f t="shared" si="55"/>
        <v>20</v>
      </c>
    </row>
    <row r="1782" spans="1:131" ht="15.6" x14ac:dyDescent="0.3">
      <c r="A1782" s="1" t="s">
        <v>589</v>
      </c>
      <c r="B1782" s="1" t="s">
        <v>6751</v>
      </c>
      <c r="C1782" s="1" t="s">
        <v>6321</v>
      </c>
      <c r="D1782" t="s">
        <v>7432</v>
      </c>
      <c r="E1782" s="1"/>
      <c r="H1782" s="1"/>
      <c r="T1782" t="s">
        <v>589</v>
      </c>
      <c r="U1782">
        <v>26.2</v>
      </c>
      <c r="V1782">
        <v>10.93</v>
      </c>
      <c r="W1782" t="s">
        <v>2382</v>
      </c>
      <c r="X1782" t="s">
        <v>2380</v>
      </c>
      <c r="Y1782" t="s">
        <v>2380</v>
      </c>
      <c r="Z1782">
        <v>1</v>
      </c>
      <c r="AA1782" t="s">
        <v>2380</v>
      </c>
      <c r="AV1782" t="s">
        <v>589</v>
      </c>
      <c r="AW1782">
        <v>26.2</v>
      </c>
      <c r="AX1782">
        <v>10.93</v>
      </c>
      <c r="AY1782" t="s">
        <v>2382</v>
      </c>
      <c r="AZ1782" t="s">
        <v>2380</v>
      </c>
      <c r="BA1782" t="s">
        <v>2380</v>
      </c>
      <c r="BB1782">
        <v>1</v>
      </c>
      <c r="BC1782" t="s">
        <v>2380</v>
      </c>
      <c r="BR1782">
        <v>26.2</v>
      </c>
      <c r="BS1782" t="str" cm="1">
        <f t="array" ref="BS1782">_xlfn.IFS(BR1782&lt;18.5,"UNDER WEIGHT",BR1782&lt;=24.9,"NORMAL WEIGHT",BR1782&lt;=29.9,"OVER WEIGHT",BR1782&gt;=30,"OBESITY")</f>
        <v>OVER WEIGHT</v>
      </c>
      <c r="BV1782">
        <v>10.93</v>
      </c>
      <c r="BW1782" t="str" cm="1">
        <f t="array" ref="BW1782">_xlfn.IFS(BV1782&lt;=5.7,"NORMAL",BV1782&lt;=6.4,"Prediabetes",BV1782&gt;=6.5,"Diabetes")</f>
        <v>Diabetes</v>
      </c>
      <c r="CJ1782" t="s">
        <v>1813</v>
      </c>
      <c r="CK1782">
        <v>1966</v>
      </c>
      <c r="CL1782" t="s">
        <v>18</v>
      </c>
      <c r="CM1782">
        <v>21</v>
      </c>
      <c r="CN1782">
        <v>0</v>
      </c>
      <c r="CO1782">
        <v>17777.73</v>
      </c>
      <c r="CP1782" t="s">
        <v>16</v>
      </c>
      <c r="CQ1782" t="s">
        <v>12</v>
      </c>
      <c r="CR1782" t="s">
        <v>23</v>
      </c>
      <c r="CW1782" t="str">
        <f t="shared" si="54"/>
        <v>21/Jun/1966</v>
      </c>
      <c r="CZ1782" t="s">
        <v>1813</v>
      </c>
      <c r="DA1782">
        <v>1966</v>
      </c>
      <c r="DB1782" t="s">
        <v>18</v>
      </c>
      <c r="DC1782">
        <v>21</v>
      </c>
      <c r="DD1782">
        <v>0</v>
      </c>
      <c r="DE1782" s="18">
        <v>17777.73</v>
      </c>
      <c r="DF1782" t="s">
        <v>16</v>
      </c>
      <c r="DG1782" t="s">
        <v>12</v>
      </c>
      <c r="DH1782" t="s">
        <v>23</v>
      </c>
      <c r="DZ1782" t="s">
        <v>1813</v>
      </c>
      <c r="EA1782">
        <f t="shared" si="55"/>
        <v>57</v>
      </c>
    </row>
    <row r="1783" spans="1:131" ht="15.6" x14ac:dyDescent="0.3">
      <c r="A1783" s="1" t="s">
        <v>588</v>
      </c>
      <c r="B1783" s="1" t="s">
        <v>6752</v>
      </c>
      <c r="C1783" s="1" t="s">
        <v>6183</v>
      </c>
      <c r="D1783" t="s">
        <v>8063</v>
      </c>
      <c r="E1783" s="1"/>
      <c r="H1783" s="1"/>
      <c r="T1783" t="s">
        <v>588</v>
      </c>
      <c r="U1783">
        <v>26.695</v>
      </c>
      <c r="V1783">
        <v>4.21</v>
      </c>
      <c r="W1783" t="s">
        <v>2382</v>
      </c>
      <c r="X1783" t="s">
        <v>2380</v>
      </c>
      <c r="Y1783" t="s">
        <v>2383</v>
      </c>
      <c r="Z1783">
        <v>1</v>
      </c>
      <c r="AA1783" t="s">
        <v>2380</v>
      </c>
      <c r="AV1783" t="s">
        <v>588</v>
      </c>
      <c r="AW1783">
        <v>26.695</v>
      </c>
      <c r="AX1783">
        <v>4.21</v>
      </c>
      <c r="AY1783" t="s">
        <v>2382</v>
      </c>
      <c r="AZ1783" t="s">
        <v>2380</v>
      </c>
      <c r="BA1783" t="s">
        <v>2383</v>
      </c>
      <c r="BB1783">
        <v>1</v>
      </c>
      <c r="BC1783" t="s">
        <v>2380</v>
      </c>
      <c r="BR1783">
        <v>26.695</v>
      </c>
      <c r="BS1783" t="str" cm="1">
        <f t="array" ref="BS1783">_xlfn.IFS(BR1783&lt;18.5,"UNDER WEIGHT",BR1783&lt;=24.9,"NORMAL WEIGHT",BR1783&lt;=29.9,"OVER WEIGHT",BR1783&gt;=30,"OBESITY")</f>
        <v>OVER WEIGHT</v>
      </c>
      <c r="BV1783">
        <v>4.21</v>
      </c>
      <c r="BW1783" t="str" cm="1">
        <f t="array" ref="BW1783">_xlfn.IFS(BV1783&lt;=5.7,"NORMAL",BV1783&lt;=6.4,"Prediabetes",BV1783&gt;=6.5,"Diabetes")</f>
        <v>NORMAL</v>
      </c>
      <c r="CJ1783" t="s">
        <v>1814</v>
      </c>
      <c r="CK1783">
        <v>1979</v>
      </c>
      <c r="CL1783" t="s">
        <v>37</v>
      </c>
      <c r="CM1783">
        <v>10</v>
      </c>
      <c r="CN1783">
        <v>2</v>
      </c>
      <c r="CO1783">
        <v>17779.939999999999</v>
      </c>
      <c r="CP1783" t="s">
        <v>16</v>
      </c>
      <c r="CQ1783" t="s">
        <v>11</v>
      </c>
      <c r="CR1783" t="s">
        <v>23</v>
      </c>
      <c r="CW1783" t="str">
        <f t="shared" si="54"/>
        <v>10/Oct/1979</v>
      </c>
      <c r="CZ1783" t="s">
        <v>1814</v>
      </c>
      <c r="DA1783">
        <v>1979</v>
      </c>
      <c r="DB1783" t="s">
        <v>37</v>
      </c>
      <c r="DC1783">
        <v>10</v>
      </c>
      <c r="DD1783">
        <v>2</v>
      </c>
      <c r="DE1783" s="18">
        <v>17779.939999999999</v>
      </c>
      <c r="DF1783" t="s">
        <v>16</v>
      </c>
      <c r="DG1783" t="s">
        <v>11</v>
      </c>
      <c r="DH1783" t="s">
        <v>23</v>
      </c>
      <c r="DZ1783" t="s">
        <v>1814</v>
      </c>
      <c r="EA1783">
        <f t="shared" si="55"/>
        <v>44</v>
      </c>
    </row>
    <row r="1784" spans="1:131" ht="15.6" x14ac:dyDescent="0.3">
      <c r="A1784" s="1" t="s">
        <v>587</v>
      </c>
      <c r="B1784" s="1" t="s">
        <v>6751</v>
      </c>
      <c r="C1784" s="1" t="s">
        <v>4768</v>
      </c>
      <c r="D1784" t="s">
        <v>8064</v>
      </c>
      <c r="E1784" s="1"/>
      <c r="H1784" s="1"/>
      <c r="T1784" t="s">
        <v>587</v>
      </c>
      <c r="U1784">
        <v>23.16</v>
      </c>
      <c r="V1784">
        <v>5.5</v>
      </c>
      <c r="W1784" t="s">
        <v>2380</v>
      </c>
      <c r="X1784" t="s">
        <v>2380</v>
      </c>
      <c r="Y1784" t="s">
        <v>2380</v>
      </c>
      <c r="Z1784">
        <v>0</v>
      </c>
      <c r="AA1784" t="s">
        <v>2380</v>
      </c>
      <c r="AV1784" t="s">
        <v>587</v>
      </c>
      <c r="AW1784">
        <v>23.16</v>
      </c>
      <c r="AX1784">
        <v>5.5</v>
      </c>
      <c r="AY1784" t="s">
        <v>2380</v>
      </c>
      <c r="AZ1784" t="s">
        <v>2380</v>
      </c>
      <c r="BA1784" t="s">
        <v>2380</v>
      </c>
      <c r="BB1784" t="s">
        <v>2381</v>
      </c>
      <c r="BC1784" t="s">
        <v>2380</v>
      </c>
      <c r="BR1784">
        <v>23.16</v>
      </c>
      <c r="BS1784" t="str" cm="1">
        <f t="array" ref="BS1784">_xlfn.IFS(BR1784&lt;18.5,"UNDER WEIGHT",BR1784&lt;=24.9,"NORMAL WEIGHT",BR1784&lt;=29.9,"OVER WEIGHT",BR1784&gt;=30,"OBESITY")</f>
        <v>NORMAL WEIGHT</v>
      </c>
      <c r="BV1784">
        <v>5.5</v>
      </c>
      <c r="BW1784" t="str" cm="1">
        <f t="array" ref="BW1784">_xlfn.IFS(BV1784&lt;=5.7,"NORMAL",BV1784&lt;=6.4,"Prediabetes",BV1784&gt;=6.5,"Diabetes")</f>
        <v>NORMAL</v>
      </c>
      <c r="CJ1784" t="s">
        <v>1815</v>
      </c>
      <c r="CK1784">
        <v>1963</v>
      </c>
      <c r="CL1784" t="s">
        <v>30</v>
      </c>
      <c r="CM1784">
        <v>8</v>
      </c>
      <c r="CN1784">
        <v>0</v>
      </c>
      <c r="CO1784">
        <v>17832.599999999999</v>
      </c>
      <c r="CP1784" t="s">
        <v>16</v>
      </c>
      <c r="CQ1784" t="s">
        <v>11</v>
      </c>
      <c r="CR1784" t="s">
        <v>23</v>
      </c>
      <c r="CW1784" t="str">
        <f t="shared" si="54"/>
        <v>8/Dec/1963</v>
      </c>
      <c r="CZ1784" t="s">
        <v>1815</v>
      </c>
      <c r="DA1784">
        <v>1963</v>
      </c>
      <c r="DB1784" t="s">
        <v>30</v>
      </c>
      <c r="DC1784">
        <v>8</v>
      </c>
      <c r="DD1784">
        <v>0</v>
      </c>
      <c r="DE1784" s="18">
        <v>17832.599999999999</v>
      </c>
      <c r="DF1784" t="s">
        <v>16</v>
      </c>
      <c r="DG1784" t="s">
        <v>11</v>
      </c>
      <c r="DH1784" t="s">
        <v>23</v>
      </c>
      <c r="DZ1784" t="s">
        <v>1815</v>
      </c>
      <c r="EA1784">
        <f t="shared" si="55"/>
        <v>60</v>
      </c>
    </row>
    <row r="1785" spans="1:131" ht="15.6" x14ac:dyDescent="0.3">
      <c r="A1785" s="1" t="s">
        <v>586</v>
      </c>
      <c r="B1785" s="1" t="s">
        <v>6752</v>
      </c>
      <c r="C1785" s="1" t="s">
        <v>5300</v>
      </c>
      <c r="D1785" t="s">
        <v>7371</v>
      </c>
      <c r="E1785" s="1"/>
      <c r="H1785" s="1"/>
      <c r="T1785" t="s">
        <v>586</v>
      </c>
      <c r="U1785">
        <v>32.585000000000001</v>
      </c>
      <c r="V1785">
        <v>4.93</v>
      </c>
      <c r="W1785" t="s">
        <v>2382</v>
      </c>
      <c r="X1785" t="s">
        <v>2380</v>
      </c>
      <c r="Y1785" t="s">
        <v>2380</v>
      </c>
      <c r="Z1785">
        <v>1</v>
      </c>
      <c r="AA1785" t="s">
        <v>2380</v>
      </c>
      <c r="AV1785" t="s">
        <v>586</v>
      </c>
      <c r="AW1785">
        <v>32.585000000000001</v>
      </c>
      <c r="AX1785">
        <v>4.93</v>
      </c>
      <c r="AY1785" t="s">
        <v>2382</v>
      </c>
      <c r="AZ1785" t="s">
        <v>2380</v>
      </c>
      <c r="BA1785" t="s">
        <v>2380</v>
      </c>
      <c r="BB1785">
        <v>1</v>
      </c>
      <c r="BC1785" t="s">
        <v>2380</v>
      </c>
      <c r="BR1785">
        <v>32.585000000000001</v>
      </c>
      <c r="BS1785" t="str" cm="1">
        <f t="array" ref="BS1785">_xlfn.IFS(BR1785&lt;18.5,"UNDER WEIGHT",BR1785&lt;=24.9,"NORMAL WEIGHT",BR1785&lt;=29.9,"OVER WEIGHT",BR1785&gt;=30,"OBESITY")</f>
        <v>OBESITY</v>
      </c>
      <c r="BV1785">
        <v>4.93</v>
      </c>
      <c r="BW1785" t="str" cm="1">
        <f t="array" ref="BW1785">_xlfn.IFS(BV1785&lt;=5.7,"NORMAL",BV1785&lt;=6.4,"Prediabetes",BV1785&gt;=6.5,"Diabetes")</f>
        <v>NORMAL</v>
      </c>
      <c r="CJ1785" t="s">
        <v>1816</v>
      </c>
      <c r="CK1785">
        <v>1976</v>
      </c>
      <c r="CL1785" t="s">
        <v>30</v>
      </c>
      <c r="CM1785">
        <v>12</v>
      </c>
      <c r="CN1785">
        <v>2</v>
      </c>
      <c r="CO1785">
        <v>17862.919999999998</v>
      </c>
      <c r="CP1785" t="s">
        <v>16</v>
      </c>
      <c r="CQ1785" t="s">
        <v>11</v>
      </c>
      <c r="CR1785" t="s">
        <v>23</v>
      </c>
      <c r="CW1785" t="str">
        <f t="shared" si="54"/>
        <v>12/Dec/1976</v>
      </c>
      <c r="CZ1785" t="s">
        <v>1816</v>
      </c>
      <c r="DA1785">
        <v>1976</v>
      </c>
      <c r="DB1785" t="s">
        <v>30</v>
      </c>
      <c r="DC1785">
        <v>12</v>
      </c>
      <c r="DD1785">
        <v>2</v>
      </c>
      <c r="DE1785" s="18">
        <v>17862.919999999998</v>
      </c>
      <c r="DF1785" t="s">
        <v>16</v>
      </c>
      <c r="DG1785" t="s">
        <v>11</v>
      </c>
      <c r="DH1785" t="s">
        <v>23</v>
      </c>
      <c r="DZ1785" t="s">
        <v>1816</v>
      </c>
      <c r="EA1785">
        <f t="shared" si="55"/>
        <v>47</v>
      </c>
    </row>
    <row r="1786" spans="1:131" ht="15.6" x14ac:dyDescent="0.3">
      <c r="A1786" s="1" t="s">
        <v>585</v>
      </c>
      <c r="B1786" s="1" t="s">
        <v>6752</v>
      </c>
      <c r="C1786" s="1" t="s">
        <v>6322</v>
      </c>
      <c r="D1786" t="s">
        <v>8065</v>
      </c>
      <c r="E1786" s="1"/>
      <c r="H1786" s="1"/>
      <c r="T1786" t="s">
        <v>585</v>
      </c>
      <c r="U1786">
        <v>33.97</v>
      </c>
      <c r="V1786">
        <v>5.6</v>
      </c>
      <c r="W1786" t="s">
        <v>2382</v>
      </c>
      <c r="X1786" t="s">
        <v>2380</v>
      </c>
      <c r="Y1786" t="s">
        <v>2380</v>
      </c>
      <c r="Z1786">
        <v>0</v>
      </c>
      <c r="AA1786" t="s">
        <v>2380</v>
      </c>
      <c r="AV1786" t="s">
        <v>585</v>
      </c>
      <c r="AW1786">
        <v>33.97</v>
      </c>
      <c r="AX1786">
        <v>5.6</v>
      </c>
      <c r="AY1786" t="s">
        <v>2382</v>
      </c>
      <c r="AZ1786" t="s">
        <v>2380</v>
      </c>
      <c r="BA1786" t="s">
        <v>2380</v>
      </c>
      <c r="BB1786" t="s">
        <v>2381</v>
      </c>
      <c r="BC1786" t="s">
        <v>2380</v>
      </c>
      <c r="BR1786">
        <v>33.97</v>
      </c>
      <c r="BS1786" t="str" cm="1">
        <f t="array" ref="BS1786">_xlfn.IFS(BR1786&lt;18.5,"UNDER WEIGHT",BR1786&lt;=24.9,"NORMAL WEIGHT",BR1786&lt;=29.9,"OVER WEIGHT",BR1786&gt;=30,"OBESITY")</f>
        <v>OBESITY</v>
      </c>
      <c r="BV1786">
        <v>5.6</v>
      </c>
      <c r="BW1786" t="str" cm="1">
        <f t="array" ref="BW1786">_xlfn.IFS(BV1786&lt;=5.7,"NORMAL",BV1786&lt;=6.4,"Prediabetes",BV1786&gt;=6.5,"Diabetes")</f>
        <v>NORMAL</v>
      </c>
      <c r="CJ1786" t="s">
        <v>1817</v>
      </c>
      <c r="CK1786">
        <v>1997</v>
      </c>
      <c r="CL1786" t="s">
        <v>35</v>
      </c>
      <c r="CM1786">
        <v>26</v>
      </c>
      <c r="CN1786">
        <v>0</v>
      </c>
      <c r="CO1786">
        <v>17878.900000000001</v>
      </c>
      <c r="CP1786" t="s">
        <v>16</v>
      </c>
      <c r="CQ1786" t="s">
        <v>11</v>
      </c>
      <c r="CR1786" t="s">
        <v>247</v>
      </c>
      <c r="CW1786" t="str">
        <f t="shared" si="54"/>
        <v>26/Aug/1997</v>
      </c>
      <c r="CZ1786" t="s">
        <v>1817</v>
      </c>
      <c r="DA1786">
        <v>1997</v>
      </c>
      <c r="DB1786" t="s">
        <v>35</v>
      </c>
      <c r="DC1786">
        <v>26</v>
      </c>
      <c r="DD1786">
        <v>0</v>
      </c>
      <c r="DE1786" s="18">
        <v>17878.900000000001</v>
      </c>
      <c r="DF1786" t="s">
        <v>16</v>
      </c>
      <c r="DG1786" t="s">
        <v>11</v>
      </c>
      <c r="DH1786" t="s">
        <v>247</v>
      </c>
      <c r="DZ1786" t="s">
        <v>1817</v>
      </c>
      <c r="EA1786">
        <f t="shared" si="55"/>
        <v>26</v>
      </c>
    </row>
    <row r="1787" spans="1:131" ht="15.6" x14ac:dyDescent="0.3">
      <c r="A1787" s="1" t="s">
        <v>584</v>
      </c>
      <c r="B1787" s="1" t="s">
        <v>6752</v>
      </c>
      <c r="C1787" s="1" t="s">
        <v>6323</v>
      </c>
      <c r="D1787" t="s">
        <v>6770</v>
      </c>
      <c r="E1787" s="1"/>
      <c r="H1787" s="1"/>
      <c r="T1787" t="s">
        <v>584</v>
      </c>
      <c r="U1787">
        <v>16.57</v>
      </c>
      <c r="V1787">
        <v>9.99</v>
      </c>
      <c r="W1787" t="s">
        <v>2380</v>
      </c>
      <c r="X1787" t="s">
        <v>2380</v>
      </c>
      <c r="Y1787" t="s">
        <v>2380</v>
      </c>
      <c r="Z1787">
        <v>0</v>
      </c>
      <c r="AA1787" t="s">
        <v>2380</v>
      </c>
      <c r="AV1787" t="s">
        <v>584</v>
      </c>
      <c r="AW1787">
        <v>16.57</v>
      </c>
      <c r="AX1787">
        <v>9.99</v>
      </c>
      <c r="AY1787" t="s">
        <v>2380</v>
      </c>
      <c r="AZ1787" t="s">
        <v>2380</v>
      </c>
      <c r="BA1787" t="s">
        <v>2380</v>
      </c>
      <c r="BB1787" t="s">
        <v>2381</v>
      </c>
      <c r="BC1787" t="s">
        <v>2380</v>
      </c>
      <c r="BR1787">
        <v>16.57</v>
      </c>
      <c r="BS1787" t="str" cm="1">
        <f t="array" ref="BS1787">_xlfn.IFS(BR1787&lt;18.5,"UNDER WEIGHT",BR1787&lt;=24.9,"NORMAL WEIGHT",BR1787&lt;=29.9,"OVER WEIGHT",BR1787&gt;=30,"OBESITY")</f>
        <v>UNDER WEIGHT</v>
      </c>
      <c r="BV1787">
        <v>9.99</v>
      </c>
      <c r="BW1787" t="str" cm="1">
        <f t="array" ref="BW1787">_xlfn.IFS(BV1787&lt;=5.7,"NORMAL",BV1787&lt;=6.4,"Prediabetes",BV1787&gt;=6.5,"Diabetes")</f>
        <v>Diabetes</v>
      </c>
      <c r="CJ1787" t="s">
        <v>1818</v>
      </c>
      <c r="CK1787">
        <v>1979</v>
      </c>
      <c r="CL1787" t="s">
        <v>15</v>
      </c>
      <c r="CM1787">
        <v>12</v>
      </c>
      <c r="CN1787">
        <v>2</v>
      </c>
      <c r="CO1787">
        <v>17882.669999999998</v>
      </c>
      <c r="CP1787" t="s">
        <v>16</v>
      </c>
      <c r="CQ1787" t="s">
        <v>12</v>
      </c>
      <c r="CR1787" t="s">
        <v>23</v>
      </c>
      <c r="CW1787" t="str">
        <f t="shared" si="54"/>
        <v>12/Nov/1979</v>
      </c>
      <c r="CZ1787" t="s">
        <v>1818</v>
      </c>
      <c r="DA1787">
        <v>1979</v>
      </c>
      <c r="DB1787" t="s">
        <v>15</v>
      </c>
      <c r="DC1787">
        <v>12</v>
      </c>
      <c r="DD1787">
        <v>2</v>
      </c>
      <c r="DE1787" s="18">
        <v>17882.669999999998</v>
      </c>
      <c r="DF1787" t="s">
        <v>16</v>
      </c>
      <c r="DG1787" t="s">
        <v>12</v>
      </c>
      <c r="DH1787" t="s">
        <v>23</v>
      </c>
      <c r="DZ1787" t="s">
        <v>1818</v>
      </c>
      <c r="EA1787">
        <f t="shared" si="55"/>
        <v>44</v>
      </c>
    </row>
    <row r="1788" spans="1:131" ht="15.6" x14ac:dyDescent="0.3">
      <c r="A1788" s="1" t="s">
        <v>583</v>
      </c>
      <c r="B1788" s="1" t="s">
        <v>6752</v>
      </c>
      <c r="C1788" s="1" t="s">
        <v>6324</v>
      </c>
      <c r="D1788" t="s">
        <v>8066</v>
      </c>
      <c r="E1788" s="1"/>
      <c r="H1788" s="1"/>
      <c r="T1788" t="s">
        <v>583</v>
      </c>
      <c r="U1788">
        <v>17.55</v>
      </c>
      <c r="V1788">
        <v>5.93</v>
      </c>
      <c r="W1788" t="s">
        <v>2380</v>
      </c>
      <c r="X1788" t="s">
        <v>2380</v>
      </c>
      <c r="Y1788" t="s">
        <v>2383</v>
      </c>
      <c r="Z1788">
        <v>1</v>
      </c>
      <c r="AA1788" t="s">
        <v>2380</v>
      </c>
      <c r="AV1788" t="s">
        <v>583</v>
      </c>
      <c r="AW1788">
        <v>17.55</v>
      </c>
      <c r="AX1788">
        <v>5.93</v>
      </c>
      <c r="AY1788" t="s">
        <v>2380</v>
      </c>
      <c r="AZ1788" t="s">
        <v>2380</v>
      </c>
      <c r="BA1788" t="s">
        <v>2383</v>
      </c>
      <c r="BB1788">
        <v>1</v>
      </c>
      <c r="BC1788" t="s">
        <v>2380</v>
      </c>
      <c r="BR1788">
        <v>17.55</v>
      </c>
      <c r="BS1788" t="str" cm="1">
        <f t="array" ref="BS1788">_xlfn.IFS(BR1788&lt;18.5,"UNDER WEIGHT",BR1788&lt;=24.9,"NORMAL WEIGHT",BR1788&lt;=29.9,"OVER WEIGHT",BR1788&gt;=30,"OBESITY")</f>
        <v>UNDER WEIGHT</v>
      </c>
      <c r="BV1788">
        <v>5.93</v>
      </c>
      <c r="BW1788" t="str" cm="1">
        <f t="array" ref="BW1788">_xlfn.IFS(BV1788&lt;=5.7,"NORMAL",BV1788&lt;=6.4,"Prediabetes",BV1788&gt;=6.5,"Diabetes")</f>
        <v>Prediabetes</v>
      </c>
      <c r="CJ1788" t="s">
        <v>1819</v>
      </c>
      <c r="CK1788">
        <v>1989</v>
      </c>
      <c r="CL1788" t="s">
        <v>30</v>
      </c>
      <c r="CM1788">
        <v>4</v>
      </c>
      <c r="CN1788">
        <v>0</v>
      </c>
      <c r="CO1788">
        <v>17904.53</v>
      </c>
      <c r="CP1788" t="s">
        <v>16</v>
      </c>
      <c r="CQ1788" t="s">
        <v>11</v>
      </c>
      <c r="CR1788" t="s">
        <v>356</v>
      </c>
      <c r="CW1788" t="str">
        <f t="shared" si="54"/>
        <v>4/Dec/1989</v>
      </c>
      <c r="CZ1788" t="s">
        <v>1819</v>
      </c>
      <c r="DA1788">
        <v>1989</v>
      </c>
      <c r="DB1788" t="s">
        <v>30</v>
      </c>
      <c r="DC1788">
        <v>4</v>
      </c>
      <c r="DD1788">
        <v>0</v>
      </c>
      <c r="DE1788" s="18">
        <v>17904.53</v>
      </c>
      <c r="DF1788" t="s">
        <v>16</v>
      </c>
      <c r="DG1788" t="s">
        <v>11</v>
      </c>
      <c r="DH1788" t="s">
        <v>356</v>
      </c>
      <c r="DZ1788" t="s">
        <v>1819</v>
      </c>
      <c r="EA1788">
        <f t="shared" si="55"/>
        <v>34</v>
      </c>
    </row>
    <row r="1789" spans="1:131" ht="15.6" x14ac:dyDescent="0.3">
      <c r="A1789" s="1" t="s">
        <v>582</v>
      </c>
      <c r="B1789" s="1" t="s">
        <v>6752</v>
      </c>
      <c r="C1789" s="1" t="s">
        <v>5774</v>
      </c>
      <c r="D1789" t="s">
        <v>8067</v>
      </c>
      <c r="E1789" s="1"/>
      <c r="H1789" s="1"/>
      <c r="T1789" t="s">
        <v>582</v>
      </c>
      <c r="U1789">
        <v>29.41</v>
      </c>
      <c r="V1789">
        <v>6.29</v>
      </c>
      <c r="W1789" t="s">
        <v>2382</v>
      </c>
      <c r="X1789" t="s">
        <v>2380</v>
      </c>
      <c r="Y1789" t="s">
        <v>2380</v>
      </c>
      <c r="Z1789">
        <v>1</v>
      </c>
      <c r="AA1789" t="s">
        <v>2380</v>
      </c>
      <c r="AV1789" t="s">
        <v>582</v>
      </c>
      <c r="AW1789">
        <v>29.41</v>
      </c>
      <c r="AX1789">
        <v>6.29</v>
      </c>
      <c r="AY1789" t="s">
        <v>2382</v>
      </c>
      <c r="AZ1789" t="s">
        <v>2380</v>
      </c>
      <c r="BA1789" t="s">
        <v>2380</v>
      </c>
      <c r="BB1789">
        <v>1</v>
      </c>
      <c r="BC1789" t="s">
        <v>2380</v>
      </c>
      <c r="BR1789">
        <v>29.41</v>
      </c>
      <c r="BS1789" t="str" cm="1">
        <f t="array" ref="BS1789">_xlfn.IFS(BR1789&lt;18.5,"UNDER WEIGHT",BR1789&lt;=24.9,"NORMAL WEIGHT",BR1789&lt;=29.9,"OVER WEIGHT",BR1789&gt;=30,"OBESITY")</f>
        <v>OVER WEIGHT</v>
      </c>
      <c r="BV1789">
        <v>6.29</v>
      </c>
      <c r="BW1789" t="str" cm="1">
        <f t="array" ref="BW1789">_xlfn.IFS(BV1789&lt;=5.7,"NORMAL",BV1789&lt;=6.4,"Prediabetes",BV1789&gt;=6.5,"Diabetes")</f>
        <v>Prediabetes</v>
      </c>
      <c r="CJ1789" t="s">
        <v>1820</v>
      </c>
      <c r="CK1789">
        <v>1977</v>
      </c>
      <c r="CL1789" t="s">
        <v>37</v>
      </c>
      <c r="CM1789">
        <v>17</v>
      </c>
      <c r="CN1789">
        <v>0</v>
      </c>
      <c r="CO1789">
        <v>17929.3</v>
      </c>
      <c r="CP1789" t="s">
        <v>16</v>
      </c>
      <c r="CQ1789" t="s">
        <v>11</v>
      </c>
      <c r="CR1789" t="s">
        <v>13</v>
      </c>
      <c r="CW1789" t="str">
        <f t="shared" si="54"/>
        <v>17/Oct/1977</v>
      </c>
      <c r="CZ1789" t="s">
        <v>1820</v>
      </c>
      <c r="DA1789">
        <v>1977</v>
      </c>
      <c r="DB1789" t="s">
        <v>37</v>
      </c>
      <c r="DC1789">
        <v>17</v>
      </c>
      <c r="DD1789">
        <v>0</v>
      </c>
      <c r="DE1789" s="18">
        <v>17929.3</v>
      </c>
      <c r="DF1789" t="s">
        <v>16</v>
      </c>
      <c r="DG1789" t="s">
        <v>11</v>
      </c>
      <c r="DH1789" t="s">
        <v>13</v>
      </c>
      <c r="DZ1789" t="s">
        <v>1820</v>
      </c>
      <c r="EA1789">
        <f t="shared" si="55"/>
        <v>46</v>
      </c>
    </row>
    <row r="1790" spans="1:131" ht="15.6" x14ac:dyDescent="0.3">
      <c r="A1790" s="1" t="s">
        <v>581</v>
      </c>
      <c r="B1790" s="1" t="s">
        <v>6752</v>
      </c>
      <c r="C1790" s="1" t="s">
        <v>6325</v>
      </c>
      <c r="D1790" t="s">
        <v>5312</v>
      </c>
      <c r="E1790" s="1"/>
      <c r="H1790" s="1"/>
      <c r="T1790" t="s">
        <v>581</v>
      </c>
      <c r="U1790">
        <v>17.91</v>
      </c>
      <c r="V1790">
        <v>5.65</v>
      </c>
      <c r="W1790" t="s">
        <v>2380</v>
      </c>
      <c r="X1790" t="s">
        <v>2380</v>
      </c>
      <c r="Y1790" t="s">
        <v>2380</v>
      </c>
      <c r="Z1790">
        <v>1</v>
      </c>
      <c r="AA1790" t="s">
        <v>2380</v>
      </c>
      <c r="AV1790" t="s">
        <v>581</v>
      </c>
      <c r="AW1790">
        <v>17.91</v>
      </c>
      <c r="AX1790">
        <v>5.65</v>
      </c>
      <c r="AY1790" t="s">
        <v>2380</v>
      </c>
      <c r="AZ1790" t="s">
        <v>2380</v>
      </c>
      <c r="BA1790" t="s">
        <v>2380</v>
      </c>
      <c r="BB1790">
        <v>1</v>
      </c>
      <c r="BC1790" t="s">
        <v>2380</v>
      </c>
      <c r="BR1790">
        <v>17.91</v>
      </c>
      <c r="BS1790" t="str" cm="1">
        <f t="array" ref="BS1790">_xlfn.IFS(BR1790&lt;18.5,"UNDER WEIGHT",BR1790&lt;=24.9,"NORMAL WEIGHT",BR1790&lt;=29.9,"OVER WEIGHT",BR1790&gt;=30,"OBESITY")</f>
        <v>UNDER WEIGHT</v>
      </c>
      <c r="BV1790">
        <v>5.65</v>
      </c>
      <c r="BW1790" t="str" cm="1">
        <f t="array" ref="BW1790">_xlfn.IFS(BV1790&lt;=5.7,"NORMAL",BV1790&lt;=6.4,"Prediabetes",BV1790&gt;=6.5,"Diabetes")</f>
        <v>NORMAL</v>
      </c>
      <c r="CJ1790" t="s">
        <v>1821</v>
      </c>
      <c r="CK1790">
        <v>2001</v>
      </c>
      <c r="CL1790" t="s">
        <v>20</v>
      </c>
      <c r="CM1790">
        <v>28</v>
      </c>
      <c r="CN1790">
        <v>4</v>
      </c>
      <c r="CO1790">
        <v>17942.11</v>
      </c>
      <c r="CP1790" t="s">
        <v>16</v>
      </c>
      <c r="CQ1790" t="s">
        <v>11</v>
      </c>
      <c r="CR1790" t="s">
        <v>42</v>
      </c>
      <c r="CW1790" t="str">
        <f t="shared" si="54"/>
        <v>28/Sep/2001</v>
      </c>
      <c r="CZ1790" t="s">
        <v>1821</v>
      </c>
      <c r="DA1790">
        <v>2001</v>
      </c>
      <c r="DB1790" t="s">
        <v>20</v>
      </c>
      <c r="DC1790">
        <v>28</v>
      </c>
      <c r="DD1790">
        <v>4</v>
      </c>
      <c r="DE1790" s="18">
        <v>17942.11</v>
      </c>
      <c r="DF1790" t="s">
        <v>16</v>
      </c>
      <c r="DG1790" t="s">
        <v>11</v>
      </c>
      <c r="DH1790" t="s">
        <v>42</v>
      </c>
      <c r="DZ1790" t="s">
        <v>1821</v>
      </c>
      <c r="EA1790">
        <f t="shared" si="55"/>
        <v>22</v>
      </c>
    </row>
    <row r="1791" spans="1:131" ht="15.6" x14ac:dyDescent="0.3">
      <c r="A1791" s="1" t="s">
        <v>580</v>
      </c>
      <c r="B1791" s="1" t="s">
        <v>6752</v>
      </c>
      <c r="C1791" s="1" t="s">
        <v>6326</v>
      </c>
      <c r="D1791" t="s">
        <v>8068</v>
      </c>
      <c r="E1791" s="1"/>
      <c r="H1791" s="1"/>
      <c r="T1791" t="s">
        <v>580</v>
      </c>
      <c r="U1791">
        <v>31.57</v>
      </c>
      <c r="V1791">
        <v>6.15</v>
      </c>
      <c r="W1791" t="s">
        <v>2380</v>
      </c>
      <c r="X1791" t="s">
        <v>2380</v>
      </c>
      <c r="Y1791" t="s">
        <v>2380</v>
      </c>
      <c r="Z1791">
        <v>1</v>
      </c>
      <c r="AA1791" t="s">
        <v>2380</v>
      </c>
      <c r="AV1791" t="s">
        <v>580</v>
      </c>
      <c r="AW1791">
        <v>31.57</v>
      </c>
      <c r="AX1791">
        <v>6.15</v>
      </c>
      <c r="AY1791" t="s">
        <v>2380</v>
      </c>
      <c r="AZ1791" t="s">
        <v>2380</v>
      </c>
      <c r="BA1791" t="s">
        <v>2380</v>
      </c>
      <c r="BB1791">
        <v>1</v>
      </c>
      <c r="BC1791" t="s">
        <v>2380</v>
      </c>
      <c r="BR1791">
        <v>31.57</v>
      </c>
      <c r="BS1791" t="str" cm="1">
        <f t="array" ref="BS1791">_xlfn.IFS(BR1791&lt;18.5,"UNDER WEIGHT",BR1791&lt;=24.9,"NORMAL WEIGHT",BR1791&lt;=29.9,"OVER WEIGHT",BR1791&gt;=30,"OBESITY")</f>
        <v>OBESITY</v>
      </c>
      <c r="BV1791">
        <v>6.15</v>
      </c>
      <c r="BW1791" t="str" cm="1">
        <f t="array" ref="BW1791">_xlfn.IFS(BV1791&lt;=5.7,"NORMAL",BV1791&lt;=6.4,"Prediabetes",BV1791&gt;=6.5,"Diabetes")</f>
        <v>Prediabetes</v>
      </c>
      <c r="CJ1791" t="s">
        <v>1822</v>
      </c>
      <c r="CK1791">
        <v>1975</v>
      </c>
      <c r="CL1791" t="s">
        <v>18</v>
      </c>
      <c r="CM1791">
        <v>27</v>
      </c>
      <c r="CN1791">
        <v>1</v>
      </c>
      <c r="CO1791">
        <v>18031.16</v>
      </c>
      <c r="CP1791" t="s">
        <v>16</v>
      </c>
      <c r="CQ1791" t="s">
        <v>12</v>
      </c>
      <c r="CR1791" t="s">
        <v>249</v>
      </c>
      <c r="CW1791" t="str">
        <f t="shared" si="54"/>
        <v>27/Jun/1975</v>
      </c>
      <c r="CZ1791" t="s">
        <v>1822</v>
      </c>
      <c r="DA1791">
        <v>1975</v>
      </c>
      <c r="DB1791" t="s">
        <v>18</v>
      </c>
      <c r="DC1791">
        <v>27</v>
      </c>
      <c r="DD1791">
        <v>1</v>
      </c>
      <c r="DE1791" s="18">
        <v>18031.16</v>
      </c>
      <c r="DF1791" t="s">
        <v>16</v>
      </c>
      <c r="DG1791" t="s">
        <v>12</v>
      </c>
      <c r="DH1791" t="s">
        <v>249</v>
      </c>
      <c r="DZ1791" t="s">
        <v>1822</v>
      </c>
      <c r="EA1791">
        <f t="shared" si="55"/>
        <v>48</v>
      </c>
    </row>
    <row r="1792" spans="1:131" ht="15.6" x14ac:dyDescent="0.3">
      <c r="A1792" s="1" t="s">
        <v>579</v>
      </c>
      <c r="B1792" s="1" t="s">
        <v>6752</v>
      </c>
      <c r="C1792" s="1" t="s">
        <v>5136</v>
      </c>
      <c r="D1792" t="s">
        <v>8069</v>
      </c>
      <c r="E1792" s="1"/>
      <c r="H1792" s="1"/>
      <c r="T1792" t="s">
        <v>579</v>
      </c>
      <c r="U1792">
        <v>33.18</v>
      </c>
      <c r="V1792">
        <v>5.22</v>
      </c>
      <c r="W1792" t="s">
        <v>2380</v>
      </c>
      <c r="X1792" t="s">
        <v>2382</v>
      </c>
      <c r="Y1792" t="s">
        <v>2380</v>
      </c>
      <c r="Z1792">
        <v>1</v>
      </c>
      <c r="AA1792" t="s">
        <v>2380</v>
      </c>
      <c r="AV1792" t="s">
        <v>579</v>
      </c>
      <c r="AW1792">
        <v>33.18</v>
      </c>
      <c r="AX1792">
        <v>5.22</v>
      </c>
      <c r="AY1792" t="s">
        <v>2380</v>
      </c>
      <c r="AZ1792" t="s">
        <v>2382</v>
      </c>
      <c r="BA1792" t="s">
        <v>2380</v>
      </c>
      <c r="BB1792">
        <v>1</v>
      </c>
      <c r="BC1792" t="s">
        <v>2380</v>
      </c>
      <c r="BR1792">
        <v>33.18</v>
      </c>
      <c r="BS1792" t="str" cm="1">
        <f t="array" ref="BS1792">_xlfn.IFS(BR1792&lt;18.5,"UNDER WEIGHT",BR1792&lt;=24.9,"NORMAL WEIGHT",BR1792&lt;=29.9,"OVER WEIGHT",BR1792&gt;=30,"OBESITY")</f>
        <v>OBESITY</v>
      </c>
      <c r="BV1792">
        <v>5.22</v>
      </c>
      <c r="BW1792" t="str" cm="1">
        <f t="array" ref="BW1792">_xlfn.IFS(BV1792&lt;=5.7,"NORMAL",BV1792&lt;=6.4,"Prediabetes",BV1792&gt;=6.5,"Diabetes")</f>
        <v>NORMAL</v>
      </c>
      <c r="CJ1792" t="s">
        <v>1823</v>
      </c>
      <c r="CK1792">
        <v>1965</v>
      </c>
      <c r="CL1792" t="s">
        <v>37</v>
      </c>
      <c r="CM1792">
        <v>17</v>
      </c>
      <c r="CN1792">
        <v>0</v>
      </c>
      <c r="CO1792">
        <v>18031.189999999999</v>
      </c>
      <c r="CP1792" t="s">
        <v>16</v>
      </c>
      <c r="CQ1792" t="s">
        <v>11</v>
      </c>
      <c r="CR1792" t="s">
        <v>23</v>
      </c>
      <c r="CW1792" t="str">
        <f t="shared" si="54"/>
        <v>17/Oct/1965</v>
      </c>
      <c r="CZ1792" t="s">
        <v>1823</v>
      </c>
      <c r="DA1792">
        <v>1965</v>
      </c>
      <c r="DB1792" t="s">
        <v>37</v>
      </c>
      <c r="DC1792">
        <v>17</v>
      </c>
      <c r="DD1792">
        <v>0</v>
      </c>
      <c r="DE1792" s="18">
        <v>18031.189999999999</v>
      </c>
      <c r="DF1792" t="s">
        <v>16</v>
      </c>
      <c r="DG1792" t="s">
        <v>11</v>
      </c>
      <c r="DH1792" t="s">
        <v>23</v>
      </c>
      <c r="DZ1792" t="s">
        <v>1823</v>
      </c>
      <c r="EA1792">
        <f t="shared" si="55"/>
        <v>58</v>
      </c>
    </row>
    <row r="1793" spans="1:131" ht="15.6" x14ac:dyDescent="0.3">
      <c r="A1793" s="1" t="s">
        <v>578</v>
      </c>
      <c r="B1793" s="1" t="s">
        <v>6751</v>
      </c>
      <c r="C1793" s="1" t="s">
        <v>6327</v>
      </c>
      <c r="D1793" t="s">
        <v>6917</v>
      </c>
      <c r="E1793" s="1"/>
      <c r="H1793" s="1"/>
      <c r="T1793" t="s">
        <v>578</v>
      </c>
      <c r="U1793">
        <v>37</v>
      </c>
      <c r="V1793">
        <v>11.66</v>
      </c>
      <c r="W1793" t="s">
        <v>2380</v>
      </c>
      <c r="X1793" t="s">
        <v>2380</v>
      </c>
      <c r="Y1793" t="s">
        <v>2380</v>
      </c>
      <c r="Z1793">
        <v>0</v>
      </c>
      <c r="AA1793" t="s">
        <v>2380</v>
      </c>
      <c r="AV1793" t="s">
        <v>578</v>
      </c>
      <c r="AW1793">
        <v>37</v>
      </c>
      <c r="AX1793">
        <v>11.66</v>
      </c>
      <c r="AY1793" t="s">
        <v>2380</v>
      </c>
      <c r="AZ1793" t="s">
        <v>2380</v>
      </c>
      <c r="BA1793" t="s">
        <v>2380</v>
      </c>
      <c r="BB1793" t="s">
        <v>2381</v>
      </c>
      <c r="BC1793" t="s">
        <v>2380</v>
      </c>
      <c r="BR1793">
        <v>37</v>
      </c>
      <c r="BS1793" t="str" cm="1">
        <f t="array" ref="BS1793">_xlfn.IFS(BR1793&lt;18.5,"UNDER WEIGHT",BR1793&lt;=24.9,"NORMAL WEIGHT",BR1793&lt;=29.9,"OVER WEIGHT",BR1793&gt;=30,"OBESITY")</f>
        <v>OBESITY</v>
      </c>
      <c r="BV1793">
        <v>11.66</v>
      </c>
      <c r="BW1793" t="str" cm="1">
        <f t="array" ref="BW1793">_xlfn.IFS(BV1793&lt;=5.7,"NORMAL",BV1793&lt;=6.4,"Prediabetes",BV1793&gt;=6.5,"Diabetes")</f>
        <v>Diabetes</v>
      </c>
      <c r="CJ1793" t="s">
        <v>1824</v>
      </c>
      <c r="CK1793">
        <v>1999</v>
      </c>
      <c r="CL1793" t="s">
        <v>37</v>
      </c>
      <c r="CM1793">
        <v>24</v>
      </c>
      <c r="CN1793">
        <v>0</v>
      </c>
      <c r="CO1793">
        <v>18033.97</v>
      </c>
      <c r="CP1793" t="s">
        <v>16</v>
      </c>
      <c r="CQ1793" t="s">
        <v>16</v>
      </c>
      <c r="CR1793" t="s">
        <v>23</v>
      </c>
      <c r="CW1793" t="str">
        <f t="shared" si="54"/>
        <v>24/Oct/1999</v>
      </c>
      <c r="CZ1793" t="s">
        <v>1824</v>
      </c>
      <c r="DA1793">
        <v>1999</v>
      </c>
      <c r="DB1793" t="s">
        <v>37</v>
      </c>
      <c r="DC1793">
        <v>24</v>
      </c>
      <c r="DD1793">
        <v>0</v>
      </c>
      <c r="DE1793" s="18">
        <v>18033.97</v>
      </c>
      <c r="DF1793" t="s">
        <v>16</v>
      </c>
      <c r="DG1793" t="s">
        <v>16</v>
      </c>
      <c r="DH1793" t="s">
        <v>23</v>
      </c>
      <c r="DZ1793" t="s">
        <v>1824</v>
      </c>
      <c r="EA1793">
        <f t="shared" si="55"/>
        <v>24</v>
      </c>
    </row>
    <row r="1794" spans="1:131" ht="15.6" x14ac:dyDescent="0.3">
      <c r="A1794" s="1" t="s">
        <v>577</v>
      </c>
      <c r="B1794" s="1" t="s">
        <v>6752</v>
      </c>
      <c r="C1794" s="1" t="s">
        <v>6328</v>
      </c>
      <c r="D1794" t="s">
        <v>6882</v>
      </c>
      <c r="E1794" s="1"/>
      <c r="H1794" s="1"/>
      <c r="T1794" t="s">
        <v>577</v>
      </c>
      <c r="U1794">
        <v>18.905000000000001</v>
      </c>
      <c r="V1794">
        <v>4.91</v>
      </c>
      <c r="W1794" t="s">
        <v>2382</v>
      </c>
      <c r="X1794" t="s">
        <v>2380</v>
      </c>
      <c r="Y1794" t="s">
        <v>2380</v>
      </c>
      <c r="Z1794">
        <v>1</v>
      </c>
      <c r="AA1794" t="s">
        <v>2380</v>
      </c>
      <c r="AV1794" t="s">
        <v>577</v>
      </c>
      <c r="AW1794">
        <v>18.905000000000001</v>
      </c>
      <c r="AX1794">
        <v>4.91</v>
      </c>
      <c r="AY1794" t="s">
        <v>2382</v>
      </c>
      <c r="AZ1794" t="s">
        <v>2380</v>
      </c>
      <c r="BA1794" t="s">
        <v>2380</v>
      </c>
      <c r="BB1794">
        <v>1</v>
      </c>
      <c r="BC1794" t="s">
        <v>2380</v>
      </c>
      <c r="BR1794">
        <v>18.905000000000001</v>
      </c>
      <c r="BS1794" t="str" cm="1">
        <f t="array" ref="BS1794">_xlfn.IFS(BR1794&lt;18.5,"UNDER WEIGHT",BR1794&lt;=24.9,"NORMAL WEIGHT",BR1794&lt;=29.9,"OVER WEIGHT",BR1794&gt;=30,"OBESITY")</f>
        <v>NORMAL WEIGHT</v>
      </c>
      <c r="BV1794">
        <v>4.91</v>
      </c>
      <c r="BW1794" t="str" cm="1">
        <f t="array" ref="BW1794">_xlfn.IFS(BV1794&lt;=5.7,"NORMAL",BV1794&lt;=6.4,"Prediabetes",BV1794&gt;=6.5,"Diabetes")</f>
        <v>NORMAL</v>
      </c>
      <c r="CJ1794" t="s">
        <v>1825</v>
      </c>
      <c r="CK1794">
        <v>1993</v>
      </c>
      <c r="CL1794" t="s">
        <v>10</v>
      </c>
      <c r="CM1794">
        <v>12</v>
      </c>
      <c r="CN1794">
        <v>2</v>
      </c>
      <c r="CO1794">
        <v>18157.88</v>
      </c>
      <c r="CP1794" t="s">
        <v>16</v>
      </c>
      <c r="CQ1794" t="s">
        <v>16</v>
      </c>
      <c r="CR1794" t="s">
        <v>23</v>
      </c>
      <c r="CW1794" t="str">
        <f t="shared" ref="CW1794:CW1857" si="56">_xlfn.CONCAT(CM1794,"/",CL1794,"/",CK1794)</f>
        <v>12/Jul/1993</v>
      </c>
      <c r="CZ1794" t="s">
        <v>1825</v>
      </c>
      <c r="DA1794">
        <v>1993</v>
      </c>
      <c r="DB1794" t="s">
        <v>10</v>
      </c>
      <c r="DC1794">
        <v>12</v>
      </c>
      <c r="DD1794">
        <v>2</v>
      </c>
      <c r="DE1794" s="18">
        <v>18157.88</v>
      </c>
      <c r="DF1794" t="s">
        <v>16</v>
      </c>
      <c r="DG1794" t="s">
        <v>16</v>
      </c>
      <c r="DH1794" t="s">
        <v>23</v>
      </c>
      <c r="DZ1794" t="s">
        <v>1825</v>
      </c>
      <c r="EA1794">
        <f t="shared" si="55"/>
        <v>30</v>
      </c>
    </row>
    <row r="1795" spans="1:131" ht="15.6" x14ac:dyDescent="0.3">
      <c r="A1795" s="1" t="s">
        <v>576</v>
      </c>
      <c r="B1795" s="1" t="s">
        <v>6751</v>
      </c>
      <c r="C1795" s="1" t="s">
        <v>6329</v>
      </c>
      <c r="D1795" t="s">
        <v>7273</v>
      </c>
      <c r="E1795" s="1"/>
      <c r="H1795" s="1"/>
      <c r="T1795" t="s">
        <v>576</v>
      </c>
      <c r="U1795">
        <v>20.03</v>
      </c>
      <c r="V1795">
        <v>9.25</v>
      </c>
      <c r="W1795" t="s">
        <v>2382</v>
      </c>
      <c r="X1795" t="s">
        <v>2380</v>
      </c>
      <c r="Y1795" t="s">
        <v>2380</v>
      </c>
      <c r="Z1795">
        <v>0</v>
      </c>
      <c r="AA1795" t="s">
        <v>2380</v>
      </c>
      <c r="AV1795" t="s">
        <v>576</v>
      </c>
      <c r="AW1795">
        <v>20.03</v>
      </c>
      <c r="AX1795">
        <v>9.25</v>
      </c>
      <c r="AY1795" t="s">
        <v>2382</v>
      </c>
      <c r="AZ1795" t="s">
        <v>2380</v>
      </c>
      <c r="BA1795" t="s">
        <v>2380</v>
      </c>
      <c r="BB1795" t="s">
        <v>2381</v>
      </c>
      <c r="BC1795" t="s">
        <v>2380</v>
      </c>
      <c r="BR1795">
        <v>20.03</v>
      </c>
      <c r="BS1795" t="str" cm="1">
        <f t="array" ref="BS1795">_xlfn.IFS(BR1795&lt;18.5,"UNDER WEIGHT",BR1795&lt;=24.9,"NORMAL WEIGHT",BR1795&lt;=29.9,"OVER WEIGHT",BR1795&gt;=30,"OBESITY")</f>
        <v>NORMAL WEIGHT</v>
      </c>
      <c r="BV1795">
        <v>9.25</v>
      </c>
      <c r="BW1795" t="str" cm="1">
        <f t="array" ref="BW1795">_xlfn.IFS(BV1795&lt;=5.7,"NORMAL",BV1795&lt;=6.4,"Prediabetes",BV1795&gt;=6.5,"Diabetes")</f>
        <v>Diabetes</v>
      </c>
      <c r="CJ1795" t="s">
        <v>1826</v>
      </c>
      <c r="CK1795">
        <v>1963</v>
      </c>
      <c r="CL1795" t="s">
        <v>10</v>
      </c>
      <c r="CM1795">
        <v>4</v>
      </c>
      <c r="CN1795">
        <v>0</v>
      </c>
      <c r="CO1795">
        <v>18208.34</v>
      </c>
      <c r="CP1795" t="s">
        <v>16</v>
      </c>
      <c r="CQ1795" t="s">
        <v>11</v>
      </c>
      <c r="CR1795" t="s">
        <v>535</v>
      </c>
      <c r="CW1795" t="str">
        <f t="shared" si="56"/>
        <v>4/Jul/1963</v>
      </c>
      <c r="CZ1795" t="s">
        <v>1826</v>
      </c>
      <c r="DA1795">
        <v>1963</v>
      </c>
      <c r="DB1795" t="s">
        <v>10</v>
      </c>
      <c r="DC1795">
        <v>4</v>
      </c>
      <c r="DD1795">
        <v>0</v>
      </c>
      <c r="DE1795" s="18">
        <v>18208.34</v>
      </c>
      <c r="DF1795" t="s">
        <v>16</v>
      </c>
      <c r="DG1795" t="s">
        <v>11</v>
      </c>
      <c r="DH1795" t="s">
        <v>535</v>
      </c>
      <c r="DZ1795" t="s">
        <v>1826</v>
      </c>
      <c r="EA1795">
        <f t="shared" ref="EA1795:EA1858" si="57">YEAR(DATE(2023,6,8))-YEAR(CW1795)</f>
        <v>60</v>
      </c>
    </row>
    <row r="1796" spans="1:131" ht="15.6" x14ac:dyDescent="0.3">
      <c r="A1796" s="1" t="s">
        <v>575</v>
      </c>
      <c r="B1796" s="1" t="s">
        <v>6752</v>
      </c>
      <c r="C1796" s="1" t="s">
        <v>6042</v>
      </c>
      <c r="D1796" t="s">
        <v>6786</v>
      </c>
      <c r="E1796" s="1"/>
      <c r="H1796" s="1"/>
      <c r="T1796" t="s">
        <v>575</v>
      </c>
      <c r="U1796">
        <v>16.7</v>
      </c>
      <c r="V1796">
        <v>11.48</v>
      </c>
      <c r="W1796" t="s">
        <v>2380</v>
      </c>
      <c r="X1796" t="s">
        <v>2380</v>
      </c>
      <c r="Y1796" t="s">
        <v>2380</v>
      </c>
      <c r="Z1796">
        <v>0</v>
      </c>
      <c r="AA1796" t="s">
        <v>2380</v>
      </c>
      <c r="AV1796" t="s">
        <v>575</v>
      </c>
      <c r="AW1796">
        <v>16.7</v>
      </c>
      <c r="AX1796">
        <v>11.48</v>
      </c>
      <c r="AY1796" t="s">
        <v>2380</v>
      </c>
      <c r="AZ1796" t="s">
        <v>2380</v>
      </c>
      <c r="BA1796" t="s">
        <v>2380</v>
      </c>
      <c r="BB1796" t="s">
        <v>2381</v>
      </c>
      <c r="BC1796" t="s">
        <v>2380</v>
      </c>
      <c r="BR1796">
        <v>16.7</v>
      </c>
      <c r="BS1796" t="str" cm="1">
        <f t="array" ref="BS1796">_xlfn.IFS(BR1796&lt;18.5,"UNDER WEIGHT",BR1796&lt;=24.9,"NORMAL WEIGHT",BR1796&lt;=29.9,"OVER WEIGHT",BR1796&gt;=30,"OBESITY")</f>
        <v>UNDER WEIGHT</v>
      </c>
      <c r="BV1796">
        <v>11.48</v>
      </c>
      <c r="BW1796" t="str" cm="1">
        <f t="array" ref="BW1796">_xlfn.IFS(BV1796&lt;=5.7,"NORMAL",BV1796&lt;=6.4,"Prediabetes",BV1796&gt;=6.5,"Diabetes")</f>
        <v>Diabetes</v>
      </c>
      <c r="CJ1796" t="s">
        <v>1827</v>
      </c>
      <c r="CK1796">
        <v>1997</v>
      </c>
      <c r="CL1796" t="s">
        <v>18</v>
      </c>
      <c r="CM1796">
        <v>15</v>
      </c>
      <c r="CN1796">
        <v>1</v>
      </c>
      <c r="CO1796">
        <v>18218.16</v>
      </c>
      <c r="CP1796" t="s">
        <v>16</v>
      </c>
      <c r="CQ1796" t="s">
        <v>16</v>
      </c>
      <c r="CR1796" t="s">
        <v>13</v>
      </c>
      <c r="CW1796" t="str">
        <f t="shared" si="56"/>
        <v>15/Jun/1997</v>
      </c>
      <c r="CZ1796" t="s">
        <v>1827</v>
      </c>
      <c r="DA1796">
        <v>1997</v>
      </c>
      <c r="DB1796" t="s">
        <v>18</v>
      </c>
      <c r="DC1796">
        <v>15</v>
      </c>
      <c r="DD1796">
        <v>1</v>
      </c>
      <c r="DE1796" s="18">
        <v>18218.16</v>
      </c>
      <c r="DF1796" t="s">
        <v>16</v>
      </c>
      <c r="DG1796" t="s">
        <v>16</v>
      </c>
      <c r="DH1796" t="s">
        <v>13</v>
      </c>
      <c r="DZ1796" t="s">
        <v>1827</v>
      </c>
      <c r="EA1796">
        <f t="shared" si="57"/>
        <v>26</v>
      </c>
    </row>
    <row r="1797" spans="1:131" ht="15.6" x14ac:dyDescent="0.3">
      <c r="A1797" s="1" t="s">
        <v>574</v>
      </c>
      <c r="B1797" s="1" t="s">
        <v>6751</v>
      </c>
      <c r="C1797" s="1" t="s">
        <v>6330</v>
      </c>
      <c r="D1797" t="s">
        <v>7620</v>
      </c>
      <c r="E1797" s="1"/>
      <c r="H1797" s="1"/>
      <c r="T1797" t="s">
        <v>574</v>
      </c>
      <c r="U1797">
        <v>39.82</v>
      </c>
      <c r="V1797">
        <v>6.06</v>
      </c>
      <c r="W1797" t="s">
        <v>2380</v>
      </c>
      <c r="X1797" t="s">
        <v>2380</v>
      </c>
      <c r="Y1797" t="s">
        <v>2380</v>
      </c>
      <c r="Z1797">
        <v>0</v>
      </c>
      <c r="AA1797" t="s">
        <v>2380</v>
      </c>
      <c r="AV1797" t="s">
        <v>574</v>
      </c>
      <c r="AW1797">
        <v>39.82</v>
      </c>
      <c r="AX1797">
        <v>6.06</v>
      </c>
      <c r="AY1797" t="s">
        <v>2380</v>
      </c>
      <c r="AZ1797" t="s">
        <v>2380</v>
      </c>
      <c r="BA1797" t="s">
        <v>2380</v>
      </c>
      <c r="BB1797" t="s">
        <v>2381</v>
      </c>
      <c r="BC1797" t="s">
        <v>2380</v>
      </c>
      <c r="BR1797">
        <v>39.82</v>
      </c>
      <c r="BS1797" t="str" cm="1">
        <f t="array" ref="BS1797">_xlfn.IFS(BR1797&lt;18.5,"UNDER WEIGHT",BR1797&lt;=24.9,"NORMAL WEIGHT",BR1797&lt;=29.9,"OVER WEIGHT",BR1797&gt;=30,"OBESITY")</f>
        <v>OBESITY</v>
      </c>
      <c r="BV1797">
        <v>6.06</v>
      </c>
      <c r="BW1797" t="str" cm="1">
        <f t="array" ref="BW1797">_xlfn.IFS(BV1797&lt;=5.7,"NORMAL",BV1797&lt;=6.4,"Prediabetes",BV1797&gt;=6.5,"Diabetes")</f>
        <v>Prediabetes</v>
      </c>
      <c r="CJ1797" t="s">
        <v>1828</v>
      </c>
      <c r="CK1797">
        <v>2004</v>
      </c>
      <c r="CL1797" t="s">
        <v>20</v>
      </c>
      <c r="CM1797">
        <v>10</v>
      </c>
      <c r="CN1797">
        <v>3</v>
      </c>
      <c r="CO1797">
        <v>18223.45</v>
      </c>
      <c r="CP1797" t="s">
        <v>16</v>
      </c>
      <c r="CQ1797" t="s">
        <v>12</v>
      </c>
      <c r="CR1797" t="s">
        <v>13</v>
      </c>
      <c r="CW1797" t="str">
        <f t="shared" si="56"/>
        <v>10/Sep/2004</v>
      </c>
      <c r="CZ1797" t="s">
        <v>1828</v>
      </c>
      <c r="DA1797">
        <v>2004</v>
      </c>
      <c r="DB1797" t="s">
        <v>20</v>
      </c>
      <c r="DC1797">
        <v>10</v>
      </c>
      <c r="DD1797">
        <v>3</v>
      </c>
      <c r="DE1797" s="18">
        <v>18223.45</v>
      </c>
      <c r="DF1797" t="s">
        <v>16</v>
      </c>
      <c r="DG1797" t="s">
        <v>12</v>
      </c>
      <c r="DH1797" t="s">
        <v>13</v>
      </c>
      <c r="DZ1797" t="s">
        <v>1828</v>
      </c>
      <c r="EA1797">
        <f t="shared" si="57"/>
        <v>19</v>
      </c>
    </row>
    <row r="1798" spans="1:131" ht="15.6" x14ac:dyDescent="0.3">
      <c r="A1798" s="1" t="s">
        <v>573</v>
      </c>
      <c r="B1798" s="1" t="s">
        <v>6752</v>
      </c>
      <c r="C1798" s="1" t="s">
        <v>6331</v>
      </c>
      <c r="D1798" t="s">
        <v>8070</v>
      </c>
      <c r="E1798" s="1"/>
      <c r="H1798" s="1"/>
      <c r="T1798" t="s">
        <v>573</v>
      </c>
      <c r="U1798">
        <v>22.04</v>
      </c>
      <c r="V1798">
        <v>5.86</v>
      </c>
      <c r="W1798" t="s">
        <v>2380</v>
      </c>
      <c r="X1798" t="s">
        <v>2380</v>
      </c>
      <c r="Y1798" t="s">
        <v>2380</v>
      </c>
      <c r="Z1798">
        <v>1</v>
      </c>
      <c r="AA1798" t="s">
        <v>2380</v>
      </c>
      <c r="AV1798" t="s">
        <v>573</v>
      </c>
      <c r="AW1798">
        <v>22.04</v>
      </c>
      <c r="AX1798">
        <v>5.86</v>
      </c>
      <c r="AY1798" t="s">
        <v>2380</v>
      </c>
      <c r="AZ1798" t="s">
        <v>2380</v>
      </c>
      <c r="BA1798" t="s">
        <v>2380</v>
      </c>
      <c r="BB1798">
        <v>1</v>
      </c>
      <c r="BC1798" t="s">
        <v>2380</v>
      </c>
      <c r="BR1798">
        <v>22.04</v>
      </c>
      <c r="BS1798" t="str" cm="1">
        <f t="array" ref="BS1798">_xlfn.IFS(BR1798&lt;18.5,"UNDER WEIGHT",BR1798&lt;=24.9,"NORMAL WEIGHT",BR1798&lt;=29.9,"OVER WEIGHT",BR1798&gt;=30,"OBESITY")</f>
        <v>NORMAL WEIGHT</v>
      </c>
      <c r="BV1798">
        <v>5.86</v>
      </c>
      <c r="BW1798" t="str" cm="1">
        <f t="array" ref="BW1798">_xlfn.IFS(BV1798&lt;=5.7,"NORMAL",BV1798&lt;=6.4,"Prediabetes",BV1798&gt;=6.5,"Diabetes")</f>
        <v>Prediabetes</v>
      </c>
      <c r="CJ1798" t="s">
        <v>1829</v>
      </c>
      <c r="CK1798">
        <v>1995</v>
      </c>
      <c r="CL1798" t="s">
        <v>35</v>
      </c>
      <c r="CM1798">
        <v>3</v>
      </c>
      <c r="CN1798">
        <v>0</v>
      </c>
      <c r="CO1798">
        <v>18246.5</v>
      </c>
      <c r="CP1798" t="s">
        <v>16</v>
      </c>
      <c r="CQ1798" t="s">
        <v>16</v>
      </c>
      <c r="CR1798" t="s">
        <v>13</v>
      </c>
      <c r="CW1798" t="str">
        <f t="shared" si="56"/>
        <v>3/Aug/1995</v>
      </c>
      <c r="CZ1798" t="s">
        <v>1829</v>
      </c>
      <c r="DA1798">
        <v>1995</v>
      </c>
      <c r="DB1798" t="s">
        <v>35</v>
      </c>
      <c r="DC1798">
        <v>3</v>
      </c>
      <c r="DD1798">
        <v>0</v>
      </c>
      <c r="DE1798" s="18">
        <v>18246.5</v>
      </c>
      <c r="DF1798" t="s">
        <v>16</v>
      </c>
      <c r="DG1798" t="s">
        <v>16</v>
      </c>
      <c r="DH1798" t="s">
        <v>13</v>
      </c>
      <c r="DZ1798" t="s">
        <v>1829</v>
      </c>
      <c r="EA1798">
        <f t="shared" si="57"/>
        <v>28</v>
      </c>
    </row>
    <row r="1799" spans="1:131" ht="15.6" x14ac:dyDescent="0.3">
      <c r="A1799" s="1" t="s">
        <v>572</v>
      </c>
      <c r="B1799" s="1" t="s">
        <v>6751</v>
      </c>
      <c r="C1799" s="1" t="s">
        <v>6332</v>
      </c>
      <c r="D1799" t="s">
        <v>8071</v>
      </c>
      <c r="E1799" s="1"/>
      <c r="H1799" s="1"/>
      <c r="T1799" t="s">
        <v>572</v>
      </c>
      <c r="U1799">
        <v>28.27</v>
      </c>
      <c r="V1799">
        <v>5.33</v>
      </c>
      <c r="W1799" t="s">
        <v>2380</v>
      </c>
      <c r="X1799" t="s">
        <v>2380</v>
      </c>
      <c r="Y1799" t="s">
        <v>2380</v>
      </c>
      <c r="Z1799">
        <v>0</v>
      </c>
      <c r="AA1799" t="s">
        <v>2380</v>
      </c>
      <c r="AV1799" t="s">
        <v>572</v>
      </c>
      <c r="AW1799">
        <v>28.27</v>
      </c>
      <c r="AX1799">
        <v>5.33</v>
      </c>
      <c r="AY1799" t="s">
        <v>2380</v>
      </c>
      <c r="AZ1799" t="s">
        <v>2380</v>
      </c>
      <c r="BA1799" t="s">
        <v>2380</v>
      </c>
      <c r="BB1799" t="s">
        <v>2381</v>
      </c>
      <c r="BC1799" t="s">
        <v>2380</v>
      </c>
      <c r="BR1799">
        <v>28.27</v>
      </c>
      <c r="BS1799" t="str" cm="1">
        <f t="array" ref="BS1799">_xlfn.IFS(BR1799&lt;18.5,"UNDER WEIGHT",BR1799&lt;=24.9,"NORMAL WEIGHT",BR1799&lt;=29.9,"OVER WEIGHT",BR1799&gt;=30,"OBESITY")</f>
        <v>OVER WEIGHT</v>
      </c>
      <c r="BV1799">
        <v>5.33</v>
      </c>
      <c r="BW1799" t="str" cm="1">
        <f t="array" ref="BW1799">_xlfn.IFS(BV1799&lt;=5.7,"NORMAL",BV1799&lt;=6.4,"Prediabetes",BV1799&gt;=6.5,"Diabetes")</f>
        <v>NORMAL</v>
      </c>
      <c r="CJ1799" t="s">
        <v>1830</v>
      </c>
      <c r="CK1799">
        <v>1992</v>
      </c>
      <c r="CL1799" t="s">
        <v>30</v>
      </c>
      <c r="CM1799">
        <v>25</v>
      </c>
      <c r="CN1799">
        <v>3</v>
      </c>
      <c r="CO1799">
        <v>18259.22</v>
      </c>
      <c r="CP1799" t="s">
        <v>16</v>
      </c>
      <c r="CQ1799" t="s">
        <v>12</v>
      </c>
      <c r="CR1799" t="s">
        <v>42</v>
      </c>
      <c r="CW1799" t="str">
        <f t="shared" si="56"/>
        <v>25/Dec/1992</v>
      </c>
      <c r="CZ1799" t="s">
        <v>1830</v>
      </c>
      <c r="DA1799">
        <v>1992</v>
      </c>
      <c r="DB1799" t="s">
        <v>30</v>
      </c>
      <c r="DC1799">
        <v>25</v>
      </c>
      <c r="DD1799">
        <v>3</v>
      </c>
      <c r="DE1799" s="18">
        <v>18259.22</v>
      </c>
      <c r="DF1799" t="s">
        <v>16</v>
      </c>
      <c r="DG1799" t="s">
        <v>12</v>
      </c>
      <c r="DH1799" t="s">
        <v>42</v>
      </c>
      <c r="DZ1799" t="s">
        <v>1830</v>
      </c>
      <c r="EA1799">
        <f t="shared" si="57"/>
        <v>31</v>
      </c>
    </row>
    <row r="1800" spans="1:131" ht="15.6" x14ac:dyDescent="0.3">
      <c r="A1800" s="1" t="s">
        <v>571</v>
      </c>
      <c r="B1800" s="1" t="s">
        <v>6751</v>
      </c>
      <c r="C1800" s="1" t="s">
        <v>5273</v>
      </c>
      <c r="D1800" t="s">
        <v>8072</v>
      </c>
      <c r="E1800" s="1"/>
      <c r="H1800" s="1"/>
      <c r="T1800" t="s">
        <v>571</v>
      </c>
      <c r="U1800">
        <v>18.5</v>
      </c>
      <c r="V1800">
        <v>5.33</v>
      </c>
      <c r="W1800" t="s">
        <v>2380</v>
      </c>
      <c r="X1800" t="s">
        <v>2380</v>
      </c>
      <c r="Y1800" t="s">
        <v>2380</v>
      </c>
      <c r="Z1800">
        <v>0</v>
      </c>
      <c r="AA1800" t="s">
        <v>2380</v>
      </c>
      <c r="AV1800" t="s">
        <v>571</v>
      </c>
      <c r="AW1800">
        <v>18.5</v>
      </c>
      <c r="AX1800">
        <v>5.33</v>
      </c>
      <c r="AY1800" t="s">
        <v>2380</v>
      </c>
      <c r="AZ1800" t="s">
        <v>2380</v>
      </c>
      <c r="BA1800" t="s">
        <v>2380</v>
      </c>
      <c r="BB1800" t="s">
        <v>2381</v>
      </c>
      <c r="BC1800" t="s">
        <v>2380</v>
      </c>
      <c r="BR1800">
        <v>18.5</v>
      </c>
      <c r="BS1800" t="str" cm="1">
        <f t="array" ref="BS1800">_xlfn.IFS(BR1800&lt;18.5,"UNDER WEIGHT",BR1800&lt;=24.9,"NORMAL WEIGHT",BR1800&lt;=29.9,"OVER WEIGHT",BR1800&gt;=30,"OBESITY")</f>
        <v>NORMAL WEIGHT</v>
      </c>
      <c r="BV1800">
        <v>5.33</v>
      </c>
      <c r="BW1800" t="str" cm="1">
        <f t="array" ref="BW1800">_xlfn.IFS(BV1800&lt;=5.7,"NORMAL",BV1800&lt;=6.4,"Prediabetes",BV1800&gt;=6.5,"Diabetes")</f>
        <v>NORMAL</v>
      </c>
      <c r="CJ1800" t="s">
        <v>1831</v>
      </c>
      <c r="CK1800">
        <v>1995</v>
      </c>
      <c r="CL1800" t="s">
        <v>10</v>
      </c>
      <c r="CM1800">
        <v>4</v>
      </c>
      <c r="CN1800">
        <v>0</v>
      </c>
      <c r="CO1800">
        <v>18310.740000000002</v>
      </c>
      <c r="CP1800" t="s">
        <v>16</v>
      </c>
      <c r="CQ1800" t="s">
        <v>12</v>
      </c>
      <c r="CR1800" t="s">
        <v>23</v>
      </c>
      <c r="CW1800" t="str">
        <f t="shared" si="56"/>
        <v>4/Jul/1995</v>
      </c>
      <c r="CZ1800" t="s">
        <v>1831</v>
      </c>
      <c r="DA1800">
        <v>1995</v>
      </c>
      <c r="DB1800" t="s">
        <v>10</v>
      </c>
      <c r="DC1800">
        <v>4</v>
      </c>
      <c r="DD1800">
        <v>0</v>
      </c>
      <c r="DE1800" s="18">
        <v>18310.740000000002</v>
      </c>
      <c r="DF1800" t="s">
        <v>16</v>
      </c>
      <c r="DG1800" t="s">
        <v>12</v>
      </c>
      <c r="DH1800" t="s">
        <v>23</v>
      </c>
      <c r="DZ1800" t="s">
        <v>1831</v>
      </c>
      <c r="EA1800">
        <f t="shared" si="57"/>
        <v>28</v>
      </c>
    </row>
    <row r="1801" spans="1:131" ht="15.6" x14ac:dyDescent="0.3">
      <c r="A1801" s="1" t="s">
        <v>570</v>
      </c>
      <c r="B1801" s="1" t="s">
        <v>6752</v>
      </c>
      <c r="C1801" s="1" t="s">
        <v>6333</v>
      </c>
      <c r="D1801" t="s">
        <v>8073</v>
      </c>
      <c r="E1801" s="1"/>
      <c r="H1801" s="1"/>
      <c r="T1801" t="s">
        <v>570</v>
      </c>
      <c r="U1801">
        <v>38.6</v>
      </c>
      <c r="V1801">
        <v>6.02</v>
      </c>
      <c r="W1801" t="s">
        <v>2380</v>
      </c>
      <c r="X1801" t="s">
        <v>2380</v>
      </c>
      <c r="Y1801" t="s">
        <v>2380</v>
      </c>
      <c r="Z1801">
        <v>1</v>
      </c>
      <c r="AA1801" t="s">
        <v>2380</v>
      </c>
      <c r="AV1801" t="s">
        <v>570</v>
      </c>
      <c r="AW1801">
        <v>38.6</v>
      </c>
      <c r="AX1801">
        <v>6.02</v>
      </c>
      <c r="AY1801" t="s">
        <v>2380</v>
      </c>
      <c r="AZ1801" t="s">
        <v>2380</v>
      </c>
      <c r="BA1801" t="s">
        <v>2380</v>
      </c>
      <c r="BB1801">
        <v>1</v>
      </c>
      <c r="BC1801" t="s">
        <v>2380</v>
      </c>
      <c r="BR1801">
        <v>38.6</v>
      </c>
      <c r="BS1801" t="str" cm="1">
        <f t="array" ref="BS1801">_xlfn.IFS(BR1801&lt;18.5,"UNDER WEIGHT",BR1801&lt;=24.9,"NORMAL WEIGHT",BR1801&lt;=29.9,"OVER WEIGHT",BR1801&gt;=30,"OBESITY")</f>
        <v>OBESITY</v>
      </c>
      <c r="BV1801">
        <v>6.02</v>
      </c>
      <c r="BW1801" t="str" cm="1">
        <f t="array" ref="BW1801">_xlfn.IFS(BV1801&lt;=5.7,"NORMAL",BV1801&lt;=6.4,"Prediabetes",BV1801&gt;=6.5,"Diabetes")</f>
        <v>Prediabetes</v>
      </c>
      <c r="CJ1801" t="s">
        <v>1832</v>
      </c>
      <c r="CK1801">
        <v>1999</v>
      </c>
      <c r="CL1801" t="s">
        <v>30</v>
      </c>
      <c r="CM1801">
        <v>15</v>
      </c>
      <c r="CN1801">
        <v>1</v>
      </c>
      <c r="CO1801">
        <v>18328.240000000002</v>
      </c>
      <c r="CP1801" t="s">
        <v>16</v>
      </c>
      <c r="CQ1801" t="s">
        <v>11</v>
      </c>
      <c r="CR1801" t="s">
        <v>13</v>
      </c>
      <c r="CW1801" t="str">
        <f t="shared" si="56"/>
        <v>15/Dec/1999</v>
      </c>
      <c r="CZ1801" t="s">
        <v>1832</v>
      </c>
      <c r="DA1801">
        <v>1999</v>
      </c>
      <c r="DB1801" t="s">
        <v>30</v>
      </c>
      <c r="DC1801">
        <v>15</v>
      </c>
      <c r="DD1801">
        <v>1</v>
      </c>
      <c r="DE1801" s="18">
        <v>18328.240000000002</v>
      </c>
      <c r="DF1801" t="s">
        <v>16</v>
      </c>
      <c r="DG1801" t="s">
        <v>11</v>
      </c>
      <c r="DH1801" t="s">
        <v>13</v>
      </c>
      <c r="DZ1801" t="s">
        <v>1832</v>
      </c>
      <c r="EA1801">
        <f t="shared" si="57"/>
        <v>24</v>
      </c>
    </row>
    <row r="1802" spans="1:131" ht="15.6" x14ac:dyDescent="0.3">
      <c r="A1802" s="1" t="s">
        <v>569</v>
      </c>
      <c r="B1802" s="1" t="s">
        <v>6751</v>
      </c>
      <c r="C1802" s="1" t="s">
        <v>6334</v>
      </c>
      <c r="D1802" t="s">
        <v>8009</v>
      </c>
      <c r="E1802" s="1"/>
      <c r="H1802" s="1"/>
      <c r="T1802" t="s">
        <v>569</v>
      </c>
      <c r="U1802">
        <v>43.12</v>
      </c>
      <c r="V1802">
        <v>6.25</v>
      </c>
      <c r="W1802" t="s">
        <v>2380</v>
      </c>
      <c r="X1802" t="s">
        <v>2380</v>
      </c>
      <c r="Y1802" t="s">
        <v>2380</v>
      </c>
      <c r="Z1802">
        <v>1</v>
      </c>
      <c r="AA1802" t="s">
        <v>2380</v>
      </c>
      <c r="AV1802" t="s">
        <v>569</v>
      </c>
      <c r="AW1802">
        <v>43.12</v>
      </c>
      <c r="AX1802">
        <v>6.25</v>
      </c>
      <c r="AY1802" t="s">
        <v>2380</v>
      </c>
      <c r="AZ1802" t="s">
        <v>2380</v>
      </c>
      <c r="BA1802" t="s">
        <v>2380</v>
      </c>
      <c r="BB1802">
        <v>1</v>
      </c>
      <c r="BC1802" t="s">
        <v>2380</v>
      </c>
      <c r="BR1802">
        <v>43.12</v>
      </c>
      <c r="BS1802" t="str" cm="1">
        <f t="array" ref="BS1802">_xlfn.IFS(BR1802&lt;18.5,"UNDER WEIGHT",BR1802&lt;=24.9,"NORMAL WEIGHT",BR1802&lt;=29.9,"OVER WEIGHT",BR1802&gt;=30,"OBESITY")</f>
        <v>OBESITY</v>
      </c>
      <c r="BV1802">
        <v>6.25</v>
      </c>
      <c r="BW1802" t="str" cm="1">
        <f t="array" ref="BW1802">_xlfn.IFS(BV1802&lt;=5.7,"NORMAL",BV1802&lt;=6.4,"Prediabetes",BV1802&gt;=6.5,"Diabetes")</f>
        <v>Prediabetes</v>
      </c>
      <c r="CJ1802" t="s">
        <v>1833</v>
      </c>
      <c r="CK1802">
        <v>1964</v>
      </c>
      <c r="CL1802" t="s">
        <v>20</v>
      </c>
      <c r="CM1802">
        <v>26</v>
      </c>
      <c r="CN1802">
        <v>0</v>
      </c>
      <c r="CO1802">
        <v>18443.11</v>
      </c>
      <c r="CP1802" t="s">
        <v>16</v>
      </c>
      <c r="CQ1802" t="s">
        <v>11</v>
      </c>
      <c r="CR1802" t="s">
        <v>23</v>
      </c>
      <c r="CW1802" t="str">
        <f t="shared" si="56"/>
        <v>26/Sep/1964</v>
      </c>
      <c r="CZ1802" t="s">
        <v>1833</v>
      </c>
      <c r="DA1802">
        <v>1964</v>
      </c>
      <c r="DB1802" t="s">
        <v>20</v>
      </c>
      <c r="DC1802">
        <v>26</v>
      </c>
      <c r="DD1802">
        <v>0</v>
      </c>
      <c r="DE1802" s="18">
        <v>18443.11</v>
      </c>
      <c r="DF1802" t="s">
        <v>16</v>
      </c>
      <c r="DG1802" t="s">
        <v>11</v>
      </c>
      <c r="DH1802" t="s">
        <v>23</v>
      </c>
      <c r="DZ1802" t="s">
        <v>1833</v>
      </c>
      <c r="EA1802">
        <f t="shared" si="57"/>
        <v>59</v>
      </c>
    </row>
    <row r="1803" spans="1:131" ht="15.6" x14ac:dyDescent="0.3">
      <c r="A1803" s="1" t="s">
        <v>568</v>
      </c>
      <c r="B1803" s="1" t="s">
        <v>6752</v>
      </c>
      <c r="C1803" s="1" t="s">
        <v>6335</v>
      </c>
      <c r="D1803" t="s">
        <v>6809</v>
      </c>
      <c r="E1803" s="1"/>
      <c r="H1803" s="1"/>
      <c r="T1803" t="s">
        <v>568</v>
      </c>
      <c r="U1803">
        <v>30.5</v>
      </c>
      <c r="V1803">
        <v>4.8099999999999996</v>
      </c>
      <c r="W1803" t="s">
        <v>2380</v>
      </c>
      <c r="X1803" t="s">
        <v>2380</v>
      </c>
      <c r="Y1803" t="s">
        <v>2380</v>
      </c>
      <c r="Z1803">
        <v>1</v>
      </c>
      <c r="AA1803" t="s">
        <v>2380</v>
      </c>
      <c r="AV1803" t="s">
        <v>568</v>
      </c>
      <c r="AW1803">
        <v>30.5</v>
      </c>
      <c r="AX1803">
        <v>4.8099999999999996</v>
      </c>
      <c r="AY1803" t="s">
        <v>2380</v>
      </c>
      <c r="AZ1803" t="s">
        <v>2380</v>
      </c>
      <c r="BA1803" t="s">
        <v>2380</v>
      </c>
      <c r="BB1803">
        <v>1</v>
      </c>
      <c r="BC1803" t="s">
        <v>2380</v>
      </c>
      <c r="BR1803">
        <v>30.5</v>
      </c>
      <c r="BS1803" t="str" cm="1">
        <f t="array" ref="BS1803">_xlfn.IFS(BR1803&lt;18.5,"UNDER WEIGHT",BR1803&lt;=24.9,"NORMAL WEIGHT",BR1803&lt;=29.9,"OVER WEIGHT",BR1803&gt;=30,"OBESITY")</f>
        <v>OBESITY</v>
      </c>
      <c r="BV1803">
        <v>4.8099999999999996</v>
      </c>
      <c r="BW1803" t="str" cm="1">
        <f t="array" ref="BW1803">_xlfn.IFS(BV1803&lt;=5.7,"NORMAL",BV1803&lt;=6.4,"Prediabetes",BV1803&gt;=6.5,"Diabetes")</f>
        <v>NORMAL</v>
      </c>
      <c r="CJ1803" t="s">
        <v>1834</v>
      </c>
      <c r="CK1803">
        <v>1986</v>
      </c>
      <c r="CL1803" t="s">
        <v>35</v>
      </c>
      <c r="CM1803">
        <v>12</v>
      </c>
      <c r="CN1803">
        <v>2</v>
      </c>
      <c r="CO1803">
        <v>18608.259999999998</v>
      </c>
      <c r="CP1803" t="s">
        <v>16</v>
      </c>
      <c r="CQ1803" t="s">
        <v>12</v>
      </c>
      <c r="CR1803" t="s">
        <v>42</v>
      </c>
      <c r="CW1803" t="str">
        <f t="shared" si="56"/>
        <v>12/Aug/1986</v>
      </c>
      <c r="CZ1803" t="s">
        <v>1834</v>
      </c>
      <c r="DA1803">
        <v>1986</v>
      </c>
      <c r="DB1803" t="s">
        <v>35</v>
      </c>
      <c r="DC1803">
        <v>12</v>
      </c>
      <c r="DD1803">
        <v>2</v>
      </c>
      <c r="DE1803" s="18">
        <v>18608.259999999998</v>
      </c>
      <c r="DF1803" t="s">
        <v>16</v>
      </c>
      <c r="DG1803" t="s">
        <v>12</v>
      </c>
      <c r="DH1803" t="s">
        <v>42</v>
      </c>
      <c r="DZ1803" t="s">
        <v>1834</v>
      </c>
      <c r="EA1803">
        <f t="shared" si="57"/>
        <v>37</v>
      </c>
    </row>
    <row r="1804" spans="1:131" ht="15.6" x14ac:dyDescent="0.3">
      <c r="A1804" s="1" t="s">
        <v>567</v>
      </c>
      <c r="B1804" s="1" t="s">
        <v>6752</v>
      </c>
      <c r="C1804" s="1" t="s">
        <v>4943</v>
      </c>
      <c r="D1804" t="s">
        <v>7211</v>
      </c>
      <c r="E1804" s="1"/>
      <c r="H1804" s="1"/>
      <c r="T1804" t="s">
        <v>567</v>
      </c>
      <c r="U1804">
        <v>27.61</v>
      </c>
      <c r="V1804">
        <v>4.5999999999999996</v>
      </c>
      <c r="W1804" t="s">
        <v>2380</v>
      </c>
      <c r="X1804" t="s">
        <v>2380</v>
      </c>
      <c r="Y1804" t="s">
        <v>2380</v>
      </c>
      <c r="Z1804">
        <v>1</v>
      </c>
      <c r="AA1804" t="s">
        <v>2380</v>
      </c>
      <c r="AV1804" t="s">
        <v>567</v>
      </c>
      <c r="AW1804">
        <v>27.61</v>
      </c>
      <c r="AX1804">
        <v>4.5999999999999996</v>
      </c>
      <c r="AY1804" t="s">
        <v>2380</v>
      </c>
      <c r="AZ1804" t="s">
        <v>2380</v>
      </c>
      <c r="BA1804" t="s">
        <v>2380</v>
      </c>
      <c r="BB1804">
        <v>1</v>
      </c>
      <c r="BC1804" t="s">
        <v>2380</v>
      </c>
      <c r="BR1804">
        <v>27.61</v>
      </c>
      <c r="BS1804" t="str" cm="1">
        <f t="array" ref="BS1804">_xlfn.IFS(BR1804&lt;18.5,"UNDER WEIGHT",BR1804&lt;=24.9,"NORMAL WEIGHT",BR1804&lt;=29.9,"OVER WEIGHT",BR1804&gt;=30,"OBESITY")</f>
        <v>OVER WEIGHT</v>
      </c>
      <c r="BV1804">
        <v>4.5999999999999996</v>
      </c>
      <c r="BW1804" t="str" cm="1">
        <f t="array" ref="BW1804">_xlfn.IFS(BV1804&lt;=5.7,"NORMAL",BV1804&lt;=6.4,"Prediabetes",BV1804&gt;=6.5,"Diabetes")</f>
        <v>NORMAL</v>
      </c>
      <c r="CJ1804" t="s">
        <v>1835</v>
      </c>
      <c r="CK1804">
        <v>1998</v>
      </c>
      <c r="CL1804" t="s">
        <v>20</v>
      </c>
      <c r="CM1804">
        <v>23</v>
      </c>
      <c r="CN1804">
        <v>0</v>
      </c>
      <c r="CO1804">
        <v>18648.419999999998</v>
      </c>
      <c r="CP1804" t="s">
        <v>16</v>
      </c>
      <c r="CQ1804" t="s">
        <v>16</v>
      </c>
      <c r="CR1804" t="s">
        <v>166</v>
      </c>
      <c r="CW1804" t="str">
        <f t="shared" si="56"/>
        <v>23/Sep/1998</v>
      </c>
      <c r="CZ1804" t="s">
        <v>1835</v>
      </c>
      <c r="DA1804">
        <v>1998</v>
      </c>
      <c r="DB1804" t="s">
        <v>20</v>
      </c>
      <c r="DC1804">
        <v>23</v>
      </c>
      <c r="DD1804">
        <v>0</v>
      </c>
      <c r="DE1804" s="18">
        <v>18648.419999999998</v>
      </c>
      <c r="DF1804" t="s">
        <v>16</v>
      </c>
      <c r="DG1804" t="s">
        <v>16</v>
      </c>
      <c r="DH1804" t="s">
        <v>166</v>
      </c>
      <c r="DZ1804" t="s">
        <v>1835</v>
      </c>
      <c r="EA1804">
        <f t="shared" si="57"/>
        <v>25</v>
      </c>
    </row>
    <row r="1805" spans="1:131" ht="15.6" x14ac:dyDescent="0.3">
      <c r="A1805" s="1" t="s">
        <v>566</v>
      </c>
      <c r="B1805" s="1" t="s">
        <v>6752</v>
      </c>
      <c r="C1805" s="1" t="s">
        <v>4771</v>
      </c>
      <c r="D1805" t="s">
        <v>8074</v>
      </c>
      <c r="E1805" s="1"/>
      <c r="H1805" s="1"/>
      <c r="T1805" t="s">
        <v>566</v>
      </c>
      <c r="U1805">
        <v>27.1</v>
      </c>
      <c r="V1805">
        <v>5.08</v>
      </c>
      <c r="W1805" t="s">
        <v>2380</v>
      </c>
      <c r="X1805" t="s">
        <v>2380</v>
      </c>
      <c r="Y1805" t="s">
        <v>2380</v>
      </c>
      <c r="Z1805">
        <v>1</v>
      </c>
      <c r="AA1805" t="s">
        <v>2380</v>
      </c>
      <c r="AV1805" t="s">
        <v>566</v>
      </c>
      <c r="AW1805">
        <v>27.1</v>
      </c>
      <c r="AX1805">
        <v>5.08</v>
      </c>
      <c r="AY1805" t="s">
        <v>2380</v>
      </c>
      <c r="AZ1805" t="s">
        <v>2380</v>
      </c>
      <c r="BA1805" t="s">
        <v>2380</v>
      </c>
      <c r="BB1805">
        <v>1</v>
      </c>
      <c r="BC1805" t="s">
        <v>2380</v>
      </c>
      <c r="BR1805">
        <v>27.1</v>
      </c>
      <c r="BS1805" t="str" cm="1">
        <f t="array" ref="BS1805">_xlfn.IFS(BR1805&lt;18.5,"UNDER WEIGHT",BR1805&lt;=24.9,"NORMAL WEIGHT",BR1805&lt;=29.9,"OVER WEIGHT",BR1805&gt;=30,"OBESITY")</f>
        <v>OVER WEIGHT</v>
      </c>
      <c r="BV1805">
        <v>5.08</v>
      </c>
      <c r="BW1805" t="str" cm="1">
        <f t="array" ref="BW1805">_xlfn.IFS(BV1805&lt;=5.7,"NORMAL",BV1805&lt;=6.4,"Prediabetes",BV1805&gt;=6.5,"Diabetes")</f>
        <v>NORMAL</v>
      </c>
      <c r="CJ1805" t="s">
        <v>1836</v>
      </c>
      <c r="CK1805">
        <v>1970</v>
      </c>
      <c r="CL1805" t="s">
        <v>37</v>
      </c>
      <c r="CM1805">
        <v>17</v>
      </c>
      <c r="CN1805">
        <v>0</v>
      </c>
      <c r="CO1805">
        <v>18682.740000000002</v>
      </c>
      <c r="CP1805" t="s">
        <v>16</v>
      </c>
      <c r="CQ1805" t="s">
        <v>12</v>
      </c>
      <c r="CR1805" t="s">
        <v>23</v>
      </c>
      <c r="CW1805" t="str">
        <f t="shared" si="56"/>
        <v>17/Oct/1970</v>
      </c>
      <c r="CZ1805" t="s">
        <v>1836</v>
      </c>
      <c r="DA1805">
        <v>1970</v>
      </c>
      <c r="DB1805" t="s">
        <v>37</v>
      </c>
      <c r="DC1805">
        <v>17</v>
      </c>
      <c r="DD1805">
        <v>0</v>
      </c>
      <c r="DE1805" s="18">
        <v>18682.740000000002</v>
      </c>
      <c r="DF1805" t="s">
        <v>16</v>
      </c>
      <c r="DG1805" t="s">
        <v>12</v>
      </c>
      <c r="DH1805" t="s">
        <v>23</v>
      </c>
      <c r="DZ1805" t="s">
        <v>1836</v>
      </c>
      <c r="EA1805">
        <f t="shared" si="57"/>
        <v>53</v>
      </c>
    </row>
    <row r="1806" spans="1:131" ht="15.6" x14ac:dyDescent="0.3">
      <c r="A1806" s="1" t="s">
        <v>565</v>
      </c>
      <c r="B1806" s="1" t="s">
        <v>6752</v>
      </c>
      <c r="C1806" s="1" t="s">
        <v>6336</v>
      </c>
      <c r="D1806" t="s">
        <v>8075</v>
      </c>
      <c r="E1806" s="1"/>
      <c r="H1806" s="1"/>
      <c r="T1806" t="s">
        <v>565</v>
      </c>
      <c r="U1806">
        <v>35.93</v>
      </c>
      <c r="V1806">
        <v>5.43</v>
      </c>
      <c r="W1806" t="s">
        <v>2380</v>
      </c>
      <c r="X1806" t="s">
        <v>2382</v>
      </c>
      <c r="Y1806" t="s">
        <v>2380</v>
      </c>
      <c r="Z1806">
        <v>1</v>
      </c>
      <c r="AA1806" t="s">
        <v>2380</v>
      </c>
      <c r="AV1806" t="s">
        <v>565</v>
      </c>
      <c r="AW1806">
        <v>35.93</v>
      </c>
      <c r="AX1806">
        <v>5.43</v>
      </c>
      <c r="AY1806" t="s">
        <v>2380</v>
      </c>
      <c r="AZ1806" t="s">
        <v>2382</v>
      </c>
      <c r="BA1806" t="s">
        <v>2380</v>
      </c>
      <c r="BB1806">
        <v>1</v>
      </c>
      <c r="BC1806" t="s">
        <v>2380</v>
      </c>
      <c r="BR1806">
        <v>35.93</v>
      </c>
      <c r="BS1806" t="str" cm="1">
        <f t="array" ref="BS1806">_xlfn.IFS(BR1806&lt;18.5,"UNDER WEIGHT",BR1806&lt;=24.9,"NORMAL WEIGHT",BR1806&lt;=29.9,"OVER WEIGHT",BR1806&gt;=30,"OBESITY")</f>
        <v>OBESITY</v>
      </c>
      <c r="BV1806">
        <v>5.43</v>
      </c>
      <c r="BW1806" t="str" cm="1">
        <f t="array" ref="BW1806">_xlfn.IFS(BV1806&lt;=5.7,"NORMAL",BV1806&lt;=6.4,"Prediabetes",BV1806&gt;=6.5,"Diabetes")</f>
        <v>NORMAL</v>
      </c>
      <c r="CJ1806" t="s">
        <v>1837</v>
      </c>
      <c r="CK1806">
        <v>1967</v>
      </c>
      <c r="CL1806" t="s">
        <v>35</v>
      </c>
      <c r="CM1806">
        <v>30</v>
      </c>
      <c r="CN1806">
        <v>0</v>
      </c>
      <c r="CO1806">
        <v>18694.689999999999</v>
      </c>
      <c r="CP1806" t="s">
        <v>16</v>
      </c>
      <c r="CQ1806" t="s">
        <v>16</v>
      </c>
      <c r="CR1806" t="s">
        <v>249</v>
      </c>
      <c r="CW1806" t="str">
        <f t="shared" si="56"/>
        <v>30/Aug/1967</v>
      </c>
      <c r="CZ1806" t="s">
        <v>1837</v>
      </c>
      <c r="DA1806">
        <v>1967</v>
      </c>
      <c r="DB1806" t="s">
        <v>35</v>
      </c>
      <c r="DC1806">
        <v>30</v>
      </c>
      <c r="DD1806">
        <v>0</v>
      </c>
      <c r="DE1806" s="18">
        <v>18694.689999999999</v>
      </c>
      <c r="DF1806" t="s">
        <v>16</v>
      </c>
      <c r="DG1806" t="s">
        <v>16</v>
      </c>
      <c r="DH1806" t="s">
        <v>249</v>
      </c>
      <c r="DZ1806" t="s">
        <v>1837</v>
      </c>
      <c r="EA1806">
        <f t="shared" si="57"/>
        <v>56</v>
      </c>
    </row>
    <row r="1807" spans="1:131" ht="15.6" x14ac:dyDescent="0.3">
      <c r="A1807" s="1" t="s">
        <v>564</v>
      </c>
      <c r="B1807" s="1" t="s">
        <v>6751</v>
      </c>
      <c r="C1807" s="1" t="s">
        <v>6337</v>
      </c>
      <c r="D1807" t="s">
        <v>7118</v>
      </c>
      <c r="E1807" s="1"/>
      <c r="H1807" s="1"/>
      <c r="T1807" t="s">
        <v>564</v>
      </c>
      <c r="U1807">
        <v>32.68</v>
      </c>
      <c r="V1807">
        <v>5.44</v>
      </c>
      <c r="W1807" t="s">
        <v>2380</v>
      </c>
      <c r="X1807" t="s">
        <v>2380</v>
      </c>
      <c r="Y1807" t="s">
        <v>2380</v>
      </c>
      <c r="Z1807">
        <v>0</v>
      </c>
      <c r="AA1807" t="s">
        <v>2380</v>
      </c>
      <c r="AV1807" t="s">
        <v>564</v>
      </c>
      <c r="AW1807">
        <v>32.68</v>
      </c>
      <c r="AX1807">
        <v>5.44</v>
      </c>
      <c r="AY1807" t="s">
        <v>2380</v>
      </c>
      <c r="AZ1807" t="s">
        <v>2380</v>
      </c>
      <c r="BA1807" t="s">
        <v>2380</v>
      </c>
      <c r="BB1807" t="s">
        <v>2381</v>
      </c>
      <c r="BC1807" t="s">
        <v>2380</v>
      </c>
      <c r="BR1807">
        <v>32.68</v>
      </c>
      <c r="BS1807" t="str" cm="1">
        <f t="array" ref="BS1807">_xlfn.IFS(BR1807&lt;18.5,"UNDER WEIGHT",BR1807&lt;=24.9,"NORMAL WEIGHT",BR1807&lt;=29.9,"OVER WEIGHT",BR1807&gt;=30,"OBESITY")</f>
        <v>OBESITY</v>
      </c>
      <c r="BV1807">
        <v>5.44</v>
      </c>
      <c r="BW1807" t="str" cm="1">
        <f t="array" ref="BW1807">_xlfn.IFS(BV1807&lt;=5.7,"NORMAL",BV1807&lt;=6.4,"Prediabetes",BV1807&gt;=6.5,"Diabetes")</f>
        <v>NORMAL</v>
      </c>
      <c r="CJ1807" t="s">
        <v>1838</v>
      </c>
      <c r="CK1807">
        <v>1992</v>
      </c>
      <c r="CL1807" t="s">
        <v>30</v>
      </c>
      <c r="CM1807">
        <v>27</v>
      </c>
      <c r="CN1807">
        <v>3</v>
      </c>
      <c r="CO1807">
        <v>18765.88</v>
      </c>
      <c r="CP1807" t="s">
        <v>16</v>
      </c>
      <c r="CQ1807" t="s">
        <v>11</v>
      </c>
      <c r="CR1807" t="s">
        <v>23</v>
      </c>
      <c r="CW1807" t="str">
        <f t="shared" si="56"/>
        <v>27/Dec/1992</v>
      </c>
      <c r="CZ1807" t="s">
        <v>1838</v>
      </c>
      <c r="DA1807">
        <v>1992</v>
      </c>
      <c r="DB1807" t="s">
        <v>30</v>
      </c>
      <c r="DC1807">
        <v>27</v>
      </c>
      <c r="DD1807">
        <v>3</v>
      </c>
      <c r="DE1807" s="18">
        <v>18765.88</v>
      </c>
      <c r="DF1807" t="s">
        <v>16</v>
      </c>
      <c r="DG1807" t="s">
        <v>11</v>
      </c>
      <c r="DH1807" t="s">
        <v>23</v>
      </c>
      <c r="DZ1807" t="s">
        <v>1838</v>
      </c>
      <c r="EA1807">
        <f t="shared" si="57"/>
        <v>31</v>
      </c>
    </row>
    <row r="1808" spans="1:131" ht="15.6" x14ac:dyDescent="0.3">
      <c r="A1808" s="1" t="s">
        <v>563</v>
      </c>
      <c r="B1808" s="1" t="s">
        <v>6751</v>
      </c>
      <c r="C1808" s="1" t="s">
        <v>6338</v>
      </c>
      <c r="D1808" t="s">
        <v>8076</v>
      </c>
      <c r="E1808" s="1"/>
      <c r="H1808" s="1"/>
      <c r="T1808" t="s">
        <v>563</v>
      </c>
      <c r="U1808">
        <v>20.74</v>
      </c>
      <c r="V1808">
        <v>11.69</v>
      </c>
      <c r="W1808" t="s">
        <v>2382</v>
      </c>
      <c r="X1808" t="s">
        <v>2380</v>
      </c>
      <c r="Y1808" t="s">
        <v>2380</v>
      </c>
      <c r="Z1808">
        <v>1</v>
      </c>
      <c r="AA1808" t="s">
        <v>2380</v>
      </c>
      <c r="AV1808" t="s">
        <v>563</v>
      </c>
      <c r="AW1808">
        <v>20.74</v>
      </c>
      <c r="AX1808">
        <v>11.69</v>
      </c>
      <c r="AY1808" t="s">
        <v>2382</v>
      </c>
      <c r="AZ1808" t="s">
        <v>2380</v>
      </c>
      <c r="BA1808" t="s">
        <v>2380</v>
      </c>
      <c r="BB1808">
        <v>1</v>
      </c>
      <c r="BC1808" t="s">
        <v>2380</v>
      </c>
      <c r="BR1808">
        <v>20.74</v>
      </c>
      <c r="BS1808" t="str" cm="1">
        <f t="array" ref="BS1808">_xlfn.IFS(BR1808&lt;18.5,"UNDER WEIGHT",BR1808&lt;=24.9,"NORMAL WEIGHT",BR1808&lt;=29.9,"OVER WEIGHT",BR1808&gt;=30,"OBESITY")</f>
        <v>NORMAL WEIGHT</v>
      </c>
      <c r="BV1808">
        <v>11.69</v>
      </c>
      <c r="BW1808" t="str" cm="1">
        <f t="array" ref="BW1808">_xlfn.IFS(BV1808&lt;=5.7,"NORMAL",BV1808&lt;=6.4,"Prediabetes",BV1808&gt;=6.5,"Diabetes")</f>
        <v>Diabetes</v>
      </c>
      <c r="CJ1808" t="s">
        <v>1839</v>
      </c>
      <c r="CK1808">
        <v>1979</v>
      </c>
      <c r="CL1808" t="s">
        <v>15</v>
      </c>
      <c r="CM1808">
        <v>19</v>
      </c>
      <c r="CN1808">
        <v>2</v>
      </c>
      <c r="CO1808">
        <v>18767.740000000002</v>
      </c>
      <c r="CP1808" t="s">
        <v>16</v>
      </c>
      <c r="CQ1808" t="s">
        <v>16</v>
      </c>
      <c r="CR1808" t="s">
        <v>13</v>
      </c>
      <c r="CW1808" t="str">
        <f t="shared" si="56"/>
        <v>19/Nov/1979</v>
      </c>
      <c r="CZ1808" t="s">
        <v>1839</v>
      </c>
      <c r="DA1808">
        <v>1979</v>
      </c>
      <c r="DB1808" t="s">
        <v>15</v>
      </c>
      <c r="DC1808">
        <v>19</v>
      </c>
      <c r="DD1808">
        <v>2</v>
      </c>
      <c r="DE1808" s="18">
        <v>18767.740000000002</v>
      </c>
      <c r="DF1808" t="s">
        <v>16</v>
      </c>
      <c r="DG1808" t="s">
        <v>16</v>
      </c>
      <c r="DH1808" t="s">
        <v>13</v>
      </c>
      <c r="DZ1808" t="s">
        <v>1839</v>
      </c>
      <c r="EA1808">
        <f t="shared" si="57"/>
        <v>44</v>
      </c>
    </row>
    <row r="1809" spans="1:131" ht="15.6" x14ac:dyDescent="0.3">
      <c r="A1809" s="1" t="s">
        <v>562</v>
      </c>
      <c r="B1809" s="1" t="s">
        <v>6751</v>
      </c>
      <c r="C1809" s="1" t="s">
        <v>6339</v>
      </c>
      <c r="D1809" t="s">
        <v>8077</v>
      </c>
      <c r="E1809" s="1"/>
      <c r="H1809" s="1"/>
      <c r="T1809" t="s">
        <v>562</v>
      </c>
      <c r="U1809">
        <v>15.57</v>
      </c>
      <c r="V1809">
        <v>6.07</v>
      </c>
      <c r="W1809" t="s">
        <v>2380</v>
      </c>
      <c r="X1809" t="s">
        <v>2380</v>
      </c>
      <c r="Y1809" t="s">
        <v>2380</v>
      </c>
      <c r="Z1809">
        <v>0</v>
      </c>
      <c r="AA1809" t="s">
        <v>2380</v>
      </c>
      <c r="AV1809" t="s">
        <v>562</v>
      </c>
      <c r="AW1809">
        <v>15.57</v>
      </c>
      <c r="AX1809">
        <v>6.07</v>
      </c>
      <c r="AY1809" t="s">
        <v>2380</v>
      </c>
      <c r="AZ1809" t="s">
        <v>2380</v>
      </c>
      <c r="BA1809" t="s">
        <v>2380</v>
      </c>
      <c r="BB1809" t="s">
        <v>2381</v>
      </c>
      <c r="BC1809" t="s">
        <v>2380</v>
      </c>
      <c r="BR1809">
        <v>15.57</v>
      </c>
      <c r="BS1809" t="str" cm="1">
        <f t="array" ref="BS1809">_xlfn.IFS(BR1809&lt;18.5,"UNDER WEIGHT",BR1809&lt;=24.9,"NORMAL WEIGHT",BR1809&lt;=29.9,"OVER WEIGHT",BR1809&gt;=30,"OBESITY")</f>
        <v>UNDER WEIGHT</v>
      </c>
      <c r="BV1809">
        <v>6.07</v>
      </c>
      <c r="BW1809" t="str" cm="1">
        <f t="array" ref="BW1809">_xlfn.IFS(BV1809&lt;=5.7,"NORMAL",BV1809&lt;=6.4,"Prediabetes",BV1809&gt;=6.5,"Diabetes")</f>
        <v>Prediabetes</v>
      </c>
      <c r="CJ1809" t="s">
        <v>1840</v>
      </c>
      <c r="CK1809">
        <v>1995</v>
      </c>
      <c r="CL1809" t="s">
        <v>15</v>
      </c>
      <c r="CM1809">
        <v>28</v>
      </c>
      <c r="CN1809">
        <v>3</v>
      </c>
      <c r="CO1809">
        <v>18804.75</v>
      </c>
      <c r="CP1809" t="s">
        <v>16</v>
      </c>
      <c r="CQ1809" t="s">
        <v>16</v>
      </c>
      <c r="CR1809" t="s">
        <v>23</v>
      </c>
      <c r="CW1809" t="str">
        <f t="shared" si="56"/>
        <v>28/Nov/1995</v>
      </c>
      <c r="CZ1809" t="s">
        <v>1840</v>
      </c>
      <c r="DA1809">
        <v>1995</v>
      </c>
      <c r="DB1809" t="s">
        <v>15</v>
      </c>
      <c r="DC1809">
        <v>28</v>
      </c>
      <c r="DD1809">
        <v>3</v>
      </c>
      <c r="DE1809" s="18">
        <v>18804.75</v>
      </c>
      <c r="DF1809" t="s">
        <v>16</v>
      </c>
      <c r="DG1809" t="s">
        <v>16</v>
      </c>
      <c r="DH1809" t="s">
        <v>23</v>
      </c>
      <c r="DZ1809" t="s">
        <v>1840</v>
      </c>
      <c r="EA1809">
        <f t="shared" si="57"/>
        <v>28</v>
      </c>
    </row>
    <row r="1810" spans="1:131" ht="15.6" x14ac:dyDescent="0.3">
      <c r="A1810" s="1" t="s">
        <v>561</v>
      </c>
      <c r="B1810" s="1" t="s">
        <v>6751</v>
      </c>
      <c r="C1810" s="1" t="s">
        <v>6340</v>
      </c>
      <c r="D1810" t="s">
        <v>5035</v>
      </c>
      <c r="E1810" s="1"/>
      <c r="H1810" s="1"/>
      <c r="T1810" t="s">
        <v>561</v>
      </c>
      <c r="U1810">
        <v>23.844999999999999</v>
      </c>
      <c r="V1810">
        <v>4.3600000000000003</v>
      </c>
      <c r="W1810" t="s">
        <v>2380</v>
      </c>
      <c r="X1810" t="s">
        <v>2380</v>
      </c>
      <c r="Y1810" t="s">
        <v>2380</v>
      </c>
      <c r="Z1810">
        <v>0</v>
      </c>
      <c r="AA1810" t="s">
        <v>2380</v>
      </c>
      <c r="AV1810" t="s">
        <v>561</v>
      </c>
      <c r="AW1810">
        <v>23.844999999999999</v>
      </c>
      <c r="AX1810">
        <v>4.3600000000000003</v>
      </c>
      <c r="AY1810" t="s">
        <v>2380</v>
      </c>
      <c r="AZ1810" t="s">
        <v>2380</v>
      </c>
      <c r="BA1810" t="s">
        <v>2380</v>
      </c>
      <c r="BB1810" t="s">
        <v>2381</v>
      </c>
      <c r="BC1810" t="s">
        <v>2380</v>
      </c>
      <c r="BR1810">
        <v>23.844999999999999</v>
      </c>
      <c r="BS1810" t="str" cm="1">
        <f t="array" ref="BS1810">_xlfn.IFS(BR1810&lt;18.5,"UNDER WEIGHT",BR1810&lt;=24.9,"NORMAL WEIGHT",BR1810&lt;=29.9,"OVER WEIGHT",BR1810&gt;=30,"OBESITY")</f>
        <v>NORMAL WEIGHT</v>
      </c>
      <c r="BV1810">
        <v>4.3600000000000003</v>
      </c>
      <c r="BW1810" t="str" cm="1">
        <f t="array" ref="BW1810">_xlfn.IFS(BV1810&lt;=5.7,"NORMAL",BV1810&lt;=6.4,"Prediabetes",BV1810&gt;=6.5,"Diabetes")</f>
        <v>NORMAL</v>
      </c>
      <c r="CJ1810" t="s">
        <v>1841</v>
      </c>
      <c r="CK1810">
        <v>1979</v>
      </c>
      <c r="CL1810" t="s">
        <v>37</v>
      </c>
      <c r="CM1810">
        <v>15</v>
      </c>
      <c r="CN1810">
        <v>2</v>
      </c>
      <c r="CO1810">
        <v>18806.150000000001</v>
      </c>
      <c r="CP1810" t="s">
        <v>16</v>
      </c>
      <c r="CQ1810" t="s">
        <v>11</v>
      </c>
      <c r="CR1810" t="s">
        <v>13</v>
      </c>
      <c r="CW1810" t="str">
        <f t="shared" si="56"/>
        <v>15/Oct/1979</v>
      </c>
      <c r="CZ1810" t="s">
        <v>1841</v>
      </c>
      <c r="DA1810">
        <v>1979</v>
      </c>
      <c r="DB1810" t="s">
        <v>37</v>
      </c>
      <c r="DC1810">
        <v>15</v>
      </c>
      <c r="DD1810">
        <v>2</v>
      </c>
      <c r="DE1810" s="18">
        <v>18806.150000000001</v>
      </c>
      <c r="DF1810" t="s">
        <v>16</v>
      </c>
      <c r="DG1810" t="s">
        <v>11</v>
      </c>
      <c r="DH1810" t="s">
        <v>13</v>
      </c>
      <c r="DZ1810" t="s">
        <v>1841</v>
      </c>
      <c r="EA1810">
        <f t="shared" si="57"/>
        <v>44</v>
      </c>
    </row>
    <row r="1811" spans="1:131" ht="15.6" x14ac:dyDescent="0.3">
      <c r="A1811" s="1" t="s">
        <v>560</v>
      </c>
      <c r="B1811" s="1" t="s">
        <v>6751</v>
      </c>
      <c r="C1811" s="1" t="s">
        <v>6341</v>
      </c>
      <c r="D1811" t="s">
        <v>8033</v>
      </c>
      <c r="E1811" s="1"/>
      <c r="H1811" s="1"/>
      <c r="T1811" t="s">
        <v>560</v>
      </c>
      <c r="U1811">
        <v>22.895</v>
      </c>
      <c r="V1811">
        <v>5.24</v>
      </c>
      <c r="W1811" t="s">
        <v>2380</v>
      </c>
      <c r="X1811" t="s">
        <v>2380</v>
      </c>
      <c r="Y1811" t="s">
        <v>2380</v>
      </c>
      <c r="Z1811">
        <v>1</v>
      </c>
      <c r="AA1811" t="s">
        <v>2380</v>
      </c>
      <c r="AV1811" t="s">
        <v>560</v>
      </c>
      <c r="AW1811">
        <v>22.895</v>
      </c>
      <c r="AX1811">
        <v>5.24</v>
      </c>
      <c r="AY1811" t="s">
        <v>2380</v>
      </c>
      <c r="AZ1811" t="s">
        <v>2380</v>
      </c>
      <c r="BA1811" t="s">
        <v>2380</v>
      </c>
      <c r="BB1811">
        <v>1</v>
      </c>
      <c r="BC1811" t="s">
        <v>2380</v>
      </c>
      <c r="BR1811">
        <v>22.895</v>
      </c>
      <c r="BS1811" t="str" cm="1">
        <f t="array" ref="BS1811">_xlfn.IFS(BR1811&lt;18.5,"UNDER WEIGHT",BR1811&lt;=24.9,"NORMAL WEIGHT",BR1811&lt;=29.9,"OVER WEIGHT",BR1811&gt;=30,"OBESITY")</f>
        <v>NORMAL WEIGHT</v>
      </c>
      <c r="BV1811">
        <v>5.24</v>
      </c>
      <c r="BW1811" t="str" cm="1">
        <f t="array" ref="BW1811">_xlfn.IFS(BV1811&lt;=5.7,"NORMAL",BV1811&lt;=6.4,"Prediabetes",BV1811&gt;=6.5,"Diabetes")</f>
        <v>NORMAL</v>
      </c>
      <c r="CJ1811" t="s">
        <v>1842</v>
      </c>
      <c r="CK1811">
        <v>1962</v>
      </c>
      <c r="CL1811" t="s">
        <v>30</v>
      </c>
      <c r="CM1811">
        <v>18</v>
      </c>
      <c r="CN1811">
        <v>0</v>
      </c>
      <c r="CO1811">
        <v>18815.53</v>
      </c>
      <c r="CP1811" t="s">
        <v>16</v>
      </c>
      <c r="CQ1811" t="s">
        <v>16</v>
      </c>
      <c r="CR1811" t="s">
        <v>249</v>
      </c>
      <c r="CW1811" t="str">
        <f t="shared" si="56"/>
        <v>18/Dec/1962</v>
      </c>
      <c r="CZ1811" t="s">
        <v>1842</v>
      </c>
      <c r="DA1811">
        <v>1962</v>
      </c>
      <c r="DB1811" t="s">
        <v>30</v>
      </c>
      <c r="DC1811">
        <v>18</v>
      </c>
      <c r="DD1811">
        <v>0</v>
      </c>
      <c r="DE1811" s="18">
        <v>18815.53</v>
      </c>
      <c r="DF1811" t="s">
        <v>16</v>
      </c>
      <c r="DG1811" t="s">
        <v>16</v>
      </c>
      <c r="DH1811" t="s">
        <v>249</v>
      </c>
      <c r="DZ1811" t="s">
        <v>1842</v>
      </c>
      <c r="EA1811">
        <f t="shared" si="57"/>
        <v>61</v>
      </c>
    </row>
    <row r="1812" spans="1:131" ht="15.6" x14ac:dyDescent="0.3">
      <c r="A1812" s="1" t="s">
        <v>559</v>
      </c>
      <c r="B1812" s="1" t="s">
        <v>6751</v>
      </c>
      <c r="C1812" s="1" t="s">
        <v>6342</v>
      </c>
      <c r="D1812" t="s">
        <v>8078</v>
      </c>
      <c r="E1812" s="1"/>
      <c r="H1812" s="1"/>
      <c r="T1812" t="s">
        <v>559</v>
      </c>
      <c r="U1812">
        <v>21.945</v>
      </c>
      <c r="V1812">
        <v>5.37</v>
      </c>
      <c r="W1812" t="s">
        <v>2380</v>
      </c>
      <c r="X1812" t="s">
        <v>2380</v>
      </c>
      <c r="Y1812" t="s">
        <v>2380</v>
      </c>
      <c r="Z1812">
        <v>1</v>
      </c>
      <c r="AA1812" t="s">
        <v>2380</v>
      </c>
      <c r="AV1812" t="s">
        <v>559</v>
      </c>
      <c r="AW1812">
        <v>21.945</v>
      </c>
      <c r="AX1812">
        <v>5.37</v>
      </c>
      <c r="AY1812" t="s">
        <v>2380</v>
      </c>
      <c r="AZ1812" t="s">
        <v>2380</v>
      </c>
      <c r="BA1812" t="s">
        <v>2380</v>
      </c>
      <c r="BB1812">
        <v>1</v>
      </c>
      <c r="BC1812" t="s">
        <v>2380</v>
      </c>
      <c r="BR1812">
        <v>21.945</v>
      </c>
      <c r="BS1812" t="str" cm="1">
        <f t="array" ref="BS1812">_xlfn.IFS(BR1812&lt;18.5,"UNDER WEIGHT",BR1812&lt;=24.9,"NORMAL WEIGHT",BR1812&lt;=29.9,"OVER WEIGHT",BR1812&gt;=30,"OBESITY")</f>
        <v>NORMAL WEIGHT</v>
      </c>
      <c r="BV1812">
        <v>5.37</v>
      </c>
      <c r="BW1812" t="str" cm="1">
        <f t="array" ref="BW1812">_xlfn.IFS(BV1812&lt;=5.7,"NORMAL",BV1812&lt;=6.4,"Prediabetes",BV1812&gt;=6.5,"Diabetes")</f>
        <v>NORMAL</v>
      </c>
      <c r="CJ1812" t="s">
        <v>1843</v>
      </c>
      <c r="CK1812">
        <v>2003</v>
      </c>
      <c r="CL1812" t="s">
        <v>10</v>
      </c>
      <c r="CM1812">
        <v>24</v>
      </c>
      <c r="CN1812">
        <v>3</v>
      </c>
      <c r="CO1812">
        <v>18838.7</v>
      </c>
      <c r="CP1812" t="s">
        <v>16</v>
      </c>
      <c r="CQ1812" t="s">
        <v>12</v>
      </c>
      <c r="CR1812" t="s">
        <v>23</v>
      </c>
      <c r="CW1812" t="str">
        <f t="shared" si="56"/>
        <v>24/Jul/2003</v>
      </c>
      <c r="CZ1812" t="s">
        <v>1843</v>
      </c>
      <c r="DA1812">
        <v>2003</v>
      </c>
      <c r="DB1812" t="s">
        <v>10</v>
      </c>
      <c r="DC1812">
        <v>24</v>
      </c>
      <c r="DD1812">
        <v>3</v>
      </c>
      <c r="DE1812" s="18">
        <v>18838.7</v>
      </c>
      <c r="DF1812" t="s">
        <v>16</v>
      </c>
      <c r="DG1812" t="s">
        <v>12</v>
      </c>
      <c r="DH1812" t="s">
        <v>23</v>
      </c>
      <c r="DZ1812" t="s">
        <v>1843</v>
      </c>
      <c r="EA1812">
        <f t="shared" si="57"/>
        <v>20</v>
      </c>
    </row>
    <row r="1813" spans="1:131" ht="15.6" x14ac:dyDescent="0.3">
      <c r="A1813" s="1" t="s">
        <v>558</v>
      </c>
      <c r="B1813" s="1" t="s">
        <v>6751</v>
      </c>
      <c r="C1813" s="1" t="s">
        <v>6343</v>
      </c>
      <c r="D1813" t="s">
        <v>8079</v>
      </c>
      <c r="E1813" s="1"/>
      <c r="H1813" s="1"/>
      <c r="T1813" t="s">
        <v>558</v>
      </c>
      <c r="U1813">
        <v>19.47</v>
      </c>
      <c r="V1813">
        <v>6.6</v>
      </c>
      <c r="W1813" t="s">
        <v>2382</v>
      </c>
      <c r="X1813" t="s">
        <v>2380</v>
      </c>
      <c r="Y1813" t="s">
        <v>2380</v>
      </c>
      <c r="Z1813">
        <v>0</v>
      </c>
      <c r="AA1813" t="s">
        <v>2380</v>
      </c>
      <c r="AV1813" t="s">
        <v>558</v>
      </c>
      <c r="AW1813">
        <v>19.47</v>
      </c>
      <c r="AX1813">
        <v>6.6</v>
      </c>
      <c r="AY1813" t="s">
        <v>2382</v>
      </c>
      <c r="AZ1813" t="s">
        <v>2380</v>
      </c>
      <c r="BA1813" t="s">
        <v>2380</v>
      </c>
      <c r="BB1813" t="s">
        <v>2381</v>
      </c>
      <c r="BC1813" t="s">
        <v>2380</v>
      </c>
      <c r="BR1813">
        <v>19.47</v>
      </c>
      <c r="BS1813" t="str" cm="1">
        <f t="array" ref="BS1813">_xlfn.IFS(BR1813&lt;18.5,"UNDER WEIGHT",BR1813&lt;=24.9,"NORMAL WEIGHT",BR1813&lt;=29.9,"OVER WEIGHT",BR1813&gt;=30,"OBESITY")</f>
        <v>NORMAL WEIGHT</v>
      </c>
      <c r="BV1813">
        <v>6.6</v>
      </c>
      <c r="BW1813" t="str" cm="1">
        <f t="array" ref="BW1813">_xlfn.IFS(BV1813&lt;=5.7,"NORMAL",BV1813&lt;=6.4,"Prediabetes",BV1813&gt;=6.5,"Diabetes")</f>
        <v>Diabetes</v>
      </c>
      <c r="CJ1813" t="s">
        <v>1844</v>
      </c>
      <c r="CK1813">
        <v>1963</v>
      </c>
      <c r="CL1813" t="s">
        <v>30</v>
      </c>
      <c r="CM1813">
        <v>6</v>
      </c>
      <c r="CN1813">
        <v>0</v>
      </c>
      <c r="CO1813">
        <v>18883.330000000002</v>
      </c>
      <c r="CP1813" t="s">
        <v>16</v>
      </c>
      <c r="CQ1813" t="s">
        <v>16</v>
      </c>
      <c r="CR1813" t="s">
        <v>535</v>
      </c>
      <c r="CW1813" t="str">
        <f t="shared" si="56"/>
        <v>6/Dec/1963</v>
      </c>
      <c r="CZ1813" t="s">
        <v>1844</v>
      </c>
      <c r="DA1813">
        <v>1963</v>
      </c>
      <c r="DB1813" t="s">
        <v>30</v>
      </c>
      <c r="DC1813">
        <v>6</v>
      </c>
      <c r="DD1813">
        <v>0</v>
      </c>
      <c r="DE1813" s="18">
        <v>18883.330000000002</v>
      </c>
      <c r="DF1813" t="s">
        <v>16</v>
      </c>
      <c r="DG1813" t="s">
        <v>16</v>
      </c>
      <c r="DH1813" t="s">
        <v>535</v>
      </c>
      <c r="DZ1813" t="s">
        <v>1844</v>
      </c>
      <c r="EA1813">
        <f t="shared" si="57"/>
        <v>60</v>
      </c>
    </row>
    <row r="1814" spans="1:131" ht="15.6" x14ac:dyDescent="0.3">
      <c r="A1814" s="1" t="s">
        <v>557</v>
      </c>
      <c r="B1814" s="1" t="s">
        <v>6752</v>
      </c>
      <c r="C1814" s="1" t="s">
        <v>6344</v>
      </c>
      <c r="D1814" t="s">
        <v>8080</v>
      </c>
      <c r="E1814" s="1"/>
      <c r="H1814" s="1"/>
      <c r="T1814" t="s">
        <v>557</v>
      </c>
      <c r="U1814">
        <v>15.61</v>
      </c>
      <c r="V1814">
        <v>5.77</v>
      </c>
      <c r="W1814" t="s">
        <v>2380</v>
      </c>
      <c r="X1814" t="s">
        <v>2380</v>
      </c>
      <c r="Y1814" t="s">
        <v>2380</v>
      </c>
      <c r="Z1814">
        <v>0</v>
      </c>
      <c r="AA1814" t="s">
        <v>2380</v>
      </c>
      <c r="AV1814" t="s">
        <v>557</v>
      </c>
      <c r="AW1814">
        <v>15.61</v>
      </c>
      <c r="AX1814">
        <v>5.77</v>
      </c>
      <c r="AY1814" t="s">
        <v>2380</v>
      </c>
      <c r="AZ1814" t="s">
        <v>2380</v>
      </c>
      <c r="BA1814" t="s">
        <v>2380</v>
      </c>
      <c r="BB1814" t="s">
        <v>2381</v>
      </c>
      <c r="BC1814" t="s">
        <v>2380</v>
      </c>
      <c r="BR1814">
        <v>15.61</v>
      </c>
      <c r="BS1814" t="str" cm="1">
        <f t="array" ref="BS1814">_xlfn.IFS(BR1814&lt;18.5,"UNDER WEIGHT",BR1814&lt;=24.9,"NORMAL WEIGHT",BR1814&lt;=29.9,"OVER WEIGHT",BR1814&gt;=30,"OBESITY")</f>
        <v>UNDER WEIGHT</v>
      </c>
      <c r="BV1814">
        <v>5.77</v>
      </c>
      <c r="BW1814" t="str" cm="1">
        <f t="array" ref="BW1814">_xlfn.IFS(BV1814&lt;=5.7,"NORMAL",BV1814&lt;=6.4,"Prediabetes",BV1814&gt;=6.5,"Diabetes")</f>
        <v>Prediabetes</v>
      </c>
      <c r="CJ1814" t="s">
        <v>1845</v>
      </c>
      <c r="CK1814">
        <v>1995</v>
      </c>
      <c r="CL1814" t="s">
        <v>20</v>
      </c>
      <c r="CM1814">
        <v>27</v>
      </c>
      <c r="CN1814">
        <v>1</v>
      </c>
      <c r="CO1814">
        <v>18903.490000000002</v>
      </c>
      <c r="CP1814" t="s">
        <v>16</v>
      </c>
      <c r="CQ1814" t="s">
        <v>11</v>
      </c>
      <c r="CR1814" t="s">
        <v>247</v>
      </c>
      <c r="CW1814" t="str">
        <f t="shared" si="56"/>
        <v>27/Sep/1995</v>
      </c>
      <c r="CZ1814" t="s">
        <v>1845</v>
      </c>
      <c r="DA1814">
        <v>1995</v>
      </c>
      <c r="DB1814" t="s">
        <v>20</v>
      </c>
      <c r="DC1814">
        <v>27</v>
      </c>
      <c r="DD1814">
        <v>1</v>
      </c>
      <c r="DE1814" s="18">
        <v>18903.490000000002</v>
      </c>
      <c r="DF1814" t="s">
        <v>16</v>
      </c>
      <c r="DG1814" t="s">
        <v>11</v>
      </c>
      <c r="DH1814" t="s">
        <v>247</v>
      </c>
      <c r="DZ1814" t="s">
        <v>1845</v>
      </c>
      <c r="EA1814">
        <f t="shared" si="57"/>
        <v>28</v>
      </c>
    </row>
    <row r="1815" spans="1:131" ht="15.6" x14ac:dyDescent="0.3">
      <c r="A1815" s="1" t="s">
        <v>556</v>
      </c>
      <c r="B1815" s="1" t="s">
        <v>6751</v>
      </c>
      <c r="C1815" s="1" t="s">
        <v>6345</v>
      </c>
      <c r="D1815" t="s">
        <v>7118</v>
      </c>
      <c r="E1815" s="1"/>
      <c r="H1815" s="1"/>
      <c r="T1815" t="s">
        <v>556</v>
      </c>
      <c r="U1815">
        <v>28.6</v>
      </c>
      <c r="V1815">
        <v>6.08</v>
      </c>
      <c r="W1815" t="s">
        <v>2380</v>
      </c>
      <c r="X1815" t="s">
        <v>2380</v>
      </c>
      <c r="Y1815" t="s">
        <v>2383</v>
      </c>
      <c r="Z1815">
        <v>1</v>
      </c>
      <c r="AA1815" t="s">
        <v>2380</v>
      </c>
      <c r="AV1815" t="s">
        <v>556</v>
      </c>
      <c r="AW1815">
        <v>28.6</v>
      </c>
      <c r="AX1815">
        <v>6.08</v>
      </c>
      <c r="AY1815" t="s">
        <v>2380</v>
      </c>
      <c r="AZ1815" t="s">
        <v>2380</v>
      </c>
      <c r="BA1815" t="s">
        <v>2383</v>
      </c>
      <c r="BB1815">
        <v>1</v>
      </c>
      <c r="BC1815" t="s">
        <v>2380</v>
      </c>
      <c r="BR1815">
        <v>28.6</v>
      </c>
      <c r="BS1815" t="str" cm="1">
        <f t="array" ref="BS1815">_xlfn.IFS(BR1815&lt;18.5,"UNDER WEIGHT",BR1815&lt;=24.9,"NORMAL WEIGHT",BR1815&lt;=29.9,"OVER WEIGHT",BR1815&gt;=30,"OBESITY")</f>
        <v>OVER WEIGHT</v>
      </c>
      <c r="BV1815">
        <v>6.08</v>
      </c>
      <c r="BW1815" t="str" cm="1">
        <f t="array" ref="BW1815">_xlfn.IFS(BV1815&lt;=5.7,"NORMAL",BV1815&lt;=6.4,"Prediabetes",BV1815&gt;=6.5,"Diabetes")</f>
        <v>Prediabetes</v>
      </c>
      <c r="CJ1815" t="s">
        <v>1846</v>
      </c>
      <c r="CK1815">
        <v>1969</v>
      </c>
      <c r="CL1815" t="s">
        <v>35</v>
      </c>
      <c r="CM1815">
        <v>3</v>
      </c>
      <c r="CN1815">
        <v>0</v>
      </c>
      <c r="CO1815">
        <v>18932.810000000001</v>
      </c>
      <c r="CP1815" t="s">
        <v>16</v>
      </c>
      <c r="CQ1815" t="s">
        <v>12</v>
      </c>
      <c r="CR1815" t="s">
        <v>23</v>
      </c>
      <c r="CW1815" t="str">
        <f t="shared" si="56"/>
        <v>3/Aug/1969</v>
      </c>
      <c r="CZ1815" t="s">
        <v>1846</v>
      </c>
      <c r="DA1815">
        <v>1969</v>
      </c>
      <c r="DB1815" t="s">
        <v>35</v>
      </c>
      <c r="DC1815">
        <v>3</v>
      </c>
      <c r="DD1815">
        <v>0</v>
      </c>
      <c r="DE1815" s="18">
        <v>18932.810000000001</v>
      </c>
      <c r="DF1815" t="s">
        <v>16</v>
      </c>
      <c r="DG1815" t="s">
        <v>12</v>
      </c>
      <c r="DH1815" t="s">
        <v>23</v>
      </c>
      <c r="DZ1815" t="s">
        <v>1846</v>
      </c>
      <c r="EA1815">
        <f t="shared" si="57"/>
        <v>54</v>
      </c>
    </row>
    <row r="1816" spans="1:131" ht="15.6" x14ac:dyDescent="0.3">
      <c r="A1816" s="1" t="s">
        <v>555</v>
      </c>
      <c r="B1816" s="1" t="s">
        <v>6752</v>
      </c>
      <c r="C1816" s="1" t="s">
        <v>6346</v>
      </c>
      <c r="D1816" t="s">
        <v>7332</v>
      </c>
      <c r="E1816" s="1"/>
      <c r="H1816" s="1"/>
      <c r="T1816" t="s">
        <v>555</v>
      </c>
      <c r="U1816">
        <v>46.53</v>
      </c>
      <c r="V1816">
        <v>4.16</v>
      </c>
      <c r="W1816" t="s">
        <v>2380</v>
      </c>
      <c r="X1816" t="s">
        <v>2380</v>
      </c>
      <c r="Y1816" t="s">
        <v>2380</v>
      </c>
      <c r="Z1816">
        <v>0</v>
      </c>
      <c r="AA1816" t="s">
        <v>2380</v>
      </c>
      <c r="AV1816" t="s">
        <v>555</v>
      </c>
      <c r="AW1816">
        <v>46.53</v>
      </c>
      <c r="AX1816">
        <v>4.16</v>
      </c>
      <c r="AY1816" t="s">
        <v>2380</v>
      </c>
      <c r="AZ1816" t="s">
        <v>2380</v>
      </c>
      <c r="BA1816" t="s">
        <v>2380</v>
      </c>
      <c r="BB1816" t="s">
        <v>2381</v>
      </c>
      <c r="BC1816" t="s">
        <v>2380</v>
      </c>
      <c r="BR1816">
        <v>46.53</v>
      </c>
      <c r="BS1816" t="str" cm="1">
        <f t="array" ref="BS1816">_xlfn.IFS(BR1816&lt;18.5,"UNDER WEIGHT",BR1816&lt;=24.9,"NORMAL WEIGHT",BR1816&lt;=29.9,"OVER WEIGHT",BR1816&gt;=30,"OBESITY")</f>
        <v>OBESITY</v>
      </c>
      <c r="BV1816">
        <v>4.16</v>
      </c>
      <c r="BW1816" t="str" cm="1">
        <f t="array" ref="BW1816">_xlfn.IFS(BV1816&lt;=5.7,"NORMAL",BV1816&lt;=6.4,"Prediabetes",BV1816&gt;=6.5,"Diabetes")</f>
        <v>NORMAL</v>
      </c>
      <c r="CJ1816" t="s">
        <v>1847</v>
      </c>
      <c r="CK1816">
        <v>1963</v>
      </c>
      <c r="CL1816" t="s">
        <v>37</v>
      </c>
      <c r="CM1816">
        <v>20</v>
      </c>
      <c r="CN1816">
        <v>0</v>
      </c>
      <c r="CO1816">
        <v>18954.560000000001</v>
      </c>
      <c r="CP1816" t="s">
        <v>16</v>
      </c>
      <c r="CQ1816" t="s">
        <v>16</v>
      </c>
      <c r="CR1816" t="s">
        <v>535</v>
      </c>
      <c r="CW1816" t="str">
        <f t="shared" si="56"/>
        <v>20/Oct/1963</v>
      </c>
      <c r="CZ1816" t="s">
        <v>1847</v>
      </c>
      <c r="DA1816">
        <v>1963</v>
      </c>
      <c r="DB1816" t="s">
        <v>37</v>
      </c>
      <c r="DC1816">
        <v>20</v>
      </c>
      <c r="DD1816">
        <v>0</v>
      </c>
      <c r="DE1816" s="18">
        <v>18954.560000000001</v>
      </c>
      <c r="DF1816" t="s">
        <v>16</v>
      </c>
      <c r="DG1816" t="s">
        <v>16</v>
      </c>
      <c r="DH1816" t="s">
        <v>535</v>
      </c>
      <c r="DZ1816" t="s">
        <v>1847</v>
      </c>
      <c r="EA1816">
        <f t="shared" si="57"/>
        <v>60</v>
      </c>
    </row>
    <row r="1817" spans="1:131" ht="15.6" x14ac:dyDescent="0.3">
      <c r="A1817" s="1" t="s">
        <v>554</v>
      </c>
      <c r="B1817" s="1" t="s">
        <v>6752</v>
      </c>
      <c r="C1817" s="1" t="s">
        <v>6347</v>
      </c>
      <c r="D1817" t="s">
        <v>8081</v>
      </c>
      <c r="E1817" s="1"/>
      <c r="H1817" s="1"/>
      <c r="T1817" t="s">
        <v>554</v>
      </c>
      <c r="U1817">
        <v>34.99</v>
      </c>
      <c r="V1817">
        <v>5.0999999999999996</v>
      </c>
      <c r="W1817" t="s">
        <v>2380</v>
      </c>
      <c r="X1817" t="s">
        <v>2380</v>
      </c>
      <c r="Y1817" t="s">
        <v>2383</v>
      </c>
      <c r="Z1817">
        <v>1</v>
      </c>
      <c r="AA1817" t="s">
        <v>2380</v>
      </c>
      <c r="AV1817" t="s">
        <v>554</v>
      </c>
      <c r="AW1817">
        <v>34.99</v>
      </c>
      <c r="AX1817">
        <v>5.0999999999999996</v>
      </c>
      <c r="AY1817" t="s">
        <v>2380</v>
      </c>
      <c r="AZ1817" t="s">
        <v>2380</v>
      </c>
      <c r="BA1817" t="s">
        <v>2383</v>
      </c>
      <c r="BB1817">
        <v>1</v>
      </c>
      <c r="BC1817" t="s">
        <v>2380</v>
      </c>
      <c r="BR1817">
        <v>34.99</v>
      </c>
      <c r="BS1817" t="str" cm="1">
        <f t="array" ref="BS1817">_xlfn.IFS(BR1817&lt;18.5,"UNDER WEIGHT",BR1817&lt;=24.9,"NORMAL WEIGHT",BR1817&lt;=29.9,"OVER WEIGHT",BR1817&gt;=30,"OBESITY")</f>
        <v>OBESITY</v>
      </c>
      <c r="BV1817">
        <v>5.0999999999999996</v>
      </c>
      <c r="BW1817" t="str" cm="1">
        <f t="array" ref="BW1817">_xlfn.IFS(BV1817&lt;=5.7,"NORMAL",BV1817&lt;=6.4,"Prediabetes",BV1817&gt;=6.5,"Diabetes")</f>
        <v>NORMAL</v>
      </c>
      <c r="CJ1817" t="s">
        <v>1848</v>
      </c>
      <c r="CK1817">
        <v>1998</v>
      </c>
      <c r="CL1817" t="s">
        <v>35</v>
      </c>
      <c r="CM1817">
        <v>6</v>
      </c>
      <c r="CN1817">
        <v>0</v>
      </c>
      <c r="CO1817">
        <v>18955.22</v>
      </c>
      <c r="CP1817" t="s">
        <v>16</v>
      </c>
      <c r="CQ1817" t="s">
        <v>12</v>
      </c>
      <c r="CR1817" t="s">
        <v>42</v>
      </c>
      <c r="CW1817" t="str">
        <f t="shared" si="56"/>
        <v>6/Aug/1998</v>
      </c>
      <c r="CZ1817" t="s">
        <v>1848</v>
      </c>
      <c r="DA1817">
        <v>1998</v>
      </c>
      <c r="DB1817" t="s">
        <v>35</v>
      </c>
      <c r="DC1817">
        <v>6</v>
      </c>
      <c r="DD1817">
        <v>0</v>
      </c>
      <c r="DE1817" s="18">
        <v>18955.22</v>
      </c>
      <c r="DF1817" t="s">
        <v>16</v>
      </c>
      <c r="DG1817" t="s">
        <v>12</v>
      </c>
      <c r="DH1817" t="s">
        <v>42</v>
      </c>
      <c r="DZ1817" t="s">
        <v>1848</v>
      </c>
      <c r="EA1817">
        <f t="shared" si="57"/>
        <v>25</v>
      </c>
    </row>
    <row r="1818" spans="1:131" ht="15.6" x14ac:dyDescent="0.3">
      <c r="A1818" s="1" t="s">
        <v>553</v>
      </c>
      <c r="B1818" s="1" t="s">
        <v>6752</v>
      </c>
      <c r="C1818" s="1" t="s">
        <v>6348</v>
      </c>
      <c r="D1818" t="s">
        <v>8082</v>
      </c>
      <c r="E1818" s="1"/>
      <c r="H1818" s="1"/>
      <c r="T1818" t="s">
        <v>553</v>
      </c>
      <c r="U1818">
        <v>17.05</v>
      </c>
      <c r="V1818">
        <v>5.3</v>
      </c>
      <c r="W1818" t="s">
        <v>2380</v>
      </c>
      <c r="X1818" t="s">
        <v>2380</v>
      </c>
      <c r="Y1818" t="s">
        <v>2383</v>
      </c>
      <c r="Z1818">
        <v>1</v>
      </c>
      <c r="AA1818" t="s">
        <v>2380</v>
      </c>
      <c r="AV1818" t="s">
        <v>553</v>
      </c>
      <c r="AW1818">
        <v>17.05</v>
      </c>
      <c r="AX1818">
        <v>5.3</v>
      </c>
      <c r="AY1818" t="s">
        <v>2380</v>
      </c>
      <c r="AZ1818" t="s">
        <v>2380</v>
      </c>
      <c r="BA1818" t="s">
        <v>2383</v>
      </c>
      <c r="BB1818">
        <v>1</v>
      </c>
      <c r="BC1818" t="s">
        <v>2380</v>
      </c>
      <c r="BR1818">
        <v>17.05</v>
      </c>
      <c r="BS1818" t="str" cm="1">
        <f t="array" ref="BS1818">_xlfn.IFS(BR1818&lt;18.5,"UNDER WEIGHT",BR1818&lt;=24.9,"NORMAL WEIGHT",BR1818&lt;=29.9,"OVER WEIGHT",BR1818&gt;=30,"OBESITY")</f>
        <v>UNDER WEIGHT</v>
      </c>
      <c r="BV1818">
        <v>5.3</v>
      </c>
      <c r="BW1818" t="str" cm="1">
        <f t="array" ref="BW1818">_xlfn.IFS(BV1818&lt;=5.7,"NORMAL",BV1818&lt;=6.4,"Prediabetes",BV1818&gt;=6.5,"Diabetes")</f>
        <v>NORMAL</v>
      </c>
      <c r="CJ1818" t="s">
        <v>1849</v>
      </c>
      <c r="CK1818">
        <v>1992</v>
      </c>
      <c r="CL1818" t="s">
        <v>15</v>
      </c>
      <c r="CM1818">
        <v>30</v>
      </c>
      <c r="CN1818">
        <v>1</v>
      </c>
      <c r="CO1818">
        <v>18963.169999999998</v>
      </c>
      <c r="CP1818" t="s">
        <v>16</v>
      </c>
      <c r="CQ1818" t="s">
        <v>16</v>
      </c>
      <c r="CR1818" t="s">
        <v>13</v>
      </c>
      <c r="CW1818" t="str">
        <f t="shared" si="56"/>
        <v>30/Nov/1992</v>
      </c>
      <c r="CZ1818" t="s">
        <v>1849</v>
      </c>
      <c r="DA1818">
        <v>1992</v>
      </c>
      <c r="DB1818" t="s">
        <v>15</v>
      </c>
      <c r="DC1818">
        <v>30</v>
      </c>
      <c r="DD1818">
        <v>1</v>
      </c>
      <c r="DE1818" s="18">
        <v>18963.169999999998</v>
      </c>
      <c r="DF1818" t="s">
        <v>16</v>
      </c>
      <c r="DG1818" t="s">
        <v>16</v>
      </c>
      <c r="DH1818" t="s">
        <v>13</v>
      </c>
      <c r="DZ1818" t="s">
        <v>1849</v>
      </c>
      <c r="EA1818">
        <f t="shared" si="57"/>
        <v>31</v>
      </c>
    </row>
    <row r="1819" spans="1:131" ht="15.6" x14ac:dyDescent="0.3">
      <c r="A1819" s="1" t="s">
        <v>552</v>
      </c>
      <c r="B1819" s="1" t="s">
        <v>6752</v>
      </c>
      <c r="C1819" s="1" t="s">
        <v>6349</v>
      </c>
      <c r="D1819" t="s">
        <v>7860</v>
      </c>
      <c r="E1819" s="1"/>
      <c r="H1819" s="1"/>
      <c r="T1819" t="s">
        <v>552</v>
      </c>
      <c r="U1819">
        <v>37.18</v>
      </c>
      <c r="V1819">
        <v>4.9000000000000004</v>
      </c>
      <c r="W1819" t="s">
        <v>2380</v>
      </c>
      <c r="X1819" t="s">
        <v>2380</v>
      </c>
      <c r="Y1819" t="s">
        <v>2380</v>
      </c>
      <c r="Z1819">
        <v>0</v>
      </c>
      <c r="AA1819" t="s">
        <v>2380</v>
      </c>
      <c r="AV1819" t="s">
        <v>552</v>
      </c>
      <c r="AW1819">
        <v>37.18</v>
      </c>
      <c r="AX1819">
        <v>4.9000000000000004</v>
      </c>
      <c r="AY1819" t="s">
        <v>2380</v>
      </c>
      <c r="AZ1819" t="s">
        <v>2380</v>
      </c>
      <c r="BA1819" t="s">
        <v>2380</v>
      </c>
      <c r="BB1819" t="s">
        <v>2381</v>
      </c>
      <c r="BC1819" t="s">
        <v>2380</v>
      </c>
      <c r="BR1819">
        <v>37.18</v>
      </c>
      <c r="BS1819" t="str" cm="1">
        <f t="array" ref="BS1819">_xlfn.IFS(BR1819&lt;18.5,"UNDER WEIGHT",BR1819&lt;=24.9,"NORMAL WEIGHT",BR1819&lt;=29.9,"OVER WEIGHT",BR1819&gt;=30,"OBESITY")</f>
        <v>OBESITY</v>
      </c>
      <c r="BV1819">
        <v>4.9000000000000004</v>
      </c>
      <c r="BW1819" t="str" cm="1">
        <f t="array" ref="BW1819">_xlfn.IFS(BV1819&lt;=5.7,"NORMAL",BV1819&lt;=6.4,"Prediabetes",BV1819&gt;=6.5,"Diabetes")</f>
        <v>NORMAL</v>
      </c>
      <c r="CJ1819" t="s">
        <v>1850</v>
      </c>
      <c r="CK1819">
        <v>1988</v>
      </c>
      <c r="CL1819" t="s">
        <v>37</v>
      </c>
      <c r="CM1819">
        <v>24</v>
      </c>
      <c r="CN1819">
        <v>2</v>
      </c>
      <c r="CO1819">
        <v>18972.5</v>
      </c>
      <c r="CP1819" t="s">
        <v>16</v>
      </c>
      <c r="CQ1819" t="s">
        <v>12</v>
      </c>
      <c r="CR1819" t="s">
        <v>13</v>
      </c>
      <c r="CW1819" t="str">
        <f t="shared" si="56"/>
        <v>24/Oct/1988</v>
      </c>
      <c r="CZ1819" t="s">
        <v>1850</v>
      </c>
      <c r="DA1819">
        <v>1988</v>
      </c>
      <c r="DB1819" t="s">
        <v>37</v>
      </c>
      <c r="DC1819">
        <v>24</v>
      </c>
      <c r="DD1819">
        <v>2</v>
      </c>
      <c r="DE1819" s="18">
        <v>18972.5</v>
      </c>
      <c r="DF1819" t="s">
        <v>16</v>
      </c>
      <c r="DG1819" t="s">
        <v>12</v>
      </c>
      <c r="DH1819" t="s">
        <v>13</v>
      </c>
      <c r="DZ1819" t="s">
        <v>1850</v>
      </c>
      <c r="EA1819">
        <f t="shared" si="57"/>
        <v>35</v>
      </c>
    </row>
    <row r="1820" spans="1:131" ht="15.6" x14ac:dyDescent="0.3">
      <c r="A1820" s="1" t="s">
        <v>551</v>
      </c>
      <c r="B1820" s="1" t="s">
        <v>6752</v>
      </c>
      <c r="C1820" s="1" t="s">
        <v>5691</v>
      </c>
      <c r="D1820" t="s">
        <v>7042</v>
      </c>
      <c r="E1820" s="1"/>
      <c r="H1820" s="1"/>
      <c r="T1820" t="s">
        <v>551</v>
      </c>
      <c r="U1820">
        <v>35.200000000000003</v>
      </c>
      <c r="V1820">
        <v>5.55</v>
      </c>
      <c r="W1820" t="s">
        <v>2380</v>
      </c>
      <c r="X1820" t="s">
        <v>2380</v>
      </c>
      <c r="Y1820" t="s">
        <v>2380</v>
      </c>
      <c r="Z1820">
        <v>0</v>
      </c>
      <c r="AA1820" t="s">
        <v>2380</v>
      </c>
      <c r="AV1820" t="s">
        <v>551</v>
      </c>
      <c r="AW1820">
        <v>35.200000000000003</v>
      </c>
      <c r="AX1820">
        <v>5.55</v>
      </c>
      <c r="AY1820" t="s">
        <v>2380</v>
      </c>
      <c r="AZ1820" t="s">
        <v>2380</v>
      </c>
      <c r="BA1820" t="s">
        <v>2380</v>
      </c>
      <c r="BB1820" t="s">
        <v>2381</v>
      </c>
      <c r="BC1820" t="s">
        <v>2380</v>
      </c>
      <c r="BR1820">
        <v>35.200000000000003</v>
      </c>
      <c r="BS1820" t="str" cm="1">
        <f t="array" ref="BS1820">_xlfn.IFS(BR1820&lt;18.5,"UNDER WEIGHT",BR1820&lt;=24.9,"NORMAL WEIGHT",BR1820&lt;=29.9,"OVER WEIGHT",BR1820&gt;=30,"OBESITY")</f>
        <v>OBESITY</v>
      </c>
      <c r="BV1820">
        <v>5.55</v>
      </c>
      <c r="BW1820" t="str" cm="1">
        <f t="array" ref="BW1820">_xlfn.IFS(BV1820&lt;=5.7,"NORMAL",BV1820&lt;=6.4,"Prediabetes",BV1820&gt;=6.5,"Diabetes")</f>
        <v>NORMAL</v>
      </c>
      <c r="CJ1820" t="s">
        <v>1851</v>
      </c>
      <c r="CK1820">
        <v>1983</v>
      </c>
      <c r="CL1820" t="s">
        <v>30</v>
      </c>
      <c r="CM1820">
        <v>19</v>
      </c>
      <c r="CN1820">
        <v>5</v>
      </c>
      <c r="CO1820">
        <v>19023.259999999998</v>
      </c>
      <c r="CP1820" t="s">
        <v>16</v>
      </c>
      <c r="CQ1820" t="s">
        <v>12</v>
      </c>
      <c r="CR1820" t="s">
        <v>42</v>
      </c>
      <c r="CW1820" t="str">
        <f t="shared" si="56"/>
        <v>19/Dec/1983</v>
      </c>
      <c r="CZ1820" t="s">
        <v>1851</v>
      </c>
      <c r="DA1820">
        <v>1983</v>
      </c>
      <c r="DB1820" t="s">
        <v>30</v>
      </c>
      <c r="DC1820">
        <v>19</v>
      </c>
      <c r="DD1820">
        <v>5</v>
      </c>
      <c r="DE1820" s="18">
        <v>19023.259999999998</v>
      </c>
      <c r="DF1820" t="s">
        <v>16</v>
      </c>
      <c r="DG1820" t="s">
        <v>12</v>
      </c>
      <c r="DH1820" t="s">
        <v>42</v>
      </c>
      <c r="DZ1820" t="s">
        <v>1851</v>
      </c>
      <c r="EA1820">
        <f t="shared" si="57"/>
        <v>40</v>
      </c>
    </row>
    <row r="1821" spans="1:131" ht="15.6" x14ac:dyDescent="0.3">
      <c r="A1821" s="1" t="s">
        <v>550</v>
      </c>
      <c r="B1821" s="1" t="s">
        <v>6752</v>
      </c>
      <c r="C1821" s="1" t="s">
        <v>6350</v>
      </c>
      <c r="D1821" t="s">
        <v>8083</v>
      </c>
      <c r="E1821" s="1"/>
      <c r="H1821" s="1"/>
      <c r="T1821" t="s">
        <v>550</v>
      </c>
      <c r="U1821">
        <v>37.335000000000001</v>
      </c>
      <c r="V1821">
        <v>4.95</v>
      </c>
      <c r="W1821" t="s">
        <v>2380</v>
      </c>
      <c r="X1821" t="s">
        <v>2380</v>
      </c>
      <c r="Y1821" t="s">
        <v>2380</v>
      </c>
      <c r="Z1821">
        <v>0</v>
      </c>
      <c r="AA1821" t="s">
        <v>2380</v>
      </c>
      <c r="AV1821" t="s">
        <v>550</v>
      </c>
      <c r="AW1821">
        <v>37.335000000000001</v>
      </c>
      <c r="AX1821">
        <v>4.95</v>
      </c>
      <c r="AY1821" t="s">
        <v>2380</v>
      </c>
      <c r="AZ1821" t="s">
        <v>2380</v>
      </c>
      <c r="BA1821" t="s">
        <v>2380</v>
      </c>
      <c r="BB1821" t="s">
        <v>2381</v>
      </c>
      <c r="BC1821" t="s">
        <v>2380</v>
      </c>
      <c r="BR1821">
        <v>37.335000000000001</v>
      </c>
      <c r="BS1821" t="str" cm="1">
        <f t="array" ref="BS1821">_xlfn.IFS(BR1821&lt;18.5,"UNDER WEIGHT",BR1821&lt;=24.9,"NORMAL WEIGHT",BR1821&lt;=29.9,"OVER WEIGHT",BR1821&gt;=30,"OBESITY")</f>
        <v>OBESITY</v>
      </c>
      <c r="BV1821">
        <v>4.95</v>
      </c>
      <c r="BW1821" t="str" cm="1">
        <f t="array" ref="BW1821">_xlfn.IFS(BV1821&lt;=5.7,"NORMAL",BV1821&lt;=6.4,"Prediabetes",BV1821&gt;=6.5,"Diabetes")</f>
        <v>NORMAL</v>
      </c>
      <c r="CJ1821" t="s">
        <v>1852</v>
      </c>
      <c r="CK1821">
        <v>1989</v>
      </c>
      <c r="CL1821" t="s">
        <v>18</v>
      </c>
      <c r="CM1821">
        <v>5</v>
      </c>
      <c r="CN1821">
        <v>1</v>
      </c>
      <c r="CO1821">
        <v>19040.88</v>
      </c>
      <c r="CP1821" t="s">
        <v>16</v>
      </c>
      <c r="CQ1821" t="s">
        <v>12</v>
      </c>
      <c r="CR1821" t="s">
        <v>42</v>
      </c>
      <c r="CW1821" t="str">
        <f t="shared" si="56"/>
        <v>5/Jun/1989</v>
      </c>
      <c r="CZ1821" t="s">
        <v>1852</v>
      </c>
      <c r="DA1821">
        <v>1989</v>
      </c>
      <c r="DB1821" t="s">
        <v>18</v>
      </c>
      <c r="DC1821">
        <v>5</v>
      </c>
      <c r="DD1821">
        <v>1</v>
      </c>
      <c r="DE1821" s="18">
        <v>19040.88</v>
      </c>
      <c r="DF1821" t="s">
        <v>16</v>
      </c>
      <c r="DG1821" t="s">
        <v>12</v>
      </c>
      <c r="DH1821" t="s">
        <v>42</v>
      </c>
      <c r="DZ1821" t="s">
        <v>1852</v>
      </c>
      <c r="EA1821">
        <f t="shared" si="57"/>
        <v>34</v>
      </c>
    </row>
    <row r="1822" spans="1:131" ht="15.6" x14ac:dyDescent="0.3">
      <c r="A1822" s="1" t="s">
        <v>549</v>
      </c>
      <c r="B1822" s="1" t="s">
        <v>6752</v>
      </c>
      <c r="C1822" s="1" t="s">
        <v>6351</v>
      </c>
      <c r="D1822" t="s">
        <v>5873</v>
      </c>
      <c r="E1822" s="1"/>
      <c r="H1822" s="1"/>
      <c r="T1822" t="s">
        <v>549</v>
      </c>
      <c r="U1822">
        <v>27.265000000000001</v>
      </c>
      <c r="V1822">
        <v>6.46</v>
      </c>
      <c r="W1822" t="s">
        <v>2382</v>
      </c>
      <c r="X1822" t="s">
        <v>2380</v>
      </c>
      <c r="Y1822" t="s">
        <v>2380</v>
      </c>
      <c r="Z1822">
        <v>0</v>
      </c>
      <c r="AA1822" t="s">
        <v>2380</v>
      </c>
      <c r="AV1822" t="s">
        <v>549</v>
      </c>
      <c r="AW1822">
        <v>27.265000000000001</v>
      </c>
      <c r="AX1822">
        <v>6.46</v>
      </c>
      <c r="AY1822" t="s">
        <v>2382</v>
      </c>
      <c r="AZ1822" t="s">
        <v>2380</v>
      </c>
      <c r="BA1822" t="s">
        <v>2380</v>
      </c>
      <c r="BB1822" t="s">
        <v>2381</v>
      </c>
      <c r="BC1822" t="s">
        <v>2380</v>
      </c>
      <c r="BR1822">
        <v>27.265000000000001</v>
      </c>
      <c r="BS1822" t="str" cm="1">
        <f t="array" ref="BS1822">_xlfn.IFS(BR1822&lt;18.5,"UNDER WEIGHT",BR1822&lt;=24.9,"NORMAL WEIGHT",BR1822&lt;=29.9,"OVER WEIGHT",BR1822&gt;=30,"OBESITY")</f>
        <v>OVER WEIGHT</v>
      </c>
      <c r="BV1822">
        <v>6.46</v>
      </c>
      <c r="BW1822" t="e" cm="1">
        <f t="array" ref="BW1822">_xlfn.IFS(BV1822&lt;=5.7,"NORMAL",BV1822&lt;=6.4,"Prediabetes",BV1822&gt;=6.5,"Diabetes")</f>
        <v>#N/A</v>
      </c>
      <c r="CJ1822" t="s">
        <v>1853</v>
      </c>
      <c r="CK1822">
        <v>1993</v>
      </c>
      <c r="CL1822" t="s">
        <v>20</v>
      </c>
      <c r="CM1822">
        <v>28</v>
      </c>
      <c r="CN1822">
        <v>1</v>
      </c>
      <c r="CO1822">
        <v>19107.78</v>
      </c>
      <c r="CP1822" t="s">
        <v>16</v>
      </c>
      <c r="CQ1822" t="s">
        <v>11</v>
      </c>
      <c r="CR1822" t="s">
        <v>13</v>
      </c>
      <c r="CW1822" t="str">
        <f t="shared" si="56"/>
        <v>28/Sep/1993</v>
      </c>
      <c r="CZ1822" t="s">
        <v>1853</v>
      </c>
      <c r="DA1822">
        <v>1993</v>
      </c>
      <c r="DB1822" t="s">
        <v>20</v>
      </c>
      <c r="DC1822">
        <v>28</v>
      </c>
      <c r="DD1822">
        <v>1</v>
      </c>
      <c r="DE1822" s="18">
        <v>19107.78</v>
      </c>
      <c r="DF1822" t="s">
        <v>16</v>
      </c>
      <c r="DG1822" t="s">
        <v>11</v>
      </c>
      <c r="DH1822" t="s">
        <v>13</v>
      </c>
      <c r="DZ1822" t="s">
        <v>1853</v>
      </c>
      <c r="EA1822">
        <f t="shared" si="57"/>
        <v>30</v>
      </c>
    </row>
    <row r="1823" spans="1:131" ht="15.6" x14ac:dyDescent="0.3">
      <c r="A1823" s="1" t="s">
        <v>548</v>
      </c>
      <c r="B1823" s="1" t="s">
        <v>6752</v>
      </c>
      <c r="C1823" s="1" t="s">
        <v>6352</v>
      </c>
      <c r="D1823" t="s">
        <v>8084</v>
      </c>
      <c r="E1823" s="1"/>
      <c r="H1823" s="1"/>
      <c r="T1823" t="s">
        <v>548</v>
      </c>
      <c r="U1823">
        <v>30.8</v>
      </c>
      <c r="V1823">
        <v>4.9000000000000004</v>
      </c>
      <c r="W1823" t="s">
        <v>2382</v>
      </c>
      <c r="X1823" t="s">
        <v>2380</v>
      </c>
      <c r="Y1823" t="s">
        <v>2380</v>
      </c>
      <c r="Z1823">
        <v>0</v>
      </c>
      <c r="AA1823" t="s">
        <v>2380</v>
      </c>
      <c r="AV1823" t="s">
        <v>548</v>
      </c>
      <c r="AW1823">
        <v>30.8</v>
      </c>
      <c r="AX1823">
        <v>4.9000000000000004</v>
      </c>
      <c r="AY1823" t="s">
        <v>2382</v>
      </c>
      <c r="AZ1823" t="s">
        <v>2380</v>
      </c>
      <c r="BA1823" t="s">
        <v>2380</v>
      </c>
      <c r="BB1823" t="s">
        <v>2381</v>
      </c>
      <c r="BC1823" t="s">
        <v>2380</v>
      </c>
      <c r="BR1823">
        <v>30.8</v>
      </c>
      <c r="BS1823" t="str" cm="1">
        <f t="array" ref="BS1823">_xlfn.IFS(BR1823&lt;18.5,"UNDER WEIGHT",BR1823&lt;=24.9,"NORMAL WEIGHT",BR1823&lt;=29.9,"OVER WEIGHT",BR1823&gt;=30,"OBESITY")</f>
        <v>OBESITY</v>
      </c>
      <c r="BV1823">
        <v>4.9000000000000004</v>
      </c>
      <c r="BW1823" t="str" cm="1">
        <f t="array" ref="BW1823">_xlfn.IFS(BV1823&lt;=5.7,"NORMAL",BV1823&lt;=6.4,"Prediabetes",BV1823&gt;=6.5,"Diabetes")</f>
        <v>NORMAL</v>
      </c>
      <c r="CJ1823" t="s">
        <v>1854</v>
      </c>
      <c r="CK1823">
        <v>1979</v>
      </c>
      <c r="CL1823" t="s">
        <v>10</v>
      </c>
      <c r="CM1823">
        <v>2</v>
      </c>
      <c r="CN1823">
        <v>2</v>
      </c>
      <c r="CO1823">
        <v>19144.580000000002</v>
      </c>
      <c r="CP1823" t="s">
        <v>16</v>
      </c>
      <c r="CQ1823" t="s">
        <v>16</v>
      </c>
      <c r="CR1823" t="s">
        <v>247</v>
      </c>
      <c r="CW1823" t="str">
        <f t="shared" si="56"/>
        <v>2/Jul/1979</v>
      </c>
      <c r="CZ1823" t="s">
        <v>1854</v>
      </c>
      <c r="DA1823">
        <v>1979</v>
      </c>
      <c r="DB1823" t="s">
        <v>10</v>
      </c>
      <c r="DC1823">
        <v>2</v>
      </c>
      <c r="DD1823">
        <v>2</v>
      </c>
      <c r="DE1823" s="18">
        <v>19144.580000000002</v>
      </c>
      <c r="DF1823" t="s">
        <v>16</v>
      </c>
      <c r="DG1823" t="s">
        <v>16</v>
      </c>
      <c r="DH1823" t="s">
        <v>247</v>
      </c>
      <c r="DZ1823" t="s">
        <v>1854</v>
      </c>
      <c r="EA1823">
        <f t="shared" si="57"/>
        <v>44</v>
      </c>
    </row>
    <row r="1824" spans="1:131" ht="15.6" x14ac:dyDescent="0.3">
      <c r="A1824" s="1" t="s">
        <v>547</v>
      </c>
      <c r="B1824" s="1" t="s">
        <v>6751</v>
      </c>
      <c r="C1824" s="1" t="s">
        <v>6353</v>
      </c>
      <c r="D1824" t="s">
        <v>8085</v>
      </c>
      <c r="E1824" s="1"/>
      <c r="H1824" s="1"/>
      <c r="T1824" t="s">
        <v>547</v>
      </c>
      <c r="U1824">
        <v>30.21</v>
      </c>
      <c r="V1824">
        <v>5.21</v>
      </c>
      <c r="W1824" t="s">
        <v>2380</v>
      </c>
      <c r="X1824" t="s">
        <v>2380</v>
      </c>
      <c r="Y1824" t="s">
        <v>2380</v>
      </c>
      <c r="Z1824">
        <v>1</v>
      </c>
      <c r="AA1824" t="s">
        <v>2380</v>
      </c>
      <c r="AV1824" t="s">
        <v>547</v>
      </c>
      <c r="AW1824">
        <v>30.21</v>
      </c>
      <c r="AX1824">
        <v>5.21</v>
      </c>
      <c r="AY1824" t="s">
        <v>2380</v>
      </c>
      <c r="AZ1824" t="s">
        <v>2380</v>
      </c>
      <c r="BA1824" t="s">
        <v>2380</v>
      </c>
      <c r="BB1824">
        <v>1</v>
      </c>
      <c r="BC1824" t="s">
        <v>2380</v>
      </c>
      <c r="BR1824">
        <v>30.21</v>
      </c>
      <c r="BS1824" t="str" cm="1">
        <f t="array" ref="BS1824">_xlfn.IFS(BR1824&lt;18.5,"UNDER WEIGHT",BR1824&lt;=24.9,"NORMAL WEIGHT",BR1824&lt;=29.9,"OVER WEIGHT",BR1824&gt;=30,"OBESITY")</f>
        <v>OBESITY</v>
      </c>
      <c r="BV1824">
        <v>5.21</v>
      </c>
      <c r="BW1824" t="str" cm="1">
        <f t="array" ref="BW1824">_xlfn.IFS(BV1824&lt;=5.7,"NORMAL",BV1824&lt;=6.4,"Prediabetes",BV1824&gt;=6.5,"Diabetes")</f>
        <v>NORMAL</v>
      </c>
      <c r="CJ1824" t="s">
        <v>1855</v>
      </c>
      <c r="CK1824">
        <v>1991</v>
      </c>
      <c r="CL1824" t="s">
        <v>20</v>
      </c>
      <c r="CM1824">
        <v>16</v>
      </c>
      <c r="CN1824">
        <v>3</v>
      </c>
      <c r="CO1824">
        <v>19199.939999999999</v>
      </c>
      <c r="CP1824" t="s">
        <v>16</v>
      </c>
      <c r="CQ1824" t="s">
        <v>12</v>
      </c>
      <c r="CR1824" t="s">
        <v>42</v>
      </c>
      <c r="CW1824" t="str">
        <f t="shared" si="56"/>
        <v>16/Sep/1991</v>
      </c>
      <c r="CZ1824" t="s">
        <v>1855</v>
      </c>
      <c r="DA1824">
        <v>1991</v>
      </c>
      <c r="DB1824" t="s">
        <v>20</v>
      </c>
      <c r="DC1824">
        <v>16</v>
      </c>
      <c r="DD1824">
        <v>3</v>
      </c>
      <c r="DE1824" s="18">
        <v>19199.939999999999</v>
      </c>
      <c r="DF1824" t="s">
        <v>16</v>
      </c>
      <c r="DG1824" t="s">
        <v>12</v>
      </c>
      <c r="DH1824" t="s">
        <v>42</v>
      </c>
      <c r="DZ1824" t="s">
        <v>1855</v>
      </c>
      <c r="EA1824">
        <f t="shared" si="57"/>
        <v>32</v>
      </c>
    </row>
    <row r="1825" spans="1:131" ht="15.6" x14ac:dyDescent="0.3">
      <c r="A1825" s="1" t="s">
        <v>546</v>
      </c>
      <c r="B1825" s="1" t="s">
        <v>6752</v>
      </c>
      <c r="C1825" s="1" t="s">
        <v>5452</v>
      </c>
      <c r="D1825" t="s">
        <v>7129</v>
      </c>
      <c r="E1825" s="1"/>
      <c r="H1825" s="1"/>
      <c r="T1825" t="s">
        <v>546</v>
      </c>
      <c r="U1825">
        <v>35.340000000000003</v>
      </c>
      <c r="V1825">
        <v>4.13</v>
      </c>
      <c r="W1825" t="s">
        <v>2380</v>
      </c>
      <c r="X1825" t="s">
        <v>2382</v>
      </c>
      <c r="Y1825" t="s">
        <v>2380</v>
      </c>
      <c r="Z1825">
        <v>1</v>
      </c>
      <c r="AA1825" t="s">
        <v>2380</v>
      </c>
      <c r="AV1825" t="s">
        <v>546</v>
      </c>
      <c r="AW1825">
        <v>35.340000000000003</v>
      </c>
      <c r="AX1825">
        <v>4.13</v>
      </c>
      <c r="AY1825" t="s">
        <v>2380</v>
      </c>
      <c r="AZ1825" t="s">
        <v>2382</v>
      </c>
      <c r="BA1825" t="s">
        <v>2380</v>
      </c>
      <c r="BB1825">
        <v>1</v>
      </c>
      <c r="BC1825" t="s">
        <v>2380</v>
      </c>
      <c r="BR1825">
        <v>35.340000000000003</v>
      </c>
      <c r="BS1825" t="str" cm="1">
        <f t="array" ref="BS1825">_xlfn.IFS(BR1825&lt;18.5,"UNDER WEIGHT",BR1825&lt;=24.9,"NORMAL WEIGHT",BR1825&lt;=29.9,"OVER WEIGHT",BR1825&gt;=30,"OBESITY")</f>
        <v>OBESITY</v>
      </c>
      <c r="BV1825">
        <v>4.13</v>
      </c>
      <c r="BW1825" t="str" cm="1">
        <f t="array" ref="BW1825">_xlfn.IFS(BV1825&lt;=5.7,"NORMAL",BV1825&lt;=6.4,"Prediabetes",BV1825&gt;=6.5,"Diabetes")</f>
        <v>NORMAL</v>
      </c>
      <c r="CJ1825" t="s">
        <v>1856</v>
      </c>
      <c r="CK1825">
        <v>1985</v>
      </c>
      <c r="CL1825" t="s">
        <v>30</v>
      </c>
      <c r="CM1825">
        <v>28</v>
      </c>
      <c r="CN1825">
        <v>0</v>
      </c>
      <c r="CO1825">
        <v>19214.71</v>
      </c>
      <c r="CP1825" t="s">
        <v>16</v>
      </c>
      <c r="CQ1825" t="s">
        <v>12</v>
      </c>
      <c r="CR1825" t="s">
        <v>13</v>
      </c>
      <c r="CW1825" t="str">
        <f t="shared" si="56"/>
        <v>28/Dec/1985</v>
      </c>
      <c r="CZ1825" t="s">
        <v>1856</v>
      </c>
      <c r="DA1825">
        <v>1985</v>
      </c>
      <c r="DB1825" t="s">
        <v>30</v>
      </c>
      <c r="DC1825">
        <v>28</v>
      </c>
      <c r="DD1825">
        <v>0</v>
      </c>
      <c r="DE1825" s="18">
        <v>19214.71</v>
      </c>
      <c r="DF1825" t="s">
        <v>16</v>
      </c>
      <c r="DG1825" t="s">
        <v>12</v>
      </c>
      <c r="DH1825" t="s">
        <v>13</v>
      </c>
      <c r="DZ1825" t="s">
        <v>1856</v>
      </c>
      <c r="EA1825">
        <f t="shared" si="57"/>
        <v>38</v>
      </c>
    </row>
    <row r="1826" spans="1:131" ht="15.6" x14ac:dyDescent="0.3">
      <c r="A1826" s="1" t="s">
        <v>545</v>
      </c>
      <c r="B1826" s="1" t="s">
        <v>6751</v>
      </c>
      <c r="C1826" s="1" t="s">
        <v>6354</v>
      </c>
      <c r="D1826" t="s">
        <v>8086</v>
      </c>
      <c r="E1826" s="1"/>
      <c r="H1826" s="1"/>
      <c r="T1826" t="s">
        <v>545</v>
      </c>
      <c r="U1826">
        <v>26.695</v>
      </c>
      <c r="V1826">
        <v>5.28</v>
      </c>
      <c r="W1826" t="s">
        <v>2380</v>
      </c>
      <c r="X1826" t="s">
        <v>2380</v>
      </c>
      <c r="Y1826" t="s">
        <v>2380</v>
      </c>
      <c r="Z1826">
        <v>0</v>
      </c>
      <c r="AA1826" t="s">
        <v>2380</v>
      </c>
      <c r="AV1826" t="s">
        <v>545</v>
      </c>
      <c r="AW1826">
        <v>26.695</v>
      </c>
      <c r="AX1826">
        <v>5.28</v>
      </c>
      <c r="AY1826" t="s">
        <v>2380</v>
      </c>
      <c r="AZ1826" t="s">
        <v>2380</v>
      </c>
      <c r="BA1826" t="s">
        <v>2380</v>
      </c>
      <c r="BB1826" t="s">
        <v>2381</v>
      </c>
      <c r="BC1826" t="s">
        <v>2380</v>
      </c>
      <c r="BR1826">
        <v>26.695</v>
      </c>
      <c r="BS1826" t="str" cm="1">
        <f t="array" ref="BS1826">_xlfn.IFS(BR1826&lt;18.5,"UNDER WEIGHT",BR1826&lt;=24.9,"NORMAL WEIGHT",BR1826&lt;=29.9,"OVER WEIGHT",BR1826&gt;=30,"OBESITY")</f>
        <v>OVER WEIGHT</v>
      </c>
      <c r="BV1826">
        <v>5.28</v>
      </c>
      <c r="BW1826" t="str" cm="1">
        <f t="array" ref="BW1826">_xlfn.IFS(BV1826&lt;=5.7,"NORMAL",BV1826&lt;=6.4,"Prediabetes",BV1826&gt;=6.5,"Diabetes")</f>
        <v>NORMAL</v>
      </c>
      <c r="CJ1826" t="s">
        <v>1857</v>
      </c>
      <c r="CK1826">
        <v>1967</v>
      </c>
      <c r="CL1826" t="s">
        <v>10</v>
      </c>
      <c r="CM1826">
        <v>29</v>
      </c>
      <c r="CN1826">
        <v>0</v>
      </c>
      <c r="CO1826">
        <v>19259.96</v>
      </c>
      <c r="CP1826" t="s">
        <v>16</v>
      </c>
      <c r="CQ1826" t="s">
        <v>16</v>
      </c>
      <c r="CR1826" t="s">
        <v>23</v>
      </c>
      <c r="CW1826" t="str">
        <f t="shared" si="56"/>
        <v>29/Jul/1967</v>
      </c>
      <c r="CZ1826" t="s">
        <v>1857</v>
      </c>
      <c r="DA1826">
        <v>1967</v>
      </c>
      <c r="DB1826" t="s">
        <v>10</v>
      </c>
      <c r="DC1826">
        <v>29</v>
      </c>
      <c r="DD1826">
        <v>0</v>
      </c>
      <c r="DE1826" s="18">
        <v>19259.96</v>
      </c>
      <c r="DF1826" t="s">
        <v>16</v>
      </c>
      <c r="DG1826" t="s">
        <v>16</v>
      </c>
      <c r="DH1826" t="s">
        <v>23</v>
      </c>
      <c r="DZ1826" t="s">
        <v>1857</v>
      </c>
      <c r="EA1826">
        <f t="shared" si="57"/>
        <v>56</v>
      </c>
    </row>
    <row r="1827" spans="1:131" ht="15.6" x14ac:dyDescent="0.3">
      <c r="A1827" s="1" t="s">
        <v>544</v>
      </c>
      <c r="B1827" s="1" t="s">
        <v>6751</v>
      </c>
      <c r="C1827" s="1" t="s">
        <v>6355</v>
      </c>
      <c r="D1827" t="s">
        <v>8087</v>
      </c>
      <c r="E1827" s="1"/>
      <c r="H1827" s="1"/>
      <c r="T1827" t="s">
        <v>544</v>
      </c>
      <c r="U1827">
        <v>29.355</v>
      </c>
      <c r="V1827">
        <v>4.68</v>
      </c>
      <c r="W1827" t="s">
        <v>2382</v>
      </c>
      <c r="X1827" t="s">
        <v>2380</v>
      </c>
      <c r="Y1827" t="s">
        <v>2380</v>
      </c>
      <c r="Z1827">
        <v>0</v>
      </c>
      <c r="AA1827" t="s">
        <v>2380</v>
      </c>
      <c r="AV1827" t="s">
        <v>544</v>
      </c>
      <c r="AW1827">
        <v>29.355</v>
      </c>
      <c r="AX1827">
        <v>4.68</v>
      </c>
      <c r="AY1827" t="s">
        <v>2382</v>
      </c>
      <c r="AZ1827" t="s">
        <v>2380</v>
      </c>
      <c r="BA1827" t="s">
        <v>2380</v>
      </c>
      <c r="BB1827" t="s">
        <v>2381</v>
      </c>
      <c r="BC1827" t="s">
        <v>2380</v>
      </c>
      <c r="BR1827">
        <v>29.355</v>
      </c>
      <c r="BS1827" t="str" cm="1">
        <f t="array" ref="BS1827">_xlfn.IFS(BR1827&lt;18.5,"UNDER WEIGHT",BR1827&lt;=24.9,"NORMAL WEIGHT",BR1827&lt;=29.9,"OVER WEIGHT",BR1827&gt;=30,"OBESITY")</f>
        <v>OVER WEIGHT</v>
      </c>
      <c r="BV1827">
        <v>4.68</v>
      </c>
      <c r="BW1827" t="str" cm="1">
        <f t="array" ref="BW1827">_xlfn.IFS(BV1827&lt;=5.7,"NORMAL",BV1827&lt;=6.4,"Prediabetes",BV1827&gt;=6.5,"Diabetes")</f>
        <v>NORMAL</v>
      </c>
      <c r="CJ1827" t="s">
        <v>1858</v>
      </c>
      <c r="CK1827">
        <v>1966</v>
      </c>
      <c r="CL1827" t="s">
        <v>15</v>
      </c>
      <c r="CM1827">
        <v>15</v>
      </c>
      <c r="CN1827">
        <v>0</v>
      </c>
      <c r="CO1827">
        <v>19321.060000000001</v>
      </c>
      <c r="CP1827" t="s">
        <v>16</v>
      </c>
      <c r="CQ1827" t="s">
        <v>16</v>
      </c>
      <c r="CR1827" t="s">
        <v>23</v>
      </c>
      <c r="CW1827" t="str">
        <f t="shared" si="56"/>
        <v>15/Nov/1966</v>
      </c>
      <c r="CZ1827" t="s">
        <v>1858</v>
      </c>
      <c r="DA1827">
        <v>1966</v>
      </c>
      <c r="DB1827" t="s">
        <v>15</v>
      </c>
      <c r="DC1827">
        <v>15</v>
      </c>
      <c r="DD1827">
        <v>0</v>
      </c>
      <c r="DE1827" s="18">
        <v>19321.060000000001</v>
      </c>
      <c r="DF1827" t="s">
        <v>16</v>
      </c>
      <c r="DG1827" t="s">
        <v>16</v>
      </c>
      <c r="DH1827" t="s">
        <v>23</v>
      </c>
      <c r="DZ1827" t="s">
        <v>1858</v>
      </c>
      <c r="EA1827">
        <f t="shared" si="57"/>
        <v>57</v>
      </c>
    </row>
    <row r="1828" spans="1:131" ht="15.6" x14ac:dyDescent="0.3">
      <c r="A1828" s="1" t="s">
        <v>543</v>
      </c>
      <c r="B1828" s="1" t="s">
        <v>6751</v>
      </c>
      <c r="C1828" s="1" t="s">
        <v>6356</v>
      </c>
      <c r="D1828" t="s">
        <v>8088</v>
      </c>
      <c r="E1828" s="1"/>
      <c r="H1828" s="1"/>
      <c r="T1828" t="s">
        <v>543</v>
      </c>
      <c r="U1828">
        <v>29.59</v>
      </c>
      <c r="V1828">
        <v>4.0599999999999996</v>
      </c>
      <c r="W1828" t="s">
        <v>2380</v>
      </c>
      <c r="X1828" t="s">
        <v>2380</v>
      </c>
      <c r="Y1828" t="s">
        <v>2380</v>
      </c>
      <c r="Z1828">
        <v>0</v>
      </c>
      <c r="AA1828" t="s">
        <v>2380</v>
      </c>
      <c r="AV1828" t="s">
        <v>543</v>
      </c>
      <c r="AW1828">
        <v>29.59</v>
      </c>
      <c r="AX1828">
        <v>4.0599999999999996</v>
      </c>
      <c r="AY1828" t="s">
        <v>2380</v>
      </c>
      <c r="AZ1828" t="s">
        <v>2380</v>
      </c>
      <c r="BA1828" t="s">
        <v>2380</v>
      </c>
      <c r="BB1828" t="s">
        <v>2381</v>
      </c>
      <c r="BC1828" t="s">
        <v>2380</v>
      </c>
      <c r="BR1828">
        <v>29.59</v>
      </c>
      <c r="BS1828" t="str" cm="1">
        <f t="array" ref="BS1828">_xlfn.IFS(BR1828&lt;18.5,"UNDER WEIGHT",BR1828&lt;=24.9,"NORMAL WEIGHT",BR1828&lt;=29.9,"OVER WEIGHT",BR1828&gt;=30,"OBESITY")</f>
        <v>OVER WEIGHT</v>
      </c>
      <c r="BV1828">
        <v>4.0599999999999996</v>
      </c>
      <c r="BW1828" t="str" cm="1">
        <f t="array" ref="BW1828">_xlfn.IFS(BV1828&lt;=5.7,"NORMAL",BV1828&lt;=6.4,"Prediabetes",BV1828&gt;=6.5,"Diabetes")</f>
        <v>NORMAL</v>
      </c>
      <c r="CJ1828" t="s">
        <v>1859</v>
      </c>
      <c r="CK1828">
        <v>1991</v>
      </c>
      <c r="CL1828" t="s">
        <v>35</v>
      </c>
      <c r="CM1828">
        <v>24</v>
      </c>
      <c r="CN1828">
        <v>0</v>
      </c>
      <c r="CO1828">
        <v>19350.37</v>
      </c>
      <c r="CP1828" t="s">
        <v>16</v>
      </c>
      <c r="CQ1828" t="s">
        <v>12</v>
      </c>
      <c r="CR1828" t="s">
        <v>13</v>
      </c>
      <c r="CW1828" t="str">
        <f t="shared" si="56"/>
        <v>24/Aug/1991</v>
      </c>
      <c r="CZ1828" t="s">
        <v>1859</v>
      </c>
      <c r="DA1828">
        <v>1991</v>
      </c>
      <c r="DB1828" t="s">
        <v>35</v>
      </c>
      <c r="DC1828">
        <v>24</v>
      </c>
      <c r="DD1828">
        <v>0</v>
      </c>
      <c r="DE1828" s="18">
        <v>19350.37</v>
      </c>
      <c r="DF1828" t="s">
        <v>16</v>
      </c>
      <c r="DG1828" t="s">
        <v>12</v>
      </c>
      <c r="DH1828" t="s">
        <v>13</v>
      </c>
      <c r="DZ1828" t="s">
        <v>1859</v>
      </c>
      <c r="EA1828">
        <f t="shared" si="57"/>
        <v>32</v>
      </c>
    </row>
    <row r="1829" spans="1:131" ht="15.6" x14ac:dyDescent="0.3">
      <c r="A1829" s="1" t="s">
        <v>542</v>
      </c>
      <c r="B1829" s="1" t="s">
        <v>6751</v>
      </c>
      <c r="C1829" s="1" t="s">
        <v>6357</v>
      </c>
      <c r="D1829" t="s">
        <v>8017</v>
      </c>
      <c r="E1829" s="1"/>
      <c r="H1829" s="1"/>
      <c r="T1829" t="s">
        <v>542</v>
      </c>
      <c r="U1829">
        <v>31.35</v>
      </c>
      <c r="V1829">
        <v>4.2</v>
      </c>
      <c r="W1829" t="s">
        <v>2380</v>
      </c>
      <c r="X1829" t="s">
        <v>2382</v>
      </c>
      <c r="Y1829" t="s">
        <v>2380</v>
      </c>
      <c r="Z1829">
        <v>1</v>
      </c>
      <c r="AA1829" t="s">
        <v>2380</v>
      </c>
      <c r="AV1829" t="s">
        <v>542</v>
      </c>
      <c r="AW1829">
        <v>31.35</v>
      </c>
      <c r="AX1829">
        <v>4.2</v>
      </c>
      <c r="AY1829" t="s">
        <v>2380</v>
      </c>
      <c r="AZ1829" t="s">
        <v>2382</v>
      </c>
      <c r="BA1829" t="s">
        <v>2380</v>
      </c>
      <c r="BB1829">
        <v>1</v>
      </c>
      <c r="BC1829" t="s">
        <v>2380</v>
      </c>
      <c r="BR1829">
        <v>31.35</v>
      </c>
      <c r="BS1829" t="str" cm="1">
        <f t="array" ref="BS1829">_xlfn.IFS(BR1829&lt;18.5,"UNDER WEIGHT",BR1829&lt;=24.9,"NORMAL WEIGHT",BR1829&lt;=29.9,"OVER WEIGHT",BR1829&gt;=30,"OBESITY")</f>
        <v>OBESITY</v>
      </c>
      <c r="BV1829">
        <v>4.2</v>
      </c>
      <c r="BW1829" t="str" cm="1">
        <f t="array" ref="BW1829">_xlfn.IFS(BV1829&lt;=5.7,"NORMAL",BV1829&lt;=6.4,"Prediabetes",BV1829&gt;=6.5,"Diabetes")</f>
        <v>NORMAL</v>
      </c>
      <c r="CJ1829" t="s">
        <v>1860</v>
      </c>
      <c r="CK1829">
        <v>1987</v>
      </c>
      <c r="CL1829" t="s">
        <v>18</v>
      </c>
      <c r="CM1829">
        <v>30</v>
      </c>
      <c r="CN1829">
        <v>3</v>
      </c>
      <c r="CO1829">
        <v>19362</v>
      </c>
      <c r="CP1829" t="s">
        <v>16</v>
      </c>
      <c r="CQ1829" t="s">
        <v>12</v>
      </c>
      <c r="CR1829" t="s">
        <v>13</v>
      </c>
      <c r="CW1829" t="str">
        <f t="shared" si="56"/>
        <v>30/Jun/1987</v>
      </c>
      <c r="CZ1829" t="s">
        <v>1860</v>
      </c>
      <c r="DA1829">
        <v>1987</v>
      </c>
      <c r="DB1829" t="s">
        <v>18</v>
      </c>
      <c r="DC1829">
        <v>30</v>
      </c>
      <c r="DD1829">
        <v>3</v>
      </c>
      <c r="DE1829" s="18">
        <v>19362</v>
      </c>
      <c r="DF1829" t="s">
        <v>16</v>
      </c>
      <c r="DG1829" t="s">
        <v>12</v>
      </c>
      <c r="DH1829" t="s">
        <v>13</v>
      </c>
      <c r="DZ1829" t="s">
        <v>1860</v>
      </c>
      <c r="EA1829">
        <f t="shared" si="57"/>
        <v>36</v>
      </c>
    </row>
    <row r="1830" spans="1:131" ht="15.6" x14ac:dyDescent="0.3">
      <c r="A1830" s="1" t="s">
        <v>541</v>
      </c>
      <c r="B1830" s="1" t="s">
        <v>6751</v>
      </c>
      <c r="C1830" s="1" t="s">
        <v>6358</v>
      </c>
      <c r="D1830" t="s">
        <v>7113</v>
      </c>
      <c r="E1830" s="1"/>
      <c r="H1830" s="1"/>
      <c r="T1830" t="s">
        <v>541</v>
      </c>
      <c r="U1830">
        <v>20.52</v>
      </c>
      <c r="V1830">
        <v>4.83</v>
      </c>
      <c r="W1830" t="s">
        <v>2380</v>
      </c>
      <c r="X1830" t="s">
        <v>2380</v>
      </c>
      <c r="Y1830" t="s">
        <v>2380</v>
      </c>
      <c r="Z1830">
        <v>0</v>
      </c>
      <c r="AA1830" t="s">
        <v>2380</v>
      </c>
      <c r="AV1830" t="s">
        <v>541</v>
      </c>
      <c r="AW1830">
        <v>20.52</v>
      </c>
      <c r="AX1830">
        <v>4.83</v>
      </c>
      <c r="AY1830" t="s">
        <v>2380</v>
      </c>
      <c r="AZ1830" t="s">
        <v>2380</v>
      </c>
      <c r="BA1830" t="s">
        <v>2380</v>
      </c>
      <c r="BB1830" t="s">
        <v>2381</v>
      </c>
      <c r="BC1830" t="s">
        <v>2380</v>
      </c>
      <c r="BR1830">
        <v>20.52</v>
      </c>
      <c r="BS1830" t="str" cm="1">
        <f t="array" ref="BS1830">_xlfn.IFS(BR1830&lt;18.5,"UNDER WEIGHT",BR1830&lt;=24.9,"NORMAL WEIGHT",BR1830&lt;=29.9,"OVER WEIGHT",BR1830&gt;=30,"OBESITY")</f>
        <v>NORMAL WEIGHT</v>
      </c>
      <c r="BV1830">
        <v>4.83</v>
      </c>
      <c r="BW1830" t="str" cm="1">
        <f t="array" ref="BW1830">_xlfn.IFS(BV1830&lt;=5.7,"NORMAL",BV1830&lt;=6.4,"Prediabetes",BV1830&gt;=6.5,"Diabetes")</f>
        <v>NORMAL</v>
      </c>
      <c r="CJ1830" t="s">
        <v>1861</v>
      </c>
      <c r="CK1830">
        <v>1993</v>
      </c>
      <c r="CL1830" t="s">
        <v>20</v>
      </c>
      <c r="CM1830">
        <v>6</v>
      </c>
      <c r="CN1830">
        <v>2</v>
      </c>
      <c r="CO1830">
        <v>19442.349999999999</v>
      </c>
      <c r="CP1830" t="s">
        <v>16</v>
      </c>
      <c r="CQ1830" t="s">
        <v>12</v>
      </c>
      <c r="CR1830" t="s">
        <v>23</v>
      </c>
      <c r="CW1830" t="str">
        <f t="shared" si="56"/>
        <v>6/Sep/1993</v>
      </c>
      <c r="CZ1830" t="s">
        <v>1861</v>
      </c>
      <c r="DA1830">
        <v>1993</v>
      </c>
      <c r="DB1830" t="s">
        <v>20</v>
      </c>
      <c r="DC1830">
        <v>6</v>
      </c>
      <c r="DD1830">
        <v>2</v>
      </c>
      <c r="DE1830" s="18">
        <v>19442.349999999999</v>
      </c>
      <c r="DF1830" t="s">
        <v>16</v>
      </c>
      <c r="DG1830" t="s">
        <v>12</v>
      </c>
      <c r="DH1830" t="s">
        <v>23</v>
      </c>
      <c r="DZ1830" t="s">
        <v>1861</v>
      </c>
      <c r="EA1830">
        <f t="shared" si="57"/>
        <v>30</v>
      </c>
    </row>
    <row r="1831" spans="1:131" ht="15.6" x14ac:dyDescent="0.3">
      <c r="A1831" s="1" t="s">
        <v>540</v>
      </c>
      <c r="B1831" s="1" t="s">
        <v>6752</v>
      </c>
      <c r="C1831" s="1" t="s">
        <v>4930</v>
      </c>
      <c r="D1831" t="s">
        <v>8089</v>
      </c>
      <c r="E1831" s="1"/>
      <c r="H1831" s="1"/>
      <c r="T1831" t="s">
        <v>540</v>
      </c>
      <c r="U1831">
        <v>42.9</v>
      </c>
      <c r="V1831">
        <v>4.87</v>
      </c>
      <c r="W1831" t="s">
        <v>2382</v>
      </c>
      <c r="X1831" t="s">
        <v>2380</v>
      </c>
      <c r="Y1831" t="s">
        <v>2380</v>
      </c>
      <c r="Z1831">
        <v>1</v>
      </c>
      <c r="AA1831" t="s">
        <v>2380</v>
      </c>
      <c r="AV1831" t="s">
        <v>540</v>
      </c>
      <c r="AW1831">
        <v>42.9</v>
      </c>
      <c r="AX1831">
        <v>4.87</v>
      </c>
      <c r="AY1831" t="s">
        <v>2382</v>
      </c>
      <c r="AZ1831" t="s">
        <v>2380</v>
      </c>
      <c r="BA1831" t="s">
        <v>2380</v>
      </c>
      <c r="BB1831">
        <v>1</v>
      </c>
      <c r="BC1831" t="s">
        <v>2380</v>
      </c>
      <c r="BR1831">
        <v>42.9</v>
      </c>
      <c r="BS1831" t="str" cm="1">
        <f t="array" ref="BS1831">_xlfn.IFS(BR1831&lt;18.5,"UNDER WEIGHT",BR1831&lt;=24.9,"NORMAL WEIGHT",BR1831&lt;=29.9,"OVER WEIGHT",BR1831&gt;=30,"OBESITY")</f>
        <v>OBESITY</v>
      </c>
      <c r="BV1831">
        <v>4.87</v>
      </c>
      <c r="BW1831" t="str" cm="1">
        <f t="array" ref="BW1831">_xlfn.IFS(BV1831&lt;=5.7,"NORMAL",BV1831&lt;=6.4,"Prediabetes",BV1831&gt;=6.5,"Diabetes")</f>
        <v>NORMAL</v>
      </c>
      <c r="CJ1831" t="s">
        <v>1862</v>
      </c>
      <c r="CK1831">
        <v>1982</v>
      </c>
      <c r="CL1831" t="s">
        <v>30</v>
      </c>
      <c r="CM1831">
        <v>15</v>
      </c>
      <c r="CN1831">
        <v>2</v>
      </c>
      <c r="CO1831">
        <v>19444.27</v>
      </c>
      <c r="CP1831" t="s">
        <v>16</v>
      </c>
      <c r="CQ1831" t="s">
        <v>16</v>
      </c>
      <c r="CR1831" t="s">
        <v>13</v>
      </c>
      <c r="CW1831" t="str">
        <f t="shared" si="56"/>
        <v>15/Dec/1982</v>
      </c>
      <c r="CZ1831" t="s">
        <v>1862</v>
      </c>
      <c r="DA1831">
        <v>1982</v>
      </c>
      <c r="DB1831" t="s">
        <v>30</v>
      </c>
      <c r="DC1831">
        <v>15</v>
      </c>
      <c r="DD1831">
        <v>2</v>
      </c>
      <c r="DE1831" s="18">
        <v>19444.27</v>
      </c>
      <c r="DF1831" t="s">
        <v>16</v>
      </c>
      <c r="DG1831" t="s">
        <v>16</v>
      </c>
      <c r="DH1831" t="s">
        <v>13</v>
      </c>
      <c r="DZ1831" t="s">
        <v>1862</v>
      </c>
      <c r="EA1831">
        <f t="shared" si="57"/>
        <v>41</v>
      </c>
    </row>
    <row r="1832" spans="1:131" ht="15.6" x14ac:dyDescent="0.3">
      <c r="A1832" s="1" t="s">
        <v>539</v>
      </c>
      <c r="B1832" s="1" t="s">
        <v>6751</v>
      </c>
      <c r="C1832" s="1" t="s">
        <v>5692</v>
      </c>
      <c r="D1832" t="s">
        <v>6929</v>
      </c>
      <c r="E1832" s="1"/>
      <c r="H1832" s="1"/>
      <c r="T1832" t="s">
        <v>539</v>
      </c>
      <c r="U1832">
        <v>24.6</v>
      </c>
      <c r="V1832">
        <v>5.86</v>
      </c>
      <c r="W1832" t="s">
        <v>2380</v>
      </c>
      <c r="X1832" t="s">
        <v>2380</v>
      </c>
      <c r="Y1832" t="s">
        <v>2383</v>
      </c>
      <c r="Z1832">
        <v>1</v>
      </c>
      <c r="AA1832" t="s">
        <v>2380</v>
      </c>
      <c r="AV1832" t="s">
        <v>539</v>
      </c>
      <c r="AW1832">
        <v>24.6</v>
      </c>
      <c r="AX1832">
        <v>5.86</v>
      </c>
      <c r="AY1832" t="s">
        <v>2380</v>
      </c>
      <c r="AZ1832" t="s">
        <v>2380</v>
      </c>
      <c r="BA1832" t="s">
        <v>2383</v>
      </c>
      <c r="BB1832">
        <v>1</v>
      </c>
      <c r="BC1832" t="s">
        <v>2380</v>
      </c>
      <c r="BR1832">
        <v>24.6</v>
      </c>
      <c r="BS1832" t="str" cm="1">
        <f t="array" ref="BS1832">_xlfn.IFS(BR1832&lt;18.5,"UNDER WEIGHT",BR1832&lt;=24.9,"NORMAL WEIGHT",BR1832&lt;=29.9,"OVER WEIGHT",BR1832&gt;=30,"OBESITY")</f>
        <v>NORMAL WEIGHT</v>
      </c>
      <c r="BV1832">
        <v>5.86</v>
      </c>
      <c r="BW1832" t="str" cm="1">
        <f t="array" ref="BW1832">_xlfn.IFS(BV1832&lt;=5.7,"NORMAL",BV1832&lt;=6.4,"Prediabetes",BV1832&gt;=6.5,"Diabetes")</f>
        <v>Prediabetes</v>
      </c>
      <c r="CJ1832" t="s">
        <v>1863</v>
      </c>
      <c r="CK1832">
        <v>1987</v>
      </c>
      <c r="CL1832" t="s">
        <v>15</v>
      </c>
      <c r="CM1832">
        <v>30</v>
      </c>
      <c r="CN1832">
        <v>4</v>
      </c>
      <c r="CO1832">
        <v>19496.72</v>
      </c>
      <c r="CP1832" t="s">
        <v>16</v>
      </c>
      <c r="CQ1832" t="s">
        <v>12</v>
      </c>
      <c r="CR1832" t="s">
        <v>166</v>
      </c>
      <c r="CW1832" t="str">
        <f t="shared" si="56"/>
        <v>30/Nov/1987</v>
      </c>
      <c r="CZ1832" t="s">
        <v>1863</v>
      </c>
      <c r="DA1832">
        <v>1987</v>
      </c>
      <c r="DB1832" t="s">
        <v>15</v>
      </c>
      <c r="DC1832">
        <v>30</v>
      </c>
      <c r="DD1832">
        <v>4</v>
      </c>
      <c r="DE1832" s="18">
        <v>19496.72</v>
      </c>
      <c r="DF1832" t="s">
        <v>16</v>
      </c>
      <c r="DG1832" t="s">
        <v>12</v>
      </c>
      <c r="DH1832" t="s">
        <v>166</v>
      </c>
      <c r="DZ1832" t="s">
        <v>1863</v>
      </c>
      <c r="EA1832">
        <f t="shared" si="57"/>
        <v>36</v>
      </c>
    </row>
    <row r="1833" spans="1:131" ht="15.6" x14ac:dyDescent="0.3">
      <c r="A1833" s="1" t="s">
        <v>538</v>
      </c>
      <c r="B1833" s="1" t="s">
        <v>6751</v>
      </c>
      <c r="C1833" s="1" t="s">
        <v>5123</v>
      </c>
      <c r="D1833" t="s">
        <v>7980</v>
      </c>
      <c r="E1833" s="1"/>
      <c r="H1833" s="1"/>
      <c r="T1833" t="s">
        <v>538</v>
      </c>
      <c r="U1833">
        <v>28.405000000000001</v>
      </c>
      <c r="V1833">
        <v>4.12</v>
      </c>
      <c r="W1833" t="s">
        <v>2380</v>
      </c>
      <c r="X1833" t="s">
        <v>2380</v>
      </c>
      <c r="Y1833" t="s">
        <v>2380</v>
      </c>
      <c r="Z1833">
        <v>1</v>
      </c>
      <c r="AA1833" t="s">
        <v>2380</v>
      </c>
      <c r="AV1833" t="s">
        <v>538</v>
      </c>
      <c r="AW1833">
        <v>28.405000000000001</v>
      </c>
      <c r="AX1833">
        <v>4.12</v>
      </c>
      <c r="AY1833" t="s">
        <v>2380</v>
      </c>
      <c r="AZ1833" t="s">
        <v>2380</v>
      </c>
      <c r="BA1833" t="s">
        <v>2380</v>
      </c>
      <c r="BB1833">
        <v>1</v>
      </c>
      <c r="BC1833" t="s">
        <v>2380</v>
      </c>
      <c r="BR1833">
        <v>28.405000000000001</v>
      </c>
      <c r="BS1833" t="str" cm="1">
        <f t="array" ref="BS1833">_xlfn.IFS(BR1833&lt;18.5,"UNDER WEIGHT",BR1833&lt;=24.9,"NORMAL WEIGHT",BR1833&lt;=29.9,"OVER WEIGHT",BR1833&gt;=30,"OBESITY")</f>
        <v>OVER WEIGHT</v>
      </c>
      <c r="BV1833">
        <v>4.12</v>
      </c>
      <c r="BW1833" t="str" cm="1">
        <f t="array" ref="BW1833">_xlfn.IFS(BV1833&lt;=5.7,"NORMAL",BV1833&lt;=6.4,"Prediabetes",BV1833&gt;=6.5,"Diabetes")</f>
        <v>NORMAL</v>
      </c>
      <c r="CJ1833" t="s">
        <v>1864</v>
      </c>
      <c r="CK1833">
        <v>1980</v>
      </c>
      <c r="CL1833" t="s">
        <v>15</v>
      </c>
      <c r="CM1833">
        <v>8</v>
      </c>
      <c r="CN1833">
        <v>0</v>
      </c>
      <c r="CO1833">
        <v>19515.54</v>
      </c>
      <c r="CP1833" t="s">
        <v>16</v>
      </c>
      <c r="CQ1833" t="s">
        <v>16</v>
      </c>
      <c r="CR1833" t="s">
        <v>13</v>
      </c>
      <c r="CW1833" t="str">
        <f t="shared" si="56"/>
        <v>8/Nov/1980</v>
      </c>
      <c r="CZ1833" t="s">
        <v>1864</v>
      </c>
      <c r="DA1833">
        <v>1980</v>
      </c>
      <c r="DB1833" t="s">
        <v>15</v>
      </c>
      <c r="DC1833">
        <v>8</v>
      </c>
      <c r="DD1833">
        <v>0</v>
      </c>
      <c r="DE1833" s="18">
        <v>19515.54</v>
      </c>
      <c r="DF1833" t="s">
        <v>16</v>
      </c>
      <c r="DG1833" t="s">
        <v>16</v>
      </c>
      <c r="DH1833" t="s">
        <v>13</v>
      </c>
      <c r="DZ1833" t="s">
        <v>1864</v>
      </c>
      <c r="EA1833">
        <f t="shared" si="57"/>
        <v>43</v>
      </c>
    </row>
    <row r="1834" spans="1:131" ht="15.6" x14ac:dyDescent="0.3">
      <c r="A1834" s="1" t="s">
        <v>537</v>
      </c>
      <c r="B1834" s="1" t="s">
        <v>6752</v>
      </c>
      <c r="C1834" s="1" t="s">
        <v>6359</v>
      </c>
      <c r="D1834" t="s">
        <v>8090</v>
      </c>
      <c r="E1834" s="1"/>
      <c r="H1834" s="1"/>
      <c r="T1834" t="s">
        <v>537</v>
      </c>
      <c r="U1834">
        <v>34.674999999999997</v>
      </c>
      <c r="V1834">
        <v>5.71</v>
      </c>
      <c r="W1834" t="s">
        <v>2382</v>
      </c>
      <c r="X1834" t="s">
        <v>2380</v>
      </c>
      <c r="Y1834" t="s">
        <v>2380</v>
      </c>
      <c r="Z1834">
        <v>1</v>
      </c>
      <c r="AA1834" t="s">
        <v>2380</v>
      </c>
      <c r="AV1834" t="s">
        <v>537</v>
      </c>
      <c r="AW1834">
        <v>34.674999999999997</v>
      </c>
      <c r="AX1834">
        <v>5.71</v>
      </c>
      <c r="AY1834" t="s">
        <v>2382</v>
      </c>
      <c r="AZ1834" t="s">
        <v>2380</v>
      </c>
      <c r="BA1834" t="s">
        <v>2380</v>
      </c>
      <c r="BB1834">
        <v>1</v>
      </c>
      <c r="BC1834" t="s">
        <v>2380</v>
      </c>
      <c r="BR1834">
        <v>34.674999999999997</v>
      </c>
      <c r="BS1834" t="str" cm="1">
        <f t="array" ref="BS1834">_xlfn.IFS(BR1834&lt;18.5,"UNDER WEIGHT",BR1834&lt;=24.9,"NORMAL WEIGHT",BR1834&lt;=29.9,"OVER WEIGHT",BR1834&gt;=30,"OBESITY")</f>
        <v>OBESITY</v>
      </c>
      <c r="BV1834">
        <v>5.71</v>
      </c>
      <c r="BW1834" t="str" cm="1">
        <f t="array" ref="BW1834">_xlfn.IFS(BV1834&lt;=5.7,"NORMAL",BV1834&lt;=6.4,"Prediabetes",BV1834&gt;=6.5,"Diabetes")</f>
        <v>Prediabetes</v>
      </c>
      <c r="CJ1834" t="s">
        <v>1865</v>
      </c>
      <c r="CK1834">
        <v>1992</v>
      </c>
      <c r="CL1834" t="s">
        <v>35</v>
      </c>
      <c r="CM1834">
        <v>19</v>
      </c>
      <c r="CN1834">
        <v>1</v>
      </c>
      <c r="CO1834">
        <v>19521.97</v>
      </c>
      <c r="CP1834" t="s">
        <v>16</v>
      </c>
      <c r="CQ1834" t="s">
        <v>11</v>
      </c>
      <c r="CR1834" t="s">
        <v>13</v>
      </c>
      <c r="CW1834" t="str">
        <f t="shared" si="56"/>
        <v>19/Aug/1992</v>
      </c>
      <c r="CZ1834" t="s">
        <v>1865</v>
      </c>
      <c r="DA1834">
        <v>1992</v>
      </c>
      <c r="DB1834" t="s">
        <v>35</v>
      </c>
      <c r="DC1834">
        <v>19</v>
      </c>
      <c r="DD1834">
        <v>1</v>
      </c>
      <c r="DE1834" s="18">
        <v>19521.97</v>
      </c>
      <c r="DF1834" t="s">
        <v>16</v>
      </c>
      <c r="DG1834" t="s">
        <v>11</v>
      </c>
      <c r="DH1834" t="s">
        <v>13</v>
      </c>
      <c r="DZ1834" t="s">
        <v>1865</v>
      </c>
      <c r="EA1834">
        <f t="shared" si="57"/>
        <v>31</v>
      </c>
    </row>
    <row r="1835" spans="1:131" ht="15.6" x14ac:dyDescent="0.3">
      <c r="A1835" s="1" t="s">
        <v>536</v>
      </c>
      <c r="B1835" s="1" t="s">
        <v>6751</v>
      </c>
      <c r="C1835" s="1" t="s">
        <v>6360</v>
      </c>
      <c r="D1835" t="s">
        <v>8091</v>
      </c>
      <c r="E1835" s="1"/>
      <c r="H1835" s="1"/>
      <c r="T1835" t="s">
        <v>536</v>
      </c>
      <c r="U1835">
        <v>18.850000000000001</v>
      </c>
      <c r="V1835">
        <v>6.03</v>
      </c>
      <c r="W1835" t="s">
        <v>2380</v>
      </c>
      <c r="X1835" t="s">
        <v>2380</v>
      </c>
      <c r="Y1835" t="s">
        <v>2380</v>
      </c>
      <c r="Z1835">
        <v>1</v>
      </c>
      <c r="AA1835" t="s">
        <v>2380</v>
      </c>
      <c r="AV1835" t="s">
        <v>536</v>
      </c>
      <c r="AW1835">
        <v>18.850000000000001</v>
      </c>
      <c r="AX1835">
        <v>6.03</v>
      </c>
      <c r="AY1835" t="s">
        <v>2380</v>
      </c>
      <c r="AZ1835" t="s">
        <v>2380</v>
      </c>
      <c r="BA1835" t="s">
        <v>2380</v>
      </c>
      <c r="BB1835">
        <v>1</v>
      </c>
      <c r="BC1835" t="s">
        <v>2380</v>
      </c>
      <c r="BR1835">
        <v>18.850000000000001</v>
      </c>
      <c r="BS1835" t="str" cm="1">
        <f t="array" ref="BS1835">_xlfn.IFS(BR1835&lt;18.5,"UNDER WEIGHT",BR1835&lt;=24.9,"NORMAL WEIGHT",BR1835&lt;=29.9,"OVER WEIGHT",BR1835&gt;=30,"OBESITY")</f>
        <v>NORMAL WEIGHT</v>
      </c>
      <c r="BV1835">
        <v>6.03</v>
      </c>
      <c r="BW1835" t="str" cm="1">
        <f t="array" ref="BW1835">_xlfn.IFS(BV1835&lt;=5.7,"NORMAL",BV1835&lt;=6.4,"Prediabetes",BV1835&gt;=6.5,"Diabetes")</f>
        <v>Prediabetes</v>
      </c>
      <c r="CJ1835" t="s">
        <v>1866</v>
      </c>
      <c r="CK1835">
        <v>1985</v>
      </c>
      <c r="CL1835" t="s">
        <v>20</v>
      </c>
      <c r="CM1835">
        <v>17</v>
      </c>
      <c r="CN1835">
        <v>0</v>
      </c>
      <c r="CO1835">
        <v>19539.240000000002</v>
      </c>
      <c r="CP1835" t="s">
        <v>16</v>
      </c>
      <c r="CQ1835" t="s">
        <v>16</v>
      </c>
      <c r="CR1835" t="s">
        <v>13</v>
      </c>
      <c r="CW1835" t="str">
        <f t="shared" si="56"/>
        <v>17/Sep/1985</v>
      </c>
      <c r="CZ1835" t="s">
        <v>1866</v>
      </c>
      <c r="DA1835">
        <v>1985</v>
      </c>
      <c r="DB1835" t="s">
        <v>20</v>
      </c>
      <c r="DC1835">
        <v>17</v>
      </c>
      <c r="DD1835">
        <v>0</v>
      </c>
      <c r="DE1835" s="18">
        <v>19539.240000000002</v>
      </c>
      <c r="DF1835" t="s">
        <v>16</v>
      </c>
      <c r="DG1835" t="s">
        <v>16</v>
      </c>
      <c r="DH1835" t="s">
        <v>13</v>
      </c>
      <c r="DZ1835" t="s">
        <v>1866</v>
      </c>
      <c r="EA1835">
        <f t="shared" si="57"/>
        <v>38</v>
      </c>
    </row>
    <row r="1836" spans="1:131" ht="15.6" x14ac:dyDescent="0.3">
      <c r="A1836" s="1" t="s">
        <v>534</v>
      </c>
      <c r="B1836" s="1" t="s">
        <v>7144</v>
      </c>
      <c r="C1836" s="1" t="s">
        <v>6361</v>
      </c>
      <c r="D1836" t="s">
        <v>8092</v>
      </c>
      <c r="E1836" s="1"/>
      <c r="H1836" s="1"/>
      <c r="T1836" t="s">
        <v>534</v>
      </c>
      <c r="U1836">
        <v>34.130000000000003</v>
      </c>
      <c r="V1836">
        <v>5.65</v>
      </c>
      <c r="W1836" t="s">
        <v>2380</v>
      </c>
      <c r="X1836" t="s">
        <v>2380</v>
      </c>
      <c r="Y1836" t="s">
        <v>2383</v>
      </c>
      <c r="Z1836">
        <v>1</v>
      </c>
      <c r="AA1836" t="s">
        <v>2380</v>
      </c>
      <c r="AV1836" t="s">
        <v>534</v>
      </c>
      <c r="AW1836">
        <v>34.130000000000003</v>
      </c>
      <c r="AX1836">
        <v>5.65</v>
      </c>
      <c r="AY1836" t="s">
        <v>2380</v>
      </c>
      <c r="AZ1836" t="s">
        <v>2380</v>
      </c>
      <c r="BA1836" t="s">
        <v>2383</v>
      </c>
      <c r="BB1836">
        <v>1</v>
      </c>
      <c r="BC1836" t="s">
        <v>2380</v>
      </c>
      <c r="BR1836">
        <v>34.130000000000003</v>
      </c>
      <c r="BS1836" t="str" cm="1">
        <f t="array" ref="BS1836">_xlfn.IFS(BR1836&lt;18.5,"UNDER WEIGHT",BR1836&lt;=24.9,"NORMAL WEIGHT",BR1836&lt;=29.9,"OVER WEIGHT",BR1836&gt;=30,"OBESITY")</f>
        <v>OBESITY</v>
      </c>
      <c r="BV1836">
        <v>5.65</v>
      </c>
      <c r="BW1836" t="str" cm="1">
        <f t="array" ref="BW1836">_xlfn.IFS(BV1836&lt;=5.7,"NORMAL",BV1836&lt;=6.4,"Prediabetes",BV1836&gt;=6.5,"Diabetes")</f>
        <v>NORMAL</v>
      </c>
      <c r="CJ1836" t="s">
        <v>1867</v>
      </c>
      <c r="CK1836">
        <v>1963</v>
      </c>
      <c r="CL1836" t="s">
        <v>10</v>
      </c>
      <c r="CM1836">
        <v>14</v>
      </c>
      <c r="CN1836">
        <v>0</v>
      </c>
      <c r="CO1836">
        <v>19551.34</v>
      </c>
      <c r="CP1836" t="s">
        <v>16</v>
      </c>
      <c r="CQ1836" t="s">
        <v>12</v>
      </c>
      <c r="CR1836" t="s">
        <v>23</v>
      </c>
      <c r="CW1836" t="str">
        <f t="shared" si="56"/>
        <v>14/Jul/1963</v>
      </c>
      <c r="CZ1836" t="s">
        <v>1867</v>
      </c>
      <c r="DA1836">
        <v>1963</v>
      </c>
      <c r="DB1836" t="s">
        <v>10</v>
      </c>
      <c r="DC1836">
        <v>14</v>
      </c>
      <c r="DD1836">
        <v>0</v>
      </c>
      <c r="DE1836" s="18">
        <v>19551.34</v>
      </c>
      <c r="DF1836" t="s">
        <v>16</v>
      </c>
      <c r="DG1836" t="s">
        <v>12</v>
      </c>
      <c r="DH1836" t="s">
        <v>23</v>
      </c>
      <c r="DZ1836" t="s">
        <v>1867</v>
      </c>
      <c r="EA1836">
        <f t="shared" si="57"/>
        <v>60</v>
      </c>
    </row>
    <row r="1837" spans="1:131" ht="15.6" x14ac:dyDescent="0.3">
      <c r="A1837" s="1" t="s">
        <v>533</v>
      </c>
      <c r="B1837" s="1" t="s">
        <v>6752</v>
      </c>
      <c r="C1837" s="1" t="s">
        <v>6362</v>
      </c>
      <c r="D1837" t="s">
        <v>7332</v>
      </c>
      <c r="E1837" s="1"/>
      <c r="H1837" s="1"/>
      <c r="T1837" t="s">
        <v>533</v>
      </c>
      <c r="U1837">
        <v>17.34</v>
      </c>
      <c r="V1837">
        <v>5.05</v>
      </c>
      <c r="W1837" t="s">
        <v>2380</v>
      </c>
      <c r="X1837" t="s">
        <v>2380</v>
      </c>
      <c r="Y1837" t="s">
        <v>2380</v>
      </c>
      <c r="Z1837">
        <v>0</v>
      </c>
      <c r="AA1837" t="s">
        <v>2380</v>
      </c>
      <c r="AV1837" t="s">
        <v>533</v>
      </c>
      <c r="AW1837">
        <v>17.34</v>
      </c>
      <c r="AX1837">
        <v>5.05</v>
      </c>
      <c r="AY1837" t="s">
        <v>2380</v>
      </c>
      <c r="AZ1837" t="s">
        <v>2380</v>
      </c>
      <c r="BA1837" t="s">
        <v>2380</v>
      </c>
      <c r="BB1837" t="s">
        <v>2381</v>
      </c>
      <c r="BC1837" t="s">
        <v>2380</v>
      </c>
      <c r="BR1837">
        <v>17.34</v>
      </c>
      <c r="BS1837" t="str" cm="1">
        <f t="array" ref="BS1837">_xlfn.IFS(BR1837&lt;18.5,"UNDER WEIGHT",BR1837&lt;=24.9,"NORMAL WEIGHT",BR1837&lt;=29.9,"OVER WEIGHT",BR1837&gt;=30,"OBESITY")</f>
        <v>UNDER WEIGHT</v>
      </c>
      <c r="BV1837">
        <v>5.05</v>
      </c>
      <c r="BW1837" t="str" cm="1">
        <f t="array" ref="BW1837">_xlfn.IFS(BV1837&lt;=5.7,"NORMAL",BV1837&lt;=6.4,"Prediabetes",BV1837&gt;=6.5,"Diabetes")</f>
        <v>NORMAL</v>
      </c>
      <c r="CJ1837" t="s">
        <v>1868</v>
      </c>
      <c r="CK1837">
        <v>1978</v>
      </c>
      <c r="CL1837" t="s">
        <v>20</v>
      </c>
      <c r="CM1837">
        <v>24</v>
      </c>
      <c r="CN1837">
        <v>1</v>
      </c>
      <c r="CO1837">
        <v>19594.810000000001</v>
      </c>
      <c r="CP1837" t="s">
        <v>16</v>
      </c>
      <c r="CQ1837" t="s">
        <v>16</v>
      </c>
      <c r="CR1837" t="s">
        <v>247</v>
      </c>
      <c r="CW1837" t="str">
        <f t="shared" si="56"/>
        <v>24/Sep/1978</v>
      </c>
      <c r="CZ1837" t="s">
        <v>1868</v>
      </c>
      <c r="DA1837">
        <v>1978</v>
      </c>
      <c r="DB1837" t="s">
        <v>20</v>
      </c>
      <c r="DC1837">
        <v>24</v>
      </c>
      <c r="DD1837">
        <v>1</v>
      </c>
      <c r="DE1837" s="18">
        <v>19594.810000000001</v>
      </c>
      <c r="DF1837" t="s">
        <v>16</v>
      </c>
      <c r="DG1837" t="s">
        <v>16</v>
      </c>
      <c r="DH1837" t="s">
        <v>247</v>
      </c>
      <c r="DZ1837" t="s">
        <v>1868</v>
      </c>
      <c r="EA1837">
        <f t="shared" si="57"/>
        <v>45</v>
      </c>
    </row>
    <row r="1838" spans="1:131" ht="15.6" x14ac:dyDescent="0.3">
      <c r="A1838" s="1" t="s">
        <v>532</v>
      </c>
      <c r="B1838" s="1" t="s">
        <v>6752</v>
      </c>
      <c r="C1838" s="1" t="s">
        <v>6363</v>
      </c>
      <c r="D1838" t="s">
        <v>8093</v>
      </c>
      <c r="E1838" s="1"/>
      <c r="H1838" s="1"/>
      <c r="T1838" t="s">
        <v>532</v>
      </c>
      <c r="U1838">
        <v>17.440000000000001</v>
      </c>
      <c r="V1838">
        <v>6.26</v>
      </c>
      <c r="W1838" t="s">
        <v>2380</v>
      </c>
      <c r="X1838" t="s">
        <v>2380</v>
      </c>
      <c r="Y1838" t="s">
        <v>2380</v>
      </c>
      <c r="Z1838">
        <v>0</v>
      </c>
      <c r="AA1838" t="s">
        <v>2380</v>
      </c>
      <c r="AV1838" t="s">
        <v>532</v>
      </c>
      <c r="AW1838">
        <v>17.440000000000001</v>
      </c>
      <c r="AX1838">
        <v>6.26</v>
      </c>
      <c r="AY1838" t="s">
        <v>2380</v>
      </c>
      <c r="AZ1838" t="s">
        <v>2380</v>
      </c>
      <c r="BA1838" t="s">
        <v>2380</v>
      </c>
      <c r="BB1838" t="s">
        <v>2381</v>
      </c>
      <c r="BC1838" t="s">
        <v>2380</v>
      </c>
      <c r="BR1838">
        <v>17.440000000000001</v>
      </c>
      <c r="BS1838" t="str" cm="1">
        <f t="array" ref="BS1838">_xlfn.IFS(BR1838&lt;18.5,"UNDER WEIGHT",BR1838&lt;=24.9,"NORMAL WEIGHT",BR1838&lt;=29.9,"OVER WEIGHT",BR1838&gt;=30,"OBESITY")</f>
        <v>UNDER WEIGHT</v>
      </c>
      <c r="BV1838">
        <v>6.26</v>
      </c>
      <c r="BW1838" t="str" cm="1">
        <f t="array" ref="BW1838">_xlfn.IFS(BV1838&lt;=5.7,"NORMAL",BV1838&lt;=6.4,"Prediabetes",BV1838&gt;=6.5,"Diabetes")</f>
        <v>Prediabetes</v>
      </c>
      <c r="CJ1838" t="s">
        <v>1869</v>
      </c>
      <c r="CK1838">
        <v>1994</v>
      </c>
      <c r="CL1838" t="s">
        <v>35</v>
      </c>
      <c r="CM1838">
        <v>27</v>
      </c>
      <c r="CN1838">
        <v>0</v>
      </c>
      <c r="CO1838">
        <v>19673.34</v>
      </c>
      <c r="CP1838" t="s">
        <v>16</v>
      </c>
      <c r="CQ1838" t="s">
        <v>11</v>
      </c>
      <c r="CR1838" t="s">
        <v>23</v>
      </c>
      <c r="CW1838" t="str">
        <f t="shared" si="56"/>
        <v>27/Aug/1994</v>
      </c>
      <c r="CZ1838" t="s">
        <v>1869</v>
      </c>
      <c r="DA1838">
        <v>1994</v>
      </c>
      <c r="DB1838" t="s">
        <v>35</v>
      </c>
      <c r="DC1838">
        <v>27</v>
      </c>
      <c r="DD1838">
        <v>0</v>
      </c>
      <c r="DE1838" s="18">
        <v>19673.34</v>
      </c>
      <c r="DF1838" t="s">
        <v>16</v>
      </c>
      <c r="DG1838" t="s">
        <v>11</v>
      </c>
      <c r="DH1838" t="s">
        <v>23</v>
      </c>
      <c r="DZ1838" t="s">
        <v>1869</v>
      </c>
      <c r="EA1838">
        <f t="shared" si="57"/>
        <v>29</v>
      </c>
    </row>
    <row r="1839" spans="1:131" ht="15.6" x14ac:dyDescent="0.3">
      <c r="A1839" s="1" t="s">
        <v>531</v>
      </c>
      <c r="B1839" s="1" t="s">
        <v>6752</v>
      </c>
      <c r="C1839" s="1" t="s">
        <v>6364</v>
      </c>
      <c r="D1839" t="s">
        <v>8094</v>
      </c>
      <c r="E1839" s="1"/>
      <c r="H1839" s="1"/>
      <c r="T1839" t="s">
        <v>531</v>
      </c>
      <c r="U1839">
        <v>33.659999999999997</v>
      </c>
      <c r="V1839">
        <v>4.08</v>
      </c>
      <c r="W1839" t="s">
        <v>2382</v>
      </c>
      <c r="X1839" t="s">
        <v>2380</v>
      </c>
      <c r="Y1839" t="s">
        <v>2383</v>
      </c>
      <c r="Z1839">
        <v>1</v>
      </c>
      <c r="AA1839" t="s">
        <v>2380</v>
      </c>
      <c r="AV1839" t="s">
        <v>531</v>
      </c>
      <c r="AW1839">
        <v>33.659999999999997</v>
      </c>
      <c r="AX1839">
        <v>4.08</v>
      </c>
      <c r="AY1839" t="s">
        <v>2382</v>
      </c>
      <c r="AZ1839" t="s">
        <v>2380</v>
      </c>
      <c r="BA1839" t="s">
        <v>2383</v>
      </c>
      <c r="BB1839">
        <v>1</v>
      </c>
      <c r="BC1839" t="s">
        <v>2380</v>
      </c>
      <c r="BR1839">
        <v>33.659999999999997</v>
      </c>
      <c r="BS1839" t="str" cm="1">
        <f t="array" ref="BS1839">_xlfn.IFS(BR1839&lt;18.5,"UNDER WEIGHT",BR1839&lt;=24.9,"NORMAL WEIGHT",BR1839&lt;=29.9,"OVER WEIGHT",BR1839&gt;=30,"OBESITY")</f>
        <v>OBESITY</v>
      </c>
      <c r="BV1839">
        <v>4.08</v>
      </c>
      <c r="BW1839" t="str" cm="1">
        <f t="array" ref="BW1839">_xlfn.IFS(BV1839&lt;=5.7,"NORMAL",BV1839&lt;=6.4,"Prediabetes",BV1839&gt;=6.5,"Diabetes")</f>
        <v>NORMAL</v>
      </c>
      <c r="CJ1839" t="s">
        <v>1870</v>
      </c>
      <c r="CK1839">
        <v>1990</v>
      </c>
      <c r="CL1839" t="s">
        <v>35</v>
      </c>
      <c r="CM1839">
        <v>8</v>
      </c>
      <c r="CN1839">
        <v>1</v>
      </c>
      <c r="CO1839">
        <v>19719.689999999999</v>
      </c>
      <c r="CP1839" t="s">
        <v>16</v>
      </c>
      <c r="CQ1839" t="s">
        <v>11</v>
      </c>
      <c r="CR1839" t="s">
        <v>13</v>
      </c>
      <c r="CW1839" t="str">
        <f t="shared" si="56"/>
        <v>8/Aug/1990</v>
      </c>
      <c r="CZ1839" t="s">
        <v>1870</v>
      </c>
      <c r="DA1839">
        <v>1990</v>
      </c>
      <c r="DB1839" t="s">
        <v>35</v>
      </c>
      <c r="DC1839">
        <v>8</v>
      </c>
      <c r="DD1839">
        <v>1</v>
      </c>
      <c r="DE1839" s="18">
        <v>19719.689999999999</v>
      </c>
      <c r="DF1839" t="s">
        <v>16</v>
      </c>
      <c r="DG1839" t="s">
        <v>11</v>
      </c>
      <c r="DH1839" t="s">
        <v>13</v>
      </c>
      <c r="DZ1839" t="s">
        <v>1870</v>
      </c>
      <c r="EA1839">
        <f t="shared" si="57"/>
        <v>33</v>
      </c>
    </row>
    <row r="1840" spans="1:131" ht="15.6" x14ac:dyDescent="0.3">
      <c r="A1840" s="1" t="s">
        <v>530</v>
      </c>
      <c r="B1840" s="1" t="s">
        <v>6752</v>
      </c>
      <c r="C1840" s="1" t="s">
        <v>5821</v>
      </c>
      <c r="D1840" t="s">
        <v>8095</v>
      </c>
      <c r="E1840" s="1"/>
      <c r="H1840" s="1"/>
      <c r="T1840" t="s">
        <v>530</v>
      </c>
      <c r="U1840">
        <v>21.375</v>
      </c>
      <c r="V1840">
        <v>6.19</v>
      </c>
      <c r="W1840" t="s">
        <v>2382</v>
      </c>
      <c r="X1840" t="s">
        <v>2380</v>
      </c>
      <c r="Y1840" t="s">
        <v>2380</v>
      </c>
      <c r="Z1840">
        <v>1</v>
      </c>
      <c r="AA1840" t="s">
        <v>2380</v>
      </c>
      <c r="AV1840" t="s">
        <v>530</v>
      </c>
      <c r="AW1840">
        <v>21.375</v>
      </c>
      <c r="AX1840">
        <v>6.19</v>
      </c>
      <c r="AY1840" t="s">
        <v>2382</v>
      </c>
      <c r="AZ1840" t="s">
        <v>2380</v>
      </c>
      <c r="BA1840" t="s">
        <v>2380</v>
      </c>
      <c r="BB1840">
        <v>1</v>
      </c>
      <c r="BC1840" t="s">
        <v>2380</v>
      </c>
      <c r="BR1840">
        <v>21.375</v>
      </c>
      <c r="BS1840" t="str" cm="1">
        <f t="array" ref="BS1840">_xlfn.IFS(BR1840&lt;18.5,"UNDER WEIGHT",BR1840&lt;=24.9,"NORMAL WEIGHT",BR1840&lt;=29.9,"OVER WEIGHT",BR1840&gt;=30,"OBESITY")</f>
        <v>NORMAL WEIGHT</v>
      </c>
      <c r="BV1840">
        <v>6.19</v>
      </c>
      <c r="BW1840" t="str" cm="1">
        <f t="array" ref="BW1840">_xlfn.IFS(BV1840&lt;=5.7,"NORMAL",BV1840&lt;=6.4,"Prediabetes",BV1840&gt;=6.5,"Diabetes")</f>
        <v>Prediabetes</v>
      </c>
      <c r="CJ1840" t="s">
        <v>1871</v>
      </c>
      <c r="CK1840">
        <v>1972</v>
      </c>
      <c r="CL1840" t="s">
        <v>18</v>
      </c>
      <c r="CM1840">
        <v>14</v>
      </c>
      <c r="CN1840">
        <v>3</v>
      </c>
      <c r="CO1840">
        <v>19749.38</v>
      </c>
      <c r="CP1840" t="s">
        <v>16</v>
      </c>
      <c r="CQ1840" t="s">
        <v>12</v>
      </c>
      <c r="CR1840" t="s">
        <v>13</v>
      </c>
      <c r="CW1840" t="str">
        <f t="shared" si="56"/>
        <v>14/Jun/1972</v>
      </c>
      <c r="CZ1840" t="s">
        <v>1871</v>
      </c>
      <c r="DA1840">
        <v>1972</v>
      </c>
      <c r="DB1840" t="s">
        <v>18</v>
      </c>
      <c r="DC1840">
        <v>14</v>
      </c>
      <c r="DD1840">
        <v>3</v>
      </c>
      <c r="DE1840" s="18">
        <v>19749.38</v>
      </c>
      <c r="DF1840" t="s">
        <v>16</v>
      </c>
      <c r="DG1840" t="s">
        <v>12</v>
      </c>
      <c r="DH1840" t="s">
        <v>13</v>
      </c>
      <c r="DZ1840" t="s">
        <v>1871</v>
      </c>
      <c r="EA1840">
        <f t="shared" si="57"/>
        <v>51</v>
      </c>
    </row>
    <row r="1841" spans="1:131" ht="15.6" x14ac:dyDescent="0.3">
      <c r="A1841" s="1" t="s">
        <v>529</v>
      </c>
      <c r="B1841" s="1" t="s">
        <v>6752</v>
      </c>
      <c r="C1841" s="1" t="s">
        <v>5867</v>
      </c>
      <c r="D1841" t="s">
        <v>8096</v>
      </c>
      <c r="E1841" s="1"/>
      <c r="H1841" s="1"/>
      <c r="T1841" t="s">
        <v>529</v>
      </c>
      <c r="U1841">
        <v>27.14</v>
      </c>
      <c r="V1841">
        <v>6.01</v>
      </c>
      <c r="W1841" t="s">
        <v>2380</v>
      </c>
      <c r="X1841" t="s">
        <v>2380</v>
      </c>
      <c r="Y1841" t="s">
        <v>2380</v>
      </c>
      <c r="Z1841">
        <v>1</v>
      </c>
      <c r="AA1841" t="s">
        <v>2380</v>
      </c>
      <c r="AV1841" t="s">
        <v>529</v>
      </c>
      <c r="AW1841">
        <v>27.14</v>
      </c>
      <c r="AX1841">
        <v>6.01</v>
      </c>
      <c r="AY1841" t="s">
        <v>2380</v>
      </c>
      <c r="AZ1841" t="s">
        <v>2380</v>
      </c>
      <c r="BA1841" t="s">
        <v>2380</v>
      </c>
      <c r="BB1841">
        <v>1</v>
      </c>
      <c r="BC1841" t="s">
        <v>2380</v>
      </c>
      <c r="BR1841">
        <v>27.14</v>
      </c>
      <c r="BS1841" t="str" cm="1">
        <f t="array" ref="BS1841">_xlfn.IFS(BR1841&lt;18.5,"UNDER WEIGHT",BR1841&lt;=24.9,"NORMAL WEIGHT",BR1841&lt;=29.9,"OVER WEIGHT",BR1841&gt;=30,"OBESITY")</f>
        <v>OVER WEIGHT</v>
      </c>
      <c r="BV1841">
        <v>6.01</v>
      </c>
      <c r="BW1841" t="str" cm="1">
        <f t="array" ref="BW1841">_xlfn.IFS(BV1841&lt;=5.7,"NORMAL",BV1841&lt;=6.4,"Prediabetes",BV1841&gt;=6.5,"Diabetes")</f>
        <v>Prediabetes</v>
      </c>
      <c r="CJ1841" t="s">
        <v>1872</v>
      </c>
      <c r="CK1841">
        <v>1979</v>
      </c>
      <c r="CL1841" t="s">
        <v>37</v>
      </c>
      <c r="CM1841">
        <v>30</v>
      </c>
      <c r="CN1841">
        <v>2</v>
      </c>
      <c r="CO1841">
        <v>19798.05</v>
      </c>
      <c r="CP1841" t="s">
        <v>16</v>
      </c>
      <c r="CQ1841" t="s">
        <v>16</v>
      </c>
      <c r="CR1841" t="s">
        <v>247</v>
      </c>
      <c r="CW1841" t="str">
        <f t="shared" si="56"/>
        <v>30/Oct/1979</v>
      </c>
      <c r="CZ1841" t="s">
        <v>1872</v>
      </c>
      <c r="DA1841">
        <v>1979</v>
      </c>
      <c r="DB1841" t="s">
        <v>37</v>
      </c>
      <c r="DC1841">
        <v>30</v>
      </c>
      <c r="DD1841">
        <v>2</v>
      </c>
      <c r="DE1841" s="18">
        <v>19798.05</v>
      </c>
      <c r="DF1841" t="s">
        <v>16</v>
      </c>
      <c r="DG1841" t="s">
        <v>16</v>
      </c>
      <c r="DH1841" t="s">
        <v>247</v>
      </c>
      <c r="DZ1841" t="s">
        <v>1872</v>
      </c>
      <c r="EA1841">
        <f t="shared" si="57"/>
        <v>44</v>
      </c>
    </row>
    <row r="1842" spans="1:131" ht="15.6" x14ac:dyDescent="0.3">
      <c r="A1842" s="1" t="s">
        <v>528</v>
      </c>
      <c r="B1842" s="1" t="s">
        <v>6751</v>
      </c>
      <c r="C1842" s="1" t="s">
        <v>6365</v>
      </c>
      <c r="D1842" t="s">
        <v>6808</v>
      </c>
      <c r="E1842" s="1"/>
      <c r="H1842" s="1"/>
      <c r="T1842" t="s">
        <v>528</v>
      </c>
      <c r="U1842">
        <v>35.78</v>
      </c>
      <c r="V1842">
        <v>6.07</v>
      </c>
      <c r="W1842" t="s">
        <v>2380</v>
      </c>
      <c r="X1842" t="s">
        <v>2382</v>
      </c>
      <c r="Y1842" t="s">
        <v>2380</v>
      </c>
      <c r="Z1842">
        <v>1</v>
      </c>
      <c r="AA1842" t="s">
        <v>2380</v>
      </c>
      <c r="AV1842" t="s">
        <v>528</v>
      </c>
      <c r="AW1842">
        <v>35.78</v>
      </c>
      <c r="AX1842">
        <v>6.07</v>
      </c>
      <c r="AY1842" t="s">
        <v>2380</v>
      </c>
      <c r="AZ1842" t="s">
        <v>2382</v>
      </c>
      <c r="BA1842" t="s">
        <v>2380</v>
      </c>
      <c r="BB1842">
        <v>1</v>
      </c>
      <c r="BC1842" t="s">
        <v>2380</v>
      </c>
      <c r="BR1842">
        <v>35.78</v>
      </c>
      <c r="BS1842" t="str" cm="1">
        <f t="array" ref="BS1842">_xlfn.IFS(BR1842&lt;18.5,"UNDER WEIGHT",BR1842&lt;=24.9,"NORMAL WEIGHT",BR1842&lt;=29.9,"OVER WEIGHT",BR1842&gt;=30,"OBESITY")</f>
        <v>OBESITY</v>
      </c>
      <c r="BV1842">
        <v>6.07</v>
      </c>
      <c r="BW1842" t="str" cm="1">
        <f t="array" ref="BW1842">_xlfn.IFS(BV1842&lt;=5.7,"NORMAL",BV1842&lt;=6.4,"Prediabetes",BV1842&gt;=6.5,"Diabetes")</f>
        <v>Prediabetes</v>
      </c>
      <c r="CJ1842" t="s">
        <v>1873</v>
      </c>
      <c r="CK1842">
        <v>1997</v>
      </c>
      <c r="CL1842" t="s">
        <v>37</v>
      </c>
      <c r="CM1842">
        <v>18</v>
      </c>
      <c r="CN1842">
        <v>3</v>
      </c>
      <c r="CO1842">
        <v>19933.46</v>
      </c>
      <c r="CP1842" t="s">
        <v>16</v>
      </c>
      <c r="CQ1842" t="s">
        <v>12</v>
      </c>
      <c r="CR1842" t="s">
        <v>42</v>
      </c>
      <c r="CW1842" t="str">
        <f t="shared" si="56"/>
        <v>18/Oct/1997</v>
      </c>
      <c r="CZ1842" t="s">
        <v>1873</v>
      </c>
      <c r="DA1842">
        <v>1997</v>
      </c>
      <c r="DB1842" t="s">
        <v>37</v>
      </c>
      <c r="DC1842">
        <v>18</v>
      </c>
      <c r="DD1842">
        <v>3</v>
      </c>
      <c r="DE1842" s="18">
        <v>19933.46</v>
      </c>
      <c r="DF1842" t="s">
        <v>16</v>
      </c>
      <c r="DG1842" t="s">
        <v>12</v>
      </c>
      <c r="DH1842" t="s">
        <v>42</v>
      </c>
      <c r="DZ1842" t="s">
        <v>1873</v>
      </c>
      <c r="EA1842">
        <f t="shared" si="57"/>
        <v>26</v>
      </c>
    </row>
    <row r="1843" spans="1:131" ht="15.6" x14ac:dyDescent="0.3">
      <c r="A1843" s="1" t="s">
        <v>527</v>
      </c>
      <c r="B1843" s="1" t="s">
        <v>6751</v>
      </c>
      <c r="C1843" s="1" t="s">
        <v>6366</v>
      </c>
      <c r="D1843" t="s">
        <v>8097</v>
      </c>
      <c r="E1843" s="1"/>
      <c r="H1843" s="1"/>
      <c r="T1843" t="s">
        <v>527</v>
      </c>
      <c r="U1843">
        <v>34.96</v>
      </c>
      <c r="V1843">
        <v>5.63</v>
      </c>
      <c r="W1843" t="s">
        <v>2380</v>
      </c>
      <c r="X1843" t="s">
        <v>2380</v>
      </c>
      <c r="Y1843" t="s">
        <v>2380</v>
      </c>
      <c r="Z1843">
        <v>0</v>
      </c>
      <c r="AA1843" t="s">
        <v>2380</v>
      </c>
      <c r="AV1843" t="s">
        <v>527</v>
      </c>
      <c r="AW1843">
        <v>34.96</v>
      </c>
      <c r="AX1843">
        <v>5.63</v>
      </c>
      <c r="AY1843" t="s">
        <v>2380</v>
      </c>
      <c r="AZ1843" t="s">
        <v>2380</v>
      </c>
      <c r="BA1843" t="s">
        <v>2380</v>
      </c>
      <c r="BB1843" t="s">
        <v>2381</v>
      </c>
      <c r="BC1843" t="s">
        <v>2380</v>
      </c>
      <c r="BR1843">
        <v>34.96</v>
      </c>
      <c r="BS1843" t="str" cm="1">
        <f t="array" ref="BS1843">_xlfn.IFS(BR1843&lt;18.5,"UNDER WEIGHT",BR1843&lt;=24.9,"NORMAL WEIGHT",BR1843&lt;=29.9,"OVER WEIGHT",BR1843&gt;=30,"OBESITY")</f>
        <v>OBESITY</v>
      </c>
      <c r="BV1843">
        <v>5.63</v>
      </c>
      <c r="BW1843" t="str" cm="1">
        <f t="array" ref="BW1843">_xlfn.IFS(BV1843&lt;=5.7,"NORMAL",BV1843&lt;=6.4,"Prediabetes",BV1843&gt;=6.5,"Diabetes")</f>
        <v>NORMAL</v>
      </c>
      <c r="CJ1843" t="s">
        <v>1874</v>
      </c>
      <c r="CK1843">
        <v>1980</v>
      </c>
      <c r="CL1843" t="s">
        <v>37</v>
      </c>
      <c r="CM1843">
        <v>9</v>
      </c>
      <c r="CN1843">
        <v>0</v>
      </c>
      <c r="CO1843">
        <v>19964.75</v>
      </c>
      <c r="CP1843" t="s">
        <v>16</v>
      </c>
      <c r="CQ1843" t="s">
        <v>11</v>
      </c>
      <c r="CR1843" t="s">
        <v>247</v>
      </c>
      <c r="CW1843" t="str">
        <f t="shared" si="56"/>
        <v>9/Oct/1980</v>
      </c>
      <c r="CZ1843" t="s">
        <v>1874</v>
      </c>
      <c r="DA1843">
        <v>1980</v>
      </c>
      <c r="DB1843" t="s">
        <v>37</v>
      </c>
      <c r="DC1843">
        <v>9</v>
      </c>
      <c r="DD1843">
        <v>0</v>
      </c>
      <c r="DE1843" s="18">
        <v>19964.75</v>
      </c>
      <c r="DF1843" t="s">
        <v>16</v>
      </c>
      <c r="DG1843" t="s">
        <v>11</v>
      </c>
      <c r="DH1843" t="s">
        <v>247</v>
      </c>
      <c r="DZ1843" t="s">
        <v>1874</v>
      </c>
      <c r="EA1843">
        <f t="shared" si="57"/>
        <v>43</v>
      </c>
    </row>
    <row r="1844" spans="1:131" ht="15.6" x14ac:dyDescent="0.3">
      <c r="A1844" s="1" t="s">
        <v>526</v>
      </c>
      <c r="B1844" s="1" t="s">
        <v>6752</v>
      </c>
      <c r="C1844" s="1" t="s">
        <v>4809</v>
      </c>
      <c r="D1844" t="s">
        <v>8098</v>
      </c>
      <c r="E1844" s="1"/>
      <c r="H1844" s="1"/>
      <c r="T1844" t="s">
        <v>526</v>
      </c>
      <c r="U1844">
        <v>38.39</v>
      </c>
      <c r="V1844">
        <v>6.05</v>
      </c>
      <c r="W1844" t="s">
        <v>2380</v>
      </c>
      <c r="X1844" t="s">
        <v>2380</v>
      </c>
      <c r="Y1844" t="s">
        <v>2380</v>
      </c>
      <c r="Z1844">
        <v>0</v>
      </c>
      <c r="AA1844" t="s">
        <v>2380</v>
      </c>
      <c r="AV1844" t="s">
        <v>526</v>
      </c>
      <c r="AW1844">
        <v>38.39</v>
      </c>
      <c r="AX1844">
        <v>6.05</v>
      </c>
      <c r="AY1844" t="s">
        <v>2380</v>
      </c>
      <c r="AZ1844" t="s">
        <v>2380</v>
      </c>
      <c r="BA1844" t="s">
        <v>2380</v>
      </c>
      <c r="BB1844" t="s">
        <v>2381</v>
      </c>
      <c r="BC1844" t="s">
        <v>2380</v>
      </c>
      <c r="BR1844">
        <v>38.39</v>
      </c>
      <c r="BS1844" t="str" cm="1">
        <f t="array" ref="BS1844">_xlfn.IFS(BR1844&lt;18.5,"UNDER WEIGHT",BR1844&lt;=24.9,"NORMAL WEIGHT",BR1844&lt;=29.9,"OVER WEIGHT",BR1844&gt;=30,"OBESITY")</f>
        <v>OBESITY</v>
      </c>
      <c r="BV1844">
        <v>6.05</v>
      </c>
      <c r="BW1844" t="str" cm="1">
        <f t="array" ref="BW1844">_xlfn.IFS(BV1844&lt;=5.7,"NORMAL",BV1844&lt;=6.4,"Prediabetes",BV1844&gt;=6.5,"Diabetes")</f>
        <v>Prediabetes</v>
      </c>
      <c r="CJ1844" t="s">
        <v>1875</v>
      </c>
      <c r="CK1844">
        <v>1966</v>
      </c>
      <c r="CL1844" t="s">
        <v>35</v>
      </c>
      <c r="CM1844">
        <v>10</v>
      </c>
      <c r="CN1844">
        <v>0</v>
      </c>
      <c r="CO1844">
        <v>19995.29</v>
      </c>
      <c r="CP1844" t="s">
        <v>16</v>
      </c>
      <c r="CQ1844" t="s">
        <v>12</v>
      </c>
      <c r="CR1844" t="s">
        <v>535</v>
      </c>
      <c r="CW1844" t="str">
        <f t="shared" si="56"/>
        <v>10/Aug/1966</v>
      </c>
      <c r="CZ1844" t="s">
        <v>1875</v>
      </c>
      <c r="DA1844">
        <v>1966</v>
      </c>
      <c r="DB1844" t="s">
        <v>35</v>
      </c>
      <c r="DC1844">
        <v>10</v>
      </c>
      <c r="DD1844">
        <v>0</v>
      </c>
      <c r="DE1844" s="18">
        <v>19995.29</v>
      </c>
      <c r="DF1844" t="s">
        <v>16</v>
      </c>
      <c r="DG1844" t="s">
        <v>12</v>
      </c>
      <c r="DH1844" t="s">
        <v>535</v>
      </c>
      <c r="DZ1844" t="s">
        <v>1875</v>
      </c>
      <c r="EA1844">
        <f t="shared" si="57"/>
        <v>57</v>
      </c>
    </row>
    <row r="1845" spans="1:131" ht="15.6" x14ac:dyDescent="0.3">
      <c r="A1845" s="1" t="s">
        <v>525</v>
      </c>
      <c r="B1845" s="1" t="s">
        <v>6752</v>
      </c>
      <c r="C1845" s="1" t="s">
        <v>6367</v>
      </c>
      <c r="D1845" t="s">
        <v>8099</v>
      </c>
      <c r="E1845" s="1"/>
      <c r="H1845" s="1"/>
      <c r="T1845" t="s">
        <v>525</v>
      </c>
      <c r="U1845">
        <v>33.82</v>
      </c>
      <c r="V1845">
        <v>4.6500000000000004</v>
      </c>
      <c r="W1845" t="s">
        <v>2380</v>
      </c>
      <c r="X1845" t="s">
        <v>2380</v>
      </c>
      <c r="Y1845" t="s">
        <v>2380</v>
      </c>
      <c r="Z1845">
        <v>0</v>
      </c>
      <c r="AA1845" t="s">
        <v>2380</v>
      </c>
      <c r="AV1845" t="s">
        <v>525</v>
      </c>
      <c r="AW1845">
        <v>33.82</v>
      </c>
      <c r="AX1845">
        <v>4.6500000000000004</v>
      </c>
      <c r="AY1845" t="s">
        <v>2380</v>
      </c>
      <c r="AZ1845" t="s">
        <v>2380</v>
      </c>
      <c r="BA1845" t="s">
        <v>2380</v>
      </c>
      <c r="BB1845" t="s">
        <v>2381</v>
      </c>
      <c r="BC1845" t="s">
        <v>2380</v>
      </c>
      <c r="BR1845">
        <v>33.82</v>
      </c>
      <c r="BS1845" t="str" cm="1">
        <f t="array" ref="BS1845">_xlfn.IFS(BR1845&lt;18.5,"UNDER WEIGHT",BR1845&lt;=24.9,"NORMAL WEIGHT",BR1845&lt;=29.9,"OVER WEIGHT",BR1845&gt;=30,"OBESITY")</f>
        <v>OBESITY</v>
      </c>
      <c r="BV1845">
        <v>4.6500000000000004</v>
      </c>
      <c r="BW1845" t="str" cm="1">
        <f t="array" ref="BW1845">_xlfn.IFS(BV1845&lt;=5.7,"NORMAL",BV1845&lt;=6.4,"Prediabetes",BV1845&gt;=6.5,"Diabetes")</f>
        <v>NORMAL</v>
      </c>
      <c r="CJ1845" t="s">
        <v>1876</v>
      </c>
      <c r="CK1845">
        <v>1988</v>
      </c>
      <c r="CL1845" t="s">
        <v>10</v>
      </c>
      <c r="CM1845">
        <v>25</v>
      </c>
      <c r="CN1845">
        <v>1</v>
      </c>
      <c r="CO1845">
        <v>20009.63</v>
      </c>
      <c r="CP1845" t="s">
        <v>11</v>
      </c>
      <c r="CQ1845" t="s">
        <v>16</v>
      </c>
      <c r="CR1845" t="s">
        <v>23</v>
      </c>
      <c r="CW1845" t="str">
        <f t="shared" si="56"/>
        <v>25/Jul/1988</v>
      </c>
      <c r="CZ1845" t="s">
        <v>1876</v>
      </c>
      <c r="DA1845">
        <v>1988</v>
      </c>
      <c r="DB1845" t="s">
        <v>10</v>
      </c>
      <c r="DC1845">
        <v>25</v>
      </c>
      <c r="DD1845">
        <v>1</v>
      </c>
      <c r="DE1845" s="18">
        <v>20009.63</v>
      </c>
      <c r="DF1845" t="s">
        <v>11</v>
      </c>
      <c r="DG1845" t="s">
        <v>16</v>
      </c>
      <c r="DH1845" t="s">
        <v>23</v>
      </c>
      <c r="DZ1845" t="s">
        <v>1876</v>
      </c>
      <c r="EA1845">
        <f t="shared" si="57"/>
        <v>35</v>
      </c>
    </row>
    <row r="1846" spans="1:131" ht="15.6" x14ac:dyDescent="0.3">
      <c r="A1846" s="1" t="s">
        <v>524</v>
      </c>
      <c r="B1846" s="1" t="s">
        <v>6752</v>
      </c>
      <c r="C1846" s="1" t="s">
        <v>6368</v>
      </c>
      <c r="D1846" t="s">
        <v>6776</v>
      </c>
      <c r="E1846" s="1"/>
      <c r="H1846" s="1"/>
      <c r="T1846" t="s">
        <v>524</v>
      </c>
      <c r="U1846">
        <v>27.835000000000001</v>
      </c>
      <c r="V1846">
        <v>5.37</v>
      </c>
      <c r="W1846" t="s">
        <v>2380</v>
      </c>
      <c r="X1846" t="s">
        <v>2380</v>
      </c>
      <c r="Y1846" t="s">
        <v>2380</v>
      </c>
      <c r="Z1846">
        <v>0</v>
      </c>
      <c r="AA1846" t="s">
        <v>2380</v>
      </c>
      <c r="AV1846" t="s">
        <v>524</v>
      </c>
      <c r="AW1846">
        <v>27.835000000000001</v>
      </c>
      <c r="AX1846">
        <v>5.37</v>
      </c>
      <c r="AY1846" t="s">
        <v>2380</v>
      </c>
      <c r="AZ1846" t="s">
        <v>2380</v>
      </c>
      <c r="BA1846" t="s">
        <v>2380</v>
      </c>
      <c r="BB1846" t="s">
        <v>2381</v>
      </c>
      <c r="BC1846" t="s">
        <v>2380</v>
      </c>
      <c r="BR1846">
        <v>27.835000000000001</v>
      </c>
      <c r="BS1846" t="str" cm="1">
        <f t="array" ref="BS1846">_xlfn.IFS(BR1846&lt;18.5,"UNDER WEIGHT",BR1846&lt;=24.9,"NORMAL WEIGHT",BR1846&lt;=29.9,"OVER WEIGHT",BR1846&gt;=30,"OBESITY")</f>
        <v>OVER WEIGHT</v>
      </c>
      <c r="BV1846">
        <v>5.37</v>
      </c>
      <c r="BW1846" t="str" cm="1">
        <f t="array" ref="BW1846">_xlfn.IFS(BV1846&lt;=5.7,"NORMAL",BV1846&lt;=6.4,"Prediabetes",BV1846&gt;=6.5,"Diabetes")</f>
        <v>NORMAL</v>
      </c>
      <c r="CJ1846" t="s">
        <v>1877</v>
      </c>
      <c r="CK1846">
        <v>1983</v>
      </c>
      <c r="CL1846" t="s">
        <v>37</v>
      </c>
      <c r="CM1846">
        <v>6</v>
      </c>
      <c r="CN1846">
        <v>0</v>
      </c>
      <c r="CO1846">
        <v>20149.32</v>
      </c>
      <c r="CP1846" t="s">
        <v>11</v>
      </c>
      <c r="CQ1846" t="s">
        <v>16</v>
      </c>
      <c r="CR1846" t="s">
        <v>168</v>
      </c>
      <c r="CW1846" t="str">
        <f t="shared" si="56"/>
        <v>6/Oct/1983</v>
      </c>
      <c r="CZ1846" t="s">
        <v>1877</v>
      </c>
      <c r="DA1846">
        <v>1983</v>
      </c>
      <c r="DB1846" t="s">
        <v>37</v>
      </c>
      <c r="DC1846">
        <v>6</v>
      </c>
      <c r="DD1846">
        <v>0</v>
      </c>
      <c r="DE1846" s="18">
        <v>20149.32</v>
      </c>
      <c r="DF1846" t="s">
        <v>11</v>
      </c>
      <c r="DG1846" t="s">
        <v>16</v>
      </c>
      <c r="DH1846" t="s">
        <v>168</v>
      </c>
      <c r="DZ1846" t="s">
        <v>1877</v>
      </c>
      <c r="EA1846">
        <f t="shared" si="57"/>
        <v>40</v>
      </c>
    </row>
    <row r="1847" spans="1:131" ht="15.6" x14ac:dyDescent="0.3">
      <c r="A1847" s="1" t="s">
        <v>523</v>
      </c>
      <c r="B1847" s="1" t="s">
        <v>6752</v>
      </c>
      <c r="C1847" s="1" t="s">
        <v>6369</v>
      </c>
      <c r="D1847" t="s">
        <v>8100</v>
      </c>
      <c r="E1847" s="1"/>
      <c r="H1847" s="1"/>
      <c r="T1847" t="s">
        <v>523</v>
      </c>
      <c r="U1847">
        <v>33</v>
      </c>
      <c r="V1847">
        <v>5.39</v>
      </c>
      <c r="W1847" t="s">
        <v>2380</v>
      </c>
      <c r="X1847" t="s">
        <v>2380</v>
      </c>
      <c r="Y1847" t="s">
        <v>2380</v>
      </c>
      <c r="Z1847">
        <v>0</v>
      </c>
      <c r="AA1847" t="s">
        <v>2380</v>
      </c>
      <c r="AV1847" t="s">
        <v>523</v>
      </c>
      <c r="AW1847">
        <v>33</v>
      </c>
      <c r="AX1847">
        <v>5.39</v>
      </c>
      <c r="AY1847" t="s">
        <v>2380</v>
      </c>
      <c r="AZ1847" t="s">
        <v>2380</v>
      </c>
      <c r="BA1847" t="s">
        <v>2380</v>
      </c>
      <c r="BB1847" t="s">
        <v>2381</v>
      </c>
      <c r="BC1847" t="s">
        <v>2380</v>
      </c>
      <c r="BR1847">
        <v>33</v>
      </c>
      <c r="BS1847" t="str" cm="1">
        <f t="array" ref="BS1847">_xlfn.IFS(BR1847&lt;18.5,"UNDER WEIGHT",BR1847&lt;=24.9,"NORMAL WEIGHT",BR1847&lt;=29.9,"OVER WEIGHT",BR1847&gt;=30,"OBESITY")</f>
        <v>OBESITY</v>
      </c>
      <c r="BV1847">
        <v>5.39</v>
      </c>
      <c r="BW1847" t="str" cm="1">
        <f t="array" ref="BW1847">_xlfn.IFS(BV1847&lt;=5.7,"NORMAL",BV1847&lt;=6.4,"Prediabetes",BV1847&gt;=6.5,"Diabetes")</f>
        <v>NORMAL</v>
      </c>
      <c r="CJ1847" t="s">
        <v>1878</v>
      </c>
      <c r="CK1847">
        <v>2002</v>
      </c>
      <c r="CL1847" t="s">
        <v>10</v>
      </c>
      <c r="CM1847">
        <v>9</v>
      </c>
      <c r="CN1847">
        <v>0</v>
      </c>
      <c r="CO1847">
        <v>20167.34</v>
      </c>
      <c r="CP1847" t="s">
        <v>12</v>
      </c>
      <c r="CQ1847" t="s">
        <v>12</v>
      </c>
      <c r="CR1847" t="s">
        <v>42</v>
      </c>
      <c r="CW1847" t="str">
        <f t="shared" si="56"/>
        <v>9/Jul/2002</v>
      </c>
      <c r="CZ1847" t="s">
        <v>1878</v>
      </c>
      <c r="DA1847">
        <v>2002</v>
      </c>
      <c r="DB1847" t="s">
        <v>10</v>
      </c>
      <c r="DC1847">
        <v>9</v>
      </c>
      <c r="DD1847">
        <v>0</v>
      </c>
      <c r="DE1847" s="18">
        <v>20167.34</v>
      </c>
      <c r="DF1847" t="s">
        <v>12</v>
      </c>
      <c r="DG1847" t="s">
        <v>12</v>
      </c>
      <c r="DH1847" t="s">
        <v>42</v>
      </c>
      <c r="DZ1847" t="s">
        <v>1878</v>
      </c>
      <c r="EA1847">
        <f t="shared" si="57"/>
        <v>21</v>
      </c>
    </row>
    <row r="1848" spans="1:131" ht="15.6" x14ac:dyDescent="0.3">
      <c r="A1848" s="1" t="s">
        <v>522</v>
      </c>
      <c r="B1848" s="1" t="s">
        <v>6752</v>
      </c>
      <c r="C1848" s="1" t="s">
        <v>6370</v>
      </c>
      <c r="D1848" t="s">
        <v>8101</v>
      </c>
      <c r="E1848" s="1"/>
      <c r="H1848" s="1"/>
      <c r="T1848" t="s">
        <v>522</v>
      </c>
      <c r="U1848">
        <v>26.885000000000002</v>
      </c>
      <c r="V1848">
        <v>5.86</v>
      </c>
      <c r="W1848" t="s">
        <v>2380</v>
      </c>
      <c r="X1848" t="s">
        <v>2380</v>
      </c>
      <c r="Y1848" t="s">
        <v>2380</v>
      </c>
      <c r="Z1848">
        <v>0</v>
      </c>
      <c r="AA1848" t="s">
        <v>2380</v>
      </c>
      <c r="AV1848" t="s">
        <v>522</v>
      </c>
      <c r="AW1848">
        <v>26.885000000000002</v>
      </c>
      <c r="AX1848">
        <v>5.86</v>
      </c>
      <c r="AY1848" t="s">
        <v>2380</v>
      </c>
      <c r="AZ1848" t="s">
        <v>2380</v>
      </c>
      <c r="BA1848" t="s">
        <v>2380</v>
      </c>
      <c r="BB1848" t="s">
        <v>2381</v>
      </c>
      <c r="BC1848" t="s">
        <v>2380</v>
      </c>
      <c r="BR1848">
        <v>26.885000000000002</v>
      </c>
      <c r="BS1848" t="str" cm="1">
        <f t="array" ref="BS1848">_xlfn.IFS(BR1848&lt;18.5,"UNDER WEIGHT",BR1848&lt;=24.9,"NORMAL WEIGHT",BR1848&lt;=29.9,"OVER WEIGHT",BR1848&gt;=30,"OBESITY")</f>
        <v>OVER WEIGHT</v>
      </c>
      <c r="BV1848">
        <v>5.86</v>
      </c>
      <c r="BW1848" t="str" cm="1">
        <f t="array" ref="BW1848">_xlfn.IFS(BV1848&lt;=5.7,"NORMAL",BV1848&lt;=6.4,"Prediabetes",BV1848&gt;=6.5,"Diabetes")</f>
        <v>Prediabetes</v>
      </c>
      <c r="CJ1848" t="s">
        <v>1879</v>
      </c>
      <c r="CK1848">
        <v>1994</v>
      </c>
      <c r="CL1848" t="s">
        <v>18</v>
      </c>
      <c r="CM1848">
        <v>8</v>
      </c>
      <c r="CN1848">
        <v>2</v>
      </c>
      <c r="CO1848">
        <v>20177.669999999998</v>
      </c>
      <c r="CP1848" t="s">
        <v>11</v>
      </c>
      <c r="CQ1848" t="s">
        <v>16</v>
      </c>
      <c r="CR1848" t="s">
        <v>42</v>
      </c>
      <c r="CW1848" t="str">
        <f t="shared" si="56"/>
        <v>8/Jun/1994</v>
      </c>
      <c r="CZ1848" t="s">
        <v>1879</v>
      </c>
      <c r="DA1848">
        <v>1994</v>
      </c>
      <c r="DB1848" t="s">
        <v>18</v>
      </c>
      <c r="DC1848">
        <v>8</v>
      </c>
      <c r="DD1848">
        <v>2</v>
      </c>
      <c r="DE1848" s="18">
        <v>20177.669999999998</v>
      </c>
      <c r="DF1848" t="s">
        <v>11</v>
      </c>
      <c r="DG1848" t="s">
        <v>16</v>
      </c>
      <c r="DH1848" t="s">
        <v>42</v>
      </c>
      <c r="DZ1848" t="s">
        <v>1879</v>
      </c>
      <c r="EA1848">
        <f t="shared" si="57"/>
        <v>29</v>
      </c>
    </row>
    <row r="1849" spans="1:131" ht="15.6" x14ac:dyDescent="0.3">
      <c r="A1849" s="1" t="s">
        <v>521</v>
      </c>
      <c r="B1849" s="1" t="s">
        <v>6752</v>
      </c>
      <c r="C1849" s="1" t="s">
        <v>6371</v>
      </c>
      <c r="D1849" t="s">
        <v>8102</v>
      </c>
      <c r="E1849" s="1"/>
      <c r="H1849" s="1"/>
      <c r="T1849" t="s">
        <v>521</v>
      </c>
      <c r="U1849">
        <v>29.26</v>
      </c>
      <c r="V1849">
        <v>4.4400000000000004</v>
      </c>
      <c r="W1849" t="s">
        <v>2380</v>
      </c>
      <c r="X1849" t="s">
        <v>2380</v>
      </c>
      <c r="Y1849" t="s">
        <v>2380</v>
      </c>
      <c r="Z1849">
        <v>0</v>
      </c>
      <c r="AA1849" t="s">
        <v>2380</v>
      </c>
      <c r="AV1849" t="s">
        <v>521</v>
      </c>
      <c r="AW1849">
        <v>29.26</v>
      </c>
      <c r="AX1849">
        <v>4.4400000000000004</v>
      </c>
      <c r="AY1849" t="s">
        <v>2380</v>
      </c>
      <c r="AZ1849" t="s">
        <v>2380</v>
      </c>
      <c r="BA1849" t="s">
        <v>2380</v>
      </c>
      <c r="BB1849" t="s">
        <v>2381</v>
      </c>
      <c r="BC1849" t="s">
        <v>2380</v>
      </c>
      <c r="BR1849">
        <v>29.26</v>
      </c>
      <c r="BS1849" t="str" cm="1">
        <f t="array" ref="BS1849">_xlfn.IFS(BR1849&lt;18.5,"UNDER WEIGHT",BR1849&lt;=24.9,"NORMAL WEIGHT",BR1849&lt;=29.9,"OVER WEIGHT",BR1849&gt;=30,"OBESITY")</f>
        <v>OVER WEIGHT</v>
      </c>
      <c r="BV1849">
        <v>4.4400000000000004</v>
      </c>
      <c r="BW1849" t="str" cm="1">
        <f t="array" ref="BW1849">_xlfn.IFS(BV1849&lt;=5.7,"NORMAL",BV1849&lt;=6.4,"Prediabetes",BV1849&gt;=6.5,"Diabetes")</f>
        <v>NORMAL</v>
      </c>
      <c r="CJ1849" t="s">
        <v>1880</v>
      </c>
      <c r="CK1849">
        <v>1987</v>
      </c>
      <c r="CL1849" t="s">
        <v>37</v>
      </c>
      <c r="CM1849">
        <v>17</v>
      </c>
      <c r="CN1849">
        <v>0</v>
      </c>
      <c r="CO1849">
        <v>20234.849999999999</v>
      </c>
      <c r="CP1849" t="s">
        <v>11</v>
      </c>
      <c r="CQ1849" t="s">
        <v>12</v>
      </c>
      <c r="CR1849" t="s">
        <v>23</v>
      </c>
      <c r="CW1849" t="str">
        <f t="shared" si="56"/>
        <v>17/Oct/1987</v>
      </c>
      <c r="CZ1849" t="s">
        <v>1880</v>
      </c>
      <c r="DA1849">
        <v>1987</v>
      </c>
      <c r="DB1849" t="s">
        <v>37</v>
      </c>
      <c r="DC1849">
        <v>17</v>
      </c>
      <c r="DD1849">
        <v>0</v>
      </c>
      <c r="DE1849" s="18">
        <v>20234.849999999999</v>
      </c>
      <c r="DF1849" t="s">
        <v>11</v>
      </c>
      <c r="DG1849" t="s">
        <v>12</v>
      </c>
      <c r="DH1849" t="s">
        <v>23</v>
      </c>
      <c r="DZ1849" t="s">
        <v>1880</v>
      </c>
      <c r="EA1849">
        <f t="shared" si="57"/>
        <v>36</v>
      </c>
    </row>
    <row r="1850" spans="1:131" ht="15.6" x14ac:dyDescent="0.3">
      <c r="A1850" s="1" t="s">
        <v>520</v>
      </c>
      <c r="B1850" s="1" t="s">
        <v>6752</v>
      </c>
      <c r="C1850" s="1" t="s">
        <v>6372</v>
      </c>
      <c r="D1850" t="s">
        <v>8103</v>
      </c>
      <c r="E1850" s="1"/>
      <c r="H1850" s="1"/>
      <c r="T1850" t="s">
        <v>520</v>
      </c>
      <c r="U1850">
        <v>26.98</v>
      </c>
      <c r="V1850">
        <v>4.41</v>
      </c>
      <c r="W1850" t="s">
        <v>2380</v>
      </c>
      <c r="X1850" t="s">
        <v>2380</v>
      </c>
      <c r="Y1850" t="s">
        <v>2380</v>
      </c>
      <c r="Z1850">
        <v>0</v>
      </c>
      <c r="AA1850" t="s">
        <v>2380</v>
      </c>
      <c r="AV1850" t="s">
        <v>520</v>
      </c>
      <c r="AW1850">
        <v>26.98</v>
      </c>
      <c r="AX1850">
        <v>4.41</v>
      </c>
      <c r="AY1850" t="s">
        <v>2380</v>
      </c>
      <c r="AZ1850" t="s">
        <v>2380</v>
      </c>
      <c r="BA1850" t="s">
        <v>2380</v>
      </c>
      <c r="BB1850" t="s">
        <v>2381</v>
      </c>
      <c r="BC1850" t="s">
        <v>2380</v>
      </c>
      <c r="BR1850">
        <v>26.98</v>
      </c>
      <c r="BS1850" t="str" cm="1">
        <f t="array" ref="BS1850">_xlfn.IFS(BR1850&lt;18.5,"UNDER WEIGHT",BR1850&lt;=24.9,"NORMAL WEIGHT",BR1850&lt;=29.9,"OVER WEIGHT",BR1850&gt;=30,"OBESITY")</f>
        <v>OVER WEIGHT</v>
      </c>
      <c r="BV1850">
        <v>4.41</v>
      </c>
      <c r="BW1850" t="str" cm="1">
        <f t="array" ref="BW1850">_xlfn.IFS(BV1850&lt;=5.7,"NORMAL",BV1850&lt;=6.4,"Prediabetes",BV1850&gt;=6.5,"Diabetes")</f>
        <v>NORMAL</v>
      </c>
      <c r="CJ1850" t="s">
        <v>1881</v>
      </c>
      <c r="CK1850">
        <v>1966</v>
      </c>
      <c r="CL1850" t="s">
        <v>35</v>
      </c>
      <c r="CM1850">
        <v>22</v>
      </c>
      <c r="CN1850">
        <v>0</v>
      </c>
      <c r="CO1850">
        <v>20253.84</v>
      </c>
      <c r="CP1850" t="s">
        <v>11</v>
      </c>
      <c r="CQ1850" t="s">
        <v>12</v>
      </c>
      <c r="CR1850" t="s">
        <v>23</v>
      </c>
      <c r="CW1850" t="str">
        <f t="shared" si="56"/>
        <v>22/Aug/1966</v>
      </c>
      <c r="CZ1850" t="s">
        <v>1881</v>
      </c>
      <c r="DA1850">
        <v>1966</v>
      </c>
      <c r="DB1850" t="s">
        <v>35</v>
      </c>
      <c r="DC1850">
        <v>22</v>
      </c>
      <c r="DD1850">
        <v>0</v>
      </c>
      <c r="DE1850" s="18">
        <v>20253.84</v>
      </c>
      <c r="DF1850" t="s">
        <v>11</v>
      </c>
      <c r="DG1850" t="s">
        <v>12</v>
      </c>
      <c r="DH1850" t="s">
        <v>23</v>
      </c>
      <c r="DZ1850" t="s">
        <v>1881</v>
      </c>
      <c r="EA1850">
        <f t="shared" si="57"/>
        <v>57</v>
      </c>
    </row>
    <row r="1851" spans="1:131" ht="15.6" x14ac:dyDescent="0.3">
      <c r="A1851" s="1" t="s">
        <v>519</v>
      </c>
      <c r="B1851" s="1" t="s">
        <v>6752</v>
      </c>
      <c r="C1851" s="1" t="s">
        <v>6373</v>
      </c>
      <c r="D1851" t="s">
        <v>6663</v>
      </c>
      <c r="E1851" s="1"/>
      <c r="H1851" s="1"/>
      <c r="T1851" t="s">
        <v>519</v>
      </c>
      <c r="U1851">
        <v>32.11</v>
      </c>
      <c r="V1851">
        <v>5.19</v>
      </c>
      <c r="W1851" t="s">
        <v>2380</v>
      </c>
      <c r="X1851" t="s">
        <v>2380</v>
      </c>
      <c r="Y1851" t="s">
        <v>2383</v>
      </c>
      <c r="Z1851">
        <v>1</v>
      </c>
      <c r="AA1851" t="s">
        <v>2380</v>
      </c>
      <c r="AV1851" t="s">
        <v>519</v>
      </c>
      <c r="AW1851">
        <v>32.11</v>
      </c>
      <c r="AX1851">
        <v>5.19</v>
      </c>
      <c r="AY1851" t="s">
        <v>2380</v>
      </c>
      <c r="AZ1851" t="s">
        <v>2380</v>
      </c>
      <c r="BA1851" t="s">
        <v>2383</v>
      </c>
      <c r="BB1851">
        <v>1</v>
      </c>
      <c r="BC1851" t="s">
        <v>2380</v>
      </c>
      <c r="BR1851">
        <v>32.11</v>
      </c>
      <c r="BS1851" t="str" cm="1">
        <f t="array" ref="BS1851">_xlfn.IFS(BR1851&lt;18.5,"UNDER WEIGHT",BR1851&lt;=24.9,"NORMAL WEIGHT",BR1851&lt;=29.9,"OVER WEIGHT",BR1851&gt;=30,"OBESITY")</f>
        <v>OBESITY</v>
      </c>
      <c r="BV1851">
        <v>5.19</v>
      </c>
      <c r="BW1851" t="str" cm="1">
        <f t="array" ref="BW1851">_xlfn.IFS(BV1851&lt;=5.7,"NORMAL",BV1851&lt;=6.4,"Prediabetes",BV1851&gt;=6.5,"Diabetes")</f>
        <v>NORMAL</v>
      </c>
      <c r="CJ1851" t="s">
        <v>1882</v>
      </c>
      <c r="CK1851">
        <v>1993</v>
      </c>
      <c r="CL1851" t="s">
        <v>20</v>
      </c>
      <c r="CM1851">
        <v>7</v>
      </c>
      <c r="CN1851">
        <v>1</v>
      </c>
      <c r="CO1851">
        <v>20277.810000000001</v>
      </c>
      <c r="CP1851" t="s">
        <v>12</v>
      </c>
      <c r="CQ1851" t="s">
        <v>12</v>
      </c>
      <c r="CR1851" t="s">
        <v>168</v>
      </c>
      <c r="CW1851" t="str">
        <f t="shared" si="56"/>
        <v>7/Sep/1993</v>
      </c>
      <c r="CZ1851" t="s">
        <v>1882</v>
      </c>
      <c r="DA1851">
        <v>1993</v>
      </c>
      <c r="DB1851" t="s">
        <v>20</v>
      </c>
      <c r="DC1851">
        <v>7</v>
      </c>
      <c r="DD1851">
        <v>1</v>
      </c>
      <c r="DE1851" s="18">
        <v>20277.810000000001</v>
      </c>
      <c r="DF1851" t="s">
        <v>12</v>
      </c>
      <c r="DG1851" t="s">
        <v>12</v>
      </c>
      <c r="DH1851" t="s">
        <v>168</v>
      </c>
      <c r="DZ1851" t="s">
        <v>1882</v>
      </c>
      <c r="EA1851">
        <f t="shared" si="57"/>
        <v>30</v>
      </c>
    </row>
    <row r="1852" spans="1:131" ht="15.6" x14ac:dyDescent="0.3">
      <c r="A1852" s="1" t="s">
        <v>518</v>
      </c>
      <c r="B1852" s="1" t="s">
        <v>6752</v>
      </c>
      <c r="C1852" s="1" t="s">
        <v>6374</v>
      </c>
      <c r="D1852" t="s">
        <v>5208</v>
      </c>
      <c r="E1852" s="1"/>
      <c r="H1852" s="1"/>
      <c r="T1852" t="s">
        <v>518</v>
      </c>
      <c r="U1852">
        <v>31.73</v>
      </c>
      <c r="V1852">
        <v>5.16</v>
      </c>
      <c r="W1852" t="s">
        <v>2380</v>
      </c>
      <c r="X1852" t="s">
        <v>2380</v>
      </c>
      <c r="Y1852" t="s">
        <v>2383</v>
      </c>
      <c r="Z1852">
        <v>1</v>
      </c>
      <c r="AA1852" t="s">
        <v>2380</v>
      </c>
      <c r="AV1852" t="s">
        <v>518</v>
      </c>
      <c r="AW1852">
        <v>31.73</v>
      </c>
      <c r="AX1852">
        <v>5.16</v>
      </c>
      <c r="AY1852" t="s">
        <v>2380</v>
      </c>
      <c r="AZ1852" t="s">
        <v>2380</v>
      </c>
      <c r="BA1852" t="s">
        <v>2383</v>
      </c>
      <c r="BB1852">
        <v>1</v>
      </c>
      <c r="BC1852" t="s">
        <v>2380</v>
      </c>
      <c r="BR1852">
        <v>31.73</v>
      </c>
      <c r="BS1852" t="str" cm="1">
        <f t="array" ref="BS1852">_xlfn.IFS(BR1852&lt;18.5,"UNDER WEIGHT",BR1852&lt;=24.9,"NORMAL WEIGHT",BR1852&lt;=29.9,"OVER WEIGHT",BR1852&gt;=30,"OBESITY")</f>
        <v>OBESITY</v>
      </c>
      <c r="BV1852">
        <v>5.16</v>
      </c>
      <c r="BW1852" t="str" cm="1">
        <f t="array" ref="BW1852">_xlfn.IFS(BV1852&lt;=5.7,"NORMAL",BV1852&lt;=6.4,"Prediabetes",BV1852&gt;=6.5,"Diabetes")</f>
        <v>NORMAL</v>
      </c>
      <c r="CJ1852" t="s">
        <v>1883</v>
      </c>
      <c r="CK1852">
        <v>1985</v>
      </c>
      <c r="CL1852" t="s">
        <v>20</v>
      </c>
      <c r="CM1852">
        <v>17</v>
      </c>
      <c r="CN1852">
        <v>1</v>
      </c>
      <c r="CO1852">
        <v>20296.86</v>
      </c>
      <c r="CP1852" t="s">
        <v>12</v>
      </c>
      <c r="CQ1852" t="s">
        <v>16</v>
      </c>
      <c r="CR1852" t="s">
        <v>247</v>
      </c>
      <c r="CW1852" t="str">
        <f t="shared" si="56"/>
        <v>17/Sep/1985</v>
      </c>
      <c r="CZ1852" t="s">
        <v>1883</v>
      </c>
      <c r="DA1852">
        <v>1985</v>
      </c>
      <c r="DB1852" t="s">
        <v>20</v>
      </c>
      <c r="DC1852">
        <v>17</v>
      </c>
      <c r="DD1852">
        <v>1</v>
      </c>
      <c r="DE1852" s="18">
        <v>20296.86</v>
      </c>
      <c r="DF1852" t="s">
        <v>12</v>
      </c>
      <c r="DG1852" t="s">
        <v>16</v>
      </c>
      <c r="DH1852" t="s">
        <v>247</v>
      </c>
      <c r="DZ1852" t="s">
        <v>1883</v>
      </c>
      <c r="EA1852">
        <f t="shared" si="57"/>
        <v>38</v>
      </c>
    </row>
    <row r="1853" spans="1:131" ht="15.6" x14ac:dyDescent="0.3">
      <c r="A1853" s="1" t="s">
        <v>517</v>
      </c>
      <c r="B1853" s="1" t="s">
        <v>6752</v>
      </c>
      <c r="C1853" s="1" t="s">
        <v>6375</v>
      </c>
      <c r="D1853" t="s">
        <v>8104</v>
      </c>
      <c r="E1853" s="1"/>
      <c r="H1853" s="1"/>
      <c r="T1853" t="s">
        <v>517</v>
      </c>
      <c r="U1853">
        <v>22.515000000000001</v>
      </c>
      <c r="V1853">
        <v>4.24</v>
      </c>
      <c r="W1853" t="s">
        <v>2380</v>
      </c>
      <c r="X1853" t="s">
        <v>2380</v>
      </c>
      <c r="Y1853" t="s">
        <v>2380</v>
      </c>
      <c r="Z1853">
        <v>0</v>
      </c>
      <c r="AA1853" t="s">
        <v>2380</v>
      </c>
      <c r="AV1853" t="s">
        <v>517</v>
      </c>
      <c r="AW1853">
        <v>22.515000000000001</v>
      </c>
      <c r="AX1853">
        <v>4.24</v>
      </c>
      <c r="AY1853" t="s">
        <v>2380</v>
      </c>
      <c r="AZ1853" t="s">
        <v>2380</v>
      </c>
      <c r="BA1853" t="s">
        <v>2380</v>
      </c>
      <c r="BB1853" t="s">
        <v>2381</v>
      </c>
      <c r="BC1853" t="s">
        <v>2380</v>
      </c>
      <c r="BR1853">
        <v>22.515000000000001</v>
      </c>
      <c r="BS1853" t="str" cm="1">
        <f t="array" ref="BS1853">_xlfn.IFS(BR1853&lt;18.5,"UNDER WEIGHT",BR1853&lt;=24.9,"NORMAL WEIGHT",BR1853&lt;=29.9,"OVER WEIGHT",BR1853&gt;=30,"OBESITY")</f>
        <v>NORMAL WEIGHT</v>
      </c>
      <c r="BV1853">
        <v>4.24</v>
      </c>
      <c r="BW1853" t="str" cm="1">
        <f t="array" ref="BW1853">_xlfn.IFS(BV1853&lt;=5.7,"NORMAL",BV1853&lt;=6.4,"Prediabetes",BV1853&gt;=6.5,"Diabetes")</f>
        <v>NORMAL</v>
      </c>
      <c r="CJ1853" t="s">
        <v>1884</v>
      </c>
      <c r="CK1853">
        <v>1962</v>
      </c>
      <c r="CL1853" t="s">
        <v>10</v>
      </c>
      <c r="CM1853">
        <v>2</v>
      </c>
      <c r="CN1853">
        <v>0</v>
      </c>
      <c r="CO1853">
        <v>20354.5</v>
      </c>
      <c r="CP1853" t="s">
        <v>12</v>
      </c>
      <c r="CQ1853" t="s">
        <v>11</v>
      </c>
      <c r="CR1853" t="s">
        <v>535</v>
      </c>
      <c r="CW1853" t="str">
        <f t="shared" si="56"/>
        <v>2/Jul/1962</v>
      </c>
      <c r="CZ1853" t="s">
        <v>1884</v>
      </c>
      <c r="DA1853">
        <v>1962</v>
      </c>
      <c r="DB1853" t="s">
        <v>10</v>
      </c>
      <c r="DC1853">
        <v>2</v>
      </c>
      <c r="DD1853">
        <v>0</v>
      </c>
      <c r="DE1853" s="18">
        <v>20354.5</v>
      </c>
      <c r="DF1853" t="s">
        <v>12</v>
      </c>
      <c r="DG1853" t="s">
        <v>11</v>
      </c>
      <c r="DH1853" t="s">
        <v>535</v>
      </c>
      <c r="DZ1853" t="s">
        <v>1884</v>
      </c>
      <c r="EA1853">
        <f t="shared" si="57"/>
        <v>61</v>
      </c>
    </row>
    <row r="1854" spans="1:131" ht="15.6" x14ac:dyDescent="0.3">
      <c r="A1854" s="1" t="s">
        <v>515</v>
      </c>
      <c r="B1854" s="1" t="s">
        <v>6752</v>
      </c>
      <c r="C1854" s="1" t="s">
        <v>6376</v>
      </c>
      <c r="D1854" t="s">
        <v>5208</v>
      </c>
      <c r="E1854" s="1"/>
      <c r="H1854" s="1"/>
      <c r="T1854" t="s">
        <v>515</v>
      </c>
      <c r="U1854">
        <v>25.9</v>
      </c>
      <c r="V1854">
        <v>5.45</v>
      </c>
      <c r="W1854" t="s">
        <v>2380</v>
      </c>
      <c r="X1854" t="s">
        <v>2380</v>
      </c>
      <c r="Y1854" t="s">
        <v>2380</v>
      </c>
      <c r="Z1854">
        <v>1</v>
      </c>
      <c r="AA1854" t="s">
        <v>2380</v>
      </c>
      <c r="AV1854" t="s">
        <v>515</v>
      </c>
      <c r="AW1854">
        <v>25.9</v>
      </c>
      <c r="AX1854">
        <v>5.45</v>
      </c>
      <c r="AY1854" t="s">
        <v>2380</v>
      </c>
      <c r="AZ1854" t="s">
        <v>2380</v>
      </c>
      <c r="BA1854" t="s">
        <v>2380</v>
      </c>
      <c r="BB1854">
        <v>1</v>
      </c>
      <c r="BC1854" t="s">
        <v>2380</v>
      </c>
      <c r="BR1854">
        <v>25.9</v>
      </c>
      <c r="BS1854" t="str" cm="1">
        <f t="array" ref="BS1854">_xlfn.IFS(BR1854&lt;18.5,"UNDER WEIGHT",BR1854&lt;=24.9,"NORMAL WEIGHT",BR1854&lt;=29.9,"OVER WEIGHT",BR1854&gt;=30,"OBESITY")</f>
        <v>OVER WEIGHT</v>
      </c>
      <c r="BV1854">
        <v>5.45</v>
      </c>
      <c r="BW1854" t="str" cm="1">
        <f t="array" ref="BW1854">_xlfn.IFS(BV1854&lt;=5.7,"NORMAL",BV1854&lt;=6.4,"Prediabetes",BV1854&gt;=6.5,"Diabetes")</f>
        <v>NORMAL</v>
      </c>
      <c r="CJ1854" t="s">
        <v>1885</v>
      </c>
      <c r="CK1854">
        <v>1985</v>
      </c>
      <c r="CL1854" t="s">
        <v>10</v>
      </c>
      <c r="CM1854">
        <v>12</v>
      </c>
      <c r="CN1854">
        <v>0</v>
      </c>
      <c r="CO1854">
        <v>20420.599999999999</v>
      </c>
      <c r="CP1854" t="s">
        <v>12</v>
      </c>
      <c r="CQ1854" t="s">
        <v>11</v>
      </c>
      <c r="CR1854" t="s">
        <v>42</v>
      </c>
      <c r="CW1854" t="str">
        <f t="shared" si="56"/>
        <v>12/Jul/1985</v>
      </c>
      <c r="CZ1854" t="s">
        <v>1885</v>
      </c>
      <c r="DA1854">
        <v>1985</v>
      </c>
      <c r="DB1854" t="s">
        <v>10</v>
      </c>
      <c r="DC1854">
        <v>12</v>
      </c>
      <c r="DD1854">
        <v>0</v>
      </c>
      <c r="DE1854" s="18">
        <v>20420.599999999999</v>
      </c>
      <c r="DF1854" t="s">
        <v>12</v>
      </c>
      <c r="DG1854" t="s">
        <v>11</v>
      </c>
      <c r="DH1854" t="s">
        <v>42</v>
      </c>
      <c r="DZ1854" t="s">
        <v>1885</v>
      </c>
      <c r="EA1854">
        <f t="shared" si="57"/>
        <v>38</v>
      </c>
    </row>
    <row r="1855" spans="1:131" ht="15.6" x14ac:dyDescent="0.3">
      <c r="A1855" s="1" t="s">
        <v>514</v>
      </c>
      <c r="B1855" s="1" t="s">
        <v>6751</v>
      </c>
      <c r="C1855" s="1" t="s">
        <v>6209</v>
      </c>
      <c r="D1855" t="s">
        <v>8105</v>
      </c>
      <c r="E1855" s="1"/>
      <c r="H1855" s="1"/>
      <c r="T1855" t="s">
        <v>514</v>
      </c>
      <c r="U1855">
        <v>27.72</v>
      </c>
      <c r="V1855">
        <v>5.03</v>
      </c>
      <c r="W1855" t="s">
        <v>2382</v>
      </c>
      <c r="X1855" t="s">
        <v>2380</v>
      </c>
      <c r="Y1855" t="s">
        <v>2380</v>
      </c>
      <c r="Z1855">
        <v>1</v>
      </c>
      <c r="AA1855" t="s">
        <v>2380</v>
      </c>
      <c r="AV1855" t="s">
        <v>514</v>
      </c>
      <c r="AW1855">
        <v>27.72</v>
      </c>
      <c r="AX1855">
        <v>5.03</v>
      </c>
      <c r="AY1855" t="s">
        <v>2382</v>
      </c>
      <c r="AZ1855" t="s">
        <v>2380</v>
      </c>
      <c r="BA1855" t="s">
        <v>2380</v>
      </c>
      <c r="BB1855">
        <v>1</v>
      </c>
      <c r="BC1855" t="s">
        <v>2380</v>
      </c>
      <c r="BR1855">
        <v>27.72</v>
      </c>
      <c r="BS1855" t="str" cm="1">
        <f t="array" ref="BS1855">_xlfn.IFS(BR1855&lt;18.5,"UNDER WEIGHT",BR1855&lt;=24.9,"NORMAL WEIGHT",BR1855&lt;=29.9,"OVER WEIGHT",BR1855&gt;=30,"OBESITY")</f>
        <v>OVER WEIGHT</v>
      </c>
      <c r="BV1855">
        <v>5.03</v>
      </c>
      <c r="BW1855" t="str" cm="1">
        <f t="array" ref="BW1855">_xlfn.IFS(BV1855&lt;=5.7,"NORMAL",BV1855&lt;=6.4,"Prediabetes",BV1855&gt;=6.5,"Diabetes")</f>
        <v>NORMAL</v>
      </c>
      <c r="CJ1855" t="s">
        <v>1886</v>
      </c>
      <c r="CK1855">
        <v>1962</v>
      </c>
      <c r="CL1855" t="s">
        <v>37</v>
      </c>
      <c r="CM1855">
        <v>18</v>
      </c>
      <c r="CN1855">
        <v>0</v>
      </c>
      <c r="CO1855">
        <v>20446.849999999999</v>
      </c>
      <c r="CP1855" t="s">
        <v>11</v>
      </c>
      <c r="CQ1855" t="s">
        <v>16</v>
      </c>
      <c r="CR1855" t="s">
        <v>23</v>
      </c>
      <c r="CW1855" t="str">
        <f t="shared" si="56"/>
        <v>18/Oct/1962</v>
      </c>
      <c r="CZ1855" t="s">
        <v>1886</v>
      </c>
      <c r="DA1855">
        <v>1962</v>
      </c>
      <c r="DB1855" t="s">
        <v>37</v>
      </c>
      <c r="DC1855">
        <v>18</v>
      </c>
      <c r="DD1855">
        <v>0</v>
      </c>
      <c r="DE1855" s="18">
        <v>20446.849999999999</v>
      </c>
      <c r="DF1855" t="s">
        <v>11</v>
      </c>
      <c r="DG1855" t="s">
        <v>16</v>
      </c>
      <c r="DH1855" t="s">
        <v>23</v>
      </c>
      <c r="DZ1855" t="s">
        <v>1886</v>
      </c>
      <c r="EA1855">
        <f t="shared" si="57"/>
        <v>61</v>
      </c>
    </row>
    <row r="1856" spans="1:131" ht="15.6" x14ac:dyDescent="0.3">
      <c r="A1856" s="1" t="s">
        <v>513</v>
      </c>
      <c r="B1856" s="1" t="s">
        <v>6752</v>
      </c>
      <c r="C1856" s="1" t="s">
        <v>5391</v>
      </c>
      <c r="D1856" t="s">
        <v>7718</v>
      </c>
      <c r="E1856" s="1"/>
      <c r="H1856" s="1"/>
      <c r="T1856" t="s">
        <v>513</v>
      </c>
      <c r="U1856">
        <v>31.5</v>
      </c>
      <c r="V1856">
        <v>9.6199999999999992</v>
      </c>
      <c r="W1856" t="s">
        <v>2382</v>
      </c>
      <c r="X1856" t="s">
        <v>2380</v>
      </c>
      <c r="Y1856" t="s">
        <v>2380</v>
      </c>
      <c r="Z1856">
        <v>1</v>
      </c>
      <c r="AA1856" t="s">
        <v>2380</v>
      </c>
      <c r="AV1856" t="s">
        <v>513</v>
      </c>
      <c r="AW1856">
        <v>31.5</v>
      </c>
      <c r="AX1856">
        <v>9.6199999999999992</v>
      </c>
      <c r="AY1856" t="s">
        <v>2382</v>
      </c>
      <c r="AZ1856" t="s">
        <v>2380</v>
      </c>
      <c r="BA1856" t="s">
        <v>2380</v>
      </c>
      <c r="BB1856">
        <v>1</v>
      </c>
      <c r="BC1856" t="s">
        <v>2380</v>
      </c>
      <c r="BR1856">
        <v>31.5</v>
      </c>
      <c r="BS1856" t="str" cm="1">
        <f t="array" ref="BS1856">_xlfn.IFS(BR1856&lt;18.5,"UNDER WEIGHT",BR1856&lt;=24.9,"NORMAL WEIGHT",BR1856&lt;=29.9,"OVER WEIGHT",BR1856&gt;=30,"OBESITY")</f>
        <v>OBESITY</v>
      </c>
      <c r="BV1856">
        <v>9.6199999999999992</v>
      </c>
      <c r="BW1856" t="str" cm="1">
        <f t="array" ref="BW1856">_xlfn.IFS(BV1856&lt;=5.7,"NORMAL",BV1856&lt;=6.4,"Prediabetes",BV1856&gt;=6.5,"Diabetes")</f>
        <v>Diabetes</v>
      </c>
      <c r="CJ1856" t="s">
        <v>1887</v>
      </c>
      <c r="CK1856">
        <v>1969</v>
      </c>
      <c r="CL1856" t="s">
        <v>37</v>
      </c>
      <c r="CM1856">
        <v>13</v>
      </c>
      <c r="CN1856">
        <v>3</v>
      </c>
      <c r="CO1856">
        <v>20463</v>
      </c>
      <c r="CP1856" t="s">
        <v>11</v>
      </c>
      <c r="CQ1856" t="s">
        <v>11</v>
      </c>
      <c r="CR1856" t="s">
        <v>13</v>
      </c>
      <c r="CW1856" t="str">
        <f t="shared" si="56"/>
        <v>13/Oct/1969</v>
      </c>
      <c r="CZ1856" t="s">
        <v>1887</v>
      </c>
      <c r="DA1856">
        <v>1969</v>
      </c>
      <c r="DB1856" t="s">
        <v>37</v>
      </c>
      <c r="DC1856">
        <v>13</v>
      </c>
      <c r="DD1856">
        <v>3</v>
      </c>
      <c r="DE1856" s="18">
        <v>20463</v>
      </c>
      <c r="DF1856" t="s">
        <v>11</v>
      </c>
      <c r="DG1856" t="s">
        <v>11</v>
      </c>
      <c r="DH1856" t="s">
        <v>13</v>
      </c>
      <c r="DZ1856" t="s">
        <v>1887</v>
      </c>
      <c r="EA1856">
        <f t="shared" si="57"/>
        <v>54</v>
      </c>
    </row>
    <row r="1857" spans="1:131" ht="15.6" x14ac:dyDescent="0.3">
      <c r="A1857" s="1" t="s">
        <v>512</v>
      </c>
      <c r="B1857" s="1" t="s">
        <v>6752</v>
      </c>
      <c r="C1857" s="1" t="s">
        <v>6377</v>
      </c>
      <c r="D1857" t="s">
        <v>7089</v>
      </c>
      <c r="E1857" s="1"/>
      <c r="H1857" s="1"/>
      <c r="T1857" t="s">
        <v>512</v>
      </c>
      <c r="U1857">
        <v>29.7</v>
      </c>
      <c r="V1857">
        <v>6.77</v>
      </c>
      <c r="W1857" t="s">
        <v>2382</v>
      </c>
      <c r="X1857" t="s">
        <v>2380</v>
      </c>
      <c r="Y1857" t="s">
        <v>2380</v>
      </c>
      <c r="Z1857">
        <v>1</v>
      </c>
      <c r="AA1857" t="s">
        <v>2380</v>
      </c>
      <c r="AV1857" t="s">
        <v>512</v>
      </c>
      <c r="AW1857">
        <v>29.7</v>
      </c>
      <c r="AX1857">
        <v>6.77</v>
      </c>
      <c r="AY1857" t="s">
        <v>2382</v>
      </c>
      <c r="AZ1857" t="s">
        <v>2380</v>
      </c>
      <c r="BA1857" t="s">
        <v>2380</v>
      </c>
      <c r="BB1857">
        <v>1</v>
      </c>
      <c r="BC1857" t="s">
        <v>2380</v>
      </c>
      <c r="BR1857">
        <v>29.7</v>
      </c>
      <c r="BS1857" t="str" cm="1">
        <f t="array" ref="BS1857">_xlfn.IFS(BR1857&lt;18.5,"UNDER WEIGHT",BR1857&lt;=24.9,"NORMAL WEIGHT",BR1857&lt;=29.9,"OVER WEIGHT",BR1857&gt;=30,"OBESITY")</f>
        <v>OVER WEIGHT</v>
      </c>
      <c r="BV1857">
        <v>6.77</v>
      </c>
      <c r="BW1857" t="str" cm="1">
        <f t="array" ref="BW1857">_xlfn.IFS(BV1857&lt;=5.7,"NORMAL",BV1857&lt;=6.4,"Prediabetes",BV1857&gt;=6.5,"Diabetes")</f>
        <v>Diabetes</v>
      </c>
      <c r="CJ1857" t="s">
        <v>1888</v>
      </c>
      <c r="CK1857">
        <v>1966</v>
      </c>
      <c r="CL1857" t="s">
        <v>10</v>
      </c>
      <c r="CM1857">
        <v>9</v>
      </c>
      <c r="CN1857">
        <v>0</v>
      </c>
      <c r="CO1857">
        <v>20568.32</v>
      </c>
      <c r="CP1857" t="s">
        <v>12</v>
      </c>
      <c r="CQ1857" t="s">
        <v>11</v>
      </c>
      <c r="CR1857" t="s">
        <v>23</v>
      </c>
      <c r="CW1857" t="str">
        <f t="shared" si="56"/>
        <v>9/Jul/1966</v>
      </c>
      <c r="CZ1857" t="s">
        <v>1888</v>
      </c>
      <c r="DA1857">
        <v>1966</v>
      </c>
      <c r="DB1857" t="s">
        <v>10</v>
      </c>
      <c r="DC1857">
        <v>9</v>
      </c>
      <c r="DD1857">
        <v>0</v>
      </c>
      <c r="DE1857" s="18">
        <v>20568.32</v>
      </c>
      <c r="DF1857" t="s">
        <v>12</v>
      </c>
      <c r="DG1857" t="s">
        <v>11</v>
      </c>
      <c r="DH1857" t="s">
        <v>23</v>
      </c>
      <c r="DZ1857" t="s">
        <v>1888</v>
      </c>
      <c r="EA1857">
        <f t="shared" si="57"/>
        <v>57</v>
      </c>
    </row>
    <row r="1858" spans="1:131" ht="15.6" x14ac:dyDescent="0.3">
      <c r="A1858" s="1" t="s">
        <v>511</v>
      </c>
      <c r="B1858" s="1" t="s">
        <v>6751</v>
      </c>
      <c r="C1858" s="1" t="s">
        <v>6378</v>
      </c>
      <c r="D1858" t="s">
        <v>8106</v>
      </c>
      <c r="E1858" s="1"/>
      <c r="H1858" s="1"/>
      <c r="T1858" t="s">
        <v>511</v>
      </c>
      <c r="U1858">
        <v>21.26</v>
      </c>
      <c r="V1858">
        <v>5.36</v>
      </c>
      <c r="W1858" t="s">
        <v>2382</v>
      </c>
      <c r="X1858" t="s">
        <v>2380</v>
      </c>
      <c r="Y1858" t="s">
        <v>2380</v>
      </c>
      <c r="Z1858">
        <v>1</v>
      </c>
      <c r="AA1858" t="s">
        <v>2380</v>
      </c>
      <c r="AV1858" t="s">
        <v>511</v>
      </c>
      <c r="AW1858">
        <v>21.26</v>
      </c>
      <c r="AX1858">
        <v>5.36</v>
      </c>
      <c r="AY1858" t="s">
        <v>2382</v>
      </c>
      <c r="AZ1858" t="s">
        <v>2380</v>
      </c>
      <c r="BA1858" t="s">
        <v>2380</v>
      </c>
      <c r="BB1858">
        <v>1</v>
      </c>
      <c r="BC1858" t="s">
        <v>2380</v>
      </c>
      <c r="BR1858">
        <v>21.26</v>
      </c>
      <c r="BS1858" t="str" cm="1">
        <f t="array" ref="BS1858">_xlfn.IFS(BR1858&lt;18.5,"UNDER WEIGHT",BR1858&lt;=24.9,"NORMAL WEIGHT",BR1858&lt;=29.9,"OVER WEIGHT",BR1858&gt;=30,"OBESITY")</f>
        <v>NORMAL WEIGHT</v>
      </c>
      <c r="BV1858">
        <v>5.36</v>
      </c>
      <c r="BW1858" t="str" cm="1">
        <f t="array" ref="BW1858">_xlfn.IFS(BV1858&lt;=5.7,"NORMAL",BV1858&lt;=6.4,"Prediabetes",BV1858&gt;=6.5,"Diabetes")</f>
        <v>NORMAL</v>
      </c>
      <c r="CJ1858" t="s">
        <v>1889</v>
      </c>
      <c r="CK1858">
        <v>1967</v>
      </c>
      <c r="CL1858" t="s">
        <v>30</v>
      </c>
      <c r="CM1858">
        <v>17</v>
      </c>
      <c r="CN1858">
        <v>0</v>
      </c>
      <c r="CO1858">
        <v>20630.28</v>
      </c>
      <c r="CP1858" t="s">
        <v>11</v>
      </c>
      <c r="CQ1858" t="s">
        <v>12</v>
      </c>
      <c r="CR1858" t="s">
        <v>42</v>
      </c>
      <c r="CW1858" t="str">
        <f t="shared" ref="CW1858:CW1921" si="58">_xlfn.CONCAT(CM1858,"/",CL1858,"/",CK1858)</f>
        <v>17/Dec/1967</v>
      </c>
      <c r="CZ1858" t="s">
        <v>1889</v>
      </c>
      <c r="DA1858">
        <v>1967</v>
      </c>
      <c r="DB1858" t="s">
        <v>30</v>
      </c>
      <c r="DC1858">
        <v>17</v>
      </c>
      <c r="DD1858">
        <v>0</v>
      </c>
      <c r="DE1858" s="18">
        <v>20630.28</v>
      </c>
      <c r="DF1858" t="s">
        <v>11</v>
      </c>
      <c r="DG1858" t="s">
        <v>12</v>
      </c>
      <c r="DH1858" t="s">
        <v>42</v>
      </c>
      <c r="DZ1858" t="s">
        <v>1889</v>
      </c>
      <c r="EA1858">
        <f t="shared" si="57"/>
        <v>56</v>
      </c>
    </row>
    <row r="1859" spans="1:131" ht="15.6" x14ac:dyDescent="0.3">
      <c r="A1859" s="1" t="s">
        <v>510</v>
      </c>
      <c r="B1859" s="1" t="s">
        <v>6752</v>
      </c>
      <c r="C1859" s="1" t="s">
        <v>6379</v>
      </c>
      <c r="D1859" t="s">
        <v>8107</v>
      </c>
      <c r="E1859" s="1"/>
      <c r="H1859" s="1"/>
      <c r="T1859" t="s">
        <v>510</v>
      </c>
      <c r="U1859">
        <v>17.09</v>
      </c>
      <c r="V1859">
        <v>5.69</v>
      </c>
      <c r="W1859" t="s">
        <v>2380</v>
      </c>
      <c r="X1859" t="s">
        <v>2380</v>
      </c>
      <c r="Y1859" t="s">
        <v>2380</v>
      </c>
      <c r="Z1859">
        <v>0</v>
      </c>
      <c r="AA1859" t="s">
        <v>2380</v>
      </c>
      <c r="AV1859" t="s">
        <v>510</v>
      </c>
      <c r="AW1859">
        <v>17.09</v>
      </c>
      <c r="AX1859">
        <v>5.69</v>
      </c>
      <c r="AY1859" t="s">
        <v>2380</v>
      </c>
      <c r="AZ1859" t="s">
        <v>2380</v>
      </c>
      <c r="BA1859" t="s">
        <v>2380</v>
      </c>
      <c r="BB1859" t="s">
        <v>2381</v>
      </c>
      <c r="BC1859" t="s">
        <v>2380</v>
      </c>
      <c r="BR1859">
        <v>17.09</v>
      </c>
      <c r="BS1859" t="str" cm="1">
        <f t="array" ref="BS1859">_xlfn.IFS(BR1859&lt;18.5,"UNDER WEIGHT",BR1859&lt;=24.9,"NORMAL WEIGHT",BR1859&lt;=29.9,"OVER WEIGHT",BR1859&gt;=30,"OBESITY")</f>
        <v>UNDER WEIGHT</v>
      </c>
      <c r="BV1859">
        <v>5.69</v>
      </c>
      <c r="BW1859" t="str" cm="1">
        <f t="array" ref="BW1859">_xlfn.IFS(BV1859&lt;=5.7,"NORMAL",BV1859&lt;=6.4,"Prediabetes",BV1859&gt;=6.5,"Diabetes")</f>
        <v>NORMAL</v>
      </c>
      <c r="CJ1859" t="s">
        <v>1890</v>
      </c>
      <c r="CK1859">
        <v>1965</v>
      </c>
      <c r="CL1859" t="s">
        <v>35</v>
      </c>
      <c r="CM1859">
        <v>1</v>
      </c>
      <c r="CN1859">
        <v>0</v>
      </c>
      <c r="CO1859">
        <v>20709.02</v>
      </c>
      <c r="CP1859" t="s">
        <v>12</v>
      </c>
      <c r="CQ1859" t="s">
        <v>11</v>
      </c>
      <c r="CR1859" t="s">
        <v>166</v>
      </c>
      <c r="CW1859" t="str">
        <f t="shared" si="58"/>
        <v>1/Aug/1965</v>
      </c>
      <c r="CZ1859" t="s">
        <v>1890</v>
      </c>
      <c r="DA1859">
        <v>1965</v>
      </c>
      <c r="DB1859" t="s">
        <v>35</v>
      </c>
      <c r="DC1859">
        <v>1</v>
      </c>
      <c r="DD1859">
        <v>0</v>
      </c>
      <c r="DE1859" s="18">
        <v>20709.02</v>
      </c>
      <c r="DF1859" t="s">
        <v>12</v>
      </c>
      <c r="DG1859" t="s">
        <v>11</v>
      </c>
      <c r="DH1859" t="s">
        <v>166</v>
      </c>
      <c r="DZ1859" t="s">
        <v>1890</v>
      </c>
      <c r="EA1859">
        <f t="shared" ref="EA1859:EA1922" si="59">YEAR(DATE(2023,6,8))-YEAR(CW1859)</f>
        <v>58</v>
      </c>
    </row>
    <row r="1860" spans="1:131" ht="15.6" x14ac:dyDescent="0.3">
      <c r="A1860" s="1" t="s">
        <v>509</v>
      </c>
      <c r="B1860" s="1" t="s">
        <v>6751</v>
      </c>
      <c r="C1860" s="1" t="s">
        <v>5741</v>
      </c>
      <c r="D1860" t="s">
        <v>7748</v>
      </c>
      <c r="E1860" s="1"/>
      <c r="H1860" s="1"/>
      <c r="T1860" t="s">
        <v>509</v>
      </c>
      <c r="U1860">
        <v>24.3</v>
      </c>
      <c r="V1860">
        <v>4.9000000000000004</v>
      </c>
      <c r="W1860" t="s">
        <v>2382</v>
      </c>
      <c r="X1860" t="s">
        <v>2380</v>
      </c>
      <c r="Y1860" t="s">
        <v>2383</v>
      </c>
      <c r="Z1860">
        <v>1</v>
      </c>
      <c r="AA1860" t="s">
        <v>2380</v>
      </c>
      <c r="AV1860" t="s">
        <v>509</v>
      </c>
      <c r="AW1860">
        <v>24.3</v>
      </c>
      <c r="AX1860">
        <v>4.9000000000000004</v>
      </c>
      <c r="AY1860" t="s">
        <v>2382</v>
      </c>
      <c r="AZ1860" t="s">
        <v>2380</v>
      </c>
      <c r="BA1860" t="s">
        <v>2383</v>
      </c>
      <c r="BB1860">
        <v>1</v>
      </c>
      <c r="BC1860" t="s">
        <v>2380</v>
      </c>
      <c r="BR1860">
        <v>24.3</v>
      </c>
      <c r="BS1860" t="str" cm="1">
        <f t="array" ref="BS1860">_xlfn.IFS(BR1860&lt;18.5,"UNDER WEIGHT",BR1860&lt;=24.9,"NORMAL WEIGHT",BR1860&lt;=29.9,"OVER WEIGHT",BR1860&gt;=30,"OBESITY")</f>
        <v>NORMAL WEIGHT</v>
      </c>
      <c r="BV1860">
        <v>4.9000000000000004</v>
      </c>
      <c r="BW1860" t="str" cm="1">
        <f t="array" ref="BW1860">_xlfn.IFS(BV1860&lt;=5.7,"NORMAL",BV1860&lt;=6.4,"Prediabetes",BV1860&gt;=6.5,"Diabetes")</f>
        <v>NORMAL</v>
      </c>
      <c r="CJ1860" t="s">
        <v>1891</v>
      </c>
      <c r="CK1860">
        <v>1992</v>
      </c>
      <c r="CL1860" t="s">
        <v>20</v>
      </c>
      <c r="CM1860">
        <v>14</v>
      </c>
      <c r="CN1860">
        <v>3</v>
      </c>
      <c r="CO1860">
        <v>20745.990000000002</v>
      </c>
      <c r="CP1860" t="s">
        <v>12</v>
      </c>
      <c r="CQ1860" t="s">
        <v>16</v>
      </c>
      <c r="CR1860" t="s">
        <v>23</v>
      </c>
      <c r="CW1860" t="str">
        <f t="shared" si="58"/>
        <v>14/Sep/1992</v>
      </c>
      <c r="CZ1860" t="s">
        <v>1891</v>
      </c>
      <c r="DA1860">
        <v>1992</v>
      </c>
      <c r="DB1860" t="s">
        <v>20</v>
      </c>
      <c r="DC1860">
        <v>14</v>
      </c>
      <c r="DD1860">
        <v>3</v>
      </c>
      <c r="DE1860" s="18">
        <v>20745.990000000002</v>
      </c>
      <c r="DF1860" t="s">
        <v>12</v>
      </c>
      <c r="DG1860" t="s">
        <v>16</v>
      </c>
      <c r="DH1860" t="s">
        <v>23</v>
      </c>
      <c r="DZ1860" t="s">
        <v>1891</v>
      </c>
      <c r="EA1860">
        <f t="shared" si="59"/>
        <v>31</v>
      </c>
    </row>
    <row r="1861" spans="1:131" ht="15.6" x14ac:dyDescent="0.3">
      <c r="A1861" s="1" t="s">
        <v>508</v>
      </c>
      <c r="B1861" s="1" t="s">
        <v>6751</v>
      </c>
      <c r="C1861" s="1" t="s">
        <v>5583</v>
      </c>
      <c r="D1861" t="s">
        <v>8108</v>
      </c>
      <c r="E1861" s="1"/>
      <c r="H1861" s="1"/>
      <c r="T1861" t="s">
        <v>508</v>
      </c>
      <c r="U1861">
        <v>29.734999999999999</v>
      </c>
      <c r="V1861">
        <v>5.78</v>
      </c>
      <c r="W1861" t="s">
        <v>2380</v>
      </c>
      <c r="X1861" t="s">
        <v>2380</v>
      </c>
      <c r="Y1861" t="s">
        <v>2380</v>
      </c>
      <c r="Z1861">
        <v>0</v>
      </c>
      <c r="AA1861" t="s">
        <v>2380</v>
      </c>
      <c r="AV1861" t="s">
        <v>508</v>
      </c>
      <c r="AW1861">
        <v>29.734999999999999</v>
      </c>
      <c r="AX1861">
        <v>5.78</v>
      </c>
      <c r="AY1861" t="s">
        <v>2380</v>
      </c>
      <c r="AZ1861" t="s">
        <v>2380</v>
      </c>
      <c r="BA1861" t="s">
        <v>2380</v>
      </c>
      <c r="BB1861" t="s">
        <v>2381</v>
      </c>
      <c r="BC1861" t="s">
        <v>2380</v>
      </c>
      <c r="BR1861">
        <v>29.734999999999999</v>
      </c>
      <c r="BS1861" t="str" cm="1">
        <f t="array" ref="BS1861">_xlfn.IFS(BR1861&lt;18.5,"UNDER WEIGHT",BR1861&lt;=24.9,"NORMAL WEIGHT",BR1861&lt;=29.9,"OVER WEIGHT",BR1861&gt;=30,"OBESITY")</f>
        <v>OVER WEIGHT</v>
      </c>
      <c r="BV1861">
        <v>5.78</v>
      </c>
      <c r="BW1861" t="str" cm="1">
        <f t="array" ref="BW1861">_xlfn.IFS(BV1861&lt;=5.7,"NORMAL",BV1861&lt;=6.4,"Prediabetes",BV1861&gt;=6.5,"Diabetes")</f>
        <v>Prediabetes</v>
      </c>
      <c r="CJ1861" t="s">
        <v>1892</v>
      </c>
      <c r="CK1861">
        <v>1986</v>
      </c>
      <c r="CL1861" t="s">
        <v>35</v>
      </c>
      <c r="CM1861">
        <v>4</v>
      </c>
      <c r="CN1861">
        <v>1</v>
      </c>
      <c r="CO1861">
        <v>20773.63</v>
      </c>
      <c r="CP1861" t="s">
        <v>11</v>
      </c>
      <c r="CQ1861" t="s">
        <v>12</v>
      </c>
      <c r="CR1861" t="s">
        <v>356</v>
      </c>
      <c r="CW1861" t="str">
        <f t="shared" si="58"/>
        <v>4/Aug/1986</v>
      </c>
      <c r="CZ1861" t="s">
        <v>1892</v>
      </c>
      <c r="DA1861">
        <v>1986</v>
      </c>
      <c r="DB1861" t="s">
        <v>35</v>
      </c>
      <c r="DC1861">
        <v>4</v>
      </c>
      <c r="DD1861">
        <v>1</v>
      </c>
      <c r="DE1861" s="18">
        <v>20773.63</v>
      </c>
      <c r="DF1861" t="s">
        <v>11</v>
      </c>
      <c r="DG1861" t="s">
        <v>12</v>
      </c>
      <c r="DH1861" t="s">
        <v>356</v>
      </c>
      <c r="DZ1861" t="s">
        <v>1892</v>
      </c>
      <c r="EA1861">
        <f t="shared" si="59"/>
        <v>37</v>
      </c>
    </row>
    <row r="1862" spans="1:131" ht="15.6" x14ac:dyDescent="0.3">
      <c r="A1862" s="1" t="s">
        <v>507</v>
      </c>
      <c r="B1862" s="1" t="s">
        <v>6751</v>
      </c>
      <c r="C1862" s="1" t="s">
        <v>6380</v>
      </c>
      <c r="D1862" t="s">
        <v>8109</v>
      </c>
      <c r="E1862" s="1"/>
      <c r="H1862" s="1"/>
      <c r="T1862" t="s">
        <v>507</v>
      </c>
      <c r="U1862">
        <v>29.26</v>
      </c>
      <c r="V1862">
        <v>4.7</v>
      </c>
      <c r="W1862" t="s">
        <v>2380</v>
      </c>
      <c r="X1862" t="s">
        <v>2380</v>
      </c>
      <c r="Y1862" t="s">
        <v>2380</v>
      </c>
      <c r="Z1862">
        <v>0</v>
      </c>
      <c r="AA1862" t="s">
        <v>2380</v>
      </c>
      <c r="AV1862" t="s">
        <v>507</v>
      </c>
      <c r="AW1862">
        <v>29.26</v>
      </c>
      <c r="AX1862">
        <v>4.7</v>
      </c>
      <c r="AY1862" t="s">
        <v>2380</v>
      </c>
      <c r="AZ1862" t="s">
        <v>2380</v>
      </c>
      <c r="BA1862" t="s">
        <v>2380</v>
      </c>
      <c r="BB1862" t="s">
        <v>2381</v>
      </c>
      <c r="BC1862" t="s">
        <v>2380</v>
      </c>
      <c r="BR1862">
        <v>29.26</v>
      </c>
      <c r="BS1862" t="str" cm="1">
        <f t="array" ref="BS1862">_xlfn.IFS(BR1862&lt;18.5,"UNDER WEIGHT",BR1862&lt;=24.9,"NORMAL WEIGHT",BR1862&lt;=29.9,"OVER WEIGHT",BR1862&gt;=30,"OBESITY")</f>
        <v>OVER WEIGHT</v>
      </c>
      <c r="BV1862">
        <v>4.7</v>
      </c>
      <c r="BW1862" t="str" cm="1">
        <f t="array" ref="BW1862">_xlfn.IFS(BV1862&lt;=5.7,"NORMAL",BV1862&lt;=6.4,"Prediabetes",BV1862&gt;=6.5,"Diabetes")</f>
        <v>NORMAL</v>
      </c>
      <c r="CJ1862" t="s">
        <v>1893</v>
      </c>
      <c r="CK1862">
        <v>1967</v>
      </c>
      <c r="CL1862" t="s">
        <v>20</v>
      </c>
      <c r="CM1862">
        <v>8</v>
      </c>
      <c r="CN1862">
        <v>0</v>
      </c>
      <c r="CO1862">
        <v>20781.490000000002</v>
      </c>
      <c r="CP1862" t="s">
        <v>11</v>
      </c>
      <c r="CQ1862" t="s">
        <v>12</v>
      </c>
      <c r="CR1862" t="s">
        <v>13</v>
      </c>
      <c r="CW1862" t="str">
        <f t="shared" si="58"/>
        <v>8/Sep/1967</v>
      </c>
      <c r="CZ1862" t="s">
        <v>1893</v>
      </c>
      <c r="DA1862">
        <v>1967</v>
      </c>
      <c r="DB1862" t="s">
        <v>20</v>
      </c>
      <c r="DC1862">
        <v>8</v>
      </c>
      <c r="DD1862">
        <v>0</v>
      </c>
      <c r="DE1862" s="18">
        <v>20781.490000000002</v>
      </c>
      <c r="DF1862" t="s">
        <v>11</v>
      </c>
      <c r="DG1862" t="s">
        <v>12</v>
      </c>
      <c r="DH1862" t="s">
        <v>13</v>
      </c>
      <c r="DZ1862" t="s">
        <v>1893</v>
      </c>
      <c r="EA1862">
        <f t="shared" si="59"/>
        <v>56</v>
      </c>
    </row>
    <row r="1863" spans="1:131" ht="15.6" x14ac:dyDescent="0.3">
      <c r="A1863" s="1" t="s">
        <v>506</v>
      </c>
      <c r="B1863" s="1" t="s">
        <v>6751</v>
      </c>
      <c r="C1863" s="1" t="s">
        <v>5127</v>
      </c>
      <c r="D1863" t="s">
        <v>7172</v>
      </c>
      <c r="E1863" s="1"/>
      <c r="H1863" s="1"/>
      <c r="T1863" t="s">
        <v>506</v>
      </c>
      <c r="U1863">
        <v>33</v>
      </c>
      <c r="V1863">
        <v>6.28</v>
      </c>
      <c r="W1863" t="s">
        <v>2380</v>
      </c>
      <c r="X1863" t="s">
        <v>2380</v>
      </c>
      <c r="Y1863" t="s">
        <v>2380</v>
      </c>
      <c r="Z1863">
        <v>0</v>
      </c>
      <c r="AA1863" t="s">
        <v>2380</v>
      </c>
      <c r="AV1863" t="s">
        <v>506</v>
      </c>
      <c r="AW1863">
        <v>33</v>
      </c>
      <c r="AX1863">
        <v>6.28</v>
      </c>
      <c r="AY1863" t="s">
        <v>2380</v>
      </c>
      <c r="AZ1863" t="s">
        <v>2380</v>
      </c>
      <c r="BA1863" t="s">
        <v>2380</v>
      </c>
      <c r="BB1863" t="s">
        <v>2381</v>
      </c>
      <c r="BC1863" t="s">
        <v>2380</v>
      </c>
      <c r="BR1863">
        <v>33</v>
      </c>
      <c r="BS1863" t="str" cm="1">
        <f t="array" ref="BS1863">_xlfn.IFS(BR1863&lt;18.5,"UNDER WEIGHT",BR1863&lt;=24.9,"NORMAL WEIGHT",BR1863&lt;=29.9,"OVER WEIGHT",BR1863&gt;=30,"OBESITY")</f>
        <v>OBESITY</v>
      </c>
      <c r="BV1863">
        <v>6.28</v>
      </c>
      <c r="BW1863" t="str" cm="1">
        <f t="array" ref="BW1863">_xlfn.IFS(BV1863&lt;=5.7,"NORMAL",BV1863&lt;=6.4,"Prediabetes",BV1863&gt;=6.5,"Diabetes")</f>
        <v>Prediabetes</v>
      </c>
      <c r="CJ1863" t="s">
        <v>1894</v>
      </c>
      <c r="CK1863">
        <v>1975</v>
      </c>
      <c r="CL1863" t="s">
        <v>30</v>
      </c>
      <c r="CM1863">
        <v>8</v>
      </c>
      <c r="CN1863">
        <v>0</v>
      </c>
      <c r="CO1863">
        <v>20878.78</v>
      </c>
      <c r="CP1863" t="s">
        <v>11</v>
      </c>
      <c r="CQ1863" t="s">
        <v>16</v>
      </c>
      <c r="CR1863" t="s">
        <v>247</v>
      </c>
      <c r="CW1863" t="str">
        <f t="shared" si="58"/>
        <v>8/Dec/1975</v>
      </c>
      <c r="CZ1863" t="s">
        <v>1894</v>
      </c>
      <c r="DA1863">
        <v>1975</v>
      </c>
      <c r="DB1863" t="s">
        <v>30</v>
      </c>
      <c r="DC1863">
        <v>8</v>
      </c>
      <c r="DD1863">
        <v>0</v>
      </c>
      <c r="DE1863" s="18">
        <v>20878.78</v>
      </c>
      <c r="DF1863" t="s">
        <v>11</v>
      </c>
      <c r="DG1863" t="s">
        <v>16</v>
      </c>
      <c r="DH1863" t="s">
        <v>247</v>
      </c>
      <c r="DZ1863" t="s">
        <v>1894</v>
      </c>
      <c r="EA1863">
        <f t="shared" si="59"/>
        <v>48</v>
      </c>
    </row>
    <row r="1864" spans="1:131" ht="15.6" x14ac:dyDescent="0.3">
      <c r="A1864" s="1" t="s">
        <v>505</v>
      </c>
      <c r="B1864" s="1" t="s">
        <v>6751</v>
      </c>
      <c r="C1864" s="1" t="s">
        <v>6381</v>
      </c>
      <c r="D1864" t="s">
        <v>8110</v>
      </c>
      <c r="E1864" s="1"/>
      <c r="H1864" s="1"/>
      <c r="T1864" t="s">
        <v>505</v>
      </c>
      <c r="U1864">
        <v>31.065000000000001</v>
      </c>
      <c r="V1864">
        <v>4.2300000000000004</v>
      </c>
      <c r="W1864" t="s">
        <v>2380</v>
      </c>
      <c r="X1864" t="s">
        <v>2380</v>
      </c>
      <c r="Y1864" t="s">
        <v>2380</v>
      </c>
      <c r="Z1864">
        <v>0</v>
      </c>
      <c r="AA1864" t="s">
        <v>2380</v>
      </c>
      <c r="AV1864" t="s">
        <v>505</v>
      </c>
      <c r="AW1864">
        <v>31.065000000000001</v>
      </c>
      <c r="AX1864">
        <v>4.2300000000000004</v>
      </c>
      <c r="AY1864" t="s">
        <v>2380</v>
      </c>
      <c r="AZ1864" t="s">
        <v>2380</v>
      </c>
      <c r="BA1864" t="s">
        <v>2380</v>
      </c>
      <c r="BB1864" t="s">
        <v>2381</v>
      </c>
      <c r="BC1864" t="s">
        <v>2380</v>
      </c>
      <c r="BR1864">
        <v>31.065000000000001</v>
      </c>
      <c r="BS1864" t="str" cm="1">
        <f t="array" ref="BS1864">_xlfn.IFS(BR1864&lt;18.5,"UNDER WEIGHT",BR1864&lt;=24.9,"NORMAL WEIGHT",BR1864&lt;=29.9,"OVER WEIGHT",BR1864&gt;=30,"OBESITY")</f>
        <v>OBESITY</v>
      </c>
      <c r="BV1864">
        <v>4.2300000000000004</v>
      </c>
      <c r="BW1864" t="str" cm="1">
        <f t="array" ref="BW1864">_xlfn.IFS(BV1864&lt;=5.7,"NORMAL",BV1864&lt;=6.4,"Prediabetes",BV1864&gt;=6.5,"Diabetes")</f>
        <v>NORMAL</v>
      </c>
      <c r="CJ1864" t="s">
        <v>1895</v>
      </c>
      <c r="CK1864">
        <v>1964</v>
      </c>
      <c r="CL1864" t="s">
        <v>15</v>
      </c>
      <c r="CM1864">
        <v>19</v>
      </c>
      <c r="CN1864">
        <v>0</v>
      </c>
      <c r="CO1864">
        <v>20893.060000000001</v>
      </c>
      <c r="CP1864" t="s">
        <v>11</v>
      </c>
      <c r="CQ1864" t="s">
        <v>12</v>
      </c>
      <c r="CR1864" t="s">
        <v>23</v>
      </c>
      <c r="CW1864" t="str">
        <f t="shared" si="58"/>
        <v>19/Nov/1964</v>
      </c>
      <c r="CZ1864" t="s">
        <v>1895</v>
      </c>
      <c r="DA1864">
        <v>1964</v>
      </c>
      <c r="DB1864" t="s">
        <v>15</v>
      </c>
      <c r="DC1864">
        <v>19</v>
      </c>
      <c r="DD1864">
        <v>0</v>
      </c>
      <c r="DE1864" s="18">
        <v>20893.060000000001</v>
      </c>
      <c r="DF1864" t="s">
        <v>11</v>
      </c>
      <c r="DG1864" t="s">
        <v>12</v>
      </c>
      <c r="DH1864" t="s">
        <v>23</v>
      </c>
      <c r="DZ1864" t="s">
        <v>1895</v>
      </c>
      <c r="EA1864">
        <f t="shared" si="59"/>
        <v>59</v>
      </c>
    </row>
    <row r="1865" spans="1:131" ht="15.6" x14ac:dyDescent="0.3">
      <c r="A1865" s="1" t="s">
        <v>504</v>
      </c>
      <c r="B1865" s="1" t="s">
        <v>6751</v>
      </c>
      <c r="C1865" s="1" t="s">
        <v>6382</v>
      </c>
      <c r="D1865" t="s">
        <v>6801</v>
      </c>
      <c r="E1865" s="1"/>
      <c r="H1865" s="1"/>
      <c r="T1865" t="s">
        <v>504</v>
      </c>
      <c r="U1865">
        <v>26.51</v>
      </c>
      <c r="V1865">
        <v>6.17</v>
      </c>
      <c r="W1865" t="s">
        <v>2380</v>
      </c>
      <c r="X1865" t="s">
        <v>2380</v>
      </c>
      <c r="Y1865" t="s">
        <v>2380</v>
      </c>
      <c r="Z1865">
        <v>0</v>
      </c>
      <c r="AA1865" t="s">
        <v>2380</v>
      </c>
      <c r="AV1865" t="s">
        <v>504</v>
      </c>
      <c r="AW1865">
        <v>26.51</v>
      </c>
      <c r="AX1865">
        <v>6.17</v>
      </c>
      <c r="AY1865" t="s">
        <v>2380</v>
      </c>
      <c r="AZ1865" t="s">
        <v>2380</v>
      </c>
      <c r="BA1865" t="s">
        <v>2380</v>
      </c>
      <c r="BB1865" t="s">
        <v>2381</v>
      </c>
      <c r="BC1865" t="s">
        <v>2380</v>
      </c>
      <c r="BR1865">
        <v>26.51</v>
      </c>
      <c r="BS1865" t="str" cm="1">
        <f t="array" ref="BS1865">_xlfn.IFS(BR1865&lt;18.5,"UNDER WEIGHT",BR1865&lt;=24.9,"NORMAL WEIGHT",BR1865&lt;=29.9,"OVER WEIGHT",BR1865&gt;=30,"OBESITY")</f>
        <v>OVER WEIGHT</v>
      </c>
      <c r="BV1865">
        <v>6.17</v>
      </c>
      <c r="BW1865" t="str" cm="1">
        <f t="array" ref="BW1865">_xlfn.IFS(BV1865&lt;=5.7,"NORMAL",BV1865&lt;=6.4,"Prediabetes",BV1865&gt;=6.5,"Diabetes")</f>
        <v>Prediabetes</v>
      </c>
      <c r="CJ1865" t="s">
        <v>1896</v>
      </c>
      <c r="CK1865">
        <v>1987</v>
      </c>
      <c r="CL1865" t="s">
        <v>15</v>
      </c>
      <c r="CM1865">
        <v>27</v>
      </c>
      <c r="CN1865">
        <v>2</v>
      </c>
      <c r="CO1865">
        <v>20984.09</v>
      </c>
      <c r="CP1865" t="s">
        <v>11</v>
      </c>
      <c r="CQ1865" t="s">
        <v>11</v>
      </c>
      <c r="CR1865" t="s">
        <v>164</v>
      </c>
      <c r="CW1865" t="str">
        <f t="shared" si="58"/>
        <v>27/Nov/1987</v>
      </c>
      <c r="CZ1865" t="s">
        <v>1896</v>
      </c>
      <c r="DA1865">
        <v>1987</v>
      </c>
      <c r="DB1865" t="s">
        <v>15</v>
      </c>
      <c r="DC1865">
        <v>27</v>
      </c>
      <c r="DD1865">
        <v>2</v>
      </c>
      <c r="DE1865" s="18">
        <v>20984.09</v>
      </c>
      <c r="DF1865" t="s">
        <v>11</v>
      </c>
      <c r="DG1865" t="s">
        <v>11</v>
      </c>
      <c r="DH1865" t="s">
        <v>164</v>
      </c>
      <c r="DZ1865" t="s">
        <v>1896</v>
      </c>
      <c r="EA1865">
        <f t="shared" si="59"/>
        <v>36</v>
      </c>
    </row>
    <row r="1866" spans="1:131" ht="15.6" x14ac:dyDescent="0.3">
      <c r="A1866" s="1" t="s">
        <v>503</v>
      </c>
      <c r="B1866" s="1" t="s">
        <v>6751</v>
      </c>
      <c r="C1866" s="1" t="s">
        <v>5174</v>
      </c>
      <c r="D1866" t="s">
        <v>8111</v>
      </c>
      <c r="E1866" s="1"/>
      <c r="H1866" s="1"/>
      <c r="T1866" t="s">
        <v>503</v>
      </c>
      <c r="U1866">
        <v>28.88</v>
      </c>
      <c r="V1866">
        <v>4.96</v>
      </c>
      <c r="W1866" t="s">
        <v>2380</v>
      </c>
      <c r="X1866" t="s">
        <v>2380</v>
      </c>
      <c r="Y1866" t="s">
        <v>2380</v>
      </c>
      <c r="Z1866">
        <v>0</v>
      </c>
      <c r="AA1866" t="s">
        <v>2380</v>
      </c>
      <c r="AV1866" t="s">
        <v>503</v>
      </c>
      <c r="AW1866">
        <v>28.88</v>
      </c>
      <c r="AX1866">
        <v>4.96</v>
      </c>
      <c r="AY1866" t="s">
        <v>2380</v>
      </c>
      <c r="AZ1866" t="s">
        <v>2380</v>
      </c>
      <c r="BA1866" t="s">
        <v>2380</v>
      </c>
      <c r="BB1866" t="s">
        <v>2381</v>
      </c>
      <c r="BC1866" t="s">
        <v>2380</v>
      </c>
      <c r="BR1866">
        <v>28.88</v>
      </c>
      <c r="BS1866" t="str" cm="1">
        <f t="array" ref="BS1866">_xlfn.IFS(BR1866&lt;18.5,"UNDER WEIGHT",BR1866&lt;=24.9,"NORMAL WEIGHT",BR1866&lt;=29.9,"OVER WEIGHT",BR1866&gt;=30,"OBESITY")</f>
        <v>OVER WEIGHT</v>
      </c>
      <c r="BV1866">
        <v>4.96</v>
      </c>
      <c r="BW1866" t="str" cm="1">
        <f t="array" ref="BW1866">_xlfn.IFS(BV1866&lt;=5.7,"NORMAL",BV1866&lt;=6.4,"Prediabetes",BV1866&gt;=6.5,"Diabetes")</f>
        <v>NORMAL</v>
      </c>
      <c r="CJ1866" t="s">
        <v>1897</v>
      </c>
      <c r="CK1866">
        <v>1983</v>
      </c>
      <c r="CL1866" t="s">
        <v>10</v>
      </c>
      <c r="CM1866">
        <v>2</v>
      </c>
      <c r="CN1866">
        <v>1</v>
      </c>
      <c r="CO1866">
        <v>21082.16</v>
      </c>
      <c r="CP1866" t="s">
        <v>12</v>
      </c>
      <c r="CQ1866" t="s">
        <v>11</v>
      </c>
      <c r="CR1866" t="s">
        <v>42</v>
      </c>
      <c r="CW1866" t="str">
        <f t="shared" si="58"/>
        <v>2/Jul/1983</v>
      </c>
      <c r="CZ1866" t="s">
        <v>1897</v>
      </c>
      <c r="DA1866">
        <v>1983</v>
      </c>
      <c r="DB1866" t="s">
        <v>10</v>
      </c>
      <c r="DC1866">
        <v>2</v>
      </c>
      <c r="DD1866">
        <v>1</v>
      </c>
      <c r="DE1866" s="18">
        <v>21082.16</v>
      </c>
      <c r="DF1866" t="s">
        <v>12</v>
      </c>
      <c r="DG1866" t="s">
        <v>11</v>
      </c>
      <c r="DH1866" t="s">
        <v>42</v>
      </c>
      <c r="DZ1866" t="s">
        <v>1897</v>
      </c>
      <c r="EA1866">
        <f t="shared" si="59"/>
        <v>40</v>
      </c>
    </row>
    <row r="1867" spans="1:131" ht="15.6" x14ac:dyDescent="0.3">
      <c r="A1867" s="1" t="s">
        <v>502</v>
      </c>
      <c r="B1867" s="1" t="s">
        <v>6752</v>
      </c>
      <c r="C1867" s="1" t="s">
        <v>6383</v>
      </c>
      <c r="D1867" t="s">
        <v>8112</v>
      </c>
      <c r="E1867" s="1"/>
      <c r="H1867" s="1"/>
      <c r="T1867" t="s">
        <v>502</v>
      </c>
      <c r="U1867">
        <v>35.814999999999998</v>
      </c>
      <c r="V1867">
        <v>5.1100000000000003</v>
      </c>
      <c r="W1867" t="s">
        <v>2382</v>
      </c>
      <c r="X1867" t="s">
        <v>2380</v>
      </c>
      <c r="Y1867" t="s">
        <v>2380</v>
      </c>
      <c r="Z1867">
        <v>1</v>
      </c>
      <c r="AA1867" t="s">
        <v>2380</v>
      </c>
      <c r="AV1867" t="s">
        <v>502</v>
      </c>
      <c r="AW1867">
        <v>35.814999999999998</v>
      </c>
      <c r="AX1867">
        <v>5.1100000000000003</v>
      </c>
      <c r="AY1867" t="s">
        <v>2382</v>
      </c>
      <c r="AZ1867" t="s">
        <v>2380</v>
      </c>
      <c r="BA1867" t="s">
        <v>2380</v>
      </c>
      <c r="BB1867">
        <v>1</v>
      </c>
      <c r="BC1867" t="s">
        <v>2380</v>
      </c>
      <c r="BR1867">
        <v>35.814999999999998</v>
      </c>
      <c r="BS1867" t="str" cm="1">
        <f t="array" ref="BS1867">_xlfn.IFS(BR1867&lt;18.5,"UNDER WEIGHT",BR1867&lt;=24.9,"NORMAL WEIGHT",BR1867&lt;=29.9,"OVER WEIGHT",BR1867&gt;=30,"OBESITY")</f>
        <v>OBESITY</v>
      </c>
      <c r="BV1867">
        <v>5.1100000000000003</v>
      </c>
      <c r="BW1867" t="str" cm="1">
        <f t="array" ref="BW1867">_xlfn.IFS(BV1867&lt;=5.7,"NORMAL",BV1867&lt;=6.4,"Prediabetes",BV1867&gt;=6.5,"Diabetes")</f>
        <v>NORMAL</v>
      </c>
      <c r="CJ1867" t="s">
        <v>1898</v>
      </c>
      <c r="CK1867">
        <v>1977</v>
      </c>
      <c r="CL1867" t="s">
        <v>15</v>
      </c>
      <c r="CM1867">
        <v>23</v>
      </c>
      <c r="CN1867">
        <v>2</v>
      </c>
      <c r="CO1867">
        <v>21098.55</v>
      </c>
      <c r="CP1867" t="s">
        <v>12</v>
      </c>
      <c r="CQ1867" t="s">
        <v>12</v>
      </c>
      <c r="CR1867" t="s">
        <v>23</v>
      </c>
      <c r="CW1867" t="str">
        <f t="shared" si="58"/>
        <v>23/Nov/1977</v>
      </c>
      <c r="CZ1867" t="s">
        <v>1898</v>
      </c>
      <c r="DA1867">
        <v>1977</v>
      </c>
      <c r="DB1867" t="s">
        <v>15</v>
      </c>
      <c r="DC1867">
        <v>23</v>
      </c>
      <c r="DD1867">
        <v>2</v>
      </c>
      <c r="DE1867" s="18">
        <v>21098.55</v>
      </c>
      <c r="DF1867" t="s">
        <v>12</v>
      </c>
      <c r="DG1867" t="s">
        <v>12</v>
      </c>
      <c r="DH1867" t="s">
        <v>23</v>
      </c>
      <c r="DZ1867" t="s">
        <v>1898</v>
      </c>
      <c r="EA1867">
        <f t="shared" si="59"/>
        <v>46</v>
      </c>
    </row>
    <row r="1868" spans="1:131" ht="15.6" x14ac:dyDescent="0.3">
      <c r="A1868" s="1" t="s">
        <v>501</v>
      </c>
      <c r="B1868" s="1" t="s">
        <v>6751</v>
      </c>
      <c r="C1868" s="1" t="s">
        <v>5506</v>
      </c>
      <c r="D1868" t="s">
        <v>7359</v>
      </c>
      <c r="E1868" s="1"/>
      <c r="H1868" s="1"/>
      <c r="T1868" t="s">
        <v>501</v>
      </c>
      <c r="U1868">
        <v>21.28</v>
      </c>
      <c r="V1868">
        <v>4.05</v>
      </c>
      <c r="W1868" t="s">
        <v>2380</v>
      </c>
      <c r="X1868" t="s">
        <v>2382</v>
      </c>
      <c r="Y1868" t="s">
        <v>2380</v>
      </c>
      <c r="Z1868">
        <v>1</v>
      </c>
      <c r="AA1868" t="s">
        <v>2380</v>
      </c>
      <c r="AV1868" t="s">
        <v>501</v>
      </c>
      <c r="AW1868">
        <v>21.28</v>
      </c>
      <c r="AX1868">
        <v>4.05</v>
      </c>
      <c r="AY1868" t="s">
        <v>2380</v>
      </c>
      <c r="AZ1868" t="s">
        <v>2382</v>
      </c>
      <c r="BA1868" t="s">
        <v>2380</v>
      </c>
      <c r="BB1868">
        <v>1</v>
      </c>
      <c r="BC1868" t="s">
        <v>2380</v>
      </c>
      <c r="BR1868">
        <v>21.28</v>
      </c>
      <c r="BS1868" t="str" cm="1">
        <f t="array" ref="BS1868">_xlfn.IFS(BR1868&lt;18.5,"UNDER WEIGHT",BR1868&lt;=24.9,"NORMAL WEIGHT",BR1868&lt;=29.9,"OVER WEIGHT",BR1868&gt;=30,"OBESITY")</f>
        <v>NORMAL WEIGHT</v>
      </c>
      <c r="BV1868">
        <v>4.05</v>
      </c>
      <c r="BW1868" t="str" cm="1">
        <f t="array" ref="BW1868">_xlfn.IFS(BV1868&lt;=5.7,"NORMAL",BV1868&lt;=6.4,"Prediabetes",BV1868&gt;=6.5,"Diabetes")</f>
        <v>NORMAL</v>
      </c>
      <c r="CJ1868" t="s">
        <v>1899</v>
      </c>
      <c r="CK1868">
        <v>1969</v>
      </c>
      <c r="CL1868" t="s">
        <v>35</v>
      </c>
      <c r="CM1868">
        <v>26</v>
      </c>
      <c r="CN1868">
        <v>0</v>
      </c>
      <c r="CO1868">
        <v>21195.82</v>
      </c>
      <c r="CP1868" t="s">
        <v>12</v>
      </c>
      <c r="CQ1868" t="s">
        <v>16</v>
      </c>
      <c r="CR1868" t="s">
        <v>13</v>
      </c>
      <c r="CW1868" t="str">
        <f t="shared" si="58"/>
        <v>26/Aug/1969</v>
      </c>
      <c r="CZ1868" t="s">
        <v>1899</v>
      </c>
      <c r="DA1868">
        <v>1969</v>
      </c>
      <c r="DB1868" t="s">
        <v>35</v>
      </c>
      <c r="DC1868">
        <v>26</v>
      </c>
      <c r="DD1868">
        <v>0</v>
      </c>
      <c r="DE1868" s="18">
        <v>21195.82</v>
      </c>
      <c r="DF1868" t="s">
        <v>12</v>
      </c>
      <c r="DG1868" t="s">
        <v>16</v>
      </c>
      <c r="DH1868" t="s">
        <v>13</v>
      </c>
      <c r="DZ1868" t="s">
        <v>1899</v>
      </c>
      <c r="EA1868">
        <f t="shared" si="59"/>
        <v>54</v>
      </c>
    </row>
    <row r="1869" spans="1:131" ht="15.6" x14ac:dyDescent="0.3">
      <c r="A1869" s="1" t="s">
        <v>500</v>
      </c>
      <c r="B1869" s="1" t="s">
        <v>6752</v>
      </c>
      <c r="C1869" s="1" t="s">
        <v>5413</v>
      </c>
      <c r="D1869" t="s">
        <v>8113</v>
      </c>
      <c r="E1869" s="1"/>
      <c r="H1869" s="1"/>
      <c r="T1869" t="s">
        <v>500</v>
      </c>
      <c r="U1869">
        <v>33.81</v>
      </c>
      <c r="V1869">
        <v>6.49</v>
      </c>
      <c r="W1869" t="s">
        <v>2380</v>
      </c>
      <c r="X1869" t="s">
        <v>2380</v>
      </c>
      <c r="Y1869" t="s">
        <v>2383</v>
      </c>
      <c r="Z1869">
        <v>1</v>
      </c>
      <c r="AA1869" t="s">
        <v>2380</v>
      </c>
      <c r="AV1869" t="s">
        <v>500</v>
      </c>
      <c r="AW1869">
        <v>33.81</v>
      </c>
      <c r="AX1869">
        <v>6.49</v>
      </c>
      <c r="AY1869" t="s">
        <v>2380</v>
      </c>
      <c r="AZ1869" t="s">
        <v>2380</v>
      </c>
      <c r="BA1869" t="s">
        <v>2383</v>
      </c>
      <c r="BB1869">
        <v>1</v>
      </c>
      <c r="BC1869" t="s">
        <v>2380</v>
      </c>
      <c r="BR1869">
        <v>33.81</v>
      </c>
      <c r="BS1869" t="str" cm="1">
        <f t="array" ref="BS1869">_xlfn.IFS(BR1869&lt;18.5,"UNDER WEIGHT",BR1869&lt;=24.9,"NORMAL WEIGHT",BR1869&lt;=29.9,"OVER WEIGHT",BR1869&gt;=30,"OBESITY")</f>
        <v>OBESITY</v>
      </c>
      <c r="BV1869">
        <v>6.49</v>
      </c>
      <c r="BW1869" t="e" cm="1">
        <f t="array" ref="BW1869">_xlfn.IFS(BV1869&lt;=5.7,"NORMAL",BV1869&lt;=6.4,"Prediabetes",BV1869&gt;=6.5,"Diabetes")</f>
        <v>#N/A</v>
      </c>
      <c r="CJ1869" t="s">
        <v>1900</v>
      </c>
      <c r="CK1869">
        <v>1974</v>
      </c>
      <c r="CL1869" t="s">
        <v>37</v>
      </c>
      <c r="CM1869">
        <v>14</v>
      </c>
      <c r="CN1869">
        <v>0</v>
      </c>
      <c r="CO1869">
        <v>21223.68</v>
      </c>
      <c r="CP1869" t="s">
        <v>12</v>
      </c>
      <c r="CQ1869" t="s">
        <v>11</v>
      </c>
      <c r="CR1869" t="s">
        <v>13</v>
      </c>
      <c r="CW1869" t="str">
        <f t="shared" si="58"/>
        <v>14/Oct/1974</v>
      </c>
      <c r="CZ1869" t="s">
        <v>1900</v>
      </c>
      <c r="DA1869">
        <v>1974</v>
      </c>
      <c r="DB1869" t="s">
        <v>37</v>
      </c>
      <c r="DC1869">
        <v>14</v>
      </c>
      <c r="DD1869">
        <v>0</v>
      </c>
      <c r="DE1869" s="18">
        <v>21223.68</v>
      </c>
      <c r="DF1869" t="s">
        <v>12</v>
      </c>
      <c r="DG1869" t="s">
        <v>11</v>
      </c>
      <c r="DH1869" t="s">
        <v>13</v>
      </c>
      <c r="DZ1869" t="s">
        <v>1900</v>
      </c>
      <c r="EA1869">
        <f t="shared" si="59"/>
        <v>49</v>
      </c>
    </row>
    <row r="1870" spans="1:131" ht="15.6" x14ac:dyDescent="0.3">
      <c r="A1870" s="1" t="s">
        <v>499</v>
      </c>
      <c r="B1870" s="1" t="s">
        <v>6752</v>
      </c>
      <c r="C1870" s="1" t="s">
        <v>6384</v>
      </c>
      <c r="D1870" t="s">
        <v>7061</v>
      </c>
      <c r="E1870" s="1"/>
      <c r="H1870" s="1"/>
      <c r="T1870" t="s">
        <v>499</v>
      </c>
      <c r="U1870">
        <v>44.22</v>
      </c>
      <c r="V1870">
        <v>4.1900000000000004</v>
      </c>
      <c r="W1870" t="s">
        <v>2380</v>
      </c>
      <c r="X1870" t="s">
        <v>2380</v>
      </c>
      <c r="Y1870" t="s">
        <v>2380</v>
      </c>
      <c r="Z1870">
        <v>1</v>
      </c>
      <c r="AA1870" t="s">
        <v>2380</v>
      </c>
      <c r="AV1870" t="s">
        <v>499</v>
      </c>
      <c r="AW1870">
        <v>44.22</v>
      </c>
      <c r="AX1870">
        <v>4.1900000000000004</v>
      </c>
      <c r="AY1870" t="s">
        <v>2380</v>
      </c>
      <c r="AZ1870" t="s">
        <v>2380</v>
      </c>
      <c r="BA1870" t="s">
        <v>2380</v>
      </c>
      <c r="BB1870">
        <v>1</v>
      </c>
      <c r="BC1870" t="s">
        <v>2380</v>
      </c>
      <c r="BR1870">
        <v>44.22</v>
      </c>
      <c r="BS1870" t="str" cm="1">
        <f t="array" ref="BS1870">_xlfn.IFS(BR1870&lt;18.5,"UNDER WEIGHT",BR1870&lt;=24.9,"NORMAL WEIGHT",BR1870&lt;=29.9,"OVER WEIGHT",BR1870&gt;=30,"OBESITY")</f>
        <v>OBESITY</v>
      </c>
      <c r="BV1870">
        <v>4.1900000000000004</v>
      </c>
      <c r="BW1870" t="str" cm="1">
        <f t="array" ref="BW1870">_xlfn.IFS(BV1870&lt;=5.7,"NORMAL",BV1870&lt;=6.4,"Prediabetes",BV1870&gt;=6.5,"Diabetes")</f>
        <v>NORMAL</v>
      </c>
      <c r="CJ1870" t="s">
        <v>1901</v>
      </c>
      <c r="CK1870">
        <v>1974</v>
      </c>
      <c r="CL1870" t="s">
        <v>20</v>
      </c>
      <c r="CM1870">
        <v>3</v>
      </c>
      <c r="CN1870">
        <v>0</v>
      </c>
      <c r="CO1870">
        <v>21232.18</v>
      </c>
      <c r="CP1870" t="s">
        <v>12</v>
      </c>
      <c r="CQ1870" t="s">
        <v>11</v>
      </c>
      <c r="CR1870" t="s">
        <v>42</v>
      </c>
      <c r="CW1870" t="str">
        <f t="shared" si="58"/>
        <v>3/Sep/1974</v>
      </c>
      <c r="CZ1870" t="s">
        <v>1901</v>
      </c>
      <c r="DA1870">
        <v>1974</v>
      </c>
      <c r="DB1870" t="s">
        <v>20</v>
      </c>
      <c r="DC1870">
        <v>3</v>
      </c>
      <c r="DD1870">
        <v>0</v>
      </c>
      <c r="DE1870" s="18">
        <v>21232.18</v>
      </c>
      <c r="DF1870" t="s">
        <v>12</v>
      </c>
      <c r="DG1870" t="s">
        <v>11</v>
      </c>
      <c r="DH1870" t="s">
        <v>42</v>
      </c>
      <c r="DZ1870" t="s">
        <v>1901</v>
      </c>
      <c r="EA1870">
        <f t="shared" si="59"/>
        <v>49</v>
      </c>
    </row>
    <row r="1871" spans="1:131" ht="15.6" x14ac:dyDescent="0.3">
      <c r="A1871" s="1" t="s">
        <v>498</v>
      </c>
      <c r="B1871" s="1" t="s">
        <v>6752</v>
      </c>
      <c r="C1871" s="1" t="s">
        <v>4947</v>
      </c>
      <c r="D1871" t="s">
        <v>6859</v>
      </c>
      <c r="E1871" s="1"/>
      <c r="H1871" s="1"/>
      <c r="T1871" t="s">
        <v>498</v>
      </c>
      <c r="U1871">
        <v>15.46</v>
      </c>
      <c r="V1871">
        <v>4.99</v>
      </c>
      <c r="W1871" t="s">
        <v>2382</v>
      </c>
      <c r="X1871" t="s">
        <v>2380</v>
      </c>
      <c r="Y1871" t="s">
        <v>2383</v>
      </c>
      <c r="Z1871">
        <v>1</v>
      </c>
      <c r="AA1871" t="s">
        <v>2380</v>
      </c>
      <c r="AV1871" t="s">
        <v>498</v>
      </c>
      <c r="AW1871">
        <v>15.46</v>
      </c>
      <c r="AX1871">
        <v>4.99</v>
      </c>
      <c r="AY1871" t="s">
        <v>2382</v>
      </c>
      <c r="AZ1871" t="s">
        <v>2380</v>
      </c>
      <c r="BA1871" t="s">
        <v>2383</v>
      </c>
      <c r="BB1871">
        <v>1</v>
      </c>
      <c r="BC1871" t="s">
        <v>2380</v>
      </c>
      <c r="BR1871">
        <v>15.46</v>
      </c>
      <c r="BS1871" t="str" cm="1">
        <f t="array" ref="BS1871">_xlfn.IFS(BR1871&lt;18.5,"UNDER WEIGHT",BR1871&lt;=24.9,"NORMAL WEIGHT",BR1871&lt;=29.9,"OVER WEIGHT",BR1871&gt;=30,"OBESITY")</f>
        <v>UNDER WEIGHT</v>
      </c>
      <c r="BV1871">
        <v>4.99</v>
      </c>
      <c r="BW1871" t="str" cm="1">
        <f t="array" ref="BW1871">_xlfn.IFS(BV1871&lt;=5.7,"NORMAL",BV1871&lt;=6.4,"Prediabetes",BV1871&gt;=6.5,"Diabetes")</f>
        <v>NORMAL</v>
      </c>
      <c r="CJ1871" t="s">
        <v>1902</v>
      </c>
      <c r="CK1871">
        <v>1980</v>
      </c>
      <c r="CL1871" t="s">
        <v>30</v>
      </c>
      <c r="CM1871">
        <v>10</v>
      </c>
      <c r="CN1871">
        <v>2</v>
      </c>
      <c r="CO1871">
        <v>21259.38</v>
      </c>
      <c r="CP1871" t="s">
        <v>12</v>
      </c>
      <c r="CQ1871" t="s">
        <v>12</v>
      </c>
      <c r="CR1871" t="s">
        <v>166</v>
      </c>
      <c r="CW1871" t="str">
        <f t="shared" si="58"/>
        <v>10/Dec/1980</v>
      </c>
      <c r="CZ1871" t="s">
        <v>1902</v>
      </c>
      <c r="DA1871">
        <v>1980</v>
      </c>
      <c r="DB1871" t="s">
        <v>30</v>
      </c>
      <c r="DC1871">
        <v>10</v>
      </c>
      <c r="DD1871">
        <v>2</v>
      </c>
      <c r="DE1871" s="18">
        <v>21259.38</v>
      </c>
      <c r="DF1871" t="s">
        <v>12</v>
      </c>
      <c r="DG1871" t="s">
        <v>12</v>
      </c>
      <c r="DH1871" t="s">
        <v>166</v>
      </c>
      <c r="DZ1871" t="s">
        <v>1902</v>
      </c>
      <c r="EA1871">
        <f t="shared" si="59"/>
        <v>43</v>
      </c>
    </row>
    <row r="1872" spans="1:131" ht="15.6" x14ac:dyDescent="0.3">
      <c r="A1872" s="1" t="s">
        <v>497</v>
      </c>
      <c r="B1872" s="1" t="s">
        <v>6752</v>
      </c>
      <c r="C1872" s="1" t="s">
        <v>6385</v>
      </c>
      <c r="D1872" t="s">
        <v>8114</v>
      </c>
      <c r="E1872" s="1"/>
      <c r="H1872" s="1"/>
      <c r="T1872" t="s">
        <v>497</v>
      </c>
      <c r="U1872">
        <v>30.3</v>
      </c>
      <c r="V1872">
        <v>4.7699999999999996</v>
      </c>
      <c r="W1872" t="s">
        <v>2382</v>
      </c>
      <c r="X1872" t="s">
        <v>2380</v>
      </c>
      <c r="Y1872" t="s">
        <v>2380</v>
      </c>
      <c r="Z1872">
        <v>1</v>
      </c>
      <c r="AA1872" t="s">
        <v>2380</v>
      </c>
      <c r="AV1872" t="s">
        <v>497</v>
      </c>
      <c r="AW1872">
        <v>30.3</v>
      </c>
      <c r="AX1872">
        <v>4.7699999999999996</v>
      </c>
      <c r="AY1872" t="s">
        <v>2382</v>
      </c>
      <c r="AZ1872" t="s">
        <v>2380</v>
      </c>
      <c r="BA1872" t="s">
        <v>2380</v>
      </c>
      <c r="BB1872">
        <v>1</v>
      </c>
      <c r="BC1872" t="s">
        <v>2380</v>
      </c>
      <c r="BR1872">
        <v>30.3</v>
      </c>
      <c r="BS1872" t="str" cm="1">
        <f t="array" ref="BS1872">_xlfn.IFS(BR1872&lt;18.5,"UNDER WEIGHT",BR1872&lt;=24.9,"NORMAL WEIGHT",BR1872&lt;=29.9,"OVER WEIGHT",BR1872&gt;=30,"OBESITY")</f>
        <v>OBESITY</v>
      </c>
      <c r="BV1872">
        <v>4.7699999999999996</v>
      </c>
      <c r="BW1872" t="str" cm="1">
        <f t="array" ref="BW1872">_xlfn.IFS(BV1872&lt;=5.7,"NORMAL",BV1872&lt;=6.4,"Prediabetes",BV1872&gt;=6.5,"Diabetes")</f>
        <v>NORMAL</v>
      </c>
      <c r="CJ1872" t="s">
        <v>1903</v>
      </c>
      <c r="CK1872">
        <v>2004</v>
      </c>
      <c r="CL1872" t="s">
        <v>35</v>
      </c>
      <c r="CM1872">
        <v>4</v>
      </c>
      <c r="CN1872">
        <v>0</v>
      </c>
      <c r="CO1872">
        <v>21344.85</v>
      </c>
      <c r="CP1872" t="s">
        <v>12</v>
      </c>
      <c r="CQ1872" t="s">
        <v>16</v>
      </c>
      <c r="CR1872" t="s">
        <v>247</v>
      </c>
      <c r="CW1872" t="str">
        <f t="shared" si="58"/>
        <v>4/Aug/2004</v>
      </c>
      <c r="CZ1872" t="s">
        <v>1903</v>
      </c>
      <c r="DA1872">
        <v>2004</v>
      </c>
      <c r="DB1872" t="s">
        <v>35</v>
      </c>
      <c r="DC1872">
        <v>4</v>
      </c>
      <c r="DD1872">
        <v>0</v>
      </c>
      <c r="DE1872" s="18">
        <v>21344.85</v>
      </c>
      <c r="DF1872" t="s">
        <v>12</v>
      </c>
      <c r="DG1872" t="s">
        <v>16</v>
      </c>
      <c r="DH1872" t="s">
        <v>247</v>
      </c>
      <c r="DZ1872" t="s">
        <v>1903</v>
      </c>
      <c r="EA1872">
        <f t="shared" si="59"/>
        <v>19</v>
      </c>
    </row>
    <row r="1873" spans="1:131" ht="15.6" x14ac:dyDescent="0.3">
      <c r="A1873" s="1" t="s">
        <v>496</v>
      </c>
      <c r="B1873" s="1" t="s">
        <v>6752</v>
      </c>
      <c r="C1873" s="1" t="s">
        <v>6386</v>
      </c>
      <c r="D1873" t="s">
        <v>8115</v>
      </c>
      <c r="E1873" s="1"/>
      <c r="H1873" s="1"/>
      <c r="T1873" t="s">
        <v>496</v>
      </c>
      <c r="U1873">
        <v>16.670000000000002</v>
      </c>
      <c r="V1873">
        <v>5.46</v>
      </c>
      <c r="W1873" t="s">
        <v>2380</v>
      </c>
      <c r="X1873" t="s">
        <v>2380</v>
      </c>
      <c r="Y1873" t="s">
        <v>2380</v>
      </c>
      <c r="Z1873">
        <v>0</v>
      </c>
      <c r="AA1873" t="s">
        <v>2380</v>
      </c>
      <c r="AV1873" t="s">
        <v>496</v>
      </c>
      <c r="AW1873">
        <v>16.670000000000002</v>
      </c>
      <c r="AX1873">
        <v>5.46</v>
      </c>
      <c r="AY1873" t="s">
        <v>2380</v>
      </c>
      <c r="AZ1873" t="s">
        <v>2380</v>
      </c>
      <c r="BA1873" t="s">
        <v>2380</v>
      </c>
      <c r="BB1873" t="s">
        <v>2381</v>
      </c>
      <c r="BC1873" t="s">
        <v>2380</v>
      </c>
      <c r="BR1873">
        <v>16.670000000000002</v>
      </c>
      <c r="BS1873" t="str" cm="1">
        <f t="array" ref="BS1873">_xlfn.IFS(BR1873&lt;18.5,"UNDER WEIGHT",BR1873&lt;=24.9,"NORMAL WEIGHT",BR1873&lt;=29.9,"OVER WEIGHT",BR1873&gt;=30,"OBESITY")</f>
        <v>UNDER WEIGHT</v>
      </c>
      <c r="BV1873">
        <v>5.46</v>
      </c>
      <c r="BW1873" t="str" cm="1">
        <f t="array" ref="BW1873">_xlfn.IFS(BV1873&lt;=5.7,"NORMAL",BV1873&lt;=6.4,"Prediabetes",BV1873&gt;=6.5,"Diabetes")</f>
        <v>NORMAL</v>
      </c>
      <c r="CJ1873" t="s">
        <v>1904</v>
      </c>
      <c r="CK1873">
        <v>1980</v>
      </c>
      <c r="CL1873" t="s">
        <v>20</v>
      </c>
      <c r="CM1873">
        <v>4</v>
      </c>
      <c r="CN1873">
        <v>0</v>
      </c>
      <c r="CO1873">
        <v>21348.71</v>
      </c>
      <c r="CP1873" t="s">
        <v>11</v>
      </c>
      <c r="CQ1873" t="s">
        <v>16</v>
      </c>
      <c r="CR1873" t="s">
        <v>23</v>
      </c>
      <c r="CW1873" t="str">
        <f t="shared" si="58"/>
        <v>4/Sep/1980</v>
      </c>
      <c r="CZ1873" t="s">
        <v>1904</v>
      </c>
      <c r="DA1873">
        <v>1980</v>
      </c>
      <c r="DB1873" t="s">
        <v>20</v>
      </c>
      <c r="DC1873">
        <v>4</v>
      </c>
      <c r="DD1873">
        <v>0</v>
      </c>
      <c r="DE1873" s="18">
        <v>21348.71</v>
      </c>
      <c r="DF1873" t="s">
        <v>11</v>
      </c>
      <c r="DG1873" t="s">
        <v>16</v>
      </c>
      <c r="DH1873" t="s">
        <v>23</v>
      </c>
      <c r="DZ1873" t="s">
        <v>1904</v>
      </c>
      <c r="EA1873">
        <f t="shared" si="59"/>
        <v>43</v>
      </c>
    </row>
    <row r="1874" spans="1:131" ht="15.6" x14ac:dyDescent="0.3">
      <c r="A1874" s="1" t="s">
        <v>495</v>
      </c>
      <c r="B1874" s="1" t="s">
        <v>6752</v>
      </c>
      <c r="C1874" s="1" t="s">
        <v>6387</v>
      </c>
      <c r="D1874" t="s">
        <v>8116</v>
      </c>
      <c r="E1874" s="1"/>
      <c r="H1874" s="1"/>
      <c r="T1874" t="s">
        <v>495</v>
      </c>
      <c r="U1874">
        <v>28.594999999999999</v>
      </c>
      <c r="V1874">
        <v>5.43</v>
      </c>
      <c r="W1874" t="s">
        <v>2380</v>
      </c>
      <c r="X1874" t="s">
        <v>2380</v>
      </c>
      <c r="Y1874" t="s">
        <v>2380</v>
      </c>
      <c r="Z1874">
        <v>0</v>
      </c>
      <c r="AA1874" t="s">
        <v>2380</v>
      </c>
      <c r="AV1874" t="s">
        <v>495</v>
      </c>
      <c r="AW1874">
        <v>28.594999999999999</v>
      </c>
      <c r="AX1874">
        <v>5.43</v>
      </c>
      <c r="AY1874" t="s">
        <v>2380</v>
      </c>
      <c r="AZ1874" t="s">
        <v>2380</v>
      </c>
      <c r="BA1874" t="s">
        <v>2380</v>
      </c>
      <c r="BB1874" t="s">
        <v>2381</v>
      </c>
      <c r="BC1874" t="s">
        <v>2380</v>
      </c>
      <c r="BR1874">
        <v>28.594999999999999</v>
      </c>
      <c r="BS1874" t="str" cm="1">
        <f t="array" ref="BS1874">_xlfn.IFS(BR1874&lt;18.5,"UNDER WEIGHT",BR1874&lt;=24.9,"NORMAL WEIGHT",BR1874&lt;=29.9,"OVER WEIGHT",BR1874&gt;=30,"OBESITY")</f>
        <v>OVER WEIGHT</v>
      </c>
      <c r="BV1874">
        <v>5.43</v>
      </c>
      <c r="BW1874" t="str" cm="1">
        <f t="array" ref="BW1874">_xlfn.IFS(BV1874&lt;=5.7,"NORMAL",BV1874&lt;=6.4,"Prediabetes",BV1874&gt;=6.5,"Diabetes")</f>
        <v>NORMAL</v>
      </c>
      <c r="CJ1874" t="s">
        <v>1905</v>
      </c>
      <c r="CK1874">
        <v>1990</v>
      </c>
      <c r="CL1874" t="s">
        <v>15</v>
      </c>
      <c r="CM1874">
        <v>21</v>
      </c>
      <c r="CN1874">
        <v>4</v>
      </c>
      <c r="CO1874">
        <v>21472.48</v>
      </c>
      <c r="CP1874" t="s">
        <v>11</v>
      </c>
      <c r="CQ1874" t="s">
        <v>11</v>
      </c>
      <c r="CR1874" t="s">
        <v>23</v>
      </c>
      <c r="CW1874" t="str">
        <f t="shared" si="58"/>
        <v>21/Nov/1990</v>
      </c>
      <c r="CZ1874" t="s">
        <v>1905</v>
      </c>
      <c r="DA1874">
        <v>1990</v>
      </c>
      <c r="DB1874" t="s">
        <v>15</v>
      </c>
      <c r="DC1874">
        <v>21</v>
      </c>
      <c r="DD1874">
        <v>4</v>
      </c>
      <c r="DE1874" s="18">
        <v>21472.48</v>
      </c>
      <c r="DF1874" t="s">
        <v>11</v>
      </c>
      <c r="DG1874" t="s">
        <v>11</v>
      </c>
      <c r="DH1874" t="s">
        <v>23</v>
      </c>
      <c r="DZ1874" t="s">
        <v>1905</v>
      </c>
      <c r="EA1874">
        <f t="shared" si="59"/>
        <v>33</v>
      </c>
    </row>
    <row r="1875" spans="1:131" ht="15.6" x14ac:dyDescent="0.3">
      <c r="A1875" s="1" t="s">
        <v>494</v>
      </c>
      <c r="B1875" s="1" t="s">
        <v>6752</v>
      </c>
      <c r="C1875" s="1" t="s">
        <v>6388</v>
      </c>
      <c r="D1875" t="s">
        <v>8117</v>
      </c>
      <c r="E1875" s="1"/>
      <c r="H1875" s="1"/>
      <c r="T1875" t="s">
        <v>494</v>
      </c>
      <c r="U1875">
        <v>25.934999999999999</v>
      </c>
      <c r="V1875">
        <v>4.29</v>
      </c>
      <c r="W1875" t="s">
        <v>2380</v>
      </c>
      <c r="X1875" t="s">
        <v>2380</v>
      </c>
      <c r="Y1875" t="s">
        <v>2380</v>
      </c>
      <c r="Z1875">
        <v>0</v>
      </c>
      <c r="AA1875" t="s">
        <v>2380</v>
      </c>
      <c r="AV1875" t="s">
        <v>494</v>
      </c>
      <c r="AW1875">
        <v>25.934999999999999</v>
      </c>
      <c r="AX1875">
        <v>4.29</v>
      </c>
      <c r="AY1875" t="s">
        <v>2380</v>
      </c>
      <c r="AZ1875" t="s">
        <v>2380</v>
      </c>
      <c r="BA1875" t="s">
        <v>2380</v>
      </c>
      <c r="BB1875" t="s">
        <v>2381</v>
      </c>
      <c r="BC1875" t="s">
        <v>2380</v>
      </c>
      <c r="BR1875">
        <v>25.934999999999999</v>
      </c>
      <c r="BS1875" t="str" cm="1">
        <f t="array" ref="BS1875">_xlfn.IFS(BR1875&lt;18.5,"UNDER WEIGHT",BR1875&lt;=24.9,"NORMAL WEIGHT",BR1875&lt;=29.9,"OVER WEIGHT",BR1875&gt;=30,"OBESITY")</f>
        <v>OVER WEIGHT</v>
      </c>
      <c r="BV1875">
        <v>4.29</v>
      </c>
      <c r="BW1875" t="str" cm="1">
        <f t="array" ref="BW1875">_xlfn.IFS(BV1875&lt;=5.7,"NORMAL",BV1875&lt;=6.4,"Prediabetes",BV1875&gt;=6.5,"Diabetes")</f>
        <v>NORMAL</v>
      </c>
      <c r="CJ1875" t="s">
        <v>1906</v>
      </c>
      <c r="CK1875">
        <v>1999</v>
      </c>
      <c r="CL1875" t="s">
        <v>18</v>
      </c>
      <c r="CM1875">
        <v>12</v>
      </c>
      <c r="CN1875">
        <v>0</v>
      </c>
      <c r="CO1875">
        <v>21595.38</v>
      </c>
      <c r="CP1875" t="s">
        <v>11</v>
      </c>
      <c r="CQ1875" t="s">
        <v>12</v>
      </c>
      <c r="CR1875" t="s">
        <v>23</v>
      </c>
      <c r="CW1875" t="str">
        <f t="shared" si="58"/>
        <v>12/Jun/1999</v>
      </c>
      <c r="CZ1875" t="s">
        <v>1906</v>
      </c>
      <c r="DA1875">
        <v>1999</v>
      </c>
      <c r="DB1875" t="s">
        <v>18</v>
      </c>
      <c r="DC1875">
        <v>12</v>
      </c>
      <c r="DD1875">
        <v>0</v>
      </c>
      <c r="DE1875" s="18">
        <v>21595.38</v>
      </c>
      <c r="DF1875" t="s">
        <v>11</v>
      </c>
      <c r="DG1875" t="s">
        <v>12</v>
      </c>
      <c r="DH1875" t="s">
        <v>23</v>
      </c>
      <c r="DZ1875" t="s">
        <v>1906</v>
      </c>
      <c r="EA1875">
        <f t="shared" si="59"/>
        <v>24</v>
      </c>
    </row>
    <row r="1876" spans="1:131" ht="15.6" x14ac:dyDescent="0.3">
      <c r="A1876" s="1" t="s">
        <v>493</v>
      </c>
      <c r="B1876" s="1" t="s">
        <v>6752</v>
      </c>
      <c r="C1876" s="1" t="s">
        <v>6389</v>
      </c>
      <c r="D1876" t="s">
        <v>8118</v>
      </c>
      <c r="E1876" s="1"/>
      <c r="H1876" s="1"/>
      <c r="T1876" t="s">
        <v>493</v>
      </c>
      <c r="U1876">
        <v>27.645</v>
      </c>
      <c r="V1876">
        <v>5.25</v>
      </c>
      <c r="W1876" t="s">
        <v>2380</v>
      </c>
      <c r="X1876" t="s">
        <v>2380</v>
      </c>
      <c r="Y1876" t="s">
        <v>2380</v>
      </c>
      <c r="Z1876">
        <v>1</v>
      </c>
      <c r="AA1876" t="s">
        <v>2380</v>
      </c>
      <c r="AV1876" t="s">
        <v>493</v>
      </c>
      <c r="AW1876">
        <v>27.645</v>
      </c>
      <c r="AX1876">
        <v>5.25</v>
      </c>
      <c r="AY1876" t="s">
        <v>2380</v>
      </c>
      <c r="AZ1876" t="s">
        <v>2380</v>
      </c>
      <c r="BA1876" t="s">
        <v>2380</v>
      </c>
      <c r="BB1876">
        <v>1</v>
      </c>
      <c r="BC1876" t="s">
        <v>2380</v>
      </c>
      <c r="BR1876">
        <v>27.645</v>
      </c>
      <c r="BS1876" t="str" cm="1">
        <f t="array" ref="BS1876">_xlfn.IFS(BR1876&lt;18.5,"UNDER WEIGHT",BR1876&lt;=24.9,"NORMAL WEIGHT",BR1876&lt;=29.9,"OVER WEIGHT",BR1876&gt;=30,"OBESITY")</f>
        <v>OVER WEIGHT</v>
      </c>
      <c r="BV1876">
        <v>5.25</v>
      </c>
      <c r="BW1876" t="str" cm="1">
        <f t="array" ref="BW1876">_xlfn.IFS(BV1876&lt;=5.7,"NORMAL",BV1876&lt;=6.4,"Prediabetes",BV1876&gt;=6.5,"Diabetes")</f>
        <v>NORMAL</v>
      </c>
      <c r="CJ1876" t="s">
        <v>1907</v>
      </c>
      <c r="CK1876">
        <v>1983</v>
      </c>
      <c r="CL1876" t="s">
        <v>30</v>
      </c>
      <c r="CM1876">
        <v>25</v>
      </c>
      <c r="CN1876">
        <v>3</v>
      </c>
      <c r="CO1876">
        <v>21659.93</v>
      </c>
      <c r="CP1876" t="s">
        <v>12</v>
      </c>
      <c r="CQ1876" t="s">
        <v>12</v>
      </c>
      <c r="CR1876" t="s">
        <v>247</v>
      </c>
      <c r="CW1876" t="str">
        <f t="shared" si="58"/>
        <v>25/Dec/1983</v>
      </c>
      <c r="CZ1876" t="s">
        <v>1907</v>
      </c>
      <c r="DA1876">
        <v>1983</v>
      </c>
      <c r="DB1876" t="s">
        <v>30</v>
      </c>
      <c r="DC1876">
        <v>25</v>
      </c>
      <c r="DD1876">
        <v>3</v>
      </c>
      <c r="DE1876" s="18">
        <v>21659.93</v>
      </c>
      <c r="DF1876" t="s">
        <v>12</v>
      </c>
      <c r="DG1876" t="s">
        <v>12</v>
      </c>
      <c r="DH1876" t="s">
        <v>247</v>
      </c>
      <c r="DZ1876" t="s">
        <v>1907</v>
      </c>
      <c r="EA1876">
        <f t="shared" si="59"/>
        <v>40</v>
      </c>
    </row>
    <row r="1877" spans="1:131" ht="15.6" x14ac:dyDescent="0.3">
      <c r="A1877" s="1" t="s">
        <v>492</v>
      </c>
      <c r="B1877" s="1" t="s">
        <v>6751</v>
      </c>
      <c r="C1877" s="1" t="s">
        <v>5774</v>
      </c>
      <c r="D1877" t="s">
        <v>8119</v>
      </c>
      <c r="E1877" s="1"/>
      <c r="H1877" s="1"/>
      <c r="T1877" t="s">
        <v>492</v>
      </c>
      <c r="U1877">
        <v>30.1</v>
      </c>
      <c r="V1877">
        <v>4.04</v>
      </c>
      <c r="W1877" t="s">
        <v>2380</v>
      </c>
      <c r="X1877" t="s">
        <v>2380</v>
      </c>
      <c r="Y1877" t="s">
        <v>2380</v>
      </c>
      <c r="Z1877">
        <v>1</v>
      </c>
      <c r="AA1877" t="s">
        <v>2380</v>
      </c>
      <c r="AV1877" t="s">
        <v>492</v>
      </c>
      <c r="AW1877">
        <v>30.1</v>
      </c>
      <c r="AX1877">
        <v>4.04</v>
      </c>
      <c r="AY1877" t="s">
        <v>2380</v>
      </c>
      <c r="AZ1877" t="s">
        <v>2380</v>
      </c>
      <c r="BA1877" t="s">
        <v>2380</v>
      </c>
      <c r="BB1877">
        <v>1</v>
      </c>
      <c r="BC1877" t="s">
        <v>2380</v>
      </c>
      <c r="BR1877">
        <v>30.1</v>
      </c>
      <c r="BS1877" t="str" cm="1">
        <f t="array" ref="BS1877">_xlfn.IFS(BR1877&lt;18.5,"UNDER WEIGHT",BR1877&lt;=24.9,"NORMAL WEIGHT",BR1877&lt;=29.9,"OVER WEIGHT",BR1877&gt;=30,"OBESITY")</f>
        <v>OBESITY</v>
      </c>
      <c r="BV1877">
        <v>4.04</v>
      </c>
      <c r="BW1877" t="str" cm="1">
        <f t="array" ref="BW1877">_xlfn.IFS(BV1877&lt;=5.7,"NORMAL",BV1877&lt;=6.4,"Prediabetes",BV1877&gt;=6.5,"Diabetes")</f>
        <v>NORMAL</v>
      </c>
      <c r="CJ1877" t="s">
        <v>1908</v>
      </c>
      <c r="CK1877">
        <v>1962</v>
      </c>
      <c r="CL1877" t="s">
        <v>15</v>
      </c>
      <c r="CM1877">
        <v>16</v>
      </c>
      <c r="CN1877">
        <v>0</v>
      </c>
      <c r="CO1877">
        <v>21661.16</v>
      </c>
      <c r="CP1877" t="s">
        <v>11</v>
      </c>
      <c r="CQ1877" t="s">
        <v>11</v>
      </c>
      <c r="CR1877" t="s">
        <v>23</v>
      </c>
      <c r="CW1877" t="str">
        <f t="shared" si="58"/>
        <v>16/Nov/1962</v>
      </c>
      <c r="CZ1877" t="s">
        <v>1908</v>
      </c>
      <c r="DA1877">
        <v>1962</v>
      </c>
      <c r="DB1877" t="s">
        <v>15</v>
      </c>
      <c r="DC1877">
        <v>16</v>
      </c>
      <c r="DD1877">
        <v>0</v>
      </c>
      <c r="DE1877" s="18">
        <v>21661.16</v>
      </c>
      <c r="DF1877" t="s">
        <v>11</v>
      </c>
      <c r="DG1877" t="s">
        <v>11</v>
      </c>
      <c r="DH1877" t="s">
        <v>23</v>
      </c>
      <c r="DZ1877" t="s">
        <v>1908</v>
      </c>
      <c r="EA1877">
        <f t="shared" si="59"/>
        <v>61</v>
      </c>
    </row>
    <row r="1878" spans="1:131" ht="15.6" x14ac:dyDescent="0.3">
      <c r="A1878" s="1" t="s">
        <v>491</v>
      </c>
      <c r="B1878" s="1" t="s">
        <v>6751</v>
      </c>
      <c r="C1878" s="1" t="s">
        <v>6390</v>
      </c>
      <c r="D1878" t="s">
        <v>7299</v>
      </c>
      <c r="E1878" s="1"/>
      <c r="H1878" s="1"/>
      <c r="T1878" t="s">
        <v>491</v>
      </c>
      <c r="U1878">
        <v>26.79</v>
      </c>
      <c r="V1878">
        <v>5</v>
      </c>
      <c r="W1878" t="s">
        <v>2382</v>
      </c>
      <c r="X1878" t="s">
        <v>2380</v>
      </c>
      <c r="Y1878" t="s">
        <v>2383</v>
      </c>
      <c r="Z1878">
        <v>1</v>
      </c>
      <c r="AA1878" t="s">
        <v>2380</v>
      </c>
      <c r="AV1878" t="s">
        <v>491</v>
      </c>
      <c r="AW1878">
        <v>26.79</v>
      </c>
      <c r="AX1878">
        <v>5</v>
      </c>
      <c r="AY1878" t="s">
        <v>2382</v>
      </c>
      <c r="AZ1878" t="s">
        <v>2380</v>
      </c>
      <c r="BA1878" t="s">
        <v>2383</v>
      </c>
      <c r="BB1878">
        <v>1</v>
      </c>
      <c r="BC1878" t="s">
        <v>2380</v>
      </c>
      <c r="BR1878">
        <v>26.79</v>
      </c>
      <c r="BS1878" t="str" cm="1">
        <f t="array" ref="BS1878">_xlfn.IFS(BR1878&lt;18.5,"UNDER WEIGHT",BR1878&lt;=24.9,"NORMAL WEIGHT",BR1878&lt;=29.9,"OVER WEIGHT",BR1878&gt;=30,"OBESITY")</f>
        <v>OVER WEIGHT</v>
      </c>
      <c r="BV1878">
        <v>5</v>
      </c>
      <c r="BW1878" t="str" cm="1">
        <f t="array" ref="BW1878">_xlfn.IFS(BV1878&lt;=5.7,"NORMAL",BV1878&lt;=6.4,"Prediabetes",BV1878&gt;=6.5,"Diabetes")</f>
        <v>NORMAL</v>
      </c>
      <c r="CJ1878" t="s">
        <v>1909</v>
      </c>
      <c r="CK1878">
        <v>1976</v>
      </c>
      <c r="CL1878" t="s">
        <v>10</v>
      </c>
      <c r="CM1878">
        <v>18</v>
      </c>
      <c r="CN1878">
        <v>1</v>
      </c>
      <c r="CO1878">
        <v>21677.279999999999</v>
      </c>
      <c r="CP1878" t="s">
        <v>12</v>
      </c>
      <c r="CQ1878" t="s">
        <v>16</v>
      </c>
      <c r="CR1878" t="s">
        <v>23</v>
      </c>
      <c r="CW1878" t="str">
        <f t="shared" si="58"/>
        <v>18/Jul/1976</v>
      </c>
      <c r="CZ1878" t="s">
        <v>1909</v>
      </c>
      <c r="DA1878">
        <v>1976</v>
      </c>
      <c r="DB1878" t="s">
        <v>10</v>
      </c>
      <c r="DC1878">
        <v>18</v>
      </c>
      <c r="DD1878">
        <v>1</v>
      </c>
      <c r="DE1878" s="18">
        <v>21677.279999999999</v>
      </c>
      <c r="DF1878" t="s">
        <v>12</v>
      </c>
      <c r="DG1878" t="s">
        <v>16</v>
      </c>
      <c r="DH1878" t="s">
        <v>23</v>
      </c>
      <c r="DZ1878" t="s">
        <v>1909</v>
      </c>
      <c r="EA1878">
        <f t="shared" si="59"/>
        <v>47</v>
      </c>
    </row>
    <row r="1879" spans="1:131" ht="15.6" x14ac:dyDescent="0.3">
      <c r="A1879" s="1" t="s">
        <v>490</v>
      </c>
      <c r="B1879" s="1" t="s">
        <v>7144</v>
      </c>
      <c r="C1879" s="1" t="s">
        <v>6391</v>
      </c>
      <c r="D1879" t="s">
        <v>8120</v>
      </c>
      <c r="E1879" s="1"/>
      <c r="H1879" s="1"/>
      <c r="T1879" t="s">
        <v>490</v>
      </c>
      <c r="U1879">
        <v>27.1</v>
      </c>
      <c r="V1879">
        <v>4.01</v>
      </c>
      <c r="W1879" t="s">
        <v>2382</v>
      </c>
      <c r="X1879" t="s">
        <v>2380</v>
      </c>
      <c r="Y1879" t="s">
        <v>2380</v>
      </c>
      <c r="Z1879">
        <v>1</v>
      </c>
      <c r="AA1879" t="s">
        <v>2380</v>
      </c>
      <c r="AV1879" t="s">
        <v>490</v>
      </c>
      <c r="AW1879">
        <v>27.1</v>
      </c>
      <c r="AX1879">
        <v>4.01</v>
      </c>
      <c r="AY1879" t="s">
        <v>2382</v>
      </c>
      <c r="AZ1879" t="s">
        <v>2380</v>
      </c>
      <c r="BA1879" t="s">
        <v>2380</v>
      </c>
      <c r="BB1879">
        <v>1</v>
      </c>
      <c r="BC1879" t="s">
        <v>2380</v>
      </c>
      <c r="BR1879">
        <v>27.1</v>
      </c>
      <c r="BS1879" t="str" cm="1">
        <f t="array" ref="BS1879">_xlfn.IFS(BR1879&lt;18.5,"UNDER WEIGHT",BR1879&lt;=24.9,"NORMAL WEIGHT",BR1879&lt;=29.9,"OVER WEIGHT",BR1879&gt;=30,"OBESITY")</f>
        <v>OVER WEIGHT</v>
      </c>
      <c r="BV1879">
        <v>4.01</v>
      </c>
      <c r="BW1879" t="str" cm="1">
        <f t="array" ref="BW1879">_xlfn.IFS(BV1879&lt;=5.7,"NORMAL",BV1879&lt;=6.4,"Prediabetes",BV1879&gt;=6.5,"Diabetes")</f>
        <v>NORMAL</v>
      </c>
      <c r="CJ1879" t="s">
        <v>1910</v>
      </c>
      <c r="CK1879">
        <v>1979</v>
      </c>
      <c r="CL1879" t="s">
        <v>20</v>
      </c>
      <c r="CM1879">
        <v>20</v>
      </c>
      <c r="CN1879">
        <v>1</v>
      </c>
      <c r="CO1879">
        <v>21771.34</v>
      </c>
      <c r="CP1879" t="s">
        <v>12</v>
      </c>
      <c r="CQ1879" t="s">
        <v>16</v>
      </c>
      <c r="CR1879" t="s">
        <v>247</v>
      </c>
      <c r="CW1879" t="str">
        <f t="shared" si="58"/>
        <v>20/Sep/1979</v>
      </c>
      <c r="CZ1879" t="s">
        <v>1910</v>
      </c>
      <c r="DA1879">
        <v>1979</v>
      </c>
      <c r="DB1879" t="s">
        <v>20</v>
      </c>
      <c r="DC1879">
        <v>20</v>
      </c>
      <c r="DD1879">
        <v>1</v>
      </c>
      <c r="DE1879" s="18">
        <v>21771.34</v>
      </c>
      <c r="DF1879" t="s">
        <v>12</v>
      </c>
      <c r="DG1879" t="s">
        <v>16</v>
      </c>
      <c r="DH1879" t="s">
        <v>247</v>
      </c>
      <c r="DZ1879" t="s">
        <v>1910</v>
      </c>
      <c r="EA1879">
        <f t="shared" si="59"/>
        <v>44</v>
      </c>
    </row>
    <row r="1880" spans="1:131" ht="15.6" x14ac:dyDescent="0.3">
      <c r="A1880" s="1" t="s">
        <v>489</v>
      </c>
      <c r="B1880" s="1" t="s">
        <v>6751</v>
      </c>
      <c r="C1880" s="1" t="s">
        <v>6392</v>
      </c>
      <c r="D1880" t="s">
        <v>8121</v>
      </c>
      <c r="E1880" s="1"/>
      <c r="H1880" s="1"/>
      <c r="T1880" t="s">
        <v>489</v>
      </c>
      <c r="U1880">
        <v>24.31</v>
      </c>
      <c r="V1880">
        <v>5.4</v>
      </c>
      <c r="W1880" t="s">
        <v>2380</v>
      </c>
      <c r="X1880" t="s">
        <v>2380</v>
      </c>
      <c r="Y1880" t="s">
        <v>2380</v>
      </c>
      <c r="Z1880">
        <v>0</v>
      </c>
      <c r="AA1880" t="s">
        <v>2380</v>
      </c>
      <c r="AV1880" t="s">
        <v>489</v>
      </c>
      <c r="AW1880">
        <v>24.31</v>
      </c>
      <c r="AX1880">
        <v>5.4</v>
      </c>
      <c r="AY1880" t="s">
        <v>2380</v>
      </c>
      <c r="AZ1880" t="s">
        <v>2380</v>
      </c>
      <c r="BA1880" t="s">
        <v>2380</v>
      </c>
      <c r="BB1880" t="s">
        <v>2381</v>
      </c>
      <c r="BC1880" t="s">
        <v>2380</v>
      </c>
      <c r="BR1880">
        <v>24.31</v>
      </c>
      <c r="BS1880" t="str" cm="1">
        <f t="array" ref="BS1880">_xlfn.IFS(BR1880&lt;18.5,"UNDER WEIGHT",BR1880&lt;=24.9,"NORMAL WEIGHT",BR1880&lt;=29.9,"OVER WEIGHT",BR1880&gt;=30,"OBESITY")</f>
        <v>NORMAL WEIGHT</v>
      </c>
      <c r="BV1880">
        <v>5.4</v>
      </c>
      <c r="BW1880" t="str" cm="1">
        <f t="array" ref="BW1880">_xlfn.IFS(BV1880&lt;=5.7,"NORMAL",BV1880&lt;=6.4,"Prediabetes",BV1880&gt;=6.5,"Diabetes")</f>
        <v>NORMAL</v>
      </c>
      <c r="CJ1880" t="s">
        <v>1911</v>
      </c>
      <c r="CK1880">
        <v>1979</v>
      </c>
      <c r="CL1880" t="s">
        <v>20</v>
      </c>
      <c r="CM1880">
        <v>28</v>
      </c>
      <c r="CN1880">
        <v>0</v>
      </c>
      <c r="CO1880">
        <v>21774.32</v>
      </c>
      <c r="CP1880" t="s">
        <v>12</v>
      </c>
      <c r="CQ1880" t="s">
        <v>11</v>
      </c>
      <c r="CR1880" t="s">
        <v>23</v>
      </c>
      <c r="CW1880" t="str">
        <f t="shared" si="58"/>
        <v>28/Sep/1979</v>
      </c>
      <c r="CZ1880" t="s">
        <v>1911</v>
      </c>
      <c r="DA1880">
        <v>1979</v>
      </c>
      <c r="DB1880" t="s">
        <v>20</v>
      </c>
      <c r="DC1880">
        <v>28</v>
      </c>
      <c r="DD1880">
        <v>0</v>
      </c>
      <c r="DE1880" s="18">
        <v>21774.32</v>
      </c>
      <c r="DF1880" t="s">
        <v>12</v>
      </c>
      <c r="DG1880" t="s">
        <v>11</v>
      </c>
      <c r="DH1880" t="s">
        <v>23</v>
      </c>
      <c r="DZ1880" t="s">
        <v>1911</v>
      </c>
      <c r="EA1880">
        <f t="shared" si="59"/>
        <v>44</v>
      </c>
    </row>
    <row r="1881" spans="1:131" ht="15.6" x14ac:dyDescent="0.3">
      <c r="A1881" s="1" t="s">
        <v>488</v>
      </c>
      <c r="B1881" s="1" t="s">
        <v>6751</v>
      </c>
      <c r="C1881" s="1" t="s">
        <v>6393</v>
      </c>
      <c r="D1881" t="s">
        <v>8122</v>
      </c>
      <c r="E1881" s="1"/>
      <c r="H1881" s="1"/>
      <c r="T1881" t="s">
        <v>488</v>
      </c>
      <c r="U1881">
        <v>15.53</v>
      </c>
      <c r="V1881">
        <v>5.81</v>
      </c>
      <c r="W1881" t="s">
        <v>2380</v>
      </c>
      <c r="X1881" t="s">
        <v>2380</v>
      </c>
      <c r="Y1881" t="s">
        <v>2380</v>
      </c>
      <c r="Z1881">
        <v>1</v>
      </c>
      <c r="AA1881" t="s">
        <v>2380</v>
      </c>
      <c r="AV1881" t="s">
        <v>488</v>
      </c>
      <c r="AW1881">
        <v>15.53</v>
      </c>
      <c r="AX1881">
        <v>5.81</v>
      </c>
      <c r="AY1881" t="s">
        <v>2380</v>
      </c>
      <c r="AZ1881" t="s">
        <v>2380</v>
      </c>
      <c r="BA1881" t="s">
        <v>2380</v>
      </c>
      <c r="BB1881">
        <v>1</v>
      </c>
      <c r="BC1881" t="s">
        <v>2380</v>
      </c>
      <c r="BR1881">
        <v>15.53</v>
      </c>
      <c r="BS1881" t="str" cm="1">
        <f t="array" ref="BS1881">_xlfn.IFS(BR1881&lt;18.5,"UNDER WEIGHT",BR1881&lt;=24.9,"NORMAL WEIGHT",BR1881&lt;=29.9,"OVER WEIGHT",BR1881&gt;=30,"OBESITY")</f>
        <v>UNDER WEIGHT</v>
      </c>
      <c r="BV1881">
        <v>5.81</v>
      </c>
      <c r="BW1881" t="str" cm="1">
        <f t="array" ref="BW1881">_xlfn.IFS(BV1881&lt;=5.7,"NORMAL",BV1881&lt;=6.4,"Prediabetes",BV1881&gt;=6.5,"Diabetes")</f>
        <v>Prediabetes</v>
      </c>
      <c r="CJ1881" t="s">
        <v>1912</v>
      </c>
      <c r="CK1881">
        <v>1963</v>
      </c>
      <c r="CL1881" t="s">
        <v>35</v>
      </c>
      <c r="CM1881">
        <v>27</v>
      </c>
      <c r="CN1881">
        <v>0</v>
      </c>
      <c r="CO1881">
        <v>21797</v>
      </c>
      <c r="CP1881" t="s">
        <v>12</v>
      </c>
      <c r="CQ1881" t="s">
        <v>16</v>
      </c>
      <c r="CR1881" t="s">
        <v>42</v>
      </c>
      <c r="CW1881" t="str">
        <f t="shared" si="58"/>
        <v>27/Aug/1963</v>
      </c>
      <c r="CZ1881" t="s">
        <v>1912</v>
      </c>
      <c r="DA1881">
        <v>1963</v>
      </c>
      <c r="DB1881" t="s">
        <v>35</v>
      </c>
      <c r="DC1881">
        <v>27</v>
      </c>
      <c r="DD1881">
        <v>0</v>
      </c>
      <c r="DE1881" s="18">
        <v>21797</v>
      </c>
      <c r="DF1881" t="s">
        <v>12</v>
      </c>
      <c r="DG1881" t="s">
        <v>16</v>
      </c>
      <c r="DH1881" t="s">
        <v>42</v>
      </c>
      <c r="DZ1881" t="s">
        <v>1912</v>
      </c>
      <c r="EA1881">
        <f t="shared" si="59"/>
        <v>60</v>
      </c>
    </row>
    <row r="1882" spans="1:131" ht="15.6" x14ac:dyDescent="0.3">
      <c r="A1882" s="1" t="s">
        <v>487</v>
      </c>
      <c r="B1882" s="1" t="s">
        <v>6752</v>
      </c>
      <c r="C1882" s="1" t="s">
        <v>5282</v>
      </c>
      <c r="D1882" t="s">
        <v>8123</v>
      </c>
      <c r="E1882" s="1"/>
      <c r="H1882" s="1"/>
      <c r="T1882" t="s">
        <v>487</v>
      </c>
      <c r="U1882">
        <v>30.7</v>
      </c>
      <c r="V1882">
        <v>5.82</v>
      </c>
      <c r="W1882" t="s">
        <v>2380</v>
      </c>
      <c r="X1882" t="s">
        <v>2380</v>
      </c>
      <c r="Y1882" t="s">
        <v>2380</v>
      </c>
      <c r="Z1882">
        <v>1</v>
      </c>
      <c r="AA1882" t="s">
        <v>2380</v>
      </c>
      <c r="AV1882" t="s">
        <v>487</v>
      </c>
      <c r="AW1882">
        <v>30.7</v>
      </c>
      <c r="AX1882">
        <v>5.82</v>
      </c>
      <c r="AY1882" t="s">
        <v>2380</v>
      </c>
      <c r="AZ1882" t="s">
        <v>2380</v>
      </c>
      <c r="BA1882" t="s">
        <v>2380</v>
      </c>
      <c r="BB1882">
        <v>1</v>
      </c>
      <c r="BC1882" t="s">
        <v>2380</v>
      </c>
      <c r="BR1882">
        <v>30.7</v>
      </c>
      <c r="BS1882" t="str" cm="1">
        <f t="array" ref="BS1882">_xlfn.IFS(BR1882&lt;18.5,"UNDER WEIGHT",BR1882&lt;=24.9,"NORMAL WEIGHT",BR1882&lt;=29.9,"OVER WEIGHT",BR1882&gt;=30,"OBESITY")</f>
        <v>OBESITY</v>
      </c>
      <c r="BV1882">
        <v>5.82</v>
      </c>
      <c r="BW1882" t="str" cm="1">
        <f t="array" ref="BW1882">_xlfn.IFS(BV1882&lt;=5.7,"NORMAL",BV1882&lt;=6.4,"Prediabetes",BV1882&gt;=6.5,"Diabetes")</f>
        <v>Prediabetes</v>
      </c>
      <c r="CJ1882" t="s">
        <v>1913</v>
      </c>
      <c r="CK1882">
        <v>1979</v>
      </c>
      <c r="CL1882" t="s">
        <v>35</v>
      </c>
      <c r="CM1882">
        <v>17</v>
      </c>
      <c r="CN1882">
        <v>2</v>
      </c>
      <c r="CO1882">
        <v>21880.82</v>
      </c>
      <c r="CP1882" t="s">
        <v>12</v>
      </c>
      <c r="CQ1882" t="s">
        <v>16</v>
      </c>
      <c r="CR1882" t="s">
        <v>23</v>
      </c>
      <c r="CW1882" t="str">
        <f t="shared" si="58"/>
        <v>17/Aug/1979</v>
      </c>
      <c r="CZ1882" t="s">
        <v>1913</v>
      </c>
      <c r="DA1882">
        <v>1979</v>
      </c>
      <c r="DB1882" t="s">
        <v>35</v>
      </c>
      <c r="DC1882">
        <v>17</v>
      </c>
      <c r="DD1882">
        <v>2</v>
      </c>
      <c r="DE1882" s="18">
        <v>21880.82</v>
      </c>
      <c r="DF1882" t="s">
        <v>12</v>
      </c>
      <c r="DG1882" t="s">
        <v>16</v>
      </c>
      <c r="DH1882" t="s">
        <v>23</v>
      </c>
      <c r="DZ1882" t="s">
        <v>1913</v>
      </c>
      <c r="EA1882">
        <f t="shared" si="59"/>
        <v>44</v>
      </c>
    </row>
    <row r="1883" spans="1:131" ht="15.6" x14ac:dyDescent="0.3">
      <c r="A1883" s="1" t="s">
        <v>486</v>
      </c>
      <c r="B1883" s="1" t="s">
        <v>6751</v>
      </c>
      <c r="C1883" s="1" t="s">
        <v>6394</v>
      </c>
      <c r="D1883" t="s">
        <v>8119</v>
      </c>
      <c r="E1883" s="1"/>
      <c r="H1883" s="1"/>
      <c r="T1883" t="s">
        <v>486</v>
      </c>
      <c r="U1883">
        <v>33.33</v>
      </c>
      <c r="V1883">
        <v>4.82</v>
      </c>
      <c r="W1883" t="s">
        <v>2380</v>
      </c>
      <c r="X1883" t="s">
        <v>2380</v>
      </c>
      <c r="Y1883" t="s">
        <v>2380</v>
      </c>
      <c r="Z1883">
        <v>1</v>
      </c>
      <c r="AA1883" t="s">
        <v>2380</v>
      </c>
      <c r="AV1883" t="s">
        <v>486</v>
      </c>
      <c r="AW1883">
        <v>33.33</v>
      </c>
      <c r="AX1883">
        <v>4.82</v>
      </c>
      <c r="AY1883" t="s">
        <v>2380</v>
      </c>
      <c r="AZ1883" t="s">
        <v>2380</v>
      </c>
      <c r="BA1883" t="s">
        <v>2380</v>
      </c>
      <c r="BB1883">
        <v>1</v>
      </c>
      <c r="BC1883" t="s">
        <v>2380</v>
      </c>
      <c r="BR1883">
        <v>33.33</v>
      </c>
      <c r="BS1883" t="str" cm="1">
        <f t="array" ref="BS1883">_xlfn.IFS(BR1883&lt;18.5,"UNDER WEIGHT",BR1883&lt;=24.9,"NORMAL WEIGHT",BR1883&lt;=29.9,"OVER WEIGHT",BR1883&gt;=30,"OBESITY")</f>
        <v>OBESITY</v>
      </c>
      <c r="BV1883">
        <v>4.82</v>
      </c>
      <c r="BW1883" t="str" cm="1">
        <f t="array" ref="BW1883">_xlfn.IFS(BV1883&lt;=5.7,"NORMAL",BV1883&lt;=6.4,"Prediabetes",BV1883&gt;=6.5,"Diabetes")</f>
        <v>NORMAL</v>
      </c>
      <c r="CJ1883" t="s">
        <v>1914</v>
      </c>
      <c r="CK1883">
        <v>2003</v>
      </c>
      <c r="CL1883" t="s">
        <v>20</v>
      </c>
      <c r="CM1883">
        <v>28</v>
      </c>
      <c r="CN1883">
        <v>0</v>
      </c>
      <c r="CO1883">
        <v>21882.400000000001</v>
      </c>
      <c r="CP1883" t="s">
        <v>11</v>
      </c>
      <c r="CQ1883" t="s">
        <v>16</v>
      </c>
      <c r="CR1883" t="s">
        <v>42</v>
      </c>
      <c r="CW1883" t="str">
        <f t="shared" si="58"/>
        <v>28/Sep/2003</v>
      </c>
      <c r="CZ1883" t="s">
        <v>1914</v>
      </c>
      <c r="DA1883">
        <v>2003</v>
      </c>
      <c r="DB1883" t="s">
        <v>20</v>
      </c>
      <c r="DC1883">
        <v>28</v>
      </c>
      <c r="DD1883">
        <v>0</v>
      </c>
      <c r="DE1883" s="18">
        <v>21882.400000000001</v>
      </c>
      <c r="DF1883" t="s">
        <v>11</v>
      </c>
      <c r="DG1883" t="s">
        <v>16</v>
      </c>
      <c r="DH1883" t="s">
        <v>42</v>
      </c>
      <c r="DZ1883" t="s">
        <v>1914</v>
      </c>
      <c r="EA1883">
        <f t="shared" si="59"/>
        <v>20</v>
      </c>
    </row>
    <row r="1884" spans="1:131" ht="15.6" x14ac:dyDescent="0.3">
      <c r="A1884" s="1" t="s">
        <v>485</v>
      </c>
      <c r="B1884" s="1" t="s">
        <v>6751</v>
      </c>
      <c r="C1884" s="1" t="s">
        <v>6395</v>
      </c>
      <c r="D1884" t="s">
        <v>8124</v>
      </c>
      <c r="E1884" s="1"/>
      <c r="H1884" s="1"/>
      <c r="T1884" t="s">
        <v>485</v>
      </c>
      <c r="U1884">
        <v>32.4</v>
      </c>
      <c r="V1884">
        <v>5.08</v>
      </c>
      <c r="W1884" t="s">
        <v>2380</v>
      </c>
      <c r="X1884" t="s">
        <v>2380</v>
      </c>
      <c r="Y1884" t="s">
        <v>2380</v>
      </c>
      <c r="Z1884">
        <v>1</v>
      </c>
      <c r="AA1884" t="s">
        <v>2380</v>
      </c>
      <c r="AV1884" t="s">
        <v>485</v>
      </c>
      <c r="AW1884">
        <v>32.4</v>
      </c>
      <c r="AX1884">
        <v>5.08</v>
      </c>
      <c r="AY1884" t="s">
        <v>2380</v>
      </c>
      <c r="AZ1884" t="s">
        <v>2380</v>
      </c>
      <c r="BA1884" t="s">
        <v>2380</v>
      </c>
      <c r="BB1884">
        <v>1</v>
      </c>
      <c r="BC1884" t="s">
        <v>2380</v>
      </c>
      <c r="BR1884">
        <v>32.4</v>
      </c>
      <c r="BS1884" t="str" cm="1">
        <f t="array" ref="BS1884">_xlfn.IFS(BR1884&lt;18.5,"UNDER WEIGHT",BR1884&lt;=24.9,"NORMAL WEIGHT",BR1884&lt;=29.9,"OVER WEIGHT",BR1884&gt;=30,"OBESITY")</f>
        <v>OBESITY</v>
      </c>
      <c r="BV1884">
        <v>5.08</v>
      </c>
      <c r="BW1884" t="str" cm="1">
        <f t="array" ref="BW1884">_xlfn.IFS(BV1884&lt;=5.7,"NORMAL",BV1884&lt;=6.4,"Prediabetes",BV1884&gt;=6.5,"Diabetes")</f>
        <v>NORMAL</v>
      </c>
      <c r="CJ1884" t="s">
        <v>1915</v>
      </c>
      <c r="CK1884">
        <v>1975</v>
      </c>
      <c r="CL1884" t="s">
        <v>30</v>
      </c>
      <c r="CM1884">
        <v>19</v>
      </c>
      <c r="CN1884">
        <v>1</v>
      </c>
      <c r="CO1884">
        <v>21978.68</v>
      </c>
      <c r="CP1884" t="s">
        <v>12</v>
      </c>
      <c r="CQ1884" t="s">
        <v>12</v>
      </c>
      <c r="CR1884" t="s">
        <v>13</v>
      </c>
      <c r="CW1884" t="str">
        <f t="shared" si="58"/>
        <v>19/Dec/1975</v>
      </c>
      <c r="CZ1884" t="s">
        <v>1915</v>
      </c>
      <c r="DA1884">
        <v>1975</v>
      </c>
      <c r="DB1884" t="s">
        <v>30</v>
      </c>
      <c r="DC1884">
        <v>19</v>
      </c>
      <c r="DD1884">
        <v>1</v>
      </c>
      <c r="DE1884" s="18">
        <v>21978.68</v>
      </c>
      <c r="DF1884" t="s">
        <v>12</v>
      </c>
      <c r="DG1884" t="s">
        <v>12</v>
      </c>
      <c r="DH1884" t="s">
        <v>13</v>
      </c>
      <c r="DZ1884" t="s">
        <v>1915</v>
      </c>
      <c r="EA1884">
        <f t="shared" si="59"/>
        <v>48</v>
      </c>
    </row>
    <row r="1885" spans="1:131" ht="15.6" x14ac:dyDescent="0.3">
      <c r="A1885" s="1" t="s">
        <v>484</v>
      </c>
      <c r="B1885" s="1" t="s">
        <v>6751</v>
      </c>
      <c r="C1885" s="1" t="s">
        <v>6396</v>
      </c>
      <c r="D1885" t="s">
        <v>8125</v>
      </c>
      <c r="E1885" s="1"/>
      <c r="H1885" s="1"/>
      <c r="T1885" t="s">
        <v>484</v>
      </c>
      <c r="U1885">
        <v>27.93</v>
      </c>
      <c r="V1885">
        <v>5.59</v>
      </c>
      <c r="W1885" t="s">
        <v>2380</v>
      </c>
      <c r="X1885" t="s">
        <v>2380</v>
      </c>
      <c r="Y1885" t="s">
        <v>2380</v>
      </c>
      <c r="Z1885">
        <v>1</v>
      </c>
      <c r="AA1885" t="s">
        <v>2380</v>
      </c>
      <c r="AV1885" t="s">
        <v>484</v>
      </c>
      <c r="AW1885">
        <v>27.93</v>
      </c>
      <c r="AX1885">
        <v>5.59</v>
      </c>
      <c r="AY1885" t="s">
        <v>2380</v>
      </c>
      <c r="AZ1885" t="s">
        <v>2380</v>
      </c>
      <c r="BA1885" t="s">
        <v>2380</v>
      </c>
      <c r="BB1885">
        <v>1</v>
      </c>
      <c r="BC1885" t="s">
        <v>2380</v>
      </c>
      <c r="BR1885">
        <v>27.93</v>
      </c>
      <c r="BS1885" t="str" cm="1">
        <f t="array" ref="BS1885">_xlfn.IFS(BR1885&lt;18.5,"UNDER WEIGHT",BR1885&lt;=24.9,"NORMAL WEIGHT",BR1885&lt;=29.9,"OVER WEIGHT",BR1885&gt;=30,"OBESITY")</f>
        <v>OVER WEIGHT</v>
      </c>
      <c r="BV1885">
        <v>5.59</v>
      </c>
      <c r="BW1885" t="str" cm="1">
        <f t="array" ref="BW1885">_xlfn.IFS(BV1885&lt;=5.7,"NORMAL",BV1885&lt;=6.4,"Prediabetes",BV1885&gt;=6.5,"Diabetes")</f>
        <v>NORMAL</v>
      </c>
      <c r="CJ1885" t="s">
        <v>1916</v>
      </c>
      <c r="CK1885">
        <v>1989</v>
      </c>
      <c r="CL1885" t="s">
        <v>37</v>
      </c>
      <c r="CM1885">
        <v>14</v>
      </c>
      <c r="CN1885">
        <v>0</v>
      </c>
      <c r="CO1885">
        <v>21984.47</v>
      </c>
      <c r="CP1885" t="s">
        <v>12</v>
      </c>
      <c r="CQ1885" t="s">
        <v>16</v>
      </c>
      <c r="CR1885" t="s">
        <v>23</v>
      </c>
      <c r="CW1885" t="str">
        <f t="shared" si="58"/>
        <v>14/Oct/1989</v>
      </c>
      <c r="CZ1885" t="s">
        <v>1916</v>
      </c>
      <c r="DA1885">
        <v>1989</v>
      </c>
      <c r="DB1885" t="s">
        <v>37</v>
      </c>
      <c r="DC1885">
        <v>14</v>
      </c>
      <c r="DD1885">
        <v>0</v>
      </c>
      <c r="DE1885" s="18">
        <v>21984.47</v>
      </c>
      <c r="DF1885" t="s">
        <v>12</v>
      </c>
      <c r="DG1885" t="s">
        <v>16</v>
      </c>
      <c r="DH1885" t="s">
        <v>23</v>
      </c>
      <c r="DZ1885" t="s">
        <v>1916</v>
      </c>
      <c r="EA1885">
        <f t="shared" si="59"/>
        <v>34</v>
      </c>
    </row>
    <row r="1886" spans="1:131" ht="15.6" x14ac:dyDescent="0.3">
      <c r="A1886" s="1" t="s">
        <v>483</v>
      </c>
      <c r="B1886" s="1" t="s">
        <v>6751</v>
      </c>
      <c r="C1886" s="1" t="s">
        <v>6397</v>
      </c>
      <c r="D1886" t="s">
        <v>8126</v>
      </c>
      <c r="E1886" s="1"/>
      <c r="H1886" s="1"/>
      <c r="T1886" t="s">
        <v>483</v>
      </c>
      <c r="U1886">
        <v>21.754999999999999</v>
      </c>
      <c r="V1886">
        <v>5.12</v>
      </c>
      <c r="W1886" t="s">
        <v>2380</v>
      </c>
      <c r="X1886" t="s">
        <v>2380</v>
      </c>
      <c r="Y1886" t="s">
        <v>2380</v>
      </c>
      <c r="Z1886">
        <v>0</v>
      </c>
      <c r="AA1886" t="s">
        <v>2380</v>
      </c>
      <c r="AV1886" t="s">
        <v>483</v>
      </c>
      <c r="AW1886">
        <v>21.754999999999999</v>
      </c>
      <c r="AX1886">
        <v>5.12</v>
      </c>
      <c r="AY1886" t="s">
        <v>2380</v>
      </c>
      <c r="AZ1886" t="s">
        <v>2380</v>
      </c>
      <c r="BA1886" t="s">
        <v>2380</v>
      </c>
      <c r="BB1886" t="s">
        <v>2381</v>
      </c>
      <c r="BC1886" t="s">
        <v>2380</v>
      </c>
      <c r="BR1886">
        <v>21.754999999999999</v>
      </c>
      <c r="BS1886" t="str" cm="1">
        <f t="array" ref="BS1886">_xlfn.IFS(BR1886&lt;18.5,"UNDER WEIGHT",BR1886&lt;=24.9,"NORMAL WEIGHT",BR1886&lt;=29.9,"OVER WEIGHT",BR1886&gt;=30,"OBESITY")</f>
        <v>NORMAL WEIGHT</v>
      </c>
      <c r="BV1886">
        <v>5.12</v>
      </c>
      <c r="BW1886" t="str" cm="1">
        <f t="array" ref="BW1886">_xlfn.IFS(BV1886&lt;=5.7,"NORMAL",BV1886&lt;=6.4,"Prediabetes",BV1886&gt;=6.5,"Diabetes")</f>
        <v>NORMAL</v>
      </c>
      <c r="CJ1886" t="s">
        <v>1917</v>
      </c>
      <c r="CK1886">
        <v>2001</v>
      </c>
      <c r="CL1886" t="s">
        <v>35</v>
      </c>
      <c r="CM1886">
        <v>28</v>
      </c>
      <c r="CN1886">
        <v>0</v>
      </c>
      <c r="CO1886">
        <v>22097.62</v>
      </c>
      <c r="CP1886" t="s">
        <v>12</v>
      </c>
      <c r="CQ1886" t="s">
        <v>16</v>
      </c>
      <c r="CR1886" t="s">
        <v>42</v>
      </c>
      <c r="CW1886" t="str">
        <f t="shared" si="58"/>
        <v>28/Aug/2001</v>
      </c>
      <c r="CZ1886" t="s">
        <v>1917</v>
      </c>
      <c r="DA1886">
        <v>2001</v>
      </c>
      <c r="DB1886" t="s">
        <v>35</v>
      </c>
      <c r="DC1886">
        <v>28</v>
      </c>
      <c r="DD1886">
        <v>0</v>
      </c>
      <c r="DE1886" s="18">
        <v>22097.62</v>
      </c>
      <c r="DF1886" t="s">
        <v>12</v>
      </c>
      <c r="DG1886" t="s">
        <v>16</v>
      </c>
      <c r="DH1886" t="s">
        <v>42</v>
      </c>
      <c r="DZ1886" t="s">
        <v>1917</v>
      </c>
      <c r="EA1886">
        <f t="shared" si="59"/>
        <v>22</v>
      </c>
    </row>
    <row r="1887" spans="1:131" ht="15.6" x14ac:dyDescent="0.3">
      <c r="A1887" s="1" t="s">
        <v>482</v>
      </c>
      <c r="B1887" s="1" t="s">
        <v>6751</v>
      </c>
      <c r="C1887" s="1" t="s">
        <v>6398</v>
      </c>
      <c r="D1887" t="s">
        <v>8127</v>
      </c>
      <c r="E1887" s="1"/>
      <c r="H1887" s="1"/>
      <c r="T1887" t="s">
        <v>482</v>
      </c>
      <c r="U1887">
        <v>25.934999999999999</v>
      </c>
      <c r="V1887">
        <v>4.95</v>
      </c>
      <c r="W1887" t="s">
        <v>2380</v>
      </c>
      <c r="X1887" t="s">
        <v>2380</v>
      </c>
      <c r="Y1887" t="s">
        <v>2380</v>
      </c>
      <c r="Z1887">
        <v>0</v>
      </c>
      <c r="AA1887" t="s">
        <v>2380</v>
      </c>
      <c r="AV1887" t="s">
        <v>482</v>
      </c>
      <c r="AW1887">
        <v>25.934999999999999</v>
      </c>
      <c r="AX1887">
        <v>4.95</v>
      </c>
      <c r="AY1887" t="s">
        <v>2380</v>
      </c>
      <c r="AZ1887" t="s">
        <v>2380</v>
      </c>
      <c r="BA1887" t="s">
        <v>2380</v>
      </c>
      <c r="BB1887" t="s">
        <v>2381</v>
      </c>
      <c r="BC1887" t="s">
        <v>2380</v>
      </c>
      <c r="BR1887">
        <v>25.934999999999999</v>
      </c>
      <c r="BS1887" t="str" cm="1">
        <f t="array" ref="BS1887">_xlfn.IFS(BR1887&lt;18.5,"UNDER WEIGHT",BR1887&lt;=24.9,"NORMAL WEIGHT",BR1887&lt;=29.9,"OVER WEIGHT",BR1887&gt;=30,"OBESITY")</f>
        <v>OVER WEIGHT</v>
      </c>
      <c r="BV1887">
        <v>4.95</v>
      </c>
      <c r="BW1887" t="str" cm="1">
        <f t="array" ref="BW1887">_xlfn.IFS(BV1887&lt;=5.7,"NORMAL",BV1887&lt;=6.4,"Prediabetes",BV1887&gt;=6.5,"Diabetes")</f>
        <v>NORMAL</v>
      </c>
      <c r="CJ1887" t="s">
        <v>1918</v>
      </c>
      <c r="CK1887">
        <v>1980</v>
      </c>
      <c r="CL1887" t="s">
        <v>20</v>
      </c>
      <c r="CM1887">
        <v>12</v>
      </c>
      <c r="CN1887">
        <v>0</v>
      </c>
      <c r="CO1887">
        <v>22144.03</v>
      </c>
      <c r="CP1887" t="s">
        <v>11</v>
      </c>
      <c r="CQ1887" t="s">
        <v>11</v>
      </c>
      <c r="CR1887" t="s">
        <v>42</v>
      </c>
      <c r="CW1887" t="str">
        <f t="shared" si="58"/>
        <v>12/Sep/1980</v>
      </c>
      <c r="CZ1887" t="s">
        <v>1918</v>
      </c>
      <c r="DA1887">
        <v>1980</v>
      </c>
      <c r="DB1887" t="s">
        <v>20</v>
      </c>
      <c r="DC1887">
        <v>12</v>
      </c>
      <c r="DD1887">
        <v>0</v>
      </c>
      <c r="DE1887" s="18">
        <v>22144.03</v>
      </c>
      <c r="DF1887" t="s">
        <v>11</v>
      </c>
      <c r="DG1887" t="s">
        <v>11</v>
      </c>
      <c r="DH1887" t="s">
        <v>42</v>
      </c>
      <c r="DZ1887" t="s">
        <v>1918</v>
      </c>
      <c r="EA1887">
        <f t="shared" si="59"/>
        <v>43</v>
      </c>
    </row>
    <row r="1888" spans="1:131" ht="15.6" x14ac:dyDescent="0.3">
      <c r="A1888" s="1" t="s">
        <v>481</v>
      </c>
      <c r="B1888" s="1" t="s">
        <v>6752</v>
      </c>
      <c r="C1888" s="1" t="s">
        <v>6399</v>
      </c>
      <c r="D1888" t="s">
        <v>8128</v>
      </c>
      <c r="E1888" s="1"/>
      <c r="H1888" s="1"/>
      <c r="T1888" t="s">
        <v>481</v>
      </c>
      <c r="U1888">
        <v>31.5</v>
      </c>
      <c r="V1888">
        <v>6.16</v>
      </c>
      <c r="W1888" t="s">
        <v>2380</v>
      </c>
      <c r="X1888" t="s">
        <v>2380</v>
      </c>
      <c r="Y1888" t="s">
        <v>2380</v>
      </c>
      <c r="Z1888">
        <v>0</v>
      </c>
      <c r="AA1888" t="s">
        <v>2380</v>
      </c>
      <c r="AV1888" t="s">
        <v>481</v>
      </c>
      <c r="AW1888">
        <v>31.5</v>
      </c>
      <c r="AX1888">
        <v>6.16</v>
      </c>
      <c r="AY1888" t="s">
        <v>2380</v>
      </c>
      <c r="AZ1888" t="s">
        <v>2380</v>
      </c>
      <c r="BA1888" t="s">
        <v>2380</v>
      </c>
      <c r="BB1888" t="s">
        <v>2381</v>
      </c>
      <c r="BC1888" t="s">
        <v>2380</v>
      </c>
      <c r="BR1888">
        <v>31.5</v>
      </c>
      <c r="BS1888" t="str" cm="1">
        <f t="array" ref="BS1888">_xlfn.IFS(BR1888&lt;18.5,"UNDER WEIGHT",BR1888&lt;=24.9,"NORMAL WEIGHT",BR1888&lt;=29.9,"OVER WEIGHT",BR1888&gt;=30,"OBESITY")</f>
        <v>OBESITY</v>
      </c>
      <c r="BV1888">
        <v>6.16</v>
      </c>
      <c r="BW1888" t="str" cm="1">
        <f t="array" ref="BW1888">_xlfn.IFS(BV1888&lt;=5.7,"NORMAL",BV1888&lt;=6.4,"Prediabetes",BV1888&gt;=6.5,"Diabetes")</f>
        <v>Prediabetes</v>
      </c>
      <c r="CJ1888" t="s">
        <v>1919</v>
      </c>
      <c r="CK1888">
        <v>1965</v>
      </c>
      <c r="CL1888" t="s">
        <v>35</v>
      </c>
      <c r="CM1888">
        <v>24</v>
      </c>
      <c r="CN1888">
        <v>1</v>
      </c>
      <c r="CO1888">
        <v>22192.44</v>
      </c>
      <c r="CP1888" t="s">
        <v>12</v>
      </c>
      <c r="CQ1888" t="s">
        <v>16</v>
      </c>
      <c r="CR1888" t="s">
        <v>13</v>
      </c>
      <c r="CW1888" t="str">
        <f t="shared" si="58"/>
        <v>24/Aug/1965</v>
      </c>
      <c r="CZ1888" t="s">
        <v>1919</v>
      </c>
      <c r="DA1888">
        <v>1965</v>
      </c>
      <c r="DB1888" t="s">
        <v>35</v>
      </c>
      <c r="DC1888">
        <v>24</v>
      </c>
      <c r="DD1888">
        <v>1</v>
      </c>
      <c r="DE1888" s="18">
        <v>22192.44</v>
      </c>
      <c r="DF1888" t="s">
        <v>12</v>
      </c>
      <c r="DG1888" t="s">
        <v>16</v>
      </c>
      <c r="DH1888" t="s">
        <v>13</v>
      </c>
      <c r="DZ1888" t="s">
        <v>1919</v>
      </c>
      <c r="EA1888">
        <f t="shared" si="59"/>
        <v>58</v>
      </c>
    </row>
    <row r="1889" spans="1:131" ht="15.6" x14ac:dyDescent="0.3">
      <c r="A1889" s="1" t="s">
        <v>480</v>
      </c>
      <c r="B1889" s="1" t="s">
        <v>6752</v>
      </c>
      <c r="C1889" s="1" t="s">
        <v>6400</v>
      </c>
      <c r="D1889" t="s">
        <v>7076</v>
      </c>
      <c r="E1889" s="1"/>
      <c r="H1889" s="1"/>
      <c r="T1889" t="s">
        <v>480</v>
      </c>
      <c r="U1889">
        <v>30.03</v>
      </c>
      <c r="V1889">
        <v>6.41</v>
      </c>
      <c r="W1889" t="s">
        <v>2380</v>
      </c>
      <c r="X1889" t="s">
        <v>2380</v>
      </c>
      <c r="Y1889" t="s">
        <v>2380</v>
      </c>
      <c r="Z1889">
        <v>0</v>
      </c>
      <c r="AA1889" t="s">
        <v>2380</v>
      </c>
      <c r="AV1889" t="s">
        <v>480</v>
      </c>
      <c r="AW1889">
        <v>30.03</v>
      </c>
      <c r="AX1889">
        <v>6.41</v>
      </c>
      <c r="AY1889" t="s">
        <v>2380</v>
      </c>
      <c r="AZ1889" t="s">
        <v>2380</v>
      </c>
      <c r="BA1889" t="s">
        <v>2380</v>
      </c>
      <c r="BB1889" t="s">
        <v>2381</v>
      </c>
      <c r="BC1889" t="s">
        <v>2380</v>
      </c>
      <c r="BR1889">
        <v>30.03</v>
      </c>
      <c r="BS1889" t="str" cm="1">
        <f t="array" ref="BS1889">_xlfn.IFS(BR1889&lt;18.5,"UNDER WEIGHT",BR1889&lt;=24.9,"NORMAL WEIGHT",BR1889&lt;=29.9,"OVER WEIGHT",BR1889&gt;=30,"OBESITY")</f>
        <v>OBESITY</v>
      </c>
      <c r="BV1889">
        <v>6.41</v>
      </c>
      <c r="BW1889" t="e" cm="1">
        <f t="array" ref="BW1889">_xlfn.IFS(BV1889&lt;=5.7,"NORMAL",BV1889&lt;=6.4,"Prediabetes",BV1889&gt;=6.5,"Diabetes")</f>
        <v>#N/A</v>
      </c>
      <c r="CJ1889" t="s">
        <v>1920</v>
      </c>
      <c r="CK1889">
        <v>1971</v>
      </c>
      <c r="CL1889" t="s">
        <v>18</v>
      </c>
      <c r="CM1889">
        <v>16</v>
      </c>
      <c r="CN1889">
        <v>1</v>
      </c>
      <c r="CO1889">
        <v>22218.11</v>
      </c>
      <c r="CP1889" t="s">
        <v>11</v>
      </c>
      <c r="CQ1889" t="s">
        <v>12</v>
      </c>
      <c r="CR1889" t="s">
        <v>13</v>
      </c>
      <c r="CW1889" t="str">
        <f t="shared" si="58"/>
        <v>16/Jun/1971</v>
      </c>
      <c r="CZ1889" t="s">
        <v>1920</v>
      </c>
      <c r="DA1889">
        <v>1971</v>
      </c>
      <c r="DB1889" t="s">
        <v>18</v>
      </c>
      <c r="DC1889">
        <v>16</v>
      </c>
      <c r="DD1889">
        <v>1</v>
      </c>
      <c r="DE1889" s="18">
        <v>22218.11</v>
      </c>
      <c r="DF1889" t="s">
        <v>11</v>
      </c>
      <c r="DG1889" t="s">
        <v>12</v>
      </c>
      <c r="DH1889" t="s">
        <v>13</v>
      </c>
      <c r="DZ1889" t="s">
        <v>1920</v>
      </c>
      <c r="EA1889">
        <f t="shared" si="59"/>
        <v>52</v>
      </c>
    </row>
    <row r="1890" spans="1:131" ht="15.6" x14ac:dyDescent="0.3">
      <c r="A1890" s="1" t="s">
        <v>479</v>
      </c>
      <c r="B1890" s="1" t="s">
        <v>6752</v>
      </c>
      <c r="C1890" s="1" t="s">
        <v>5297</v>
      </c>
      <c r="D1890" t="s">
        <v>8129</v>
      </c>
      <c r="E1890" s="1"/>
      <c r="H1890" s="1"/>
      <c r="T1890" t="s">
        <v>479</v>
      </c>
      <c r="U1890">
        <v>33.479999999999997</v>
      </c>
      <c r="V1890">
        <v>8.94</v>
      </c>
      <c r="W1890" t="s">
        <v>2380</v>
      </c>
      <c r="X1890" t="s">
        <v>2380</v>
      </c>
      <c r="Y1890" t="s">
        <v>2380</v>
      </c>
      <c r="Z1890">
        <v>0</v>
      </c>
      <c r="AA1890" t="s">
        <v>2380</v>
      </c>
      <c r="AV1890" t="s">
        <v>479</v>
      </c>
      <c r="AW1890">
        <v>33.479999999999997</v>
      </c>
      <c r="AX1890">
        <v>8.94</v>
      </c>
      <c r="AY1890" t="s">
        <v>2380</v>
      </c>
      <c r="AZ1890" t="s">
        <v>2380</v>
      </c>
      <c r="BA1890" t="s">
        <v>2380</v>
      </c>
      <c r="BB1890" t="s">
        <v>2381</v>
      </c>
      <c r="BC1890" t="s">
        <v>2380</v>
      </c>
      <c r="BR1890">
        <v>33.479999999999997</v>
      </c>
      <c r="BS1890" t="str" cm="1">
        <f t="array" ref="BS1890">_xlfn.IFS(BR1890&lt;18.5,"UNDER WEIGHT",BR1890&lt;=24.9,"NORMAL WEIGHT",BR1890&lt;=29.9,"OVER WEIGHT",BR1890&gt;=30,"OBESITY")</f>
        <v>OBESITY</v>
      </c>
      <c r="BV1890">
        <v>8.94</v>
      </c>
      <c r="BW1890" t="str" cm="1">
        <f t="array" ref="BW1890">_xlfn.IFS(BV1890&lt;=5.7,"NORMAL",BV1890&lt;=6.4,"Prediabetes",BV1890&gt;=6.5,"Diabetes")</f>
        <v>Diabetes</v>
      </c>
      <c r="CJ1890" t="s">
        <v>1921</v>
      </c>
      <c r="CK1890">
        <v>1982</v>
      </c>
      <c r="CL1890" t="s">
        <v>30</v>
      </c>
      <c r="CM1890">
        <v>27</v>
      </c>
      <c r="CN1890">
        <v>1</v>
      </c>
      <c r="CO1890">
        <v>22331.57</v>
      </c>
      <c r="CP1890" t="s">
        <v>11</v>
      </c>
      <c r="CQ1890" t="s">
        <v>12</v>
      </c>
      <c r="CR1890" t="s">
        <v>247</v>
      </c>
      <c r="CW1890" t="str">
        <f t="shared" si="58"/>
        <v>27/Dec/1982</v>
      </c>
      <c r="CZ1890" t="s">
        <v>1921</v>
      </c>
      <c r="DA1890">
        <v>1982</v>
      </c>
      <c r="DB1890" t="s">
        <v>30</v>
      </c>
      <c r="DC1890">
        <v>27</v>
      </c>
      <c r="DD1890">
        <v>1</v>
      </c>
      <c r="DE1890" s="18">
        <v>22331.57</v>
      </c>
      <c r="DF1890" t="s">
        <v>11</v>
      </c>
      <c r="DG1890" t="s">
        <v>12</v>
      </c>
      <c r="DH1890" t="s">
        <v>247</v>
      </c>
      <c r="DZ1890" t="s">
        <v>1921</v>
      </c>
      <c r="EA1890">
        <f t="shared" si="59"/>
        <v>41</v>
      </c>
    </row>
    <row r="1891" spans="1:131" ht="15.6" x14ac:dyDescent="0.3">
      <c r="A1891" s="1" t="s">
        <v>478</v>
      </c>
      <c r="B1891" s="1" t="s">
        <v>6751</v>
      </c>
      <c r="C1891" s="1" t="s">
        <v>6401</v>
      </c>
      <c r="D1891" t="s">
        <v>7646</v>
      </c>
      <c r="E1891" s="1"/>
      <c r="H1891" s="1"/>
      <c r="T1891" t="s">
        <v>478</v>
      </c>
      <c r="U1891">
        <v>16.510000000000002</v>
      </c>
      <c r="V1891">
        <v>4.42</v>
      </c>
      <c r="W1891" t="s">
        <v>2382</v>
      </c>
      <c r="X1891" t="s">
        <v>2380</v>
      </c>
      <c r="Y1891" t="s">
        <v>2383</v>
      </c>
      <c r="Z1891">
        <v>1</v>
      </c>
      <c r="AA1891" t="s">
        <v>2380</v>
      </c>
      <c r="AV1891" t="s">
        <v>478</v>
      </c>
      <c r="AW1891">
        <v>16.510000000000002</v>
      </c>
      <c r="AX1891">
        <v>4.42</v>
      </c>
      <c r="AY1891" t="s">
        <v>2382</v>
      </c>
      <c r="AZ1891" t="s">
        <v>2380</v>
      </c>
      <c r="BA1891" t="s">
        <v>2383</v>
      </c>
      <c r="BB1891">
        <v>1</v>
      </c>
      <c r="BC1891" t="s">
        <v>2380</v>
      </c>
      <c r="BR1891">
        <v>16.510000000000002</v>
      </c>
      <c r="BS1891" t="str" cm="1">
        <f t="array" ref="BS1891">_xlfn.IFS(BR1891&lt;18.5,"UNDER WEIGHT",BR1891&lt;=24.9,"NORMAL WEIGHT",BR1891&lt;=29.9,"OVER WEIGHT",BR1891&gt;=30,"OBESITY")</f>
        <v>UNDER WEIGHT</v>
      </c>
      <c r="BV1891">
        <v>4.42</v>
      </c>
      <c r="BW1891" t="str" cm="1">
        <f t="array" ref="BW1891">_xlfn.IFS(BV1891&lt;=5.7,"NORMAL",BV1891&lt;=6.4,"Prediabetes",BV1891&gt;=6.5,"Diabetes")</f>
        <v>NORMAL</v>
      </c>
      <c r="CJ1891" t="s">
        <v>1922</v>
      </c>
      <c r="CK1891">
        <v>1999</v>
      </c>
      <c r="CL1891" t="s">
        <v>35</v>
      </c>
      <c r="CM1891">
        <v>26</v>
      </c>
      <c r="CN1891">
        <v>2</v>
      </c>
      <c r="CO1891">
        <v>22395.74</v>
      </c>
      <c r="CP1891" t="s">
        <v>12</v>
      </c>
      <c r="CQ1891" t="s">
        <v>11</v>
      </c>
      <c r="CR1891" t="s">
        <v>247</v>
      </c>
      <c r="CW1891" t="str">
        <f t="shared" si="58"/>
        <v>26/Aug/1999</v>
      </c>
      <c r="CZ1891" t="s">
        <v>1922</v>
      </c>
      <c r="DA1891">
        <v>1999</v>
      </c>
      <c r="DB1891" t="s">
        <v>35</v>
      </c>
      <c r="DC1891">
        <v>26</v>
      </c>
      <c r="DD1891">
        <v>2</v>
      </c>
      <c r="DE1891" s="18">
        <v>22395.74</v>
      </c>
      <c r="DF1891" t="s">
        <v>12</v>
      </c>
      <c r="DG1891" t="s">
        <v>11</v>
      </c>
      <c r="DH1891" t="s">
        <v>247</v>
      </c>
      <c r="DZ1891" t="s">
        <v>1922</v>
      </c>
      <c r="EA1891">
        <f t="shared" si="59"/>
        <v>24</v>
      </c>
    </row>
    <row r="1892" spans="1:131" ht="15.6" x14ac:dyDescent="0.3">
      <c r="A1892" s="1" t="s">
        <v>477</v>
      </c>
      <c r="B1892" s="1" t="s">
        <v>6752</v>
      </c>
      <c r="C1892" s="1" t="s">
        <v>6402</v>
      </c>
      <c r="D1892" t="s">
        <v>6770</v>
      </c>
      <c r="E1892" s="1"/>
      <c r="H1892" s="1"/>
      <c r="T1892" t="s">
        <v>477</v>
      </c>
      <c r="U1892">
        <v>33.155000000000001</v>
      </c>
      <c r="V1892">
        <v>5.3</v>
      </c>
      <c r="W1892" t="s">
        <v>2382</v>
      </c>
      <c r="X1892" t="s">
        <v>2380</v>
      </c>
      <c r="Y1892" t="s">
        <v>2380</v>
      </c>
      <c r="Z1892">
        <v>1</v>
      </c>
      <c r="AA1892" t="s">
        <v>2380</v>
      </c>
      <c r="AV1892" t="s">
        <v>477</v>
      </c>
      <c r="AW1892">
        <v>33.155000000000001</v>
      </c>
      <c r="AX1892">
        <v>5.3</v>
      </c>
      <c r="AY1892" t="s">
        <v>2382</v>
      </c>
      <c r="AZ1892" t="s">
        <v>2380</v>
      </c>
      <c r="BA1892" t="s">
        <v>2380</v>
      </c>
      <c r="BB1892">
        <v>1</v>
      </c>
      <c r="BC1892" t="s">
        <v>2380</v>
      </c>
      <c r="BR1892">
        <v>33.155000000000001</v>
      </c>
      <c r="BS1892" t="str" cm="1">
        <f t="array" ref="BS1892">_xlfn.IFS(BR1892&lt;18.5,"UNDER WEIGHT",BR1892&lt;=24.9,"NORMAL WEIGHT",BR1892&lt;=29.9,"OVER WEIGHT",BR1892&gt;=30,"OBESITY")</f>
        <v>OBESITY</v>
      </c>
      <c r="BV1892">
        <v>5.3</v>
      </c>
      <c r="BW1892" t="str" cm="1">
        <f t="array" ref="BW1892">_xlfn.IFS(BV1892&lt;=5.7,"NORMAL",BV1892&lt;=6.4,"Prediabetes",BV1892&gt;=6.5,"Diabetes")</f>
        <v>NORMAL</v>
      </c>
      <c r="CJ1892" t="s">
        <v>1923</v>
      </c>
      <c r="CK1892">
        <v>1966</v>
      </c>
      <c r="CL1892" t="s">
        <v>35</v>
      </c>
      <c r="CM1892">
        <v>18</v>
      </c>
      <c r="CN1892">
        <v>0</v>
      </c>
      <c r="CO1892">
        <v>22412.65</v>
      </c>
      <c r="CP1892" t="s">
        <v>12</v>
      </c>
      <c r="CQ1892" t="s">
        <v>12</v>
      </c>
      <c r="CR1892" t="s">
        <v>276</v>
      </c>
      <c r="CW1892" t="str">
        <f t="shared" si="58"/>
        <v>18/Aug/1966</v>
      </c>
      <c r="CZ1892" t="s">
        <v>1923</v>
      </c>
      <c r="DA1892">
        <v>1966</v>
      </c>
      <c r="DB1892" t="s">
        <v>35</v>
      </c>
      <c r="DC1892">
        <v>18</v>
      </c>
      <c r="DD1892">
        <v>0</v>
      </c>
      <c r="DE1892" s="18">
        <v>22412.65</v>
      </c>
      <c r="DF1892" t="s">
        <v>12</v>
      </c>
      <c r="DG1892" t="s">
        <v>12</v>
      </c>
      <c r="DH1892" t="s">
        <v>276</v>
      </c>
      <c r="DZ1892" t="s">
        <v>1923</v>
      </c>
      <c r="EA1892">
        <f t="shared" si="59"/>
        <v>57</v>
      </c>
    </row>
    <row r="1893" spans="1:131" ht="15.6" x14ac:dyDescent="0.3">
      <c r="A1893" s="1" t="s">
        <v>476</v>
      </c>
      <c r="B1893" s="1" t="s">
        <v>6752</v>
      </c>
      <c r="C1893" s="1" t="s">
        <v>6403</v>
      </c>
      <c r="D1893" t="s">
        <v>8130</v>
      </c>
      <c r="E1893" s="1"/>
      <c r="H1893" s="1"/>
      <c r="T1893" t="s">
        <v>476</v>
      </c>
      <c r="U1893">
        <v>37.29</v>
      </c>
      <c r="V1893">
        <v>4.6399999999999997</v>
      </c>
      <c r="W1893" t="s">
        <v>2380</v>
      </c>
      <c r="X1893" t="s">
        <v>2380</v>
      </c>
      <c r="Y1893" t="s">
        <v>2383</v>
      </c>
      <c r="Z1893">
        <v>1</v>
      </c>
      <c r="AA1893" t="s">
        <v>2380</v>
      </c>
      <c r="AV1893" t="s">
        <v>476</v>
      </c>
      <c r="AW1893">
        <v>37.29</v>
      </c>
      <c r="AX1893">
        <v>4.6399999999999997</v>
      </c>
      <c r="AY1893" t="s">
        <v>2380</v>
      </c>
      <c r="AZ1893" t="s">
        <v>2380</v>
      </c>
      <c r="BA1893" t="s">
        <v>2383</v>
      </c>
      <c r="BB1893">
        <v>1</v>
      </c>
      <c r="BC1893" t="s">
        <v>2380</v>
      </c>
      <c r="BR1893">
        <v>37.29</v>
      </c>
      <c r="BS1893" t="str" cm="1">
        <f t="array" ref="BS1893">_xlfn.IFS(BR1893&lt;18.5,"UNDER WEIGHT",BR1893&lt;=24.9,"NORMAL WEIGHT",BR1893&lt;=29.9,"OVER WEIGHT",BR1893&gt;=30,"OBESITY")</f>
        <v>OBESITY</v>
      </c>
      <c r="BV1893">
        <v>4.6399999999999997</v>
      </c>
      <c r="BW1893" t="str" cm="1">
        <f t="array" ref="BW1893">_xlfn.IFS(BV1893&lt;=5.7,"NORMAL",BV1893&lt;=6.4,"Prediabetes",BV1893&gt;=6.5,"Diabetes")</f>
        <v>NORMAL</v>
      </c>
      <c r="CJ1893" t="s">
        <v>1924</v>
      </c>
      <c r="CK1893">
        <v>1983</v>
      </c>
      <c r="CL1893" t="s">
        <v>30</v>
      </c>
      <c r="CM1893">
        <v>21</v>
      </c>
      <c r="CN1893">
        <v>1</v>
      </c>
      <c r="CO1893">
        <v>22462.04</v>
      </c>
      <c r="CP1893" t="s">
        <v>12</v>
      </c>
      <c r="CQ1893" t="s">
        <v>16</v>
      </c>
      <c r="CR1893" t="s">
        <v>166</v>
      </c>
      <c r="CW1893" t="str">
        <f t="shared" si="58"/>
        <v>21/Dec/1983</v>
      </c>
      <c r="CZ1893" t="s">
        <v>1924</v>
      </c>
      <c r="DA1893">
        <v>1983</v>
      </c>
      <c r="DB1893" t="s">
        <v>30</v>
      </c>
      <c r="DC1893">
        <v>21</v>
      </c>
      <c r="DD1893">
        <v>1</v>
      </c>
      <c r="DE1893" s="18">
        <v>22462.04</v>
      </c>
      <c r="DF1893" t="s">
        <v>12</v>
      </c>
      <c r="DG1893" t="s">
        <v>16</v>
      </c>
      <c r="DH1893" t="s">
        <v>166</v>
      </c>
      <c r="DZ1893" t="s">
        <v>1924</v>
      </c>
      <c r="EA1893">
        <f t="shared" si="59"/>
        <v>40</v>
      </c>
    </row>
    <row r="1894" spans="1:131" ht="15.6" x14ac:dyDescent="0.3">
      <c r="A1894" s="1" t="s">
        <v>475</v>
      </c>
      <c r="B1894" s="1" t="s">
        <v>6751</v>
      </c>
      <c r="C1894" s="1" t="s">
        <v>6404</v>
      </c>
      <c r="D1894" t="s">
        <v>8131</v>
      </c>
      <c r="E1894" s="1"/>
      <c r="H1894" s="1"/>
      <c r="T1894" t="s">
        <v>475</v>
      </c>
      <c r="U1894">
        <v>20.23</v>
      </c>
      <c r="V1894">
        <v>6.16</v>
      </c>
      <c r="W1894" t="s">
        <v>2382</v>
      </c>
      <c r="X1894" t="s">
        <v>2380</v>
      </c>
      <c r="Y1894" t="s">
        <v>2380</v>
      </c>
      <c r="Z1894">
        <v>1</v>
      </c>
      <c r="AA1894" t="s">
        <v>2380</v>
      </c>
      <c r="AV1894" t="s">
        <v>475</v>
      </c>
      <c r="AW1894">
        <v>20.23</v>
      </c>
      <c r="AX1894">
        <v>6.16</v>
      </c>
      <c r="AY1894" t="s">
        <v>2382</v>
      </c>
      <c r="AZ1894" t="s">
        <v>2380</v>
      </c>
      <c r="BA1894" t="s">
        <v>2380</v>
      </c>
      <c r="BB1894">
        <v>1</v>
      </c>
      <c r="BC1894" t="s">
        <v>2380</v>
      </c>
      <c r="BR1894">
        <v>20.23</v>
      </c>
      <c r="BS1894" t="str" cm="1">
        <f t="array" ref="BS1894">_xlfn.IFS(BR1894&lt;18.5,"UNDER WEIGHT",BR1894&lt;=24.9,"NORMAL WEIGHT",BR1894&lt;=29.9,"OVER WEIGHT",BR1894&gt;=30,"OBESITY")</f>
        <v>NORMAL WEIGHT</v>
      </c>
      <c r="BV1894">
        <v>6.16</v>
      </c>
      <c r="BW1894" t="str" cm="1">
        <f t="array" ref="BW1894">_xlfn.IFS(BV1894&lt;=5.7,"NORMAL",BV1894&lt;=6.4,"Prediabetes",BV1894&gt;=6.5,"Diabetes")</f>
        <v>Prediabetes</v>
      </c>
      <c r="CJ1894" t="s">
        <v>1925</v>
      </c>
      <c r="CK1894">
        <v>1979</v>
      </c>
      <c r="CL1894" t="s">
        <v>15</v>
      </c>
      <c r="CM1894">
        <v>14</v>
      </c>
      <c r="CN1894">
        <v>2</v>
      </c>
      <c r="CO1894">
        <v>22478.6</v>
      </c>
      <c r="CP1894" t="s">
        <v>12</v>
      </c>
      <c r="CQ1894" t="s">
        <v>11</v>
      </c>
      <c r="CR1894" t="s">
        <v>42</v>
      </c>
      <c r="CW1894" t="str">
        <f t="shared" si="58"/>
        <v>14/Nov/1979</v>
      </c>
      <c r="CZ1894" t="s">
        <v>1925</v>
      </c>
      <c r="DA1894">
        <v>1979</v>
      </c>
      <c r="DB1894" t="s">
        <v>15</v>
      </c>
      <c r="DC1894">
        <v>14</v>
      </c>
      <c r="DD1894">
        <v>2</v>
      </c>
      <c r="DE1894" s="18">
        <v>22478.6</v>
      </c>
      <c r="DF1894" t="s">
        <v>12</v>
      </c>
      <c r="DG1894" t="s">
        <v>11</v>
      </c>
      <c r="DH1894" t="s">
        <v>42</v>
      </c>
      <c r="DZ1894" t="s">
        <v>1925</v>
      </c>
      <c r="EA1894">
        <f t="shared" si="59"/>
        <v>44</v>
      </c>
    </row>
    <row r="1895" spans="1:131" ht="15.6" x14ac:dyDescent="0.3">
      <c r="A1895" s="1" t="s">
        <v>474</v>
      </c>
      <c r="B1895" s="1" t="s">
        <v>6752</v>
      </c>
      <c r="C1895" s="1" t="s">
        <v>6405</v>
      </c>
      <c r="D1895" t="s">
        <v>6849</v>
      </c>
      <c r="E1895" s="1"/>
      <c r="H1895" s="1"/>
      <c r="T1895" t="s">
        <v>474</v>
      </c>
      <c r="U1895">
        <v>28.975000000000001</v>
      </c>
      <c r="V1895">
        <v>4.12</v>
      </c>
      <c r="W1895" t="s">
        <v>2380</v>
      </c>
      <c r="X1895" t="s">
        <v>2380</v>
      </c>
      <c r="Y1895" t="s">
        <v>2383</v>
      </c>
      <c r="Z1895">
        <v>1</v>
      </c>
      <c r="AA1895" t="s">
        <v>2380</v>
      </c>
      <c r="AV1895" t="s">
        <v>474</v>
      </c>
      <c r="AW1895">
        <v>28.975000000000001</v>
      </c>
      <c r="AX1895">
        <v>4.12</v>
      </c>
      <c r="AY1895" t="s">
        <v>2380</v>
      </c>
      <c r="AZ1895" t="s">
        <v>2380</v>
      </c>
      <c r="BA1895" t="s">
        <v>2383</v>
      </c>
      <c r="BB1895">
        <v>1</v>
      </c>
      <c r="BC1895" t="s">
        <v>2380</v>
      </c>
      <c r="BR1895">
        <v>28.975000000000001</v>
      </c>
      <c r="BS1895" t="str" cm="1">
        <f t="array" ref="BS1895">_xlfn.IFS(BR1895&lt;18.5,"UNDER WEIGHT",BR1895&lt;=24.9,"NORMAL WEIGHT",BR1895&lt;=29.9,"OVER WEIGHT",BR1895&gt;=30,"OBESITY")</f>
        <v>OVER WEIGHT</v>
      </c>
      <c r="BV1895">
        <v>4.12</v>
      </c>
      <c r="BW1895" t="str" cm="1">
        <f t="array" ref="BW1895">_xlfn.IFS(BV1895&lt;=5.7,"NORMAL",BV1895&lt;=6.4,"Prediabetes",BV1895&gt;=6.5,"Diabetes")</f>
        <v>NORMAL</v>
      </c>
      <c r="CJ1895" t="s">
        <v>1926</v>
      </c>
      <c r="CK1895">
        <v>2003</v>
      </c>
      <c r="CL1895" t="s">
        <v>10</v>
      </c>
      <c r="CM1895">
        <v>25</v>
      </c>
      <c r="CN1895">
        <v>2</v>
      </c>
      <c r="CO1895">
        <v>22493.66</v>
      </c>
      <c r="CP1895" t="s">
        <v>11</v>
      </c>
      <c r="CQ1895" t="s">
        <v>16</v>
      </c>
      <c r="CR1895" t="s">
        <v>23</v>
      </c>
      <c r="CW1895" t="str">
        <f t="shared" si="58"/>
        <v>25/Jul/2003</v>
      </c>
      <c r="CZ1895" t="s">
        <v>1926</v>
      </c>
      <c r="DA1895">
        <v>2003</v>
      </c>
      <c r="DB1895" t="s">
        <v>10</v>
      </c>
      <c r="DC1895">
        <v>25</v>
      </c>
      <c r="DD1895">
        <v>2</v>
      </c>
      <c r="DE1895" s="18">
        <v>22493.66</v>
      </c>
      <c r="DF1895" t="s">
        <v>11</v>
      </c>
      <c r="DG1895" t="s">
        <v>16</v>
      </c>
      <c r="DH1895" t="s">
        <v>23</v>
      </c>
      <c r="DZ1895" t="s">
        <v>1926</v>
      </c>
      <c r="EA1895">
        <f t="shared" si="59"/>
        <v>20</v>
      </c>
    </row>
    <row r="1896" spans="1:131" ht="15.6" x14ac:dyDescent="0.3">
      <c r="A1896" s="1" t="s">
        <v>473</v>
      </c>
      <c r="B1896" s="1" t="s">
        <v>6751</v>
      </c>
      <c r="C1896" s="1" t="s">
        <v>6406</v>
      </c>
      <c r="D1896" t="s">
        <v>8132</v>
      </c>
      <c r="E1896" s="1"/>
      <c r="H1896" s="1"/>
      <c r="T1896" t="s">
        <v>473</v>
      </c>
      <c r="U1896">
        <v>16.420000000000002</v>
      </c>
      <c r="V1896">
        <v>5.77</v>
      </c>
      <c r="W1896" t="s">
        <v>2382</v>
      </c>
      <c r="X1896" t="s">
        <v>2380</v>
      </c>
      <c r="Y1896" t="s">
        <v>2383</v>
      </c>
      <c r="Z1896">
        <v>1</v>
      </c>
      <c r="AA1896" t="s">
        <v>2380</v>
      </c>
      <c r="AV1896" t="s">
        <v>473</v>
      </c>
      <c r="AW1896">
        <v>16.420000000000002</v>
      </c>
      <c r="AX1896">
        <v>5.77</v>
      </c>
      <c r="AY1896" t="s">
        <v>2382</v>
      </c>
      <c r="AZ1896" t="s">
        <v>2380</v>
      </c>
      <c r="BA1896" t="s">
        <v>2383</v>
      </c>
      <c r="BB1896">
        <v>1</v>
      </c>
      <c r="BC1896" t="s">
        <v>2380</v>
      </c>
      <c r="BR1896">
        <v>16.420000000000002</v>
      </c>
      <c r="BS1896" t="str" cm="1">
        <f t="array" ref="BS1896">_xlfn.IFS(BR1896&lt;18.5,"UNDER WEIGHT",BR1896&lt;=24.9,"NORMAL WEIGHT",BR1896&lt;=29.9,"OVER WEIGHT",BR1896&gt;=30,"OBESITY")</f>
        <v>UNDER WEIGHT</v>
      </c>
      <c r="BV1896">
        <v>5.77</v>
      </c>
      <c r="BW1896" t="str" cm="1">
        <f t="array" ref="BW1896">_xlfn.IFS(BV1896&lt;=5.7,"NORMAL",BV1896&lt;=6.4,"Prediabetes",BV1896&gt;=6.5,"Diabetes")</f>
        <v>Prediabetes</v>
      </c>
      <c r="CJ1896" t="s">
        <v>1927</v>
      </c>
      <c r="CK1896">
        <v>1970</v>
      </c>
      <c r="CL1896" t="s">
        <v>15</v>
      </c>
      <c r="CM1896">
        <v>9</v>
      </c>
      <c r="CN1896">
        <v>0</v>
      </c>
      <c r="CO1896">
        <v>23045.57</v>
      </c>
      <c r="CP1896" t="s">
        <v>11</v>
      </c>
      <c r="CQ1896" t="s">
        <v>11</v>
      </c>
      <c r="CR1896" t="s">
        <v>247</v>
      </c>
      <c r="CW1896" t="str">
        <f t="shared" si="58"/>
        <v>9/Nov/1970</v>
      </c>
      <c r="CZ1896" t="s">
        <v>1927</v>
      </c>
      <c r="DA1896">
        <v>1970</v>
      </c>
      <c r="DB1896" t="s">
        <v>15</v>
      </c>
      <c r="DC1896">
        <v>9</v>
      </c>
      <c r="DD1896">
        <v>0</v>
      </c>
      <c r="DE1896" s="18">
        <v>23045.57</v>
      </c>
      <c r="DF1896" t="s">
        <v>11</v>
      </c>
      <c r="DG1896" t="s">
        <v>11</v>
      </c>
      <c r="DH1896" t="s">
        <v>247</v>
      </c>
      <c r="DZ1896" t="s">
        <v>1927</v>
      </c>
      <c r="EA1896">
        <f t="shared" si="59"/>
        <v>53</v>
      </c>
    </row>
    <row r="1897" spans="1:131" ht="15.6" x14ac:dyDescent="0.3">
      <c r="A1897" s="1" t="s">
        <v>472</v>
      </c>
      <c r="B1897" s="1" t="s">
        <v>6752</v>
      </c>
      <c r="C1897" s="1" t="s">
        <v>4979</v>
      </c>
      <c r="D1897" t="s">
        <v>8133</v>
      </c>
      <c r="E1897" s="1"/>
      <c r="H1897" s="1"/>
      <c r="T1897" t="s">
        <v>472</v>
      </c>
      <c r="U1897">
        <v>17.559999999999999</v>
      </c>
      <c r="V1897">
        <v>6.2</v>
      </c>
      <c r="W1897" t="s">
        <v>2380</v>
      </c>
      <c r="X1897" t="s">
        <v>2380</v>
      </c>
      <c r="Y1897" t="s">
        <v>2380</v>
      </c>
      <c r="Z1897">
        <v>1</v>
      </c>
      <c r="AA1897" t="s">
        <v>2380</v>
      </c>
      <c r="AV1897" t="s">
        <v>472</v>
      </c>
      <c r="AW1897">
        <v>17.559999999999999</v>
      </c>
      <c r="AX1897">
        <v>6.2</v>
      </c>
      <c r="AY1897" t="s">
        <v>2380</v>
      </c>
      <c r="AZ1897" t="s">
        <v>2380</v>
      </c>
      <c r="BA1897" t="s">
        <v>2380</v>
      </c>
      <c r="BB1897">
        <v>1</v>
      </c>
      <c r="BC1897" t="s">
        <v>2380</v>
      </c>
      <c r="BR1897">
        <v>17.559999999999999</v>
      </c>
      <c r="BS1897" t="str" cm="1">
        <f t="array" ref="BS1897">_xlfn.IFS(BR1897&lt;18.5,"UNDER WEIGHT",BR1897&lt;=24.9,"NORMAL WEIGHT",BR1897&lt;=29.9,"OVER WEIGHT",BR1897&gt;=30,"OBESITY")</f>
        <v>UNDER WEIGHT</v>
      </c>
      <c r="BV1897">
        <v>6.2</v>
      </c>
      <c r="BW1897" t="str" cm="1">
        <f t="array" ref="BW1897">_xlfn.IFS(BV1897&lt;=5.7,"NORMAL",BV1897&lt;=6.4,"Prediabetes",BV1897&gt;=6.5,"Diabetes")</f>
        <v>Prediabetes</v>
      </c>
      <c r="CJ1897" t="s">
        <v>1928</v>
      </c>
      <c r="CK1897">
        <v>1975</v>
      </c>
      <c r="CL1897" t="s">
        <v>20</v>
      </c>
      <c r="CM1897">
        <v>9</v>
      </c>
      <c r="CN1897">
        <v>0</v>
      </c>
      <c r="CO1897">
        <v>23065.42</v>
      </c>
      <c r="CP1897" t="s">
        <v>11</v>
      </c>
      <c r="CQ1897" t="s">
        <v>11</v>
      </c>
      <c r="CR1897" t="s">
        <v>13</v>
      </c>
      <c r="CW1897" t="str">
        <f t="shared" si="58"/>
        <v>9/Sep/1975</v>
      </c>
      <c r="CZ1897" t="s">
        <v>1928</v>
      </c>
      <c r="DA1897">
        <v>1975</v>
      </c>
      <c r="DB1897" t="s">
        <v>20</v>
      </c>
      <c r="DC1897">
        <v>9</v>
      </c>
      <c r="DD1897">
        <v>0</v>
      </c>
      <c r="DE1897" s="18">
        <v>23065.42</v>
      </c>
      <c r="DF1897" t="s">
        <v>11</v>
      </c>
      <c r="DG1897" t="s">
        <v>11</v>
      </c>
      <c r="DH1897" t="s">
        <v>13</v>
      </c>
      <c r="DZ1897" t="s">
        <v>1928</v>
      </c>
      <c r="EA1897">
        <f t="shared" si="59"/>
        <v>48</v>
      </c>
    </row>
    <row r="1898" spans="1:131" ht="15.6" x14ac:dyDescent="0.3">
      <c r="A1898" s="1" t="s">
        <v>471</v>
      </c>
      <c r="B1898" s="1" t="s">
        <v>6752</v>
      </c>
      <c r="C1898" s="1" t="s">
        <v>6407</v>
      </c>
      <c r="D1898" t="s">
        <v>6884</v>
      </c>
      <c r="E1898" s="1"/>
      <c r="H1898" s="1"/>
      <c r="T1898" t="s">
        <v>471</v>
      </c>
      <c r="U1898">
        <v>24.13</v>
      </c>
      <c r="V1898">
        <v>4.3899999999999997</v>
      </c>
      <c r="W1898" t="s">
        <v>2380</v>
      </c>
      <c r="X1898" t="s">
        <v>2380</v>
      </c>
      <c r="Y1898" t="s">
        <v>2380</v>
      </c>
      <c r="Z1898">
        <v>1</v>
      </c>
      <c r="AA1898" t="s">
        <v>2380</v>
      </c>
      <c r="AV1898" t="s">
        <v>471</v>
      </c>
      <c r="AW1898">
        <v>24.13</v>
      </c>
      <c r="AX1898">
        <v>4.3899999999999997</v>
      </c>
      <c r="AY1898" t="s">
        <v>2380</v>
      </c>
      <c r="AZ1898" t="s">
        <v>2380</v>
      </c>
      <c r="BA1898" t="s">
        <v>2380</v>
      </c>
      <c r="BB1898">
        <v>1</v>
      </c>
      <c r="BC1898" t="s">
        <v>2380</v>
      </c>
      <c r="BR1898">
        <v>24.13</v>
      </c>
      <c r="BS1898" t="str" cm="1">
        <f t="array" ref="BS1898">_xlfn.IFS(BR1898&lt;18.5,"UNDER WEIGHT",BR1898&lt;=24.9,"NORMAL WEIGHT",BR1898&lt;=29.9,"OVER WEIGHT",BR1898&gt;=30,"OBESITY")</f>
        <v>NORMAL WEIGHT</v>
      </c>
      <c r="BV1898">
        <v>4.3899999999999997</v>
      </c>
      <c r="BW1898" t="str" cm="1">
        <f t="array" ref="BW1898">_xlfn.IFS(BV1898&lt;=5.7,"NORMAL",BV1898&lt;=6.4,"Prediabetes",BV1898&gt;=6.5,"Diabetes")</f>
        <v>NORMAL</v>
      </c>
      <c r="CJ1898" t="s">
        <v>1929</v>
      </c>
      <c r="CK1898">
        <v>2003</v>
      </c>
      <c r="CL1898" t="s">
        <v>30</v>
      </c>
      <c r="CM1898">
        <v>14</v>
      </c>
      <c r="CN1898">
        <v>0</v>
      </c>
      <c r="CO1898">
        <v>23082.959999999999</v>
      </c>
      <c r="CP1898" t="s">
        <v>11</v>
      </c>
      <c r="CQ1898" t="s">
        <v>11</v>
      </c>
      <c r="CR1898" t="s">
        <v>42</v>
      </c>
      <c r="CW1898" t="str">
        <f t="shared" si="58"/>
        <v>14/Dec/2003</v>
      </c>
      <c r="CZ1898" t="s">
        <v>1929</v>
      </c>
      <c r="DA1898">
        <v>2003</v>
      </c>
      <c r="DB1898" t="s">
        <v>30</v>
      </c>
      <c r="DC1898">
        <v>14</v>
      </c>
      <c r="DD1898">
        <v>0</v>
      </c>
      <c r="DE1898" s="18">
        <v>23082.959999999999</v>
      </c>
      <c r="DF1898" t="s">
        <v>11</v>
      </c>
      <c r="DG1898" t="s">
        <v>11</v>
      </c>
      <c r="DH1898" t="s">
        <v>42</v>
      </c>
      <c r="DZ1898" t="s">
        <v>1929</v>
      </c>
      <c r="EA1898">
        <f t="shared" si="59"/>
        <v>20</v>
      </c>
    </row>
    <row r="1899" spans="1:131" ht="15.6" x14ac:dyDescent="0.3">
      <c r="A1899" s="1" t="s">
        <v>470</v>
      </c>
      <c r="B1899" s="1" t="s">
        <v>6752</v>
      </c>
      <c r="C1899" s="1" t="s">
        <v>4812</v>
      </c>
      <c r="D1899" t="s">
        <v>8134</v>
      </c>
      <c r="E1899" s="1"/>
      <c r="H1899" s="1"/>
      <c r="T1899" t="s">
        <v>470</v>
      </c>
      <c r="U1899">
        <v>19.95</v>
      </c>
      <c r="V1899">
        <v>5.13</v>
      </c>
      <c r="W1899" t="s">
        <v>2380</v>
      </c>
      <c r="X1899" t="s">
        <v>2382</v>
      </c>
      <c r="Y1899" t="s">
        <v>2380</v>
      </c>
      <c r="Z1899">
        <v>2</v>
      </c>
      <c r="AA1899" t="s">
        <v>2380</v>
      </c>
      <c r="AV1899" t="s">
        <v>470</v>
      </c>
      <c r="AW1899">
        <v>19.95</v>
      </c>
      <c r="AX1899">
        <v>5.13</v>
      </c>
      <c r="AY1899" t="s">
        <v>2380</v>
      </c>
      <c r="AZ1899" t="s">
        <v>2382</v>
      </c>
      <c r="BA1899" t="s">
        <v>2380</v>
      </c>
      <c r="BB1899">
        <v>2</v>
      </c>
      <c r="BC1899" t="s">
        <v>2380</v>
      </c>
      <c r="BR1899">
        <v>19.95</v>
      </c>
      <c r="BS1899" t="str" cm="1">
        <f t="array" ref="BS1899">_xlfn.IFS(BR1899&lt;18.5,"UNDER WEIGHT",BR1899&lt;=24.9,"NORMAL WEIGHT",BR1899&lt;=29.9,"OVER WEIGHT",BR1899&gt;=30,"OBESITY")</f>
        <v>NORMAL WEIGHT</v>
      </c>
      <c r="BV1899">
        <v>5.13</v>
      </c>
      <c r="BW1899" t="str" cm="1">
        <f t="array" ref="BW1899">_xlfn.IFS(BV1899&lt;=5.7,"NORMAL",BV1899&lt;=6.4,"Prediabetes",BV1899&gt;=6.5,"Diabetes")</f>
        <v>NORMAL</v>
      </c>
      <c r="CJ1899" t="s">
        <v>1930</v>
      </c>
      <c r="CK1899">
        <v>1997</v>
      </c>
      <c r="CL1899" t="s">
        <v>35</v>
      </c>
      <c r="CM1899">
        <v>7</v>
      </c>
      <c r="CN1899">
        <v>2</v>
      </c>
      <c r="CO1899">
        <v>23241.47</v>
      </c>
      <c r="CP1899" t="s">
        <v>11</v>
      </c>
      <c r="CQ1899" t="s">
        <v>12</v>
      </c>
      <c r="CR1899" t="s">
        <v>170</v>
      </c>
      <c r="CW1899" t="str">
        <f t="shared" si="58"/>
        <v>7/Aug/1997</v>
      </c>
      <c r="CZ1899" t="s">
        <v>1930</v>
      </c>
      <c r="DA1899">
        <v>1997</v>
      </c>
      <c r="DB1899" t="s">
        <v>35</v>
      </c>
      <c r="DC1899">
        <v>7</v>
      </c>
      <c r="DD1899">
        <v>2</v>
      </c>
      <c r="DE1899" s="18">
        <v>23241.47</v>
      </c>
      <c r="DF1899" t="s">
        <v>11</v>
      </c>
      <c r="DG1899" t="s">
        <v>12</v>
      </c>
      <c r="DH1899" t="s">
        <v>170</v>
      </c>
      <c r="DZ1899" t="s">
        <v>1930</v>
      </c>
      <c r="EA1899">
        <f t="shared" si="59"/>
        <v>26</v>
      </c>
    </row>
    <row r="1900" spans="1:131" ht="15.6" x14ac:dyDescent="0.3">
      <c r="A1900" s="1" t="s">
        <v>469</v>
      </c>
      <c r="B1900" s="1" t="s">
        <v>6752</v>
      </c>
      <c r="C1900" s="1" t="s">
        <v>4842</v>
      </c>
      <c r="D1900" t="s">
        <v>7089</v>
      </c>
      <c r="E1900" s="1"/>
      <c r="H1900" s="1"/>
      <c r="T1900" t="s">
        <v>469</v>
      </c>
      <c r="U1900">
        <v>21.24</v>
      </c>
      <c r="V1900">
        <v>4.49</v>
      </c>
      <c r="W1900" t="s">
        <v>2380</v>
      </c>
      <c r="X1900" t="s">
        <v>2380</v>
      </c>
      <c r="Y1900" t="s">
        <v>2380</v>
      </c>
      <c r="Z1900">
        <v>0</v>
      </c>
      <c r="AA1900" t="s">
        <v>2380</v>
      </c>
      <c r="AV1900" t="s">
        <v>469</v>
      </c>
      <c r="AW1900">
        <v>21.24</v>
      </c>
      <c r="AX1900">
        <v>4.49</v>
      </c>
      <c r="AY1900" t="s">
        <v>2380</v>
      </c>
      <c r="AZ1900" t="s">
        <v>2380</v>
      </c>
      <c r="BA1900" t="s">
        <v>2380</v>
      </c>
      <c r="BB1900" t="s">
        <v>2381</v>
      </c>
      <c r="BC1900" t="s">
        <v>2380</v>
      </c>
      <c r="BR1900">
        <v>21.24</v>
      </c>
      <c r="BS1900" t="str" cm="1">
        <f t="array" ref="BS1900">_xlfn.IFS(BR1900&lt;18.5,"UNDER WEIGHT",BR1900&lt;=24.9,"NORMAL WEIGHT",BR1900&lt;=29.9,"OVER WEIGHT",BR1900&gt;=30,"OBESITY")</f>
        <v>NORMAL WEIGHT</v>
      </c>
      <c r="BV1900">
        <v>4.49</v>
      </c>
      <c r="BW1900" t="str" cm="1">
        <f t="array" ref="BW1900">_xlfn.IFS(BV1900&lt;=5.7,"NORMAL",BV1900&lt;=6.4,"Prediabetes",BV1900&gt;=6.5,"Diabetes")</f>
        <v>NORMAL</v>
      </c>
      <c r="CJ1900" t="s">
        <v>1931</v>
      </c>
      <c r="CK1900">
        <v>1969</v>
      </c>
      <c r="CL1900" t="s">
        <v>15</v>
      </c>
      <c r="CM1900">
        <v>14</v>
      </c>
      <c r="CN1900">
        <v>1</v>
      </c>
      <c r="CO1900">
        <v>23244.79</v>
      </c>
      <c r="CP1900" t="s">
        <v>11</v>
      </c>
      <c r="CQ1900" t="s">
        <v>12</v>
      </c>
      <c r="CR1900" t="s">
        <v>13</v>
      </c>
      <c r="CW1900" t="str">
        <f t="shared" si="58"/>
        <v>14/Nov/1969</v>
      </c>
      <c r="CZ1900" t="s">
        <v>1931</v>
      </c>
      <c r="DA1900">
        <v>1969</v>
      </c>
      <c r="DB1900" t="s">
        <v>15</v>
      </c>
      <c r="DC1900">
        <v>14</v>
      </c>
      <c r="DD1900">
        <v>1</v>
      </c>
      <c r="DE1900" s="18">
        <v>23244.79</v>
      </c>
      <c r="DF1900" t="s">
        <v>11</v>
      </c>
      <c r="DG1900" t="s">
        <v>12</v>
      </c>
      <c r="DH1900" t="s">
        <v>13</v>
      </c>
      <c r="DZ1900" t="s">
        <v>1931</v>
      </c>
      <c r="EA1900">
        <f t="shared" si="59"/>
        <v>54</v>
      </c>
    </row>
    <row r="1901" spans="1:131" ht="15.6" x14ac:dyDescent="0.3">
      <c r="A1901" s="1" t="s">
        <v>468</v>
      </c>
      <c r="B1901" s="1" t="s">
        <v>6751</v>
      </c>
      <c r="C1901" s="1" t="s">
        <v>6408</v>
      </c>
      <c r="D1901" t="s">
        <v>6833</v>
      </c>
      <c r="E1901" s="1"/>
      <c r="H1901" s="1"/>
      <c r="T1901" t="s">
        <v>468</v>
      </c>
      <c r="U1901">
        <v>44.22</v>
      </c>
      <c r="V1901">
        <v>6.35</v>
      </c>
      <c r="W1901" t="s">
        <v>2380</v>
      </c>
      <c r="X1901" t="s">
        <v>2380</v>
      </c>
      <c r="Y1901" t="s">
        <v>2380</v>
      </c>
      <c r="Z1901">
        <v>0</v>
      </c>
      <c r="AA1901" t="s">
        <v>2380</v>
      </c>
      <c r="AV1901" t="s">
        <v>468</v>
      </c>
      <c r="AW1901">
        <v>44.22</v>
      </c>
      <c r="AX1901">
        <v>6.35</v>
      </c>
      <c r="AY1901" t="s">
        <v>2380</v>
      </c>
      <c r="AZ1901" t="s">
        <v>2380</v>
      </c>
      <c r="BA1901" t="s">
        <v>2380</v>
      </c>
      <c r="BB1901" t="s">
        <v>2381</v>
      </c>
      <c r="BC1901" t="s">
        <v>2380</v>
      </c>
      <c r="BR1901">
        <v>44.22</v>
      </c>
      <c r="BS1901" t="str" cm="1">
        <f t="array" ref="BS1901">_xlfn.IFS(BR1901&lt;18.5,"UNDER WEIGHT",BR1901&lt;=24.9,"NORMAL WEIGHT",BR1901&lt;=29.9,"OVER WEIGHT",BR1901&gt;=30,"OBESITY")</f>
        <v>OBESITY</v>
      </c>
      <c r="BV1901">
        <v>6.35</v>
      </c>
      <c r="BW1901" t="str" cm="1">
        <f t="array" ref="BW1901">_xlfn.IFS(BV1901&lt;=5.7,"NORMAL",BV1901&lt;=6.4,"Prediabetes",BV1901&gt;=6.5,"Diabetes")</f>
        <v>Prediabetes</v>
      </c>
      <c r="CJ1901" t="s">
        <v>1932</v>
      </c>
      <c r="CK1901">
        <v>1994</v>
      </c>
      <c r="CL1901" t="s">
        <v>37</v>
      </c>
      <c r="CM1901">
        <v>3</v>
      </c>
      <c r="CN1901">
        <v>1</v>
      </c>
      <c r="CO1901">
        <v>23288.93</v>
      </c>
      <c r="CP1901" t="s">
        <v>11</v>
      </c>
      <c r="CQ1901" t="s">
        <v>12</v>
      </c>
      <c r="CR1901" t="s">
        <v>247</v>
      </c>
      <c r="CW1901" t="str">
        <f t="shared" si="58"/>
        <v>3/Oct/1994</v>
      </c>
      <c r="CZ1901" t="s">
        <v>1932</v>
      </c>
      <c r="DA1901">
        <v>1994</v>
      </c>
      <c r="DB1901" t="s">
        <v>37</v>
      </c>
      <c r="DC1901">
        <v>3</v>
      </c>
      <c r="DD1901">
        <v>1</v>
      </c>
      <c r="DE1901" s="18">
        <v>23288.93</v>
      </c>
      <c r="DF1901" t="s">
        <v>11</v>
      </c>
      <c r="DG1901" t="s">
        <v>12</v>
      </c>
      <c r="DH1901" t="s">
        <v>247</v>
      </c>
      <c r="DZ1901" t="s">
        <v>1932</v>
      </c>
      <c r="EA1901">
        <f t="shared" si="59"/>
        <v>29</v>
      </c>
    </row>
    <row r="1902" spans="1:131" ht="15.6" x14ac:dyDescent="0.3">
      <c r="A1902" s="1" t="s">
        <v>467</v>
      </c>
      <c r="B1902" s="1" t="s">
        <v>6751</v>
      </c>
      <c r="C1902" s="1" t="s">
        <v>6318</v>
      </c>
      <c r="D1902" t="s">
        <v>8135</v>
      </c>
      <c r="E1902" s="1"/>
      <c r="H1902" s="1"/>
      <c r="T1902" t="s">
        <v>467</v>
      </c>
      <c r="U1902">
        <v>41.1</v>
      </c>
      <c r="V1902">
        <v>5.79</v>
      </c>
      <c r="W1902" t="s">
        <v>2380</v>
      </c>
      <c r="X1902" t="s">
        <v>2380</v>
      </c>
      <c r="Y1902" t="s">
        <v>2380</v>
      </c>
      <c r="Z1902">
        <v>0</v>
      </c>
      <c r="AA1902" t="s">
        <v>2380</v>
      </c>
      <c r="AV1902" t="s">
        <v>467</v>
      </c>
      <c r="AW1902">
        <v>41.1</v>
      </c>
      <c r="AX1902">
        <v>5.79</v>
      </c>
      <c r="AY1902" t="s">
        <v>2380</v>
      </c>
      <c r="AZ1902" t="s">
        <v>2380</v>
      </c>
      <c r="BA1902" t="s">
        <v>2380</v>
      </c>
      <c r="BB1902" t="s">
        <v>2381</v>
      </c>
      <c r="BC1902" t="s">
        <v>2380</v>
      </c>
      <c r="BR1902">
        <v>41.1</v>
      </c>
      <c r="BS1902" t="str" cm="1">
        <f t="array" ref="BS1902">_xlfn.IFS(BR1902&lt;18.5,"UNDER WEIGHT",BR1902&lt;=24.9,"NORMAL WEIGHT",BR1902&lt;=29.9,"OVER WEIGHT",BR1902&gt;=30,"OBESITY")</f>
        <v>OBESITY</v>
      </c>
      <c r="BV1902">
        <v>5.79</v>
      </c>
      <c r="BW1902" t="str" cm="1">
        <f t="array" ref="BW1902">_xlfn.IFS(BV1902&lt;=5.7,"NORMAL",BV1902&lt;=6.4,"Prediabetes",BV1902&gt;=6.5,"Diabetes")</f>
        <v>Prediabetes</v>
      </c>
      <c r="CJ1902" t="s">
        <v>1933</v>
      </c>
      <c r="CK1902">
        <v>1973</v>
      </c>
      <c r="CL1902" t="s">
        <v>37</v>
      </c>
      <c r="CM1902">
        <v>22</v>
      </c>
      <c r="CN1902">
        <v>2</v>
      </c>
      <c r="CO1902">
        <v>23306.55</v>
      </c>
      <c r="CP1902" t="s">
        <v>11</v>
      </c>
      <c r="CQ1902" t="s">
        <v>11</v>
      </c>
      <c r="CR1902" t="s">
        <v>42</v>
      </c>
      <c r="CW1902" t="str">
        <f t="shared" si="58"/>
        <v>22/Oct/1973</v>
      </c>
      <c r="CZ1902" t="s">
        <v>1933</v>
      </c>
      <c r="DA1902">
        <v>1973</v>
      </c>
      <c r="DB1902" t="s">
        <v>37</v>
      </c>
      <c r="DC1902">
        <v>22</v>
      </c>
      <c r="DD1902">
        <v>2</v>
      </c>
      <c r="DE1902" s="18">
        <v>23306.55</v>
      </c>
      <c r="DF1902" t="s">
        <v>11</v>
      </c>
      <c r="DG1902" t="s">
        <v>11</v>
      </c>
      <c r="DH1902" t="s">
        <v>42</v>
      </c>
      <c r="DZ1902" t="s">
        <v>1933</v>
      </c>
      <c r="EA1902">
        <f t="shared" si="59"/>
        <v>50</v>
      </c>
    </row>
    <row r="1903" spans="1:131" ht="15.6" x14ac:dyDescent="0.3">
      <c r="A1903" s="1" t="s">
        <v>466</v>
      </c>
      <c r="B1903" s="1" t="s">
        <v>6751</v>
      </c>
      <c r="C1903" s="1" t="s">
        <v>6409</v>
      </c>
      <c r="D1903" t="s">
        <v>7620</v>
      </c>
      <c r="E1903" s="1"/>
      <c r="H1903" s="1"/>
      <c r="T1903" t="s">
        <v>466</v>
      </c>
      <c r="U1903">
        <v>34.200000000000003</v>
      </c>
      <c r="V1903">
        <v>4.78</v>
      </c>
      <c r="W1903" t="s">
        <v>2382</v>
      </c>
      <c r="X1903" t="s">
        <v>2380</v>
      </c>
      <c r="Y1903" t="s">
        <v>2380</v>
      </c>
      <c r="Z1903">
        <v>0</v>
      </c>
      <c r="AA1903" t="s">
        <v>2380</v>
      </c>
      <c r="AV1903" t="s">
        <v>466</v>
      </c>
      <c r="AW1903">
        <v>34.200000000000003</v>
      </c>
      <c r="AX1903">
        <v>4.78</v>
      </c>
      <c r="AY1903" t="s">
        <v>2382</v>
      </c>
      <c r="AZ1903" t="s">
        <v>2380</v>
      </c>
      <c r="BA1903" t="s">
        <v>2380</v>
      </c>
      <c r="BB1903" t="s">
        <v>2381</v>
      </c>
      <c r="BC1903" t="s">
        <v>2380</v>
      </c>
      <c r="BR1903">
        <v>34.200000000000003</v>
      </c>
      <c r="BS1903" t="str" cm="1">
        <f t="array" ref="BS1903">_xlfn.IFS(BR1903&lt;18.5,"UNDER WEIGHT",BR1903&lt;=24.9,"NORMAL WEIGHT",BR1903&lt;=29.9,"OVER WEIGHT",BR1903&gt;=30,"OBESITY")</f>
        <v>OBESITY</v>
      </c>
      <c r="BV1903">
        <v>4.78</v>
      </c>
      <c r="BW1903" t="str" cm="1">
        <f t="array" ref="BW1903">_xlfn.IFS(BV1903&lt;=5.7,"NORMAL",BV1903&lt;=6.4,"Prediabetes",BV1903&gt;=6.5,"Diabetes")</f>
        <v>NORMAL</v>
      </c>
      <c r="CJ1903" t="s">
        <v>1934</v>
      </c>
      <c r="CK1903">
        <v>1975</v>
      </c>
      <c r="CL1903" t="s">
        <v>15</v>
      </c>
      <c r="CM1903">
        <v>13</v>
      </c>
      <c r="CN1903">
        <v>1</v>
      </c>
      <c r="CO1903">
        <v>23401.31</v>
      </c>
      <c r="CP1903" t="s">
        <v>11</v>
      </c>
      <c r="CQ1903" t="s">
        <v>12</v>
      </c>
      <c r="CR1903" t="s">
        <v>247</v>
      </c>
      <c r="CW1903" t="str">
        <f t="shared" si="58"/>
        <v>13/Nov/1975</v>
      </c>
      <c r="CZ1903" t="s">
        <v>1934</v>
      </c>
      <c r="DA1903">
        <v>1975</v>
      </c>
      <c r="DB1903" t="s">
        <v>15</v>
      </c>
      <c r="DC1903">
        <v>13</v>
      </c>
      <c r="DD1903">
        <v>1</v>
      </c>
      <c r="DE1903" s="18">
        <v>23401.31</v>
      </c>
      <c r="DF1903" t="s">
        <v>11</v>
      </c>
      <c r="DG1903" t="s">
        <v>12</v>
      </c>
      <c r="DH1903" t="s">
        <v>247</v>
      </c>
      <c r="DZ1903" t="s">
        <v>1934</v>
      </c>
      <c r="EA1903">
        <f t="shared" si="59"/>
        <v>48</v>
      </c>
    </row>
    <row r="1904" spans="1:131" ht="15.6" x14ac:dyDescent="0.3">
      <c r="A1904" s="1" t="s">
        <v>465</v>
      </c>
      <c r="B1904" s="1" t="s">
        <v>6751</v>
      </c>
      <c r="C1904" s="1" t="s">
        <v>6410</v>
      </c>
      <c r="D1904" t="s">
        <v>6946</v>
      </c>
      <c r="E1904" s="1"/>
      <c r="H1904" s="1"/>
      <c r="T1904" t="s">
        <v>465</v>
      </c>
      <c r="U1904">
        <v>29.92</v>
      </c>
      <c r="V1904">
        <v>6.02</v>
      </c>
      <c r="W1904" t="s">
        <v>2382</v>
      </c>
      <c r="X1904" t="s">
        <v>2380</v>
      </c>
      <c r="Y1904" t="s">
        <v>2380</v>
      </c>
      <c r="Z1904">
        <v>0</v>
      </c>
      <c r="AA1904" t="s">
        <v>2380</v>
      </c>
      <c r="AV1904" t="s">
        <v>465</v>
      </c>
      <c r="AW1904">
        <v>29.92</v>
      </c>
      <c r="AX1904">
        <v>6.02</v>
      </c>
      <c r="AY1904" t="s">
        <v>2382</v>
      </c>
      <c r="AZ1904" t="s">
        <v>2380</v>
      </c>
      <c r="BA1904" t="s">
        <v>2380</v>
      </c>
      <c r="BB1904" t="s">
        <v>2381</v>
      </c>
      <c r="BC1904" t="s">
        <v>2380</v>
      </c>
      <c r="BR1904">
        <v>29.92</v>
      </c>
      <c r="BS1904" t="e" cm="1">
        <f t="array" ref="BS1904">_xlfn.IFS(BR1904&lt;18.5,"UNDER WEIGHT",BR1904&lt;=24.9,"NORMAL WEIGHT",BR1904&lt;=29.9,"OVER WEIGHT",BR1904&gt;=30,"OBESITY")</f>
        <v>#N/A</v>
      </c>
      <c r="BV1904">
        <v>6.02</v>
      </c>
      <c r="BW1904" t="str" cm="1">
        <f t="array" ref="BW1904">_xlfn.IFS(BV1904&lt;=5.7,"NORMAL",BV1904&lt;=6.4,"Prediabetes",BV1904&gt;=6.5,"Diabetes")</f>
        <v>Prediabetes</v>
      </c>
      <c r="CJ1904" t="s">
        <v>1935</v>
      </c>
      <c r="CK1904">
        <v>1983</v>
      </c>
      <c r="CL1904" t="s">
        <v>35</v>
      </c>
      <c r="CM1904">
        <v>26</v>
      </c>
      <c r="CN1904">
        <v>2</v>
      </c>
      <c r="CO1904">
        <v>23563.02</v>
      </c>
      <c r="CP1904" t="s">
        <v>11</v>
      </c>
      <c r="CQ1904" t="s">
        <v>11</v>
      </c>
      <c r="CR1904" t="s">
        <v>13</v>
      </c>
      <c r="CW1904" t="str">
        <f t="shared" si="58"/>
        <v>26/Aug/1983</v>
      </c>
      <c r="CZ1904" t="s">
        <v>1935</v>
      </c>
      <c r="DA1904">
        <v>1983</v>
      </c>
      <c r="DB1904" t="s">
        <v>35</v>
      </c>
      <c r="DC1904">
        <v>26</v>
      </c>
      <c r="DD1904">
        <v>2</v>
      </c>
      <c r="DE1904" s="18">
        <v>23563.02</v>
      </c>
      <c r="DF1904" t="s">
        <v>11</v>
      </c>
      <c r="DG1904" t="s">
        <v>11</v>
      </c>
      <c r="DH1904" t="s">
        <v>13</v>
      </c>
      <c r="DZ1904" t="s">
        <v>1935</v>
      </c>
      <c r="EA1904">
        <f t="shared" si="59"/>
        <v>40</v>
      </c>
    </row>
    <row r="1905" spans="1:131" ht="15.6" x14ac:dyDescent="0.3">
      <c r="A1905" s="1" t="s">
        <v>464</v>
      </c>
      <c r="B1905" s="1" t="s">
        <v>6751</v>
      </c>
      <c r="C1905" s="1" t="s">
        <v>6411</v>
      </c>
      <c r="D1905" t="s">
        <v>8136</v>
      </c>
      <c r="E1905" s="1"/>
      <c r="H1905" s="1"/>
      <c r="T1905" t="s">
        <v>464</v>
      </c>
      <c r="U1905">
        <v>28.93</v>
      </c>
      <c r="V1905">
        <v>4.4400000000000004</v>
      </c>
      <c r="W1905" t="s">
        <v>2380</v>
      </c>
      <c r="X1905" t="s">
        <v>2380</v>
      </c>
      <c r="Y1905" t="s">
        <v>2380</v>
      </c>
      <c r="Z1905">
        <v>0</v>
      </c>
      <c r="AA1905" t="s">
        <v>2380</v>
      </c>
      <c r="AV1905" t="s">
        <v>464</v>
      </c>
      <c r="AW1905">
        <v>28.93</v>
      </c>
      <c r="AX1905">
        <v>4.4400000000000004</v>
      </c>
      <c r="AY1905" t="s">
        <v>2380</v>
      </c>
      <c r="AZ1905" t="s">
        <v>2380</v>
      </c>
      <c r="BA1905" t="s">
        <v>2380</v>
      </c>
      <c r="BB1905" t="s">
        <v>2381</v>
      </c>
      <c r="BC1905" t="s">
        <v>2380</v>
      </c>
      <c r="BR1905">
        <v>28.93</v>
      </c>
      <c r="BS1905" t="str" cm="1">
        <f t="array" ref="BS1905">_xlfn.IFS(BR1905&lt;18.5,"UNDER WEIGHT",BR1905&lt;=24.9,"NORMAL WEIGHT",BR1905&lt;=29.9,"OVER WEIGHT",BR1905&gt;=30,"OBESITY")</f>
        <v>OVER WEIGHT</v>
      </c>
      <c r="BV1905">
        <v>4.4400000000000004</v>
      </c>
      <c r="BW1905" t="str" cm="1">
        <f t="array" ref="BW1905">_xlfn.IFS(BV1905&lt;=5.7,"NORMAL",BV1905&lt;=6.4,"Prediabetes",BV1905&gt;=6.5,"Diabetes")</f>
        <v>NORMAL</v>
      </c>
      <c r="CJ1905" t="s">
        <v>1936</v>
      </c>
      <c r="CK1905">
        <v>1974</v>
      </c>
      <c r="CL1905" t="s">
        <v>18</v>
      </c>
      <c r="CM1905">
        <v>2</v>
      </c>
      <c r="CN1905">
        <v>1</v>
      </c>
      <c r="CO1905">
        <v>23568.27</v>
      </c>
      <c r="CP1905" t="s">
        <v>11</v>
      </c>
      <c r="CQ1905" t="s">
        <v>11</v>
      </c>
      <c r="CR1905" t="s">
        <v>42</v>
      </c>
      <c r="CW1905" t="str">
        <f t="shared" si="58"/>
        <v>2/Jun/1974</v>
      </c>
      <c r="CZ1905" t="s">
        <v>1936</v>
      </c>
      <c r="DA1905">
        <v>1974</v>
      </c>
      <c r="DB1905" t="s">
        <v>18</v>
      </c>
      <c r="DC1905">
        <v>2</v>
      </c>
      <c r="DD1905">
        <v>1</v>
      </c>
      <c r="DE1905" s="18">
        <v>23568.27</v>
      </c>
      <c r="DF1905" t="s">
        <v>11</v>
      </c>
      <c r="DG1905" t="s">
        <v>11</v>
      </c>
      <c r="DH1905" t="s">
        <v>42</v>
      </c>
      <c r="DZ1905" t="s">
        <v>1936</v>
      </c>
      <c r="EA1905">
        <f t="shared" si="59"/>
        <v>49</v>
      </c>
    </row>
    <row r="1906" spans="1:131" ht="15.6" x14ac:dyDescent="0.3">
      <c r="A1906" s="1" t="s">
        <v>463</v>
      </c>
      <c r="B1906" s="1" t="s">
        <v>6751</v>
      </c>
      <c r="C1906" s="1" t="s">
        <v>6412</v>
      </c>
      <c r="D1906" t="s">
        <v>8137</v>
      </c>
      <c r="E1906" s="1"/>
      <c r="H1906" s="1"/>
      <c r="T1906" t="s">
        <v>463</v>
      </c>
      <c r="U1906">
        <v>31.254999999999999</v>
      </c>
      <c r="V1906">
        <v>5.84</v>
      </c>
      <c r="W1906" t="s">
        <v>2382</v>
      </c>
      <c r="X1906" t="s">
        <v>2380</v>
      </c>
      <c r="Y1906" t="s">
        <v>2380</v>
      </c>
      <c r="Z1906">
        <v>1</v>
      </c>
      <c r="AA1906" t="s">
        <v>2380</v>
      </c>
      <c r="AV1906" t="s">
        <v>463</v>
      </c>
      <c r="AW1906">
        <v>31.254999999999999</v>
      </c>
      <c r="AX1906">
        <v>5.84</v>
      </c>
      <c r="AY1906" t="s">
        <v>2382</v>
      </c>
      <c r="AZ1906" t="s">
        <v>2380</v>
      </c>
      <c r="BA1906" t="s">
        <v>2380</v>
      </c>
      <c r="BB1906">
        <v>1</v>
      </c>
      <c r="BC1906" t="s">
        <v>2380</v>
      </c>
      <c r="BR1906">
        <v>31.254999999999999</v>
      </c>
      <c r="BS1906" t="str" cm="1">
        <f t="array" ref="BS1906">_xlfn.IFS(BR1906&lt;18.5,"UNDER WEIGHT",BR1906&lt;=24.9,"NORMAL WEIGHT",BR1906&lt;=29.9,"OVER WEIGHT",BR1906&gt;=30,"OBESITY")</f>
        <v>OBESITY</v>
      </c>
      <c r="BV1906">
        <v>5.84</v>
      </c>
      <c r="BW1906" t="str" cm="1">
        <f t="array" ref="BW1906">_xlfn.IFS(BV1906&lt;=5.7,"NORMAL",BV1906&lt;=6.4,"Prediabetes",BV1906&gt;=6.5,"Diabetes")</f>
        <v>Prediabetes</v>
      </c>
      <c r="CJ1906" t="s">
        <v>1937</v>
      </c>
      <c r="CK1906">
        <v>1973</v>
      </c>
      <c r="CL1906" t="s">
        <v>18</v>
      </c>
      <c r="CM1906">
        <v>27</v>
      </c>
      <c r="CN1906">
        <v>2</v>
      </c>
      <c r="CO1906">
        <v>23807.24</v>
      </c>
      <c r="CP1906" t="s">
        <v>11</v>
      </c>
      <c r="CQ1906" t="s">
        <v>12</v>
      </c>
      <c r="CR1906" t="s">
        <v>23</v>
      </c>
      <c r="CW1906" t="str">
        <f t="shared" si="58"/>
        <v>27/Jun/1973</v>
      </c>
      <c r="CZ1906" t="s">
        <v>1937</v>
      </c>
      <c r="DA1906">
        <v>1973</v>
      </c>
      <c r="DB1906" t="s">
        <v>18</v>
      </c>
      <c r="DC1906">
        <v>27</v>
      </c>
      <c r="DD1906">
        <v>2</v>
      </c>
      <c r="DE1906" s="18">
        <v>23807.24</v>
      </c>
      <c r="DF1906" t="s">
        <v>11</v>
      </c>
      <c r="DG1906" t="s">
        <v>12</v>
      </c>
      <c r="DH1906" t="s">
        <v>23</v>
      </c>
      <c r="DZ1906" t="s">
        <v>1937</v>
      </c>
      <c r="EA1906">
        <f t="shared" si="59"/>
        <v>50</v>
      </c>
    </row>
    <row r="1907" spans="1:131" ht="15.6" x14ac:dyDescent="0.3">
      <c r="A1907" s="1" t="s">
        <v>462</v>
      </c>
      <c r="B1907" s="1" t="s">
        <v>6752</v>
      </c>
      <c r="C1907" s="1" t="s">
        <v>6413</v>
      </c>
      <c r="D1907" t="s">
        <v>8138</v>
      </c>
      <c r="E1907" s="1"/>
      <c r="H1907" s="1"/>
      <c r="T1907" t="s">
        <v>462</v>
      </c>
      <c r="U1907">
        <v>29.83</v>
      </c>
      <c r="V1907">
        <v>5.39</v>
      </c>
      <c r="W1907" t="s">
        <v>2380</v>
      </c>
      <c r="X1907" t="s">
        <v>2380</v>
      </c>
      <c r="Y1907" t="s">
        <v>2380</v>
      </c>
      <c r="Z1907">
        <v>0</v>
      </c>
      <c r="AA1907" t="s">
        <v>2380</v>
      </c>
      <c r="AV1907" t="s">
        <v>462</v>
      </c>
      <c r="AW1907">
        <v>29.83</v>
      </c>
      <c r="AX1907">
        <v>5.39</v>
      </c>
      <c r="AY1907" t="s">
        <v>2380</v>
      </c>
      <c r="AZ1907" t="s">
        <v>2380</v>
      </c>
      <c r="BA1907" t="s">
        <v>2380</v>
      </c>
      <c r="BB1907" t="s">
        <v>2381</v>
      </c>
      <c r="BC1907" t="s">
        <v>2380</v>
      </c>
      <c r="BR1907">
        <v>29.83</v>
      </c>
      <c r="BS1907" t="str" cm="1">
        <f t="array" ref="BS1907">_xlfn.IFS(BR1907&lt;18.5,"UNDER WEIGHT",BR1907&lt;=24.9,"NORMAL WEIGHT",BR1907&lt;=29.9,"OVER WEIGHT",BR1907&gt;=30,"OBESITY")</f>
        <v>OVER WEIGHT</v>
      </c>
      <c r="BV1907">
        <v>5.39</v>
      </c>
      <c r="BW1907" t="str" cm="1">
        <f t="array" ref="BW1907">_xlfn.IFS(BV1907&lt;=5.7,"NORMAL",BV1907&lt;=6.4,"Prediabetes",BV1907&gt;=6.5,"Diabetes")</f>
        <v>NORMAL</v>
      </c>
      <c r="CJ1907" t="s">
        <v>1938</v>
      </c>
      <c r="CK1907">
        <v>1970</v>
      </c>
      <c r="CL1907" t="s">
        <v>35</v>
      </c>
      <c r="CM1907">
        <v>8</v>
      </c>
      <c r="CN1907">
        <v>1</v>
      </c>
      <c r="CO1907">
        <v>23887.66</v>
      </c>
      <c r="CP1907" t="s">
        <v>11</v>
      </c>
      <c r="CQ1907" t="s">
        <v>12</v>
      </c>
      <c r="CR1907" t="s">
        <v>23</v>
      </c>
      <c r="CW1907" t="str">
        <f t="shared" si="58"/>
        <v>8/Aug/1970</v>
      </c>
      <c r="CZ1907" t="s">
        <v>1938</v>
      </c>
      <c r="DA1907">
        <v>1970</v>
      </c>
      <c r="DB1907" t="s">
        <v>35</v>
      </c>
      <c r="DC1907">
        <v>8</v>
      </c>
      <c r="DD1907">
        <v>1</v>
      </c>
      <c r="DE1907" s="18">
        <v>23887.66</v>
      </c>
      <c r="DF1907" t="s">
        <v>11</v>
      </c>
      <c r="DG1907" t="s">
        <v>12</v>
      </c>
      <c r="DH1907" t="s">
        <v>23</v>
      </c>
      <c r="DZ1907" t="s">
        <v>1938</v>
      </c>
      <c r="EA1907">
        <f t="shared" si="59"/>
        <v>53</v>
      </c>
    </row>
    <row r="1908" spans="1:131" ht="15.6" x14ac:dyDescent="0.3">
      <c r="A1908" s="1" t="s">
        <v>461</v>
      </c>
      <c r="B1908" s="1" t="s">
        <v>6751</v>
      </c>
      <c r="C1908" s="1" t="s">
        <v>5028</v>
      </c>
      <c r="D1908" t="s">
        <v>8139</v>
      </c>
      <c r="E1908" s="1"/>
      <c r="H1908" s="1"/>
      <c r="T1908" t="s">
        <v>461</v>
      </c>
      <c r="U1908">
        <v>29.59</v>
      </c>
      <c r="V1908">
        <v>6.16</v>
      </c>
      <c r="W1908" t="s">
        <v>2380</v>
      </c>
      <c r="X1908" t="s">
        <v>2380</v>
      </c>
      <c r="Y1908" t="s">
        <v>2383</v>
      </c>
      <c r="Z1908">
        <v>1</v>
      </c>
      <c r="AA1908" t="s">
        <v>2380</v>
      </c>
      <c r="AV1908" t="s">
        <v>461</v>
      </c>
      <c r="AW1908">
        <v>29.59</v>
      </c>
      <c r="AX1908">
        <v>6.16</v>
      </c>
      <c r="AY1908" t="s">
        <v>2380</v>
      </c>
      <c r="AZ1908" t="s">
        <v>2380</v>
      </c>
      <c r="BA1908" t="s">
        <v>2383</v>
      </c>
      <c r="BB1908">
        <v>1</v>
      </c>
      <c r="BC1908" t="s">
        <v>2380</v>
      </c>
      <c r="BR1908">
        <v>29.59</v>
      </c>
      <c r="BS1908" t="str" cm="1">
        <f t="array" ref="BS1908">_xlfn.IFS(BR1908&lt;18.5,"UNDER WEIGHT",BR1908&lt;=24.9,"NORMAL WEIGHT",BR1908&lt;=29.9,"OVER WEIGHT",BR1908&gt;=30,"OBESITY")</f>
        <v>OVER WEIGHT</v>
      </c>
      <c r="BV1908">
        <v>6.16</v>
      </c>
      <c r="BW1908" t="str" cm="1">
        <f t="array" ref="BW1908">_xlfn.IFS(BV1908&lt;=5.7,"NORMAL",BV1908&lt;=6.4,"Prediabetes",BV1908&gt;=6.5,"Diabetes")</f>
        <v>Prediabetes</v>
      </c>
      <c r="CJ1908" t="s">
        <v>1939</v>
      </c>
      <c r="CK1908">
        <v>1971</v>
      </c>
      <c r="CL1908" t="s">
        <v>10</v>
      </c>
      <c r="CM1908">
        <v>10</v>
      </c>
      <c r="CN1908">
        <v>2</v>
      </c>
      <c r="CO1908">
        <v>23967.38</v>
      </c>
      <c r="CP1908" t="s">
        <v>11</v>
      </c>
      <c r="CQ1908" t="s">
        <v>11</v>
      </c>
      <c r="CR1908" t="s">
        <v>23</v>
      </c>
      <c r="CW1908" t="str">
        <f t="shared" si="58"/>
        <v>10/Jul/1971</v>
      </c>
      <c r="CZ1908" t="s">
        <v>1939</v>
      </c>
      <c r="DA1908">
        <v>1971</v>
      </c>
      <c r="DB1908" t="s">
        <v>10</v>
      </c>
      <c r="DC1908">
        <v>10</v>
      </c>
      <c r="DD1908">
        <v>2</v>
      </c>
      <c r="DE1908" s="18">
        <v>23967.38</v>
      </c>
      <c r="DF1908" t="s">
        <v>11</v>
      </c>
      <c r="DG1908" t="s">
        <v>11</v>
      </c>
      <c r="DH1908" t="s">
        <v>23</v>
      </c>
      <c r="DZ1908" t="s">
        <v>1939</v>
      </c>
      <c r="EA1908">
        <f t="shared" si="59"/>
        <v>52</v>
      </c>
    </row>
    <row r="1909" spans="1:131" ht="15.6" x14ac:dyDescent="0.3">
      <c r="A1909" s="1" t="s">
        <v>460</v>
      </c>
      <c r="B1909" s="1" t="s">
        <v>6751</v>
      </c>
      <c r="C1909" s="1" t="s">
        <v>6414</v>
      </c>
      <c r="D1909" t="s">
        <v>8140</v>
      </c>
      <c r="E1909" s="1"/>
      <c r="H1909" s="1"/>
      <c r="T1909" t="s">
        <v>460</v>
      </c>
      <c r="U1909">
        <v>31.16</v>
      </c>
      <c r="V1909">
        <v>4.49</v>
      </c>
      <c r="W1909" t="s">
        <v>2380</v>
      </c>
      <c r="X1909" t="s">
        <v>2380</v>
      </c>
      <c r="Y1909" t="s">
        <v>2383</v>
      </c>
      <c r="Z1909">
        <v>1</v>
      </c>
      <c r="AA1909" t="s">
        <v>2380</v>
      </c>
      <c r="AV1909" t="s">
        <v>460</v>
      </c>
      <c r="AW1909">
        <v>31.16</v>
      </c>
      <c r="AX1909">
        <v>4.49</v>
      </c>
      <c r="AY1909" t="s">
        <v>2380</v>
      </c>
      <c r="AZ1909" t="s">
        <v>2380</v>
      </c>
      <c r="BA1909" t="s">
        <v>2383</v>
      </c>
      <c r="BB1909">
        <v>1</v>
      </c>
      <c r="BC1909" t="s">
        <v>2380</v>
      </c>
      <c r="BR1909">
        <v>31.16</v>
      </c>
      <c r="BS1909" t="str" cm="1">
        <f t="array" ref="BS1909">_xlfn.IFS(BR1909&lt;18.5,"UNDER WEIGHT",BR1909&lt;=24.9,"NORMAL WEIGHT",BR1909&lt;=29.9,"OVER WEIGHT",BR1909&gt;=30,"OBESITY")</f>
        <v>OBESITY</v>
      </c>
      <c r="BV1909">
        <v>4.49</v>
      </c>
      <c r="BW1909" t="str" cm="1">
        <f t="array" ref="BW1909">_xlfn.IFS(BV1909&lt;=5.7,"NORMAL",BV1909&lt;=6.4,"Prediabetes",BV1909&gt;=6.5,"Diabetes")</f>
        <v>NORMAL</v>
      </c>
      <c r="CJ1909" t="s">
        <v>1940</v>
      </c>
      <c r="CK1909">
        <v>2003</v>
      </c>
      <c r="CL1909" t="s">
        <v>30</v>
      </c>
      <c r="CM1909">
        <v>30</v>
      </c>
      <c r="CN1909">
        <v>2</v>
      </c>
      <c r="CO1909">
        <v>24059.68</v>
      </c>
      <c r="CP1909" t="s">
        <v>11</v>
      </c>
      <c r="CQ1909" t="s">
        <v>11</v>
      </c>
      <c r="CR1909" t="s">
        <v>23</v>
      </c>
      <c r="CW1909" t="str">
        <f t="shared" si="58"/>
        <v>30/Dec/2003</v>
      </c>
      <c r="CZ1909" t="s">
        <v>1940</v>
      </c>
      <c r="DA1909">
        <v>2003</v>
      </c>
      <c r="DB1909" t="s">
        <v>30</v>
      </c>
      <c r="DC1909">
        <v>30</v>
      </c>
      <c r="DD1909">
        <v>2</v>
      </c>
      <c r="DE1909" s="18">
        <v>24059.68</v>
      </c>
      <c r="DF1909" t="s">
        <v>11</v>
      </c>
      <c r="DG1909" t="s">
        <v>11</v>
      </c>
      <c r="DH1909" t="s">
        <v>23</v>
      </c>
      <c r="DZ1909" t="s">
        <v>1940</v>
      </c>
      <c r="EA1909">
        <f t="shared" si="59"/>
        <v>20</v>
      </c>
    </row>
    <row r="1910" spans="1:131" ht="15.6" x14ac:dyDescent="0.3">
      <c r="A1910" s="1" t="s">
        <v>459</v>
      </c>
      <c r="B1910" s="1" t="s">
        <v>6752</v>
      </c>
      <c r="C1910" s="1" t="s">
        <v>6415</v>
      </c>
      <c r="D1910" t="s">
        <v>8141</v>
      </c>
      <c r="E1910" s="1"/>
      <c r="H1910" s="1"/>
      <c r="T1910" t="s">
        <v>459</v>
      </c>
      <c r="U1910">
        <v>34.21</v>
      </c>
      <c r="V1910">
        <v>4.4800000000000004</v>
      </c>
      <c r="W1910" t="s">
        <v>2382</v>
      </c>
      <c r="X1910" t="s">
        <v>2380</v>
      </c>
      <c r="Y1910" t="s">
        <v>2380</v>
      </c>
      <c r="Z1910">
        <v>1</v>
      </c>
      <c r="AA1910" t="s">
        <v>2380</v>
      </c>
      <c r="AV1910" t="s">
        <v>459</v>
      </c>
      <c r="AW1910">
        <v>34.21</v>
      </c>
      <c r="AX1910">
        <v>4.4800000000000004</v>
      </c>
      <c r="AY1910" t="s">
        <v>2382</v>
      </c>
      <c r="AZ1910" t="s">
        <v>2380</v>
      </c>
      <c r="BA1910" t="s">
        <v>2380</v>
      </c>
      <c r="BB1910">
        <v>1</v>
      </c>
      <c r="BC1910" t="s">
        <v>2380</v>
      </c>
      <c r="BR1910">
        <v>34.21</v>
      </c>
      <c r="BS1910" t="str" cm="1">
        <f t="array" ref="BS1910">_xlfn.IFS(BR1910&lt;18.5,"UNDER WEIGHT",BR1910&lt;=24.9,"NORMAL WEIGHT",BR1910&lt;=29.9,"OVER WEIGHT",BR1910&gt;=30,"OBESITY")</f>
        <v>OBESITY</v>
      </c>
      <c r="BV1910">
        <v>4.4800000000000004</v>
      </c>
      <c r="BW1910" t="str" cm="1">
        <f t="array" ref="BW1910">_xlfn.IFS(BV1910&lt;=5.7,"NORMAL",BV1910&lt;=6.4,"Prediabetes",BV1910&gt;=6.5,"Diabetes")</f>
        <v>NORMAL</v>
      </c>
      <c r="CJ1910" t="s">
        <v>1941</v>
      </c>
      <c r="CK1910">
        <v>1973</v>
      </c>
      <c r="CL1910" t="s">
        <v>18</v>
      </c>
      <c r="CM1910">
        <v>13</v>
      </c>
      <c r="CN1910">
        <v>3</v>
      </c>
      <c r="CO1910">
        <v>24106.91</v>
      </c>
      <c r="CP1910" t="s">
        <v>11</v>
      </c>
      <c r="CQ1910" t="s">
        <v>11</v>
      </c>
      <c r="CR1910" t="s">
        <v>247</v>
      </c>
      <c r="CW1910" t="str">
        <f t="shared" si="58"/>
        <v>13/Jun/1973</v>
      </c>
      <c r="CZ1910" t="s">
        <v>1941</v>
      </c>
      <c r="DA1910">
        <v>1973</v>
      </c>
      <c r="DB1910" t="s">
        <v>18</v>
      </c>
      <c r="DC1910">
        <v>13</v>
      </c>
      <c r="DD1910">
        <v>3</v>
      </c>
      <c r="DE1910" s="18">
        <v>24106.91</v>
      </c>
      <c r="DF1910" t="s">
        <v>11</v>
      </c>
      <c r="DG1910" t="s">
        <v>11</v>
      </c>
      <c r="DH1910" t="s">
        <v>247</v>
      </c>
      <c r="DZ1910" t="s">
        <v>1941</v>
      </c>
      <c r="EA1910">
        <f t="shared" si="59"/>
        <v>50</v>
      </c>
    </row>
    <row r="1911" spans="1:131" ht="15.6" x14ac:dyDescent="0.3">
      <c r="A1911" s="1" t="s">
        <v>458</v>
      </c>
      <c r="B1911" s="1" t="s">
        <v>6752</v>
      </c>
      <c r="C1911" s="1" t="s">
        <v>5174</v>
      </c>
      <c r="D1911" t="s">
        <v>8142</v>
      </c>
      <c r="E1911" s="1"/>
      <c r="H1911" s="1"/>
      <c r="T1911" t="s">
        <v>458</v>
      </c>
      <c r="U1911">
        <v>34.86</v>
      </c>
      <c r="V1911">
        <v>10.97</v>
      </c>
      <c r="W1911" t="s">
        <v>2380</v>
      </c>
      <c r="X1911" t="s">
        <v>2380</v>
      </c>
      <c r="Y1911" t="s">
        <v>2380</v>
      </c>
      <c r="Z1911">
        <v>0</v>
      </c>
      <c r="AA1911" t="s">
        <v>2380</v>
      </c>
      <c r="AV1911" t="s">
        <v>458</v>
      </c>
      <c r="AW1911">
        <v>34.86</v>
      </c>
      <c r="AX1911">
        <v>10.97</v>
      </c>
      <c r="AY1911" t="s">
        <v>2380</v>
      </c>
      <c r="AZ1911" t="s">
        <v>2380</v>
      </c>
      <c r="BA1911" t="s">
        <v>2380</v>
      </c>
      <c r="BB1911" t="s">
        <v>2381</v>
      </c>
      <c r="BC1911" t="s">
        <v>2380</v>
      </c>
      <c r="BR1911">
        <v>34.86</v>
      </c>
      <c r="BS1911" t="str" cm="1">
        <f t="array" ref="BS1911">_xlfn.IFS(BR1911&lt;18.5,"UNDER WEIGHT",BR1911&lt;=24.9,"NORMAL WEIGHT",BR1911&lt;=29.9,"OVER WEIGHT",BR1911&gt;=30,"OBESITY")</f>
        <v>OBESITY</v>
      </c>
      <c r="BV1911">
        <v>10.97</v>
      </c>
      <c r="BW1911" t="str" cm="1">
        <f t="array" ref="BW1911">_xlfn.IFS(BV1911&lt;=5.7,"NORMAL",BV1911&lt;=6.4,"Prediabetes",BV1911&gt;=6.5,"Diabetes")</f>
        <v>Diabetes</v>
      </c>
      <c r="CJ1911" t="s">
        <v>1942</v>
      </c>
      <c r="CK1911">
        <v>1974</v>
      </c>
      <c r="CL1911" t="s">
        <v>20</v>
      </c>
      <c r="CM1911">
        <v>10</v>
      </c>
      <c r="CN1911">
        <v>3</v>
      </c>
      <c r="CO1911">
        <v>24180.93</v>
      </c>
      <c r="CP1911" t="s">
        <v>11</v>
      </c>
      <c r="CQ1911" t="s">
        <v>16</v>
      </c>
      <c r="CR1911" t="s">
        <v>13</v>
      </c>
      <c r="CW1911" t="str">
        <f t="shared" si="58"/>
        <v>10/Sep/1974</v>
      </c>
      <c r="CZ1911" t="s">
        <v>1942</v>
      </c>
      <c r="DA1911">
        <v>1974</v>
      </c>
      <c r="DB1911" t="s">
        <v>20</v>
      </c>
      <c r="DC1911">
        <v>10</v>
      </c>
      <c r="DD1911">
        <v>3</v>
      </c>
      <c r="DE1911" s="18">
        <v>24180.93</v>
      </c>
      <c r="DF1911" t="s">
        <v>11</v>
      </c>
      <c r="DG1911" t="s">
        <v>16</v>
      </c>
      <c r="DH1911" t="s">
        <v>13</v>
      </c>
      <c r="DZ1911" t="s">
        <v>1942</v>
      </c>
      <c r="EA1911">
        <f t="shared" si="59"/>
        <v>49</v>
      </c>
    </row>
    <row r="1912" spans="1:131" ht="15.6" x14ac:dyDescent="0.3">
      <c r="A1912" s="1" t="s">
        <v>457</v>
      </c>
      <c r="B1912" s="1" t="s">
        <v>6751</v>
      </c>
      <c r="C1912" s="1" t="s">
        <v>6416</v>
      </c>
      <c r="D1912" t="s">
        <v>8143</v>
      </c>
      <c r="E1912" s="1"/>
      <c r="H1912" s="1"/>
      <c r="T1912" t="s">
        <v>457</v>
      </c>
      <c r="U1912">
        <v>34.58</v>
      </c>
      <c r="V1912">
        <v>5.14</v>
      </c>
      <c r="W1912" t="s">
        <v>2380</v>
      </c>
      <c r="X1912" t="s">
        <v>2382</v>
      </c>
      <c r="Y1912" t="s">
        <v>2380</v>
      </c>
      <c r="Z1912">
        <v>2</v>
      </c>
      <c r="AA1912" t="s">
        <v>2380</v>
      </c>
      <c r="AV1912" t="s">
        <v>457</v>
      </c>
      <c r="AW1912">
        <v>34.58</v>
      </c>
      <c r="AX1912">
        <v>5.14</v>
      </c>
      <c r="AY1912" t="s">
        <v>2380</v>
      </c>
      <c r="AZ1912" t="s">
        <v>2382</v>
      </c>
      <c r="BA1912" t="s">
        <v>2380</v>
      </c>
      <c r="BB1912">
        <v>2</v>
      </c>
      <c r="BC1912" t="s">
        <v>2380</v>
      </c>
      <c r="BR1912">
        <v>34.58</v>
      </c>
      <c r="BS1912" t="str" cm="1">
        <f t="array" ref="BS1912">_xlfn.IFS(BR1912&lt;18.5,"UNDER WEIGHT",BR1912&lt;=24.9,"NORMAL WEIGHT",BR1912&lt;=29.9,"OVER WEIGHT",BR1912&gt;=30,"OBESITY")</f>
        <v>OBESITY</v>
      </c>
      <c r="BV1912">
        <v>5.14</v>
      </c>
      <c r="BW1912" t="str" cm="1">
        <f t="array" ref="BW1912">_xlfn.IFS(BV1912&lt;=5.7,"NORMAL",BV1912&lt;=6.4,"Prediabetes",BV1912&gt;=6.5,"Diabetes")</f>
        <v>NORMAL</v>
      </c>
      <c r="CJ1912" t="s">
        <v>1943</v>
      </c>
      <c r="CK1912">
        <v>1964</v>
      </c>
      <c r="CL1912" t="s">
        <v>30</v>
      </c>
      <c r="CM1912">
        <v>16</v>
      </c>
      <c r="CN1912">
        <v>0</v>
      </c>
      <c r="CO1912">
        <v>24227.34</v>
      </c>
      <c r="CP1912" t="s">
        <v>11</v>
      </c>
      <c r="CQ1912" t="s">
        <v>16</v>
      </c>
      <c r="CR1912" t="s">
        <v>13</v>
      </c>
      <c r="CW1912" t="str">
        <f t="shared" si="58"/>
        <v>16/Dec/1964</v>
      </c>
      <c r="CZ1912" t="s">
        <v>1943</v>
      </c>
      <c r="DA1912">
        <v>1964</v>
      </c>
      <c r="DB1912" t="s">
        <v>30</v>
      </c>
      <c r="DC1912">
        <v>16</v>
      </c>
      <c r="DD1912">
        <v>0</v>
      </c>
      <c r="DE1912" s="18">
        <v>24227.34</v>
      </c>
      <c r="DF1912" t="s">
        <v>11</v>
      </c>
      <c r="DG1912" t="s">
        <v>16</v>
      </c>
      <c r="DH1912" t="s">
        <v>13</v>
      </c>
      <c r="DZ1912" t="s">
        <v>1943</v>
      </c>
      <c r="EA1912">
        <f t="shared" si="59"/>
        <v>59</v>
      </c>
    </row>
    <row r="1913" spans="1:131" ht="15.6" x14ac:dyDescent="0.3">
      <c r="A1913" s="1" t="s">
        <v>456</v>
      </c>
      <c r="B1913" s="1" t="s">
        <v>6752</v>
      </c>
      <c r="C1913" s="1" t="s">
        <v>5116</v>
      </c>
      <c r="D1913" t="s">
        <v>8144</v>
      </c>
      <c r="E1913" s="1"/>
      <c r="H1913" s="1"/>
      <c r="T1913" t="s">
        <v>456</v>
      </c>
      <c r="U1913">
        <v>17.940000000000001</v>
      </c>
      <c r="V1913">
        <v>5.17</v>
      </c>
      <c r="W1913" t="s">
        <v>2382</v>
      </c>
      <c r="X1913" t="s">
        <v>2380</v>
      </c>
      <c r="Y1913" t="s">
        <v>2380</v>
      </c>
      <c r="Z1913">
        <v>0</v>
      </c>
      <c r="AA1913" t="s">
        <v>2380</v>
      </c>
      <c r="AV1913" t="s">
        <v>456</v>
      </c>
      <c r="AW1913">
        <v>17.940000000000001</v>
      </c>
      <c r="AX1913">
        <v>5.17</v>
      </c>
      <c r="AY1913" t="s">
        <v>2382</v>
      </c>
      <c r="AZ1913" t="s">
        <v>2380</v>
      </c>
      <c r="BA1913" t="s">
        <v>2380</v>
      </c>
      <c r="BB1913" t="s">
        <v>2381</v>
      </c>
      <c r="BC1913" t="s">
        <v>2380</v>
      </c>
      <c r="BR1913">
        <v>17.940000000000001</v>
      </c>
      <c r="BS1913" t="str" cm="1">
        <f t="array" ref="BS1913">_xlfn.IFS(BR1913&lt;18.5,"UNDER WEIGHT",BR1913&lt;=24.9,"NORMAL WEIGHT",BR1913&lt;=29.9,"OVER WEIGHT",BR1913&gt;=30,"OBESITY")</f>
        <v>UNDER WEIGHT</v>
      </c>
      <c r="BV1913">
        <v>5.17</v>
      </c>
      <c r="BW1913" t="str" cm="1">
        <f t="array" ref="BW1913">_xlfn.IFS(BV1913&lt;=5.7,"NORMAL",BV1913&lt;=6.4,"Prediabetes",BV1913&gt;=6.5,"Diabetes")</f>
        <v>NORMAL</v>
      </c>
      <c r="CJ1913" t="s">
        <v>1944</v>
      </c>
      <c r="CK1913">
        <v>2004</v>
      </c>
      <c r="CL1913" t="s">
        <v>35</v>
      </c>
      <c r="CM1913">
        <v>3</v>
      </c>
      <c r="CN1913">
        <v>0</v>
      </c>
      <c r="CO1913">
        <v>24294.02</v>
      </c>
      <c r="CP1913" t="s">
        <v>11</v>
      </c>
      <c r="CQ1913" t="s">
        <v>16</v>
      </c>
      <c r="CR1913" t="s">
        <v>42</v>
      </c>
      <c r="CW1913" t="str">
        <f t="shared" si="58"/>
        <v>3/Aug/2004</v>
      </c>
      <c r="CZ1913" t="s">
        <v>1944</v>
      </c>
      <c r="DA1913">
        <v>2004</v>
      </c>
      <c r="DB1913" t="s">
        <v>35</v>
      </c>
      <c r="DC1913">
        <v>3</v>
      </c>
      <c r="DD1913">
        <v>0</v>
      </c>
      <c r="DE1913" s="18">
        <v>24294.02</v>
      </c>
      <c r="DF1913" t="s">
        <v>11</v>
      </c>
      <c r="DG1913" t="s">
        <v>16</v>
      </c>
      <c r="DH1913" t="s">
        <v>42</v>
      </c>
      <c r="DZ1913" t="s">
        <v>1944</v>
      </c>
      <c r="EA1913">
        <f t="shared" si="59"/>
        <v>19</v>
      </c>
    </row>
    <row r="1914" spans="1:131" ht="15.6" x14ac:dyDescent="0.3">
      <c r="A1914" s="1" t="s">
        <v>455</v>
      </c>
      <c r="B1914" s="1" t="s">
        <v>6752</v>
      </c>
      <c r="C1914" s="1" t="s">
        <v>6417</v>
      </c>
      <c r="D1914" t="s">
        <v>8145</v>
      </c>
      <c r="E1914" s="1"/>
      <c r="H1914" s="1"/>
      <c r="T1914" t="s">
        <v>455</v>
      </c>
      <c r="U1914">
        <v>26.8</v>
      </c>
      <c r="V1914">
        <v>6.18</v>
      </c>
      <c r="W1914" t="s">
        <v>2382</v>
      </c>
      <c r="X1914" t="s">
        <v>2380</v>
      </c>
      <c r="Y1914" t="s">
        <v>2383</v>
      </c>
      <c r="Z1914">
        <v>1</v>
      </c>
      <c r="AA1914" t="s">
        <v>2380</v>
      </c>
      <c r="AV1914" t="s">
        <v>455</v>
      </c>
      <c r="AW1914">
        <v>26.8</v>
      </c>
      <c r="AX1914">
        <v>6.18</v>
      </c>
      <c r="AY1914" t="s">
        <v>2382</v>
      </c>
      <c r="AZ1914" t="s">
        <v>2380</v>
      </c>
      <c r="BA1914" t="s">
        <v>2383</v>
      </c>
      <c r="BB1914">
        <v>1</v>
      </c>
      <c r="BC1914" t="s">
        <v>2380</v>
      </c>
      <c r="BR1914">
        <v>26.8</v>
      </c>
      <c r="BS1914" t="str" cm="1">
        <f t="array" ref="BS1914">_xlfn.IFS(BR1914&lt;18.5,"UNDER WEIGHT",BR1914&lt;=24.9,"NORMAL WEIGHT",BR1914&lt;=29.9,"OVER WEIGHT",BR1914&gt;=30,"OBESITY")</f>
        <v>OVER WEIGHT</v>
      </c>
      <c r="BV1914">
        <v>6.18</v>
      </c>
      <c r="BW1914" t="str" cm="1">
        <f t="array" ref="BW1914">_xlfn.IFS(BV1914&lt;=5.7,"NORMAL",BV1914&lt;=6.4,"Prediabetes",BV1914&gt;=6.5,"Diabetes")</f>
        <v>Prediabetes</v>
      </c>
      <c r="CJ1914" t="s">
        <v>1945</v>
      </c>
      <c r="CK1914">
        <v>1999</v>
      </c>
      <c r="CL1914" t="s">
        <v>37</v>
      </c>
      <c r="CM1914">
        <v>7</v>
      </c>
      <c r="CN1914">
        <v>0</v>
      </c>
      <c r="CO1914">
        <v>24387.74</v>
      </c>
      <c r="CP1914" t="s">
        <v>11</v>
      </c>
      <c r="CQ1914" t="s">
        <v>16</v>
      </c>
      <c r="CR1914" t="s">
        <v>42</v>
      </c>
      <c r="CW1914" t="str">
        <f t="shared" si="58"/>
        <v>7/Oct/1999</v>
      </c>
      <c r="CZ1914" t="s">
        <v>1945</v>
      </c>
      <c r="DA1914">
        <v>1999</v>
      </c>
      <c r="DB1914" t="s">
        <v>37</v>
      </c>
      <c r="DC1914">
        <v>7</v>
      </c>
      <c r="DD1914">
        <v>0</v>
      </c>
      <c r="DE1914" s="18">
        <v>24387.74</v>
      </c>
      <c r="DF1914" t="s">
        <v>11</v>
      </c>
      <c r="DG1914" t="s">
        <v>16</v>
      </c>
      <c r="DH1914" t="s">
        <v>42</v>
      </c>
      <c r="DZ1914" t="s">
        <v>1945</v>
      </c>
      <c r="EA1914">
        <f t="shared" si="59"/>
        <v>24</v>
      </c>
    </row>
    <row r="1915" spans="1:131" ht="15.6" x14ac:dyDescent="0.3">
      <c r="A1915" s="1" t="s">
        <v>454</v>
      </c>
      <c r="B1915" s="1" t="s">
        <v>6752</v>
      </c>
      <c r="C1915" s="1" t="s">
        <v>5302</v>
      </c>
      <c r="D1915" t="s">
        <v>8146</v>
      </c>
      <c r="E1915" s="1"/>
      <c r="H1915" s="1"/>
      <c r="T1915" t="s">
        <v>454</v>
      </c>
      <c r="U1915">
        <v>17.690000000000001</v>
      </c>
      <c r="V1915">
        <v>9.07</v>
      </c>
      <c r="W1915" t="s">
        <v>2382</v>
      </c>
      <c r="X1915" t="s">
        <v>2380</v>
      </c>
      <c r="Y1915" t="s">
        <v>2380</v>
      </c>
      <c r="Z1915">
        <v>0</v>
      </c>
      <c r="AA1915" t="s">
        <v>2380</v>
      </c>
      <c r="AV1915" t="s">
        <v>454</v>
      </c>
      <c r="AW1915">
        <v>17.690000000000001</v>
      </c>
      <c r="AX1915">
        <v>9.07</v>
      </c>
      <c r="AY1915" t="s">
        <v>2382</v>
      </c>
      <c r="AZ1915" t="s">
        <v>2380</v>
      </c>
      <c r="BA1915" t="s">
        <v>2380</v>
      </c>
      <c r="BB1915" t="s">
        <v>2381</v>
      </c>
      <c r="BC1915" t="s">
        <v>2380</v>
      </c>
      <c r="BR1915">
        <v>17.690000000000001</v>
      </c>
      <c r="BS1915" t="str" cm="1">
        <f t="array" ref="BS1915">_xlfn.IFS(BR1915&lt;18.5,"UNDER WEIGHT",BR1915&lt;=24.9,"NORMAL WEIGHT",BR1915&lt;=29.9,"OVER WEIGHT",BR1915&gt;=30,"OBESITY")</f>
        <v>UNDER WEIGHT</v>
      </c>
      <c r="BV1915">
        <v>9.07</v>
      </c>
      <c r="BW1915" t="str" cm="1">
        <f t="array" ref="BW1915">_xlfn.IFS(BV1915&lt;=5.7,"NORMAL",BV1915&lt;=6.4,"Prediabetes",BV1915&gt;=6.5,"Diabetes")</f>
        <v>Diabetes</v>
      </c>
      <c r="CJ1915" t="s">
        <v>1946</v>
      </c>
      <c r="CK1915">
        <v>1970</v>
      </c>
      <c r="CL1915" t="s">
        <v>15</v>
      </c>
      <c r="CM1915">
        <v>30</v>
      </c>
      <c r="CN1915">
        <v>0</v>
      </c>
      <c r="CO1915">
        <v>24393.62</v>
      </c>
      <c r="CP1915" t="s">
        <v>11</v>
      </c>
      <c r="CQ1915" t="s">
        <v>12</v>
      </c>
      <c r="CR1915" t="s">
        <v>23</v>
      </c>
      <c r="CW1915" t="str">
        <f t="shared" si="58"/>
        <v>30/Nov/1970</v>
      </c>
      <c r="CZ1915" t="s">
        <v>1946</v>
      </c>
      <c r="DA1915">
        <v>1970</v>
      </c>
      <c r="DB1915" t="s">
        <v>15</v>
      </c>
      <c r="DC1915">
        <v>30</v>
      </c>
      <c r="DD1915">
        <v>0</v>
      </c>
      <c r="DE1915" s="18">
        <v>24393.62</v>
      </c>
      <c r="DF1915" t="s">
        <v>11</v>
      </c>
      <c r="DG1915" t="s">
        <v>12</v>
      </c>
      <c r="DH1915" t="s">
        <v>23</v>
      </c>
      <c r="DZ1915" t="s">
        <v>1946</v>
      </c>
      <c r="EA1915">
        <f t="shared" si="59"/>
        <v>53</v>
      </c>
    </row>
    <row r="1916" spans="1:131" ht="15.6" x14ac:dyDescent="0.3">
      <c r="A1916" s="1" t="s">
        <v>453</v>
      </c>
      <c r="B1916" s="1" t="s">
        <v>6751</v>
      </c>
      <c r="C1916" s="1" t="s">
        <v>6418</v>
      </c>
      <c r="D1916" t="s">
        <v>8147</v>
      </c>
      <c r="E1916" s="1"/>
      <c r="H1916" s="1"/>
      <c r="T1916" t="s">
        <v>453</v>
      </c>
      <c r="U1916">
        <v>25.77</v>
      </c>
      <c r="V1916">
        <v>4.43</v>
      </c>
      <c r="W1916" t="s">
        <v>2380</v>
      </c>
      <c r="X1916" t="s">
        <v>2380</v>
      </c>
      <c r="Y1916" t="s">
        <v>2383</v>
      </c>
      <c r="Z1916">
        <v>1</v>
      </c>
      <c r="AA1916" t="s">
        <v>2380</v>
      </c>
      <c r="AV1916" t="s">
        <v>453</v>
      </c>
      <c r="AW1916">
        <v>25.77</v>
      </c>
      <c r="AX1916">
        <v>4.43</v>
      </c>
      <c r="AY1916" t="s">
        <v>2380</v>
      </c>
      <c r="AZ1916" t="s">
        <v>2380</v>
      </c>
      <c r="BA1916" t="s">
        <v>2383</v>
      </c>
      <c r="BB1916">
        <v>1</v>
      </c>
      <c r="BC1916" t="s">
        <v>2380</v>
      </c>
      <c r="BR1916">
        <v>25.77</v>
      </c>
      <c r="BS1916" t="str" cm="1">
        <f t="array" ref="BS1916">_xlfn.IFS(BR1916&lt;18.5,"UNDER WEIGHT",BR1916&lt;=24.9,"NORMAL WEIGHT",BR1916&lt;=29.9,"OVER WEIGHT",BR1916&gt;=30,"OBESITY")</f>
        <v>OVER WEIGHT</v>
      </c>
      <c r="BV1916">
        <v>4.43</v>
      </c>
      <c r="BW1916" t="str" cm="1">
        <f t="array" ref="BW1916">_xlfn.IFS(BV1916&lt;=5.7,"NORMAL",BV1916&lt;=6.4,"Prediabetes",BV1916&gt;=6.5,"Diabetes")</f>
        <v>NORMAL</v>
      </c>
      <c r="CJ1916" t="s">
        <v>1947</v>
      </c>
      <c r="CK1916">
        <v>1968</v>
      </c>
      <c r="CL1916" t="s">
        <v>10</v>
      </c>
      <c r="CM1916">
        <v>6</v>
      </c>
      <c r="CN1916">
        <v>0</v>
      </c>
      <c r="CO1916">
        <v>24476.48</v>
      </c>
      <c r="CP1916" t="s">
        <v>11</v>
      </c>
      <c r="CQ1916" t="s">
        <v>11</v>
      </c>
      <c r="CR1916" t="s">
        <v>23</v>
      </c>
      <c r="CW1916" t="str">
        <f t="shared" si="58"/>
        <v>6/Jul/1968</v>
      </c>
      <c r="CZ1916" t="s">
        <v>1947</v>
      </c>
      <c r="DA1916">
        <v>1968</v>
      </c>
      <c r="DB1916" t="s">
        <v>10</v>
      </c>
      <c r="DC1916">
        <v>6</v>
      </c>
      <c r="DD1916">
        <v>0</v>
      </c>
      <c r="DE1916" s="18">
        <v>24476.48</v>
      </c>
      <c r="DF1916" t="s">
        <v>11</v>
      </c>
      <c r="DG1916" t="s">
        <v>11</v>
      </c>
      <c r="DH1916" t="s">
        <v>23</v>
      </c>
      <c r="DZ1916" t="s">
        <v>1947</v>
      </c>
      <c r="EA1916">
        <f t="shared" si="59"/>
        <v>55</v>
      </c>
    </row>
    <row r="1917" spans="1:131" ht="15.6" x14ac:dyDescent="0.3">
      <c r="A1917" s="1" t="s">
        <v>452</v>
      </c>
      <c r="B1917" s="1" t="s">
        <v>6752</v>
      </c>
      <c r="C1917" s="1" t="s">
        <v>6419</v>
      </c>
      <c r="D1917" t="s">
        <v>8148</v>
      </c>
      <c r="E1917" s="1"/>
      <c r="H1917" s="1"/>
      <c r="T1917" t="s">
        <v>452</v>
      </c>
      <c r="U1917">
        <v>34.46</v>
      </c>
      <c r="V1917">
        <v>4.17</v>
      </c>
      <c r="W1917" t="s">
        <v>2380</v>
      </c>
      <c r="X1917" t="s">
        <v>2382</v>
      </c>
      <c r="Y1917" t="s">
        <v>2380</v>
      </c>
      <c r="Z1917">
        <v>1</v>
      </c>
      <c r="AA1917" t="s">
        <v>2380</v>
      </c>
      <c r="AV1917" t="s">
        <v>452</v>
      </c>
      <c r="AW1917">
        <v>34.46</v>
      </c>
      <c r="AX1917">
        <v>4.17</v>
      </c>
      <c r="AY1917" t="s">
        <v>2380</v>
      </c>
      <c r="AZ1917" t="s">
        <v>2382</v>
      </c>
      <c r="BA1917" t="s">
        <v>2380</v>
      </c>
      <c r="BB1917">
        <v>1</v>
      </c>
      <c r="BC1917" t="s">
        <v>2380</v>
      </c>
      <c r="BR1917">
        <v>34.46</v>
      </c>
      <c r="BS1917" t="str" cm="1">
        <f t="array" ref="BS1917">_xlfn.IFS(BR1917&lt;18.5,"UNDER WEIGHT",BR1917&lt;=24.9,"NORMAL WEIGHT",BR1917&lt;=29.9,"OVER WEIGHT",BR1917&gt;=30,"OBESITY")</f>
        <v>OBESITY</v>
      </c>
      <c r="BV1917">
        <v>4.17</v>
      </c>
      <c r="BW1917" t="str" cm="1">
        <f t="array" ref="BW1917">_xlfn.IFS(BV1917&lt;=5.7,"NORMAL",BV1917&lt;=6.4,"Prediabetes",BV1917&gt;=6.5,"Diabetes")</f>
        <v>NORMAL</v>
      </c>
      <c r="CJ1917" t="s">
        <v>1948</v>
      </c>
      <c r="CK1917">
        <v>1961</v>
      </c>
      <c r="CL1917" t="s">
        <v>37</v>
      </c>
      <c r="CM1917">
        <v>21</v>
      </c>
      <c r="CN1917">
        <v>0</v>
      </c>
      <c r="CO1917">
        <v>24513.09</v>
      </c>
      <c r="CP1917" t="s">
        <v>11</v>
      </c>
      <c r="CQ1917" t="s">
        <v>11</v>
      </c>
      <c r="CR1917" t="s">
        <v>13</v>
      </c>
      <c r="CW1917" t="str">
        <f t="shared" si="58"/>
        <v>21/Oct/1961</v>
      </c>
      <c r="CZ1917" t="s">
        <v>1948</v>
      </c>
      <c r="DA1917">
        <v>1961</v>
      </c>
      <c r="DB1917" t="s">
        <v>37</v>
      </c>
      <c r="DC1917">
        <v>21</v>
      </c>
      <c r="DD1917">
        <v>0</v>
      </c>
      <c r="DE1917" s="18">
        <v>24513.09</v>
      </c>
      <c r="DF1917" t="s">
        <v>11</v>
      </c>
      <c r="DG1917" t="s">
        <v>11</v>
      </c>
      <c r="DH1917" t="s">
        <v>13</v>
      </c>
      <c r="DZ1917" t="s">
        <v>1948</v>
      </c>
      <c r="EA1917">
        <f t="shared" si="59"/>
        <v>62</v>
      </c>
    </row>
    <row r="1918" spans="1:131" ht="15.6" x14ac:dyDescent="0.3">
      <c r="A1918" s="1" t="s">
        <v>451</v>
      </c>
      <c r="B1918" s="1" t="s">
        <v>6752</v>
      </c>
      <c r="C1918" s="1" t="s">
        <v>6420</v>
      </c>
      <c r="D1918" t="s">
        <v>6882</v>
      </c>
      <c r="E1918" s="1"/>
      <c r="H1918" s="1"/>
      <c r="T1918" t="s">
        <v>451</v>
      </c>
      <c r="U1918">
        <v>30.875</v>
      </c>
      <c r="V1918">
        <v>4.95</v>
      </c>
      <c r="W1918" t="s">
        <v>2382</v>
      </c>
      <c r="X1918" t="s">
        <v>2380</v>
      </c>
      <c r="Y1918" t="s">
        <v>2380</v>
      </c>
      <c r="Z1918">
        <v>0</v>
      </c>
      <c r="AA1918" t="s">
        <v>2380</v>
      </c>
      <c r="AV1918" t="s">
        <v>451</v>
      </c>
      <c r="AW1918">
        <v>30.875</v>
      </c>
      <c r="AX1918">
        <v>4.95</v>
      </c>
      <c r="AY1918" t="s">
        <v>2382</v>
      </c>
      <c r="AZ1918" t="s">
        <v>2380</v>
      </c>
      <c r="BA1918" t="s">
        <v>2380</v>
      </c>
      <c r="BB1918" t="s">
        <v>2381</v>
      </c>
      <c r="BC1918" t="s">
        <v>2380</v>
      </c>
      <c r="BR1918">
        <v>30.875</v>
      </c>
      <c r="BS1918" t="str" cm="1">
        <f t="array" ref="BS1918">_xlfn.IFS(BR1918&lt;18.5,"UNDER WEIGHT",BR1918&lt;=24.9,"NORMAL WEIGHT",BR1918&lt;=29.9,"OVER WEIGHT",BR1918&gt;=30,"OBESITY")</f>
        <v>OBESITY</v>
      </c>
      <c r="BV1918">
        <v>4.95</v>
      </c>
      <c r="BW1918" t="str" cm="1">
        <f t="array" ref="BW1918">_xlfn.IFS(BV1918&lt;=5.7,"NORMAL",BV1918&lt;=6.4,"Prediabetes",BV1918&gt;=6.5,"Diabetes")</f>
        <v>NORMAL</v>
      </c>
      <c r="CJ1918" t="s">
        <v>1949</v>
      </c>
      <c r="CK1918">
        <v>1972</v>
      </c>
      <c r="CL1918" t="s">
        <v>20</v>
      </c>
      <c r="CM1918">
        <v>14</v>
      </c>
      <c r="CN1918">
        <v>1</v>
      </c>
      <c r="CO1918">
        <v>24520.26</v>
      </c>
      <c r="CP1918" t="s">
        <v>11</v>
      </c>
      <c r="CQ1918" t="s">
        <v>12</v>
      </c>
      <c r="CR1918" t="s">
        <v>42</v>
      </c>
      <c r="CW1918" t="str">
        <f t="shared" si="58"/>
        <v>14/Sep/1972</v>
      </c>
      <c r="CZ1918" t="s">
        <v>1949</v>
      </c>
      <c r="DA1918">
        <v>1972</v>
      </c>
      <c r="DB1918" t="s">
        <v>20</v>
      </c>
      <c r="DC1918">
        <v>14</v>
      </c>
      <c r="DD1918">
        <v>1</v>
      </c>
      <c r="DE1918" s="18">
        <v>24520.26</v>
      </c>
      <c r="DF1918" t="s">
        <v>11</v>
      </c>
      <c r="DG1918" t="s">
        <v>12</v>
      </c>
      <c r="DH1918" t="s">
        <v>42</v>
      </c>
      <c r="DZ1918" t="s">
        <v>1949</v>
      </c>
      <c r="EA1918">
        <f t="shared" si="59"/>
        <v>51</v>
      </c>
    </row>
    <row r="1919" spans="1:131" ht="15.6" x14ac:dyDescent="0.3">
      <c r="A1919" s="1" t="s">
        <v>450</v>
      </c>
      <c r="B1919" s="1" t="s">
        <v>6752</v>
      </c>
      <c r="C1919" s="1" t="s">
        <v>6421</v>
      </c>
      <c r="D1919" t="s">
        <v>7760</v>
      </c>
      <c r="E1919" s="1"/>
      <c r="H1919" s="1"/>
      <c r="T1919" t="s">
        <v>450</v>
      </c>
      <c r="U1919">
        <v>39.49</v>
      </c>
      <c r="V1919">
        <v>5.13</v>
      </c>
      <c r="W1919" t="s">
        <v>2380</v>
      </c>
      <c r="X1919" t="s">
        <v>2380</v>
      </c>
      <c r="Y1919" t="s">
        <v>2380</v>
      </c>
      <c r="Z1919">
        <v>0</v>
      </c>
      <c r="AA1919" t="s">
        <v>2380</v>
      </c>
      <c r="AV1919" t="s">
        <v>450</v>
      </c>
      <c r="AW1919">
        <v>39.49</v>
      </c>
      <c r="AX1919">
        <v>5.13</v>
      </c>
      <c r="AY1919" t="s">
        <v>2380</v>
      </c>
      <c r="AZ1919" t="s">
        <v>2380</v>
      </c>
      <c r="BA1919" t="s">
        <v>2380</v>
      </c>
      <c r="BB1919" t="s">
        <v>2381</v>
      </c>
      <c r="BC1919" t="s">
        <v>2380</v>
      </c>
      <c r="BR1919">
        <v>39.49</v>
      </c>
      <c r="BS1919" t="str" cm="1">
        <f t="array" ref="BS1919">_xlfn.IFS(BR1919&lt;18.5,"UNDER WEIGHT",BR1919&lt;=24.9,"NORMAL WEIGHT",BR1919&lt;=29.9,"OVER WEIGHT",BR1919&gt;=30,"OBESITY")</f>
        <v>OBESITY</v>
      </c>
      <c r="BV1919">
        <v>5.13</v>
      </c>
      <c r="BW1919" t="str" cm="1">
        <f t="array" ref="BW1919">_xlfn.IFS(BV1919&lt;=5.7,"NORMAL",BV1919&lt;=6.4,"Prediabetes",BV1919&gt;=6.5,"Diabetes")</f>
        <v>NORMAL</v>
      </c>
      <c r="CJ1919" t="s">
        <v>1950</v>
      </c>
      <c r="CK1919">
        <v>1975</v>
      </c>
      <c r="CL1919" t="s">
        <v>18</v>
      </c>
      <c r="CM1919">
        <v>13</v>
      </c>
      <c r="CN1919">
        <v>2</v>
      </c>
      <c r="CO1919">
        <v>24535.7</v>
      </c>
      <c r="CP1919" t="s">
        <v>11</v>
      </c>
      <c r="CQ1919" t="s">
        <v>11</v>
      </c>
      <c r="CR1919" t="s">
        <v>23</v>
      </c>
      <c r="CW1919" t="str">
        <f t="shared" si="58"/>
        <v>13/Jun/1975</v>
      </c>
      <c r="CZ1919" t="s">
        <v>1950</v>
      </c>
      <c r="DA1919">
        <v>1975</v>
      </c>
      <c r="DB1919" t="s">
        <v>18</v>
      </c>
      <c r="DC1919">
        <v>13</v>
      </c>
      <c r="DD1919">
        <v>2</v>
      </c>
      <c r="DE1919" s="18">
        <v>24535.7</v>
      </c>
      <c r="DF1919" t="s">
        <v>11</v>
      </c>
      <c r="DG1919" t="s">
        <v>11</v>
      </c>
      <c r="DH1919" t="s">
        <v>23</v>
      </c>
      <c r="DZ1919" t="s">
        <v>1950</v>
      </c>
      <c r="EA1919">
        <f t="shared" si="59"/>
        <v>48</v>
      </c>
    </row>
    <row r="1920" spans="1:131" ht="15.6" x14ac:dyDescent="0.3">
      <c r="A1920" s="1" t="s">
        <v>449</v>
      </c>
      <c r="B1920" s="1" t="s">
        <v>6752</v>
      </c>
      <c r="C1920" s="1" t="s">
        <v>6422</v>
      </c>
      <c r="D1920" t="s">
        <v>8149</v>
      </c>
      <c r="E1920" s="1"/>
      <c r="H1920" s="1"/>
      <c r="T1920" t="s">
        <v>449</v>
      </c>
      <c r="U1920">
        <v>28.88</v>
      </c>
      <c r="V1920">
        <v>4.0999999999999996</v>
      </c>
      <c r="W1920" t="s">
        <v>2380</v>
      </c>
      <c r="X1920" t="s">
        <v>2380</v>
      </c>
      <c r="Y1920" t="s">
        <v>2380</v>
      </c>
      <c r="Z1920">
        <v>0</v>
      </c>
      <c r="AA1920" t="s">
        <v>2380</v>
      </c>
      <c r="AV1920" t="s">
        <v>449</v>
      </c>
      <c r="AW1920">
        <v>28.88</v>
      </c>
      <c r="AX1920">
        <v>4.0999999999999996</v>
      </c>
      <c r="AY1920" t="s">
        <v>2380</v>
      </c>
      <c r="AZ1920" t="s">
        <v>2380</v>
      </c>
      <c r="BA1920" t="s">
        <v>2380</v>
      </c>
      <c r="BB1920" t="s">
        <v>2381</v>
      </c>
      <c r="BC1920" t="s">
        <v>2380</v>
      </c>
      <c r="BR1920">
        <v>28.88</v>
      </c>
      <c r="BS1920" t="str" cm="1">
        <f t="array" ref="BS1920">_xlfn.IFS(BR1920&lt;18.5,"UNDER WEIGHT",BR1920&lt;=24.9,"NORMAL WEIGHT",BR1920&lt;=29.9,"OVER WEIGHT",BR1920&gt;=30,"OBESITY")</f>
        <v>OVER WEIGHT</v>
      </c>
      <c r="BV1920">
        <v>4.0999999999999996</v>
      </c>
      <c r="BW1920" t="str" cm="1">
        <f t="array" ref="BW1920">_xlfn.IFS(BV1920&lt;=5.7,"NORMAL",BV1920&lt;=6.4,"Prediabetes",BV1920&gt;=6.5,"Diabetes")</f>
        <v>NORMAL</v>
      </c>
      <c r="CJ1920" t="s">
        <v>1951</v>
      </c>
      <c r="CK1920">
        <v>1976</v>
      </c>
      <c r="CL1920" t="s">
        <v>37</v>
      </c>
      <c r="CM1920">
        <v>12</v>
      </c>
      <c r="CN1920">
        <v>0</v>
      </c>
      <c r="CO1920">
        <v>24603.05</v>
      </c>
      <c r="CP1920" t="s">
        <v>11</v>
      </c>
      <c r="CQ1920" t="s">
        <v>11</v>
      </c>
      <c r="CR1920" t="s">
        <v>42</v>
      </c>
      <c r="CW1920" t="str">
        <f t="shared" si="58"/>
        <v>12/Oct/1976</v>
      </c>
      <c r="CZ1920" t="s">
        <v>1951</v>
      </c>
      <c r="DA1920">
        <v>1976</v>
      </c>
      <c r="DB1920" t="s">
        <v>37</v>
      </c>
      <c r="DC1920">
        <v>12</v>
      </c>
      <c r="DD1920">
        <v>0</v>
      </c>
      <c r="DE1920" s="18">
        <v>24603.05</v>
      </c>
      <c r="DF1920" t="s">
        <v>11</v>
      </c>
      <c r="DG1920" t="s">
        <v>11</v>
      </c>
      <c r="DH1920" t="s">
        <v>42</v>
      </c>
      <c r="DZ1920" t="s">
        <v>1951</v>
      </c>
      <c r="EA1920">
        <f t="shared" si="59"/>
        <v>47</v>
      </c>
    </row>
    <row r="1921" spans="1:131" ht="15.6" x14ac:dyDescent="0.3">
      <c r="A1921" s="1" t="s">
        <v>448</v>
      </c>
      <c r="B1921" s="1" t="s">
        <v>6752</v>
      </c>
      <c r="C1921" s="1" t="s">
        <v>6423</v>
      </c>
      <c r="D1921" t="s">
        <v>5253</v>
      </c>
      <c r="E1921" s="1"/>
      <c r="H1921" s="1"/>
      <c r="T1921" t="s">
        <v>448</v>
      </c>
      <c r="U1921">
        <v>20.234999999999999</v>
      </c>
      <c r="V1921">
        <v>5.01</v>
      </c>
      <c r="W1921" t="s">
        <v>2382</v>
      </c>
      <c r="X1921" t="s">
        <v>2380</v>
      </c>
      <c r="Y1921" t="s">
        <v>2380</v>
      </c>
      <c r="Z1921">
        <v>0</v>
      </c>
      <c r="AA1921" t="s">
        <v>2380</v>
      </c>
      <c r="AV1921" t="s">
        <v>448</v>
      </c>
      <c r="AW1921">
        <v>20.234999999999999</v>
      </c>
      <c r="AX1921">
        <v>5.01</v>
      </c>
      <c r="AY1921" t="s">
        <v>2382</v>
      </c>
      <c r="AZ1921" t="s">
        <v>2380</v>
      </c>
      <c r="BA1921" t="s">
        <v>2380</v>
      </c>
      <c r="BB1921" t="s">
        <v>2381</v>
      </c>
      <c r="BC1921" t="s">
        <v>2380</v>
      </c>
      <c r="BR1921">
        <v>20.234999999999999</v>
      </c>
      <c r="BS1921" t="str" cm="1">
        <f t="array" ref="BS1921">_xlfn.IFS(BR1921&lt;18.5,"UNDER WEIGHT",BR1921&lt;=24.9,"NORMAL WEIGHT",BR1921&lt;=29.9,"OVER WEIGHT",BR1921&gt;=30,"OBESITY")</f>
        <v>NORMAL WEIGHT</v>
      </c>
      <c r="BV1921">
        <v>5.01</v>
      </c>
      <c r="BW1921" t="str" cm="1">
        <f t="array" ref="BW1921">_xlfn.IFS(BV1921&lt;=5.7,"NORMAL",BV1921&lt;=6.4,"Prediabetes",BV1921&gt;=6.5,"Diabetes")</f>
        <v>NORMAL</v>
      </c>
      <c r="CJ1921" t="s">
        <v>1952</v>
      </c>
      <c r="CK1921">
        <v>1970</v>
      </c>
      <c r="CL1921" t="s">
        <v>18</v>
      </c>
      <c r="CM1921">
        <v>12</v>
      </c>
      <c r="CN1921">
        <v>2</v>
      </c>
      <c r="CO1921">
        <v>24667.42</v>
      </c>
      <c r="CP1921" t="s">
        <v>11</v>
      </c>
      <c r="CQ1921" t="s">
        <v>12</v>
      </c>
      <c r="CR1921" t="s">
        <v>13</v>
      </c>
      <c r="CW1921" t="str">
        <f t="shared" si="58"/>
        <v>12/Jun/1970</v>
      </c>
      <c r="CZ1921" t="s">
        <v>1952</v>
      </c>
      <c r="DA1921">
        <v>1970</v>
      </c>
      <c r="DB1921" t="s">
        <v>18</v>
      </c>
      <c r="DC1921">
        <v>12</v>
      </c>
      <c r="DD1921">
        <v>2</v>
      </c>
      <c r="DE1921" s="18">
        <v>24667.42</v>
      </c>
      <c r="DF1921" t="s">
        <v>11</v>
      </c>
      <c r="DG1921" t="s">
        <v>12</v>
      </c>
      <c r="DH1921" t="s">
        <v>13</v>
      </c>
      <c r="DZ1921" t="s">
        <v>1952</v>
      </c>
      <c r="EA1921">
        <f t="shared" si="59"/>
        <v>53</v>
      </c>
    </row>
    <row r="1922" spans="1:131" ht="15.6" x14ac:dyDescent="0.3">
      <c r="A1922" s="1" t="s">
        <v>447</v>
      </c>
      <c r="B1922" s="1" t="s">
        <v>7144</v>
      </c>
      <c r="C1922" s="1" t="s">
        <v>6424</v>
      </c>
      <c r="D1922" t="s">
        <v>8150</v>
      </c>
      <c r="E1922" s="1"/>
      <c r="H1922" s="1"/>
      <c r="T1922" t="s">
        <v>447</v>
      </c>
      <c r="U1922">
        <v>30.67</v>
      </c>
      <c r="V1922">
        <v>5.09</v>
      </c>
      <c r="W1922" t="s">
        <v>2382</v>
      </c>
      <c r="X1922" t="s">
        <v>2380</v>
      </c>
      <c r="Y1922" t="s">
        <v>2380</v>
      </c>
      <c r="Z1922">
        <v>0</v>
      </c>
      <c r="AA1922" t="s">
        <v>2380</v>
      </c>
      <c r="AV1922" t="s">
        <v>447</v>
      </c>
      <c r="AW1922">
        <v>30.67</v>
      </c>
      <c r="AX1922">
        <v>5.09</v>
      </c>
      <c r="AY1922" t="s">
        <v>2382</v>
      </c>
      <c r="AZ1922" t="s">
        <v>2380</v>
      </c>
      <c r="BA1922" t="s">
        <v>2380</v>
      </c>
      <c r="BB1922" t="s">
        <v>2381</v>
      </c>
      <c r="BC1922" t="s">
        <v>2380</v>
      </c>
      <c r="BR1922">
        <v>30.67</v>
      </c>
      <c r="BS1922" t="str" cm="1">
        <f t="array" ref="BS1922">_xlfn.IFS(BR1922&lt;18.5,"UNDER WEIGHT",BR1922&lt;=24.9,"NORMAL WEIGHT",BR1922&lt;=29.9,"OVER WEIGHT",BR1922&gt;=30,"OBESITY")</f>
        <v>OBESITY</v>
      </c>
      <c r="BV1922">
        <v>5.09</v>
      </c>
      <c r="BW1922" t="str" cm="1">
        <f t="array" ref="BW1922">_xlfn.IFS(BV1922&lt;=5.7,"NORMAL",BV1922&lt;=6.4,"Prediabetes",BV1922&gt;=6.5,"Diabetes")</f>
        <v>NORMAL</v>
      </c>
      <c r="CJ1922" t="s">
        <v>1953</v>
      </c>
      <c r="CK1922">
        <v>1996</v>
      </c>
      <c r="CL1922" t="s">
        <v>35</v>
      </c>
      <c r="CM1922">
        <v>28</v>
      </c>
      <c r="CN1922">
        <v>4</v>
      </c>
      <c r="CO1922">
        <v>24671.66</v>
      </c>
      <c r="CP1922" t="s">
        <v>11</v>
      </c>
      <c r="CQ1922" t="s">
        <v>16</v>
      </c>
      <c r="CR1922" t="s">
        <v>247</v>
      </c>
      <c r="CW1922" t="str">
        <f t="shared" ref="CW1922:CW1985" si="60">_xlfn.CONCAT(CM1922,"/",CL1922,"/",CK1922)</f>
        <v>28/Aug/1996</v>
      </c>
      <c r="CZ1922" t="s">
        <v>1953</v>
      </c>
      <c r="DA1922">
        <v>1996</v>
      </c>
      <c r="DB1922" t="s">
        <v>35</v>
      </c>
      <c r="DC1922">
        <v>28</v>
      </c>
      <c r="DD1922">
        <v>4</v>
      </c>
      <c r="DE1922" s="18">
        <v>24671.66</v>
      </c>
      <c r="DF1922" t="s">
        <v>11</v>
      </c>
      <c r="DG1922" t="s">
        <v>16</v>
      </c>
      <c r="DH1922" t="s">
        <v>247</v>
      </c>
      <c r="DZ1922" t="s">
        <v>1953</v>
      </c>
      <c r="EA1922">
        <f t="shared" si="59"/>
        <v>27</v>
      </c>
    </row>
    <row r="1923" spans="1:131" ht="15.6" x14ac:dyDescent="0.3">
      <c r="A1923" s="1" t="s">
        <v>446</v>
      </c>
      <c r="B1923" s="1" t="s">
        <v>6752</v>
      </c>
      <c r="C1923" s="1" t="s">
        <v>6425</v>
      </c>
      <c r="D1923" t="s">
        <v>6882</v>
      </c>
      <c r="E1923" s="1"/>
      <c r="H1923" s="1"/>
      <c r="T1923" t="s">
        <v>446</v>
      </c>
      <c r="U1923">
        <v>30.875</v>
      </c>
      <c r="V1923">
        <v>6.49</v>
      </c>
      <c r="W1923" t="s">
        <v>2380</v>
      </c>
      <c r="X1923" t="s">
        <v>2380</v>
      </c>
      <c r="Y1923" t="s">
        <v>2380</v>
      </c>
      <c r="Z1923">
        <v>0</v>
      </c>
      <c r="AA1923" t="s">
        <v>2380</v>
      </c>
      <c r="AV1923" t="s">
        <v>446</v>
      </c>
      <c r="AW1923">
        <v>30.875</v>
      </c>
      <c r="AX1923">
        <v>6.49</v>
      </c>
      <c r="AY1923" t="s">
        <v>2380</v>
      </c>
      <c r="AZ1923" t="s">
        <v>2380</v>
      </c>
      <c r="BA1923" t="s">
        <v>2380</v>
      </c>
      <c r="BB1923" t="s">
        <v>2381</v>
      </c>
      <c r="BC1923" t="s">
        <v>2380</v>
      </c>
      <c r="BR1923">
        <v>30.875</v>
      </c>
      <c r="BS1923" t="str" cm="1">
        <f t="array" ref="BS1923">_xlfn.IFS(BR1923&lt;18.5,"UNDER WEIGHT",BR1923&lt;=24.9,"NORMAL WEIGHT",BR1923&lt;=29.9,"OVER WEIGHT",BR1923&gt;=30,"OBESITY")</f>
        <v>OBESITY</v>
      </c>
      <c r="BV1923">
        <v>6.49</v>
      </c>
      <c r="BW1923" t="e" cm="1">
        <f t="array" ref="BW1923">_xlfn.IFS(BV1923&lt;=5.7,"NORMAL",BV1923&lt;=6.4,"Prediabetes",BV1923&gt;=6.5,"Diabetes")</f>
        <v>#N/A</v>
      </c>
      <c r="CJ1923" t="s">
        <v>1954</v>
      </c>
      <c r="CK1923">
        <v>1992</v>
      </c>
      <c r="CL1923" t="s">
        <v>37</v>
      </c>
      <c r="CM1923">
        <v>11</v>
      </c>
      <c r="CN1923">
        <v>0</v>
      </c>
      <c r="CO1923">
        <v>24795.040000000001</v>
      </c>
      <c r="CP1923" t="s">
        <v>11</v>
      </c>
      <c r="CQ1923" t="s">
        <v>12</v>
      </c>
      <c r="CR1923" t="s">
        <v>42</v>
      </c>
      <c r="CW1923" t="str">
        <f t="shared" si="60"/>
        <v>11/Oct/1992</v>
      </c>
      <c r="CZ1923" t="s">
        <v>1954</v>
      </c>
      <c r="DA1923">
        <v>1992</v>
      </c>
      <c r="DB1923" t="s">
        <v>37</v>
      </c>
      <c r="DC1923">
        <v>11</v>
      </c>
      <c r="DD1923">
        <v>0</v>
      </c>
      <c r="DE1923" s="18">
        <v>24795.040000000001</v>
      </c>
      <c r="DF1923" t="s">
        <v>11</v>
      </c>
      <c r="DG1923" t="s">
        <v>12</v>
      </c>
      <c r="DH1923" t="s">
        <v>42</v>
      </c>
      <c r="DZ1923" t="s">
        <v>1954</v>
      </c>
      <c r="EA1923">
        <f t="shared" ref="EA1923:EA1986" si="61">YEAR(DATE(2023,6,8))-YEAR(CW1923)</f>
        <v>31</v>
      </c>
    </row>
    <row r="1924" spans="1:131" ht="15.6" x14ac:dyDescent="0.3">
      <c r="A1924" s="1" t="s">
        <v>445</v>
      </c>
      <c r="B1924" s="1" t="s">
        <v>6752</v>
      </c>
      <c r="C1924" s="1" t="s">
        <v>6426</v>
      </c>
      <c r="D1924" t="s">
        <v>7332</v>
      </c>
      <c r="E1924" s="1"/>
      <c r="H1924" s="1"/>
      <c r="T1924" t="s">
        <v>445</v>
      </c>
      <c r="U1924">
        <v>23.8</v>
      </c>
      <c r="V1924">
        <v>4.08</v>
      </c>
      <c r="W1924" t="s">
        <v>2380</v>
      </c>
      <c r="X1924" t="s">
        <v>2380</v>
      </c>
      <c r="Y1924" t="s">
        <v>2380</v>
      </c>
      <c r="Z1924">
        <v>0</v>
      </c>
      <c r="AA1924" t="s">
        <v>2380</v>
      </c>
      <c r="AV1924" t="s">
        <v>445</v>
      </c>
      <c r="AW1924">
        <v>23.8</v>
      </c>
      <c r="AX1924">
        <v>4.08</v>
      </c>
      <c r="AY1924" t="s">
        <v>2380</v>
      </c>
      <c r="AZ1924" t="s">
        <v>2380</v>
      </c>
      <c r="BA1924" t="s">
        <v>2380</v>
      </c>
      <c r="BB1924" t="s">
        <v>2381</v>
      </c>
      <c r="BC1924" t="s">
        <v>2380</v>
      </c>
      <c r="BR1924">
        <v>23.8</v>
      </c>
      <c r="BS1924" t="str" cm="1">
        <f t="array" ref="BS1924">_xlfn.IFS(BR1924&lt;18.5,"UNDER WEIGHT",BR1924&lt;=24.9,"NORMAL WEIGHT",BR1924&lt;=29.9,"OVER WEIGHT",BR1924&gt;=30,"OBESITY")</f>
        <v>NORMAL WEIGHT</v>
      </c>
      <c r="BV1924">
        <v>4.08</v>
      </c>
      <c r="BW1924" t="str" cm="1">
        <f t="array" ref="BW1924">_xlfn.IFS(BV1924&lt;=5.7,"NORMAL",BV1924&lt;=6.4,"Prediabetes",BV1924&gt;=6.5,"Diabetes")</f>
        <v>NORMAL</v>
      </c>
      <c r="CJ1924" t="s">
        <v>1955</v>
      </c>
      <c r="CK1924">
        <v>1994</v>
      </c>
      <c r="CL1924" t="s">
        <v>20</v>
      </c>
      <c r="CM1924">
        <v>9</v>
      </c>
      <c r="CN1924">
        <v>0</v>
      </c>
      <c r="CO1924">
        <v>24817.25</v>
      </c>
      <c r="CP1924" t="s">
        <v>11</v>
      </c>
      <c r="CQ1924" t="s">
        <v>11</v>
      </c>
      <c r="CR1924" t="s">
        <v>42</v>
      </c>
      <c r="CW1924" t="str">
        <f t="shared" si="60"/>
        <v>9/Sep/1994</v>
      </c>
      <c r="CZ1924" t="s">
        <v>1955</v>
      </c>
      <c r="DA1924">
        <v>1994</v>
      </c>
      <c r="DB1924" t="s">
        <v>20</v>
      </c>
      <c r="DC1924">
        <v>9</v>
      </c>
      <c r="DD1924">
        <v>0</v>
      </c>
      <c r="DE1924" s="18">
        <v>24817.25</v>
      </c>
      <c r="DF1924" t="s">
        <v>11</v>
      </c>
      <c r="DG1924" t="s">
        <v>11</v>
      </c>
      <c r="DH1924" t="s">
        <v>42</v>
      </c>
      <c r="DZ1924" t="s">
        <v>1955</v>
      </c>
      <c r="EA1924">
        <f t="shared" si="61"/>
        <v>29</v>
      </c>
    </row>
    <row r="1925" spans="1:131" ht="15.6" x14ac:dyDescent="0.3">
      <c r="A1925" s="1" t="s">
        <v>444</v>
      </c>
      <c r="B1925" s="1" t="s">
        <v>6752</v>
      </c>
      <c r="C1925" s="1" t="s">
        <v>6427</v>
      </c>
      <c r="D1925" t="s">
        <v>8151</v>
      </c>
      <c r="E1925" s="1"/>
      <c r="H1925" s="1"/>
      <c r="T1925" t="s">
        <v>444</v>
      </c>
      <c r="U1925">
        <v>15.37</v>
      </c>
      <c r="V1925">
        <v>8.6300000000000008</v>
      </c>
      <c r="W1925" t="s">
        <v>2382</v>
      </c>
      <c r="X1925" t="s">
        <v>2380</v>
      </c>
      <c r="Y1925" t="s">
        <v>2380</v>
      </c>
      <c r="Z1925">
        <v>0</v>
      </c>
      <c r="AA1925" t="s">
        <v>2380</v>
      </c>
      <c r="AV1925" t="s">
        <v>444</v>
      </c>
      <c r="AW1925">
        <v>15.37</v>
      </c>
      <c r="AX1925">
        <v>8.6300000000000008</v>
      </c>
      <c r="AY1925" t="s">
        <v>2382</v>
      </c>
      <c r="AZ1925" t="s">
        <v>2380</v>
      </c>
      <c r="BA1925" t="s">
        <v>2380</v>
      </c>
      <c r="BB1925" t="s">
        <v>2381</v>
      </c>
      <c r="BC1925" t="s">
        <v>2380</v>
      </c>
      <c r="BR1925">
        <v>15.37</v>
      </c>
      <c r="BS1925" t="str" cm="1">
        <f t="array" ref="BS1925">_xlfn.IFS(BR1925&lt;18.5,"UNDER WEIGHT",BR1925&lt;=24.9,"NORMAL WEIGHT",BR1925&lt;=29.9,"OVER WEIGHT",BR1925&gt;=30,"OBESITY")</f>
        <v>UNDER WEIGHT</v>
      </c>
      <c r="BV1925">
        <v>8.6300000000000008</v>
      </c>
      <c r="BW1925" t="str" cm="1">
        <f t="array" ref="BW1925">_xlfn.IFS(BV1925&lt;=5.7,"NORMAL",BV1925&lt;=6.4,"Prediabetes",BV1925&gt;=6.5,"Diabetes")</f>
        <v>Diabetes</v>
      </c>
      <c r="CJ1925" t="s">
        <v>1956</v>
      </c>
      <c r="CK1925">
        <v>1995</v>
      </c>
      <c r="CL1925" t="s">
        <v>18</v>
      </c>
      <c r="CM1925">
        <v>10</v>
      </c>
      <c r="CN1925">
        <v>0</v>
      </c>
      <c r="CO1925">
        <v>24863.25</v>
      </c>
      <c r="CP1925" t="s">
        <v>11</v>
      </c>
      <c r="CQ1925" t="s">
        <v>12</v>
      </c>
      <c r="CR1925" t="s">
        <v>42</v>
      </c>
      <c r="CW1925" t="str">
        <f t="shared" si="60"/>
        <v>10/Jun/1995</v>
      </c>
      <c r="CZ1925" t="s">
        <v>1956</v>
      </c>
      <c r="DA1925">
        <v>1995</v>
      </c>
      <c r="DB1925" t="s">
        <v>18</v>
      </c>
      <c r="DC1925">
        <v>10</v>
      </c>
      <c r="DD1925">
        <v>0</v>
      </c>
      <c r="DE1925" s="18">
        <v>24863.25</v>
      </c>
      <c r="DF1925" t="s">
        <v>11</v>
      </c>
      <c r="DG1925" t="s">
        <v>12</v>
      </c>
      <c r="DH1925" t="s">
        <v>42</v>
      </c>
      <c r="DZ1925" t="s">
        <v>1956</v>
      </c>
      <c r="EA1925">
        <f t="shared" si="61"/>
        <v>28</v>
      </c>
    </row>
    <row r="1926" spans="1:131" ht="15.6" x14ac:dyDescent="0.3">
      <c r="A1926" s="1" t="s">
        <v>443</v>
      </c>
      <c r="B1926" s="1" t="s">
        <v>6752</v>
      </c>
      <c r="C1926" s="1" t="s">
        <v>6428</v>
      </c>
      <c r="D1926" t="s">
        <v>6869</v>
      </c>
      <c r="E1926" s="1"/>
      <c r="H1926" s="1"/>
      <c r="T1926" t="s">
        <v>443</v>
      </c>
      <c r="U1926">
        <v>30.4</v>
      </c>
      <c r="V1926">
        <v>5.28</v>
      </c>
      <c r="W1926" t="s">
        <v>2380</v>
      </c>
      <c r="X1926" t="s">
        <v>2380</v>
      </c>
      <c r="Y1926" t="s">
        <v>2380</v>
      </c>
      <c r="Z1926">
        <v>0</v>
      </c>
      <c r="AA1926" t="s">
        <v>2380</v>
      </c>
      <c r="AV1926" t="s">
        <v>443</v>
      </c>
      <c r="AW1926">
        <v>30.4</v>
      </c>
      <c r="AX1926">
        <v>5.28</v>
      </c>
      <c r="AY1926" t="s">
        <v>2380</v>
      </c>
      <c r="AZ1926" t="s">
        <v>2380</v>
      </c>
      <c r="BA1926" t="s">
        <v>2380</v>
      </c>
      <c r="BB1926" t="s">
        <v>2381</v>
      </c>
      <c r="BC1926" t="s">
        <v>2380</v>
      </c>
      <c r="BR1926">
        <v>30.4</v>
      </c>
      <c r="BS1926" t="str" cm="1">
        <f t="array" ref="BS1926">_xlfn.IFS(BR1926&lt;18.5,"UNDER WEIGHT",BR1926&lt;=24.9,"NORMAL WEIGHT",BR1926&lt;=29.9,"OVER WEIGHT",BR1926&gt;=30,"OBESITY")</f>
        <v>OBESITY</v>
      </c>
      <c r="BV1926">
        <v>5.28</v>
      </c>
      <c r="BW1926" t="str" cm="1">
        <f t="array" ref="BW1926">_xlfn.IFS(BV1926&lt;=5.7,"NORMAL",BV1926&lt;=6.4,"Prediabetes",BV1926&gt;=6.5,"Diabetes")</f>
        <v>NORMAL</v>
      </c>
      <c r="CJ1926" t="s">
        <v>1957</v>
      </c>
      <c r="CK1926">
        <v>1970</v>
      </c>
      <c r="CL1926" t="s">
        <v>15</v>
      </c>
      <c r="CM1926">
        <v>26</v>
      </c>
      <c r="CN1926">
        <v>3</v>
      </c>
      <c r="CO1926">
        <v>24869.84</v>
      </c>
      <c r="CP1926" t="s">
        <v>11</v>
      </c>
      <c r="CQ1926" t="s">
        <v>11</v>
      </c>
      <c r="CR1926" t="s">
        <v>168</v>
      </c>
      <c r="CW1926" t="str">
        <f t="shared" si="60"/>
        <v>26/Nov/1970</v>
      </c>
      <c r="CZ1926" t="s">
        <v>1957</v>
      </c>
      <c r="DA1926">
        <v>1970</v>
      </c>
      <c r="DB1926" t="s">
        <v>15</v>
      </c>
      <c r="DC1926">
        <v>26</v>
      </c>
      <c r="DD1926">
        <v>3</v>
      </c>
      <c r="DE1926" s="18">
        <v>24869.84</v>
      </c>
      <c r="DF1926" t="s">
        <v>11</v>
      </c>
      <c r="DG1926" t="s">
        <v>11</v>
      </c>
      <c r="DH1926" t="s">
        <v>168</v>
      </c>
      <c r="DZ1926" t="s">
        <v>1957</v>
      </c>
      <c r="EA1926">
        <f t="shared" si="61"/>
        <v>53</v>
      </c>
    </row>
    <row r="1927" spans="1:131" ht="15.6" x14ac:dyDescent="0.3">
      <c r="A1927" s="1" t="s">
        <v>442</v>
      </c>
      <c r="B1927" s="1" t="s">
        <v>6751</v>
      </c>
      <c r="C1927" s="1" t="s">
        <v>5544</v>
      </c>
      <c r="D1927" t="s">
        <v>8152</v>
      </c>
      <c r="E1927" s="1"/>
      <c r="H1927" s="1"/>
      <c r="T1927" t="s">
        <v>442</v>
      </c>
      <c r="U1927">
        <v>19.48</v>
      </c>
      <c r="V1927">
        <v>5.63</v>
      </c>
      <c r="W1927" t="s">
        <v>2382</v>
      </c>
      <c r="X1927" t="s">
        <v>2380</v>
      </c>
      <c r="Y1927" t="s">
        <v>2380</v>
      </c>
      <c r="Z1927">
        <v>1</v>
      </c>
      <c r="AA1927" t="s">
        <v>2380</v>
      </c>
      <c r="AV1927" t="s">
        <v>442</v>
      </c>
      <c r="AW1927">
        <v>19.48</v>
      </c>
      <c r="AX1927">
        <v>5.63</v>
      </c>
      <c r="AY1927" t="s">
        <v>2382</v>
      </c>
      <c r="AZ1927" t="s">
        <v>2380</v>
      </c>
      <c r="BA1927" t="s">
        <v>2380</v>
      </c>
      <c r="BB1927">
        <v>1</v>
      </c>
      <c r="BC1927" t="s">
        <v>2380</v>
      </c>
      <c r="BR1927">
        <v>19.48</v>
      </c>
      <c r="BS1927" t="str" cm="1">
        <f t="array" ref="BS1927">_xlfn.IFS(BR1927&lt;18.5,"UNDER WEIGHT",BR1927&lt;=24.9,"NORMAL WEIGHT",BR1927&lt;=29.9,"OVER WEIGHT",BR1927&gt;=30,"OBESITY")</f>
        <v>NORMAL WEIGHT</v>
      </c>
      <c r="BV1927">
        <v>5.63</v>
      </c>
      <c r="BW1927" t="str" cm="1">
        <f t="array" ref="BW1927">_xlfn.IFS(BV1927&lt;=5.7,"NORMAL",BV1927&lt;=6.4,"Prediabetes",BV1927&gt;=6.5,"Diabetes")</f>
        <v>NORMAL</v>
      </c>
      <c r="CJ1927" t="s">
        <v>1958</v>
      </c>
      <c r="CK1927">
        <v>1969</v>
      </c>
      <c r="CL1927" t="s">
        <v>10</v>
      </c>
      <c r="CM1927">
        <v>23</v>
      </c>
      <c r="CN1927">
        <v>3</v>
      </c>
      <c r="CO1927">
        <v>24873.38</v>
      </c>
      <c r="CP1927" t="s">
        <v>11</v>
      </c>
      <c r="CQ1927" t="s">
        <v>16</v>
      </c>
      <c r="CR1927" t="s">
        <v>247</v>
      </c>
      <c r="CW1927" t="str">
        <f t="shared" si="60"/>
        <v>23/Jul/1969</v>
      </c>
      <c r="CZ1927" t="s">
        <v>1958</v>
      </c>
      <c r="DA1927">
        <v>1969</v>
      </c>
      <c r="DB1927" t="s">
        <v>10</v>
      </c>
      <c r="DC1927">
        <v>23</v>
      </c>
      <c r="DD1927">
        <v>3</v>
      </c>
      <c r="DE1927" s="18">
        <v>24873.38</v>
      </c>
      <c r="DF1927" t="s">
        <v>11</v>
      </c>
      <c r="DG1927" t="s">
        <v>16</v>
      </c>
      <c r="DH1927" t="s">
        <v>247</v>
      </c>
      <c r="DZ1927" t="s">
        <v>1958</v>
      </c>
      <c r="EA1927">
        <f t="shared" si="61"/>
        <v>54</v>
      </c>
    </row>
    <row r="1928" spans="1:131" ht="15.6" x14ac:dyDescent="0.3">
      <c r="A1928" s="1" t="s">
        <v>441</v>
      </c>
      <c r="B1928" s="1" t="s">
        <v>6751</v>
      </c>
      <c r="C1928" s="1" t="s">
        <v>6429</v>
      </c>
      <c r="D1928" t="s">
        <v>8153</v>
      </c>
      <c r="E1928" s="1"/>
      <c r="H1928" s="1"/>
      <c r="T1928" t="s">
        <v>441</v>
      </c>
      <c r="U1928">
        <v>16.96</v>
      </c>
      <c r="V1928">
        <v>11.47</v>
      </c>
      <c r="W1928" t="s">
        <v>2382</v>
      </c>
      <c r="X1928" t="s">
        <v>2380</v>
      </c>
      <c r="Y1928" t="s">
        <v>2380</v>
      </c>
      <c r="Z1928">
        <v>0</v>
      </c>
      <c r="AA1928" t="s">
        <v>2380</v>
      </c>
      <c r="AV1928" t="s">
        <v>441</v>
      </c>
      <c r="AW1928">
        <v>16.96</v>
      </c>
      <c r="AX1928">
        <v>11.47</v>
      </c>
      <c r="AY1928" t="s">
        <v>2382</v>
      </c>
      <c r="AZ1928" t="s">
        <v>2380</v>
      </c>
      <c r="BA1928" t="s">
        <v>2380</v>
      </c>
      <c r="BB1928" t="s">
        <v>2381</v>
      </c>
      <c r="BC1928" t="s">
        <v>2380</v>
      </c>
      <c r="BR1928">
        <v>16.96</v>
      </c>
      <c r="BS1928" t="str" cm="1">
        <f t="array" ref="BS1928">_xlfn.IFS(BR1928&lt;18.5,"UNDER WEIGHT",BR1928&lt;=24.9,"NORMAL WEIGHT",BR1928&lt;=29.9,"OVER WEIGHT",BR1928&gt;=30,"OBESITY")</f>
        <v>UNDER WEIGHT</v>
      </c>
      <c r="BV1928">
        <v>11.47</v>
      </c>
      <c r="BW1928" t="str" cm="1">
        <f t="array" ref="BW1928">_xlfn.IFS(BV1928&lt;=5.7,"NORMAL",BV1928&lt;=6.4,"Prediabetes",BV1928&gt;=6.5,"Diabetes")</f>
        <v>Diabetes</v>
      </c>
      <c r="CJ1928" t="s">
        <v>1959</v>
      </c>
      <c r="CK1928">
        <v>1987</v>
      </c>
      <c r="CL1928" t="s">
        <v>18</v>
      </c>
      <c r="CM1928">
        <v>14</v>
      </c>
      <c r="CN1928">
        <v>2</v>
      </c>
      <c r="CO1928">
        <v>24915.05</v>
      </c>
      <c r="CP1928" t="s">
        <v>11</v>
      </c>
      <c r="CQ1928" t="s">
        <v>16</v>
      </c>
      <c r="CR1928" t="s">
        <v>247</v>
      </c>
      <c r="CW1928" t="str">
        <f t="shared" si="60"/>
        <v>14/Jun/1987</v>
      </c>
      <c r="CZ1928" t="s">
        <v>1959</v>
      </c>
      <c r="DA1928">
        <v>1987</v>
      </c>
      <c r="DB1928" t="s">
        <v>18</v>
      </c>
      <c r="DC1928">
        <v>14</v>
      </c>
      <c r="DD1928">
        <v>2</v>
      </c>
      <c r="DE1928" s="18">
        <v>24915.05</v>
      </c>
      <c r="DF1928" t="s">
        <v>11</v>
      </c>
      <c r="DG1928" t="s">
        <v>16</v>
      </c>
      <c r="DH1928" t="s">
        <v>247</v>
      </c>
      <c r="DZ1928" t="s">
        <v>1959</v>
      </c>
      <c r="EA1928">
        <f t="shared" si="61"/>
        <v>36</v>
      </c>
    </row>
    <row r="1929" spans="1:131" ht="15.6" x14ac:dyDescent="0.3">
      <c r="A1929" s="1" t="s">
        <v>440</v>
      </c>
      <c r="B1929" s="1" t="s">
        <v>6752</v>
      </c>
      <c r="C1929" s="1" t="s">
        <v>6430</v>
      </c>
      <c r="D1929" t="s">
        <v>6809</v>
      </c>
      <c r="E1929" s="1"/>
      <c r="H1929" s="1"/>
      <c r="T1929" t="s">
        <v>440</v>
      </c>
      <c r="U1929">
        <v>19.05</v>
      </c>
      <c r="V1929">
        <v>4.92</v>
      </c>
      <c r="W1929" t="s">
        <v>2380</v>
      </c>
      <c r="X1929" t="s">
        <v>2380</v>
      </c>
      <c r="Y1929" t="s">
        <v>2380</v>
      </c>
      <c r="Z1929">
        <v>1</v>
      </c>
      <c r="AA1929" t="s">
        <v>2380</v>
      </c>
      <c r="AV1929" t="s">
        <v>440</v>
      </c>
      <c r="AW1929">
        <v>19.05</v>
      </c>
      <c r="AX1929">
        <v>4.92</v>
      </c>
      <c r="AY1929" t="s">
        <v>2380</v>
      </c>
      <c r="AZ1929" t="s">
        <v>2380</v>
      </c>
      <c r="BA1929" t="s">
        <v>2380</v>
      </c>
      <c r="BB1929">
        <v>1</v>
      </c>
      <c r="BC1929" t="s">
        <v>2380</v>
      </c>
      <c r="BR1929">
        <v>19.05</v>
      </c>
      <c r="BS1929" t="str" cm="1">
        <f t="array" ref="BS1929">_xlfn.IFS(BR1929&lt;18.5,"UNDER WEIGHT",BR1929&lt;=24.9,"NORMAL WEIGHT",BR1929&lt;=29.9,"OVER WEIGHT",BR1929&gt;=30,"OBESITY")</f>
        <v>NORMAL WEIGHT</v>
      </c>
      <c r="BV1929">
        <v>4.92</v>
      </c>
      <c r="BW1929" t="str" cm="1">
        <f t="array" ref="BW1929">_xlfn.IFS(BV1929&lt;=5.7,"NORMAL",BV1929&lt;=6.4,"Prediabetes",BV1929&gt;=6.5,"Diabetes")</f>
        <v>NORMAL</v>
      </c>
      <c r="CJ1929" t="s">
        <v>1960</v>
      </c>
      <c r="CK1929">
        <v>1975</v>
      </c>
      <c r="CL1929" t="s">
        <v>15</v>
      </c>
      <c r="CM1929">
        <v>14</v>
      </c>
      <c r="CN1929">
        <v>3</v>
      </c>
      <c r="CO1929">
        <v>24915.22</v>
      </c>
      <c r="CP1929" t="s">
        <v>11</v>
      </c>
      <c r="CQ1929" t="s">
        <v>12</v>
      </c>
      <c r="CR1929" t="s">
        <v>23</v>
      </c>
      <c r="CW1929" t="str">
        <f t="shared" si="60"/>
        <v>14/Nov/1975</v>
      </c>
      <c r="CZ1929" t="s">
        <v>1960</v>
      </c>
      <c r="DA1929">
        <v>1975</v>
      </c>
      <c r="DB1929" t="s">
        <v>15</v>
      </c>
      <c r="DC1929">
        <v>14</v>
      </c>
      <c r="DD1929">
        <v>3</v>
      </c>
      <c r="DE1929" s="18">
        <v>24915.22</v>
      </c>
      <c r="DF1929" t="s">
        <v>11</v>
      </c>
      <c r="DG1929" t="s">
        <v>12</v>
      </c>
      <c r="DH1929" t="s">
        <v>23</v>
      </c>
      <c r="DZ1929" t="s">
        <v>1960</v>
      </c>
      <c r="EA1929">
        <f t="shared" si="61"/>
        <v>48</v>
      </c>
    </row>
    <row r="1930" spans="1:131" ht="15.6" x14ac:dyDescent="0.3">
      <c r="A1930" s="1" t="s">
        <v>439</v>
      </c>
      <c r="B1930" s="1" t="s">
        <v>6751</v>
      </c>
      <c r="C1930" s="1" t="s">
        <v>5746</v>
      </c>
      <c r="D1930" t="s">
        <v>8154</v>
      </c>
      <c r="E1930" s="1"/>
      <c r="H1930" s="1"/>
      <c r="T1930" t="s">
        <v>439</v>
      </c>
      <c r="U1930">
        <v>37.619999999999997</v>
      </c>
      <c r="V1930">
        <v>4.18</v>
      </c>
      <c r="W1930" t="s">
        <v>2380</v>
      </c>
      <c r="X1930" t="s">
        <v>2380</v>
      </c>
      <c r="Y1930" t="s">
        <v>2380</v>
      </c>
      <c r="Z1930">
        <v>0</v>
      </c>
      <c r="AA1930" t="s">
        <v>2380</v>
      </c>
      <c r="AV1930" t="s">
        <v>439</v>
      </c>
      <c r="AW1930">
        <v>37.619999999999997</v>
      </c>
      <c r="AX1930">
        <v>4.18</v>
      </c>
      <c r="AY1930" t="s">
        <v>2380</v>
      </c>
      <c r="AZ1930" t="s">
        <v>2380</v>
      </c>
      <c r="BA1930" t="s">
        <v>2380</v>
      </c>
      <c r="BB1930" t="s">
        <v>2381</v>
      </c>
      <c r="BC1930" t="s">
        <v>2380</v>
      </c>
      <c r="BR1930">
        <v>37.619999999999997</v>
      </c>
      <c r="BS1930" t="str" cm="1">
        <f t="array" ref="BS1930">_xlfn.IFS(BR1930&lt;18.5,"UNDER WEIGHT",BR1930&lt;=24.9,"NORMAL WEIGHT",BR1930&lt;=29.9,"OVER WEIGHT",BR1930&gt;=30,"OBESITY")</f>
        <v>OBESITY</v>
      </c>
      <c r="BV1930">
        <v>4.18</v>
      </c>
      <c r="BW1930" t="str" cm="1">
        <f t="array" ref="BW1930">_xlfn.IFS(BV1930&lt;=5.7,"NORMAL",BV1930&lt;=6.4,"Prediabetes",BV1930&gt;=6.5,"Diabetes")</f>
        <v>NORMAL</v>
      </c>
      <c r="CJ1930" t="s">
        <v>1961</v>
      </c>
      <c r="CK1930">
        <v>1995</v>
      </c>
      <c r="CL1930" t="s">
        <v>30</v>
      </c>
      <c r="CM1930">
        <v>4</v>
      </c>
      <c r="CN1930">
        <v>0</v>
      </c>
      <c r="CO1930">
        <v>25075.97</v>
      </c>
      <c r="CP1930" t="s">
        <v>11</v>
      </c>
      <c r="CQ1930" t="s">
        <v>11</v>
      </c>
      <c r="CR1930" t="s">
        <v>42</v>
      </c>
      <c r="CW1930" t="str">
        <f t="shared" si="60"/>
        <v>4/Dec/1995</v>
      </c>
      <c r="CZ1930" t="s">
        <v>1961</v>
      </c>
      <c r="DA1930">
        <v>1995</v>
      </c>
      <c r="DB1930" t="s">
        <v>30</v>
      </c>
      <c r="DC1930">
        <v>4</v>
      </c>
      <c r="DD1930">
        <v>0</v>
      </c>
      <c r="DE1930" s="18">
        <v>25075.97</v>
      </c>
      <c r="DF1930" t="s">
        <v>11</v>
      </c>
      <c r="DG1930" t="s">
        <v>11</v>
      </c>
      <c r="DH1930" t="s">
        <v>42</v>
      </c>
      <c r="DZ1930" t="s">
        <v>1961</v>
      </c>
      <c r="EA1930">
        <f t="shared" si="61"/>
        <v>28</v>
      </c>
    </row>
    <row r="1931" spans="1:131" ht="15.6" x14ac:dyDescent="0.3">
      <c r="A1931" s="1" t="s">
        <v>438</v>
      </c>
      <c r="B1931" s="1" t="s">
        <v>6751</v>
      </c>
      <c r="C1931" s="1" t="s">
        <v>5208</v>
      </c>
      <c r="D1931" t="s">
        <v>7618</v>
      </c>
      <c r="E1931" s="1"/>
      <c r="H1931" s="1"/>
      <c r="T1931" t="s">
        <v>438</v>
      </c>
      <c r="U1931">
        <v>29.1</v>
      </c>
      <c r="V1931">
        <v>4.67</v>
      </c>
      <c r="W1931" t="s">
        <v>2380</v>
      </c>
      <c r="X1931" t="s">
        <v>2380</v>
      </c>
      <c r="Y1931" t="s">
        <v>2380</v>
      </c>
      <c r="Z1931">
        <v>0</v>
      </c>
      <c r="AA1931" t="s">
        <v>2380</v>
      </c>
      <c r="AV1931" t="s">
        <v>438</v>
      </c>
      <c r="AW1931">
        <v>29.1</v>
      </c>
      <c r="AX1931">
        <v>4.67</v>
      </c>
      <c r="AY1931" t="s">
        <v>2380</v>
      </c>
      <c r="AZ1931" t="s">
        <v>2380</v>
      </c>
      <c r="BA1931" t="s">
        <v>2380</v>
      </c>
      <c r="BB1931" t="s">
        <v>2381</v>
      </c>
      <c r="BC1931" t="s">
        <v>2380</v>
      </c>
      <c r="BR1931">
        <v>29.1</v>
      </c>
      <c r="BS1931" t="str" cm="1">
        <f t="array" ref="BS1931">_xlfn.IFS(BR1931&lt;18.5,"UNDER WEIGHT",BR1931&lt;=24.9,"NORMAL WEIGHT",BR1931&lt;=29.9,"OVER WEIGHT",BR1931&gt;=30,"OBESITY")</f>
        <v>OVER WEIGHT</v>
      </c>
      <c r="BV1931">
        <v>4.67</v>
      </c>
      <c r="BW1931" t="str" cm="1">
        <f t="array" ref="BW1931">_xlfn.IFS(BV1931&lt;=5.7,"NORMAL",BV1931&lt;=6.4,"Prediabetes",BV1931&gt;=6.5,"Diabetes")</f>
        <v>NORMAL</v>
      </c>
      <c r="CJ1931" t="s">
        <v>1962</v>
      </c>
      <c r="CK1931">
        <v>1998</v>
      </c>
      <c r="CL1931" t="s">
        <v>18</v>
      </c>
      <c r="CM1931">
        <v>14</v>
      </c>
      <c r="CN1931">
        <v>0</v>
      </c>
      <c r="CO1931">
        <v>25081.77</v>
      </c>
      <c r="CP1931" t="s">
        <v>11</v>
      </c>
      <c r="CQ1931" t="s">
        <v>11</v>
      </c>
      <c r="CR1931" t="s">
        <v>13</v>
      </c>
      <c r="CW1931" t="str">
        <f t="shared" si="60"/>
        <v>14/Jun/1998</v>
      </c>
      <c r="CZ1931" t="s">
        <v>1962</v>
      </c>
      <c r="DA1931">
        <v>1998</v>
      </c>
      <c r="DB1931" t="s">
        <v>18</v>
      </c>
      <c r="DC1931">
        <v>14</v>
      </c>
      <c r="DD1931">
        <v>0</v>
      </c>
      <c r="DE1931" s="18">
        <v>25081.77</v>
      </c>
      <c r="DF1931" t="s">
        <v>11</v>
      </c>
      <c r="DG1931" t="s">
        <v>11</v>
      </c>
      <c r="DH1931" t="s">
        <v>13</v>
      </c>
      <c r="DZ1931" t="s">
        <v>1962</v>
      </c>
      <c r="EA1931">
        <f t="shared" si="61"/>
        <v>25</v>
      </c>
    </row>
    <row r="1932" spans="1:131" ht="15.6" x14ac:dyDescent="0.3">
      <c r="A1932" s="1" t="s">
        <v>437</v>
      </c>
      <c r="B1932" s="1" t="s">
        <v>6751</v>
      </c>
      <c r="C1932" s="1" t="s">
        <v>6431</v>
      </c>
      <c r="D1932" t="s">
        <v>8155</v>
      </c>
      <c r="E1932" s="1"/>
      <c r="H1932" s="1"/>
      <c r="T1932" t="s">
        <v>437</v>
      </c>
      <c r="U1932">
        <v>26.62</v>
      </c>
      <c r="V1932">
        <v>6.24</v>
      </c>
      <c r="W1932" t="s">
        <v>2380</v>
      </c>
      <c r="X1932" t="s">
        <v>2380</v>
      </c>
      <c r="Y1932" t="s">
        <v>2380</v>
      </c>
      <c r="Z1932">
        <v>0</v>
      </c>
      <c r="AA1932" t="s">
        <v>2380</v>
      </c>
      <c r="AV1932" t="s">
        <v>437</v>
      </c>
      <c r="AW1932">
        <v>26.62</v>
      </c>
      <c r="AX1932">
        <v>6.24</v>
      </c>
      <c r="AY1932" t="s">
        <v>2380</v>
      </c>
      <c r="AZ1932" t="s">
        <v>2380</v>
      </c>
      <c r="BA1932" t="s">
        <v>2380</v>
      </c>
      <c r="BB1932" t="s">
        <v>2381</v>
      </c>
      <c r="BC1932" t="s">
        <v>2380</v>
      </c>
      <c r="BR1932">
        <v>26.62</v>
      </c>
      <c r="BS1932" t="str" cm="1">
        <f t="array" ref="BS1932">_xlfn.IFS(BR1932&lt;18.5,"UNDER WEIGHT",BR1932&lt;=24.9,"NORMAL WEIGHT",BR1932&lt;=29.9,"OVER WEIGHT",BR1932&gt;=30,"OBESITY")</f>
        <v>OVER WEIGHT</v>
      </c>
      <c r="BV1932">
        <v>6.24</v>
      </c>
      <c r="BW1932" t="str" cm="1">
        <f t="array" ref="BW1932">_xlfn.IFS(BV1932&lt;=5.7,"NORMAL",BV1932&lt;=6.4,"Prediabetes",BV1932&gt;=6.5,"Diabetes")</f>
        <v>Prediabetes</v>
      </c>
      <c r="CJ1932" t="s">
        <v>1963</v>
      </c>
      <c r="CK1932">
        <v>1998</v>
      </c>
      <c r="CL1932" t="s">
        <v>15</v>
      </c>
      <c r="CM1932">
        <v>24</v>
      </c>
      <c r="CN1932">
        <v>0</v>
      </c>
      <c r="CO1932">
        <v>25127.22</v>
      </c>
      <c r="CP1932" t="s">
        <v>11</v>
      </c>
      <c r="CQ1932" t="s">
        <v>12</v>
      </c>
      <c r="CR1932" t="s">
        <v>42</v>
      </c>
      <c r="CW1932" t="str">
        <f t="shared" si="60"/>
        <v>24/Nov/1998</v>
      </c>
      <c r="CZ1932" t="s">
        <v>1963</v>
      </c>
      <c r="DA1932">
        <v>1998</v>
      </c>
      <c r="DB1932" t="s">
        <v>15</v>
      </c>
      <c r="DC1932">
        <v>24</v>
      </c>
      <c r="DD1932">
        <v>0</v>
      </c>
      <c r="DE1932" s="18">
        <v>25127.22</v>
      </c>
      <c r="DF1932" t="s">
        <v>11</v>
      </c>
      <c r="DG1932" t="s">
        <v>12</v>
      </c>
      <c r="DH1932" t="s">
        <v>42</v>
      </c>
      <c r="DZ1932" t="s">
        <v>1963</v>
      </c>
      <c r="EA1932">
        <f t="shared" si="61"/>
        <v>25</v>
      </c>
    </row>
    <row r="1933" spans="1:131" ht="15.6" x14ac:dyDescent="0.3">
      <c r="A1933" s="1" t="s">
        <v>436</v>
      </c>
      <c r="B1933" s="1" t="s">
        <v>6751</v>
      </c>
      <c r="C1933" s="1" t="s">
        <v>6432</v>
      </c>
      <c r="D1933" t="s">
        <v>8156</v>
      </c>
      <c r="E1933" s="1"/>
      <c r="H1933" s="1"/>
      <c r="T1933" t="s">
        <v>436</v>
      </c>
      <c r="U1933">
        <v>25.74</v>
      </c>
      <c r="V1933">
        <v>5.99</v>
      </c>
      <c r="W1933" t="s">
        <v>2380</v>
      </c>
      <c r="X1933" t="s">
        <v>2380</v>
      </c>
      <c r="Y1933" t="s">
        <v>2380</v>
      </c>
      <c r="Z1933">
        <v>0</v>
      </c>
      <c r="AA1933" t="s">
        <v>2380</v>
      </c>
      <c r="AV1933" t="s">
        <v>436</v>
      </c>
      <c r="AW1933">
        <v>25.74</v>
      </c>
      <c r="AX1933">
        <v>5.99</v>
      </c>
      <c r="AY1933" t="s">
        <v>2380</v>
      </c>
      <c r="AZ1933" t="s">
        <v>2380</v>
      </c>
      <c r="BA1933" t="s">
        <v>2380</v>
      </c>
      <c r="BB1933" t="s">
        <v>2381</v>
      </c>
      <c r="BC1933" t="s">
        <v>2380</v>
      </c>
      <c r="BR1933">
        <v>25.74</v>
      </c>
      <c r="BS1933" t="str" cm="1">
        <f t="array" ref="BS1933">_xlfn.IFS(BR1933&lt;18.5,"UNDER WEIGHT",BR1933&lt;=24.9,"NORMAL WEIGHT",BR1933&lt;=29.9,"OVER WEIGHT",BR1933&gt;=30,"OBESITY")</f>
        <v>OVER WEIGHT</v>
      </c>
      <c r="BV1933">
        <v>5.99</v>
      </c>
      <c r="BW1933" t="str" cm="1">
        <f t="array" ref="BW1933">_xlfn.IFS(BV1933&lt;=5.7,"NORMAL",BV1933&lt;=6.4,"Prediabetes",BV1933&gt;=6.5,"Diabetes")</f>
        <v>Prediabetes</v>
      </c>
      <c r="CJ1933" t="s">
        <v>1964</v>
      </c>
      <c r="CK1933">
        <v>1975</v>
      </c>
      <c r="CL1933" t="s">
        <v>30</v>
      </c>
      <c r="CM1933">
        <v>14</v>
      </c>
      <c r="CN1933">
        <v>3</v>
      </c>
      <c r="CO1933">
        <v>25309.49</v>
      </c>
      <c r="CP1933" t="s">
        <v>11</v>
      </c>
      <c r="CQ1933" t="s">
        <v>16</v>
      </c>
      <c r="CR1933" t="s">
        <v>42</v>
      </c>
      <c r="CW1933" t="str">
        <f t="shared" si="60"/>
        <v>14/Dec/1975</v>
      </c>
      <c r="CZ1933" t="s">
        <v>1964</v>
      </c>
      <c r="DA1933">
        <v>1975</v>
      </c>
      <c r="DB1933" t="s">
        <v>30</v>
      </c>
      <c r="DC1933">
        <v>14</v>
      </c>
      <c r="DD1933">
        <v>3</v>
      </c>
      <c r="DE1933" s="18">
        <v>25309.49</v>
      </c>
      <c r="DF1933" t="s">
        <v>11</v>
      </c>
      <c r="DG1933" t="s">
        <v>16</v>
      </c>
      <c r="DH1933" t="s">
        <v>42</v>
      </c>
      <c r="DZ1933" t="s">
        <v>1964</v>
      </c>
      <c r="EA1933">
        <f t="shared" si="61"/>
        <v>48</v>
      </c>
    </row>
    <row r="1934" spans="1:131" ht="15.6" x14ac:dyDescent="0.3">
      <c r="A1934" s="1" t="s">
        <v>435</v>
      </c>
      <c r="B1934" s="1" t="s">
        <v>6752</v>
      </c>
      <c r="C1934" s="1" t="s">
        <v>6433</v>
      </c>
      <c r="D1934" t="s">
        <v>6823</v>
      </c>
      <c r="E1934" s="1"/>
      <c r="H1934" s="1"/>
      <c r="T1934" t="s">
        <v>435</v>
      </c>
      <c r="U1934">
        <v>18.22</v>
      </c>
      <c r="V1934">
        <v>10.27</v>
      </c>
      <c r="W1934" t="s">
        <v>2382</v>
      </c>
      <c r="X1934" t="s">
        <v>2380</v>
      </c>
      <c r="Y1934" t="s">
        <v>2380</v>
      </c>
      <c r="Z1934">
        <v>1</v>
      </c>
      <c r="AA1934" t="s">
        <v>2380</v>
      </c>
      <c r="AV1934" t="s">
        <v>435</v>
      </c>
      <c r="AW1934">
        <v>18.22</v>
      </c>
      <c r="AX1934">
        <v>10.27</v>
      </c>
      <c r="AY1934" t="s">
        <v>2382</v>
      </c>
      <c r="AZ1934" t="s">
        <v>2380</v>
      </c>
      <c r="BA1934" t="s">
        <v>2380</v>
      </c>
      <c r="BB1934">
        <v>1</v>
      </c>
      <c r="BC1934" t="s">
        <v>2380</v>
      </c>
      <c r="BR1934">
        <v>18.22</v>
      </c>
      <c r="BS1934" t="str" cm="1">
        <f t="array" ref="BS1934">_xlfn.IFS(BR1934&lt;18.5,"UNDER WEIGHT",BR1934&lt;=24.9,"NORMAL WEIGHT",BR1934&lt;=29.9,"OVER WEIGHT",BR1934&gt;=30,"OBESITY")</f>
        <v>UNDER WEIGHT</v>
      </c>
      <c r="BV1934">
        <v>10.27</v>
      </c>
      <c r="BW1934" t="str" cm="1">
        <f t="array" ref="BW1934">_xlfn.IFS(BV1934&lt;=5.7,"NORMAL",BV1934&lt;=6.4,"Prediabetes",BV1934&gt;=6.5,"Diabetes")</f>
        <v>Diabetes</v>
      </c>
      <c r="CJ1934" t="s">
        <v>1965</v>
      </c>
      <c r="CK1934">
        <v>1972</v>
      </c>
      <c r="CL1934" t="s">
        <v>20</v>
      </c>
      <c r="CM1934">
        <v>26</v>
      </c>
      <c r="CN1934">
        <v>2</v>
      </c>
      <c r="CO1934">
        <v>25333.33</v>
      </c>
      <c r="CP1934" t="s">
        <v>11</v>
      </c>
      <c r="CQ1934" t="s">
        <v>11</v>
      </c>
      <c r="CR1934" t="s">
        <v>356</v>
      </c>
      <c r="CW1934" t="str">
        <f t="shared" si="60"/>
        <v>26/Sep/1972</v>
      </c>
      <c r="CZ1934" t="s">
        <v>1965</v>
      </c>
      <c r="DA1934">
        <v>1972</v>
      </c>
      <c r="DB1934" t="s">
        <v>20</v>
      </c>
      <c r="DC1934">
        <v>26</v>
      </c>
      <c r="DD1934">
        <v>2</v>
      </c>
      <c r="DE1934" s="18">
        <v>25333.33</v>
      </c>
      <c r="DF1934" t="s">
        <v>11</v>
      </c>
      <c r="DG1934" t="s">
        <v>11</v>
      </c>
      <c r="DH1934" t="s">
        <v>356</v>
      </c>
      <c r="DZ1934" t="s">
        <v>1965</v>
      </c>
      <c r="EA1934">
        <f t="shared" si="61"/>
        <v>51</v>
      </c>
    </row>
    <row r="1935" spans="1:131" ht="15.6" x14ac:dyDescent="0.3">
      <c r="A1935" s="1" t="s">
        <v>434</v>
      </c>
      <c r="B1935" s="1" t="s">
        <v>6751</v>
      </c>
      <c r="C1935" s="1" t="s">
        <v>6434</v>
      </c>
      <c r="D1935" t="s">
        <v>6833</v>
      </c>
      <c r="E1935" s="1"/>
      <c r="H1935" s="1"/>
      <c r="T1935" t="s">
        <v>434</v>
      </c>
      <c r="U1935">
        <v>26.03</v>
      </c>
      <c r="V1935">
        <v>5.97</v>
      </c>
      <c r="W1935" t="s">
        <v>2380</v>
      </c>
      <c r="X1935" t="s">
        <v>2380</v>
      </c>
      <c r="Y1935" t="s">
        <v>2383</v>
      </c>
      <c r="Z1935">
        <v>1</v>
      </c>
      <c r="AA1935" t="s">
        <v>2380</v>
      </c>
      <c r="AV1935" t="s">
        <v>434</v>
      </c>
      <c r="AW1935">
        <v>26.03</v>
      </c>
      <c r="AX1935">
        <v>5.97</v>
      </c>
      <c r="AY1935" t="s">
        <v>2380</v>
      </c>
      <c r="AZ1935" t="s">
        <v>2380</v>
      </c>
      <c r="BA1935" t="s">
        <v>2383</v>
      </c>
      <c r="BB1935">
        <v>1</v>
      </c>
      <c r="BC1935" t="s">
        <v>2380</v>
      </c>
      <c r="BR1935">
        <v>26.03</v>
      </c>
      <c r="BS1935" t="str" cm="1">
        <f t="array" ref="BS1935">_xlfn.IFS(BR1935&lt;18.5,"UNDER WEIGHT",BR1935&lt;=24.9,"NORMAL WEIGHT",BR1935&lt;=29.9,"OVER WEIGHT",BR1935&gt;=30,"OBESITY")</f>
        <v>OVER WEIGHT</v>
      </c>
      <c r="BV1935">
        <v>5.97</v>
      </c>
      <c r="BW1935" t="str" cm="1">
        <f t="array" ref="BW1935">_xlfn.IFS(BV1935&lt;=5.7,"NORMAL",BV1935&lt;=6.4,"Prediabetes",BV1935&gt;=6.5,"Diabetes")</f>
        <v>Prediabetes</v>
      </c>
      <c r="CJ1935" t="s">
        <v>1966</v>
      </c>
      <c r="CK1935">
        <v>1968</v>
      </c>
      <c r="CL1935" t="s">
        <v>35</v>
      </c>
      <c r="CM1935">
        <v>22</v>
      </c>
      <c r="CN1935">
        <v>3</v>
      </c>
      <c r="CO1935">
        <v>25382.3</v>
      </c>
      <c r="CP1935" t="s">
        <v>11</v>
      </c>
      <c r="CQ1935" t="s">
        <v>11</v>
      </c>
      <c r="CR1935" t="s">
        <v>42</v>
      </c>
      <c r="CW1935" t="str">
        <f t="shared" si="60"/>
        <v>22/Aug/1968</v>
      </c>
      <c r="CZ1935" t="s">
        <v>1966</v>
      </c>
      <c r="DA1935">
        <v>1968</v>
      </c>
      <c r="DB1935" t="s">
        <v>35</v>
      </c>
      <c r="DC1935">
        <v>22</v>
      </c>
      <c r="DD1935">
        <v>3</v>
      </c>
      <c r="DE1935" s="18">
        <v>25382.3</v>
      </c>
      <c r="DF1935" t="s">
        <v>11</v>
      </c>
      <c r="DG1935" t="s">
        <v>11</v>
      </c>
      <c r="DH1935" t="s">
        <v>42</v>
      </c>
      <c r="DZ1935" t="s">
        <v>1966</v>
      </c>
      <c r="EA1935">
        <f t="shared" si="61"/>
        <v>55</v>
      </c>
    </row>
    <row r="1936" spans="1:131" ht="15.6" x14ac:dyDescent="0.3">
      <c r="A1936" s="1" t="s">
        <v>433</v>
      </c>
      <c r="B1936" s="1" t="s">
        <v>6751</v>
      </c>
      <c r="C1936" s="1" t="s">
        <v>6435</v>
      </c>
      <c r="D1936" t="s">
        <v>8157</v>
      </c>
      <c r="E1936" s="1"/>
      <c r="H1936" s="1"/>
      <c r="T1936" t="s">
        <v>433</v>
      </c>
      <c r="U1936">
        <v>17.29</v>
      </c>
      <c r="V1936">
        <v>4.9800000000000004</v>
      </c>
      <c r="W1936" t="s">
        <v>2380</v>
      </c>
      <c r="X1936" t="s">
        <v>2380</v>
      </c>
      <c r="Y1936" t="s">
        <v>2380</v>
      </c>
      <c r="Z1936">
        <v>0</v>
      </c>
      <c r="AA1936" t="s">
        <v>2380</v>
      </c>
      <c r="AV1936" t="s">
        <v>433</v>
      </c>
      <c r="AW1936">
        <v>17.29</v>
      </c>
      <c r="AX1936">
        <v>4.9800000000000004</v>
      </c>
      <c r="AY1936" t="s">
        <v>2380</v>
      </c>
      <c r="AZ1936" t="s">
        <v>2380</v>
      </c>
      <c r="BA1936" t="s">
        <v>2380</v>
      </c>
      <c r="BB1936" t="s">
        <v>2381</v>
      </c>
      <c r="BC1936" t="s">
        <v>2380</v>
      </c>
      <c r="BR1936">
        <v>17.29</v>
      </c>
      <c r="BS1936" t="str" cm="1">
        <f t="array" ref="BS1936">_xlfn.IFS(BR1936&lt;18.5,"UNDER WEIGHT",BR1936&lt;=24.9,"NORMAL WEIGHT",BR1936&lt;=29.9,"OVER WEIGHT",BR1936&gt;=30,"OBESITY")</f>
        <v>UNDER WEIGHT</v>
      </c>
      <c r="BV1936">
        <v>4.9800000000000004</v>
      </c>
      <c r="BW1936" t="str" cm="1">
        <f t="array" ref="BW1936">_xlfn.IFS(BV1936&lt;=5.7,"NORMAL",BV1936&lt;=6.4,"Prediabetes",BV1936&gt;=6.5,"Diabetes")</f>
        <v>NORMAL</v>
      </c>
      <c r="CJ1936" t="s">
        <v>1967</v>
      </c>
      <c r="CK1936">
        <v>1968</v>
      </c>
      <c r="CL1936" t="s">
        <v>30</v>
      </c>
      <c r="CM1936">
        <v>11</v>
      </c>
      <c r="CN1936">
        <v>1</v>
      </c>
      <c r="CO1936">
        <v>25517.11</v>
      </c>
      <c r="CP1936" t="s">
        <v>11</v>
      </c>
      <c r="CQ1936" t="s">
        <v>12</v>
      </c>
      <c r="CR1936" t="s">
        <v>356</v>
      </c>
      <c r="CW1936" t="str">
        <f t="shared" si="60"/>
        <v>11/Dec/1968</v>
      </c>
      <c r="CZ1936" t="s">
        <v>1967</v>
      </c>
      <c r="DA1936">
        <v>1968</v>
      </c>
      <c r="DB1936" t="s">
        <v>30</v>
      </c>
      <c r="DC1936">
        <v>11</v>
      </c>
      <c r="DD1936">
        <v>1</v>
      </c>
      <c r="DE1936" s="18">
        <v>25517.11</v>
      </c>
      <c r="DF1936" t="s">
        <v>11</v>
      </c>
      <c r="DG1936" t="s">
        <v>12</v>
      </c>
      <c r="DH1936" t="s">
        <v>356</v>
      </c>
      <c r="DZ1936" t="s">
        <v>1967</v>
      </c>
      <c r="EA1936">
        <f t="shared" si="61"/>
        <v>55</v>
      </c>
    </row>
    <row r="1937" spans="1:131" ht="15.6" x14ac:dyDescent="0.3">
      <c r="A1937" s="1" t="s">
        <v>432</v>
      </c>
      <c r="B1937" s="1" t="s">
        <v>6752</v>
      </c>
      <c r="C1937" s="1" t="s">
        <v>6436</v>
      </c>
      <c r="D1937" t="s">
        <v>8158</v>
      </c>
      <c r="E1937" s="1"/>
      <c r="H1937" s="1"/>
      <c r="T1937" t="s">
        <v>432</v>
      </c>
      <c r="U1937">
        <v>18.170000000000002</v>
      </c>
      <c r="V1937">
        <v>6.91</v>
      </c>
      <c r="W1937" t="s">
        <v>2382</v>
      </c>
      <c r="X1937" t="s">
        <v>2380</v>
      </c>
      <c r="Y1937" t="s">
        <v>2380</v>
      </c>
      <c r="Z1937">
        <v>1</v>
      </c>
      <c r="AA1937" t="s">
        <v>2380</v>
      </c>
      <c r="AV1937" t="s">
        <v>432</v>
      </c>
      <c r="AW1937">
        <v>18.170000000000002</v>
      </c>
      <c r="AX1937">
        <v>6.91</v>
      </c>
      <c r="AY1937" t="s">
        <v>2382</v>
      </c>
      <c r="AZ1937" t="s">
        <v>2380</v>
      </c>
      <c r="BA1937" t="s">
        <v>2380</v>
      </c>
      <c r="BB1937">
        <v>1</v>
      </c>
      <c r="BC1937" t="s">
        <v>2380</v>
      </c>
      <c r="BR1937">
        <v>18.170000000000002</v>
      </c>
      <c r="BS1937" t="str" cm="1">
        <f t="array" ref="BS1937">_xlfn.IFS(BR1937&lt;18.5,"UNDER WEIGHT",BR1937&lt;=24.9,"NORMAL WEIGHT",BR1937&lt;=29.9,"OVER WEIGHT",BR1937&gt;=30,"OBESITY")</f>
        <v>UNDER WEIGHT</v>
      </c>
      <c r="BV1937">
        <v>6.91</v>
      </c>
      <c r="BW1937" t="str" cm="1">
        <f t="array" ref="BW1937">_xlfn.IFS(BV1937&lt;=5.7,"NORMAL",BV1937&lt;=6.4,"Prediabetes",BV1937&gt;=6.5,"Diabetes")</f>
        <v>Diabetes</v>
      </c>
      <c r="CJ1937" t="s">
        <v>1968</v>
      </c>
      <c r="CK1937">
        <v>2001</v>
      </c>
      <c r="CL1937" t="s">
        <v>35</v>
      </c>
      <c r="CM1937">
        <v>2</v>
      </c>
      <c r="CN1937">
        <v>0</v>
      </c>
      <c r="CO1937">
        <v>25648.98</v>
      </c>
      <c r="CP1937" t="s">
        <v>11</v>
      </c>
      <c r="CQ1937" t="s">
        <v>16</v>
      </c>
      <c r="CR1937" t="s">
        <v>42</v>
      </c>
      <c r="CW1937" t="str">
        <f t="shared" si="60"/>
        <v>2/Aug/2001</v>
      </c>
      <c r="CZ1937" t="s">
        <v>1968</v>
      </c>
      <c r="DA1937">
        <v>2001</v>
      </c>
      <c r="DB1937" t="s">
        <v>35</v>
      </c>
      <c r="DC1937">
        <v>2</v>
      </c>
      <c r="DD1937">
        <v>0</v>
      </c>
      <c r="DE1937" s="18">
        <v>25648.98</v>
      </c>
      <c r="DF1937" t="s">
        <v>11</v>
      </c>
      <c r="DG1937" t="s">
        <v>16</v>
      </c>
      <c r="DH1937" t="s">
        <v>42</v>
      </c>
      <c r="DZ1937" t="s">
        <v>1968</v>
      </c>
      <c r="EA1937">
        <f t="shared" si="61"/>
        <v>22</v>
      </c>
    </row>
    <row r="1938" spans="1:131" ht="15.6" x14ac:dyDescent="0.3">
      <c r="A1938" s="1" t="s">
        <v>431</v>
      </c>
      <c r="B1938" s="1" t="s">
        <v>7144</v>
      </c>
      <c r="C1938" s="1" t="s">
        <v>6437</v>
      </c>
      <c r="D1938" t="s">
        <v>8159</v>
      </c>
      <c r="E1938" s="1"/>
      <c r="H1938" s="1"/>
      <c r="T1938" t="s">
        <v>431</v>
      </c>
      <c r="U1938">
        <v>32.54</v>
      </c>
      <c r="V1938">
        <v>6.38</v>
      </c>
      <c r="W1938" t="s">
        <v>2380</v>
      </c>
      <c r="X1938" t="s">
        <v>2382</v>
      </c>
      <c r="Y1938" t="s">
        <v>2380</v>
      </c>
      <c r="Z1938">
        <v>1</v>
      </c>
      <c r="AA1938" t="s">
        <v>2380</v>
      </c>
      <c r="AV1938" t="s">
        <v>431</v>
      </c>
      <c r="AW1938">
        <v>32.54</v>
      </c>
      <c r="AX1938">
        <v>6.38</v>
      </c>
      <c r="AY1938" t="s">
        <v>2380</v>
      </c>
      <c r="AZ1938" t="s">
        <v>2382</v>
      </c>
      <c r="BA1938" t="s">
        <v>2380</v>
      </c>
      <c r="BB1938">
        <v>1</v>
      </c>
      <c r="BC1938" t="s">
        <v>2380</v>
      </c>
      <c r="BR1938">
        <v>32.54</v>
      </c>
      <c r="BS1938" t="str" cm="1">
        <f t="array" ref="BS1938">_xlfn.IFS(BR1938&lt;18.5,"UNDER WEIGHT",BR1938&lt;=24.9,"NORMAL WEIGHT",BR1938&lt;=29.9,"OVER WEIGHT",BR1938&gt;=30,"OBESITY")</f>
        <v>OBESITY</v>
      </c>
      <c r="BV1938">
        <v>6.38</v>
      </c>
      <c r="BW1938" t="str" cm="1">
        <f t="array" ref="BW1938">_xlfn.IFS(BV1938&lt;=5.7,"NORMAL",BV1938&lt;=6.4,"Prediabetes",BV1938&gt;=6.5,"Diabetes")</f>
        <v>Prediabetes</v>
      </c>
      <c r="CJ1938" t="s">
        <v>1969</v>
      </c>
      <c r="CK1938">
        <v>1972</v>
      </c>
      <c r="CL1938" t="s">
        <v>10</v>
      </c>
      <c r="CM1938">
        <v>17</v>
      </c>
      <c r="CN1938">
        <v>0</v>
      </c>
      <c r="CO1938">
        <v>25656.58</v>
      </c>
      <c r="CP1938" t="s">
        <v>11</v>
      </c>
      <c r="CQ1938" t="s">
        <v>12</v>
      </c>
      <c r="CR1938" t="s">
        <v>247</v>
      </c>
      <c r="CW1938" t="str">
        <f t="shared" si="60"/>
        <v>17/Jul/1972</v>
      </c>
      <c r="CZ1938" t="s">
        <v>1969</v>
      </c>
      <c r="DA1938">
        <v>1972</v>
      </c>
      <c r="DB1938" t="s">
        <v>10</v>
      </c>
      <c r="DC1938">
        <v>17</v>
      </c>
      <c r="DD1938">
        <v>0</v>
      </c>
      <c r="DE1938" s="18">
        <v>25656.58</v>
      </c>
      <c r="DF1938" t="s">
        <v>11</v>
      </c>
      <c r="DG1938" t="s">
        <v>12</v>
      </c>
      <c r="DH1938" t="s">
        <v>247</v>
      </c>
      <c r="DZ1938" t="s">
        <v>1969</v>
      </c>
      <c r="EA1938">
        <f t="shared" si="61"/>
        <v>51</v>
      </c>
    </row>
    <row r="1939" spans="1:131" ht="15.6" x14ac:dyDescent="0.3">
      <c r="A1939" s="1" t="s">
        <v>430</v>
      </c>
      <c r="B1939" s="1" t="s">
        <v>6752</v>
      </c>
      <c r="C1939" s="1" t="s">
        <v>6259</v>
      </c>
      <c r="D1939" t="s">
        <v>6762</v>
      </c>
      <c r="E1939" s="1"/>
      <c r="H1939" s="1"/>
      <c r="T1939" t="s">
        <v>430</v>
      </c>
      <c r="U1939">
        <v>30.25</v>
      </c>
      <c r="V1939">
        <v>4.7699999999999996</v>
      </c>
      <c r="W1939" t="s">
        <v>2380</v>
      </c>
      <c r="X1939" t="s">
        <v>2380</v>
      </c>
      <c r="Y1939" t="s">
        <v>2380</v>
      </c>
      <c r="Z1939">
        <v>0</v>
      </c>
      <c r="AA1939" t="s">
        <v>2380</v>
      </c>
      <c r="AV1939" t="s">
        <v>430</v>
      </c>
      <c r="AW1939">
        <v>30.25</v>
      </c>
      <c r="AX1939">
        <v>4.7699999999999996</v>
      </c>
      <c r="AY1939" t="s">
        <v>2380</v>
      </c>
      <c r="AZ1939" t="s">
        <v>2380</v>
      </c>
      <c r="BA1939" t="s">
        <v>2380</v>
      </c>
      <c r="BB1939" t="s">
        <v>2381</v>
      </c>
      <c r="BC1939" t="s">
        <v>2380</v>
      </c>
      <c r="BR1939">
        <v>30.25</v>
      </c>
      <c r="BS1939" t="str" cm="1">
        <f t="array" ref="BS1939">_xlfn.IFS(BR1939&lt;18.5,"UNDER WEIGHT",BR1939&lt;=24.9,"NORMAL WEIGHT",BR1939&lt;=29.9,"OVER WEIGHT",BR1939&gt;=30,"OBESITY")</f>
        <v>OBESITY</v>
      </c>
      <c r="BV1939">
        <v>4.7699999999999996</v>
      </c>
      <c r="BW1939" t="str" cm="1">
        <f t="array" ref="BW1939">_xlfn.IFS(BV1939&lt;=5.7,"NORMAL",BV1939&lt;=6.4,"Prediabetes",BV1939&gt;=6.5,"Diabetes")</f>
        <v>NORMAL</v>
      </c>
      <c r="CJ1939" t="s">
        <v>1970</v>
      </c>
      <c r="CK1939">
        <v>1963</v>
      </c>
      <c r="CL1939" t="s">
        <v>35</v>
      </c>
      <c r="CM1939">
        <v>21</v>
      </c>
      <c r="CN1939">
        <v>0</v>
      </c>
      <c r="CO1939">
        <v>25678.78</v>
      </c>
      <c r="CP1939" t="s">
        <v>11</v>
      </c>
      <c r="CQ1939" t="s">
        <v>12</v>
      </c>
      <c r="CR1939" t="s">
        <v>23</v>
      </c>
      <c r="CW1939" t="str">
        <f t="shared" si="60"/>
        <v>21/Aug/1963</v>
      </c>
      <c r="CZ1939" t="s">
        <v>1970</v>
      </c>
      <c r="DA1939">
        <v>1963</v>
      </c>
      <c r="DB1939" t="s">
        <v>35</v>
      </c>
      <c r="DC1939">
        <v>21</v>
      </c>
      <c r="DD1939">
        <v>0</v>
      </c>
      <c r="DE1939" s="18">
        <v>25678.78</v>
      </c>
      <c r="DF1939" t="s">
        <v>11</v>
      </c>
      <c r="DG1939" t="s">
        <v>12</v>
      </c>
      <c r="DH1939" t="s">
        <v>23</v>
      </c>
      <c r="DZ1939" t="s">
        <v>1970</v>
      </c>
      <c r="EA1939">
        <f t="shared" si="61"/>
        <v>60</v>
      </c>
    </row>
    <row r="1940" spans="1:131" ht="15.6" x14ac:dyDescent="0.3">
      <c r="A1940" s="1" t="s">
        <v>429</v>
      </c>
      <c r="B1940" s="1" t="s">
        <v>6752</v>
      </c>
      <c r="C1940" s="1" t="s">
        <v>6438</v>
      </c>
      <c r="D1940" t="s">
        <v>8160</v>
      </c>
      <c r="E1940" s="1"/>
      <c r="H1940" s="1"/>
      <c r="T1940" t="s">
        <v>429</v>
      </c>
      <c r="U1940">
        <v>19.59</v>
      </c>
      <c r="V1940">
        <v>6.04</v>
      </c>
      <c r="W1940" t="s">
        <v>2382</v>
      </c>
      <c r="X1940" t="s">
        <v>2380</v>
      </c>
      <c r="Y1940" t="s">
        <v>2380</v>
      </c>
      <c r="Z1940">
        <v>1</v>
      </c>
      <c r="AA1940" t="s">
        <v>2380</v>
      </c>
      <c r="AV1940" t="s">
        <v>429</v>
      </c>
      <c r="AW1940">
        <v>19.59</v>
      </c>
      <c r="AX1940">
        <v>6.04</v>
      </c>
      <c r="AY1940" t="s">
        <v>2382</v>
      </c>
      <c r="AZ1940" t="s">
        <v>2380</v>
      </c>
      <c r="BA1940" t="s">
        <v>2380</v>
      </c>
      <c r="BB1940">
        <v>1</v>
      </c>
      <c r="BC1940" t="s">
        <v>2380</v>
      </c>
      <c r="BR1940">
        <v>19.59</v>
      </c>
      <c r="BS1940" t="str" cm="1">
        <f t="array" ref="BS1940">_xlfn.IFS(BR1940&lt;18.5,"UNDER WEIGHT",BR1940&lt;=24.9,"NORMAL WEIGHT",BR1940&lt;=29.9,"OVER WEIGHT",BR1940&gt;=30,"OBESITY")</f>
        <v>NORMAL WEIGHT</v>
      </c>
      <c r="BV1940">
        <v>6.04</v>
      </c>
      <c r="BW1940" t="str" cm="1">
        <f t="array" ref="BW1940">_xlfn.IFS(BV1940&lt;=5.7,"NORMAL",BV1940&lt;=6.4,"Prediabetes",BV1940&gt;=6.5,"Diabetes")</f>
        <v>Prediabetes</v>
      </c>
      <c r="CJ1940" t="s">
        <v>1971</v>
      </c>
      <c r="CK1940">
        <v>1970</v>
      </c>
      <c r="CL1940" t="s">
        <v>30</v>
      </c>
      <c r="CM1940">
        <v>3</v>
      </c>
      <c r="CN1940">
        <v>3</v>
      </c>
      <c r="CO1940">
        <v>25992.82</v>
      </c>
      <c r="CP1940" t="s">
        <v>11</v>
      </c>
      <c r="CQ1940" t="s">
        <v>11</v>
      </c>
      <c r="CR1940" t="s">
        <v>13</v>
      </c>
      <c r="CW1940" t="str">
        <f t="shared" si="60"/>
        <v>3/Dec/1970</v>
      </c>
      <c r="CZ1940" t="s">
        <v>1971</v>
      </c>
      <c r="DA1940">
        <v>1970</v>
      </c>
      <c r="DB1940" t="s">
        <v>30</v>
      </c>
      <c r="DC1940">
        <v>3</v>
      </c>
      <c r="DD1940">
        <v>3</v>
      </c>
      <c r="DE1940" s="18">
        <v>25992.82</v>
      </c>
      <c r="DF1940" t="s">
        <v>11</v>
      </c>
      <c r="DG1940" t="s">
        <v>11</v>
      </c>
      <c r="DH1940" t="s">
        <v>13</v>
      </c>
      <c r="DZ1940" t="s">
        <v>1971</v>
      </c>
      <c r="EA1940">
        <f t="shared" si="61"/>
        <v>53</v>
      </c>
    </row>
    <row r="1941" spans="1:131" ht="15.6" x14ac:dyDescent="0.3">
      <c r="A1941" s="1" t="s">
        <v>428</v>
      </c>
      <c r="B1941" s="1" t="s">
        <v>6752</v>
      </c>
      <c r="C1941" s="1" t="s">
        <v>6439</v>
      </c>
      <c r="D1941" t="s">
        <v>8161</v>
      </c>
      <c r="E1941" s="1"/>
      <c r="H1941" s="1"/>
      <c r="T1941" t="s">
        <v>428</v>
      </c>
      <c r="U1941">
        <v>45.9</v>
      </c>
      <c r="V1941">
        <v>4.3</v>
      </c>
      <c r="W1941" t="s">
        <v>2382</v>
      </c>
      <c r="X1941" t="s">
        <v>2380</v>
      </c>
      <c r="Y1941" t="s">
        <v>2380</v>
      </c>
      <c r="Z1941">
        <v>1</v>
      </c>
      <c r="AA1941" t="s">
        <v>2380</v>
      </c>
      <c r="AV1941" t="s">
        <v>428</v>
      </c>
      <c r="AW1941">
        <v>45.9</v>
      </c>
      <c r="AX1941">
        <v>4.3</v>
      </c>
      <c r="AY1941" t="s">
        <v>2382</v>
      </c>
      <c r="AZ1941" t="s">
        <v>2380</v>
      </c>
      <c r="BA1941" t="s">
        <v>2380</v>
      </c>
      <c r="BB1941">
        <v>1</v>
      </c>
      <c r="BC1941" t="s">
        <v>2380</v>
      </c>
      <c r="BR1941">
        <v>45.9</v>
      </c>
      <c r="BS1941" t="str" cm="1">
        <f t="array" ref="BS1941">_xlfn.IFS(BR1941&lt;18.5,"UNDER WEIGHT",BR1941&lt;=24.9,"NORMAL WEIGHT",BR1941&lt;=29.9,"OVER WEIGHT",BR1941&gt;=30,"OBESITY")</f>
        <v>OBESITY</v>
      </c>
      <c r="BV1941">
        <v>4.3</v>
      </c>
      <c r="BW1941" t="str" cm="1">
        <f t="array" ref="BW1941">_xlfn.IFS(BV1941&lt;=5.7,"NORMAL",BV1941&lt;=6.4,"Prediabetes",BV1941&gt;=6.5,"Diabetes")</f>
        <v>NORMAL</v>
      </c>
      <c r="CJ1941" t="s">
        <v>1972</v>
      </c>
      <c r="CK1941">
        <v>2001</v>
      </c>
      <c r="CL1941" t="s">
        <v>18</v>
      </c>
      <c r="CM1941">
        <v>5</v>
      </c>
      <c r="CN1941">
        <v>2</v>
      </c>
      <c r="CO1941">
        <v>26018.95</v>
      </c>
      <c r="CP1941" t="s">
        <v>11</v>
      </c>
      <c r="CQ1941" t="s">
        <v>11</v>
      </c>
      <c r="CR1941" t="s">
        <v>23</v>
      </c>
      <c r="CW1941" t="str">
        <f t="shared" si="60"/>
        <v>5/Jun/2001</v>
      </c>
      <c r="CZ1941" t="s">
        <v>1972</v>
      </c>
      <c r="DA1941">
        <v>2001</v>
      </c>
      <c r="DB1941" t="s">
        <v>18</v>
      </c>
      <c r="DC1941">
        <v>5</v>
      </c>
      <c r="DD1941">
        <v>2</v>
      </c>
      <c r="DE1941" s="18">
        <v>26018.95</v>
      </c>
      <c r="DF1941" t="s">
        <v>11</v>
      </c>
      <c r="DG1941" t="s">
        <v>11</v>
      </c>
      <c r="DH1941" t="s">
        <v>23</v>
      </c>
      <c r="DZ1941" t="s">
        <v>1972</v>
      </c>
      <c r="EA1941">
        <f t="shared" si="61"/>
        <v>22</v>
      </c>
    </row>
    <row r="1942" spans="1:131" ht="15.6" x14ac:dyDescent="0.3">
      <c r="A1942" s="1" t="s">
        <v>427</v>
      </c>
      <c r="B1942" s="1" t="s">
        <v>6752</v>
      </c>
      <c r="C1942" s="1" t="s">
        <v>5510</v>
      </c>
      <c r="D1942" t="s">
        <v>8162</v>
      </c>
      <c r="E1942" s="1"/>
      <c r="H1942" s="1"/>
      <c r="T1942" t="s">
        <v>427</v>
      </c>
      <c r="U1942">
        <v>17.059999999999999</v>
      </c>
      <c r="V1942">
        <v>8.75</v>
      </c>
      <c r="W1942" t="s">
        <v>2382</v>
      </c>
      <c r="X1942" t="s">
        <v>2380</v>
      </c>
      <c r="Y1942" t="s">
        <v>2380</v>
      </c>
      <c r="Z1942">
        <v>0</v>
      </c>
      <c r="AA1942" t="s">
        <v>2380</v>
      </c>
      <c r="AV1942" t="s">
        <v>427</v>
      </c>
      <c r="AW1942">
        <v>17.059999999999999</v>
      </c>
      <c r="AX1942">
        <v>8.75</v>
      </c>
      <c r="AY1942" t="s">
        <v>2382</v>
      </c>
      <c r="AZ1942" t="s">
        <v>2380</v>
      </c>
      <c r="BA1942" t="s">
        <v>2380</v>
      </c>
      <c r="BB1942" t="s">
        <v>2381</v>
      </c>
      <c r="BC1942" t="s">
        <v>2380</v>
      </c>
      <c r="BR1942">
        <v>17.059999999999999</v>
      </c>
      <c r="BS1942" t="str" cm="1">
        <f t="array" ref="BS1942">_xlfn.IFS(BR1942&lt;18.5,"UNDER WEIGHT",BR1942&lt;=24.9,"NORMAL WEIGHT",BR1942&lt;=29.9,"OVER WEIGHT",BR1942&gt;=30,"OBESITY")</f>
        <v>UNDER WEIGHT</v>
      </c>
      <c r="BV1942">
        <v>8.75</v>
      </c>
      <c r="BW1942" t="str" cm="1">
        <f t="array" ref="BW1942">_xlfn.IFS(BV1942&lt;=5.7,"NORMAL",BV1942&lt;=6.4,"Prediabetes",BV1942&gt;=6.5,"Diabetes")</f>
        <v>Diabetes</v>
      </c>
      <c r="CJ1942" t="s">
        <v>1973</v>
      </c>
      <c r="CK1942">
        <v>2000</v>
      </c>
      <c r="CL1942" t="s">
        <v>30</v>
      </c>
      <c r="CM1942">
        <v>26</v>
      </c>
      <c r="CN1942">
        <v>0</v>
      </c>
      <c r="CO1942">
        <v>26026.97</v>
      </c>
      <c r="CP1942" t="s">
        <v>11</v>
      </c>
      <c r="CQ1942" t="s">
        <v>12</v>
      </c>
      <c r="CR1942" t="s">
        <v>42</v>
      </c>
      <c r="CW1942" t="str">
        <f t="shared" si="60"/>
        <v>26/Dec/2000</v>
      </c>
      <c r="CZ1942" t="s">
        <v>1973</v>
      </c>
      <c r="DA1942">
        <v>2000</v>
      </c>
      <c r="DB1942" t="s">
        <v>30</v>
      </c>
      <c r="DC1942">
        <v>26</v>
      </c>
      <c r="DD1942">
        <v>0</v>
      </c>
      <c r="DE1942" s="18">
        <v>26026.97</v>
      </c>
      <c r="DF1942" t="s">
        <v>11</v>
      </c>
      <c r="DG1942" t="s">
        <v>12</v>
      </c>
      <c r="DH1942" t="s">
        <v>42</v>
      </c>
      <c r="DZ1942" t="s">
        <v>1973</v>
      </c>
      <c r="EA1942">
        <f t="shared" si="61"/>
        <v>23</v>
      </c>
    </row>
    <row r="1943" spans="1:131" ht="15.6" x14ac:dyDescent="0.3">
      <c r="A1943" s="1" t="s">
        <v>426</v>
      </c>
      <c r="B1943" s="1" t="s">
        <v>6752</v>
      </c>
      <c r="C1943" s="1" t="s">
        <v>6440</v>
      </c>
      <c r="D1943" t="s">
        <v>5136</v>
      </c>
      <c r="E1943" s="1"/>
      <c r="H1943" s="1"/>
      <c r="T1943" t="s">
        <v>426</v>
      </c>
      <c r="U1943">
        <v>32.07</v>
      </c>
      <c r="V1943">
        <v>5.25</v>
      </c>
      <c r="W1943" t="s">
        <v>2380</v>
      </c>
      <c r="X1943" t="s">
        <v>2380</v>
      </c>
      <c r="Y1943" t="s">
        <v>2383</v>
      </c>
      <c r="Z1943">
        <v>1</v>
      </c>
      <c r="AA1943" t="s">
        <v>2380</v>
      </c>
      <c r="AV1943" t="s">
        <v>426</v>
      </c>
      <c r="AW1943">
        <v>32.07</v>
      </c>
      <c r="AX1943">
        <v>5.25</v>
      </c>
      <c r="AY1943" t="s">
        <v>2380</v>
      </c>
      <c r="AZ1943" t="s">
        <v>2380</v>
      </c>
      <c r="BA1943" t="s">
        <v>2383</v>
      </c>
      <c r="BB1943">
        <v>1</v>
      </c>
      <c r="BC1943" t="s">
        <v>2380</v>
      </c>
      <c r="BR1943">
        <v>32.07</v>
      </c>
      <c r="BS1943" t="str" cm="1">
        <f t="array" ref="BS1943">_xlfn.IFS(BR1943&lt;18.5,"UNDER WEIGHT",BR1943&lt;=24.9,"NORMAL WEIGHT",BR1943&lt;=29.9,"OVER WEIGHT",BR1943&gt;=30,"OBESITY")</f>
        <v>OBESITY</v>
      </c>
      <c r="BV1943">
        <v>5.25</v>
      </c>
      <c r="BW1943" t="str" cm="1">
        <f t="array" ref="BW1943">_xlfn.IFS(BV1943&lt;=5.7,"NORMAL",BV1943&lt;=6.4,"Prediabetes",BV1943&gt;=6.5,"Diabetes")</f>
        <v>NORMAL</v>
      </c>
      <c r="CJ1943" t="s">
        <v>1974</v>
      </c>
      <c r="CK1943">
        <v>1966</v>
      </c>
      <c r="CL1943" t="s">
        <v>10</v>
      </c>
      <c r="CM1943">
        <v>9</v>
      </c>
      <c r="CN1943">
        <v>1</v>
      </c>
      <c r="CO1943">
        <v>26109.33</v>
      </c>
      <c r="CP1943" t="s">
        <v>11</v>
      </c>
      <c r="CQ1943" t="s">
        <v>12</v>
      </c>
      <c r="CR1943" t="s">
        <v>23</v>
      </c>
      <c r="CW1943" t="str">
        <f t="shared" si="60"/>
        <v>9/Jul/1966</v>
      </c>
      <c r="CZ1943" t="s">
        <v>1974</v>
      </c>
      <c r="DA1943">
        <v>1966</v>
      </c>
      <c r="DB1943" t="s">
        <v>10</v>
      </c>
      <c r="DC1943">
        <v>9</v>
      </c>
      <c r="DD1943">
        <v>1</v>
      </c>
      <c r="DE1943" s="18">
        <v>26109.33</v>
      </c>
      <c r="DF1943" t="s">
        <v>11</v>
      </c>
      <c r="DG1943" t="s">
        <v>12</v>
      </c>
      <c r="DH1943" t="s">
        <v>23</v>
      </c>
      <c r="DZ1943" t="s">
        <v>1974</v>
      </c>
      <c r="EA1943">
        <f t="shared" si="61"/>
        <v>57</v>
      </c>
    </row>
    <row r="1944" spans="1:131" ht="15.6" x14ac:dyDescent="0.3">
      <c r="A1944" s="1" t="s">
        <v>425</v>
      </c>
      <c r="B1944" s="1" t="s">
        <v>6752</v>
      </c>
      <c r="C1944" s="1" t="s">
        <v>6441</v>
      </c>
      <c r="D1944" t="s">
        <v>6882</v>
      </c>
      <c r="E1944" s="1"/>
      <c r="H1944" s="1"/>
      <c r="T1944" t="s">
        <v>425</v>
      </c>
      <c r="U1944">
        <v>16.5</v>
      </c>
      <c r="V1944">
        <v>5.03</v>
      </c>
      <c r="W1944" t="s">
        <v>2380</v>
      </c>
      <c r="X1944" t="s">
        <v>2380</v>
      </c>
      <c r="Y1944" t="s">
        <v>2380</v>
      </c>
      <c r="Z1944">
        <v>1</v>
      </c>
      <c r="AA1944" t="s">
        <v>2380</v>
      </c>
      <c r="AV1944" t="s">
        <v>425</v>
      </c>
      <c r="AW1944">
        <v>16.5</v>
      </c>
      <c r="AX1944">
        <v>5.03</v>
      </c>
      <c r="AY1944" t="s">
        <v>2380</v>
      </c>
      <c r="AZ1944" t="s">
        <v>2380</v>
      </c>
      <c r="BA1944" t="s">
        <v>2380</v>
      </c>
      <c r="BB1944">
        <v>1</v>
      </c>
      <c r="BC1944" t="s">
        <v>2380</v>
      </c>
      <c r="BR1944">
        <v>16.5</v>
      </c>
      <c r="BS1944" t="str" cm="1">
        <f t="array" ref="BS1944">_xlfn.IFS(BR1944&lt;18.5,"UNDER WEIGHT",BR1944&lt;=24.9,"NORMAL WEIGHT",BR1944&lt;=29.9,"OVER WEIGHT",BR1944&gt;=30,"OBESITY")</f>
        <v>UNDER WEIGHT</v>
      </c>
      <c r="BV1944">
        <v>5.03</v>
      </c>
      <c r="BW1944" t="str" cm="1">
        <f t="array" ref="BW1944">_xlfn.IFS(BV1944&lt;=5.7,"NORMAL",BV1944&lt;=6.4,"Prediabetes",BV1944&gt;=6.5,"Diabetes")</f>
        <v>NORMAL</v>
      </c>
      <c r="CJ1944" t="s">
        <v>1975</v>
      </c>
      <c r="CK1944">
        <v>2002</v>
      </c>
      <c r="CL1944" t="s">
        <v>37</v>
      </c>
      <c r="CM1944">
        <v>11</v>
      </c>
      <c r="CN1944">
        <v>0</v>
      </c>
      <c r="CO1944">
        <v>26125.67</v>
      </c>
      <c r="CP1944" t="s">
        <v>11</v>
      </c>
      <c r="CQ1944" t="s">
        <v>16</v>
      </c>
      <c r="CR1944" t="s">
        <v>13</v>
      </c>
      <c r="CW1944" t="str">
        <f t="shared" si="60"/>
        <v>11/Oct/2002</v>
      </c>
      <c r="CZ1944" t="s">
        <v>1975</v>
      </c>
      <c r="DA1944">
        <v>2002</v>
      </c>
      <c r="DB1944" t="s">
        <v>37</v>
      </c>
      <c r="DC1944">
        <v>11</v>
      </c>
      <c r="DD1944">
        <v>0</v>
      </c>
      <c r="DE1944" s="18">
        <v>26125.67</v>
      </c>
      <c r="DF1944" t="s">
        <v>11</v>
      </c>
      <c r="DG1944" t="s">
        <v>16</v>
      </c>
      <c r="DH1944" t="s">
        <v>13</v>
      </c>
      <c r="DZ1944" t="s">
        <v>1975</v>
      </c>
      <c r="EA1944">
        <f t="shared" si="61"/>
        <v>21</v>
      </c>
    </row>
    <row r="1945" spans="1:131" ht="15.6" x14ac:dyDescent="0.3">
      <c r="A1945" s="1" t="s">
        <v>424</v>
      </c>
      <c r="B1945" s="1" t="s">
        <v>6752</v>
      </c>
      <c r="C1945" s="1" t="s">
        <v>5434</v>
      </c>
      <c r="D1945" t="s">
        <v>6387</v>
      </c>
      <c r="E1945" s="1"/>
      <c r="H1945" s="1"/>
      <c r="T1945" t="s">
        <v>424</v>
      </c>
      <c r="U1945">
        <v>31.4</v>
      </c>
      <c r="V1945">
        <v>5.88</v>
      </c>
      <c r="W1945" t="s">
        <v>2380</v>
      </c>
      <c r="X1945" t="s">
        <v>2380</v>
      </c>
      <c r="Y1945" t="s">
        <v>2380</v>
      </c>
      <c r="Z1945">
        <v>1</v>
      </c>
      <c r="AA1945" t="s">
        <v>2380</v>
      </c>
      <c r="AV1945" t="s">
        <v>424</v>
      </c>
      <c r="AW1945">
        <v>31.4</v>
      </c>
      <c r="AX1945">
        <v>5.88</v>
      </c>
      <c r="AY1945" t="s">
        <v>2380</v>
      </c>
      <c r="AZ1945" t="s">
        <v>2380</v>
      </c>
      <c r="BA1945" t="s">
        <v>2380</v>
      </c>
      <c r="BB1945">
        <v>1</v>
      </c>
      <c r="BC1945" t="s">
        <v>2380</v>
      </c>
      <c r="BR1945">
        <v>31.4</v>
      </c>
      <c r="BS1945" t="str" cm="1">
        <f t="array" ref="BS1945">_xlfn.IFS(BR1945&lt;18.5,"UNDER WEIGHT",BR1945&lt;=24.9,"NORMAL WEIGHT",BR1945&lt;=29.9,"OVER WEIGHT",BR1945&gt;=30,"OBESITY")</f>
        <v>OBESITY</v>
      </c>
      <c r="BV1945">
        <v>5.88</v>
      </c>
      <c r="BW1945" t="str" cm="1">
        <f t="array" ref="BW1945">_xlfn.IFS(BV1945&lt;=5.7,"NORMAL",BV1945&lt;=6.4,"Prediabetes",BV1945&gt;=6.5,"Diabetes")</f>
        <v>Prediabetes</v>
      </c>
      <c r="CJ1945" t="s">
        <v>1976</v>
      </c>
      <c r="CK1945">
        <v>1973</v>
      </c>
      <c r="CL1945" t="s">
        <v>10</v>
      </c>
      <c r="CM1945">
        <v>7</v>
      </c>
      <c r="CN1945">
        <v>1</v>
      </c>
      <c r="CO1945">
        <v>26140.36</v>
      </c>
      <c r="CP1945" t="s">
        <v>11</v>
      </c>
      <c r="CQ1945" t="s">
        <v>12</v>
      </c>
      <c r="CR1945" t="s">
        <v>42</v>
      </c>
      <c r="CW1945" t="str">
        <f t="shared" si="60"/>
        <v>7/Jul/1973</v>
      </c>
      <c r="CZ1945" t="s">
        <v>1976</v>
      </c>
      <c r="DA1945">
        <v>1973</v>
      </c>
      <c r="DB1945" t="s">
        <v>10</v>
      </c>
      <c r="DC1945">
        <v>7</v>
      </c>
      <c r="DD1945">
        <v>1</v>
      </c>
      <c r="DE1945" s="18">
        <v>26140.36</v>
      </c>
      <c r="DF1945" t="s">
        <v>11</v>
      </c>
      <c r="DG1945" t="s">
        <v>12</v>
      </c>
      <c r="DH1945" t="s">
        <v>42</v>
      </c>
      <c r="DZ1945" t="s">
        <v>1976</v>
      </c>
      <c r="EA1945">
        <f t="shared" si="61"/>
        <v>50</v>
      </c>
    </row>
    <row r="1946" spans="1:131" ht="15.6" x14ac:dyDescent="0.3">
      <c r="A1946" s="1" t="s">
        <v>423</v>
      </c>
      <c r="B1946" s="1" t="s">
        <v>6751</v>
      </c>
      <c r="C1946" s="1" t="s">
        <v>6442</v>
      </c>
      <c r="D1946" t="s">
        <v>6842</v>
      </c>
      <c r="E1946" s="1"/>
      <c r="H1946" s="1"/>
      <c r="T1946" t="s">
        <v>423</v>
      </c>
      <c r="U1946">
        <v>20.36</v>
      </c>
      <c r="V1946">
        <v>4.49</v>
      </c>
      <c r="W1946" t="s">
        <v>2380</v>
      </c>
      <c r="X1946" t="s">
        <v>2380</v>
      </c>
      <c r="Y1946" t="s">
        <v>2380</v>
      </c>
      <c r="Z1946">
        <v>0</v>
      </c>
      <c r="AA1946" t="s">
        <v>2380</v>
      </c>
      <c r="AV1946" t="s">
        <v>423</v>
      </c>
      <c r="AW1946">
        <v>20.36</v>
      </c>
      <c r="AX1946">
        <v>4.49</v>
      </c>
      <c r="AY1946" t="s">
        <v>2380</v>
      </c>
      <c r="AZ1946" t="s">
        <v>2380</v>
      </c>
      <c r="BA1946" t="s">
        <v>2380</v>
      </c>
      <c r="BB1946" t="s">
        <v>2381</v>
      </c>
      <c r="BC1946" t="s">
        <v>2380</v>
      </c>
      <c r="BR1946">
        <v>20.36</v>
      </c>
      <c r="BS1946" t="str" cm="1">
        <f t="array" ref="BS1946">_xlfn.IFS(BR1946&lt;18.5,"UNDER WEIGHT",BR1946&lt;=24.9,"NORMAL WEIGHT",BR1946&lt;=29.9,"OVER WEIGHT",BR1946&gt;=30,"OBESITY")</f>
        <v>NORMAL WEIGHT</v>
      </c>
      <c r="BV1946">
        <v>4.49</v>
      </c>
      <c r="BW1946" t="str" cm="1">
        <f t="array" ref="BW1946">_xlfn.IFS(BV1946&lt;=5.7,"NORMAL",BV1946&lt;=6.4,"Prediabetes",BV1946&gt;=6.5,"Diabetes")</f>
        <v>NORMAL</v>
      </c>
      <c r="CJ1946" t="s">
        <v>1977</v>
      </c>
      <c r="CK1946">
        <v>1975</v>
      </c>
      <c r="CL1946" t="s">
        <v>18</v>
      </c>
      <c r="CM1946">
        <v>4</v>
      </c>
      <c r="CN1946">
        <v>1</v>
      </c>
      <c r="CO1946">
        <v>26236.58</v>
      </c>
      <c r="CP1946" t="s">
        <v>11</v>
      </c>
      <c r="CQ1946" t="s">
        <v>16</v>
      </c>
      <c r="CR1946" t="s">
        <v>42</v>
      </c>
      <c r="CW1946" t="str">
        <f t="shared" si="60"/>
        <v>4/Jun/1975</v>
      </c>
      <c r="CZ1946" t="s">
        <v>1977</v>
      </c>
      <c r="DA1946">
        <v>1975</v>
      </c>
      <c r="DB1946" t="s">
        <v>18</v>
      </c>
      <c r="DC1946">
        <v>4</v>
      </c>
      <c r="DD1946">
        <v>1</v>
      </c>
      <c r="DE1946" s="18">
        <v>26236.58</v>
      </c>
      <c r="DF1946" t="s">
        <v>11</v>
      </c>
      <c r="DG1946" t="s">
        <v>16</v>
      </c>
      <c r="DH1946" t="s">
        <v>42</v>
      </c>
      <c r="DZ1946" t="s">
        <v>1977</v>
      </c>
      <c r="EA1946">
        <f t="shared" si="61"/>
        <v>48</v>
      </c>
    </row>
    <row r="1947" spans="1:131" ht="15.6" x14ac:dyDescent="0.3">
      <c r="A1947" s="1" t="s">
        <v>422</v>
      </c>
      <c r="B1947" s="1" t="s">
        <v>6752</v>
      </c>
      <c r="C1947" s="1" t="s">
        <v>6443</v>
      </c>
      <c r="D1947" t="s">
        <v>8118</v>
      </c>
      <c r="E1947" s="1"/>
      <c r="H1947" s="1"/>
      <c r="T1947" t="s">
        <v>422</v>
      </c>
      <c r="U1947">
        <v>25.46</v>
      </c>
      <c r="V1947">
        <v>4.1399999999999997</v>
      </c>
      <c r="W1947" t="s">
        <v>2380</v>
      </c>
      <c r="X1947" t="s">
        <v>2380</v>
      </c>
      <c r="Y1947" t="s">
        <v>2380</v>
      </c>
      <c r="Z1947">
        <v>1</v>
      </c>
      <c r="AA1947" t="s">
        <v>2380</v>
      </c>
      <c r="AV1947" t="s">
        <v>422</v>
      </c>
      <c r="AW1947">
        <v>25.46</v>
      </c>
      <c r="AX1947">
        <v>4.1399999999999997</v>
      </c>
      <c r="AY1947" t="s">
        <v>2380</v>
      </c>
      <c r="AZ1947" t="s">
        <v>2380</v>
      </c>
      <c r="BA1947" t="s">
        <v>2380</v>
      </c>
      <c r="BB1947">
        <v>1</v>
      </c>
      <c r="BC1947" t="s">
        <v>2380</v>
      </c>
      <c r="BR1947">
        <v>25.46</v>
      </c>
      <c r="BS1947" t="str" cm="1">
        <f t="array" ref="BS1947">_xlfn.IFS(BR1947&lt;18.5,"UNDER WEIGHT",BR1947&lt;=24.9,"NORMAL WEIGHT",BR1947&lt;=29.9,"OVER WEIGHT",BR1947&gt;=30,"OBESITY")</f>
        <v>OVER WEIGHT</v>
      </c>
      <c r="BV1947">
        <v>4.1399999999999997</v>
      </c>
      <c r="BW1947" t="str" cm="1">
        <f t="array" ref="BW1947">_xlfn.IFS(BV1947&lt;=5.7,"NORMAL",BV1947&lt;=6.4,"Prediabetes",BV1947&gt;=6.5,"Diabetes")</f>
        <v>NORMAL</v>
      </c>
      <c r="CJ1947" t="s">
        <v>1978</v>
      </c>
      <c r="CK1947">
        <v>2004</v>
      </c>
      <c r="CL1947" t="s">
        <v>30</v>
      </c>
      <c r="CM1947">
        <v>5</v>
      </c>
      <c r="CN1947">
        <v>0</v>
      </c>
      <c r="CO1947">
        <v>26316.59</v>
      </c>
      <c r="CP1947" t="s">
        <v>11</v>
      </c>
      <c r="CQ1947" t="s">
        <v>12</v>
      </c>
      <c r="CR1947" t="s">
        <v>42</v>
      </c>
      <c r="CW1947" t="str">
        <f t="shared" si="60"/>
        <v>5/Dec/2004</v>
      </c>
      <c r="CZ1947" t="s">
        <v>1978</v>
      </c>
      <c r="DA1947">
        <v>2004</v>
      </c>
      <c r="DB1947" t="s">
        <v>30</v>
      </c>
      <c r="DC1947">
        <v>5</v>
      </c>
      <c r="DD1947">
        <v>0</v>
      </c>
      <c r="DE1947" s="18">
        <v>26316.59</v>
      </c>
      <c r="DF1947" t="s">
        <v>11</v>
      </c>
      <c r="DG1947" t="s">
        <v>12</v>
      </c>
      <c r="DH1947" t="s">
        <v>42</v>
      </c>
      <c r="DZ1947" t="s">
        <v>1978</v>
      </c>
      <c r="EA1947">
        <f t="shared" si="61"/>
        <v>19</v>
      </c>
    </row>
    <row r="1948" spans="1:131" ht="15.6" x14ac:dyDescent="0.3">
      <c r="A1948" s="1" t="s">
        <v>421</v>
      </c>
      <c r="B1948" s="1" t="s">
        <v>6752</v>
      </c>
      <c r="C1948" s="1" t="s">
        <v>6444</v>
      </c>
      <c r="D1948" t="s">
        <v>8163</v>
      </c>
      <c r="E1948" s="1"/>
      <c r="H1948" s="1"/>
      <c r="T1948" t="s">
        <v>421</v>
      </c>
      <c r="U1948">
        <v>17.09</v>
      </c>
      <c r="V1948">
        <v>5.8</v>
      </c>
      <c r="W1948" t="s">
        <v>2382</v>
      </c>
      <c r="X1948" t="s">
        <v>2380</v>
      </c>
      <c r="Y1948" t="s">
        <v>2380</v>
      </c>
      <c r="Z1948">
        <v>0</v>
      </c>
      <c r="AA1948" t="s">
        <v>2380</v>
      </c>
      <c r="AV1948" t="s">
        <v>421</v>
      </c>
      <c r="AW1948">
        <v>17.09</v>
      </c>
      <c r="AX1948">
        <v>5.8</v>
      </c>
      <c r="AY1948" t="s">
        <v>2382</v>
      </c>
      <c r="AZ1948" t="s">
        <v>2380</v>
      </c>
      <c r="BA1948" t="s">
        <v>2380</v>
      </c>
      <c r="BB1948" t="s">
        <v>2381</v>
      </c>
      <c r="BC1948" t="s">
        <v>2380</v>
      </c>
      <c r="BR1948">
        <v>17.09</v>
      </c>
      <c r="BS1948" t="str" cm="1">
        <f t="array" ref="BS1948">_xlfn.IFS(BR1948&lt;18.5,"UNDER WEIGHT",BR1948&lt;=24.9,"NORMAL WEIGHT",BR1948&lt;=29.9,"OVER WEIGHT",BR1948&gt;=30,"OBESITY")</f>
        <v>UNDER WEIGHT</v>
      </c>
      <c r="BV1948">
        <v>5.8</v>
      </c>
      <c r="BW1948" t="str" cm="1">
        <f t="array" ref="BW1948">_xlfn.IFS(BV1948&lt;=5.7,"NORMAL",BV1948&lt;=6.4,"Prediabetes",BV1948&gt;=6.5,"Diabetes")</f>
        <v>Prediabetes</v>
      </c>
      <c r="CJ1948" t="s">
        <v>1979</v>
      </c>
      <c r="CK1948">
        <v>1974</v>
      </c>
      <c r="CL1948" t="s">
        <v>20</v>
      </c>
      <c r="CM1948">
        <v>21</v>
      </c>
      <c r="CN1948">
        <v>1</v>
      </c>
      <c r="CO1948">
        <v>26392.26</v>
      </c>
      <c r="CP1948" t="s">
        <v>11</v>
      </c>
      <c r="CQ1948" t="s">
        <v>11</v>
      </c>
      <c r="CR1948" t="s">
        <v>247</v>
      </c>
      <c r="CW1948" t="str">
        <f t="shared" si="60"/>
        <v>21/Sep/1974</v>
      </c>
      <c r="CZ1948" t="s">
        <v>1979</v>
      </c>
      <c r="DA1948">
        <v>1974</v>
      </c>
      <c r="DB1948" t="s">
        <v>20</v>
      </c>
      <c r="DC1948">
        <v>21</v>
      </c>
      <c r="DD1948">
        <v>1</v>
      </c>
      <c r="DE1948" s="18">
        <v>26392.26</v>
      </c>
      <c r="DF1948" t="s">
        <v>11</v>
      </c>
      <c r="DG1948" t="s">
        <v>11</v>
      </c>
      <c r="DH1948" t="s">
        <v>247</v>
      </c>
      <c r="DZ1948" t="s">
        <v>1979</v>
      </c>
      <c r="EA1948">
        <f t="shared" si="61"/>
        <v>49</v>
      </c>
    </row>
    <row r="1949" spans="1:131" ht="15.6" x14ac:dyDescent="0.3">
      <c r="A1949" s="1" t="s">
        <v>420</v>
      </c>
      <c r="B1949" s="1" t="s">
        <v>6752</v>
      </c>
      <c r="C1949" s="1" t="s">
        <v>6445</v>
      </c>
      <c r="D1949" t="s">
        <v>8164</v>
      </c>
      <c r="E1949" s="1"/>
      <c r="H1949" s="1"/>
      <c r="T1949" t="s">
        <v>420</v>
      </c>
      <c r="U1949">
        <v>20.83</v>
      </c>
      <c r="V1949">
        <v>5.12</v>
      </c>
      <c r="W1949" t="s">
        <v>2380</v>
      </c>
      <c r="X1949" t="s">
        <v>2380</v>
      </c>
      <c r="Y1949" t="s">
        <v>2380</v>
      </c>
      <c r="Z1949">
        <v>0</v>
      </c>
      <c r="AA1949" t="s">
        <v>2380</v>
      </c>
      <c r="AV1949" t="s">
        <v>420</v>
      </c>
      <c r="AW1949">
        <v>20.83</v>
      </c>
      <c r="AX1949">
        <v>5.12</v>
      </c>
      <c r="AY1949" t="s">
        <v>2380</v>
      </c>
      <c r="AZ1949" t="s">
        <v>2380</v>
      </c>
      <c r="BA1949" t="s">
        <v>2380</v>
      </c>
      <c r="BB1949" t="s">
        <v>2381</v>
      </c>
      <c r="BC1949" t="s">
        <v>2380</v>
      </c>
      <c r="BR1949">
        <v>20.83</v>
      </c>
      <c r="BS1949" t="str" cm="1">
        <f t="array" ref="BS1949">_xlfn.IFS(BR1949&lt;18.5,"UNDER WEIGHT",BR1949&lt;=24.9,"NORMAL WEIGHT",BR1949&lt;=29.9,"OVER WEIGHT",BR1949&gt;=30,"OBESITY")</f>
        <v>NORMAL WEIGHT</v>
      </c>
      <c r="BV1949">
        <v>5.12</v>
      </c>
      <c r="BW1949" t="str" cm="1">
        <f t="array" ref="BW1949">_xlfn.IFS(BV1949&lt;=5.7,"NORMAL",BV1949&lt;=6.4,"Prediabetes",BV1949&gt;=6.5,"Diabetes")</f>
        <v>NORMAL</v>
      </c>
      <c r="CJ1949" t="s">
        <v>1980</v>
      </c>
      <c r="CK1949">
        <v>1970</v>
      </c>
      <c r="CL1949" t="s">
        <v>35</v>
      </c>
      <c r="CM1949">
        <v>27</v>
      </c>
      <c r="CN1949">
        <v>2</v>
      </c>
      <c r="CO1949">
        <v>26467.1</v>
      </c>
      <c r="CP1949" t="s">
        <v>11</v>
      </c>
      <c r="CQ1949" t="s">
        <v>12</v>
      </c>
      <c r="CR1949" t="s">
        <v>23</v>
      </c>
      <c r="CW1949" t="str">
        <f t="shared" si="60"/>
        <v>27/Aug/1970</v>
      </c>
      <c r="CZ1949" t="s">
        <v>1980</v>
      </c>
      <c r="DA1949">
        <v>1970</v>
      </c>
      <c r="DB1949" t="s">
        <v>35</v>
      </c>
      <c r="DC1949">
        <v>27</v>
      </c>
      <c r="DD1949">
        <v>2</v>
      </c>
      <c r="DE1949" s="18">
        <v>26467.1</v>
      </c>
      <c r="DF1949" t="s">
        <v>11</v>
      </c>
      <c r="DG1949" t="s">
        <v>12</v>
      </c>
      <c r="DH1949" t="s">
        <v>23</v>
      </c>
      <c r="DZ1949" t="s">
        <v>1980</v>
      </c>
      <c r="EA1949">
        <f t="shared" si="61"/>
        <v>53</v>
      </c>
    </row>
    <row r="1950" spans="1:131" ht="15.6" x14ac:dyDescent="0.3">
      <c r="A1950" s="1" t="s">
        <v>419</v>
      </c>
      <c r="B1950" s="1" t="s">
        <v>6751</v>
      </c>
      <c r="C1950" s="1" t="s">
        <v>6446</v>
      </c>
      <c r="D1950" t="s">
        <v>8165</v>
      </c>
      <c r="E1950" s="1"/>
      <c r="H1950" s="1"/>
      <c r="T1950" t="s">
        <v>419</v>
      </c>
      <c r="U1950">
        <v>18.920000000000002</v>
      </c>
      <c r="V1950">
        <v>5.98</v>
      </c>
      <c r="W1950" t="s">
        <v>2382</v>
      </c>
      <c r="X1950" t="s">
        <v>2380</v>
      </c>
      <c r="Y1950" t="s">
        <v>2380</v>
      </c>
      <c r="Z1950">
        <v>1</v>
      </c>
      <c r="AA1950" t="s">
        <v>2380</v>
      </c>
      <c r="AV1950" t="s">
        <v>419</v>
      </c>
      <c r="AW1950">
        <v>18.920000000000002</v>
      </c>
      <c r="AX1950">
        <v>5.98</v>
      </c>
      <c r="AY1950" t="s">
        <v>2382</v>
      </c>
      <c r="AZ1950" t="s">
        <v>2380</v>
      </c>
      <c r="BA1950" t="s">
        <v>2380</v>
      </c>
      <c r="BB1950">
        <v>1</v>
      </c>
      <c r="BC1950" t="s">
        <v>2380</v>
      </c>
      <c r="BR1950">
        <v>18.920000000000002</v>
      </c>
      <c r="BS1950" t="str" cm="1">
        <f t="array" ref="BS1950">_xlfn.IFS(BR1950&lt;18.5,"UNDER WEIGHT",BR1950&lt;=24.9,"NORMAL WEIGHT",BR1950&lt;=29.9,"OVER WEIGHT",BR1950&gt;=30,"OBESITY")</f>
        <v>NORMAL WEIGHT</v>
      </c>
      <c r="BV1950">
        <v>5.98</v>
      </c>
      <c r="BW1950" t="str" cm="1">
        <f t="array" ref="BW1950">_xlfn.IFS(BV1950&lt;=5.7,"NORMAL",BV1950&lt;=6.4,"Prediabetes",BV1950&gt;=6.5,"Diabetes")</f>
        <v>Prediabetes</v>
      </c>
      <c r="CJ1950" t="s">
        <v>1981</v>
      </c>
      <c r="CK1950">
        <v>2004</v>
      </c>
      <c r="CL1950" t="s">
        <v>20</v>
      </c>
      <c r="CM1950">
        <v>5</v>
      </c>
      <c r="CN1950">
        <v>0</v>
      </c>
      <c r="CO1950">
        <v>26479.4</v>
      </c>
      <c r="CP1950" t="s">
        <v>11</v>
      </c>
      <c r="CQ1950" t="s">
        <v>11</v>
      </c>
      <c r="CR1950" t="s">
        <v>42</v>
      </c>
      <c r="CW1950" t="str">
        <f t="shared" si="60"/>
        <v>5/Sep/2004</v>
      </c>
      <c r="CZ1950" t="s">
        <v>1981</v>
      </c>
      <c r="DA1950">
        <v>2004</v>
      </c>
      <c r="DB1950" t="s">
        <v>20</v>
      </c>
      <c r="DC1950">
        <v>5</v>
      </c>
      <c r="DD1950">
        <v>0</v>
      </c>
      <c r="DE1950" s="18">
        <v>26479.4</v>
      </c>
      <c r="DF1950" t="s">
        <v>11</v>
      </c>
      <c r="DG1950" t="s">
        <v>11</v>
      </c>
      <c r="DH1950" t="s">
        <v>42</v>
      </c>
      <c r="DZ1950" t="s">
        <v>1981</v>
      </c>
      <c r="EA1950">
        <f t="shared" si="61"/>
        <v>19</v>
      </c>
    </row>
    <row r="1951" spans="1:131" ht="15.6" x14ac:dyDescent="0.3">
      <c r="A1951" s="1" t="s">
        <v>418</v>
      </c>
      <c r="B1951" s="1" t="s">
        <v>6752</v>
      </c>
      <c r="C1951" s="1" t="s">
        <v>5308</v>
      </c>
      <c r="D1951" t="s">
        <v>6869</v>
      </c>
      <c r="E1951" s="1"/>
      <c r="H1951" s="1"/>
      <c r="T1951" t="s">
        <v>418</v>
      </c>
      <c r="U1951">
        <v>37.1</v>
      </c>
      <c r="V1951">
        <v>5.46</v>
      </c>
      <c r="W1951" t="s">
        <v>2380</v>
      </c>
      <c r="X1951" t="s">
        <v>2380</v>
      </c>
      <c r="Y1951" t="s">
        <v>2380</v>
      </c>
      <c r="Z1951">
        <v>0</v>
      </c>
      <c r="AA1951" t="s">
        <v>2380</v>
      </c>
      <c r="AV1951" t="s">
        <v>418</v>
      </c>
      <c r="AW1951">
        <v>37.1</v>
      </c>
      <c r="AX1951">
        <v>5.46</v>
      </c>
      <c r="AY1951" t="s">
        <v>2380</v>
      </c>
      <c r="AZ1951" t="s">
        <v>2380</v>
      </c>
      <c r="BA1951" t="s">
        <v>2380</v>
      </c>
      <c r="BB1951" t="s">
        <v>2381</v>
      </c>
      <c r="BC1951" t="s">
        <v>2380</v>
      </c>
      <c r="BR1951">
        <v>37.1</v>
      </c>
      <c r="BS1951" t="str" cm="1">
        <f t="array" ref="BS1951">_xlfn.IFS(BR1951&lt;18.5,"UNDER WEIGHT",BR1951&lt;=24.9,"NORMAL WEIGHT",BR1951&lt;=29.9,"OVER WEIGHT",BR1951&gt;=30,"OBESITY")</f>
        <v>OBESITY</v>
      </c>
      <c r="BV1951">
        <v>5.46</v>
      </c>
      <c r="BW1951" t="str" cm="1">
        <f t="array" ref="BW1951">_xlfn.IFS(BV1951&lt;=5.7,"NORMAL",BV1951&lt;=6.4,"Prediabetes",BV1951&gt;=6.5,"Diabetes")</f>
        <v>NORMAL</v>
      </c>
      <c r="CJ1951" t="s">
        <v>1982</v>
      </c>
      <c r="CK1951">
        <v>1988</v>
      </c>
      <c r="CL1951" t="s">
        <v>10</v>
      </c>
      <c r="CM1951">
        <v>22</v>
      </c>
      <c r="CN1951">
        <v>3</v>
      </c>
      <c r="CO1951">
        <v>26607.89</v>
      </c>
      <c r="CP1951" t="s">
        <v>11</v>
      </c>
      <c r="CQ1951" t="s">
        <v>16</v>
      </c>
      <c r="CR1951" t="s">
        <v>42</v>
      </c>
      <c r="CW1951" t="str">
        <f t="shared" si="60"/>
        <v>22/Jul/1988</v>
      </c>
      <c r="CZ1951" t="s">
        <v>1982</v>
      </c>
      <c r="DA1951">
        <v>1988</v>
      </c>
      <c r="DB1951" t="s">
        <v>10</v>
      </c>
      <c r="DC1951">
        <v>22</v>
      </c>
      <c r="DD1951">
        <v>3</v>
      </c>
      <c r="DE1951" s="18">
        <v>26607.89</v>
      </c>
      <c r="DF1951" t="s">
        <v>11</v>
      </c>
      <c r="DG1951" t="s">
        <v>16</v>
      </c>
      <c r="DH1951" t="s">
        <v>42</v>
      </c>
      <c r="DZ1951" t="s">
        <v>1982</v>
      </c>
      <c r="EA1951">
        <f t="shared" si="61"/>
        <v>35</v>
      </c>
    </row>
    <row r="1952" spans="1:131" ht="15.6" x14ac:dyDescent="0.3">
      <c r="A1952" s="1" t="s">
        <v>417</v>
      </c>
      <c r="B1952" s="1" t="s">
        <v>6751</v>
      </c>
      <c r="C1952" s="1" t="s">
        <v>6447</v>
      </c>
      <c r="D1952" t="s">
        <v>8166</v>
      </c>
      <c r="E1952" s="1"/>
      <c r="H1952" s="1"/>
      <c r="T1952" t="s">
        <v>417</v>
      </c>
      <c r="U1952">
        <v>22.515000000000001</v>
      </c>
      <c r="V1952">
        <v>4.91</v>
      </c>
      <c r="W1952" t="s">
        <v>2382</v>
      </c>
      <c r="X1952" t="s">
        <v>2380</v>
      </c>
      <c r="Y1952" t="s">
        <v>2383</v>
      </c>
      <c r="Z1952">
        <v>1</v>
      </c>
      <c r="AA1952" t="s">
        <v>2380</v>
      </c>
      <c r="AV1952" t="s">
        <v>417</v>
      </c>
      <c r="AW1952">
        <v>22.515000000000001</v>
      </c>
      <c r="AX1952">
        <v>4.91</v>
      </c>
      <c r="AY1952" t="s">
        <v>2382</v>
      </c>
      <c r="AZ1952" t="s">
        <v>2380</v>
      </c>
      <c r="BA1952" t="s">
        <v>2383</v>
      </c>
      <c r="BB1952">
        <v>1</v>
      </c>
      <c r="BC1952" t="s">
        <v>2380</v>
      </c>
      <c r="BR1952">
        <v>22.515000000000001</v>
      </c>
      <c r="BS1952" t="str" cm="1">
        <f t="array" ref="BS1952">_xlfn.IFS(BR1952&lt;18.5,"UNDER WEIGHT",BR1952&lt;=24.9,"NORMAL WEIGHT",BR1952&lt;=29.9,"OVER WEIGHT",BR1952&gt;=30,"OBESITY")</f>
        <v>NORMAL WEIGHT</v>
      </c>
      <c r="BV1952">
        <v>4.91</v>
      </c>
      <c r="BW1952" t="str" cm="1">
        <f t="array" ref="BW1952">_xlfn.IFS(BV1952&lt;=5.7,"NORMAL",BV1952&lt;=6.4,"Prediabetes",BV1952&gt;=6.5,"Diabetes")</f>
        <v>NORMAL</v>
      </c>
      <c r="CJ1952" t="s">
        <v>1983</v>
      </c>
      <c r="CK1952">
        <v>1991</v>
      </c>
      <c r="CL1952" t="s">
        <v>35</v>
      </c>
      <c r="CM1952">
        <v>22</v>
      </c>
      <c r="CN1952">
        <v>3</v>
      </c>
      <c r="CO1952">
        <v>26912.560000000001</v>
      </c>
      <c r="CP1952" t="s">
        <v>11</v>
      </c>
      <c r="CQ1952" t="s">
        <v>11</v>
      </c>
      <c r="CR1952" t="s">
        <v>42</v>
      </c>
      <c r="CW1952" t="str">
        <f t="shared" si="60"/>
        <v>22/Aug/1991</v>
      </c>
      <c r="CZ1952" t="s">
        <v>1983</v>
      </c>
      <c r="DA1952">
        <v>1991</v>
      </c>
      <c r="DB1952" t="s">
        <v>35</v>
      </c>
      <c r="DC1952">
        <v>22</v>
      </c>
      <c r="DD1952">
        <v>3</v>
      </c>
      <c r="DE1952" s="18">
        <v>26912.560000000001</v>
      </c>
      <c r="DF1952" t="s">
        <v>11</v>
      </c>
      <c r="DG1952" t="s">
        <v>11</v>
      </c>
      <c r="DH1952" t="s">
        <v>42</v>
      </c>
      <c r="DZ1952" t="s">
        <v>1983</v>
      </c>
      <c r="EA1952">
        <f t="shared" si="61"/>
        <v>32</v>
      </c>
    </row>
    <row r="1953" spans="1:131" ht="15.6" x14ac:dyDescent="0.3">
      <c r="A1953" s="1" t="s">
        <v>416</v>
      </c>
      <c r="B1953" s="1" t="s">
        <v>6752</v>
      </c>
      <c r="C1953" s="1" t="s">
        <v>6448</v>
      </c>
      <c r="D1953" t="s">
        <v>8167</v>
      </c>
      <c r="E1953" s="1"/>
      <c r="H1953" s="1"/>
      <c r="T1953" t="s">
        <v>416</v>
      </c>
      <c r="U1953">
        <v>32.700000000000003</v>
      </c>
      <c r="V1953">
        <v>4.66</v>
      </c>
      <c r="W1953" t="s">
        <v>2380</v>
      </c>
      <c r="X1953" t="s">
        <v>2380</v>
      </c>
      <c r="Y1953" t="s">
        <v>2380</v>
      </c>
      <c r="Z1953">
        <v>0</v>
      </c>
      <c r="AA1953" t="s">
        <v>2380</v>
      </c>
      <c r="AV1953" t="s">
        <v>416</v>
      </c>
      <c r="AW1953">
        <v>32.700000000000003</v>
      </c>
      <c r="AX1953">
        <v>4.66</v>
      </c>
      <c r="AY1953" t="s">
        <v>2380</v>
      </c>
      <c r="AZ1953" t="s">
        <v>2380</v>
      </c>
      <c r="BA1953" t="s">
        <v>2380</v>
      </c>
      <c r="BB1953" t="s">
        <v>2381</v>
      </c>
      <c r="BC1953" t="s">
        <v>2380</v>
      </c>
      <c r="BR1953">
        <v>32.700000000000003</v>
      </c>
      <c r="BS1953" t="str" cm="1">
        <f t="array" ref="BS1953">_xlfn.IFS(BR1953&lt;18.5,"UNDER WEIGHT",BR1953&lt;=24.9,"NORMAL WEIGHT",BR1953&lt;=29.9,"OVER WEIGHT",BR1953&gt;=30,"OBESITY")</f>
        <v>OBESITY</v>
      </c>
      <c r="BV1953">
        <v>4.66</v>
      </c>
      <c r="BW1953" t="str" cm="1">
        <f t="array" ref="BW1953">_xlfn.IFS(BV1953&lt;=5.7,"NORMAL",BV1953&lt;=6.4,"Prediabetes",BV1953&gt;=6.5,"Diabetes")</f>
        <v>NORMAL</v>
      </c>
      <c r="CJ1953" t="s">
        <v>1984</v>
      </c>
      <c r="CK1953">
        <v>1958</v>
      </c>
      <c r="CL1953" t="s">
        <v>30</v>
      </c>
      <c r="CM1953">
        <v>25</v>
      </c>
      <c r="CN1953">
        <v>0</v>
      </c>
      <c r="CO1953">
        <v>26926.51</v>
      </c>
      <c r="CP1953" t="s">
        <v>11</v>
      </c>
      <c r="CQ1953" t="s">
        <v>16</v>
      </c>
      <c r="CR1953" t="s">
        <v>13</v>
      </c>
      <c r="CW1953" t="str">
        <f t="shared" si="60"/>
        <v>25/Dec/1958</v>
      </c>
      <c r="CZ1953" t="s">
        <v>1984</v>
      </c>
      <c r="DA1953">
        <v>1958</v>
      </c>
      <c r="DB1953" t="s">
        <v>30</v>
      </c>
      <c r="DC1953">
        <v>25</v>
      </c>
      <c r="DD1953">
        <v>0</v>
      </c>
      <c r="DE1953" s="18">
        <v>26926.51</v>
      </c>
      <c r="DF1953" t="s">
        <v>11</v>
      </c>
      <c r="DG1953" t="s">
        <v>16</v>
      </c>
      <c r="DH1953" t="s">
        <v>13</v>
      </c>
      <c r="DZ1953" t="s">
        <v>1984</v>
      </c>
      <c r="EA1953">
        <f t="shared" si="61"/>
        <v>65</v>
      </c>
    </row>
    <row r="1954" spans="1:131" ht="15.6" x14ac:dyDescent="0.3">
      <c r="A1954" s="1" t="s">
        <v>415</v>
      </c>
      <c r="B1954" s="1" t="s">
        <v>6752</v>
      </c>
      <c r="C1954" s="1" t="s">
        <v>6449</v>
      </c>
      <c r="D1954" t="s">
        <v>8168</v>
      </c>
      <c r="E1954" s="1"/>
      <c r="H1954" s="1"/>
      <c r="T1954" t="s">
        <v>415</v>
      </c>
      <c r="U1954">
        <v>17.75</v>
      </c>
      <c r="V1954">
        <v>6.8</v>
      </c>
      <c r="W1954" t="s">
        <v>2382</v>
      </c>
      <c r="X1954" t="s">
        <v>2380</v>
      </c>
      <c r="Y1954" t="s">
        <v>2380</v>
      </c>
      <c r="Z1954">
        <v>1</v>
      </c>
      <c r="AA1954" t="s">
        <v>2380</v>
      </c>
      <c r="AV1954" t="s">
        <v>415</v>
      </c>
      <c r="AW1954">
        <v>17.75</v>
      </c>
      <c r="AX1954">
        <v>6.8</v>
      </c>
      <c r="AY1954" t="s">
        <v>2382</v>
      </c>
      <c r="AZ1954" t="s">
        <v>2380</v>
      </c>
      <c r="BA1954" t="s">
        <v>2380</v>
      </c>
      <c r="BB1954">
        <v>1</v>
      </c>
      <c r="BC1954" t="s">
        <v>2380</v>
      </c>
      <c r="BR1954">
        <v>17.75</v>
      </c>
      <c r="BS1954" t="str" cm="1">
        <f t="array" ref="BS1954">_xlfn.IFS(BR1954&lt;18.5,"UNDER WEIGHT",BR1954&lt;=24.9,"NORMAL WEIGHT",BR1954&lt;=29.9,"OVER WEIGHT",BR1954&gt;=30,"OBESITY")</f>
        <v>UNDER WEIGHT</v>
      </c>
      <c r="BV1954">
        <v>6.8</v>
      </c>
      <c r="BW1954" t="str" cm="1">
        <f t="array" ref="BW1954">_xlfn.IFS(BV1954&lt;=5.7,"NORMAL",BV1954&lt;=6.4,"Prediabetes",BV1954&gt;=6.5,"Diabetes")</f>
        <v>Diabetes</v>
      </c>
      <c r="CJ1954" t="s">
        <v>1985</v>
      </c>
      <c r="CK1954">
        <v>2002</v>
      </c>
      <c r="CL1954" t="s">
        <v>18</v>
      </c>
      <c r="CM1954">
        <v>17</v>
      </c>
      <c r="CN1954">
        <v>0</v>
      </c>
      <c r="CO1954">
        <v>26927.69</v>
      </c>
      <c r="CP1954" t="s">
        <v>11</v>
      </c>
      <c r="CQ1954" t="s">
        <v>11</v>
      </c>
      <c r="CR1954" t="s">
        <v>42</v>
      </c>
      <c r="CW1954" t="str">
        <f t="shared" si="60"/>
        <v>17/Jun/2002</v>
      </c>
      <c r="CZ1954" t="s">
        <v>1985</v>
      </c>
      <c r="DA1954">
        <v>2002</v>
      </c>
      <c r="DB1954" t="s">
        <v>18</v>
      </c>
      <c r="DC1954">
        <v>17</v>
      </c>
      <c r="DD1954">
        <v>0</v>
      </c>
      <c r="DE1954" s="18">
        <v>26927.69</v>
      </c>
      <c r="DF1954" t="s">
        <v>11</v>
      </c>
      <c r="DG1954" t="s">
        <v>11</v>
      </c>
      <c r="DH1954" t="s">
        <v>42</v>
      </c>
      <c r="DZ1954" t="s">
        <v>1985</v>
      </c>
      <c r="EA1954">
        <f t="shared" si="61"/>
        <v>21</v>
      </c>
    </row>
    <row r="1955" spans="1:131" ht="15.6" x14ac:dyDescent="0.3">
      <c r="A1955" s="1" t="s">
        <v>414</v>
      </c>
      <c r="B1955" s="1" t="s">
        <v>6751</v>
      </c>
      <c r="C1955" s="1" t="s">
        <v>6450</v>
      </c>
      <c r="D1955" t="s">
        <v>8169</v>
      </c>
      <c r="E1955" s="1"/>
      <c r="H1955" s="1"/>
      <c r="T1955" t="s">
        <v>414</v>
      </c>
      <c r="U1955">
        <v>33.630000000000003</v>
      </c>
      <c r="V1955">
        <v>4.47</v>
      </c>
      <c r="W1955" t="s">
        <v>2382</v>
      </c>
      <c r="X1955" t="s">
        <v>2380</v>
      </c>
      <c r="Y1955" t="s">
        <v>2380</v>
      </c>
      <c r="Z1955">
        <v>0</v>
      </c>
      <c r="AA1955" t="s">
        <v>2380</v>
      </c>
      <c r="AV1955" t="s">
        <v>414</v>
      </c>
      <c r="AW1955">
        <v>33.630000000000003</v>
      </c>
      <c r="AX1955">
        <v>4.47</v>
      </c>
      <c r="AY1955" t="s">
        <v>2382</v>
      </c>
      <c r="AZ1955" t="s">
        <v>2380</v>
      </c>
      <c r="BA1955" t="s">
        <v>2380</v>
      </c>
      <c r="BB1955" t="s">
        <v>2381</v>
      </c>
      <c r="BC1955" t="s">
        <v>2380</v>
      </c>
      <c r="BR1955">
        <v>33.630000000000003</v>
      </c>
      <c r="BS1955" t="str" cm="1">
        <f t="array" ref="BS1955">_xlfn.IFS(BR1955&lt;18.5,"UNDER WEIGHT",BR1955&lt;=24.9,"NORMAL WEIGHT",BR1955&lt;=29.9,"OVER WEIGHT",BR1955&gt;=30,"OBESITY")</f>
        <v>OBESITY</v>
      </c>
      <c r="BV1955">
        <v>4.47</v>
      </c>
      <c r="BW1955" t="str" cm="1">
        <f t="array" ref="BW1955">_xlfn.IFS(BV1955&lt;=5.7,"NORMAL",BV1955&lt;=6.4,"Prediabetes",BV1955&gt;=6.5,"Diabetes")</f>
        <v>NORMAL</v>
      </c>
      <c r="CJ1955" t="s">
        <v>1986</v>
      </c>
      <c r="CK1955">
        <v>2000</v>
      </c>
      <c r="CL1955" t="s">
        <v>15</v>
      </c>
      <c r="CM1955">
        <v>9</v>
      </c>
      <c r="CN1955">
        <v>0</v>
      </c>
      <c r="CO1955">
        <v>26936.98</v>
      </c>
      <c r="CP1955" t="s">
        <v>11</v>
      </c>
      <c r="CQ1955" t="s">
        <v>12</v>
      </c>
      <c r="CR1955" t="s">
        <v>42</v>
      </c>
      <c r="CW1955" t="str">
        <f t="shared" si="60"/>
        <v>9/Nov/2000</v>
      </c>
      <c r="CZ1955" t="s">
        <v>1986</v>
      </c>
      <c r="DA1955">
        <v>2000</v>
      </c>
      <c r="DB1955" t="s">
        <v>15</v>
      </c>
      <c r="DC1955">
        <v>9</v>
      </c>
      <c r="DD1955">
        <v>0</v>
      </c>
      <c r="DE1955" s="18">
        <v>26936.98</v>
      </c>
      <c r="DF1955" t="s">
        <v>11</v>
      </c>
      <c r="DG1955" t="s">
        <v>12</v>
      </c>
      <c r="DH1955" t="s">
        <v>42</v>
      </c>
      <c r="DZ1955" t="s">
        <v>1986</v>
      </c>
      <c r="EA1955">
        <f t="shared" si="61"/>
        <v>23</v>
      </c>
    </row>
    <row r="1956" spans="1:131" ht="15.6" x14ac:dyDescent="0.3">
      <c r="A1956" s="1" t="s">
        <v>413</v>
      </c>
      <c r="B1956" s="1" t="s">
        <v>6751</v>
      </c>
      <c r="C1956" s="1" t="s">
        <v>6451</v>
      </c>
      <c r="D1956" t="s">
        <v>8170</v>
      </c>
      <c r="E1956" s="1"/>
      <c r="H1956" s="1"/>
      <c r="T1956" t="s">
        <v>413</v>
      </c>
      <c r="U1956">
        <v>34.799999999999997</v>
      </c>
      <c r="V1956">
        <v>4.08</v>
      </c>
      <c r="W1956" t="s">
        <v>2382</v>
      </c>
      <c r="X1956" t="s">
        <v>2380</v>
      </c>
      <c r="Y1956" t="s">
        <v>2380</v>
      </c>
      <c r="Z1956">
        <v>1</v>
      </c>
      <c r="AA1956" t="s">
        <v>2380</v>
      </c>
      <c r="AV1956" t="s">
        <v>413</v>
      </c>
      <c r="AW1956">
        <v>34.799999999999997</v>
      </c>
      <c r="AX1956">
        <v>4.08</v>
      </c>
      <c r="AY1956" t="s">
        <v>2382</v>
      </c>
      <c r="AZ1956" t="s">
        <v>2380</v>
      </c>
      <c r="BA1956" t="s">
        <v>2380</v>
      </c>
      <c r="BB1956">
        <v>1</v>
      </c>
      <c r="BC1956" t="s">
        <v>2380</v>
      </c>
      <c r="BR1956">
        <v>34.799999999999997</v>
      </c>
      <c r="BS1956" t="str" cm="1">
        <f t="array" ref="BS1956">_xlfn.IFS(BR1956&lt;18.5,"UNDER WEIGHT",BR1956&lt;=24.9,"NORMAL WEIGHT",BR1956&lt;=29.9,"OVER WEIGHT",BR1956&gt;=30,"OBESITY")</f>
        <v>OBESITY</v>
      </c>
      <c r="BV1956">
        <v>4.08</v>
      </c>
      <c r="BW1956" t="str" cm="1">
        <f t="array" ref="BW1956">_xlfn.IFS(BV1956&lt;=5.7,"NORMAL",BV1956&lt;=6.4,"Prediabetes",BV1956&gt;=6.5,"Diabetes")</f>
        <v>NORMAL</v>
      </c>
      <c r="CJ1956" t="s">
        <v>1987</v>
      </c>
      <c r="CK1956">
        <v>1960</v>
      </c>
      <c r="CL1956" t="s">
        <v>10</v>
      </c>
      <c r="CM1956">
        <v>9</v>
      </c>
      <c r="CN1956">
        <v>1</v>
      </c>
      <c r="CO1956">
        <v>27000.98</v>
      </c>
      <c r="CP1956" t="s">
        <v>11</v>
      </c>
      <c r="CQ1956" t="s">
        <v>11</v>
      </c>
      <c r="CR1956" t="s">
        <v>13</v>
      </c>
      <c r="CW1956" t="str">
        <f t="shared" si="60"/>
        <v>9/Jul/1960</v>
      </c>
      <c r="CZ1956" t="s">
        <v>1987</v>
      </c>
      <c r="DA1956">
        <v>1960</v>
      </c>
      <c r="DB1956" t="s">
        <v>10</v>
      </c>
      <c r="DC1956">
        <v>9</v>
      </c>
      <c r="DD1956">
        <v>1</v>
      </c>
      <c r="DE1956" s="18">
        <v>27000.98</v>
      </c>
      <c r="DF1956" t="s">
        <v>11</v>
      </c>
      <c r="DG1956" t="s">
        <v>11</v>
      </c>
      <c r="DH1956" t="s">
        <v>13</v>
      </c>
      <c r="DZ1956" t="s">
        <v>1987</v>
      </c>
      <c r="EA1956">
        <f t="shared" si="61"/>
        <v>63</v>
      </c>
    </row>
    <row r="1957" spans="1:131" ht="15.6" x14ac:dyDescent="0.3">
      <c r="A1957" s="1" t="s">
        <v>412</v>
      </c>
      <c r="B1957" s="1" t="s">
        <v>6751</v>
      </c>
      <c r="C1957" s="1" t="s">
        <v>6452</v>
      </c>
      <c r="D1957" t="s">
        <v>8171</v>
      </c>
      <c r="E1957" s="1"/>
      <c r="H1957" s="1"/>
      <c r="T1957" t="s">
        <v>412</v>
      </c>
      <c r="U1957">
        <v>16.809999999999999</v>
      </c>
      <c r="V1957">
        <v>5.51</v>
      </c>
      <c r="W1957" t="s">
        <v>2382</v>
      </c>
      <c r="X1957" t="s">
        <v>2380</v>
      </c>
      <c r="Y1957" t="s">
        <v>2380</v>
      </c>
      <c r="Z1957">
        <v>1</v>
      </c>
      <c r="AA1957" t="s">
        <v>2380</v>
      </c>
      <c r="AV1957" t="s">
        <v>412</v>
      </c>
      <c r="AW1957">
        <v>16.809999999999999</v>
      </c>
      <c r="AX1957">
        <v>5.51</v>
      </c>
      <c r="AY1957" t="s">
        <v>2382</v>
      </c>
      <c r="AZ1957" t="s">
        <v>2380</v>
      </c>
      <c r="BA1957" t="s">
        <v>2380</v>
      </c>
      <c r="BB1957">
        <v>1</v>
      </c>
      <c r="BC1957" t="s">
        <v>2380</v>
      </c>
      <c r="BR1957">
        <v>16.809999999999999</v>
      </c>
      <c r="BS1957" t="str" cm="1">
        <f t="array" ref="BS1957">_xlfn.IFS(BR1957&lt;18.5,"UNDER WEIGHT",BR1957&lt;=24.9,"NORMAL WEIGHT",BR1957&lt;=29.9,"OVER WEIGHT",BR1957&gt;=30,"OBESITY")</f>
        <v>UNDER WEIGHT</v>
      </c>
      <c r="BV1957">
        <v>5.51</v>
      </c>
      <c r="BW1957" t="str" cm="1">
        <f t="array" ref="BW1957">_xlfn.IFS(BV1957&lt;=5.7,"NORMAL",BV1957&lt;=6.4,"Prediabetes",BV1957&gt;=6.5,"Diabetes")</f>
        <v>NORMAL</v>
      </c>
      <c r="CJ1957" t="s">
        <v>1988</v>
      </c>
      <c r="CK1957">
        <v>1958</v>
      </c>
      <c r="CL1957" t="s">
        <v>18</v>
      </c>
      <c r="CM1957">
        <v>30</v>
      </c>
      <c r="CN1957">
        <v>0</v>
      </c>
      <c r="CO1957">
        <v>27037.91</v>
      </c>
      <c r="CP1957" t="s">
        <v>11</v>
      </c>
      <c r="CQ1957" t="s">
        <v>11</v>
      </c>
      <c r="CR1957" t="s">
        <v>13</v>
      </c>
      <c r="CW1957" t="str">
        <f t="shared" si="60"/>
        <v>30/Jun/1958</v>
      </c>
      <c r="CZ1957" t="s">
        <v>1988</v>
      </c>
      <c r="DA1957">
        <v>1958</v>
      </c>
      <c r="DB1957" t="s">
        <v>18</v>
      </c>
      <c r="DC1957">
        <v>30</v>
      </c>
      <c r="DD1957">
        <v>0</v>
      </c>
      <c r="DE1957" s="18">
        <v>27037.91</v>
      </c>
      <c r="DF1957" t="s">
        <v>11</v>
      </c>
      <c r="DG1957" t="s">
        <v>11</v>
      </c>
      <c r="DH1957" t="s">
        <v>13</v>
      </c>
      <c r="DZ1957" t="s">
        <v>1988</v>
      </c>
      <c r="EA1957">
        <f t="shared" si="61"/>
        <v>65</v>
      </c>
    </row>
    <row r="1958" spans="1:131" ht="15.6" x14ac:dyDescent="0.3">
      <c r="A1958" s="1" t="s">
        <v>411</v>
      </c>
      <c r="B1958" s="1" t="s">
        <v>6752</v>
      </c>
      <c r="C1958" s="1" t="s">
        <v>6453</v>
      </c>
      <c r="D1958" t="s">
        <v>8172</v>
      </c>
      <c r="E1958" s="1"/>
      <c r="H1958" s="1"/>
      <c r="T1958" t="s">
        <v>411</v>
      </c>
      <c r="U1958">
        <v>16.690000000000001</v>
      </c>
      <c r="V1958">
        <v>8.4</v>
      </c>
      <c r="W1958" t="s">
        <v>2382</v>
      </c>
      <c r="X1958" t="s">
        <v>2380</v>
      </c>
      <c r="Y1958" t="s">
        <v>2380</v>
      </c>
      <c r="Z1958">
        <v>0</v>
      </c>
      <c r="AA1958" t="s">
        <v>2380</v>
      </c>
      <c r="AV1958" t="s">
        <v>411</v>
      </c>
      <c r="AW1958">
        <v>16.690000000000001</v>
      </c>
      <c r="AX1958">
        <v>8.4</v>
      </c>
      <c r="AY1958" t="s">
        <v>2382</v>
      </c>
      <c r="AZ1958" t="s">
        <v>2380</v>
      </c>
      <c r="BA1958" t="s">
        <v>2380</v>
      </c>
      <c r="BB1958" t="s">
        <v>2381</v>
      </c>
      <c r="BC1958" t="s">
        <v>2380</v>
      </c>
      <c r="BR1958">
        <v>16.690000000000001</v>
      </c>
      <c r="BS1958" t="str" cm="1">
        <f t="array" ref="BS1958">_xlfn.IFS(BR1958&lt;18.5,"UNDER WEIGHT",BR1958&lt;=24.9,"NORMAL WEIGHT",BR1958&lt;=29.9,"OVER WEIGHT",BR1958&gt;=30,"OBESITY")</f>
        <v>UNDER WEIGHT</v>
      </c>
      <c r="BV1958">
        <v>8.4</v>
      </c>
      <c r="BW1958" t="str" cm="1">
        <f t="array" ref="BW1958">_xlfn.IFS(BV1958&lt;=5.7,"NORMAL",BV1958&lt;=6.4,"Prediabetes",BV1958&gt;=6.5,"Diabetes")</f>
        <v>Diabetes</v>
      </c>
      <c r="CJ1958" t="s">
        <v>1989</v>
      </c>
      <c r="CK1958">
        <v>1994</v>
      </c>
      <c r="CL1958" t="s">
        <v>10</v>
      </c>
      <c r="CM1958">
        <v>2</v>
      </c>
      <c r="CN1958">
        <v>0</v>
      </c>
      <c r="CO1958">
        <v>27080.639999999999</v>
      </c>
      <c r="CP1958" t="s">
        <v>11</v>
      </c>
      <c r="CQ1958" t="s">
        <v>11</v>
      </c>
      <c r="CR1958" t="s">
        <v>42</v>
      </c>
      <c r="CW1958" t="str">
        <f t="shared" si="60"/>
        <v>2/Jul/1994</v>
      </c>
      <c r="CZ1958" t="s">
        <v>1989</v>
      </c>
      <c r="DA1958">
        <v>1994</v>
      </c>
      <c r="DB1958" t="s">
        <v>10</v>
      </c>
      <c r="DC1958">
        <v>2</v>
      </c>
      <c r="DD1958">
        <v>0</v>
      </c>
      <c r="DE1958" s="18">
        <v>27080.639999999999</v>
      </c>
      <c r="DF1958" t="s">
        <v>11</v>
      </c>
      <c r="DG1958" t="s">
        <v>11</v>
      </c>
      <c r="DH1958" t="s">
        <v>42</v>
      </c>
      <c r="DZ1958" t="s">
        <v>1989</v>
      </c>
      <c r="EA1958">
        <f t="shared" si="61"/>
        <v>29</v>
      </c>
    </row>
    <row r="1959" spans="1:131" ht="15.6" x14ac:dyDescent="0.3">
      <c r="A1959" s="1" t="s">
        <v>410</v>
      </c>
      <c r="B1959" s="1" t="s">
        <v>6751</v>
      </c>
      <c r="C1959" s="1" t="s">
        <v>5072</v>
      </c>
      <c r="D1959" t="s">
        <v>7118</v>
      </c>
      <c r="E1959" s="1"/>
      <c r="H1959" s="1"/>
      <c r="T1959" t="s">
        <v>410</v>
      </c>
      <c r="U1959">
        <v>23.21</v>
      </c>
      <c r="V1959">
        <v>5.14</v>
      </c>
      <c r="W1959" t="s">
        <v>2382</v>
      </c>
      <c r="X1959" t="s">
        <v>2380</v>
      </c>
      <c r="Y1959" t="s">
        <v>2380</v>
      </c>
      <c r="Z1959">
        <v>1</v>
      </c>
      <c r="AA1959" t="s">
        <v>2380</v>
      </c>
      <c r="AV1959" t="s">
        <v>410</v>
      </c>
      <c r="AW1959">
        <v>23.21</v>
      </c>
      <c r="AX1959">
        <v>5.14</v>
      </c>
      <c r="AY1959" t="s">
        <v>2382</v>
      </c>
      <c r="AZ1959" t="s">
        <v>2380</v>
      </c>
      <c r="BA1959" t="s">
        <v>2380</v>
      </c>
      <c r="BB1959">
        <v>1</v>
      </c>
      <c r="BC1959" t="s">
        <v>2380</v>
      </c>
      <c r="BR1959">
        <v>23.21</v>
      </c>
      <c r="BS1959" t="str" cm="1">
        <f t="array" ref="BS1959">_xlfn.IFS(BR1959&lt;18.5,"UNDER WEIGHT",BR1959&lt;=24.9,"NORMAL WEIGHT",BR1959&lt;=29.9,"OVER WEIGHT",BR1959&gt;=30,"OBESITY")</f>
        <v>NORMAL WEIGHT</v>
      </c>
      <c r="BV1959">
        <v>5.14</v>
      </c>
      <c r="BW1959" t="str" cm="1">
        <f t="array" ref="BW1959">_xlfn.IFS(BV1959&lt;=5.7,"NORMAL",BV1959&lt;=6.4,"Prediabetes",BV1959&gt;=6.5,"Diabetes")</f>
        <v>NORMAL</v>
      </c>
      <c r="CJ1959" t="s">
        <v>1990</v>
      </c>
      <c r="CK1959">
        <v>1990</v>
      </c>
      <c r="CL1959" t="s">
        <v>30</v>
      </c>
      <c r="CM1959">
        <v>13</v>
      </c>
      <c r="CN1959">
        <v>3</v>
      </c>
      <c r="CO1959">
        <v>27092.38</v>
      </c>
      <c r="CP1959" t="s">
        <v>11</v>
      </c>
      <c r="CQ1959" t="s">
        <v>12</v>
      </c>
      <c r="CR1959" t="s">
        <v>42</v>
      </c>
      <c r="CW1959" t="str">
        <f t="shared" si="60"/>
        <v>13/Dec/1990</v>
      </c>
      <c r="CZ1959" t="s">
        <v>1990</v>
      </c>
      <c r="DA1959">
        <v>1990</v>
      </c>
      <c r="DB1959" t="s">
        <v>30</v>
      </c>
      <c r="DC1959">
        <v>13</v>
      </c>
      <c r="DD1959">
        <v>3</v>
      </c>
      <c r="DE1959" s="18">
        <v>27092.38</v>
      </c>
      <c r="DF1959" t="s">
        <v>11</v>
      </c>
      <c r="DG1959" t="s">
        <v>12</v>
      </c>
      <c r="DH1959" t="s">
        <v>42</v>
      </c>
      <c r="DZ1959" t="s">
        <v>1990</v>
      </c>
      <c r="EA1959">
        <f t="shared" si="61"/>
        <v>33</v>
      </c>
    </row>
    <row r="1960" spans="1:131" ht="15.6" x14ac:dyDescent="0.3">
      <c r="A1960" s="1" t="s">
        <v>409</v>
      </c>
      <c r="B1960" s="1" t="s">
        <v>6751</v>
      </c>
      <c r="C1960" s="1" t="s">
        <v>6454</v>
      </c>
      <c r="D1960" t="s">
        <v>6783</v>
      </c>
      <c r="E1960" s="1"/>
      <c r="H1960" s="1"/>
      <c r="T1960" t="s">
        <v>409</v>
      </c>
      <c r="U1960">
        <v>25.175000000000001</v>
      </c>
      <c r="V1960">
        <v>5.21</v>
      </c>
      <c r="W1960" t="s">
        <v>2382</v>
      </c>
      <c r="X1960" t="s">
        <v>2380</v>
      </c>
      <c r="Y1960" t="s">
        <v>2380</v>
      </c>
      <c r="Z1960">
        <v>1</v>
      </c>
      <c r="AA1960" t="s">
        <v>2380</v>
      </c>
      <c r="AV1960" t="s">
        <v>409</v>
      </c>
      <c r="AW1960">
        <v>25.175000000000001</v>
      </c>
      <c r="AX1960">
        <v>5.21</v>
      </c>
      <c r="AY1960" t="s">
        <v>2382</v>
      </c>
      <c r="AZ1960" t="s">
        <v>2380</v>
      </c>
      <c r="BA1960" t="s">
        <v>2380</v>
      </c>
      <c r="BB1960">
        <v>1</v>
      </c>
      <c r="BC1960" t="s">
        <v>2380</v>
      </c>
      <c r="BR1960">
        <v>25.175000000000001</v>
      </c>
      <c r="BS1960" t="str" cm="1">
        <f t="array" ref="BS1960">_xlfn.IFS(BR1960&lt;18.5,"UNDER WEIGHT",BR1960&lt;=24.9,"NORMAL WEIGHT",BR1960&lt;=29.9,"OVER WEIGHT",BR1960&gt;=30,"OBESITY")</f>
        <v>OVER WEIGHT</v>
      </c>
      <c r="BV1960">
        <v>5.21</v>
      </c>
      <c r="BW1960" t="str" cm="1">
        <f t="array" ref="BW1960">_xlfn.IFS(BV1960&lt;=5.7,"NORMAL",BV1960&lt;=6.4,"Prediabetes",BV1960&gt;=6.5,"Diabetes")</f>
        <v>NORMAL</v>
      </c>
      <c r="CJ1960" t="s">
        <v>1991</v>
      </c>
      <c r="CK1960">
        <v>1970</v>
      </c>
      <c r="CL1960" t="s">
        <v>37</v>
      </c>
      <c r="CM1960">
        <v>2</v>
      </c>
      <c r="CN1960">
        <v>0</v>
      </c>
      <c r="CO1960">
        <v>27117.99</v>
      </c>
      <c r="CP1960" t="s">
        <v>11</v>
      </c>
      <c r="CQ1960" t="s">
        <v>11</v>
      </c>
      <c r="CR1960" t="s">
        <v>13</v>
      </c>
      <c r="CW1960" t="str">
        <f t="shared" si="60"/>
        <v>2/Oct/1970</v>
      </c>
      <c r="CZ1960" t="s">
        <v>1991</v>
      </c>
      <c r="DA1960">
        <v>1970</v>
      </c>
      <c r="DB1960" t="s">
        <v>37</v>
      </c>
      <c r="DC1960">
        <v>2</v>
      </c>
      <c r="DD1960">
        <v>0</v>
      </c>
      <c r="DE1960" s="18">
        <v>27117.99</v>
      </c>
      <c r="DF1960" t="s">
        <v>11</v>
      </c>
      <c r="DG1960" t="s">
        <v>11</v>
      </c>
      <c r="DH1960" t="s">
        <v>13</v>
      </c>
      <c r="DZ1960" t="s">
        <v>1991</v>
      </c>
      <c r="EA1960">
        <f t="shared" si="61"/>
        <v>53</v>
      </c>
    </row>
    <row r="1961" spans="1:131" ht="15.6" x14ac:dyDescent="0.3">
      <c r="A1961" s="1" t="s">
        <v>408</v>
      </c>
      <c r="B1961" s="1" t="s">
        <v>6751</v>
      </c>
      <c r="C1961" s="1" t="s">
        <v>5208</v>
      </c>
      <c r="D1961" t="s">
        <v>6946</v>
      </c>
      <c r="E1961" s="1"/>
      <c r="H1961" s="1"/>
      <c r="T1961" t="s">
        <v>408</v>
      </c>
      <c r="U1961">
        <v>34.770000000000003</v>
      </c>
      <c r="V1961">
        <v>6.23</v>
      </c>
      <c r="W1961" t="s">
        <v>2380</v>
      </c>
      <c r="X1961" t="s">
        <v>2380</v>
      </c>
      <c r="Y1961" t="s">
        <v>2380</v>
      </c>
      <c r="Z1961">
        <v>0</v>
      </c>
      <c r="AA1961" t="s">
        <v>2380</v>
      </c>
      <c r="AV1961" t="s">
        <v>408</v>
      </c>
      <c r="AW1961">
        <v>34.770000000000003</v>
      </c>
      <c r="AX1961">
        <v>6.23</v>
      </c>
      <c r="AY1961" t="s">
        <v>2380</v>
      </c>
      <c r="AZ1961" t="s">
        <v>2380</v>
      </c>
      <c r="BA1961" t="s">
        <v>2380</v>
      </c>
      <c r="BB1961" t="s">
        <v>2381</v>
      </c>
      <c r="BC1961" t="s">
        <v>2380</v>
      </c>
      <c r="BR1961">
        <v>34.770000000000003</v>
      </c>
      <c r="BS1961" t="str" cm="1">
        <f t="array" ref="BS1961">_xlfn.IFS(BR1961&lt;18.5,"UNDER WEIGHT",BR1961&lt;=24.9,"NORMAL WEIGHT",BR1961&lt;=29.9,"OVER WEIGHT",BR1961&gt;=30,"OBESITY")</f>
        <v>OBESITY</v>
      </c>
      <c r="BV1961">
        <v>6.23</v>
      </c>
      <c r="BW1961" t="str" cm="1">
        <f t="array" ref="BW1961">_xlfn.IFS(BV1961&lt;=5.7,"NORMAL",BV1961&lt;=6.4,"Prediabetes",BV1961&gt;=6.5,"Diabetes")</f>
        <v>Prediabetes</v>
      </c>
      <c r="CJ1961" t="s">
        <v>1992</v>
      </c>
      <c r="CK1961">
        <v>1965</v>
      </c>
      <c r="CL1961" t="s">
        <v>30</v>
      </c>
      <c r="CM1961">
        <v>21</v>
      </c>
      <c r="CN1961">
        <v>0</v>
      </c>
      <c r="CO1961">
        <v>27218.44</v>
      </c>
      <c r="CP1961" t="s">
        <v>11</v>
      </c>
      <c r="CQ1961" t="s">
        <v>16</v>
      </c>
      <c r="CR1961" t="s">
        <v>356</v>
      </c>
      <c r="CW1961" t="str">
        <f t="shared" si="60"/>
        <v>21/Dec/1965</v>
      </c>
      <c r="CZ1961" t="s">
        <v>1992</v>
      </c>
      <c r="DA1961">
        <v>1965</v>
      </c>
      <c r="DB1961" t="s">
        <v>30</v>
      </c>
      <c r="DC1961">
        <v>21</v>
      </c>
      <c r="DD1961">
        <v>0</v>
      </c>
      <c r="DE1961" s="18">
        <v>27218.44</v>
      </c>
      <c r="DF1961" t="s">
        <v>11</v>
      </c>
      <c r="DG1961" t="s">
        <v>16</v>
      </c>
      <c r="DH1961" t="s">
        <v>356</v>
      </c>
      <c r="DZ1961" t="s">
        <v>1992</v>
      </c>
      <c r="EA1961">
        <f t="shared" si="61"/>
        <v>58</v>
      </c>
    </row>
    <row r="1962" spans="1:131" ht="15.6" x14ac:dyDescent="0.3">
      <c r="A1962" s="1" t="s">
        <v>407</v>
      </c>
      <c r="B1962" s="1" t="s">
        <v>6751</v>
      </c>
      <c r="C1962" s="1" t="s">
        <v>6455</v>
      </c>
      <c r="D1962" t="s">
        <v>8173</v>
      </c>
      <c r="E1962" s="1"/>
      <c r="H1962" s="1"/>
      <c r="T1962" t="s">
        <v>407</v>
      </c>
      <c r="U1962">
        <v>27.7</v>
      </c>
      <c r="V1962">
        <v>5.6</v>
      </c>
      <c r="W1962" t="s">
        <v>2380</v>
      </c>
      <c r="X1962" t="s">
        <v>2380</v>
      </c>
      <c r="Y1962" t="s">
        <v>2380</v>
      </c>
      <c r="Z1962">
        <v>1</v>
      </c>
      <c r="AA1962" t="s">
        <v>2380</v>
      </c>
      <c r="AV1962" t="s">
        <v>407</v>
      </c>
      <c r="AW1962">
        <v>27.7</v>
      </c>
      <c r="AX1962">
        <v>5.6</v>
      </c>
      <c r="AY1962" t="s">
        <v>2380</v>
      </c>
      <c r="AZ1962" t="s">
        <v>2380</v>
      </c>
      <c r="BA1962" t="s">
        <v>2380</v>
      </c>
      <c r="BB1962">
        <v>1</v>
      </c>
      <c r="BC1962" t="s">
        <v>2380</v>
      </c>
      <c r="BR1962">
        <v>27.7</v>
      </c>
      <c r="BS1962" t="str" cm="1">
        <f t="array" ref="BS1962">_xlfn.IFS(BR1962&lt;18.5,"UNDER WEIGHT",BR1962&lt;=24.9,"NORMAL WEIGHT",BR1962&lt;=29.9,"OVER WEIGHT",BR1962&gt;=30,"OBESITY")</f>
        <v>OVER WEIGHT</v>
      </c>
      <c r="BV1962">
        <v>5.6</v>
      </c>
      <c r="BW1962" t="str" cm="1">
        <f t="array" ref="BW1962">_xlfn.IFS(BV1962&lt;=5.7,"NORMAL",BV1962&lt;=6.4,"Prediabetes",BV1962&gt;=6.5,"Diabetes")</f>
        <v>NORMAL</v>
      </c>
      <c r="CJ1962" t="s">
        <v>1993</v>
      </c>
      <c r="CK1962">
        <v>1999</v>
      </c>
      <c r="CL1962" t="s">
        <v>30</v>
      </c>
      <c r="CM1962">
        <v>2</v>
      </c>
      <c r="CN1962">
        <v>0</v>
      </c>
      <c r="CO1962">
        <v>27236.959999999999</v>
      </c>
      <c r="CP1962" t="s">
        <v>11</v>
      </c>
      <c r="CQ1962" t="s">
        <v>16</v>
      </c>
      <c r="CR1962" t="s">
        <v>42</v>
      </c>
      <c r="CW1962" t="str">
        <f t="shared" si="60"/>
        <v>2/Dec/1999</v>
      </c>
      <c r="CZ1962" t="s">
        <v>1993</v>
      </c>
      <c r="DA1962">
        <v>1999</v>
      </c>
      <c r="DB1962" t="s">
        <v>30</v>
      </c>
      <c r="DC1962">
        <v>2</v>
      </c>
      <c r="DD1962">
        <v>0</v>
      </c>
      <c r="DE1962" s="18">
        <v>27236.959999999999</v>
      </c>
      <c r="DF1962" t="s">
        <v>11</v>
      </c>
      <c r="DG1962" t="s">
        <v>16</v>
      </c>
      <c r="DH1962" t="s">
        <v>42</v>
      </c>
      <c r="DZ1962" t="s">
        <v>1993</v>
      </c>
      <c r="EA1962">
        <f t="shared" si="61"/>
        <v>24</v>
      </c>
    </row>
    <row r="1963" spans="1:131" ht="15.6" x14ac:dyDescent="0.3">
      <c r="A1963" s="1" t="s">
        <v>406</v>
      </c>
      <c r="B1963" s="1" t="s">
        <v>6752</v>
      </c>
      <c r="C1963" s="1" t="s">
        <v>6318</v>
      </c>
      <c r="D1963" t="s">
        <v>6753</v>
      </c>
      <c r="E1963" s="1"/>
      <c r="H1963" s="1"/>
      <c r="T1963" t="s">
        <v>406</v>
      </c>
      <c r="U1963">
        <v>19.12</v>
      </c>
      <c r="V1963">
        <v>4.72</v>
      </c>
      <c r="W1963" t="s">
        <v>2382</v>
      </c>
      <c r="X1963" t="s">
        <v>2380</v>
      </c>
      <c r="Y1963" t="s">
        <v>2380</v>
      </c>
      <c r="Z1963">
        <v>1</v>
      </c>
      <c r="AA1963" t="s">
        <v>2380</v>
      </c>
      <c r="AV1963" t="s">
        <v>406</v>
      </c>
      <c r="AW1963">
        <v>19.12</v>
      </c>
      <c r="AX1963">
        <v>4.72</v>
      </c>
      <c r="AY1963" t="s">
        <v>2382</v>
      </c>
      <c r="AZ1963" t="s">
        <v>2380</v>
      </c>
      <c r="BA1963" t="s">
        <v>2380</v>
      </c>
      <c r="BB1963">
        <v>1</v>
      </c>
      <c r="BC1963" t="s">
        <v>2380</v>
      </c>
      <c r="BR1963">
        <v>19.12</v>
      </c>
      <c r="BS1963" t="str" cm="1">
        <f t="array" ref="BS1963">_xlfn.IFS(BR1963&lt;18.5,"UNDER WEIGHT",BR1963&lt;=24.9,"NORMAL WEIGHT",BR1963&lt;=29.9,"OVER WEIGHT",BR1963&gt;=30,"OBESITY")</f>
        <v>NORMAL WEIGHT</v>
      </c>
      <c r="BV1963">
        <v>4.72</v>
      </c>
      <c r="BW1963" t="str" cm="1">
        <f t="array" ref="BW1963">_xlfn.IFS(BV1963&lt;=5.7,"NORMAL",BV1963&lt;=6.4,"Prediabetes",BV1963&gt;=6.5,"Diabetes")</f>
        <v>NORMAL</v>
      </c>
      <c r="CJ1963" t="s">
        <v>1994</v>
      </c>
      <c r="CK1963">
        <v>1968</v>
      </c>
      <c r="CL1963" t="s">
        <v>18</v>
      </c>
      <c r="CM1963">
        <v>6</v>
      </c>
      <c r="CN1963">
        <v>3</v>
      </c>
      <c r="CO1963">
        <v>27322.73</v>
      </c>
      <c r="CP1963" t="s">
        <v>11</v>
      </c>
      <c r="CQ1963" t="s">
        <v>11</v>
      </c>
      <c r="CR1963" t="s">
        <v>13</v>
      </c>
      <c r="CW1963" t="str">
        <f t="shared" si="60"/>
        <v>6/Jun/1968</v>
      </c>
      <c r="CZ1963" t="s">
        <v>1994</v>
      </c>
      <c r="DA1963">
        <v>1968</v>
      </c>
      <c r="DB1963" t="s">
        <v>18</v>
      </c>
      <c r="DC1963">
        <v>6</v>
      </c>
      <c r="DD1963">
        <v>3</v>
      </c>
      <c r="DE1963" s="18">
        <v>27322.73</v>
      </c>
      <c r="DF1963" t="s">
        <v>11</v>
      </c>
      <c r="DG1963" t="s">
        <v>11</v>
      </c>
      <c r="DH1963" t="s">
        <v>13</v>
      </c>
      <c r="DZ1963" t="s">
        <v>1994</v>
      </c>
      <c r="EA1963">
        <f t="shared" si="61"/>
        <v>55</v>
      </c>
    </row>
    <row r="1964" spans="1:131" ht="15.6" x14ac:dyDescent="0.3">
      <c r="A1964" s="1" t="s">
        <v>405</v>
      </c>
      <c r="B1964" s="1" t="s">
        <v>6752</v>
      </c>
      <c r="C1964" s="1" t="s">
        <v>6456</v>
      </c>
      <c r="D1964" t="s">
        <v>8174</v>
      </c>
      <c r="E1964" s="1"/>
      <c r="H1964" s="1"/>
      <c r="T1964" t="s">
        <v>405</v>
      </c>
      <c r="U1964">
        <v>32.67</v>
      </c>
      <c r="V1964">
        <v>4.67</v>
      </c>
      <c r="W1964" t="s">
        <v>2380</v>
      </c>
      <c r="X1964" t="s">
        <v>2380</v>
      </c>
      <c r="Y1964" t="s">
        <v>2383</v>
      </c>
      <c r="Z1964">
        <v>1</v>
      </c>
      <c r="AA1964" t="s">
        <v>2380</v>
      </c>
      <c r="AV1964" t="s">
        <v>405</v>
      </c>
      <c r="AW1964">
        <v>32.67</v>
      </c>
      <c r="AX1964">
        <v>4.67</v>
      </c>
      <c r="AY1964" t="s">
        <v>2380</v>
      </c>
      <c r="AZ1964" t="s">
        <v>2380</v>
      </c>
      <c r="BA1964" t="s">
        <v>2383</v>
      </c>
      <c r="BB1964">
        <v>1</v>
      </c>
      <c r="BC1964" t="s">
        <v>2380</v>
      </c>
      <c r="BR1964">
        <v>32.67</v>
      </c>
      <c r="BS1964" t="str" cm="1">
        <f t="array" ref="BS1964">_xlfn.IFS(BR1964&lt;18.5,"UNDER WEIGHT",BR1964&lt;=24.9,"NORMAL WEIGHT",BR1964&lt;=29.9,"OVER WEIGHT",BR1964&gt;=30,"OBESITY")</f>
        <v>OBESITY</v>
      </c>
      <c r="BV1964">
        <v>4.67</v>
      </c>
      <c r="BW1964" t="str" cm="1">
        <f t="array" ref="BW1964">_xlfn.IFS(BV1964&lt;=5.7,"NORMAL",BV1964&lt;=6.4,"Prediabetes",BV1964&gt;=6.5,"Diabetes")</f>
        <v>NORMAL</v>
      </c>
      <c r="CJ1964" t="s">
        <v>1995</v>
      </c>
      <c r="CK1964">
        <v>1969</v>
      </c>
      <c r="CL1964" t="s">
        <v>37</v>
      </c>
      <c r="CM1964">
        <v>16</v>
      </c>
      <c r="CN1964">
        <v>0</v>
      </c>
      <c r="CO1964">
        <v>27346.04</v>
      </c>
      <c r="CP1964" t="s">
        <v>11</v>
      </c>
      <c r="CQ1964" t="s">
        <v>11</v>
      </c>
      <c r="CR1964" t="s">
        <v>13</v>
      </c>
      <c r="CW1964" t="str">
        <f t="shared" si="60"/>
        <v>16/Oct/1969</v>
      </c>
      <c r="CZ1964" t="s">
        <v>1995</v>
      </c>
      <c r="DA1964">
        <v>1969</v>
      </c>
      <c r="DB1964" t="s">
        <v>37</v>
      </c>
      <c r="DC1964">
        <v>16</v>
      </c>
      <c r="DD1964">
        <v>0</v>
      </c>
      <c r="DE1964" s="18">
        <v>27346.04</v>
      </c>
      <c r="DF1964" t="s">
        <v>11</v>
      </c>
      <c r="DG1964" t="s">
        <v>11</v>
      </c>
      <c r="DH1964" t="s">
        <v>13</v>
      </c>
      <c r="DZ1964" t="s">
        <v>1995</v>
      </c>
      <c r="EA1964">
        <f t="shared" si="61"/>
        <v>54</v>
      </c>
    </row>
    <row r="1965" spans="1:131" ht="15.6" x14ac:dyDescent="0.3">
      <c r="A1965" s="1" t="s">
        <v>404</v>
      </c>
      <c r="B1965" s="1" t="s">
        <v>6752</v>
      </c>
      <c r="C1965" s="1" t="s">
        <v>5041</v>
      </c>
      <c r="D1965" t="s">
        <v>6112</v>
      </c>
      <c r="E1965" s="1"/>
      <c r="H1965" s="1"/>
      <c r="T1965" t="s">
        <v>404</v>
      </c>
      <c r="U1965">
        <v>28.5</v>
      </c>
      <c r="V1965">
        <v>6.11</v>
      </c>
      <c r="W1965" t="s">
        <v>2380</v>
      </c>
      <c r="X1965" t="s">
        <v>2380</v>
      </c>
      <c r="Y1965" t="s">
        <v>2380</v>
      </c>
      <c r="Z1965">
        <v>1</v>
      </c>
      <c r="AA1965" t="s">
        <v>2380</v>
      </c>
      <c r="AV1965" t="s">
        <v>404</v>
      </c>
      <c r="AW1965">
        <v>28.5</v>
      </c>
      <c r="AX1965">
        <v>6.11</v>
      </c>
      <c r="AY1965" t="s">
        <v>2380</v>
      </c>
      <c r="AZ1965" t="s">
        <v>2380</v>
      </c>
      <c r="BA1965" t="s">
        <v>2380</v>
      </c>
      <c r="BB1965">
        <v>1</v>
      </c>
      <c r="BC1965" t="s">
        <v>2380</v>
      </c>
      <c r="BR1965">
        <v>28.5</v>
      </c>
      <c r="BS1965" t="str" cm="1">
        <f t="array" ref="BS1965">_xlfn.IFS(BR1965&lt;18.5,"UNDER WEIGHT",BR1965&lt;=24.9,"NORMAL WEIGHT",BR1965&lt;=29.9,"OVER WEIGHT",BR1965&gt;=30,"OBESITY")</f>
        <v>OVER WEIGHT</v>
      </c>
      <c r="BV1965">
        <v>6.11</v>
      </c>
      <c r="BW1965" t="str" cm="1">
        <f t="array" ref="BW1965">_xlfn.IFS(BV1965&lt;=5.7,"NORMAL",BV1965&lt;=6.4,"Prediabetes",BV1965&gt;=6.5,"Diabetes")</f>
        <v>Prediabetes</v>
      </c>
      <c r="CJ1965" t="s">
        <v>1996</v>
      </c>
      <c r="CK1965">
        <v>1988</v>
      </c>
      <c r="CL1965" t="s">
        <v>20</v>
      </c>
      <c r="CM1965">
        <v>15</v>
      </c>
      <c r="CN1965">
        <v>2</v>
      </c>
      <c r="CO1965">
        <v>27375.9</v>
      </c>
      <c r="CP1965" t="s">
        <v>11</v>
      </c>
      <c r="CQ1965" t="s">
        <v>12</v>
      </c>
      <c r="CR1965" t="s">
        <v>164</v>
      </c>
      <c r="CW1965" t="str">
        <f t="shared" si="60"/>
        <v>15/Sep/1988</v>
      </c>
      <c r="CZ1965" t="s">
        <v>1996</v>
      </c>
      <c r="DA1965">
        <v>1988</v>
      </c>
      <c r="DB1965" t="s">
        <v>20</v>
      </c>
      <c r="DC1965">
        <v>15</v>
      </c>
      <c r="DD1965">
        <v>2</v>
      </c>
      <c r="DE1965" s="18">
        <v>27375.9</v>
      </c>
      <c r="DF1965" t="s">
        <v>11</v>
      </c>
      <c r="DG1965" t="s">
        <v>12</v>
      </c>
      <c r="DH1965" t="s">
        <v>164</v>
      </c>
      <c r="DZ1965" t="s">
        <v>1996</v>
      </c>
      <c r="EA1965">
        <f t="shared" si="61"/>
        <v>35</v>
      </c>
    </row>
    <row r="1966" spans="1:131" ht="15.6" x14ac:dyDescent="0.3">
      <c r="A1966" s="1" t="s">
        <v>403</v>
      </c>
      <c r="B1966" s="1" t="s">
        <v>6751</v>
      </c>
      <c r="C1966" s="1" t="s">
        <v>6457</v>
      </c>
      <c r="D1966" t="s">
        <v>8175</v>
      </c>
      <c r="E1966" s="1"/>
      <c r="H1966" s="1"/>
      <c r="T1966" t="s">
        <v>403</v>
      </c>
      <c r="U1966">
        <v>39.270000000000003</v>
      </c>
      <c r="V1966">
        <v>6.25</v>
      </c>
      <c r="W1966" t="s">
        <v>2380</v>
      </c>
      <c r="X1966" t="s">
        <v>2380</v>
      </c>
      <c r="Y1966" t="s">
        <v>2380</v>
      </c>
      <c r="Z1966">
        <v>0</v>
      </c>
      <c r="AA1966" t="s">
        <v>2380</v>
      </c>
      <c r="AV1966" t="s">
        <v>403</v>
      </c>
      <c r="AW1966">
        <v>39.270000000000003</v>
      </c>
      <c r="AX1966">
        <v>6.25</v>
      </c>
      <c r="AY1966" t="s">
        <v>2380</v>
      </c>
      <c r="AZ1966" t="s">
        <v>2380</v>
      </c>
      <c r="BA1966" t="s">
        <v>2380</v>
      </c>
      <c r="BB1966" t="s">
        <v>2381</v>
      </c>
      <c r="BC1966" t="s">
        <v>2380</v>
      </c>
      <c r="BR1966">
        <v>39.270000000000003</v>
      </c>
      <c r="BS1966" t="str" cm="1">
        <f t="array" ref="BS1966">_xlfn.IFS(BR1966&lt;18.5,"UNDER WEIGHT",BR1966&lt;=24.9,"NORMAL WEIGHT",BR1966&lt;=29.9,"OVER WEIGHT",BR1966&gt;=30,"OBESITY")</f>
        <v>OBESITY</v>
      </c>
      <c r="BV1966">
        <v>6.25</v>
      </c>
      <c r="BW1966" t="str" cm="1">
        <f t="array" ref="BW1966">_xlfn.IFS(BV1966&lt;=5.7,"NORMAL",BV1966&lt;=6.4,"Prediabetes",BV1966&gt;=6.5,"Diabetes")</f>
        <v>Prediabetes</v>
      </c>
      <c r="CJ1966" t="s">
        <v>1997</v>
      </c>
      <c r="CK1966">
        <v>1985</v>
      </c>
      <c r="CL1966" t="s">
        <v>30</v>
      </c>
      <c r="CM1966">
        <v>5</v>
      </c>
      <c r="CN1966">
        <v>3</v>
      </c>
      <c r="CO1966">
        <v>27432.73</v>
      </c>
      <c r="CP1966" t="s">
        <v>11</v>
      </c>
      <c r="CQ1966" t="s">
        <v>16</v>
      </c>
      <c r="CR1966" t="s">
        <v>42</v>
      </c>
      <c r="CW1966" t="str">
        <f t="shared" si="60"/>
        <v>5/Dec/1985</v>
      </c>
      <c r="CZ1966" t="s">
        <v>1997</v>
      </c>
      <c r="DA1966">
        <v>1985</v>
      </c>
      <c r="DB1966" t="s">
        <v>30</v>
      </c>
      <c r="DC1966">
        <v>5</v>
      </c>
      <c r="DD1966">
        <v>3</v>
      </c>
      <c r="DE1966" s="18">
        <v>27432.73</v>
      </c>
      <c r="DF1966" t="s">
        <v>11</v>
      </c>
      <c r="DG1966" t="s">
        <v>16</v>
      </c>
      <c r="DH1966" t="s">
        <v>42</v>
      </c>
      <c r="DZ1966" t="s">
        <v>1997</v>
      </c>
      <c r="EA1966">
        <f t="shared" si="61"/>
        <v>38</v>
      </c>
    </row>
    <row r="1967" spans="1:131" ht="15.6" x14ac:dyDescent="0.3">
      <c r="A1967" s="1" t="s">
        <v>402</v>
      </c>
      <c r="B1967" s="1" t="s">
        <v>6752</v>
      </c>
      <c r="C1967" s="1" t="s">
        <v>4795</v>
      </c>
      <c r="D1967" t="s">
        <v>8176</v>
      </c>
      <c r="E1967" s="1"/>
      <c r="H1967" s="1"/>
      <c r="T1967" t="s">
        <v>402</v>
      </c>
      <c r="U1967">
        <v>32.49</v>
      </c>
      <c r="V1967">
        <v>4</v>
      </c>
      <c r="W1967" t="s">
        <v>2382</v>
      </c>
      <c r="X1967" t="s">
        <v>2380</v>
      </c>
      <c r="Y1967" t="s">
        <v>2380</v>
      </c>
      <c r="Z1967">
        <v>0</v>
      </c>
      <c r="AA1967" t="s">
        <v>2380</v>
      </c>
      <c r="AV1967" t="s">
        <v>402</v>
      </c>
      <c r="AW1967">
        <v>32.49</v>
      </c>
      <c r="AX1967">
        <v>4</v>
      </c>
      <c r="AY1967" t="s">
        <v>2382</v>
      </c>
      <c r="AZ1967" t="s">
        <v>2380</v>
      </c>
      <c r="BA1967" t="s">
        <v>2380</v>
      </c>
      <c r="BB1967" t="s">
        <v>2381</v>
      </c>
      <c r="BC1967" t="s">
        <v>2380</v>
      </c>
      <c r="BR1967">
        <v>32.49</v>
      </c>
      <c r="BS1967" t="str" cm="1">
        <f t="array" ref="BS1967">_xlfn.IFS(BR1967&lt;18.5,"UNDER WEIGHT",BR1967&lt;=24.9,"NORMAL WEIGHT",BR1967&lt;=29.9,"OVER WEIGHT",BR1967&gt;=30,"OBESITY")</f>
        <v>OBESITY</v>
      </c>
      <c r="BV1967">
        <v>4</v>
      </c>
      <c r="BW1967" t="str" cm="1">
        <f t="array" ref="BW1967">_xlfn.IFS(BV1967&lt;=5.7,"NORMAL",BV1967&lt;=6.4,"Prediabetes",BV1967&gt;=6.5,"Diabetes")</f>
        <v>NORMAL</v>
      </c>
      <c r="CJ1967" t="s">
        <v>1998</v>
      </c>
      <c r="CK1967">
        <v>1981</v>
      </c>
      <c r="CL1967" t="s">
        <v>37</v>
      </c>
      <c r="CM1967">
        <v>3</v>
      </c>
      <c r="CN1967">
        <v>1</v>
      </c>
      <c r="CO1967">
        <v>27495.59</v>
      </c>
      <c r="CP1967" t="s">
        <v>11</v>
      </c>
      <c r="CQ1967" t="s">
        <v>16</v>
      </c>
      <c r="CR1967" t="s">
        <v>42</v>
      </c>
      <c r="CW1967" t="str">
        <f t="shared" si="60"/>
        <v>3/Oct/1981</v>
      </c>
      <c r="CZ1967" t="s">
        <v>1998</v>
      </c>
      <c r="DA1967">
        <v>1981</v>
      </c>
      <c r="DB1967" t="s">
        <v>37</v>
      </c>
      <c r="DC1967">
        <v>3</v>
      </c>
      <c r="DD1967">
        <v>1</v>
      </c>
      <c r="DE1967" s="18">
        <v>27495.59</v>
      </c>
      <c r="DF1967" t="s">
        <v>11</v>
      </c>
      <c r="DG1967" t="s">
        <v>16</v>
      </c>
      <c r="DH1967" t="s">
        <v>42</v>
      </c>
      <c r="DZ1967" t="s">
        <v>1998</v>
      </c>
      <c r="EA1967">
        <f t="shared" si="61"/>
        <v>42</v>
      </c>
    </row>
    <row r="1968" spans="1:131" ht="15.6" x14ac:dyDescent="0.3">
      <c r="A1968" s="1" t="s">
        <v>401</v>
      </c>
      <c r="B1968" s="1" t="s">
        <v>6752</v>
      </c>
      <c r="C1968" s="1" t="s">
        <v>6458</v>
      </c>
      <c r="D1968" t="s">
        <v>8177</v>
      </c>
      <c r="E1968" s="1"/>
      <c r="H1968" s="1"/>
      <c r="T1968" t="s">
        <v>401</v>
      </c>
      <c r="U1968">
        <v>23.7</v>
      </c>
      <c r="V1968">
        <v>5.55</v>
      </c>
      <c r="W1968" t="s">
        <v>2382</v>
      </c>
      <c r="X1968" t="s">
        <v>2380</v>
      </c>
      <c r="Y1968" t="s">
        <v>2380</v>
      </c>
      <c r="Z1968">
        <v>0</v>
      </c>
      <c r="AA1968" t="s">
        <v>2380</v>
      </c>
      <c r="AV1968" t="s">
        <v>401</v>
      </c>
      <c r="AW1968">
        <v>23.7</v>
      </c>
      <c r="AX1968">
        <v>5.55</v>
      </c>
      <c r="AY1968" t="s">
        <v>2382</v>
      </c>
      <c r="AZ1968" t="s">
        <v>2380</v>
      </c>
      <c r="BA1968" t="s">
        <v>2380</v>
      </c>
      <c r="BB1968" t="s">
        <v>2381</v>
      </c>
      <c r="BC1968" t="s">
        <v>2380</v>
      </c>
      <c r="BR1968">
        <v>23.7</v>
      </c>
      <c r="BS1968" t="str" cm="1">
        <f t="array" ref="BS1968">_xlfn.IFS(BR1968&lt;18.5,"UNDER WEIGHT",BR1968&lt;=24.9,"NORMAL WEIGHT",BR1968&lt;=29.9,"OVER WEIGHT",BR1968&gt;=30,"OBESITY")</f>
        <v>NORMAL WEIGHT</v>
      </c>
      <c r="BV1968">
        <v>5.55</v>
      </c>
      <c r="BW1968" t="str" cm="1">
        <f t="array" ref="BW1968">_xlfn.IFS(BV1968&lt;=5.7,"NORMAL",BV1968&lt;=6.4,"Prediabetes",BV1968&gt;=6.5,"Diabetes")</f>
        <v>NORMAL</v>
      </c>
      <c r="CJ1968" t="s">
        <v>1999</v>
      </c>
      <c r="CK1968">
        <v>1965</v>
      </c>
      <c r="CL1968" t="s">
        <v>37</v>
      </c>
      <c r="CM1968">
        <v>19</v>
      </c>
      <c r="CN1968">
        <v>0</v>
      </c>
      <c r="CO1968">
        <v>27533.91</v>
      </c>
      <c r="CP1968" t="s">
        <v>11</v>
      </c>
      <c r="CQ1968" t="s">
        <v>12</v>
      </c>
      <c r="CR1968" t="s">
        <v>13</v>
      </c>
      <c r="CW1968" t="str">
        <f t="shared" si="60"/>
        <v>19/Oct/1965</v>
      </c>
      <c r="CZ1968" t="s">
        <v>1999</v>
      </c>
      <c r="DA1968">
        <v>1965</v>
      </c>
      <c r="DB1968" t="s">
        <v>37</v>
      </c>
      <c r="DC1968">
        <v>19</v>
      </c>
      <c r="DD1968">
        <v>0</v>
      </c>
      <c r="DE1968" s="18">
        <v>27533.91</v>
      </c>
      <c r="DF1968" t="s">
        <v>11</v>
      </c>
      <c r="DG1968" t="s">
        <v>12</v>
      </c>
      <c r="DH1968" t="s">
        <v>13</v>
      </c>
      <c r="DZ1968" t="s">
        <v>1999</v>
      </c>
      <c r="EA1968">
        <f t="shared" si="61"/>
        <v>58</v>
      </c>
    </row>
    <row r="1969" spans="1:131" ht="15.6" x14ac:dyDescent="0.3">
      <c r="A1969" s="1" t="s">
        <v>400</v>
      </c>
      <c r="B1969" s="1" t="s">
        <v>6752</v>
      </c>
      <c r="C1969" s="1" t="s">
        <v>5986</v>
      </c>
      <c r="D1969" t="s">
        <v>8178</v>
      </c>
      <c r="E1969" s="1"/>
      <c r="H1969" s="1"/>
      <c r="T1969" t="s">
        <v>400</v>
      </c>
      <c r="U1969">
        <v>30.4</v>
      </c>
      <c r="V1969">
        <v>5.95</v>
      </c>
      <c r="W1969" t="s">
        <v>2380</v>
      </c>
      <c r="X1969" t="s">
        <v>2382</v>
      </c>
      <c r="Y1969" t="s">
        <v>2380</v>
      </c>
      <c r="Z1969">
        <v>1</v>
      </c>
      <c r="AA1969" t="s">
        <v>2380</v>
      </c>
      <c r="AV1969" t="s">
        <v>400</v>
      </c>
      <c r="AW1969">
        <v>30.4</v>
      </c>
      <c r="AX1969">
        <v>5.95</v>
      </c>
      <c r="AY1969" t="s">
        <v>2380</v>
      </c>
      <c r="AZ1969" t="s">
        <v>2382</v>
      </c>
      <c r="BA1969" t="s">
        <v>2380</v>
      </c>
      <c r="BB1969">
        <v>1</v>
      </c>
      <c r="BC1969" t="s">
        <v>2380</v>
      </c>
      <c r="BR1969">
        <v>30.4</v>
      </c>
      <c r="BS1969" t="str" cm="1">
        <f t="array" ref="BS1969">_xlfn.IFS(BR1969&lt;18.5,"UNDER WEIGHT",BR1969&lt;=24.9,"NORMAL WEIGHT",BR1969&lt;=29.9,"OVER WEIGHT",BR1969&gt;=30,"OBESITY")</f>
        <v>OBESITY</v>
      </c>
      <c r="BV1969">
        <v>5.95</v>
      </c>
      <c r="BW1969" t="str" cm="1">
        <f t="array" ref="BW1969">_xlfn.IFS(BV1969&lt;=5.7,"NORMAL",BV1969&lt;=6.4,"Prediabetes",BV1969&gt;=6.5,"Diabetes")</f>
        <v>Prediabetes</v>
      </c>
      <c r="CJ1969" t="s">
        <v>2000</v>
      </c>
      <c r="CK1969">
        <v>1984</v>
      </c>
      <c r="CL1969" t="s">
        <v>10</v>
      </c>
      <c r="CM1969">
        <v>22</v>
      </c>
      <c r="CN1969">
        <v>3</v>
      </c>
      <c r="CO1969">
        <v>27534.53</v>
      </c>
      <c r="CP1969" t="s">
        <v>11</v>
      </c>
      <c r="CQ1969" t="s">
        <v>11</v>
      </c>
      <c r="CR1969" t="s">
        <v>42</v>
      </c>
      <c r="CW1969" t="str">
        <f t="shared" si="60"/>
        <v>22/Jul/1984</v>
      </c>
      <c r="CZ1969" t="s">
        <v>2000</v>
      </c>
      <c r="DA1969">
        <v>1984</v>
      </c>
      <c r="DB1969" t="s">
        <v>10</v>
      </c>
      <c r="DC1969">
        <v>22</v>
      </c>
      <c r="DD1969">
        <v>3</v>
      </c>
      <c r="DE1969" s="18">
        <v>27534.53</v>
      </c>
      <c r="DF1969" t="s">
        <v>11</v>
      </c>
      <c r="DG1969" t="s">
        <v>11</v>
      </c>
      <c r="DH1969" t="s">
        <v>42</v>
      </c>
      <c r="DZ1969" t="s">
        <v>2000</v>
      </c>
      <c r="EA1969">
        <f t="shared" si="61"/>
        <v>39</v>
      </c>
    </row>
    <row r="1970" spans="1:131" ht="15.6" x14ac:dyDescent="0.3">
      <c r="A1970" s="1" t="s">
        <v>399</v>
      </c>
      <c r="B1970" s="1" t="s">
        <v>6752</v>
      </c>
      <c r="C1970" s="1" t="s">
        <v>5770</v>
      </c>
      <c r="D1970" t="s">
        <v>8179</v>
      </c>
      <c r="E1970" s="1"/>
      <c r="H1970" s="1"/>
      <c r="T1970" t="s">
        <v>399</v>
      </c>
      <c r="U1970">
        <v>38.94</v>
      </c>
      <c r="V1970">
        <v>4.3600000000000003</v>
      </c>
      <c r="W1970" t="s">
        <v>2380</v>
      </c>
      <c r="X1970" t="s">
        <v>2380</v>
      </c>
      <c r="Y1970" t="s">
        <v>2383</v>
      </c>
      <c r="Z1970">
        <v>1</v>
      </c>
      <c r="AA1970" t="s">
        <v>2380</v>
      </c>
      <c r="AV1970" t="s">
        <v>399</v>
      </c>
      <c r="AW1970">
        <v>38.94</v>
      </c>
      <c r="AX1970">
        <v>4.3600000000000003</v>
      </c>
      <c r="AY1970" t="s">
        <v>2380</v>
      </c>
      <c r="AZ1970" t="s">
        <v>2380</v>
      </c>
      <c r="BA1970" t="s">
        <v>2383</v>
      </c>
      <c r="BB1970">
        <v>1</v>
      </c>
      <c r="BC1970" t="s">
        <v>2380</v>
      </c>
      <c r="BR1970">
        <v>38.94</v>
      </c>
      <c r="BS1970" t="str" cm="1">
        <f t="array" ref="BS1970">_xlfn.IFS(BR1970&lt;18.5,"UNDER WEIGHT",BR1970&lt;=24.9,"NORMAL WEIGHT",BR1970&lt;=29.9,"OVER WEIGHT",BR1970&gt;=30,"OBESITY")</f>
        <v>OBESITY</v>
      </c>
      <c r="BV1970">
        <v>4.3600000000000003</v>
      </c>
      <c r="BW1970" t="str" cm="1">
        <f t="array" ref="BW1970">_xlfn.IFS(BV1970&lt;=5.7,"NORMAL",BV1970&lt;=6.4,"Prediabetes",BV1970&gt;=6.5,"Diabetes")</f>
        <v>NORMAL</v>
      </c>
      <c r="CJ1970" t="s">
        <v>2001</v>
      </c>
      <c r="CK1970">
        <v>1985</v>
      </c>
      <c r="CL1970" t="s">
        <v>15</v>
      </c>
      <c r="CM1970">
        <v>6</v>
      </c>
      <c r="CN1970">
        <v>3</v>
      </c>
      <c r="CO1970">
        <v>27598.93</v>
      </c>
      <c r="CP1970" t="s">
        <v>11</v>
      </c>
      <c r="CQ1970" t="s">
        <v>16</v>
      </c>
      <c r="CR1970" t="s">
        <v>42</v>
      </c>
      <c r="CW1970" t="str">
        <f t="shared" si="60"/>
        <v>6/Nov/1985</v>
      </c>
      <c r="CZ1970" t="s">
        <v>2001</v>
      </c>
      <c r="DA1970">
        <v>1985</v>
      </c>
      <c r="DB1970" t="s">
        <v>15</v>
      </c>
      <c r="DC1970">
        <v>6</v>
      </c>
      <c r="DD1970">
        <v>3</v>
      </c>
      <c r="DE1970" s="18">
        <v>27598.93</v>
      </c>
      <c r="DF1970" t="s">
        <v>11</v>
      </c>
      <c r="DG1970" t="s">
        <v>16</v>
      </c>
      <c r="DH1970" t="s">
        <v>42</v>
      </c>
      <c r="DZ1970" t="s">
        <v>2001</v>
      </c>
      <c r="EA1970">
        <f t="shared" si="61"/>
        <v>38</v>
      </c>
    </row>
    <row r="1971" spans="1:131" ht="15.6" x14ac:dyDescent="0.3">
      <c r="A1971" s="1" t="s">
        <v>398</v>
      </c>
      <c r="B1971" s="1" t="s">
        <v>7144</v>
      </c>
      <c r="C1971" s="1" t="s">
        <v>6459</v>
      </c>
      <c r="D1971" t="s">
        <v>8180</v>
      </c>
      <c r="E1971" s="1"/>
      <c r="H1971" s="1"/>
      <c r="T1971" t="s">
        <v>398</v>
      </c>
      <c r="U1971">
        <v>31.02</v>
      </c>
      <c r="V1971">
        <v>4.84</v>
      </c>
      <c r="W1971" t="s">
        <v>2380</v>
      </c>
      <c r="X1971" t="s">
        <v>2380</v>
      </c>
      <c r="Y1971" t="s">
        <v>2383</v>
      </c>
      <c r="Z1971">
        <v>1</v>
      </c>
      <c r="AA1971" t="s">
        <v>2380</v>
      </c>
      <c r="AV1971" t="s">
        <v>398</v>
      </c>
      <c r="AW1971">
        <v>31.02</v>
      </c>
      <c r="AX1971">
        <v>4.84</v>
      </c>
      <c r="AY1971" t="s">
        <v>2380</v>
      </c>
      <c r="AZ1971" t="s">
        <v>2380</v>
      </c>
      <c r="BA1971" t="s">
        <v>2383</v>
      </c>
      <c r="BB1971">
        <v>1</v>
      </c>
      <c r="BC1971" t="s">
        <v>2380</v>
      </c>
      <c r="BR1971">
        <v>31.02</v>
      </c>
      <c r="BS1971" t="str" cm="1">
        <f t="array" ref="BS1971">_xlfn.IFS(BR1971&lt;18.5,"UNDER WEIGHT",BR1971&lt;=24.9,"NORMAL WEIGHT",BR1971&lt;=29.9,"OVER WEIGHT",BR1971&gt;=30,"OBESITY")</f>
        <v>OBESITY</v>
      </c>
      <c r="BV1971">
        <v>4.84</v>
      </c>
      <c r="BW1971" t="str" cm="1">
        <f t="array" ref="BW1971">_xlfn.IFS(BV1971&lt;=5.7,"NORMAL",BV1971&lt;=6.4,"Prediabetes",BV1971&gt;=6.5,"Diabetes")</f>
        <v>NORMAL</v>
      </c>
      <c r="CJ1971" t="s">
        <v>2002</v>
      </c>
      <c r="CK1971">
        <v>1992</v>
      </c>
      <c r="CL1971" t="s">
        <v>18</v>
      </c>
      <c r="CM1971">
        <v>11</v>
      </c>
      <c r="CN1971">
        <v>0</v>
      </c>
      <c r="CO1971">
        <v>27614.71</v>
      </c>
      <c r="CP1971" t="s">
        <v>11</v>
      </c>
      <c r="CQ1971" t="s">
        <v>12</v>
      </c>
      <c r="CR1971" t="s">
        <v>42</v>
      </c>
      <c r="CW1971" t="str">
        <f t="shared" si="60"/>
        <v>11/Jun/1992</v>
      </c>
      <c r="CZ1971" t="s">
        <v>2002</v>
      </c>
      <c r="DA1971">
        <v>1992</v>
      </c>
      <c r="DB1971" t="s">
        <v>18</v>
      </c>
      <c r="DC1971">
        <v>11</v>
      </c>
      <c r="DD1971">
        <v>0</v>
      </c>
      <c r="DE1971" s="18">
        <v>27614.71</v>
      </c>
      <c r="DF1971" t="s">
        <v>11</v>
      </c>
      <c r="DG1971" t="s">
        <v>12</v>
      </c>
      <c r="DH1971" t="s">
        <v>42</v>
      </c>
      <c r="DZ1971" t="s">
        <v>2002</v>
      </c>
      <c r="EA1971">
        <f t="shared" si="61"/>
        <v>31</v>
      </c>
    </row>
    <row r="1972" spans="1:131" ht="15.6" x14ac:dyDescent="0.3">
      <c r="A1972" s="1" t="s">
        <v>397</v>
      </c>
      <c r="B1972" s="1" t="s">
        <v>6751</v>
      </c>
      <c r="C1972" s="1" t="s">
        <v>6460</v>
      </c>
      <c r="D1972" t="s">
        <v>8181</v>
      </c>
      <c r="E1972" s="1"/>
      <c r="H1972" s="1"/>
      <c r="T1972" t="s">
        <v>397</v>
      </c>
      <c r="U1972">
        <v>17.5</v>
      </c>
      <c r="V1972">
        <v>4.5599999999999996</v>
      </c>
      <c r="W1972" t="s">
        <v>2380</v>
      </c>
      <c r="X1972" t="s">
        <v>2380</v>
      </c>
      <c r="Y1972" t="s">
        <v>2380</v>
      </c>
      <c r="Z1972">
        <v>1</v>
      </c>
      <c r="AA1972" t="s">
        <v>2380</v>
      </c>
      <c r="AV1972" t="s">
        <v>397</v>
      </c>
      <c r="AW1972">
        <v>17.5</v>
      </c>
      <c r="AX1972">
        <v>4.5599999999999996</v>
      </c>
      <c r="AY1972" t="s">
        <v>2380</v>
      </c>
      <c r="AZ1972" t="s">
        <v>2380</v>
      </c>
      <c r="BA1972" t="s">
        <v>2380</v>
      </c>
      <c r="BB1972">
        <v>1</v>
      </c>
      <c r="BC1972" t="s">
        <v>2380</v>
      </c>
      <c r="BR1972">
        <v>17.5</v>
      </c>
      <c r="BS1972" t="str" cm="1">
        <f t="array" ref="BS1972">_xlfn.IFS(BR1972&lt;18.5,"UNDER WEIGHT",BR1972&lt;=24.9,"NORMAL WEIGHT",BR1972&lt;=29.9,"OVER WEIGHT",BR1972&gt;=30,"OBESITY")</f>
        <v>UNDER WEIGHT</v>
      </c>
      <c r="BV1972">
        <v>4.5599999999999996</v>
      </c>
      <c r="BW1972" t="str" cm="1">
        <f t="array" ref="BW1972">_xlfn.IFS(BV1972&lt;=5.7,"NORMAL",BV1972&lt;=6.4,"Prediabetes",BV1972&gt;=6.5,"Diabetes")</f>
        <v>NORMAL</v>
      </c>
      <c r="CJ1972" t="s">
        <v>2003</v>
      </c>
      <c r="CK1972">
        <v>1997</v>
      </c>
      <c r="CL1972" t="s">
        <v>20</v>
      </c>
      <c r="CM1972">
        <v>9</v>
      </c>
      <c r="CN1972">
        <v>0</v>
      </c>
      <c r="CO1972">
        <v>27619.360000000001</v>
      </c>
      <c r="CP1972" t="s">
        <v>11</v>
      </c>
      <c r="CQ1972" t="s">
        <v>12</v>
      </c>
      <c r="CR1972" t="s">
        <v>42</v>
      </c>
      <c r="CW1972" t="str">
        <f t="shared" si="60"/>
        <v>9/Sep/1997</v>
      </c>
      <c r="CZ1972" t="s">
        <v>2003</v>
      </c>
      <c r="DA1972">
        <v>1997</v>
      </c>
      <c r="DB1972" t="s">
        <v>20</v>
      </c>
      <c r="DC1972">
        <v>9</v>
      </c>
      <c r="DD1972">
        <v>0</v>
      </c>
      <c r="DE1972" s="18">
        <v>27619.360000000001</v>
      </c>
      <c r="DF1972" t="s">
        <v>11</v>
      </c>
      <c r="DG1972" t="s">
        <v>12</v>
      </c>
      <c r="DH1972" t="s">
        <v>42</v>
      </c>
      <c r="DZ1972" t="s">
        <v>2003</v>
      </c>
      <c r="EA1972">
        <f t="shared" si="61"/>
        <v>26</v>
      </c>
    </row>
    <row r="1973" spans="1:131" ht="15.6" x14ac:dyDescent="0.3">
      <c r="A1973" s="1" t="s">
        <v>396</v>
      </c>
      <c r="B1973" s="1" t="s">
        <v>6752</v>
      </c>
      <c r="C1973" s="1" t="s">
        <v>6461</v>
      </c>
      <c r="D1973" t="s">
        <v>6819</v>
      </c>
      <c r="E1973" s="1"/>
      <c r="H1973" s="1"/>
      <c r="T1973" t="s">
        <v>396</v>
      </c>
      <c r="U1973">
        <v>34.799999999999997</v>
      </c>
      <c r="V1973">
        <v>4.42</v>
      </c>
      <c r="W1973" t="s">
        <v>2382</v>
      </c>
      <c r="X1973" t="s">
        <v>2382</v>
      </c>
      <c r="Y1973" t="s">
        <v>2380</v>
      </c>
      <c r="Z1973">
        <v>2</v>
      </c>
      <c r="AA1973" t="s">
        <v>2380</v>
      </c>
      <c r="AV1973" t="s">
        <v>396</v>
      </c>
      <c r="AW1973">
        <v>34.799999999999997</v>
      </c>
      <c r="AX1973">
        <v>4.42</v>
      </c>
      <c r="AY1973" t="s">
        <v>2382</v>
      </c>
      <c r="AZ1973" t="s">
        <v>2382</v>
      </c>
      <c r="BA1973" t="s">
        <v>2380</v>
      </c>
      <c r="BB1973">
        <v>2</v>
      </c>
      <c r="BC1973" t="s">
        <v>2380</v>
      </c>
      <c r="BR1973">
        <v>34.799999999999997</v>
      </c>
      <c r="BS1973" t="str" cm="1">
        <f t="array" ref="BS1973">_xlfn.IFS(BR1973&lt;18.5,"UNDER WEIGHT",BR1973&lt;=24.9,"NORMAL WEIGHT",BR1973&lt;=29.9,"OVER WEIGHT",BR1973&gt;=30,"OBESITY")</f>
        <v>OBESITY</v>
      </c>
      <c r="BV1973">
        <v>4.42</v>
      </c>
      <c r="BW1973" t="str" cm="1">
        <f t="array" ref="BW1973">_xlfn.IFS(BV1973&lt;=5.7,"NORMAL",BV1973&lt;=6.4,"Prediabetes",BV1973&gt;=6.5,"Diabetes")</f>
        <v>NORMAL</v>
      </c>
      <c r="CJ1973" t="s">
        <v>2004</v>
      </c>
      <c r="CK1973">
        <v>1997</v>
      </c>
      <c r="CL1973" t="s">
        <v>37</v>
      </c>
      <c r="CM1973">
        <v>7</v>
      </c>
      <c r="CN1973">
        <v>0</v>
      </c>
      <c r="CO1973">
        <v>27625.17</v>
      </c>
      <c r="CP1973" t="s">
        <v>16</v>
      </c>
      <c r="CQ1973" t="s">
        <v>16</v>
      </c>
      <c r="CR1973" t="s">
        <v>42</v>
      </c>
      <c r="CW1973" t="str">
        <f t="shared" si="60"/>
        <v>7/Oct/1997</v>
      </c>
      <c r="CZ1973" t="s">
        <v>2004</v>
      </c>
      <c r="DA1973">
        <v>1997</v>
      </c>
      <c r="DB1973" t="s">
        <v>37</v>
      </c>
      <c r="DC1973">
        <v>7</v>
      </c>
      <c r="DD1973">
        <v>0</v>
      </c>
      <c r="DE1973" s="18">
        <v>27625.17</v>
      </c>
      <c r="DF1973" t="s">
        <v>16</v>
      </c>
      <c r="DG1973" t="s">
        <v>16</v>
      </c>
      <c r="DH1973" t="s">
        <v>42</v>
      </c>
      <c r="DZ1973" t="s">
        <v>2004</v>
      </c>
      <c r="EA1973">
        <f t="shared" si="61"/>
        <v>26</v>
      </c>
    </row>
    <row r="1974" spans="1:131" ht="15.6" x14ac:dyDescent="0.3">
      <c r="A1974" s="1" t="s">
        <v>395</v>
      </c>
      <c r="B1974" s="1" t="s">
        <v>6752</v>
      </c>
      <c r="C1974" s="1" t="s">
        <v>6462</v>
      </c>
      <c r="D1974" t="s">
        <v>8182</v>
      </c>
      <c r="E1974" s="1"/>
      <c r="H1974" s="1"/>
      <c r="T1974" t="s">
        <v>395</v>
      </c>
      <c r="U1974">
        <v>17.3</v>
      </c>
      <c r="V1974">
        <v>7.66</v>
      </c>
      <c r="W1974" t="s">
        <v>2382</v>
      </c>
      <c r="X1974" t="s">
        <v>2380</v>
      </c>
      <c r="Y1974" t="s">
        <v>2380</v>
      </c>
      <c r="Z1974">
        <v>1</v>
      </c>
      <c r="AA1974" t="s">
        <v>2380</v>
      </c>
      <c r="AV1974" t="s">
        <v>395</v>
      </c>
      <c r="AW1974">
        <v>17.3</v>
      </c>
      <c r="AX1974">
        <v>7.66</v>
      </c>
      <c r="AY1974" t="s">
        <v>2382</v>
      </c>
      <c r="AZ1974" t="s">
        <v>2380</v>
      </c>
      <c r="BA1974" t="s">
        <v>2380</v>
      </c>
      <c r="BB1974">
        <v>1</v>
      </c>
      <c r="BC1974" t="s">
        <v>2380</v>
      </c>
      <c r="BR1974">
        <v>17.3</v>
      </c>
      <c r="BS1974" t="str" cm="1">
        <f t="array" ref="BS1974">_xlfn.IFS(BR1974&lt;18.5,"UNDER WEIGHT",BR1974&lt;=24.9,"NORMAL WEIGHT",BR1974&lt;=29.9,"OVER WEIGHT",BR1974&gt;=30,"OBESITY")</f>
        <v>UNDER WEIGHT</v>
      </c>
      <c r="BV1974">
        <v>7.66</v>
      </c>
      <c r="BW1974" t="str" cm="1">
        <f t="array" ref="BW1974">_xlfn.IFS(BV1974&lt;=5.7,"NORMAL",BV1974&lt;=6.4,"Prediabetes",BV1974&gt;=6.5,"Diabetes")</f>
        <v>Diabetes</v>
      </c>
      <c r="CJ1974" t="s">
        <v>2005</v>
      </c>
      <c r="CK1974">
        <v>1992</v>
      </c>
      <c r="CL1974" t="s">
        <v>10</v>
      </c>
      <c r="CM1974">
        <v>3</v>
      </c>
      <c r="CN1974">
        <v>0</v>
      </c>
      <c r="CO1974">
        <v>27696.11</v>
      </c>
      <c r="CP1974" t="s">
        <v>16</v>
      </c>
      <c r="CQ1974" t="s">
        <v>11</v>
      </c>
      <c r="CR1974" t="s">
        <v>42</v>
      </c>
      <c r="CW1974" t="str">
        <f t="shared" si="60"/>
        <v>3/Jul/1992</v>
      </c>
      <c r="CZ1974" t="s">
        <v>2005</v>
      </c>
      <c r="DA1974">
        <v>1992</v>
      </c>
      <c r="DB1974" t="s">
        <v>10</v>
      </c>
      <c r="DC1974">
        <v>3</v>
      </c>
      <c r="DD1974">
        <v>0</v>
      </c>
      <c r="DE1974" s="18">
        <v>27696.11</v>
      </c>
      <c r="DF1974" t="s">
        <v>16</v>
      </c>
      <c r="DG1974" t="s">
        <v>11</v>
      </c>
      <c r="DH1974" t="s">
        <v>42</v>
      </c>
      <c r="DZ1974" t="s">
        <v>2005</v>
      </c>
      <c r="EA1974">
        <f t="shared" si="61"/>
        <v>31</v>
      </c>
    </row>
    <row r="1975" spans="1:131" ht="15.6" x14ac:dyDescent="0.3">
      <c r="A1975" s="1" t="s">
        <v>394</v>
      </c>
      <c r="B1975" s="1" t="s">
        <v>6751</v>
      </c>
      <c r="C1975" s="1" t="s">
        <v>6463</v>
      </c>
      <c r="D1975" t="s">
        <v>8183</v>
      </c>
      <c r="E1975" s="1"/>
      <c r="H1975" s="1"/>
      <c r="T1975" t="s">
        <v>394</v>
      </c>
      <c r="U1975">
        <v>32.25</v>
      </c>
      <c r="V1975">
        <v>5.2</v>
      </c>
      <c r="W1975" t="s">
        <v>2382</v>
      </c>
      <c r="X1975" t="s">
        <v>2380</v>
      </c>
      <c r="Y1975" t="s">
        <v>2380</v>
      </c>
      <c r="Z1975">
        <v>0</v>
      </c>
      <c r="AA1975" t="s">
        <v>2380</v>
      </c>
      <c r="AV1975" t="s">
        <v>394</v>
      </c>
      <c r="AW1975">
        <v>32.25</v>
      </c>
      <c r="AX1975">
        <v>5.2</v>
      </c>
      <c r="AY1975" t="s">
        <v>2382</v>
      </c>
      <c r="AZ1975" t="s">
        <v>2380</v>
      </c>
      <c r="BA1975" t="s">
        <v>2380</v>
      </c>
      <c r="BB1975" t="s">
        <v>2381</v>
      </c>
      <c r="BC1975" t="s">
        <v>2380</v>
      </c>
      <c r="BR1975">
        <v>32.25</v>
      </c>
      <c r="BS1975" t="str" cm="1">
        <f t="array" ref="BS1975">_xlfn.IFS(BR1975&lt;18.5,"UNDER WEIGHT",BR1975&lt;=24.9,"NORMAL WEIGHT",BR1975&lt;=29.9,"OVER WEIGHT",BR1975&gt;=30,"OBESITY")</f>
        <v>OBESITY</v>
      </c>
      <c r="BV1975">
        <v>5.2</v>
      </c>
      <c r="BW1975" t="str" cm="1">
        <f t="array" ref="BW1975">_xlfn.IFS(BV1975&lt;=5.7,"NORMAL",BV1975&lt;=6.4,"Prediabetes",BV1975&gt;=6.5,"Diabetes")</f>
        <v>NORMAL</v>
      </c>
      <c r="CJ1975" t="s">
        <v>2006</v>
      </c>
      <c r="CK1975">
        <v>2002</v>
      </c>
      <c r="CL1975" t="s">
        <v>30</v>
      </c>
      <c r="CM1975">
        <v>6</v>
      </c>
      <c r="CN1975">
        <v>1</v>
      </c>
      <c r="CO1975">
        <v>27724.29</v>
      </c>
      <c r="CP1975" t="s">
        <v>16</v>
      </c>
      <c r="CQ1975" t="s">
        <v>12</v>
      </c>
      <c r="CR1975" t="s">
        <v>13</v>
      </c>
      <c r="CW1975" t="str">
        <f t="shared" si="60"/>
        <v>6/Dec/2002</v>
      </c>
      <c r="CZ1975" t="s">
        <v>2006</v>
      </c>
      <c r="DA1975">
        <v>2002</v>
      </c>
      <c r="DB1975" t="s">
        <v>30</v>
      </c>
      <c r="DC1975">
        <v>6</v>
      </c>
      <c r="DD1975">
        <v>1</v>
      </c>
      <c r="DE1975" s="18">
        <v>27724.29</v>
      </c>
      <c r="DF1975" t="s">
        <v>16</v>
      </c>
      <c r="DG1975" t="s">
        <v>12</v>
      </c>
      <c r="DH1975" t="s">
        <v>13</v>
      </c>
      <c r="DZ1975" t="s">
        <v>2006</v>
      </c>
      <c r="EA1975">
        <f t="shared" si="61"/>
        <v>21</v>
      </c>
    </row>
    <row r="1976" spans="1:131" ht="15.6" x14ac:dyDescent="0.3">
      <c r="A1976" s="1" t="s">
        <v>393</v>
      </c>
      <c r="B1976" s="1" t="s">
        <v>6751</v>
      </c>
      <c r="C1976" s="1" t="s">
        <v>6464</v>
      </c>
      <c r="D1976" t="s">
        <v>8184</v>
      </c>
      <c r="E1976" s="1"/>
      <c r="H1976" s="1"/>
      <c r="T1976" t="s">
        <v>393</v>
      </c>
      <c r="U1976">
        <v>42.4</v>
      </c>
      <c r="V1976">
        <v>5.53</v>
      </c>
      <c r="W1976" t="s">
        <v>2382</v>
      </c>
      <c r="X1976" t="s">
        <v>2380</v>
      </c>
      <c r="Y1976" t="s">
        <v>2380</v>
      </c>
      <c r="Z1976">
        <v>0</v>
      </c>
      <c r="AA1976" t="s">
        <v>2380</v>
      </c>
      <c r="AV1976" t="s">
        <v>393</v>
      </c>
      <c r="AW1976">
        <v>42.4</v>
      </c>
      <c r="AX1976">
        <v>5.53</v>
      </c>
      <c r="AY1976" t="s">
        <v>2382</v>
      </c>
      <c r="AZ1976" t="s">
        <v>2380</v>
      </c>
      <c r="BA1976" t="s">
        <v>2380</v>
      </c>
      <c r="BB1976" t="s">
        <v>2381</v>
      </c>
      <c r="BC1976" t="s">
        <v>2380</v>
      </c>
      <c r="BR1976">
        <v>42.4</v>
      </c>
      <c r="BS1976" t="str" cm="1">
        <f t="array" ref="BS1976">_xlfn.IFS(BR1976&lt;18.5,"UNDER WEIGHT",BR1976&lt;=24.9,"NORMAL WEIGHT",BR1976&lt;=29.9,"OVER WEIGHT",BR1976&gt;=30,"OBESITY")</f>
        <v>OBESITY</v>
      </c>
      <c r="BV1976">
        <v>5.53</v>
      </c>
      <c r="BW1976" t="str" cm="1">
        <f t="array" ref="BW1976">_xlfn.IFS(BV1976&lt;=5.7,"NORMAL",BV1976&lt;=6.4,"Prediabetes",BV1976&gt;=6.5,"Diabetes")</f>
        <v>NORMAL</v>
      </c>
      <c r="CJ1976" t="s">
        <v>2007</v>
      </c>
      <c r="CK1976">
        <v>1960</v>
      </c>
      <c r="CL1976" t="s">
        <v>10</v>
      </c>
      <c r="CM1976">
        <v>6</v>
      </c>
      <c r="CN1976">
        <v>0</v>
      </c>
      <c r="CO1976">
        <v>27808.73</v>
      </c>
      <c r="CP1976" t="s">
        <v>16</v>
      </c>
      <c r="CQ1976" t="s">
        <v>16</v>
      </c>
      <c r="CR1976" t="s">
        <v>13</v>
      </c>
      <c r="CW1976" t="str">
        <f t="shared" si="60"/>
        <v>6/Jul/1960</v>
      </c>
      <c r="CZ1976" t="s">
        <v>2007</v>
      </c>
      <c r="DA1976">
        <v>1960</v>
      </c>
      <c r="DB1976" t="s">
        <v>10</v>
      </c>
      <c r="DC1976">
        <v>6</v>
      </c>
      <c r="DD1976">
        <v>0</v>
      </c>
      <c r="DE1976" s="18">
        <v>27808.73</v>
      </c>
      <c r="DF1976" t="s">
        <v>16</v>
      </c>
      <c r="DG1976" t="s">
        <v>16</v>
      </c>
      <c r="DH1976" t="s">
        <v>13</v>
      </c>
      <c r="DZ1976" t="s">
        <v>2007</v>
      </c>
      <c r="EA1976">
        <f t="shared" si="61"/>
        <v>63</v>
      </c>
    </row>
    <row r="1977" spans="1:131" ht="15.6" x14ac:dyDescent="0.3">
      <c r="A1977" s="1" t="s">
        <v>392</v>
      </c>
      <c r="B1977" s="1" t="s">
        <v>6751</v>
      </c>
      <c r="C1977" s="1" t="s">
        <v>6465</v>
      </c>
      <c r="D1977" t="s">
        <v>8185</v>
      </c>
      <c r="E1977" s="1"/>
      <c r="H1977" s="1"/>
      <c r="T1977" t="s">
        <v>392</v>
      </c>
      <c r="U1977">
        <v>38.664999999999999</v>
      </c>
      <c r="V1977">
        <v>4.8600000000000003</v>
      </c>
      <c r="W1977" t="s">
        <v>2380</v>
      </c>
      <c r="X1977" t="s">
        <v>2382</v>
      </c>
      <c r="Y1977" t="s">
        <v>2380</v>
      </c>
      <c r="Z1977">
        <v>1</v>
      </c>
      <c r="AA1977" t="s">
        <v>2380</v>
      </c>
      <c r="AV1977" t="s">
        <v>392</v>
      </c>
      <c r="AW1977">
        <v>38.664999999999999</v>
      </c>
      <c r="AX1977">
        <v>4.8600000000000003</v>
      </c>
      <c r="AY1977" t="s">
        <v>2380</v>
      </c>
      <c r="AZ1977" t="s">
        <v>2382</v>
      </c>
      <c r="BA1977" t="s">
        <v>2380</v>
      </c>
      <c r="BB1977">
        <v>1</v>
      </c>
      <c r="BC1977" t="s">
        <v>2380</v>
      </c>
      <c r="BR1977">
        <v>38.664999999999999</v>
      </c>
      <c r="BS1977" t="str" cm="1">
        <f t="array" ref="BS1977">_xlfn.IFS(BR1977&lt;18.5,"UNDER WEIGHT",BR1977&lt;=24.9,"NORMAL WEIGHT",BR1977&lt;=29.9,"OVER WEIGHT",BR1977&gt;=30,"OBESITY")</f>
        <v>OBESITY</v>
      </c>
      <c r="BV1977">
        <v>4.8600000000000003</v>
      </c>
      <c r="BW1977" t="str" cm="1">
        <f t="array" ref="BW1977">_xlfn.IFS(BV1977&lt;=5.7,"NORMAL",BV1977&lt;=6.4,"Prediabetes",BV1977&gt;=6.5,"Diabetes")</f>
        <v>NORMAL</v>
      </c>
      <c r="CJ1977" t="s">
        <v>2008</v>
      </c>
      <c r="CK1977">
        <v>1985</v>
      </c>
      <c r="CL1977" t="s">
        <v>30</v>
      </c>
      <c r="CM1977">
        <v>4</v>
      </c>
      <c r="CN1977">
        <v>3</v>
      </c>
      <c r="CO1977">
        <v>27849.94</v>
      </c>
      <c r="CP1977" t="s">
        <v>16</v>
      </c>
      <c r="CQ1977" t="s">
        <v>16</v>
      </c>
      <c r="CR1977" t="s">
        <v>42</v>
      </c>
      <c r="CW1977" t="str">
        <f t="shared" si="60"/>
        <v>4/Dec/1985</v>
      </c>
      <c r="CZ1977" t="s">
        <v>2008</v>
      </c>
      <c r="DA1977">
        <v>1985</v>
      </c>
      <c r="DB1977" t="s">
        <v>30</v>
      </c>
      <c r="DC1977">
        <v>4</v>
      </c>
      <c r="DD1977">
        <v>3</v>
      </c>
      <c r="DE1977" s="18">
        <v>27849.94</v>
      </c>
      <c r="DF1977" t="s">
        <v>16</v>
      </c>
      <c r="DG1977" t="s">
        <v>16</v>
      </c>
      <c r="DH1977" t="s">
        <v>42</v>
      </c>
      <c r="DZ1977" t="s">
        <v>2008</v>
      </c>
      <c r="EA1977">
        <f t="shared" si="61"/>
        <v>38</v>
      </c>
    </row>
    <row r="1978" spans="1:131" ht="15.6" x14ac:dyDescent="0.3">
      <c r="A1978" s="1" t="s">
        <v>391</v>
      </c>
      <c r="B1978" s="1" t="s">
        <v>6751</v>
      </c>
      <c r="C1978" s="1" t="s">
        <v>6466</v>
      </c>
      <c r="D1978" t="s">
        <v>5988</v>
      </c>
      <c r="E1978" s="1"/>
      <c r="H1978" s="1"/>
      <c r="T1978" t="s">
        <v>391</v>
      </c>
      <c r="U1978">
        <v>29.92</v>
      </c>
      <c r="V1978">
        <v>5.49</v>
      </c>
      <c r="W1978" t="s">
        <v>2382</v>
      </c>
      <c r="X1978" t="s">
        <v>2380</v>
      </c>
      <c r="Y1978" t="s">
        <v>2380</v>
      </c>
      <c r="Z1978">
        <v>0</v>
      </c>
      <c r="AA1978" t="s">
        <v>2380</v>
      </c>
      <c r="AV1978" t="s">
        <v>391</v>
      </c>
      <c r="AW1978">
        <v>29.92</v>
      </c>
      <c r="AX1978">
        <v>5.49</v>
      </c>
      <c r="AY1978" t="s">
        <v>2382</v>
      </c>
      <c r="AZ1978" t="s">
        <v>2380</v>
      </c>
      <c r="BA1978" t="s">
        <v>2380</v>
      </c>
      <c r="BB1978" t="s">
        <v>2381</v>
      </c>
      <c r="BC1978" t="s">
        <v>2380</v>
      </c>
      <c r="BR1978">
        <v>29.92</v>
      </c>
      <c r="BS1978" t="e" cm="1">
        <f t="array" ref="BS1978">_xlfn.IFS(BR1978&lt;18.5,"UNDER WEIGHT",BR1978&lt;=24.9,"NORMAL WEIGHT",BR1978&lt;=29.9,"OVER WEIGHT",BR1978&gt;=30,"OBESITY")</f>
        <v>#N/A</v>
      </c>
      <c r="BV1978">
        <v>5.49</v>
      </c>
      <c r="BW1978" t="str" cm="1">
        <f t="array" ref="BW1978">_xlfn.IFS(BV1978&lt;=5.7,"NORMAL",BV1978&lt;=6.4,"Prediabetes",BV1978&gt;=6.5,"Diabetes")</f>
        <v>NORMAL</v>
      </c>
      <c r="CJ1978" t="s">
        <v>2009</v>
      </c>
      <c r="CK1978">
        <v>1989</v>
      </c>
      <c r="CL1978" t="s">
        <v>15</v>
      </c>
      <c r="CM1978">
        <v>21</v>
      </c>
      <c r="CN1978">
        <v>3</v>
      </c>
      <c r="CO1978">
        <v>27925.86</v>
      </c>
      <c r="CP1978" t="s">
        <v>16</v>
      </c>
      <c r="CQ1978" t="s">
        <v>11</v>
      </c>
      <c r="CR1978" t="s">
        <v>42</v>
      </c>
      <c r="CW1978" t="str">
        <f t="shared" si="60"/>
        <v>21/Nov/1989</v>
      </c>
      <c r="CZ1978" t="s">
        <v>2009</v>
      </c>
      <c r="DA1978">
        <v>1989</v>
      </c>
      <c r="DB1978" t="s">
        <v>15</v>
      </c>
      <c r="DC1978">
        <v>21</v>
      </c>
      <c r="DD1978">
        <v>3</v>
      </c>
      <c r="DE1978" s="18">
        <v>27925.86</v>
      </c>
      <c r="DF1978" t="s">
        <v>16</v>
      </c>
      <c r="DG1978" t="s">
        <v>11</v>
      </c>
      <c r="DH1978" t="s">
        <v>42</v>
      </c>
      <c r="DZ1978" t="s">
        <v>2009</v>
      </c>
      <c r="EA1978">
        <f t="shared" si="61"/>
        <v>34</v>
      </c>
    </row>
    <row r="1979" spans="1:131" ht="15.6" x14ac:dyDescent="0.3">
      <c r="A1979" s="1" t="s">
        <v>390</v>
      </c>
      <c r="B1979" s="1" t="s">
        <v>6751</v>
      </c>
      <c r="C1979" s="1" t="s">
        <v>4957</v>
      </c>
      <c r="D1979" t="s">
        <v>8186</v>
      </c>
      <c r="E1979" s="1"/>
      <c r="H1979" s="1"/>
      <c r="T1979" t="s">
        <v>390</v>
      </c>
      <c r="U1979">
        <v>29.48</v>
      </c>
      <c r="V1979">
        <v>4.09</v>
      </c>
      <c r="W1979" t="s">
        <v>2382</v>
      </c>
      <c r="X1979" t="s">
        <v>2380</v>
      </c>
      <c r="Y1979" t="s">
        <v>2380</v>
      </c>
      <c r="Z1979">
        <v>0</v>
      </c>
      <c r="AA1979" t="s">
        <v>2380</v>
      </c>
      <c r="AV1979" t="s">
        <v>390</v>
      </c>
      <c r="AW1979">
        <v>29.48</v>
      </c>
      <c r="AX1979">
        <v>4.09</v>
      </c>
      <c r="AY1979" t="s">
        <v>2382</v>
      </c>
      <c r="AZ1979" t="s">
        <v>2380</v>
      </c>
      <c r="BA1979" t="s">
        <v>2380</v>
      </c>
      <c r="BB1979" t="s">
        <v>2381</v>
      </c>
      <c r="BC1979" t="s">
        <v>2380</v>
      </c>
      <c r="BR1979">
        <v>29.48</v>
      </c>
      <c r="BS1979" t="str" cm="1">
        <f t="array" ref="BS1979">_xlfn.IFS(BR1979&lt;18.5,"UNDER WEIGHT",BR1979&lt;=24.9,"NORMAL WEIGHT",BR1979&lt;=29.9,"OVER WEIGHT",BR1979&gt;=30,"OBESITY")</f>
        <v>OVER WEIGHT</v>
      </c>
      <c r="BV1979">
        <v>4.09</v>
      </c>
      <c r="BW1979" t="str" cm="1">
        <f t="array" ref="BW1979">_xlfn.IFS(BV1979&lt;=5.7,"NORMAL",BV1979&lt;=6.4,"Prediabetes",BV1979&gt;=6.5,"Diabetes")</f>
        <v>NORMAL</v>
      </c>
      <c r="CJ1979" t="s">
        <v>2010</v>
      </c>
      <c r="CK1979">
        <v>1991</v>
      </c>
      <c r="CL1979" t="s">
        <v>18</v>
      </c>
      <c r="CM1979">
        <v>4</v>
      </c>
      <c r="CN1979">
        <v>3</v>
      </c>
      <c r="CO1979">
        <v>27931.11</v>
      </c>
      <c r="CP1979" t="s">
        <v>16</v>
      </c>
      <c r="CQ1979" t="s">
        <v>12</v>
      </c>
      <c r="CR1979" t="s">
        <v>42</v>
      </c>
      <c r="CW1979" t="str">
        <f t="shared" si="60"/>
        <v>4/Jun/1991</v>
      </c>
      <c r="CZ1979" t="s">
        <v>2010</v>
      </c>
      <c r="DA1979">
        <v>1991</v>
      </c>
      <c r="DB1979" t="s">
        <v>18</v>
      </c>
      <c r="DC1979">
        <v>4</v>
      </c>
      <c r="DD1979">
        <v>3</v>
      </c>
      <c r="DE1979" s="18">
        <v>27931.11</v>
      </c>
      <c r="DF1979" t="s">
        <v>16</v>
      </c>
      <c r="DG1979" t="s">
        <v>12</v>
      </c>
      <c r="DH1979" t="s">
        <v>42</v>
      </c>
      <c r="DZ1979" t="s">
        <v>2010</v>
      </c>
      <c r="EA1979">
        <f t="shared" si="61"/>
        <v>32</v>
      </c>
    </row>
    <row r="1980" spans="1:131" ht="15.6" x14ac:dyDescent="0.3">
      <c r="A1980" s="1" t="s">
        <v>389</v>
      </c>
      <c r="B1980" s="1" t="s">
        <v>6751</v>
      </c>
      <c r="C1980" s="1" t="s">
        <v>6467</v>
      </c>
      <c r="D1980" t="s">
        <v>8187</v>
      </c>
      <c r="E1980" s="1"/>
      <c r="H1980" s="1"/>
      <c r="T1980" t="s">
        <v>389</v>
      </c>
      <c r="U1980">
        <v>28.785</v>
      </c>
      <c r="V1980">
        <v>4.3099999999999996</v>
      </c>
      <c r="W1980" t="s">
        <v>2382</v>
      </c>
      <c r="X1980" t="s">
        <v>2380</v>
      </c>
      <c r="Y1980" t="s">
        <v>2380</v>
      </c>
      <c r="Z1980">
        <v>0</v>
      </c>
      <c r="AA1980" t="s">
        <v>2380</v>
      </c>
      <c r="AV1980" t="s">
        <v>389</v>
      </c>
      <c r="AW1980">
        <v>28.785</v>
      </c>
      <c r="AX1980">
        <v>4.3099999999999996</v>
      </c>
      <c r="AY1980" t="s">
        <v>2382</v>
      </c>
      <c r="AZ1980" t="s">
        <v>2380</v>
      </c>
      <c r="BA1980" t="s">
        <v>2380</v>
      </c>
      <c r="BB1980" t="s">
        <v>2381</v>
      </c>
      <c r="BC1980" t="s">
        <v>2380</v>
      </c>
      <c r="BR1980">
        <v>28.785</v>
      </c>
      <c r="BS1980" t="str" cm="1">
        <f t="array" ref="BS1980">_xlfn.IFS(BR1980&lt;18.5,"UNDER WEIGHT",BR1980&lt;=24.9,"NORMAL WEIGHT",BR1980&lt;=29.9,"OVER WEIGHT",BR1980&gt;=30,"OBESITY")</f>
        <v>OVER WEIGHT</v>
      </c>
      <c r="BV1980">
        <v>4.3099999999999996</v>
      </c>
      <c r="BW1980" t="str" cm="1">
        <f t="array" ref="BW1980">_xlfn.IFS(BV1980&lt;=5.7,"NORMAL",BV1980&lt;=6.4,"Prediabetes",BV1980&gt;=6.5,"Diabetes")</f>
        <v>NORMAL</v>
      </c>
      <c r="CJ1980" t="s">
        <v>2011</v>
      </c>
      <c r="CK1980">
        <v>1961</v>
      </c>
      <c r="CL1980" t="s">
        <v>10</v>
      </c>
      <c r="CM1980">
        <v>28</v>
      </c>
      <c r="CN1980">
        <v>3</v>
      </c>
      <c r="CO1980">
        <v>27941.29</v>
      </c>
      <c r="CP1980" t="s">
        <v>16</v>
      </c>
      <c r="CQ1980" t="s">
        <v>12</v>
      </c>
      <c r="CR1980" t="s">
        <v>42</v>
      </c>
      <c r="CW1980" t="str">
        <f t="shared" si="60"/>
        <v>28/Jul/1961</v>
      </c>
      <c r="CZ1980" t="s">
        <v>2011</v>
      </c>
      <c r="DA1980">
        <v>1961</v>
      </c>
      <c r="DB1980" t="s">
        <v>10</v>
      </c>
      <c r="DC1980">
        <v>28</v>
      </c>
      <c r="DD1980">
        <v>3</v>
      </c>
      <c r="DE1980" s="18">
        <v>27941.29</v>
      </c>
      <c r="DF1980" t="s">
        <v>16</v>
      </c>
      <c r="DG1980" t="s">
        <v>12</v>
      </c>
      <c r="DH1980" t="s">
        <v>42</v>
      </c>
      <c r="DZ1980" t="s">
        <v>2011</v>
      </c>
      <c r="EA1980">
        <f t="shared" si="61"/>
        <v>62</v>
      </c>
    </row>
    <row r="1981" spans="1:131" ht="15.6" x14ac:dyDescent="0.3">
      <c r="A1981" s="1" t="s">
        <v>388</v>
      </c>
      <c r="B1981" s="1" t="s">
        <v>6751</v>
      </c>
      <c r="C1981" s="1" t="s">
        <v>6468</v>
      </c>
      <c r="D1981" t="s">
        <v>8188</v>
      </c>
      <c r="E1981" s="1"/>
      <c r="H1981" s="1"/>
      <c r="T1981" t="s">
        <v>388</v>
      </c>
      <c r="U1981">
        <v>19.8</v>
      </c>
      <c r="V1981">
        <v>4</v>
      </c>
      <c r="W1981" t="s">
        <v>2382</v>
      </c>
      <c r="X1981" t="s">
        <v>2380</v>
      </c>
      <c r="Y1981" t="s">
        <v>2380</v>
      </c>
      <c r="Z1981">
        <v>0</v>
      </c>
      <c r="AA1981" t="s">
        <v>2380</v>
      </c>
      <c r="AV1981" t="s">
        <v>388</v>
      </c>
      <c r="AW1981">
        <v>19.8</v>
      </c>
      <c r="AX1981">
        <v>4</v>
      </c>
      <c r="AY1981" t="s">
        <v>2382</v>
      </c>
      <c r="AZ1981" t="s">
        <v>2380</v>
      </c>
      <c r="BA1981" t="s">
        <v>2380</v>
      </c>
      <c r="BB1981" t="s">
        <v>2381</v>
      </c>
      <c r="BC1981" t="s">
        <v>2380</v>
      </c>
      <c r="BR1981">
        <v>19.8</v>
      </c>
      <c r="BS1981" t="str" cm="1">
        <f t="array" ref="BS1981">_xlfn.IFS(BR1981&lt;18.5,"UNDER WEIGHT",BR1981&lt;=24.9,"NORMAL WEIGHT",BR1981&lt;=29.9,"OVER WEIGHT",BR1981&gt;=30,"OBESITY")</f>
        <v>NORMAL WEIGHT</v>
      </c>
      <c r="BV1981">
        <v>4</v>
      </c>
      <c r="BW1981" t="str" cm="1">
        <f t="array" ref="BW1981">_xlfn.IFS(BV1981&lt;=5.7,"NORMAL",BV1981&lt;=6.4,"Prediabetes",BV1981&gt;=6.5,"Diabetes")</f>
        <v>NORMAL</v>
      </c>
      <c r="CJ1981" t="s">
        <v>2012</v>
      </c>
      <c r="CK1981">
        <v>1999</v>
      </c>
      <c r="CL1981" t="s">
        <v>30</v>
      </c>
      <c r="CM1981">
        <v>21</v>
      </c>
      <c r="CN1981">
        <v>0</v>
      </c>
      <c r="CO1981">
        <v>27980.77</v>
      </c>
      <c r="CP1981" t="s">
        <v>16</v>
      </c>
      <c r="CQ1981" t="s">
        <v>16</v>
      </c>
      <c r="CR1981" t="s">
        <v>42</v>
      </c>
      <c r="CW1981" t="str">
        <f t="shared" si="60"/>
        <v>21/Dec/1999</v>
      </c>
      <c r="CZ1981" t="s">
        <v>2012</v>
      </c>
      <c r="DA1981">
        <v>1999</v>
      </c>
      <c r="DB1981" t="s">
        <v>30</v>
      </c>
      <c r="DC1981">
        <v>21</v>
      </c>
      <c r="DD1981">
        <v>0</v>
      </c>
      <c r="DE1981" s="18">
        <v>27980.77</v>
      </c>
      <c r="DF1981" t="s">
        <v>16</v>
      </c>
      <c r="DG1981" t="s">
        <v>16</v>
      </c>
      <c r="DH1981" t="s">
        <v>42</v>
      </c>
      <c r="DZ1981" t="s">
        <v>2012</v>
      </c>
      <c r="EA1981">
        <f t="shared" si="61"/>
        <v>24</v>
      </c>
    </row>
    <row r="1982" spans="1:131" ht="15.6" x14ac:dyDescent="0.3">
      <c r="A1982" s="1" t="s">
        <v>387</v>
      </c>
      <c r="B1982" s="1" t="s">
        <v>6751</v>
      </c>
      <c r="C1982" s="1" t="s">
        <v>6469</v>
      </c>
      <c r="D1982" t="s">
        <v>8189</v>
      </c>
      <c r="E1982" s="1"/>
      <c r="H1982" s="1"/>
      <c r="T1982" t="s">
        <v>387</v>
      </c>
      <c r="U1982">
        <v>35.53</v>
      </c>
      <c r="V1982">
        <v>4.68</v>
      </c>
      <c r="W1982" t="s">
        <v>2380</v>
      </c>
      <c r="X1982" t="s">
        <v>2380</v>
      </c>
      <c r="Y1982" t="s">
        <v>2383</v>
      </c>
      <c r="Z1982">
        <v>1</v>
      </c>
      <c r="AA1982" t="s">
        <v>2380</v>
      </c>
      <c r="AV1982" t="s">
        <v>387</v>
      </c>
      <c r="AW1982">
        <v>35.53</v>
      </c>
      <c r="AX1982">
        <v>4.68</v>
      </c>
      <c r="AY1982" t="s">
        <v>2380</v>
      </c>
      <c r="AZ1982" t="s">
        <v>2380</v>
      </c>
      <c r="BA1982" t="s">
        <v>2383</v>
      </c>
      <c r="BB1982">
        <v>1</v>
      </c>
      <c r="BC1982" t="s">
        <v>2380</v>
      </c>
      <c r="BR1982">
        <v>35.53</v>
      </c>
      <c r="BS1982" t="str" cm="1">
        <f t="array" ref="BS1982">_xlfn.IFS(BR1982&lt;18.5,"UNDER WEIGHT",BR1982&lt;=24.9,"NORMAL WEIGHT",BR1982&lt;=29.9,"OVER WEIGHT",BR1982&gt;=30,"OBESITY")</f>
        <v>OBESITY</v>
      </c>
      <c r="BV1982">
        <v>4.68</v>
      </c>
      <c r="BW1982" t="str" cm="1">
        <f t="array" ref="BW1982">_xlfn.IFS(BV1982&lt;=5.7,"NORMAL",BV1982&lt;=6.4,"Prediabetes",BV1982&gt;=6.5,"Diabetes")</f>
        <v>NORMAL</v>
      </c>
      <c r="CJ1982" t="s">
        <v>2013</v>
      </c>
      <c r="CK1982">
        <v>1985</v>
      </c>
      <c r="CL1982" t="s">
        <v>15</v>
      </c>
      <c r="CM1982">
        <v>29</v>
      </c>
      <c r="CN1982">
        <v>3</v>
      </c>
      <c r="CO1982">
        <v>28006.94</v>
      </c>
      <c r="CP1982" t="s">
        <v>16</v>
      </c>
      <c r="CQ1982" t="s">
        <v>11</v>
      </c>
      <c r="CR1982" t="s">
        <v>42</v>
      </c>
      <c r="CW1982" t="str">
        <f t="shared" si="60"/>
        <v>29/Nov/1985</v>
      </c>
      <c r="CZ1982" t="s">
        <v>2013</v>
      </c>
      <c r="DA1982">
        <v>1985</v>
      </c>
      <c r="DB1982" t="s">
        <v>15</v>
      </c>
      <c r="DC1982">
        <v>29</v>
      </c>
      <c r="DD1982">
        <v>3</v>
      </c>
      <c r="DE1982" s="18">
        <v>28006.94</v>
      </c>
      <c r="DF1982" t="s">
        <v>16</v>
      </c>
      <c r="DG1982" t="s">
        <v>11</v>
      </c>
      <c r="DH1982" t="s">
        <v>42</v>
      </c>
      <c r="DZ1982" t="s">
        <v>2013</v>
      </c>
      <c r="EA1982">
        <f t="shared" si="61"/>
        <v>38</v>
      </c>
    </row>
    <row r="1983" spans="1:131" ht="15.6" x14ac:dyDescent="0.3">
      <c r="A1983" s="1" t="s">
        <v>386</v>
      </c>
      <c r="B1983" s="1" t="s">
        <v>6751</v>
      </c>
      <c r="C1983" s="1" t="s">
        <v>6470</v>
      </c>
      <c r="D1983" t="s">
        <v>8190</v>
      </c>
      <c r="E1983" s="1"/>
      <c r="H1983" s="1"/>
      <c r="T1983" t="s">
        <v>386</v>
      </c>
      <c r="U1983">
        <v>21.47</v>
      </c>
      <c r="V1983">
        <v>4.0199999999999996</v>
      </c>
      <c r="W1983" t="s">
        <v>2382</v>
      </c>
      <c r="X1983" t="s">
        <v>2380</v>
      </c>
      <c r="Y1983" t="s">
        <v>2380</v>
      </c>
      <c r="Z1983">
        <v>1</v>
      </c>
      <c r="AA1983" t="s">
        <v>2380</v>
      </c>
      <c r="AV1983" t="s">
        <v>386</v>
      </c>
      <c r="AW1983">
        <v>21.47</v>
      </c>
      <c r="AX1983">
        <v>4.0199999999999996</v>
      </c>
      <c r="AY1983" t="s">
        <v>2382</v>
      </c>
      <c r="AZ1983" t="s">
        <v>2380</v>
      </c>
      <c r="BA1983" t="s">
        <v>2380</v>
      </c>
      <c r="BB1983">
        <v>1</v>
      </c>
      <c r="BC1983" t="s">
        <v>2380</v>
      </c>
      <c r="BR1983">
        <v>21.47</v>
      </c>
      <c r="BS1983" t="str" cm="1">
        <f t="array" ref="BS1983">_xlfn.IFS(BR1983&lt;18.5,"UNDER WEIGHT",BR1983&lt;=24.9,"NORMAL WEIGHT",BR1983&lt;=29.9,"OVER WEIGHT",BR1983&gt;=30,"OBESITY")</f>
        <v>NORMAL WEIGHT</v>
      </c>
      <c r="BV1983">
        <v>4.0199999999999996</v>
      </c>
      <c r="BW1983" t="str" cm="1">
        <f t="array" ref="BW1983">_xlfn.IFS(BV1983&lt;=5.7,"NORMAL",BV1983&lt;=6.4,"Prediabetes",BV1983&gt;=6.5,"Diabetes")</f>
        <v>NORMAL</v>
      </c>
      <c r="CJ1983" t="s">
        <v>2014</v>
      </c>
      <c r="CK1983">
        <v>1960</v>
      </c>
      <c r="CL1983" t="s">
        <v>15</v>
      </c>
      <c r="CM1983">
        <v>22</v>
      </c>
      <c r="CN1983">
        <v>0</v>
      </c>
      <c r="CO1983">
        <v>28101.33</v>
      </c>
      <c r="CP1983" t="s">
        <v>16</v>
      </c>
      <c r="CQ1983" t="s">
        <v>11</v>
      </c>
      <c r="CR1983" t="s">
        <v>166</v>
      </c>
      <c r="CW1983" t="str">
        <f t="shared" si="60"/>
        <v>22/Nov/1960</v>
      </c>
      <c r="CZ1983" t="s">
        <v>2014</v>
      </c>
      <c r="DA1983">
        <v>1960</v>
      </c>
      <c r="DB1983" t="s">
        <v>15</v>
      </c>
      <c r="DC1983">
        <v>22</v>
      </c>
      <c r="DD1983">
        <v>0</v>
      </c>
      <c r="DE1983" s="18">
        <v>28101.33</v>
      </c>
      <c r="DF1983" t="s">
        <v>16</v>
      </c>
      <c r="DG1983" t="s">
        <v>11</v>
      </c>
      <c r="DH1983" t="s">
        <v>166</v>
      </c>
      <c r="DZ1983" t="s">
        <v>2014</v>
      </c>
      <c r="EA1983">
        <f t="shared" si="61"/>
        <v>63</v>
      </c>
    </row>
    <row r="1984" spans="1:131" ht="15.6" x14ac:dyDescent="0.3">
      <c r="A1984" s="1" t="s">
        <v>385</v>
      </c>
      <c r="B1984" s="1" t="s">
        <v>6751</v>
      </c>
      <c r="C1984" s="1" t="s">
        <v>6471</v>
      </c>
      <c r="D1984" t="s">
        <v>8191</v>
      </c>
      <c r="E1984" s="1"/>
      <c r="H1984" s="1"/>
      <c r="T1984" t="s">
        <v>385</v>
      </c>
      <c r="U1984">
        <v>25.9</v>
      </c>
      <c r="V1984">
        <v>5.12</v>
      </c>
      <c r="W1984" t="s">
        <v>2380</v>
      </c>
      <c r="X1984" t="s">
        <v>2380</v>
      </c>
      <c r="Y1984" t="s">
        <v>2383</v>
      </c>
      <c r="Z1984">
        <v>1</v>
      </c>
      <c r="AA1984" t="s">
        <v>2380</v>
      </c>
      <c r="AV1984" t="s">
        <v>385</v>
      </c>
      <c r="AW1984">
        <v>25.9</v>
      </c>
      <c r="AX1984">
        <v>5.12</v>
      </c>
      <c r="AY1984" t="s">
        <v>2380</v>
      </c>
      <c r="AZ1984" t="s">
        <v>2380</v>
      </c>
      <c r="BA1984" t="s">
        <v>2383</v>
      </c>
      <c r="BB1984">
        <v>1</v>
      </c>
      <c r="BC1984" t="s">
        <v>2380</v>
      </c>
      <c r="BR1984">
        <v>25.9</v>
      </c>
      <c r="BS1984" t="str" cm="1">
        <f t="array" ref="BS1984">_xlfn.IFS(BR1984&lt;18.5,"UNDER WEIGHT",BR1984&lt;=24.9,"NORMAL WEIGHT",BR1984&lt;=29.9,"OVER WEIGHT",BR1984&gt;=30,"OBESITY")</f>
        <v>OVER WEIGHT</v>
      </c>
      <c r="BV1984">
        <v>5.12</v>
      </c>
      <c r="BW1984" t="str" cm="1">
        <f t="array" ref="BW1984">_xlfn.IFS(BV1984&lt;=5.7,"NORMAL",BV1984&lt;=6.4,"Prediabetes",BV1984&gt;=6.5,"Diabetes")</f>
        <v>NORMAL</v>
      </c>
      <c r="CJ1984" t="s">
        <v>2015</v>
      </c>
      <c r="CK1984">
        <v>1999</v>
      </c>
      <c r="CL1984" t="s">
        <v>20</v>
      </c>
      <c r="CM1984">
        <v>6</v>
      </c>
      <c r="CN1984">
        <v>0</v>
      </c>
      <c r="CO1984">
        <v>28245.34</v>
      </c>
      <c r="CP1984" t="s">
        <v>16</v>
      </c>
      <c r="CQ1984" t="s">
        <v>12</v>
      </c>
      <c r="CR1984" t="s">
        <v>42</v>
      </c>
      <c r="CW1984" t="str">
        <f t="shared" si="60"/>
        <v>6/Sep/1999</v>
      </c>
      <c r="CZ1984" t="s">
        <v>2015</v>
      </c>
      <c r="DA1984">
        <v>1999</v>
      </c>
      <c r="DB1984" t="s">
        <v>20</v>
      </c>
      <c r="DC1984">
        <v>6</v>
      </c>
      <c r="DD1984">
        <v>0</v>
      </c>
      <c r="DE1984" s="18">
        <v>28245.34</v>
      </c>
      <c r="DF1984" t="s">
        <v>16</v>
      </c>
      <c r="DG1984" t="s">
        <v>12</v>
      </c>
      <c r="DH1984" t="s">
        <v>42</v>
      </c>
      <c r="DZ1984" t="s">
        <v>2015</v>
      </c>
      <c r="EA1984">
        <f t="shared" si="61"/>
        <v>24</v>
      </c>
    </row>
    <row r="1985" spans="1:131" ht="15.6" x14ac:dyDescent="0.3">
      <c r="A1985" s="1" t="s">
        <v>384</v>
      </c>
      <c r="B1985" s="1" t="s">
        <v>6752</v>
      </c>
      <c r="C1985" s="1" t="s">
        <v>6472</v>
      </c>
      <c r="D1985" t="s">
        <v>8192</v>
      </c>
      <c r="E1985" s="1"/>
      <c r="H1985" s="1"/>
      <c r="T1985" t="s">
        <v>384</v>
      </c>
      <c r="U1985">
        <v>20.81</v>
      </c>
      <c r="V1985">
        <v>5.52</v>
      </c>
      <c r="W1985" t="s">
        <v>2380</v>
      </c>
      <c r="X1985" t="s">
        <v>2380</v>
      </c>
      <c r="Y1985" t="s">
        <v>2380</v>
      </c>
      <c r="Z1985">
        <v>0</v>
      </c>
      <c r="AA1985" t="s">
        <v>2380</v>
      </c>
      <c r="AV1985" t="s">
        <v>384</v>
      </c>
      <c r="AW1985">
        <v>20.81</v>
      </c>
      <c r="AX1985">
        <v>5.52</v>
      </c>
      <c r="AY1985" t="s">
        <v>2380</v>
      </c>
      <c r="AZ1985" t="s">
        <v>2380</v>
      </c>
      <c r="BA1985" t="s">
        <v>2380</v>
      </c>
      <c r="BB1985" t="s">
        <v>2381</v>
      </c>
      <c r="BC1985" t="s">
        <v>2380</v>
      </c>
      <c r="BR1985">
        <v>20.81</v>
      </c>
      <c r="BS1985" t="str" cm="1">
        <f t="array" ref="BS1985">_xlfn.IFS(BR1985&lt;18.5,"UNDER WEIGHT",BR1985&lt;=24.9,"NORMAL WEIGHT",BR1985&lt;=29.9,"OVER WEIGHT",BR1985&gt;=30,"OBESITY")</f>
        <v>NORMAL WEIGHT</v>
      </c>
      <c r="BV1985">
        <v>5.52</v>
      </c>
      <c r="BW1985" t="str" cm="1">
        <f t="array" ref="BW1985">_xlfn.IFS(BV1985&lt;=5.7,"NORMAL",BV1985&lt;=6.4,"Prediabetes",BV1985&gt;=6.5,"Diabetes")</f>
        <v>NORMAL</v>
      </c>
      <c r="CJ1985" t="s">
        <v>2016</v>
      </c>
      <c r="CK1985">
        <v>1963</v>
      </c>
      <c r="CL1985" t="s">
        <v>15</v>
      </c>
      <c r="CM1985">
        <v>25</v>
      </c>
      <c r="CN1985">
        <v>1</v>
      </c>
      <c r="CO1985">
        <v>28287.9</v>
      </c>
      <c r="CP1985" t="s">
        <v>16</v>
      </c>
      <c r="CQ1985" t="s">
        <v>16</v>
      </c>
      <c r="CR1985" t="s">
        <v>13</v>
      </c>
      <c r="CW1985" t="str">
        <f t="shared" si="60"/>
        <v>25/Nov/1963</v>
      </c>
      <c r="CZ1985" t="s">
        <v>2016</v>
      </c>
      <c r="DA1985">
        <v>1963</v>
      </c>
      <c r="DB1985" t="s">
        <v>15</v>
      </c>
      <c r="DC1985">
        <v>25</v>
      </c>
      <c r="DD1985">
        <v>1</v>
      </c>
      <c r="DE1985" s="18">
        <v>28287.9</v>
      </c>
      <c r="DF1985" t="s">
        <v>16</v>
      </c>
      <c r="DG1985" t="s">
        <v>16</v>
      </c>
      <c r="DH1985" t="s">
        <v>13</v>
      </c>
      <c r="DZ1985" t="s">
        <v>2016</v>
      </c>
      <c r="EA1985">
        <f t="shared" si="61"/>
        <v>60</v>
      </c>
    </row>
    <row r="1986" spans="1:131" ht="15.6" x14ac:dyDescent="0.3">
      <c r="A1986" s="1" t="s">
        <v>383</v>
      </c>
      <c r="B1986" s="1" t="s">
        <v>6752</v>
      </c>
      <c r="C1986" s="1" t="s">
        <v>6473</v>
      </c>
      <c r="D1986" t="s">
        <v>7543</v>
      </c>
      <c r="E1986" s="1"/>
      <c r="H1986" s="1"/>
      <c r="T1986" t="s">
        <v>383</v>
      </c>
      <c r="U1986">
        <v>25.84</v>
      </c>
      <c r="V1986">
        <v>5.81</v>
      </c>
      <c r="W1986" t="s">
        <v>2382</v>
      </c>
      <c r="X1986" t="s">
        <v>2380</v>
      </c>
      <c r="Y1986" t="s">
        <v>2383</v>
      </c>
      <c r="Z1986">
        <v>1</v>
      </c>
      <c r="AA1986" t="s">
        <v>2380</v>
      </c>
      <c r="AV1986" t="s">
        <v>383</v>
      </c>
      <c r="AW1986">
        <v>25.84</v>
      </c>
      <c r="AX1986">
        <v>5.81</v>
      </c>
      <c r="AY1986" t="s">
        <v>2382</v>
      </c>
      <c r="AZ1986" t="s">
        <v>2380</v>
      </c>
      <c r="BA1986" t="s">
        <v>2383</v>
      </c>
      <c r="BB1986">
        <v>1</v>
      </c>
      <c r="BC1986" t="s">
        <v>2380</v>
      </c>
      <c r="BR1986">
        <v>25.84</v>
      </c>
      <c r="BS1986" t="str" cm="1">
        <f t="array" ref="BS1986">_xlfn.IFS(BR1986&lt;18.5,"UNDER WEIGHT",BR1986&lt;=24.9,"NORMAL WEIGHT",BR1986&lt;=29.9,"OVER WEIGHT",BR1986&gt;=30,"OBESITY")</f>
        <v>OVER WEIGHT</v>
      </c>
      <c r="BV1986">
        <v>5.81</v>
      </c>
      <c r="BW1986" t="str" cm="1">
        <f t="array" ref="BW1986">_xlfn.IFS(BV1986&lt;=5.7,"NORMAL",BV1986&lt;=6.4,"Prediabetes",BV1986&gt;=6.5,"Diabetes")</f>
        <v>Prediabetes</v>
      </c>
      <c r="CJ1986" t="s">
        <v>2017</v>
      </c>
      <c r="CK1986">
        <v>1990</v>
      </c>
      <c r="CL1986" t="s">
        <v>30</v>
      </c>
      <c r="CM1986">
        <v>24</v>
      </c>
      <c r="CN1986">
        <v>3</v>
      </c>
      <c r="CO1986">
        <v>28302.33</v>
      </c>
      <c r="CP1986" t="s">
        <v>16</v>
      </c>
      <c r="CQ1986" t="s">
        <v>11</v>
      </c>
      <c r="CR1986" t="s">
        <v>42</v>
      </c>
      <c r="CW1986" t="str">
        <f t="shared" ref="CW1986:CW2049" si="62">_xlfn.CONCAT(CM1986,"/",CL1986,"/",CK1986)</f>
        <v>24/Dec/1990</v>
      </c>
      <c r="CZ1986" t="s">
        <v>2017</v>
      </c>
      <c r="DA1986">
        <v>1990</v>
      </c>
      <c r="DB1986" t="s">
        <v>30</v>
      </c>
      <c r="DC1986">
        <v>24</v>
      </c>
      <c r="DD1986">
        <v>3</v>
      </c>
      <c r="DE1986" s="18">
        <v>28302.33</v>
      </c>
      <c r="DF1986" t="s">
        <v>16</v>
      </c>
      <c r="DG1986" t="s">
        <v>11</v>
      </c>
      <c r="DH1986" t="s">
        <v>42</v>
      </c>
      <c r="DZ1986" t="s">
        <v>2017</v>
      </c>
      <c r="EA1986">
        <f t="shared" si="61"/>
        <v>33</v>
      </c>
    </row>
    <row r="1987" spans="1:131" ht="15.6" x14ac:dyDescent="0.3">
      <c r="A1987" s="1" t="s">
        <v>382</v>
      </c>
      <c r="B1987" s="1" t="s">
        <v>6752</v>
      </c>
      <c r="C1987" s="1" t="s">
        <v>6474</v>
      </c>
      <c r="D1987" t="s">
        <v>6770</v>
      </c>
      <c r="E1987" s="1"/>
      <c r="H1987" s="1"/>
      <c r="T1987" t="s">
        <v>382</v>
      </c>
      <c r="U1987">
        <v>30.95</v>
      </c>
      <c r="V1987">
        <v>5.16</v>
      </c>
      <c r="W1987" t="s">
        <v>2380</v>
      </c>
      <c r="X1987" t="s">
        <v>2380</v>
      </c>
      <c r="Y1987" t="s">
        <v>2383</v>
      </c>
      <c r="Z1987">
        <v>1</v>
      </c>
      <c r="AA1987" t="s">
        <v>2380</v>
      </c>
      <c r="AV1987" t="s">
        <v>382</v>
      </c>
      <c r="AW1987">
        <v>30.95</v>
      </c>
      <c r="AX1987">
        <v>5.16</v>
      </c>
      <c r="AY1987" t="s">
        <v>2380</v>
      </c>
      <c r="AZ1987" t="s">
        <v>2380</v>
      </c>
      <c r="BA1987" t="s">
        <v>2383</v>
      </c>
      <c r="BB1987">
        <v>1</v>
      </c>
      <c r="BC1987" t="s">
        <v>2380</v>
      </c>
      <c r="BR1987">
        <v>30.95</v>
      </c>
      <c r="BS1987" t="str" cm="1">
        <f t="array" ref="BS1987">_xlfn.IFS(BR1987&lt;18.5,"UNDER WEIGHT",BR1987&lt;=24.9,"NORMAL WEIGHT",BR1987&lt;=29.9,"OVER WEIGHT",BR1987&gt;=30,"OBESITY")</f>
        <v>OBESITY</v>
      </c>
      <c r="BV1987">
        <v>5.16</v>
      </c>
      <c r="BW1987" t="str" cm="1">
        <f t="array" ref="BW1987">_xlfn.IFS(BV1987&lt;=5.7,"NORMAL",BV1987&lt;=6.4,"Prediabetes",BV1987&gt;=6.5,"Diabetes")</f>
        <v>NORMAL</v>
      </c>
      <c r="CJ1987" t="s">
        <v>2018</v>
      </c>
      <c r="CK1987">
        <v>1977</v>
      </c>
      <c r="CL1987" t="s">
        <v>30</v>
      </c>
      <c r="CM1987">
        <v>2</v>
      </c>
      <c r="CN1987">
        <v>1</v>
      </c>
      <c r="CO1987">
        <v>28340.19</v>
      </c>
      <c r="CP1987" t="s">
        <v>16</v>
      </c>
      <c r="CQ1987" t="s">
        <v>11</v>
      </c>
      <c r="CR1987" t="s">
        <v>23</v>
      </c>
      <c r="CW1987" t="str">
        <f t="shared" si="62"/>
        <v>2/Dec/1977</v>
      </c>
      <c r="CZ1987" t="s">
        <v>2018</v>
      </c>
      <c r="DA1987">
        <v>1977</v>
      </c>
      <c r="DB1987" t="s">
        <v>30</v>
      </c>
      <c r="DC1987">
        <v>2</v>
      </c>
      <c r="DD1987">
        <v>1</v>
      </c>
      <c r="DE1987" s="18">
        <v>28340.19</v>
      </c>
      <c r="DF1987" t="s">
        <v>16</v>
      </c>
      <c r="DG1987" t="s">
        <v>11</v>
      </c>
      <c r="DH1987" t="s">
        <v>23</v>
      </c>
      <c r="DZ1987" t="s">
        <v>2018</v>
      </c>
      <c r="EA1987">
        <f t="shared" ref="EA1987:EA2050" si="63">YEAR(DATE(2023,6,8))-YEAR(CW1987)</f>
        <v>46</v>
      </c>
    </row>
    <row r="1988" spans="1:131" ht="15.6" x14ac:dyDescent="0.3">
      <c r="A1988" s="1" t="s">
        <v>381</v>
      </c>
      <c r="B1988" s="1" t="s">
        <v>7144</v>
      </c>
      <c r="C1988" s="1" t="s">
        <v>6475</v>
      </c>
      <c r="D1988" t="s">
        <v>8193</v>
      </c>
      <c r="E1988" s="1"/>
      <c r="H1988" s="1"/>
      <c r="T1988" t="s">
        <v>381</v>
      </c>
      <c r="U1988">
        <v>30.54</v>
      </c>
      <c r="V1988">
        <v>5</v>
      </c>
      <c r="W1988" t="s">
        <v>2380</v>
      </c>
      <c r="X1988" t="s">
        <v>2380</v>
      </c>
      <c r="Y1988" t="s">
        <v>2383</v>
      </c>
      <c r="Z1988">
        <v>1</v>
      </c>
      <c r="AA1988" t="s">
        <v>2380</v>
      </c>
      <c r="AV1988" t="s">
        <v>381</v>
      </c>
      <c r="AW1988">
        <v>30.54</v>
      </c>
      <c r="AX1988">
        <v>5</v>
      </c>
      <c r="AY1988" t="s">
        <v>2380</v>
      </c>
      <c r="AZ1988" t="s">
        <v>2380</v>
      </c>
      <c r="BA1988" t="s">
        <v>2383</v>
      </c>
      <c r="BB1988">
        <v>1</v>
      </c>
      <c r="BC1988" t="s">
        <v>2380</v>
      </c>
      <c r="BR1988">
        <v>30.54</v>
      </c>
      <c r="BS1988" t="str" cm="1">
        <f t="array" ref="BS1988">_xlfn.IFS(BR1988&lt;18.5,"UNDER WEIGHT",BR1988&lt;=24.9,"NORMAL WEIGHT",BR1988&lt;=29.9,"OVER WEIGHT",BR1988&gt;=30,"OBESITY")</f>
        <v>OBESITY</v>
      </c>
      <c r="BV1988">
        <v>5</v>
      </c>
      <c r="BW1988" t="str" cm="1">
        <f t="array" ref="BW1988">_xlfn.IFS(BV1988&lt;=5.7,"NORMAL",BV1988&lt;=6.4,"Prediabetes",BV1988&gt;=6.5,"Diabetes")</f>
        <v>NORMAL</v>
      </c>
      <c r="CJ1988" t="s">
        <v>2019</v>
      </c>
      <c r="CK1988">
        <v>1974</v>
      </c>
      <c r="CL1988" t="s">
        <v>20</v>
      </c>
      <c r="CM1988">
        <v>16</v>
      </c>
      <c r="CN1988">
        <v>1</v>
      </c>
      <c r="CO1988">
        <v>28468.92</v>
      </c>
      <c r="CP1988" t="s">
        <v>16</v>
      </c>
      <c r="CQ1988" t="s">
        <v>16</v>
      </c>
      <c r="CR1988" t="s">
        <v>23</v>
      </c>
      <c r="CW1988" t="str">
        <f t="shared" si="62"/>
        <v>16/Sep/1974</v>
      </c>
      <c r="CZ1988" t="s">
        <v>2019</v>
      </c>
      <c r="DA1988">
        <v>1974</v>
      </c>
      <c r="DB1988" t="s">
        <v>20</v>
      </c>
      <c r="DC1988">
        <v>16</v>
      </c>
      <c r="DD1988">
        <v>1</v>
      </c>
      <c r="DE1988" s="18">
        <v>28468.92</v>
      </c>
      <c r="DF1988" t="s">
        <v>16</v>
      </c>
      <c r="DG1988" t="s">
        <v>16</v>
      </c>
      <c r="DH1988" t="s">
        <v>23</v>
      </c>
      <c r="DZ1988" t="s">
        <v>2019</v>
      </c>
      <c r="EA1988">
        <f t="shared" si="63"/>
        <v>49</v>
      </c>
    </row>
    <row r="1989" spans="1:131" ht="15.6" x14ac:dyDescent="0.3">
      <c r="A1989" s="1" t="s">
        <v>380</v>
      </c>
      <c r="B1989" s="1" t="s">
        <v>6752</v>
      </c>
      <c r="C1989" s="1" t="s">
        <v>6476</v>
      </c>
      <c r="D1989" t="s">
        <v>8194</v>
      </c>
      <c r="E1989" s="1"/>
      <c r="H1989" s="1"/>
      <c r="T1989" t="s">
        <v>380</v>
      </c>
      <c r="U1989">
        <v>33.914999999999999</v>
      </c>
      <c r="V1989">
        <v>5.84</v>
      </c>
      <c r="W1989" t="s">
        <v>2382</v>
      </c>
      <c r="X1989" t="s">
        <v>2380</v>
      </c>
      <c r="Y1989" t="s">
        <v>2380</v>
      </c>
      <c r="Z1989">
        <v>0</v>
      </c>
      <c r="AA1989" t="s">
        <v>2380</v>
      </c>
      <c r="AV1989" t="s">
        <v>380</v>
      </c>
      <c r="AW1989">
        <v>33.914999999999999</v>
      </c>
      <c r="AX1989">
        <v>5.84</v>
      </c>
      <c r="AY1989" t="s">
        <v>2382</v>
      </c>
      <c r="AZ1989" t="s">
        <v>2380</v>
      </c>
      <c r="BA1989" t="s">
        <v>2380</v>
      </c>
      <c r="BB1989" t="s">
        <v>2381</v>
      </c>
      <c r="BC1989" t="s">
        <v>2380</v>
      </c>
      <c r="BR1989">
        <v>33.914999999999999</v>
      </c>
      <c r="BS1989" t="str" cm="1">
        <f t="array" ref="BS1989">_xlfn.IFS(BR1989&lt;18.5,"UNDER WEIGHT",BR1989&lt;=24.9,"NORMAL WEIGHT",BR1989&lt;=29.9,"OVER WEIGHT",BR1989&gt;=30,"OBESITY")</f>
        <v>OBESITY</v>
      </c>
      <c r="BV1989">
        <v>5.84</v>
      </c>
      <c r="BW1989" t="str" cm="1">
        <f t="array" ref="BW1989">_xlfn.IFS(BV1989&lt;=5.7,"NORMAL",BV1989&lt;=6.4,"Prediabetes",BV1989&gt;=6.5,"Diabetes")</f>
        <v>Prediabetes</v>
      </c>
      <c r="CJ1989" t="s">
        <v>2020</v>
      </c>
      <c r="CK1989">
        <v>1982</v>
      </c>
      <c r="CL1989" t="s">
        <v>30</v>
      </c>
      <c r="CM1989">
        <v>11</v>
      </c>
      <c r="CN1989">
        <v>1</v>
      </c>
      <c r="CO1989">
        <v>28476.73</v>
      </c>
      <c r="CP1989" t="s">
        <v>16</v>
      </c>
      <c r="CQ1989" t="s">
        <v>11</v>
      </c>
      <c r="CR1989" t="s">
        <v>23</v>
      </c>
      <c r="CW1989" t="str">
        <f t="shared" si="62"/>
        <v>11/Dec/1982</v>
      </c>
      <c r="CZ1989" t="s">
        <v>2020</v>
      </c>
      <c r="DA1989">
        <v>1982</v>
      </c>
      <c r="DB1989" t="s">
        <v>30</v>
      </c>
      <c r="DC1989">
        <v>11</v>
      </c>
      <c r="DD1989">
        <v>1</v>
      </c>
      <c r="DE1989" s="18">
        <v>28476.73</v>
      </c>
      <c r="DF1989" t="s">
        <v>16</v>
      </c>
      <c r="DG1989" t="s">
        <v>11</v>
      </c>
      <c r="DH1989" t="s">
        <v>23</v>
      </c>
      <c r="DZ1989" t="s">
        <v>2020</v>
      </c>
      <c r="EA1989">
        <f t="shared" si="63"/>
        <v>41</v>
      </c>
    </row>
    <row r="1990" spans="1:131" ht="15.6" x14ac:dyDescent="0.3">
      <c r="A1990" s="1" t="s">
        <v>379</v>
      </c>
      <c r="B1990" s="1" t="s">
        <v>6751</v>
      </c>
      <c r="C1990" s="1" t="s">
        <v>6477</v>
      </c>
      <c r="D1990" t="s">
        <v>6822</v>
      </c>
      <c r="E1990" s="1"/>
      <c r="H1990" s="1"/>
      <c r="T1990" t="s">
        <v>379</v>
      </c>
      <c r="U1990">
        <v>33.31</v>
      </c>
      <c r="V1990">
        <v>4.1900000000000004</v>
      </c>
      <c r="W1990" t="s">
        <v>2380</v>
      </c>
      <c r="X1990" t="s">
        <v>2380</v>
      </c>
      <c r="Y1990" t="s">
        <v>2383</v>
      </c>
      <c r="Z1990">
        <v>1</v>
      </c>
      <c r="AA1990" t="s">
        <v>2380</v>
      </c>
      <c r="AV1990" t="s">
        <v>379</v>
      </c>
      <c r="AW1990">
        <v>33.31</v>
      </c>
      <c r="AX1990">
        <v>4.1900000000000004</v>
      </c>
      <c r="AY1990" t="s">
        <v>2380</v>
      </c>
      <c r="AZ1990" t="s">
        <v>2380</v>
      </c>
      <c r="BA1990" t="s">
        <v>2383</v>
      </c>
      <c r="BB1990">
        <v>1</v>
      </c>
      <c r="BC1990" t="s">
        <v>2380</v>
      </c>
      <c r="BR1990">
        <v>33.31</v>
      </c>
      <c r="BS1990" t="str" cm="1">
        <f t="array" ref="BS1990">_xlfn.IFS(BR1990&lt;18.5,"UNDER WEIGHT",BR1990&lt;=24.9,"NORMAL WEIGHT",BR1990&lt;=29.9,"OVER WEIGHT",BR1990&gt;=30,"OBESITY")</f>
        <v>OBESITY</v>
      </c>
      <c r="BV1990">
        <v>4.1900000000000004</v>
      </c>
      <c r="BW1990" t="str" cm="1">
        <f t="array" ref="BW1990">_xlfn.IFS(BV1990&lt;=5.7,"NORMAL",BV1990&lt;=6.4,"Prediabetes",BV1990&gt;=6.5,"Diabetes")</f>
        <v>NORMAL</v>
      </c>
      <c r="CJ1990" t="s">
        <v>2021</v>
      </c>
      <c r="CK1990">
        <v>1985</v>
      </c>
      <c r="CL1990" t="s">
        <v>20</v>
      </c>
      <c r="CM1990">
        <v>27</v>
      </c>
      <c r="CN1990">
        <v>3</v>
      </c>
      <c r="CO1990">
        <v>28542.86</v>
      </c>
      <c r="CP1990" t="s">
        <v>16</v>
      </c>
      <c r="CQ1990" t="s">
        <v>12</v>
      </c>
      <c r="CR1990" t="s">
        <v>42</v>
      </c>
      <c r="CW1990" t="str">
        <f t="shared" si="62"/>
        <v>27/Sep/1985</v>
      </c>
      <c r="CZ1990" t="s">
        <v>2021</v>
      </c>
      <c r="DA1990">
        <v>1985</v>
      </c>
      <c r="DB1990" t="s">
        <v>20</v>
      </c>
      <c r="DC1990">
        <v>27</v>
      </c>
      <c r="DD1990">
        <v>3</v>
      </c>
      <c r="DE1990" s="18">
        <v>28542.86</v>
      </c>
      <c r="DF1990" t="s">
        <v>16</v>
      </c>
      <c r="DG1990" t="s">
        <v>12</v>
      </c>
      <c r="DH1990" t="s">
        <v>42</v>
      </c>
      <c r="DZ1990" t="s">
        <v>2021</v>
      </c>
      <c r="EA1990">
        <f t="shared" si="63"/>
        <v>38</v>
      </c>
    </row>
    <row r="1991" spans="1:131" ht="15.6" x14ac:dyDescent="0.3">
      <c r="A1991" s="1" t="s">
        <v>378</v>
      </c>
      <c r="B1991" s="1" t="s">
        <v>6752</v>
      </c>
      <c r="C1991" s="1" t="s">
        <v>6478</v>
      </c>
      <c r="D1991" t="s">
        <v>8195</v>
      </c>
      <c r="E1991" s="1"/>
      <c r="H1991" s="1"/>
      <c r="T1991" t="s">
        <v>378</v>
      </c>
      <c r="U1991">
        <v>25.745000000000001</v>
      </c>
      <c r="V1991">
        <v>4.62</v>
      </c>
      <c r="W1991" t="s">
        <v>2382</v>
      </c>
      <c r="X1991" t="s">
        <v>2380</v>
      </c>
      <c r="Y1991" t="s">
        <v>2380</v>
      </c>
      <c r="Z1991">
        <v>0</v>
      </c>
      <c r="AA1991" t="s">
        <v>2380</v>
      </c>
      <c r="AV1991" t="s">
        <v>378</v>
      </c>
      <c r="AW1991">
        <v>25.745000000000001</v>
      </c>
      <c r="AX1991">
        <v>4.62</v>
      </c>
      <c r="AY1991" t="s">
        <v>2382</v>
      </c>
      <c r="AZ1991" t="s">
        <v>2380</v>
      </c>
      <c r="BA1991" t="s">
        <v>2380</v>
      </c>
      <c r="BB1991" t="s">
        <v>2381</v>
      </c>
      <c r="BC1991" t="s">
        <v>2380</v>
      </c>
      <c r="BR1991">
        <v>25.745000000000001</v>
      </c>
      <c r="BS1991" t="str" cm="1">
        <f t="array" ref="BS1991">_xlfn.IFS(BR1991&lt;18.5,"UNDER WEIGHT",BR1991&lt;=24.9,"NORMAL WEIGHT",BR1991&lt;=29.9,"OVER WEIGHT",BR1991&gt;=30,"OBESITY")</f>
        <v>OVER WEIGHT</v>
      </c>
      <c r="BV1991">
        <v>4.62</v>
      </c>
      <c r="BW1991" t="str" cm="1">
        <f t="array" ref="BW1991">_xlfn.IFS(BV1991&lt;=5.7,"NORMAL",BV1991&lt;=6.4,"Prediabetes",BV1991&gt;=6.5,"Diabetes")</f>
        <v>NORMAL</v>
      </c>
      <c r="CJ1991" t="s">
        <v>2022</v>
      </c>
      <c r="CK1991">
        <v>1990</v>
      </c>
      <c r="CL1991" t="s">
        <v>30</v>
      </c>
      <c r="CM1991">
        <v>5</v>
      </c>
      <c r="CN1991">
        <v>3</v>
      </c>
      <c r="CO1991">
        <v>28716.14</v>
      </c>
      <c r="CP1991" t="s">
        <v>16</v>
      </c>
      <c r="CQ1991" t="s">
        <v>12</v>
      </c>
      <c r="CR1991" t="s">
        <v>42</v>
      </c>
      <c r="CW1991" t="str">
        <f t="shared" si="62"/>
        <v>5/Dec/1990</v>
      </c>
      <c r="CZ1991" t="s">
        <v>2022</v>
      </c>
      <c r="DA1991">
        <v>1990</v>
      </c>
      <c r="DB1991" t="s">
        <v>30</v>
      </c>
      <c r="DC1991">
        <v>5</v>
      </c>
      <c r="DD1991">
        <v>3</v>
      </c>
      <c r="DE1991" s="18">
        <v>28716.14</v>
      </c>
      <c r="DF1991" t="s">
        <v>16</v>
      </c>
      <c r="DG1991" t="s">
        <v>12</v>
      </c>
      <c r="DH1991" t="s">
        <v>42</v>
      </c>
      <c r="DZ1991" t="s">
        <v>2022</v>
      </c>
      <c r="EA1991">
        <f t="shared" si="63"/>
        <v>33</v>
      </c>
    </row>
    <row r="1992" spans="1:131" ht="15.6" x14ac:dyDescent="0.3">
      <c r="A1992" s="1" t="s">
        <v>377</v>
      </c>
      <c r="B1992" s="1" t="s">
        <v>6752</v>
      </c>
      <c r="C1992" s="1" t="s">
        <v>6479</v>
      </c>
      <c r="D1992" t="s">
        <v>8196</v>
      </c>
      <c r="E1992" s="1"/>
      <c r="H1992" s="1"/>
      <c r="T1992" t="s">
        <v>377</v>
      </c>
      <c r="U1992">
        <v>37.1</v>
      </c>
      <c r="V1992">
        <v>6.24</v>
      </c>
      <c r="W1992" t="s">
        <v>2380</v>
      </c>
      <c r="X1992" t="s">
        <v>2380</v>
      </c>
      <c r="Y1992" t="s">
        <v>2380</v>
      </c>
      <c r="Z1992">
        <v>0</v>
      </c>
      <c r="AA1992" t="s">
        <v>2380</v>
      </c>
      <c r="AV1992" t="s">
        <v>377</v>
      </c>
      <c r="AW1992">
        <v>37.1</v>
      </c>
      <c r="AX1992">
        <v>6.24</v>
      </c>
      <c r="AY1992" t="s">
        <v>2380</v>
      </c>
      <c r="AZ1992" t="s">
        <v>2380</v>
      </c>
      <c r="BA1992" t="s">
        <v>2380</v>
      </c>
      <c r="BB1992" t="s">
        <v>2381</v>
      </c>
      <c r="BC1992" t="s">
        <v>2380</v>
      </c>
      <c r="BR1992">
        <v>37.1</v>
      </c>
      <c r="BS1992" t="str" cm="1">
        <f t="array" ref="BS1992">_xlfn.IFS(BR1992&lt;18.5,"UNDER WEIGHT",BR1992&lt;=24.9,"NORMAL WEIGHT",BR1992&lt;=29.9,"OVER WEIGHT",BR1992&gt;=30,"OBESITY")</f>
        <v>OBESITY</v>
      </c>
      <c r="BV1992">
        <v>6.24</v>
      </c>
      <c r="BW1992" t="str" cm="1">
        <f t="array" ref="BW1992">_xlfn.IFS(BV1992&lt;=5.7,"NORMAL",BV1992&lt;=6.4,"Prediabetes",BV1992&gt;=6.5,"Diabetes")</f>
        <v>Prediabetes</v>
      </c>
      <c r="CJ1992" t="s">
        <v>2023</v>
      </c>
      <c r="CK1992">
        <v>1961</v>
      </c>
      <c r="CL1992" t="s">
        <v>35</v>
      </c>
      <c r="CM1992">
        <v>3</v>
      </c>
      <c r="CN1992">
        <v>1</v>
      </c>
      <c r="CO1992">
        <v>28868.66</v>
      </c>
      <c r="CP1992" t="s">
        <v>16</v>
      </c>
      <c r="CQ1992" t="s">
        <v>11</v>
      </c>
      <c r="CR1992" t="s">
        <v>23</v>
      </c>
      <c r="CW1992" t="str">
        <f t="shared" si="62"/>
        <v>3/Aug/1961</v>
      </c>
      <c r="CZ1992" t="s">
        <v>2023</v>
      </c>
      <c r="DA1992">
        <v>1961</v>
      </c>
      <c r="DB1992" t="s">
        <v>35</v>
      </c>
      <c r="DC1992">
        <v>3</v>
      </c>
      <c r="DD1992">
        <v>1</v>
      </c>
      <c r="DE1992" s="18">
        <v>28868.66</v>
      </c>
      <c r="DF1992" t="s">
        <v>16</v>
      </c>
      <c r="DG1992" t="s">
        <v>11</v>
      </c>
      <c r="DH1992" t="s">
        <v>23</v>
      </c>
      <c r="DZ1992" t="s">
        <v>2023</v>
      </c>
      <c r="EA1992">
        <f t="shared" si="63"/>
        <v>62</v>
      </c>
    </row>
    <row r="1993" spans="1:131" ht="15.6" x14ac:dyDescent="0.3">
      <c r="A1993" s="1" t="s">
        <v>376</v>
      </c>
      <c r="B1993" s="1" t="s">
        <v>6752</v>
      </c>
      <c r="C1993" s="1" t="s">
        <v>6480</v>
      </c>
      <c r="D1993" t="s">
        <v>8197</v>
      </c>
      <c r="E1993" s="1"/>
      <c r="H1993" s="1"/>
      <c r="T1993" t="s">
        <v>376</v>
      </c>
      <c r="U1993">
        <v>35.435000000000002</v>
      </c>
      <c r="V1993">
        <v>5.81</v>
      </c>
      <c r="W1993" t="s">
        <v>2380</v>
      </c>
      <c r="X1993" t="s">
        <v>2380</v>
      </c>
      <c r="Y1993" t="s">
        <v>2380</v>
      </c>
      <c r="Z1993">
        <v>0</v>
      </c>
      <c r="AA1993" t="s">
        <v>2380</v>
      </c>
      <c r="AV1993" t="s">
        <v>376</v>
      </c>
      <c r="AW1993">
        <v>35.435000000000002</v>
      </c>
      <c r="AX1993">
        <v>5.81</v>
      </c>
      <c r="AY1993" t="s">
        <v>2380</v>
      </c>
      <c r="AZ1993" t="s">
        <v>2380</v>
      </c>
      <c r="BA1993" t="s">
        <v>2380</v>
      </c>
      <c r="BB1993" t="s">
        <v>2381</v>
      </c>
      <c r="BC1993" t="s">
        <v>2380</v>
      </c>
      <c r="BR1993">
        <v>35.435000000000002</v>
      </c>
      <c r="BS1993" t="str" cm="1">
        <f t="array" ref="BS1993">_xlfn.IFS(BR1993&lt;18.5,"UNDER WEIGHT",BR1993&lt;=24.9,"NORMAL WEIGHT",BR1993&lt;=29.9,"OVER WEIGHT",BR1993&gt;=30,"OBESITY")</f>
        <v>OBESITY</v>
      </c>
      <c r="BV1993">
        <v>5.81</v>
      </c>
      <c r="BW1993" t="str" cm="1">
        <f t="array" ref="BW1993">_xlfn.IFS(BV1993&lt;=5.7,"NORMAL",BV1993&lt;=6.4,"Prediabetes",BV1993&gt;=6.5,"Diabetes")</f>
        <v>Prediabetes</v>
      </c>
      <c r="CJ1993" t="s">
        <v>2024</v>
      </c>
      <c r="CK1993">
        <v>1962</v>
      </c>
      <c r="CL1993" t="s">
        <v>10</v>
      </c>
      <c r="CM1993">
        <v>25</v>
      </c>
      <c r="CN1993">
        <v>0</v>
      </c>
      <c r="CO1993">
        <v>28923.14</v>
      </c>
      <c r="CP1993" t="s">
        <v>16</v>
      </c>
      <c r="CQ1993" t="s">
        <v>16</v>
      </c>
      <c r="CR1993" t="s">
        <v>23</v>
      </c>
      <c r="CW1993" t="str">
        <f t="shared" si="62"/>
        <v>25/Jul/1962</v>
      </c>
      <c r="CZ1993" t="s">
        <v>2024</v>
      </c>
      <c r="DA1993">
        <v>1962</v>
      </c>
      <c r="DB1993" t="s">
        <v>10</v>
      </c>
      <c r="DC1993">
        <v>25</v>
      </c>
      <c r="DD1993">
        <v>0</v>
      </c>
      <c r="DE1993" s="18">
        <v>28923.14</v>
      </c>
      <c r="DF1993" t="s">
        <v>16</v>
      </c>
      <c r="DG1993" t="s">
        <v>16</v>
      </c>
      <c r="DH1993" t="s">
        <v>23</v>
      </c>
      <c r="DZ1993" t="s">
        <v>2024</v>
      </c>
      <c r="EA1993">
        <f t="shared" si="63"/>
        <v>61</v>
      </c>
    </row>
    <row r="1994" spans="1:131" ht="15.6" x14ac:dyDescent="0.3">
      <c r="A1994" s="1" t="s">
        <v>375</v>
      </c>
      <c r="B1994" s="1" t="s">
        <v>6752</v>
      </c>
      <c r="C1994" s="1" t="s">
        <v>6481</v>
      </c>
      <c r="D1994" t="s">
        <v>8198</v>
      </c>
      <c r="E1994" s="1"/>
      <c r="H1994" s="1"/>
      <c r="T1994" t="s">
        <v>375</v>
      </c>
      <c r="U1994">
        <v>20.399999999999999</v>
      </c>
      <c r="V1994">
        <v>4.83</v>
      </c>
      <c r="W1994" t="s">
        <v>2380</v>
      </c>
      <c r="X1994" t="s">
        <v>2380</v>
      </c>
      <c r="Y1994" t="s">
        <v>2380</v>
      </c>
      <c r="Z1994">
        <v>0</v>
      </c>
      <c r="AA1994" t="s">
        <v>2380</v>
      </c>
      <c r="AV1994" t="s">
        <v>375</v>
      </c>
      <c r="AW1994">
        <v>20.399999999999999</v>
      </c>
      <c r="AX1994">
        <v>4.83</v>
      </c>
      <c r="AY1994" t="s">
        <v>2380</v>
      </c>
      <c r="AZ1994" t="s">
        <v>2380</v>
      </c>
      <c r="BA1994" t="s">
        <v>2380</v>
      </c>
      <c r="BB1994" t="s">
        <v>2381</v>
      </c>
      <c r="BC1994" t="s">
        <v>2380</v>
      </c>
      <c r="BR1994">
        <v>20.399999999999999</v>
      </c>
      <c r="BS1994" t="str" cm="1">
        <f t="array" ref="BS1994">_xlfn.IFS(BR1994&lt;18.5,"UNDER WEIGHT",BR1994&lt;=24.9,"NORMAL WEIGHT",BR1994&lt;=29.9,"OVER WEIGHT",BR1994&gt;=30,"OBESITY")</f>
        <v>NORMAL WEIGHT</v>
      </c>
      <c r="BV1994">
        <v>4.83</v>
      </c>
      <c r="BW1994" t="str" cm="1">
        <f t="array" ref="BW1994">_xlfn.IFS(BV1994&lt;=5.7,"NORMAL",BV1994&lt;=6.4,"Prediabetes",BV1994&gt;=6.5,"Diabetes")</f>
        <v>NORMAL</v>
      </c>
      <c r="CJ1994" t="s">
        <v>2025</v>
      </c>
      <c r="CK1994">
        <v>1959</v>
      </c>
      <c r="CL1994" t="s">
        <v>30</v>
      </c>
      <c r="CM1994">
        <v>5</v>
      </c>
      <c r="CN1994">
        <v>0</v>
      </c>
      <c r="CO1994">
        <v>28950.47</v>
      </c>
      <c r="CP1994" t="s">
        <v>16</v>
      </c>
      <c r="CQ1994" t="s">
        <v>16</v>
      </c>
      <c r="CR1994" t="s">
        <v>23</v>
      </c>
      <c r="CW1994" t="str">
        <f t="shared" si="62"/>
        <v>5/Dec/1959</v>
      </c>
      <c r="CZ1994" t="s">
        <v>2025</v>
      </c>
      <c r="DA1994">
        <v>1959</v>
      </c>
      <c r="DB1994" t="s">
        <v>30</v>
      </c>
      <c r="DC1994">
        <v>5</v>
      </c>
      <c r="DD1994">
        <v>0</v>
      </c>
      <c r="DE1994" s="18">
        <v>28950.47</v>
      </c>
      <c r="DF1994" t="s">
        <v>16</v>
      </c>
      <c r="DG1994" t="s">
        <v>16</v>
      </c>
      <c r="DH1994" t="s">
        <v>23</v>
      </c>
      <c r="DZ1994" t="s">
        <v>2025</v>
      </c>
      <c r="EA1994">
        <f t="shared" si="63"/>
        <v>64</v>
      </c>
    </row>
    <row r="1995" spans="1:131" ht="15.6" x14ac:dyDescent="0.3">
      <c r="A1995" s="1" t="s">
        <v>374</v>
      </c>
      <c r="B1995" s="1" t="s">
        <v>6751</v>
      </c>
      <c r="C1995" s="1" t="s">
        <v>6482</v>
      </c>
      <c r="D1995" t="s">
        <v>7892</v>
      </c>
      <c r="E1995" s="1"/>
      <c r="H1995" s="1"/>
      <c r="T1995" t="s">
        <v>374</v>
      </c>
      <c r="U1995">
        <v>42.13</v>
      </c>
      <c r="V1995">
        <v>5.72</v>
      </c>
      <c r="W1995" t="s">
        <v>2382</v>
      </c>
      <c r="X1995" t="s">
        <v>2380</v>
      </c>
      <c r="Y1995" t="s">
        <v>2383</v>
      </c>
      <c r="Z1995">
        <v>1</v>
      </c>
      <c r="AA1995" t="s">
        <v>2380</v>
      </c>
      <c r="AV1995" t="s">
        <v>374</v>
      </c>
      <c r="AW1995">
        <v>42.13</v>
      </c>
      <c r="AX1995">
        <v>5.72</v>
      </c>
      <c r="AY1995" t="s">
        <v>2382</v>
      </c>
      <c r="AZ1995" t="s">
        <v>2380</v>
      </c>
      <c r="BA1995" t="s">
        <v>2383</v>
      </c>
      <c r="BB1995">
        <v>1</v>
      </c>
      <c r="BC1995" t="s">
        <v>2380</v>
      </c>
      <c r="BR1995">
        <v>42.13</v>
      </c>
      <c r="BS1995" t="str" cm="1">
        <f t="array" ref="BS1995">_xlfn.IFS(BR1995&lt;18.5,"UNDER WEIGHT",BR1995&lt;=24.9,"NORMAL WEIGHT",BR1995&lt;=29.9,"OVER WEIGHT",BR1995&gt;=30,"OBESITY")</f>
        <v>OBESITY</v>
      </c>
      <c r="BV1995">
        <v>5.72</v>
      </c>
      <c r="BW1995" t="str" cm="1">
        <f t="array" ref="BW1995">_xlfn.IFS(BV1995&lt;=5.7,"NORMAL",BV1995&lt;=6.4,"Prediabetes",BV1995&gt;=6.5,"Diabetes")</f>
        <v>Prediabetes</v>
      </c>
      <c r="CJ1995" t="s">
        <v>2026</v>
      </c>
      <c r="CK1995">
        <v>2003</v>
      </c>
      <c r="CL1995" t="s">
        <v>20</v>
      </c>
      <c r="CM1995">
        <v>1</v>
      </c>
      <c r="CN1995">
        <v>0</v>
      </c>
      <c r="CO1995">
        <v>28998.68</v>
      </c>
      <c r="CP1995" t="s">
        <v>16</v>
      </c>
      <c r="CQ1995" t="s">
        <v>12</v>
      </c>
      <c r="CR1995" t="s">
        <v>42</v>
      </c>
      <c r="CW1995" t="str">
        <f t="shared" si="62"/>
        <v>1/Sep/2003</v>
      </c>
      <c r="CZ1995" t="s">
        <v>2026</v>
      </c>
      <c r="DA1995">
        <v>2003</v>
      </c>
      <c r="DB1995" t="s">
        <v>20</v>
      </c>
      <c r="DC1995">
        <v>1</v>
      </c>
      <c r="DD1995">
        <v>0</v>
      </c>
      <c r="DE1995" s="18">
        <v>28998.68</v>
      </c>
      <c r="DF1995" t="s">
        <v>16</v>
      </c>
      <c r="DG1995" t="s">
        <v>12</v>
      </c>
      <c r="DH1995" t="s">
        <v>42</v>
      </c>
      <c r="DZ1995" t="s">
        <v>2026</v>
      </c>
      <c r="EA1995">
        <f t="shared" si="63"/>
        <v>20</v>
      </c>
    </row>
    <row r="1996" spans="1:131" ht="15.6" x14ac:dyDescent="0.3">
      <c r="A1996" s="1" t="s">
        <v>373</v>
      </c>
      <c r="B1996" s="1" t="s">
        <v>6751</v>
      </c>
      <c r="C1996" s="1" t="s">
        <v>6483</v>
      </c>
      <c r="D1996" t="s">
        <v>8199</v>
      </c>
      <c r="E1996" s="1"/>
      <c r="H1996" s="1"/>
      <c r="T1996" t="s">
        <v>373</v>
      </c>
      <c r="U1996">
        <v>33.99</v>
      </c>
      <c r="V1996">
        <v>4.83</v>
      </c>
      <c r="W1996" t="s">
        <v>2382</v>
      </c>
      <c r="X1996" t="s">
        <v>2380</v>
      </c>
      <c r="Y1996" t="s">
        <v>2383</v>
      </c>
      <c r="Z1996">
        <v>1</v>
      </c>
      <c r="AA1996" t="s">
        <v>2380</v>
      </c>
      <c r="AV1996" t="s">
        <v>373</v>
      </c>
      <c r="AW1996">
        <v>33.99</v>
      </c>
      <c r="AX1996">
        <v>4.83</v>
      </c>
      <c r="AY1996" t="s">
        <v>2382</v>
      </c>
      <c r="AZ1996" t="s">
        <v>2380</v>
      </c>
      <c r="BA1996" t="s">
        <v>2383</v>
      </c>
      <c r="BB1996">
        <v>1</v>
      </c>
      <c r="BC1996" t="s">
        <v>2380</v>
      </c>
      <c r="BR1996">
        <v>33.99</v>
      </c>
      <c r="BS1996" t="str" cm="1">
        <f t="array" ref="BS1996">_xlfn.IFS(BR1996&lt;18.5,"UNDER WEIGHT",BR1996&lt;=24.9,"NORMAL WEIGHT",BR1996&lt;=29.9,"OVER WEIGHT",BR1996&gt;=30,"OBESITY")</f>
        <v>OBESITY</v>
      </c>
      <c r="BV1996">
        <v>4.83</v>
      </c>
      <c r="BW1996" t="str" cm="1">
        <f t="array" ref="BW1996">_xlfn.IFS(BV1996&lt;=5.7,"NORMAL",BV1996&lt;=6.4,"Prediabetes",BV1996&gt;=6.5,"Diabetes")</f>
        <v>NORMAL</v>
      </c>
      <c r="CJ1996" t="s">
        <v>2027</v>
      </c>
      <c r="CK1996">
        <v>1992</v>
      </c>
      <c r="CL1996" t="s">
        <v>10</v>
      </c>
      <c r="CM1996">
        <v>7</v>
      </c>
      <c r="CN1996">
        <v>0</v>
      </c>
      <c r="CO1996">
        <v>29007.82</v>
      </c>
      <c r="CP1996" t="s">
        <v>16</v>
      </c>
      <c r="CQ1996" t="s">
        <v>12</v>
      </c>
      <c r="CR1996" t="s">
        <v>42</v>
      </c>
      <c r="CW1996" t="str">
        <f t="shared" si="62"/>
        <v>7/Jul/1992</v>
      </c>
      <c r="CZ1996" t="s">
        <v>2027</v>
      </c>
      <c r="DA1996">
        <v>1992</v>
      </c>
      <c r="DB1996" t="s">
        <v>10</v>
      </c>
      <c r="DC1996">
        <v>7</v>
      </c>
      <c r="DD1996">
        <v>0</v>
      </c>
      <c r="DE1996" s="18">
        <v>29007.82</v>
      </c>
      <c r="DF1996" t="s">
        <v>16</v>
      </c>
      <c r="DG1996" t="s">
        <v>12</v>
      </c>
      <c r="DH1996" t="s">
        <v>42</v>
      </c>
      <c r="DZ1996" t="s">
        <v>2027</v>
      </c>
      <c r="EA1996">
        <f t="shared" si="63"/>
        <v>31</v>
      </c>
    </row>
    <row r="1997" spans="1:131" ht="15.6" x14ac:dyDescent="0.3">
      <c r="A1997" s="1" t="s">
        <v>372</v>
      </c>
      <c r="B1997" s="1" t="s">
        <v>6751</v>
      </c>
      <c r="C1997" s="1" t="s">
        <v>5112</v>
      </c>
      <c r="D1997" t="s">
        <v>8200</v>
      </c>
      <c r="E1997" s="1"/>
      <c r="H1997" s="1"/>
      <c r="T1997" t="s">
        <v>372</v>
      </c>
      <c r="U1997">
        <v>28.594999999999999</v>
      </c>
      <c r="V1997">
        <v>4.1399999999999997</v>
      </c>
      <c r="W1997" t="s">
        <v>2382</v>
      </c>
      <c r="X1997" t="s">
        <v>2380</v>
      </c>
      <c r="Y1997" t="s">
        <v>2383</v>
      </c>
      <c r="Z1997">
        <v>1</v>
      </c>
      <c r="AA1997" t="s">
        <v>2380</v>
      </c>
      <c r="AV1997" t="s">
        <v>372</v>
      </c>
      <c r="AW1997">
        <v>28.594999999999999</v>
      </c>
      <c r="AX1997">
        <v>4.1399999999999997</v>
      </c>
      <c r="AY1997" t="s">
        <v>2382</v>
      </c>
      <c r="AZ1997" t="s">
        <v>2380</v>
      </c>
      <c r="BA1997" t="s">
        <v>2383</v>
      </c>
      <c r="BB1997">
        <v>1</v>
      </c>
      <c r="BC1997" t="s">
        <v>2380</v>
      </c>
      <c r="BR1997">
        <v>28.594999999999999</v>
      </c>
      <c r="BS1997" t="str" cm="1">
        <f t="array" ref="BS1997">_xlfn.IFS(BR1997&lt;18.5,"UNDER WEIGHT",BR1997&lt;=24.9,"NORMAL WEIGHT",BR1997&lt;=29.9,"OVER WEIGHT",BR1997&gt;=30,"OBESITY")</f>
        <v>OVER WEIGHT</v>
      </c>
      <c r="BV1997">
        <v>4.1399999999999997</v>
      </c>
      <c r="BW1997" t="str" cm="1">
        <f t="array" ref="BW1997">_xlfn.IFS(BV1997&lt;=5.7,"NORMAL",BV1997&lt;=6.4,"Prediabetes",BV1997&gt;=6.5,"Diabetes")</f>
        <v>NORMAL</v>
      </c>
      <c r="CJ1997" t="s">
        <v>2028</v>
      </c>
      <c r="CK1997">
        <v>1980</v>
      </c>
      <c r="CL1997" t="s">
        <v>10</v>
      </c>
      <c r="CM1997">
        <v>14</v>
      </c>
      <c r="CN1997">
        <v>2</v>
      </c>
      <c r="CO1997">
        <v>29114.21</v>
      </c>
      <c r="CP1997" t="s">
        <v>16</v>
      </c>
      <c r="CQ1997" t="s">
        <v>12</v>
      </c>
      <c r="CR1997" t="s">
        <v>42</v>
      </c>
      <c r="CW1997" t="str">
        <f t="shared" si="62"/>
        <v>14/Jul/1980</v>
      </c>
      <c r="CZ1997" t="s">
        <v>2028</v>
      </c>
      <c r="DA1997">
        <v>1980</v>
      </c>
      <c r="DB1997" t="s">
        <v>10</v>
      </c>
      <c r="DC1997">
        <v>14</v>
      </c>
      <c r="DD1997">
        <v>2</v>
      </c>
      <c r="DE1997" s="18">
        <v>29114.21</v>
      </c>
      <c r="DF1997" t="s">
        <v>16</v>
      </c>
      <c r="DG1997" t="s">
        <v>12</v>
      </c>
      <c r="DH1997" t="s">
        <v>42</v>
      </c>
      <c r="DZ1997" t="s">
        <v>2028</v>
      </c>
      <c r="EA1997">
        <f t="shared" si="63"/>
        <v>43</v>
      </c>
    </row>
    <row r="1998" spans="1:131" ht="15.6" x14ac:dyDescent="0.3">
      <c r="A1998" s="1" t="s">
        <v>371</v>
      </c>
      <c r="B1998" s="1" t="s">
        <v>6751</v>
      </c>
      <c r="C1998" s="1" t="s">
        <v>4837</v>
      </c>
      <c r="D1998" t="s">
        <v>6964</v>
      </c>
      <c r="E1998" s="1"/>
      <c r="H1998" s="1"/>
      <c r="T1998" t="s">
        <v>371</v>
      </c>
      <c r="U1998">
        <v>20.8</v>
      </c>
      <c r="V1998">
        <v>4.07</v>
      </c>
      <c r="W1998" t="s">
        <v>2382</v>
      </c>
      <c r="X1998" t="s">
        <v>2380</v>
      </c>
      <c r="Y1998" t="s">
        <v>2383</v>
      </c>
      <c r="Z1998">
        <v>1</v>
      </c>
      <c r="AA1998" t="s">
        <v>2380</v>
      </c>
      <c r="AV1998" t="s">
        <v>371</v>
      </c>
      <c r="AW1998">
        <v>20.8</v>
      </c>
      <c r="AX1998">
        <v>4.07</v>
      </c>
      <c r="AY1998" t="s">
        <v>2382</v>
      </c>
      <c r="AZ1998" t="s">
        <v>2380</v>
      </c>
      <c r="BA1998" t="s">
        <v>2383</v>
      </c>
      <c r="BB1998">
        <v>1</v>
      </c>
      <c r="BC1998" t="s">
        <v>2380</v>
      </c>
      <c r="BR1998">
        <v>20.8</v>
      </c>
      <c r="BS1998" t="str" cm="1">
        <f t="array" ref="BS1998">_xlfn.IFS(BR1998&lt;18.5,"UNDER WEIGHT",BR1998&lt;=24.9,"NORMAL WEIGHT",BR1998&lt;=29.9,"OVER WEIGHT",BR1998&gt;=30,"OBESITY")</f>
        <v>NORMAL WEIGHT</v>
      </c>
      <c r="BV1998">
        <v>4.07</v>
      </c>
      <c r="BW1998" t="str" cm="1">
        <f t="array" ref="BW1998">_xlfn.IFS(BV1998&lt;=5.7,"NORMAL",BV1998&lt;=6.4,"Prediabetes",BV1998&gt;=6.5,"Diabetes")</f>
        <v>NORMAL</v>
      </c>
      <c r="CJ1998" t="s">
        <v>2029</v>
      </c>
      <c r="CK1998">
        <v>1978</v>
      </c>
      <c r="CL1998" t="s">
        <v>15</v>
      </c>
      <c r="CM1998">
        <v>29</v>
      </c>
      <c r="CN1998">
        <v>2</v>
      </c>
      <c r="CO1998">
        <v>29114.77</v>
      </c>
      <c r="CP1998" t="s">
        <v>16</v>
      </c>
      <c r="CQ1998" t="s">
        <v>16</v>
      </c>
      <c r="CR1998" t="s">
        <v>42</v>
      </c>
      <c r="CW1998" t="str">
        <f t="shared" si="62"/>
        <v>29/Nov/1978</v>
      </c>
      <c r="CZ1998" t="s">
        <v>2029</v>
      </c>
      <c r="DA1998">
        <v>1978</v>
      </c>
      <c r="DB1998" t="s">
        <v>15</v>
      </c>
      <c r="DC1998">
        <v>29</v>
      </c>
      <c r="DD1998">
        <v>2</v>
      </c>
      <c r="DE1998" s="18">
        <v>29114.77</v>
      </c>
      <c r="DF1998" t="s">
        <v>16</v>
      </c>
      <c r="DG1998" t="s">
        <v>16</v>
      </c>
      <c r="DH1998" t="s">
        <v>42</v>
      </c>
      <c r="DZ1998" t="s">
        <v>2029</v>
      </c>
      <c r="EA1998">
        <f t="shared" si="63"/>
        <v>45</v>
      </c>
    </row>
    <row r="1999" spans="1:131" ht="15.6" x14ac:dyDescent="0.3">
      <c r="A1999" s="1" t="s">
        <v>370</v>
      </c>
      <c r="B1999" s="1" t="s">
        <v>6751</v>
      </c>
      <c r="C1999" s="1" t="s">
        <v>6484</v>
      </c>
      <c r="D1999" t="s">
        <v>8201</v>
      </c>
      <c r="E1999" s="1"/>
      <c r="H1999" s="1"/>
      <c r="T1999" t="s">
        <v>370</v>
      </c>
      <c r="U1999">
        <v>23.465</v>
      </c>
      <c r="V1999">
        <v>6.26</v>
      </c>
      <c r="W1999" t="s">
        <v>2382</v>
      </c>
      <c r="X1999" t="s">
        <v>2380</v>
      </c>
      <c r="Y1999" t="s">
        <v>2383</v>
      </c>
      <c r="Z1999">
        <v>1</v>
      </c>
      <c r="AA1999" t="s">
        <v>2380</v>
      </c>
      <c r="AV1999" t="s">
        <v>370</v>
      </c>
      <c r="AW1999">
        <v>23.465</v>
      </c>
      <c r="AX1999">
        <v>6.26</v>
      </c>
      <c r="AY1999" t="s">
        <v>2382</v>
      </c>
      <c r="AZ1999" t="s">
        <v>2380</v>
      </c>
      <c r="BA1999" t="s">
        <v>2383</v>
      </c>
      <c r="BB1999">
        <v>1</v>
      </c>
      <c r="BC1999" t="s">
        <v>2380</v>
      </c>
      <c r="BR1999">
        <v>23.465</v>
      </c>
      <c r="BS1999" t="str" cm="1">
        <f t="array" ref="BS1999">_xlfn.IFS(BR1999&lt;18.5,"UNDER WEIGHT",BR1999&lt;=24.9,"NORMAL WEIGHT",BR1999&lt;=29.9,"OVER WEIGHT",BR1999&gt;=30,"OBESITY")</f>
        <v>NORMAL WEIGHT</v>
      </c>
      <c r="BV1999">
        <v>6.26</v>
      </c>
      <c r="BW1999" t="str" cm="1">
        <f t="array" ref="BW1999">_xlfn.IFS(BV1999&lt;=5.7,"NORMAL",BV1999&lt;=6.4,"Prediabetes",BV1999&gt;=6.5,"Diabetes")</f>
        <v>Prediabetes</v>
      </c>
      <c r="CJ1999" t="s">
        <v>2030</v>
      </c>
      <c r="CK1999">
        <v>1961</v>
      </c>
      <c r="CL1999" t="s">
        <v>30</v>
      </c>
      <c r="CM1999">
        <v>24</v>
      </c>
      <c r="CN1999">
        <v>0</v>
      </c>
      <c r="CO1999">
        <v>29141.360000000001</v>
      </c>
      <c r="CP1999" t="s">
        <v>16</v>
      </c>
      <c r="CQ1999" t="s">
        <v>12</v>
      </c>
      <c r="CR1999" t="s">
        <v>23</v>
      </c>
      <c r="CW1999" t="str">
        <f t="shared" si="62"/>
        <v>24/Dec/1961</v>
      </c>
      <c r="CZ1999" t="s">
        <v>2030</v>
      </c>
      <c r="DA1999">
        <v>1961</v>
      </c>
      <c r="DB1999" t="s">
        <v>30</v>
      </c>
      <c r="DC1999">
        <v>24</v>
      </c>
      <c r="DD1999">
        <v>0</v>
      </c>
      <c r="DE1999" s="18">
        <v>29141.360000000001</v>
      </c>
      <c r="DF1999" t="s">
        <v>16</v>
      </c>
      <c r="DG1999" t="s">
        <v>12</v>
      </c>
      <c r="DH1999" t="s">
        <v>23</v>
      </c>
      <c r="DZ1999" t="s">
        <v>2030</v>
      </c>
      <c r="EA1999">
        <f t="shared" si="63"/>
        <v>62</v>
      </c>
    </row>
    <row r="2000" spans="1:131" ht="15.6" x14ac:dyDescent="0.3">
      <c r="A2000" s="1" t="s">
        <v>369</v>
      </c>
      <c r="B2000" s="1" t="s">
        <v>6751</v>
      </c>
      <c r="C2000" s="1" t="s">
        <v>5028</v>
      </c>
      <c r="D2000" t="s">
        <v>7125</v>
      </c>
      <c r="E2000" s="1"/>
      <c r="H2000" s="1"/>
      <c r="T2000" t="s">
        <v>369</v>
      </c>
      <c r="U2000">
        <v>40.185000000000002</v>
      </c>
      <c r="V2000">
        <v>5.88</v>
      </c>
      <c r="W2000" t="s">
        <v>2382</v>
      </c>
      <c r="X2000" t="s">
        <v>2380</v>
      </c>
      <c r="Y2000" t="s">
        <v>2380</v>
      </c>
      <c r="Z2000">
        <v>0</v>
      </c>
      <c r="AA2000" t="s">
        <v>2380</v>
      </c>
      <c r="AV2000" t="s">
        <v>369</v>
      </c>
      <c r="AW2000">
        <v>40.185000000000002</v>
      </c>
      <c r="AX2000">
        <v>5.88</v>
      </c>
      <c r="AY2000" t="s">
        <v>2382</v>
      </c>
      <c r="AZ2000" t="s">
        <v>2380</v>
      </c>
      <c r="BA2000" t="s">
        <v>2380</v>
      </c>
      <c r="BB2000" t="s">
        <v>2381</v>
      </c>
      <c r="BC2000" t="s">
        <v>2380</v>
      </c>
      <c r="BR2000">
        <v>40.185000000000002</v>
      </c>
      <c r="BS2000" t="str" cm="1">
        <f t="array" ref="BS2000">_xlfn.IFS(BR2000&lt;18.5,"UNDER WEIGHT",BR2000&lt;=24.9,"NORMAL WEIGHT",BR2000&lt;=29.9,"OVER WEIGHT",BR2000&gt;=30,"OBESITY")</f>
        <v>OBESITY</v>
      </c>
      <c r="BV2000">
        <v>5.88</v>
      </c>
      <c r="BW2000" t="str" cm="1">
        <f t="array" ref="BW2000">_xlfn.IFS(BV2000&lt;=5.7,"NORMAL",BV2000&lt;=6.4,"Prediabetes",BV2000&gt;=6.5,"Diabetes")</f>
        <v>Prediabetes</v>
      </c>
      <c r="CJ2000" t="s">
        <v>2031</v>
      </c>
      <c r="CK2000">
        <v>1976</v>
      </c>
      <c r="CL2000" t="s">
        <v>15</v>
      </c>
      <c r="CM2000">
        <v>8</v>
      </c>
      <c r="CN2000">
        <v>2</v>
      </c>
      <c r="CO2000">
        <v>29160.39</v>
      </c>
      <c r="CP2000" t="s">
        <v>16</v>
      </c>
      <c r="CQ2000" t="s">
        <v>11</v>
      </c>
      <c r="CR2000" t="s">
        <v>42</v>
      </c>
      <c r="CW2000" t="str">
        <f t="shared" si="62"/>
        <v>8/Nov/1976</v>
      </c>
      <c r="CZ2000" t="s">
        <v>2031</v>
      </c>
      <c r="DA2000">
        <v>1976</v>
      </c>
      <c r="DB2000" t="s">
        <v>15</v>
      </c>
      <c r="DC2000">
        <v>8</v>
      </c>
      <c r="DD2000">
        <v>2</v>
      </c>
      <c r="DE2000" s="18">
        <v>29160.39</v>
      </c>
      <c r="DF2000" t="s">
        <v>16</v>
      </c>
      <c r="DG2000" t="s">
        <v>11</v>
      </c>
      <c r="DH2000" t="s">
        <v>42</v>
      </c>
      <c r="DZ2000" t="s">
        <v>2031</v>
      </c>
      <c r="EA2000">
        <f t="shared" si="63"/>
        <v>47</v>
      </c>
    </row>
    <row r="2001" spans="1:131" ht="15.6" x14ac:dyDescent="0.3">
      <c r="A2001" s="1" t="s">
        <v>368</v>
      </c>
      <c r="B2001" s="1" t="s">
        <v>6751</v>
      </c>
      <c r="C2001" s="1" t="s">
        <v>6485</v>
      </c>
      <c r="D2001" t="s">
        <v>8202</v>
      </c>
      <c r="E2001" s="1"/>
      <c r="H2001" s="1"/>
      <c r="T2001" t="s">
        <v>368</v>
      </c>
      <c r="U2001">
        <v>21.89</v>
      </c>
      <c r="V2001">
        <v>5.72</v>
      </c>
      <c r="W2001" t="s">
        <v>2382</v>
      </c>
      <c r="X2001" t="s">
        <v>2380</v>
      </c>
      <c r="Y2001" t="s">
        <v>2380</v>
      </c>
      <c r="Z2001">
        <v>0</v>
      </c>
      <c r="AA2001" t="s">
        <v>2380</v>
      </c>
      <c r="AV2001" t="s">
        <v>368</v>
      </c>
      <c r="AW2001">
        <v>21.89</v>
      </c>
      <c r="AX2001">
        <v>5.72</v>
      </c>
      <c r="AY2001" t="s">
        <v>2382</v>
      </c>
      <c r="AZ2001" t="s">
        <v>2380</v>
      </c>
      <c r="BA2001" t="s">
        <v>2380</v>
      </c>
      <c r="BB2001" t="s">
        <v>2381</v>
      </c>
      <c r="BC2001" t="s">
        <v>2380</v>
      </c>
      <c r="BR2001">
        <v>21.89</v>
      </c>
      <c r="BS2001" t="str" cm="1">
        <f t="array" ref="BS2001">_xlfn.IFS(BR2001&lt;18.5,"UNDER WEIGHT",BR2001&lt;=24.9,"NORMAL WEIGHT",BR2001&lt;=29.9,"OVER WEIGHT",BR2001&gt;=30,"OBESITY")</f>
        <v>NORMAL WEIGHT</v>
      </c>
      <c r="BV2001">
        <v>5.72</v>
      </c>
      <c r="BW2001" t="str" cm="1">
        <f t="array" ref="BW2001">_xlfn.IFS(BV2001&lt;=5.7,"NORMAL",BV2001&lt;=6.4,"Prediabetes",BV2001&gt;=6.5,"Diabetes")</f>
        <v>Prediabetes</v>
      </c>
      <c r="CJ2001" t="s">
        <v>2032</v>
      </c>
      <c r="CK2001">
        <v>1969</v>
      </c>
      <c r="CL2001" t="s">
        <v>10</v>
      </c>
      <c r="CM2001">
        <v>9</v>
      </c>
      <c r="CN2001">
        <v>2</v>
      </c>
      <c r="CO2001">
        <v>29186.48</v>
      </c>
      <c r="CP2001" t="s">
        <v>16</v>
      </c>
      <c r="CQ2001" t="s">
        <v>12</v>
      </c>
      <c r="CR2001" t="s">
        <v>247</v>
      </c>
      <c r="CW2001" t="str">
        <f t="shared" si="62"/>
        <v>9/Jul/1969</v>
      </c>
      <c r="CZ2001" t="s">
        <v>2032</v>
      </c>
      <c r="DA2001">
        <v>1969</v>
      </c>
      <c r="DB2001" t="s">
        <v>10</v>
      </c>
      <c r="DC2001">
        <v>9</v>
      </c>
      <c r="DD2001">
        <v>2</v>
      </c>
      <c r="DE2001" s="18">
        <v>29186.48</v>
      </c>
      <c r="DF2001" t="s">
        <v>16</v>
      </c>
      <c r="DG2001" t="s">
        <v>12</v>
      </c>
      <c r="DH2001" t="s">
        <v>247</v>
      </c>
      <c r="DZ2001" t="s">
        <v>2032</v>
      </c>
      <c r="EA2001">
        <f t="shared" si="63"/>
        <v>54</v>
      </c>
    </row>
    <row r="2002" spans="1:131" ht="15.6" x14ac:dyDescent="0.3">
      <c r="A2002" s="1" t="s">
        <v>367</v>
      </c>
      <c r="B2002" s="1" t="s">
        <v>6752</v>
      </c>
      <c r="C2002" s="1" t="s">
        <v>6486</v>
      </c>
      <c r="D2002" t="s">
        <v>8203</v>
      </c>
      <c r="E2002" s="1"/>
      <c r="H2002" s="1"/>
      <c r="T2002" t="s">
        <v>367</v>
      </c>
      <c r="U2002">
        <v>29.34</v>
      </c>
      <c r="V2002">
        <v>6.09</v>
      </c>
      <c r="W2002" t="s">
        <v>2382</v>
      </c>
      <c r="X2002" t="s">
        <v>2382</v>
      </c>
      <c r="Y2002" t="s">
        <v>2380</v>
      </c>
      <c r="Z2002">
        <v>2</v>
      </c>
      <c r="AA2002" t="s">
        <v>2380</v>
      </c>
      <c r="AV2002" t="s">
        <v>367</v>
      </c>
      <c r="AW2002">
        <v>29.34</v>
      </c>
      <c r="AX2002">
        <v>6.09</v>
      </c>
      <c r="AY2002" t="s">
        <v>2382</v>
      </c>
      <c r="AZ2002" t="s">
        <v>2382</v>
      </c>
      <c r="BA2002" t="s">
        <v>2380</v>
      </c>
      <c r="BB2002">
        <v>2</v>
      </c>
      <c r="BC2002" t="s">
        <v>2380</v>
      </c>
      <c r="BR2002">
        <v>29.34</v>
      </c>
      <c r="BS2002" t="str" cm="1">
        <f t="array" ref="BS2002">_xlfn.IFS(BR2002&lt;18.5,"UNDER WEIGHT",BR2002&lt;=24.9,"NORMAL WEIGHT",BR2002&lt;=29.9,"OVER WEIGHT",BR2002&gt;=30,"OBESITY")</f>
        <v>OVER WEIGHT</v>
      </c>
      <c r="BV2002">
        <v>6.09</v>
      </c>
      <c r="BW2002" t="str" cm="1">
        <f t="array" ref="BW2002">_xlfn.IFS(BV2002&lt;=5.7,"NORMAL",BV2002&lt;=6.4,"Prediabetes",BV2002&gt;=6.5,"Diabetes")</f>
        <v>Prediabetes</v>
      </c>
      <c r="CJ2002" t="s">
        <v>2033</v>
      </c>
      <c r="CK2002">
        <v>1978</v>
      </c>
      <c r="CL2002" t="s">
        <v>10</v>
      </c>
      <c r="CM2002">
        <v>21</v>
      </c>
      <c r="CN2002">
        <v>2</v>
      </c>
      <c r="CO2002">
        <v>29227.599999999999</v>
      </c>
      <c r="CP2002" t="s">
        <v>16</v>
      </c>
      <c r="CQ2002" t="s">
        <v>12</v>
      </c>
      <c r="CR2002" t="s">
        <v>23</v>
      </c>
      <c r="CW2002" t="str">
        <f t="shared" si="62"/>
        <v>21/Jul/1978</v>
      </c>
      <c r="CZ2002" t="s">
        <v>2033</v>
      </c>
      <c r="DA2002">
        <v>1978</v>
      </c>
      <c r="DB2002" t="s">
        <v>10</v>
      </c>
      <c r="DC2002">
        <v>21</v>
      </c>
      <c r="DD2002">
        <v>2</v>
      </c>
      <c r="DE2002" s="18">
        <v>29227.599999999999</v>
      </c>
      <c r="DF2002" t="s">
        <v>16</v>
      </c>
      <c r="DG2002" t="s">
        <v>12</v>
      </c>
      <c r="DH2002" t="s">
        <v>23</v>
      </c>
      <c r="DZ2002" t="s">
        <v>2033</v>
      </c>
      <c r="EA2002">
        <f t="shared" si="63"/>
        <v>45</v>
      </c>
    </row>
    <row r="2003" spans="1:131" ht="15.6" x14ac:dyDescent="0.3">
      <c r="A2003" s="1" t="s">
        <v>366</v>
      </c>
      <c r="B2003" s="1" t="s">
        <v>6751</v>
      </c>
      <c r="C2003" s="1" t="s">
        <v>6487</v>
      </c>
      <c r="D2003" t="s">
        <v>8204</v>
      </c>
      <c r="E2003" s="1"/>
      <c r="H2003" s="1"/>
      <c r="T2003" t="s">
        <v>366</v>
      </c>
      <c r="U2003">
        <v>22.61</v>
      </c>
      <c r="V2003">
        <v>4.25</v>
      </c>
      <c r="W2003" t="s">
        <v>2382</v>
      </c>
      <c r="X2003" t="s">
        <v>2380</v>
      </c>
      <c r="Y2003" t="s">
        <v>2380</v>
      </c>
      <c r="Z2003">
        <v>0</v>
      </c>
      <c r="AA2003" t="s">
        <v>2380</v>
      </c>
      <c r="AV2003" t="s">
        <v>366</v>
      </c>
      <c r="AW2003">
        <v>22.61</v>
      </c>
      <c r="AX2003">
        <v>4.25</v>
      </c>
      <c r="AY2003" t="s">
        <v>2382</v>
      </c>
      <c r="AZ2003" t="s">
        <v>2380</v>
      </c>
      <c r="BA2003" t="s">
        <v>2380</v>
      </c>
      <c r="BB2003" t="s">
        <v>2381</v>
      </c>
      <c r="BC2003" t="s">
        <v>2380</v>
      </c>
      <c r="BR2003">
        <v>22.61</v>
      </c>
      <c r="BS2003" t="str" cm="1">
        <f t="array" ref="BS2003">_xlfn.IFS(BR2003&lt;18.5,"UNDER WEIGHT",BR2003&lt;=24.9,"NORMAL WEIGHT",BR2003&lt;=29.9,"OVER WEIGHT",BR2003&gt;=30,"OBESITY")</f>
        <v>NORMAL WEIGHT</v>
      </c>
      <c r="BV2003">
        <v>4.25</v>
      </c>
      <c r="BW2003" t="str" cm="1">
        <f t="array" ref="BW2003">_xlfn.IFS(BV2003&lt;=5.7,"NORMAL",BV2003&lt;=6.4,"Prediabetes",BV2003&gt;=6.5,"Diabetes")</f>
        <v>NORMAL</v>
      </c>
      <c r="CJ2003" t="s">
        <v>2034</v>
      </c>
      <c r="CK2003">
        <v>1958</v>
      </c>
      <c r="CL2003" t="s">
        <v>18</v>
      </c>
      <c r="CM2003">
        <v>5</v>
      </c>
      <c r="CN2003">
        <v>0</v>
      </c>
      <c r="CO2003">
        <v>29330.98</v>
      </c>
      <c r="CP2003" t="s">
        <v>16</v>
      </c>
      <c r="CQ2003" t="s">
        <v>11</v>
      </c>
      <c r="CR2003" t="s">
        <v>23</v>
      </c>
      <c r="CW2003" t="str">
        <f t="shared" si="62"/>
        <v>5/Jun/1958</v>
      </c>
      <c r="CZ2003" t="s">
        <v>2034</v>
      </c>
      <c r="DA2003">
        <v>1958</v>
      </c>
      <c r="DB2003" t="s">
        <v>18</v>
      </c>
      <c r="DC2003">
        <v>5</v>
      </c>
      <c r="DD2003">
        <v>0</v>
      </c>
      <c r="DE2003" s="18">
        <v>29330.98</v>
      </c>
      <c r="DF2003" t="s">
        <v>16</v>
      </c>
      <c r="DG2003" t="s">
        <v>11</v>
      </c>
      <c r="DH2003" t="s">
        <v>23</v>
      </c>
      <c r="DZ2003" t="s">
        <v>2034</v>
      </c>
      <c r="EA2003">
        <f t="shared" si="63"/>
        <v>65</v>
      </c>
    </row>
    <row r="2004" spans="1:131" ht="15.6" x14ac:dyDescent="0.3">
      <c r="A2004" s="1" t="s">
        <v>365</v>
      </c>
      <c r="B2004" s="1" t="s">
        <v>6751</v>
      </c>
      <c r="C2004" s="1" t="s">
        <v>6488</v>
      </c>
      <c r="D2004" t="s">
        <v>7148</v>
      </c>
      <c r="E2004" s="1"/>
      <c r="H2004" s="1"/>
      <c r="T2004" t="s">
        <v>365</v>
      </c>
      <c r="U2004">
        <v>22.23</v>
      </c>
      <c r="V2004">
        <v>6.09</v>
      </c>
      <c r="W2004" t="s">
        <v>2382</v>
      </c>
      <c r="X2004" t="s">
        <v>2380</v>
      </c>
      <c r="Y2004" t="s">
        <v>2380</v>
      </c>
      <c r="Z2004">
        <v>0</v>
      </c>
      <c r="AA2004" t="s">
        <v>2380</v>
      </c>
      <c r="AV2004" t="s">
        <v>365</v>
      </c>
      <c r="AW2004">
        <v>22.23</v>
      </c>
      <c r="AX2004">
        <v>6.09</v>
      </c>
      <c r="AY2004" t="s">
        <v>2382</v>
      </c>
      <c r="AZ2004" t="s">
        <v>2380</v>
      </c>
      <c r="BA2004" t="s">
        <v>2380</v>
      </c>
      <c r="BB2004" t="s">
        <v>2381</v>
      </c>
      <c r="BC2004" t="s">
        <v>2380</v>
      </c>
      <c r="BR2004">
        <v>22.23</v>
      </c>
      <c r="BS2004" t="str" cm="1">
        <f t="array" ref="BS2004">_xlfn.IFS(BR2004&lt;18.5,"UNDER WEIGHT",BR2004&lt;=24.9,"NORMAL WEIGHT",BR2004&lt;=29.9,"OVER WEIGHT",BR2004&gt;=30,"OBESITY")</f>
        <v>NORMAL WEIGHT</v>
      </c>
      <c r="BV2004">
        <v>6.09</v>
      </c>
      <c r="BW2004" t="str" cm="1">
        <f t="array" ref="BW2004">_xlfn.IFS(BV2004&lt;=5.7,"NORMAL",BV2004&lt;=6.4,"Prediabetes",BV2004&gt;=6.5,"Diabetes")</f>
        <v>Prediabetes</v>
      </c>
      <c r="CJ2004" t="s">
        <v>2035</v>
      </c>
      <c r="CK2004">
        <v>1985</v>
      </c>
      <c r="CL2004" t="s">
        <v>15</v>
      </c>
      <c r="CM2004">
        <v>7</v>
      </c>
      <c r="CN2004">
        <v>3</v>
      </c>
      <c r="CO2004">
        <v>29352.560000000001</v>
      </c>
      <c r="CP2004" t="s">
        <v>16</v>
      </c>
      <c r="CQ2004" t="s">
        <v>16</v>
      </c>
      <c r="CR2004" t="s">
        <v>42</v>
      </c>
      <c r="CW2004" t="str">
        <f t="shared" si="62"/>
        <v>7/Nov/1985</v>
      </c>
      <c r="CZ2004" t="s">
        <v>2035</v>
      </c>
      <c r="DA2004">
        <v>1985</v>
      </c>
      <c r="DB2004" t="s">
        <v>15</v>
      </c>
      <c r="DC2004">
        <v>7</v>
      </c>
      <c r="DD2004">
        <v>3</v>
      </c>
      <c r="DE2004" s="18">
        <v>29352.560000000001</v>
      </c>
      <c r="DF2004" t="s">
        <v>16</v>
      </c>
      <c r="DG2004" t="s">
        <v>16</v>
      </c>
      <c r="DH2004" t="s">
        <v>42</v>
      </c>
      <c r="DZ2004" t="s">
        <v>2035</v>
      </c>
      <c r="EA2004">
        <f t="shared" si="63"/>
        <v>38</v>
      </c>
    </row>
    <row r="2005" spans="1:131" ht="15.6" x14ac:dyDescent="0.3">
      <c r="A2005" s="1" t="s">
        <v>364</v>
      </c>
      <c r="B2005" s="1" t="s">
        <v>6751</v>
      </c>
      <c r="C2005" s="1" t="s">
        <v>6489</v>
      </c>
      <c r="D2005" t="s">
        <v>8205</v>
      </c>
      <c r="E2005" s="1"/>
      <c r="H2005" s="1"/>
      <c r="T2005" t="s">
        <v>364</v>
      </c>
      <c r="U2005">
        <v>33.4</v>
      </c>
      <c r="V2005">
        <v>5.51</v>
      </c>
      <c r="W2005" t="s">
        <v>2380</v>
      </c>
      <c r="X2005" t="s">
        <v>2380</v>
      </c>
      <c r="Y2005" t="s">
        <v>2380</v>
      </c>
      <c r="Z2005">
        <v>0</v>
      </c>
      <c r="AA2005" t="s">
        <v>2380</v>
      </c>
      <c r="AV2005" t="s">
        <v>364</v>
      </c>
      <c r="AW2005">
        <v>33.4</v>
      </c>
      <c r="AX2005">
        <v>5.51</v>
      </c>
      <c r="AY2005" t="s">
        <v>2380</v>
      </c>
      <c r="AZ2005" t="s">
        <v>2380</v>
      </c>
      <c r="BA2005" t="s">
        <v>2380</v>
      </c>
      <c r="BB2005" t="s">
        <v>2381</v>
      </c>
      <c r="BC2005" t="s">
        <v>2380</v>
      </c>
      <c r="BR2005">
        <v>33.4</v>
      </c>
      <c r="BS2005" t="str" cm="1">
        <f t="array" ref="BS2005">_xlfn.IFS(BR2005&lt;18.5,"UNDER WEIGHT",BR2005&lt;=24.9,"NORMAL WEIGHT",BR2005&lt;=29.9,"OVER WEIGHT",BR2005&gt;=30,"OBESITY")</f>
        <v>OBESITY</v>
      </c>
      <c r="BV2005">
        <v>5.51</v>
      </c>
      <c r="BW2005" t="str" cm="1">
        <f t="array" ref="BW2005">_xlfn.IFS(BV2005&lt;=5.7,"NORMAL",BV2005&lt;=6.4,"Prediabetes",BV2005&gt;=6.5,"Diabetes")</f>
        <v>NORMAL</v>
      </c>
      <c r="CJ2005" t="s">
        <v>2036</v>
      </c>
      <c r="CK2005">
        <v>1987</v>
      </c>
      <c r="CL2005" t="s">
        <v>10</v>
      </c>
      <c r="CM2005">
        <v>16</v>
      </c>
      <c r="CN2005">
        <v>3</v>
      </c>
      <c r="CO2005">
        <v>29443.59</v>
      </c>
      <c r="CP2005" t="s">
        <v>16</v>
      </c>
      <c r="CQ2005" t="s">
        <v>16</v>
      </c>
      <c r="CR2005" t="s">
        <v>42</v>
      </c>
      <c r="CW2005" t="str">
        <f t="shared" si="62"/>
        <v>16/Jul/1987</v>
      </c>
      <c r="CZ2005" t="s">
        <v>2036</v>
      </c>
      <c r="DA2005">
        <v>1987</v>
      </c>
      <c r="DB2005" t="s">
        <v>10</v>
      </c>
      <c r="DC2005">
        <v>16</v>
      </c>
      <c r="DD2005">
        <v>3</v>
      </c>
      <c r="DE2005" s="18">
        <v>29443.59</v>
      </c>
      <c r="DF2005" t="s">
        <v>16</v>
      </c>
      <c r="DG2005" t="s">
        <v>16</v>
      </c>
      <c r="DH2005" t="s">
        <v>42</v>
      </c>
      <c r="DZ2005" t="s">
        <v>2036</v>
      </c>
      <c r="EA2005">
        <f t="shared" si="63"/>
        <v>36</v>
      </c>
    </row>
    <row r="2006" spans="1:131" ht="15.6" x14ac:dyDescent="0.3">
      <c r="A2006" s="1" t="s">
        <v>363</v>
      </c>
      <c r="B2006" s="1" t="s">
        <v>6751</v>
      </c>
      <c r="C2006" s="1" t="s">
        <v>5921</v>
      </c>
      <c r="D2006" t="s">
        <v>8206</v>
      </c>
      <c r="E2006" s="1"/>
      <c r="H2006" s="1"/>
      <c r="T2006" t="s">
        <v>363</v>
      </c>
      <c r="U2006">
        <v>33.11</v>
      </c>
      <c r="V2006">
        <v>5.63</v>
      </c>
      <c r="W2006" t="s">
        <v>2380</v>
      </c>
      <c r="X2006" t="s">
        <v>2380</v>
      </c>
      <c r="Y2006" t="s">
        <v>2380</v>
      </c>
      <c r="Z2006">
        <v>0</v>
      </c>
      <c r="AA2006" t="s">
        <v>2380</v>
      </c>
      <c r="AV2006" t="s">
        <v>363</v>
      </c>
      <c r="AW2006">
        <v>33.11</v>
      </c>
      <c r="AX2006">
        <v>5.63</v>
      </c>
      <c r="AY2006" t="s">
        <v>2380</v>
      </c>
      <c r="AZ2006" t="s">
        <v>2380</v>
      </c>
      <c r="BA2006" t="s">
        <v>2380</v>
      </c>
      <c r="BB2006" t="s">
        <v>2381</v>
      </c>
      <c r="BC2006" t="s">
        <v>2380</v>
      </c>
      <c r="BR2006">
        <v>33.11</v>
      </c>
      <c r="BS2006" t="str" cm="1">
        <f t="array" ref="BS2006">_xlfn.IFS(BR2006&lt;18.5,"UNDER WEIGHT",BR2006&lt;=24.9,"NORMAL WEIGHT",BR2006&lt;=29.9,"OVER WEIGHT",BR2006&gt;=30,"OBESITY")</f>
        <v>OBESITY</v>
      </c>
      <c r="BV2006">
        <v>5.63</v>
      </c>
      <c r="BW2006" t="str" cm="1">
        <f t="array" ref="BW2006">_xlfn.IFS(BV2006&lt;=5.7,"NORMAL",BV2006&lt;=6.4,"Prediabetes",BV2006&gt;=6.5,"Diabetes")</f>
        <v>NORMAL</v>
      </c>
      <c r="CJ2006" t="s">
        <v>2037</v>
      </c>
      <c r="CK2006">
        <v>1959</v>
      </c>
      <c r="CL2006" t="s">
        <v>37</v>
      </c>
      <c r="CM2006">
        <v>20</v>
      </c>
      <c r="CN2006">
        <v>0</v>
      </c>
      <c r="CO2006">
        <v>29523.17</v>
      </c>
      <c r="CP2006" t="s">
        <v>16</v>
      </c>
      <c r="CQ2006" t="s">
        <v>11</v>
      </c>
      <c r="CR2006" t="s">
        <v>247</v>
      </c>
      <c r="CW2006" t="str">
        <f t="shared" si="62"/>
        <v>20/Oct/1959</v>
      </c>
      <c r="CZ2006" t="s">
        <v>2037</v>
      </c>
      <c r="DA2006">
        <v>1959</v>
      </c>
      <c r="DB2006" t="s">
        <v>37</v>
      </c>
      <c r="DC2006">
        <v>20</v>
      </c>
      <c r="DD2006">
        <v>0</v>
      </c>
      <c r="DE2006" s="18">
        <v>29523.17</v>
      </c>
      <c r="DF2006" t="s">
        <v>16</v>
      </c>
      <c r="DG2006" t="s">
        <v>11</v>
      </c>
      <c r="DH2006" t="s">
        <v>247</v>
      </c>
      <c r="DZ2006" t="s">
        <v>2037</v>
      </c>
      <c r="EA2006">
        <f t="shared" si="63"/>
        <v>64</v>
      </c>
    </row>
    <row r="2007" spans="1:131" ht="15.6" x14ac:dyDescent="0.3">
      <c r="A2007" s="1" t="s">
        <v>362</v>
      </c>
      <c r="B2007" s="1" t="s">
        <v>6751</v>
      </c>
      <c r="C2007" s="1" t="s">
        <v>6490</v>
      </c>
      <c r="D2007" t="s">
        <v>6808</v>
      </c>
      <c r="E2007" s="1"/>
      <c r="H2007" s="1"/>
      <c r="T2007" t="s">
        <v>362</v>
      </c>
      <c r="U2007">
        <v>16.815000000000001</v>
      </c>
      <c r="V2007">
        <v>5.29</v>
      </c>
      <c r="W2007" t="s">
        <v>2382</v>
      </c>
      <c r="X2007" t="s">
        <v>2380</v>
      </c>
      <c r="Y2007" t="s">
        <v>2380</v>
      </c>
      <c r="Z2007">
        <v>0</v>
      </c>
      <c r="AA2007" t="s">
        <v>2380</v>
      </c>
      <c r="AV2007" t="s">
        <v>362</v>
      </c>
      <c r="AW2007">
        <v>16.815000000000001</v>
      </c>
      <c r="AX2007">
        <v>5.29</v>
      </c>
      <c r="AY2007" t="s">
        <v>2382</v>
      </c>
      <c r="AZ2007" t="s">
        <v>2380</v>
      </c>
      <c r="BA2007" t="s">
        <v>2380</v>
      </c>
      <c r="BB2007" t="s">
        <v>2381</v>
      </c>
      <c r="BC2007" t="s">
        <v>2380</v>
      </c>
      <c r="BR2007">
        <v>16.815000000000001</v>
      </c>
      <c r="BS2007" t="str" cm="1">
        <f t="array" ref="BS2007">_xlfn.IFS(BR2007&lt;18.5,"UNDER WEIGHT",BR2007&lt;=24.9,"NORMAL WEIGHT",BR2007&lt;=29.9,"OVER WEIGHT",BR2007&gt;=30,"OBESITY")</f>
        <v>UNDER WEIGHT</v>
      </c>
      <c r="BV2007">
        <v>5.29</v>
      </c>
      <c r="BW2007" t="str" cm="1">
        <f t="array" ref="BW2007">_xlfn.IFS(BV2007&lt;=5.7,"NORMAL",BV2007&lt;=6.4,"Prediabetes",BV2007&gt;=6.5,"Diabetes")</f>
        <v>NORMAL</v>
      </c>
      <c r="CJ2007" t="s">
        <v>2038</v>
      </c>
      <c r="CK2007">
        <v>1975</v>
      </c>
      <c r="CL2007" t="s">
        <v>15</v>
      </c>
      <c r="CM2007">
        <v>3</v>
      </c>
      <c r="CN2007">
        <v>1</v>
      </c>
      <c r="CO2007">
        <v>29583.8</v>
      </c>
      <c r="CP2007" t="s">
        <v>16</v>
      </c>
      <c r="CQ2007" t="s">
        <v>16</v>
      </c>
      <c r="CR2007" t="s">
        <v>42</v>
      </c>
      <c r="CW2007" t="str">
        <f t="shared" si="62"/>
        <v>3/Nov/1975</v>
      </c>
      <c r="CZ2007" t="s">
        <v>2038</v>
      </c>
      <c r="DA2007">
        <v>1975</v>
      </c>
      <c r="DB2007" t="s">
        <v>15</v>
      </c>
      <c r="DC2007">
        <v>3</v>
      </c>
      <c r="DD2007">
        <v>1</v>
      </c>
      <c r="DE2007" s="18">
        <v>29583.8</v>
      </c>
      <c r="DF2007" t="s">
        <v>16</v>
      </c>
      <c r="DG2007" t="s">
        <v>16</v>
      </c>
      <c r="DH2007" t="s">
        <v>42</v>
      </c>
      <c r="DZ2007" t="s">
        <v>2038</v>
      </c>
      <c r="EA2007">
        <f t="shared" si="63"/>
        <v>48</v>
      </c>
    </row>
    <row r="2008" spans="1:131" ht="15.6" x14ac:dyDescent="0.3">
      <c r="A2008" s="1" t="s">
        <v>361</v>
      </c>
      <c r="B2008" s="1" t="s">
        <v>7144</v>
      </c>
      <c r="C2008" s="1" t="s">
        <v>5136</v>
      </c>
      <c r="D2008" t="s">
        <v>8207</v>
      </c>
      <c r="E2008" s="1"/>
      <c r="H2008" s="1"/>
      <c r="T2008" t="s">
        <v>361</v>
      </c>
      <c r="U2008">
        <v>25.61</v>
      </c>
      <c r="V2008">
        <v>4</v>
      </c>
      <c r="W2008" t="s">
        <v>2380</v>
      </c>
      <c r="X2008" t="s">
        <v>2380</v>
      </c>
      <c r="Y2008" t="s">
        <v>2383</v>
      </c>
      <c r="Z2008">
        <v>1</v>
      </c>
      <c r="AA2008" t="s">
        <v>2380</v>
      </c>
      <c r="AV2008" t="s">
        <v>361</v>
      </c>
      <c r="AW2008">
        <v>25.61</v>
      </c>
      <c r="AX2008">
        <v>4</v>
      </c>
      <c r="AY2008" t="s">
        <v>2380</v>
      </c>
      <c r="AZ2008" t="s">
        <v>2380</v>
      </c>
      <c r="BA2008" t="s">
        <v>2383</v>
      </c>
      <c r="BB2008">
        <v>1</v>
      </c>
      <c r="BC2008" t="s">
        <v>2380</v>
      </c>
      <c r="BR2008">
        <v>25.61</v>
      </c>
      <c r="BS2008" t="str" cm="1">
        <f t="array" ref="BS2008">_xlfn.IFS(BR2008&lt;18.5,"UNDER WEIGHT",BR2008&lt;=24.9,"NORMAL WEIGHT",BR2008&lt;=29.9,"OVER WEIGHT",BR2008&gt;=30,"OBESITY")</f>
        <v>OVER WEIGHT</v>
      </c>
      <c r="BV2008">
        <v>4</v>
      </c>
      <c r="BW2008" t="str" cm="1">
        <f t="array" ref="BW2008">_xlfn.IFS(BV2008&lt;=5.7,"NORMAL",BV2008&lt;=6.4,"Prediabetes",BV2008&gt;=6.5,"Diabetes")</f>
        <v>NORMAL</v>
      </c>
      <c r="CJ2008" t="s">
        <v>2039</v>
      </c>
      <c r="CK2008">
        <v>1993</v>
      </c>
      <c r="CL2008" t="s">
        <v>10</v>
      </c>
      <c r="CM2008">
        <v>27</v>
      </c>
      <c r="CN2008">
        <v>0</v>
      </c>
      <c r="CO2008">
        <v>29622.69</v>
      </c>
      <c r="CP2008" t="s">
        <v>16</v>
      </c>
      <c r="CQ2008" t="s">
        <v>16</v>
      </c>
      <c r="CR2008" t="s">
        <v>42</v>
      </c>
      <c r="CW2008" t="str">
        <f t="shared" si="62"/>
        <v>27/Jul/1993</v>
      </c>
      <c r="CZ2008" t="s">
        <v>2039</v>
      </c>
      <c r="DA2008">
        <v>1993</v>
      </c>
      <c r="DB2008" t="s">
        <v>10</v>
      </c>
      <c r="DC2008">
        <v>27</v>
      </c>
      <c r="DD2008">
        <v>0</v>
      </c>
      <c r="DE2008" s="18">
        <v>29622.69</v>
      </c>
      <c r="DF2008" t="s">
        <v>16</v>
      </c>
      <c r="DG2008" t="s">
        <v>16</v>
      </c>
      <c r="DH2008" t="s">
        <v>42</v>
      </c>
      <c r="DZ2008" t="s">
        <v>2039</v>
      </c>
      <c r="EA2008">
        <f t="shared" si="63"/>
        <v>30</v>
      </c>
    </row>
    <row r="2009" spans="1:131" ht="15.6" x14ac:dyDescent="0.3">
      <c r="A2009" s="1" t="s">
        <v>360</v>
      </c>
      <c r="B2009" s="1" t="s">
        <v>6751</v>
      </c>
      <c r="C2009" s="1" t="s">
        <v>6491</v>
      </c>
      <c r="D2009" t="s">
        <v>8208</v>
      </c>
      <c r="E2009" s="1"/>
      <c r="H2009" s="1"/>
      <c r="T2009" t="s">
        <v>360</v>
      </c>
      <c r="U2009">
        <v>25.8</v>
      </c>
      <c r="V2009">
        <v>5.49</v>
      </c>
      <c r="W2009" t="s">
        <v>2380</v>
      </c>
      <c r="X2009" t="s">
        <v>2380</v>
      </c>
      <c r="Y2009" t="s">
        <v>2380</v>
      </c>
      <c r="Z2009">
        <v>0</v>
      </c>
      <c r="AA2009" t="s">
        <v>2380</v>
      </c>
      <c r="AV2009" t="s">
        <v>360</v>
      </c>
      <c r="AW2009">
        <v>25.8</v>
      </c>
      <c r="AX2009">
        <v>5.49</v>
      </c>
      <c r="AY2009" t="s">
        <v>2380</v>
      </c>
      <c r="AZ2009" t="s">
        <v>2380</v>
      </c>
      <c r="BA2009" t="s">
        <v>2380</v>
      </c>
      <c r="BB2009" t="s">
        <v>2381</v>
      </c>
      <c r="BC2009" t="s">
        <v>2380</v>
      </c>
      <c r="BR2009">
        <v>25.8</v>
      </c>
      <c r="BS2009" t="str" cm="1">
        <f t="array" ref="BS2009">_xlfn.IFS(BR2009&lt;18.5,"UNDER WEIGHT",BR2009&lt;=24.9,"NORMAL WEIGHT",BR2009&lt;=29.9,"OVER WEIGHT",BR2009&gt;=30,"OBESITY")</f>
        <v>OVER WEIGHT</v>
      </c>
      <c r="BV2009">
        <v>5.49</v>
      </c>
      <c r="BW2009" t="str" cm="1">
        <f t="array" ref="BW2009">_xlfn.IFS(BV2009&lt;=5.7,"NORMAL",BV2009&lt;=6.4,"Prediabetes",BV2009&gt;=6.5,"Diabetes")</f>
        <v>NORMAL</v>
      </c>
      <c r="CJ2009" t="s">
        <v>2040</v>
      </c>
      <c r="CK2009">
        <v>1973</v>
      </c>
      <c r="CL2009" t="s">
        <v>35</v>
      </c>
      <c r="CM2009">
        <v>23</v>
      </c>
      <c r="CN2009">
        <v>0</v>
      </c>
      <c r="CO2009">
        <v>29757.69</v>
      </c>
      <c r="CP2009" t="s">
        <v>16</v>
      </c>
      <c r="CQ2009" t="s">
        <v>12</v>
      </c>
      <c r="CR2009" t="s">
        <v>42</v>
      </c>
      <c r="CW2009" t="str">
        <f t="shared" si="62"/>
        <v>23/Aug/1973</v>
      </c>
      <c r="CZ2009" t="s">
        <v>2040</v>
      </c>
      <c r="DA2009">
        <v>1973</v>
      </c>
      <c r="DB2009" t="s">
        <v>35</v>
      </c>
      <c r="DC2009">
        <v>23</v>
      </c>
      <c r="DD2009">
        <v>0</v>
      </c>
      <c r="DE2009" s="18">
        <v>29757.69</v>
      </c>
      <c r="DF2009" t="s">
        <v>16</v>
      </c>
      <c r="DG2009" t="s">
        <v>12</v>
      </c>
      <c r="DH2009" t="s">
        <v>42</v>
      </c>
      <c r="DZ2009" t="s">
        <v>2040</v>
      </c>
      <c r="EA2009">
        <f t="shared" si="63"/>
        <v>50</v>
      </c>
    </row>
    <row r="2010" spans="1:131" ht="15.6" x14ac:dyDescent="0.3">
      <c r="A2010" s="1" t="s">
        <v>359</v>
      </c>
      <c r="B2010" s="1" t="s">
        <v>6752</v>
      </c>
      <c r="C2010" s="1" t="s">
        <v>6492</v>
      </c>
      <c r="D2010" t="s">
        <v>8209</v>
      </c>
      <c r="E2010" s="1"/>
      <c r="H2010" s="1"/>
      <c r="T2010" t="s">
        <v>359</v>
      </c>
      <c r="U2010">
        <v>27.39</v>
      </c>
      <c r="V2010">
        <v>5.34</v>
      </c>
      <c r="W2010" t="s">
        <v>2380</v>
      </c>
      <c r="X2010" t="s">
        <v>2380</v>
      </c>
      <c r="Y2010" t="s">
        <v>2380</v>
      </c>
      <c r="Z2010">
        <v>0</v>
      </c>
      <c r="AA2010" t="s">
        <v>2380</v>
      </c>
      <c r="AV2010" t="s">
        <v>359</v>
      </c>
      <c r="AW2010">
        <v>27.39</v>
      </c>
      <c r="AX2010">
        <v>5.34</v>
      </c>
      <c r="AY2010" t="s">
        <v>2380</v>
      </c>
      <c r="AZ2010" t="s">
        <v>2380</v>
      </c>
      <c r="BA2010" t="s">
        <v>2380</v>
      </c>
      <c r="BB2010" t="s">
        <v>2381</v>
      </c>
      <c r="BC2010" t="s">
        <v>2380</v>
      </c>
      <c r="BR2010">
        <v>27.39</v>
      </c>
      <c r="BS2010" t="str" cm="1">
        <f t="array" ref="BS2010">_xlfn.IFS(BR2010&lt;18.5,"UNDER WEIGHT",BR2010&lt;=24.9,"NORMAL WEIGHT",BR2010&lt;=29.9,"OVER WEIGHT",BR2010&gt;=30,"OBESITY")</f>
        <v>OVER WEIGHT</v>
      </c>
      <c r="BV2010">
        <v>5.34</v>
      </c>
      <c r="BW2010" t="str" cm="1">
        <f t="array" ref="BW2010">_xlfn.IFS(BV2010&lt;=5.7,"NORMAL",BV2010&lt;=6.4,"Prediabetes",BV2010&gt;=6.5,"Diabetes")</f>
        <v>NORMAL</v>
      </c>
      <c r="CJ2010" t="s">
        <v>2041</v>
      </c>
      <c r="CK2010">
        <v>1998</v>
      </c>
      <c r="CL2010" t="s">
        <v>18</v>
      </c>
      <c r="CM2010">
        <v>20</v>
      </c>
      <c r="CN2010">
        <v>0</v>
      </c>
      <c r="CO2010">
        <v>29760.6</v>
      </c>
      <c r="CP2010" t="s">
        <v>16</v>
      </c>
      <c r="CQ2010" t="s">
        <v>11</v>
      </c>
      <c r="CR2010" t="s">
        <v>42</v>
      </c>
      <c r="CW2010" t="str">
        <f t="shared" si="62"/>
        <v>20/Jun/1998</v>
      </c>
      <c r="CZ2010" t="s">
        <v>2041</v>
      </c>
      <c r="DA2010">
        <v>1998</v>
      </c>
      <c r="DB2010" t="s">
        <v>18</v>
      </c>
      <c r="DC2010">
        <v>20</v>
      </c>
      <c r="DD2010">
        <v>0</v>
      </c>
      <c r="DE2010" s="18">
        <v>29760.6</v>
      </c>
      <c r="DF2010" t="s">
        <v>16</v>
      </c>
      <c r="DG2010" t="s">
        <v>11</v>
      </c>
      <c r="DH2010" t="s">
        <v>42</v>
      </c>
      <c r="DZ2010" t="s">
        <v>2041</v>
      </c>
      <c r="EA2010">
        <f t="shared" si="63"/>
        <v>25</v>
      </c>
    </row>
    <row r="2011" spans="1:131" ht="15.6" x14ac:dyDescent="0.3">
      <c r="A2011" s="1" t="s">
        <v>358</v>
      </c>
      <c r="B2011" s="1" t="s">
        <v>6752</v>
      </c>
      <c r="C2011" s="1" t="s">
        <v>6493</v>
      </c>
      <c r="D2011" t="s">
        <v>8210</v>
      </c>
      <c r="E2011" s="1"/>
      <c r="H2011" s="1"/>
      <c r="T2011" t="s">
        <v>358</v>
      </c>
      <c r="U2011">
        <v>17.03</v>
      </c>
      <c r="V2011">
        <v>4.12</v>
      </c>
      <c r="W2011" t="s">
        <v>2380</v>
      </c>
      <c r="X2011" t="s">
        <v>2380</v>
      </c>
      <c r="Y2011" t="s">
        <v>2380</v>
      </c>
      <c r="Z2011">
        <v>1</v>
      </c>
      <c r="AA2011" t="s">
        <v>2380</v>
      </c>
      <c r="AV2011" t="s">
        <v>358</v>
      </c>
      <c r="AW2011">
        <v>17.03</v>
      </c>
      <c r="AX2011">
        <v>4.12</v>
      </c>
      <c r="AY2011" t="s">
        <v>2380</v>
      </c>
      <c r="AZ2011" t="s">
        <v>2380</v>
      </c>
      <c r="BA2011" t="s">
        <v>2380</v>
      </c>
      <c r="BB2011">
        <v>1</v>
      </c>
      <c r="BC2011" t="s">
        <v>2380</v>
      </c>
      <c r="BR2011">
        <v>17.03</v>
      </c>
      <c r="BS2011" t="str" cm="1">
        <f t="array" ref="BS2011">_xlfn.IFS(BR2011&lt;18.5,"UNDER WEIGHT",BR2011&lt;=24.9,"NORMAL WEIGHT",BR2011&lt;=29.9,"OVER WEIGHT",BR2011&gt;=30,"OBESITY")</f>
        <v>UNDER WEIGHT</v>
      </c>
      <c r="BV2011">
        <v>4.12</v>
      </c>
      <c r="BW2011" t="str" cm="1">
        <f t="array" ref="BW2011">_xlfn.IFS(BV2011&lt;=5.7,"NORMAL",BV2011&lt;=6.4,"Prediabetes",BV2011&gt;=6.5,"Diabetes")</f>
        <v>NORMAL</v>
      </c>
      <c r="CJ2011" t="s">
        <v>2042</v>
      </c>
      <c r="CK2011">
        <v>1981</v>
      </c>
      <c r="CL2011" t="s">
        <v>35</v>
      </c>
      <c r="CM2011">
        <v>13</v>
      </c>
      <c r="CN2011">
        <v>1</v>
      </c>
      <c r="CO2011">
        <v>29816.639999999999</v>
      </c>
      <c r="CP2011" t="s">
        <v>16</v>
      </c>
      <c r="CQ2011" t="s">
        <v>11</v>
      </c>
      <c r="CR2011" t="s">
        <v>42</v>
      </c>
      <c r="CW2011" t="str">
        <f t="shared" si="62"/>
        <v>13/Aug/1981</v>
      </c>
      <c r="CZ2011" t="s">
        <v>2042</v>
      </c>
      <c r="DA2011">
        <v>1981</v>
      </c>
      <c r="DB2011" t="s">
        <v>35</v>
      </c>
      <c r="DC2011">
        <v>13</v>
      </c>
      <c r="DD2011">
        <v>1</v>
      </c>
      <c r="DE2011" s="18">
        <v>29816.639999999999</v>
      </c>
      <c r="DF2011" t="s">
        <v>16</v>
      </c>
      <c r="DG2011" t="s">
        <v>11</v>
      </c>
      <c r="DH2011" t="s">
        <v>42</v>
      </c>
      <c r="DZ2011" t="s">
        <v>2042</v>
      </c>
      <c r="EA2011">
        <f t="shared" si="63"/>
        <v>42</v>
      </c>
    </row>
    <row r="2012" spans="1:131" ht="15.6" x14ac:dyDescent="0.3">
      <c r="A2012" s="1" t="s">
        <v>357</v>
      </c>
      <c r="B2012" s="1" t="s">
        <v>6752</v>
      </c>
      <c r="C2012" s="1" t="s">
        <v>6494</v>
      </c>
      <c r="D2012" t="s">
        <v>6991</v>
      </c>
      <c r="E2012" s="1"/>
      <c r="H2012" s="1"/>
      <c r="T2012" t="s">
        <v>357</v>
      </c>
      <c r="U2012">
        <v>23.75</v>
      </c>
      <c r="V2012">
        <v>5.49</v>
      </c>
      <c r="W2012" t="s">
        <v>2382</v>
      </c>
      <c r="X2012" t="s">
        <v>2380</v>
      </c>
      <c r="Y2012" t="s">
        <v>2380</v>
      </c>
      <c r="Z2012">
        <v>0</v>
      </c>
      <c r="AA2012" t="s">
        <v>2380</v>
      </c>
      <c r="AV2012" t="s">
        <v>357</v>
      </c>
      <c r="AW2012">
        <v>23.75</v>
      </c>
      <c r="AX2012">
        <v>5.49</v>
      </c>
      <c r="AY2012" t="s">
        <v>2382</v>
      </c>
      <c r="AZ2012" t="s">
        <v>2380</v>
      </c>
      <c r="BA2012" t="s">
        <v>2380</v>
      </c>
      <c r="BB2012" t="s">
        <v>2381</v>
      </c>
      <c r="BC2012" t="s">
        <v>2380</v>
      </c>
      <c r="BR2012">
        <v>23.75</v>
      </c>
      <c r="BS2012" t="str" cm="1">
        <f t="array" ref="BS2012">_xlfn.IFS(BR2012&lt;18.5,"UNDER WEIGHT",BR2012&lt;=24.9,"NORMAL WEIGHT",BR2012&lt;=29.9,"OVER WEIGHT",BR2012&gt;=30,"OBESITY")</f>
        <v>NORMAL WEIGHT</v>
      </c>
      <c r="BV2012">
        <v>5.49</v>
      </c>
      <c r="BW2012" t="str" cm="1">
        <f t="array" ref="BW2012">_xlfn.IFS(BV2012&lt;=5.7,"NORMAL",BV2012&lt;=6.4,"Prediabetes",BV2012&gt;=6.5,"Diabetes")</f>
        <v>NORMAL</v>
      </c>
      <c r="CJ2012" t="s">
        <v>2043</v>
      </c>
      <c r="CK2012">
        <v>1982</v>
      </c>
      <c r="CL2012" t="s">
        <v>37</v>
      </c>
      <c r="CM2012">
        <v>29</v>
      </c>
      <c r="CN2012">
        <v>3</v>
      </c>
      <c r="CO2012">
        <v>29818.76</v>
      </c>
      <c r="CP2012" t="s">
        <v>16</v>
      </c>
      <c r="CQ2012" t="s">
        <v>16</v>
      </c>
      <c r="CR2012" t="s">
        <v>23</v>
      </c>
      <c r="CW2012" t="str">
        <f t="shared" si="62"/>
        <v>29/Oct/1982</v>
      </c>
      <c r="CZ2012" t="s">
        <v>2043</v>
      </c>
      <c r="DA2012">
        <v>1982</v>
      </c>
      <c r="DB2012" t="s">
        <v>37</v>
      </c>
      <c r="DC2012">
        <v>29</v>
      </c>
      <c r="DD2012">
        <v>3</v>
      </c>
      <c r="DE2012" s="18">
        <v>29818.76</v>
      </c>
      <c r="DF2012" t="s">
        <v>16</v>
      </c>
      <c r="DG2012" t="s">
        <v>16</v>
      </c>
      <c r="DH2012" t="s">
        <v>23</v>
      </c>
      <c r="DZ2012" t="s">
        <v>2043</v>
      </c>
      <c r="EA2012">
        <f t="shared" si="63"/>
        <v>41</v>
      </c>
    </row>
    <row r="2013" spans="1:131" ht="15.6" x14ac:dyDescent="0.3">
      <c r="A2013" s="1" t="s">
        <v>355</v>
      </c>
      <c r="B2013" s="1" t="s">
        <v>6752</v>
      </c>
      <c r="C2013" s="1" t="s">
        <v>6495</v>
      </c>
      <c r="D2013" t="s">
        <v>6926</v>
      </c>
      <c r="E2013" s="1"/>
      <c r="H2013" s="1"/>
      <c r="T2013" t="s">
        <v>355</v>
      </c>
      <c r="U2013">
        <v>26.03</v>
      </c>
      <c r="V2013">
        <v>5.1100000000000003</v>
      </c>
      <c r="W2013" t="s">
        <v>2382</v>
      </c>
      <c r="X2013" t="s">
        <v>2380</v>
      </c>
      <c r="Y2013" t="s">
        <v>2380</v>
      </c>
      <c r="Z2013">
        <v>1</v>
      </c>
      <c r="AA2013" t="s">
        <v>2380</v>
      </c>
      <c r="AV2013" t="s">
        <v>355</v>
      </c>
      <c r="AW2013">
        <v>26.03</v>
      </c>
      <c r="AX2013">
        <v>5.1100000000000003</v>
      </c>
      <c r="AY2013" t="s">
        <v>2382</v>
      </c>
      <c r="AZ2013" t="s">
        <v>2380</v>
      </c>
      <c r="BA2013" t="s">
        <v>2380</v>
      </c>
      <c r="BB2013">
        <v>1</v>
      </c>
      <c r="BC2013" t="s">
        <v>2380</v>
      </c>
      <c r="BR2013">
        <v>26.03</v>
      </c>
      <c r="BS2013" t="str" cm="1">
        <f t="array" ref="BS2013">_xlfn.IFS(BR2013&lt;18.5,"UNDER WEIGHT",BR2013&lt;=24.9,"NORMAL WEIGHT",BR2013&lt;=29.9,"OVER WEIGHT",BR2013&gt;=30,"OBESITY")</f>
        <v>OVER WEIGHT</v>
      </c>
      <c r="BV2013">
        <v>5.1100000000000003</v>
      </c>
      <c r="BW2013" t="str" cm="1">
        <f t="array" ref="BW2013">_xlfn.IFS(BV2013&lt;=5.7,"NORMAL",BV2013&lt;=6.4,"Prediabetes",BV2013&gt;=6.5,"Diabetes")</f>
        <v>NORMAL</v>
      </c>
      <c r="CJ2013" t="s">
        <v>2044</v>
      </c>
      <c r="CK2013">
        <v>1989</v>
      </c>
      <c r="CL2013" t="s">
        <v>30</v>
      </c>
      <c r="CM2013">
        <v>30</v>
      </c>
      <c r="CN2013">
        <v>3</v>
      </c>
      <c r="CO2013">
        <v>29852.48</v>
      </c>
      <c r="CP2013" t="s">
        <v>16</v>
      </c>
      <c r="CQ2013" t="s">
        <v>12</v>
      </c>
      <c r="CR2013" t="s">
        <v>42</v>
      </c>
      <c r="CW2013" t="str">
        <f t="shared" si="62"/>
        <v>30/Dec/1989</v>
      </c>
      <c r="CZ2013" t="s">
        <v>2044</v>
      </c>
      <c r="DA2013">
        <v>1989</v>
      </c>
      <c r="DB2013" t="s">
        <v>30</v>
      </c>
      <c r="DC2013">
        <v>30</v>
      </c>
      <c r="DD2013">
        <v>3</v>
      </c>
      <c r="DE2013" s="18">
        <v>29852.48</v>
      </c>
      <c r="DF2013" t="s">
        <v>16</v>
      </c>
      <c r="DG2013" t="s">
        <v>12</v>
      </c>
      <c r="DH2013" t="s">
        <v>42</v>
      </c>
      <c r="DZ2013" t="s">
        <v>2044</v>
      </c>
      <c r="EA2013">
        <f t="shared" si="63"/>
        <v>34</v>
      </c>
    </row>
    <row r="2014" spans="1:131" ht="15.6" x14ac:dyDescent="0.3">
      <c r="A2014" s="1" t="s">
        <v>354</v>
      </c>
      <c r="B2014" s="1" t="s">
        <v>6751</v>
      </c>
      <c r="C2014" s="1" t="s">
        <v>5691</v>
      </c>
      <c r="D2014" t="s">
        <v>8211</v>
      </c>
      <c r="E2014" s="1"/>
      <c r="H2014" s="1"/>
      <c r="T2014" t="s">
        <v>354</v>
      </c>
      <c r="U2014">
        <v>16.079999999999998</v>
      </c>
      <c r="V2014">
        <v>5.94</v>
      </c>
      <c r="W2014" t="s">
        <v>2380</v>
      </c>
      <c r="X2014" t="s">
        <v>2380</v>
      </c>
      <c r="Y2014" t="s">
        <v>2380</v>
      </c>
      <c r="Z2014">
        <v>0</v>
      </c>
      <c r="AA2014" t="s">
        <v>2380</v>
      </c>
      <c r="AV2014" t="s">
        <v>354</v>
      </c>
      <c r="AW2014">
        <v>16.079999999999998</v>
      </c>
      <c r="AX2014">
        <v>5.94</v>
      </c>
      <c r="AY2014" t="s">
        <v>2380</v>
      </c>
      <c r="AZ2014" t="s">
        <v>2380</v>
      </c>
      <c r="BA2014" t="s">
        <v>2380</v>
      </c>
      <c r="BB2014" t="s">
        <v>2381</v>
      </c>
      <c r="BC2014" t="s">
        <v>2380</v>
      </c>
      <c r="BR2014">
        <v>16.079999999999998</v>
      </c>
      <c r="BS2014" t="str" cm="1">
        <f t="array" ref="BS2014">_xlfn.IFS(BR2014&lt;18.5,"UNDER WEIGHT",BR2014&lt;=24.9,"NORMAL WEIGHT",BR2014&lt;=29.9,"OVER WEIGHT",BR2014&gt;=30,"OBESITY")</f>
        <v>UNDER WEIGHT</v>
      </c>
      <c r="BV2014">
        <v>5.94</v>
      </c>
      <c r="BW2014" t="str" cm="1">
        <f t="array" ref="BW2014">_xlfn.IFS(BV2014&lt;=5.7,"NORMAL",BV2014&lt;=6.4,"Prediabetes",BV2014&gt;=6.5,"Diabetes")</f>
        <v>Prediabetes</v>
      </c>
      <c r="CJ2014" t="s">
        <v>2045</v>
      </c>
      <c r="CK2014">
        <v>1975</v>
      </c>
      <c r="CL2014" t="s">
        <v>35</v>
      </c>
      <c r="CM2014">
        <v>19</v>
      </c>
      <c r="CN2014">
        <v>1</v>
      </c>
      <c r="CO2014">
        <v>29899.25</v>
      </c>
      <c r="CP2014" t="s">
        <v>16</v>
      </c>
      <c r="CQ2014" t="s">
        <v>12</v>
      </c>
      <c r="CR2014" t="s">
        <v>42</v>
      </c>
      <c r="CW2014" t="str">
        <f t="shared" si="62"/>
        <v>19/Aug/1975</v>
      </c>
      <c r="CZ2014" t="s">
        <v>2045</v>
      </c>
      <c r="DA2014">
        <v>1975</v>
      </c>
      <c r="DB2014" t="s">
        <v>35</v>
      </c>
      <c r="DC2014">
        <v>19</v>
      </c>
      <c r="DD2014">
        <v>1</v>
      </c>
      <c r="DE2014" s="18">
        <v>29899.25</v>
      </c>
      <c r="DF2014" t="s">
        <v>16</v>
      </c>
      <c r="DG2014" t="s">
        <v>12</v>
      </c>
      <c r="DH2014" t="s">
        <v>42</v>
      </c>
      <c r="DZ2014" t="s">
        <v>2045</v>
      </c>
      <c r="EA2014">
        <f t="shared" si="63"/>
        <v>48</v>
      </c>
    </row>
    <row r="2015" spans="1:131" ht="15.6" x14ac:dyDescent="0.3">
      <c r="A2015" s="1" t="s">
        <v>353</v>
      </c>
      <c r="B2015" s="1" t="s">
        <v>6752</v>
      </c>
      <c r="C2015" s="1" t="s">
        <v>6496</v>
      </c>
      <c r="D2015" t="s">
        <v>8212</v>
      </c>
      <c r="E2015" s="1"/>
      <c r="H2015" s="1"/>
      <c r="T2015" t="s">
        <v>353</v>
      </c>
      <c r="U2015">
        <v>30.875</v>
      </c>
      <c r="V2015">
        <v>5.54</v>
      </c>
      <c r="W2015" t="s">
        <v>2380</v>
      </c>
      <c r="X2015" t="s">
        <v>2380</v>
      </c>
      <c r="Y2015" t="s">
        <v>2380</v>
      </c>
      <c r="Z2015">
        <v>0</v>
      </c>
      <c r="AA2015" t="s">
        <v>2380</v>
      </c>
      <c r="AV2015" t="s">
        <v>353</v>
      </c>
      <c r="AW2015">
        <v>30.875</v>
      </c>
      <c r="AX2015">
        <v>5.54</v>
      </c>
      <c r="AY2015" t="s">
        <v>2380</v>
      </c>
      <c r="AZ2015" t="s">
        <v>2380</v>
      </c>
      <c r="BA2015" t="s">
        <v>2380</v>
      </c>
      <c r="BB2015" t="s">
        <v>2381</v>
      </c>
      <c r="BC2015" t="s">
        <v>2380</v>
      </c>
      <c r="BR2015">
        <v>30.875</v>
      </c>
      <c r="BS2015" t="str" cm="1">
        <f t="array" ref="BS2015">_xlfn.IFS(BR2015&lt;18.5,"UNDER WEIGHT",BR2015&lt;=24.9,"NORMAL WEIGHT",BR2015&lt;=29.9,"OVER WEIGHT",BR2015&gt;=30,"OBESITY")</f>
        <v>OBESITY</v>
      </c>
      <c r="BV2015">
        <v>5.54</v>
      </c>
      <c r="BW2015" t="str" cm="1">
        <f t="array" ref="BW2015">_xlfn.IFS(BV2015&lt;=5.7,"NORMAL",BV2015&lt;=6.4,"Prediabetes",BV2015&gt;=6.5,"Diabetes")</f>
        <v>NORMAL</v>
      </c>
      <c r="CJ2015" t="s">
        <v>2046</v>
      </c>
      <c r="CK2015">
        <v>1988</v>
      </c>
      <c r="CL2015" t="s">
        <v>30</v>
      </c>
      <c r="CM2015">
        <v>30</v>
      </c>
      <c r="CN2015">
        <v>3</v>
      </c>
      <c r="CO2015">
        <v>29929.56</v>
      </c>
      <c r="CP2015" t="s">
        <v>16</v>
      </c>
      <c r="CQ2015" t="s">
        <v>16</v>
      </c>
      <c r="CR2015" t="s">
        <v>42</v>
      </c>
      <c r="CW2015" t="str">
        <f t="shared" si="62"/>
        <v>30/Dec/1988</v>
      </c>
      <c r="CZ2015" t="s">
        <v>2046</v>
      </c>
      <c r="DA2015">
        <v>1988</v>
      </c>
      <c r="DB2015" t="s">
        <v>30</v>
      </c>
      <c r="DC2015">
        <v>30</v>
      </c>
      <c r="DD2015">
        <v>3</v>
      </c>
      <c r="DE2015" s="18">
        <v>29929.56</v>
      </c>
      <c r="DF2015" t="s">
        <v>16</v>
      </c>
      <c r="DG2015" t="s">
        <v>16</v>
      </c>
      <c r="DH2015" t="s">
        <v>42</v>
      </c>
      <c r="DZ2015" t="s">
        <v>2046</v>
      </c>
      <c r="EA2015">
        <f t="shared" si="63"/>
        <v>35</v>
      </c>
    </row>
    <row r="2016" spans="1:131" ht="15.6" x14ac:dyDescent="0.3">
      <c r="A2016" s="1" t="s">
        <v>352</v>
      </c>
      <c r="B2016" s="1" t="s">
        <v>6751</v>
      </c>
      <c r="C2016" s="1" t="s">
        <v>6497</v>
      </c>
      <c r="D2016" t="s">
        <v>8213</v>
      </c>
      <c r="E2016" s="1"/>
      <c r="H2016" s="1"/>
      <c r="T2016" t="s">
        <v>352</v>
      </c>
      <c r="U2016">
        <v>31.79</v>
      </c>
      <c r="V2016">
        <v>7.09</v>
      </c>
      <c r="W2016" t="s">
        <v>2380</v>
      </c>
      <c r="X2016" t="s">
        <v>2380</v>
      </c>
      <c r="Y2016" t="s">
        <v>2380</v>
      </c>
      <c r="Z2016">
        <v>0</v>
      </c>
      <c r="AA2016" t="s">
        <v>2380</v>
      </c>
      <c r="AV2016" t="s">
        <v>352</v>
      </c>
      <c r="AW2016">
        <v>31.79</v>
      </c>
      <c r="AX2016">
        <v>7.09</v>
      </c>
      <c r="AY2016" t="s">
        <v>2380</v>
      </c>
      <c r="AZ2016" t="s">
        <v>2380</v>
      </c>
      <c r="BA2016" t="s">
        <v>2380</v>
      </c>
      <c r="BB2016" t="s">
        <v>2381</v>
      </c>
      <c r="BC2016" t="s">
        <v>2380</v>
      </c>
      <c r="BR2016">
        <v>31.79</v>
      </c>
      <c r="BS2016" t="str" cm="1">
        <f t="array" ref="BS2016">_xlfn.IFS(BR2016&lt;18.5,"UNDER WEIGHT",BR2016&lt;=24.9,"NORMAL WEIGHT",BR2016&lt;=29.9,"OVER WEIGHT",BR2016&gt;=30,"OBESITY")</f>
        <v>OBESITY</v>
      </c>
      <c r="BV2016">
        <v>7.09</v>
      </c>
      <c r="BW2016" t="str" cm="1">
        <f t="array" ref="BW2016">_xlfn.IFS(BV2016&lt;=5.7,"NORMAL",BV2016&lt;=6.4,"Prediabetes",BV2016&gt;=6.5,"Diabetes")</f>
        <v>Diabetes</v>
      </c>
      <c r="CJ2016" t="s">
        <v>2047</v>
      </c>
      <c r="CK2016">
        <v>1976</v>
      </c>
      <c r="CL2016" t="s">
        <v>18</v>
      </c>
      <c r="CM2016">
        <v>12</v>
      </c>
      <c r="CN2016">
        <v>2</v>
      </c>
      <c r="CO2016">
        <v>29933.75</v>
      </c>
      <c r="CP2016" t="s">
        <v>16</v>
      </c>
      <c r="CQ2016" t="s">
        <v>16</v>
      </c>
      <c r="CR2016" t="s">
        <v>42</v>
      </c>
      <c r="CW2016" t="str">
        <f t="shared" si="62"/>
        <v>12/Jun/1976</v>
      </c>
      <c r="CZ2016" t="s">
        <v>2047</v>
      </c>
      <c r="DA2016">
        <v>1976</v>
      </c>
      <c r="DB2016" t="s">
        <v>18</v>
      </c>
      <c r="DC2016">
        <v>12</v>
      </c>
      <c r="DD2016">
        <v>2</v>
      </c>
      <c r="DE2016" s="18">
        <v>29933.75</v>
      </c>
      <c r="DF2016" t="s">
        <v>16</v>
      </c>
      <c r="DG2016" t="s">
        <v>16</v>
      </c>
      <c r="DH2016" t="s">
        <v>42</v>
      </c>
      <c r="DZ2016" t="s">
        <v>2047</v>
      </c>
      <c r="EA2016">
        <f t="shared" si="63"/>
        <v>47</v>
      </c>
    </row>
    <row r="2017" spans="1:131" ht="15.6" x14ac:dyDescent="0.3">
      <c r="A2017" s="1" t="s">
        <v>351</v>
      </c>
      <c r="B2017" s="1" t="s">
        <v>6752</v>
      </c>
      <c r="C2017" s="1" t="s">
        <v>6498</v>
      </c>
      <c r="D2017" t="s">
        <v>8164</v>
      </c>
      <c r="E2017" s="1"/>
      <c r="H2017" s="1"/>
      <c r="T2017" t="s">
        <v>351</v>
      </c>
      <c r="U2017">
        <v>28.48</v>
      </c>
      <c r="V2017">
        <v>6.22</v>
      </c>
      <c r="W2017" t="s">
        <v>2382</v>
      </c>
      <c r="X2017" t="s">
        <v>2380</v>
      </c>
      <c r="Y2017" t="s">
        <v>2383</v>
      </c>
      <c r="Z2017">
        <v>1</v>
      </c>
      <c r="AA2017" t="s">
        <v>2380</v>
      </c>
      <c r="AV2017" t="s">
        <v>351</v>
      </c>
      <c r="AW2017">
        <v>28.48</v>
      </c>
      <c r="AX2017">
        <v>6.22</v>
      </c>
      <c r="AY2017" t="s">
        <v>2382</v>
      </c>
      <c r="AZ2017" t="s">
        <v>2380</v>
      </c>
      <c r="BA2017" t="s">
        <v>2383</v>
      </c>
      <c r="BB2017">
        <v>1</v>
      </c>
      <c r="BC2017" t="s">
        <v>2380</v>
      </c>
      <c r="BR2017">
        <v>28.48</v>
      </c>
      <c r="BS2017" t="str" cm="1">
        <f t="array" ref="BS2017">_xlfn.IFS(BR2017&lt;18.5,"UNDER WEIGHT",BR2017&lt;=24.9,"NORMAL WEIGHT",BR2017&lt;=29.9,"OVER WEIGHT",BR2017&gt;=30,"OBESITY")</f>
        <v>OVER WEIGHT</v>
      </c>
      <c r="BV2017">
        <v>6.22</v>
      </c>
      <c r="BW2017" t="str" cm="1">
        <f t="array" ref="BW2017">_xlfn.IFS(BV2017&lt;=5.7,"NORMAL",BV2017&lt;=6.4,"Prediabetes",BV2017&gt;=6.5,"Diabetes")</f>
        <v>Prediabetes</v>
      </c>
      <c r="CJ2017" t="s">
        <v>2048</v>
      </c>
      <c r="CK2017">
        <v>1991</v>
      </c>
      <c r="CL2017" t="s">
        <v>37</v>
      </c>
      <c r="CM2017">
        <v>5</v>
      </c>
      <c r="CN2017">
        <v>3</v>
      </c>
      <c r="CO2017">
        <v>29969.67</v>
      </c>
      <c r="CP2017" t="s">
        <v>16</v>
      </c>
      <c r="CQ2017" t="s">
        <v>16</v>
      </c>
      <c r="CR2017" t="s">
        <v>42</v>
      </c>
      <c r="CW2017" t="str">
        <f t="shared" si="62"/>
        <v>5/Oct/1991</v>
      </c>
      <c r="CZ2017" t="s">
        <v>2048</v>
      </c>
      <c r="DA2017">
        <v>1991</v>
      </c>
      <c r="DB2017" t="s">
        <v>37</v>
      </c>
      <c r="DC2017">
        <v>5</v>
      </c>
      <c r="DD2017">
        <v>3</v>
      </c>
      <c r="DE2017" s="18">
        <v>29969.67</v>
      </c>
      <c r="DF2017" t="s">
        <v>16</v>
      </c>
      <c r="DG2017" t="s">
        <v>16</v>
      </c>
      <c r="DH2017" t="s">
        <v>42</v>
      </c>
      <c r="DZ2017" t="s">
        <v>2048</v>
      </c>
      <c r="EA2017">
        <f t="shared" si="63"/>
        <v>32</v>
      </c>
    </row>
    <row r="2018" spans="1:131" ht="15.6" x14ac:dyDescent="0.3">
      <c r="A2018" s="1" t="s">
        <v>350</v>
      </c>
      <c r="B2018" s="1" t="s">
        <v>6751</v>
      </c>
      <c r="C2018" s="1" t="s">
        <v>6499</v>
      </c>
      <c r="D2018" t="s">
        <v>8214</v>
      </c>
      <c r="E2018" s="1"/>
      <c r="H2018" s="1"/>
      <c r="T2018" t="s">
        <v>350</v>
      </c>
      <c r="U2018">
        <v>26.6</v>
      </c>
      <c r="V2018">
        <v>4.33</v>
      </c>
      <c r="W2018" t="s">
        <v>2380</v>
      </c>
      <c r="X2018" t="s">
        <v>2380</v>
      </c>
      <c r="Y2018" t="s">
        <v>2380</v>
      </c>
      <c r="Z2018">
        <v>1</v>
      </c>
      <c r="AA2018" t="s">
        <v>2380</v>
      </c>
      <c r="AV2018" t="s">
        <v>350</v>
      </c>
      <c r="AW2018">
        <v>26.6</v>
      </c>
      <c r="AX2018">
        <v>4.33</v>
      </c>
      <c r="AY2018" t="s">
        <v>2380</v>
      </c>
      <c r="AZ2018" t="s">
        <v>2380</v>
      </c>
      <c r="BA2018" t="s">
        <v>2380</v>
      </c>
      <c r="BB2018">
        <v>1</v>
      </c>
      <c r="BC2018" t="s">
        <v>2380</v>
      </c>
      <c r="BR2018">
        <v>26.6</v>
      </c>
      <c r="BS2018" t="str" cm="1">
        <f t="array" ref="BS2018">_xlfn.IFS(BR2018&lt;18.5,"UNDER WEIGHT",BR2018&lt;=24.9,"NORMAL WEIGHT",BR2018&lt;=29.9,"OVER WEIGHT",BR2018&gt;=30,"OBESITY")</f>
        <v>OVER WEIGHT</v>
      </c>
      <c r="BV2018">
        <v>4.33</v>
      </c>
      <c r="BW2018" t="str" cm="1">
        <f t="array" ref="BW2018">_xlfn.IFS(BV2018&lt;=5.7,"NORMAL",BV2018&lt;=6.4,"Prediabetes",BV2018&gt;=6.5,"Diabetes")</f>
        <v>NORMAL</v>
      </c>
      <c r="CJ2018" t="s">
        <v>2049</v>
      </c>
      <c r="CK2018">
        <v>1981</v>
      </c>
      <c r="CL2018" t="s">
        <v>35</v>
      </c>
      <c r="CM2018">
        <v>4</v>
      </c>
      <c r="CN2018">
        <v>1</v>
      </c>
      <c r="CO2018">
        <v>30026.87</v>
      </c>
      <c r="CP2018" t="s">
        <v>11</v>
      </c>
      <c r="CQ2018" t="s">
        <v>12</v>
      </c>
      <c r="CR2018" t="s">
        <v>23</v>
      </c>
      <c r="CW2018" t="str">
        <f t="shared" si="62"/>
        <v>4/Aug/1981</v>
      </c>
      <c r="CZ2018" t="s">
        <v>2049</v>
      </c>
      <c r="DA2018">
        <v>1981</v>
      </c>
      <c r="DB2018" t="s">
        <v>35</v>
      </c>
      <c r="DC2018">
        <v>4</v>
      </c>
      <c r="DD2018">
        <v>1</v>
      </c>
      <c r="DE2018" s="18">
        <v>30026.87</v>
      </c>
      <c r="DF2018" t="s">
        <v>11</v>
      </c>
      <c r="DG2018" t="s">
        <v>12</v>
      </c>
      <c r="DH2018" t="s">
        <v>23</v>
      </c>
      <c r="DZ2018" t="s">
        <v>2049</v>
      </c>
      <c r="EA2018">
        <f t="shared" si="63"/>
        <v>42</v>
      </c>
    </row>
    <row r="2019" spans="1:131" ht="15.6" x14ac:dyDescent="0.3">
      <c r="A2019" s="1" t="s">
        <v>349</v>
      </c>
      <c r="B2019" s="1" t="s">
        <v>6751</v>
      </c>
      <c r="C2019" s="1" t="s">
        <v>6500</v>
      </c>
      <c r="D2019" t="s">
        <v>6808</v>
      </c>
      <c r="E2019" s="1"/>
      <c r="H2019" s="1"/>
      <c r="T2019" t="s">
        <v>349</v>
      </c>
      <c r="U2019">
        <v>25.27</v>
      </c>
      <c r="V2019">
        <v>5.83</v>
      </c>
      <c r="W2019" t="s">
        <v>2380</v>
      </c>
      <c r="X2019" t="s">
        <v>2380</v>
      </c>
      <c r="Y2019" t="s">
        <v>2380</v>
      </c>
      <c r="Z2019">
        <v>1</v>
      </c>
      <c r="AA2019" t="s">
        <v>2380</v>
      </c>
      <c r="AV2019" t="s">
        <v>349</v>
      </c>
      <c r="AW2019">
        <v>25.27</v>
      </c>
      <c r="AX2019">
        <v>5.83</v>
      </c>
      <c r="AY2019" t="s">
        <v>2380</v>
      </c>
      <c r="AZ2019" t="s">
        <v>2380</v>
      </c>
      <c r="BA2019" t="s">
        <v>2380</v>
      </c>
      <c r="BB2019">
        <v>1</v>
      </c>
      <c r="BC2019" t="s">
        <v>2380</v>
      </c>
      <c r="BR2019">
        <v>25.27</v>
      </c>
      <c r="BS2019" t="str" cm="1">
        <f t="array" ref="BS2019">_xlfn.IFS(BR2019&lt;18.5,"UNDER WEIGHT",BR2019&lt;=24.9,"NORMAL WEIGHT",BR2019&lt;=29.9,"OVER WEIGHT",BR2019&gt;=30,"OBESITY")</f>
        <v>OVER WEIGHT</v>
      </c>
      <c r="BV2019">
        <v>5.83</v>
      </c>
      <c r="BW2019" t="str" cm="1">
        <f t="array" ref="BW2019">_xlfn.IFS(BV2019&lt;=5.7,"NORMAL",BV2019&lt;=6.4,"Prediabetes",BV2019&gt;=6.5,"Diabetes")</f>
        <v>Prediabetes</v>
      </c>
      <c r="CJ2019" t="s">
        <v>2050</v>
      </c>
      <c r="CK2019">
        <v>1967</v>
      </c>
      <c r="CL2019" t="s">
        <v>18</v>
      </c>
      <c r="CM2019">
        <v>16</v>
      </c>
      <c r="CN2019">
        <v>3</v>
      </c>
      <c r="CO2019">
        <v>30063.58</v>
      </c>
      <c r="CP2019" t="s">
        <v>16</v>
      </c>
      <c r="CQ2019" t="s">
        <v>16</v>
      </c>
      <c r="CR2019" t="s">
        <v>23</v>
      </c>
      <c r="CW2019" t="str">
        <f t="shared" si="62"/>
        <v>16/Jun/1967</v>
      </c>
      <c r="CZ2019" t="s">
        <v>2050</v>
      </c>
      <c r="DA2019">
        <v>1967</v>
      </c>
      <c r="DB2019" t="s">
        <v>18</v>
      </c>
      <c r="DC2019">
        <v>16</v>
      </c>
      <c r="DD2019">
        <v>3</v>
      </c>
      <c r="DE2019" s="18">
        <v>30063.58</v>
      </c>
      <c r="DF2019" t="s">
        <v>16</v>
      </c>
      <c r="DG2019" t="s">
        <v>16</v>
      </c>
      <c r="DH2019" t="s">
        <v>23</v>
      </c>
      <c r="DZ2019" t="s">
        <v>2050</v>
      </c>
      <c r="EA2019">
        <f t="shared" si="63"/>
        <v>56</v>
      </c>
    </row>
    <row r="2020" spans="1:131" ht="15.6" x14ac:dyDescent="0.3">
      <c r="A2020" s="1" t="s">
        <v>348</v>
      </c>
      <c r="B2020" s="1" t="s">
        <v>6751</v>
      </c>
      <c r="C2020" s="1" t="s">
        <v>4804</v>
      </c>
      <c r="D2020" t="s">
        <v>8215</v>
      </c>
      <c r="E2020" s="1"/>
      <c r="H2020" s="1"/>
      <c r="T2020" t="s">
        <v>348</v>
      </c>
      <c r="U2020">
        <v>34.484999999999999</v>
      </c>
      <c r="V2020">
        <v>4.7</v>
      </c>
      <c r="W2020" t="s">
        <v>2382</v>
      </c>
      <c r="X2020" t="s">
        <v>2380</v>
      </c>
      <c r="Y2020" t="s">
        <v>2383</v>
      </c>
      <c r="Z2020">
        <v>1</v>
      </c>
      <c r="AA2020" t="s">
        <v>2380</v>
      </c>
      <c r="AV2020" t="s">
        <v>348</v>
      </c>
      <c r="AW2020">
        <v>34.484999999999999</v>
      </c>
      <c r="AX2020">
        <v>4.7</v>
      </c>
      <c r="AY2020" t="s">
        <v>2382</v>
      </c>
      <c r="AZ2020" t="s">
        <v>2380</v>
      </c>
      <c r="BA2020" t="s">
        <v>2383</v>
      </c>
      <c r="BB2020">
        <v>1</v>
      </c>
      <c r="BC2020" t="s">
        <v>2380</v>
      </c>
      <c r="BR2020">
        <v>34.484999999999999</v>
      </c>
      <c r="BS2020" t="str" cm="1">
        <f t="array" ref="BS2020">_xlfn.IFS(BR2020&lt;18.5,"UNDER WEIGHT",BR2020&lt;=24.9,"NORMAL WEIGHT",BR2020&lt;=29.9,"OVER WEIGHT",BR2020&gt;=30,"OBESITY")</f>
        <v>OBESITY</v>
      </c>
      <c r="BV2020">
        <v>4.7</v>
      </c>
      <c r="BW2020" t="str" cm="1">
        <f t="array" ref="BW2020">_xlfn.IFS(BV2020&lt;=5.7,"NORMAL",BV2020&lt;=6.4,"Prediabetes",BV2020&gt;=6.5,"Diabetes")</f>
        <v>NORMAL</v>
      </c>
      <c r="CJ2020" t="s">
        <v>2051</v>
      </c>
      <c r="CK2020">
        <v>1979</v>
      </c>
      <c r="CL2020" t="s">
        <v>20</v>
      </c>
      <c r="CM2020">
        <v>2</v>
      </c>
      <c r="CN2020">
        <v>2</v>
      </c>
      <c r="CO2020">
        <v>30095.97</v>
      </c>
      <c r="CP2020" t="s">
        <v>11</v>
      </c>
      <c r="CQ2020" t="s">
        <v>12</v>
      </c>
      <c r="CR2020" t="s">
        <v>42</v>
      </c>
      <c r="CW2020" t="str">
        <f t="shared" si="62"/>
        <v>2/Sep/1979</v>
      </c>
      <c r="CZ2020" t="s">
        <v>2051</v>
      </c>
      <c r="DA2020">
        <v>1979</v>
      </c>
      <c r="DB2020" t="s">
        <v>20</v>
      </c>
      <c r="DC2020">
        <v>2</v>
      </c>
      <c r="DD2020">
        <v>2</v>
      </c>
      <c r="DE2020" s="18">
        <v>30095.97</v>
      </c>
      <c r="DF2020" t="s">
        <v>11</v>
      </c>
      <c r="DG2020" t="s">
        <v>12</v>
      </c>
      <c r="DH2020" t="s">
        <v>42</v>
      </c>
      <c r="DZ2020" t="s">
        <v>2051</v>
      </c>
      <c r="EA2020">
        <f t="shared" si="63"/>
        <v>44</v>
      </c>
    </row>
    <row r="2021" spans="1:131" ht="15.6" x14ac:dyDescent="0.3">
      <c r="A2021" s="1" t="s">
        <v>347</v>
      </c>
      <c r="B2021" s="1" t="s">
        <v>6752</v>
      </c>
      <c r="C2021" s="1" t="s">
        <v>6501</v>
      </c>
      <c r="D2021" t="s">
        <v>8216</v>
      </c>
      <c r="E2021" s="1"/>
      <c r="H2021" s="1"/>
      <c r="T2021" t="s">
        <v>347</v>
      </c>
      <c r="U2021">
        <v>15.57</v>
      </c>
      <c r="V2021">
        <v>4.07</v>
      </c>
      <c r="W2021" t="s">
        <v>2382</v>
      </c>
      <c r="X2021" t="s">
        <v>2380</v>
      </c>
      <c r="Y2021" t="s">
        <v>2380</v>
      </c>
      <c r="Z2021">
        <v>1</v>
      </c>
      <c r="AA2021" t="s">
        <v>2380</v>
      </c>
      <c r="AV2021" t="s">
        <v>347</v>
      </c>
      <c r="AW2021">
        <v>15.57</v>
      </c>
      <c r="AX2021">
        <v>4.07</v>
      </c>
      <c r="AY2021" t="s">
        <v>2382</v>
      </c>
      <c r="AZ2021" t="s">
        <v>2380</v>
      </c>
      <c r="BA2021" t="s">
        <v>2380</v>
      </c>
      <c r="BB2021">
        <v>1</v>
      </c>
      <c r="BC2021" t="s">
        <v>2380</v>
      </c>
      <c r="BR2021">
        <v>15.57</v>
      </c>
      <c r="BS2021" t="str" cm="1">
        <f t="array" ref="BS2021">_xlfn.IFS(BR2021&lt;18.5,"UNDER WEIGHT",BR2021&lt;=24.9,"NORMAL WEIGHT",BR2021&lt;=29.9,"OVER WEIGHT",BR2021&gt;=30,"OBESITY")</f>
        <v>UNDER WEIGHT</v>
      </c>
      <c r="BV2021">
        <v>4.07</v>
      </c>
      <c r="BW2021" t="str" cm="1">
        <f t="array" ref="BW2021">_xlfn.IFS(BV2021&lt;=5.7,"NORMAL",BV2021&lt;=6.4,"Prediabetes",BV2021&gt;=6.5,"Diabetes")</f>
        <v>NORMAL</v>
      </c>
      <c r="CJ2021" t="s">
        <v>2052</v>
      </c>
      <c r="CK2021">
        <v>1971</v>
      </c>
      <c r="CL2021" t="s">
        <v>30</v>
      </c>
      <c r="CM2021">
        <v>25</v>
      </c>
      <c r="CN2021">
        <v>0</v>
      </c>
      <c r="CO2021">
        <v>30134.75</v>
      </c>
      <c r="CP2021" t="s">
        <v>11</v>
      </c>
      <c r="CQ2021" t="s">
        <v>12</v>
      </c>
      <c r="CR2021" t="s">
        <v>42</v>
      </c>
      <c r="CW2021" t="str">
        <f t="shared" si="62"/>
        <v>25/Dec/1971</v>
      </c>
      <c r="CZ2021" t="s">
        <v>2052</v>
      </c>
      <c r="DA2021">
        <v>1971</v>
      </c>
      <c r="DB2021" t="s">
        <v>30</v>
      </c>
      <c r="DC2021">
        <v>25</v>
      </c>
      <c r="DD2021">
        <v>0</v>
      </c>
      <c r="DE2021" s="18">
        <v>30134.75</v>
      </c>
      <c r="DF2021" t="s">
        <v>11</v>
      </c>
      <c r="DG2021" t="s">
        <v>12</v>
      </c>
      <c r="DH2021" t="s">
        <v>42</v>
      </c>
      <c r="DZ2021" t="s">
        <v>2052</v>
      </c>
      <c r="EA2021">
        <f t="shared" si="63"/>
        <v>52</v>
      </c>
    </row>
    <row r="2022" spans="1:131" ht="15.6" x14ac:dyDescent="0.3">
      <c r="A2022" s="1" t="s">
        <v>346</v>
      </c>
      <c r="B2022" s="1" t="s">
        <v>6752</v>
      </c>
      <c r="C2022" s="1" t="s">
        <v>4965</v>
      </c>
      <c r="D2022" t="s">
        <v>8067</v>
      </c>
      <c r="E2022" s="1"/>
      <c r="H2022" s="1"/>
      <c r="T2022" t="s">
        <v>346</v>
      </c>
      <c r="U2022">
        <v>30.36</v>
      </c>
      <c r="V2022">
        <v>9.39</v>
      </c>
      <c r="W2022" t="s">
        <v>2380</v>
      </c>
      <c r="X2022" t="s">
        <v>2380</v>
      </c>
      <c r="Y2022" t="s">
        <v>2380</v>
      </c>
      <c r="Z2022">
        <v>0</v>
      </c>
      <c r="AA2022" t="s">
        <v>2380</v>
      </c>
      <c r="AV2022" t="s">
        <v>346</v>
      </c>
      <c r="AW2022">
        <v>30.36</v>
      </c>
      <c r="AX2022">
        <v>9.39</v>
      </c>
      <c r="AY2022" t="s">
        <v>2380</v>
      </c>
      <c r="AZ2022" t="s">
        <v>2380</v>
      </c>
      <c r="BA2022" t="s">
        <v>2380</v>
      </c>
      <c r="BB2022" t="s">
        <v>2381</v>
      </c>
      <c r="BC2022" t="s">
        <v>2380</v>
      </c>
      <c r="BR2022">
        <v>30.36</v>
      </c>
      <c r="BS2022" t="str" cm="1">
        <f t="array" ref="BS2022">_xlfn.IFS(BR2022&lt;18.5,"UNDER WEIGHT",BR2022&lt;=24.9,"NORMAL WEIGHT",BR2022&lt;=29.9,"OVER WEIGHT",BR2022&gt;=30,"OBESITY")</f>
        <v>OBESITY</v>
      </c>
      <c r="BV2022">
        <v>9.39</v>
      </c>
      <c r="BW2022" t="str" cm="1">
        <f t="array" ref="BW2022">_xlfn.IFS(BV2022&lt;=5.7,"NORMAL",BV2022&lt;=6.4,"Prediabetes",BV2022&gt;=6.5,"Diabetes")</f>
        <v>Diabetes</v>
      </c>
      <c r="CJ2022" t="s">
        <v>2053</v>
      </c>
      <c r="CK2022">
        <v>1958</v>
      </c>
      <c r="CL2022" t="s">
        <v>35</v>
      </c>
      <c r="CM2022">
        <v>11</v>
      </c>
      <c r="CN2022">
        <v>1</v>
      </c>
      <c r="CO2022">
        <v>30166.62</v>
      </c>
      <c r="CP2022" t="s">
        <v>16</v>
      </c>
      <c r="CQ2022" t="s">
        <v>12</v>
      </c>
      <c r="CR2022" t="s">
        <v>23</v>
      </c>
      <c r="CW2022" t="str">
        <f t="shared" si="62"/>
        <v>11/Aug/1958</v>
      </c>
      <c r="CZ2022" t="s">
        <v>2053</v>
      </c>
      <c r="DA2022">
        <v>1958</v>
      </c>
      <c r="DB2022" t="s">
        <v>35</v>
      </c>
      <c r="DC2022">
        <v>11</v>
      </c>
      <c r="DD2022">
        <v>1</v>
      </c>
      <c r="DE2022" s="18">
        <v>30166.62</v>
      </c>
      <c r="DF2022" t="s">
        <v>16</v>
      </c>
      <c r="DG2022" t="s">
        <v>12</v>
      </c>
      <c r="DH2022" t="s">
        <v>23</v>
      </c>
      <c r="DZ2022" t="s">
        <v>2053</v>
      </c>
      <c r="EA2022">
        <f t="shared" si="63"/>
        <v>65</v>
      </c>
    </row>
    <row r="2023" spans="1:131" ht="15.6" x14ac:dyDescent="0.3">
      <c r="A2023" s="1" t="s">
        <v>345</v>
      </c>
      <c r="B2023" s="1" t="s">
        <v>6751</v>
      </c>
      <c r="C2023" s="1" t="s">
        <v>6502</v>
      </c>
      <c r="D2023" t="s">
        <v>8217</v>
      </c>
      <c r="E2023" s="1"/>
      <c r="H2023" s="1"/>
      <c r="T2023" t="s">
        <v>345</v>
      </c>
      <c r="U2023">
        <v>19.37</v>
      </c>
      <c r="V2023">
        <v>4.18</v>
      </c>
      <c r="W2023" t="s">
        <v>2380</v>
      </c>
      <c r="X2023" t="s">
        <v>2380</v>
      </c>
      <c r="Y2023" t="s">
        <v>2380</v>
      </c>
      <c r="Z2023">
        <v>0</v>
      </c>
      <c r="AA2023" t="s">
        <v>2380</v>
      </c>
      <c r="AV2023" t="s">
        <v>345</v>
      </c>
      <c r="AW2023">
        <v>19.37</v>
      </c>
      <c r="AX2023">
        <v>4.18</v>
      </c>
      <c r="AY2023" t="s">
        <v>2380</v>
      </c>
      <c r="AZ2023" t="s">
        <v>2380</v>
      </c>
      <c r="BA2023" t="s">
        <v>2380</v>
      </c>
      <c r="BB2023" t="s">
        <v>2381</v>
      </c>
      <c r="BC2023" t="s">
        <v>2380</v>
      </c>
      <c r="BR2023">
        <v>19.37</v>
      </c>
      <c r="BS2023" t="str" cm="1">
        <f t="array" ref="BS2023">_xlfn.IFS(BR2023&lt;18.5,"UNDER WEIGHT",BR2023&lt;=24.9,"NORMAL WEIGHT",BR2023&lt;=29.9,"OVER WEIGHT",BR2023&gt;=30,"OBESITY")</f>
        <v>NORMAL WEIGHT</v>
      </c>
      <c r="BV2023">
        <v>4.18</v>
      </c>
      <c r="BW2023" t="str" cm="1">
        <f t="array" ref="BW2023">_xlfn.IFS(BV2023&lt;=5.7,"NORMAL",BV2023&lt;=6.4,"Prediabetes",BV2023&gt;=6.5,"Diabetes")</f>
        <v>NORMAL</v>
      </c>
      <c r="CJ2023" t="s">
        <v>2054</v>
      </c>
      <c r="CK2023">
        <v>1963</v>
      </c>
      <c r="CL2023" t="s">
        <v>20</v>
      </c>
      <c r="CM2023">
        <v>13</v>
      </c>
      <c r="CN2023">
        <v>3</v>
      </c>
      <c r="CO2023">
        <v>30184.94</v>
      </c>
      <c r="CP2023" t="s">
        <v>16</v>
      </c>
      <c r="CQ2023" t="s">
        <v>16</v>
      </c>
      <c r="CR2023" t="s">
        <v>276</v>
      </c>
      <c r="CW2023" t="str">
        <f t="shared" si="62"/>
        <v>13/Sep/1963</v>
      </c>
      <c r="CZ2023" t="s">
        <v>2054</v>
      </c>
      <c r="DA2023">
        <v>1963</v>
      </c>
      <c r="DB2023" t="s">
        <v>20</v>
      </c>
      <c r="DC2023">
        <v>13</v>
      </c>
      <c r="DD2023">
        <v>3</v>
      </c>
      <c r="DE2023" s="18">
        <v>30184.94</v>
      </c>
      <c r="DF2023" t="s">
        <v>16</v>
      </c>
      <c r="DG2023" t="s">
        <v>16</v>
      </c>
      <c r="DH2023" t="s">
        <v>276</v>
      </c>
      <c r="DZ2023" t="s">
        <v>2054</v>
      </c>
      <c r="EA2023">
        <f t="shared" si="63"/>
        <v>60</v>
      </c>
    </row>
    <row r="2024" spans="1:131" ht="15.6" x14ac:dyDescent="0.3">
      <c r="A2024" s="1" t="s">
        <v>344</v>
      </c>
      <c r="B2024" s="1" t="s">
        <v>6752</v>
      </c>
      <c r="C2024" s="1" t="s">
        <v>6503</v>
      </c>
      <c r="D2024" t="s">
        <v>8218</v>
      </c>
      <c r="E2024" s="1"/>
      <c r="H2024" s="1"/>
      <c r="T2024" t="s">
        <v>344</v>
      </c>
      <c r="U2024">
        <v>16.71</v>
      </c>
      <c r="V2024">
        <v>4.18</v>
      </c>
      <c r="W2024" t="s">
        <v>2380</v>
      </c>
      <c r="X2024" t="s">
        <v>2380</v>
      </c>
      <c r="Y2024" t="s">
        <v>2380</v>
      </c>
      <c r="Z2024">
        <v>1</v>
      </c>
      <c r="AA2024" t="s">
        <v>2380</v>
      </c>
      <c r="AV2024" t="s">
        <v>344</v>
      </c>
      <c r="AW2024">
        <v>16.71</v>
      </c>
      <c r="AX2024">
        <v>4.18</v>
      </c>
      <c r="AY2024" t="s">
        <v>2380</v>
      </c>
      <c r="AZ2024" t="s">
        <v>2380</v>
      </c>
      <c r="BA2024" t="s">
        <v>2380</v>
      </c>
      <c r="BB2024">
        <v>1</v>
      </c>
      <c r="BC2024" t="s">
        <v>2380</v>
      </c>
      <c r="BR2024">
        <v>16.71</v>
      </c>
      <c r="BS2024" t="str" cm="1">
        <f t="array" ref="BS2024">_xlfn.IFS(BR2024&lt;18.5,"UNDER WEIGHT",BR2024&lt;=24.9,"NORMAL WEIGHT",BR2024&lt;=29.9,"OVER WEIGHT",BR2024&gt;=30,"OBESITY")</f>
        <v>UNDER WEIGHT</v>
      </c>
      <c r="BV2024">
        <v>4.18</v>
      </c>
      <c r="BW2024" t="str" cm="1">
        <f t="array" ref="BW2024">_xlfn.IFS(BV2024&lt;=5.7,"NORMAL",BV2024&lt;=6.4,"Prediabetes",BV2024&gt;=6.5,"Diabetes")</f>
        <v>NORMAL</v>
      </c>
      <c r="CJ2024" t="s">
        <v>2055</v>
      </c>
      <c r="CK2024">
        <v>1962</v>
      </c>
      <c r="CL2024" t="s">
        <v>20</v>
      </c>
      <c r="CM2024">
        <v>15</v>
      </c>
      <c r="CN2024">
        <v>0</v>
      </c>
      <c r="CO2024">
        <v>30260</v>
      </c>
      <c r="CP2024" t="s">
        <v>16</v>
      </c>
      <c r="CQ2024" t="s">
        <v>16</v>
      </c>
      <c r="CR2024" t="s">
        <v>276</v>
      </c>
      <c r="CW2024" t="str">
        <f t="shared" si="62"/>
        <v>15/Sep/1962</v>
      </c>
      <c r="CZ2024" t="s">
        <v>2055</v>
      </c>
      <c r="DA2024">
        <v>1962</v>
      </c>
      <c r="DB2024" t="s">
        <v>20</v>
      </c>
      <c r="DC2024">
        <v>15</v>
      </c>
      <c r="DD2024">
        <v>0</v>
      </c>
      <c r="DE2024" s="18">
        <v>30260</v>
      </c>
      <c r="DF2024" t="s">
        <v>16</v>
      </c>
      <c r="DG2024" t="s">
        <v>16</v>
      </c>
      <c r="DH2024" t="s">
        <v>276</v>
      </c>
      <c r="DZ2024" t="s">
        <v>2055</v>
      </c>
      <c r="EA2024">
        <f t="shared" si="63"/>
        <v>61</v>
      </c>
    </row>
    <row r="2025" spans="1:131" ht="15.6" x14ac:dyDescent="0.3">
      <c r="A2025" s="1" t="s">
        <v>343</v>
      </c>
      <c r="B2025" s="1" t="s">
        <v>6751</v>
      </c>
      <c r="C2025" s="1" t="s">
        <v>6504</v>
      </c>
      <c r="D2025" t="s">
        <v>8219</v>
      </c>
      <c r="E2025" s="1"/>
      <c r="H2025" s="1"/>
      <c r="T2025" t="s">
        <v>343</v>
      </c>
      <c r="U2025">
        <v>24.1</v>
      </c>
      <c r="V2025">
        <v>4.4000000000000004</v>
      </c>
      <c r="W2025" t="s">
        <v>2382</v>
      </c>
      <c r="X2025" t="s">
        <v>2380</v>
      </c>
      <c r="Y2025" t="s">
        <v>2380</v>
      </c>
      <c r="Z2025">
        <v>1</v>
      </c>
      <c r="AA2025" t="s">
        <v>2380</v>
      </c>
      <c r="AV2025" t="s">
        <v>343</v>
      </c>
      <c r="AW2025">
        <v>24.1</v>
      </c>
      <c r="AX2025">
        <v>4.4000000000000004</v>
      </c>
      <c r="AY2025" t="s">
        <v>2382</v>
      </c>
      <c r="AZ2025" t="s">
        <v>2380</v>
      </c>
      <c r="BA2025" t="s">
        <v>2380</v>
      </c>
      <c r="BB2025">
        <v>1</v>
      </c>
      <c r="BC2025" t="s">
        <v>2380</v>
      </c>
      <c r="BR2025">
        <v>24.1</v>
      </c>
      <c r="BS2025" t="str" cm="1">
        <f t="array" ref="BS2025">_xlfn.IFS(BR2025&lt;18.5,"UNDER WEIGHT",BR2025&lt;=24.9,"NORMAL WEIGHT",BR2025&lt;=29.9,"OVER WEIGHT",BR2025&gt;=30,"OBESITY")</f>
        <v>NORMAL WEIGHT</v>
      </c>
      <c r="BV2025">
        <v>4.4000000000000004</v>
      </c>
      <c r="BW2025" t="str" cm="1">
        <f t="array" ref="BW2025">_xlfn.IFS(BV2025&lt;=5.7,"NORMAL",BV2025&lt;=6.4,"Prediabetes",BV2025&gt;=6.5,"Diabetes")</f>
        <v>NORMAL</v>
      </c>
      <c r="CJ2025" t="s">
        <v>2056</v>
      </c>
      <c r="CK2025">
        <v>1972</v>
      </c>
      <c r="CL2025" t="s">
        <v>10</v>
      </c>
      <c r="CM2025">
        <v>24</v>
      </c>
      <c r="CN2025">
        <v>2</v>
      </c>
      <c r="CO2025">
        <v>30284.639999999999</v>
      </c>
      <c r="CP2025" t="s">
        <v>16</v>
      </c>
      <c r="CQ2025" t="s">
        <v>16</v>
      </c>
      <c r="CR2025" t="s">
        <v>23</v>
      </c>
      <c r="CW2025" t="str">
        <f t="shared" si="62"/>
        <v>24/Jul/1972</v>
      </c>
      <c r="CZ2025" t="s">
        <v>2056</v>
      </c>
      <c r="DA2025">
        <v>1972</v>
      </c>
      <c r="DB2025" t="s">
        <v>10</v>
      </c>
      <c r="DC2025">
        <v>24</v>
      </c>
      <c r="DD2025">
        <v>2</v>
      </c>
      <c r="DE2025" s="18">
        <v>30284.639999999999</v>
      </c>
      <c r="DF2025" t="s">
        <v>16</v>
      </c>
      <c r="DG2025" t="s">
        <v>16</v>
      </c>
      <c r="DH2025" t="s">
        <v>23</v>
      </c>
      <c r="DZ2025" t="s">
        <v>2056</v>
      </c>
      <c r="EA2025">
        <f t="shared" si="63"/>
        <v>51</v>
      </c>
    </row>
    <row r="2026" spans="1:131" ht="15.6" x14ac:dyDescent="0.3">
      <c r="A2026" s="1" t="s">
        <v>342</v>
      </c>
      <c r="B2026" s="1" t="s">
        <v>6751</v>
      </c>
      <c r="C2026" s="1" t="s">
        <v>6505</v>
      </c>
      <c r="D2026" t="s">
        <v>8220</v>
      </c>
      <c r="E2026" s="1"/>
      <c r="H2026" s="1"/>
      <c r="T2026" t="s">
        <v>342</v>
      </c>
      <c r="U2026">
        <v>29.77</v>
      </c>
      <c r="V2026">
        <v>9.9</v>
      </c>
      <c r="W2026" t="s">
        <v>2380</v>
      </c>
      <c r="X2026" t="s">
        <v>2380</v>
      </c>
      <c r="Y2026" t="s">
        <v>2380</v>
      </c>
      <c r="Z2026">
        <v>0</v>
      </c>
      <c r="AA2026" t="s">
        <v>2380</v>
      </c>
      <c r="AV2026" t="s">
        <v>342</v>
      </c>
      <c r="AW2026">
        <v>29.77</v>
      </c>
      <c r="AX2026">
        <v>9.9</v>
      </c>
      <c r="AY2026" t="s">
        <v>2380</v>
      </c>
      <c r="AZ2026" t="s">
        <v>2380</v>
      </c>
      <c r="BA2026" t="s">
        <v>2380</v>
      </c>
      <c r="BB2026" t="s">
        <v>2381</v>
      </c>
      <c r="BC2026" t="s">
        <v>2380</v>
      </c>
      <c r="BR2026">
        <v>29.77</v>
      </c>
      <c r="BS2026" t="str" cm="1">
        <f t="array" ref="BS2026">_xlfn.IFS(BR2026&lt;18.5,"UNDER WEIGHT",BR2026&lt;=24.9,"NORMAL WEIGHT",BR2026&lt;=29.9,"OVER WEIGHT",BR2026&gt;=30,"OBESITY")</f>
        <v>OVER WEIGHT</v>
      </c>
      <c r="BV2026">
        <v>9.9</v>
      </c>
      <c r="BW2026" t="str" cm="1">
        <f t="array" ref="BW2026">_xlfn.IFS(BV2026&lt;=5.7,"NORMAL",BV2026&lt;=6.4,"Prediabetes",BV2026&gt;=6.5,"Diabetes")</f>
        <v>Diabetes</v>
      </c>
      <c r="CJ2026" t="s">
        <v>2057</v>
      </c>
      <c r="CK2026">
        <v>2004</v>
      </c>
      <c r="CL2026" t="s">
        <v>18</v>
      </c>
      <c r="CM2026">
        <v>1</v>
      </c>
      <c r="CN2026">
        <v>0</v>
      </c>
      <c r="CO2026">
        <v>30328.27</v>
      </c>
      <c r="CP2026" t="s">
        <v>11</v>
      </c>
      <c r="CQ2026" t="s">
        <v>11</v>
      </c>
      <c r="CR2026" t="s">
        <v>42</v>
      </c>
      <c r="CW2026" t="str">
        <f t="shared" si="62"/>
        <v>1/Jun/2004</v>
      </c>
      <c r="CZ2026" t="s">
        <v>2057</v>
      </c>
      <c r="DA2026">
        <v>2004</v>
      </c>
      <c r="DB2026" t="s">
        <v>18</v>
      </c>
      <c r="DC2026">
        <v>1</v>
      </c>
      <c r="DD2026">
        <v>0</v>
      </c>
      <c r="DE2026" s="18">
        <v>30328.27</v>
      </c>
      <c r="DF2026" t="s">
        <v>11</v>
      </c>
      <c r="DG2026" t="s">
        <v>11</v>
      </c>
      <c r="DH2026" t="s">
        <v>42</v>
      </c>
      <c r="DZ2026" t="s">
        <v>2057</v>
      </c>
      <c r="EA2026">
        <f t="shared" si="63"/>
        <v>19</v>
      </c>
    </row>
    <row r="2027" spans="1:131" ht="15.6" x14ac:dyDescent="0.3">
      <c r="A2027" s="1" t="s">
        <v>341</v>
      </c>
      <c r="B2027" s="1" t="s">
        <v>6752</v>
      </c>
      <c r="C2027" s="1" t="s">
        <v>6506</v>
      </c>
      <c r="D2027" t="s">
        <v>8221</v>
      </c>
      <c r="E2027" s="1"/>
      <c r="H2027" s="1"/>
      <c r="T2027" t="s">
        <v>341</v>
      </c>
      <c r="U2027">
        <v>46.53</v>
      </c>
      <c r="V2027">
        <v>4.84</v>
      </c>
      <c r="W2027" t="s">
        <v>2382</v>
      </c>
      <c r="X2027" t="s">
        <v>2380</v>
      </c>
      <c r="Y2027" t="s">
        <v>2380</v>
      </c>
      <c r="Z2027">
        <v>0</v>
      </c>
      <c r="AA2027" t="s">
        <v>2380</v>
      </c>
      <c r="AV2027" t="s">
        <v>341</v>
      </c>
      <c r="AW2027">
        <v>46.53</v>
      </c>
      <c r="AX2027">
        <v>4.84</v>
      </c>
      <c r="AY2027" t="s">
        <v>2382</v>
      </c>
      <c r="AZ2027" t="s">
        <v>2380</v>
      </c>
      <c r="BA2027" t="s">
        <v>2380</v>
      </c>
      <c r="BB2027" t="s">
        <v>2381</v>
      </c>
      <c r="BC2027" t="s">
        <v>2380</v>
      </c>
      <c r="BR2027">
        <v>46.53</v>
      </c>
      <c r="BS2027" t="str" cm="1">
        <f t="array" ref="BS2027">_xlfn.IFS(BR2027&lt;18.5,"UNDER WEIGHT",BR2027&lt;=24.9,"NORMAL WEIGHT",BR2027&lt;=29.9,"OVER WEIGHT",BR2027&gt;=30,"OBESITY")</f>
        <v>OBESITY</v>
      </c>
      <c r="BV2027">
        <v>4.84</v>
      </c>
      <c r="BW2027" t="str" cm="1">
        <f t="array" ref="BW2027">_xlfn.IFS(BV2027&lt;=5.7,"NORMAL",BV2027&lt;=6.4,"Prediabetes",BV2027&gt;=6.5,"Diabetes")</f>
        <v>NORMAL</v>
      </c>
      <c r="CJ2027" t="s">
        <v>2058</v>
      </c>
      <c r="CK2027">
        <v>1969</v>
      </c>
      <c r="CL2027" t="s">
        <v>10</v>
      </c>
      <c r="CM2027">
        <v>30</v>
      </c>
      <c r="CN2027">
        <v>0</v>
      </c>
      <c r="CO2027">
        <v>30366.93</v>
      </c>
      <c r="CP2027" t="s">
        <v>11</v>
      </c>
      <c r="CQ2027" t="s">
        <v>11</v>
      </c>
      <c r="CR2027" t="s">
        <v>42</v>
      </c>
      <c r="CW2027" t="str">
        <f t="shared" si="62"/>
        <v>30/Jul/1969</v>
      </c>
      <c r="CZ2027" t="s">
        <v>2058</v>
      </c>
      <c r="DA2027">
        <v>1969</v>
      </c>
      <c r="DB2027" t="s">
        <v>10</v>
      </c>
      <c r="DC2027">
        <v>30</v>
      </c>
      <c r="DD2027">
        <v>0</v>
      </c>
      <c r="DE2027" s="18">
        <v>30366.93</v>
      </c>
      <c r="DF2027" t="s">
        <v>11</v>
      </c>
      <c r="DG2027" t="s">
        <v>11</v>
      </c>
      <c r="DH2027" t="s">
        <v>42</v>
      </c>
      <c r="DZ2027" t="s">
        <v>2058</v>
      </c>
      <c r="EA2027">
        <f t="shared" si="63"/>
        <v>54</v>
      </c>
    </row>
    <row r="2028" spans="1:131" ht="15.6" x14ac:dyDescent="0.3">
      <c r="A2028" s="1" t="s">
        <v>340</v>
      </c>
      <c r="B2028" s="1" t="s">
        <v>6751</v>
      </c>
      <c r="C2028" s="1" t="s">
        <v>6158</v>
      </c>
      <c r="D2028" t="s">
        <v>8222</v>
      </c>
      <c r="E2028" s="1"/>
      <c r="H2028" s="1"/>
      <c r="T2028" t="s">
        <v>340</v>
      </c>
      <c r="U2028">
        <v>23.4</v>
      </c>
      <c r="V2028">
        <v>5.53</v>
      </c>
      <c r="W2028" t="s">
        <v>2380</v>
      </c>
      <c r="X2028" t="s">
        <v>2380</v>
      </c>
      <c r="Y2028" t="s">
        <v>2383</v>
      </c>
      <c r="Z2028">
        <v>1</v>
      </c>
      <c r="AA2028" t="s">
        <v>2380</v>
      </c>
      <c r="AV2028" t="s">
        <v>340</v>
      </c>
      <c r="AW2028">
        <v>23.4</v>
      </c>
      <c r="AX2028">
        <v>5.53</v>
      </c>
      <c r="AY2028" t="s">
        <v>2380</v>
      </c>
      <c r="AZ2028" t="s">
        <v>2380</v>
      </c>
      <c r="BA2028" t="s">
        <v>2383</v>
      </c>
      <c r="BB2028">
        <v>1</v>
      </c>
      <c r="BC2028" t="s">
        <v>2380</v>
      </c>
      <c r="BR2028">
        <v>23.4</v>
      </c>
      <c r="BS2028" t="str" cm="1">
        <f t="array" ref="BS2028">_xlfn.IFS(BR2028&lt;18.5,"UNDER WEIGHT",BR2028&lt;=24.9,"NORMAL WEIGHT",BR2028&lt;=29.9,"OVER WEIGHT",BR2028&gt;=30,"OBESITY")</f>
        <v>NORMAL WEIGHT</v>
      </c>
      <c r="BV2028">
        <v>5.53</v>
      </c>
      <c r="BW2028" t="str" cm="1">
        <f t="array" ref="BW2028">_xlfn.IFS(BV2028&lt;=5.7,"NORMAL",BV2028&lt;=6.4,"Prediabetes",BV2028&gt;=6.5,"Diabetes")</f>
        <v>NORMAL</v>
      </c>
      <c r="CJ2028" t="s">
        <v>2059</v>
      </c>
      <c r="CK2028">
        <v>1976</v>
      </c>
      <c r="CL2028" t="s">
        <v>20</v>
      </c>
      <c r="CM2028">
        <v>3</v>
      </c>
      <c r="CN2028">
        <v>2</v>
      </c>
      <c r="CO2028">
        <v>30409.53</v>
      </c>
      <c r="CP2028" t="s">
        <v>11</v>
      </c>
      <c r="CQ2028" t="s">
        <v>12</v>
      </c>
      <c r="CR2028" t="s">
        <v>23</v>
      </c>
      <c r="CW2028" t="str">
        <f t="shared" si="62"/>
        <v>3/Sep/1976</v>
      </c>
      <c r="CZ2028" t="s">
        <v>2059</v>
      </c>
      <c r="DA2028">
        <v>1976</v>
      </c>
      <c r="DB2028" t="s">
        <v>20</v>
      </c>
      <c r="DC2028">
        <v>3</v>
      </c>
      <c r="DD2028">
        <v>2</v>
      </c>
      <c r="DE2028" s="18">
        <v>30409.53</v>
      </c>
      <c r="DF2028" t="s">
        <v>11</v>
      </c>
      <c r="DG2028" t="s">
        <v>12</v>
      </c>
      <c r="DH2028" t="s">
        <v>23</v>
      </c>
      <c r="DZ2028" t="s">
        <v>2059</v>
      </c>
      <c r="EA2028">
        <f t="shared" si="63"/>
        <v>47</v>
      </c>
    </row>
    <row r="2029" spans="1:131" ht="15.6" x14ac:dyDescent="0.3">
      <c r="A2029" s="1" t="s">
        <v>339</v>
      </c>
      <c r="B2029" s="1" t="s">
        <v>6752</v>
      </c>
      <c r="C2029" s="1" t="s">
        <v>6507</v>
      </c>
      <c r="D2029" t="s">
        <v>8223</v>
      </c>
      <c r="E2029" s="1"/>
      <c r="H2029" s="1"/>
      <c r="T2029" t="s">
        <v>339</v>
      </c>
      <c r="U2029">
        <v>30</v>
      </c>
      <c r="V2029">
        <v>4.33</v>
      </c>
      <c r="W2029" t="s">
        <v>2382</v>
      </c>
      <c r="X2029" t="s">
        <v>2380</v>
      </c>
      <c r="Y2029" t="s">
        <v>2380</v>
      </c>
      <c r="Z2029">
        <v>0</v>
      </c>
      <c r="AA2029" t="s">
        <v>2380</v>
      </c>
      <c r="AV2029" t="s">
        <v>339</v>
      </c>
      <c r="AW2029">
        <v>30</v>
      </c>
      <c r="AX2029">
        <v>4.33</v>
      </c>
      <c r="AY2029" t="s">
        <v>2382</v>
      </c>
      <c r="AZ2029" t="s">
        <v>2380</v>
      </c>
      <c r="BA2029" t="s">
        <v>2380</v>
      </c>
      <c r="BB2029" t="s">
        <v>2381</v>
      </c>
      <c r="BC2029" t="s">
        <v>2380</v>
      </c>
      <c r="BR2029">
        <v>30</v>
      </c>
      <c r="BS2029" t="str" cm="1">
        <f t="array" ref="BS2029">_xlfn.IFS(BR2029&lt;18.5,"UNDER WEIGHT",BR2029&lt;=24.9,"NORMAL WEIGHT",BR2029&lt;=29.9,"OVER WEIGHT",BR2029&gt;=30,"OBESITY")</f>
        <v>OBESITY</v>
      </c>
      <c r="BV2029">
        <v>4.33</v>
      </c>
      <c r="BW2029" t="str" cm="1">
        <f t="array" ref="BW2029">_xlfn.IFS(BV2029&lt;=5.7,"NORMAL",BV2029&lt;=6.4,"Prediabetes",BV2029&gt;=6.5,"Diabetes")</f>
        <v>NORMAL</v>
      </c>
      <c r="CJ2029" t="s">
        <v>2060</v>
      </c>
      <c r="CK2029">
        <v>1998</v>
      </c>
      <c r="CL2029" t="s">
        <v>37</v>
      </c>
      <c r="CM2029">
        <v>28</v>
      </c>
      <c r="CN2029">
        <v>0</v>
      </c>
      <c r="CO2029">
        <v>30422.03</v>
      </c>
      <c r="CP2029" t="s">
        <v>11</v>
      </c>
      <c r="CQ2029" t="s">
        <v>12</v>
      </c>
      <c r="CR2029" t="s">
        <v>42</v>
      </c>
      <c r="CW2029" t="str">
        <f t="shared" si="62"/>
        <v>28/Oct/1998</v>
      </c>
      <c r="CZ2029" t="s">
        <v>2060</v>
      </c>
      <c r="DA2029">
        <v>1998</v>
      </c>
      <c r="DB2029" t="s">
        <v>37</v>
      </c>
      <c r="DC2029">
        <v>28</v>
      </c>
      <c r="DD2029">
        <v>0</v>
      </c>
      <c r="DE2029" s="18">
        <v>30422.03</v>
      </c>
      <c r="DF2029" t="s">
        <v>11</v>
      </c>
      <c r="DG2029" t="s">
        <v>12</v>
      </c>
      <c r="DH2029" t="s">
        <v>42</v>
      </c>
      <c r="DZ2029" t="s">
        <v>2060</v>
      </c>
      <c r="EA2029">
        <f t="shared" si="63"/>
        <v>25</v>
      </c>
    </row>
    <row r="2030" spans="1:131" ht="15.6" x14ac:dyDescent="0.3">
      <c r="A2030" s="1" t="s">
        <v>338</v>
      </c>
      <c r="B2030" s="1" t="s">
        <v>6752</v>
      </c>
      <c r="C2030" s="1" t="s">
        <v>6508</v>
      </c>
      <c r="D2030" t="s">
        <v>6809</v>
      </c>
      <c r="E2030" s="1"/>
      <c r="H2030" s="1"/>
      <c r="T2030" t="s">
        <v>338</v>
      </c>
      <c r="U2030">
        <v>29.15</v>
      </c>
      <c r="V2030">
        <v>4.91</v>
      </c>
      <c r="W2030" t="s">
        <v>2382</v>
      </c>
      <c r="X2030" t="s">
        <v>2380</v>
      </c>
      <c r="Y2030" t="s">
        <v>2380</v>
      </c>
      <c r="Z2030">
        <v>0</v>
      </c>
      <c r="AA2030" t="s">
        <v>2380</v>
      </c>
      <c r="AV2030" t="s">
        <v>338</v>
      </c>
      <c r="AW2030">
        <v>29.15</v>
      </c>
      <c r="AX2030">
        <v>4.91</v>
      </c>
      <c r="AY2030" t="s">
        <v>2382</v>
      </c>
      <c r="AZ2030" t="s">
        <v>2380</v>
      </c>
      <c r="BA2030" t="s">
        <v>2380</v>
      </c>
      <c r="BB2030" t="s">
        <v>2381</v>
      </c>
      <c r="BC2030" t="s">
        <v>2380</v>
      </c>
      <c r="BR2030">
        <v>29.15</v>
      </c>
      <c r="BS2030" t="str" cm="1">
        <f t="array" ref="BS2030">_xlfn.IFS(BR2030&lt;18.5,"UNDER WEIGHT",BR2030&lt;=24.9,"NORMAL WEIGHT",BR2030&lt;=29.9,"OVER WEIGHT",BR2030&gt;=30,"OBESITY")</f>
        <v>OVER WEIGHT</v>
      </c>
      <c r="BV2030">
        <v>4.91</v>
      </c>
      <c r="BW2030" t="str" cm="1">
        <f t="array" ref="BW2030">_xlfn.IFS(BV2030&lt;=5.7,"NORMAL",BV2030&lt;=6.4,"Prediabetes",BV2030&gt;=6.5,"Diabetes")</f>
        <v>NORMAL</v>
      </c>
      <c r="CJ2030" t="s">
        <v>2061</v>
      </c>
      <c r="CK2030">
        <v>1983</v>
      </c>
      <c r="CL2030" t="s">
        <v>20</v>
      </c>
      <c r="CM2030">
        <v>3</v>
      </c>
      <c r="CN2030">
        <v>3</v>
      </c>
      <c r="CO2030">
        <v>30457.37</v>
      </c>
      <c r="CP2030" t="s">
        <v>11</v>
      </c>
      <c r="CQ2030" t="s">
        <v>16</v>
      </c>
      <c r="CR2030" t="s">
        <v>23</v>
      </c>
      <c r="CW2030" t="str">
        <f t="shared" si="62"/>
        <v>3/Sep/1983</v>
      </c>
      <c r="CZ2030" t="s">
        <v>2061</v>
      </c>
      <c r="DA2030">
        <v>1983</v>
      </c>
      <c r="DB2030" t="s">
        <v>20</v>
      </c>
      <c r="DC2030">
        <v>3</v>
      </c>
      <c r="DD2030">
        <v>3</v>
      </c>
      <c r="DE2030" s="18">
        <v>30457.37</v>
      </c>
      <c r="DF2030" t="s">
        <v>11</v>
      </c>
      <c r="DG2030" t="s">
        <v>16</v>
      </c>
      <c r="DH2030" t="s">
        <v>23</v>
      </c>
      <c r="DZ2030" t="s">
        <v>2061</v>
      </c>
      <c r="EA2030">
        <f t="shared" si="63"/>
        <v>40</v>
      </c>
    </row>
    <row r="2031" spans="1:131" ht="15.6" x14ac:dyDescent="0.3">
      <c r="A2031" s="1" t="s">
        <v>337</v>
      </c>
      <c r="B2031" s="1" t="s">
        <v>6751</v>
      </c>
      <c r="C2031" s="1" t="s">
        <v>6509</v>
      </c>
      <c r="D2031" t="s">
        <v>8224</v>
      </c>
      <c r="E2031" s="1"/>
      <c r="H2031" s="1"/>
      <c r="T2031" t="s">
        <v>337</v>
      </c>
      <c r="U2031">
        <v>34.865000000000002</v>
      </c>
      <c r="V2031">
        <v>4.8</v>
      </c>
      <c r="W2031" t="s">
        <v>2380</v>
      </c>
      <c r="X2031" t="s">
        <v>2380</v>
      </c>
      <c r="Y2031" t="s">
        <v>2380</v>
      </c>
      <c r="Z2031">
        <v>0</v>
      </c>
      <c r="AA2031" t="s">
        <v>2380</v>
      </c>
      <c r="AV2031" t="s">
        <v>337</v>
      </c>
      <c r="AW2031">
        <v>34.865000000000002</v>
      </c>
      <c r="AX2031">
        <v>4.8</v>
      </c>
      <c r="AY2031" t="s">
        <v>2380</v>
      </c>
      <c r="AZ2031" t="s">
        <v>2380</v>
      </c>
      <c r="BA2031" t="s">
        <v>2380</v>
      </c>
      <c r="BB2031" t="s">
        <v>2381</v>
      </c>
      <c r="BC2031" t="s">
        <v>2380</v>
      </c>
      <c r="BR2031">
        <v>34.865000000000002</v>
      </c>
      <c r="BS2031" t="str" cm="1">
        <f t="array" ref="BS2031">_xlfn.IFS(BR2031&lt;18.5,"UNDER WEIGHT",BR2031&lt;=24.9,"NORMAL WEIGHT",BR2031&lt;=29.9,"OVER WEIGHT",BR2031&gt;=30,"OBESITY")</f>
        <v>OBESITY</v>
      </c>
      <c r="BV2031">
        <v>4.8</v>
      </c>
      <c r="BW2031" t="str" cm="1">
        <f t="array" ref="BW2031">_xlfn.IFS(BV2031&lt;=5.7,"NORMAL",BV2031&lt;=6.4,"Prediabetes",BV2031&gt;=6.5,"Diabetes")</f>
        <v>NORMAL</v>
      </c>
      <c r="CJ2031" t="s">
        <v>2062</v>
      </c>
      <c r="CK2031">
        <v>1986</v>
      </c>
      <c r="CL2031" t="s">
        <v>35</v>
      </c>
      <c r="CM2031">
        <v>10</v>
      </c>
      <c r="CN2031">
        <v>3</v>
      </c>
      <c r="CO2031">
        <v>30530.5</v>
      </c>
      <c r="CP2031" t="s">
        <v>11</v>
      </c>
      <c r="CQ2031" t="s">
        <v>16</v>
      </c>
      <c r="CR2031" t="s">
        <v>42</v>
      </c>
      <c r="CW2031" t="str">
        <f t="shared" si="62"/>
        <v>10/Aug/1986</v>
      </c>
      <c r="CZ2031" t="s">
        <v>2062</v>
      </c>
      <c r="DA2031">
        <v>1986</v>
      </c>
      <c r="DB2031" t="s">
        <v>35</v>
      </c>
      <c r="DC2031">
        <v>10</v>
      </c>
      <c r="DD2031">
        <v>3</v>
      </c>
      <c r="DE2031" s="18">
        <v>30530.5</v>
      </c>
      <c r="DF2031" t="s">
        <v>11</v>
      </c>
      <c r="DG2031" t="s">
        <v>16</v>
      </c>
      <c r="DH2031" t="s">
        <v>42</v>
      </c>
      <c r="DZ2031" t="s">
        <v>2062</v>
      </c>
      <c r="EA2031">
        <f t="shared" si="63"/>
        <v>37</v>
      </c>
    </row>
    <row r="2032" spans="1:131" ht="15.6" x14ac:dyDescent="0.3">
      <c r="A2032" s="1" t="s">
        <v>336</v>
      </c>
      <c r="B2032" s="1" t="s">
        <v>6751</v>
      </c>
      <c r="C2032" s="1" t="s">
        <v>6510</v>
      </c>
      <c r="D2032" t="s">
        <v>8225</v>
      </c>
      <c r="E2032" s="1"/>
      <c r="H2032" s="1"/>
      <c r="T2032" t="s">
        <v>336</v>
      </c>
      <c r="U2032">
        <v>28.12</v>
      </c>
      <c r="V2032">
        <v>5.55</v>
      </c>
      <c r="W2032" t="s">
        <v>2382</v>
      </c>
      <c r="X2032" t="s">
        <v>2382</v>
      </c>
      <c r="Y2032" t="s">
        <v>2380</v>
      </c>
      <c r="Z2032">
        <v>2</v>
      </c>
      <c r="AA2032" t="s">
        <v>2380</v>
      </c>
      <c r="AV2032" t="s">
        <v>336</v>
      </c>
      <c r="AW2032">
        <v>28.12</v>
      </c>
      <c r="AX2032">
        <v>5.55</v>
      </c>
      <c r="AY2032" t="s">
        <v>2382</v>
      </c>
      <c r="AZ2032" t="s">
        <v>2382</v>
      </c>
      <c r="BA2032" t="s">
        <v>2380</v>
      </c>
      <c r="BB2032">
        <v>2</v>
      </c>
      <c r="BC2032" t="s">
        <v>2380</v>
      </c>
      <c r="BR2032">
        <v>28.12</v>
      </c>
      <c r="BS2032" t="str" cm="1">
        <f t="array" ref="BS2032">_xlfn.IFS(BR2032&lt;18.5,"UNDER WEIGHT",BR2032&lt;=24.9,"NORMAL WEIGHT",BR2032&lt;=29.9,"OVER WEIGHT",BR2032&gt;=30,"OBESITY")</f>
        <v>OVER WEIGHT</v>
      </c>
      <c r="BV2032">
        <v>5.55</v>
      </c>
      <c r="BW2032" t="str" cm="1">
        <f t="array" ref="BW2032">_xlfn.IFS(BV2032&lt;=5.7,"NORMAL",BV2032&lt;=6.4,"Prediabetes",BV2032&gt;=6.5,"Diabetes")</f>
        <v>NORMAL</v>
      </c>
      <c r="CJ2032" t="s">
        <v>2063</v>
      </c>
      <c r="CK2032">
        <v>1970</v>
      </c>
      <c r="CL2032" t="s">
        <v>15</v>
      </c>
      <c r="CM2032">
        <v>11</v>
      </c>
      <c r="CN2032">
        <v>0</v>
      </c>
      <c r="CO2032">
        <v>30625.65</v>
      </c>
      <c r="CP2032" t="s">
        <v>11</v>
      </c>
      <c r="CQ2032" t="s">
        <v>12</v>
      </c>
      <c r="CR2032" t="s">
        <v>42</v>
      </c>
      <c r="CW2032" t="str">
        <f t="shared" si="62"/>
        <v>11/Nov/1970</v>
      </c>
      <c r="CZ2032" t="s">
        <v>2063</v>
      </c>
      <c r="DA2032">
        <v>1970</v>
      </c>
      <c r="DB2032" t="s">
        <v>15</v>
      </c>
      <c r="DC2032">
        <v>11</v>
      </c>
      <c r="DD2032">
        <v>0</v>
      </c>
      <c r="DE2032" s="18">
        <v>30625.65</v>
      </c>
      <c r="DF2032" t="s">
        <v>11</v>
      </c>
      <c r="DG2032" t="s">
        <v>12</v>
      </c>
      <c r="DH2032" t="s">
        <v>42</v>
      </c>
      <c r="DZ2032" t="s">
        <v>2063</v>
      </c>
      <c r="EA2032">
        <f t="shared" si="63"/>
        <v>53</v>
      </c>
    </row>
    <row r="2033" spans="1:131" ht="15.6" x14ac:dyDescent="0.3">
      <c r="A2033" s="1" t="s">
        <v>335</v>
      </c>
      <c r="B2033" s="1" t="s">
        <v>6752</v>
      </c>
      <c r="C2033" s="1" t="s">
        <v>5423</v>
      </c>
      <c r="D2033" t="s">
        <v>5470</v>
      </c>
      <c r="E2033" s="1"/>
      <c r="H2033" s="1"/>
      <c r="T2033" t="s">
        <v>335</v>
      </c>
      <c r="U2033">
        <v>29.45</v>
      </c>
      <c r="V2033">
        <v>5.24</v>
      </c>
      <c r="W2033" t="s">
        <v>2382</v>
      </c>
      <c r="X2033" t="s">
        <v>2380</v>
      </c>
      <c r="Y2033" t="s">
        <v>2380</v>
      </c>
      <c r="Z2033">
        <v>0</v>
      </c>
      <c r="AA2033" t="s">
        <v>2380</v>
      </c>
      <c r="AV2033" t="s">
        <v>335</v>
      </c>
      <c r="AW2033">
        <v>29.45</v>
      </c>
      <c r="AX2033">
        <v>5.24</v>
      </c>
      <c r="AY2033" t="s">
        <v>2382</v>
      </c>
      <c r="AZ2033" t="s">
        <v>2380</v>
      </c>
      <c r="BA2033" t="s">
        <v>2380</v>
      </c>
      <c r="BB2033" t="s">
        <v>2381</v>
      </c>
      <c r="BC2033" t="s">
        <v>2380</v>
      </c>
      <c r="BR2033">
        <v>29.45</v>
      </c>
      <c r="BS2033" t="str" cm="1">
        <f t="array" ref="BS2033">_xlfn.IFS(BR2033&lt;18.5,"UNDER WEIGHT",BR2033&lt;=24.9,"NORMAL WEIGHT",BR2033&lt;=29.9,"OVER WEIGHT",BR2033&gt;=30,"OBESITY")</f>
        <v>OVER WEIGHT</v>
      </c>
      <c r="BV2033">
        <v>5.24</v>
      </c>
      <c r="BW2033" t="str" cm="1">
        <f t="array" ref="BW2033">_xlfn.IFS(BV2033&lt;=5.7,"NORMAL",BV2033&lt;=6.4,"Prediabetes",BV2033&gt;=6.5,"Diabetes")</f>
        <v>NORMAL</v>
      </c>
      <c r="CJ2033" t="s">
        <v>2064</v>
      </c>
      <c r="CK2033">
        <v>1999</v>
      </c>
      <c r="CL2033" t="s">
        <v>20</v>
      </c>
      <c r="CM2033">
        <v>21</v>
      </c>
      <c r="CN2033">
        <v>0</v>
      </c>
      <c r="CO2033">
        <v>30697.71</v>
      </c>
      <c r="CP2033" t="s">
        <v>16</v>
      </c>
      <c r="CQ2033" t="s">
        <v>11</v>
      </c>
      <c r="CR2033" t="s">
        <v>42</v>
      </c>
      <c r="CW2033" t="str">
        <f t="shared" si="62"/>
        <v>21/Sep/1999</v>
      </c>
      <c r="CZ2033" t="s">
        <v>2064</v>
      </c>
      <c r="DA2033">
        <v>1999</v>
      </c>
      <c r="DB2033" t="s">
        <v>20</v>
      </c>
      <c r="DC2033">
        <v>21</v>
      </c>
      <c r="DD2033">
        <v>0</v>
      </c>
      <c r="DE2033" s="18">
        <v>30697.71</v>
      </c>
      <c r="DF2033" t="s">
        <v>16</v>
      </c>
      <c r="DG2033" t="s">
        <v>11</v>
      </c>
      <c r="DH2033" t="s">
        <v>42</v>
      </c>
      <c r="DZ2033" t="s">
        <v>2064</v>
      </c>
      <c r="EA2033">
        <f t="shared" si="63"/>
        <v>24</v>
      </c>
    </row>
    <row r="2034" spans="1:131" ht="15.6" x14ac:dyDescent="0.3">
      <c r="A2034" s="1" t="s">
        <v>334</v>
      </c>
      <c r="B2034" s="1" t="s">
        <v>6752</v>
      </c>
      <c r="C2034" s="1" t="s">
        <v>6511</v>
      </c>
      <c r="D2034" t="s">
        <v>8226</v>
      </c>
      <c r="E2034" s="1"/>
      <c r="H2034" s="1"/>
      <c r="T2034" t="s">
        <v>334</v>
      </c>
      <c r="U2034">
        <v>27.94</v>
      </c>
      <c r="V2034">
        <v>6.08</v>
      </c>
      <c r="W2034" t="s">
        <v>2380</v>
      </c>
      <c r="X2034" t="s">
        <v>2380</v>
      </c>
      <c r="Y2034" t="s">
        <v>2383</v>
      </c>
      <c r="Z2034">
        <v>1</v>
      </c>
      <c r="AA2034" t="s">
        <v>2380</v>
      </c>
      <c r="AV2034" t="s">
        <v>334</v>
      </c>
      <c r="AW2034">
        <v>27.94</v>
      </c>
      <c r="AX2034">
        <v>6.08</v>
      </c>
      <c r="AY2034" t="s">
        <v>2380</v>
      </c>
      <c r="AZ2034" t="s">
        <v>2380</v>
      </c>
      <c r="BA2034" t="s">
        <v>2383</v>
      </c>
      <c r="BB2034">
        <v>1</v>
      </c>
      <c r="BC2034" t="s">
        <v>2380</v>
      </c>
      <c r="BR2034">
        <v>27.94</v>
      </c>
      <c r="BS2034" t="str" cm="1">
        <f t="array" ref="BS2034">_xlfn.IFS(BR2034&lt;18.5,"UNDER WEIGHT",BR2034&lt;=24.9,"NORMAL WEIGHT",BR2034&lt;=29.9,"OVER WEIGHT",BR2034&gt;=30,"OBESITY")</f>
        <v>OVER WEIGHT</v>
      </c>
      <c r="BV2034">
        <v>6.08</v>
      </c>
      <c r="BW2034" t="str" cm="1">
        <f t="array" ref="BW2034">_xlfn.IFS(BV2034&lt;=5.7,"NORMAL",BV2034&lt;=6.4,"Prediabetes",BV2034&gt;=6.5,"Diabetes")</f>
        <v>Prediabetes</v>
      </c>
      <c r="CJ2034" t="s">
        <v>2065</v>
      </c>
      <c r="CK2034">
        <v>1983</v>
      </c>
      <c r="CL2034" t="s">
        <v>30</v>
      </c>
      <c r="CM2034">
        <v>21</v>
      </c>
      <c r="CN2034">
        <v>3</v>
      </c>
      <c r="CO2034">
        <v>30724.44</v>
      </c>
      <c r="CP2034" t="s">
        <v>11</v>
      </c>
      <c r="CQ2034" t="s">
        <v>12</v>
      </c>
      <c r="CR2034" t="s">
        <v>42</v>
      </c>
      <c r="CW2034" t="str">
        <f t="shared" si="62"/>
        <v>21/Dec/1983</v>
      </c>
      <c r="CZ2034" t="s">
        <v>2065</v>
      </c>
      <c r="DA2034">
        <v>1983</v>
      </c>
      <c r="DB2034" t="s">
        <v>30</v>
      </c>
      <c r="DC2034">
        <v>21</v>
      </c>
      <c r="DD2034">
        <v>3</v>
      </c>
      <c r="DE2034" s="18">
        <v>30724.44</v>
      </c>
      <c r="DF2034" t="s">
        <v>11</v>
      </c>
      <c r="DG2034" t="s">
        <v>12</v>
      </c>
      <c r="DH2034" t="s">
        <v>42</v>
      </c>
      <c r="DZ2034" t="s">
        <v>2065</v>
      </c>
      <c r="EA2034">
        <f t="shared" si="63"/>
        <v>40</v>
      </c>
    </row>
    <row r="2035" spans="1:131" ht="15.6" x14ac:dyDescent="0.3">
      <c r="A2035" s="1" t="s">
        <v>333</v>
      </c>
      <c r="B2035" s="1" t="s">
        <v>6752</v>
      </c>
      <c r="C2035" s="1" t="s">
        <v>6512</v>
      </c>
      <c r="D2035" t="s">
        <v>7520</v>
      </c>
      <c r="E2035" s="1"/>
      <c r="H2035" s="1"/>
      <c r="T2035" t="s">
        <v>333</v>
      </c>
      <c r="U2035">
        <v>27.2</v>
      </c>
      <c r="V2035">
        <v>5.83</v>
      </c>
      <c r="W2035" t="s">
        <v>2380</v>
      </c>
      <c r="X2035" t="s">
        <v>2380</v>
      </c>
      <c r="Y2035" t="s">
        <v>2383</v>
      </c>
      <c r="Z2035">
        <v>1</v>
      </c>
      <c r="AA2035" t="s">
        <v>2380</v>
      </c>
      <c r="AV2035" t="s">
        <v>333</v>
      </c>
      <c r="AW2035">
        <v>27.2</v>
      </c>
      <c r="AX2035">
        <v>5.83</v>
      </c>
      <c r="AY2035" t="s">
        <v>2380</v>
      </c>
      <c r="AZ2035" t="s">
        <v>2380</v>
      </c>
      <c r="BA2035" t="s">
        <v>2383</v>
      </c>
      <c r="BB2035">
        <v>1</v>
      </c>
      <c r="BC2035" t="s">
        <v>2380</v>
      </c>
      <c r="BR2035">
        <v>27.2</v>
      </c>
      <c r="BS2035" t="str" cm="1">
        <f t="array" ref="BS2035">_xlfn.IFS(BR2035&lt;18.5,"UNDER WEIGHT",BR2035&lt;=24.9,"NORMAL WEIGHT",BR2035&lt;=29.9,"OVER WEIGHT",BR2035&gt;=30,"OBESITY")</f>
        <v>OVER WEIGHT</v>
      </c>
      <c r="BV2035">
        <v>5.83</v>
      </c>
      <c r="BW2035" t="str" cm="1">
        <f t="array" ref="BW2035">_xlfn.IFS(BV2035&lt;=5.7,"NORMAL",BV2035&lt;=6.4,"Prediabetes",BV2035&gt;=6.5,"Diabetes")</f>
        <v>Prediabetes</v>
      </c>
      <c r="CJ2035" t="s">
        <v>2066</v>
      </c>
      <c r="CK2035">
        <v>1988</v>
      </c>
      <c r="CL2035" t="s">
        <v>20</v>
      </c>
      <c r="CM2035">
        <v>5</v>
      </c>
      <c r="CN2035">
        <v>3</v>
      </c>
      <c r="CO2035">
        <v>30763.01</v>
      </c>
      <c r="CP2035" t="s">
        <v>11</v>
      </c>
      <c r="CQ2035" t="s">
        <v>16</v>
      </c>
      <c r="CR2035" t="s">
        <v>42</v>
      </c>
      <c r="CW2035" t="str">
        <f t="shared" si="62"/>
        <v>5/Sep/1988</v>
      </c>
      <c r="CZ2035" t="s">
        <v>2066</v>
      </c>
      <c r="DA2035">
        <v>1988</v>
      </c>
      <c r="DB2035" t="s">
        <v>20</v>
      </c>
      <c r="DC2035">
        <v>5</v>
      </c>
      <c r="DD2035">
        <v>3</v>
      </c>
      <c r="DE2035" s="18">
        <v>30763.01</v>
      </c>
      <c r="DF2035" t="s">
        <v>11</v>
      </c>
      <c r="DG2035" t="s">
        <v>16</v>
      </c>
      <c r="DH2035" t="s">
        <v>42</v>
      </c>
      <c r="DZ2035" t="s">
        <v>2066</v>
      </c>
      <c r="EA2035">
        <f t="shared" si="63"/>
        <v>35</v>
      </c>
    </row>
    <row r="2036" spans="1:131" ht="15.6" x14ac:dyDescent="0.3">
      <c r="A2036" s="1" t="s">
        <v>332</v>
      </c>
      <c r="B2036" s="1" t="s">
        <v>6751</v>
      </c>
      <c r="C2036" s="1" t="s">
        <v>6513</v>
      </c>
      <c r="D2036" t="s">
        <v>8227</v>
      </c>
      <c r="E2036" s="1"/>
      <c r="H2036" s="1"/>
      <c r="T2036" t="s">
        <v>332</v>
      </c>
      <c r="U2036">
        <v>33.344999999999999</v>
      </c>
      <c r="V2036">
        <v>4.29</v>
      </c>
      <c r="W2036" t="s">
        <v>2380</v>
      </c>
      <c r="X2036" t="s">
        <v>2380</v>
      </c>
      <c r="Y2036" t="s">
        <v>2380</v>
      </c>
      <c r="Z2036">
        <v>1</v>
      </c>
      <c r="AA2036" t="s">
        <v>2380</v>
      </c>
      <c r="AV2036" t="s">
        <v>332</v>
      </c>
      <c r="AW2036">
        <v>33.344999999999999</v>
      </c>
      <c r="AX2036">
        <v>4.29</v>
      </c>
      <c r="AY2036" t="s">
        <v>2380</v>
      </c>
      <c r="AZ2036" t="s">
        <v>2380</v>
      </c>
      <c r="BA2036" t="s">
        <v>2380</v>
      </c>
      <c r="BB2036">
        <v>1</v>
      </c>
      <c r="BC2036" t="s">
        <v>2380</v>
      </c>
      <c r="BR2036">
        <v>33.344999999999999</v>
      </c>
      <c r="BS2036" t="str" cm="1">
        <f t="array" ref="BS2036">_xlfn.IFS(BR2036&lt;18.5,"UNDER WEIGHT",BR2036&lt;=24.9,"NORMAL WEIGHT",BR2036&lt;=29.9,"OVER WEIGHT",BR2036&gt;=30,"OBESITY")</f>
        <v>OBESITY</v>
      </c>
      <c r="BV2036">
        <v>4.29</v>
      </c>
      <c r="BW2036" t="str" cm="1">
        <f t="array" ref="BW2036">_xlfn.IFS(BV2036&lt;=5.7,"NORMAL",BV2036&lt;=6.4,"Prediabetes",BV2036&gt;=6.5,"Diabetes")</f>
        <v>NORMAL</v>
      </c>
      <c r="CJ2036" t="s">
        <v>2067</v>
      </c>
      <c r="CK2036">
        <v>1961</v>
      </c>
      <c r="CL2036" t="s">
        <v>20</v>
      </c>
      <c r="CM2036">
        <v>9</v>
      </c>
      <c r="CN2036">
        <v>3</v>
      </c>
      <c r="CO2036">
        <v>30942.19</v>
      </c>
      <c r="CP2036" t="s">
        <v>11</v>
      </c>
      <c r="CQ2036" t="s">
        <v>11</v>
      </c>
      <c r="CR2036" t="s">
        <v>13</v>
      </c>
      <c r="CW2036" t="str">
        <f t="shared" si="62"/>
        <v>9/Sep/1961</v>
      </c>
      <c r="CZ2036" t="s">
        <v>2067</v>
      </c>
      <c r="DA2036">
        <v>1961</v>
      </c>
      <c r="DB2036" t="s">
        <v>20</v>
      </c>
      <c r="DC2036">
        <v>9</v>
      </c>
      <c r="DD2036">
        <v>3</v>
      </c>
      <c r="DE2036" s="18">
        <v>30942.19</v>
      </c>
      <c r="DF2036" t="s">
        <v>11</v>
      </c>
      <c r="DG2036" t="s">
        <v>11</v>
      </c>
      <c r="DH2036" t="s">
        <v>13</v>
      </c>
      <c r="DZ2036" t="s">
        <v>2067</v>
      </c>
      <c r="EA2036">
        <f t="shared" si="63"/>
        <v>62</v>
      </c>
    </row>
    <row r="2037" spans="1:131" ht="15.6" x14ac:dyDescent="0.3">
      <c r="A2037" s="1" t="s">
        <v>331</v>
      </c>
      <c r="B2037" s="1" t="s">
        <v>6751</v>
      </c>
      <c r="C2037" s="1" t="s">
        <v>6514</v>
      </c>
      <c r="D2037" t="s">
        <v>8228</v>
      </c>
      <c r="E2037" s="1"/>
      <c r="H2037" s="1"/>
      <c r="T2037" t="s">
        <v>331</v>
      </c>
      <c r="U2037">
        <v>29.925000000000001</v>
      </c>
      <c r="V2037">
        <v>5.3</v>
      </c>
      <c r="W2037" t="s">
        <v>2380</v>
      </c>
      <c r="X2037" t="s">
        <v>2380</v>
      </c>
      <c r="Y2037" t="s">
        <v>2380</v>
      </c>
      <c r="Z2037">
        <v>1</v>
      </c>
      <c r="AA2037" t="s">
        <v>2380</v>
      </c>
      <c r="AV2037" t="s">
        <v>331</v>
      </c>
      <c r="AW2037">
        <v>29.925000000000001</v>
      </c>
      <c r="AX2037">
        <v>5.3</v>
      </c>
      <c r="AY2037" t="s">
        <v>2380</v>
      </c>
      <c r="AZ2037" t="s">
        <v>2380</v>
      </c>
      <c r="BA2037" t="s">
        <v>2380</v>
      </c>
      <c r="BB2037">
        <v>1</v>
      </c>
      <c r="BC2037" t="s">
        <v>2380</v>
      </c>
      <c r="BR2037">
        <v>29.925000000000001</v>
      </c>
      <c r="BS2037" t="e" cm="1">
        <f t="array" ref="BS2037">_xlfn.IFS(BR2037&lt;18.5,"UNDER WEIGHT",BR2037&lt;=24.9,"NORMAL WEIGHT",BR2037&lt;=29.9,"OVER WEIGHT",BR2037&gt;=30,"OBESITY")</f>
        <v>#N/A</v>
      </c>
      <c r="BV2037">
        <v>5.3</v>
      </c>
      <c r="BW2037" t="str" cm="1">
        <f t="array" ref="BW2037">_xlfn.IFS(BV2037&lt;=5.7,"NORMAL",BV2037&lt;=6.4,"Prediabetes",BV2037&gt;=6.5,"Diabetes")</f>
        <v>NORMAL</v>
      </c>
      <c r="CJ2037" t="s">
        <v>2068</v>
      </c>
      <c r="CK2037">
        <v>2004</v>
      </c>
      <c r="CL2037" t="s">
        <v>15</v>
      </c>
      <c r="CM2037">
        <v>9</v>
      </c>
      <c r="CN2037">
        <v>0</v>
      </c>
      <c r="CO2037">
        <v>31196.61</v>
      </c>
      <c r="CP2037" t="s">
        <v>11</v>
      </c>
      <c r="CQ2037" t="s">
        <v>16</v>
      </c>
      <c r="CR2037" t="s">
        <v>42</v>
      </c>
      <c r="CW2037" t="str">
        <f t="shared" si="62"/>
        <v>9/Nov/2004</v>
      </c>
      <c r="CZ2037" t="s">
        <v>2068</v>
      </c>
      <c r="DA2037">
        <v>2004</v>
      </c>
      <c r="DB2037" t="s">
        <v>15</v>
      </c>
      <c r="DC2037">
        <v>9</v>
      </c>
      <c r="DD2037">
        <v>0</v>
      </c>
      <c r="DE2037" s="18">
        <v>31196.61</v>
      </c>
      <c r="DF2037" t="s">
        <v>11</v>
      </c>
      <c r="DG2037" t="s">
        <v>16</v>
      </c>
      <c r="DH2037" t="s">
        <v>42</v>
      </c>
      <c r="DZ2037" t="s">
        <v>2068</v>
      </c>
      <c r="EA2037">
        <f t="shared" si="63"/>
        <v>19</v>
      </c>
    </row>
    <row r="2038" spans="1:131" ht="15.6" x14ac:dyDescent="0.3">
      <c r="A2038" s="1" t="s">
        <v>330</v>
      </c>
      <c r="B2038" s="1" t="s">
        <v>6751</v>
      </c>
      <c r="C2038" s="1" t="s">
        <v>6515</v>
      </c>
      <c r="D2038" t="s">
        <v>8229</v>
      </c>
      <c r="E2038" s="1"/>
      <c r="H2038" s="1"/>
      <c r="T2038" t="s">
        <v>330</v>
      </c>
      <c r="U2038">
        <v>24.225000000000001</v>
      </c>
      <c r="V2038">
        <v>4.42</v>
      </c>
      <c r="W2038" t="s">
        <v>2380</v>
      </c>
      <c r="X2038" t="s">
        <v>2380</v>
      </c>
      <c r="Y2038" t="s">
        <v>2380</v>
      </c>
      <c r="Z2038">
        <v>1</v>
      </c>
      <c r="AA2038" t="s">
        <v>2380</v>
      </c>
      <c r="AV2038" t="s">
        <v>330</v>
      </c>
      <c r="AW2038">
        <v>24.225000000000001</v>
      </c>
      <c r="AX2038">
        <v>4.42</v>
      </c>
      <c r="AY2038" t="s">
        <v>2380</v>
      </c>
      <c r="AZ2038" t="s">
        <v>2380</v>
      </c>
      <c r="BA2038" t="s">
        <v>2380</v>
      </c>
      <c r="BB2038">
        <v>1</v>
      </c>
      <c r="BC2038" t="s">
        <v>2380</v>
      </c>
      <c r="BR2038">
        <v>24.225000000000001</v>
      </c>
      <c r="BS2038" t="str" cm="1">
        <f t="array" ref="BS2038">_xlfn.IFS(BR2038&lt;18.5,"UNDER WEIGHT",BR2038&lt;=24.9,"NORMAL WEIGHT",BR2038&lt;=29.9,"OVER WEIGHT",BR2038&gt;=30,"OBESITY")</f>
        <v>NORMAL WEIGHT</v>
      </c>
      <c r="BV2038">
        <v>4.42</v>
      </c>
      <c r="BW2038" t="str" cm="1">
        <f t="array" ref="BW2038">_xlfn.IFS(BV2038&lt;=5.7,"NORMAL",BV2038&lt;=6.4,"Prediabetes",BV2038&gt;=6.5,"Diabetes")</f>
        <v>NORMAL</v>
      </c>
      <c r="CJ2038" t="s">
        <v>2069</v>
      </c>
      <c r="CK2038">
        <v>2000</v>
      </c>
      <c r="CL2038" t="s">
        <v>10</v>
      </c>
      <c r="CM2038">
        <v>22</v>
      </c>
      <c r="CN2038">
        <v>0</v>
      </c>
      <c r="CO2038">
        <v>31234.560000000001</v>
      </c>
      <c r="CP2038" t="s">
        <v>16</v>
      </c>
      <c r="CQ2038" t="s">
        <v>16</v>
      </c>
      <c r="CR2038" t="s">
        <v>42</v>
      </c>
      <c r="CW2038" t="str">
        <f t="shared" si="62"/>
        <v>22/Jul/2000</v>
      </c>
      <c r="CZ2038" t="s">
        <v>2069</v>
      </c>
      <c r="DA2038">
        <v>2000</v>
      </c>
      <c r="DB2038" t="s">
        <v>10</v>
      </c>
      <c r="DC2038">
        <v>22</v>
      </c>
      <c r="DD2038">
        <v>0</v>
      </c>
      <c r="DE2038" s="18">
        <v>31234.560000000001</v>
      </c>
      <c r="DF2038" t="s">
        <v>16</v>
      </c>
      <c r="DG2038" t="s">
        <v>16</v>
      </c>
      <c r="DH2038" t="s">
        <v>42</v>
      </c>
      <c r="DZ2038" t="s">
        <v>2069</v>
      </c>
      <c r="EA2038">
        <f t="shared" si="63"/>
        <v>23</v>
      </c>
    </row>
    <row r="2039" spans="1:131" ht="15.6" x14ac:dyDescent="0.3">
      <c r="A2039" s="1" t="s">
        <v>329</v>
      </c>
      <c r="B2039" s="1" t="s">
        <v>6751</v>
      </c>
      <c r="C2039" s="1" t="s">
        <v>6516</v>
      </c>
      <c r="D2039" t="s">
        <v>6960</v>
      </c>
      <c r="E2039" s="1"/>
      <c r="H2039" s="1"/>
      <c r="T2039" t="s">
        <v>329</v>
      </c>
      <c r="U2039">
        <v>29.68</v>
      </c>
      <c r="V2039">
        <v>5.68</v>
      </c>
      <c r="W2039" t="s">
        <v>2380</v>
      </c>
      <c r="X2039" t="s">
        <v>2382</v>
      </c>
      <c r="Y2039" t="s">
        <v>2380</v>
      </c>
      <c r="Z2039">
        <v>1</v>
      </c>
      <c r="AA2039" t="s">
        <v>2380</v>
      </c>
      <c r="AV2039" t="s">
        <v>329</v>
      </c>
      <c r="AW2039">
        <v>29.68</v>
      </c>
      <c r="AX2039">
        <v>5.68</v>
      </c>
      <c r="AY2039" t="s">
        <v>2380</v>
      </c>
      <c r="AZ2039" t="s">
        <v>2382</v>
      </c>
      <c r="BA2039" t="s">
        <v>2380</v>
      </c>
      <c r="BB2039">
        <v>1</v>
      </c>
      <c r="BC2039" t="s">
        <v>2380</v>
      </c>
      <c r="BR2039">
        <v>29.68</v>
      </c>
      <c r="BS2039" t="str" cm="1">
        <f t="array" ref="BS2039">_xlfn.IFS(BR2039&lt;18.5,"UNDER WEIGHT",BR2039&lt;=24.9,"NORMAL WEIGHT",BR2039&lt;=29.9,"OVER WEIGHT",BR2039&gt;=30,"OBESITY")</f>
        <v>OVER WEIGHT</v>
      </c>
      <c r="BV2039">
        <v>5.68</v>
      </c>
      <c r="BW2039" t="str" cm="1">
        <f t="array" ref="BW2039">_xlfn.IFS(BV2039&lt;=5.7,"NORMAL",BV2039&lt;=6.4,"Prediabetes",BV2039&gt;=6.5,"Diabetes")</f>
        <v>NORMAL</v>
      </c>
      <c r="CJ2039" t="s">
        <v>2070</v>
      </c>
      <c r="CK2039">
        <v>1968</v>
      </c>
      <c r="CL2039" t="s">
        <v>10</v>
      </c>
      <c r="CM2039">
        <v>9</v>
      </c>
      <c r="CN2039">
        <v>0</v>
      </c>
      <c r="CO2039">
        <v>31322.53</v>
      </c>
      <c r="CP2039" t="s">
        <v>11</v>
      </c>
      <c r="CQ2039" t="s">
        <v>16</v>
      </c>
      <c r="CR2039" t="s">
        <v>42</v>
      </c>
      <c r="CW2039" t="str">
        <f t="shared" si="62"/>
        <v>9/Jul/1968</v>
      </c>
      <c r="CZ2039" t="s">
        <v>2070</v>
      </c>
      <c r="DA2039">
        <v>1968</v>
      </c>
      <c r="DB2039" t="s">
        <v>10</v>
      </c>
      <c r="DC2039">
        <v>9</v>
      </c>
      <c r="DD2039">
        <v>0</v>
      </c>
      <c r="DE2039" s="18">
        <v>31322.53</v>
      </c>
      <c r="DF2039" t="s">
        <v>11</v>
      </c>
      <c r="DG2039" t="s">
        <v>16</v>
      </c>
      <c r="DH2039" t="s">
        <v>42</v>
      </c>
      <c r="DZ2039" t="s">
        <v>2070</v>
      </c>
      <c r="EA2039">
        <f t="shared" si="63"/>
        <v>55</v>
      </c>
    </row>
    <row r="2040" spans="1:131" ht="15.6" x14ac:dyDescent="0.3">
      <c r="A2040" s="1" t="s">
        <v>328</v>
      </c>
      <c r="B2040" s="1" t="s">
        <v>6752</v>
      </c>
      <c r="C2040" s="1" t="s">
        <v>4807</v>
      </c>
      <c r="D2040" t="s">
        <v>8230</v>
      </c>
      <c r="E2040" s="1"/>
      <c r="H2040" s="1"/>
      <c r="T2040" t="s">
        <v>328</v>
      </c>
      <c r="U2040">
        <v>20.614999999999998</v>
      </c>
      <c r="V2040">
        <v>6.05</v>
      </c>
      <c r="W2040" t="s">
        <v>2380</v>
      </c>
      <c r="X2040" t="s">
        <v>2380</v>
      </c>
      <c r="Y2040" t="s">
        <v>2383</v>
      </c>
      <c r="Z2040">
        <v>1</v>
      </c>
      <c r="AA2040" t="s">
        <v>2380</v>
      </c>
      <c r="AV2040" t="s">
        <v>328</v>
      </c>
      <c r="AW2040">
        <v>20.614999999999998</v>
      </c>
      <c r="AX2040">
        <v>6.05</v>
      </c>
      <c r="AY2040" t="s">
        <v>2380</v>
      </c>
      <c r="AZ2040" t="s">
        <v>2380</v>
      </c>
      <c r="BA2040" t="s">
        <v>2383</v>
      </c>
      <c r="BB2040">
        <v>1</v>
      </c>
      <c r="BC2040" t="s">
        <v>2380</v>
      </c>
      <c r="BR2040">
        <v>20.614999999999998</v>
      </c>
      <c r="BS2040" t="str" cm="1">
        <f t="array" ref="BS2040">_xlfn.IFS(BR2040&lt;18.5,"UNDER WEIGHT",BR2040&lt;=24.9,"NORMAL WEIGHT",BR2040&lt;=29.9,"OVER WEIGHT",BR2040&gt;=30,"OBESITY")</f>
        <v>NORMAL WEIGHT</v>
      </c>
      <c r="BV2040">
        <v>6.05</v>
      </c>
      <c r="BW2040" t="str" cm="1">
        <f t="array" ref="BW2040">_xlfn.IFS(BV2040&lt;=5.7,"NORMAL",BV2040&lt;=6.4,"Prediabetes",BV2040&gt;=6.5,"Diabetes")</f>
        <v>Prediabetes</v>
      </c>
      <c r="CJ2040" t="s">
        <v>2071</v>
      </c>
      <c r="CK2040">
        <v>1995</v>
      </c>
      <c r="CL2040" t="s">
        <v>20</v>
      </c>
      <c r="CM2040">
        <v>27</v>
      </c>
      <c r="CN2040">
        <v>0</v>
      </c>
      <c r="CO2040">
        <v>31328.27</v>
      </c>
      <c r="CP2040" t="s">
        <v>11</v>
      </c>
      <c r="CQ2040" t="s">
        <v>11</v>
      </c>
      <c r="CR2040" t="s">
        <v>42</v>
      </c>
      <c r="CW2040" t="str">
        <f t="shared" si="62"/>
        <v>27/Sep/1995</v>
      </c>
      <c r="CZ2040" t="s">
        <v>2071</v>
      </c>
      <c r="DA2040">
        <v>1995</v>
      </c>
      <c r="DB2040" t="s">
        <v>20</v>
      </c>
      <c r="DC2040">
        <v>27</v>
      </c>
      <c r="DD2040">
        <v>0</v>
      </c>
      <c r="DE2040" s="18">
        <v>31328.27</v>
      </c>
      <c r="DF2040" t="s">
        <v>11</v>
      </c>
      <c r="DG2040" t="s">
        <v>11</v>
      </c>
      <c r="DH2040" t="s">
        <v>42</v>
      </c>
      <c r="DZ2040" t="s">
        <v>2071</v>
      </c>
      <c r="EA2040">
        <f t="shared" si="63"/>
        <v>28</v>
      </c>
    </row>
    <row r="2041" spans="1:131" ht="15.6" x14ac:dyDescent="0.3">
      <c r="A2041" s="1" t="s">
        <v>327</v>
      </c>
      <c r="B2041" s="1" t="s">
        <v>6751</v>
      </c>
      <c r="C2041" s="1" t="s">
        <v>6517</v>
      </c>
      <c r="D2041" t="s">
        <v>8231</v>
      </c>
      <c r="E2041" s="1"/>
      <c r="H2041" s="1"/>
      <c r="T2041" t="s">
        <v>327</v>
      </c>
      <c r="U2041">
        <v>32.119999999999997</v>
      </c>
      <c r="V2041">
        <v>5.33</v>
      </c>
      <c r="W2041" t="s">
        <v>2380</v>
      </c>
      <c r="X2041" t="s">
        <v>2382</v>
      </c>
      <c r="Y2041" t="s">
        <v>2380</v>
      </c>
      <c r="Z2041">
        <v>1</v>
      </c>
      <c r="AA2041" t="s">
        <v>2380</v>
      </c>
      <c r="AV2041" t="s">
        <v>327</v>
      </c>
      <c r="AW2041">
        <v>32.119999999999997</v>
      </c>
      <c r="AX2041">
        <v>5.33</v>
      </c>
      <c r="AY2041" t="s">
        <v>2380</v>
      </c>
      <c r="AZ2041" t="s">
        <v>2382</v>
      </c>
      <c r="BA2041" t="s">
        <v>2380</v>
      </c>
      <c r="BB2041">
        <v>1</v>
      </c>
      <c r="BC2041" t="s">
        <v>2380</v>
      </c>
      <c r="BR2041">
        <v>32.119999999999997</v>
      </c>
      <c r="BS2041" t="str" cm="1">
        <f t="array" ref="BS2041">_xlfn.IFS(BR2041&lt;18.5,"UNDER WEIGHT",BR2041&lt;=24.9,"NORMAL WEIGHT",BR2041&lt;=29.9,"OVER WEIGHT",BR2041&gt;=30,"OBESITY")</f>
        <v>OBESITY</v>
      </c>
      <c r="BV2041">
        <v>5.33</v>
      </c>
      <c r="BW2041" t="str" cm="1">
        <f t="array" ref="BW2041">_xlfn.IFS(BV2041&lt;=5.7,"NORMAL",BV2041&lt;=6.4,"Prediabetes",BV2041&gt;=6.5,"Diabetes")</f>
        <v>NORMAL</v>
      </c>
      <c r="CJ2041" t="s">
        <v>2072</v>
      </c>
      <c r="CK2041">
        <v>1974</v>
      </c>
      <c r="CL2041" t="s">
        <v>37</v>
      </c>
      <c r="CM2041">
        <v>8</v>
      </c>
      <c r="CN2041">
        <v>0</v>
      </c>
      <c r="CO2041">
        <v>31368.81</v>
      </c>
      <c r="CP2041" t="s">
        <v>11</v>
      </c>
      <c r="CQ2041" t="s">
        <v>12</v>
      </c>
      <c r="CR2041" t="s">
        <v>42</v>
      </c>
      <c r="CW2041" t="str">
        <f t="shared" si="62"/>
        <v>8/Oct/1974</v>
      </c>
      <c r="CZ2041" t="s">
        <v>2072</v>
      </c>
      <c r="DA2041">
        <v>1974</v>
      </c>
      <c r="DB2041" t="s">
        <v>37</v>
      </c>
      <c r="DC2041">
        <v>8</v>
      </c>
      <c r="DD2041">
        <v>0</v>
      </c>
      <c r="DE2041" s="18">
        <v>31368.81</v>
      </c>
      <c r="DF2041" t="s">
        <v>11</v>
      </c>
      <c r="DG2041" t="s">
        <v>12</v>
      </c>
      <c r="DH2041" t="s">
        <v>42</v>
      </c>
      <c r="DZ2041" t="s">
        <v>2072</v>
      </c>
      <c r="EA2041">
        <f t="shared" si="63"/>
        <v>49</v>
      </c>
    </row>
    <row r="2042" spans="1:131" ht="15.6" x14ac:dyDescent="0.3">
      <c r="A2042" s="1" t="s">
        <v>326</v>
      </c>
      <c r="B2042" s="1" t="s">
        <v>6752</v>
      </c>
      <c r="C2042" s="1" t="s">
        <v>5583</v>
      </c>
      <c r="D2042" t="s">
        <v>7464</v>
      </c>
      <c r="E2042" s="1"/>
      <c r="H2042" s="1"/>
      <c r="T2042" t="s">
        <v>326</v>
      </c>
      <c r="U2042">
        <v>27.36</v>
      </c>
      <c r="V2042">
        <v>6.22</v>
      </c>
      <c r="W2042" t="s">
        <v>2380</v>
      </c>
      <c r="X2042" t="s">
        <v>2380</v>
      </c>
      <c r="Y2042" t="s">
        <v>2380</v>
      </c>
      <c r="Z2042">
        <v>0</v>
      </c>
      <c r="AA2042" t="s">
        <v>2380</v>
      </c>
      <c r="AV2042" t="s">
        <v>326</v>
      </c>
      <c r="AW2042">
        <v>27.36</v>
      </c>
      <c r="AX2042">
        <v>6.22</v>
      </c>
      <c r="AY2042" t="s">
        <v>2380</v>
      </c>
      <c r="AZ2042" t="s">
        <v>2380</v>
      </c>
      <c r="BA2042" t="s">
        <v>2380</v>
      </c>
      <c r="BB2042" t="s">
        <v>2381</v>
      </c>
      <c r="BC2042" t="s">
        <v>2380</v>
      </c>
      <c r="BR2042">
        <v>27.36</v>
      </c>
      <c r="BS2042" t="str" cm="1">
        <f t="array" ref="BS2042">_xlfn.IFS(BR2042&lt;18.5,"UNDER WEIGHT",BR2042&lt;=24.9,"NORMAL WEIGHT",BR2042&lt;=29.9,"OVER WEIGHT",BR2042&gt;=30,"OBESITY")</f>
        <v>OVER WEIGHT</v>
      </c>
      <c r="BV2042">
        <v>6.22</v>
      </c>
      <c r="BW2042" t="str" cm="1">
        <f t="array" ref="BW2042">_xlfn.IFS(BV2042&lt;=5.7,"NORMAL",BV2042&lt;=6.4,"Prediabetes",BV2042&gt;=6.5,"Diabetes")</f>
        <v>Prediabetes</v>
      </c>
      <c r="CJ2042" t="s">
        <v>2073</v>
      </c>
      <c r="CK2042">
        <v>1975</v>
      </c>
      <c r="CL2042" t="s">
        <v>37</v>
      </c>
      <c r="CM2042">
        <v>29</v>
      </c>
      <c r="CN2042">
        <v>1</v>
      </c>
      <c r="CO2042">
        <v>31591.82</v>
      </c>
      <c r="CP2042" t="s">
        <v>11</v>
      </c>
      <c r="CQ2042" t="s">
        <v>16</v>
      </c>
      <c r="CR2042" t="s">
        <v>42</v>
      </c>
      <c r="CW2042" t="str">
        <f t="shared" si="62"/>
        <v>29/Oct/1975</v>
      </c>
      <c r="CZ2042" t="s">
        <v>2073</v>
      </c>
      <c r="DA2042">
        <v>1975</v>
      </c>
      <c r="DB2042" t="s">
        <v>37</v>
      </c>
      <c r="DC2042">
        <v>29</v>
      </c>
      <c r="DD2042">
        <v>1</v>
      </c>
      <c r="DE2042" s="18">
        <v>31591.82</v>
      </c>
      <c r="DF2042" t="s">
        <v>11</v>
      </c>
      <c r="DG2042" t="s">
        <v>16</v>
      </c>
      <c r="DH2042" t="s">
        <v>42</v>
      </c>
      <c r="DZ2042" t="s">
        <v>2073</v>
      </c>
      <c r="EA2042">
        <f t="shared" si="63"/>
        <v>48</v>
      </c>
    </row>
    <row r="2043" spans="1:131" ht="15.6" x14ac:dyDescent="0.3">
      <c r="A2043" s="1" t="s">
        <v>325</v>
      </c>
      <c r="B2043" s="1" t="s">
        <v>6752</v>
      </c>
      <c r="C2043" s="1" t="s">
        <v>6518</v>
      </c>
      <c r="D2043" t="s">
        <v>8232</v>
      </c>
      <c r="E2043" s="1"/>
      <c r="H2043" s="1"/>
      <c r="T2043" t="s">
        <v>325</v>
      </c>
      <c r="U2043">
        <v>17.385000000000002</v>
      </c>
      <c r="V2043">
        <v>5.84</v>
      </c>
      <c r="W2043" t="s">
        <v>2380</v>
      </c>
      <c r="X2043" t="s">
        <v>2380</v>
      </c>
      <c r="Y2043" t="s">
        <v>2380</v>
      </c>
      <c r="Z2043">
        <v>0</v>
      </c>
      <c r="AA2043" t="s">
        <v>2380</v>
      </c>
      <c r="AV2043" t="s">
        <v>325</v>
      </c>
      <c r="AW2043">
        <v>17.385000000000002</v>
      </c>
      <c r="AX2043">
        <v>5.84</v>
      </c>
      <c r="AY2043" t="s">
        <v>2380</v>
      </c>
      <c r="AZ2043" t="s">
        <v>2380</v>
      </c>
      <c r="BA2043" t="s">
        <v>2380</v>
      </c>
      <c r="BB2043" t="s">
        <v>2381</v>
      </c>
      <c r="BC2043" t="s">
        <v>2380</v>
      </c>
      <c r="BR2043">
        <v>17.385000000000002</v>
      </c>
      <c r="BS2043" t="str" cm="1">
        <f t="array" ref="BS2043">_xlfn.IFS(BR2043&lt;18.5,"UNDER WEIGHT",BR2043&lt;=24.9,"NORMAL WEIGHT",BR2043&lt;=29.9,"OVER WEIGHT",BR2043&gt;=30,"OBESITY")</f>
        <v>UNDER WEIGHT</v>
      </c>
      <c r="BV2043">
        <v>5.84</v>
      </c>
      <c r="BW2043" t="str" cm="1">
        <f t="array" ref="BW2043">_xlfn.IFS(BV2043&lt;=5.7,"NORMAL",BV2043&lt;=6.4,"Prediabetes",BV2043&gt;=6.5,"Diabetes")</f>
        <v>Prediabetes</v>
      </c>
      <c r="CJ2043" t="s">
        <v>2074</v>
      </c>
      <c r="CK2043">
        <v>1960</v>
      </c>
      <c r="CL2043" t="s">
        <v>30</v>
      </c>
      <c r="CM2043">
        <v>13</v>
      </c>
      <c r="CN2043">
        <v>1</v>
      </c>
      <c r="CO2043">
        <v>31620</v>
      </c>
      <c r="CP2043" t="s">
        <v>11</v>
      </c>
      <c r="CQ2043" t="s">
        <v>16</v>
      </c>
      <c r="CR2043" t="s">
        <v>247</v>
      </c>
      <c r="CW2043" t="str">
        <f t="shared" si="62"/>
        <v>13/Dec/1960</v>
      </c>
      <c r="CZ2043" t="s">
        <v>2074</v>
      </c>
      <c r="DA2043">
        <v>1960</v>
      </c>
      <c r="DB2043" t="s">
        <v>30</v>
      </c>
      <c r="DC2043">
        <v>13</v>
      </c>
      <c r="DD2043">
        <v>1</v>
      </c>
      <c r="DE2043" s="18">
        <v>31620</v>
      </c>
      <c r="DF2043" t="s">
        <v>11</v>
      </c>
      <c r="DG2043" t="s">
        <v>16</v>
      </c>
      <c r="DH2043" t="s">
        <v>247</v>
      </c>
      <c r="DZ2043" t="s">
        <v>2074</v>
      </c>
      <c r="EA2043">
        <f t="shared" si="63"/>
        <v>63</v>
      </c>
    </row>
    <row r="2044" spans="1:131" ht="15.6" x14ac:dyDescent="0.3">
      <c r="A2044" s="1" t="s">
        <v>324</v>
      </c>
      <c r="B2044" s="1" t="s">
        <v>6752</v>
      </c>
      <c r="C2044" s="1" t="s">
        <v>6519</v>
      </c>
      <c r="D2044" t="s">
        <v>8233</v>
      </c>
      <c r="E2044" s="1"/>
      <c r="H2044" s="1"/>
      <c r="T2044" t="s">
        <v>324</v>
      </c>
      <c r="U2044">
        <v>30.13</v>
      </c>
      <c r="V2044">
        <v>5.71</v>
      </c>
      <c r="W2044" t="s">
        <v>2380</v>
      </c>
      <c r="X2044" t="s">
        <v>2382</v>
      </c>
      <c r="Y2044" t="s">
        <v>2380</v>
      </c>
      <c r="Z2044">
        <v>1</v>
      </c>
      <c r="AA2044" t="s">
        <v>2380</v>
      </c>
      <c r="AV2044" t="s">
        <v>324</v>
      </c>
      <c r="AW2044">
        <v>30.13</v>
      </c>
      <c r="AX2044">
        <v>5.71</v>
      </c>
      <c r="AY2044" t="s">
        <v>2380</v>
      </c>
      <c r="AZ2044" t="s">
        <v>2382</v>
      </c>
      <c r="BA2044" t="s">
        <v>2380</v>
      </c>
      <c r="BB2044">
        <v>1</v>
      </c>
      <c r="BC2044" t="s">
        <v>2380</v>
      </c>
      <c r="BR2044">
        <v>30.13</v>
      </c>
      <c r="BS2044" t="str" cm="1">
        <f t="array" ref="BS2044">_xlfn.IFS(BR2044&lt;18.5,"UNDER WEIGHT",BR2044&lt;=24.9,"NORMAL WEIGHT",BR2044&lt;=29.9,"OVER WEIGHT",BR2044&gt;=30,"OBESITY")</f>
        <v>OBESITY</v>
      </c>
      <c r="BV2044">
        <v>5.71</v>
      </c>
      <c r="BW2044" t="str" cm="1">
        <f t="array" ref="BW2044">_xlfn.IFS(BV2044&lt;=5.7,"NORMAL",BV2044&lt;=6.4,"Prediabetes",BV2044&gt;=6.5,"Diabetes")</f>
        <v>Prediabetes</v>
      </c>
      <c r="CJ2044" t="s">
        <v>2075</v>
      </c>
      <c r="CK2044">
        <v>1977</v>
      </c>
      <c r="CL2044" t="s">
        <v>37</v>
      </c>
      <c r="CM2044">
        <v>14</v>
      </c>
      <c r="CN2044">
        <v>2</v>
      </c>
      <c r="CO2044">
        <v>31736.7</v>
      </c>
      <c r="CP2044" t="s">
        <v>11</v>
      </c>
      <c r="CQ2044" t="s">
        <v>11</v>
      </c>
      <c r="CR2044" t="s">
        <v>23</v>
      </c>
      <c r="CW2044" t="str">
        <f t="shared" si="62"/>
        <v>14/Oct/1977</v>
      </c>
      <c r="CZ2044" t="s">
        <v>2075</v>
      </c>
      <c r="DA2044">
        <v>1977</v>
      </c>
      <c r="DB2044" t="s">
        <v>37</v>
      </c>
      <c r="DC2044">
        <v>14</v>
      </c>
      <c r="DD2044">
        <v>2</v>
      </c>
      <c r="DE2044" s="18">
        <v>31736.7</v>
      </c>
      <c r="DF2044" t="s">
        <v>11</v>
      </c>
      <c r="DG2044" t="s">
        <v>11</v>
      </c>
      <c r="DH2044" t="s">
        <v>23</v>
      </c>
      <c r="DZ2044" t="s">
        <v>2075</v>
      </c>
      <c r="EA2044">
        <f t="shared" si="63"/>
        <v>46</v>
      </c>
    </row>
    <row r="2045" spans="1:131" ht="15.6" x14ac:dyDescent="0.3">
      <c r="A2045" s="1" t="s">
        <v>323</v>
      </c>
      <c r="B2045" s="1" t="s">
        <v>6751</v>
      </c>
      <c r="C2045" s="1" t="s">
        <v>6520</v>
      </c>
      <c r="D2045" t="s">
        <v>8234</v>
      </c>
      <c r="E2045" s="1"/>
      <c r="H2045" s="1"/>
      <c r="T2045" t="s">
        <v>323</v>
      </c>
      <c r="U2045">
        <v>25.44</v>
      </c>
      <c r="V2045">
        <v>6.04</v>
      </c>
      <c r="W2045" t="s">
        <v>2382</v>
      </c>
      <c r="X2045" t="s">
        <v>2380</v>
      </c>
      <c r="Y2045" t="s">
        <v>2383</v>
      </c>
      <c r="Z2045">
        <v>1</v>
      </c>
      <c r="AA2045" t="s">
        <v>2380</v>
      </c>
      <c r="AV2045" t="s">
        <v>323</v>
      </c>
      <c r="AW2045">
        <v>25.44</v>
      </c>
      <c r="AX2045">
        <v>6.04</v>
      </c>
      <c r="AY2045" t="s">
        <v>2382</v>
      </c>
      <c r="AZ2045" t="s">
        <v>2380</v>
      </c>
      <c r="BA2045" t="s">
        <v>2383</v>
      </c>
      <c r="BB2045">
        <v>1</v>
      </c>
      <c r="BC2045" t="s">
        <v>2380</v>
      </c>
      <c r="BR2045">
        <v>25.44</v>
      </c>
      <c r="BS2045" t="str" cm="1">
        <f t="array" ref="BS2045">_xlfn.IFS(BR2045&lt;18.5,"UNDER WEIGHT",BR2045&lt;=24.9,"NORMAL WEIGHT",BR2045&lt;=29.9,"OVER WEIGHT",BR2045&gt;=30,"OBESITY")</f>
        <v>OVER WEIGHT</v>
      </c>
      <c r="BV2045">
        <v>6.04</v>
      </c>
      <c r="BW2045" t="str" cm="1">
        <f t="array" ref="BW2045">_xlfn.IFS(BV2045&lt;=5.7,"NORMAL",BV2045&lt;=6.4,"Prediabetes",BV2045&gt;=6.5,"Diabetes")</f>
        <v>Prediabetes</v>
      </c>
      <c r="CJ2045" t="s">
        <v>2076</v>
      </c>
      <c r="CK2045">
        <v>1984</v>
      </c>
      <c r="CL2045" t="s">
        <v>20</v>
      </c>
      <c r="CM2045">
        <v>10</v>
      </c>
      <c r="CN2045">
        <v>3</v>
      </c>
      <c r="CO2045">
        <v>31743.919999999998</v>
      </c>
      <c r="CP2045" t="s">
        <v>11</v>
      </c>
      <c r="CQ2045" t="s">
        <v>16</v>
      </c>
      <c r="CR2045" t="s">
        <v>42</v>
      </c>
      <c r="CW2045" t="str">
        <f t="shared" si="62"/>
        <v>10/Sep/1984</v>
      </c>
      <c r="CZ2045" t="s">
        <v>2076</v>
      </c>
      <c r="DA2045">
        <v>1984</v>
      </c>
      <c r="DB2045" t="s">
        <v>20</v>
      </c>
      <c r="DC2045">
        <v>10</v>
      </c>
      <c r="DD2045">
        <v>3</v>
      </c>
      <c r="DE2045" s="18">
        <v>31743.919999999998</v>
      </c>
      <c r="DF2045" t="s">
        <v>11</v>
      </c>
      <c r="DG2045" t="s">
        <v>16</v>
      </c>
      <c r="DH2045" t="s">
        <v>42</v>
      </c>
      <c r="DZ2045" t="s">
        <v>2076</v>
      </c>
      <c r="EA2045">
        <f t="shared" si="63"/>
        <v>39</v>
      </c>
    </row>
    <row r="2046" spans="1:131" ht="15.6" x14ac:dyDescent="0.3">
      <c r="A2046" s="1" t="s">
        <v>322</v>
      </c>
      <c r="B2046" s="1" t="s">
        <v>6751</v>
      </c>
      <c r="C2046" s="1" t="s">
        <v>6521</v>
      </c>
      <c r="D2046" t="s">
        <v>8235</v>
      </c>
      <c r="E2046" s="1"/>
      <c r="H2046" s="1"/>
      <c r="T2046" t="s">
        <v>322</v>
      </c>
      <c r="U2046">
        <v>39.805</v>
      </c>
      <c r="V2046">
        <v>4.38</v>
      </c>
      <c r="W2046" t="s">
        <v>2380</v>
      </c>
      <c r="X2046" t="s">
        <v>2382</v>
      </c>
      <c r="Y2046" t="s">
        <v>2380</v>
      </c>
      <c r="Z2046">
        <v>1</v>
      </c>
      <c r="AA2046" t="s">
        <v>2380</v>
      </c>
      <c r="AV2046" t="s">
        <v>322</v>
      </c>
      <c r="AW2046">
        <v>39.805</v>
      </c>
      <c r="AX2046">
        <v>4.38</v>
      </c>
      <c r="AY2046" t="s">
        <v>2380</v>
      </c>
      <c r="AZ2046" t="s">
        <v>2382</v>
      </c>
      <c r="BA2046" t="s">
        <v>2380</v>
      </c>
      <c r="BB2046">
        <v>1</v>
      </c>
      <c r="BC2046" t="s">
        <v>2380</v>
      </c>
      <c r="BR2046">
        <v>39.805</v>
      </c>
      <c r="BS2046" t="str" cm="1">
        <f t="array" ref="BS2046">_xlfn.IFS(BR2046&lt;18.5,"UNDER WEIGHT",BR2046&lt;=24.9,"NORMAL WEIGHT",BR2046&lt;=29.9,"OVER WEIGHT",BR2046&gt;=30,"OBESITY")</f>
        <v>OBESITY</v>
      </c>
      <c r="BV2046">
        <v>4.38</v>
      </c>
      <c r="BW2046" t="str" cm="1">
        <f t="array" ref="BW2046">_xlfn.IFS(BV2046&lt;=5.7,"NORMAL",BV2046&lt;=6.4,"Prediabetes",BV2046&gt;=6.5,"Diabetes")</f>
        <v>NORMAL</v>
      </c>
      <c r="CJ2046" t="s">
        <v>2077</v>
      </c>
      <c r="CK2046">
        <v>1975</v>
      </c>
      <c r="CL2046" t="s">
        <v>20</v>
      </c>
      <c r="CM2046">
        <v>25</v>
      </c>
      <c r="CN2046">
        <v>1</v>
      </c>
      <c r="CO2046">
        <v>31897.1</v>
      </c>
      <c r="CP2046" t="s">
        <v>11</v>
      </c>
      <c r="CQ2046" t="s">
        <v>12</v>
      </c>
      <c r="CR2046" t="s">
        <v>42</v>
      </c>
      <c r="CW2046" t="str">
        <f t="shared" si="62"/>
        <v>25/Sep/1975</v>
      </c>
      <c r="CZ2046" t="s">
        <v>2077</v>
      </c>
      <c r="DA2046">
        <v>1975</v>
      </c>
      <c r="DB2046" t="s">
        <v>20</v>
      </c>
      <c r="DC2046">
        <v>25</v>
      </c>
      <c r="DD2046">
        <v>1</v>
      </c>
      <c r="DE2046" s="18">
        <v>31897.1</v>
      </c>
      <c r="DF2046" t="s">
        <v>11</v>
      </c>
      <c r="DG2046" t="s">
        <v>12</v>
      </c>
      <c r="DH2046" t="s">
        <v>42</v>
      </c>
      <c r="DZ2046" t="s">
        <v>2077</v>
      </c>
      <c r="EA2046">
        <f t="shared" si="63"/>
        <v>48</v>
      </c>
    </row>
    <row r="2047" spans="1:131" ht="15.6" x14ac:dyDescent="0.3">
      <c r="A2047" s="1" t="s">
        <v>321</v>
      </c>
      <c r="B2047" s="1" t="s">
        <v>6751</v>
      </c>
      <c r="C2047" s="1" t="s">
        <v>6522</v>
      </c>
      <c r="D2047" t="s">
        <v>8236</v>
      </c>
      <c r="E2047" s="1"/>
      <c r="H2047" s="1"/>
      <c r="T2047" t="s">
        <v>321</v>
      </c>
      <c r="U2047">
        <v>30.4</v>
      </c>
      <c r="V2047">
        <v>5.56</v>
      </c>
      <c r="W2047" t="s">
        <v>2382</v>
      </c>
      <c r="X2047" t="s">
        <v>2382</v>
      </c>
      <c r="Y2047" t="s">
        <v>2380</v>
      </c>
      <c r="Z2047">
        <v>1</v>
      </c>
      <c r="AA2047" t="s">
        <v>2380</v>
      </c>
      <c r="AV2047" t="s">
        <v>321</v>
      </c>
      <c r="AW2047">
        <v>30.4</v>
      </c>
      <c r="AX2047">
        <v>5.56</v>
      </c>
      <c r="AY2047" t="s">
        <v>2382</v>
      </c>
      <c r="AZ2047" t="s">
        <v>2382</v>
      </c>
      <c r="BA2047" t="s">
        <v>2380</v>
      </c>
      <c r="BB2047">
        <v>1</v>
      </c>
      <c r="BC2047" t="s">
        <v>2380</v>
      </c>
      <c r="BR2047">
        <v>30.4</v>
      </c>
      <c r="BS2047" t="str" cm="1">
        <f t="array" ref="BS2047">_xlfn.IFS(BR2047&lt;18.5,"UNDER WEIGHT",BR2047&lt;=24.9,"NORMAL WEIGHT",BR2047&lt;=29.9,"OVER WEIGHT",BR2047&gt;=30,"OBESITY")</f>
        <v>OBESITY</v>
      </c>
      <c r="BV2047">
        <v>5.56</v>
      </c>
      <c r="BW2047" t="str" cm="1">
        <f t="array" ref="BW2047">_xlfn.IFS(BV2047&lt;=5.7,"NORMAL",BV2047&lt;=6.4,"Prediabetes",BV2047&gt;=6.5,"Diabetes")</f>
        <v>NORMAL</v>
      </c>
      <c r="CJ2047" t="s">
        <v>2078</v>
      </c>
      <c r="CK2047">
        <v>1972</v>
      </c>
      <c r="CL2047" t="s">
        <v>20</v>
      </c>
      <c r="CM2047">
        <v>21</v>
      </c>
      <c r="CN2047">
        <v>0</v>
      </c>
      <c r="CO2047">
        <v>31980.89</v>
      </c>
      <c r="CP2047" t="s">
        <v>11</v>
      </c>
      <c r="CQ2047" t="s">
        <v>16</v>
      </c>
      <c r="CR2047" t="s">
        <v>42</v>
      </c>
      <c r="CW2047" t="str">
        <f t="shared" si="62"/>
        <v>21/Sep/1972</v>
      </c>
      <c r="CZ2047" t="s">
        <v>2078</v>
      </c>
      <c r="DA2047">
        <v>1972</v>
      </c>
      <c r="DB2047" t="s">
        <v>20</v>
      </c>
      <c r="DC2047">
        <v>21</v>
      </c>
      <c r="DD2047">
        <v>0</v>
      </c>
      <c r="DE2047" s="18">
        <v>31980.89</v>
      </c>
      <c r="DF2047" t="s">
        <v>11</v>
      </c>
      <c r="DG2047" t="s">
        <v>16</v>
      </c>
      <c r="DH2047" t="s">
        <v>42</v>
      </c>
      <c r="DZ2047" t="s">
        <v>2078</v>
      </c>
      <c r="EA2047">
        <f t="shared" si="63"/>
        <v>51</v>
      </c>
    </row>
    <row r="2048" spans="1:131" ht="15.6" x14ac:dyDescent="0.3">
      <c r="A2048" s="1" t="s">
        <v>320</v>
      </c>
      <c r="B2048" s="1" t="s">
        <v>6751</v>
      </c>
      <c r="C2048" s="1" t="s">
        <v>4811</v>
      </c>
      <c r="D2048" t="s">
        <v>6820</v>
      </c>
      <c r="E2048" s="1"/>
      <c r="H2048" s="1"/>
      <c r="T2048" t="s">
        <v>320</v>
      </c>
      <c r="U2048">
        <v>23.18</v>
      </c>
      <c r="V2048">
        <v>4.24</v>
      </c>
      <c r="W2048" t="s">
        <v>2380</v>
      </c>
      <c r="X2048" t="s">
        <v>2382</v>
      </c>
      <c r="Y2048" t="s">
        <v>2380</v>
      </c>
      <c r="Z2048">
        <v>1</v>
      </c>
      <c r="AA2048" t="s">
        <v>2380</v>
      </c>
      <c r="AV2048" t="s">
        <v>320</v>
      </c>
      <c r="AW2048">
        <v>23.18</v>
      </c>
      <c r="AX2048">
        <v>4.24</v>
      </c>
      <c r="AY2048" t="s">
        <v>2380</v>
      </c>
      <c r="AZ2048" t="s">
        <v>2382</v>
      </c>
      <c r="BA2048" t="s">
        <v>2380</v>
      </c>
      <c r="BB2048">
        <v>1</v>
      </c>
      <c r="BC2048" t="s">
        <v>2380</v>
      </c>
      <c r="BR2048">
        <v>23.18</v>
      </c>
      <c r="BS2048" t="str" cm="1">
        <f t="array" ref="BS2048">_xlfn.IFS(BR2048&lt;18.5,"UNDER WEIGHT",BR2048&lt;=24.9,"NORMAL WEIGHT",BR2048&lt;=29.9,"OVER WEIGHT",BR2048&gt;=30,"OBESITY")</f>
        <v>NORMAL WEIGHT</v>
      </c>
      <c r="BV2048">
        <v>4.24</v>
      </c>
      <c r="BW2048" t="str" cm="1">
        <f t="array" ref="BW2048">_xlfn.IFS(BV2048&lt;=5.7,"NORMAL",BV2048&lt;=6.4,"Prediabetes",BV2048&gt;=6.5,"Diabetes")</f>
        <v>NORMAL</v>
      </c>
      <c r="CJ2048" t="s">
        <v>2079</v>
      </c>
      <c r="CK2048">
        <v>1993</v>
      </c>
      <c r="CL2048" t="s">
        <v>20</v>
      </c>
      <c r="CM2048">
        <v>13</v>
      </c>
      <c r="CN2048">
        <v>0</v>
      </c>
      <c r="CO2048">
        <v>32086.21</v>
      </c>
      <c r="CP2048" t="s">
        <v>16</v>
      </c>
      <c r="CQ2048" t="s">
        <v>12</v>
      </c>
      <c r="CR2048" t="s">
        <v>42</v>
      </c>
      <c r="CW2048" t="str">
        <f t="shared" si="62"/>
        <v>13/Sep/1993</v>
      </c>
      <c r="CZ2048" t="s">
        <v>2079</v>
      </c>
      <c r="DA2048">
        <v>1993</v>
      </c>
      <c r="DB2048" t="s">
        <v>20</v>
      </c>
      <c r="DC2048">
        <v>13</v>
      </c>
      <c r="DD2048">
        <v>0</v>
      </c>
      <c r="DE2048" s="18">
        <v>32086.21</v>
      </c>
      <c r="DF2048" t="s">
        <v>16</v>
      </c>
      <c r="DG2048" t="s">
        <v>12</v>
      </c>
      <c r="DH2048" t="s">
        <v>42</v>
      </c>
      <c r="DZ2048" t="s">
        <v>2079</v>
      </c>
      <c r="EA2048">
        <f t="shared" si="63"/>
        <v>30</v>
      </c>
    </row>
    <row r="2049" spans="1:131" ht="15.6" x14ac:dyDescent="0.3">
      <c r="A2049" s="1" t="s">
        <v>319</v>
      </c>
      <c r="B2049" s="1" t="s">
        <v>6751</v>
      </c>
      <c r="C2049" s="1" t="s">
        <v>6523</v>
      </c>
      <c r="D2049" t="s">
        <v>8237</v>
      </c>
      <c r="E2049" s="1"/>
      <c r="H2049" s="1"/>
      <c r="T2049" t="s">
        <v>319</v>
      </c>
      <c r="U2049">
        <v>39.615000000000002</v>
      </c>
      <c r="V2049">
        <v>6.32</v>
      </c>
      <c r="W2049" t="s">
        <v>2380</v>
      </c>
      <c r="X2049" t="s">
        <v>2380</v>
      </c>
      <c r="Y2049" t="s">
        <v>2383</v>
      </c>
      <c r="Z2049">
        <v>1</v>
      </c>
      <c r="AA2049" t="s">
        <v>2380</v>
      </c>
      <c r="AV2049" t="s">
        <v>319</v>
      </c>
      <c r="AW2049">
        <v>39.615000000000002</v>
      </c>
      <c r="AX2049">
        <v>6.32</v>
      </c>
      <c r="AY2049" t="s">
        <v>2380</v>
      </c>
      <c r="AZ2049" t="s">
        <v>2380</v>
      </c>
      <c r="BA2049" t="s">
        <v>2383</v>
      </c>
      <c r="BB2049">
        <v>1</v>
      </c>
      <c r="BC2049" t="s">
        <v>2380</v>
      </c>
      <c r="BR2049">
        <v>39.615000000000002</v>
      </c>
      <c r="BS2049" t="str" cm="1">
        <f t="array" ref="BS2049">_xlfn.IFS(BR2049&lt;18.5,"UNDER WEIGHT",BR2049&lt;=24.9,"NORMAL WEIGHT",BR2049&lt;=29.9,"OVER WEIGHT",BR2049&gt;=30,"OBESITY")</f>
        <v>OBESITY</v>
      </c>
      <c r="BV2049">
        <v>6.32</v>
      </c>
      <c r="BW2049" t="str" cm="1">
        <f t="array" ref="BW2049">_xlfn.IFS(BV2049&lt;=5.7,"NORMAL",BV2049&lt;=6.4,"Prediabetes",BV2049&gt;=6.5,"Diabetes")</f>
        <v>Prediabetes</v>
      </c>
      <c r="CJ2049" t="s">
        <v>2080</v>
      </c>
      <c r="CK2049">
        <v>1978</v>
      </c>
      <c r="CL2049" t="s">
        <v>15</v>
      </c>
      <c r="CM2049">
        <v>10</v>
      </c>
      <c r="CN2049">
        <v>2</v>
      </c>
      <c r="CO2049">
        <v>32108.66</v>
      </c>
      <c r="CP2049" t="s">
        <v>16</v>
      </c>
      <c r="CQ2049" t="s">
        <v>12</v>
      </c>
      <c r="CR2049" t="s">
        <v>356</v>
      </c>
      <c r="CW2049" t="str">
        <f t="shared" si="62"/>
        <v>10/Nov/1978</v>
      </c>
      <c r="CZ2049" t="s">
        <v>2080</v>
      </c>
      <c r="DA2049">
        <v>1978</v>
      </c>
      <c r="DB2049" t="s">
        <v>15</v>
      </c>
      <c r="DC2049">
        <v>10</v>
      </c>
      <c r="DD2049">
        <v>2</v>
      </c>
      <c r="DE2049" s="18">
        <v>32108.66</v>
      </c>
      <c r="DF2049" t="s">
        <v>16</v>
      </c>
      <c r="DG2049" t="s">
        <v>12</v>
      </c>
      <c r="DH2049" t="s">
        <v>356</v>
      </c>
      <c r="DZ2049" t="s">
        <v>2080</v>
      </c>
      <c r="EA2049">
        <f t="shared" si="63"/>
        <v>45</v>
      </c>
    </row>
    <row r="2050" spans="1:131" ht="15.6" x14ac:dyDescent="0.3">
      <c r="A2050" s="1" t="s">
        <v>318</v>
      </c>
      <c r="B2050" s="1" t="s">
        <v>6752</v>
      </c>
      <c r="C2050" s="1" t="s">
        <v>5774</v>
      </c>
      <c r="D2050" t="s">
        <v>6054</v>
      </c>
      <c r="E2050" s="1"/>
      <c r="H2050" s="1"/>
      <c r="T2050" t="s">
        <v>318</v>
      </c>
      <c r="U2050">
        <v>30.59</v>
      </c>
      <c r="V2050">
        <v>6.3</v>
      </c>
      <c r="W2050" t="s">
        <v>2382</v>
      </c>
      <c r="X2050" t="s">
        <v>2380</v>
      </c>
      <c r="Y2050" t="s">
        <v>2383</v>
      </c>
      <c r="Z2050">
        <v>1</v>
      </c>
      <c r="AA2050" t="s">
        <v>2380</v>
      </c>
      <c r="AV2050" t="s">
        <v>318</v>
      </c>
      <c r="AW2050">
        <v>30.59</v>
      </c>
      <c r="AX2050">
        <v>6.3</v>
      </c>
      <c r="AY2050" t="s">
        <v>2382</v>
      </c>
      <c r="AZ2050" t="s">
        <v>2380</v>
      </c>
      <c r="BA2050" t="s">
        <v>2383</v>
      </c>
      <c r="BB2050">
        <v>1</v>
      </c>
      <c r="BC2050" t="s">
        <v>2380</v>
      </c>
      <c r="BR2050">
        <v>30.59</v>
      </c>
      <c r="BS2050" t="str" cm="1">
        <f t="array" ref="BS2050">_xlfn.IFS(BR2050&lt;18.5,"UNDER WEIGHT",BR2050&lt;=24.9,"NORMAL WEIGHT",BR2050&lt;=29.9,"OVER WEIGHT",BR2050&gt;=30,"OBESITY")</f>
        <v>OBESITY</v>
      </c>
      <c r="BV2050">
        <v>6.3</v>
      </c>
      <c r="BW2050" t="str" cm="1">
        <f t="array" ref="BW2050">_xlfn.IFS(BV2050&lt;=5.7,"NORMAL",BV2050&lt;=6.4,"Prediabetes",BV2050&gt;=6.5,"Diabetes")</f>
        <v>Prediabetes</v>
      </c>
      <c r="CJ2050" t="s">
        <v>2081</v>
      </c>
      <c r="CK2050">
        <v>1969</v>
      </c>
      <c r="CL2050" t="s">
        <v>20</v>
      </c>
      <c r="CM2050">
        <v>11</v>
      </c>
      <c r="CN2050">
        <v>0</v>
      </c>
      <c r="CO2050">
        <v>32192.76</v>
      </c>
      <c r="CP2050" t="s">
        <v>16</v>
      </c>
      <c r="CQ2050" t="s">
        <v>11</v>
      </c>
      <c r="CR2050" t="s">
        <v>42</v>
      </c>
      <c r="CW2050" t="str">
        <f t="shared" ref="CW2050:CW2113" si="64">_xlfn.CONCAT(CM2050,"/",CL2050,"/",CK2050)</f>
        <v>11/Sep/1969</v>
      </c>
      <c r="CZ2050" t="s">
        <v>2081</v>
      </c>
      <c r="DA2050">
        <v>1969</v>
      </c>
      <c r="DB2050" t="s">
        <v>20</v>
      </c>
      <c r="DC2050">
        <v>11</v>
      </c>
      <c r="DD2050">
        <v>0</v>
      </c>
      <c r="DE2050" s="18">
        <v>32192.76</v>
      </c>
      <c r="DF2050" t="s">
        <v>16</v>
      </c>
      <c r="DG2050" t="s">
        <v>11</v>
      </c>
      <c r="DH2050" t="s">
        <v>42</v>
      </c>
      <c r="DZ2050" t="s">
        <v>2081</v>
      </c>
      <c r="EA2050">
        <f t="shared" si="63"/>
        <v>54</v>
      </c>
    </row>
    <row r="2051" spans="1:131" ht="15.6" x14ac:dyDescent="0.3">
      <c r="A2051" s="1" t="s">
        <v>317</v>
      </c>
      <c r="B2051" s="1" t="s">
        <v>6752</v>
      </c>
      <c r="C2051" s="1" t="s">
        <v>6090</v>
      </c>
      <c r="D2051" t="s">
        <v>7202</v>
      </c>
      <c r="E2051" s="1"/>
      <c r="H2051" s="1"/>
      <c r="T2051" t="s">
        <v>317</v>
      </c>
      <c r="U2051">
        <v>16.72</v>
      </c>
      <c r="V2051">
        <v>4.38</v>
      </c>
      <c r="W2051" t="s">
        <v>2382</v>
      </c>
      <c r="X2051" t="s">
        <v>2380</v>
      </c>
      <c r="Y2051" t="s">
        <v>2380</v>
      </c>
      <c r="Z2051">
        <v>1</v>
      </c>
      <c r="AA2051" t="s">
        <v>2380</v>
      </c>
      <c r="AV2051" t="s">
        <v>317</v>
      </c>
      <c r="AW2051">
        <v>16.72</v>
      </c>
      <c r="AX2051">
        <v>4.38</v>
      </c>
      <c r="AY2051" t="s">
        <v>2382</v>
      </c>
      <c r="AZ2051" t="s">
        <v>2380</v>
      </c>
      <c r="BA2051" t="s">
        <v>2380</v>
      </c>
      <c r="BB2051">
        <v>1</v>
      </c>
      <c r="BC2051" t="s">
        <v>2380</v>
      </c>
      <c r="BR2051">
        <v>16.72</v>
      </c>
      <c r="BS2051" t="str" cm="1">
        <f t="array" ref="BS2051">_xlfn.IFS(BR2051&lt;18.5,"UNDER WEIGHT",BR2051&lt;=24.9,"NORMAL WEIGHT",BR2051&lt;=29.9,"OVER WEIGHT",BR2051&gt;=30,"OBESITY")</f>
        <v>UNDER WEIGHT</v>
      </c>
      <c r="BV2051">
        <v>4.38</v>
      </c>
      <c r="BW2051" t="str" cm="1">
        <f t="array" ref="BW2051">_xlfn.IFS(BV2051&lt;=5.7,"NORMAL",BV2051&lt;=6.4,"Prediabetes",BV2051&gt;=6.5,"Diabetes")</f>
        <v>NORMAL</v>
      </c>
      <c r="CJ2051" t="s">
        <v>2082</v>
      </c>
      <c r="CK2051">
        <v>1994</v>
      </c>
      <c r="CL2051" t="s">
        <v>20</v>
      </c>
      <c r="CM2051">
        <v>8</v>
      </c>
      <c r="CN2051">
        <v>0</v>
      </c>
      <c r="CO2051">
        <v>32222.81</v>
      </c>
      <c r="CP2051" t="s">
        <v>11</v>
      </c>
      <c r="CQ2051" t="s">
        <v>16</v>
      </c>
      <c r="CR2051" t="s">
        <v>42</v>
      </c>
      <c r="CW2051" t="str">
        <f t="shared" si="64"/>
        <v>8/Sep/1994</v>
      </c>
      <c r="CZ2051" t="s">
        <v>2082</v>
      </c>
      <c r="DA2051">
        <v>1994</v>
      </c>
      <c r="DB2051" t="s">
        <v>20</v>
      </c>
      <c r="DC2051">
        <v>8</v>
      </c>
      <c r="DD2051">
        <v>0</v>
      </c>
      <c r="DE2051" s="18">
        <v>32222.81</v>
      </c>
      <c r="DF2051" t="s">
        <v>11</v>
      </c>
      <c r="DG2051" t="s">
        <v>16</v>
      </c>
      <c r="DH2051" t="s">
        <v>42</v>
      </c>
      <c r="DZ2051" t="s">
        <v>2082</v>
      </c>
      <c r="EA2051">
        <f t="shared" ref="EA2051:EA2114" si="65">YEAR(DATE(2023,6,8))-YEAR(CW2051)</f>
        <v>29</v>
      </c>
    </row>
    <row r="2052" spans="1:131" ht="15.6" x14ac:dyDescent="0.3">
      <c r="A2052" s="1" t="s">
        <v>316</v>
      </c>
      <c r="B2052" s="1" t="s">
        <v>6752</v>
      </c>
      <c r="C2052" s="1" t="s">
        <v>6524</v>
      </c>
      <c r="D2052" t="s">
        <v>8238</v>
      </c>
      <c r="E2052" s="1"/>
      <c r="H2052" s="1"/>
      <c r="T2052" t="s">
        <v>316</v>
      </c>
      <c r="U2052">
        <v>26.22</v>
      </c>
      <c r="V2052">
        <v>4.6500000000000004</v>
      </c>
      <c r="W2052" t="s">
        <v>2382</v>
      </c>
      <c r="X2052" t="s">
        <v>2380</v>
      </c>
      <c r="Y2052" t="s">
        <v>2383</v>
      </c>
      <c r="Z2052">
        <v>1</v>
      </c>
      <c r="AA2052" t="s">
        <v>2380</v>
      </c>
      <c r="AV2052" t="s">
        <v>316</v>
      </c>
      <c r="AW2052">
        <v>26.22</v>
      </c>
      <c r="AX2052">
        <v>4.6500000000000004</v>
      </c>
      <c r="AY2052" t="s">
        <v>2382</v>
      </c>
      <c r="AZ2052" t="s">
        <v>2380</v>
      </c>
      <c r="BA2052" t="s">
        <v>2383</v>
      </c>
      <c r="BB2052">
        <v>1</v>
      </c>
      <c r="BC2052" t="s">
        <v>2380</v>
      </c>
      <c r="BR2052">
        <v>26.22</v>
      </c>
      <c r="BS2052" t="str" cm="1">
        <f t="array" ref="BS2052">_xlfn.IFS(BR2052&lt;18.5,"UNDER WEIGHT",BR2052&lt;=24.9,"NORMAL WEIGHT",BR2052&lt;=29.9,"OVER WEIGHT",BR2052&gt;=30,"OBESITY")</f>
        <v>OVER WEIGHT</v>
      </c>
      <c r="BV2052">
        <v>4.6500000000000004</v>
      </c>
      <c r="BW2052" t="str" cm="1">
        <f t="array" ref="BW2052">_xlfn.IFS(BV2052&lt;=5.7,"NORMAL",BV2052&lt;=6.4,"Prediabetes",BV2052&gt;=6.5,"Diabetes")</f>
        <v>NORMAL</v>
      </c>
      <c r="CJ2052" t="s">
        <v>2083</v>
      </c>
      <c r="CK2052">
        <v>1975</v>
      </c>
      <c r="CL2052" t="s">
        <v>30</v>
      </c>
      <c r="CM2052">
        <v>17</v>
      </c>
      <c r="CN2052">
        <v>1</v>
      </c>
      <c r="CO2052">
        <v>32259.96</v>
      </c>
      <c r="CP2052" t="s">
        <v>11</v>
      </c>
      <c r="CQ2052" t="s">
        <v>12</v>
      </c>
      <c r="CR2052" t="s">
        <v>23</v>
      </c>
      <c r="CW2052" t="str">
        <f t="shared" si="64"/>
        <v>17/Dec/1975</v>
      </c>
      <c r="CZ2052" t="s">
        <v>2083</v>
      </c>
      <c r="DA2052">
        <v>1975</v>
      </c>
      <c r="DB2052" t="s">
        <v>30</v>
      </c>
      <c r="DC2052">
        <v>17</v>
      </c>
      <c r="DD2052">
        <v>1</v>
      </c>
      <c r="DE2052" s="18">
        <v>32259.96</v>
      </c>
      <c r="DF2052" t="s">
        <v>11</v>
      </c>
      <c r="DG2052" t="s">
        <v>12</v>
      </c>
      <c r="DH2052" t="s">
        <v>23</v>
      </c>
      <c r="DZ2052" t="s">
        <v>2083</v>
      </c>
      <c r="EA2052">
        <f t="shared" si="65"/>
        <v>48</v>
      </c>
    </row>
    <row r="2053" spans="1:131" ht="15.6" x14ac:dyDescent="0.3">
      <c r="A2053" s="1" t="s">
        <v>315</v>
      </c>
      <c r="B2053" s="1" t="s">
        <v>6751</v>
      </c>
      <c r="C2053" s="1" t="s">
        <v>5378</v>
      </c>
      <c r="D2053" t="s">
        <v>8239</v>
      </c>
      <c r="E2053" s="1"/>
      <c r="H2053" s="1"/>
      <c r="T2053" t="s">
        <v>315</v>
      </c>
      <c r="U2053">
        <v>31.824999999999999</v>
      </c>
      <c r="V2053">
        <v>4.7</v>
      </c>
      <c r="W2053" t="s">
        <v>2380</v>
      </c>
      <c r="X2053" t="s">
        <v>2380</v>
      </c>
      <c r="Y2053" t="s">
        <v>2383</v>
      </c>
      <c r="Z2053">
        <v>1</v>
      </c>
      <c r="AA2053" t="s">
        <v>2380</v>
      </c>
      <c r="AV2053" t="s">
        <v>315</v>
      </c>
      <c r="AW2053">
        <v>31.824999999999999</v>
      </c>
      <c r="AX2053">
        <v>4.7</v>
      </c>
      <c r="AY2053" t="s">
        <v>2380</v>
      </c>
      <c r="AZ2053" t="s">
        <v>2380</v>
      </c>
      <c r="BA2053" t="s">
        <v>2383</v>
      </c>
      <c r="BB2053">
        <v>1</v>
      </c>
      <c r="BC2053" t="s">
        <v>2380</v>
      </c>
      <c r="BR2053">
        <v>31.824999999999999</v>
      </c>
      <c r="BS2053" t="str" cm="1">
        <f t="array" ref="BS2053">_xlfn.IFS(BR2053&lt;18.5,"UNDER WEIGHT",BR2053&lt;=24.9,"NORMAL WEIGHT",BR2053&lt;=29.9,"OVER WEIGHT",BR2053&gt;=30,"OBESITY")</f>
        <v>OBESITY</v>
      </c>
      <c r="BV2053">
        <v>4.7</v>
      </c>
      <c r="BW2053" t="str" cm="1">
        <f t="array" ref="BW2053">_xlfn.IFS(BV2053&lt;=5.7,"NORMAL",BV2053&lt;=6.4,"Prediabetes",BV2053&gt;=6.5,"Diabetes")</f>
        <v>NORMAL</v>
      </c>
      <c r="CJ2053" t="s">
        <v>2084</v>
      </c>
      <c r="CK2053">
        <v>1986</v>
      </c>
      <c r="CL2053" t="s">
        <v>30</v>
      </c>
      <c r="CM2053">
        <v>2</v>
      </c>
      <c r="CN2053">
        <v>3</v>
      </c>
      <c r="CO2053">
        <v>32288.49</v>
      </c>
      <c r="CP2053" t="s">
        <v>11</v>
      </c>
      <c r="CQ2053" t="s">
        <v>11</v>
      </c>
      <c r="CR2053" t="s">
        <v>42</v>
      </c>
      <c r="CW2053" t="str">
        <f t="shared" si="64"/>
        <v>2/Dec/1986</v>
      </c>
      <c r="CZ2053" t="s">
        <v>2084</v>
      </c>
      <c r="DA2053">
        <v>1986</v>
      </c>
      <c r="DB2053" t="s">
        <v>30</v>
      </c>
      <c r="DC2053">
        <v>2</v>
      </c>
      <c r="DD2053">
        <v>3</v>
      </c>
      <c r="DE2053" s="18">
        <v>32288.49</v>
      </c>
      <c r="DF2053" t="s">
        <v>11</v>
      </c>
      <c r="DG2053" t="s">
        <v>11</v>
      </c>
      <c r="DH2053" t="s">
        <v>42</v>
      </c>
      <c r="DZ2053" t="s">
        <v>2084</v>
      </c>
      <c r="EA2053">
        <f t="shared" si="65"/>
        <v>37</v>
      </c>
    </row>
    <row r="2054" spans="1:131" ht="15.6" x14ac:dyDescent="0.3">
      <c r="A2054" s="1" t="s">
        <v>314</v>
      </c>
      <c r="B2054" s="1" t="s">
        <v>6751</v>
      </c>
      <c r="C2054" s="1" t="s">
        <v>6525</v>
      </c>
      <c r="D2054" t="s">
        <v>8240</v>
      </c>
      <c r="E2054" s="1"/>
      <c r="H2054" s="1"/>
      <c r="T2054" t="s">
        <v>314</v>
      </c>
      <c r="U2054">
        <v>25.745000000000001</v>
      </c>
      <c r="V2054">
        <v>4.34</v>
      </c>
      <c r="W2054" t="s">
        <v>2380</v>
      </c>
      <c r="X2054" t="s">
        <v>2380</v>
      </c>
      <c r="Y2054" t="s">
        <v>2383</v>
      </c>
      <c r="Z2054">
        <v>1</v>
      </c>
      <c r="AA2054" t="s">
        <v>2380</v>
      </c>
      <c r="AV2054" t="s">
        <v>314</v>
      </c>
      <c r="AW2054">
        <v>25.745000000000001</v>
      </c>
      <c r="AX2054">
        <v>4.34</v>
      </c>
      <c r="AY2054" t="s">
        <v>2380</v>
      </c>
      <c r="AZ2054" t="s">
        <v>2380</v>
      </c>
      <c r="BA2054" t="s">
        <v>2383</v>
      </c>
      <c r="BB2054">
        <v>1</v>
      </c>
      <c r="BC2054" t="s">
        <v>2380</v>
      </c>
      <c r="BR2054">
        <v>25.745000000000001</v>
      </c>
      <c r="BS2054" t="str" cm="1">
        <f t="array" ref="BS2054">_xlfn.IFS(BR2054&lt;18.5,"UNDER WEIGHT",BR2054&lt;=24.9,"NORMAL WEIGHT",BR2054&lt;=29.9,"OVER WEIGHT",BR2054&gt;=30,"OBESITY")</f>
        <v>OVER WEIGHT</v>
      </c>
      <c r="BV2054">
        <v>4.34</v>
      </c>
      <c r="BW2054" t="str" cm="1">
        <f t="array" ref="BW2054">_xlfn.IFS(BV2054&lt;=5.7,"NORMAL",BV2054&lt;=6.4,"Prediabetes",BV2054&gt;=6.5,"Diabetes")</f>
        <v>NORMAL</v>
      </c>
      <c r="CJ2054" t="s">
        <v>2085</v>
      </c>
      <c r="CK2054">
        <v>1972</v>
      </c>
      <c r="CL2054" t="s">
        <v>37</v>
      </c>
      <c r="CM2054">
        <v>19</v>
      </c>
      <c r="CN2054">
        <v>0</v>
      </c>
      <c r="CO2054">
        <v>32428.63</v>
      </c>
      <c r="CP2054" t="s">
        <v>11</v>
      </c>
      <c r="CQ2054" t="s">
        <v>11</v>
      </c>
      <c r="CR2054" t="s">
        <v>42</v>
      </c>
      <c r="CW2054" t="str">
        <f t="shared" si="64"/>
        <v>19/Oct/1972</v>
      </c>
      <c r="CZ2054" t="s">
        <v>2085</v>
      </c>
      <c r="DA2054">
        <v>1972</v>
      </c>
      <c r="DB2054" t="s">
        <v>37</v>
      </c>
      <c r="DC2054">
        <v>19</v>
      </c>
      <c r="DD2054">
        <v>0</v>
      </c>
      <c r="DE2054" s="18">
        <v>32428.63</v>
      </c>
      <c r="DF2054" t="s">
        <v>11</v>
      </c>
      <c r="DG2054" t="s">
        <v>11</v>
      </c>
      <c r="DH2054" t="s">
        <v>42</v>
      </c>
      <c r="DZ2054" t="s">
        <v>2085</v>
      </c>
      <c r="EA2054">
        <f t="shared" si="65"/>
        <v>51</v>
      </c>
    </row>
    <row r="2055" spans="1:131" ht="15.6" x14ac:dyDescent="0.3">
      <c r="A2055" s="1" t="s">
        <v>313</v>
      </c>
      <c r="B2055" s="1" t="s">
        <v>6751</v>
      </c>
      <c r="C2055" s="1" t="s">
        <v>6526</v>
      </c>
      <c r="D2055" t="s">
        <v>8241</v>
      </c>
      <c r="E2055" s="1"/>
      <c r="H2055" s="1"/>
      <c r="T2055" t="s">
        <v>313</v>
      </c>
      <c r="U2055">
        <v>24.605</v>
      </c>
      <c r="V2055">
        <v>5.62</v>
      </c>
      <c r="W2055" t="s">
        <v>2380</v>
      </c>
      <c r="X2055" t="s">
        <v>2380</v>
      </c>
      <c r="Y2055" t="s">
        <v>2383</v>
      </c>
      <c r="Z2055">
        <v>1</v>
      </c>
      <c r="AA2055" t="s">
        <v>2380</v>
      </c>
      <c r="AV2055" t="s">
        <v>313</v>
      </c>
      <c r="AW2055">
        <v>24.605</v>
      </c>
      <c r="AX2055">
        <v>5.62</v>
      </c>
      <c r="AY2055" t="s">
        <v>2380</v>
      </c>
      <c r="AZ2055" t="s">
        <v>2380</v>
      </c>
      <c r="BA2055" t="s">
        <v>2383</v>
      </c>
      <c r="BB2055">
        <v>1</v>
      </c>
      <c r="BC2055" t="s">
        <v>2380</v>
      </c>
      <c r="BR2055">
        <v>24.605</v>
      </c>
      <c r="BS2055" t="str" cm="1">
        <f t="array" ref="BS2055">_xlfn.IFS(BR2055&lt;18.5,"UNDER WEIGHT",BR2055&lt;=24.9,"NORMAL WEIGHT",BR2055&lt;=29.9,"OVER WEIGHT",BR2055&gt;=30,"OBESITY")</f>
        <v>NORMAL WEIGHT</v>
      </c>
      <c r="BV2055">
        <v>5.62</v>
      </c>
      <c r="BW2055" t="str" cm="1">
        <f t="array" ref="BW2055">_xlfn.IFS(BV2055&lt;=5.7,"NORMAL",BV2055&lt;=6.4,"Prediabetes",BV2055&gt;=6.5,"Diabetes")</f>
        <v>NORMAL</v>
      </c>
      <c r="CJ2055" t="s">
        <v>2086</v>
      </c>
      <c r="CK2055">
        <v>1976</v>
      </c>
      <c r="CL2055" t="s">
        <v>35</v>
      </c>
      <c r="CM2055">
        <v>9</v>
      </c>
      <c r="CN2055">
        <v>2</v>
      </c>
      <c r="CO2055">
        <v>32430.22</v>
      </c>
      <c r="CP2055" t="s">
        <v>11</v>
      </c>
      <c r="CQ2055" t="s">
        <v>12</v>
      </c>
      <c r="CR2055" t="s">
        <v>42</v>
      </c>
      <c r="CW2055" t="str">
        <f t="shared" si="64"/>
        <v>9/Aug/1976</v>
      </c>
      <c r="CZ2055" t="s">
        <v>2086</v>
      </c>
      <c r="DA2055">
        <v>1976</v>
      </c>
      <c r="DB2055" t="s">
        <v>35</v>
      </c>
      <c r="DC2055">
        <v>9</v>
      </c>
      <c r="DD2055">
        <v>2</v>
      </c>
      <c r="DE2055" s="18">
        <v>32430.22</v>
      </c>
      <c r="DF2055" t="s">
        <v>11</v>
      </c>
      <c r="DG2055" t="s">
        <v>12</v>
      </c>
      <c r="DH2055" t="s">
        <v>42</v>
      </c>
      <c r="DZ2055" t="s">
        <v>2086</v>
      </c>
      <c r="EA2055">
        <f t="shared" si="65"/>
        <v>47</v>
      </c>
    </row>
    <row r="2056" spans="1:131" ht="15.6" x14ac:dyDescent="0.3">
      <c r="A2056" s="1" t="s">
        <v>312</v>
      </c>
      <c r="B2056" s="1" t="s">
        <v>6751</v>
      </c>
      <c r="C2056" s="1" t="s">
        <v>5206</v>
      </c>
      <c r="D2056" t="s">
        <v>8242</v>
      </c>
      <c r="E2056" s="1"/>
      <c r="H2056" s="1"/>
      <c r="T2056" t="s">
        <v>312</v>
      </c>
      <c r="U2056">
        <v>24.51</v>
      </c>
      <c r="V2056">
        <v>4.24</v>
      </c>
      <c r="W2056" t="s">
        <v>2380</v>
      </c>
      <c r="X2056" t="s">
        <v>2380</v>
      </c>
      <c r="Y2056" t="s">
        <v>2383</v>
      </c>
      <c r="Z2056">
        <v>1</v>
      </c>
      <c r="AA2056" t="s">
        <v>2380</v>
      </c>
      <c r="AV2056" t="s">
        <v>312</v>
      </c>
      <c r="AW2056">
        <v>24.51</v>
      </c>
      <c r="AX2056">
        <v>4.24</v>
      </c>
      <c r="AY2056" t="s">
        <v>2380</v>
      </c>
      <c r="AZ2056" t="s">
        <v>2380</v>
      </c>
      <c r="BA2056" t="s">
        <v>2383</v>
      </c>
      <c r="BB2056">
        <v>1</v>
      </c>
      <c r="BC2056" t="s">
        <v>2380</v>
      </c>
      <c r="BR2056">
        <v>24.51</v>
      </c>
      <c r="BS2056" t="str" cm="1">
        <f t="array" ref="BS2056">_xlfn.IFS(BR2056&lt;18.5,"UNDER WEIGHT",BR2056&lt;=24.9,"NORMAL WEIGHT",BR2056&lt;=29.9,"OVER WEIGHT",BR2056&gt;=30,"OBESITY")</f>
        <v>NORMAL WEIGHT</v>
      </c>
      <c r="BV2056">
        <v>4.24</v>
      </c>
      <c r="BW2056" t="str" cm="1">
        <f t="array" ref="BW2056">_xlfn.IFS(BV2056&lt;=5.7,"NORMAL",BV2056&lt;=6.4,"Prediabetes",BV2056&gt;=6.5,"Diabetes")</f>
        <v>NORMAL</v>
      </c>
      <c r="CJ2056" t="s">
        <v>2087</v>
      </c>
      <c r="CK2056">
        <v>1981</v>
      </c>
      <c r="CL2056" t="s">
        <v>20</v>
      </c>
      <c r="CM2056">
        <v>27</v>
      </c>
      <c r="CN2056">
        <v>1</v>
      </c>
      <c r="CO2056">
        <v>32462.35</v>
      </c>
      <c r="CP2056" t="s">
        <v>11</v>
      </c>
      <c r="CQ2056" t="s">
        <v>11</v>
      </c>
      <c r="CR2056" t="s">
        <v>42</v>
      </c>
      <c r="CW2056" t="str">
        <f t="shared" si="64"/>
        <v>27/Sep/1981</v>
      </c>
      <c r="CZ2056" t="s">
        <v>2087</v>
      </c>
      <c r="DA2056">
        <v>1981</v>
      </c>
      <c r="DB2056" t="s">
        <v>20</v>
      </c>
      <c r="DC2056">
        <v>27</v>
      </c>
      <c r="DD2056">
        <v>1</v>
      </c>
      <c r="DE2056" s="18">
        <v>32462.35</v>
      </c>
      <c r="DF2056" t="s">
        <v>11</v>
      </c>
      <c r="DG2056" t="s">
        <v>11</v>
      </c>
      <c r="DH2056" t="s">
        <v>42</v>
      </c>
      <c r="DZ2056" t="s">
        <v>2087</v>
      </c>
      <c r="EA2056">
        <f t="shared" si="65"/>
        <v>42</v>
      </c>
    </row>
    <row r="2057" spans="1:131" ht="15.6" x14ac:dyDescent="0.3">
      <c r="A2057" s="1" t="s">
        <v>311</v>
      </c>
      <c r="B2057" s="1" t="s">
        <v>6752</v>
      </c>
      <c r="C2057" s="1" t="s">
        <v>6527</v>
      </c>
      <c r="D2057" t="s">
        <v>8243</v>
      </c>
      <c r="E2057" s="1"/>
      <c r="H2057" s="1"/>
      <c r="T2057" t="s">
        <v>311</v>
      </c>
      <c r="U2057">
        <v>31.065000000000001</v>
      </c>
      <c r="V2057">
        <v>4.57</v>
      </c>
      <c r="W2057" t="s">
        <v>2382</v>
      </c>
      <c r="X2057" t="s">
        <v>2380</v>
      </c>
      <c r="Y2057" t="s">
        <v>2380</v>
      </c>
      <c r="Z2057">
        <v>0</v>
      </c>
      <c r="AA2057" t="s">
        <v>2380</v>
      </c>
      <c r="AV2057" t="s">
        <v>311</v>
      </c>
      <c r="AW2057">
        <v>31.065000000000001</v>
      </c>
      <c r="AX2057">
        <v>4.57</v>
      </c>
      <c r="AY2057" t="s">
        <v>2382</v>
      </c>
      <c r="AZ2057" t="s">
        <v>2380</v>
      </c>
      <c r="BA2057" t="s">
        <v>2380</v>
      </c>
      <c r="BB2057" t="s">
        <v>2381</v>
      </c>
      <c r="BC2057" t="s">
        <v>2380</v>
      </c>
      <c r="BR2057">
        <v>31.065000000000001</v>
      </c>
      <c r="BS2057" t="str" cm="1">
        <f t="array" ref="BS2057">_xlfn.IFS(BR2057&lt;18.5,"UNDER WEIGHT",BR2057&lt;=24.9,"NORMAL WEIGHT",BR2057&lt;=29.9,"OVER WEIGHT",BR2057&gt;=30,"OBESITY")</f>
        <v>OBESITY</v>
      </c>
      <c r="BV2057">
        <v>4.57</v>
      </c>
      <c r="BW2057" t="str" cm="1">
        <f t="array" ref="BW2057">_xlfn.IFS(BV2057&lt;=5.7,"NORMAL",BV2057&lt;=6.4,"Prediabetes",BV2057&gt;=6.5,"Diabetes")</f>
        <v>NORMAL</v>
      </c>
      <c r="CJ2057" t="s">
        <v>2088</v>
      </c>
      <c r="CK2057">
        <v>1976</v>
      </c>
      <c r="CL2057" t="s">
        <v>20</v>
      </c>
      <c r="CM2057">
        <v>19</v>
      </c>
      <c r="CN2057">
        <v>2</v>
      </c>
      <c r="CO2057">
        <v>32485.46</v>
      </c>
      <c r="CP2057" t="s">
        <v>11</v>
      </c>
      <c r="CQ2057" t="s">
        <v>16</v>
      </c>
      <c r="CR2057" t="s">
        <v>42</v>
      </c>
      <c r="CW2057" t="str">
        <f t="shared" si="64"/>
        <v>19/Sep/1976</v>
      </c>
      <c r="CZ2057" t="s">
        <v>2088</v>
      </c>
      <c r="DA2057">
        <v>1976</v>
      </c>
      <c r="DB2057" t="s">
        <v>20</v>
      </c>
      <c r="DC2057">
        <v>19</v>
      </c>
      <c r="DD2057">
        <v>2</v>
      </c>
      <c r="DE2057" s="18">
        <v>32485.46</v>
      </c>
      <c r="DF2057" t="s">
        <v>11</v>
      </c>
      <c r="DG2057" t="s">
        <v>16</v>
      </c>
      <c r="DH2057" t="s">
        <v>42</v>
      </c>
      <c r="DZ2057" t="s">
        <v>2088</v>
      </c>
      <c r="EA2057">
        <f t="shared" si="65"/>
        <v>47</v>
      </c>
    </row>
    <row r="2058" spans="1:131" ht="15.6" x14ac:dyDescent="0.3">
      <c r="A2058" s="1" t="s">
        <v>310</v>
      </c>
      <c r="B2058" s="1" t="s">
        <v>6751</v>
      </c>
      <c r="C2058" s="1" t="s">
        <v>6528</v>
      </c>
      <c r="D2058" t="s">
        <v>8244</v>
      </c>
      <c r="E2058" s="1"/>
      <c r="H2058" s="1"/>
      <c r="T2058" t="s">
        <v>310</v>
      </c>
      <c r="U2058">
        <v>28.12</v>
      </c>
      <c r="V2058">
        <v>5.05</v>
      </c>
      <c r="W2058" t="s">
        <v>2380</v>
      </c>
      <c r="X2058" t="s">
        <v>2380</v>
      </c>
      <c r="Y2058" t="s">
        <v>2380</v>
      </c>
      <c r="Z2058">
        <v>0</v>
      </c>
      <c r="AA2058" t="s">
        <v>2380</v>
      </c>
      <c r="AV2058" t="s">
        <v>310</v>
      </c>
      <c r="AW2058">
        <v>28.12</v>
      </c>
      <c r="AX2058">
        <v>5.05</v>
      </c>
      <c r="AY2058" t="s">
        <v>2380</v>
      </c>
      <c r="AZ2058" t="s">
        <v>2380</v>
      </c>
      <c r="BA2058" t="s">
        <v>2380</v>
      </c>
      <c r="BB2058" t="s">
        <v>2381</v>
      </c>
      <c r="BC2058" t="s">
        <v>2380</v>
      </c>
      <c r="BR2058">
        <v>28.12</v>
      </c>
      <c r="BS2058" t="str" cm="1">
        <f t="array" ref="BS2058">_xlfn.IFS(BR2058&lt;18.5,"UNDER WEIGHT",BR2058&lt;=24.9,"NORMAL WEIGHT",BR2058&lt;=29.9,"OVER WEIGHT",BR2058&gt;=30,"OBESITY")</f>
        <v>OVER WEIGHT</v>
      </c>
      <c r="BV2058">
        <v>5.05</v>
      </c>
      <c r="BW2058" t="str" cm="1">
        <f t="array" ref="BW2058">_xlfn.IFS(BV2058&lt;=5.7,"NORMAL",BV2058&lt;=6.4,"Prediabetes",BV2058&gt;=6.5,"Diabetes")</f>
        <v>NORMAL</v>
      </c>
      <c r="CJ2058" t="s">
        <v>2089</v>
      </c>
      <c r="CK2058">
        <v>2003</v>
      </c>
      <c r="CL2058" t="s">
        <v>37</v>
      </c>
      <c r="CM2058">
        <v>8</v>
      </c>
      <c r="CN2058">
        <v>0</v>
      </c>
      <c r="CO2058">
        <v>32548.34</v>
      </c>
      <c r="CP2058" t="s">
        <v>16</v>
      </c>
      <c r="CQ2058" t="s">
        <v>11</v>
      </c>
      <c r="CR2058" t="s">
        <v>13</v>
      </c>
      <c r="CW2058" t="str">
        <f t="shared" si="64"/>
        <v>8/Oct/2003</v>
      </c>
      <c r="CZ2058" t="s">
        <v>2089</v>
      </c>
      <c r="DA2058">
        <v>2003</v>
      </c>
      <c r="DB2058" t="s">
        <v>37</v>
      </c>
      <c r="DC2058">
        <v>8</v>
      </c>
      <c r="DD2058">
        <v>0</v>
      </c>
      <c r="DE2058" s="18">
        <v>32548.34</v>
      </c>
      <c r="DF2058" t="s">
        <v>16</v>
      </c>
      <c r="DG2058" t="s">
        <v>11</v>
      </c>
      <c r="DH2058" t="s">
        <v>13</v>
      </c>
      <c r="DZ2058" t="s">
        <v>2089</v>
      </c>
      <c r="EA2058">
        <f t="shared" si="65"/>
        <v>20</v>
      </c>
    </row>
    <row r="2059" spans="1:131" ht="15.6" x14ac:dyDescent="0.3">
      <c r="A2059" s="1" t="s">
        <v>309</v>
      </c>
      <c r="B2059" s="1" t="s">
        <v>6752</v>
      </c>
      <c r="C2059" s="1" t="s">
        <v>6529</v>
      </c>
      <c r="D2059" t="s">
        <v>7184</v>
      </c>
      <c r="E2059" s="1"/>
      <c r="H2059" s="1"/>
      <c r="T2059" t="s">
        <v>309</v>
      </c>
      <c r="U2059">
        <v>38.06</v>
      </c>
      <c r="V2059">
        <v>6.16</v>
      </c>
      <c r="W2059" t="s">
        <v>2380</v>
      </c>
      <c r="X2059" t="s">
        <v>2380</v>
      </c>
      <c r="Y2059" t="s">
        <v>2380</v>
      </c>
      <c r="Z2059">
        <v>0</v>
      </c>
      <c r="AA2059" t="s">
        <v>2380</v>
      </c>
      <c r="AV2059" t="s">
        <v>309</v>
      </c>
      <c r="AW2059">
        <v>38.06</v>
      </c>
      <c r="AX2059">
        <v>6.16</v>
      </c>
      <c r="AY2059" t="s">
        <v>2380</v>
      </c>
      <c r="AZ2059" t="s">
        <v>2380</v>
      </c>
      <c r="BA2059" t="s">
        <v>2380</v>
      </c>
      <c r="BB2059" t="s">
        <v>2381</v>
      </c>
      <c r="BC2059" t="s">
        <v>2380</v>
      </c>
      <c r="BR2059">
        <v>38.06</v>
      </c>
      <c r="BS2059" t="str" cm="1">
        <f t="array" ref="BS2059">_xlfn.IFS(BR2059&lt;18.5,"UNDER WEIGHT",BR2059&lt;=24.9,"NORMAL WEIGHT",BR2059&lt;=29.9,"OVER WEIGHT",BR2059&gt;=30,"OBESITY")</f>
        <v>OBESITY</v>
      </c>
      <c r="BV2059">
        <v>6.16</v>
      </c>
      <c r="BW2059" t="str" cm="1">
        <f t="array" ref="BW2059">_xlfn.IFS(BV2059&lt;=5.7,"NORMAL",BV2059&lt;=6.4,"Prediabetes",BV2059&gt;=6.5,"Diabetes")</f>
        <v>Prediabetes</v>
      </c>
      <c r="CJ2059" t="s">
        <v>2090</v>
      </c>
      <c r="CK2059">
        <v>1990</v>
      </c>
      <c r="CL2059" t="s">
        <v>10</v>
      </c>
      <c r="CM2059">
        <v>13</v>
      </c>
      <c r="CN2059">
        <v>3</v>
      </c>
      <c r="CO2059">
        <v>32672.11</v>
      </c>
      <c r="CP2059" t="s">
        <v>16</v>
      </c>
      <c r="CQ2059" t="s">
        <v>16</v>
      </c>
      <c r="CR2059" t="s">
        <v>42</v>
      </c>
      <c r="CW2059" t="str">
        <f t="shared" si="64"/>
        <v>13/Jul/1990</v>
      </c>
      <c r="CZ2059" t="s">
        <v>2090</v>
      </c>
      <c r="DA2059">
        <v>1990</v>
      </c>
      <c r="DB2059" t="s">
        <v>10</v>
      </c>
      <c r="DC2059">
        <v>13</v>
      </c>
      <c r="DD2059">
        <v>3</v>
      </c>
      <c r="DE2059" s="18">
        <v>32672.11</v>
      </c>
      <c r="DF2059" t="s">
        <v>16</v>
      </c>
      <c r="DG2059" t="s">
        <v>16</v>
      </c>
      <c r="DH2059" t="s">
        <v>42</v>
      </c>
      <c r="DZ2059" t="s">
        <v>2090</v>
      </c>
      <c r="EA2059">
        <f t="shared" si="65"/>
        <v>33</v>
      </c>
    </row>
    <row r="2060" spans="1:131" ht="15.6" x14ac:dyDescent="0.3">
      <c r="A2060" s="1" t="s">
        <v>308</v>
      </c>
      <c r="B2060" s="1" t="s">
        <v>6751</v>
      </c>
      <c r="C2060" s="1" t="s">
        <v>6530</v>
      </c>
      <c r="D2060" t="s">
        <v>8245</v>
      </c>
      <c r="E2060" s="1"/>
      <c r="H2060" s="1"/>
      <c r="T2060" t="s">
        <v>308</v>
      </c>
      <c r="U2060">
        <v>24.96</v>
      </c>
      <c r="V2060">
        <v>4.57</v>
      </c>
      <c r="W2060" t="s">
        <v>2380</v>
      </c>
      <c r="X2060" t="s">
        <v>2380</v>
      </c>
      <c r="Y2060" t="s">
        <v>2380</v>
      </c>
      <c r="Z2060">
        <v>0</v>
      </c>
      <c r="AA2060" t="s">
        <v>2380</v>
      </c>
      <c r="AV2060" t="s">
        <v>308</v>
      </c>
      <c r="AW2060">
        <v>24.96</v>
      </c>
      <c r="AX2060">
        <v>4.57</v>
      </c>
      <c r="AY2060" t="s">
        <v>2380</v>
      </c>
      <c r="AZ2060" t="s">
        <v>2380</v>
      </c>
      <c r="BA2060" t="s">
        <v>2380</v>
      </c>
      <c r="BB2060" t="s">
        <v>2381</v>
      </c>
      <c r="BC2060" t="s">
        <v>2380</v>
      </c>
      <c r="BR2060">
        <v>24.96</v>
      </c>
      <c r="BS2060" t="str" cm="1">
        <f t="array" ref="BS2060">_xlfn.IFS(BR2060&lt;18.5,"UNDER WEIGHT",BR2060&lt;=24.9,"NORMAL WEIGHT",BR2060&lt;=29.9,"OVER WEIGHT",BR2060&gt;=30,"OBESITY")</f>
        <v>OVER WEIGHT</v>
      </c>
      <c r="BV2060">
        <v>4.57</v>
      </c>
      <c r="BW2060" t="str" cm="1">
        <f t="array" ref="BW2060">_xlfn.IFS(BV2060&lt;=5.7,"NORMAL",BV2060&lt;=6.4,"Prediabetes",BV2060&gt;=6.5,"Diabetes")</f>
        <v>NORMAL</v>
      </c>
      <c r="CJ2060" t="s">
        <v>2091</v>
      </c>
      <c r="CK2060">
        <v>1968</v>
      </c>
      <c r="CL2060" t="s">
        <v>15</v>
      </c>
      <c r="CM2060">
        <v>1</v>
      </c>
      <c r="CN2060">
        <v>0</v>
      </c>
      <c r="CO2060">
        <v>32686.080000000002</v>
      </c>
      <c r="CP2060" t="s">
        <v>11</v>
      </c>
      <c r="CQ2060" t="s">
        <v>12</v>
      </c>
      <c r="CR2060" t="s">
        <v>42</v>
      </c>
      <c r="CW2060" t="str">
        <f t="shared" si="64"/>
        <v>1/Nov/1968</v>
      </c>
      <c r="CZ2060" t="s">
        <v>2091</v>
      </c>
      <c r="DA2060">
        <v>1968</v>
      </c>
      <c r="DB2060" t="s">
        <v>15</v>
      </c>
      <c r="DC2060">
        <v>1</v>
      </c>
      <c r="DD2060">
        <v>0</v>
      </c>
      <c r="DE2060" s="18">
        <v>32686.080000000002</v>
      </c>
      <c r="DF2060" t="s">
        <v>11</v>
      </c>
      <c r="DG2060" t="s">
        <v>12</v>
      </c>
      <c r="DH2060" t="s">
        <v>42</v>
      </c>
      <c r="DZ2060" t="s">
        <v>2091</v>
      </c>
      <c r="EA2060">
        <f t="shared" si="65"/>
        <v>55</v>
      </c>
    </row>
    <row r="2061" spans="1:131" ht="15.6" x14ac:dyDescent="0.3">
      <c r="A2061" s="1" t="s">
        <v>307</v>
      </c>
      <c r="B2061" s="1" t="s">
        <v>6752</v>
      </c>
      <c r="C2061" s="1" t="s">
        <v>6531</v>
      </c>
      <c r="D2061" t="s">
        <v>7461</v>
      </c>
      <c r="E2061" s="1"/>
      <c r="H2061" s="1"/>
      <c r="T2061" t="s">
        <v>307</v>
      </c>
      <c r="U2061">
        <v>17.670000000000002</v>
      </c>
      <c r="V2061">
        <v>5.53</v>
      </c>
      <c r="W2061" t="s">
        <v>2382</v>
      </c>
      <c r="X2061" t="s">
        <v>2380</v>
      </c>
      <c r="Y2061" t="s">
        <v>2380</v>
      </c>
      <c r="Z2061">
        <v>0</v>
      </c>
      <c r="AA2061" t="s">
        <v>2380</v>
      </c>
      <c r="AV2061" t="s">
        <v>307</v>
      </c>
      <c r="AW2061">
        <v>17.670000000000002</v>
      </c>
      <c r="AX2061">
        <v>5.53</v>
      </c>
      <c r="AY2061" t="s">
        <v>2382</v>
      </c>
      <c r="AZ2061" t="s">
        <v>2380</v>
      </c>
      <c r="BA2061" t="s">
        <v>2380</v>
      </c>
      <c r="BB2061" t="s">
        <v>2381</v>
      </c>
      <c r="BC2061" t="s">
        <v>2380</v>
      </c>
      <c r="BR2061">
        <v>17.670000000000002</v>
      </c>
      <c r="BS2061" t="str" cm="1">
        <f t="array" ref="BS2061">_xlfn.IFS(BR2061&lt;18.5,"UNDER WEIGHT",BR2061&lt;=24.9,"NORMAL WEIGHT",BR2061&lt;=29.9,"OVER WEIGHT",BR2061&gt;=30,"OBESITY")</f>
        <v>UNDER WEIGHT</v>
      </c>
      <c r="BV2061">
        <v>5.53</v>
      </c>
      <c r="BW2061" t="str" cm="1">
        <f t="array" ref="BW2061">_xlfn.IFS(BV2061&lt;=5.7,"NORMAL",BV2061&lt;=6.4,"Prediabetes",BV2061&gt;=6.5,"Diabetes")</f>
        <v>NORMAL</v>
      </c>
      <c r="CJ2061" t="s">
        <v>2092</v>
      </c>
      <c r="CK2061">
        <v>1990</v>
      </c>
      <c r="CL2061" t="s">
        <v>20</v>
      </c>
      <c r="CM2061">
        <v>30</v>
      </c>
      <c r="CN2061">
        <v>3</v>
      </c>
      <c r="CO2061">
        <v>32716.2</v>
      </c>
      <c r="CP2061" t="s">
        <v>16</v>
      </c>
      <c r="CQ2061" t="s">
        <v>11</v>
      </c>
      <c r="CR2061" t="s">
        <v>42</v>
      </c>
      <c r="CW2061" t="str">
        <f t="shared" si="64"/>
        <v>30/Sep/1990</v>
      </c>
      <c r="CZ2061" t="s">
        <v>2092</v>
      </c>
      <c r="DA2061">
        <v>1990</v>
      </c>
      <c r="DB2061" t="s">
        <v>20</v>
      </c>
      <c r="DC2061">
        <v>30</v>
      </c>
      <c r="DD2061">
        <v>3</v>
      </c>
      <c r="DE2061" s="18">
        <v>32716.2</v>
      </c>
      <c r="DF2061" t="s">
        <v>16</v>
      </c>
      <c r="DG2061" t="s">
        <v>11</v>
      </c>
      <c r="DH2061" t="s">
        <v>42</v>
      </c>
      <c r="DZ2061" t="s">
        <v>2092</v>
      </c>
      <c r="EA2061">
        <f t="shared" si="65"/>
        <v>33</v>
      </c>
    </row>
    <row r="2062" spans="1:131" ht="15.6" x14ac:dyDescent="0.3">
      <c r="A2062" s="1" t="s">
        <v>306</v>
      </c>
      <c r="B2062" s="1" t="s">
        <v>6752</v>
      </c>
      <c r="C2062" s="1" t="s">
        <v>6532</v>
      </c>
      <c r="D2062" t="s">
        <v>8246</v>
      </c>
      <c r="E2062" s="1"/>
      <c r="H2062" s="1"/>
      <c r="T2062" t="s">
        <v>306</v>
      </c>
      <c r="U2062">
        <v>31.35</v>
      </c>
      <c r="V2062">
        <v>5.84</v>
      </c>
      <c r="W2062" t="s">
        <v>2380</v>
      </c>
      <c r="X2062" t="s">
        <v>2382</v>
      </c>
      <c r="Y2062" t="s">
        <v>2380</v>
      </c>
      <c r="Z2062">
        <v>1</v>
      </c>
      <c r="AA2062" t="s">
        <v>2380</v>
      </c>
      <c r="AV2062" t="s">
        <v>306</v>
      </c>
      <c r="AW2062">
        <v>31.35</v>
      </c>
      <c r="AX2062">
        <v>5.84</v>
      </c>
      <c r="AY2062" t="s">
        <v>2380</v>
      </c>
      <c r="AZ2062" t="s">
        <v>2382</v>
      </c>
      <c r="BA2062" t="s">
        <v>2380</v>
      </c>
      <c r="BB2062">
        <v>1</v>
      </c>
      <c r="BC2062" t="s">
        <v>2380</v>
      </c>
      <c r="BR2062">
        <v>31.35</v>
      </c>
      <c r="BS2062" t="str" cm="1">
        <f t="array" ref="BS2062">_xlfn.IFS(BR2062&lt;18.5,"UNDER WEIGHT",BR2062&lt;=24.9,"NORMAL WEIGHT",BR2062&lt;=29.9,"OVER WEIGHT",BR2062&gt;=30,"OBESITY")</f>
        <v>OBESITY</v>
      </c>
      <c r="BV2062">
        <v>5.84</v>
      </c>
      <c r="BW2062" t="str" cm="1">
        <f t="array" ref="BW2062">_xlfn.IFS(BV2062&lt;=5.7,"NORMAL",BV2062&lt;=6.4,"Prediabetes",BV2062&gt;=6.5,"Diabetes")</f>
        <v>Prediabetes</v>
      </c>
      <c r="CJ2062" t="s">
        <v>2093</v>
      </c>
      <c r="CK2062">
        <v>1990</v>
      </c>
      <c r="CL2062" t="s">
        <v>10</v>
      </c>
      <c r="CM2062">
        <v>9</v>
      </c>
      <c r="CN2062">
        <v>2</v>
      </c>
      <c r="CO2062">
        <v>32734.19</v>
      </c>
      <c r="CP2062" t="s">
        <v>11</v>
      </c>
      <c r="CQ2062" t="s">
        <v>16</v>
      </c>
      <c r="CR2062" t="s">
        <v>23</v>
      </c>
      <c r="CW2062" t="str">
        <f t="shared" si="64"/>
        <v>9/Jul/1990</v>
      </c>
      <c r="CZ2062" t="s">
        <v>2093</v>
      </c>
      <c r="DA2062">
        <v>1990</v>
      </c>
      <c r="DB2062" t="s">
        <v>10</v>
      </c>
      <c r="DC2062">
        <v>9</v>
      </c>
      <c r="DD2062">
        <v>2</v>
      </c>
      <c r="DE2062" s="18">
        <v>32734.19</v>
      </c>
      <c r="DF2062" t="s">
        <v>11</v>
      </c>
      <c r="DG2062" t="s">
        <v>16</v>
      </c>
      <c r="DH2062" t="s">
        <v>23</v>
      </c>
      <c r="DZ2062" t="s">
        <v>2093</v>
      </c>
      <c r="EA2062">
        <f t="shared" si="65"/>
        <v>33</v>
      </c>
    </row>
    <row r="2063" spans="1:131" ht="15.6" x14ac:dyDescent="0.3">
      <c r="A2063" s="1" t="s">
        <v>305</v>
      </c>
      <c r="B2063" s="1" t="s">
        <v>6752</v>
      </c>
      <c r="C2063" s="1" t="s">
        <v>6533</v>
      </c>
      <c r="D2063" t="s">
        <v>8247</v>
      </c>
      <c r="E2063" s="1"/>
      <c r="H2063" s="1"/>
      <c r="T2063" t="s">
        <v>305</v>
      </c>
      <c r="U2063">
        <v>28.31</v>
      </c>
      <c r="V2063">
        <v>6.41</v>
      </c>
      <c r="W2063" t="s">
        <v>2380</v>
      </c>
      <c r="X2063" t="s">
        <v>2382</v>
      </c>
      <c r="Y2063" t="s">
        <v>2380</v>
      </c>
      <c r="Z2063">
        <v>1</v>
      </c>
      <c r="AA2063" t="s">
        <v>2380</v>
      </c>
      <c r="AV2063" t="s">
        <v>305</v>
      </c>
      <c r="AW2063">
        <v>28.31</v>
      </c>
      <c r="AX2063">
        <v>6.41</v>
      </c>
      <c r="AY2063" t="s">
        <v>2380</v>
      </c>
      <c r="AZ2063" t="s">
        <v>2382</v>
      </c>
      <c r="BA2063" t="s">
        <v>2380</v>
      </c>
      <c r="BB2063">
        <v>1</v>
      </c>
      <c r="BC2063" t="s">
        <v>2380</v>
      </c>
      <c r="BR2063">
        <v>28.31</v>
      </c>
      <c r="BS2063" t="str" cm="1">
        <f t="array" ref="BS2063">_xlfn.IFS(BR2063&lt;18.5,"UNDER WEIGHT",BR2063&lt;=24.9,"NORMAL WEIGHT",BR2063&lt;=29.9,"OVER WEIGHT",BR2063&gt;=30,"OBESITY")</f>
        <v>OVER WEIGHT</v>
      </c>
      <c r="BV2063">
        <v>6.41</v>
      </c>
      <c r="BW2063" t="e" cm="1">
        <f t="array" ref="BW2063">_xlfn.IFS(BV2063&lt;=5.7,"NORMAL",BV2063&lt;=6.4,"Prediabetes",BV2063&gt;=6.5,"Diabetes")</f>
        <v>#N/A</v>
      </c>
      <c r="CJ2063" t="s">
        <v>2094</v>
      </c>
      <c r="CK2063">
        <v>1974</v>
      </c>
      <c r="CL2063" t="s">
        <v>30</v>
      </c>
      <c r="CM2063">
        <v>6</v>
      </c>
      <c r="CN2063">
        <v>0</v>
      </c>
      <c r="CO2063">
        <v>32760.48</v>
      </c>
      <c r="CP2063" t="s">
        <v>16</v>
      </c>
      <c r="CQ2063" t="s">
        <v>16</v>
      </c>
      <c r="CR2063" t="s">
        <v>42</v>
      </c>
      <c r="CW2063" t="str">
        <f t="shared" si="64"/>
        <v>6/Dec/1974</v>
      </c>
      <c r="CZ2063" t="s">
        <v>2094</v>
      </c>
      <c r="DA2063">
        <v>1974</v>
      </c>
      <c r="DB2063" t="s">
        <v>30</v>
      </c>
      <c r="DC2063">
        <v>6</v>
      </c>
      <c r="DD2063">
        <v>0</v>
      </c>
      <c r="DE2063" s="18">
        <v>32760.48</v>
      </c>
      <c r="DF2063" t="s">
        <v>16</v>
      </c>
      <c r="DG2063" t="s">
        <v>16</v>
      </c>
      <c r="DH2063" t="s">
        <v>42</v>
      </c>
      <c r="DZ2063" t="s">
        <v>2094</v>
      </c>
      <c r="EA2063">
        <f t="shared" si="65"/>
        <v>49</v>
      </c>
    </row>
    <row r="2064" spans="1:131" ht="15.6" x14ac:dyDescent="0.3">
      <c r="A2064" s="1" t="s">
        <v>304</v>
      </c>
      <c r="B2064" s="1" t="s">
        <v>6751</v>
      </c>
      <c r="C2064" s="1" t="s">
        <v>5979</v>
      </c>
      <c r="D2064" t="s">
        <v>8248</v>
      </c>
      <c r="E2064" s="1"/>
      <c r="H2064" s="1"/>
      <c r="T2064" t="s">
        <v>304</v>
      </c>
      <c r="U2064">
        <v>30.3</v>
      </c>
      <c r="V2064">
        <v>4.7300000000000004</v>
      </c>
      <c r="W2064" t="s">
        <v>2382</v>
      </c>
      <c r="X2064" t="s">
        <v>2380</v>
      </c>
      <c r="Y2064" t="s">
        <v>2383</v>
      </c>
      <c r="Z2064">
        <v>1</v>
      </c>
      <c r="AA2064" t="s">
        <v>2380</v>
      </c>
      <c r="AV2064" t="s">
        <v>304</v>
      </c>
      <c r="AW2064">
        <v>30.3</v>
      </c>
      <c r="AX2064">
        <v>4.7300000000000004</v>
      </c>
      <c r="AY2064" t="s">
        <v>2382</v>
      </c>
      <c r="AZ2064" t="s">
        <v>2380</v>
      </c>
      <c r="BA2064" t="s">
        <v>2383</v>
      </c>
      <c r="BB2064">
        <v>1</v>
      </c>
      <c r="BC2064" t="s">
        <v>2380</v>
      </c>
      <c r="BR2064">
        <v>30.3</v>
      </c>
      <c r="BS2064" t="str" cm="1">
        <f t="array" ref="BS2064">_xlfn.IFS(BR2064&lt;18.5,"UNDER WEIGHT",BR2064&lt;=24.9,"NORMAL WEIGHT",BR2064&lt;=29.9,"OVER WEIGHT",BR2064&gt;=30,"OBESITY")</f>
        <v>OBESITY</v>
      </c>
      <c r="BV2064">
        <v>4.7300000000000004</v>
      </c>
      <c r="BW2064" t="str" cm="1">
        <f t="array" ref="BW2064">_xlfn.IFS(BV2064&lt;=5.7,"NORMAL",BV2064&lt;=6.4,"Prediabetes",BV2064&gt;=6.5,"Diabetes")</f>
        <v>NORMAL</v>
      </c>
      <c r="CJ2064" t="s">
        <v>2095</v>
      </c>
      <c r="CK2064">
        <v>1972</v>
      </c>
      <c r="CL2064" t="s">
        <v>15</v>
      </c>
      <c r="CM2064">
        <v>7</v>
      </c>
      <c r="CN2064">
        <v>0</v>
      </c>
      <c r="CO2064">
        <v>32765.33</v>
      </c>
      <c r="CP2064" t="s">
        <v>11</v>
      </c>
      <c r="CQ2064" t="s">
        <v>11</v>
      </c>
      <c r="CR2064" t="s">
        <v>23</v>
      </c>
      <c r="CW2064" t="str">
        <f t="shared" si="64"/>
        <v>7/Nov/1972</v>
      </c>
      <c r="CZ2064" t="s">
        <v>2095</v>
      </c>
      <c r="DA2064">
        <v>1972</v>
      </c>
      <c r="DB2064" t="s">
        <v>15</v>
      </c>
      <c r="DC2064">
        <v>7</v>
      </c>
      <c r="DD2064">
        <v>0</v>
      </c>
      <c r="DE2064" s="18">
        <v>32765.33</v>
      </c>
      <c r="DF2064" t="s">
        <v>11</v>
      </c>
      <c r="DG2064" t="s">
        <v>11</v>
      </c>
      <c r="DH2064" t="s">
        <v>23</v>
      </c>
      <c r="DZ2064" t="s">
        <v>2095</v>
      </c>
      <c r="EA2064">
        <f t="shared" si="65"/>
        <v>51</v>
      </c>
    </row>
    <row r="2065" spans="1:131" ht="15.6" x14ac:dyDescent="0.3">
      <c r="A2065" s="1" t="s">
        <v>303</v>
      </c>
      <c r="B2065" s="1" t="s">
        <v>6751</v>
      </c>
      <c r="C2065" s="1" t="s">
        <v>5242</v>
      </c>
      <c r="D2065" t="s">
        <v>6960</v>
      </c>
      <c r="E2065" s="1"/>
      <c r="H2065" s="1"/>
      <c r="T2065" t="s">
        <v>303</v>
      </c>
      <c r="U2065">
        <v>26.4</v>
      </c>
      <c r="V2065">
        <v>6.22</v>
      </c>
      <c r="W2065" t="s">
        <v>2382</v>
      </c>
      <c r="X2065" t="s">
        <v>2380</v>
      </c>
      <c r="Y2065" t="s">
        <v>2380</v>
      </c>
      <c r="Z2065">
        <v>0</v>
      </c>
      <c r="AA2065" t="s">
        <v>2380</v>
      </c>
      <c r="AV2065" t="s">
        <v>303</v>
      </c>
      <c r="AW2065">
        <v>26.4</v>
      </c>
      <c r="AX2065">
        <v>6.22</v>
      </c>
      <c r="AY2065" t="s">
        <v>2382</v>
      </c>
      <c r="AZ2065" t="s">
        <v>2380</v>
      </c>
      <c r="BA2065" t="s">
        <v>2380</v>
      </c>
      <c r="BB2065" t="s">
        <v>2381</v>
      </c>
      <c r="BC2065" t="s">
        <v>2380</v>
      </c>
      <c r="BR2065">
        <v>26.4</v>
      </c>
      <c r="BS2065" t="str" cm="1">
        <f t="array" ref="BS2065">_xlfn.IFS(BR2065&lt;18.5,"UNDER WEIGHT",BR2065&lt;=24.9,"NORMAL WEIGHT",BR2065&lt;=29.9,"OVER WEIGHT",BR2065&gt;=30,"OBESITY")</f>
        <v>OVER WEIGHT</v>
      </c>
      <c r="BV2065">
        <v>6.22</v>
      </c>
      <c r="BW2065" t="str" cm="1">
        <f t="array" ref="BW2065">_xlfn.IFS(BV2065&lt;=5.7,"NORMAL",BV2065&lt;=6.4,"Prediabetes",BV2065&gt;=6.5,"Diabetes")</f>
        <v>Prediabetes</v>
      </c>
      <c r="CJ2065" t="s">
        <v>2096</v>
      </c>
      <c r="CK2065">
        <v>1980</v>
      </c>
      <c r="CL2065" t="s">
        <v>30</v>
      </c>
      <c r="CM2065">
        <v>12</v>
      </c>
      <c r="CN2065">
        <v>3</v>
      </c>
      <c r="CO2065">
        <v>32787.46</v>
      </c>
      <c r="CP2065" t="s">
        <v>16</v>
      </c>
      <c r="CQ2065" t="s">
        <v>12</v>
      </c>
      <c r="CR2065" t="s">
        <v>23</v>
      </c>
      <c r="CW2065" t="str">
        <f t="shared" si="64"/>
        <v>12/Dec/1980</v>
      </c>
      <c r="CZ2065" t="s">
        <v>2096</v>
      </c>
      <c r="DA2065">
        <v>1980</v>
      </c>
      <c r="DB2065" t="s">
        <v>30</v>
      </c>
      <c r="DC2065">
        <v>12</v>
      </c>
      <c r="DD2065">
        <v>3</v>
      </c>
      <c r="DE2065" s="18">
        <v>32787.46</v>
      </c>
      <c r="DF2065" t="s">
        <v>16</v>
      </c>
      <c r="DG2065" t="s">
        <v>12</v>
      </c>
      <c r="DH2065" t="s">
        <v>23</v>
      </c>
      <c r="DZ2065" t="s">
        <v>2096</v>
      </c>
      <c r="EA2065">
        <f t="shared" si="65"/>
        <v>43</v>
      </c>
    </row>
    <row r="2066" spans="1:131" ht="15.6" x14ac:dyDescent="0.3">
      <c r="A2066" s="1" t="s">
        <v>302</v>
      </c>
      <c r="B2066" s="1" t="s">
        <v>6751</v>
      </c>
      <c r="C2066" s="1" t="s">
        <v>6534</v>
      </c>
      <c r="D2066" t="s">
        <v>8249</v>
      </c>
      <c r="E2066" s="1"/>
      <c r="H2066" s="1"/>
      <c r="T2066" t="s">
        <v>302</v>
      </c>
      <c r="U2066">
        <v>22.135000000000002</v>
      </c>
      <c r="V2066">
        <v>4.46</v>
      </c>
      <c r="W2066" t="s">
        <v>2382</v>
      </c>
      <c r="X2066" t="s">
        <v>2380</v>
      </c>
      <c r="Y2066" t="s">
        <v>2380</v>
      </c>
      <c r="Z2066">
        <v>0</v>
      </c>
      <c r="AA2066" t="s">
        <v>2380</v>
      </c>
      <c r="AV2066" t="s">
        <v>302</v>
      </c>
      <c r="AW2066">
        <v>22.135000000000002</v>
      </c>
      <c r="AX2066">
        <v>4.46</v>
      </c>
      <c r="AY2066" t="s">
        <v>2382</v>
      </c>
      <c r="AZ2066" t="s">
        <v>2380</v>
      </c>
      <c r="BA2066" t="s">
        <v>2380</v>
      </c>
      <c r="BB2066" t="s">
        <v>2381</v>
      </c>
      <c r="BC2066" t="s">
        <v>2380</v>
      </c>
      <c r="BR2066">
        <v>22.135000000000002</v>
      </c>
      <c r="BS2066" t="str" cm="1">
        <f t="array" ref="BS2066">_xlfn.IFS(BR2066&lt;18.5,"UNDER WEIGHT",BR2066&lt;=24.9,"NORMAL WEIGHT",BR2066&lt;=29.9,"OVER WEIGHT",BR2066&gt;=30,"OBESITY")</f>
        <v>NORMAL WEIGHT</v>
      </c>
      <c r="BV2066">
        <v>4.46</v>
      </c>
      <c r="BW2066" t="str" cm="1">
        <f t="array" ref="BW2066">_xlfn.IFS(BV2066&lt;=5.7,"NORMAL",BV2066&lt;=6.4,"Prediabetes",BV2066&gt;=6.5,"Diabetes")</f>
        <v>NORMAL</v>
      </c>
      <c r="CJ2066" t="s">
        <v>2097</v>
      </c>
      <c r="CK2066">
        <v>1995</v>
      </c>
      <c r="CL2066" t="s">
        <v>30</v>
      </c>
      <c r="CM2066">
        <v>4</v>
      </c>
      <c r="CN2066">
        <v>0</v>
      </c>
      <c r="CO2066">
        <v>32827.51</v>
      </c>
      <c r="CP2066" t="s">
        <v>16</v>
      </c>
      <c r="CQ2066" t="s">
        <v>11</v>
      </c>
      <c r="CR2066" t="s">
        <v>42</v>
      </c>
      <c r="CW2066" t="str">
        <f t="shared" si="64"/>
        <v>4/Dec/1995</v>
      </c>
      <c r="CZ2066" t="s">
        <v>2097</v>
      </c>
      <c r="DA2066">
        <v>1995</v>
      </c>
      <c r="DB2066" t="s">
        <v>30</v>
      </c>
      <c r="DC2066">
        <v>4</v>
      </c>
      <c r="DD2066">
        <v>0</v>
      </c>
      <c r="DE2066" s="18">
        <v>32827.51</v>
      </c>
      <c r="DF2066" t="s">
        <v>16</v>
      </c>
      <c r="DG2066" t="s">
        <v>11</v>
      </c>
      <c r="DH2066" t="s">
        <v>42</v>
      </c>
      <c r="DZ2066" t="s">
        <v>2097</v>
      </c>
      <c r="EA2066">
        <f t="shared" si="65"/>
        <v>28</v>
      </c>
    </row>
    <row r="2067" spans="1:131" ht="15.6" x14ac:dyDescent="0.3">
      <c r="A2067" s="1" t="s">
        <v>301</v>
      </c>
      <c r="B2067" s="1" t="s">
        <v>6751</v>
      </c>
      <c r="C2067" s="1" t="s">
        <v>5583</v>
      </c>
      <c r="D2067" t="s">
        <v>8250</v>
      </c>
      <c r="E2067" s="1"/>
      <c r="H2067" s="1"/>
      <c r="T2067" t="s">
        <v>301</v>
      </c>
      <c r="U2067">
        <v>17.399999999999999</v>
      </c>
      <c r="V2067">
        <v>4.5</v>
      </c>
      <c r="W2067" t="s">
        <v>2382</v>
      </c>
      <c r="X2067" t="s">
        <v>2380</v>
      </c>
      <c r="Y2067" t="s">
        <v>2380</v>
      </c>
      <c r="Z2067">
        <v>0</v>
      </c>
      <c r="AA2067" t="s">
        <v>2380</v>
      </c>
      <c r="AV2067" t="s">
        <v>301</v>
      </c>
      <c r="AW2067">
        <v>17.399999999999999</v>
      </c>
      <c r="AX2067">
        <v>4.5</v>
      </c>
      <c r="AY2067" t="s">
        <v>2382</v>
      </c>
      <c r="AZ2067" t="s">
        <v>2380</v>
      </c>
      <c r="BA2067" t="s">
        <v>2380</v>
      </c>
      <c r="BB2067" t="s">
        <v>2381</v>
      </c>
      <c r="BC2067" t="s">
        <v>2380</v>
      </c>
      <c r="BR2067">
        <v>17.399999999999999</v>
      </c>
      <c r="BS2067" t="str" cm="1">
        <f t="array" ref="BS2067">_xlfn.IFS(BR2067&lt;18.5,"UNDER WEIGHT",BR2067&lt;=24.9,"NORMAL WEIGHT",BR2067&lt;=29.9,"OVER WEIGHT",BR2067&gt;=30,"OBESITY")</f>
        <v>UNDER WEIGHT</v>
      </c>
      <c r="BV2067">
        <v>4.5</v>
      </c>
      <c r="BW2067" t="str" cm="1">
        <f t="array" ref="BW2067">_xlfn.IFS(BV2067&lt;=5.7,"NORMAL",BV2067&lt;=6.4,"Prediabetes",BV2067&gt;=6.5,"Diabetes")</f>
        <v>NORMAL</v>
      </c>
      <c r="CJ2067" t="s">
        <v>2098</v>
      </c>
      <c r="CK2067">
        <v>1981</v>
      </c>
      <c r="CL2067" t="s">
        <v>15</v>
      </c>
      <c r="CM2067">
        <v>17</v>
      </c>
      <c r="CN2067">
        <v>1</v>
      </c>
      <c r="CO2067">
        <v>32906.69</v>
      </c>
      <c r="CP2067" t="s">
        <v>11</v>
      </c>
      <c r="CQ2067" t="s">
        <v>12</v>
      </c>
      <c r="CR2067" t="s">
        <v>42</v>
      </c>
      <c r="CW2067" t="str">
        <f t="shared" si="64"/>
        <v>17/Nov/1981</v>
      </c>
      <c r="CZ2067" t="s">
        <v>2098</v>
      </c>
      <c r="DA2067">
        <v>1981</v>
      </c>
      <c r="DB2067" t="s">
        <v>15</v>
      </c>
      <c r="DC2067">
        <v>17</v>
      </c>
      <c r="DD2067">
        <v>1</v>
      </c>
      <c r="DE2067" s="18">
        <v>32906.69</v>
      </c>
      <c r="DF2067" t="s">
        <v>11</v>
      </c>
      <c r="DG2067" t="s">
        <v>12</v>
      </c>
      <c r="DH2067" t="s">
        <v>42</v>
      </c>
      <c r="DZ2067" t="s">
        <v>2098</v>
      </c>
      <c r="EA2067">
        <f t="shared" si="65"/>
        <v>42</v>
      </c>
    </row>
    <row r="2068" spans="1:131" ht="15.6" x14ac:dyDescent="0.3">
      <c r="A2068" s="1" t="s">
        <v>299</v>
      </c>
      <c r="B2068" s="1" t="s">
        <v>6752</v>
      </c>
      <c r="C2068" s="1" t="s">
        <v>6535</v>
      </c>
      <c r="D2068" t="s">
        <v>7896</v>
      </c>
      <c r="E2068" s="1"/>
      <c r="H2068" s="1"/>
      <c r="T2068" t="s">
        <v>299</v>
      </c>
      <c r="U2068">
        <v>28.06</v>
      </c>
      <c r="V2068">
        <v>8.93</v>
      </c>
      <c r="W2068" t="s">
        <v>2380</v>
      </c>
      <c r="X2068" t="s">
        <v>2380</v>
      </c>
      <c r="Y2068" t="s">
        <v>2380</v>
      </c>
      <c r="Z2068">
        <v>0</v>
      </c>
      <c r="AA2068" t="s">
        <v>2380</v>
      </c>
      <c r="AV2068" t="s">
        <v>299</v>
      </c>
      <c r="AW2068">
        <v>28.06</v>
      </c>
      <c r="AX2068">
        <v>8.93</v>
      </c>
      <c r="AY2068" t="s">
        <v>2380</v>
      </c>
      <c r="AZ2068" t="s">
        <v>2380</v>
      </c>
      <c r="BA2068" t="s">
        <v>2380</v>
      </c>
      <c r="BB2068" t="s">
        <v>2381</v>
      </c>
      <c r="BC2068" t="s">
        <v>2380</v>
      </c>
      <c r="BR2068">
        <v>28.06</v>
      </c>
      <c r="BS2068" t="str" cm="1">
        <f t="array" ref="BS2068">_xlfn.IFS(BR2068&lt;18.5,"UNDER WEIGHT",BR2068&lt;=24.9,"NORMAL WEIGHT",BR2068&lt;=29.9,"OVER WEIGHT",BR2068&gt;=30,"OBESITY")</f>
        <v>OVER WEIGHT</v>
      </c>
      <c r="BV2068">
        <v>8.93</v>
      </c>
      <c r="BW2068" t="str" cm="1">
        <f t="array" ref="BW2068">_xlfn.IFS(BV2068&lt;=5.7,"NORMAL",BV2068&lt;=6.4,"Prediabetes",BV2068&gt;=6.5,"Diabetes")</f>
        <v>Diabetes</v>
      </c>
      <c r="CJ2068" t="s">
        <v>2099</v>
      </c>
      <c r="CK2068">
        <v>1971</v>
      </c>
      <c r="CL2068" t="s">
        <v>35</v>
      </c>
      <c r="CM2068">
        <v>24</v>
      </c>
      <c r="CN2068">
        <v>0</v>
      </c>
      <c r="CO2068">
        <v>32947.629999999997</v>
      </c>
      <c r="CP2068" t="s">
        <v>11</v>
      </c>
      <c r="CQ2068" t="s">
        <v>16</v>
      </c>
      <c r="CR2068" t="s">
        <v>42</v>
      </c>
      <c r="CW2068" t="str">
        <f t="shared" si="64"/>
        <v>24/Aug/1971</v>
      </c>
      <c r="CZ2068" t="s">
        <v>2099</v>
      </c>
      <c r="DA2068">
        <v>1971</v>
      </c>
      <c r="DB2068" t="s">
        <v>35</v>
      </c>
      <c r="DC2068">
        <v>24</v>
      </c>
      <c r="DD2068">
        <v>0</v>
      </c>
      <c r="DE2068" s="18">
        <v>32947.629999999997</v>
      </c>
      <c r="DF2068" t="s">
        <v>11</v>
      </c>
      <c r="DG2068" t="s">
        <v>16</v>
      </c>
      <c r="DH2068" t="s">
        <v>42</v>
      </c>
      <c r="DZ2068" t="s">
        <v>2099</v>
      </c>
      <c r="EA2068">
        <f t="shared" si="65"/>
        <v>52</v>
      </c>
    </row>
    <row r="2069" spans="1:131" ht="15.6" x14ac:dyDescent="0.3">
      <c r="A2069" s="1" t="s">
        <v>298</v>
      </c>
      <c r="B2069" s="1" t="s">
        <v>6752</v>
      </c>
      <c r="C2069" s="1" t="s">
        <v>6536</v>
      </c>
      <c r="D2069" t="s">
        <v>8251</v>
      </c>
      <c r="E2069" s="1"/>
      <c r="H2069" s="1"/>
      <c r="T2069" t="s">
        <v>298</v>
      </c>
      <c r="U2069">
        <v>31.13</v>
      </c>
      <c r="V2069">
        <v>11.02</v>
      </c>
      <c r="W2069" t="s">
        <v>2380</v>
      </c>
      <c r="X2069" t="s">
        <v>2380</v>
      </c>
      <c r="Y2069" t="s">
        <v>2380</v>
      </c>
      <c r="Z2069">
        <v>0</v>
      </c>
      <c r="AA2069" t="s">
        <v>2380</v>
      </c>
      <c r="AV2069" t="s">
        <v>298</v>
      </c>
      <c r="AW2069">
        <v>31.13</v>
      </c>
      <c r="AX2069">
        <v>11.02</v>
      </c>
      <c r="AY2069" t="s">
        <v>2380</v>
      </c>
      <c r="AZ2069" t="s">
        <v>2380</v>
      </c>
      <c r="BA2069" t="s">
        <v>2380</v>
      </c>
      <c r="BB2069" t="s">
        <v>2381</v>
      </c>
      <c r="BC2069" t="s">
        <v>2380</v>
      </c>
      <c r="BR2069">
        <v>31.13</v>
      </c>
      <c r="BS2069" t="str" cm="1">
        <f t="array" ref="BS2069">_xlfn.IFS(BR2069&lt;18.5,"UNDER WEIGHT",BR2069&lt;=24.9,"NORMAL WEIGHT",BR2069&lt;=29.9,"OVER WEIGHT",BR2069&gt;=30,"OBESITY")</f>
        <v>OBESITY</v>
      </c>
      <c r="BV2069">
        <v>11.02</v>
      </c>
      <c r="BW2069" t="str" cm="1">
        <f t="array" ref="BW2069">_xlfn.IFS(BV2069&lt;=5.7,"NORMAL",BV2069&lt;=6.4,"Prediabetes",BV2069&gt;=6.5,"Diabetes")</f>
        <v>Diabetes</v>
      </c>
      <c r="CJ2069" t="s">
        <v>2100</v>
      </c>
      <c r="CK2069">
        <v>1995</v>
      </c>
      <c r="CL2069" t="s">
        <v>10</v>
      </c>
      <c r="CM2069">
        <v>8</v>
      </c>
      <c r="CN2069">
        <v>0</v>
      </c>
      <c r="CO2069">
        <v>33017.46</v>
      </c>
      <c r="CP2069" t="s">
        <v>16</v>
      </c>
      <c r="CQ2069" t="s">
        <v>16</v>
      </c>
      <c r="CR2069" t="s">
        <v>42</v>
      </c>
      <c r="CW2069" t="str">
        <f t="shared" si="64"/>
        <v>8/Jul/1995</v>
      </c>
      <c r="CZ2069" t="s">
        <v>2100</v>
      </c>
      <c r="DA2069">
        <v>1995</v>
      </c>
      <c r="DB2069" t="s">
        <v>10</v>
      </c>
      <c r="DC2069">
        <v>8</v>
      </c>
      <c r="DD2069">
        <v>0</v>
      </c>
      <c r="DE2069" s="18">
        <v>33017.46</v>
      </c>
      <c r="DF2069" t="s">
        <v>16</v>
      </c>
      <c r="DG2069" t="s">
        <v>16</v>
      </c>
      <c r="DH2069" t="s">
        <v>42</v>
      </c>
      <c r="DZ2069" t="s">
        <v>2100</v>
      </c>
      <c r="EA2069">
        <f t="shared" si="65"/>
        <v>28</v>
      </c>
    </row>
    <row r="2070" spans="1:131" ht="15.6" x14ac:dyDescent="0.3">
      <c r="A2070" s="1" t="s">
        <v>297</v>
      </c>
      <c r="B2070" s="1" t="s">
        <v>6752</v>
      </c>
      <c r="C2070" s="1" t="s">
        <v>6537</v>
      </c>
      <c r="D2070" t="s">
        <v>8252</v>
      </c>
      <c r="E2070" s="1"/>
      <c r="H2070" s="1"/>
      <c r="T2070" t="s">
        <v>297</v>
      </c>
      <c r="U2070">
        <v>18.46</v>
      </c>
      <c r="V2070">
        <v>5.25</v>
      </c>
      <c r="W2070" t="s">
        <v>2380</v>
      </c>
      <c r="X2070" t="s">
        <v>2380</v>
      </c>
      <c r="Y2070" t="s">
        <v>2380</v>
      </c>
      <c r="Z2070">
        <v>0</v>
      </c>
      <c r="AA2070" t="s">
        <v>2380</v>
      </c>
      <c r="AV2070" t="s">
        <v>297</v>
      </c>
      <c r="AW2070">
        <v>18.46</v>
      </c>
      <c r="AX2070">
        <v>5.25</v>
      </c>
      <c r="AY2070" t="s">
        <v>2380</v>
      </c>
      <c r="AZ2070" t="s">
        <v>2380</v>
      </c>
      <c r="BA2070" t="s">
        <v>2380</v>
      </c>
      <c r="BB2070" t="s">
        <v>2381</v>
      </c>
      <c r="BC2070" t="s">
        <v>2380</v>
      </c>
      <c r="BR2070">
        <v>18.46</v>
      </c>
      <c r="BS2070" t="str" cm="1">
        <f t="array" ref="BS2070">_xlfn.IFS(BR2070&lt;18.5,"UNDER WEIGHT",BR2070&lt;=24.9,"NORMAL WEIGHT",BR2070&lt;=29.9,"OVER WEIGHT",BR2070&gt;=30,"OBESITY")</f>
        <v>UNDER WEIGHT</v>
      </c>
      <c r="BV2070">
        <v>5.25</v>
      </c>
      <c r="BW2070" t="str" cm="1">
        <f t="array" ref="BW2070">_xlfn.IFS(BV2070&lt;=5.7,"NORMAL",BV2070&lt;=6.4,"Prediabetes",BV2070&gt;=6.5,"Diabetes")</f>
        <v>NORMAL</v>
      </c>
      <c r="CJ2070" t="s">
        <v>2101</v>
      </c>
      <c r="CK2070">
        <v>1967</v>
      </c>
      <c r="CL2070" t="s">
        <v>10</v>
      </c>
      <c r="CM2070">
        <v>10</v>
      </c>
      <c r="CN2070">
        <v>0</v>
      </c>
      <c r="CO2070">
        <v>33025.32</v>
      </c>
      <c r="CP2070" t="s">
        <v>11</v>
      </c>
      <c r="CQ2070" t="s">
        <v>12</v>
      </c>
      <c r="CR2070" t="s">
        <v>42</v>
      </c>
      <c r="CW2070" t="str">
        <f t="shared" si="64"/>
        <v>10/Jul/1967</v>
      </c>
      <c r="CZ2070" t="s">
        <v>2101</v>
      </c>
      <c r="DA2070">
        <v>1967</v>
      </c>
      <c r="DB2070" t="s">
        <v>10</v>
      </c>
      <c r="DC2070">
        <v>10</v>
      </c>
      <c r="DD2070">
        <v>0</v>
      </c>
      <c r="DE2070" s="18">
        <v>33025.32</v>
      </c>
      <c r="DF2070" t="s">
        <v>11</v>
      </c>
      <c r="DG2070" t="s">
        <v>12</v>
      </c>
      <c r="DH2070" t="s">
        <v>42</v>
      </c>
      <c r="DZ2070" t="s">
        <v>2101</v>
      </c>
      <c r="EA2070">
        <f t="shared" si="65"/>
        <v>56</v>
      </c>
    </row>
    <row r="2071" spans="1:131" ht="15.6" x14ac:dyDescent="0.3">
      <c r="A2071" s="1" t="s">
        <v>296</v>
      </c>
      <c r="B2071" s="1" t="s">
        <v>6751</v>
      </c>
      <c r="C2071" s="1" t="s">
        <v>6538</v>
      </c>
      <c r="D2071" t="s">
        <v>6913</v>
      </c>
      <c r="E2071" s="1"/>
      <c r="H2071" s="1"/>
      <c r="T2071" t="s">
        <v>296</v>
      </c>
      <c r="U2071">
        <v>17.3</v>
      </c>
      <c r="V2071">
        <v>4.75</v>
      </c>
      <c r="W2071" t="s">
        <v>2380</v>
      </c>
      <c r="X2071" t="s">
        <v>2380</v>
      </c>
      <c r="Y2071" t="s">
        <v>2380</v>
      </c>
      <c r="Z2071">
        <v>0</v>
      </c>
      <c r="AA2071" t="s">
        <v>2380</v>
      </c>
      <c r="AV2071" t="s">
        <v>296</v>
      </c>
      <c r="AW2071">
        <v>17.3</v>
      </c>
      <c r="AX2071">
        <v>4.75</v>
      </c>
      <c r="AY2071" t="s">
        <v>2380</v>
      </c>
      <c r="AZ2071" t="s">
        <v>2380</v>
      </c>
      <c r="BA2071" t="s">
        <v>2380</v>
      </c>
      <c r="BB2071" t="s">
        <v>2381</v>
      </c>
      <c r="BC2071" t="s">
        <v>2380</v>
      </c>
      <c r="BR2071">
        <v>17.3</v>
      </c>
      <c r="BS2071" t="str" cm="1">
        <f t="array" ref="BS2071">_xlfn.IFS(BR2071&lt;18.5,"UNDER WEIGHT",BR2071&lt;=24.9,"NORMAL WEIGHT",BR2071&lt;=29.9,"OVER WEIGHT",BR2071&gt;=30,"OBESITY")</f>
        <v>UNDER WEIGHT</v>
      </c>
      <c r="BV2071">
        <v>4.75</v>
      </c>
      <c r="BW2071" t="str" cm="1">
        <f t="array" ref="BW2071">_xlfn.IFS(BV2071&lt;=5.7,"NORMAL",BV2071&lt;=6.4,"Prediabetes",BV2071&gt;=6.5,"Diabetes")</f>
        <v>NORMAL</v>
      </c>
      <c r="CJ2071" t="s">
        <v>2102</v>
      </c>
      <c r="CK2071">
        <v>1994</v>
      </c>
      <c r="CL2071" t="s">
        <v>10</v>
      </c>
      <c r="CM2071">
        <v>28</v>
      </c>
      <c r="CN2071">
        <v>0</v>
      </c>
      <c r="CO2071">
        <v>33057.230000000003</v>
      </c>
      <c r="CP2071" t="s">
        <v>16</v>
      </c>
      <c r="CQ2071" t="s">
        <v>11</v>
      </c>
      <c r="CR2071" t="s">
        <v>42</v>
      </c>
      <c r="CW2071" t="str">
        <f t="shared" si="64"/>
        <v>28/Jul/1994</v>
      </c>
      <c r="CZ2071" t="s">
        <v>2102</v>
      </c>
      <c r="DA2071">
        <v>1994</v>
      </c>
      <c r="DB2071" t="s">
        <v>10</v>
      </c>
      <c r="DC2071">
        <v>28</v>
      </c>
      <c r="DD2071">
        <v>0</v>
      </c>
      <c r="DE2071" s="18">
        <v>33057.230000000003</v>
      </c>
      <c r="DF2071" t="s">
        <v>16</v>
      </c>
      <c r="DG2071" t="s">
        <v>11</v>
      </c>
      <c r="DH2071" t="s">
        <v>42</v>
      </c>
      <c r="DZ2071" t="s">
        <v>2102</v>
      </c>
      <c r="EA2071">
        <f t="shared" si="65"/>
        <v>29</v>
      </c>
    </row>
    <row r="2072" spans="1:131" ht="15.6" x14ac:dyDescent="0.3">
      <c r="A2072" s="1" t="s">
        <v>295</v>
      </c>
      <c r="B2072" s="1" t="s">
        <v>6752</v>
      </c>
      <c r="C2072" s="1" t="s">
        <v>4940</v>
      </c>
      <c r="D2072" t="s">
        <v>6939</v>
      </c>
      <c r="E2072" s="1"/>
      <c r="H2072" s="1"/>
      <c r="T2072" t="s">
        <v>295</v>
      </c>
      <c r="U2072">
        <v>35.625</v>
      </c>
      <c r="V2072">
        <v>4.68</v>
      </c>
      <c r="W2072" t="s">
        <v>2382</v>
      </c>
      <c r="X2072" t="s">
        <v>2380</v>
      </c>
      <c r="Y2072" t="s">
        <v>2383</v>
      </c>
      <c r="Z2072">
        <v>1</v>
      </c>
      <c r="AA2072" t="s">
        <v>2380</v>
      </c>
      <c r="AV2072" t="s">
        <v>295</v>
      </c>
      <c r="AW2072">
        <v>35.625</v>
      </c>
      <c r="AX2072">
        <v>4.68</v>
      </c>
      <c r="AY2072" t="s">
        <v>2382</v>
      </c>
      <c r="AZ2072" t="s">
        <v>2380</v>
      </c>
      <c r="BA2072" t="s">
        <v>2383</v>
      </c>
      <c r="BB2072">
        <v>1</v>
      </c>
      <c r="BC2072" t="s">
        <v>2380</v>
      </c>
      <c r="BR2072">
        <v>35.625</v>
      </c>
      <c r="BS2072" t="str" cm="1">
        <f t="array" ref="BS2072">_xlfn.IFS(BR2072&lt;18.5,"UNDER WEIGHT",BR2072&lt;=24.9,"NORMAL WEIGHT",BR2072&lt;=29.9,"OVER WEIGHT",BR2072&gt;=30,"OBESITY")</f>
        <v>OBESITY</v>
      </c>
      <c r="BV2072">
        <v>4.68</v>
      </c>
      <c r="BW2072" t="str" cm="1">
        <f t="array" ref="BW2072">_xlfn.IFS(BV2072&lt;=5.7,"NORMAL",BV2072&lt;=6.4,"Prediabetes",BV2072&gt;=6.5,"Diabetes")</f>
        <v>NORMAL</v>
      </c>
      <c r="CJ2072" t="s">
        <v>2103</v>
      </c>
      <c r="CK2072">
        <v>1962</v>
      </c>
      <c r="CL2072" t="s">
        <v>10</v>
      </c>
      <c r="CM2072">
        <v>1</v>
      </c>
      <c r="CN2072">
        <v>0</v>
      </c>
      <c r="CO2072">
        <v>33074.94</v>
      </c>
      <c r="CP2072" t="s">
        <v>16</v>
      </c>
      <c r="CQ2072" t="s">
        <v>11</v>
      </c>
      <c r="CR2072" t="s">
        <v>42</v>
      </c>
      <c r="CW2072" t="str">
        <f t="shared" si="64"/>
        <v>1/Jul/1962</v>
      </c>
      <c r="CZ2072" t="s">
        <v>2103</v>
      </c>
      <c r="DA2072">
        <v>1962</v>
      </c>
      <c r="DB2072" t="s">
        <v>10</v>
      </c>
      <c r="DC2072">
        <v>1</v>
      </c>
      <c r="DD2072">
        <v>0</v>
      </c>
      <c r="DE2072" s="18">
        <v>33074.94</v>
      </c>
      <c r="DF2072" t="s">
        <v>16</v>
      </c>
      <c r="DG2072" t="s">
        <v>11</v>
      </c>
      <c r="DH2072" t="s">
        <v>42</v>
      </c>
      <c r="DZ2072" t="s">
        <v>2103</v>
      </c>
      <c r="EA2072">
        <f t="shared" si="65"/>
        <v>61</v>
      </c>
    </row>
    <row r="2073" spans="1:131" ht="15.6" x14ac:dyDescent="0.3">
      <c r="A2073" s="1" t="s">
        <v>294</v>
      </c>
      <c r="B2073" s="1" t="s">
        <v>6751</v>
      </c>
      <c r="C2073" s="1" t="s">
        <v>6539</v>
      </c>
      <c r="D2073" t="s">
        <v>8253</v>
      </c>
      <c r="E2073" s="1"/>
      <c r="H2073" s="1"/>
      <c r="T2073" t="s">
        <v>294</v>
      </c>
      <c r="U2073">
        <v>20.234999999999999</v>
      </c>
      <c r="V2073">
        <v>6.17</v>
      </c>
      <c r="W2073" t="s">
        <v>2382</v>
      </c>
      <c r="X2073" t="s">
        <v>2382</v>
      </c>
      <c r="Y2073" t="s">
        <v>2380</v>
      </c>
      <c r="Z2073">
        <v>2</v>
      </c>
      <c r="AA2073" t="s">
        <v>2380</v>
      </c>
      <c r="AV2073" t="s">
        <v>294</v>
      </c>
      <c r="AW2073">
        <v>20.234999999999999</v>
      </c>
      <c r="AX2073">
        <v>6.17</v>
      </c>
      <c r="AY2073" t="s">
        <v>2382</v>
      </c>
      <c r="AZ2073" t="s">
        <v>2382</v>
      </c>
      <c r="BA2073" t="s">
        <v>2380</v>
      </c>
      <c r="BB2073">
        <v>2</v>
      </c>
      <c r="BC2073" t="s">
        <v>2380</v>
      </c>
      <c r="BR2073">
        <v>20.234999999999999</v>
      </c>
      <c r="BS2073" t="str" cm="1">
        <f t="array" ref="BS2073">_xlfn.IFS(BR2073&lt;18.5,"UNDER WEIGHT",BR2073&lt;=24.9,"NORMAL WEIGHT",BR2073&lt;=29.9,"OVER WEIGHT",BR2073&gt;=30,"OBESITY")</f>
        <v>NORMAL WEIGHT</v>
      </c>
      <c r="BV2073">
        <v>6.17</v>
      </c>
      <c r="BW2073" t="str" cm="1">
        <f t="array" ref="BW2073">_xlfn.IFS(BV2073&lt;=5.7,"NORMAL",BV2073&lt;=6.4,"Prediabetes",BV2073&gt;=6.5,"Diabetes")</f>
        <v>Prediabetes</v>
      </c>
      <c r="CJ2073" t="s">
        <v>2104</v>
      </c>
      <c r="CK2073">
        <v>1969</v>
      </c>
      <c r="CL2073" t="s">
        <v>37</v>
      </c>
      <c r="CM2073">
        <v>30</v>
      </c>
      <c r="CN2073">
        <v>0</v>
      </c>
      <c r="CO2073">
        <v>33090.660000000003</v>
      </c>
      <c r="CP2073" t="s">
        <v>11</v>
      </c>
      <c r="CQ2073" t="s">
        <v>11</v>
      </c>
      <c r="CR2073" t="s">
        <v>42</v>
      </c>
      <c r="CW2073" t="str">
        <f t="shared" si="64"/>
        <v>30/Oct/1969</v>
      </c>
      <c r="CZ2073" t="s">
        <v>2104</v>
      </c>
      <c r="DA2073">
        <v>1969</v>
      </c>
      <c r="DB2073" t="s">
        <v>37</v>
      </c>
      <c r="DC2073">
        <v>30</v>
      </c>
      <c r="DD2073">
        <v>0</v>
      </c>
      <c r="DE2073" s="18">
        <v>33090.660000000003</v>
      </c>
      <c r="DF2073" t="s">
        <v>11</v>
      </c>
      <c r="DG2073" t="s">
        <v>11</v>
      </c>
      <c r="DH2073" t="s">
        <v>42</v>
      </c>
      <c r="DZ2073" t="s">
        <v>2104</v>
      </c>
      <c r="EA2073">
        <f t="shared" si="65"/>
        <v>54</v>
      </c>
    </row>
    <row r="2074" spans="1:131" ht="15.6" x14ac:dyDescent="0.3">
      <c r="A2074" s="1" t="s">
        <v>293</v>
      </c>
      <c r="B2074" s="1" t="s">
        <v>6752</v>
      </c>
      <c r="C2074" s="1" t="s">
        <v>6540</v>
      </c>
      <c r="D2074" t="s">
        <v>8254</v>
      </c>
      <c r="E2074" s="1"/>
      <c r="H2074" s="1"/>
      <c r="T2074" t="s">
        <v>293</v>
      </c>
      <c r="U2074">
        <v>27.55</v>
      </c>
      <c r="V2074">
        <v>4.5599999999999996</v>
      </c>
      <c r="W2074" t="s">
        <v>2382</v>
      </c>
      <c r="X2074" t="s">
        <v>2380</v>
      </c>
      <c r="Y2074" t="s">
        <v>2383</v>
      </c>
      <c r="Z2074">
        <v>1</v>
      </c>
      <c r="AA2074" t="s">
        <v>2380</v>
      </c>
      <c r="AV2074" t="s">
        <v>293</v>
      </c>
      <c r="AW2074">
        <v>27.55</v>
      </c>
      <c r="AX2074">
        <v>4.5599999999999996</v>
      </c>
      <c r="AY2074" t="s">
        <v>2382</v>
      </c>
      <c r="AZ2074" t="s">
        <v>2380</v>
      </c>
      <c r="BA2074" t="s">
        <v>2383</v>
      </c>
      <c r="BB2074">
        <v>1</v>
      </c>
      <c r="BC2074" t="s">
        <v>2380</v>
      </c>
      <c r="BR2074">
        <v>27.55</v>
      </c>
      <c r="BS2074" t="str" cm="1">
        <f t="array" ref="BS2074">_xlfn.IFS(BR2074&lt;18.5,"UNDER WEIGHT",BR2074&lt;=24.9,"NORMAL WEIGHT",BR2074&lt;=29.9,"OVER WEIGHT",BR2074&gt;=30,"OBESITY")</f>
        <v>OVER WEIGHT</v>
      </c>
      <c r="BV2074">
        <v>4.5599999999999996</v>
      </c>
      <c r="BW2074" t="str" cm="1">
        <f t="array" ref="BW2074">_xlfn.IFS(BV2074&lt;=5.7,"NORMAL",BV2074&lt;=6.4,"Prediabetes",BV2074&gt;=6.5,"Diabetes")</f>
        <v>NORMAL</v>
      </c>
      <c r="CJ2074" t="s">
        <v>2105</v>
      </c>
      <c r="CK2074">
        <v>1985</v>
      </c>
      <c r="CL2074" t="s">
        <v>10</v>
      </c>
      <c r="CM2074">
        <v>15</v>
      </c>
      <c r="CN2074">
        <v>3</v>
      </c>
      <c r="CO2074">
        <v>33121</v>
      </c>
      <c r="CP2074" t="s">
        <v>11</v>
      </c>
      <c r="CQ2074" t="s">
        <v>16</v>
      </c>
      <c r="CR2074" t="s">
        <v>42</v>
      </c>
      <c r="CW2074" t="str">
        <f t="shared" si="64"/>
        <v>15/Jul/1985</v>
      </c>
      <c r="CZ2074" t="s">
        <v>2105</v>
      </c>
      <c r="DA2074">
        <v>1985</v>
      </c>
      <c r="DB2074" t="s">
        <v>10</v>
      </c>
      <c r="DC2074">
        <v>15</v>
      </c>
      <c r="DD2074">
        <v>3</v>
      </c>
      <c r="DE2074" s="18">
        <v>33121</v>
      </c>
      <c r="DF2074" t="s">
        <v>11</v>
      </c>
      <c r="DG2074" t="s">
        <v>16</v>
      </c>
      <c r="DH2074" t="s">
        <v>42</v>
      </c>
      <c r="DZ2074" t="s">
        <v>2105</v>
      </c>
      <c r="EA2074">
        <f t="shared" si="65"/>
        <v>38</v>
      </c>
    </row>
    <row r="2075" spans="1:131" ht="15.6" x14ac:dyDescent="0.3">
      <c r="A2075" s="1" t="s">
        <v>292</v>
      </c>
      <c r="B2075" s="1" t="s">
        <v>6751</v>
      </c>
      <c r="C2075" s="1" t="s">
        <v>6541</v>
      </c>
      <c r="D2075" t="s">
        <v>8255</v>
      </c>
      <c r="E2075" s="1"/>
      <c r="H2075" s="1"/>
      <c r="T2075" t="s">
        <v>292</v>
      </c>
      <c r="U2075">
        <v>17.97</v>
      </c>
      <c r="V2075">
        <v>6.3</v>
      </c>
      <c r="W2075" t="s">
        <v>2380</v>
      </c>
      <c r="X2075" t="s">
        <v>2380</v>
      </c>
      <c r="Y2075" t="s">
        <v>2380</v>
      </c>
      <c r="Z2075">
        <v>0</v>
      </c>
      <c r="AA2075" t="s">
        <v>2380</v>
      </c>
      <c r="AV2075" t="s">
        <v>292</v>
      </c>
      <c r="AW2075">
        <v>17.97</v>
      </c>
      <c r="AX2075">
        <v>6.3</v>
      </c>
      <c r="AY2075" t="s">
        <v>2380</v>
      </c>
      <c r="AZ2075" t="s">
        <v>2380</v>
      </c>
      <c r="BA2075" t="s">
        <v>2380</v>
      </c>
      <c r="BB2075" t="s">
        <v>2381</v>
      </c>
      <c r="BC2075" t="s">
        <v>2380</v>
      </c>
      <c r="BR2075">
        <v>17.97</v>
      </c>
      <c r="BS2075" t="str" cm="1">
        <f t="array" ref="BS2075">_xlfn.IFS(BR2075&lt;18.5,"UNDER WEIGHT",BR2075&lt;=24.9,"NORMAL WEIGHT",BR2075&lt;=29.9,"OVER WEIGHT",BR2075&gt;=30,"OBESITY")</f>
        <v>UNDER WEIGHT</v>
      </c>
      <c r="BV2075">
        <v>6.3</v>
      </c>
      <c r="BW2075" t="str" cm="1">
        <f t="array" ref="BW2075">_xlfn.IFS(BV2075&lt;=5.7,"NORMAL",BV2075&lt;=6.4,"Prediabetes",BV2075&gt;=6.5,"Diabetes")</f>
        <v>Prediabetes</v>
      </c>
      <c r="CJ2075" t="s">
        <v>2106</v>
      </c>
      <c r="CK2075">
        <v>1990</v>
      </c>
      <c r="CL2075" t="s">
        <v>37</v>
      </c>
      <c r="CM2075">
        <v>12</v>
      </c>
      <c r="CN2075">
        <v>3</v>
      </c>
      <c r="CO2075">
        <v>33292.83</v>
      </c>
      <c r="CP2075" t="s">
        <v>11</v>
      </c>
      <c r="CQ2075" t="s">
        <v>16</v>
      </c>
      <c r="CR2075" t="s">
        <v>42</v>
      </c>
      <c r="CW2075" t="str">
        <f t="shared" si="64"/>
        <v>12/Oct/1990</v>
      </c>
      <c r="CZ2075" t="s">
        <v>2106</v>
      </c>
      <c r="DA2075">
        <v>1990</v>
      </c>
      <c r="DB2075" t="s">
        <v>37</v>
      </c>
      <c r="DC2075">
        <v>12</v>
      </c>
      <c r="DD2075">
        <v>3</v>
      </c>
      <c r="DE2075" s="18">
        <v>33292.83</v>
      </c>
      <c r="DF2075" t="s">
        <v>11</v>
      </c>
      <c r="DG2075" t="s">
        <v>16</v>
      </c>
      <c r="DH2075" t="s">
        <v>42</v>
      </c>
      <c r="DZ2075" t="s">
        <v>2106</v>
      </c>
      <c r="EA2075">
        <f t="shared" si="65"/>
        <v>33</v>
      </c>
    </row>
    <row r="2076" spans="1:131" ht="15.6" x14ac:dyDescent="0.3">
      <c r="A2076" s="1" t="s">
        <v>291</v>
      </c>
      <c r="B2076" s="1" t="s">
        <v>6751</v>
      </c>
      <c r="C2076" s="1" t="s">
        <v>6437</v>
      </c>
      <c r="D2076" t="s">
        <v>8256</v>
      </c>
      <c r="E2076" s="1"/>
      <c r="H2076" s="1"/>
      <c r="T2076" t="s">
        <v>291</v>
      </c>
      <c r="U2076">
        <v>29.98</v>
      </c>
      <c r="V2076">
        <v>6.03</v>
      </c>
      <c r="W2076" t="s">
        <v>2380</v>
      </c>
      <c r="X2076" t="s">
        <v>2382</v>
      </c>
      <c r="Y2076" t="s">
        <v>2380</v>
      </c>
      <c r="Z2076">
        <v>1</v>
      </c>
      <c r="AA2076" t="s">
        <v>2380</v>
      </c>
      <c r="AV2076" t="s">
        <v>291</v>
      </c>
      <c r="AW2076">
        <v>29.98</v>
      </c>
      <c r="AX2076">
        <v>6.03</v>
      </c>
      <c r="AY2076" t="s">
        <v>2380</v>
      </c>
      <c r="AZ2076" t="s">
        <v>2382</v>
      </c>
      <c r="BA2076" t="s">
        <v>2380</v>
      </c>
      <c r="BB2076">
        <v>1</v>
      </c>
      <c r="BC2076" t="s">
        <v>2380</v>
      </c>
      <c r="BR2076">
        <v>29.98</v>
      </c>
      <c r="BS2076" t="e" cm="1">
        <f t="array" ref="BS2076">_xlfn.IFS(BR2076&lt;18.5,"UNDER WEIGHT",BR2076&lt;=24.9,"NORMAL WEIGHT",BR2076&lt;=29.9,"OVER WEIGHT",BR2076&gt;=30,"OBESITY")</f>
        <v>#N/A</v>
      </c>
      <c r="BV2076">
        <v>6.03</v>
      </c>
      <c r="BW2076" t="str" cm="1">
        <f t="array" ref="BW2076">_xlfn.IFS(BV2076&lt;=5.7,"NORMAL",BV2076&lt;=6.4,"Prediabetes",BV2076&gt;=6.5,"Diabetes")</f>
        <v>Prediabetes</v>
      </c>
      <c r="CJ2076" t="s">
        <v>2107</v>
      </c>
      <c r="CK2076">
        <v>2003</v>
      </c>
      <c r="CL2076" t="s">
        <v>15</v>
      </c>
      <c r="CM2076">
        <v>28</v>
      </c>
      <c r="CN2076">
        <v>0</v>
      </c>
      <c r="CO2076">
        <v>33307.550000000003</v>
      </c>
      <c r="CP2076" t="s">
        <v>11</v>
      </c>
      <c r="CQ2076" t="s">
        <v>12</v>
      </c>
      <c r="CR2076" t="s">
        <v>23</v>
      </c>
      <c r="CW2076" t="str">
        <f t="shared" si="64"/>
        <v>28/Nov/2003</v>
      </c>
      <c r="CZ2076" t="s">
        <v>2107</v>
      </c>
      <c r="DA2076">
        <v>2003</v>
      </c>
      <c r="DB2076" t="s">
        <v>15</v>
      </c>
      <c r="DC2076">
        <v>28</v>
      </c>
      <c r="DD2076">
        <v>0</v>
      </c>
      <c r="DE2076" s="18">
        <v>33307.550000000003</v>
      </c>
      <c r="DF2076" t="s">
        <v>11</v>
      </c>
      <c r="DG2076" t="s">
        <v>12</v>
      </c>
      <c r="DH2076" t="s">
        <v>23</v>
      </c>
      <c r="DZ2076" t="s">
        <v>2107</v>
      </c>
      <c r="EA2076">
        <f t="shared" si="65"/>
        <v>20</v>
      </c>
    </row>
    <row r="2077" spans="1:131" ht="15.6" x14ac:dyDescent="0.3">
      <c r="A2077" s="1" t="s">
        <v>290</v>
      </c>
      <c r="B2077" s="1" t="s">
        <v>6752</v>
      </c>
      <c r="C2077" s="1" t="s">
        <v>6542</v>
      </c>
      <c r="D2077" t="s">
        <v>8024</v>
      </c>
      <c r="E2077" s="1"/>
      <c r="H2077" s="1"/>
      <c r="T2077" t="s">
        <v>290</v>
      </c>
      <c r="U2077">
        <v>33.659999999999997</v>
      </c>
      <c r="V2077">
        <v>4.2</v>
      </c>
      <c r="W2077" t="s">
        <v>2382</v>
      </c>
      <c r="X2077" t="s">
        <v>2380</v>
      </c>
      <c r="Y2077" t="s">
        <v>2380</v>
      </c>
      <c r="Z2077">
        <v>1</v>
      </c>
      <c r="AA2077" t="s">
        <v>2380</v>
      </c>
      <c r="AV2077" t="s">
        <v>290</v>
      </c>
      <c r="AW2077">
        <v>33.659999999999997</v>
      </c>
      <c r="AX2077">
        <v>4.2</v>
      </c>
      <c r="AY2077" t="s">
        <v>2382</v>
      </c>
      <c r="AZ2077" t="s">
        <v>2380</v>
      </c>
      <c r="BA2077" t="s">
        <v>2380</v>
      </c>
      <c r="BB2077">
        <v>1</v>
      </c>
      <c r="BC2077" t="s">
        <v>2380</v>
      </c>
      <c r="BR2077">
        <v>33.659999999999997</v>
      </c>
      <c r="BS2077" t="str" cm="1">
        <f t="array" ref="BS2077">_xlfn.IFS(BR2077&lt;18.5,"UNDER WEIGHT",BR2077&lt;=24.9,"NORMAL WEIGHT",BR2077&lt;=29.9,"OVER WEIGHT",BR2077&gt;=30,"OBESITY")</f>
        <v>OBESITY</v>
      </c>
      <c r="BV2077">
        <v>4.2</v>
      </c>
      <c r="BW2077" t="str" cm="1">
        <f t="array" ref="BW2077">_xlfn.IFS(BV2077&lt;=5.7,"NORMAL",BV2077&lt;=6.4,"Prediabetes",BV2077&gt;=6.5,"Diabetes")</f>
        <v>NORMAL</v>
      </c>
      <c r="CJ2077" t="s">
        <v>2108</v>
      </c>
      <c r="CK2077">
        <v>1972</v>
      </c>
      <c r="CL2077" t="s">
        <v>20</v>
      </c>
      <c r="CM2077">
        <v>5</v>
      </c>
      <c r="CN2077">
        <v>0</v>
      </c>
      <c r="CO2077">
        <v>33344.449999999997</v>
      </c>
      <c r="CP2077" t="s">
        <v>11</v>
      </c>
      <c r="CQ2077" t="s">
        <v>12</v>
      </c>
      <c r="CR2077" t="s">
        <v>42</v>
      </c>
      <c r="CW2077" t="str">
        <f t="shared" si="64"/>
        <v>5/Sep/1972</v>
      </c>
      <c r="CZ2077" t="s">
        <v>2108</v>
      </c>
      <c r="DA2077">
        <v>1972</v>
      </c>
      <c r="DB2077" t="s">
        <v>20</v>
      </c>
      <c r="DC2077">
        <v>5</v>
      </c>
      <c r="DD2077">
        <v>0</v>
      </c>
      <c r="DE2077" s="18">
        <v>33344.449999999997</v>
      </c>
      <c r="DF2077" t="s">
        <v>11</v>
      </c>
      <c r="DG2077" t="s">
        <v>12</v>
      </c>
      <c r="DH2077" t="s">
        <v>42</v>
      </c>
      <c r="DZ2077" t="s">
        <v>2108</v>
      </c>
      <c r="EA2077">
        <f t="shared" si="65"/>
        <v>51</v>
      </c>
    </row>
    <row r="2078" spans="1:131" ht="15.6" x14ac:dyDescent="0.3">
      <c r="A2078" s="1" t="s">
        <v>289</v>
      </c>
      <c r="B2078" s="1" t="s">
        <v>6752</v>
      </c>
      <c r="C2078" s="1" t="s">
        <v>6543</v>
      </c>
      <c r="D2078" t="s">
        <v>6831</v>
      </c>
      <c r="E2078" s="1"/>
      <c r="H2078" s="1"/>
      <c r="T2078" t="s">
        <v>289</v>
      </c>
      <c r="U2078">
        <v>32.67</v>
      </c>
      <c r="V2078">
        <v>5.61</v>
      </c>
      <c r="W2078" t="s">
        <v>2382</v>
      </c>
      <c r="X2078" t="s">
        <v>2380</v>
      </c>
      <c r="Y2078" t="s">
        <v>2380</v>
      </c>
      <c r="Z2078">
        <v>1</v>
      </c>
      <c r="AA2078" t="s">
        <v>2380</v>
      </c>
      <c r="AV2078" t="s">
        <v>289</v>
      </c>
      <c r="AW2078">
        <v>32.67</v>
      </c>
      <c r="AX2078">
        <v>5.61</v>
      </c>
      <c r="AY2078" t="s">
        <v>2382</v>
      </c>
      <c r="AZ2078" t="s">
        <v>2380</v>
      </c>
      <c r="BA2078" t="s">
        <v>2380</v>
      </c>
      <c r="BB2078">
        <v>1</v>
      </c>
      <c r="BC2078" t="s">
        <v>2380</v>
      </c>
      <c r="BR2078">
        <v>32.67</v>
      </c>
      <c r="BS2078" t="str" cm="1">
        <f t="array" ref="BS2078">_xlfn.IFS(BR2078&lt;18.5,"UNDER WEIGHT",BR2078&lt;=24.9,"NORMAL WEIGHT",BR2078&lt;=29.9,"OVER WEIGHT",BR2078&gt;=30,"OBESITY")</f>
        <v>OBESITY</v>
      </c>
      <c r="BV2078">
        <v>5.61</v>
      </c>
      <c r="BW2078" t="str" cm="1">
        <f t="array" ref="BW2078">_xlfn.IFS(BV2078&lt;=5.7,"NORMAL",BV2078&lt;=6.4,"Prediabetes",BV2078&gt;=6.5,"Diabetes")</f>
        <v>NORMAL</v>
      </c>
      <c r="CJ2078" t="s">
        <v>2109</v>
      </c>
      <c r="CK2078">
        <v>1985</v>
      </c>
      <c r="CL2078" t="s">
        <v>30</v>
      </c>
      <c r="CM2078">
        <v>7</v>
      </c>
      <c r="CN2078">
        <v>3</v>
      </c>
      <c r="CO2078">
        <v>33450.99</v>
      </c>
      <c r="CP2078" t="s">
        <v>11</v>
      </c>
      <c r="CQ2078" t="s">
        <v>11</v>
      </c>
      <c r="CR2078" t="s">
        <v>42</v>
      </c>
      <c r="CW2078" t="str">
        <f t="shared" si="64"/>
        <v>7/Dec/1985</v>
      </c>
      <c r="CZ2078" t="s">
        <v>2109</v>
      </c>
      <c r="DA2078">
        <v>1985</v>
      </c>
      <c r="DB2078" t="s">
        <v>30</v>
      </c>
      <c r="DC2078">
        <v>7</v>
      </c>
      <c r="DD2078">
        <v>3</v>
      </c>
      <c r="DE2078" s="18">
        <v>33450.99</v>
      </c>
      <c r="DF2078" t="s">
        <v>11</v>
      </c>
      <c r="DG2078" t="s">
        <v>11</v>
      </c>
      <c r="DH2078" t="s">
        <v>42</v>
      </c>
      <c r="DZ2078" t="s">
        <v>2109</v>
      </c>
      <c r="EA2078">
        <f t="shared" si="65"/>
        <v>38</v>
      </c>
    </row>
    <row r="2079" spans="1:131" ht="15.6" x14ac:dyDescent="0.3">
      <c r="A2079" s="1" t="s">
        <v>288</v>
      </c>
      <c r="B2079" s="1" t="s">
        <v>6752</v>
      </c>
      <c r="C2079" s="1" t="s">
        <v>6544</v>
      </c>
      <c r="D2079" t="s">
        <v>7264</v>
      </c>
      <c r="E2079" s="1"/>
      <c r="H2079" s="1"/>
      <c r="T2079" t="s">
        <v>288</v>
      </c>
      <c r="U2079">
        <v>30.5</v>
      </c>
      <c r="V2079">
        <v>5.88</v>
      </c>
      <c r="W2079" t="s">
        <v>2382</v>
      </c>
      <c r="X2079" t="s">
        <v>2380</v>
      </c>
      <c r="Y2079" t="s">
        <v>2380</v>
      </c>
      <c r="Z2079">
        <v>1</v>
      </c>
      <c r="AA2079" t="s">
        <v>2380</v>
      </c>
      <c r="AV2079" t="s">
        <v>288</v>
      </c>
      <c r="AW2079">
        <v>30.5</v>
      </c>
      <c r="AX2079">
        <v>5.88</v>
      </c>
      <c r="AY2079" t="s">
        <v>2382</v>
      </c>
      <c r="AZ2079" t="s">
        <v>2380</v>
      </c>
      <c r="BA2079" t="s">
        <v>2380</v>
      </c>
      <c r="BB2079">
        <v>1</v>
      </c>
      <c r="BC2079" t="s">
        <v>2380</v>
      </c>
      <c r="BR2079">
        <v>30.5</v>
      </c>
      <c r="BS2079" t="str" cm="1">
        <f t="array" ref="BS2079">_xlfn.IFS(BR2079&lt;18.5,"UNDER WEIGHT",BR2079&lt;=24.9,"NORMAL WEIGHT",BR2079&lt;=29.9,"OVER WEIGHT",BR2079&gt;=30,"OBESITY")</f>
        <v>OBESITY</v>
      </c>
      <c r="BV2079">
        <v>5.88</v>
      </c>
      <c r="BW2079" t="str" cm="1">
        <f t="array" ref="BW2079">_xlfn.IFS(BV2079&lt;=5.7,"NORMAL",BV2079&lt;=6.4,"Prediabetes",BV2079&gt;=6.5,"Diabetes")</f>
        <v>Prediabetes</v>
      </c>
      <c r="CJ2079" t="s">
        <v>2110</v>
      </c>
      <c r="CK2079">
        <v>1970</v>
      </c>
      <c r="CL2079" t="s">
        <v>18</v>
      </c>
      <c r="CM2079">
        <v>18</v>
      </c>
      <c r="CN2079">
        <v>2</v>
      </c>
      <c r="CO2079">
        <v>33471.97</v>
      </c>
      <c r="CP2079" t="s">
        <v>11</v>
      </c>
      <c r="CQ2079" t="s">
        <v>11</v>
      </c>
      <c r="CR2079" t="s">
        <v>23</v>
      </c>
      <c r="CW2079" t="str">
        <f t="shared" si="64"/>
        <v>18/Jun/1970</v>
      </c>
      <c r="CZ2079" t="s">
        <v>2110</v>
      </c>
      <c r="DA2079">
        <v>1970</v>
      </c>
      <c r="DB2079" t="s">
        <v>18</v>
      </c>
      <c r="DC2079">
        <v>18</v>
      </c>
      <c r="DD2079">
        <v>2</v>
      </c>
      <c r="DE2079" s="18">
        <v>33471.97</v>
      </c>
      <c r="DF2079" t="s">
        <v>11</v>
      </c>
      <c r="DG2079" t="s">
        <v>11</v>
      </c>
      <c r="DH2079" t="s">
        <v>23</v>
      </c>
      <c r="DZ2079" t="s">
        <v>2110</v>
      </c>
      <c r="EA2079">
        <f t="shared" si="65"/>
        <v>53</v>
      </c>
    </row>
    <row r="2080" spans="1:131" ht="15.6" x14ac:dyDescent="0.3">
      <c r="A2080" s="1" t="s">
        <v>287</v>
      </c>
      <c r="B2080" s="1" t="s">
        <v>6752</v>
      </c>
      <c r="C2080" s="1" t="s">
        <v>6545</v>
      </c>
      <c r="D2080" t="s">
        <v>7184</v>
      </c>
      <c r="E2080" s="1"/>
      <c r="H2080" s="1"/>
      <c r="T2080" t="s">
        <v>287</v>
      </c>
      <c r="U2080">
        <v>23.1</v>
      </c>
      <c r="V2080">
        <v>5.92</v>
      </c>
      <c r="W2080" t="s">
        <v>2382</v>
      </c>
      <c r="X2080" t="s">
        <v>2380</v>
      </c>
      <c r="Y2080" t="s">
        <v>2380</v>
      </c>
      <c r="Z2080">
        <v>1</v>
      </c>
      <c r="AA2080" t="s">
        <v>2380</v>
      </c>
      <c r="AV2080" t="s">
        <v>287</v>
      </c>
      <c r="AW2080">
        <v>23.1</v>
      </c>
      <c r="AX2080">
        <v>5.92</v>
      </c>
      <c r="AY2080" t="s">
        <v>2382</v>
      </c>
      <c r="AZ2080" t="s">
        <v>2380</v>
      </c>
      <c r="BA2080" t="s">
        <v>2380</v>
      </c>
      <c r="BB2080">
        <v>1</v>
      </c>
      <c r="BC2080" t="s">
        <v>2380</v>
      </c>
      <c r="BR2080">
        <v>23.1</v>
      </c>
      <c r="BS2080" t="str" cm="1">
        <f t="array" ref="BS2080">_xlfn.IFS(BR2080&lt;18.5,"UNDER WEIGHT",BR2080&lt;=24.9,"NORMAL WEIGHT",BR2080&lt;=29.9,"OVER WEIGHT",BR2080&gt;=30,"OBESITY")</f>
        <v>NORMAL WEIGHT</v>
      </c>
      <c r="BV2080">
        <v>5.92</v>
      </c>
      <c r="BW2080" t="str" cm="1">
        <f t="array" ref="BW2080">_xlfn.IFS(BV2080&lt;=5.7,"NORMAL",BV2080&lt;=6.4,"Prediabetes",BV2080&gt;=6.5,"Diabetes")</f>
        <v>Prediabetes</v>
      </c>
      <c r="CJ2080" t="s">
        <v>2111</v>
      </c>
      <c r="CK2080">
        <v>2002</v>
      </c>
      <c r="CL2080" t="s">
        <v>35</v>
      </c>
      <c r="CM2080">
        <v>25</v>
      </c>
      <c r="CN2080">
        <v>0</v>
      </c>
      <c r="CO2080">
        <v>33475.82</v>
      </c>
      <c r="CP2080" t="s">
        <v>16</v>
      </c>
      <c r="CQ2080" t="s">
        <v>16</v>
      </c>
      <c r="CR2080" t="s">
        <v>170</v>
      </c>
      <c r="CW2080" t="str">
        <f t="shared" si="64"/>
        <v>25/Aug/2002</v>
      </c>
      <c r="CZ2080" t="s">
        <v>2111</v>
      </c>
      <c r="DA2080">
        <v>2002</v>
      </c>
      <c r="DB2080" t="s">
        <v>35</v>
      </c>
      <c r="DC2080">
        <v>25</v>
      </c>
      <c r="DD2080">
        <v>0</v>
      </c>
      <c r="DE2080" s="18">
        <v>33475.82</v>
      </c>
      <c r="DF2080" t="s">
        <v>16</v>
      </c>
      <c r="DG2080" t="s">
        <v>16</v>
      </c>
      <c r="DH2080" t="s">
        <v>170</v>
      </c>
      <c r="DZ2080" t="s">
        <v>2111</v>
      </c>
      <c r="EA2080">
        <f t="shared" si="65"/>
        <v>21</v>
      </c>
    </row>
    <row r="2081" spans="1:131" ht="15.6" x14ac:dyDescent="0.3">
      <c r="A2081" s="1" t="s">
        <v>286</v>
      </c>
      <c r="B2081" s="1" t="s">
        <v>6751</v>
      </c>
      <c r="C2081" s="1" t="s">
        <v>5545</v>
      </c>
      <c r="D2081" t="s">
        <v>8257</v>
      </c>
      <c r="E2081" s="1"/>
      <c r="H2081" s="1"/>
      <c r="T2081" t="s">
        <v>286</v>
      </c>
      <c r="U2081">
        <v>39.49</v>
      </c>
      <c r="V2081">
        <v>4.8099999999999996</v>
      </c>
      <c r="W2081" t="s">
        <v>2380</v>
      </c>
      <c r="X2081" t="s">
        <v>2380</v>
      </c>
      <c r="Y2081" t="s">
        <v>2380</v>
      </c>
      <c r="Z2081">
        <v>1</v>
      </c>
      <c r="AA2081" t="s">
        <v>2380</v>
      </c>
      <c r="AV2081" t="s">
        <v>286</v>
      </c>
      <c r="AW2081">
        <v>39.49</v>
      </c>
      <c r="AX2081">
        <v>4.8099999999999996</v>
      </c>
      <c r="AY2081" t="s">
        <v>2380</v>
      </c>
      <c r="AZ2081" t="s">
        <v>2380</v>
      </c>
      <c r="BA2081" t="s">
        <v>2380</v>
      </c>
      <c r="BB2081">
        <v>1</v>
      </c>
      <c r="BC2081" t="s">
        <v>2380</v>
      </c>
      <c r="BR2081">
        <v>39.49</v>
      </c>
      <c r="BS2081" t="str" cm="1">
        <f t="array" ref="BS2081">_xlfn.IFS(BR2081&lt;18.5,"UNDER WEIGHT",BR2081&lt;=24.9,"NORMAL WEIGHT",BR2081&lt;=29.9,"OVER WEIGHT",BR2081&gt;=30,"OBESITY")</f>
        <v>OBESITY</v>
      </c>
      <c r="BV2081">
        <v>4.8099999999999996</v>
      </c>
      <c r="BW2081" t="str" cm="1">
        <f t="array" ref="BW2081">_xlfn.IFS(BV2081&lt;=5.7,"NORMAL",BV2081&lt;=6.4,"Prediabetes",BV2081&gt;=6.5,"Diabetes")</f>
        <v>NORMAL</v>
      </c>
      <c r="CJ2081" t="s">
        <v>2112</v>
      </c>
      <c r="CK2081">
        <v>1984</v>
      </c>
      <c r="CL2081" t="s">
        <v>10</v>
      </c>
      <c r="CM2081">
        <v>22</v>
      </c>
      <c r="CN2081">
        <v>3</v>
      </c>
      <c r="CO2081">
        <v>33527.1</v>
      </c>
      <c r="CP2081" t="s">
        <v>11</v>
      </c>
      <c r="CQ2081" t="s">
        <v>12</v>
      </c>
      <c r="CR2081" t="s">
        <v>42</v>
      </c>
      <c r="CW2081" t="str">
        <f t="shared" si="64"/>
        <v>22/Jul/1984</v>
      </c>
      <c r="CZ2081" t="s">
        <v>2112</v>
      </c>
      <c r="DA2081">
        <v>1984</v>
      </c>
      <c r="DB2081" t="s">
        <v>10</v>
      </c>
      <c r="DC2081">
        <v>22</v>
      </c>
      <c r="DD2081">
        <v>3</v>
      </c>
      <c r="DE2081" s="18">
        <v>33527.1</v>
      </c>
      <c r="DF2081" t="s">
        <v>11</v>
      </c>
      <c r="DG2081" t="s">
        <v>12</v>
      </c>
      <c r="DH2081" t="s">
        <v>42</v>
      </c>
      <c r="DZ2081" t="s">
        <v>2112</v>
      </c>
      <c r="EA2081">
        <f t="shared" si="65"/>
        <v>39</v>
      </c>
    </row>
    <row r="2082" spans="1:131" ht="15.6" x14ac:dyDescent="0.3">
      <c r="A2082" s="1" t="s">
        <v>285</v>
      </c>
      <c r="B2082" s="1" t="s">
        <v>6751</v>
      </c>
      <c r="C2082" s="1" t="s">
        <v>6546</v>
      </c>
      <c r="D2082" t="s">
        <v>7657</v>
      </c>
      <c r="E2082" s="1"/>
      <c r="H2082" s="1"/>
      <c r="T2082" t="s">
        <v>285</v>
      </c>
      <c r="U2082">
        <v>33.99</v>
      </c>
      <c r="V2082">
        <v>4.55</v>
      </c>
      <c r="W2082" t="s">
        <v>2380</v>
      </c>
      <c r="X2082" t="s">
        <v>2380</v>
      </c>
      <c r="Y2082" t="s">
        <v>2380</v>
      </c>
      <c r="Z2082">
        <v>1</v>
      </c>
      <c r="AA2082" t="s">
        <v>2380</v>
      </c>
      <c r="AV2082" t="s">
        <v>285</v>
      </c>
      <c r="AW2082">
        <v>33.99</v>
      </c>
      <c r="AX2082">
        <v>4.55</v>
      </c>
      <c r="AY2082" t="s">
        <v>2380</v>
      </c>
      <c r="AZ2082" t="s">
        <v>2380</v>
      </c>
      <c r="BA2082" t="s">
        <v>2380</v>
      </c>
      <c r="BB2082">
        <v>1</v>
      </c>
      <c r="BC2082" t="s">
        <v>2380</v>
      </c>
      <c r="BR2082">
        <v>33.99</v>
      </c>
      <c r="BS2082" t="str" cm="1">
        <f t="array" ref="BS2082">_xlfn.IFS(BR2082&lt;18.5,"UNDER WEIGHT",BR2082&lt;=24.9,"NORMAL WEIGHT",BR2082&lt;=29.9,"OVER WEIGHT",BR2082&gt;=30,"OBESITY")</f>
        <v>OBESITY</v>
      </c>
      <c r="BV2082">
        <v>4.55</v>
      </c>
      <c r="BW2082" t="str" cm="1">
        <f t="array" ref="BW2082">_xlfn.IFS(BV2082&lt;=5.7,"NORMAL",BV2082&lt;=6.4,"Prediabetes",BV2082&gt;=6.5,"Diabetes")</f>
        <v>NORMAL</v>
      </c>
      <c r="CJ2082" t="s">
        <v>2113</v>
      </c>
      <c r="CK2082">
        <v>2003</v>
      </c>
      <c r="CL2082" t="s">
        <v>20</v>
      </c>
      <c r="CM2082">
        <v>9</v>
      </c>
      <c r="CN2082">
        <v>0</v>
      </c>
      <c r="CO2082">
        <v>33611.71</v>
      </c>
      <c r="CP2082" t="s">
        <v>16</v>
      </c>
      <c r="CQ2082" t="s">
        <v>11</v>
      </c>
      <c r="CR2082" t="s">
        <v>42</v>
      </c>
      <c r="CW2082" t="str">
        <f t="shared" si="64"/>
        <v>9/Sep/2003</v>
      </c>
      <c r="CZ2082" t="s">
        <v>2113</v>
      </c>
      <c r="DA2082">
        <v>2003</v>
      </c>
      <c r="DB2082" t="s">
        <v>20</v>
      </c>
      <c r="DC2082">
        <v>9</v>
      </c>
      <c r="DD2082">
        <v>0</v>
      </c>
      <c r="DE2082" s="18">
        <v>33611.71</v>
      </c>
      <c r="DF2082" t="s">
        <v>16</v>
      </c>
      <c r="DG2082" t="s">
        <v>11</v>
      </c>
      <c r="DH2082" t="s">
        <v>42</v>
      </c>
      <c r="DZ2082" t="s">
        <v>2113</v>
      </c>
      <c r="EA2082">
        <f t="shared" si="65"/>
        <v>20</v>
      </c>
    </row>
    <row r="2083" spans="1:131" ht="15.6" x14ac:dyDescent="0.3">
      <c r="A2083" s="1" t="s">
        <v>284</v>
      </c>
      <c r="B2083" s="1" t="s">
        <v>6751</v>
      </c>
      <c r="C2083" s="1" t="s">
        <v>6547</v>
      </c>
      <c r="D2083" t="s">
        <v>7590</v>
      </c>
      <c r="E2083" s="1"/>
      <c r="H2083" s="1"/>
      <c r="T2083" t="s">
        <v>284</v>
      </c>
      <c r="U2083">
        <v>27.72</v>
      </c>
      <c r="V2083">
        <v>6.43</v>
      </c>
      <c r="W2083" t="s">
        <v>2380</v>
      </c>
      <c r="X2083" t="s">
        <v>2380</v>
      </c>
      <c r="Y2083" t="s">
        <v>2380</v>
      </c>
      <c r="Z2083">
        <v>1</v>
      </c>
      <c r="AA2083" t="s">
        <v>2380</v>
      </c>
      <c r="AV2083" t="s">
        <v>284</v>
      </c>
      <c r="AW2083">
        <v>27.72</v>
      </c>
      <c r="AX2083">
        <v>6.43</v>
      </c>
      <c r="AY2083" t="s">
        <v>2380</v>
      </c>
      <c r="AZ2083" t="s">
        <v>2380</v>
      </c>
      <c r="BA2083" t="s">
        <v>2380</v>
      </c>
      <c r="BB2083">
        <v>1</v>
      </c>
      <c r="BC2083" t="s">
        <v>2380</v>
      </c>
      <c r="BR2083">
        <v>27.72</v>
      </c>
      <c r="BS2083" t="str" cm="1">
        <f t="array" ref="BS2083">_xlfn.IFS(BR2083&lt;18.5,"UNDER WEIGHT",BR2083&lt;=24.9,"NORMAL WEIGHT",BR2083&lt;=29.9,"OVER WEIGHT",BR2083&gt;=30,"OBESITY")</f>
        <v>OVER WEIGHT</v>
      </c>
      <c r="BV2083">
        <v>6.43</v>
      </c>
      <c r="BW2083" t="e" cm="1">
        <f t="array" ref="BW2083">_xlfn.IFS(BV2083&lt;=5.7,"NORMAL",BV2083&lt;=6.4,"Prediabetes",BV2083&gt;=6.5,"Diabetes")</f>
        <v>#N/A</v>
      </c>
      <c r="CJ2083" t="s">
        <v>2114</v>
      </c>
      <c r="CK2083">
        <v>1993</v>
      </c>
      <c r="CL2083" t="s">
        <v>15</v>
      </c>
      <c r="CM2083">
        <v>28</v>
      </c>
      <c r="CN2083">
        <v>0</v>
      </c>
      <c r="CO2083">
        <v>33707.550000000003</v>
      </c>
      <c r="CP2083" t="s">
        <v>11</v>
      </c>
      <c r="CQ2083" t="s">
        <v>11</v>
      </c>
      <c r="CR2083" t="s">
        <v>42</v>
      </c>
      <c r="CW2083" t="str">
        <f t="shared" si="64"/>
        <v>28/Nov/1993</v>
      </c>
      <c r="CZ2083" t="s">
        <v>2114</v>
      </c>
      <c r="DA2083">
        <v>1993</v>
      </c>
      <c r="DB2083" t="s">
        <v>15</v>
      </c>
      <c r="DC2083">
        <v>28</v>
      </c>
      <c r="DD2083">
        <v>0</v>
      </c>
      <c r="DE2083" s="18">
        <v>33707.550000000003</v>
      </c>
      <c r="DF2083" t="s">
        <v>11</v>
      </c>
      <c r="DG2083" t="s">
        <v>11</v>
      </c>
      <c r="DH2083" t="s">
        <v>42</v>
      </c>
      <c r="DZ2083" t="s">
        <v>2114</v>
      </c>
      <c r="EA2083">
        <f t="shared" si="65"/>
        <v>30</v>
      </c>
    </row>
    <row r="2084" spans="1:131" ht="15.6" x14ac:dyDescent="0.3">
      <c r="A2084" s="1" t="s">
        <v>283</v>
      </c>
      <c r="B2084" s="1" t="s">
        <v>6751</v>
      </c>
      <c r="C2084" s="1" t="s">
        <v>6548</v>
      </c>
      <c r="D2084" t="s">
        <v>8258</v>
      </c>
      <c r="E2084" s="1"/>
      <c r="H2084" s="1"/>
      <c r="T2084" t="s">
        <v>283</v>
      </c>
      <c r="U2084">
        <v>30.59</v>
      </c>
      <c r="V2084">
        <v>11.62</v>
      </c>
      <c r="W2084" t="s">
        <v>2380</v>
      </c>
      <c r="X2084" t="s">
        <v>2380</v>
      </c>
      <c r="Y2084" t="s">
        <v>2380</v>
      </c>
      <c r="Z2084">
        <v>0</v>
      </c>
      <c r="AA2084" t="s">
        <v>2380</v>
      </c>
      <c r="AV2084" t="s">
        <v>283</v>
      </c>
      <c r="AW2084">
        <v>30.59</v>
      </c>
      <c r="AX2084">
        <v>11.62</v>
      </c>
      <c r="AY2084" t="s">
        <v>2380</v>
      </c>
      <c r="AZ2084" t="s">
        <v>2380</v>
      </c>
      <c r="BA2084" t="s">
        <v>2380</v>
      </c>
      <c r="BB2084" t="s">
        <v>2381</v>
      </c>
      <c r="BC2084" t="s">
        <v>2380</v>
      </c>
      <c r="BR2084">
        <v>30.59</v>
      </c>
      <c r="BS2084" t="str" cm="1">
        <f t="array" ref="BS2084">_xlfn.IFS(BR2084&lt;18.5,"UNDER WEIGHT",BR2084&lt;=24.9,"NORMAL WEIGHT",BR2084&lt;=29.9,"OVER WEIGHT",BR2084&gt;=30,"OBESITY")</f>
        <v>OBESITY</v>
      </c>
      <c r="BV2084">
        <v>11.62</v>
      </c>
      <c r="BW2084" t="str" cm="1">
        <f t="array" ref="BW2084">_xlfn.IFS(BV2084&lt;=5.7,"NORMAL",BV2084&lt;=6.4,"Prediabetes",BV2084&gt;=6.5,"Diabetes")</f>
        <v>Diabetes</v>
      </c>
      <c r="CJ2084" t="s">
        <v>2115</v>
      </c>
      <c r="CK2084">
        <v>2004</v>
      </c>
      <c r="CL2084" t="s">
        <v>15</v>
      </c>
      <c r="CM2084">
        <v>1</v>
      </c>
      <c r="CN2084">
        <v>0</v>
      </c>
      <c r="CO2084">
        <v>33732.69</v>
      </c>
      <c r="CP2084" t="s">
        <v>16</v>
      </c>
      <c r="CQ2084" t="s">
        <v>16</v>
      </c>
      <c r="CR2084" t="s">
        <v>356</v>
      </c>
      <c r="CW2084" t="str">
        <f t="shared" si="64"/>
        <v>1/Nov/2004</v>
      </c>
      <c r="CZ2084" t="s">
        <v>2115</v>
      </c>
      <c r="DA2084">
        <v>2004</v>
      </c>
      <c r="DB2084" t="s">
        <v>15</v>
      </c>
      <c r="DC2084">
        <v>1</v>
      </c>
      <c r="DD2084">
        <v>0</v>
      </c>
      <c r="DE2084" s="18">
        <v>33732.69</v>
      </c>
      <c r="DF2084" t="s">
        <v>16</v>
      </c>
      <c r="DG2084" t="s">
        <v>16</v>
      </c>
      <c r="DH2084" t="s">
        <v>356</v>
      </c>
      <c r="DZ2084" t="s">
        <v>2115</v>
      </c>
      <c r="EA2084">
        <f t="shared" si="65"/>
        <v>19</v>
      </c>
    </row>
    <row r="2085" spans="1:131" ht="15.6" x14ac:dyDescent="0.3">
      <c r="A2085" s="1" t="s">
        <v>282</v>
      </c>
      <c r="B2085" s="1" t="s">
        <v>6751</v>
      </c>
      <c r="C2085" s="1" t="s">
        <v>6549</v>
      </c>
      <c r="D2085" t="s">
        <v>8259</v>
      </c>
      <c r="E2085" s="1"/>
      <c r="H2085" s="1"/>
      <c r="T2085" t="s">
        <v>282</v>
      </c>
      <c r="U2085">
        <v>22.6</v>
      </c>
      <c r="V2085">
        <v>6.04</v>
      </c>
      <c r="W2085" t="s">
        <v>2380</v>
      </c>
      <c r="X2085" t="s">
        <v>2380</v>
      </c>
      <c r="Y2085" t="s">
        <v>2380</v>
      </c>
      <c r="Z2085">
        <v>1</v>
      </c>
      <c r="AA2085" t="s">
        <v>2380</v>
      </c>
      <c r="AV2085" t="s">
        <v>282</v>
      </c>
      <c r="AW2085">
        <v>22.6</v>
      </c>
      <c r="AX2085">
        <v>6.04</v>
      </c>
      <c r="AY2085" t="s">
        <v>2380</v>
      </c>
      <c r="AZ2085" t="s">
        <v>2380</v>
      </c>
      <c r="BA2085" t="s">
        <v>2380</v>
      </c>
      <c r="BB2085">
        <v>1</v>
      </c>
      <c r="BC2085" t="s">
        <v>2380</v>
      </c>
      <c r="BR2085">
        <v>22.6</v>
      </c>
      <c r="BS2085" t="str" cm="1">
        <f t="array" ref="BS2085">_xlfn.IFS(BR2085&lt;18.5,"UNDER WEIGHT",BR2085&lt;=24.9,"NORMAL WEIGHT",BR2085&lt;=29.9,"OVER WEIGHT",BR2085&gt;=30,"OBESITY")</f>
        <v>NORMAL WEIGHT</v>
      </c>
      <c r="BV2085">
        <v>6.04</v>
      </c>
      <c r="BW2085" t="str" cm="1">
        <f t="array" ref="BW2085">_xlfn.IFS(BV2085&lt;=5.7,"NORMAL",BV2085&lt;=6.4,"Prediabetes",BV2085&gt;=6.5,"Diabetes")</f>
        <v>Prediabetes</v>
      </c>
      <c r="CJ2085" t="s">
        <v>2116</v>
      </c>
      <c r="CK2085">
        <v>2003</v>
      </c>
      <c r="CL2085" t="s">
        <v>20</v>
      </c>
      <c r="CM2085">
        <v>12</v>
      </c>
      <c r="CN2085">
        <v>0</v>
      </c>
      <c r="CO2085">
        <v>33750.29</v>
      </c>
      <c r="CP2085" t="s">
        <v>16</v>
      </c>
      <c r="CQ2085" t="s">
        <v>12</v>
      </c>
      <c r="CR2085" t="s">
        <v>23</v>
      </c>
      <c r="CW2085" t="str">
        <f t="shared" si="64"/>
        <v>12/Sep/2003</v>
      </c>
      <c r="CZ2085" t="s">
        <v>2116</v>
      </c>
      <c r="DA2085">
        <v>2003</v>
      </c>
      <c r="DB2085" t="s">
        <v>20</v>
      </c>
      <c r="DC2085">
        <v>12</v>
      </c>
      <c r="DD2085">
        <v>0</v>
      </c>
      <c r="DE2085" s="18">
        <v>33750.29</v>
      </c>
      <c r="DF2085" t="s">
        <v>16</v>
      </c>
      <c r="DG2085" t="s">
        <v>12</v>
      </c>
      <c r="DH2085" t="s">
        <v>23</v>
      </c>
      <c r="DZ2085" t="s">
        <v>2116</v>
      </c>
      <c r="EA2085">
        <f t="shared" si="65"/>
        <v>20</v>
      </c>
    </row>
    <row r="2086" spans="1:131" ht="15.6" x14ac:dyDescent="0.3">
      <c r="A2086" s="1" t="s">
        <v>281</v>
      </c>
      <c r="B2086" s="1" t="s">
        <v>6751</v>
      </c>
      <c r="C2086" s="1" t="s">
        <v>6550</v>
      </c>
      <c r="D2086" t="s">
        <v>8260</v>
      </c>
      <c r="E2086" s="1"/>
      <c r="H2086" s="1"/>
      <c r="T2086" t="s">
        <v>281</v>
      </c>
      <c r="U2086">
        <v>28.785</v>
      </c>
      <c r="V2086">
        <v>8.82</v>
      </c>
      <c r="W2086" t="s">
        <v>2380</v>
      </c>
      <c r="X2086" t="s">
        <v>2380</v>
      </c>
      <c r="Y2086" t="s">
        <v>2380</v>
      </c>
      <c r="Z2086">
        <v>0</v>
      </c>
      <c r="AA2086" t="s">
        <v>2380</v>
      </c>
      <c r="AV2086" t="s">
        <v>281</v>
      </c>
      <c r="AW2086">
        <v>28.785</v>
      </c>
      <c r="AX2086">
        <v>8.82</v>
      </c>
      <c r="AY2086" t="s">
        <v>2380</v>
      </c>
      <c r="AZ2086" t="s">
        <v>2380</v>
      </c>
      <c r="BA2086" t="s">
        <v>2380</v>
      </c>
      <c r="BB2086" t="s">
        <v>2381</v>
      </c>
      <c r="BC2086" t="s">
        <v>2380</v>
      </c>
      <c r="BR2086">
        <v>28.785</v>
      </c>
      <c r="BS2086" t="str" cm="1">
        <f t="array" ref="BS2086">_xlfn.IFS(BR2086&lt;18.5,"UNDER WEIGHT",BR2086&lt;=24.9,"NORMAL WEIGHT",BR2086&lt;=29.9,"OVER WEIGHT",BR2086&gt;=30,"OBESITY")</f>
        <v>OVER WEIGHT</v>
      </c>
      <c r="BV2086">
        <v>8.82</v>
      </c>
      <c r="BW2086" t="str" cm="1">
        <f t="array" ref="BW2086">_xlfn.IFS(BV2086&lt;=5.7,"NORMAL",BV2086&lt;=6.4,"Prediabetes",BV2086&gt;=6.5,"Diabetes")</f>
        <v>Diabetes</v>
      </c>
      <c r="CJ2086" t="s">
        <v>2117</v>
      </c>
      <c r="CK2086">
        <v>1962</v>
      </c>
      <c r="CL2086" t="s">
        <v>30</v>
      </c>
      <c r="CM2086">
        <v>11</v>
      </c>
      <c r="CN2086">
        <v>0</v>
      </c>
      <c r="CO2086">
        <v>33753.32</v>
      </c>
      <c r="CP2086" t="s">
        <v>16</v>
      </c>
      <c r="CQ2086" t="s">
        <v>12</v>
      </c>
      <c r="CR2086" t="s">
        <v>42</v>
      </c>
      <c r="CW2086" t="str">
        <f t="shared" si="64"/>
        <v>11/Dec/1962</v>
      </c>
      <c r="CZ2086" t="s">
        <v>2117</v>
      </c>
      <c r="DA2086">
        <v>1962</v>
      </c>
      <c r="DB2086" t="s">
        <v>30</v>
      </c>
      <c r="DC2086">
        <v>11</v>
      </c>
      <c r="DD2086">
        <v>0</v>
      </c>
      <c r="DE2086" s="18">
        <v>33753.32</v>
      </c>
      <c r="DF2086" t="s">
        <v>16</v>
      </c>
      <c r="DG2086" t="s">
        <v>12</v>
      </c>
      <c r="DH2086" t="s">
        <v>42</v>
      </c>
      <c r="DZ2086" t="s">
        <v>2117</v>
      </c>
      <c r="EA2086">
        <f t="shared" si="65"/>
        <v>61</v>
      </c>
    </row>
    <row r="2087" spans="1:131" ht="15.6" x14ac:dyDescent="0.3">
      <c r="A2087" s="1" t="s">
        <v>280</v>
      </c>
      <c r="B2087" s="1" t="s">
        <v>6752</v>
      </c>
      <c r="C2087" s="1" t="s">
        <v>6551</v>
      </c>
      <c r="D2087" t="s">
        <v>8261</v>
      </c>
      <c r="E2087" s="1"/>
      <c r="H2087" s="1"/>
      <c r="T2087" t="s">
        <v>280</v>
      </c>
      <c r="U2087">
        <v>50.38</v>
      </c>
      <c r="V2087">
        <v>5.8</v>
      </c>
      <c r="W2087" t="s">
        <v>2380</v>
      </c>
      <c r="X2087" t="s">
        <v>2380</v>
      </c>
      <c r="Y2087" t="s">
        <v>2380</v>
      </c>
      <c r="Z2087">
        <v>0</v>
      </c>
      <c r="AA2087" t="s">
        <v>2380</v>
      </c>
      <c r="AV2087" t="s">
        <v>280</v>
      </c>
      <c r="AW2087">
        <v>50.38</v>
      </c>
      <c r="AX2087">
        <v>5.8</v>
      </c>
      <c r="AY2087" t="s">
        <v>2380</v>
      </c>
      <c r="AZ2087" t="s">
        <v>2380</v>
      </c>
      <c r="BA2087" t="s">
        <v>2380</v>
      </c>
      <c r="BB2087" t="s">
        <v>2381</v>
      </c>
      <c r="BC2087" t="s">
        <v>2380</v>
      </c>
      <c r="BR2087">
        <v>50.38</v>
      </c>
      <c r="BS2087" t="str" cm="1">
        <f t="array" ref="BS2087">_xlfn.IFS(BR2087&lt;18.5,"UNDER WEIGHT",BR2087&lt;=24.9,"NORMAL WEIGHT",BR2087&lt;=29.9,"OVER WEIGHT",BR2087&gt;=30,"OBESITY")</f>
        <v>OBESITY</v>
      </c>
      <c r="BV2087">
        <v>5.8</v>
      </c>
      <c r="BW2087" t="str" cm="1">
        <f t="array" ref="BW2087">_xlfn.IFS(BV2087&lt;=5.7,"NORMAL",BV2087&lt;=6.4,"Prediabetes",BV2087&gt;=6.5,"Diabetes")</f>
        <v>Prediabetes</v>
      </c>
      <c r="CJ2087" t="s">
        <v>2118</v>
      </c>
      <c r="CK2087">
        <v>2000</v>
      </c>
      <c r="CL2087" t="s">
        <v>37</v>
      </c>
      <c r="CM2087">
        <v>26</v>
      </c>
      <c r="CN2087">
        <v>0</v>
      </c>
      <c r="CO2087">
        <v>33829.39</v>
      </c>
      <c r="CP2087" t="s">
        <v>11</v>
      </c>
      <c r="CQ2087" t="s">
        <v>12</v>
      </c>
      <c r="CR2087" t="s">
        <v>42</v>
      </c>
      <c r="CW2087" t="str">
        <f t="shared" si="64"/>
        <v>26/Oct/2000</v>
      </c>
      <c r="CZ2087" t="s">
        <v>2118</v>
      </c>
      <c r="DA2087">
        <v>2000</v>
      </c>
      <c r="DB2087" t="s">
        <v>37</v>
      </c>
      <c r="DC2087">
        <v>26</v>
      </c>
      <c r="DD2087">
        <v>0</v>
      </c>
      <c r="DE2087" s="18">
        <v>33829.39</v>
      </c>
      <c r="DF2087" t="s">
        <v>11</v>
      </c>
      <c r="DG2087" t="s">
        <v>12</v>
      </c>
      <c r="DH2087" t="s">
        <v>42</v>
      </c>
      <c r="DZ2087" t="s">
        <v>2118</v>
      </c>
      <c r="EA2087">
        <f t="shared" si="65"/>
        <v>23</v>
      </c>
    </row>
    <row r="2088" spans="1:131" ht="15.6" x14ac:dyDescent="0.3">
      <c r="A2088" s="1" t="s">
        <v>279</v>
      </c>
      <c r="B2088" s="1" t="s">
        <v>6752</v>
      </c>
      <c r="C2088" s="1" t="s">
        <v>4940</v>
      </c>
      <c r="D2088" t="s">
        <v>6944</v>
      </c>
      <c r="E2088" s="1"/>
      <c r="H2088" s="1"/>
      <c r="T2088" t="s">
        <v>279</v>
      </c>
      <c r="U2088">
        <v>35.200000000000003</v>
      </c>
      <c r="V2088">
        <v>4.28</v>
      </c>
      <c r="W2088" t="s">
        <v>2380</v>
      </c>
      <c r="X2088" t="s">
        <v>2380</v>
      </c>
      <c r="Y2088" t="s">
        <v>2380</v>
      </c>
      <c r="Z2088">
        <v>0</v>
      </c>
      <c r="AA2088" t="s">
        <v>2380</v>
      </c>
      <c r="AV2088" t="s">
        <v>279</v>
      </c>
      <c r="AW2088">
        <v>35.200000000000003</v>
      </c>
      <c r="AX2088">
        <v>4.28</v>
      </c>
      <c r="AY2088" t="s">
        <v>2380</v>
      </c>
      <c r="AZ2088" t="s">
        <v>2380</v>
      </c>
      <c r="BA2088" t="s">
        <v>2380</v>
      </c>
      <c r="BB2088" t="s">
        <v>2381</v>
      </c>
      <c r="BC2088" t="s">
        <v>2380</v>
      </c>
      <c r="BR2088">
        <v>35.200000000000003</v>
      </c>
      <c r="BS2088" t="str" cm="1">
        <f t="array" ref="BS2088">_xlfn.IFS(BR2088&lt;18.5,"UNDER WEIGHT",BR2088&lt;=24.9,"NORMAL WEIGHT",BR2088&lt;=29.9,"OVER WEIGHT",BR2088&gt;=30,"OBESITY")</f>
        <v>OBESITY</v>
      </c>
      <c r="BV2088">
        <v>4.28</v>
      </c>
      <c r="BW2088" t="str" cm="1">
        <f t="array" ref="BW2088">_xlfn.IFS(BV2088&lt;=5.7,"NORMAL",BV2088&lt;=6.4,"Prediabetes",BV2088&gt;=6.5,"Diabetes")</f>
        <v>NORMAL</v>
      </c>
      <c r="CJ2088" t="s">
        <v>2119</v>
      </c>
      <c r="CK2088">
        <v>1997</v>
      </c>
      <c r="CL2088" t="s">
        <v>35</v>
      </c>
      <c r="CM2088">
        <v>9</v>
      </c>
      <c r="CN2088">
        <v>0</v>
      </c>
      <c r="CO2088">
        <v>33900.65</v>
      </c>
      <c r="CP2088" t="s">
        <v>11</v>
      </c>
      <c r="CQ2088" t="s">
        <v>12</v>
      </c>
      <c r="CR2088" t="s">
        <v>42</v>
      </c>
      <c r="CW2088" t="str">
        <f t="shared" si="64"/>
        <v>9/Aug/1997</v>
      </c>
      <c r="CZ2088" t="s">
        <v>2119</v>
      </c>
      <c r="DA2088">
        <v>1997</v>
      </c>
      <c r="DB2088" t="s">
        <v>35</v>
      </c>
      <c r="DC2088">
        <v>9</v>
      </c>
      <c r="DD2088">
        <v>0</v>
      </c>
      <c r="DE2088" s="18">
        <v>33900.65</v>
      </c>
      <c r="DF2088" t="s">
        <v>11</v>
      </c>
      <c r="DG2088" t="s">
        <v>12</v>
      </c>
      <c r="DH2088" t="s">
        <v>42</v>
      </c>
      <c r="DZ2088" t="s">
        <v>2119</v>
      </c>
      <c r="EA2088">
        <f t="shared" si="65"/>
        <v>26</v>
      </c>
    </row>
    <row r="2089" spans="1:131" ht="15.6" x14ac:dyDescent="0.3">
      <c r="A2089" s="1" t="s">
        <v>278</v>
      </c>
      <c r="B2089" s="1" t="s">
        <v>6751</v>
      </c>
      <c r="C2089" s="1" t="s">
        <v>6552</v>
      </c>
      <c r="D2089" t="s">
        <v>8262</v>
      </c>
      <c r="E2089" s="1"/>
      <c r="H2089" s="1"/>
      <c r="T2089" t="s">
        <v>278</v>
      </c>
      <c r="U2089">
        <v>35.72</v>
      </c>
      <c r="V2089">
        <v>5.5</v>
      </c>
      <c r="W2089" t="s">
        <v>2382</v>
      </c>
      <c r="X2089" t="s">
        <v>2380</v>
      </c>
      <c r="Y2089" t="s">
        <v>2380</v>
      </c>
      <c r="Z2089">
        <v>0</v>
      </c>
      <c r="AA2089" t="s">
        <v>2380</v>
      </c>
      <c r="AV2089" t="s">
        <v>278</v>
      </c>
      <c r="AW2089">
        <v>35.72</v>
      </c>
      <c r="AX2089">
        <v>5.5</v>
      </c>
      <c r="AY2089" t="s">
        <v>2382</v>
      </c>
      <c r="AZ2089" t="s">
        <v>2380</v>
      </c>
      <c r="BA2089" t="s">
        <v>2380</v>
      </c>
      <c r="BB2089" t="s">
        <v>2381</v>
      </c>
      <c r="BC2089" t="s">
        <v>2380</v>
      </c>
      <c r="BR2089">
        <v>35.72</v>
      </c>
      <c r="BS2089" t="str" cm="1">
        <f t="array" ref="BS2089">_xlfn.IFS(BR2089&lt;18.5,"UNDER WEIGHT",BR2089&lt;=24.9,"NORMAL WEIGHT",BR2089&lt;=29.9,"OVER WEIGHT",BR2089&gt;=30,"OBESITY")</f>
        <v>OBESITY</v>
      </c>
      <c r="BV2089">
        <v>5.5</v>
      </c>
      <c r="BW2089" t="str" cm="1">
        <f t="array" ref="BW2089">_xlfn.IFS(BV2089&lt;=5.7,"NORMAL",BV2089&lt;=6.4,"Prediabetes",BV2089&gt;=6.5,"Diabetes")</f>
        <v>NORMAL</v>
      </c>
      <c r="CJ2089" t="s">
        <v>2120</v>
      </c>
      <c r="CK2089">
        <v>2000</v>
      </c>
      <c r="CL2089" t="s">
        <v>30</v>
      </c>
      <c r="CM2089">
        <v>27</v>
      </c>
      <c r="CN2089">
        <v>0</v>
      </c>
      <c r="CO2089">
        <v>33907.550000000003</v>
      </c>
      <c r="CP2089" t="s">
        <v>11</v>
      </c>
      <c r="CQ2089" t="s">
        <v>11</v>
      </c>
      <c r="CR2089" t="s">
        <v>23</v>
      </c>
      <c r="CW2089" t="str">
        <f t="shared" si="64"/>
        <v>27/Dec/2000</v>
      </c>
      <c r="CZ2089" t="s">
        <v>2120</v>
      </c>
      <c r="DA2089">
        <v>2000</v>
      </c>
      <c r="DB2089" t="s">
        <v>30</v>
      </c>
      <c r="DC2089">
        <v>27</v>
      </c>
      <c r="DD2089">
        <v>0</v>
      </c>
      <c r="DE2089" s="18">
        <v>33907.550000000003</v>
      </c>
      <c r="DF2089" t="s">
        <v>11</v>
      </c>
      <c r="DG2089" t="s">
        <v>11</v>
      </c>
      <c r="DH2089" t="s">
        <v>23</v>
      </c>
      <c r="DZ2089" t="s">
        <v>2120</v>
      </c>
      <c r="EA2089">
        <f t="shared" si="65"/>
        <v>23</v>
      </c>
    </row>
    <row r="2090" spans="1:131" ht="15.6" x14ac:dyDescent="0.3">
      <c r="A2090" s="1" t="s">
        <v>277</v>
      </c>
      <c r="B2090" s="1" t="s">
        <v>6752</v>
      </c>
      <c r="C2090" s="1" t="s">
        <v>6553</v>
      </c>
      <c r="D2090" t="s">
        <v>8151</v>
      </c>
      <c r="E2090" s="1"/>
      <c r="H2090" s="1"/>
      <c r="T2090" t="s">
        <v>277</v>
      </c>
      <c r="U2090">
        <v>24.51</v>
      </c>
      <c r="V2090">
        <v>4.6900000000000004</v>
      </c>
      <c r="W2090" t="s">
        <v>2380</v>
      </c>
      <c r="X2090" t="s">
        <v>2380</v>
      </c>
      <c r="Y2090" t="s">
        <v>2380</v>
      </c>
      <c r="Z2090">
        <v>0</v>
      </c>
      <c r="AA2090" t="s">
        <v>2380</v>
      </c>
      <c r="AV2090" t="s">
        <v>277</v>
      </c>
      <c r="AW2090">
        <v>24.51</v>
      </c>
      <c r="AX2090">
        <v>4.6900000000000004</v>
      </c>
      <c r="AY2090" t="s">
        <v>2380</v>
      </c>
      <c r="AZ2090" t="s">
        <v>2380</v>
      </c>
      <c r="BA2090" t="s">
        <v>2380</v>
      </c>
      <c r="BB2090" t="s">
        <v>2381</v>
      </c>
      <c r="BC2090" t="s">
        <v>2380</v>
      </c>
      <c r="BR2090">
        <v>24.51</v>
      </c>
      <c r="BS2090" t="str" cm="1">
        <f t="array" ref="BS2090">_xlfn.IFS(BR2090&lt;18.5,"UNDER WEIGHT",BR2090&lt;=24.9,"NORMAL WEIGHT",BR2090&lt;=29.9,"OVER WEIGHT",BR2090&gt;=30,"OBESITY")</f>
        <v>NORMAL WEIGHT</v>
      </c>
      <c r="BV2090">
        <v>4.6900000000000004</v>
      </c>
      <c r="BW2090" t="str" cm="1">
        <f t="array" ref="BW2090">_xlfn.IFS(BV2090&lt;=5.7,"NORMAL",BV2090&lt;=6.4,"Prediabetes",BV2090&gt;=6.5,"Diabetes")</f>
        <v>NORMAL</v>
      </c>
      <c r="CJ2090" t="s">
        <v>2121</v>
      </c>
      <c r="CK2090">
        <v>1994</v>
      </c>
      <c r="CL2090" t="s">
        <v>20</v>
      </c>
      <c r="CM2090">
        <v>25</v>
      </c>
      <c r="CN2090">
        <v>0</v>
      </c>
      <c r="CO2090">
        <v>33975.47</v>
      </c>
      <c r="CP2090" t="s">
        <v>11</v>
      </c>
      <c r="CQ2090" t="s">
        <v>11</v>
      </c>
      <c r="CR2090" t="s">
        <v>42</v>
      </c>
      <c r="CW2090" t="str">
        <f t="shared" si="64"/>
        <v>25/Sep/1994</v>
      </c>
      <c r="CZ2090" t="s">
        <v>2121</v>
      </c>
      <c r="DA2090">
        <v>1994</v>
      </c>
      <c r="DB2090" t="s">
        <v>20</v>
      </c>
      <c r="DC2090">
        <v>25</v>
      </c>
      <c r="DD2090">
        <v>0</v>
      </c>
      <c r="DE2090" s="18">
        <v>33975.47</v>
      </c>
      <c r="DF2090" t="s">
        <v>11</v>
      </c>
      <c r="DG2090" t="s">
        <v>11</v>
      </c>
      <c r="DH2090" t="s">
        <v>42</v>
      </c>
      <c r="DZ2090" t="s">
        <v>2121</v>
      </c>
      <c r="EA2090">
        <f t="shared" si="65"/>
        <v>29</v>
      </c>
    </row>
    <row r="2091" spans="1:131" ht="15.6" x14ac:dyDescent="0.3">
      <c r="A2091" s="1" t="s">
        <v>275</v>
      </c>
      <c r="B2091" s="1" t="s">
        <v>6752</v>
      </c>
      <c r="C2091" s="1" t="s">
        <v>6554</v>
      </c>
      <c r="D2091" t="s">
        <v>8263</v>
      </c>
      <c r="E2091" s="1"/>
      <c r="H2091" s="1"/>
      <c r="T2091" t="s">
        <v>275</v>
      </c>
      <c r="U2091">
        <v>23.844999999999999</v>
      </c>
      <c r="V2091">
        <v>4.43</v>
      </c>
      <c r="W2091" t="s">
        <v>2380</v>
      </c>
      <c r="X2091" t="s">
        <v>2380</v>
      </c>
      <c r="Y2091" t="s">
        <v>2380</v>
      </c>
      <c r="Z2091">
        <v>0</v>
      </c>
      <c r="AA2091" t="s">
        <v>2380</v>
      </c>
      <c r="AV2091" t="s">
        <v>275</v>
      </c>
      <c r="AW2091">
        <v>23.844999999999999</v>
      </c>
      <c r="AX2091">
        <v>4.43</v>
      </c>
      <c r="AY2091" t="s">
        <v>2380</v>
      </c>
      <c r="AZ2091" t="s">
        <v>2380</v>
      </c>
      <c r="BA2091" t="s">
        <v>2380</v>
      </c>
      <c r="BB2091" t="s">
        <v>2381</v>
      </c>
      <c r="BC2091" t="s">
        <v>2380</v>
      </c>
      <c r="BR2091">
        <v>23.844999999999999</v>
      </c>
      <c r="BS2091" t="str" cm="1">
        <f t="array" ref="BS2091">_xlfn.IFS(BR2091&lt;18.5,"UNDER WEIGHT",BR2091&lt;=24.9,"NORMAL WEIGHT",BR2091&lt;=29.9,"OVER WEIGHT",BR2091&gt;=30,"OBESITY")</f>
        <v>NORMAL WEIGHT</v>
      </c>
      <c r="BV2091">
        <v>4.43</v>
      </c>
      <c r="BW2091" t="str" cm="1">
        <f t="array" ref="BW2091">_xlfn.IFS(BV2091&lt;=5.7,"NORMAL",BV2091&lt;=6.4,"Prediabetes",BV2091&gt;=6.5,"Diabetes")</f>
        <v>NORMAL</v>
      </c>
      <c r="CJ2091" t="s">
        <v>2122</v>
      </c>
      <c r="CK2091">
        <v>1972</v>
      </c>
      <c r="CL2091" t="s">
        <v>10</v>
      </c>
      <c r="CM2091">
        <v>26</v>
      </c>
      <c r="CN2091">
        <v>0</v>
      </c>
      <c r="CO2091">
        <v>34053.360000000001</v>
      </c>
      <c r="CP2091" t="s">
        <v>11</v>
      </c>
      <c r="CQ2091" t="s">
        <v>11</v>
      </c>
      <c r="CR2091" t="s">
        <v>42</v>
      </c>
      <c r="CW2091" t="str">
        <f t="shared" si="64"/>
        <v>26/Jul/1972</v>
      </c>
      <c r="CZ2091" t="s">
        <v>2122</v>
      </c>
      <c r="DA2091">
        <v>1972</v>
      </c>
      <c r="DB2091" t="s">
        <v>10</v>
      </c>
      <c r="DC2091">
        <v>26</v>
      </c>
      <c r="DD2091">
        <v>0</v>
      </c>
      <c r="DE2091" s="18">
        <v>34053.360000000001</v>
      </c>
      <c r="DF2091" t="s">
        <v>11</v>
      </c>
      <c r="DG2091" t="s">
        <v>11</v>
      </c>
      <c r="DH2091" t="s">
        <v>42</v>
      </c>
      <c r="DZ2091" t="s">
        <v>2122</v>
      </c>
      <c r="EA2091">
        <f t="shared" si="65"/>
        <v>51</v>
      </c>
    </row>
    <row r="2092" spans="1:131" ht="15.6" x14ac:dyDescent="0.3">
      <c r="A2092" s="1" t="s">
        <v>274</v>
      </c>
      <c r="B2092" s="1" t="s">
        <v>6752</v>
      </c>
      <c r="C2092" s="1" t="s">
        <v>6555</v>
      </c>
      <c r="D2092" t="s">
        <v>8264</v>
      </c>
      <c r="E2092" s="1"/>
      <c r="H2092" s="1"/>
      <c r="T2092" t="s">
        <v>274</v>
      </c>
      <c r="U2092">
        <v>15.68</v>
      </c>
      <c r="V2092">
        <v>6.16</v>
      </c>
      <c r="W2092" t="s">
        <v>2382</v>
      </c>
      <c r="X2092" t="s">
        <v>2380</v>
      </c>
      <c r="Y2092" t="s">
        <v>2380</v>
      </c>
      <c r="Z2092">
        <v>1</v>
      </c>
      <c r="AA2092" t="s">
        <v>2380</v>
      </c>
      <c r="AV2092" t="s">
        <v>274</v>
      </c>
      <c r="AW2092">
        <v>15.68</v>
      </c>
      <c r="AX2092">
        <v>6.16</v>
      </c>
      <c r="AY2092" t="s">
        <v>2382</v>
      </c>
      <c r="AZ2092" t="s">
        <v>2380</v>
      </c>
      <c r="BA2092" t="s">
        <v>2380</v>
      </c>
      <c r="BB2092">
        <v>1</v>
      </c>
      <c r="BC2092" t="s">
        <v>2380</v>
      </c>
      <c r="BR2092">
        <v>15.68</v>
      </c>
      <c r="BS2092" t="str" cm="1">
        <f t="array" ref="BS2092">_xlfn.IFS(BR2092&lt;18.5,"UNDER WEIGHT",BR2092&lt;=24.9,"NORMAL WEIGHT",BR2092&lt;=29.9,"OVER WEIGHT",BR2092&gt;=30,"OBESITY")</f>
        <v>UNDER WEIGHT</v>
      </c>
      <c r="BV2092">
        <v>6.16</v>
      </c>
      <c r="BW2092" t="str" cm="1">
        <f t="array" ref="BW2092">_xlfn.IFS(BV2092&lt;=5.7,"NORMAL",BV2092&lt;=6.4,"Prediabetes",BV2092&gt;=6.5,"Diabetes")</f>
        <v>Prediabetes</v>
      </c>
      <c r="CJ2092" t="s">
        <v>2123</v>
      </c>
      <c r="CK2092">
        <v>2002</v>
      </c>
      <c r="CL2092" t="s">
        <v>30</v>
      </c>
      <c r="CM2092">
        <v>26</v>
      </c>
      <c r="CN2092">
        <v>0</v>
      </c>
      <c r="CO2092">
        <v>34084.68</v>
      </c>
      <c r="CP2092" t="s">
        <v>11</v>
      </c>
      <c r="CQ2092" t="s">
        <v>12</v>
      </c>
      <c r="CR2092" t="s">
        <v>42</v>
      </c>
      <c r="CW2092" t="str">
        <f t="shared" si="64"/>
        <v>26/Dec/2002</v>
      </c>
      <c r="CZ2092" t="s">
        <v>2123</v>
      </c>
      <c r="DA2092">
        <v>2002</v>
      </c>
      <c r="DB2092" t="s">
        <v>30</v>
      </c>
      <c r="DC2092">
        <v>26</v>
      </c>
      <c r="DD2092">
        <v>0</v>
      </c>
      <c r="DE2092" s="18">
        <v>34084.68</v>
      </c>
      <c r="DF2092" t="s">
        <v>11</v>
      </c>
      <c r="DG2092" t="s">
        <v>12</v>
      </c>
      <c r="DH2092" t="s">
        <v>42</v>
      </c>
      <c r="DZ2092" t="s">
        <v>2123</v>
      </c>
      <c r="EA2092">
        <f t="shared" si="65"/>
        <v>21</v>
      </c>
    </row>
    <row r="2093" spans="1:131" ht="15.6" x14ac:dyDescent="0.3">
      <c r="A2093" s="1" t="s">
        <v>273</v>
      </c>
      <c r="B2093" s="1" t="s">
        <v>6752</v>
      </c>
      <c r="C2093" s="1" t="s">
        <v>6556</v>
      </c>
      <c r="D2093" t="s">
        <v>6872</v>
      </c>
      <c r="E2093" s="1"/>
      <c r="H2093" s="1"/>
      <c r="T2093" t="s">
        <v>273</v>
      </c>
      <c r="U2093">
        <v>32.395000000000003</v>
      </c>
      <c r="V2093">
        <v>6.66</v>
      </c>
      <c r="W2093" t="s">
        <v>2380</v>
      </c>
      <c r="X2093" t="s">
        <v>2380</v>
      </c>
      <c r="Y2093" t="s">
        <v>2380</v>
      </c>
      <c r="Z2093">
        <v>0</v>
      </c>
      <c r="AA2093" t="s">
        <v>2380</v>
      </c>
      <c r="AV2093" t="s">
        <v>273</v>
      </c>
      <c r="AW2093">
        <v>32.395000000000003</v>
      </c>
      <c r="AX2093">
        <v>6.66</v>
      </c>
      <c r="AY2093" t="s">
        <v>2380</v>
      </c>
      <c r="AZ2093" t="s">
        <v>2380</v>
      </c>
      <c r="BA2093" t="s">
        <v>2380</v>
      </c>
      <c r="BB2093" t="s">
        <v>2381</v>
      </c>
      <c r="BC2093" t="s">
        <v>2380</v>
      </c>
      <c r="BR2093">
        <v>32.395000000000003</v>
      </c>
      <c r="BS2093" t="str" cm="1">
        <f t="array" ref="BS2093">_xlfn.IFS(BR2093&lt;18.5,"UNDER WEIGHT",BR2093&lt;=24.9,"NORMAL WEIGHT",BR2093&lt;=29.9,"OVER WEIGHT",BR2093&gt;=30,"OBESITY")</f>
        <v>OBESITY</v>
      </c>
      <c r="BV2093">
        <v>6.66</v>
      </c>
      <c r="BW2093" t="str" cm="1">
        <f t="array" ref="BW2093">_xlfn.IFS(BV2093&lt;=5.7,"NORMAL",BV2093&lt;=6.4,"Prediabetes",BV2093&gt;=6.5,"Diabetes")</f>
        <v>Diabetes</v>
      </c>
      <c r="CJ2093" t="s">
        <v>2124</v>
      </c>
      <c r="CK2093">
        <v>1999</v>
      </c>
      <c r="CL2093" t="s">
        <v>15</v>
      </c>
      <c r="CM2093">
        <v>6</v>
      </c>
      <c r="CN2093">
        <v>0</v>
      </c>
      <c r="CO2093">
        <v>34166.269999999997</v>
      </c>
      <c r="CP2093" t="s">
        <v>11</v>
      </c>
      <c r="CQ2093" t="s">
        <v>12</v>
      </c>
      <c r="CR2093" t="s">
        <v>42</v>
      </c>
      <c r="CW2093" t="str">
        <f t="shared" si="64"/>
        <v>6/Nov/1999</v>
      </c>
      <c r="CZ2093" t="s">
        <v>2124</v>
      </c>
      <c r="DA2093">
        <v>1999</v>
      </c>
      <c r="DB2093" t="s">
        <v>15</v>
      </c>
      <c r="DC2093">
        <v>6</v>
      </c>
      <c r="DD2093">
        <v>0</v>
      </c>
      <c r="DE2093" s="18">
        <v>34166.269999999997</v>
      </c>
      <c r="DF2093" t="s">
        <v>11</v>
      </c>
      <c r="DG2093" t="s">
        <v>12</v>
      </c>
      <c r="DH2093" t="s">
        <v>42</v>
      </c>
      <c r="DZ2093" t="s">
        <v>2124</v>
      </c>
      <c r="EA2093">
        <f t="shared" si="65"/>
        <v>24</v>
      </c>
    </row>
    <row r="2094" spans="1:131" ht="15.6" x14ac:dyDescent="0.3">
      <c r="A2094" s="1" t="s">
        <v>272</v>
      </c>
      <c r="B2094" s="1" t="s">
        <v>6752</v>
      </c>
      <c r="C2094" s="1" t="s">
        <v>6557</v>
      </c>
      <c r="D2094" t="s">
        <v>6839</v>
      </c>
      <c r="E2094" s="1"/>
      <c r="H2094" s="1"/>
      <c r="T2094" t="s">
        <v>272</v>
      </c>
      <c r="U2094">
        <v>23.655000000000001</v>
      </c>
      <c r="V2094">
        <v>5.92</v>
      </c>
      <c r="W2094" t="s">
        <v>2380</v>
      </c>
      <c r="X2094" t="s">
        <v>2380</v>
      </c>
      <c r="Y2094" t="s">
        <v>2380</v>
      </c>
      <c r="Z2094">
        <v>1</v>
      </c>
      <c r="AA2094" t="s">
        <v>2380</v>
      </c>
      <c r="AV2094" t="s">
        <v>272</v>
      </c>
      <c r="AW2094">
        <v>23.655000000000001</v>
      </c>
      <c r="AX2094">
        <v>5.92</v>
      </c>
      <c r="AY2094" t="s">
        <v>2380</v>
      </c>
      <c r="AZ2094" t="s">
        <v>2380</v>
      </c>
      <c r="BA2094" t="s">
        <v>2380</v>
      </c>
      <c r="BB2094">
        <v>1</v>
      </c>
      <c r="BC2094" t="s">
        <v>2380</v>
      </c>
      <c r="BR2094">
        <v>23.655000000000001</v>
      </c>
      <c r="BS2094" t="str" cm="1">
        <f t="array" ref="BS2094">_xlfn.IFS(BR2094&lt;18.5,"UNDER WEIGHT",BR2094&lt;=24.9,"NORMAL WEIGHT",BR2094&lt;=29.9,"OVER WEIGHT",BR2094&gt;=30,"OBESITY")</f>
        <v>NORMAL WEIGHT</v>
      </c>
      <c r="BV2094">
        <v>5.92</v>
      </c>
      <c r="BW2094" t="str" cm="1">
        <f t="array" ref="BW2094">_xlfn.IFS(BV2094&lt;=5.7,"NORMAL",BV2094&lt;=6.4,"Prediabetes",BV2094&gt;=6.5,"Diabetes")</f>
        <v>Prediabetes</v>
      </c>
      <c r="CJ2094" t="s">
        <v>2125</v>
      </c>
      <c r="CK2094">
        <v>1971</v>
      </c>
      <c r="CL2094" t="s">
        <v>35</v>
      </c>
      <c r="CM2094">
        <v>25</v>
      </c>
      <c r="CN2094">
        <v>0</v>
      </c>
      <c r="CO2094">
        <v>34205.07</v>
      </c>
      <c r="CP2094" t="s">
        <v>11</v>
      </c>
      <c r="CQ2094" t="s">
        <v>11</v>
      </c>
      <c r="CR2094" t="s">
        <v>42</v>
      </c>
      <c r="CW2094" t="str">
        <f t="shared" si="64"/>
        <v>25/Aug/1971</v>
      </c>
      <c r="CZ2094" t="s">
        <v>2125</v>
      </c>
      <c r="DA2094">
        <v>1971</v>
      </c>
      <c r="DB2094" t="s">
        <v>35</v>
      </c>
      <c r="DC2094">
        <v>25</v>
      </c>
      <c r="DD2094">
        <v>0</v>
      </c>
      <c r="DE2094" s="18">
        <v>34205.07</v>
      </c>
      <c r="DF2094" t="s">
        <v>11</v>
      </c>
      <c r="DG2094" t="s">
        <v>11</v>
      </c>
      <c r="DH2094" t="s">
        <v>42</v>
      </c>
      <c r="DZ2094" t="s">
        <v>2125</v>
      </c>
      <c r="EA2094">
        <f t="shared" si="65"/>
        <v>52</v>
      </c>
    </row>
    <row r="2095" spans="1:131" ht="15.6" x14ac:dyDescent="0.3">
      <c r="A2095" s="1" t="s">
        <v>271</v>
      </c>
      <c r="B2095" s="1" t="s">
        <v>6751</v>
      </c>
      <c r="C2095" s="1" t="s">
        <v>6558</v>
      </c>
      <c r="D2095" t="s">
        <v>7118</v>
      </c>
      <c r="E2095" s="1"/>
      <c r="H2095" s="1"/>
      <c r="T2095" t="s">
        <v>271</v>
      </c>
      <c r="U2095">
        <v>28.4</v>
      </c>
      <c r="V2095">
        <v>5.97</v>
      </c>
      <c r="W2095" t="s">
        <v>2380</v>
      </c>
      <c r="X2095" t="s">
        <v>2380</v>
      </c>
      <c r="Y2095" t="s">
        <v>2383</v>
      </c>
      <c r="Z2095">
        <v>1</v>
      </c>
      <c r="AA2095" t="s">
        <v>2380</v>
      </c>
      <c r="AV2095" t="s">
        <v>271</v>
      </c>
      <c r="AW2095">
        <v>28.4</v>
      </c>
      <c r="AX2095">
        <v>5.97</v>
      </c>
      <c r="AY2095" t="s">
        <v>2380</v>
      </c>
      <c r="AZ2095" t="s">
        <v>2380</v>
      </c>
      <c r="BA2095" t="s">
        <v>2383</v>
      </c>
      <c r="BB2095">
        <v>1</v>
      </c>
      <c r="BC2095" t="s">
        <v>2380</v>
      </c>
      <c r="BR2095">
        <v>28.4</v>
      </c>
      <c r="BS2095" t="str" cm="1">
        <f t="array" ref="BS2095">_xlfn.IFS(BR2095&lt;18.5,"UNDER WEIGHT",BR2095&lt;=24.9,"NORMAL WEIGHT",BR2095&lt;=29.9,"OVER WEIGHT",BR2095&gt;=30,"OBESITY")</f>
        <v>OVER WEIGHT</v>
      </c>
      <c r="BV2095">
        <v>5.97</v>
      </c>
      <c r="BW2095" t="str" cm="1">
        <f t="array" ref="BW2095">_xlfn.IFS(BV2095&lt;=5.7,"NORMAL",BV2095&lt;=6.4,"Prediabetes",BV2095&gt;=6.5,"Diabetes")</f>
        <v>Prediabetes</v>
      </c>
      <c r="CJ2095" t="s">
        <v>2126</v>
      </c>
      <c r="CK2095">
        <v>1975</v>
      </c>
      <c r="CL2095" t="s">
        <v>10</v>
      </c>
      <c r="CM2095">
        <v>21</v>
      </c>
      <c r="CN2095">
        <v>1</v>
      </c>
      <c r="CO2095">
        <v>34210.33</v>
      </c>
      <c r="CP2095" t="s">
        <v>11</v>
      </c>
      <c r="CQ2095" t="s">
        <v>16</v>
      </c>
      <c r="CR2095" t="s">
        <v>23</v>
      </c>
      <c r="CW2095" t="str">
        <f t="shared" si="64"/>
        <v>21/Jul/1975</v>
      </c>
      <c r="CZ2095" t="s">
        <v>2126</v>
      </c>
      <c r="DA2095">
        <v>1975</v>
      </c>
      <c r="DB2095" t="s">
        <v>10</v>
      </c>
      <c r="DC2095">
        <v>21</v>
      </c>
      <c r="DD2095">
        <v>1</v>
      </c>
      <c r="DE2095" s="18">
        <v>34210.33</v>
      </c>
      <c r="DF2095" t="s">
        <v>11</v>
      </c>
      <c r="DG2095" t="s">
        <v>16</v>
      </c>
      <c r="DH2095" t="s">
        <v>23</v>
      </c>
      <c r="DZ2095" t="s">
        <v>2126</v>
      </c>
      <c r="EA2095">
        <f t="shared" si="65"/>
        <v>48</v>
      </c>
    </row>
    <row r="2096" spans="1:131" ht="15.6" x14ac:dyDescent="0.3">
      <c r="A2096" s="1" t="s">
        <v>270</v>
      </c>
      <c r="B2096" s="1" t="s">
        <v>6752</v>
      </c>
      <c r="C2096" s="1" t="s">
        <v>6559</v>
      </c>
      <c r="D2096" t="s">
        <v>8265</v>
      </c>
      <c r="E2096" s="1"/>
      <c r="H2096" s="1"/>
      <c r="T2096" t="s">
        <v>270</v>
      </c>
      <c r="U2096">
        <v>35.42</v>
      </c>
      <c r="V2096">
        <v>4.6399999999999997</v>
      </c>
      <c r="W2096" t="s">
        <v>2382</v>
      </c>
      <c r="X2096" t="s">
        <v>2380</v>
      </c>
      <c r="Y2096" t="s">
        <v>2380</v>
      </c>
      <c r="Z2096">
        <v>0</v>
      </c>
      <c r="AA2096" t="s">
        <v>2380</v>
      </c>
      <c r="AV2096" t="s">
        <v>270</v>
      </c>
      <c r="AW2096">
        <v>35.42</v>
      </c>
      <c r="AX2096">
        <v>4.6399999999999997</v>
      </c>
      <c r="AY2096" t="s">
        <v>2382</v>
      </c>
      <c r="AZ2096" t="s">
        <v>2380</v>
      </c>
      <c r="BA2096" t="s">
        <v>2380</v>
      </c>
      <c r="BB2096" t="s">
        <v>2381</v>
      </c>
      <c r="BC2096" t="s">
        <v>2380</v>
      </c>
      <c r="BR2096">
        <v>35.42</v>
      </c>
      <c r="BS2096" t="str" cm="1">
        <f t="array" ref="BS2096">_xlfn.IFS(BR2096&lt;18.5,"UNDER WEIGHT",BR2096&lt;=24.9,"NORMAL WEIGHT",BR2096&lt;=29.9,"OVER WEIGHT",BR2096&gt;=30,"OBESITY")</f>
        <v>OBESITY</v>
      </c>
      <c r="BV2096">
        <v>4.6399999999999997</v>
      </c>
      <c r="BW2096" t="str" cm="1">
        <f t="array" ref="BW2096">_xlfn.IFS(BV2096&lt;=5.7,"NORMAL",BV2096&lt;=6.4,"Prediabetes",BV2096&gt;=6.5,"Diabetes")</f>
        <v>NORMAL</v>
      </c>
      <c r="CJ2096" t="s">
        <v>2127</v>
      </c>
      <c r="CK2096">
        <v>1962</v>
      </c>
      <c r="CL2096" t="s">
        <v>10</v>
      </c>
      <c r="CM2096">
        <v>5</v>
      </c>
      <c r="CN2096">
        <v>0</v>
      </c>
      <c r="CO2096">
        <v>34218.019999999997</v>
      </c>
      <c r="CP2096" t="s">
        <v>16</v>
      </c>
      <c r="CQ2096" t="s">
        <v>16</v>
      </c>
      <c r="CR2096" t="s">
        <v>42</v>
      </c>
      <c r="CW2096" t="str">
        <f t="shared" si="64"/>
        <v>5/Jul/1962</v>
      </c>
      <c r="CZ2096" t="s">
        <v>2127</v>
      </c>
      <c r="DA2096">
        <v>1962</v>
      </c>
      <c r="DB2096" t="s">
        <v>10</v>
      </c>
      <c r="DC2096">
        <v>5</v>
      </c>
      <c r="DD2096">
        <v>0</v>
      </c>
      <c r="DE2096" s="18">
        <v>34218.019999999997</v>
      </c>
      <c r="DF2096" t="s">
        <v>16</v>
      </c>
      <c r="DG2096" t="s">
        <v>16</v>
      </c>
      <c r="DH2096" t="s">
        <v>42</v>
      </c>
      <c r="DZ2096" t="s">
        <v>2127</v>
      </c>
      <c r="EA2096">
        <f t="shared" si="65"/>
        <v>61</v>
      </c>
    </row>
    <row r="2097" spans="1:131" ht="15.6" x14ac:dyDescent="0.3">
      <c r="A2097" s="1" t="s">
        <v>269</v>
      </c>
      <c r="B2097" s="1" t="s">
        <v>6752</v>
      </c>
      <c r="C2097" s="1" t="s">
        <v>6560</v>
      </c>
      <c r="D2097" t="s">
        <v>7324</v>
      </c>
      <c r="E2097" s="1"/>
      <c r="H2097" s="1"/>
      <c r="T2097" t="s">
        <v>269</v>
      </c>
      <c r="U2097">
        <v>26.18</v>
      </c>
      <c r="V2097">
        <v>6.12</v>
      </c>
      <c r="W2097" t="s">
        <v>2380</v>
      </c>
      <c r="X2097" t="s">
        <v>2382</v>
      </c>
      <c r="Y2097" t="s">
        <v>2380</v>
      </c>
      <c r="Z2097">
        <v>1</v>
      </c>
      <c r="AA2097" t="s">
        <v>2380</v>
      </c>
      <c r="AV2097" t="s">
        <v>269</v>
      </c>
      <c r="AW2097">
        <v>26.18</v>
      </c>
      <c r="AX2097">
        <v>6.12</v>
      </c>
      <c r="AY2097" t="s">
        <v>2380</v>
      </c>
      <c r="AZ2097" t="s">
        <v>2382</v>
      </c>
      <c r="BA2097" t="s">
        <v>2380</v>
      </c>
      <c r="BB2097">
        <v>1</v>
      </c>
      <c r="BC2097" t="s">
        <v>2380</v>
      </c>
      <c r="BR2097">
        <v>26.18</v>
      </c>
      <c r="BS2097" t="str" cm="1">
        <f t="array" ref="BS2097">_xlfn.IFS(BR2097&lt;18.5,"UNDER WEIGHT",BR2097&lt;=24.9,"NORMAL WEIGHT",BR2097&lt;=29.9,"OVER WEIGHT",BR2097&gt;=30,"OBESITY")</f>
        <v>OVER WEIGHT</v>
      </c>
      <c r="BV2097">
        <v>6.12</v>
      </c>
      <c r="BW2097" t="str" cm="1">
        <f t="array" ref="BW2097">_xlfn.IFS(BV2097&lt;=5.7,"NORMAL",BV2097&lt;=6.4,"Prediabetes",BV2097&gt;=6.5,"Diabetes")</f>
        <v>Prediabetes</v>
      </c>
      <c r="CJ2097" t="s">
        <v>2128</v>
      </c>
      <c r="CK2097">
        <v>1998</v>
      </c>
      <c r="CL2097" t="s">
        <v>18</v>
      </c>
      <c r="CM2097">
        <v>11</v>
      </c>
      <c r="CN2097">
        <v>0</v>
      </c>
      <c r="CO2097">
        <v>34254.050000000003</v>
      </c>
      <c r="CP2097" t="s">
        <v>16</v>
      </c>
      <c r="CQ2097" t="s">
        <v>12</v>
      </c>
      <c r="CR2097" t="s">
        <v>166</v>
      </c>
      <c r="CW2097" t="str">
        <f t="shared" si="64"/>
        <v>11/Jun/1998</v>
      </c>
      <c r="CZ2097" t="s">
        <v>2128</v>
      </c>
      <c r="DA2097">
        <v>1998</v>
      </c>
      <c r="DB2097" t="s">
        <v>18</v>
      </c>
      <c r="DC2097">
        <v>11</v>
      </c>
      <c r="DD2097">
        <v>0</v>
      </c>
      <c r="DE2097" s="18">
        <v>34254.050000000003</v>
      </c>
      <c r="DF2097" t="s">
        <v>16</v>
      </c>
      <c r="DG2097" t="s">
        <v>12</v>
      </c>
      <c r="DH2097" t="s">
        <v>166</v>
      </c>
      <c r="DZ2097" t="s">
        <v>2128</v>
      </c>
      <c r="EA2097">
        <f t="shared" si="65"/>
        <v>25</v>
      </c>
    </row>
    <row r="2098" spans="1:131" ht="15.6" x14ac:dyDescent="0.3">
      <c r="A2098" s="1" t="s">
        <v>268</v>
      </c>
      <c r="B2098" s="1" t="s">
        <v>6752</v>
      </c>
      <c r="C2098" s="1" t="s">
        <v>6561</v>
      </c>
      <c r="D2098" t="s">
        <v>8266</v>
      </c>
      <c r="E2098" s="1"/>
      <c r="H2098" s="1"/>
      <c r="T2098" t="s">
        <v>268</v>
      </c>
      <c r="U2098">
        <v>20.8</v>
      </c>
      <c r="V2098">
        <v>4.87</v>
      </c>
      <c r="W2098" t="s">
        <v>2382</v>
      </c>
      <c r="X2098" t="s">
        <v>2380</v>
      </c>
      <c r="Y2098" t="s">
        <v>2380</v>
      </c>
      <c r="Z2098">
        <v>0</v>
      </c>
      <c r="AA2098" t="s">
        <v>2380</v>
      </c>
      <c r="AV2098" t="s">
        <v>268</v>
      </c>
      <c r="AW2098">
        <v>20.8</v>
      </c>
      <c r="AX2098">
        <v>4.87</v>
      </c>
      <c r="AY2098" t="s">
        <v>2382</v>
      </c>
      <c r="AZ2098" t="s">
        <v>2380</v>
      </c>
      <c r="BA2098" t="s">
        <v>2380</v>
      </c>
      <c r="BB2098" t="s">
        <v>2381</v>
      </c>
      <c r="BC2098" t="s">
        <v>2380</v>
      </c>
      <c r="BR2098">
        <v>20.8</v>
      </c>
      <c r="BS2098" t="str" cm="1">
        <f t="array" ref="BS2098">_xlfn.IFS(BR2098&lt;18.5,"UNDER WEIGHT",BR2098&lt;=24.9,"NORMAL WEIGHT",BR2098&lt;=29.9,"OVER WEIGHT",BR2098&gt;=30,"OBESITY")</f>
        <v>NORMAL WEIGHT</v>
      </c>
      <c r="BV2098">
        <v>4.87</v>
      </c>
      <c r="BW2098" t="str" cm="1">
        <f t="array" ref="BW2098">_xlfn.IFS(BV2098&lt;=5.7,"NORMAL",BV2098&lt;=6.4,"Prediabetes",BV2098&gt;=6.5,"Diabetes")</f>
        <v>NORMAL</v>
      </c>
      <c r="CJ2098" t="s">
        <v>2129</v>
      </c>
      <c r="CK2098">
        <v>1995</v>
      </c>
      <c r="CL2098" t="s">
        <v>37</v>
      </c>
      <c r="CM2098">
        <v>30</v>
      </c>
      <c r="CN2098">
        <v>0</v>
      </c>
      <c r="CO2098">
        <v>34289.43</v>
      </c>
      <c r="CP2098" t="s">
        <v>16</v>
      </c>
      <c r="CQ2098" t="s">
        <v>16</v>
      </c>
      <c r="CR2098" t="s">
        <v>42</v>
      </c>
      <c r="CW2098" t="str">
        <f t="shared" si="64"/>
        <v>30/Oct/1995</v>
      </c>
      <c r="CZ2098" t="s">
        <v>2129</v>
      </c>
      <c r="DA2098">
        <v>1995</v>
      </c>
      <c r="DB2098" t="s">
        <v>37</v>
      </c>
      <c r="DC2098">
        <v>30</v>
      </c>
      <c r="DD2098">
        <v>0</v>
      </c>
      <c r="DE2098" s="18">
        <v>34289.43</v>
      </c>
      <c r="DF2098" t="s">
        <v>16</v>
      </c>
      <c r="DG2098" t="s">
        <v>16</v>
      </c>
      <c r="DH2098" t="s">
        <v>42</v>
      </c>
      <c r="DZ2098" t="s">
        <v>2129</v>
      </c>
      <c r="EA2098">
        <f t="shared" si="65"/>
        <v>28</v>
      </c>
    </row>
    <row r="2099" spans="1:131" ht="15.6" x14ac:dyDescent="0.3">
      <c r="A2099" s="1" t="s">
        <v>267</v>
      </c>
      <c r="B2099" s="1" t="s">
        <v>6751</v>
      </c>
      <c r="C2099" s="1" t="s">
        <v>6562</v>
      </c>
      <c r="D2099" t="s">
        <v>7861</v>
      </c>
      <c r="E2099" s="1"/>
      <c r="H2099" s="1"/>
      <c r="T2099" t="s">
        <v>267</v>
      </c>
      <c r="U2099">
        <v>15.82</v>
      </c>
      <c r="V2099">
        <v>4.5999999999999996</v>
      </c>
      <c r="W2099" t="s">
        <v>2380</v>
      </c>
      <c r="X2099" t="s">
        <v>2380</v>
      </c>
      <c r="Y2099" t="s">
        <v>2380</v>
      </c>
      <c r="Z2099">
        <v>0</v>
      </c>
      <c r="AA2099" t="s">
        <v>2380</v>
      </c>
      <c r="AV2099" t="s">
        <v>267</v>
      </c>
      <c r="AW2099">
        <v>15.82</v>
      </c>
      <c r="AX2099">
        <v>4.5999999999999996</v>
      </c>
      <c r="AY2099" t="s">
        <v>2380</v>
      </c>
      <c r="AZ2099" t="s">
        <v>2380</v>
      </c>
      <c r="BA2099" t="s">
        <v>2380</v>
      </c>
      <c r="BB2099" t="s">
        <v>2381</v>
      </c>
      <c r="BC2099" t="s">
        <v>2380</v>
      </c>
      <c r="BR2099">
        <v>15.82</v>
      </c>
      <c r="BS2099" t="str" cm="1">
        <f t="array" ref="BS2099">_xlfn.IFS(BR2099&lt;18.5,"UNDER WEIGHT",BR2099&lt;=24.9,"NORMAL WEIGHT",BR2099&lt;=29.9,"OVER WEIGHT",BR2099&gt;=30,"OBESITY")</f>
        <v>UNDER WEIGHT</v>
      </c>
      <c r="BV2099">
        <v>4.5999999999999996</v>
      </c>
      <c r="BW2099" t="str" cm="1">
        <f t="array" ref="BW2099">_xlfn.IFS(BV2099&lt;=5.7,"NORMAL",BV2099&lt;=6.4,"Prediabetes",BV2099&gt;=6.5,"Diabetes")</f>
        <v>NORMAL</v>
      </c>
      <c r="CJ2099" t="s">
        <v>2130</v>
      </c>
      <c r="CK2099">
        <v>1986</v>
      </c>
      <c r="CL2099" t="s">
        <v>37</v>
      </c>
      <c r="CM2099">
        <v>11</v>
      </c>
      <c r="CN2099">
        <v>3</v>
      </c>
      <c r="CO2099">
        <v>34293.120000000003</v>
      </c>
      <c r="CP2099" t="s">
        <v>16</v>
      </c>
      <c r="CQ2099" t="s">
        <v>11</v>
      </c>
      <c r="CR2099" t="s">
        <v>42</v>
      </c>
      <c r="CW2099" t="str">
        <f t="shared" si="64"/>
        <v>11/Oct/1986</v>
      </c>
      <c r="CZ2099" t="s">
        <v>2130</v>
      </c>
      <c r="DA2099">
        <v>1986</v>
      </c>
      <c r="DB2099" t="s">
        <v>37</v>
      </c>
      <c r="DC2099">
        <v>11</v>
      </c>
      <c r="DD2099">
        <v>3</v>
      </c>
      <c r="DE2099" s="18">
        <v>34293.120000000003</v>
      </c>
      <c r="DF2099" t="s">
        <v>16</v>
      </c>
      <c r="DG2099" t="s">
        <v>11</v>
      </c>
      <c r="DH2099" t="s">
        <v>42</v>
      </c>
      <c r="DZ2099" t="s">
        <v>2130</v>
      </c>
      <c r="EA2099">
        <f t="shared" si="65"/>
        <v>37</v>
      </c>
    </row>
    <row r="2100" spans="1:131" ht="15.6" x14ac:dyDescent="0.3">
      <c r="A2100" s="1" t="s">
        <v>266</v>
      </c>
      <c r="B2100" s="1" t="s">
        <v>6752</v>
      </c>
      <c r="C2100" s="1" t="s">
        <v>6563</v>
      </c>
      <c r="D2100" t="s">
        <v>6884</v>
      </c>
      <c r="E2100" s="1"/>
      <c r="H2100" s="1"/>
      <c r="T2100" t="s">
        <v>266</v>
      </c>
      <c r="U2100">
        <v>17.670000000000002</v>
      </c>
      <c r="V2100">
        <v>4.78</v>
      </c>
      <c r="W2100" t="s">
        <v>2380</v>
      </c>
      <c r="X2100" t="s">
        <v>2380</v>
      </c>
      <c r="Y2100" t="s">
        <v>2380</v>
      </c>
      <c r="Z2100">
        <v>0</v>
      </c>
      <c r="AA2100" t="s">
        <v>2380</v>
      </c>
      <c r="AV2100" t="s">
        <v>266</v>
      </c>
      <c r="AW2100">
        <v>17.670000000000002</v>
      </c>
      <c r="AX2100">
        <v>4.78</v>
      </c>
      <c r="AY2100" t="s">
        <v>2380</v>
      </c>
      <c r="AZ2100" t="s">
        <v>2380</v>
      </c>
      <c r="BA2100" t="s">
        <v>2380</v>
      </c>
      <c r="BB2100" t="s">
        <v>2381</v>
      </c>
      <c r="BC2100" t="s">
        <v>2380</v>
      </c>
      <c r="BR2100">
        <v>17.670000000000002</v>
      </c>
      <c r="BS2100" t="str" cm="1">
        <f t="array" ref="BS2100">_xlfn.IFS(BR2100&lt;18.5,"UNDER WEIGHT",BR2100&lt;=24.9,"NORMAL WEIGHT",BR2100&lt;=29.9,"OVER WEIGHT",BR2100&gt;=30,"OBESITY")</f>
        <v>UNDER WEIGHT</v>
      </c>
      <c r="BV2100">
        <v>4.78</v>
      </c>
      <c r="BW2100" t="str" cm="1">
        <f t="array" ref="BW2100">_xlfn.IFS(BV2100&lt;=5.7,"NORMAL",BV2100&lt;=6.4,"Prediabetes",BV2100&gt;=6.5,"Diabetes")</f>
        <v>NORMAL</v>
      </c>
      <c r="CJ2100" t="s">
        <v>2131</v>
      </c>
      <c r="CK2100">
        <v>2004</v>
      </c>
      <c r="CL2100" t="s">
        <v>15</v>
      </c>
      <c r="CM2100">
        <v>1</v>
      </c>
      <c r="CN2100">
        <v>2</v>
      </c>
      <c r="CO2100">
        <v>34303.17</v>
      </c>
      <c r="CP2100" t="s">
        <v>16</v>
      </c>
      <c r="CQ2100" t="s">
        <v>12</v>
      </c>
      <c r="CR2100" t="s">
        <v>13</v>
      </c>
      <c r="CW2100" t="str">
        <f t="shared" si="64"/>
        <v>1/Nov/2004</v>
      </c>
      <c r="CZ2100" t="s">
        <v>2131</v>
      </c>
      <c r="DA2100">
        <v>2004</v>
      </c>
      <c r="DB2100" t="s">
        <v>15</v>
      </c>
      <c r="DC2100">
        <v>1</v>
      </c>
      <c r="DD2100">
        <v>2</v>
      </c>
      <c r="DE2100" s="18">
        <v>34303.17</v>
      </c>
      <c r="DF2100" t="s">
        <v>16</v>
      </c>
      <c r="DG2100" t="s">
        <v>12</v>
      </c>
      <c r="DH2100" t="s">
        <v>13</v>
      </c>
      <c r="DZ2100" t="s">
        <v>2131</v>
      </c>
      <c r="EA2100">
        <f t="shared" si="65"/>
        <v>19</v>
      </c>
    </row>
    <row r="2101" spans="1:131" ht="15.6" x14ac:dyDescent="0.3">
      <c r="A2101" s="1" t="s">
        <v>265</v>
      </c>
      <c r="B2101" s="1" t="s">
        <v>6751</v>
      </c>
      <c r="C2101" s="1" t="s">
        <v>6564</v>
      </c>
      <c r="D2101" t="s">
        <v>8267</v>
      </c>
      <c r="E2101" s="1"/>
      <c r="H2101" s="1"/>
      <c r="T2101" t="s">
        <v>265</v>
      </c>
      <c r="U2101">
        <v>31.92</v>
      </c>
      <c r="V2101">
        <v>11.05</v>
      </c>
      <c r="W2101" t="s">
        <v>2380</v>
      </c>
      <c r="X2101" t="s">
        <v>2380</v>
      </c>
      <c r="Y2101" t="s">
        <v>2380</v>
      </c>
      <c r="Z2101">
        <v>0</v>
      </c>
      <c r="AA2101" t="s">
        <v>2380</v>
      </c>
      <c r="AV2101" t="s">
        <v>265</v>
      </c>
      <c r="AW2101">
        <v>31.92</v>
      </c>
      <c r="AX2101">
        <v>11.05</v>
      </c>
      <c r="AY2101" t="s">
        <v>2380</v>
      </c>
      <c r="AZ2101" t="s">
        <v>2380</v>
      </c>
      <c r="BA2101" t="s">
        <v>2380</v>
      </c>
      <c r="BB2101" t="s">
        <v>2381</v>
      </c>
      <c r="BC2101" t="s">
        <v>2380</v>
      </c>
      <c r="BR2101">
        <v>31.92</v>
      </c>
      <c r="BS2101" t="str" cm="1">
        <f t="array" ref="BS2101">_xlfn.IFS(BR2101&lt;18.5,"UNDER WEIGHT",BR2101&lt;=24.9,"NORMAL WEIGHT",BR2101&lt;=29.9,"OVER WEIGHT",BR2101&gt;=30,"OBESITY")</f>
        <v>OBESITY</v>
      </c>
      <c r="BV2101">
        <v>11.05</v>
      </c>
      <c r="BW2101" t="str" cm="1">
        <f t="array" ref="BW2101">_xlfn.IFS(BV2101&lt;=5.7,"NORMAL",BV2101&lt;=6.4,"Prediabetes",BV2101&gt;=6.5,"Diabetes")</f>
        <v>Diabetes</v>
      </c>
      <c r="CJ2101" t="s">
        <v>2132</v>
      </c>
      <c r="CK2101">
        <v>1983</v>
      </c>
      <c r="CL2101" t="s">
        <v>37</v>
      </c>
      <c r="CM2101">
        <v>2</v>
      </c>
      <c r="CN2101">
        <v>3</v>
      </c>
      <c r="CO2101">
        <v>34307.22</v>
      </c>
      <c r="CP2101" t="s">
        <v>11</v>
      </c>
      <c r="CQ2101" t="s">
        <v>11</v>
      </c>
      <c r="CR2101" t="s">
        <v>23</v>
      </c>
      <c r="CW2101" t="str">
        <f t="shared" si="64"/>
        <v>2/Oct/1983</v>
      </c>
      <c r="CZ2101" t="s">
        <v>2132</v>
      </c>
      <c r="DA2101">
        <v>1983</v>
      </c>
      <c r="DB2101" t="s">
        <v>37</v>
      </c>
      <c r="DC2101">
        <v>2</v>
      </c>
      <c r="DD2101">
        <v>3</v>
      </c>
      <c r="DE2101" s="18">
        <v>34307.22</v>
      </c>
      <c r="DF2101" t="s">
        <v>11</v>
      </c>
      <c r="DG2101" t="s">
        <v>11</v>
      </c>
      <c r="DH2101" t="s">
        <v>23</v>
      </c>
      <c r="DZ2101" t="s">
        <v>2132</v>
      </c>
      <c r="EA2101">
        <f t="shared" si="65"/>
        <v>40</v>
      </c>
    </row>
    <row r="2102" spans="1:131" ht="15.6" x14ac:dyDescent="0.3">
      <c r="A2102" s="1" t="s">
        <v>264</v>
      </c>
      <c r="B2102" s="1" t="s">
        <v>6751</v>
      </c>
      <c r="C2102" s="1" t="s">
        <v>6565</v>
      </c>
      <c r="D2102" t="s">
        <v>8268</v>
      </c>
      <c r="E2102" s="1"/>
      <c r="H2102" s="1"/>
      <c r="T2102" t="s">
        <v>264</v>
      </c>
      <c r="U2102">
        <v>28.975000000000001</v>
      </c>
      <c r="V2102">
        <v>7.62</v>
      </c>
      <c r="W2102" t="s">
        <v>2380</v>
      </c>
      <c r="X2102" t="s">
        <v>2380</v>
      </c>
      <c r="Y2102" t="s">
        <v>2380</v>
      </c>
      <c r="Z2102">
        <v>0</v>
      </c>
      <c r="AA2102" t="s">
        <v>2380</v>
      </c>
      <c r="AV2102" t="s">
        <v>264</v>
      </c>
      <c r="AW2102">
        <v>28.975000000000001</v>
      </c>
      <c r="AX2102">
        <v>7.62</v>
      </c>
      <c r="AY2102" t="s">
        <v>2380</v>
      </c>
      <c r="AZ2102" t="s">
        <v>2380</v>
      </c>
      <c r="BA2102" t="s">
        <v>2380</v>
      </c>
      <c r="BB2102" t="s">
        <v>2381</v>
      </c>
      <c r="BC2102" t="s">
        <v>2380</v>
      </c>
      <c r="BR2102">
        <v>28.975000000000001</v>
      </c>
      <c r="BS2102" t="str" cm="1">
        <f t="array" ref="BS2102">_xlfn.IFS(BR2102&lt;18.5,"UNDER WEIGHT",BR2102&lt;=24.9,"NORMAL WEIGHT",BR2102&lt;=29.9,"OVER WEIGHT",BR2102&gt;=30,"OBESITY")</f>
        <v>OVER WEIGHT</v>
      </c>
      <c r="BV2102">
        <v>7.62</v>
      </c>
      <c r="BW2102" t="str" cm="1">
        <f t="array" ref="BW2102">_xlfn.IFS(BV2102&lt;=5.7,"NORMAL",BV2102&lt;=6.4,"Prediabetes",BV2102&gt;=6.5,"Diabetes")</f>
        <v>Diabetes</v>
      </c>
      <c r="CJ2102" t="s">
        <v>2133</v>
      </c>
      <c r="CK2102">
        <v>1984</v>
      </c>
      <c r="CL2102" t="s">
        <v>37</v>
      </c>
      <c r="CM2102">
        <v>1</v>
      </c>
      <c r="CN2102">
        <v>3</v>
      </c>
      <c r="CO2102">
        <v>34402.22</v>
      </c>
      <c r="CP2102" t="s">
        <v>11</v>
      </c>
      <c r="CQ2102" t="s">
        <v>12</v>
      </c>
      <c r="CR2102" t="s">
        <v>42</v>
      </c>
      <c r="CW2102" t="str">
        <f t="shared" si="64"/>
        <v>1/Oct/1984</v>
      </c>
      <c r="CZ2102" t="s">
        <v>2133</v>
      </c>
      <c r="DA2102">
        <v>1984</v>
      </c>
      <c r="DB2102" t="s">
        <v>37</v>
      </c>
      <c r="DC2102">
        <v>1</v>
      </c>
      <c r="DD2102">
        <v>3</v>
      </c>
      <c r="DE2102" s="18">
        <v>34402.22</v>
      </c>
      <c r="DF2102" t="s">
        <v>11</v>
      </c>
      <c r="DG2102" t="s">
        <v>12</v>
      </c>
      <c r="DH2102" t="s">
        <v>42</v>
      </c>
      <c r="DZ2102" t="s">
        <v>2133</v>
      </c>
      <c r="EA2102">
        <f t="shared" si="65"/>
        <v>39</v>
      </c>
    </row>
    <row r="2103" spans="1:131" ht="15.6" x14ac:dyDescent="0.3">
      <c r="A2103" s="1" t="s">
        <v>263</v>
      </c>
      <c r="B2103" s="1" t="s">
        <v>6752</v>
      </c>
      <c r="C2103" s="1" t="s">
        <v>6222</v>
      </c>
      <c r="D2103" t="s">
        <v>7236</v>
      </c>
      <c r="E2103" s="1"/>
      <c r="H2103" s="1"/>
      <c r="T2103" t="s">
        <v>263</v>
      </c>
      <c r="U2103">
        <v>31.73</v>
      </c>
      <c r="V2103">
        <v>4.78</v>
      </c>
      <c r="W2103" t="s">
        <v>2382</v>
      </c>
      <c r="X2103" t="s">
        <v>2382</v>
      </c>
      <c r="Y2103" t="s">
        <v>2380</v>
      </c>
      <c r="Z2103">
        <v>2</v>
      </c>
      <c r="AA2103" t="s">
        <v>2380</v>
      </c>
      <c r="AV2103" t="s">
        <v>263</v>
      </c>
      <c r="AW2103">
        <v>31.73</v>
      </c>
      <c r="AX2103">
        <v>4.78</v>
      </c>
      <c r="AY2103" t="s">
        <v>2382</v>
      </c>
      <c r="AZ2103" t="s">
        <v>2382</v>
      </c>
      <c r="BA2103" t="s">
        <v>2380</v>
      </c>
      <c r="BB2103">
        <v>2</v>
      </c>
      <c r="BC2103" t="s">
        <v>2380</v>
      </c>
      <c r="BR2103">
        <v>31.73</v>
      </c>
      <c r="BS2103" t="str" cm="1">
        <f t="array" ref="BS2103">_xlfn.IFS(BR2103&lt;18.5,"UNDER WEIGHT",BR2103&lt;=24.9,"NORMAL WEIGHT",BR2103&lt;=29.9,"OVER WEIGHT",BR2103&gt;=30,"OBESITY")</f>
        <v>OBESITY</v>
      </c>
      <c r="BV2103">
        <v>4.78</v>
      </c>
      <c r="BW2103" t="str" cm="1">
        <f t="array" ref="BW2103">_xlfn.IFS(BV2103&lt;=5.7,"NORMAL",BV2103&lt;=6.4,"Prediabetes",BV2103&gt;=6.5,"Diabetes")</f>
        <v>NORMAL</v>
      </c>
      <c r="CJ2103" t="s">
        <v>2134</v>
      </c>
      <c r="CK2103">
        <v>2003</v>
      </c>
      <c r="CL2103" t="s">
        <v>37</v>
      </c>
      <c r="CM2103">
        <v>5</v>
      </c>
      <c r="CN2103">
        <v>0</v>
      </c>
      <c r="CO2103">
        <v>34439.86</v>
      </c>
      <c r="CP2103" t="s">
        <v>11</v>
      </c>
      <c r="CQ2103" t="s">
        <v>16</v>
      </c>
      <c r="CR2103" t="s">
        <v>13</v>
      </c>
      <c r="CW2103" t="str">
        <f t="shared" si="64"/>
        <v>5/Oct/2003</v>
      </c>
      <c r="CZ2103" t="s">
        <v>2134</v>
      </c>
      <c r="DA2103">
        <v>2003</v>
      </c>
      <c r="DB2103" t="s">
        <v>37</v>
      </c>
      <c r="DC2103">
        <v>5</v>
      </c>
      <c r="DD2103">
        <v>0</v>
      </c>
      <c r="DE2103" s="18">
        <v>34439.86</v>
      </c>
      <c r="DF2103" t="s">
        <v>11</v>
      </c>
      <c r="DG2103" t="s">
        <v>16</v>
      </c>
      <c r="DH2103" t="s">
        <v>13</v>
      </c>
      <c r="DZ2103" t="s">
        <v>2134</v>
      </c>
      <c r="EA2103">
        <f t="shared" si="65"/>
        <v>20</v>
      </c>
    </row>
    <row r="2104" spans="1:131" ht="15.6" x14ac:dyDescent="0.3">
      <c r="A2104" s="1" t="s">
        <v>262</v>
      </c>
      <c r="B2104" s="1" t="s">
        <v>6752</v>
      </c>
      <c r="C2104" s="1" t="s">
        <v>6566</v>
      </c>
      <c r="D2104" t="s">
        <v>8269</v>
      </c>
      <c r="E2104" s="1"/>
      <c r="H2104" s="1"/>
      <c r="T2104" t="s">
        <v>262</v>
      </c>
      <c r="U2104">
        <v>28.88</v>
      </c>
      <c r="V2104">
        <v>6.09</v>
      </c>
      <c r="W2104" t="s">
        <v>2382</v>
      </c>
      <c r="X2104" t="s">
        <v>2382</v>
      </c>
      <c r="Y2104" t="s">
        <v>2380</v>
      </c>
      <c r="Z2104">
        <v>2</v>
      </c>
      <c r="AA2104" t="s">
        <v>2380</v>
      </c>
      <c r="AV2104" t="s">
        <v>262</v>
      </c>
      <c r="AW2104">
        <v>28.88</v>
      </c>
      <c r="AX2104">
        <v>6.09</v>
      </c>
      <c r="AY2104" t="s">
        <v>2382</v>
      </c>
      <c r="AZ2104" t="s">
        <v>2382</v>
      </c>
      <c r="BA2104" t="s">
        <v>2380</v>
      </c>
      <c r="BB2104">
        <v>2</v>
      </c>
      <c r="BC2104" t="s">
        <v>2380</v>
      </c>
      <c r="BR2104">
        <v>28.88</v>
      </c>
      <c r="BS2104" t="str" cm="1">
        <f t="array" ref="BS2104">_xlfn.IFS(BR2104&lt;18.5,"UNDER WEIGHT",BR2104&lt;=24.9,"NORMAL WEIGHT",BR2104&lt;=29.9,"OVER WEIGHT",BR2104&gt;=30,"OBESITY")</f>
        <v>OVER WEIGHT</v>
      </c>
      <c r="BV2104">
        <v>6.09</v>
      </c>
      <c r="BW2104" t="str" cm="1">
        <f t="array" ref="BW2104">_xlfn.IFS(BV2104&lt;=5.7,"NORMAL",BV2104&lt;=6.4,"Prediabetes",BV2104&gt;=6.5,"Diabetes")</f>
        <v>Prediabetes</v>
      </c>
      <c r="CJ2104" t="s">
        <v>2135</v>
      </c>
      <c r="CK2104">
        <v>1990</v>
      </c>
      <c r="CL2104" t="s">
        <v>20</v>
      </c>
      <c r="CM2104">
        <v>24</v>
      </c>
      <c r="CN2104">
        <v>3</v>
      </c>
      <c r="CO2104">
        <v>34456.269999999997</v>
      </c>
      <c r="CP2104" t="s">
        <v>16</v>
      </c>
      <c r="CQ2104" t="s">
        <v>11</v>
      </c>
      <c r="CR2104" t="s">
        <v>42</v>
      </c>
      <c r="CW2104" t="str">
        <f t="shared" si="64"/>
        <v>24/Sep/1990</v>
      </c>
      <c r="CZ2104" t="s">
        <v>2135</v>
      </c>
      <c r="DA2104">
        <v>1990</v>
      </c>
      <c r="DB2104" t="s">
        <v>20</v>
      </c>
      <c r="DC2104">
        <v>24</v>
      </c>
      <c r="DD2104">
        <v>3</v>
      </c>
      <c r="DE2104" s="18">
        <v>34456.269999999997</v>
      </c>
      <c r="DF2104" t="s">
        <v>16</v>
      </c>
      <c r="DG2104" t="s">
        <v>11</v>
      </c>
      <c r="DH2104" t="s">
        <v>42</v>
      </c>
      <c r="DZ2104" t="s">
        <v>2135</v>
      </c>
      <c r="EA2104">
        <f t="shared" si="65"/>
        <v>33</v>
      </c>
    </row>
    <row r="2105" spans="1:131" ht="15.6" x14ac:dyDescent="0.3">
      <c r="A2105" s="1" t="s">
        <v>261</v>
      </c>
      <c r="B2105" s="1" t="s">
        <v>6752</v>
      </c>
      <c r="C2105" s="1" t="s">
        <v>4751</v>
      </c>
      <c r="D2105" t="s">
        <v>7047</v>
      </c>
      <c r="E2105" s="1"/>
      <c r="H2105" s="1"/>
      <c r="T2105" t="s">
        <v>261</v>
      </c>
      <c r="U2105">
        <v>25.555</v>
      </c>
      <c r="V2105">
        <v>5.1100000000000003</v>
      </c>
      <c r="W2105" t="s">
        <v>2380</v>
      </c>
      <c r="X2105" t="s">
        <v>2380</v>
      </c>
      <c r="Y2105" t="s">
        <v>2383</v>
      </c>
      <c r="Z2105">
        <v>1</v>
      </c>
      <c r="AA2105" t="s">
        <v>2380</v>
      </c>
      <c r="AV2105" t="s">
        <v>261</v>
      </c>
      <c r="AW2105">
        <v>25.555</v>
      </c>
      <c r="AX2105">
        <v>5.1100000000000003</v>
      </c>
      <c r="AY2105" t="s">
        <v>2380</v>
      </c>
      <c r="AZ2105" t="s">
        <v>2380</v>
      </c>
      <c r="BA2105" t="s">
        <v>2383</v>
      </c>
      <c r="BB2105">
        <v>1</v>
      </c>
      <c r="BC2105" t="s">
        <v>2380</v>
      </c>
      <c r="BR2105">
        <v>25.555</v>
      </c>
      <c r="BS2105" t="str" cm="1">
        <f t="array" ref="BS2105">_xlfn.IFS(BR2105&lt;18.5,"UNDER WEIGHT",BR2105&lt;=24.9,"NORMAL WEIGHT",BR2105&lt;=29.9,"OVER WEIGHT",BR2105&gt;=30,"OBESITY")</f>
        <v>OVER WEIGHT</v>
      </c>
      <c r="BV2105">
        <v>5.1100000000000003</v>
      </c>
      <c r="BW2105" t="str" cm="1">
        <f t="array" ref="BW2105">_xlfn.IFS(BV2105&lt;=5.7,"NORMAL",BV2105&lt;=6.4,"Prediabetes",BV2105&gt;=6.5,"Diabetes")</f>
        <v>NORMAL</v>
      </c>
      <c r="CJ2105" t="s">
        <v>2136</v>
      </c>
      <c r="CK2105">
        <v>1998</v>
      </c>
      <c r="CL2105" t="s">
        <v>18</v>
      </c>
      <c r="CM2105">
        <v>24</v>
      </c>
      <c r="CN2105">
        <v>0</v>
      </c>
      <c r="CO2105">
        <v>34472.839999999997</v>
      </c>
      <c r="CP2105" t="s">
        <v>16</v>
      </c>
      <c r="CQ2105" t="s">
        <v>12</v>
      </c>
      <c r="CR2105" t="s">
        <v>42</v>
      </c>
      <c r="CW2105" t="str">
        <f t="shared" si="64"/>
        <v>24/Jun/1998</v>
      </c>
      <c r="CZ2105" t="s">
        <v>2136</v>
      </c>
      <c r="DA2105">
        <v>1998</v>
      </c>
      <c r="DB2105" t="s">
        <v>18</v>
      </c>
      <c r="DC2105">
        <v>24</v>
      </c>
      <c r="DD2105">
        <v>0</v>
      </c>
      <c r="DE2105" s="18">
        <v>34472.839999999997</v>
      </c>
      <c r="DF2105" t="s">
        <v>16</v>
      </c>
      <c r="DG2105" t="s">
        <v>12</v>
      </c>
      <c r="DH2105" t="s">
        <v>42</v>
      </c>
      <c r="DZ2105" t="s">
        <v>2136</v>
      </c>
      <c r="EA2105">
        <f t="shared" si="65"/>
        <v>25</v>
      </c>
    </row>
    <row r="2106" spans="1:131" ht="15.6" x14ac:dyDescent="0.3">
      <c r="A2106" s="1" t="s">
        <v>260</v>
      </c>
      <c r="B2106" s="1" t="s">
        <v>6751</v>
      </c>
      <c r="C2106" s="1" t="s">
        <v>6567</v>
      </c>
      <c r="D2106" t="s">
        <v>8270</v>
      </c>
      <c r="E2106" s="1"/>
      <c r="H2106" s="1"/>
      <c r="T2106" t="s">
        <v>260</v>
      </c>
      <c r="U2106">
        <v>37.29</v>
      </c>
      <c r="V2106">
        <v>4.46</v>
      </c>
      <c r="W2106" t="s">
        <v>2380</v>
      </c>
      <c r="X2106" t="s">
        <v>2382</v>
      </c>
      <c r="Y2106" t="s">
        <v>2380</v>
      </c>
      <c r="Z2106">
        <v>1</v>
      </c>
      <c r="AA2106" t="s">
        <v>2380</v>
      </c>
      <c r="AV2106" t="s">
        <v>260</v>
      </c>
      <c r="AW2106">
        <v>37.29</v>
      </c>
      <c r="AX2106">
        <v>4.46</v>
      </c>
      <c r="AY2106" t="s">
        <v>2380</v>
      </c>
      <c r="AZ2106" t="s">
        <v>2382</v>
      </c>
      <c r="BA2106" t="s">
        <v>2380</v>
      </c>
      <c r="BB2106">
        <v>1</v>
      </c>
      <c r="BC2106" t="s">
        <v>2380</v>
      </c>
      <c r="BR2106">
        <v>37.29</v>
      </c>
      <c r="BS2106" t="str" cm="1">
        <f t="array" ref="BS2106">_xlfn.IFS(BR2106&lt;18.5,"UNDER WEIGHT",BR2106&lt;=24.9,"NORMAL WEIGHT",BR2106&lt;=29.9,"OVER WEIGHT",BR2106&gt;=30,"OBESITY")</f>
        <v>OBESITY</v>
      </c>
      <c r="BV2106">
        <v>4.46</v>
      </c>
      <c r="BW2106" t="str" cm="1">
        <f t="array" ref="BW2106">_xlfn.IFS(BV2106&lt;=5.7,"NORMAL",BV2106&lt;=6.4,"Prediabetes",BV2106&gt;=6.5,"Diabetes")</f>
        <v>NORMAL</v>
      </c>
      <c r="CJ2106" t="s">
        <v>2137</v>
      </c>
      <c r="CK2106">
        <v>1976</v>
      </c>
      <c r="CL2106" t="s">
        <v>15</v>
      </c>
      <c r="CM2106">
        <v>25</v>
      </c>
      <c r="CN2106">
        <v>2</v>
      </c>
      <c r="CO2106">
        <v>34543.39</v>
      </c>
      <c r="CP2106" t="s">
        <v>11</v>
      </c>
      <c r="CQ2106" t="s">
        <v>12</v>
      </c>
      <c r="CR2106" t="s">
        <v>42</v>
      </c>
      <c r="CW2106" t="str">
        <f t="shared" si="64"/>
        <v>25/Nov/1976</v>
      </c>
      <c r="CZ2106" t="s">
        <v>2137</v>
      </c>
      <c r="DA2106">
        <v>1976</v>
      </c>
      <c r="DB2106" t="s">
        <v>15</v>
      </c>
      <c r="DC2106">
        <v>25</v>
      </c>
      <c r="DD2106">
        <v>2</v>
      </c>
      <c r="DE2106" s="18">
        <v>34543.39</v>
      </c>
      <c r="DF2106" t="s">
        <v>11</v>
      </c>
      <c r="DG2106" t="s">
        <v>12</v>
      </c>
      <c r="DH2106" t="s">
        <v>42</v>
      </c>
      <c r="DZ2106" t="s">
        <v>2137</v>
      </c>
      <c r="EA2106">
        <f t="shared" si="65"/>
        <v>47</v>
      </c>
    </row>
    <row r="2107" spans="1:131" ht="15.6" x14ac:dyDescent="0.3">
      <c r="A2107" s="1" t="s">
        <v>259</v>
      </c>
      <c r="B2107" s="1" t="s">
        <v>6751</v>
      </c>
      <c r="C2107" s="1" t="s">
        <v>6568</v>
      </c>
      <c r="D2107" t="s">
        <v>8271</v>
      </c>
      <c r="E2107" s="1"/>
      <c r="H2107" s="1"/>
      <c r="T2107" t="s">
        <v>259</v>
      </c>
      <c r="U2107">
        <v>40.28</v>
      </c>
      <c r="V2107">
        <v>6.11</v>
      </c>
      <c r="W2107" t="s">
        <v>2380</v>
      </c>
      <c r="X2107" t="s">
        <v>2382</v>
      </c>
      <c r="Y2107" t="s">
        <v>2380</v>
      </c>
      <c r="Z2107">
        <v>1</v>
      </c>
      <c r="AA2107" t="s">
        <v>2380</v>
      </c>
      <c r="AV2107" t="s">
        <v>259</v>
      </c>
      <c r="AW2107">
        <v>40.28</v>
      </c>
      <c r="AX2107">
        <v>6.11</v>
      </c>
      <c r="AY2107" t="s">
        <v>2380</v>
      </c>
      <c r="AZ2107" t="s">
        <v>2382</v>
      </c>
      <c r="BA2107" t="s">
        <v>2380</v>
      </c>
      <c r="BB2107">
        <v>1</v>
      </c>
      <c r="BC2107" t="s">
        <v>2380</v>
      </c>
      <c r="BR2107">
        <v>40.28</v>
      </c>
      <c r="BS2107" t="str" cm="1">
        <f t="array" ref="BS2107">_xlfn.IFS(BR2107&lt;18.5,"UNDER WEIGHT",BR2107&lt;=24.9,"NORMAL WEIGHT",BR2107&lt;=29.9,"OVER WEIGHT",BR2107&gt;=30,"OBESITY")</f>
        <v>OBESITY</v>
      </c>
      <c r="BV2107">
        <v>6.11</v>
      </c>
      <c r="BW2107" t="str" cm="1">
        <f t="array" ref="BW2107">_xlfn.IFS(BV2107&lt;=5.7,"NORMAL",BV2107&lt;=6.4,"Prediabetes",BV2107&gt;=6.5,"Diabetes")</f>
        <v>Prediabetes</v>
      </c>
      <c r="CJ2107" t="s">
        <v>2138</v>
      </c>
      <c r="CK2107">
        <v>2004</v>
      </c>
      <c r="CL2107" t="s">
        <v>37</v>
      </c>
      <c r="CM2107">
        <v>9</v>
      </c>
      <c r="CN2107">
        <v>0</v>
      </c>
      <c r="CO2107">
        <v>34617.839999999997</v>
      </c>
      <c r="CP2107" t="s">
        <v>16</v>
      </c>
      <c r="CQ2107" t="s">
        <v>12</v>
      </c>
      <c r="CR2107" t="s">
        <v>168</v>
      </c>
      <c r="CW2107" t="str">
        <f t="shared" si="64"/>
        <v>9/Oct/2004</v>
      </c>
      <c r="CZ2107" t="s">
        <v>2138</v>
      </c>
      <c r="DA2107">
        <v>2004</v>
      </c>
      <c r="DB2107" t="s">
        <v>37</v>
      </c>
      <c r="DC2107">
        <v>9</v>
      </c>
      <c r="DD2107">
        <v>0</v>
      </c>
      <c r="DE2107" s="18">
        <v>34617.839999999997</v>
      </c>
      <c r="DF2107" t="s">
        <v>16</v>
      </c>
      <c r="DG2107" t="s">
        <v>12</v>
      </c>
      <c r="DH2107" t="s">
        <v>168</v>
      </c>
      <c r="DZ2107" t="s">
        <v>2138</v>
      </c>
      <c r="EA2107">
        <f t="shared" si="65"/>
        <v>19</v>
      </c>
    </row>
    <row r="2108" spans="1:131" ht="15.6" x14ac:dyDescent="0.3">
      <c r="A2108" s="1" t="s">
        <v>258</v>
      </c>
      <c r="B2108" s="1" t="s">
        <v>6751</v>
      </c>
      <c r="C2108" s="1" t="s">
        <v>6569</v>
      </c>
      <c r="D2108" t="s">
        <v>8272</v>
      </c>
      <c r="E2108" s="1"/>
      <c r="H2108" s="1"/>
      <c r="T2108" t="s">
        <v>258</v>
      </c>
      <c r="U2108">
        <v>40.185000000000002</v>
      </c>
      <c r="V2108">
        <v>4.66</v>
      </c>
      <c r="W2108" t="s">
        <v>2380</v>
      </c>
      <c r="X2108" t="s">
        <v>2382</v>
      </c>
      <c r="Y2108" t="s">
        <v>2380</v>
      </c>
      <c r="Z2108">
        <v>1</v>
      </c>
      <c r="AA2108" t="s">
        <v>2380</v>
      </c>
      <c r="AV2108" t="s">
        <v>258</v>
      </c>
      <c r="AW2108">
        <v>40.185000000000002</v>
      </c>
      <c r="AX2108">
        <v>4.66</v>
      </c>
      <c r="AY2108" t="s">
        <v>2380</v>
      </c>
      <c r="AZ2108" t="s">
        <v>2382</v>
      </c>
      <c r="BA2108" t="s">
        <v>2380</v>
      </c>
      <c r="BB2108">
        <v>1</v>
      </c>
      <c r="BC2108" t="s">
        <v>2380</v>
      </c>
      <c r="BR2108">
        <v>40.185000000000002</v>
      </c>
      <c r="BS2108" t="str" cm="1">
        <f t="array" ref="BS2108">_xlfn.IFS(BR2108&lt;18.5,"UNDER WEIGHT",BR2108&lt;=24.9,"NORMAL WEIGHT",BR2108&lt;=29.9,"OVER WEIGHT",BR2108&gt;=30,"OBESITY")</f>
        <v>OBESITY</v>
      </c>
      <c r="BV2108">
        <v>4.66</v>
      </c>
      <c r="BW2108" t="str" cm="1">
        <f t="array" ref="BW2108">_xlfn.IFS(BV2108&lt;=5.7,"NORMAL",BV2108&lt;=6.4,"Prediabetes",BV2108&gt;=6.5,"Diabetes")</f>
        <v>NORMAL</v>
      </c>
      <c r="CJ2108" t="s">
        <v>2139</v>
      </c>
      <c r="CK2108">
        <v>1994</v>
      </c>
      <c r="CL2108" t="s">
        <v>10</v>
      </c>
      <c r="CM2108">
        <v>7</v>
      </c>
      <c r="CN2108">
        <v>0</v>
      </c>
      <c r="CO2108">
        <v>34672.15</v>
      </c>
      <c r="CP2108" t="s">
        <v>16</v>
      </c>
      <c r="CQ2108" t="s">
        <v>12</v>
      </c>
      <c r="CR2108" t="s">
        <v>13</v>
      </c>
      <c r="CW2108" t="str">
        <f t="shared" si="64"/>
        <v>7/Jul/1994</v>
      </c>
      <c r="CZ2108" t="s">
        <v>2139</v>
      </c>
      <c r="DA2108">
        <v>1994</v>
      </c>
      <c r="DB2108" t="s">
        <v>10</v>
      </c>
      <c r="DC2108">
        <v>7</v>
      </c>
      <c r="DD2108">
        <v>0</v>
      </c>
      <c r="DE2108" s="18">
        <v>34672.15</v>
      </c>
      <c r="DF2108" t="s">
        <v>16</v>
      </c>
      <c r="DG2108" t="s">
        <v>12</v>
      </c>
      <c r="DH2108" t="s">
        <v>13</v>
      </c>
      <c r="DZ2108" t="s">
        <v>2139</v>
      </c>
      <c r="EA2108">
        <f t="shared" si="65"/>
        <v>29</v>
      </c>
    </row>
    <row r="2109" spans="1:131" ht="15.6" x14ac:dyDescent="0.3">
      <c r="A2109" s="1" t="s">
        <v>257</v>
      </c>
      <c r="B2109" s="1" t="s">
        <v>6751</v>
      </c>
      <c r="C2109" s="1" t="s">
        <v>6570</v>
      </c>
      <c r="D2109" t="s">
        <v>8273</v>
      </c>
      <c r="E2109" s="1"/>
      <c r="H2109" s="1"/>
      <c r="T2109" t="s">
        <v>257</v>
      </c>
      <c r="U2109">
        <v>23.57</v>
      </c>
      <c r="V2109">
        <v>6.14</v>
      </c>
      <c r="W2109" t="s">
        <v>2380</v>
      </c>
      <c r="X2109" t="s">
        <v>2380</v>
      </c>
      <c r="Y2109" t="s">
        <v>2380</v>
      </c>
      <c r="Z2109">
        <v>0</v>
      </c>
      <c r="AA2109" t="s">
        <v>2380</v>
      </c>
      <c r="AV2109" t="s">
        <v>257</v>
      </c>
      <c r="AW2109">
        <v>23.57</v>
      </c>
      <c r="AX2109">
        <v>6.14</v>
      </c>
      <c r="AY2109" t="s">
        <v>2380</v>
      </c>
      <c r="AZ2109" t="s">
        <v>2380</v>
      </c>
      <c r="BA2109" t="s">
        <v>2380</v>
      </c>
      <c r="BB2109" t="s">
        <v>2381</v>
      </c>
      <c r="BC2109" t="s">
        <v>2380</v>
      </c>
      <c r="BR2109">
        <v>23.57</v>
      </c>
      <c r="BS2109" t="str" cm="1">
        <f t="array" ref="BS2109">_xlfn.IFS(BR2109&lt;18.5,"UNDER WEIGHT",BR2109&lt;=24.9,"NORMAL WEIGHT",BR2109&lt;=29.9,"OVER WEIGHT",BR2109&gt;=30,"OBESITY")</f>
        <v>NORMAL WEIGHT</v>
      </c>
      <c r="BV2109">
        <v>6.14</v>
      </c>
      <c r="BW2109" t="str" cm="1">
        <f t="array" ref="BW2109">_xlfn.IFS(BV2109&lt;=5.7,"NORMAL",BV2109&lt;=6.4,"Prediabetes",BV2109&gt;=6.5,"Diabetes")</f>
        <v>Prediabetes</v>
      </c>
      <c r="CJ2109" t="s">
        <v>2140</v>
      </c>
      <c r="CK2109">
        <v>2003</v>
      </c>
      <c r="CL2109" t="s">
        <v>10</v>
      </c>
      <c r="CM2109">
        <v>3</v>
      </c>
      <c r="CN2109">
        <v>0</v>
      </c>
      <c r="CO2109">
        <v>34779.620000000003</v>
      </c>
      <c r="CP2109" t="s">
        <v>16</v>
      </c>
      <c r="CQ2109" t="s">
        <v>11</v>
      </c>
      <c r="CR2109" t="s">
        <v>42</v>
      </c>
      <c r="CW2109" t="str">
        <f t="shared" si="64"/>
        <v>3/Jul/2003</v>
      </c>
      <c r="CZ2109" t="s">
        <v>2140</v>
      </c>
      <c r="DA2109">
        <v>2003</v>
      </c>
      <c r="DB2109" t="s">
        <v>10</v>
      </c>
      <c r="DC2109">
        <v>3</v>
      </c>
      <c r="DD2109">
        <v>0</v>
      </c>
      <c r="DE2109" s="18">
        <v>34779.620000000003</v>
      </c>
      <c r="DF2109" t="s">
        <v>16</v>
      </c>
      <c r="DG2109" t="s">
        <v>11</v>
      </c>
      <c r="DH2109" t="s">
        <v>42</v>
      </c>
      <c r="DZ2109" t="s">
        <v>2140</v>
      </c>
      <c r="EA2109">
        <f t="shared" si="65"/>
        <v>20</v>
      </c>
    </row>
    <row r="2110" spans="1:131" ht="15.6" x14ac:dyDescent="0.3">
      <c r="A2110" s="1" t="s">
        <v>256</v>
      </c>
      <c r="B2110" s="1" t="s">
        <v>6751</v>
      </c>
      <c r="C2110" s="1" t="s">
        <v>5189</v>
      </c>
      <c r="D2110" t="s">
        <v>8274</v>
      </c>
      <c r="E2110" s="1"/>
      <c r="H2110" s="1"/>
      <c r="T2110" t="s">
        <v>256</v>
      </c>
      <c r="U2110">
        <v>35.625</v>
      </c>
      <c r="V2110">
        <v>6.21</v>
      </c>
      <c r="W2110" t="s">
        <v>2380</v>
      </c>
      <c r="X2110" t="s">
        <v>2382</v>
      </c>
      <c r="Y2110" t="s">
        <v>2380</v>
      </c>
      <c r="Z2110">
        <v>1</v>
      </c>
      <c r="AA2110" t="s">
        <v>2380</v>
      </c>
      <c r="AV2110" t="s">
        <v>256</v>
      </c>
      <c r="AW2110">
        <v>35.625</v>
      </c>
      <c r="AX2110">
        <v>6.21</v>
      </c>
      <c r="AY2110" t="s">
        <v>2380</v>
      </c>
      <c r="AZ2110" t="s">
        <v>2382</v>
      </c>
      <c r="BA2110" t="s">
        <v>2380</v>
      </c>
      <c r="BB2110">
        <v>1</v>
      </c>
      <c r="BC2110" t="s">
        <v>2380</v>
      </c>
      <c r="BR2110">
        <v>35.625</v>
      </c>
      <c r="BS2110" t="str" cm="1">
        <f t="array" ref="BS2110">_xlfn.IFS(BR2110&lt;18.5,"UNDER WEIGHT",BR2110&lt;=24.9,"NORMAL WEIGHT",BR2110&lt;=29.9,"OVER WEIGHT",BR2110&gt;=30,"OBESITY")</f>
        <v>OBESITY</v>
      </c>
      <c r="BV2110">
        <v>6.21</v>
      </c>
      <c r="BW2110" t="str" cm="1">
        <f t="array" ref="BW2110">_xlfn.IFS(BV2110&lt;=5.7,"NORMAL",BV2110&lt;=6.4,"Prediabetes",BV2110&gt;=6.5,"Diabetes")</f>
        <v>Prediabetes</v>
      </c>
      <c r="CJ2110" t="s">
        <v>2141</v>
      </c>
      <c r="CK2110">
        <v>1995</v>
      </c>
      <c r="CL2110" t="s">
        <v>30</v>
      </c>
      <c r="CM2110">
        <v>27</v>
      </c>
      <c r="CN2110">
        <v>1</v>
      </c>
      <c r="CO2110">
        <v>34806.47</v>
      </c>
      <c r="CP2110" t="s">
        <v>16</v>
      </c>
      <c r="CQ2110" t="s">
        <v>11</v>
      </c>
      <c r="CR2110" t="s">
        <v>13</v>
      </c>
      <c r="CW2110" t="str">
        <f t="shared" si="64"/>
        <v>27/Dec/1995</v>
      </c>
      <c r="CZ2110" t="s">
        <v>2141</v>
      </c>
      <c r="DA2110">
        <v>1995</v>
      </c>
      <c r="DB2110" t="s">
        <v>30</v>
      </c>
      <c r="DC2110">
        <v>27</v>
      </c>
      <c r="DD2110">
        <v>1</v>
      </c>
      <c r="DE2110" s="18">
        <v>34806.47</v>
      </c>
      <c r="DF2110" t="s">
        <v>16</v>
      </c>
      <c r="DG2110" t="s">
        <v>11</v>
      </c>
      <c r="DH2110" t="s">
        <v>13</v>
      </c>
      <c r="DZ2110" t="s">
        <v>2141</v>
      </c>
      <c r="EA2110">
        <f t="shared" si="65"/>
        <v>28</v>
      </c>
    </row>
    <row r="2111" spans="1:131" ht="15.6" x14ac:dyDescent="0.3">
      <c r="A2111" s="1" t="s">
        <v>255</v>
      </c>
      <c r="B2111" s="1" t="s">
        <v>6751</v>
      </c>
      <c r="C2111" s="1" t="s">
        <v>6571</v>
      </c>
      <c r="D2111" t="s">
        <v>8275</v>
      </c>
      <c r="E2111" s="1"/>
      <c r="H2111" s="1"/>
      <c r="T2111" t="s">
        <v>255</v>
      </c>
      <c r="U2111">
        <v>33.155000000000001</v>
      </c>
      <c r="V2111">
        <v>4.5999999999999996</v>
      </c>
      <c r="W2111" t="s">
        <v>2380</v>
      </c>
      <c r="X2111" t="s">
        <v>2382</v>
      </c>
      <c r="Y2111" t="s">
        <v>2380</v>
      </c>
      <c r="Z2111">
        <v>1</v>
      </c>
      <c r="AA2111" t="s">
        <v>2380</v>
      </c>
      <c r="AV2111" t="s">
        <v>255</v>
      </c>
      <c r="AW2111">
        <v>33.155000000000001</v>
      </c>
      <c r="AX2111">
        <v>4.5999999999999996</v>
      </c>
      <c r="AY2111" t="s">
        <v>2380</v>
      </c>
      <c r="AZ2111" t="s">
        <v>2382</v>
      </c>
      <c r="BA2111" t="s">
        <v>2380</v>
      </c>
      <c r="BB2111">
        <v>1</v>
      </c>
      <c r="BC2111" t="s">
        <v>2380</v>
      </c>
      <c r="BR2111">
        <v>33.155000000000001</v>
      </c>
      <c r="BS2111" t="str" cm="1">
        <f t="array" ref="BS2111">_xlfn.IFS(BR2111&lt;18.5,"UNDER WEIGHT",BR2111&lt;=24.9,"NORMAL WEIGHT",BR2111&lt;=29.9,"OVER WEIGHT",BR2111&gt;=30,"OBESITY")</f>
        <v>OBESITY</v>
      </c>
      <c r="BV2111">
        <v>4.5999999999999996</v>
      </c>
      <c r="BW2111" t="str" cm="1">
        <f t="array" ref="BW2111">_xlfn.IFS(BV2111&lt;=5.7,"NORMAL",BV2111&lt;=6.4,"Prediabetes",BV2111&gt;=6.5,"Diabetes")</f>
        <v>NORMAL</v>
      </c>
      <c r="CJ2111" t="s">
        <v>2142</v>
      </c>
      <c r="CK2111">
        <v>2003</v>
      </c>
      <c r="CL2111" t="s">
        <v>20</v>
      </c>
      <c r="CM2111">
        <v>17</v>
      </c>
      <c r="CN2111">
        <v>0</v>
      </c>
      <c r="CO2111">
        <v>34828.65</v>
      </c>
      <c r="CP2111" t="s">
        <v>16</v>
      </c>
      <c r="CQ2111" t="s">
        <v>12</v>
      </c>
      <c r="CR2111" t="s">
        <v>42</v>
      </c>
      <c r="CW2111" t="str">
        <f t="shared" si="64"/>
        <v>17/Sep/2003</v>
      </c>
      <c r="CZ2111" t="s">
        <v>2142</v>
      </c>
      <c r="DA2111">
        <v>2003</v>
      </c>
      <c r="DB2111" t="s">
        <v>20</v>
      </c>
      <c r="DC2111">
        <v>17</v>
      </c>
      <c r="DD2111">
        <v>0</v>
      </c>
      <c r="DE2111" s="18">
        <v>34828.65</v>
      </c>
      <c r="DF2111" t="s">
        <v>16</v>
      </c>
      <c r="DG2111" t="s">
        <v>12</v>
      </c>
      <c r="DH2111" t="s">
        <v>42</v>
      </c>
      <c r="DZ2111" t="s">
        <v>2142</v>
      </c>
      <c r="EA2111">
        <f t="shared" si="65"/>
        <v>20</v>
      </c>
    </row>
    <row r="2112" spans="1:131" ht="15.6" x14ac:dyDescent="0.3">
      <c r="A2112" s="1" t="s">
        <v>254</v>
      </c>
      <c r="B2112" s="1" t="s">
        <v>6751</v>
      </c>
      <c r="C2112" s="1" t="s">
        <v>6572</v>
      </c>
      <c r="D2112" t="s">
        <v>8276</v>
      </c>
      <c r="E2112" s="1"/>
      <c r="H2112" s="1"/>
      <c r="T2112" t="s">
        <v>254</v>
      </c>
      <c r="U2112">
        <v>31.92</v>
      </c>
      <c r="V2112">
        <v>5.04</v>
      </c>
      <c r="W2112" t="s">
        <v>2380</v>
      </c>
      <c r="X2112" t="s">
        <v>2382</v>
      </c>
      <c r="Y2112" t="s">
        <v>2380</v>
      </c>
      <c r="Z2112">
        <v>1</v>
      </c>
      <c r="AA2112" t="s">
        <v>2380</v>
      </c>
      <c r="AV2112" t="s">
        <v>254</v>
      </c>
      <c r="AW2112">
        <v>31.92</v>
      </c>
      <c r="AX2112">
        <v>5.04</v>
      </c>
      <c r="AY2112" t="s">
        <v>2380</v>
      </c>
      <c r="AZ2112" t="s">
        <v>2382</v>
      </c>
      <c r="BA2112" t="s">
        <v>2380</v>
      </c>
      <c r="BB2112">
        <v>1</v>
      </c>
      <c r="BC2112" t="s">
        <v>2380</v>
      </c>
      <c r="BR2112">
        <v>31.92</v>
      </c>
      <c r="BS2112" t="str" cm="1">
        <f t="array" ref="BS2112">_xlfn.IFS(BR2112&lt;18.5,"UNDER WEIGHT",BR2112&lt;=24.9,"NORMAL WEIGHT",BR2112&lt;=29.9,"OVER WEIGHT",BR2112&gt;=30,"OBESITY")</f>
        <v>OBESITY</v>
      </c>
      <c r="BV2112">
        <v>5.04</v>
      </c>
      <c r="BW2112" t="str" cm="1">
        <f t="array" ref="BW2112">_xlfn.IFS(BV2112&lt;=5.7,"NORMAL",BV2112&lt;=6.4,"Prediabetes",BV2112&gt;=6.5,"Diabetes")</f>
        <v>NORMAL</v>
      </c>
      <c r="CJ2112" t="s">
        <v>2143</v>
      </c>
      <c r="CK2112">
        <v>1995</v>
      </c>
      <c r="CL2112" t="s">
        <v>37</v>
      </c>
      <c r="CM2112">
        <v>17</v>
      </c>
      <c r="CN2112">
        <v>0</v>
      </c>
      <c r="CO2112">
        <v>34838.870000000003</v>
      </c>
      <c r="CP2112" t="s">
        <v>11</v>
      </c>
      <c r="CQ2112" t="s">
        <v>12</v>
      </c>
      <c r="CR2112" t="s">
        <v>42</v>
      </c>
      <c r="CW2112" t="str">
        <f t="shared" si="64"/>
        <v>17/Oct/1995</v>
      </c>
      <c r="CZ2112" t="s">
        <v>2143</v>
      </c>
      <c r="DA2112">
        <v>1995</v>
      </c>
      <c r="DB2112" t="s">
        <v>37</v>
      </c>
      <c r="DC2112">
        <v>17</v>
      </c>
      <c r="DD2112">
        <v>0</v>
      </c>
      <c r="DE2112" s="18">
        <v>34838.870000000003</v>
      </c>
      <c r="DF2112" t="s">
        <v>11</v>
      </c>
      <c r="DG2112" t="s">
        <v>12</v>
      </c>
      <c r="DH2112" t="s">
        <v>42</v>
      </c>
      <c r="DZ2112" t="s">
        <v>2143</v>
      </c>
      <c r="EA2112">
        <f t="shared" si="65"/>
        <v>28</v>
      </c>
    </row>
    <row r="2113" spans="1:131" ht="15.6" x14ac:dyDescent="0.3">
      <c r="A2113" s="1" t="s">
        <v>253</v>
      </c>
      <c r="B2113" s="1" t="s">
        <v>6751</v>
      </c>
      <c r="C2113" s="1" t="s">
        <v>6573</v>
      </c>
      <c r="D2113" t="s">
        <v>8277</v>
      </c>
      <c r="E2113" s="1"/>
      <c r="H2113" s="1"/>
      <c r="T2113" t="s">
        <v>253</v>
      </c>
      <c r="U2113">
        <v>30.305</v>
      </c>
      <c r="V2113">
        <v>5.08</v>
      </c>
      <c r="W2113" t="s">
        <v>2380</v>
      </c>
      <c r="X2113" t="s">
        <v>2382</v>
      </c>
      <c r="Y2113" t="s">
        <v>2380</v>
      </c>
      <c r="Z2113">
        <v>1</v>
      </c>
      <c r="AA2113" t="s">
        <v>2380</v>
      </c>
      <c r="AV2113" t="s">
        <v>253</v>
      </c>
      <c r="AW2113">
        <v>30.305</v>
      </c>
      <c r="AX2113">
        <v>5.08</v>
      </c>
      <c r="AY2113" t="s">
        <v>2380</v>
      </c>
      <c r="AZ2113" t="s">
        <v>2382</v>
      </c>
      <c r="BA2113" t="s">
        <v>2380</v>
      </c>
      <c r="BB2113">
        <v>1</v>
      </c>
      <c r="BC2113" t="s">
        <v>2380</v>
      </c>
      <c r="BR2113">
        <v>30.305</v>
      </c>
      <c r="BS2113" t="str" cm="1">
        <f t="array" ref="BS2113">_xlfn.IFS(BR2113&lt;18.5,"UNDER WEIGHT",BR2113&lt;=24.9,"NORMAL WEIGHT",BR2113&lt;=29.9,"OVER WEIGHT",BR2113&gt;=30,"OBESITY")</f>
        <v>OBESITY</v>
      </c>
      <c r="BV2113">
        <v>5.08</v>
      </c>
      <c r="BW2113" t="str" cm="1">
        <f t="array" ref="BW2113">_xlfn.IFS(BV2113&lt;=5.7,"NORMAL",BV2113&lt;=6.4,"Prediabetes",BV2113&gt;=6.5,"Diabetes")</f>
        <v>NORMAL</v>
      </c>
      <c r="CJ2113" t="s">
        <v>2144</v>
      </c>
      <c r="CK2113">
        <v>1983</v>
      </c>
      <c r="CL2113" t="s">
        <v>10</v>
      </c>
      <c r="CM2113">
        <v>29</v>
      </c>
      <c r="CN2113">
        <v>3</v>
      </c>
      <c r="CO2113">
        <v>34940.61</v>
      </c>
      <c r="CP2113" t="s">
        <v>11</v>
      </c>
      <c r="CQ2113" t="s">
        <v>12</v>
      </c>
      <c r="CR2113" t="s">
        <v>42</v>
      </c>
      <c r="CW2113" t="str">
        <f t="shared" si="64"/>
        <v>29/Jul/1983</v>
      </c>
      <c r="CZ2113" t="s">
        <v>2144</v>
      </c>
      <c r="DA2113">
        <v>1983</v>
      </c>
      <c r="DB2113" t="s">
        <v>10</v>
      </c>
      <c r="DC2113">
        <v>29</v>
      </c>
      <c r="DD2113">
        <v>3</v>
      </c>
      <c r="DE2113" s="18">
        <v>34940.61</v>
      </c>
      <c r="DF2113" t="s">
        <v>11</v>
      </c>
      <c r="DG2113" t="s">
        <v>12</v>
      </c>
      <c r="DH2113" t="s">
        <v>42</v>
      </c>
      <c r="DZ2113" t="s">
        <v>2144</v>
      </c>
      <c r="EA2113">
        <f t="shared" si="65"/>
        <v>40</v>
      </c>
    </row>
    <row r="2114" spans="1:131" ht="15.6" x14ac:dyDescent="0.3">
      <c r="A2114" s="1" t="s">
        <v>252</v>
      </c>
      <c r="B2114" s="1" t="s">
        <v>6751</v>
      </c>
      <c r="C2114" s="1" t="s">
        <v>6574</v>
      </c>
      <c r="D2114" t="s">
        <v>7416</v>
      </c>
      <c r="E2114" s="1"/>
      <c r="H2114" s="1"/>
      <c r="T2114" t="s">
        <v>252</v>
      </c>
      <c r="U2114">
        <v>30.114999999999998</v>
      </c>
      <c r="V2114">
        <v>4.38</v>
      </c>
      <c r="W2114" t="s">
        <v>2380</v>
      </c>
      <c r="X2114" t="s">
        <v>2382</v>
      </c>
      <c r="Y2114" t="s">
        <v>2380</v>
      </c>
      <c r="Z2114">
        <v>1</v>
      </c>
      <c r="AA2114" t="s">
        <v>2380</v>
      </c>
      <c r="AV2114" t="s">
        <v>252</v>
      </c>
      <c r="AW2114">
        <v>30.114999999999998</v>
      </c>
      <c r="AX2114">
        <v>4.38</v>
      </c>
      <c r="AY2114" t="s">
        <v>2380</v>
      </c>
      <c r="AZ2114" t="s">
        <v>2382</v>
      </c>
      <c r="BA2114" t="s">
        <v>2380</v>
      </c>
      <c r="BB2114">
        <v>1</v>
      </c>
      <c r="BC2114" t="s">
        <v>2380</v>
      </c>
      <c r="BR2114">
        <v>30.114999999999998</v>
      </c>
      <c r="BS2114" t="str" cm="1">
        <f t="array" ref="BS2114">_xlfn.IFS(BR2114&lt;18.5,"UNDER WEIGHT",BR2114&lt;=24.9,"NORMAL WEIGHT",BR2114&lt;=29.9,"OVER WEIGHT",BR2114&gt;=30,"OBESITY")</f>
        <v>OBESITY</v>
      </c>
      <c r="BV2114">
        <v>4.38</v>
      </c>
      <c r="BW2114" t="str" cm="1">
        <f t="array" ref="BW2114">_xlfn.IFS(BV2114&lt;=5.7,"NORMAL",BV2114&lt;=6.4,"Prediabetes",BV2114&gt;=6.5,"Diabetes")</f>
        <v>NORMAL</v>
      </c>
      <c r="CJ2114" t="s">
        <v>2145</v>
      </c>
      <c r="CK2114">
        <v>1967</v>
      </c>
      <c r="CL2114" t="s">
        <v>37</v>
      </c>
      <c r="CM2114">
        <v>7</v>
      </c>
      <c r="CN2114">
        <v>0</v>
      </c>
      <c r="CO2114">
        <v>34975.68</v>
      </c>
      <c r="CP2114" t="s">
        <v>11</v>
      </c>
      <c r="CQ2114" t="s">
        <v>11</v>
      </c>
      <c r="CR2114" t="s">
        <v>42</v>
      </c>
      <c r="CW2114" t="str">
        <f t="shared" ref="CW2114:CW2177" si="66">_xlfn.CONCAT(CM2114,"/",CL2114,"/",CK2114)</f>
        <v>7/Oct/1967</v>
      </c>
      <c r="CZ2114" t="s">
        <v>2145</v>
      </c>
      <c r="DA2114">
        <v>1967</v>
      </c>
      <c r="DB2114" t="s">
        <v>37</v>
      </c>
      <c r="DC2114">
        <v>7</v>
      </c>
      <c r="DD2114">
        <v>0</v>
      </c>
      <c r="DE2114" s="18">
        <v>34975.68</v>
      </c>
      <c r="DF2114" t="s">
        <v>11</v>
      </c>
      <c r="DG2114" t="s">
        <v>11</v>
      </c>
      <c r="DH2114" t="s">
        <v>42</v>
      </c>
      <c r="DZ2114" t="s">
        <v>2145</v>
      </c>
      <c r="EA2114">
        <f t="shared" si="65"/>
        <v>56</v>
      </c>
    </row>
    <row r="2115" spans="1:131" ht="15.6" x14ac:dyDescent="0.3">
      <c r="A2115" s="1" t="s">
        <v>251</v>
      </c>
      <c r="B2115" s="1" t="s">
        <v>6751</v>
      </c>
      <c r="C2115" s="1" t="s">
        <v>6575</v>
      </c>
      <c r="D2115" t="s">
        <v>7035</v>
      </c>
      <c r="E2115" s="1"/>
      <c r="H2115" s="1"/>
      <c r="T2115" t="s">
        <v>251</v>
      </c>
      <c r="U2115">
        <v>24.09</v>
      </c>
      <c r="V2115">
        <v>4.79</v>
      </c>
      <c r="W2115" t="s">
        <v>2380</v>
      </c>
      <c r="X2115" t="s">
        <v>2382</v>
      </c>
      <c r="Y2115" t="s">
        <v>2380</v>
      </c>
      <c r="Z2115">
        <v>1</v>
      </c>
      <c r="AA2115" t="s">
        <v>2380</v>
      </c>
      <c r="AV2115" t="s">
        <v>251</v>
      </c>
      <c r="AW2115">
        <v>24.09</v>
      </c>
      <c r="AX2115">
        <v>4.79</v>
      </c>
      <c r="AY2115" t="s">
        <v>2380</v>
      </c>
      <c r="AZ2115" t="s">
        <v>2382</v>
      </c>
      <c r="BA2115" t="s">
        <v>2380</v>
      </c>
      <c r="BB2115">
        <v>1</v>
      </c>
      <c r="BC2115" t="s">
        <v>2380</v>
      </c>
      <c r="BR2115">
        <v>24.09</v>
      </c>
      <c r="BS2115" t="str" cm="1">
        <f t="array" ref="BS2115">_xlfn.IFS(BR2115&lt;18.5,"UNDER WEIGHT",BR2115&lt;=24.9,"NORMAL WEIGHT",BR2115&lt;=29.9,"OVER WEIGHT",BR2115&gt;=30,"OBESITY")</f>
        <v>NORMAL WEIGHT</v>
      </c>
      <c r="BV2115">
        <v>4.79</v>
      </c>
      <c r="BW2115" t="str" cm="1">
        <f t="array" ref="BW2115">_xlfn.IFS(BV2115&lt;=5.7,"NORMAL",BV2115&lt;=6.4,"Prediabetes",BV2115&gt;=6.5,"Diabetes")</f>
        <v>NORMAL</v>
      </c>
      <c r="CJ2115" t="s">
        <v>2146</v>
      </c>
      <c r="CK2115">
        <v>1998</v>
      </c>
      <c r="CL2115" t="s">
        <v>35</v>
      </c>
      <c r="CM2115">
        <v>22</v>
      </c>
      <c r="CN2115">
        <v>0</v>
      </c>
      <c r="CO2115">
        <v>34976.42</v>
      </c>
      <c r="CP2115" t="s">
        <v>11</v>
      </c>
      <c r="CQ2115" t="s">
        <v>16</v>
      </c>
      <c r="CR2115" t="s">
        <v>42</v>
      </c>
      <c r="CW2115" t="str">
        <f t="shared" si="66"/>
        <v>22/Aug/1998</v>
      </c>
      <c r="CZ2115" t="s">
        <v>2146</v>
      </c>
      <c r="DA2115">
        <v>1998</v>
      </c>
      <c r="DB2115" t="s">
        <v>35</v>
      </c>
      <c r="DC2115">
        <v>22</v>
      </c>
      <c r="DD2115">
        <v>0</v>
      </c>
      <c r="DE2115" s="18">
        <v>34976.42</v>
      </c>
      <c r="DF2115" t="s">
        <v>11</v>
      </c>
      <c r="DG2115" t="s">
        <v>16</v>
      </c>
      <c r="DH2115" t="s">
        <v>42</v>
      </c>
      <c r="DZ2115" t="s">
        <v>2146</v>
      </c>
      <c r="EA2115">
        <f t="shared" ref="EA2115:EA2178" si="67">YEAR(DATE(2023,6,8))-YEAR(CW2115)</f>
        <v>25</v>
      </c>
    </row>
    <row r="2116" spans="1:131" ht="15.6" x14ac:dyDescent="0.3">
      <c r="A2116" s="1" t="s">
        <v>250</v>
      </c>
      <c r="B2116" s="1" t="s">
        <v>6751</v>
      </c>
      <c r="C2116" s="1" t="s">
        <v>6576</v>
      </c>
      <c r="D2116" t="s">
        <v>7534</v>
      </c>
      <c r="E2116" s="1"/>
      <c r="H2116" s="1"/>
      <c r="T2116" t="s">
        <v>250</v>
      </c>
      <c r="U2116">
        <v>28.215</v>
      </c>
      <c r="V2116">
        <v>4.21</v>
      </c>
      <c r="W2116" t="s">
        <v>2380</v>
      </c>
      <c r="X2116" t="s">
        <v>2382</v>
      </c>
      <c r="Y2116" t="s">
        <v>2380</v>
      </c>
      <c r="Z2116">
        <v>1</v>
      </c>
      <c r="AA2116" t="s">
        <v>2380</v>
      </c>
      <c r="AV2116" t="s">
        <v>250</v>
      </c>
      <c r="AW2116">
        <v>28.215</v>
      </c>
      <c r="AX2116">
        <v>4.21</v>
      </c>
      <c r="AY2116" t="s">
        <v>2380</v>
      </c>
      <c r="AZ2116" t="s">
        <v>2382</v>
      </c>
      <c r="BA2116" t="s">
        <v>2380</v>
      </c>
      <c r="BB2116">
        <v>1</v>
      </c>
      <c r="BC2116" t="s">
        <v>2380</v>
      </c>
      <c r="BR2116">
        <v>28.215</v>
      </c>
      <c r="BS2116" t="str" cm="1">
        <f t="array" ref="BS2116">_xlfn.IFS(BR2116&lt;18.5,"UNDER WEIGHT",BR2116&lt;=24.9,"NORMAL WEIGHT",BR2116&lt;=29.9,"OVER WEIGHT",BR2116&gt;=30,"OBESITY")</f>
        <v>OVER WEIGHT</v>
      </c>
      <c r="BV2116">
        <v>4.21</v>
      </c>
      <c r="BW2116" t="str" cm="1">
        <f t="array" ref="BW2116">_xlfn.IFS(BV2116&lt;=5.7,"NORMAL",BV2116&lt;=6.4,"Prediabetes",BV2116&gt;=6.5,"Diabetes")</f>
        <v>NORMAL</v>
      </c>
      <c r="CJ2116" t="s">
        <v>2147</v>
      </c>
      <c r="CK2116">
        <v>1997</v>
      </c>
      <c r="CL2116" t="s">
        <v>35</v>
      </c>
      <c r="CM2116">
        <v>22</v>
      </c>
      <c r="CN2116">
        <v>0</v>
      </c>
      <c r="CO2116">
        <v>34979.86</v>
      </c>
      <c r="CP2116" t="s">
        <v>11</v>
      </c>
      <c r="CQ2116" t="s">
        <v>11</v>
      </c>
      <c r="CR2116" t="s">
        <v>42</v>
      </c>
      <c r="CW2116" t="str">
        <f t="shared" si="66"/>
        <v>22/Aug/1997</v>
      </c>
      <c r="CZ2116" t="s">
        <v>2147</v>
      </c>
      <c r="DA2116">
        <v>1997</v>
      </c>
      <c r="DB2116" t="s">
        <v>35</v>
      </c>
      <c r="DC2116">
        <v>22</v>
      </c>
      <c r="DD2116">
        <v>0</v>
      </c>
      <c r="DE2116" s="18">
        <v>34979.86</v>
      </c>
      <c r="DF2116" t="s">
        <v>11</v>
      </c>
      <c r="DG2116" t="s">
        <v>11</v>
      </c>
      <c r="DH2116" t="s">
        <v>42</v>
      </c>
      <c r="DZ2116" t="s">
        <v>2147</v>
      </c>
      <c r="EA2116">
        <f t="shared" si="67"/>
        <v>26</v>
      </c>
    </row>
    <row r="2117" spans="1:131" ht="15.6" x14ac:dyDescent="0.3">
      <c r="A2117" s="1" t="s">
        <v>248</v>
      </c>
      <c r="B2117" s="1" t="s">
        <v>6751</v>
      </c>
      <c r="C2117" s="1" t="s">
        <v>6577</v>
      </c>
      <c r="D2117" t="s">
        <v>8278</v>
      </c>
      <c r="E2117" s="1"/>
      <c r="H2117" s="1"/>
      <c r="T2117" t="s">
        <v>248</v>
      </c>
      <c r="U2117">
        <v>26.315000000000001</v>
      </c>
      <c r="V2117">
        <v>5.47</v>
      </c>
      <c r="W2117" t="s">
        <v>2380</v>
      </c>
      <c r="X2117" t="s">
        <v>2382</v>
      </c>
      <c r="Y2117" t="s">
        <v>2380</v>
      </c>
      <c r="Z2117">
        <v>1</v>
      </c>
      <c r="AA2117" t="s">
        <v>2380</v>
      </c>
      <c r="AV2117" t="s">
        <v>248</v>
      </c>
      <c r="AW2117">
        <v>26.315000000000001</v>
      </c>
      <c r="AX2117">
        <v>5.47</v>
      </c>
      <c r="AY2117" t="s">
        <v>2380</v>
      </c>
      <c r="AZ2117" t="s">
        <v>2382</v>
      </c>
      <c r="BA2117" t="s">
        <v>2380</v>
      </c>
      <c r="BB2117">
        <v>1</v>
      </c>
      <c r="BC2117" t="s">
        <v>2380</v>
      </c>
      <c r="BR2117">
        <v>26.315000000000001</v>
      </c>
      <c r="BS2117" t="str" cm="1">
        <f t="array" ref="BS2117">_xlfn.IFS(BR2117&lt;18.5,"UNDER WEIGHT",BR2117&lt;=24.9,"NORMAL WEIGHT",BR2117&lt;=29.9,"OVER WEIGHT",BR2117&gt;=30,"OBESITY")</f>
        <v>OVER WEIGHT</v>
      </c>
      <c r="BV2117">
        <v>5.47</v>
      </c>
      <c r="BW2117" t="str" cm="1">
        <f t="array" ref="BW2117">_xlfn.IFS(BV2117&lt;=5.7,"NORMAL",BV2117&lt;=6.4,"Prediabetes",BV2117&gt;=6.5,"Diabetes")</f>
        <v>NORMAL</v>
      </c>
      <c r="CJ2117" t="s">
        <v>2148</v>
      </c>
      <c r="CK2117">
        <v>1982</v>
      </c>
      <c r="CL2117" t="s">
        <v>10</v>
      </c>
      <c r="CM2117">
        <v>5</v>
      </c>
      <c r="CN2117">
        <v>3</v>
      </c>
      <c r="CO2117">
        <v>35000.730000000003</v>
      </c>
      <c r="CP2117" t="s">
        <v>11</v>
      </c>
      <c r="CQ2117" t="s">
        <v>12</v>
      </c>
      <c r="CR2117" t="s">
        <v>42</v>
      </c>
      <c r="CW2117" t="str">
        <f t="shared" si="66"/>
        <v>5/Jul/1982</v>
      </c>
      <c r="CZ2117" t="s">
        <v>2148</v>
      </c>
      <c r="DA2117">
        <v>1982</v>
      </c>
      <c r="DB2117" t="s">
        <v>10</v>
      </c>
      <c r="DC2117">
        <v>5</v>
      </c>
      <c r="DD2117">
        <v>3</v>
      </c>
      <c r="DE2117" s="18">
        <v>35000.730000000003</v>
      </c>
      <c r="DF2117" t="s">
        <v>11</v>
      </c>
      <c r="DG2117" t="s">
        <v>12</v>
      </c>
      <c r="DH2117" t="s">
        <v>42</v>
      </c>
      <c r="DZ2117" t="s">
        <v>2148</v>
      </c>
      <c r="EA2117">
        <f t="shared" si="67"/>
        <v>41</v>
      </c>
    </row>
    <row r="2118" spans="1:131" ht="15.6" x14ac:dyDescent="0.3">
      <c r="A2118" s="1" t="s">
        <v>246</v>
      </c>
      <c r="B2118" s="1" t="s">
        <v>6751</v>
      </c>
      <c r="C2118" s="1" t="s">
        <v>6578</v>
      </c>
      <c r="D2118" t="s">
        <v>8279</v>
      </c>
      <c r="E2118" s="1"/>
      <c r="H2118" s="1"/>
      <c r="T2118" t="s">
        <v>246</v>
      </c>
      <c r="U2118">
        <v>25.08</v>
      </c>
      <c r="V2118">
        <v>5.09</v>
      </c>
      <c r="W2118" t="s">
        <v>2380</v>
      </c>
      <c r="X2118" t="s">
        <v>2382</v>
      </c>
      <c r="Y2118" t="s">
        <v>2380</v>
      </c>
      <c r="Z2118">
        <v>1</v>
      </c>
      <c r="AA2118" t="s">
        <v>2380</v>
      </c>
      <c r="AV2118" t="s">
        <v>246</v>
      </c>
      <c r="AW2118">
        <v>25.08</v>
      </c>
      <c r="AX2118">
        <v>5.09</v>
      </c>
      <c r="AY2118" t="s">
        <v>2380</v>
      </c>
      <c r="AZ2118" t="s">
        <v>2382</v>
      </c>
      <c r="BA2118" t="s">
        <v>2380</v>
      </c>
      <c r="BB2118">
        <v>1</v>
      </c>
      <c r="BC2118" t="s">
        <v>2380</v>
      </c>
      <c r="BR2118">
        <v>25.08</v>
      </c>
      <c r="BS2118" t="str" cm="1">
        <f t="array" ref="BS2118">_xlfn.IFS(BR2118&lt;18.5,"UNDER WEIGHT",BR2118&lt;=24.9,"NORMAL WEIGHT",BR2118&lt;=29.9,"OVER WEIGHT",BR2118&gt;=30,"OBESITY")</f>
        <v>OVER WEIGHT</v>
      </c>
      <c r="BV2118">
        <v>5.09</v>
      </c>
      <c r="BW2118" t="str" cm="1">
        <f t="array" ref="BW2118">_xlfn.IFS(BV2118&lt;=5.7,"NORMAL",BV2118&lt;=6.4,"Prediabetes",BV2118&gt;=6.5,"Diabetes")</f>
        <v>NORMAL</v>
      </c>
      <c r="CJ2118" t="s">
        <v>2149</v>
      </c>
      <c r="CK2118">
        <v>1975</v>
      </c>
      <c r="CL2118" t="s">
        <v>35</v>
      </c>
      <c r="CM2118">
        <v>29</v>
      </c>
      <c r="CN2118">
        <v>1</v>
      </c>
      <c r="CO2118">
        <v>35050.620000000003</v>
      </c>
      <c r="CP2118" t="s">
        <v>11</v>
      </c>
      <c r="CQ2118" t="s">
        <v>16</v>
      </c>
      <c r="CR2118" t="s">
        <v>42</v>
      </c>
      <c r="CW2118" t="str">
        <f t="shared" si="66"/>
        <v>29/Aug/1975</v>
      </c>
      <c r="CZ2118" t="s">
        <v>2149</v>
      </c>
      <c r="DA2118">
        <v>1975</v>
      </c>
      <c r="DB2118" t="s">
        <v>35</v>
      </c>
      <c r="DC2118">
        <v>29</v>
      </c>
      <c r="DD2118">
        <v>1</v>
      </c>
      <c r="DE2118" s="18">
        <v>35050.620000000003</v>
      </c>
      <c r="DF2118" t="s">
        <v>11</v>
      </c>
      <c r="DG2118" t="s">
        <v>16</v>
      </c>
      <c r="DH2118" t="s">
        <v>42</v>
      </c>
      <c r="DZ2118" t="s">
        <v>2149</v>
      </c>
      <c r="EA2118">
        <f t="shared" si="67"/>
        <v>48</v>
      </c>
    </row>
    <row r="2119" spans="1:131" ht="15.6" x14ac:dyDescent="0.3">
      <c r="A2119" s="1" t="s">
        <v>245</v>
      </c>
      <c r="B2119" s="1" t="s">
        <v>6752</v>
      </c>
      <c r="C2119" s="1" t="s">
        <v>6579</v>
      </c>
      <c r="D2119" t="s">
        <v>8280</v>
      </c>
      <c r="E2119" s="1"/>
      <c r="H2119" s="1"/>
      <c r="T2119" t="s">
        <v>245</v>
      </c>
      <c r="U2119">
        <v>15.41</v>
      </c>
      <c r="V2119">
        <v>5.08</v>
      </c>
      <c r="W2119" t="s">
        <v>2380</v>
      </c>
      <c r="X2119" t="s">
        <v>2380</v>
      </c>
      <c r="Y2119" t="s">
        <v>2380</v>
      </c>
      <c r="Z2119">
        <v>0</v>
      </c>
      <c r="AA2119" t="s">
        <v>2380</v>
      </c>
      <c r="AV2119" t="s">
        <v>245</v>
      </c>
      <c r="AW2119">
        <v>15.41</v>
      </c>
      <c r="AX2119">
        <v>5.08</v>
      </c>
      <c r="AY2119" t="s">
        <v>2380</v>
      </c>
      <c r="AZ2119" t="s">
        <v>2380</v>
      </c>
      <c r="BA2119" t="s">
        <v>2380</v>
      </c>
      <c r="BB2119" t="s">
        <v>2381</v>
      </c>
      <c r="BC2119" t="s">
        <v>2380</v>
      </c>
      <c r="BR2119">
        <v>15.41</v>
      </c>
      <c r="BS2119" t="str" cm="1">
        <f t="array" ref="BS2119">_xlfn.IFS(BR2119&lt;18.5,"UNDER WEIGHT",BR2119&lt;=24.9,"NORMAL WEIGHT",BR2119&lt;=29.9,"OVER WEIGHT",BR2119&gt;=30,"OBESITY")</f>
        <v>UNDER WEIGHT</v>
      </c>
      <c r="BV2119">
        <v>5.08</v>
      </c>
      <c r="BW2119" t="str" cm="1">
        <f t="array" ref="BW2119">_xlfn.IFS(BV2119&lt;=5.7,"NORMAL",BV2119&lt;=6.4,"Prediabetes",BV2119&gt;=6.5,"Diabetes")</f>
        <v>NORMAL</v>
      </c>
      <c r="CJ2119" t="s">
        <v>2150</v>
      </c>
      <c r="CK2119">
        <v>1977</v>
      </c>
      <c r="CL2119" t="s">
        <v>18</v>
      </c>
      <c r="CM2119">
        <v>29</v>
      </c>
      <c r="CN2119">
        <v>0</v>
      </c>
      <c r="CO2119">
        <v>35069.370000000003</v>
      </c>
      <c r="CP2119" t="s">
        <v>16</v>
      </c>
      <c r="CQ2119" t="s">
        <v>16</v>
      </c>
      <c r="CR2119" t="s">
        <v>356</v>
      </c>
      <c r="CW2119" t="str">
        <f t="shared" si="66"/>
        <v>29/Jun/1977</v>
      </c>
      <c r="CZ2119" t="s">
        <v>2150</v>
      </c>
      <c r="DA2119">
        <v>1977</v>
      </c>
      <c r="DB2119" t="s">
        <v>18</v>
      </c>
      <c r="DC2119">
        <v>29</v>
      </c>
      <c r="DD2119">
        <v>0</v>
      </c>
      <c r="DE2119" s="18">
        <v>35069.370000000003</v>
      </c>
      <c r="DF2119" t="s">
        <v>16</v>
      </c>
      <c r="DG2119" t="s">
        <v>16</v>
      </c>
      <c r="DH2119" t="s">
        <v>356</v>
      </c>
      <c r="DZ2119" t="s">
        <v>2150</v>
      </c>
      <c r="EA2119">
        <f t="shared" si="67"/>
        <v>46</v>
      </c>
    </row>
    <row r="2120" spans="1:131" ht="15.6" x14ac:dyDescent="0.3">
      <c r="A2120" s="1" t="s">
        <v>244</v>
      </c>
      <c r="B2120" s="1" t="s">
        <v>6752</v>
      </c>
      <c r="C2120" s="1" t="s">
        <v>6580</v>
      </c>
      <c r="D2120" t="s">
        <v>6884</v>
      </c>
      <c r="E2120" s="1"/>
      <c r="H2120" s="1"/>
      <c r="T2120" t="s">
        <v>244</v>
      </c>
      <c r="U2120">
        <v>23.83</v>
      </c>
      <c r="V2120">
        <v>5.68</v>
      </c>
      <c r="W2120" t="s">
        <v>2380</v>
      </c>
      <c r="X2120" t="s">
        <v>2380</v>
      </c>
      <c r="Y2120" t="s">
        <v>2380</v>
      </c>
      <c r="Z2120">
        <v>0</v>
      </c>
      <c r="AA2120" t="s">
        <v>2380</v>
      </c>
      <c r="AV2120" t="s">
        <v>244</v>
      </c>
      <c r="AW2120">
        <v>23.83</v>
      </c>
      <c r="AX2120">
        <v>5.68</v>
      </c>
      <c r="AY2120" t="s">
        <v>2380</v>
      </c>
      <c r="AZ2120" t="s">
        <v>2380</v>
      </c>
      <c r="BA2120" t="s">
        <v>2380</v>
      </c>
      <c r="BB2120" t="s">
        <v>2381</v>
      </c>
      <c r="BC2120" t="s">
        <v>2380</v>
      </c>
      <c r="BR2120">
        <v>23.83</v>
      </c>
      <c r="BS2120" t="str" cm="1">
        <f t="array" ref="BS2120">_xlfn.IFS(BR2120&lt;18.5,"UNDER WEIGHT",BR2120&lt;=24.9,"NORMAL WEIGHT",BR2120&lt;=29.9,"OVER WEIGHT",BR2120&gt;=30,"OBESITY")</f>
        <v>NORMAL WEIGHT</v>
      </c>
      <c r="BV2120">
        <v>5.68</v>
      </c>
      <c r="BW2120" t="str" cm="1">
        <f t="array" ref="BW2120">_xlfn.IFS(BV2120&lt;=5.7,"NORMAL",BV2120&lt;=6.4,"Prediabetes",BV2120&gt;=6.5,"Diabetes")</f>
        <v>NORMAL</v>
      </c>
      <c r="CJ2120" t="s">
        <v>2151</v>
      </c>
      <c r="CK2120">
        <v>1998</v>
      </c>
      <c r="CL2120" t="s">
        <v>30</v>
      </c>
      <c r="CM2120">
        <v>22</v>
      </c>
      <c r="CN2120">
        <v>0</v>
      </c>
      <c r="CO2120">
        <v>35147.53</v>
      </c>
      <c r="CP2120" t="s">
        <v>16</v>
      </c>
      <c r="CQ2120" t="s">
        <v>16</v>
      </c>
      <c r="CR2120" t="s">
        <v>168</v>
      </c>
      <c r="CW2120" t="str">
        <f t="shared" si="66"/>
        <v>22/Dec/1998</v>
      </c>
      <c r="CZ2120" t="s">
        <v>2151</v>
      </c>
      <c r="DA2120">
        <v>1998</v>
      </c>
      <c r="DB2120" t="s">
        <v>30</v>
      </c>
      <c r="DC2120">
        <v>22</v>
      </c>
      <c r="DD2120">
        <v>0</v>
      </c>
      <c r="DE2120" s="18">
        <v>35147.53</v>
      </c>
      <c r="DF2120" t="s">
        <v>16</v>
      </c>
      <c r="DG2120" t="s">
        <v>16</v>
      </c>
      <c r="DH2120" t="s">
        <v>168</v>
      </c>
      <c r="DZ2120" t="s">
        <v>2151</v>
      </c>
      <c r="EA2120">
        <f t="shared" si="67"/>
        <v>25</v>
      </c>
    </row>
    <row r="2121" spans="1:131" ht="15.6" x14ac:dyDescent="0.3">
      <c r="A2121" s="1" t="s">
        <v>243</v>
      </c>
      <c r="B2121" s="1" t="s">
        <v>6751</v>
      </c>
      <c r="C2121" s="1" t="s">
        <v>6581</v>
      </c>
      <c r="D2121" t="s">
        <v>7158</v>
      </c>
      <c r="E2121" s="1"/>
      <c r="H2121" s="1"/>
      <c r="T2121" t="s">
        <v>243</v>
      </c>
      <c r="U2121">
        <v>36</v>
      </c>
      <c r="V2121">
        <v>4.66</v>
      </c>
      <c r="W2121" t="s">
        <v>2380</v>
      </c>
      <c r="X2121" t="s">
        <v>2382</v>
      </c>
      <c r="Y2121" t="s">
        <v>2380</v>
      </c>
      <c r="Z2121">
        <v>1</v>
      </c>
      <c r="AA2121" t="s">
        <v>2380</v>
      </c>
      <c r="AV2121" t="s">
        <v>243</v>
      </c>
      <c r="AW2121">
        <v>36</v>
      </c>
      <c r="AX2121">
        <v>4.66</v>
      </c>
      <c r="AY2121" t="s">
        <v>2380</v>
      </c>
      <c r="AZ2121" t="s">
        <v>2382</v>
      </c>
      <c r="BA2121" t="s">
        <v>2380</v>
      </c>
      <c r="BB2121">
        <v>1</v>
      </c>
      <c r="BC2121" t="s">
        <v>2380</v>
      </c>
      <c r="BR2121">
        <v>36</v>
      </c>
      <c r="BS2121" t="str" cm="1">
        <f t="array" ref="BS2121">_xlfn.IFS(BR2121&lt;18.5,"UNDER WEIGHT",BR2121&lt;=24.9,"NORMAL WEIGHT",BR2121&lt;=29.9,"OVER WEIGHT",BR2121&gt;=30,"OBESITY")</f>
        <v>OBESITY</v>
      </c>
      <c r="BV2121">
        <v>4.66</v>
      </c>
      <c r="BW2121" t="str" cm="1">
        <f t="array" ref="BW2121">_xlfn.IFS(BV2121&lt;=5.7,"NORMAL",BV2121&lt;=6.4,"Prediabetes",BV2121&gt;=6.5,"Diabetes")</f>
        <v>NORMAL</v>
      </c>
      <c r="CJ2121" t="s">
        <v>2152</v>
      </c>
      <c r="CK2121">
        <v>1967</v>
      </c>
      <c r="CL2121" t="s">
        <v>30</v>
      </c>
      <c r="CM2121">
        <v>30</v>
      </c>
      <c r="CN2121">
        <v>1</v>
      </c>
      <c r="CO2121">
        <v>35160.129999999997</v>
      </c>
      <c r="CP2121" t="s">
        <v>11</v>
      </c>
      <c r="CQ2121" t="s">
        <v>11</v>
      </c>
      <c r="CR2121" t="s">
        <v>42</v>
      </c>
      <c r="CW2121" t="str">
        <f t="shared" si="66"/>
        <v>30/Dec/1967</v>
      </c>
      <c r="CZ2121" t="s">
        <v>2152</v>
      </c>
      <c r="DA2121">
        <v>1967</v>
      </c>
      <c r="DB2121" t="s">
        <v>30</v>
      </c>
      <c r="DC2121">
        <v>30</v>
      </c>
      <c r="DD2121">
        <v>1</v>
      </c>
      <c r="DE2121" s="18">
        <v>35160.129999999997</v>
      </c>
      <c r="DF2121" t="s">
        <v>11</v>
      </c>
      <c r="DG2121" t="s">
        <v>11</v>
      </c>
      <c r="DH2121" t="s">
        <v>42</v>
      </c>
      <c r="DZ2121" t="s">
        <v>2152</v>
      </c>
      <c r="EA2121">
        <f t="shared" si="67"/>
        <v>56</v>
      </c>
    </row>
    <row r="2122" spans="1:131" ht="15.6" x14ac:dyDescent="0.3">
      <c r="A2122" s="1" t="s">
        <v>242</v>
      </c>
      <c r="B2122" s="1" t="s">
        <v>6751</v>
      </c>
      <c r="C2122" s="1" t="s">
        <v>6582</v>
      </c>
      <c r="D2122" t="s">
        <v>8281</v>
      </c>
      <c r="E2122" s="1"/>
      <c r="H2122" s="1"/>
      <c r="T2122" t="s">
        <v>242</v>
      </c>
      <c r="U2122">
        <v>28.82</v>
      </c>
      <c r="V2122">
        <v>5.59</v>
      </c>
      <c r="W2122" t="s">
        <v>2380</v>
      </c>
      <c r="X2122" t="s">
        <v>2382</v>
      </c>
      <c r="Y2122" t="s">
        <v>2380</v>
      </c>
      <c r="Z2122">
        <v>1</v>
      </c>
      <c r="AA2122" t="s">
        <v>2380</v>
      </c>
      <c r="AV2122" t="s">
        <v>242</v>
      </c>
      <c r="AW2122">
        <v>28.82</v>
      </c>
      <c r="AX2122">
        <v>5.59</v>
      </c>
      <c r="AY2122" t="s">
        <v>2380</v>
      </c>
      <c r="AZ2122" t="s">
        <v>2382</v>
      </c>
      <c r="BA2122" t="s">
        <v>2380</v>
      </c>
      <c r="BB2122">
        <v>1</v>
      </c>
      <c r="BC2122" t="s">
        <v>2380</v>
      </c>
      <c r="BR2122">
        <v>28.82</v>
      </c>
      <c r="BS2122" t="str" cm="1">
        <f t="array" ref="BS2122">_xlfn.IFS(BR2122&lt;18.5,"UNDER WEIGHT",BR2122&lt;=24.9,"NORMAL WEIGHT",BR2122&lt;=29.9,"OVER WEIGHT",BR2122&gt;=30,"OBESITY")</f>
        <v>OVER WEIGHT</v>
      </c>
      <c r="BV2122">
        <v>5.59</v>
      </c>
      <c r="BW2122" t="str" cm="1">
        <f t="array" ref="BW2122">_xlfn.IFS(BV2122&lt;=5.7,"NORMAL",BV2122&lt;=6.4,"Prediabetes",BV2122&gt;=6.5,"Diabetes")</f>
        <v>NORMAL</v>
      </c>
      <c r="CJ2122" t="s">
        <v>2153</v>
      </c>
      <c r="CK2122">
        <v>1997</v>
      </c>
      <c r="CL2122" t="s">
        <v>10</v>
      </c>
      <c r="CM2122">
        <v>9</v>
      </c>
      <c r="CN2122">
        <v>0</v>
      </c>
      <c r="CO2122">
        <v>35302.089999999997</v>
      </c>
      <c r="CP2122" t="s">
        <v>16</v>
      </c>
      <c r="CQ2122" t="s">
        <v>11</v>
      </c>
      <c r="CR2122" t="s">
        <v>42</v>
      </c>
      <c r="CW2122" t="str">
        <f t="shared" si="66"/>
        <v>9/Jul/1997</v>
      </c>
      <c r="CZ2122" t="s">
        <v>2153</v>
      </c>
      <c r="DA2122">
        <v>1997</v>
      </c>
      <c r="DB2122" t="s">
        <v>10</v>
      </c>
      <c r="DC2122">
        <v>9</v>
      </c>
      <c r="DD2122">
        <v>0</v>
      </c>
      <c r="DE2122" s="18">
        <v>35302.089999999997</v>
      </c>
      <c r="DF2122" t="s">
        <v>16</v>
      </c>
      <c r="DG2122" t="s">
        <v>11</v>
      </c>
      <c r="DH2122" t="s">
        <v>42</v>
      </c>
      <c r="DZ2122" t="s">
        <v>2153</v>
      </c>
      <c r="EA2122">
        <f t="shared" si="67"/>
        <v>26</v>
      </c>
    </row>
    <row r="2123" spans="1:131" ht="15.6" x14ac:dyDescent="0.3">
      <c r="A2123" s="1" t="s">
        <v>241</v>
      </c>
      <c r="B2123" s="1" t="s">
        <v>6751</v>
      </c>
      <c r="C2123" s="1" t="s">
        <v>6583</v>
      </c>
      <c r="D2123" t="s">
        <v>8282</v>
      </c>
      <c r="E2123" s="1"/>
      <c r="H2123" s="1"/>
      <c r="T2123" t="s">
        <v>241</v>
      </c>
      <c r="U2123">
        <v>28.05</v>
      </c>
      <c r="V2123">
        <v>6.2</v>
      </c>
      <c r="W2123" t="s">
        <v>2380</v>
      </c>
      <c r="X2123" t="s">
        <v>2382</v>
      </c>
      <c r="Y2123" t="s">
        <v>2380</v>
      </c>
      <c r="Z2123">
        <v>1</v>
      </c>
      <c r="AA2123" t="s">
        <v>2380</v>
      </c>
      <c r="AV2123" t="s">
        <v>241</v>
      </c>
      <c r="AW2123">
        <v>28.05</v>
      </c>
      <c r="AX2123">
        <v>6.2</v>
      </c>
      <c r="AY2123" t="s">
        <v>2380</v>
      </c>
      <c r="AZ2123" t="s">
        <v>2382</v>
      </c>
      <c r="BA2123" t="s">
        <v>2380</v>
      </c>
      <c r="BB2123">
        <v>1</v>
      </c>
      <c r="BC2123" t="s">
        <v>2380</v>
      </c>
      <c r="BR2123">
        <v>28.05</v>
      </c>
      <c r="BS2123" t="str" cm="1">
        <f t="array" ref="BS2123">_xlfn.IFS(BR2123&lt;18.5,"UNDER WEIGHT",BR2123&lt;=24.9,"NORMAL WEIGHT",BR2123&lt;=29.9,"OVER WEIGHT",BR2123&gt;=30,"OBESITY")</f>
        <v>OVER WEIGHT</v>
      </c>
      <c r="BV2123">
        <v>6.2</v>
      </c>
      <c r="BW2123" t="str" cm="1">
        <f t="array" ref="BW2123">_xlfn.IFS(BV2123&lt;=5.7,"NORMAL",BV2123&lt;=6.4,"Prediabetes",BV2123&gt;=6.5,"Diabetes")</f>
        <v>Prediabetes</v>
      </c>
      <c r="CJ2123" t="s">
        <v>2154</v>
      </c>
      <c r="CK2123">
        <v>1988</v>
      </c>
      <c r="CL2123" t="s">
        <v>20</v>
      </c>
      <c r="CM2123">
        <v>19</v>
      </c>
      <c r="CN2123">
        <v>3</v>
      </c>
      <c r="CO2123">
        <v>35315.96</v>
      </c>
      <c r="CP2123" t="s">
        <v>11</v>
      </c>
      <c r="CQ2123" t="s">
        <v>16</v>
      </c>
      <c r="CR2123" t="s">
        <v>42</v>
      </c>
      <c r="CW2123" t="str">
        <f t="shared" si="66"/>
        <v>19/Sep/1988</v>
      </c>
      <c r="CZ2123" t="s">
        <v>2154</v>
      </c>
      <c r="DA2123">
        <v>1988</v>
      </c>
      <c r="DB2123" t="s">
        <v>20</v>
      </c>
      <c r="DC2123">
        <v>19</v>
      </c>
      <c r="DD2123">
        <v>3</v>
      </c>
      <c r="DE2123" s="18">
        <v>35315.96</v>
      </c>
      <c r="DF2123" t="s">
        <v>11</v>
      </c>
      <c r="DG2123" t="s">
        <v>16</v>
      </c>
      <c r="DH2123" t="s">
        <v>42</v>
      </c>
      <c r="DZ2123" t="s">
        <v>2154</v>
      </c>
      <c r="EA2123">
        <f t="shared" si="67"/>
        <v>35</v>
      </c>
    </row>
    <row r="2124" spans="1:131" ht="15.6" x14ac:dyDescent="0.3">
      <c r="A2124" s="1" t="s">
        <v>240</v>
      </c>
      <c r="B2124" s="1" t="s">
        <v>6751</v>
      </c>
      <c r="C2124" s="1" t="s">
        <v>6584</v>
      </c>
      <c r="D2124" t="s">
        <v>8283</v>
      </c>
      <c r="E2124" s="1"/>
      <c r="H2124" s="1"/>
      <c r="T2124" t="s">
        <v>240</v>
      </c>
      <c r="U2124">
        <v>27.1</v>
      </c>
      <c r="V2124">
        <v>4.45</v>
      </c>
      <c r="W2124" t="s">
        <v>2380</v>
      </c>
      <c r="X2124" t="s">
        <v>2382</v>
      </c>
      <c r="Y2124" t="s">
        <v>2380</v>
      </c>
      <c r="Z2124">
        <v>1</v>
      </c>
      <c r="AA2124" t="s">
        <v>2380</v>
      </c>
      <c r="AV2124" t="s">
        <v>240</v>
      </c>
      <c r="AW2124">
        <v>27.1</v>
      </c>
      <c r="AX2124">
        <v>4.45</v>
      </c>
      <c r="AY2124" t="s">
        <v>2380</v>
      </c>
      <c r="AZ2124" t="s">
        <v>2382</v>
      </c>
      <c r="BA2124" t="s">
        <v>2380</v>
      </c>
      <c r="BB2124">
        <v>1</v>
      </c>
      <c r="BC2124" t="s">
        <v>2380</v>
      </c>
      <c r="BR2124">
        <v>27.1</v>
      </c>
      <c r="BS2124" t="str" cm="1">
        <f t="array" ref="BS2124">_xlfn.IFS(BR2124&lt;18.5,"UNDER WEIGHT",BR2124&lt;=24.9,"NORMAL WEIGHT",BR2124&lt;=29.9,"OVER WEIGHT",BR2124&gt;=30,"OBESITY")</f>
        <v>OVER WEIGHT</v>
      </c>
      <c r="BV2124">
        <v>4.45</v>
      </c>
      <c r="BW2124" t="str" cm="1">
        <f t="array" ref="BW2124">_xlfn.IFS(BV2124&lt;=5.7,"NORMAL",BV2124&lt;=6.4,"Prediabetes",BV2124&gt;=6.5,"Diabetes")</f>
        <v>NORMAL</v>
      </c>
      <c r="CJ2124" t="s">
        <v>2155</v>
      </c>
      <c r="CK2124">
        <v>1971</v>
      </c>
      <c r="CL2124" t="s">
        <v>20</v>
      </c>
      <c r="CM2124">
        <v>22</v>
      </c>
      <c r="CN2124">
        <v>0</v>
      </c>
      <c r="CO2124">
        <v>35345.730000000003</v>
      </c>
      <c r="CP2124" t="s">
        <v>11</v>
      </c>
      <c r="CQ2124" t="s">
        <v>12</v>
      </c>
      <c r="CR2124" t="s">
        <v>42</v>
      </c>
      <c r="CW2124" t="str">
        <f t="shared" si="66"/>
        <v>22/Sep/1971</v>
      </c>
      <c r="CZ2124" t="s">
        <v>2155</v>
      </c>
      <c r="DA2124">
        <v>1971</v>
      </c>
      <c r="DB2124" t="s">
        <v>20</v>
      </c>
      <c r="DC2124">
        <v>22</v>
      </c>
      <c r="DD2124">
        <v>0</v>
      </c>
      <c r="DE2124" s="18">
        <v>35345.730000000003</v>
      </c>
      <c r="DF2124" t="s">
        <v>11</v>
      </c>
      <c r="DG2124" t="s">
        <v>12</v>
      </c>
      <c r="DH2124" t="s">
        <v>42</v>
      </c>
      <c r="DZ2124" t="s">
        <v>2155</v>
      </c>
      <c r="EA2124">
        <f t="shared" si="67"/>
        <v>52</v>
      </c>
    </row>
    <row r="2125" spans="1:131" ht="15.6" x14ac:dyDescent="0.3">
      <c r="A2125" s="1" t="s">
        <v>239</v>
      </c>
      <c r="B2125" s="1" t="s">
        <v>6751</v>
      </c>
      <c r="C2125" s="1" t="s">
        <v>5441</v>
      </c>
      <c r="D2125" t="s">
        <v>8284</v>
      </c>
      <c r="E2125" s="1"/>
      <c r="H2125" s="1"/>
      <c r="T2125" t="s">
        <v>239</v>
      </c>
      <c r="U2125">
        <v>24.3</v>
      </c>
      <c r="V2125">
        <v>6.1</v>
      </c>
      <c r="W2125" t="s">
        <v>2382</v>
      </c>
      <c r="X2125" t="s">
        <v>2382</v>
      </c>
      <c r="Y2125" t="s">
        <v>2380</v>
      </c>
      <c r="Z2125">
        <v>1</v>
      </c>
      <c r="AA2125" t="s">
        <v>2380</v>
      </c>
      <c r="AV2125" t="s">
        <v>239</v>
      </c>
      <c r="AW2125">
        <v>24.3</v>
      </c>
      <c r="AX2125">
        <v>6.1</v>
      </c>
      <c r="AY2125" t="s">
        <v>2382</v>
      </c>
      <c r="AZ2125" t="s">
        <v>2382</v>
      </c>
      <c r="BA2125" t="s">
        <v>2380</v>
      </c>
      <c r="BB2125">
        <v>1</v>
      </c>
      <c r="BC2125" t="s">
        <v>2380</v>
      </c>
      <c r="BR2125">
        <v>24.3</v>
      </c>
      <c r="BS2125" t="str" cm="1">
        <f t="array" ref="BS2125">_xlfn.IFS(BR2125&lt;18.5,"UNDER WEIGHT",BR2125&lt;=24.9,"NORMAL WEIGHT",BR2125&lt;=29.9,"OVER WEIGHT",BR2125&gt;=30,"OBESITY")</f>
        <v>NORMAL WEIGHT</v>
      </c>
      <c r="BV2125">
        <v>6.1</v>
      </c>
      <c r="BW2125" t="str" cm="1">
        <f t="array" ref="BW2125">_xlfn.IFS(BV2125&lt;=5.7,"NORMAL",BV2125&lt;=6.4,"Prediabetes",BV2125&gt;=6.5,"Diabetes")</f>
        <v>Prediabetes</v>
      </c>
      <c r="CJ2125" t="s">
        <v>2156</v>
      </c>
      <c r="CK2125">
        <v>1988</v>
      </c>
      <c r="CL2125" t="s">
        <v>15</v>
      </c>
      <c r="CM2125">
        <v>20</v>
      </c>
      <c r="CN2125">
        <v>0</v>
      </c>
      <c r="CO2125">
        <v>35491.64</v>
      </c>
      <c r="CP2125" t="s">
        <v>16</v>
      </c>
      <c r="CQ2125" t="s">
        <v>11</v>
      </c>
      <c r="CR2125" t="s">
        <v>42</v>
      </c>
      <c r="CW2125" t="str">
        <f t="shared" si="66"/>
        <v>20/Nov/1988</v>
      </c>
      <c r="CZ2125" t="s">
        <v>2156</v>
      </c>
      <c r="DA2125">
        <v>1988</v>
      </c>
      <c r="DB2125" t="s">
        <v>15</v>
      </c>
      <c r="DC2125">
        <v>20</v>
      </c>
      <c r="DD2125">
        <v>0</v>
      </c>
      <c r="DE2125" s="18">
        <v>35491.64</v>
      </c>
      <c r="DF2125" t="s">
        <v>16</v>
      </c>
      <c r="DG2125" t="s">
        <v>11</v>
      </c>
      <c r="DH2125" t="s">
        <v>42</v>
      </c>
      <c r="DZ2125" t="s">
        <v>2156</v>
      </c>
      <c r="EA2125">
        <f t="shared" si="67"/>
        <v>35</v>
      </c>
    </row>
    <row r="2126" spans="1:131" ht="15.6" x14ac:dyDescent="0.3">
      <c r="A2126" s="1" t="s">
        <v>238</v>
      </c>
      <c r="B2126" s="1" t="s">
        <v>6751</v>
      </c>
      <c r="C2126" s="1" t="s">
        <v>6585</v>
      </c>
      <c r="D2126" t="s">
        <v>8285</v>
      </c>
      <c r="E2126" s="1"/>
      <c r="H2126" s="1"/>
      <c r="T2126" t="s">
        <v>238</v>
      </c>
      <c r="U2126">
        <v>30.72</v>
      </c>
      <c r="V2126">
        <v>6.06</v>
      </c>
      <c r="W2126" t="s">
        <v>2380</v>
      </c>
      <c r="X2126" t="s">
        <v>2382</v>
      </c>
      <c r="Y2126" t="s">
        <v>2380</v>
      </c>
      <c r="Z2126">
        <v>1</v>
      </c>
      <c r="AA2126" t="s">
        <v>2380</v>
      </c>
      <c r="AV2126" t="s">
        <v>238</v>
      </c>
      <c r="AW2126">
        <v>30.72</v>
      </c>
      <c r="AX2126">
        <v>6.06</v>
      </c>
      <c r="AY2126" t="s">
        <v>2380</v>
      </c>
      <c r="AZ2126" t="s">
        <v>2382</v>
      </c>
      <c r="BA2126" t="s">
        <v>2380</v>
      </c>
      <c r="BB2126">
        <v>1</v>
      </c>
      <c r="BC2126" t="s">
        <v>2380</v>
      </c>
      <c r="BR2126">
        <v>30.72</v>
      </c>
      <c r="BS2126" t="str" cm="1">
        <f t="array" ref="BS2126">_xlfn.IFS(BR2126&lt;18.5,"UNDER WEIGHT",BR2126&lt;=24.9,"NORMAL WEIGHT",BR2126&lt;=29.9,"OVER WEIGHT",BR2126&gt;=30,"OBESITY")</f>
        <v>OBESITY</v>
      </c>
      <c r="BV2126">
        <v>6.06</v>
      </c>
      <c r="BW2126" t="str" cm="1">
        <f t="array" ref="BW2126">_xlfn.IFS(BV2126&lt;=5.7,"NORMAL",BV2126&lt;=6.4,"Prediabetes",BV2126&gt;=6.5,"Diabetes")</f>
        <v>Prediabetes</v>
      </c>
      <c r="CJ2126" t="s">
        <v>2157</v>
      </c>
      <c r="CK2126">
        <v>1973</v>
      </c>
      <c r="CL2126" t="s">
        <v>30</v>
      </c>
      <c r="CM2126">
        <v>16</v>
      </c>
      <c r="CN2126">
        <v>0</v>
      </c>
      <c r="CO2126">
        <v>35517.19</v>
      </c>
      <c r="CP2126" t="s">
        <v>11</v>
      </c>
      <c r="CQ2126" t="s">
        <v>11</v>
      </c>
      <c r="CR2126" t="s">
        <v>42</v>
      </c>
      <c r="CW2126" t="str">
        <f t="shared" si="66"/>
        <v>16/Dec/1973</v>
      </c>
      <c r="CZ2126" t="s">
        <v>2157</v>
      </c>
      <c r="DA2126">
        <v>1973</v>
      </c>
      <c r="DB2126" t="s">
        <v>30</v>
      </c>
      <c r="DC2126">
        <v>16</v>
      </c>
      <c r="DD2126">
        <v>0</v>
      </c>
      <c r="DE2126" s="18">
        <v>35517.19</v>
      </c>
      <c r="DF2126" t="s">
        <v>11</v>
      </c>
      <c r="DG2126" t="s">
        <v>11</v>
      </c>
      <c r="DH2126" t="s">
        <v>42</v>
      </c>
      <c r="DZ2126" t="s">
        <v>2157</v>
      </c>
      <c r="EA2126">
        <f t="shared" si="67"/>
        <v>50</v>
      </c>
    </row>
    <row r="2127" spans="1:131" ht="15.6" x14ac:dyDescent="0.3">
      <c r="A2127" s="1" t="s">
        <v>237</v>
      </c>
      <c r="B2127" s="1" t="s">
        <v>6751</v>
      </c>
      <c r="C2127" s="1" t="s">
        <v>6586</v>
      </c>
      <c r="D2127" t="s">
        <v>8241</v>
      </c>
      <c r="E2127" s="1"/>
      <c r="H2127" s="1"/>
      <c r="T2127" t="s">
        <v>237</v>
      </c>
      <c r="U2127">
        <v>37.43</v>
      </c>
      <c r="V2127">
        <v>4.5599999999999996</v>
      </c>
      <c r="W2127" t="s">
        <v>2380</v>
      </c>
      <c r="X2127" t="s">
        <v>2380</v>
      </c>
      <c r="Y2127" t="s">
        <v>2383</v>
      </c>
      <c r="Z2127">
        <v>1</v>
      </c>
      <c r="AA2127" t="s">
        <v>2380</v>
      </c>
      <c r="AV2127" t="s">
        <v>237</v>
      </c>
      <c r="AW2127">
        <v>37.43</v>
      </c>
      <c r="AX2127">
        <v>4.5599999999999996</v>
      </c>
      <c r="AY2127" t="s">
        <v>2380</v>
      </c>
      <c r="AZ2127" t="s">
        <v>2380</v>
      </c>
      <c r="BA2127" t="s">
        <v>2383</v>
      </c>
      <c r="BB2127">
        <v>1</v>
      </c>
      <c r="BC2127" t="s">
        <v>2380</v>
      </c>
      <c r="BR2127">
        <v>37.43</v>
      </c>
      <c r="BS2127" t="str" cm="1">
        <f t="array" ref="BS2127">_xlfn.IFS(BR2127&lt;18.5,"UNDER WEIGHT",BR2127&lt;=24.9,"NORMAL WEIGHT",BR2127&lt;=29.9,"OVER WEIGHT",BR2127&gt;=30,"OBESITY")</f>
        <v>OBESITY</v>
      </c>
      <c r="BV2127">
        <v>4.5599999999999996</v>
      </c>
      <c r="BW2127" t="str" cm="1">
        <f t="array" ref="BW2127">_xlfn.IFS(BV2127&lt;=5.7,"NORMAL",BV2127&lt;=6.4,"Prediabetes",BV2127&gt;=6.5,"Diabetes")</f>
        <v>NORMAL</v>
      </c>
      <c r="CJ2127" t="s">
        <v>2158</v>
      </c>
      <c r="CK2127">
        <v>1992</v>
      </c>
      <c r="CL2127" t="s">
        <v>20</v>
      </c>
      <c r="CM2127">
        <v>13</v>
      </c>
      <c r="CN2127">
        <v>0</v>
      </c>
      <c r="CO2127">
        <v>35547.47</v>
      </c>
      <c r="CP2127" t="s">
        <v>11</v>
      </c>
      <c r="CQ2127" t="s">
        <v>12</v>
      </c>
      <c r="CR2127" t="s">
        <v>42</v>
      </c>
      <c r="CW2127" t="str">
        <f t="shared" si="66"/>
        <v>13/Sep/1992</v>
      </c>
      <c r="CZ2127" t="s">
        <v>2158</v>
      </c>
      <c r="DA2127">
        <v>1992</v>
      </c>
      <c r="DB2127" t="s">
        <v>20</v>
      </c>
      <c r="DC2127">
        <v>13</v>
      </c>
      <c r="DD2127">
        <v>0</v>
      </c>
      <c r="DE2127" s="18">
        <v>35547.47</v>
      </c>
      <c r="DF2127" t="s">
        <v>11</v>
      </c>
      <c r="DG2127" t="s">
        <v>12</v>
      </c>
      <c r="DH2127" t="s">
        <v>42</v>
      </c>
      <c r="DZ2127" t="s">
        <v>2158</v>
      </c>
      <c r="EA2127">
        <f t="shared" si="67"/>
        <v>31</v>
      </c>
    </row>
    <row r="2128" spans="1:131" ht="15.6" x14ac:dyDescent="0.3">
      <c r="A2128" s="1" t="s">
        <v>236</v>
      </c>
      <c r="B2128" s="1" t="s">
        <v>6752</v>
      </c>
      <c r="C2128" s="1" t="s">
        <v>6587</v>
      </c>
      <c r="D2128" t="s">
        <v>8286</v>
      </c>
      <c r="E2128" s="1"/>
      <c r="H2128" s="1"/>
      <c r="T2128" t="s">
        <v>236</v>
      </c>
      <c r="U2128">
        <v>25.74</v>
      </c>
      <c r="V2128">
        <v>6.41</v>
      </c>
      <c r="W2128" t="s">
        <v>2382</v>
      </c>
      <c r="X2128" t="s">
        <v>2380</v>
      </c>
      <c r="Y2128" t="s">
        <v>2383</v>
      </c>
      <c r="Z2128">
        <v>1</v>
      </c>
      <c r="AA2128" t="s">
        <v>2380</v>
      </c>
      <c r="AV2128" t="s">
        <v>236</v>
      </c>
      <c r="AW2128">
        <v>25.74</v>
      </c>
      <c r="AX2128">
        <v>6.41</v>
      </c>
      <c r="AY2128" t="s">
        <v>2382</v>
      </c>
      <c r="AZ2128" t="s">
        <v>2380</v>
      </c>
      <c r="BA2128" t="s">
        <v>2383</v>
      </c>
      <c r="BB2128">
        <v>1</v>
      </c>
      <c r="BC2128" t="s">
        <v>2380</v>
      </c>
      <c r="BR2128">
        <v>25.74</v>
      </c>
      <c r="BS2128" t="str" cm="1">
        <f t="array" ref="BS2128">_xlfn.IFS(BR2128&lt;18.5,"UNDER WEIGHT",BR2128&lt;=24.9,"NORMAL WEIGHT",BR2128&lt;=29.9,"OVER WEIGHT",BR2128&gt;=30,"OBESITY")</f>
        <v>OVER WEIGHT</v>
      </c>
      <c r="BV2128">
        <v>6.41</v>
      </c>
      <c r="BW2128" t="e" cm="1">
        <f t="array" ref="BW2128">_xlfn.IFS(BV2128&lt;=5.7,"NORMAL",BV2128&lt;=6.4,"Prediabetes",BV2128&gt;=6.5,"Diabetes")</f>
        <v>#N/A</v>
      </c>
      <c r="CJ2128" t="s">
        <v>2159</v>
      </c>
      <c r="CK2128">
        <v>1973</v>
      </c>
      <c r="CL2128" t="s">
        <v>37</v>
      </c>
      <c r="CM2128">
        <v>27</v>
      </c>
      <c r="CN2128">
        <v>0</v>
      </c>
      <c r="CO2128">
        <v>35547.72</v>
      </c>
      <c r="CP2128" t="s">
        <v>16</v>
      </c>
      <c r="CQ2128" t="s">
        <v>16</v>
      </c>
      <c r="CR2128" t="s">
        <v>42</v>
      </c>
      <c r="CW2128" t="str">
        <f t="shared" si="66"/>
        <v>27/Oct/1973</v>
      </c>
      <c r="CZ2128" t="s">
        <v>2159</v>
      </c>
      <c r="DA2128">
        <v>1973</v>
      </c>
      <c r="DB2128" t="s">
        <v>37</v>
      </c>
      <c r="DC2128">
        <v>27</v>
      </c>
      <c r="DD2128">
        <v>0</v>
      </c>
      <c r="DE2128" s="18">
        <v>35547.72</v>
      </c>
      <c r="DF2128" t="s">
        <v>16</v>
      </c>
      <c r="DG2128" t="s">
        <v>16</v>
      </c>
      <c r="DH2128" t="s">
        <v>42</v>
      </c>
      <c r="DZ2128" t="s">
        <v>2159</v>
      </c>
      <c r="EA2128">
        <f t="shared" si="67"/>
        <v>50</v>
      </c>
    </row>
    <row r="2129" spans="1:131" ht="15.6" x14ac:dyDescent="0.3">
      <c r="A2129" s="1" t="s">
        <v>235</v>
      </c>
      <c r="B2129" s="1" t="s">
        <v>6751</v>
      </c>
      <c r="C2129" s="1" t="s">
        <v>6588</v>
      </c>
      <c r="D2129" t="s">
        <v>8009</v>
      </c>
      <c r="E2129" s="1"/>
      <c r="H2129" s="1"/>
      <c r="T2129" t="s">
        <v>235</v>
      </c>
      <c r="U2129">
        <v>36.575000000000003</v>
      </c>
      <c r="V2129">
        <v>5.57</v>
      </c>
      <c r="W2129" t="s">
        <v>2380</v>
      </c>
      <c r="X2129" t="s">
        <v>2380</v>
      </c>
      <c r="Y2129" t="s">
        <v>2383</v>
      </c>
      <c r="Z2129">
        <v>1</v>
      </c>
      <c r="AA2129" t="s">
        <v>2380</v>
      </c>
      <c r="AV2129" t="s">
        <v>235</v>
      </c>
      <c r="AW2129">
        <v>36.575000000000003</v>
      </c>
      <c r="AX2129">
        <v>5.57</v>
      </c>
      <c r="AY2129" t="s">
        <v>2380</v>
      </c>
      <c r="AZ2129" t="s">
        <v>2380</v>
      </c>
      <c r="BA2129" t="s">
        <v>2383</v>
      </c>
      <c r="BB2129">
        <v>1</v>
      </c>
      <c r="BC2129" t="s">
        <v>2380</v>
      </c>
      <c r="BR2129">
        <v>36.575000000000003</v>
      </c>
      <c r="BS2129" t="str" cm="1">
        <f t="array" ref="BS2129">_xlfn.IFS(BR2129&lt;18.5,"UNDER WEIGHT",BR2129&lt;=24.9,"NORMAL WEIGHT",BR2129&lt;=29.9,"OVER WEIGHT",BR2129&gt;=30,"OBESITY")</f>
        <v>OBESITY</v>
      </c>
      <c r="BV2129">
        <v>5.57</v>
      </c>
      <c r="BW2129" t="str" cm="1">
        <f t="array" ref="BW2129">_xlfn.IFS(BV2129&lt;=5.7,"NORMAL",BV2129&lt;=6.4,"Prediabetes",BV2129&gt;=6.5,"Diabetes")</f>
        <v>NORMAL</v>
      </c>
      <c r="CJ2129" t="s">
        <v>2160</v>
      </c>
      <c r="CK2129">
        <v>1964</v>
      </c>
      <c r="CL2129" t="s">
        <v>35</v>
      </c>
      <c r="CM2129">
        <v>29</v>
      </c>
      <c r="CN2129">
        <v>0</v>
      </c>
      <c r="CO2129">
        <v>35573.26</v>
      </c>
      <c r="CP2129" t="s">
        <v>11</v>
      </c>
      <c r="CQ2129" t="s">
        <v>16</v>
      </c>
      <c r="CR2129" t="s">
        <v>42</v>
      </c>
      <c r="CW2129" t="str">
        <f t="shared" si="66"/>
        <v>29/Aug/1964</v>
      </c>
      <c r="CZ2129" t="s">
        <v>2160</v>
      </c>
      <c r="DA2129">
        <v>1964</v>
      </c>
      <c r="DB2129" t="s">
        <v>35</v>
      </c>
      <c r="DC2129">
        <v>29</v>
      </c>
      <c r="DD2129">
        <v>0</v>
      </c>
      <c r="DE2129" s="18">
        <v>35573.26</v>
      </c>
      <c r="DF2129" t="s">
        <v>11</v>
      </c>
      <c r="DG2129" t="s">
        <v>16</v>
      </c>
      <c r="DH2129" t="s">
        <v>42</v>
      </c>
      <c r="DZ2129" t="s">
        <v>2160</v>
      </c>
      <c r="EA2129">
        <f t="shared" si="67"/>
        <v>59</v>
      </c>
    </row>
    <row r="2130" spans="1:131" ht="15.6" x14ac:dyDescent="0.3">
      <c r="A2130" s="1" t="s">
        <v>234</v>
      </c>
      <c r="B2130" s="1" t="s">
        <v>6751</v>
      </c>
      <c r="C2130" s="1" t="s">
        <v>6589</v>
      </c>
      <c r="D2130" t="s">
        <v>8287</v>
      </c>
      <c r="E2130" s="1"/>
      <c r="H2130" s="1"/>
      <c r="T2130" t="s">
        <v>234</v>
      </c>
      <c r="U2130">
        <v>35.15</v>
      </c>
      <c r="V2130">
        <v>5.47</v>
      </c>
      <c r="W2130" t="s">
        <v>2380</v>
      </c>
      <c r="X2130" t="s">
        <v>2380</v>
      </c>
      <c r="Y2130" t="s">
        <v>2383</v>
      </c>
      <c r="Z2130">
        <v>1</v>
      </c>
      <c r="AA2130" t="s">
        <v>2380</v>
      </c>
      <c r="AV2130" t="s">
        <v>234</v>
      </c>
      <c r="AW2130">
        <v>35.15</v>
      </c>
      <c r="AX2130">
        <v>5.47</v>
      </c>
      <c r="AY2130" t="s">
        <v>2380</v>
      </c>
      <c r="AZ2130" t="s">
        <v>2380</v>
      </c>
      <c r="BA2130" t="s">
        <v>2383</v>
      </c>
      <c r="BB2130">
        <v>1</v>
      </c>
      <c r="BC2130" t="s">
        <v>2380</v>
      </c>
      <c r="BR2130">
        <v>35.15</v>
      </c>
      <c r="BS2130" t="str" cm="1">
        <f t="array" ref="BS2130">_xlfn.IFS(BR2130&lt;18.5,"UNDER WEIGHT",BR2130&lt;=24.9,"NORMAL WEIGHT",BR2130&lt;=29.9,"OVER WEIGHT",BR2130&gt;=30,"OBESITY")</f>
        <v>OBESITY</v>
      </c>
      <c r="BV2130">
        <v>5.47</v>
      </c>
      <c r="BW2130" t="str" cm="1">
        <f t="array" ref="BW2130">_xlfn.IFS(BV2130&lt;=5.7,"NORMAL",BV2130&lt;=6.4,"Prediabetes",BV2130&gt;=6.5,"Diabetes")</f>
        <v>NORMAL</v>
      </c>
      <c r="CJ2130" t="s">
        <v>2161</v>
      </c>
      <c r="CK2130">
        <v>1971</v>
      </c>
      <c r="CL2130" t="s">
        <v>35</v>
      </c>
      <c r="CM2130">
        <v>10</v>
      </c>
      <c r="CN2130">
        <v>0</v>
      </c>
      <c r="CO2130">
        <v>35583.17</v>
      </c>
      <c r="CP2130" t="s">
        <v>16</v>
      </c>
      <c r="CQ2130" t="s">
        <v>12</v>
      </c>
      <c r="CR2130" t="s">
        <v>42</v>
      </c>
      <c r="CW2130" t="str">
        <f t="shared" si="66"/>
        <v>10/Aug/1971</v>
      </c>
      <c r="CZ2130" t="s">
        <v>2161</v>
      </c>
      <c r="DA2130">
        <v>1971</v>
      </c>
      <c r="DB2130" t="s">
        <v>35</v>
      </c>
      <c r="DC2130">
        <v>10</v>
      </c>
      <c r="DD2130">
        <v>0</v>
      </c>
      <c r="DE2130" s="18">
        <v>35583.17</v>
      </c>
      <c r="DF2130" t="s">
        <v>16</v>
      </c>
      <c r="DG2130" t="s">
        <v>12</v>
      </c>
      <c r="DH2130" t="s">
        <v>42</v>
      </c>
      <c r="DZ2130" t="s">
        <v>2161</v>
      </c>
      <c r="EA2130">
        <f t="shared" si="67"/>
        <v>52</v>
      </c>
    </row>
    <row r="2131" spans="1:131" ht="15.6" x14ac:dyDescent="0.3">
      <c r="A2131" s="1" t="s">
        <v>233</v>
      </c>
      <c r="B2131" s="1" t="s">
        <v>6751</v>
      </c>
      <c r="C2131" s="1" t="s">
        <v>5501</v>
      </c>
      <c r="D2131" t="s">
        <v>7932</v>
      </c>
      <c r="E2131" s="1"/>
      <c r="H2131" s="1"/>
      <c r="T2131" t="s">
        <v>233</v>
      </c>
      <c r="U2131">
        <v>32.11</v>
      </c>
      <c r="V2131">
        <v>4.43</v>
      </c>
      <c r="W2131" t="s">
        <v>2380</v>
      </c>
      <c r="X2131" t="s">
        <v>2380</v>
      </c>
      <c r="Y2131" t="s">
        <v>2383</v>
      </c>
      <c r="Z2131">
        <v>1</v>
      </c>
      <c r="AA2131" t="s">
        <v>2380</v>
      </c>
      <c r="AV2131" t="s">
        <v>233</v>
      </c>
      <c r="AW2131">
        <v>32.11</v>
      </c>
      <c r="AX2131">
        <v>4.43</v>
      </c>
      <c r="AY2131" t="s">
        <v>2380</v>
      </c>
      <c r="AZ2131" t="s">
        <v>2380</v>
      </c>
      <c r="BA2131" t="s">
        <v>2383</v>
      </c>
      <c r="BB2131">
        <v>1</v>
      </c>
      <c r="BC2131" t="s">
        <v>2380</v>
      </c>
      <c r="BR2131">
        <v>32.11</v>
      </c>
      <c r="BS2131" t="str" cm="1">
        <f t="array" ref="BS2131">_xlfn.IFS(BR2131&lt;18.5,"UNDER WEIGHT",BR2131&lt;=24.9,"NORMAL WEIGHT",BR2131&lt;=29.9,"OVER WEIGHT",BR2131&gt;=30,"OBESITY")</f>
        <v>OBESITY</v>
      </c>
      <c r="BV2131">
        <v>4.43</v>
      </c>
      <c r="BW2131" t="str" cm="1">
        <f t="array" ref="BW2131">_xlfn.IFS(BV2131&lt;=5.7,"NORMAL",BV2131&lt;=6.4,"Prediabetes",BV2131&gt;=6.5,"Diabetes")</f>
        <v>NORMAL</v>
      </c>
      <c r="CJ2131" t="s">
        <v>31</v>
      </c>
      <c r="CK2131">
        <v>2000</v>
      </c>
      <c r="CL2131" t="s">
        <v>37</v>
      </c>
      <c r="CM2131">
        <v>13</v>
      </c>
      <c r="CN2131">
        <v>0</v>
      </c>
      <c r="CO2131">
        <v>35585.58</v>
      </c>
      <c r="CP2131" t="s">
        <v>16</v>
      </c>
      <c r="CQ2131" t="s">
        <v>11</v>
      </c>
      <c r="CR2131" t="s">
        <v>42</v>
      </c>
      <c r="CW2131" t="str">
        <f t="shared" si="66"/>
        <v>13/Oct/2000</v>
      </c>
      <c r="CZ2131" t="s">
        <v>31</v>
      </c>
      <c r="DA2131">
        <v>2000</v>
      </c>
      <c r="DB2131" t="s">
        <v>37</v>
      </c>
      <c r="DC2131">
        <v>13</v>
      </c>
      <c r="DD2131">
        <v>0</v>
      </c>
      <c r="DE2131" s="18">
        <v>35585.58</v>
      </c>
      <c r="DF2131" t="s">
        <v>16</v>
      </c>
      <c r="DG2131" t="s">
        <v>11</v>
      </c>
      <c r="DH2131" t="s">
        <v>42</v>
      </c>
      <c r="DZ2131" t="s">
        <v>31</v>
      </c>
      <c r="EA2131">
        <f t="shared" si="67"/>
        <v>23</v>
      </c>
    </row>
    <row r="2132" spans="1:131" ht="15.6" x14ac:dyDescent="0.3">
      <c r="A2132" s="1" t="s">
        <v>232</v>
      </c>
      <c r="B2132" s="1" t="s">
        <v>6751</v>
      </c>
      <c r="C2132" s="1" t="s">
        <v>4782</v>
      </c>
      <c r="D2132" t="s">
        <v>8288</v>
      </c>
      <c r="E2132" s="1"/>
      <c r="H2132" s="1"/>
      <c r="T2132" t="s">
        <v>232</v>
      </c>
      <c r="U2132">
        <v>30.495000000000001</v>
      </c>
      <c r="V2132">
        <v>4.95</v>
      </c>
      <c r="W2132" t="s">
        <v>2380</v>
      </c>
      <c r="X2132" t="s">
        <v>2380</v>
      </c>
      <c r="Y2132" t="s">
        <v>2383</v>
      </c>
      <c r="Z2132">
        <v>1</v>
      </c>
      <c r="AA2132" t="s">
        <v>2380</v>
      </c>
      <c r="AV2132" t="s">
        <v>232</v>
      </c>
      <c r="AW2132">
        <v>30.495000000000001</v>
      </c>
      <c r="AX2132">
        <v>4.95</v>
      </c>
      <c r="AY2132" t="s">
        <v>2380</v>
      </c>
      <c r="AZ2132" t="s">
        <v>2380</v>
      </c>
      <c r="BA2132" t="s">
        <v>2383</v>
      </c>
      <c r="BB2132">
        <v>1</v>
      </c>
      <c r="BC2132" t="s">
        <v>2380</v>
      </c>
      <c r="BR2132">
        <v>30.495000000000001</v>
      </c>
      <c r="BS2132" t="str" cm="1">
        <f t="array" ref="BS2132">_xlfn.IFS(BR2132&lt;18.5,"UNDER WEIGHT",BR2132&lt;=24.9,"NORMAL WEIGHT",BR2132&lt;=29.9,"OVER WEIGHT",BR2132&gt;=30,"OBESITY")</f>
        <v>OBESITY</v>
      </c>
      <c r="BV2132">
        <v>4.95</v>
      </c>
      <c r="BW2132" t="str" cm="1">
        <f t="array" ref="BW2132">_xlfn.IFS(BV2132&lt;=5.7,"NORMAL",BV2132&lt;=6.4,"Prediabetes",BV2132&gt;=6.5,"Diabetes")</f>
        <v>NORMAL</v>
      </c>
      <c r="CJ2132" t="s">
        <v>2162</v>
      </c>
      <c r="CK2132">
        <v>2000</v>
      </c>
      <c r="CL2132" t="s">
        <v>15</v>
      </c>
      <c r="CM2132">
        <v>19</v>
      </c>
      <c r="CN2132">
        <v>0</v>
      </c>
      <c r="CO2132">
        <v>35585.58</v>
      </c>
      <c r="CP2132" t="s">
        <v>11</v>
      </c>
      <c r="CQ2132" t="s">
        <v>12</v>
      </c>
      <c r="CR2132" t="s">
        <v>42</v>
      </c>
      <c r="CW2132" t="str">
        <f t="shared" si="66"/>
        <v>19/Nov/2000</v>
      </c>
      <c r="CZ2132" t="s">
        <v>2162</v>
      </c>
      <c r="DA2132">
        <v>2000</v>
      </c>
      <c r="DB2132" t="s">
        <v>15</v>
      </c>
      <c r="DC2132">
        <v>19</v>
      </c>
      <c r="DD2132">
        <v>0</v>
      </c>
      <c r="DE2132" s="18">
        <v>35585.58</v>
      </c>
      <c r="DF2132" t="s">
        <v>11</v>
      </c>
      <c r="DG2132" t="s">
        <v>12</v>
      </c>
      <c r="DH2132" t="s">
        <v>42</v>
      </c>
      <c r="DZ2132" t="s">
        <v>2162</v>
      </c>
      <c r="EA2132">
        <f t="shared" si="67"/>
        <v>23</v>
      </c>
    </row>
    <row r="2133" spans="1:131" ht="15.6" x14ac:dyDescent="0.3">
      <c r="A2133" s="1" t="s">
        <v>231</v>
      </c>
      <c r="B2133" s="1" t="s">
        <v>6752</v>
      </c>
      <c r="C2133" s="1" t="s">
        <v>6590</v>
      </c>
      <c r="D2133" t="s">
        <v>8289</v>
      </c>
      <c r="E2133" s="1"/>
      <c r="H2133" s="1"/>
      <c r="T2133" t="s">
        <v>231</v>
      </c>
      <c r="U2133">
        <v>29.24</v>
      </c>
      <c r="V2133">
        <v>4.04</v>
      </c>
      <c r="W2133" t="s">
        <v>2380</v>
      </c>
      <c r="X2133" t="s">
        <v>2382</v>
      </c>
      <c r="Y2133" t="s">
        <v>2380</v>
      </c>
      <c r="Z2133">
        <v>1</v>
      </c>
      <c r="AA2133" t="s">
        <v>2380</v>
      </c>
      <c r="AV2133" t="s">
        <v>231</v>
      </c>
      <c r="AW2133">
        <v>29.24</v>
      </c>
      <c r="AX2133">
        <v>4.04</v>
      </c>
      <c r="AY2133" t="s">
        <v>2380</v>
      </c>
      <c r="AZ2133" t="s">
        <v>2382</v>
      </c>
      <c r="BA2133" t="s">
        <v>2380</v>
      </c>
      <c r="BB2133">
        <v>1</v>
      </c>
      <c r="BC2133" t="s">
        <v>2380</v>
      </c>
      <c r="BR2133">
        <v>29.24</v>
      </c>
      <c r="BS2133" t="str" cm="1">
        <f t="array" ref="BS2133">_xlfn.IFS(BR2133&lt;18.5,"UNDER WEIGHT",BR2133&lt;=24.9,"NORMAL WEIGHT",BR2133&lt;=29.9,"OVER WEIGHT",BR2133&gt;=30,"OBESITY")</f>
        <v>OVER WEIGHT</v>
      </c>
      <c r="BV2133">
        <v>4.04</v>
      </c>
      <c r="BW2133" t="str" cm="1">
        <f t="array" ref="BW2133">_xlfn.IFS(BV2133&lt;=5.7,"NORMAL",BV2133&lt;=6.4,"Prediabetes",BV2133&gt;=6.5,"Diabetes")</f>
        <v>NORMAL</v>
      </c>
      <c r="CJ2133" t="s">
        <v>2163</v>
      </c>
      <c r="CK2133">
        <v>2000</v>
      </c>
      <c r="CL2133" t="s">
        <v>30</v>
      </c>
      <c r="CM2133">
        <v>17</v>
      </c>
      <c r="CN2133">
        <v>3</v>
      </c>
      <c r="CO2133">
        <v>35595.589999999997</v>
      </c>
      <c r="CP2133" t="s">
        <v>11</v>
      </c>
      <c r="CQ2133" t="s">
        <v>12</v>
      </c>
      <c r="CR2133" t="s">
        <v>13</v>
      </c>
      <c r="CW2133" t="str">
        <f t="shared" si="66"/>
        <v>17/Dec/2000</v>
      </c>
      <c r="CZ2133" t="s">
        <v>2163</v>
      </c>
      <c r="DA2133">
        <v>2000</v>
      </c>
      <c r="DB2133" t="s">
        <v>30</v>
      </c>
      <c r="DC2133">
        <v>17</v>
      </c>
      <c r="DD2133">
        <v>3</v>
      </c>
      <c r="DE2133" s="18">
        <v>35595.589999999997</v>
      </c>
      <c r="DF2133" t="s">
        <v>11</v>
      </c>
      <c r="DG2133" t="s">
        <v>12</v>
      </c>
      <c r="DH2133" t="s">
        <v>13</v>
      </c>
      <c r="DZ2133" t="s">
        <v>2163</v>
      </c>
      <c r="EA2133">
        <f t="shared" si="67"/>
        <v>23</v>
      </c>
    </row>
    <row r="2134" spans="1:131" ht="15.6" x14ac:dyDescent="0.3">
      <c r="A2134" s="1" t="s">
        <v>230</v>
      </c>
      <c r="B2134" s="1" t="s">
        <v>6751</v>
      </c>
      <c r="C2134" s="1" t="s">
        <v>6591</v>
      </c>
      <c r="D2134" t="s">
        <v>8229</v>
      </c>
      <c r="E2134" s="1"/>
      <c r="H2134" s="1"/>
      <c r="T2134" t="s">
        <v>230</v>
      </c>
      <c r="U2134">
        <v>22.515000000000001</v>
      </c>
      <c r="V2134">
        <v>5.93</v>
      </c>
      <c r="W2134" t="s">
        <v>2380</v>
      </c>
      <c r="X2134" t="s">
        <v>2380</v>
      </c>
      <c r="Y2134" t="s">
        <v>2383</v>
      </c>
      <c r="Z2134">
        <v>1</v>
      </c>
      <c r="AA2134" t="s">
        <v>2380</v>
      </c>
      <c r="AV2134" t="s">
        <v>230</v>
      </c>
      <c r="AW2134">
        <v>22.515000000000001</v>
      </c>
      <c r="AX2134">
        <v>5.93</v>
      </c>
      <c r="AY2134" t="s">
        <v>2380</v>
      </c>
      <c r="AZ2134" t="s">
        <v>2380</v>
      </c>
      <c r="BA2134" t="s">
        <v>2383</v>
      </c>
      <c r="BB2134">
        <v>1</v>
      </c>
      <c r="BC2134" t="s">
        <v>2380</v>
      </c>
      <c r="BR2134">
        <v>22.515000000000001</v>
      </c>
      <c r="BS2134" t="str" cm="1">
        <f t="array" ref="BS2134">_xlfn.IFS(BR2134&lt;18.5,"UNDER WEIGHT",BR2134&lt;=24.9,"NORMAL WEIGHT",BR2134&lt;=29.9,"OVER WEIGHT",BR2134&gt;=30,"OBESITY")</f>
        <v>NORMAL WEIGHT</v>
      </c>
      <c r="BV2134">
        <v>5.93</v>
      </c>
      <c r="BW2134" t="str" cm="1">
        <f t="array" ref="BW2134">_xlfn.IFS(BV2134&lt;=5.7,"NORMAL",BV2134&lt;=6.4,"Prediabetes",BV2134&gt;=6.5,"Diabetes")</f>
        <v>Prediabetes</v>
      </c>
      <c r="CJ2134" t="s">
        <v>2164</v>
      </c>
      <c r="CK2134">
        <v>1978</v>
      </c>
      <c r="CL2134" t="s">
        <v>30</v>
      </c>
      <c r="CM2134">
        <v>19</v>
      </c>
      <c r="CN2134">
        <v>2</v>
      </c>
      <c r="CO2134">
        <v>35701.9</v>
      </c>
      <c r="CP2134" t="s">
        <v>11</v>
      </c>
      <c r="CQ2134" t="s">
        <v>16</v>
      </c>
      <c r="CR2134" t="s">
        <v>42</v>
      </c>
      <c r="CW2134" t="str">
        <f t="shared" si="66"/>
        <v>19/Dec/1978</v>
      </c>
      <c r="CZ2134" t="s">
        <v>2164</v>
      </c>
      <c r="DA2134">
        <v>1978</v>
      </c>
      <c r="DB2134" t="s">
        <v>30</v>
      </c>
      <c r="DC2134">
        <v>19</v>
      </c>
      <c r="DD2134">
        <v>2</v>
      </c>
      <c r="DE2134" s="18">
        <v>35701.9</v>
      </c>
      <c r="DF2134" t="s">
        <v>11</v>
      </c>
      <c r="DG2134" t="s">
        <v>16</v>
      </c>
      <c r="DH2134" t="s">
        <v>42</v>
      </c>
      <c r="DZ2134" t="s">
        <v>2164</v>
      </c>
      <c r="EA2134">
        <f t="shared" si="67"/>
        <v>45</v>
      </c>
    </row>
    <row r="2135" spans="1:131" ht="15.6" x14ac:dyDescent="0.3">
      <c r="A2135" s="1" t="s">
        <v>229</v>
      </c>
      <c r="B2135" s="1" t="s">
        <v>6752</v>
      </c>
      <c r="C2135" s="1" t="s">
        <v>6592</v>
      </c>
      <c r="D2135" t="s">
        <v>6969</v>
      </c>
      <c r="E2135" s="1"/>
      <c r="H2135" s="1"/>
      <c r="T2135" t="s">
        <v>229</v>
      </c>
      <c r="U2135">
        <v>15.65</v>
      </c>
      <c r="V2135">
        <v>4.2300000000000004</v>
      </c>
      <c r="W2135" t="s">
        <v>2380</v>
      </c>
      <c r="X2135" t="s">
        <v>2380</v>
      </c>
      <c r="Y2135" t="s">
        <v>2380</v>
      </c>
      <c r="Z2135">
        <v>0</v>
      </c>
      <c r="AA2135" t="s">
        <v>2380</v>
      </c>
      <c r="AV2135" t="s">
        <v>229</v>
      </c>
      <c r="AW2135">
        <v>15.65</v>
      </c>
      <c r="AX2135">
        <v>4.2300000000000004</v>
      </c>
      <c r="AY2135" t="s">
        <v>2380</v>
      </c>
      <c r="AZ2135" t="s">
        <v>2380</v>
      </c>
      <c r="BA2135" t="s">
        <v>2380</v>
      </c>
      <c r="BB2135" t="s">
        <v>2381</v>
      </c>
      <c r="BC2135" t="s">
        <v>2380</v>
      </c>
      <c r="BR2135">
        <v>15.65</v>
      </c>
      <c r="BS2135" t="str" cm="1">
        <f t="array" ref="BS2135">_xlfn.IFS(BR2135&lt;18.5,"UNDER WEIGHT",BR2135&lt;=24.9,"NORMAL WEIGHT",BR2135&lt;=29.9,"OVER WEIGHT",BR2135&gt;=30,"OBESITY")</f>
        <v>UNDER WEIGHT</v>
      </c>
      <c r="BV2135">
        <v>4.2300000000000004</v>
      </c>
      <c r="BW2135" t="str" cm="1">
        <f t="array" ref="BW2135">_xlfn.IFS(BV2135&lt;=5.7,"NORMAL",BV2135&lt;=6.4,"Prediabetes",BV2135&gt;=6.5,"Diabetes")</f>
        <v>NORMAL</v>
      </c>
      <c r="CJ2135" t="s">
        <v>2165</v>
      </c>
      <c r="CK2135">
        <v>1974</v>
      </c>
      <c r="CL2135" t="s">
        <v>10</v>
      </c>
      <c r="CM2135">
        <v>15</v>
      </c>
      <c r="CN2135">
        <v>0</v>
      </c>
      <c r="CO2135">
        <v>35711.39</v>
      </c>
      <c r="CP2135" t="s">
        <v>11</v>
      </c>
      <c r="CQ2135" t="s">
        <v>12</v>
      </c>
      <c r="CR2135" t="s">
        <v>23</v>
      </c>
      <c r="CW2135" t="str">
        <f t="shared" si="66"/>
        <v>15/Jul/1974</v>
      </c>
      <c r="CZ2135" t="s">
        <v>2165</v>
      </c>
      <c r="DA2135">
        <v>1974</v>
      </c>
      <c r="DB2135" t="s">
        <v>10</v>
      </c>
      <c r="DC2135">
        <v>15</v>
      </c>
      <c r="DD2135">
        <v>0</v>
      </c>
      <c r="DE2135" s="18">
        <v>35711.39</v>
      </c>
      <c r="DF2135" t="s">
        <v>11</v>
      </c>
      <c r="DG2135" t="s">
        <v>12</v>
      </c>
      <c r="DH2135" t="s">
        <v>23</v>
      </c>
      <c r="DZ2135" t="s">
        <v>2165</v>
      </c>
      <c r="EA2135">
        <f t="shared" si="67"/>
        <v>49</v>
      </c>
    </row>
    <row r="2136" spans="1:131" ht="15.6" x14ac:dyDescent="0.3">
      <c r="A2136" s="1" t="s">
        <v>228</v>
      </c>
      <c r="B2136" s="1" t="s">
        <v>6752</v>
      </c>
      <c r="C2136" s="1" t="s">
        <v>6593</v>
      </c>
      <c r="D2136" t="s">
        <v>5522</v>
      </c>
      <c r="E2136" s="1"/>
      <c r="H2136" s="1"/>
      <c r="T2136" t="s">
        <v>228</v>
      </c>
      <c r="U2136">
        <v>27.36</v>
      </c>
      <c r="V2136">
        <v>5.59</v>
      </c>
      <c r="W2136" t="s">
        <v>2382</v>
      </c>
      <c r="X2136" t="s">
        <v>2380</v>
      </c>
      <c r="Y2136" t="s">
        <v>2380</v>
      </c>
      <c r="Z2136">
        <v>0</v>
      </c>
      <c r="AA2136" t="s">
        <v>2380</v>
      </c>
      <c r="AV2136" t="s">
        <v>228</v>
      </c>
      <c r="AW2136">
        <v>27.36</v>
      </c>
      <c r="AX2136">
        <v>5.59</v>
      </c>
      <c r="AY2136" t="s">
        <v>2382</v>
      </c>
      <c r="AZ2136" t="s">
        <v>2380</v>
      </c>
      <c r="BA2136" t="s">
        <v>2380</v>
      </c>
      <c r="BB2136" t="s">
        <v>2381</v>
      </c>
      <c r="BC2136" t="s">
        <v>2380</v>
      </c>
      <c r="BR2136">
        <v>27.36</v>
      </c>
      <c r="BS2136" t="str" cm="1">
        <f t="array" ref="BS2136">_xlfn.IFS(BR2136&lt;18.5,"UNDER WEIGHT",BR2136&lt;=24.9,"NORMAL WEIGHT",BR2136&lt;=29.9,"OVER WEIGHT",BR2136&gt;=30,"OBESITY")</f>
        <v>OVER WEIGHT</v>
      </c>
      <c r="BV2136">
        <v>5.59</v>
      </c>
      <c r="BW2136" t="str" cm="1">
        <f t="array" ref="BW2136">_xlfn.IFS(BV2136&lt;=5.7,"NORMAL",BV2136&lt;=6.4,"Prediabetes",BV2136&gt;=6.5,"Diabetes")</f>
        <v>NORMAL</v>
      </c>
      <c r="CJ2136" t="s">
        <v>2166</v>
      </c>
      <c r="CK2136">
        <v>1976</v>
      </c>
      <c r="CL2136" t="s">
        <v>37</v>
      </c>
      <c r="CM2136">
        <v>4</v>
      </c>
      <c r="CN2136">
        <v>2</v>
      </c>
      <c r="CO2136">
        <v>35733.96</v>
      </c>
      <c r="CP2136" t="s">
        <v>11</v>
      </c>
      <c r="CQ2136" t="s">
        <v>11</v>
      </c>
      <c r="CR2136" t="s">
        <v>42</v>
      </c>
      <c r="CW2136" t="str">
        <f t="shared" si="66"/>
        <v>4/Oct/1976</v>
      </c>
      <c r="CZ2136" t="s">
        <v>2166</v>
      </c>
      <c r="DA2136">
        <v>1976</v>
      </c>
      <c r="DB2136" t="s">
        <v>37</v>
      </c>
      <c r="DC2136">
        <v>4</v>
      </c>
      <c r="DD2136">
        <v>2</v>
      </c>
      <c r="DE2136" s="18">
        <v>35733.96</v>
      </c>
      <c r="DF2136" t="s">
        <v>11</v>
      </c>
      <c r="DG2136" t="s">
        <v>11</v>
      </c>
      <c r="DH2136" t="s">
        <v>42</v>
      </c>
      <c r="DZ2136" t="s">
        <v>2166</v>
      </c>
      <c r="EA2136">
        <f t="shared" si="67"/>
        <v>47</v>
      </c>
    </row>
    <row r="2137" spans="1:131" ht="15.6" x14ac:dyDescent="0.3">
      <c r="A2137" s="1" t="s">
        <v>227</v>
      </c>
      <c r="B2137" s="1" t="s">
        <v>6752</v>
      </c>
      <c r="C2137" s="1" t="s">
        <v>6498</v>
      </c>
      <c r="D2137" t="s">
        <v>8290</v>
      </c>
      <c r="E2137" s="1"/>
      <c r="H2137" s="1"/>
      <c r="T2137" t="s">
        <v>227</v>
      </c>
      <c r="U2137">
        <v>22.3</v>
      </c>
      <c r="V2137">
        <v>4.8899999999999997</v>
      </c>
      <c r="W2137" t="s">
        <v>2382</v>
      </c>
      <c r="X2137" t="s">
        <v>2380</v>
      </c>
      <c r="Y2137" t="s">
        <v>2380</v>
      </c>
      <c r="Z2137">
        <v>0</v>
      </c>
      <c r="AA2137" t="s">
        <v>2380</v>
      </c>
      <c r="AV2137" t="s">
        <v>227</v>
      </c>
      <c r="AW2137">
        <v>22.3</v>
      </c>
      <c r="AX2137">
        <v>4.8899999999999997</v>
      </c>
      <c r="AY2137" t="s">
        <v>2382</v>
      </c>
      <c r="AZ2137" t="s">
        <v>2380</v>
      </c>
      <c r="BA2137" t="s">
        <v>2380</v>
      </c>
      <c r="BB2137" t="s">
        <v>2381</v>
      </c>
      <c r="BC2137" t="s">
        <v>2380</v>
      </c>
      <c r="BR2137">
        <v>22.3</v>
      </c>
      <c r="BS2137" t="str" cm="1">
        <f t="array" ref="BS2137">_xlfn.IFS(BR2137&lt;18.5,"UNDER WEIGHT",BR2137&lt;=24.9,"NORMAL WEIGHT",BR2137&lt;=29.9,"OVER WEIGHT",BR2137&gt;=30,"OBESITY")</f>
        <v>NORMAL WEIGHT</v>
      </c>
      <c r="BV2137">
        <v>4.8899999999999997</v>
      </c>
      <c r="BW2137" t="str" cm="1">
        <f t="array" ref="BW2137">_xlfn.IFS(BV2137&lt;=5.7,"NORMAL",BV2137&lt;=6.4,"Prediabetes",BV2137&gt;=6.5,"Diabetes")</f>
        <v>NORMAL</v>
      </c>
      <c r="CJ2137" t="s">
        <v>2167</v>
      </c>
      <c r="CK2137">
        <v>1992</v>
      </c>
      <c r="CL2137" t="s">
        <v>18</v>
      </c>
      <c r="CM2137">
        <v>18</v>
      </c>
      <c r="CN2137">
        <v>0</v>
      </c>
      <c r="CO2137">
        <v>35883.269999999997</v>
      </c>
      <c r="CP2137" t="s">
        <v>11</v>
      </c>
      <c r="CQ2137" t="s">
        <v>16</v>
      </c>
      <c r="CR2137" t="s">
        <v>42</v>
      </c>
      <c r="CW2137" t="str">
        <f t="shared" si="66"/>
        <v>18/Jun/1992</v>
      </c>
      <c r="CZ2137" t="s">
        <v>2167</v>
      </c>
      <c r="DA2137">
        <v>1992</v>
      </c>
      <c r="DB2137" t="s">
        <v>18</v>
      </c>
      <c r="DC2137">
        <v>18</v>
      </c>
      <c r="DD2137">
        <v>0</v>
      </c>
      <c r="DE2137" s="18">
        <v>35883.269999999997</v>
      </c>
      <c r="DF2137" t="s">
        <v>11</v>
      </c>
      <c r="DG2137" t="s">
        <v>16</v>
      </c>
      <c r="DH2137" t="s">
        <v>42</v>
      </c>
      <c r="DZ2137" t="s">
        <v>2167</v>
      </c>
      <c r="EA2137">
        <f t="shared" si="67"/>
        <v>31</v>
      </c>
    </row>
    <row r="2138" spans="1:131" ht="15.6" x14ac:dyDescent="0.3">
      <c r="A2138" s="1" t="s">
        <v>226</v>
      </c>
      <c r="B2138" s="1" t="s">
        <v>6752</v>
      </c>
      <c r="C2138" s="1" t="s">
        <v>6166</v>
      </c>
      <c r="D2138" t="s">
        <v>8291</v>
      </c>
      <c r="E2138" s="1"/>
      <c r="H2138" s="1"/>
      <c r="T2138" t="s">
        <v>226</v>
      </c>
      <c r="U2138">
        <v>26.03</v>
      </c>
      <c r="V2138">
        <v>5.81</v>
      </c>
      <c r="W2138" t="s">
        <v>2382</v>
      </c>
      <c r="X2138" t="s">
        <v>2380</v>
      </c>
      <c r="Y2138" t="s">
        <v>2380</v>
      </c>
      <c r="Z2138">
        <v>0</v>
      </c>
      <c r="AA2138" t="s">
        <v>2380</v>
      </c>
      <c r="AV2138" t="s">
        <v>226</v>
      </c>
      <c r="AW2138">
        <v>26.03</v>
      </c>
      <c r="AX2138">
        <v>5.81</v>
      </c>
      <c r="AY2138" t="s">
        <v>2382</v>
      </c>
      <c r="AZ2138" t="s">
        <v>2380</v>
      </c>
      <c r="BA2138" t="s">
        <v>2380</v>
      </c>
      <c r="BB2138" t="s">
        <v>2381</v>
      </c>
      <c r="BC2138" t="s">
        <v>2380</v>
      </c>
      <c r="BR2138">
        <v>26.03</v>
      </c>
      <c r="BS2138" t="str" cm="1">
        <f t="array" ref="BS2138">_xlfn.IFS(BR2138&lt;18.5,"UNDER WEIGHT",BR2138&lt;=24.9,"NORMAL WEIGHT",BR2138&lt;=29.9,"OVER WEIGHT",BR2138&gt;=30,"OBESITY")</f>
        <v>OVER WEIGHT</v>
      </c>
      <c r="BV2138">
        <v>5.81</v>
      </c>
      <c r="BW2138" t="str" cm="1">
        <f t="array" ref="BW2138">_xlfn.IFS(BV2138&lt;=5.7,"NORMAL",BV2138&lt;=6.4,"Prediabetes",BV2138&gt;=6.5,"Diabetes")</f>
        <v>Prediabetes</v>
      </c>
      <c r="CJ2138" t="s">
        <v>2168</v>
      </c>
      <c r="CK2138">
        <v>1981</v>
      </c>
      <c r="CL2138" t="s">
        <v>15</v>
      </c>
      <c r="CM2138">
        <v>22</v>
      </c>
      <c r="CN2138">
        <v>1</v>
      </c>
      <c r="CO2138">
        <v>35952.65</v>
      </c>
      <c r="CP2138" t="s">
        <v>16</v>
      </c>
      <c r="CQ2138" t="s">
        <v>12</v>
      </c>
      <c r="CR2138" t="s">
        <v>42</v>
      </c>
      <c r="CW2138" t="str">
        <f t="shared" si="66"/>
        <v>22/Nov/1981</v>
      </c>
      <c r="CZ2138" t="s">
        <v>2168</v>
      </c>
      <c r="DA2138">
        <v>1981</v>
      </c>
      <c r="DB2138" t="s">
        <v>15</v>
      </c>
      <c r="DC2138">
        <v>22</v>
      </c>
      <c r="DD2138">
        <v>1</v>
      </c>
      <c r="DE2138" s="18">
        <v>35952.65</v>
      </c>
      <c r="DF2138" t="s">
        <v>16</v>
      </c>
      <c r="DG2138" t="s">
        <v>12</v>
      </c>
      <c r="DH2138" t="s">
        <v>42</v>
      </c>
      <c r="DZ2138" t="s">
        <v>2168</v>
      </c>
      <c r="EA2138">
        <f t="shared" si="67"/>
        <v>42</v>
      </c>
    </row>
    <row r="2139" spans="1:131" ht="15.6" x14ac:dyDescent="0.3">
      <c r="A2139" s="1" t="s">
        <v>225</v>
      </c>
      <c r="B2139" s="1" t="s">
        <v>7144</v>
      </c>
      <c r="C2139" s="1" t="s">
        <v>6594</v>
      </c>
      <c r="D2139" t="s">
        <v>7341</v>
      </c>
      <c r="E2139" s="1"/>
      <c r="H2139" s="1"/>
      <c r="T2139" t="s">
        <v>225</v>
      </c>
      <c r="U2139">
        <v>27.74</v>
      </c>
      <c r="V2139">
        <v>4.29</v>
      </c>
      <c r="W2139" t="s">
        <v>2380</v>
      </c>
      <c r="X2139" t="s">
        <v>2382</v>
      </c>
      <c r="Y2139" t="s">
        <v>2380</v>
      </c>
      <c r="Z2139">
        <v>1</v>
      </c>
      <c r="AA2139" t="s">
        <v>2380</v>
      </c>
      <c r="AV2139" t="s">
        <v>225</v>
      </c>
      <c r="AW2139">
        <v>27.74</v>
      </c>
      <c r="AX2139">
        <v>4.29</v>
      </c>
      <c r="AY2139" t="s">
        <v>2380</v>
      </c>
      <c r="AZ2139" t="s">
        <v>2382</v>
      </c>
      <c r="BA2139" t="s">
        <v>2380</v>
      </c>
      <c r="BB2139">
        <v>1</v>
      </c>
      <c r="BC2139" t="s">
        <v>2380</v>
      </c>
      <c r="BR2139">
        <v>27.74</v>
      </c>
      <c r="BS2139" t="str" cm="1">
        <f t="array" ref="BS2139">_xlfn.IFS(BR2139&lt;18.5,"UNDER WEIGHT",BR2139&lt;=24.9,"NORMAL WEIGHT",BR2139&lt;=29.9,"OVER WEIGHT",BR2139&gt;=30,"OBESITY")</f>
        <v>OVER WEIGHT</v>
      </c>
      <c r="BV2139">
        <v>4.29</v>
      </c>
      <c r="BW2139" t="str" cm="1">
        <f t="array" ref="BW2139">_xlfn.IFS(BV2139&lt;=5.7,"NORMAL",BV2139&lt;=6.4,"Prediabetes",BV2139&gt;=6.5,"Diabetes")</f>
        <v>NORMAL</v>
      </c>
      <c r="CJ2139" t="s">
        <v>2169</v>
      </c>
      <c r="CK2139">
        <v>1999</v>
      </c>
      <c r="CL2139" t="s">
        <v>20</v>
      </c>
      <c r="CM2139">
        <v>4</v>
      </c>
      <c r="CN2139">
        <v>2</v>
      </c>
      <c r="CO2139">
        <v>36021.01</v>
      </c>
      <c r="CP2139" t="s">
        <v>11</v>
      </c>
      <c r="CQ2139" t="s">
        <v>12</v>
      </c>
      <c r="CR2139" t="s">
        <v>13</v>
      </c>
      <c r="CW2139" t="str">
        <f t="shared" si="66"/>
        <v>4/Sep/1999</v>
      </c>
      <c r="CZ2139" t="s">
        <v>2169</v>
      </c>
      <c r="DA2139">
        <v>1999</v>
      </c>
      <c r="DB2139" t="s">
        <v>20</v>
      </c>
      <c r="DC2139">
        <v>4</v>
      </c>
      <c r="DD2139">
        <v>2</v>
      </c>
      <c r="DE2139" s="18">
        <v>36021.01</v>
      </c>
      <c r="DF2139" t="s">
        <v>11</v>
      </c>
      <c r="DG2139" t="s">
        <v>12</v>
      </c>
      <c r="DH2139" t="s">
        <v>13</v>
      </c>
      <c r="DZ2139" t="s">
        <v>2169</v>
      </c>
      <c r="EA2139">
        <f t="shared" si="67"/>
        <v>24</v>
      </c>
    </row>
    <row r="2140" spans="1:131" ht="15.6" x14ac:dyDescent="0.3">
      <c r="A2140" s="1" t="s">
        <v>224</v>
      </c>
      <c r="B2140" s="1" t="s">
        <v>6752</v>
      </c>
      <c r="C2140" s="1" t="s">
        <v>6595</v>
      </c>
      <c r="D2140" t="s">
        <v>8292</v>
      </c>
      <c r="E2140" s="1"/>
      <c r="H2140" s="1"/>
      <c r="T2140" t="s">
        <v>224</v>
      </c>
      <c r="U2140">
        <v>32.11</v>
      </c>
      <c r="V2140">
        <v>4.03</v>
      </c>
      <c r="W2140" t="s">
        <v>2382</v>
      </c>
      <c r="X2140" t="s">
        <v>2382</v>
      </c>
      <c r="Y2140" t="s">
        <v>2380</v>
      </c>
      <c r="Z2140">
        <v>2</v>
      </c>
      <c r="AA2140" t="s">
        <v>2380</v>
      </c>
      <c r="AV2140" t="s">
        <v>224</v>
      </c>
      <c r="AW2140">
        <v>32.11</v>
      </c>
      <c r="AX2140">
        <v>4.03</v>
      </c>
      <c r="AY2140" t="s">
        <v>2382</v>
      </c>
      <c r="AZ2140" t="s">
        <v>2382</v>
      </c>
      <c r="BA2140" t="s">
        <v>2380</v>
      </c>
      <c r="BB2140">
        <v>2</v>
      </c>
      <c r="BC2140" t="s">
        <v>2380</v>
      </c>
      <c r="BR2140">
        <v>32.11</v>
      </c>
      <c r="BS2140" t="str" cm="1">
        <f t="array" ref="BS2140">_xlfn.IFS(BR2140&lt;18.5,"UNDER WEIGHT",BR2140&lt;=24.9,"NORMAL WEIGHT",BR2140&lt;=29.9,"OVER WEIGHT",BR2140&gt;=30,"OBESITY")</f>
        <v>OBESITY</v>
      </c>
      <c r="BV2140">
        <v>4.03</v>
      </c>
      <c r="BW2140" t="str" cm="1">
        <f t="array" ref="BW2140">_xlfn.IFS(BV2140&lt;=5.7,"NORMAL",BV2140&lt;=6.4,"Prediabetes",BV2140&gt;=6.5,"Diabetes")</f>
        <v>NORMAL</v>
      </c>
      <c r="CJ2140" t="s">
        <v>2170</v>
      </c>
      <c r="CK2140">
        <v>1963</v>
      </c>
      <c r="CL2140" t="s">
        <v>10</v>
      </c>
      <c r="CM2140">
        <v>22</v>
      </c>
      <c r="CN2140">
        <v>0</v>
      </c>
      <c r="CO2140">
        <v>36074.339999999997</v>
      </c>
      <c r="CP2140" t="s">
        <v>11</v>
      </c>
      <c r="CQ2140" t="s">
        <v>16</v>
      </c>
      <c r="CR2140" t="s">
        <v>42</v>
      </c>
      <c r="CW2140" t="str">
        <f t="shared" si="66"/>
        <v>22/Jul/1963</v>
      </c>
      <c r="CZ2140" t="s">
        <v>2170</v>
      </c>
      <c r="DA2140">
        <v>1963</v>
      </c>
      <c r="DB2140" t="s">
        <v>10</v>
      </c>
      <c r="DC2140">
        <v>22</v>
      </c>
      <c r="DD2140">
        <v>0</v>
      </c>
      <c r="DE2140" s="18">
        <v>36074.339999999997</v>
      </c>
      <c r="DF2140" t="s">
        <v>11</v>
      </c>
      <c r="DG2140" t="s">
        <v>16</v>
      </c>
      <c r="DH2140" t="s">
        <v>42</v>
      </c>
      <c r="DZ2140" t="s">
        <v>2170</v>
      </c>
      <c r="EA2140">
        <f t="shared" si="67"/>
        <v>60</v>
      </c>
    </row>
    <row r="2141" spans="1:131" ht="15.6" x14ac:dyDescent="0.3">
      <c r="A2141" s="1" t="s">
        <v>223</v>
      </c>
      <c r="B2141" s="1" t="s">
        <v>6752</v>
      </c>
      <c r="C2141" s="1" t="s">
        <v>6596</v>
      </c>
      <c r="D2141" t="s">
        <v>5583</v>
      </c>
      <c r="E2141" s="1"/>
      <c r="H2141" s="1"/>
      <c r="T2141" t="s">
        <v>223</v>
      </c>
      <c r="U2141">
        <v>25.175000000000001</v>
      </c>
      <c r="V2141">
        <v>6.29</v>
      </c>
      <c r="W2141" t="s">
        <v>2382</v>
      </c>
      <c r="X2141" t="s">
        <v>2382</v>
      </c>
      <c r="Y2141" t="s">
        <v>2380</v>
      </c>
      <c r="Z2141">
        <v>2</v>
      </c>
      <c r="AA2141" t="s">
        <v>2380</v>
      </c>
      <c r="AV2141" t="s">
        <v>223</v>
      </c>
      <c r="AW2141">
        <v>25.175000000000001</v>
      </c>
      <c r="AX2141">
        <v>6.29</v>
      </c>
      <c r="AY2141" t="s">
        <v>2382</v>
      </c>
      <c r="AZ2141" t="s">
        <v>2382</v>
      </c>
      <c r="BA2141" t="s">
        <v>2380</v>
      </c>
      <c r="BB2141">
        <v>2</v>
      </c>
      <c r="BC2141" t="s">
        <v>2380</v>
      </c>
      <c r="BR2141">
        <v>25.175000000000001</v>
      </c>
      <c r="BS2141" t="str" cm="1">
        <f t="array" ref="BS2141">_xlfn.IFS(BR2141&lt;18.5,"UNDER WEIGHT",BR2141&lt;=24.9,"NORMAL WEIGHT",BR2141&lt;=29.9,"OVER WEIGHT",BR2141&gt;=30,"OBESITY")</f>
        <v>OVER WEIGHT</v>
      </c>
      <c r="BV2141">
        <v>6.29</v>
      </c>
      <c r="BW2141" t="str" cm="1">
        <f t="array" ref="BW2141">_xlfn.IFS(BV2141&lt;=5.7,"NORMAL",BV2141&lt;=6.4,"Prediabetes",BV2141&gt;=6.5,"Diabetes")</f>
        <v>Prediabetes</v>
      </c>
      <c r="CJ2141" t="s">
        <v>2171</v>
      </c>
      <c r="CK2141">
        <v>1996</v>
      </c>
      <c r="CL2141" t="s">
        <v>35</v>
      </c>
      <c r="CM2141">
        <v>20</v>
      </c>
      <c r="CN2141">
        <v>2</v>
      </c>
      <c r="CO2141">
        <v>36085.22</v>
      </c>
      <c r="CP2141" t="s">
        <v>16</v>
      </c>
      <c r="CQ2141" t="s">
        <v>16</v>
      </c>
      <c r="CR2141" t="s">
        <v>42</v>
      </c>
      <c r="CW2141" t="str">
        <f t="shared" si="66"/>
        <v>20/Aug/1996</v>
      </c>
      <c r="CZ2141" t="s">
        <v>2171</v>
      </c>
      <c r="DA2141">
        <v>1996</v>
      </c>
      <c r="DB2141" t="s">
        <v>35</v>
      </c>
      <c r="DC2141">
        <v>20</v>
      </c>
      <c r="DD2141">
        <v>2</v>
      </c>
      <c r="DE2141" s="18">
        <v>36085.22</v>
      </c>
      <c r="DF2141" t="s">
        <v>16</v>
      </c>
      <c r="DG2141" t="s">
        <v>16</v>
      </c>
      <c r="DH2141" t="s">
        <v>42</v>
      </c>
      <c r="DZ2141" t="s">
        <v>2171</v>
      </c>
      <c r="EA2141">
        <f t="shared" si="67"/>
        <v>27</v>
      </c>
    </row>
    <row r="2142" spans="1:131" ht="15.6" x14ac:dyDescent="0.3">
      <c r="A2142" s="1" t="s">
        <v>222</v>
      </c>
      <c r="B2142" s="1" t="s">
        <v>6751</v>
      </c>
      <c r="C2142" s="1" t="s">
        <v>6597</v>
      </c>
      <c r="D2142" t="s">
        <v>6820</v>
      </c>
      <c r="E2142" s="1"/>
      <c r="H2142" s="1"/>
      <c r="T2142" t="s">
        <v>222</v>
      </c>
      <c r="U2142">
        <v>39.49</v>
      </c>
      <c r="V2142">
        <v>4.4800000000000004</v>
      </c>
      <c r="W2142" t="s">
        <v>2382</v>
      </c>
      <c r="X2142" t="s">
        <v>2380</v>
      </c>
      <c r="Y2142" t="s">
        <v>2380</v>
      </c>
      <c r="Z2142">
        <v>0</v>
      </c>
      <c r="AA2142" t="s">
        <v>2380</v>
      </c>
      <c r="AV2142" t="s">
        <v>222</v>
      </c>
      <c r="AW2142">
        <v>39.49</v>
      </c>
      <c r="AX2142">
        <v>4.4800000000000004</v>
      </c>
      <c r="AY2142" t="s">
        <v>2382</v>
      </c>
      <c r="AZ2142" t="s">
        <v>2380</v>
      </c>
      <c r="BA2142" t="s">
        <v>2380</v>
      </c>
      <c r="BB2142" t="s">
        <v>2381</v>
      </c>
      <c r="BC2142" t="s">
        <v>2380</v>
      </c>
      <c r="BR2142">
        <v>39.49</v>
      </c>
      <c r="BS2142" t="str" cm="1">
        <f t="array" ref="BS2142">_xlfn.IFS(BR2142&lt;18.5,"UNDER WEIGHT",BR2142&lt;=24.9,"NORMAL WEIGHT",BR2142&lt;=29.9,"OVER WEIGHT",BR2142&gt;=30,"OBESITY")</f>
        <v>OBESITY</v>
      </c>
      <c r="BV2142">
        <v>4.4800000000000004</v>
      </c>
      <c r="BW2142" t="str" cm="1">
        <f t="array" ref="BW2142">_xlfn.IFS(BV2142&lt;=5.7,"NORMAL",BV2142&lt;=6.4,"Prediabetes",BV2142&gt;=6.5,"Diabetes")</f>
        <v>NORMAL</v>
      </c>
      <c r="CJ2142" t="s">
        <v>2172</v>
      </c>
      <c r="CK2142">
        <v>1979</v>
      </c>
      <c r="CL2142" t="s">
        <v>15</v>
      </c>
      <c r="CM2142">
        <v>4</v>
      </c>
      <c r="CN2142">
        <v>2</v>
      </c>
      <c r="CO2142">
        <v>36090.49</v>
      </c>
      <c r="CP2142" t="s">
        <v>11</v>
      </c>
      <c r="CQ2142" t="s">
        <v>11</v>
      </c>
      <c r="CR2142" t="s">
        <v>42</v>
      </c>
      <c r="CW2142" t="str">
        <f t="shared" si="66"/>
        <v>4/Nov/1979</v>
      </c>
      <c r="CZ2142" t="s">
        <v>2172</v>
      </c>
      <c r="DA2142">
        <v>1979</v>
      </c>
      <c r="DB2142" t="s">
        <v>15</v>
      </c>
      <c r="DC2142">
        <v>4</v>
      </c>
      <c r="DD2142">
        <v>2</v>
      </c>
      <c r="DE2142" s="18">
        <v>36090.49</v>
      </c>
      <c r="DF2142" t="s">
        <v>11</v>
      </c>
      <c r="DG2142" t="s">
        <v>11</v>
      </c>
      <c r="DH2142" t="s">
        <v>42</v>
      </c>
      <c r="DZ2142" t="s">
        <v>2172</v>
      </c>
      <c r="EA2142">
        <f t="shared" si="67"/>
        <v>44</v>
      </c>
    </row>
    <row r="2143" spans="1:131" ht="15.6" x14ac:dyDescent="0.3">
      <c r="A2143" s="1" t="s">
        <v>221</v>
      </c>
      <c r="B2143" s="1" t="s">
        <v>6751</v>
      </c>
      <c r="C2143" s="1" t="s">
        <v>6598</v>
      </c>
      <c r="D2143" t="s">
        <v>8293</v>
      </c>
      <c r="E2143" s="1"/>
      <c r="H2143" s="1"/>
      <c r="T2143" t="s">
        <v>221</v>
      </c>
      <c r="U2143">
        <v>34.869999999999997</v>
      </c>
      <c r="V2143">
        <v>5.51</v>
      </c>
      <c r="W2143" t="s">
        <v>2382</v>
      </c>
      <c r="X2143" t="s">
        <v>2380</v>
      </c>
      <c r="Y2143" t="s">
        <v>2380</v>
      </c>
      <c r="Z2143">
        <v>0</v>
      </c>
      <c r="AA2143" t="s">
        <v>2380</v>
      </c>
      <c r="AV2143" t="s">
        <v>221</v>
      </c>
      <c r="AW2143">
        <v>34.869999999999997</v>
      </c>
      <c r="AX2143">
        <v>5.51</v>
      </c>
      <c r="AY2143" t="s">
        <v>2382</v>
      </c>
      <c r="AZ2143" t="s">
        <v>2380</v>
      </c>
      <c r="BA2143" t="s">
        <v>2380</v>
      </c>
      <c r="BB2143" t="s">
        <v>2381</v>
      </c>
      <c r="BC2143" t="s">
        <v>2380</v>
      </c>
      <c r="BR2143">
        <v>34.869999999999997</v>
      </c>
      <c r="BS2143" t="str" cm="1">
        <f t="array" ref="BS2143">_xlfn.IFS(BR2143&lt;18.5,"UNDER WEIGHT",BR2143&lt;=24.9,"NORMAL WEIGHT",BR2143&lt;=29.9,"OVER WEIGHT",BR2143&gt;=30,"OBESITY")</f>
        <v>OBESITY</v>
      </c>
      <c r="BV2143">
        <v>5.51</v>
      </c>
      <c r="BW2143" t="str" cm="1">
        <f t="array" ref="BW2143">_xlfn.IFS(BV2143&lt;=5.7,"NORMAL",BV2143&lt;=6.4,"Prediabetes",BV2143&gt;=6.5,"Diabetes")</f>
        <v>NORMAL</v>
      </c>
      <c r="CJ2143" t="s">
        <v>2173</v>
      </c>
      <c r="CK2143">
        <v>1997</v>
      </c>
      <c r="CL2143" t="s">
        <v>18</v>
      </c>
      <c r="CM2143">
        <v>12</v>
      </c>
      <c r="CN2143">
        <v>2</v>
      </c>
      <c r="CO2143">
        <v>36124.57</v>
      </c>
      <c r="CP2143" t="s">
        <v>16</v>
      </c>
      <c r="CQ2143" t="s">
        <v>12</v>
      </c>
      <c r="CR2143" t="s">
        <v>13</v>
      </c>
      <c r="CW2143" t="str">
        <f t="shared" si="66"/>
        <v>12/Jun/1997</v>
      </c>
      <c r="CZ2143" t="s">
        <v>2173</v>
      </c>
      <c r="DA2143">
        <v>1997</v>
      </c>
      <c r="DB2143" t="s">
        <v>18</v>
      </c>
      <c r="DC2143">
        <v>12</v>
      </c>
      <c r="DD2143">
        <v>2</v>
      </c>
      <c r="DE2143" s="18">
        <v>36124.57</v>
      </c>
      <c r="DF2143" t="s">
        <v>16</v>
      </c>
      <c r="DG2143" t="s">
        <v>12</v>
      </c>
      <c r="DH2143" t="s">
        <v>13</v>
      </c>
      <c r="DZ2143" t="s">
        <v>2173</v>
      </c>
      <c r="EA2143">
        <f t="shared" si="67"/>
        <v>26</v>
      </c>
    </row>
    <row r="2144" spans="1:131" ht="15.6" x14ac:dyDescent="0.3">
      <c r="A2144" s="1" t="s">
        <v>220</v>
      </c>
      <c r="B2144" s="1" t="s">
        <v>6751</v>
      </c>
      <c r="C2144" s="1" t="s">
        <v>6599</v>
      </c>
      <c r="D2144" t="s">
        <v>8294</v>
      </c>
      <c r="E2144" s="1"/>
      <c r="H2144" s="1"/>
      <c r="T2144" t="s">
        <v>220</v>
      </c>
      <c r="U2144">
        <v>34.6</v>
      </c>
      <c r="V2144">
        <v>4.5</v>
      </c>
      <c r="W2144" t="s">
        <v>2382</v>
      </c>
      <c r="X2144" t="s">
        <v>2380</v>
      </c>
      <c r="Y2144" t="s">
        <v>2380</v>
      </c>
      <c r="Z2144">
        <v>0</v>
      </c>
      <c r="AA2144" t="s">
        <v>2380</v>
      </c>
      <c r="AV2144" t="s">
        <v>220</v>
      </c>
      <c r="AW2144">
        <v>34.6</v>
      </c>
      <c r="AX2144">
        <v>4.5</v>
      </c>
      <c r="AY2144" t="s">
        <v>2382</v>
      </c>
      <c r="AZ2144" t="s">
        <v>2380</v>
      </c>
      <c r="BA2144" t="s">
        <v>2380</v>
      </c>
      <c r="BB2144" t="s">
        <v>2381</v>
      </c>
      <c r="BC2144" t="s">
        <v>2380</v>
      </c>
      <c r="BR2144">
        <v>34.6</v>
      </c>
      <c r="BS2144" t="str" cm="1">
        <f t="array" ref="BS2144">_xlfn.IFS(BR2144&lt;18.5,"UNDER WEIGHT",BR2144&lt;=24.9,"NORMAL WEIGHT",BR2144&lt;=29.9,"OVER WEIGHT",BR2144&gt;=30,"OBESITY")</f>
        <v>OBESITY</v>
      </c>
      <c r="BV2144">
        <v>4.5</v>
      </c>
      <c r="BW2144" t="str" cm="1">
        <f t="array" ref="BW2144">_xlfn.IFS(BV2144&lt;=5.7,"NORMAL",BV2144&lt;=6.4,"Prediabetes",BV2144&gt;=6.5,"Diabetes")</f>
        <v>NORMAL</v>
      </c>
      <c r="CJ2144" t="s">
        <v>2174</v>
      </c>
      <c r="CK2144">
        <v>2004</v>
      </c>
      <c r="CL2144" t="s">
        <v>35</v>
      </c>
      <c r="CM2144">
        <v>30</v>
      </c>
      <c r="CN2144">
        <v>0</v>
      </c>
      <c r="CO2144">
        <v>36149.480000000003</v>
      </c>
      <c r="CP2144" t="s">
        <v>11</v>
      </c>
      <c r="CQ2144" t="s">
        <v>11</v>
      </c>
      <c r="CR2144" t="s">
        <v>13</v>
      </c>
      <c r="CW2144" t="str">
        <f t="shared" si="66"/>
        <v>30/Aug/2004</v>
      </c>
      <c r="CZ2144" t="s">
        <v>2174</v>
      </c>
      <c r="DA2144">
        <v>2004</v>
      </c>
      <c r="DB2144" t="s">
        <v>35</v>
      </c>
      <c r="DC2144">
        <v>30</v>
      </c>
      <c r="DD2144">
        <v>0</v>
      </c>
      <c r="DE2144" s="18">
        <v>36149.480000000003</v>
      </c>
      <c r="DF2144" t="s">
        <v>11</v>
      </c>
      <c r="DG2144" t="s">
        <v>11</v>
      </c>
      <c r="DH2144" t="s">
        <v>13</v>
      </c>
      <c r="DZ2144" t="s">
        <v>2174</v>
      </c>
      <c r="EA2144">
        <f t="shared" si="67"/>
        <v>19</v>
      </c>
    </row>
    <row r="2145" spans="1:131" ht="15.6" x14ac:dyDescent="0.3">
      <c r="A2145" s="1" t="s">
        <v>219</v>
      </c>
      <c r="B2145" s="1" t="s">
        <v>6751</v>
      </c>
      <c r="C2145" s="1" t="s">
        <v>6600</v>
      </c>
      <c r="D2145" t="s">
        <v>8295</v>
      </c>
      <c r="E2145" s="1"/>
      <c r="H2145" s="1"/>
      <c r="T2145" t="s">
        <v>219</v>
      </c>
      <c r="U2145">
        <v>25.8</v>
      </c>
      <c r="V2145">
        <v>6.29</v>
      </c>
      <c r="W2145" t="s">
        <v>2382</v>
      </c>
      <c r="X2145" t="s">
        <v>2380</v>
      </c>
      <c r="Y2145" t="s">
        <v>2380</v>
      </c>
      <c r="Z2145">
        <v>0</v>
      </c>
      <c r="AA2145" t="s">
        <v>2380</v>
      </c>
      <c r="AV2145" t="s">
        <v>219</v>
      </c>
      <c r="AW2145">
        <v>25.8</v>
      </c>
      <c r="AX2145">
        <v>6.29</v>
      </c>
      <c r="AY2145" t="s">
        <v>2382</v>
      </c>
      <c r="AZ2145" t="s">
        <v>2380</v>
      </c>
      <c r="BA2145" t="s">
        <v>2380</v>
      </c>
      <c r="BB2145" t="s">
        <v>2381</v>
      </c>
      <c r="BC2145" t="s">
        <v>2380</v>
      </c>
      <c r="BR2145">
        <v>25.8</v>
      </c>
      <c r="BS2145" t="str" cm="1">
        <f t="array" ref="BS2145">_xlfn.IFS(BR2145&lt;18.5,"UNDER WEIGHT",BR2145&lt;=24.9,"NORMAL WEIGHT",BR2145&lt;=29.9,"OVER WEIGHT",BR2145&gt;=30,"OBESITY")</f>
        <v>OVER WEIGHT</v>
      </c>
      <c r="BV2145">
        <v>6.29</v>
      </c>
      <c r="BW2145" t="str" cm="1">
        <f t="array" ref="BW2145">_xlfn.IFS(BV2145&lt;=5.7,"NORMAL",BV2145&lt;=6.4,"Prediabetes",BV2145&gt;=6.5,"Diabetes")</f>
        <v>Prediabetes</v>
      </c>
      <c r="CJ2145" t="s">
        <v>2175</v>
      </c>
      <c r="CK2145">
        <v>1974</v>
      </c>
      <c r="CL2145" t="s">
        <v>30</v>
      </c>
      <c r="CM2145">
        <v>6</v>
      </c>
      <c r="CN2145">
        <v>0</v>
      </c>
      <c r="CO2145">
        <v>36182.870000000003</v>
      </c>
      <c r="CP2145" t="s">
        <v>11</v>
      </c>
      <c r="CQ2145" t="s">
        <v>12</v>
      </c>
      <c r="CR2145" t="s">
        <v>23</v>
      </c>
      <c r="CW2145" t="str">
        <f t="shared" si="66"/>
        <v>6/Dec/1974</v>
      </c>
      <c r="CZ2145" t="s">
        <v>2175</v>
      </c>
      <c r="DA2145">
        <v>1974</v>
      </c>
      <c r="DB2145" t="s">
        <v>30</v>
      </c>
      <c r="DC2145">
        <v>6</v>
      </c>
      <c r="DD2145">
        <v>0</v>
      </c>
      <c r="DE2145" s="18">
        <v>36182.870000000003</v>
      </c>
      <c r="DF2145" t="s">
        <v>11</v>
      </c>
      <c r="DG2145" t="s">
        <v>12</v>
      </c>
      <c r="DH2145" t="s">
        <v>23</v>
      </c>
      <c r="DZ2145" t="s">
        <v>2175</v>
      </c>
      <c r="EA2145">
        <f t="shared" si="67"/>
        <v>49</v>
      </c>
    </row>
    <row r="2146" spans="1:131" ht="15.6" x14ac:dyDescent="0.3">
      <c r="A2146" s="1" t="s">
        <v>218</v>
      </c>
      <c r="B2146" s="1" t="s">
        <v>6752</v>
      </c>
      <c r="C2146" s="1" t="s">
        <v>6601</v>
      </c>
      <c r="D2146" t="s">
        <v>8296</v>
      </c>
      <c r="E2146" s="1"/>
      <c r="H2146" s="1"/>
      <c r="T2146" t="s">
        <v>218</v>
      </c>
      <c r="U2146">
        <v>35.86</v>
      </c>
      <c r="V2146">
        <v>4.33</v>
      </c>
      <c r="W2146" t="s">
        <v>2380</v>
      </c>
      <c r="X2146" t="s">
        <v>2380</v>
      </c>
      <c r="Y2146" t="s">
        <v>2380</v>
      </c>
      <c r="Z2146">
        <v>1</v>
      </c>
      <c r="AA2146" t="s">
        <v>2380</v>
      </c>
      <c r="AV2146" t="s">
        <v>218</v>
      </c>
      <c r="AW2146">
        <v>35.86</v>
      </c>
      <c r="AX2146">
        <v>4.33</v>
      </c>
      <c r="AY2146" t="s">
        <v>2380</v>
      </c>
      <c r="AZ2146" t="s">
        <v>2380</v>
      </c>
      <c r="BA2146" t="s">
        <v>2380</v>
      </c>
      <c r="BB2146">
        <v>1</v>
      </c>
      <c r="BC2146" t="s">
        <v>2380</v>
      </c>
      <c r="BR2146">
        <v>35.86</v>
      </c>
      <c r="BS2146" t="str" cm="1">
        <f t="array" ref="BS2146">_xlfn.IFS(BR2146&lt;18.5,"UNDER WEIGHT",BR2146&lt;=24.9,"NORMAL WEIGHT",BR2146&lt;=29.9,"OVER WEIGHT",BR2146&gt;=30,"OBESITY")</f>
        <v>OBESITY</v>
      </c>
      <c r="BV2146">
        <v>4.33</v>
      </c>
      <c r="BW2146" t="str" cm="1">
        <f t="array" ref="BW2146">_xlfn.IFS(BV2146&lt;=5.7,"NORMAL",BV2146&lt;=6.4,"Prediabetes",BV2146&gt;=6.5,"Diabetes")</f>
        <v>NORMAL</v>
      </c>
      <c r="CJ2146" t="s">
        <v>2176</v>
      </c>
      <c r="CK2146">
        <v>1999</v>
      </c>
      <c r="CL2146" t="s">
        <v>37</v>
      </c>
      <c r="CM2146">
        <v>1</v>
      </c>
      <c r="CN2146">
        <v>3</v>
      </c>
      <c r="CO2146">
        <v>36189.1</v>
      </c>
      <c r="CP2146" t="s">
        <v>16</v>
      </c>
      <c r="CQ2146" t="s">
        <v>12</v>
      </c>
      <c r="CR2146" t="s">
        <v>168</v>
      </c>
      <c r="CW2146" t="str">
        <f t="shared" si="66"/>
        <v>1/Oct/1999</v>
      </c>
      <c r="CZ2146" t="s">
        <v>2176</v>
      </c>
      <c r="DA2146">
        <v>1999</v>
      </c>
      <c r="DB2146" t="s">
        <v>37</v>
      </c>
      <c r="DC2146">
        <v>1</v>
      </c>
      <c r="DD2146">
        <v>3</v>
      </c>
      <c r="DE2146" s="18">
        <v>36189.1</v>
      </c>
      <c r="DF2146" t="s">
        <v>16</v>
      </c>
      <c r="DG2146" t="s">
        <v>12</v>
      </c>
      <c r="DH2146" t="s">
        <v>168</v>
      </c>
      <c r="DZ2146" t="s">
        <v>2176</v>
      </c>
      <c r="EA2146">
        <f t="shared" si="67"/>
        <v>24</v>
      </c>
    </row>
    <row r="2147" spans="1:131" ht="15.6" x14ac:dyDescent="0.3">
      <c r="A2147" s="1" t="s">
        <v>217</v>
      </c>
      <c r="B2147" s="1" t="s">
        <v>6752</v>
      </c>
      <c r="C2147" s="1" t="s">
        <v>6602</v>
      </c>
      <c r="D2147" t="s">
        <v>8297</v>
      </c>
      <c r="E2147" s="1"/>
      <c r="H2147" s="1"/>
      <c r="T2147" t="s">
        <v>217</v>
      </c>
      <c r="U2147">
        <v>40.47</v>
      </c>
      <c r="V2147">
        <v>11.15</v>
      </c>
      <c r="W2147" t="s">
        <v>2380</v>
      </c>
      <c r="X2147" t="s">
        <v>2380</v>
      </c>
      <c r="Y2147" t="s">
        <v>2380</v>
      </c>
      <c r="Z2147">
        <v>0</v>
      </c>
      <c r="AA2147" t="s">
        <v>2380</v>
      </c>
      <c r="AV2147" t="s">
        <v>217</v>
      </c>
      <c r="AW2147">
        <v>40.47</v>
      </c>
      <c r="AX2147">
        <v>11.15</v>
      </c>
      <c r="AY2147" t="s">
        <v>2380</v>
      </c>
      <c r="AZ2147" t="s">
        <v>2380</v>
      </c>
      <c r="BA2147" t="s">
        <v>2380</v>
      </c>
      <c r="BB2147" t="s">
        <v>2381</v>
      </c>
      <c r="BC2147" t="s">
        <v>2380</v>
      </c>
      <c r="BR2147">
        <v>40.47</v>
      </c>
      <c r="BS2147" t="str" cm="1">
        <f t="array" ref="BS2147">_xlfn.IFS(BR2147&lt;18.5,"UNDER WEIGHT",BR2147&lt;=24.9,"NORMAL WEIGHT",BR2147&lt;=29.9,"OVER WEIGHT",BR2147&gt;=30,"OBESITY")</f>
        <v>OBESITY</v>
      </c>
      <c r="BV2147">
        <v>11.15</v>
      </c>
      <c r="BW2147" t="str" cm="1">
        <f t="array" ref="BW2147">_xlfn.IFS(BV2147&lt;=5.7,"NORMAL",BV2147&lt;=6.4,"Prediabetes",BV2147&gt;=6.5,"Diabetes")</f>
        <v>Diabetes</v>
      </c>
      <c r="CJ2147" t="s">
        <v>2177</v>
      </c>
      <c r="CK2147">
        <v>1993</v>
      </c>
      <c r="CL2147" t="s">
        <v>30</v>
      </c>
      <c r="CM2147">
        <v>28</v>
      </c>
      <c r="CN2147">
        <v>0</v>
      </c>
      <c r="CO2147">
        <v>36197.699999999997</v>
      </c>
      <c r="CP2147" t="s">
        <v>16</v>
      </c>
      <c r="CQ2147" t="s">
        <v>12</v>
      </c>
      <c r="CR2147" t="s">
        <v>42</v>
      </c>
      <c r="CW2147" t="str">
        <f t="shared" si="66"/>
        <v>28/Dec/1993</v>
      </c>
      <c r="CZ2147" t="s">
        <v>2177</v>
      </c>
      <c r="DA2147">
        <v>1993</v>
      </c>
      <c r="DB2147" t="s">
        <v>30</v>
      </c>
      <c r="DC2147">
        <v>28</v>
      </c>
      <c r="DD2147">
        <v>0</v>
      </c>
      <c r="DE2147" s="18">
        <v>36197.699999999997</v>
      </c>
      <c r="DF2147" t="s">
        <v>16</v>
      </c>
      <c r="DG2147" t="s">
        <v>12</v>
      </c>
      <c r="DH2147" t="s">
        <v>42</v>
      </c>
      <c r="DZ2147" t="s">
        <v>2177</v>
      </c>
      <c r="EA2147">
        <f t="shared" si="67"/>
        <v>30</v>
      </c>
    </row>
    <row r="2148" spans="1:131" ht="15.6" x14ac:dyDescent="0.3">
      <c r="A2148" s="1" t="s">
        <v>216</v>
      </c>
      <c r="B2148" s="1" t="s">
        <v>6752</v>
      </c>
      <c r="C2148" s="1" t="s">
        <v>6603</v>
      </c>
      <c r="D2148" t="s">
        <v>8298</v>
      </c>
      <c r="E2148" s="1"/>
      <c r="H2148" s="1"/>
      <c r="T2148" t="s">
        <v>216</v>
      </c>
      <c r="U2148">
        <v>32.01</v>
      </c>
      <c r="V2148">
        <v>6.45</v>
      </c>
      <c r="W2148" t="s">
        <v>2380</v>
      </c>
      <c r="X2148" t="s">
        <v>2380</v>
      </c>
      <c r="Y2148" t="s">
        <v>2380</v>
      </c>
      <c r="Z2148">
        <v>1</v>
      </c>
      <c r="AA2148" t="s">
        <v>2380</v>
      </c>
      <c r="AV2148" t="s">
        <v>216</v>
      </c>
      <c r="AW2148">
        <v>32.01</v>
      </c>
      <c r="AX2148">
        <v>6.45</v>
      </c>
      <c r="AY2148" t="s">
        <v>2380</v>
      </c>
      <c r="AZ2148" t="s">
        <v>2380</v>
      </c>
      <c r="BA2148" t="s">
        <v>2380</v>
      </c>
      <c r="BB2148">
        <v>1</v>
      </c>
      <c r="BC2148" t="s">
        <v>2380</v>
      </c>
      <c r="BR2148">
        <v>32.01</v>
      </c>
      <c r="BS2148" t="str" cm="1">
        <f t="array" ref="BS2148">_xlfn.IFS(BR2148&lt;18.5,"UNDER WEIGHT",BR2148&lt;=24.9,"NORMAL WEIGHT",BR2148&lt;=29.9,"OVER WEIGHT",BR2148&gt;=30,"OBESITY")</f>
        <v>OBESITY</v>
      </c>
      <c r="BV2148">
        <v>6.45</v>
      </c>
      <c r="BW2148" t="e" cm="1">
        <f t="array" ref="BW2148">_xlfn.IFS(BV2148&lt;=5.7,"NORMAL",BV2148&lt;=6.4,"Prediabetes",BV2148&gt;=6.5,"Diabetes")</f>
        <v>#N/A</v>
      </c>
      <c r="CJ2148" t="s">
        <v>2178</v>
      </c>
      <c r="CK2148">
        <v>2003</v>
      </c>
      <c r="CL2148" t="s">
        <v>20</v>
      </c>
      <c r="CM2148">
        <v>5</v>
      </c>
      <c r="CN2148">
        <v>0</v>
      </c>
      <c r="CO2148">
        <v>36219.410000000003</v>
      </c>
      <c r="CP2148" t="s">
        <v>16</v>
      </c>
      <c r="CQ2148" t="s">
        <v>16</v>
      </c>
      <c r="CR2148" t="s">
        <v>23</v>
      </c>
      <c r="CW2148" t="str">
        <f t="shared" si="66"/>
        <v>5/Sep/2003</v>
      </c>
      <c r="CZ2148" t="s">
        <v>2178</v>
      </c>
      <c r="DA2148">
        <v>2003</v>
      </c>
      <c r="DB2148" t="s">
        <v>20</v>
      </c>
      <c r="DC2148">
        <v>5</v>
      </c>
      <c r="DD2148">
        <v>0</v>
      </c>
      <c r="DE2148" s="18">
        <v>36219.410000000003</v>
      </c>
      <c r="DF2148" t="s">
        <v>16</v>
      </c>
      <c r="DG2148" t="s">
        <v>16</v>
      </c>
      <c r="DH2148" t="s">
        <v>23</v>
      </c>
      <c r="DZ2148" t="s">
        <v>2178</v>
      </c>
      <c r="EA2148">
        <f t="shared" si="67"/>
        <v>20</v>
      </c>
    </row>
    <row r="2149" spans="1:131" ht="15.6" x14ac:dyDescent="0.3">
      <c r="A2149" s="1" t="s">
        <v>215</v>
      </c>
      <c r="B2149" s="1" t="s">
        <v>6752</v>
      </c>
      <c r="C2149" s="1" t="s">
        <v>6604</v>
      </c>
      <c r="D2149" t="s">
        <v>8299</v>
      </c>
      <c r="E2149" s="1"/>
      <c r="H2149" s="1"/>
      <c r="T2149" t="s">
        <v>215</v>
      </c>
      <c r="U2149">
        <v>33</v>
      </c>
      <c r="V2149">
        <v>9.27</v>
      </c>
      <c r="W2149" t="s">
        <v>2380</v>
      </c>
      <c r="X2149" t="s">
        <v>2380</v>
      </c>
      <c r="Y2149" t="s">
        <v>2380</v>
      </c>
      <c r="Z2149">
        <v>0</v>
      </c>
      <c r="AA2149" t="s">
        <v>2380</v>
      </c>
      <c r="AV2149" t="s">
        <v>215</v>
      </c>
      <c r="AW2149">
        <v>33</v>
      </c>
      <c r="AX2149">
        <v>9.27</v>
      </c>
      <c r="AY2149" t="s">
        <v>2380</v>
      </c>
      <c r="AZ2149" t="s">
        <v>2380</v>
      </c>
      <c r="BA2149" t="s">
        <v>2380</v>
      </c>
      <c r="BB2149" t="s">
        <v>2381</v>
      </c>
      <c r="BC2149" t="s">
        <v>2380</v>
      </c>
      <c r="BR2149">
        <v>33</v>
      </c>
      <c r="BS2149" t="str" cm="1">
        <f t="array" ref="BS2149">_xlfn.IFS(BR2149&lt;18.5,"UNDER WEIGHT",BR2149&lt;=24.9,"NORMAL WEIGHT",BR2149&lt;=29.9,"OVER WEIGHT",BR2149&gt;=30,"OBESITY")</f>
        <v>OBESITY</v>
      </c>
      <c r="BV2149">
        <v>9.27</v>
      </c>
      <c r="BW2149" t="str" cm="1">
        <f t="array" ref="BW2149">_xlfn.IFS(BV2149&lt;=5.7,"NORMAL",BV2149&lt;=6.4,"Prediabetes",BV2149&gt;=6.5,"Diabetes")</f>
        <v>Diabetes</v>
      </c>
      <c r="CJ2149" t="s">
        <v>2179</v>
      </c>
      <c r="CK2149">
        <v>2004</v>
      </c>
      <c r="CL2149" t="s">
        <v>30</v>
      </c>
      <c r="CM2149">
        <v>25</v>
      </c>
      <c r="CN2149">
        <v>0</v>
      </c>
      <c r="CO2149">
        <v>36307.800000000003</v>
      </c>
      <c r="CP2149" t="s">
        <v>16</v>
      </c>
      <c r="CQ2149" t="s">
        <v>11</v>
      </c>
      <c r="CR2149" t="s">
        <v>13</v>
      </c>
      <c r="CW2149" t="str">
        <f t="shared" si="66"/>
        <v>25/Dec/2004</v>
      </c>
      <c r="CZ2149" t="s">
        <v>2179</v>
      </c>
      <c r="DA2149">
        <v>2004</v>
      </c>
      <c r="DB2149" t="s">
        <v>30</v>
      </c>
      <c r="DC2149">
        <v>25</v>
      </c>
      <c r="DD2149">
        <v>0</v>
      </c>
      <c r="DE2149" s="18">
        <v>36307.800000000003</v>
      </c>
      <c r="DF2149" t="s">
        <v>16</v>
      </c>
      <c r="DG2149" t="s">
        <v>11</v>
      </c>
      <c r="DH2149" t="s">
        <v>13</v>
      </c>
      <c r="DZ2149" t="s">
        <v>2179</v>
      </c>
      <c r="EA2149">
        <f t="shared" si="67"/>
        <v>19</v>
      </c>
    </row>
    <row r="2150" spans="1:131" ht="15.6" x14ac:dyDescent="0.3">
      <c r="A2150" s="1" t="s">
        <v>214</v>
      </c>
      <c r="B2150" s="1" t="s">
        <v>6752</v>
      </c>
      <c r="C2150" s="1" t="s">
        <v>6605</v>
      </c>
      <c r="D2150" t="s">
        <v>6776</v>
      </c>
      <c r="E2150" s="1"/>
      <c r="H2150" s="1"/>
      <c r="T2150" t="s">
        <v>214</v>
      </c>
      <c r="U2150">
        <v>29.3</v>
      </c>
      <c r="V2150">
        <v>6.15</v>
      </c>
      <c r="W2150" t="s">
        <v>2380</v>
      </c>
      <c r="X2150" t="s">
        <v>2380</v>
      </c>
      <c r="Y2150" t="s">
        <v>2380</v>
      </c>
      <c r="Z2150">
        <v>1</v>
      </c>
      <c r="AA2150" t="s">
        <v>2380</v>
      </c>
      <c r="AV2150" t="s">
        <v>214</v>
      </c>
      <c r="AW2150">
        <v>29.3</v>
      </c>
      <c r="AX2150">
        <v>6.15</v>
      </c>
      <c r="AY2150" t="s">
        <v>2380</v>
      </c>
      <c r="AZ2150" t="s">
        <v>2380</v>
      </c>
      <c r="BA2150" t="s">
        <v>2380</v>
      </c>
      <c r="BB2150">
        <v>1</v>
      </c>
      <c r="BC2150" t="s">
        <v>2380</v>
      </c>
      <c r="BR2150">
        <v>29.3</v>
      </c>
      <c r="BS2150" t="str" cm="1">
        <f t="array" ref="BS2150">_xlfn.IFS(BR2150&lt;18.5,"UNDER WEIGHT",BR2150&lt;=24.9,"NORMAL WEIGHT",BR2150&lt;=29.9,"OVER WEIGHT",BR2150&gt;=30,"OBESITY")</f>
        <v>OVER WEIGHT</v>
      </c>
      <c r="BV2150">
        <v>6.15</v>
      </c>
      <c r="BW2150" t="str" cm="1">
        <f t="array" ref="BW2150">_xlfn.IFS(BV2150&lt;=5.7,"NORMAL",BV2150&lt;=6.4,"Prediabetes",BV2150&gt;=6.5,"Diabetes")</f>
        <v>Prediabetes</v>
      </c>
      <c r="CJ2150" t="s">
        <v>2180</v>
      </c>
      <c r="CK2150">
        <v>1992</v>
      </c>
      <c r="CL2150" t="s">
        <v>18</v>
      </c>
      <c r="CM2150">
        <v>16</v>
      </c>
      <c r="CN2150">
        <v>0</v>
      </c>
      <c r="CO2150">
        <v>36314.050000000003</v>
      </c>
      <c r="CP2150" t="s">
        <v>11</v>
      </c>
      <c r="CQ2150" t="s">
        <v>11</v>
      </c>
      <c r="CR2150" t="s">
        <v>42</v>
      </c>
      <c r="CW2150" t="str">
        <f t="shared" si="66"/>
        <v>16/Jun/1992</v>
      </c>
      <c r="CZ2150" t="s">
        <v>2180</v>
      </c>
      <c r="DA2150">
        <v>1992</v>
      </c>
      <c r="DB2150" t="s">
        <v>18</v>
      </c>
      <c r="DC2150">
        <v>16</v>
      </c>
      <c r="DD2150">
        <v>0</v>
      </c>
      <c r="DE2150" s="18">
        <v>36314.050000000003</v>
      </c>
      <c r="DF2150" t="s">
        <v>11</v>
      </c>
      <c r="DG2150" t="s">
        <v>11</v>
      </c>
      <c r="DH2150" t="s">
        <v>42</v>
      </c>
      <c r="DZ2150" t="s">
        <v>2180</v>
      </c>
      <c r="EA2150">
        <f t="shared" si="67"/>
        <v>31</v>
      </c>
    </row>
    <row r="2151" spans="1:131" ht="15.6" x14ac:dyDescent="0.3">
      <c r="A2151" s="1" t="s">
        <v>213</v>
      </c>
      <c r="B2151" s="1" t="s">
        <v>6752</v>
      </c>
      <c r="C2151" s="1" t="s">
        <v>6028</v>
      </c>
      <c r="D2151" t="s">
        <v>8300</v>
      </c>
      <c r="E2151" s="1"/>
      <c r="H2151" s="1"/>
      <c r="T2151" t="s">
        <v>213</v>
      </c>
      <c r="U2151">
        <v>25.8</v>
      </c>
      <c r="V2151">
        <v>4.13</v>
      </c>
      <c r="W2151" t="s">
        <v>2380</v>
      </c>
      <c r="X2151" t="s">
        <v>2380</v>
      </c>
      <c r="Y2151" t="s">
        <v>2380</v>
      </c>
      <c r="Z2151">
        <v>1</v>
      </c>
      <c r="AA2151" t="s">
        <v>2380</v>
      </c>
      <c r="AV2151" t="s">
        <v>213</v>
      </c>
      <c r="AW2151">
        <v>25.8</v>
      </c>
      <c r="AX2151">
        <v>4.13</v>
      </c>
      <c r="AY2151" t="s">
        <v>2380</v>
      </c>
      <c r="AZ2151" t="s">
        <v>2380</v>
      </c>
      <c r="BA2151" t="s">
        <v>2380</v>
      </c>
      <c r="BB2151">
        <v>1</v>
      </c>
      <c r="BC2151" t="s">
        <v>2380</v>
      </c>
      <c r="BR2151">
        <v>25.8</v>
      </c>
      <c r="BS2151" t="str" cm="1">
        <f t="array" ref="BS2151">_xlfn.IFS(BR2151&lt;18.5,"UNDER WEIGHT",BR2151&lt;=24.9,"NORMAL WEIGHT",BR2151&lt;=29.9,"OVER WEIGHT",BR2151&gt;=30,"OBESITY")</f>
        <v>OVER WEIGHT</v>
      </c>
      <c r="BV2151">
        <v>4.13</v>
      </c>
      <c r="BW2151" t="str" cm="1">
        <f t="array" ref="BW2151">_xlfn.IFS(BV2151&lt;=5.7,"NORMAL",BV2151&lt;=6.4,"Prediabetes",BV2151&gt;=6.5,"Diabetes")</f>
        <v>NORMAL</v>
      </c>
      <c r="CJ2151" t="s">
        <v>2181</v>
      </c>
      <c r="CK2151">
        <v>1967</v>
      </c>
      <c r="CL2151" t="s">
        <v>37</v>
      </c>
      <c r="CM2151">
        <v>18</v>
      </c>
      <c r="CN2151">
        <v>0</v>
      </c>
      <c r="CO2151">
        <v>36332.449999999997</v>
      </c>
      <c r="CP2151" t="s">
        <v>16</v>
      </c>
      <c r="CQ2151" t="s">
        <v>12</v>
      </c>
      <c r="CR2151" t="s">
        <v>42</v>
      </c>
      <c r="CW2151" t="str">
        <f t="shared" si="66"/>
        <v>18/Oct/1967</v>
      </c>
      <c r="CZ2151" t="s">
        <v>2181</v>
      </c>
      <c r="DA2151">
        <v>1967</v>
      </c>
      <c r="DB2151" t="s">
        <v>37</v>
      </c>
      <c r="DC2151">
        <v>18</v>
      </c>
      <c r="DD2151">
        <v>0</v>
      </c>
      <c r="DE2151" s="18">
        <v>36332.449999999997</v>
      </c>
      <c r="DF2151" t="s">
        <v>16</v>
      </c>
      <c r="DG2151" t="s">
        <v>12</v>
      </c>
      <c r="DH2151" t="s">
        <v>42</v>
      </c>
      <c r="DZ2151" t="s">
        <v>2181</v>
      </c>
      <c r="EA2151">
        <f t="shared" si="67"/>
        <v>56</v>
      </c>
    </row>
    <row r="2152" spans="1:131" ht="15.6" x14ac:dyDescent="0.3">
      <c r="A2152" s="1" t="s">
        <v>212</v>
      </c>
      <c r="B2152" s="1" t="s">
        <v>6752</v>
      </c>
      <c r="C2152" s="1" t="s">
        <v>6606</v>
      </c>
      <c r="D2152" t="s">
        <v>8301</v>
      </c>
      <c r="E2152" s="1"/>
      <c r="H2152" s="1"/>
      <c r="T2152" t="s">
        <v>212</v>
      </c>
      <c r="U2152">
        <v>23.4</v>
      </c>
      <c r="V2152">
        <v>4.24</v>
      </c>
      <c r="W2152" t="s">
        <v>2380</v>
      </c>
      <c r="X2152" t="s">
        <v>2380</v>
      </c>
      <c r="Y2152" t="s">
        <v>2380</v>
      </c>
      <c r="Z2152">
        <v>1</v>
      </c>
      <c r="AA2152" t="s">
        <v>2380</v>
      </c>
      <c r="AV2152" t="s">
        <v>212</v>
      </c>
      <c r="AW2152">
        <v>23.4</v>
      </c>
      <c r="AX2152">
        <v>4.24</v>
      </c>
      <c r="AY2152" t="s">
        <v>2380</v>
      </c>
      <c r="AZ2152" t="s">
        <v>2380</v>
      </c>
      <c r="BA2152" t="s">
        <v>2380</v>
      </c>
      <c r="BB2152">
        <v>1</v>
      </c>
      <c r="BC2152" t="s">
        <v>2380</v>
      </c>
      <c r="BR2152">
        <v>23.4</v>
      </c>
      <c r="BS2152" t="str" cm="1">
        <f t="array" ref="BS2152">_xlfn.IFS(BR2152&lt;18.5,"UNDER WEIGHT",BR2152&lt;=24.9,"NORMAL WEIGHT",BR2152&lt;=29.9,"OVER WEIGHT",BR2152&gt;=30,"OBESITY")</f>
        <v>NORMAL WEIGHT</v>
      </c>
      <c r="BV2152">
        <v>4.24</v>
      </c>
      <c r="BW2152" t="str" cm="1">
        <f t="array" ref="BW2152">_xlfn.IFS(BV2152&lt;=5.7,"NORMAL",BV2152&lt;=6.4,"Prediabetes",BV2152&gt;=6.5,"Diabetes")</f>
        <v>NORMAL</v>
      </c>
      <c r="CJ2152" t="s">
        <v>2182</v>
      </c>
      <c r="CK2152">
        <v>1975</v>
      </c>
      <c r="CL2152" t="s">
        <v>18</v>
      </c>
      <c r="CM2152">
        <v>5</v>
      </c>
      <c r="CN2152">
        <v>1</v>
      </c>
      <c r="CO2152">
        <v>36350.71</v>
      </c>
      <c r="CP2152" t="s">
        <v>16</v>
      </c>
      <c r="CQ2152" t="s">
        <v>11</v>
      </c>
      <c r="CR2152" t="s">
        <v>42</v>
      </c>
      <c r="CW2152" t="str">
        <f t="shared" si="66"/>
        <v>5/Jun/1975</v>
      </c>
      <c r="CZ2152" t="s">
        <v>2182</v>
      </c>
      <c r="DA2152">
        <v>1975</v>
      </c>
      <c r="DB2152" t="s">
        <v>18</v>
      </c>
      <c r="DC2152">
        <v>5</v>
      </c>
      <c r="DD2152">
        <v>1</v>
      </c>
      <c r="DE2152" s="18">
        <v>36350.71</v>
      </c>
      <c r="DF2152" t="s">
        <v>16</v>
      </c>
      <c r="DG2152" t="s">
        <v>11</v>
      </c>
      <c r="DH2152" t="s">
        <v>42</v>
      </c>
      <c r="DZ2152" t="s">
        <v>2182</v>
      </c>
      <c r="EA2152">
        <f t="shared" si="67"/>
        <v>48</v>
      </c>
    </row>
    <row r="2153" spans="1:131" ht="15.6" x14ac:dyDescent="0.3">
      <c r="A2153" s="1" t="s">
        <v>211</v>
      </c>
      <c r="B2153" s="1" t="s">
        <v>6752</v>
      </c>
      <c r="C2153" s="1" t="s">
        <v>6607</v>
      </c>
      <c r="D2153" t="s">
        <v>8302</v>
      </c>
      <c r="E2153" s="1"/>
      <c r="H2153" s="1"/>
      <c r="T2153" t="s">
        <v>211</v>
      </c>
      <c r="U2153">
        <v>27.93</v>
      </c>
      <c r="V2153">
        <v>9.8800000000000008</v>
      </c>
      <c r="W2153" t="s">
        <v>2380</v>
      </c>
      <c r="X2153" t="s">
        <v>2380</v>
      </c>
      <c r="Y2153" t="s">
        <v>2380</v>
      </c>
      <c r="Z2153">
        <v>0</v>
      </c>
      <c r="AA2153" t="s">
        <v>2380</v>
      </c>
      <c r="AV2153" t="s">
        <v>211</v>
      </c>
      <c r="AW2153">
        <v>27.93</v>
      </c>
      <c r="AX2153">
        <v>9.8800000000000008</v>
      </c>
      <c r="AY2153" t="s">
        <v>2380</v>
      </c>
      <c r="AZ2153" t="s">
        <v>2380</v>
      </c>
      <c r="BA2153" t="s">
        <v>2380</v>
      </c>
      <c r="BB2153" t="s">
        <v>2381</v>
      </c>
      <c r="BC2153" t="s">
        <v>2380</v>
      </c>
      <c r="BR2153">
        <v>27.93</v>
      </c>
      <c r="BS2153" t="str" cm="1">
        <f t="array" ref="BS2153">_xlfn.IFS(BR2153&lt;18.5,"UNDER WEIGHT",BR2153&lt;=24.9,"NORMAL WEIGHT",BR2153&lt;=29.9,"OVER WEIGHT",BR2153&gt;=30,"OBESITY")</f>
        <v>OVER WEIGHT</v>
      </c>
      <c r="BV2153">
        <v>9.8800000000000008</v>
      </c>
      <c r="BW2153" t="str" cm="1">
        <f t="array" ref="BW2153">_xlfn.IFS(BV2153&lt;=5.7,"NORMAL",BV2153&lt;=6.4,"Prediabetes",BV2153&gt;=6.5,"Diabetes")</f>
        <v>Diabetes</v>
      </c>
      <c r="CJ2153" t="s">
        <v>2183</v>
      </c>
      <c r="CK2153">
        <v>2003</v>
      </c>
      <c r="CL2153" t="s">
        <v>30</v>
      </c>
      <c r="CM2153">
        <v>9</v>
      </c>
      <c r="CN2153">
        <v>2</v>
      </c>
      <c r="CO2153">
        <v>36397.58</v>
      </c>
      <c r="CP2153" t="s">
        <v>11</v>
      </c>
      <c r="CQ2153" t="s">
        <v>12</v>
      </c>
      <c r="CR2153" t="s">
        <v>42</v>
      </c>
      <c r="CW2153" t="str">
        <f t="shared" si="66"/>
        <v>9/Dec/2003</v>
      </c>
      <c r="CZ2153" t="s">
        <v>2183</v>
      </c>
      <c r="DA2153">
        <v>2003</v>
      </c>
      <c r="DB2153" t="s">
        <v>30</v>
      </c>
      <c r="DC2153">
        <v>9</v>
      </c>
      <c r="DD2153">
        <v>2</v>
      </c>
      <c r="DE2153" s="18">
        <v>36397.58</v>
      </c>
      <c r="DF2153" t="s">
        <v>11</v>
      </c>
      <c r="DG2153" t="s">
        <v>12</v>
      </c>
      <c r="DH2153" t="s">
        <v>42</v>
      </c>
      <c r="DZ2153" t="s">
        <v>2183</v>
      </c>
      <c r="EA2153">
        <f t="shared" si="67"/>
        <v>20</v>
      </c>
    </row>
    <row r="2154" spans="1:131" ht="15.6" x14ac:dyDescent="0.3">
      <c r="A2154" s="1" t="s">
        <v>210</v>
      </c>
      <c r="B2154" s="1" t="s">
        <v>6752</v>
      </c>
      <c r="C2154" s="1" t="s">
        <v>6608</v>
      </c>
      <c r="D2154" t="s">
        <v>8303</v>
      </c>
      <c r="E2154" s="1"/>
      <c r="H2154" s="1"/>
      <c r="T2154" t="s">
        <v>210</v>
      </c>
      <c r="U2154">
        <v>22</v>
      </c>
      <c r="V2154">
        <v>9.5</v>
      </c>
      <c r="W2154" t="s">
        <v>2380</v>
      </c>
      <c r="X2154" t="s">
        <v>2380</v>
      </c>
      <c r="Y2154" t="s">
        <v>2380</v>
      </c>
      <c r="Z2154">
        <v>0</v>
      </c>
      <c r="AA2154" t="s">
        <v>2380</v>
      </c>
      <c r="AV2154" t="s">
        <v>210</v>
      </c>
      <c r="AW2154">
        <v>22</v>
      </c>
      <c r="AX2154">
        <v>9.5</v>
      </c>
      <c r="AY2154" t="s">
        <v>2380</v>
      </c>
      <c r="AZ2154" t="s">
        <v>2380</v>
      </c>
      <c r="BA2154" t="s">
        <v>2380</v>
      </c>
      <c r="BB2154" t="s">
        <v>2381</v>
      </c>
      <c r="BC2154" t="s">
        <v>2380</v>
      </c>
      <c r="BR2154">
        <v>22</v>
      </c>
      <c r="BS2154" t="str" cm="1">
        <f t="array" ref="BS2154">_xlfn.IFS(BR2154&lt;18.5,"UNDER WEIGHT",BR2154&lt;=24.9,"NORMAL WEIGHT",BR2154&lt;=29.9,"OVER WEIGHT",BR2154&gt;=30,"OBESITY")</f>
        <v>NORMAL WEIGHT</v>
      </c>
      <c r="BV2154">
        <v>9.5</v>
      </c>
      <c r="BW2154" t="str" cm="1">
        <f t="array" ref="BW2154">_xlfn.IFS(BV2154&lt;=5.7,"NORMAL",BV2154&lt;=6.4,"Prediabetes",BV2154&gt;=6.5,"Diabetes")</f>
        <v>Diabetes</v>
      </c>
      <c r="CJ2154" t="s">
        <v>2184</v>
      </c>
      <c r="CK2154">
        <v>1962</v>
      </c>
      <c r="CL2154" t="s">
        <v>15</v>
      </c>
      <c r="CM2154">
        <v>19</v>
      </c>
      <c r="CN2154">
        <v>0</v>
      </c>
      <c r="CO2154">
        <v>36445.550000000003</v>
      </c>
      <c r="CP2154" t="s">
        <v>11</v>
      </c>
      <c r="CQ2154" t="s">
        <v>11</v>
      </c>
      <c r="CR2154" t="s">
        <v>42</v>
      </c>
      <c r="CW2154" t="str">
        <f t="shared" si="66"/>
        <v>19/Nov/1962</v>
      </c>
      <c r="CZ2154" t="s">
        <v>2184</v>
      </c>
      <c r="DA2154">
        <v>1962</v>
      </c>
      <c r="DB2154" t="s">
        <v>15</v>
      </c>
      <c r="DC2154">
        <v>19</v>
      </c>
      <c r="DD2154">
        <v>0</v>
      </c>
      <c r="DE2154" s="18">
        <v>36445.550000000003</v>
      </c>
      <c r="DF2154" t="s">
        <v>11</v>
      </c>
      <c r="DG2154" t="s">
        <v>11</v>
      </c>
      <c r="DH2154" t="s">
        <v>42</v>
      </c>
      <c r="DZ2154" t="s">
        <v>2184</v>
      </c>
      <c r="EA2154">
        <f t="shared" si="67"/>
        <v>61</v>
      </c>
    </row>
    <row r="2155" spans="1:131" ht="15.6" x14ac:dyDescent="0.3">
      <c r="A2155" s="1" t="s">
        <v>209</v>
      </c>
      <c r="B2155" s="1" t="s">
        <v>6752</v>
      </c>
      <c r="C2155" s="1" t="s">
        <v>6609</v>
      </c>
      <c r="D2155" t="s">
        <v>8304</v>
      </c>
      <c r="E2155" s="1"/>
      <c r="H2155" s="1"/>
      <c r="T2155" t="s">
        <v>209</v>
      </c>
      <c r="U2155">
        <v>36.86</v>
      </c>
      <c r="V2155">
        <v>4.97</v>
      </c>
      <c r="W2155" t="s">
        <v>2382</v>
      </c>
      <c r="X2155" t="s">
        <v>2380</v>
      </c>
      <c r="Y2155" t="s">
        <v>2380</v>
      </c>
      <c r="Z2155">
        <v>0</v>
      </c>
      <c r="AA2155" t="s">
        <v>2380</v>
      </c>
      <c r="AV2155" t="s">
        <v>209</v>
      </c>
      <c r="AW2155">
        <v>36.86</v>
      </c>
      <c r="AX2155">
        <v>4.97</v>
      </c>
      <c r="AY2155" t="s">
        <v>2382</v>
      </c>
      <c r="AZ2155" t="s">
        <v>2380</v>
      </c>
      <c r="BA2155" t="s">
        <v>2380</v>
      </c>
      <c r="BB2155" t="s">
        <v>2381</v>
      </c>
      <c r="BC2155" t="s">
        <v>2380</v>
      </c>
      <c r="BR2155">
        <v>36.86</v>
      </c>
      <c r="BS2155" t="str" cm="1">
        <f t="array" ref="BS2155">_xlfn.IFS(BR2155&lt;18.5,"UNDER WEIGHT",BR2155&lt;=24.9,"NORMAL WEIGHT",BR2155&lt;=29.9,"OVER WEIGHT",BR2155&gt;=30,"OBESITY")</f>
        <v>OBESITY</v>
      </c>
      <c r="BV2155">
        <v>4.97</v>
      </c>
      <c r="BW2155" t="str" cm="1">
        <f t="array" ref="BW2155">_xlfn.IFS(BV2155&lt;=5.7,"NORMAL",BV2155&lt;=6.4,"Prediabetes",BV2155&gt;=6.5,"Diabetes")</f>
        <v>NORMAL</v>
      </c>
      <c r="CJ2155" t="s">
        <v>2185</v>
      </c>
      <c r="CK2155">
        <v>1973</v>
      </c>
      <c r="CL2155" t="s">
        <v>35</v>
      </c>
      <c r="CM2155">
        <v>9</v>
      </c>
      <c r="CN2155">
        <v>0</v>
      </c>
      <c r="CO2155">
        <v>36541.550000000003</v>
      </c>
      <c r="CP2155" t="s">
        <v>11</v>
      </c>
      <c r="CQ2155" t="s">
        <v>12</v>
      </c>
      <c r="CR2155" t="s">
        <v>42</v>
      </c>
      <c r="CW2155" t="str">
        <f t="shared" si="66"/>
        <v>9/Aug/1973</v>
      </c>
      <c r="CZ2155" t="s">
        <v>2185</v>
      </c>
      <c r="DA2155">
        <v>1973</v>
      </c>
      <c r="DB2155" t="s">
        <v>35</v>
      </c>
      <c r="DC2155">
        <v>9</v>
      </c>
      <c r="DD2155">
        <v>0</v>
      </c>
      <c r="DE2155" s="18">
        <v>36541.550000000003</v>
      </c>
      <c r="DF2155" t="s">
        <v>11</v>
      </c>
      <c r="DG2155" t="s">
        <v>12</v>
      </c>
      <c r="DH2155" t="s">
        <v>42</v>
      </c>
      <c r="DZ2155" t="s">
        <v>2185</v>
      </c>
      <c r="EA2155">
        <f t="shared" si="67"/>
        <v>50</v>
      </c>
    </row>
    <row r="2156" spans="1:131" ht="15.6" x14ac:dyDescent="0.3">
      <c r="A2156" s="1" t="s">
        <v>208</v>
      </c>
      <c r="B2156" s="1" t="s">
        <v>6752</v>
      </c>
      <c r="C2156" s="1" t="s">
        <v>6581</v>
      </c>
      <c r="D2156" t="s">
        <v>8305</v>
      </c>
      <c r="E2156" s="1"/>
      <c r="H2156" s="1"/>
      <c r="T2156" t="s">
        <v>208</v>
      </c>
      <c r="U2156">
        <v>31.254999999999999</v>
      </c>
      <c r="V2156">
        <v>5.49</v>
      </c>
      <c r="W2156" t="s">
        <v>2382</v>
      </c>
      <c r="X2156" t="s">
        <v>2380</v>
      </c>
      <c r="Y2156" t="s">
        <v>2380</v>
      </c>
      <c r="Z2156">
        <v>0</v>
      </c>
      <c r="AA2156" t="s">
        <v>2380</v>
      </c>
      <c r="AV2156" t="s">
        <v>208</v>
      </c>
      <c r="AW2156">
        <v>31.254999999999999</v>
      </c>
      <c r="AX2156">
        <v>5.49</v>
      </c>
      <c r="AY2156" t="s">
        <v>2382</v>
      </c>
      <c r="AZ2156" t="s">
        <v>2380</v>
      </c>
      <c r="BA2156" t="s">
        <v>2380</v>
      </c>
      <c r="BB2156" t="s">
        <v>2381</v>
      </c>
      <c r="BC2156" t="s">
        <v>2380</v>
      </c>
      <c r="BR2156">
        <v>31.254999999999999</v>
      </c>
      <c r="BS2156" t="str" cm="1">
        <f t="array" ref="BS2156">_xlfn.IFS(BR2156&lt;18.5,"UNDER WEIGHT",BR2156&lt;=24.9,"NORMAL WEIGHT",BR2156&lt;=29.9,"OVER WEIGHT",BR2156&gt;=30,"OBESITY")</f>
        <v>OBESITY</v>
      </c>
      <c r="BV2156">
        <v>5.49</v>
      </c>
      <c r="BW2156" t="str" cm="1">
        <f t="array" ref="BW2156">_xlfn.IFS(BV2156&lt;=5.7,"NORMAL",BV2156&lt;=6.4,"Prediabetes",BV2156&gt;=6.5,"Diabetes")</f>
        <v>NORMAL</v>
      </c>
      <c r="CJ2156" t="s">
        <v>2186</v>
      </c>
      <c r="CK2156">
        <v>1992</v>
      </c>
      <c r="CL2156" t="s">
        <v>37</v>
      </c>
      <c r="CM2156">
        <v>9</v>
      </c>
      <c r="CN2156">
        <v>0</v>
      </c>
      <c r="CO2156">
        <v>36572.800000000003</v>
      </c>
      <c r="CP2156" t="s">
        <v>16</v>
      </c>
      <c r="CQ2156" t="s">
        <v>11</v>
      </c>
      <c r="CR2156" t="s">
        <v>42</v>
      </c>
      <c r="CW2156" t="str">
        <f t="shared" si="66"/>
        <v>9/Oct/1992</v>
      </c>
      <c r="CZ2156" t="s">
        <v>2186</v>
      </c>
      <c r="DA2156">
        <v>1992</v>
      </c>
      <c r="DB2156" t="s">
        <v>37</v>
      </c>
      <c r="DC2156">
        <v>9</v>
      </c>
      <c r="DD2156">
        <v>0</v>
      </c>
      <c r="DE2156" s="18">
        <v>36572.800000000003</v>
      </c>
      <c r="DF2156" t="s">
        <v>16</v>
      </c>
      <c r="DG2156" t="s">
        <v>11</v>
      </c>
      <c r="DH2156" t="s">
        <v>42</v>
      </c>
      <c r="DZ2156" t="s">
        <v>2186</v>
      </c>
      <c r="EA2156">
        <f t="shared" si="67"/>
        <v>31</v>
      </c>
    </row>
    <row r="2157" spans="1:131" ht="15.6" x14ac:dyDescent="0.3">
      <c r="A2157" s="1" t="s">
        <v>207</v>
      </c>
      <c r="B2157" s="1" t="s">
        <v>6752</v>
      </c>
      <c r="C2157" s="1" t="s">
        <v>6610</v>
      </c>
      <c r="D2157" t="s">
        <v>8142</v>
      </c>
      <c r="E2157" s="1"/>
      <c r="H2157" s="1"/>
      <c r="T2157" t="s">
        <v>207</v>
      </c>
      <c r="U2157">
        <v>23.06</v>
      </c>
      <c r="V2157">
        <v>4.47</v>
      </c>
      <c r="W2157" t="s">
        <v>2380</v>
      </c>
      <c r="X2157" t="s">
        <v>2380</v>
      </c>
      <c r="Y2157" t="s">
        <v>2380</v>
      </c>
      <c r="Z2157">
        <v>0</v>
      </c>
      <c r="AA2157" t="s">
        <v>2380</v>
      </c>
      <c r="AV2157" t="s">
        <v>207</v>
      </c>
      <c r="AW2157">
        <v>23.06</v>
      </c>
      <c r="AX2157">
        <v>4.47</v>
      </c>
      <c r="AY2157" t="s">
        <v>2380</v>
      </c>
      <c r="AZ2157" t="s">
        <v>2380</v>
      </c>
      <c r="BA2157" t="s">
        <v>2380</v>
      </c>
      <c r="BB2157" t="s">
        <v>2381</v>
      </c>
      <c r="BC2157" t="s">
        <v>2380</v>
      </c>
      <c r="BR2157">
        <v>23.06</v>
      </c>
      <c r="BS2157" t="str" cm="1">
        <f t="array" ref="BS2157">_xlfn.IFS(BR2157&lt;18.5,"UNDER WEIGHT",BR2157&lt;=24.9,"NORMAL WEIGHT",BR2157&lt;=29.9,"OVER WEIGHT",BR2157&gt;=30,"OBESITY")</f>
        <v>NORMAL WEIGHT</v>
      </c>
      <c r="BV2157">
        <v>4.47</v>
      </c>
      <c r="BW2157" t="str" cm="1">
        <f t="array" ref="BW2157">_xlfn.IFS(BV2157&lt;=5.7,"NORMAL",BV2157&lt;=6.4,"Prediabetes",BV2157&gt;=6.5,"Diabetes")</f>
        <v>NORMAL</v>
      </c>
      <c r="CJ2157" t="s">
        <v>2187</v>
      </c>
      <c r="CK2157">
        <v>1961</v>
      </c>
      <c r="CL2157" t="s">
        <v>10</v>
      </c>
      <c r="CM2157">
        <v>29</v>
      </c>
      <c r="CN2157">
        <v>4</v>
      </c>
      <c r="CO2157">
        <v>36580.28</v>
      </c>
      <c r="CP2157" t="s">
        <v>11</v>
      </c>
      <c r="CQ2157" t="s">
        <v>11</v>
      </c>
      <c r="CR2157" t="s">
        <v>13</v>
      </c>
      <c r="CW2157" t="str">
        <f t="shared" si="66"/>
        <v>29/Jul/1961</v>
      </c>
      <c r="CZ2157" t="s">
        <v>2187</v>
      </c>
      <c r="DA2157">
        <v>1961</v>
      </c>
      <c r="DB2157" t="s">
        <v>10</v>
      </c>
      <c r="DC2157">
        <v>29</v>
      </c>
      <c r="DD2157">
        <v>4</v>
      </c>
      <c r="DE2157" s="18">
        <v>36580.28</v>
      </c>
      <c r="DF2157" t="s">
        <v>11</v>
      </c>
      <c r="DG2157" t="s">
        <v>11</v>
      </c>
      <c r="DH2157" t="s">
        <v>13</v>
      </c>
      <c r="DZ2157" t="s">
        <v>2187</v>
      </c>
      <c r="EA2157">
        <f t="shared" si="67"/>
        <v>62</v>
      </c>
    </row>
    <row r="2158" spans="1:131" ht="15.6" x14ac:dyDescent="0.3">
      <c r="A2158" s="1" t="s">
        <v>206</v>
      </c>
      <c r="B2158" s="1" t="s">
        <v>6752</v>
      </c>
      <c r="C2158" s="1" t="s">
        <v>6611</v>
      </c>
      <c r="D2158" t="s">
        <v>6758</v>
      </c>
      <c r="E2158" s="1"/>
      <c r="H2158" s="1"/>
      <c r="T2158" t="s">
        <v>206</v>
      </c>
      <c r="U2158">
        <v>28.975000000000001</v>
      </c>
      <c r="V2158">
        <v>4.34</v>
      </c>
      <c r="W2158" t="s">
        <v>2382</v>
      </c>
      <c r="X2158" t="s">
        <v>2380</v>
      </c>
      <c r="Y2158" t="s">
        <v>2380</v>
      </c>
      <c r="Z2158">
        <v>0</v>
      </c>
      <c r="AA2158" t="s">
        <v>2380</v>
      </c>
      <c r="AV2158" t="s">
        <v>206</v>
      </c>
      <c r="AW2158">
        <v>28.975000000000001</v>
      </c>
      <c r="AX2158">
        <v>4.34</v>
      </c>
      <c r="AY2158" t="s">
        <v>2382</v>
      </c>
      <c r="AZ2158" t="s">
        <v>2380</v>
      </c>
      <c r="BA2158" t="s">
        <v>2380</v>
      </c>
      <c r="BB2158" t="s">
        <v>2381</v>
      </c>
      <c r="BC2158" t="s">
        <v>2380</v>
      </c>
      <c r="BR2158">
        <v>28.975000000000001</v>
      </c>
      <c r="BS2158" t="str" cm="1">
        <f t="array" ref="BS2158">_xlfn.IFS(BR2158&lt;18.5,"UNDER WEIGHT",BR2158&lt;=24.9,"NORMAL WEIGHT",BR2158&lt;=29.9,"OVER WEIGHT",BR2158&gt;=30,"OBESITY")</f>
        <v>OVER WEIGHT</v>
      </c>
      <c r="BV2158">
        <v>4.34</v>
      </c>
      <c r="BW2158" t="str" cm="1">
        <f t="array" ref="BW2158">_xlfn.IFS(BV2158&lt;=5.7,"NORMAL",BV2158&lt;=6.4,"Prediabetes",BV2158&gt;=6.5,"Diabetes")</f>
        <v>NORMAL</v>
      </c>
      <c r="CJ2158" t="s">
        <v>2188</v>
      </c>
      <c r="CK2158">
        <v>1970</v>
      </c>
      <c r="CL2158" t="s">
        <v>10</v>
      </c>
      <c r="CM2158">
        <v>14</v>
      </c>
      <c r="CN2158">
        <v>0</v>
      </c>
      <c r="CO2158">
        <v>36786.370000000003</v>
      </c>
      <c r="CP2158" t="s">
        <v>16</v>
      </c>
      <c r="CQ2158" t="s">
        <v>16</v>
      </c>
      <c r="CR2158" t="s">
        <v>42</v>
      </c>
      <c r="CW2158" t="str">
        <f t="shared" si="66"/>
        <v>14/Jul/1970</v>
      </c>
      <c r="CZ2158" t="s">
        <v>2188</v>
      </c>
      <c r="DA2158">
        <v>1970</v>
      </c>
      <c r="DB2158" t="s">
        <v>10</v>
      </c>
      <c r="DC2158">
        <v>14</v>
      </c>
      <c r="DD2158">
        <v>0</v>
      </c>
      <c r="DE2158" s="18">
        <v>36786.370000000003</v>
      </c>
      <c r="DF2158" t="s">
        <v>16</v>
      </c>
      <c r="DG2158" t="s">
        <v>16</v>
      </c>
      <c r="DH2158" t="s">
        <v>42</v>
      </c>
      <c r="DZ2158" t="s">
        <v>2188</v>
      </c>
      <c r="EA2158">
        <f t="shared" si="67"/>
        <v>53</v>
      </c>
    </row>
    <row r="2159" spans="1:131" ht="15.6" x14ac:dyDescent="0.3">
      <c r="A2159" s="1" t="s">
        <v>205</v>
      </c>
      <c r="B2159" s="1" t="s">
        <v>6751</v>
      </c>
      <c r="C2159" s="1" t="s">
        <v>6612</v>
      </c>
      <c r="D2159" t="s">
        <v>8306</v>
      </c>
      <c r="E2159" s="1"/>
      <c r="H2159" s="1"/>
      <c r="T2159" t="s">
        <v>205</v>
      </c>
      <c r="U2159">
        <v>33.299999999999997</v>
      </c>
      <c r="V2159">
        <v>9.49</v>
      </c>
      <c r="W2159" t="s">
        <v>2380</v>
      </c>
      <c r="X2159" t="s">
        <v>2380</v>
      </c>
      <c r="Y2159" t="s">
        <v>2380</v>
      </c>
      <c r="Z2159">
        <v>0</v>
      </c>
      <c r="AA2159" t="s">
        <v>2380</v>
      </c>
      <c r="AV2159" t="s">
        <v>205</v>
      </c>
      <c r="AW2159">
        <v>33.299999999999997</v>
      </c>
      <c r="AX2159">
        <v>9.49</v>
      </c>
      <c r="AY2159" t="s">
        <v>2380</v>
      </c>
      <c r="AZ2159" t="s">
        <v>2380</v>
      </c>
      <c r="BA2159" t="s">
        <v>2380</v>
      </c>
      <c r="BB2159" t="s">
        <v>2381</v>
      </c>
      <c r="BC2159" t="s">
        <v>2380</v>
      </c>
      <c r="BR2159">
        <v>33.299999999999997</v>
      </c>
      <c r="BS2159" t="str" cm="1">
        <f t="array" ref="BS2159">_xlfn.IFS(BR2159&lt;18.5,"UNDER WEIGHT",BR2159&lt;=24.9,"NORMAL WEIGHT",BR2159&lt;=29.9,"OVER WEIGHT",BR2159&gt;=30,"OBESITY")</f>
        <v>OBESITY</v>
      </c>
      <c r="BV2159">
        <v>9.49</v>
      </c>
      <c r="BW2159" t="str" cm="1">
        <f t="array" ref="BW2159">_xlfn.IFS(BV2159&lt;=5.7,"NORMAL",BV2159&lt;=6.4,"Prediabetes",BV2159&gt;=6.5,"Diabetes")</f>
        <v>Diabetes</v>
      </c>
      <c r="CJ2159" t="s">
        <v>2189</v>
      </c>
      <c r="CK2159">
        <v>1965</v>
      </c>
      <c r="CL2159" t="s">
        <v>30</v>
      </c>
      <c r="CM2159">
        <v>28</v>
      </c>
      <c r="CN2159">
        <v>0</v>
      </c>
      <c r="CO2159">
        <v>36795.29</v>
      </c>
      <c r="CP2159" t="s">
        <v>11</v>
      </c>
      <c r="CQ2159" t="s">
        <v>16</v>
      </c>
      <c r="CR2159" t="s">
        <v>42</v>
      </c>
      <c r="CW2159" t="str">
        <f t="shared" si="66"/>
        <v>28/Dec/1965</v>
      </c>
      <c r="CZ2159" t="s">
        <v>2189</v>
      </c>
      <c r="DA2159">
        <v>1965</v>
      </c>
      <c r="DB2159" t="s">
        <v>30</v>
      </c>
      <c r="DC2159">
        <v>28</v>
      </c>
      <c r="DD2159">
        <v>0</v>
      </c>
      <c r="DE2159" s="18">
        <v>36795.29</v>
      </c>
      <c r="DF2159" t="s">
        <v>11</v>
      </c>
      <c r="DG2159" t="s">
        <v>16</v>
      </c>
      <c r="DH2159" t="s">
        <v>42</v>
      </c>
      <c r="DZ2159" t="s">
        <v>2189</v>
      </c>
      <c r="EA2159">
        <f t="shared" si="67"/>
        <v>58</v>
      </c>
    </row>
    <row r="2160" spans="1:131" ht="15.6" x14ac:dyDescent="0.3">
      <c r="A2160" s="1" t="s">
        <v>204</v>
      </c>
      <c r="B2160" s="1" t="s">
        <v>6751</v>
      </c>
      <c r="C2160" s="1" t="s">
        <v>6613</v>
      </c>
      <c r="D2160" t="s">
        <v>8033</v>
      </c>
      <c r="E2160" s="1"/>
      <c r="H2160" s="1"/>
      <c r="T2160" t="s">
        <v>204</v>
      </c>
      <c r="U2160">
        <v>33</v>
      </c>
      <c r="V2160">
        <v>10.16</v>
      </c>
      <c r="W2160" t="s">
        <v>2380</v>
      </c>
      <c r="X2160" t="s">
        <v>2380</v>
      </c>
      <c r="Y2160" t="s">
        <v>2380</v>
      </c>
      <c r="Z2160">
        <v>0</v>
      </c>
      <c r="AA2160" t="s">
        <v>2380</v>
      </c>
      <c r="AV2160" t="s">
        <v>204</v>
      </c>
      <c r="AW2160">
        <v>33</v>
      </c>
      <c r="AX2160">
        <v>10.16</v>
      </c>
      <c r="AY2160" t="s">
        <v>2380</v>
      </c>
      <c r="AZ2160" t="s">
        <v>2380</v>
      </c>
      <c r="BA2160" t="s">
        <v>2380</v>
      </c>
      <c r="BB2160" t="s">
        <v>2381</v>
      </c>
      <c r="BC2160" t="s">
        <v>2380</v>
      </c>
      <c r="BR2160">
        <v>33</v>
      </c>
      <c r="BS2160" t="str" cm="1">
        <f t="array" ref="BS2160">_xlfn.IFS(BR2160&lt;18.5,"UNDER WEIGHT",BR2160&lt;=24.9,"NORMAL WEIGHT",BR2160&lt;=29.9,"OVER WEIGHT",BR2160&gt;=30,"OBESITY")</f>
        <v>OBESITY</v>
      </c>
      <c r="BV2160">
        <v>10.16</v>
      </c>
      <c r="BW2160" t="str" cm="1">
        <f t="array" ref="BW2160">_xlfn.IFS(BV2160&lt;=5.7,"NORMAL",BV2160&lt;=6.4,"Prediabetes",BV2160&gt;=6.5,"Diabetes")</f>
        <v>Diabetes</v>
      </c>
      <c r="CJ2160" t="s">
        <v>31</v>
      </c>
      <c r="CK2160">
        <v>1992</v>
      </c>
      <c r="CL2160" t="s">
        <v>37</v>
      </c>
      <c r="CM2160">
        <v>6</v>
      </c>
      <c r="CN2160">
        <v>0</v>
      </c>
      <c r="CO2160">
        <v>36837.47</v>
      </c>
      <c r="CP2160" t="s">
        <v>16</v>
      </c>
      <c r="CQ2160" t="s">
        <v>11</v>
      </c>
      <c r="CR2160" t="s">
        <v>42</v>
      </c>
      <c r="CW2160" t="str">
        <f t="shared" si="66"/>
        <v>6/Oct/1992</v>
      </c>
      <c r="CZ2160" t="s">
        <v>31</v>
      </c>
      <c r="DA2160">
        <v>1992</v>
      </c>
      <c r="DB2160" t="s">
        <v>37</v>
      </c>
      <c r="DC2160">
        <v>6</v>
      </c>
      <c r="DD2160">
        <v>0</v>
      </c>
      <c r="DE2160" s="18">
        <v>36837.47</v>
      </c>
      <c r="DF2160" t="s">
        <v>16</v>
      </c>
      <c r="DG2160" t="s">
        <v>11</v>
      </c>
      <c r="DH2160" t="s">
        <v>42</v>
      </c>
      <c r="DZ2160" t="s">
        <v>31</v>
      </c>
      <c r="EA2160">
        <f t="shared" si="67"/>
        <v>31</v>
      </c>
    </row>
    <row r="2161" spans="1:131" ht="15.6" x14ac:dyDescent="0.3">
      <c r="A2161" s="1" t="s">
        <v>203</v>
      </c>
      <c r="B2161" s="1" t="s">
        <v>6751</v>
      </c>
      <c r="C2161" s="1" t="s">
        <v>6614</v>
      </c>
      <c r="D2161" t="s">
        <v>8307</v>
      </c>
      <c r="E2161" s="1"/>
      <c r="H2161" s="1"/>
      <c r="T2161" t="s">
        <v>203</v>
      </c>
      <c r="U2161">
        <v>31.46</v>
      </c>
      <c r="V2161">
        <v>11.19</v>
      </c>
      <c r="W2161" t="s">
        <v>2380</v>
      </c>
      <c r="X2161" t="s">
        <v>2380</v>
      </c>
      <c r="Y2161" t="s">
        <v>2380</v>
      </c>
      <c r="Z2161">
        <v>0</v>
      </c>
      <c r="AA2161" t="s">
        <v>2380</v>
      </c>
      <c r="AV2161" t="s">
        <v>203</v>
      </c>
      <c r="AW2161">
        <v>31.46</v>
      </c>
      <c r="AX2161">
        <v>11.19</v>
      </c>
      <c r="AY2161" t="s">
        <v>2380</v>
      </c>
      <c r="AZ2161" t="s">
        <v>2380</v>
      </c>
      <c r="BA2161" t="s">
        <v>2380</v>
      </c>
      <c r="BB2161" t="s">
        <v>2381</v>
      </c>
      <c r="BC2161" t="s">
        <v>2380</v>
      </c>
      <c r="BR2161">
        <v>31.46</v>
      </c>
      <c r="BS2161" t="str" cm="1">
        <f t="array" ref="BS2161">_xlfn.IFS(BR2161&lt;18.5,"UNDER WEIGHT",BR2161&lt;=24.9,"NORMAL WEIGHT",BR2161&lt;=29.9,"OVER WEIGHT",BR2161&gt;=30,"OBESITY")</f>
        <v>OBESITY</v>
      </c>
      <c r="BV2161">
        <v>11.19</v>
      </c>
      <c r="BW2161" t="str" cm="1">
        <f t="array" ref="BW2161">_xlfn.IFS(BV2161&lt;=5.7,"NORMAL",BV2161&lt;=6.4,"Prediabetes",BV2161&gt;=6.5,"Diabetes")</f>
        <v>Diabetes</v>
      </c>
      <c r="CJ2161" t="s">
        <v>2190</v>
      </c>
      <c r="CK2161">
        <v>1992</v>
      </c>
      <c r="CL2161" t="s">
        <v>10</v>
      </c>
      <c r="CM2161">
        <v>4</v>
      </c>
      <c r="CN2161">
        <v>0</v>
      </c>
      <c r="CO2161">
        <v>36837.47</v>
      </c>
      <c r="CP2161" t="s">
        <v>11</v>
      </c>
      <c r="CQ2161" t="s">
        <v>12</v>
      </c>
      <c r="CR2161" t="s">
        <v>42</v>
      </c>
      <c r="CW2161" t="str">
        <f t="shared" si="66"/>
        <v>4/Jul/1992</v>
      </c>
      <c r="CZ2161" t="s">
        <v>2190</v>
      </c>
      <c r="DA2161">
        <v>1992</v>
      </c>
      <c r="DB2161" t="s">
        <v>10</v>
      </c>
      <c r="DC2161">
        <v>4</v>
      </c>
      <c r="DD2161">
        <v>0</v>
      </c>
      <c r="DE2161" s="18">
        <v>36837.47</v>
      </c>
      <c r="DF2161" t="s">
        <v>11</v>
      </c>
      <c r="DG2161" t="s">
        <v>12</v>
      </c>
      <c r="DH2161" t="s">
        <v>42</v>
      </c>
      <c r="DZ2161" t="s">
        <v>2190</v>
      </c>
      <c r="EA2161">
        <f t="shared" si="67"/>
        <v>31</v>
      </c>
    </row>
    <row r="2162" spans="1:131" ht="15.6" x14ac:dyDescent="0.3">
      <c r="A2162" s="1" t="s">
        <v>202</v>
      </c>
      <c r="B2162" s="1" t="s">
        <v>6751</v>
      </c>
      <c r="C2162" s="1" t="s">
        <v>6615</v>
      </c>
      <c r="D2162" t="s">
        <v>7411</v>
      </c>
      <c r="E2162" s="1"/>
      <c r="H2162" s="1"/>
      <c r="T2162" t="s">
        <v>202</v>
      </c>
      <c r="U2162">
        <v>29.6</v>
      </c>
      <c r="V2162">
        <v>11.03</v>
      </c>
      <c r="W2162" t="s">
        <v>2380</v>
      </c>
      <c r="X2162" t="s">
        <v>2380</v>
      </c>
      <c r="Y2162" t="s">
        <v>2380</v>
      </c>
      <c r="Z2162">
        <v>0</v>
      </c>
      <c r="AA2162" t="s">
        <v>2380</v>
      </c>
      <c r="AV2162" t="s">
        <v>202</v>
      </c>
      <c r="AW2162">
        <v>29.6</v>
      </c>
      <c r="AX2162">
        <v>11.03</v>
      </c>
      <c r="AY2162" t="s">
        <v>2380</v>
      </c>
      <c r="AZ2162" t="s">
        <v>2380</v>
      </c>
      <c r="BA2162" t="s">
        <v>2380</v>
      </c>
      <c r="BB2162" t="s">
        <v>2381</v>
      </c>
      <c r="BC2162" t="s">
        <v>2380</v>
      </c>
      <c r="BR2162">
        <v>29.6</v>
      </c>
      <c r="BS2162" t="str" cm="1">
        <f t="array" ref="BS2162">_xlfn.IFS(BR2162&lt;18.5,"UNDER WEIGHT",BR2162&lt;=24.9,"NORMAL WEIGHT",BR2162&lt;=29.9,"OVER WEIGHT",BR2162&gt;=30,"OBESITY")</f>
        <v>OVER WEIGHT</v>
      </c>
      <c r="BV2162">
        <v>11.03</v>
      </c>
      <c r="BW2162" t="str" cm="1">
        <f t="array" ref="BW2162">_xlfn.IFS(BV2162&lt;=5.7,"NORMAL",BV2162&lt;=6.4,"Prediabetes",BV2162&gt;=6.5,"Diabetes")</f>
        <v>Diabetes</v>
      </c>
      <c r="CJ2162" t="s">
        <v>2191</v>
      </c>
      <c r="CK2162">
        <v>1972</v>
      </c>
      <c r="CL2162" t="s">
        <v>30</v>
      </c>
      <c r="CM2162">
        <v>5</v>
      </c>
      <c r="CN2162">
        <v>0</v>
      </c>
      <c r="CO2162">
        <v>36889.99</v>
      </c>
      <c r="CP2162" t="s">
        <v>16</v>
      </c>
      <c r="CQ2162" t="s">
        <v>12</v>
      </c>
      <c r="CR2162" t="s">
        <v>42</v>
      </c>
      <c r="CW2162" t="str">
        <f t="shared" si="66"/>
        <v>5/Dec/1972</v>
      </c>
      <c r="CZ2162" t="s">
        <v>2191</v>
      </c>
      <c r="DA2162">
        <v>1972</v>
      </c>
      <c r="DB2162" t="s">
        <v>30</v>
      </c>
      <c r="DC2162">
        <v>5</v>
      </c>
      <c r="DD2162">
        <v>0</v>
      </c>
      <c r="DE2162" s="18">
        <v>36889.99</v>
      </c>
      <c r="DF2162" t="s">
        <v>16</v>
      </c>
      <c r="DG2162" t="s">
        <v>12</v>
      </c>
      <c r="DH2162" t="s">
        <v>42</v>
      </c>
      <c r="DZ2162" t="s">
        <v>2191</v>
      </c>
      <c r="EA2162">
        <f t="shared" si="67"/>
        <v>51</v>
      </c>
    </row>
    <row r="2163" spans="1:131" ht="15.6" x14ac:dyDescent="0.3">
      <c r="A2163" s="1" t="s">
        <v>201</v>
      </c>
      <c r="B2163" s="1" t="s">
        <v>6751</v>
      </c>
      <c r="C2163" s="1" t="s">
        <v>6616</v>
      </c>
      <c r="D2163" t="s">
        <v>6910</v>
      </c>
      <c r="E2163" s="1"/>
      <c r="H2163" s="1"/>
      <c r="T2163" t="s">
        <v>201</v>
      </c>
      <c r="U2163">
        <v>22.05</v>
      </c>
      <c r="V2163">
        <v>4.43</v>
      </c>
      <c r="W2163" t="s">
        <v>2382</v>
      </c>
      <c r="X2163" t="s">
        <v>2380</v>
      </c>
      <c r="Y2163" t="s">
        <v>2380</v>
      </c>
      <c r="Z2163">
        <v>0</v>
      </c>
      <c r="AA2163" t="s">
        <v>2380</v>
      </c>
      <c r="AV2163" t="s">
        <v>201</v>
      </c>
      <c r="AW2163">
        <v>22.05</v>
      </c>
      <c r="AX2163">
        <v>4.43</v>
      </c>
      <c r="AY2163" t="s">
        <v>2382</v>
      </c>
      <c r="AZ2163" t="s">
        <v>2380</v>
      </c>
      <c r="BA2163" t="s">
        <v>2380</v>
      </c>
      <c r="BB2163" t="s">
        <v>2381</v>
      </c>
      <c r="BC2163" t="s">
        <v>2380</v>
      </c>
      <c r="BR2163">
        <v>22.05</v>
      </c>
      <c r="BS2163" t="str" cm="1">
        <f t="array" ref="BS2163">_xlfn.IFS(BR2163&lt;18.5,"UNDER WEIGHT",BR2163&lt;=24.9,"NORMAL WEIGHT",BR2163&lt;=29.9,"OVER WEIGHT",BR2163&gt;=30,"OBESITY")</f>
        <v>NORMAL WEIGHT</v>
      </c>
      <c r="BV2163">
        <v>4.43</v>
      </c>
      <c r="BW2163" t="str" cm="1">
        <f t="array" ref="BW2163">_xlfn.IFS(BV2163&lt;=5.7,"NORMAL",BV2163&lt;=6.4,"Prediabetes",BV2163&gt;=6.5,"Diabetes")</f>
        <v>NORMAL</v>
      </c>
      <c r="CJ2163" t="s">
        <v>2192</v>
      </c>
      <c r="CK2163">
        <v>2003</v>
      </c>
      <c r="CL2163" t="s">
        <v>18</v>
      </c>
      <c r="CM2163">
        <v>21</v>
      </c>
      <c r="CN2163">
        <v>0</v>
      </c>
      <c r="CO2163">
        <v>36898.730000000003</v>
      </c>
      <c r="CP2163" t="s">
        <v>11</v>
      </c>
      <c r="CQ2163" t="s">
        <v>16</v>
      </c>
      <c r="CR2163" t="s">
        <v>23</v>
      </c>
      <c r="CW2163" t="str">
        <f t="shared" si="66"/>
        <v>21/Jun/2003</v>
      </c>
      <c r="CZ2163" t="s">
        <v>2192</v>
      </c>
      <c r="DA2163">
        <v>2003</v>
      </c>
      <c r="DB2163" t="s">
        <v>18</v>
      </c>
      <c r="DC2163">
        <v>21</v>
      </c>
      <c r="DD2163">
        <v>0</v>
      </c>
      <c r="DE2163" s="18">
        <v>36898.730000000003</v>
      </c>
      <c r="DF2163" t="s">
        <v>11</v>
      </c>
      <c r="DG2163" t="s">
        <v>16</v>
      </c>
      <c r="DH2163" t="s">
        <v>23</v>
      </c>
      <c r="DZ2163" t="s">
        <v>2192</v>
      </c>
      <c r="EA2163">
        <f t="shared" si="67"/>
        <v>20</v>
      </c>
    </row>
    <row r="2164" spans="1:131" ht="15.6" x14ac:dyDescent="0.3">
      <c r="A2164" s="1" t="s">
        <v>199</v>
      </c>
      <c r="B2164" s="1" t="s">
        <v>7144</v>
      </c>
      <c r="C2164" s="1" t="s">
        <v>6617</v>
      </c>
      <c r="D2164" t="s">
        <v>8308</v>
      </c>
      <c r="E2164" s="1"/>
      <c r="H2164" s="1"/>
      <c r="T2164" t="s">
        <v>199</v>
      </c>
      <c r="U2164">
        <v>27.06</v>
      </c>
      <c r="V2164">
        <v>6.14</v>
      </c>
      <c r="W2164" t="s">
        <v>2380</v>
      </c>
      <c r="X2164" t="s">
        <v>2382</v>
      </c>
      <c r="Y2164" t="s">
        <v>2380</v>
      </c>
      <c r="Z2164">
        <v>1</v>
      </c>
      <c r="AA2164" t="s">
        <v>2380</v>
      </c>
      <c r="AV2164" t="s">
        <v>199</v>
      </c>
      <c r="AW2164">
        <v>27.06</v>
      </c>
      <c r="AX2164">
        <v>6.14</v>
      </c>
      <c r="AY2164" t="s">
        <v>2380</v>
      </c>
      <c r="AZ2164" t="s">
        <v>2382</v>
      </c>
      <c r="BA2164" t="s">
        <v>2380</v>
      </c>
      <c r="BB2164">
        <v>1</v>
      </c>
      <c r="BC2164" t="s">
        <v>2380</v>
      </c>
      <c r="BR2164">
        <v>27.06</v>
      </c>
      <c r="BS2164" t="str" cm="1">
        <f t="array" ref="BS2164">_xlfn.IFS(BR2164&lt;18.5,"UNDER WEIGHT",BR2164&lt;=24.9,"NORMAL WEIGHT",BR2164&lt;=29.9,"OVER WEIGHT",BR2164&gt;=30,"OBESITY")</f>
        <v>OVER WEIGHT</v>
      </c>
      <c r="BV2164">
        <v>6.14</v>
      </c>
      <c r="BW2164" t="str" cm="1">
        <f t="array" ref="BW2164">_xlfn.IFS(BV2164&lt;=5.7,"NORMAL",BV2164&lt;=6.4,"Prediabetes",BV2164&gt;=6.5,"Diabetes")</f>
        <v>Prediabetes</v>
      </c>
      <c r="CJ2164" t="s">
        <v>2193</v>
      </c>
      <c r="CK2164">
        <v>1963</v>
      </c>
      <c r="CL2164" t="s">
        <v>10</v>
      </c>
      <c r="CM2164">
        <v>24</v>
      </c>
      <c r="CN2164">
        <v>2</v>
      </c>
      <c r="CO2164">
        <v>36910.61</v>
      </c>
      <c r="CP2164" t="s">
        <v>11</v>
      </c>
      <c r="CQ2164" t="s">
        <v>11</v>
      </c>
      <c r="CR2164" t="s">
        <v>42</v>
      </c>
      <c r="CW2164" t="str">
        <f t="shared" si="66"/>
        <v>24/Jul/1963</v>
      </c>
      <c r="CZ2164" t="s">
        <v>2193</v>
      </c>
      <c r="DA2164">
        <v>1963</v>
      </c>
      <c r="DB2164" t="s">
        <v>10</v>
      </c>
      <c r="DC2164">
        <v>24</v>
      </c>
      <c r="DD2164">
        <v>2</v>
      </c>
      <c r="DE2164" s="18">
        <v>36910.61</v>
      </c>
      <c r="DF2164" t="s">
        <v>11</v>
      </c>
      <c r="DG2164" t="s">
        <v>11</v>
      </c>
      <c r="DH2164" t="s">
        <v>42</v>
      </c>
      <c r="DZ2164" t="s">
        <v>2193</v>
      </c>
      <c r="EA2164">
        <f t="shared" si="67"/>
        <v>60</v>
      </c>
    </row>
    <row r="2165" spans="1:131" ht="15.6" x14ac:dyDescent="0.3">
      <c r="A2165" s="1" t="s">
        <v>198</v>
      </c>
      <c r="B2165" s="1" t="s">
        <v>6751</v>
      </c>
      <c r="C2165" s="1" t="s">
        <v>4822</v>
      </c>
      <c r="D2165" t="s">
        <v>8309</v>
      </c>
      <c r="E2165" s="1"/>
      <c r="H2165" s="1"/>
      <c r="T2165" t="s">
        <v>198</v>
      </c>
      <c r="U2165">
        <v>20.49</v>
      </c>
      <c r="V2165">
        <v>4.87</v>
      </c>
      <c r="W2165" t="s">
        <v>2380</v>
      </c>
      <c r="X2165" t="s">
        <v>2380</v>
      </c>
      <c r="Y2165" t="s">
        <v>2380</v>
      </c>
      <c r="Z2165">
        <v>0</v>
      </c>
      <c r="AA2165" t="s">
        <v>2380</v>
      </c>
      <c r="AV2165" t="s">
        <v>198</v>
      </c>
      <c r="AW2165">
        <v>20.49</v>
      </c>
      <c r="AX2165">
        <v>4.87</v>
      </c>
      <c r="AY2165" t="s">
        <v>2380</v>
      </c>
      <c r="AZ2165" t="s">
        <v>2380</v>
      </c>
      <c r="BA2165" t="s">
        <v>2380</v>
      </c>
      <c r="BB2165" t="s">
        <v>2381</v>
      </c>
      <c r="BC2165" t="s">
        <v>2380</v>
      </c>
      <c r="BR2165">
        <v>20.49</v>
      </c>
      <c r="BS2165" t="str" cm="1">
        <f t="array" ref="BS2165">_xlfn.IFS(BR2165&lt;18.5,"UNDER WEIGHT",BR2165&lt;=24.9,"NORMAL WEIGHT",BR2165&lt;=29.9,"OVER WEIGHT",BR2165&gt;=30,"OBESITY")</f>
        <v>NORMAL WEIGHT</v>
      </c>
      <c r="BV2165">
        <v>4.87</v>
      </c>
      <c r="BW2165" t="str" cm="1">
        <f t="array" ref="BW2165">_xlfn.IFS(BV2165&lt;=5.7,"NORMAL",BV2165&lt;=6.4,"Prediabetes",BV2165&gt;=6.5,"Diabetes")</f>
        <v>NORMAL</v>
      </c>
      <c r="CJ2165" t="s">
        <v>2194</v>
      </c>
      <c r="CK2165">
        <v>1991</v>
      </c>
      <c r="CL2165" t="s">
        <v>18</v>
      </c>
      <c r="CM2165">
        <v>10</v>
      </c>
      <c r="CN2165">
        <v>3</v>
      </c>
      <c r="CO2165">
        <v>36911.99</v>
      </c>
      <c r="CP2165" t="s">
        <v>11</v>
      </c>
      <c r="CQ2165" t="s">
        <v>11</v>
      </c>
      <c r="CR2165" t="s">
        <v>42</v>
      </c>
      <c r="CW2165" t="str">
        <f t="shared" si="66"/>
        <v>10/Jun/1991</v>
      </c>
      <c r="CZ2165" t="s">
        <v>2194</v>
      </c>
      <c r="DA2165">
        <v>1991</v>
      </c>
      <c r="DB2165" t="s">
        <v>18</v>
      </c>
      <c r="DC2165">
        <v>10</v>
      </c>
      <c r="DD2165">
        <v>3</v>
      </c>
      <c r="DE2165" s="18">
        <v>36911.99</v>
      </c>
      <c r="DF2165" t="s">
        <v>11</v>
      </c>
      <c r="DG2165" t="s">
        <v>11</v>
      </c>
      <c r="DH2165" t="s">
        <v>42</v>
      </c>
      <c r="DZ2165" t="s">
        <v>2194</v>
      </c>
      <c r="EA2165">
        <f t="shared" si="67"/>
        <v>32</v>
      </c>
    </row>
    <row r="2166" spans="1:131" ht="15.6" x14ac:dyDescent="0.3">
      <c r="A2166" s="1" t="s">
        <v>197</v>
      </c>
      <c r="B2166" s="1" t="s">
        <v>6752</v>
      </c>
      <c r="C2166" s="1" t="s">
        <v>6618</v>
      </c>
      <c r="D2166" t="s">
        <v>7332</v>
      </c>
      <c r="E2166" s="1"/>
      <c r="H2166" s="1"/>
      <c r="T2166" t="s">
        <v>197</v>
      </c>
      <c r="U2166">
        <v>28.4</v>
      </c>
      <c r="V2166">
        <v>4.3</v>
      </c>
      <c r="W2166" t="s">
        <v>2380</v>
      </c>
      <c r="X2166" t="s">
        <v>2380</v>
      </c>
      <c r="Y2166" t="s">
        <v>2383</v>
      </c>
      <c r="Z2166">
        <v>1</v>
      </c>
      <c r="AA2166" t="s">
        <v>2380</v>
      </c>
      <c r="AV2166" t="s">
        <v>197</v>
      </c>
      <c r="AW2166">
        <v>28.4</v>
      </c>
      <c r="AX2166">
        <v>4.3</v>
      </c>
      <c r="AY2166" t="s">
        <v>2380</v>
      </c>
      <c r="AZ2166" t="s">
        <v>2380</v>
      </c>
      <c r="BA2166" t="s">
        <v>2383</v>
      </c>
      <c r="BB2166">
        <v>1</v>
      </c>
      <c r="BC2166" t="s">
        <v>2380</v>
      </c>
      <c r="BR2166">
        <v>28.4</v>
      </c>
      <c r="BS2166" t="str" cm="1">
        <f t="array" ref="BS2166">_xlfn.IFS(BR2166&lt;18.5,"UNDER WEIGHT",BR2166&lt;=24.9,"NORMAL WEIGHT",BR2166&lt;=29.9,"OVER WEIGHT",BR2166&gt;=30,"OBESITY")</f>
        <v>OVER WEIGHT</v>
      </c>
      <c r="BV2166">
        <v>4.3</v>
      </c>
      <c r="BW2166" t="str" cm="1">
        <f t="array" ref="BW2166">_xlfn.IFS(BV2166&lt;=5.7,"NORMAL",BV2166&lt;=6.4,"Prediabetes",BV2166&gt;=6.5,"Diabetes")</f>
        <v>NORMAL</v>
      </c>
      <c r="CJ2166" t="s">
        <v>2195</v>
      </c>
      <c r="CK2166">
        <v>1968</v>
      </c>
      <c r="CL2166" t="s">
        <v>37</v>
      </c>
      <c r="CM2166">
        <v>22</v>
      </c>
      <c r="CN2166">
        <v>0</v>
      </c>
      <c r="CO2166">
        <v>36922.61</v>
      </c>
      <c r="CP2166" t="s">
        <v>11</v>
      </c>
      <c r="CQ2166" t="s">
        <v>16</v>
      </c>
      <c r="CR2166" t="s">
        <v>42</v>
      </c>
      <c r="CW2166" t="str">
        <f t="shared" si="66"/>
        <v>22/Oct/1968</v>
      </c>
      <c r="CZ2166" t="s">
        <v>2195</v>
      </c>
      <c r="DA2166">
        <v>1968</v>
      </c>
      <c r="DB2166" t="s">
        <v>37</v>
      </c>
      <c r="DC2166">
        <v>22</v>
      </c>
      <c r="DD2166">
        <v>0</v>
      </c>
      <c r="DE2166" s="18">
        <v>36922.61</v>
      </c>
      <c r="DF2166" t="s">
        <v>11</v>
      </c>
      <c r="DG2166" t="s">
        <v>16</v>
      </c>
      <c r="DH2166" t="s">
        <v>42</v>
      </c>
      <c r="DZ2166" t="s">
        <v>2195</v>
      </c>
      <c r="EA2166">
        <f t="shared" si="67"/>
        <v>55</v>
      </c>
    </row>
    <row r="2167" spans="1:131" ht="15.6" x14ac:dyDescent="0.3">
      <c r="A2167" s="1" t="s">
        <v>196</v>
      </c>
      <c r="B2167" s="1" t="s">
        <v>6752</v>
      </c>
      <c r="C2167" s="1" t="s">
        <v>6619</v>
      </c>
      <c r="D2167" t="s">
        <v>8310</v>
      </c>
      <c r="E2167" s="1"/>
      <c r="H2167" s="1"/>
      <c r="T2167" t="s">
        <v>196</v>
      </c>
      <c r="U2167">
        <v>41.91</v>
      </c>
      <c r="V2167">
        <v>6.19</v>
      </c>
      <c r="W2167" t="s">
        <v>2380</v>
      </c>
      <c r="X2167" t="s">
        <v>2380</v>
      </c>
      <c r="Y2167" t="s">
        <v>2380</v>
      </c>
      <c r="Z2167">
        <v>0</v>
      </c>
      <c r="AA2167" t="s">
        <v>2380</v>
      </c>
      <c r="AV2167" t="s">
        <v>196</v>
      </c>
      <c r="AW2167">
        <v>41.91</v>
      </c>
      <c r="AX2167">
        <v>6.19</v>
      </c>
      <c r="AY2167" t="s">
        <v>2380</v>
      </c>
      <c r="AZ2167" t="s">
        <v>2380</v>
      </c>
      <c r="BA2167" t="s">
        <v>2380</v>
      </c>
      <c r="BB2167" t="s">
        <v>2381</v>
      </c>
      <c r="BC2167" t="s">
        <v>2380</v>
      </c>
      <c r="BR2167">
        <v>41.91</v>
      </c>
      <c r="BS2167" t="str" cm="1">
        <f t="array" ref="BS2167">_xlfn.IFS(BR2167&lt;18.5,"UNDER WEIGHT",BR2167&lt;=24.9,"NORMAL WEIGHT",BR2167&lt;=29.9,"OVER WEIGHT",BR2167&gt;=30,"OBESITY")</f>
        <v>OBESITY</v>
      </c>
      <c r="BV2167">
        <v>6.19</v>
      </c>
      <c r="BW2167" t="str" cm="1">
        <f t="array" ref="BW2167">_xlfn.IFS(BV2167&lt;=5.7,"NORMAL",BV2167&lt;=6.4,"Prediabetes",BV2167&gt;=6.5,"Diabetes")</f>
        <v>Prediabetes</v>
      </c>
      <c r="CJ2167" t="s">
        <v>2196</v>
      </c>
      <c r="CK2167">
        <v>1977</v>
      </c>
      <c r="CL2167" t="s">
        <v>35</v>
      </c>
      <c r="CM2167">
        <v>13</v>
      </c>
      <c r="CN2167">
        <v>2</v>
      </c>
      <c r="CO2167">
        <v>36935.64</v>
      </c>
      <c r="CP2167" t="s">
        <v>11</v>
      </c>
      <c r="CQ2167" t="s">
        <v>16</v>
      </c>
      <c r="CR2167" t="s">
        <v>42</v>
      </c>
      <c r="CW2167" t="str">
        <f t="shared" si="66"/>
        <v>13/Aug/1977</v>
      </c>
      <c r="CZ2167" t="s">
        <v>2196</v>
      </c>
      <c r="DA2167">
        <v>1977</v>
      </c>
      <c r="DB2167" t="s">
        <v>35</v>
      </c>
      <c r="DC2167">
        <v>13</v>
      </c>
      <c r="DD2167">
        <v>2</v>
      </c>
      <c r="DE2167" s="18">
        <v>36935.64</v>
      </c>
      <c r="DF2167" t="s">
        <v>11</v>
      </c>
      <c r="DG2167" t="s">
        <v>16</v>
      </c>
      <c r="DH2167" t="s">
        <v>42</v>
      </c>
      <c r="DZ2167" t="s">
        <v>2196</v>
      </c>
      <c r="EA2167">
        <f t="shared" si="67"/>
        <v>46</v>
      </c>
    </row>
    <row r="2168" spans="1:131" ht="15.6" x14ac:dyDescent="0.3">
      <c r="A2168" s="1" t="s">
        <v>195</v>
      </c>
      <c r="B2168" s="1" t="s">
        <v>6752</v>
      </c>
      <c r="C2168" s="1" t="s">
        <v>6620</v>
      </c>
      <c r="D2168" t="s">
        <v>8311</v>
      </c>
      <c r="E2168" s="1"/>
      <c r="H2168" s="1"/>
      <c r="T2168" t="s">
        <v>195</v>
      </c>
      <c r="U2168">
        <v>24.6</v>
      </c>
      <c r="V2168">
        <v>6.19</v>
      </c>
      <c r="W2168" t="s">
        <v>2380</v>
      </c>
      <c r="X2168" t="s">
        <v>2380</v>
      </c>
      <c r="Y2168" t="s">
        <v>2383</v>
      </c>
      <c r="Z2168">
        <v>1</v>
      </c>
      <c r="AA2168" t="s">
        <v>2380</v>
      </c>
      <c r="AV2168" t="s">
        <v>195</v>
      </c>
      <c r="AW2168">
        <v>24.6</v>
      </c>
      <c r="AX2168">
        <v>6.19</v>
      </c>
      <c r="AY2168" t="s">
        <v>2380</v>
      </c>
      <c r="AZ2168" t="s">
        <v>2380</v>
      </c>
      <c r="BA2168" t="s">
        <v>2383</v>
      </c>
      <c r="BB2168">
        <v>1</v>
      </c>
      <c r="BC2168" t="s">
        <v>2380</v>
      </c>
      <c r="BR2168">
        <v>24.6</v>
      </c>
      <c r="BS2168" t="str" cm="1">
        <f t="array" ref="BS2168">_xlfn.IFS(BR2168&lt;18.5,"UNDER WEIGHT",BR2168&lt;=24.9,"NORMAL WEIGHT",BR2168&lt;=29.9,"OVER WEIGHT",BR2168&gt;=30,"OBESITY")</f>
        <v>NORMAL WEIGHT</v>
      </c>
      <c r="BV2168">
        <v>6.19</v>
      </c>
      <c r="BW2168" t="str" cm="1">
        <f t="array" ref="BW2168">_xlfn.IFS(BV2168&lt;=5.7,"NORMAL",BV2168&lt;=6.4,"Prediabetes",BV2168&gt;=6.5,"Diabetes")</f>
        <v>Prediabetes</v>
      </c>
      <c r="CJ2168" t="s">
        <v>2197</v>
      </c>
      <c r="CK2168">
        <v>1992</v>
      </c>
      <c r="CL2168" t="s">
        <v>35</v>
      </c>
      <c r="CM2168">
        <v>25</v>
      </c>
      <c r="CN2168">
        <v>0</v>
      </c>
      <c r="CO2168">
        <v>36950.26</v>
      </c>
      <c r="CP2168" t="s">
        <v>16</v>
      </c>
      <c r="CQ2168" t="s">
        <v>16</v>
      </c>
      <c r="CR2168" t="s">
        <v>13</v>
      </c>
      <c r="CW2168" t="str">
        <f t="shared" si="66"/>
        <v>25/Aug/1992</v>
      </c>
      <c r="CZ2168" t="s">
        <v>2197</v>
      </c>
      <c r="DA2168">
        <v>1992</v>
      </c>
      <c r="DB2168" t="s">
        <v>35</v>
      </c>
      <c r="DC2168">
        <v>25</v>
      </c>
      <c r="DD2168">
        <v>0</v>
      </c>
      <c r="DE2168" s="18">
        <v>36950.26</v>
      </c>
      <c r="DF2168" t="s">
        <v>16</v>
      </c>
      <c r="DG2168" t="s">
        <v>16</v>
      </c>
      <c r="DH2168" t="s">
        <v>13</v>
      </c>
      <c r="DZ2168" t="s">
        <v>2197</v>
      </c>
      <c r="EA2168">
        <f t="shared" si="67"/>
        <v>31</v>
      </c>
    </row>
    <row r="2169" spans="1:131" ht="15.6" x14ac:dyDescent="0.3">
      <c r="A2169" s="1" t="s">
        <v>194</v>
      </c>
      <c r="B2169" s="1" t="s">
        <v>6752</v>
      </c>
      <c r="C2169" s="1" t="s">
        <v>6621</v>
      </c>
      <c r="D2169" t="s">
        <v>7211</v>
      </c>
      <c r="E2169" s="1"/>
      <c r="H2169" s="1"/>
      <c r="T2169" t="s">
        <v>194</v>
      </c>
      <c r="U2169">
        <v>20.9</v>
      </c>
      <c r="V2169">
        <v>5.12</v>
      </c>
      <c r="W2169" t="s">
        <v>2380</v>
      </c>
      <c r="X2169" t="s">
        <v>2380</v>
      </c>
      <c r="Y2169" t="s">
        <v>2383</v>
      </c>
      <c r="Z2169">
        <v>1</v>
      </c>
      <c r="AA2169" t="s">
        <v>2380</v>
      </c>
      <c r="AV2169" t="s">
        <v>194</v>
      </c>
      <c r="AW2169">
        <v>20.9</v>
      </c>
      <c r="AX2169">
        <v>5.12</v>
      </c>
      <c r="AY2169" t="s">
        <v>2380</v>
      </c>
      <c r="AZ2169" t="s">
        <v>2380</v>
      </c>
      <c r="BA2169" t="s">
        <v>2383</v>
      </c>
      <c r="BB2169">
        <v>1</v>
      </c>
      <c r="BC2169" t="s">
        <v>2380</v>
      </c>
      <c r="BR2169">
        <v>20.9</v>
      </c>
      <c r="BS2169" t="str" cm="1">
        <f t="array" ref="BS2169">_xlfn.IFS(BR2169&lt;18.5,"UNDER WEIGHT",BR2169&lt;=24.9,"NORMAL WEIGHT",BR2169&lt;=29.9,"OVER WEIGHT",BR2169&gt;=30,"OBESITY")</f>
        <v>NORMAL WEIGHT</v>
      </c>
      <c r="BV2169">
        <v>5.12</v>
      </c>
      <c r="BW2169" t="str" cm="1">
        <f t="array" ref="BW2169">_xlfn.IFS(BV2169&lt;=5.7,"NORMAL",BV2169&lt;=6.4,"Prediabetes",BV2169&gt;=6.5,"Diabetes")</f>
        <v>NORMAL</v>
      </c>
      <c r="CJ2169" t="s">
        <v>2198</v>
      </c>
      <c r="CK2169">
        <v>1992</v>
      </c>
      <c r="CL2169" t="s">
        <v>20</v>
      </c>
      <c r="CM2169">
        <v>13</v>
      </c>
      <c r="CN2169">
        <v>0</v>
      </c>
      <c r="CO2169">
        <v>36976.449999999997</v>
      </c>
      <c r="CP2169" t="s">
        <v>11</v>
      </c>
      <c r="CQ2169" t="s">
        <v>12</v>
      </c>
      <c r="CR2169" t="s">
        <v>42</v>
      </c>
      <c r="CW2169" t="str">
        <f t="shared" si="66"/>
        <v>13/Sep/1992</v>
      </c>
      <c r="CZ2169" t="s">
        <v>2198</v>
      </c>
      <c r="DA2169">
        <v>1992</v>
      </c>
      <c r="DB2169" t="s">
        <v>20</v>
      </c>
      <c r="DC2169">
        <v>13</v>
      </c>
      <c r="DD2169">
        <v>0</v>
      </c>
      <c r="DE2169" s="18">
        <v>36976.449999999997</v>
      </c>
      <c r="DF2169" t="s">
        <v>11</v>
      </c>
      <c r="DG2169" t="s">
        <v>12</v>
      </c>
      <c r="DH2169" t="s">
        <v>42</v>
      </c>
      <c r="DZ2169" t="s">
        <v>2198</v>
      </c>
      <c r="EA2169">
        <f t="shared" si="67"/>
        <v>31</v>
      </c>
    </row>
    <row r="2170" spans="1:131" ht="15.6" x14ac:dyDescent="0.3">
      <c r="A2170" s="1" t="s">
        <v>193</v>
      </c>
      <c r="B2170" s="1" t="s">
        <v>6752</v>
      </c>
      <c r="C2170" s="1" t="s">
        <v>6622</v>
      </c>
      <c r="D2170" t="s">
        <v>8312</v>
      </c>
      <c r="E2170" s="1"/>
      <c r="H2170" s="1"/>
      <c r="T2170" t="s">
        <v>193</v>
      </c>
      <c r="U2170">
        <v>34.4</v>
      </c>
      <c r="V2170">
        <v>4.04</v>
      </c>
      <c r="W2170" t="s">
        <v>2380</v>
      </c>
      <c r="X2170" t="s">
        <v>2380</v>
      </c>
      <c r="Y2170" t="s">
        <v>2380</v>
      </c>
      <c r="Z2170">
        <v>0</v>
      </c>
      <c r="AA2170" t="s">
        <v>2380</v>
      </c>
      <c r="AV2170" t="s">
        <v>193</v>
      </c>
      <c r="AW2170">
        <v>34.4</v>
      </c>
      <c r="AX2170">
        <v>4.04</v>
      </c>
      <c r="AY2170" t="s">
        <v>2380</v>
      </c>
      <c r="AZ2170" t="s">
        <v>2380</v>
      </c>
      <c r="BA2170" t="s">
        <v>2380</v>
      </c>
      <c r="BB2170" t="s">
        <v>2381</v>
      </c>
      <c r="BC2170" t="s">
        <v>2380</v>
      </c>
      <c r="BR2170">
        <v>34.4</v>
      </c>
      <c r="BS2170" t="str" cm="1">
        <f t="array" ref="BS2170">_xlfn.IFS(BR2170&lt;18.5,"UNDER WEIGHT",BR2170&lt;=24.9,"NORMAL WEIGHT",BR2170&lt;=29.9,"OVER WEIGHT",BR2170&gt;=30,"OBESITY")</f>
        <v>OBESITY</v>
      </c>
      <c r="BV2170">
        <v>4.04</v>
      </c>
      <c r="BW2170" t="str" cm="1">
        <f t="array" ref="BW2170">_xlfn.IFS(BV2170&lt;=5.7,"NORMAL",BV2170&lt;=6.4,"Prediabetes",BV2170&gt;=6.5,"Diabetes")</f>
        <v>NORMAL</v>
      </c>
      <c r="CJ2170" t="s">
        <v>2199</v>
      </c>
      <c r="CK2170">
        <v>1991</v>
      </c>
      <c r="CL2170" t="s">
        <v>15</v>
      </c>
      <c r="CM2170">
        <v>1</v>
      </c>
      <c r="CN2170">
        <v>3</v>
      </c>
      <c r="CO2170">
        <v>37040.879999999997</v>
      </c>
      <c r="CP2170" t="s">
        <v>11</v>
      </c>
      <c r="CQ2170" t="s">
        <v>11</v>
      </c>
      <c r="CR2170" t="s">
        <v>42</v>
      </c>
      <c r="CW2170" t="str">
        <f t="shared" si="66"/>
        <v>1/Nov/1991</v>
      </c>
      <c r="CZ2170" t="s">
        <v>2199</v>
      </c>
      <c r="DA2170">
        <v>1991</v>
      </c>
      <c r="DB2170" t="s">
        <v>15</v>
      </c>
      <c r="DC2170">
        <v>1</v>
      </c>
      <c r="DD2170">
        <v>3</v>
      </c>
      <c r="DE2170" s="18">
        <v>37040.879999999997</v>
      </c>
      <c r="DF2170" t="s">
        <v>11</v>
      </c>
      <c r="DG2170" t="s">
        <v>11</v>
      </c>
      <c r="DH2170" t="s">
        <v>42</v>
      </c>
      <c r="DZ2170" t="s">
        <v>2199</v>
      </c>
      <c r="EA2170">
        <f t="shared" si="67"/>
        <v>32</v>
      </c>
    </row>
    <row r="2171" spans="1:131" ht="15.6" x14ac:dyDescent="0.3">
      <c r="A2171" s="1" t="s">
        <v>192</v>
      </c>
      <c r="B2171" s="1" t="s">
        <v>6752</v>
      </c>
      <c r="C2171" s="1" t="s">
        <v>6623</v>
      </c>
      <c r="D2171" t="s">
        <v>6875</v>
      </c>
      <c r="E2171" s="1"/>
      <c r="H2171" s="1"/>
      <c r="T2171" t="s">
        <v>192</v>
      </c>
      <c r="U2171">
        <v>32.56</v>
      </c>
      <c r="V2171">
        <v>5.36</v>
      </c>
      <c r="W2171" t="s">
        <v>2380</v>
      </c>
      <c r="X2171" t="s">
        <v>2380</v>
      </c>
      <c r="Y2171" t="s">
        <v>2380</v>
      </c>
      <c r="Z2171">
        <v>0</v>
      </c>
      <c r="AA2171" t="s">
        <v>2380</v>
      </c>
      <c r="AV2171" t="s">
        <v>192</v>
      </c>
      <c r="AW2171">
        <v>32.56</v>
      </c>
      <c r="AX2171">
        <v>5.36</v>
      </c>
      <c r="AY2171" t="s">
        <v>2380</v>
      </c>
      <c r="AZ2171" t="s">
        <v>2380</v>
      </c>
      <c r="BA2171" t="s">
        <v>2380</v>
      </c>
      <c r="BB2171" t="s">
        <v>2381</v>
      </c>
      <c r="BC2171" t="s">
        <v>2380</v>
      </c>
      <c r="BR2171">
        <v>32.56</v>
      </c>
      <c r="BS2171" t="str" cm="1">
        <f t="array" ref="BS2171">_xlfn.IFS(BR2171&lt;18.5,"UNDER WEIGHT",BR2171&lt;=24.9,"NORMAL WEIGHT",BR2171&lt;=29.9,"OVER WEIGHT",BR2171&gt;=30,"OBESITY")</f>
        <v>OBESITY</v>
      </c>
      <c r="BV2171">
        <v>5.36</v>
      </c>
      <c r="BW2171" t="str" cm="1">
        <f t="array" ref="BW2171">_xlfn.IFS(BV2171&lt;=5.7,"NORMAL",BV2171&lt;=6.4,"Prediabetes",BV2171&gt;=6.5,"Diabetes")</f>
        <v>NORMAL</v>
      </c>
      <c r="CJ2171" t="s">
        <v>2200</v>
      </c>
      <c r="CK2171">
        <v>1988</v>
      </c>
      <c r="CL2171" t="s">
        <v>30</v>
      </c>
      <c r="CM2171">
        <v>17</v>
      </c>
      <c r="CN2171">
        <v>3</v>
      </c>
      <c r="CO2171">
        <v>37076.370000000003</v>
      </c>
      <c r="CP2171" t="s">
        <v>11</v>
      </c>
      <c r="CQ2171" t="s">
        <v>16</v>
      </c>
      <c r="CR2171" t="s">
        <v>42</v>
      </c>
      <c r="CW2171" t="str">
        <f t="shared" si="66"/>
        <v>17/Dec/1988</v>
      </c>
      <c r="CZ2171" t="s">
        <v>2200</v>
      </c>
      <c r="DA2171">
        <v>1988</v>
      </c>
      <c r="DB2171" t="s">
        <v>30</v>
      </c>
      <c r="DC2171">
        <v>17</v>
      </c>
      <c r="DD2171">
        <v>3</v>
      </c>
      <c r="DE2171" s="18">
        <v>37076.370000000003</v>
      </c>
      <c r="DF2171" t="s">
        <v>11</v>
      </c>
      <c r="DG2171" t="s">
        <v>16</v>
      </c>
      <c r="DH2171" t="s">
        <v>42</v>
      </c>
      <c r="DZ2171" t="s">
        <v>2200</v>
      </c>
      <c r="EA2171">
        <f t="shared" si="67"/>
        <v>35</v>
      </c>
    </row>
    <row r="2172" spans="1:131" ht="15.6" x14ac:dyDescent="0.3">
      <c r="A2172" s="1" t="s">
        <v>191</v>
      </c>
      <c r="B2172" s="1" t="s">
        <v>6751</v>
      </c>
      <c r="C2172" s="1" t="s">
        <v>6624</v>
      </c>
      <c r="D2172" t="s">
        <v>7496</v>
      </c>
      <c r="E2172" s="1"/>
      <c r="H2172" s="1"/>
      <c r="T2172" t="s">
        <v>191</v>
      </c>
      <c r="U2172">
        <v>27.98</v>
      </c>
      <c r="V2172">
        <v>4.38</v>
      </c>
      <c r="W2172" t="s">
        <v>2380</v>
      </c>
      <c r="X2172" t="s">
        <v>2382</v>
      </c>
      <c r="Y2172" t="s">
        <v>2380</v>
      </c>
      <c r="Z2172">
        <v>1</v>
      </c>
      <c r="AA2172" t="s">
        <v>2380</v>
      </c>
      <c r="AV2172" t="s">
        <v>191</v>
      </c>
      <c r="AW2172">
        <v>27.98</v>
      </c>
      <c r="AX2172">
        <v>4.38</v>
      </c>
      <c r="AY2172" t="s">
        <v>2380</v>
      </c>
      <c r="AZ2172" t="s">
        <v>2382</v>
      </c>
      <c r="BA2172" t="s">
        <v>2380</v>
      </c>
      <c r="BB2172">
        <v>1</v>
      </c>
      <c r="BC2172" t="s">
        <v>2380</v>
      </c>
      <c r="BR2172">
        <v>27.98</v>
      </c>
      <c r="BS2172" t="str" cm="1">
        <f t="array" ref="BS2172">_xlfn.IFS(BR2172&lt;18.5,"UNDER WEIGHT",BR2172&lt;=24.9,"NORMAL WEIGHT",BR2172&lt;=29.9,"OVER WEIGHT",BR2172&gt;=30,"OBESITY")</f>
        <v>OVER WEIGHT</v>
      </c>
      <c r="BV2172">
        <v>4.38</v>
      </c>
      <c r="BW2172" t="str" cm="1">
        <f t="array" ref="BW2172">_xlfn.IFS(BV2172&lt;=5.7,"NORMAL",BV2172&lt;=6.4,"Prediabetes",BV2172&gt;=6.5,"Diabetes")</f>
        <v>NORMAL</v>
      </c>
      <c r="CJ2172" t="s">
        <v>2201</v>
      </c>
      <c r="CK2172">
        <v>1989</v>
      </c>
      <c r="CL2172" t="s">
        <v>18</v>
      </c>
      <c r="CM2172">
        <v>10</v>
      </c>
      <c r="CN2172">
        <v>0</v>
      </c>
      <c r="CO2172">
        <v>37079.370000000003</v>
      </c>
      <c r="CP2172" t="s">
        <v>11</v>
      </c>
      <c r="CQ2172" t="s">
        <v>12</v>
      </c>
      <c r="CR2172" t="s">
        <v>42</v>
      </c>
      <c r="CW2172" t="str">
        <f t="shared" si="66"/>
        <v>10/Jun/1989</v>
      </c>
      <c r="CZ2172" t="s">
        <v>2201</v>
      </c>
      <c r="DA2172">
        <v>1989</v>
      </c>
      <c r="DB2172" t="s">
        <v>18</v>
      </c>
      <c r="DC2172">
        <v>10</v>
      </c>
      <c r="DD2172">
        <v>0</v>
      </c>
      <c r="DE2172" s="18">
        <v>37079.370000000003</v>
      </c>
      <c r="DF2172" t="s">
        <v>11</v>
      </c>
      <c r="DG2172" t="s">
        <v>12</v>
      </c>
      <c r="DH2172" t="s">
        <v>42</v>
      </c>
      <c r="DZ2172" t="s">
        <v>2201</v>
      </c>
      <c r="EA2172">
        <f t="shared" si="67"/>
        <v>34</v>
      </c>
    </row>
    <row r="2173" spans="1:131" ht="15.6" x14ac:dyDescent="0.3">
      <c r="A2173" s="1" t="s">
        <v>190</v>
      </c>
      <c r="B2173" s="1" t="s">
        <v>6752</v>
      </c>
      <c r="C2173" s="1" t="s">
        <v>6233</v>
      </c>
      <c r="D2173" t="s">
        <v>5758</v>
      </c>
      <c r="E2173" s="1"/>
      <c r="H2173" s="1"/>
      <c r="T2173" t="s">
        <v>190</v>
      </c>
      <c r="U2173">
        <v>26.51</v>
      </c>
      <c r="V2173">
        <v>4.58</v>
      </c>
      <c r="W2173" t="s">
        <v>2380</v>
      </c>
      <c r="X2173" t="s">
        <v>2380</v>
      </c>
      <c r="Y2173" t="s">
        <v>2380</v>
      </c>
      <c r="Z2173">
        <v>0</v>
      </c>
      <c r="AA2173" t="s">
        <v>2380</v>
      </c>
      <c r="AV2173" t="s">
        <v>190</v>
      </c>
      <c r="AW2173">
        <v>26.51</v>
      </c>
      <c r="AX2173">
        <v>4.58</v>
      </c>
      <c r="AY2173" t="s">
        <v>2380</v>
      </c>
      <c r="AZ2173" t="s">
        <v>2380</v>
      </c>
      <c r="BA2173" t="s">
        <v>2380</v>
      </c>
      <c r="BB2173" t="s">
        <v>2381</v>
      </c>
      <c r="BC2173" t="s">
        <v>2380</v>
      </c>
      <c r="BR2173">
        <v>26.51</v>
      </c>
      <c r="BS2173" t="str" cm="1">
        <f t="array" ref="BS2173">_xlfn.IFS(BR2173&lt;18.5,"UNDER WEIGHT",BR2173&lt;=24.9,"NORMAL WEIGHT",BR2173&lt;=29.9,"OVER WEIGHT",BR2173&gt;=30,"OBESITY")</f>
        <v>OVER WEIGHT</v>
      </c>
      <c r="BV2173">
        <v>4.58</v>
      </c>
      <c r="BW2173" t="str" cm="1">
        <f t="array" ref="BW2173">_xlfn.IFS(BV2173&lt;=5.7,"NORMAL",BV2173&lt;=6.4,"Prediabetes",BV2173&gt;=6.5,"Diabetes")</f>
        <v>NORMAL</v>
      </c>
      <c r="CJ2173" t="s">
        <v>2202</v>
      </c>
      <c r="CK2173">
        <v>1995</v>
      </c>
      <c r="CL2173" t="s">
        <v>37</v>
      </c>
      <c r="CM2173">
        <v>30</v>
      </c>
      <c r="CN2173">
        <v>0</v>
      </c>
      <c r="CO2173">
        <v>37133.9</v>
      </c>
      <c r="CP2173" t="s">
        <v>11</v>
      </c>
      <c r="CQ2173" t="s">
        <v>11</v>
      </c>
      <c r="CR2173" t="s">
        <v>13</v>
      </c>
      <c r="CW2173" t="str">
        <f t="shared" si="66"/>
        <v>30/Oct/1995</v>
      </c>
      <c r="CZ2173" t="s">
        <v>2202</v>
      </c>
      <c r="DA2173">
        <v>1995</v>
      </c>
      <c r="DB2173" t="s">
        <v>37</v>
      </c>
      <c r="DC2173">
        <v>30</v>
      </c>
      <c r="DD2173">
        <v>0</v>
      </c>
      <c r="DE2173" s="18">
        <v>37133.9</v>
      </c>
      <c r="DF2173" t="s">
        <v>11</v>
      </c>
      <c r="DG2173" t="s">
        <v>11</v>
      </c>
      <c r="DH2173" t="s">
        <v>13</v>
      </c>
      <c r="DZ2173" t="s">
        <v>2202</v>
      </c>
      <c r="EA2173">
        <f t="shared" si="67"/>
        <v>28</v>
      </c>
    </row>
    <row r="2174" spans="1:131" ht="15.6" x14ac:dyDescent="0.3">
      <c r="A2174" s="1" t="s">
        <v>189</v>
      </c>
      <c r="B2174" s="1" t="s">
        <v>6752</v>
      </c>
      <c r="C2174" s="1" t="s">
        <v>6625</v>
      </c>
      <c r="D2174" t="s">
        <v>8313</v>
      </c>
      <c r="E2174" s="1"/>
      <c r="H2174" s="1"/>
      <c r="T2174" t="s">
        <v>189</v>
      </c>
      <c r="U2174">
        <v>29.734999999999999</v>
      </c>
      <c r="V2174">
        <v>11.92</v>
      </c>
      <c r="W2174" t="s">
        <v>2380</v>
      </c>
      <c r="X2174" t="s">
        <v>2380</v>
      </c>
      <c r="Y2174" t="s">
        <v>2380</v>
      </c>
      <c r="Z2174">
        <v>0</v>
      </c>
      <c r="AA2174" t="s">
        <v>2380</v>
      </c>
      <c r="AV2174" t="s">
        <v>189</v>
      </c>
      <c r="AW2174">
        <v>29.734999999999999</v>
      </c>
      <c r="AX2174">
        <v>11.92</v>
      </c>
      <c r="AY2174" t="s">
        <v>2380</v>
      </c>
      <c r="AZ2174" t="s">
        <v>2380</v>
      </c>
      <c r="BA2174" t="s">
        <v>2380</v>
      </c>
      <c r="BB2174" t="s">
        <v>2381</v>
      </c>
      <c r="BC2174" t="s">
        <v>2380</v>
      </c>
      <c r="BR2174">
        <v>29.734999999999999</v>
      </c>
      <c r="BS2174" t="str" cm="1">
        <f t="array" ref="BS2174">_xlfn.IFS(BR2174&lt;18.5,"UNDER WEIGHT",BR2174&lt;=24.9,"NORMAL WEIGHT",BR2174&lt;=29.9,"OVER WEIGHT",BR2174&gt;=30,"OBESITY")</f>
        <v>OVER WEIGHT</v>
      </c>
      <c r="BV2174">
        <v>11.92</v>
      </c>
      <c r="BW2174" t="str" cm="1">
        <f t="array" ref="BW2174">_xlfn.IFS(BV2174&lt;=5.7,"NORMAL",BV2174&lt;=6.4,"Prediabetes",BV2174&gt;=6.5,"Diabetes")</f>
        <v>Diabetes</v>
      </c>
      <c r="CJ2174" t="s">
        <v>2203</v>
      </c>
      <c r="CK2174">
        <v>2000</v>
      </c>
      <c r="CL2174" t="s">
        <v>20</v>
      </c>
      <c r="CM2174">
        <v>5</v>
      </c>
      <c r="CN2174">
        <v>1</v>
      </c>
      <c r="CO2174">
        <v>37165.160000000003</v>
      </c>
      <c r="CP2174" t="s">
        <v>16</v>
      </c>
      <c r="CQ2174" t="s">
        <v>12</v>
      </c>
      <c r="CR2174" t="s">
        <v>31</v>
      </c>
      <c r="CW2174" t="str">
        <f t="shared" si="66"/>
        <v>5/Sep/2000</v>
      </c>
      <c r="CZ2174" t="s">
        <v>2203</v>
      </c>
      <c r="DA2174">
        <v>2000</v>
      </c>
      <c r="DB2174" t="s">
        <v>20</v>
      </c>
      <c r="DC2174">
        <v>5</v>
      </c>
      <c r="DD2174">
        <v>1</v>
      </c>
      <c r="DE2174" s="18">
        <v>37165.160000000003</v>
      </c>
      <c r="DF2174" t="s">
        <v>16</v>
      </c>
      <c r="DG2174" t="s">
        <v>12</v>
      </c>
      <c r="DH2174" t="s">
        <v>31</v>
      </c>
      <c r="DZ2174" t="s">
        <v>2203</v>
      </c>
      <c r="EA2174">
        <f t="shared" si="67"/>
        <v>23</v>
      </c>
    </row>
    <row r="2175" spans="1:131" ht="15.6" x14ac:dyDescent="0.3">
      <c r="A2175" s="1" t="s">
        <v>188</v>
      </c>
      <c r="B2175" s="1" t="s">
        <v>6751</v>
      </c>
      <c r="C2175" s="1" t="s">
        <v>5776</v>
      </c>
      <c r="D2175" t="s">
        <v>8314</v>
      </c>
      <c r="E2175" s="1"/>
      <c r="H2175" s="1"/>
      <c r="T2175" t="s">
        <v>188</v>
      </c>
      <c r="U2175">
        <v>40.5</v>
      </c>
      <c r="V2175">
        <v>5.4</v>
      </c>
      <c r="W2175" t="s">
        <v>2380</v>
      </c>
      <c r="X2175" t="s">
        <v>2380</v>
      </c>
      <c r="Y2175" t="s">
        <v>2383</v>
      </c>
      <c r="Z2175">
        <v>1</v>
      </c>
      <c r="AA2175" t="s">
        <v>2380</v>
      </c>
      <c r="AV2175" t="s">
        <v>188</v>
      </c>
      <c r="AW2175">
        <v>40.5</v>
      </c>
      <c r="AX2175">
        <v>5.4</v>
      </c>
      <c r="AY2175" t="s">
        <v>2380</v>
      </c>
      <c r="AZ2175" t="s">
        <v>2380</v>
      </c>
      <c r="BA2175" t="s">
        <v>2383</v>
      </c>
      <c r="BB2175">
        <v>1</v>
      </c>
      <c r="BC2175" t="s">
        <v>2380</v>
      </c>
      <c r="BR2175">
        <v>40.5</v>
      </c>
      <c r="BS2175" t="str" cm="1">
        <f t="array" ref="BS2175">_xlfn.IFS(BR2175&lt;18.5,"UNDER WEIGHT",BR2175&lt;=24.9,"NORMAL WEIGHT",BR2175&lt;=29.9,"OVER WEIGHT",BR2175&gt;=30,"OBESITY")</f>
        <v>OBESITY</v>
      </c>
      <c r="BV2175">
        <v>5.4</v>
      </c>
      <c r="BW2175" t="str" cm="1">
        <f t="array" ref="BW2175">_xlfn.IFS(BV2175&lt;=5.7,"NORMAL",BV2175&lt;=6.4,"Prediabetes",BV2175&gt;=6.5,"Diabetes")</f>
        <v>NORMAL</v>
      </c>
      <c r="CJ2175" t="s">
        <v>2204</v>
      </c>
      <c r="CK2175">
        <v>1990</v>
      </c>
      <c r="CL2175" t="s">
        <v>37</v>
      </c>
      <c r="CM2175">
        <v>17</v>
      </c>
      <c r="CN2175">
        <v>3</v>
      </c>
      <c r="CO2175">
        <v>37251.22</v>
      </c>
      <c r="CP2175" t="s">
        <v>11</v>
      </c>
      <c r="CQ2175" t="s">
        <v>11</v>
      </c>
      <c r="CR2175" t="s">
        <v>42</v>
      </c>
      <c r="CW2175" t="str">
        <f t="shared" si="66"/>
        <v>17/Oct/1990</v>
      </c>
      <c r="CZ2175" t="s">
        <v>2204</v>
      </c>
      <c r="DA2175">
        <v>1990</v>
      </c>
      <c r="DB2175" t="s">
        <v>37</v>
      </c>
      <c r="DC2175">
        <v>17</v>
      </c>
      <c r="DD2175">
        <v>3</v>
      </c>
      <c r="DE2175" s="18">
        <v>37251.22</v>
      </c>
      <c r="DF2175" t="s">
        <v>11</v>
      </c>
      <c r="DG2175" t="s">
        <v>11</v>
      </c>
      <c r="DH2175" t="s">
        <v>42</v>
      </c>
      <c r="DZ2175" t="s">
        <v>2204</v>
      </c>
      <c r="EA2175">
        <f t="shared" si="67"/>
        <v>33</v>
      </c>
    </row>
    <row r="2176" spans="1:131" ht="15.6" x14ac:dyDescent="0.3">
      <c r="A2176" s="1" t="s">
        <v>187</v>
      </c>
      <c r="B2176" s="1" t="s">
        <v>6752</v>
      </c>
      <c r="C2176" s="1" t="s">
        <v>6626</v>
      </c>
      <c r="D2176" t="s">
        <v>8315</v>
      </c>
      <c r="E2176" s="1"/>
      <c r="H2176" s="1"/>
      <c r="T2176" t="s">
        <v>187</v>
      </c>
      <c r="U2176">
        <v>25.64</v>
      </c>
      <c r="V2176">
        <v>4.76</v>
      </c>
      <c r="W2176" t="s">
        <v>2380</v>
      </c>
      <c r="X2176" t="s">
        <v>2380</v>
      </c>
      <c r="Y2176" t="s">
        <v>2380</v>
      </c>
      <c r="Z2176">
        <v>1</v>
      </c>
      <c r="AA2176" t="s">
        <v>2380</v>
      </c>
      <c r="AV2176" t="s">
        <v>187</v>
      </c>
      <c r="AW2176">
        <v>25.64</v>
      </c>
      <c r="AX2176">
        <v>4.76</v>
      </c>
      <c r="AY2176" t="s">
        <v>2380</v>
      </c>
      <c r="AZ2176" t="s">
        <v>2380</v>
      </c>
      <c r="BA2176" t="s">
        <v>2380</v>
      </c>
      <c r="BB2176">
        <v>1</v>
      </c>
      <c r="BC2176" t="s">
        <v>2380</v>
      </c>
      <c r="BR2176">
        <v>25.64</v>
      </c>
      <c r="BS2176" t="str" cm="1">
        <f t="array" ref="BS2176">_xlfn.IFS(BR2176&lt;18.5,"UNDER WEIGHT",BR2176&lt;=24.9,"NORMAL WEIGHT",BR2176&lt;=29.9,"OVER WEIGHT",BR2176&gt;=30,"OBESITY")</f>
        <v>OVER WEIGHT</v>
      </c>
      <c r="BV2176">
        <v>4.76</v>
      </c>
      <c r="BW2176" t="str" cm="1">
        <f t="array" ref="BW2176">_xlfn.IFS(BV2176&lt;=5.7,"NORMAL",BV2176&lt;=6.4,"Prediabetes",BV2176&gt;=6.5,"Diabetes")</f>
        <v>NORMAL</v>
      </c>
      <c r="CJ2176" t="s">
        <v>2205</v>
      </c>
      <c r="CK2176">
        <v>1985</v>
      </c>
      <c r="CL2176" t="s">
        <v>15</v>
      </c>
      <c r="CM2176">
        <v>17</v>
      </c>
      <c r="CN2176">
        <v>0</v>
      </c>
      <c r="CO2176">
        <v>37270.15</v>
      </c>
      <c r="CP2176" t="s">
        <v>11</v>
      </c>
      <c r="CQ2176" t="s">
        <v>16</v>
      </c>
      <c r="CR2176" t="s">
        <v>247</v>
      </c>
      <c r="CW2176" t="str">
        <f t="shared" si="66"/>
        <v>17/Nov/1985</v>
      </c>
      <c r="CZ2176" t="s">
        <v>2205</v>
      </c>
      <c r="DA2176">
        <v>1985</v>
      </c>
      <c r="DB2176" t="s">
        <v>15</v>
      </c>
      <c r="DC2176">
        <v>17</v>
      </c>
      <c r="DD2176">
        <v>0</v>
      </c>
      <c r="DE2176" s="18">
        <v>37270.15</v>
      </c>
      <c r="DF2176" t="s">
        <v>11</v>
      </c>
      <c r="DG2176" t="s">
        <v>16</v>
      </c>
      <c r="DH2176" t="s">
        <v>247</v>
      </c>
      <c r="DZ2176" t="s">
        <v>2205</v>
      </c>
      <c r="EA2176">
        <f t="shared" si="67"/>
        <v>38</v>
      </c>
    </row>
    <row r="2177" spans="1:131" ht="15.6" x14ac:dyDescent="0.3">
      <c r="A2177" s="1" t="s">
        <v>186</v>
      </c>
      <c r="B2177" s="1" t="s">
        <v>6751</v>
      </c>
      <c r="C2177" s="1" t="s">
        <v>4965</v>
      </c>
      <c r="D2177" t="s">
        <v>8316</v>
      </c>
      <c r="E2177" s="1"/>
      <c r="H2177" s="1"/>
      <c r="T2177" t="s">
        <v>186</v>
      </c>
      <c r="U2177">
        <v>32.9</v>
      </c>
      <c r="V2177">
        <v>4.78</v>
      </c>
      <c r="W2177" t="s">
        <v>2380</v>
      </c>
      <c r="X2177" t="s">
        <v>2380</v>
      </c>
      <c r="Y2177" t="s">
        <v>2383</v>
      </c>
      <c r="Z2177">
        <v>1</v>
      </c>
      <c r="AA2177" t="s">
        <v>2380</v>
      </c>
      <c r="AV2177" t="s">
        <v>186</v>
      </c>
      <c r="AW2177">
        <v>32.9</v>
      </c>
      <c r="AX2177">
        <v>4.78</v>
      </c>
      <c r="AY2177" t="s">
        <v>2380</v>
      </c>
      <c r="AZ2177" t="s">
        <v>2380</v>
      </c>
      <c r="BA2177" t="s">
        <v>2383</v>
      </c>
      <c r="BB2177">
        <v>1</v>
      </c>
      <c r="BC2177" t="s">
        <v>2380</v>
      </c>
      <c r="BR2177">
        <v>32.9</v>
      </c>
      <c r="BS2177" t="str" cm="1">
        <f t="array" ref="BS2177">_xlfn.IFS(BR2177&lt;18.5,"UNDER WEIGHT",BR2177&lt;=24.9,"NORMAL WEIGHT",BR2177&lt;=29.9,"OVER WEIGHT",BR2177&gt;=30,"OBESITY")</f>
        <v>OBESITY</v>
      </c>
      <c r="BV2177">
        <v>4.78</v>
      </c>
      <c r="BW2177" t="str" cm="1">
        <f t="array" ref="BW2177">_xlfn.IFS(BV2177&lt;=5.7,"NORMAL",BV2177&lt;=6.4,"Prediabetes",BV2177&gt;=6.5,"Diabetes")</f>
        <v>NORMAL</v>
      </c>
      <c r="CJ2177" t="s">
        <v>2206</v>
      </c>
      <c r="CK2177">
        <v>1975</v>
      </c>
      <c r="CL2177" t="s">
        <v>15</v>
      </c>
      <c r="CM2177">
        <v>9</v>
      </c>
      <c r="CN2177">
        <v>1</v>
      </c>
      <c r="CO2177">
        <v>37272.339999999997</v>
      </c>
      <c r="CP2177" t="s">
        <v>11</v>
      </c>
      <c r="CQ2177" t="s">
        <v>12</v>
      </c>
      <c r="CR2177" t="s">
        <v>42</v>
      </c>
      <c r="CW2177" t="str">
        <f t="shared" si="66"/>
        <v>9/Nov/1975</v>
      </c>
      <c r="CZ2177" t="s">
        <v>2206</v>
      </c>
      <c r="DA2177">
        <v>1975</v>
      </c>
      <c r="DB2177" t="s">
        <v>15</v>
      </c>
      <c r="DC2177">
        <v>9</v>
      </c>
      <c r="DD2177">
        <v>1</v>
      </c>
      <c r="DE2177" s="18">
        <v>37272.339999999997</v>
      </c>
      <c r="DF2177" t="s">
        <v>11</v>
      </c>
      <c r="DG2177" t="s">
        <v>12</v>
      </c>
      <c r="DH2177" t="s">
        <v>42</v>
      </c>
      <c r="DZ2177" t="s">
        <v>2206</v>
      </c>
      <c r="EA2177">
        <f t="shared" si="67"/>
        <v>48</v>
      </c>
    </row>
    <row r="2178" spans="1:131" ht="15.6" x14ac:dyDescent="0.3">
      <c r="A2178" s="1" t="s">
        <v>185</v>
      </c>
      <c r="B2178" s="1" t="s">
        <v>6751</v>
      </c>
      <c r="C2178" s="1" t="s">
        <v>4957</v>
      </c>
      <c r="D2178" t="s">
        <v>8317</v>
      </c>
      <c r="E2178" s="1"/>
      <c r="H2178" s="1"/>
      <c r="T2178" t="s">
        <v>185</v>
      </c>
      <c r="U2178">
        <v>29.8</v>
      </c>
      <c r="V2178">
        <v>4.26</v>
      </c>
      <c r="W2178" t="s">
        <v>2380</v>
      </c>
      <c r="X2178" t="s">
        <v>2380</v>
      </c>
      <c r="Y2178" t="s">
        <v>2383</v>
      </c>
      <c r="Z2178">
        <v>1</v>
      </c>
      <c r="AA2178" t="s">
        <v>2380</v>
      </c>
      <c r="AV2178" t="s">
        <v>185</v>
      </c>
      <c r="AW2178">
        <v>29.8</v>
      </c>
      <c r="AX2178">
        <v>4.26</v>
      </c>
      <c r="AY2178" t="s">
        <v>2380</v>
      </c>
      <c r="AZ2178" t="s">
        <v>2380</v>
      </c>
      <c r="BA2178" t="s">
        <v>2383</v>
      </c>
      <c r="BB2178">
        <v>1</v>
      </c>
      <c r="BC2178" t="s">
        <v>2380</v>
      </c>
      <c r="BR2178">
        <v>29.8</v>
      </c>
      <c r="BS2178" t="str" cm="1">
        <f t="array" ref="BS2178">_xlfn.IFS(BR2178&lt;18.5,"UNDER WEIGHT",BR2178&lt;=24.9,"NORMAL WEIGHT",BR2178&lt;=29.9,"OVER WEIGHT",BR2178&gt;=30,"OBESITY")</f>
        <v>OVER WEIGHT</v>
      </c>
      <c r="BV2178">
        <v>4.26</v>
      </c>
      <c r="BW2178" t="str" cm="1">
        <f t="array" ref="BW2178">_xlfn.IFS(BV2178&lt;=5.7,"NORMAL",BV2178&lt;=6.4,"Prediabetes",BV2178&gt;=6.5,"Diabetes")</f>
        <v>NORMAL</v>
      </c>
      <c r="CJ2178" t="s">
        <v>2207</v>
      </c>
      <c r="CK2178">
        <v>1969</v>
      </c>
      <c r="CL2178" t="s">
        <v>37</v>
      </c>
      <c r="CM2178">
        <v>30</v>
      </c>
      <c r="CN2178">
        <v>0</v>
      </c>
      <c r="CO2178">
        <v>37277.269999999997</v>
      </c>
      <c r="CP2178" t="s">
        <v>16</v>
      </c>
      <c r="CQ2178" t="s">
        <v>12</v>
      </c>
      <c r="CR2178" t="s">
        <v>42</v>
      </c>
      <c r="CW2178" t="str">
        <f t="shared" ref="CW2178:CW2241" si="68">_xlfn.CONCAT(CM2178,"/",CL2178,"/",CK2178)</f>
        <v>30/Oct/1969</v>
      </c>
      <c r="CZ2178" t="s">
        <v>2207</v>
      </c>
      <c r="DA2178">
        <v>1969</v>
      </c>
      <c r="DB2178" t="s">
        <v>37</v>
      </c>
      <c r="DC2178">
        <v>30</v>
      </c>
      <c r="DD2178">
        <v>0</v>
      </c>
      <c r="DE2178" s="18">
        <v>37277.269999999997</v>
      </c>
      <c r="DF2178" t="s">
        <v>16</v>
      </c>
      <c r="DG2178" t="s">
        <v>12</v>
      </c>
      <c r="DH2178" t="s">
        <v>42</v>
      </c>
      <c r="DZ2178" t="s">
        <v>2207</v>
      </c>
      <c r="EA2178">
        <f t="shared" si="67"/>
        <v>54</v>
      </c>
    </row>
    <row r="2179" spans="1:131" ht="15.6" x14ac:dyDescent="0.3">
      <c r="A2179" s="1" t="s">
        <v>184</v>
      </c>
      <c r="B2179" s="1" t="s">
        <v>6751</v>
      </c>
      <c r="C2179" s="1" t="s">
        <v>5372</v>
      </c>
      <c r="D2179" t="s">
        <v>7045</v>
      </c>
      <c r="E2179" s="1"/>
      <c r="H2179" s="1"/>
      <c r="T2179" t="s">
        <v>184</v>
      </c>
      <c r="U2179">
        <v>28.9</v>
      </c>
      <c r="V2179">
        <v>5.85</v>
      </c>
      <c r="W2179" t="s">
        <v>2380</v>
      </c>
      <c r="X2179" t="s">
        <v>2380</v>
      </c>
      <c r="Y2179" t="s">
        <v>2383</v>
      </c>
      <c r="Z2179">
        <v>1</v>
      </c>
      <c r="AA2179" t="s">
        <v>2380</v>
      </c>
      <c r="AV2179" t="s">
        <v>184</v>
      </c>
      <c r="AW2179">
        <v>28.9</v>
      </c>
      <c r="AX2179">
        <v>5.85</v>
      </c>
      <c r="AY2179" t="s">
        <v>2380</v>
      </c>
      <c r="AZ2179" t="s">
        <v>2380</v>
      </c>
      <c r="BA2179" t="s">
        <v>2383</v>
      </c>
      <c r="BB2179">
        <v>1</v>
      </c>
      <c r="BC2179" t="s">
        <v>2380</v>
      </c>
      <c r="BR2179">
        <v>28.9</v>
      </c>
      <c r="BS2179" t="str" cm="1">
        <f t="array" ref="BS2179">_xlfn.IFS(BR2179&lt;18.5,"UNDER WEIGHT",BR2179&lt;=24.9,"NORMAL WEIGHT",BR2179&lt;=29.9,"OVER WEIGHT",BR2179&gt;=30,"OBESITY")</f>
        <v>OVER WEIGHT</v>
      </c>
      <c r="BV2179">
        <v>5.85</v>
      </c>
      <c r="BW2179" t="str" cm="1">
        <f t="array" ref="BW2179">_xlfn.IFS(BV2179&lt;=5.7,"NORMAL",BV2179&lt;=6.4,"Prediabetes",BV2179&gt;=6.5,"Diabetes")</f>
        <v>Prediabetes</v>
      </c>
      <c r="CJ2179" t="s">
        <v>2208</v>
      </c>
      <c r="CK2179">
        <v>1979</v>
      </c>
      <c r="CL2179" t="s">
        <v>35</v>
      </c>
      <c r="CM2179">
        <v>3</v>
      </c>
      <c r="CN2179">
        <v>2</v>
      </c>
      <c r="CO2179">
        <v>37425.94</v>
      </c>
      <c r="CP2179" t="s">
        <v>11</v>
      </c>
      <c r="CQ2179" t="s">
        <v>16</v>
      </c>
      <c r="CR2179" t="s">
        <v>42</v>
      </c>
      <c r="CW2179" t="str">
        <f t="shared" si="68"/>
        <v>3/Aug/1979</v>
      </c>
      <c r="CZ2179" t="s">
        <v>2208</v>
      </c>
      <c r="DA2179">
        <v>1979</v>
      </c>
      <c r="DB2179" t="s">
        <v>35</v>
      </c>
      <c r="DC2179">
        <v>3</v>
      </c>
      <c r="DD2179">
        <v>2</v>
      </c>
      <c r="DE2179" s="18">
        <v>37425.94</v>
      </c>
      <c r="DF2179" t="s">
        <v>11</v>
      </c>
      <c r="DG2179" t="s">
        <v>16</v>
      </c>
      <c r="DH2179" t="s">
        <v>42</v>
      </c>
      <c r="DZ2179" t="s">
        <v>2208</v>
      </c>
      <c r="EA2179">
        <f t="shared" ref="EA2179:EA2242" si="69">YEAR(DATE(2023,6,8))-YEAR(CW2179)</f>
        <v>44</v>
      </c>
    </row>
    <row r="2180" spans="1:131" ht="15.6" x14ac:dyDescent="0.3">
      <c r="A2180" s="1" t="s">
        <v>183</v>
      </c>
      <c r="B2180" s="1" t="s">
        <v>6751</v>
      </c>
      <c r="C2180" s="1" t="s">
        <v>6627</v>
      </c>
      <c r="D2180" t="s">
        <v>8318</v>
      </c>
      <c r="E2180" s="1"/>
      <c r="H2180" s="1"/>
      <c r="T2180" t="s">
        <v>183</v>
      </c>
      <c r="U2180">
        <v>24.7</v>
      </c>
      <c r="V2180">
        <v>5.32</v>
      </c>
      <c r="W2180" t="s">
        <v>2380</v>
      </c>
      <c r="X2180" t="s">
        <v>2380</v>
      </c>
      <c r="Y2180" t="s">
        <v>2383</v>
      </c>
      <c r="Z2180">
        <v>1</v>
      </c>
      <c r="AA2180" t="s">
        <v>2380</v>
      </c>
      <c r="AV2180" t="s">
        <v>183</v>
      </c>
      <c r="AW2180">
        <v>24.7</v>
      </c>
      <c r="AX2180">
        <v>5.32</v>
      </c>
      <c r="AY2180" t="s">
        <v>2380</v>
      </c>
      <c r="AZ2180" t="s">
        <v>2380</v>
      </c>
      <c r="BA2180" t="s">
        <v>2383</v>
      </c>
      <c r="BB2180">
        <v>1</v>
      </c>
      <c r="BC2180" t="s">
        <v>2380</v>
      </c>
      <c r="BR2180">
        <v>24.7</v>
      </c>
      <c r="BS2180" t="str" cm="1">
        <f t="array" ref="BS2180">_xlfn.IFS(BR2180&lt;18.5,"UNDER WEIGHT",BR2180&lt;=24.9,"NORMAL WEIGHT",BR2180&lt;=29.9,"OVER WEIGHT",BR2180&gt;=30,"OBESITY")</f>
        <v>NORMAL WEIGHT</v>
      </c>
      <c r="BV2180">
        <v>5.32</v>
      </c>
      <c r="BW2180" t="str" cm="1">
        <f t="array" ref="BW2180">_xlfn.IFS(BV2180&lt;=5.7,"NORMAL",BV2180&lt;=6.4,"Prediabetes",BV2180&gt;=6.5,"Diabetes")</f>
        <v>NORMAL</v>
      </c>
      <c r="CJ2180" t="s">
        <v>2209</v>
      </c>
      <c r="CK2180">
        <v>2002</v>
      </c>
      <c r="CL2180" t="s">
        <v>20</v>
      </c>
      <c r="CM2180">
        <v>27</v>
      </c>
      <c r="CN2180">
        <v>3</v>
      </c>
      <c r="CO2180">
        <v>37465.339999999997</v>
      </c>
      <c r="CP2180" t="s">
        <v>16</v>
      </c>
      <c r="CQ2180" t="s">
        <v>11</v>
      </c>
      <c r="CR2180" t="s">
        <v>23</v>
      </c>
      <c r="CW2180" t="str">
        <f t="shared" si="68"/>
        <v>27/Sep/2002</v>
      </c>
      <c r="CZ2180" t="s">
        <v>2209</v>
      </c>
      <c r="DA2180">
        <v>2002</v>
      </c>
      <c r="DB2180" t="s">
        <v>20</v>
      </c>
      <c r="DC2180">
        <v>27</v>
      </c>
      <c r="DD2180">
        <v>3</v>
      </c>
      <c r="DE2180" s="18">
        <v>37465.339999999997</v>
      </c>
      <c r="DF2180" t="s">
        <v>16</v>
      </c>
      <c r="DG2180" t="s">
        <v>11</v>
      </c>
      <c r="DH2180" t="s">
        <v>23</v>
      </c>
      <c r="DZ2180" t="s">
        <v>2209</v>
      </c>
      <c r="EA2180">
        <f t="shared" si="69"/>
        <v>21</v>
      </c>
    </row>
    <row r="2181" spans="1:131" ht="15.6" x14ac:dyDescent="0.3">
      <c r="A2181" s="1" t="s">
        <v>182</v>
      </c>
      <c r="B2181" s="1" t="s">
        <v>6751</v>
      </c>
      <c r="C2181" s="1" t="s">
        <v>5810</v>
      </c>
      <c r="D2181" t="s">
        <v>7028</v>
      </c>
      <c r="E2181" s="1"/>
      <c r="H2181" s="1"/>
      <c r="T2181" t="s">
        <v>182</v>
      </c>
      <c r="U2181">
        <v>20.6</v>
      </c>
      <c r="V2181">
        <v>5.14</v>
      </c>
      <c r="W2181" t="s">
        <v>2380</v>
      </c>
      <c r="X2181" t="s">
        <v>2380</v>
      </c>
      <c r="Y2181" t="s">
        <v>2383</v>
      </c>
      <c r="Z2181">
        <v>1</v>
      </c>
      <c r="AA2181" t="s">
        <v>2380</v>
      </c>
      <c r="AV2181" t="s">
        <v>182</v>
      </c>
      <c r="AW2181">
        <v>20.6</v>
      </c>
      <c r="AX2181">
        <v>5.14</v>
      </c>
      <c r="AY2181" t="s">
        <v>2380</v>
      </c>
      <c r="AZ2181" t="s">
        <v>2380</v>
      </c>
      <c r="BA2181" t="s">
        <v>2383</v>
      </c>
      <c r="BB2181">
        <v>1</v>
      </c>
      <c r="BC2181" t="s">
        <v>2380</v>
      </c>
      <c r="BR2181">
        <v>20.6</v>
      </c>
      <c r="BS2181" t="str" cm="1">
        <f t="array" ref="BS2181">_xlfn.IFS(BR2181&lt;18.5,"UNDER WEIGHT",BR2181&lt;=24.9,"NORMAL WEIGHT",BR2181&lt;=29.9,"OVER WEIGHT",BR2181&gt;=30,"OBESITY")</f>
        <v>NORMAL WEIGHT</v>
      </c>
      <c r="BV2181">
        <v>5.14</v>
      </c>
      <c r="BW2181" t="str" cm="1">
        <f t="array" ref="BW2181">_xlfn.IFS(BV2181&lt;=5.7,"NORMAL",BV2181&lt;=6.4,"Prediabetes",BV2181&gt;=6.5,"Diabetes")</f>
        <v>NORMAL</v>
      </c>
      <c r="CJ2181" t="s">
        <v>2210</v>
      </c>
      <c r="CK2181">
        <v>2000</v>
      </c>
      <c r="CL2181" t="s">
        <v>37</v>
      </c>
      <c r="CM2181">
        <v>12</v>
      </c>
      <c r="CN2181">
        <v>2</v>
      </c>
      <c r="CO2181">
        <v>37484.449999999997</v>
      </c>
      <c r="CP2181" t="s">
        <v>16</v>
      </c>
      <c r="CQ2181" t="s">
        <v>16</v>
      </c>
      <c r="CR2181" t="s">
        <v>13</v>
      </c>
      <c r="CW2181" t="str">
        <f t="shared" si="68"/>
        <v>12/Oct/2000</v>
      </c>
      <c r="CZ2181" t="s">
        <v>2210</v>
      </c>
      <c r="DA2181">
        <v>2000</v>
      </c>
      <c r="DB2181" t="s">
        <v>37</v>
      </c>
      <c r="DC2181">
        <v>12</v>
      </c>
      <c r="DD2181">
        <v>2</v>
      </c>
      <c r="DE2181" s="18">
        <v>37484.449999999997</v>
      </c>
      <c r="DF2181" t="s">
        <v>16</v>
      </c>
      <c r="DG2181" t="s">
        <v>16</v>
      </c>
      <c r="DH2181" t="s">
        <v>13</v>
      </c>
      <c r="DZ2181" t="s">
        <v>2210</v>
      </c>
      <c r="EA2181">
        <f t="shared" si="69"/>
        <v>23</v>
      </c>
    </row>
    <row r="2182" spans="1:131" ht="15.6" x14ac:dyDescent="0.3">
      <c r="A2182" s="1" t="s">
        <v>181</v>
      </c>
      <c r="B2182" s="1" t="s">
        <v>6751</v>
      </c>
      <c r="C2182" s="1" t="s">
        <v>6628</v>
      </c>
      <c r="D2182" t="s">
        <v>8319</v>
      </c>
      <c r="E2182" s="1"/>
      <c r="H2182" s="1"/>
      <c r="T2182" t="s">
        <v>181</v>
      </c>
      <c r="U2182">
        <v>18.600000000000001</v>
      </c>
      <c r="V2182">
        <v>5</v>
      </c>
      <c r="W2182" t="s">
        <v>2380</v>
      </c>
      <c r="X2182" t="s">
        <v>2380</v>
      </c>
      <c r="Y2182" t="s">
        <v>2383</v>
      </c>
      <c r="Z2182">
        <v>1</v>
      </c>
      <c r="AA2182" t="s">
        <v>2380</v>
      </c>
      <c r="AV2182" t="s">
        <v>181</v>
      </c>
      <c r="AW2182">
        <v>18.600000000000001</v>
      </c>
      <c r="AX2182">
        <v>5</v>
      </c>
      <c r="AY2182" t="s">
        <v>2380</v>
      </c>
      <c r="AZ2182" t="s">
        <v>2380</v>
      </c>
      <c r="BA2182" t="s">
        <v>2383</v>
      </c>
      <c r="BB2182">
        <v>1</v>
      </c>
      <c r="BC2182" t="s">
        <v>2380</v>
      </c>
      <c r="BR2182">
        <v>18.600000000000001</v>
      </c>
      <c r="BS2182" t="str" cm="1">
        <f t="array" ref="BS2182">_xlfn.IFS(BR2182&lt;18.5,"UNDER WEIGHT",BR2182&lt;=24.9,"NORMAL WEIGHT",BR2182&lt;=29.9,"OVER WEIGHT",BR2182&gt;=30,"OBESITY")</f>
        <v>NORMAL WEIGHT</v>
      </c>
      <c r="BV2182">
        <v>5</v>
      </c>
      <c r="BW2182" t="str" cm="1">
        <f t="array" ref="BW2182">_xlfn.IFS(BV2182&lt;=5.7,"NORMAL",BV2182&lt;=6.4,"Prediabetes",BV2182&gt;=6.5,"Diabetes")</f>
        <v>NORMAL</v>
      </c>
      <c r="CJ2182" t="s">
        <v>2211</v>
      </c>
      <c r="CK2182">
        <v>1990</v>
      </c>
      <c r="CL2182" t="s">
        <v>15</v>
      </c>
      <c r="CM2182">
        <v>16</v>
      </c>
      <c r="CN2182">
        <v>1</v>
      </c>
      <c r="CO2182">
        <v>37607.53</v>
      </c>
      <c r="CP2182" t="s">
        <v>16</v>
      </c>
      <c r="CQ2182" t="s">
        <v>11</v>
      </c>
      <c r="CR2182" t="s">
        <v>166</v>
      </c>
      <c r="CW2182" t="str">
        <f t="shared" si="68"/>
        <v>16/Nov/1990</v>
      </c>
      <c r="CZ2182" t="s">
        <v>2211</v>
      </c>
      <c r="DA2182">
        <v>1990</v>
      </c>
      <c r="DB2182" t="s">
        <v>15</v>
      </c>
      <c r="DC2182">
        <v>16</v>
      </c>
      <c r="DD2182">
        <v>1</v>
      </c>
      <c r="DE2182" s="18">
        <v>37607.53</v>
      </c>
      <c r="DF2182" t="s">
        <v>16</v>
      </c>
      <c r="DG2182" t="s">
        <v>11</v>
      </c>
      <c r="DH2182" t="s">
        <v>166</v>
      </c>
      <c r="DZ2182" t="s">
        <v>2211</v>
      </c>
      <c r="EA2182">
        <f t="shared" si="69"/>
        <v>33</v>
      </c>
    </row>
    <row r="2183" spans="1:131" ht="15.6" x14ac:dyDescent="0.3">
      <c r="A2183" s="1" t="s">
        <v>180</v>
      </c>
      <c r="B2183" s="1" t="s">
        <v>6751</v>
      </c>
      <c r="C2183" s="1" t="s">
        <v>6629</v>
      </c>
      <c r="D2183" t="s">
        <v>7043</v>
      </c>
      <c r="E2183" s="1"/>
      <c r="H2183" s="1"/>
      <c r="T2183" t="s">
        <v>180</v>
      </c>
      <c r="U2183">
        <v>17.8</v>
      </c>
      <c r="V2183">
        <v>4.55</v>
      </c>
      <c r="W2183" t="s">
        <v>2380</v>
      </c>
      <c r="X2183" t="s">
        <v>2380</v>
      </c>
      <c r="Y2183" t="s">
        <v>2383</v>
      </c>
      <c r="Z2183">
        <v>1</v>
      </c>
      <c r="AA2183" t="s">
        <v>2380</v>
      </c>
      <c r="AV2183" t="s">
        <v>180</v>
      </c>
      <c r="AW2183">
        <v>17.8</v>
      </c>
      <c r="AX2183">
        <v>4.55</v>
      </c>
      <c r="AY2183" t="s">
        <v>2380</v>
      </c>
      <c r="AZ2183" t="s">
        <v>2380</v>
      </c>
      <c r="BA2183" t="s">
        <v>2383</v>
      </c>
      <c r="BB2183">
        <v>1</v>
      </c>
      <c r="BC2183" t="s">
        <v>2380</v>
      </c>
      <c r="BR2183">
        <v>17.8</v>
      </c>
      <c r="BS2183" t="str" cm="1">
        <f t="array" ref="BS2183">_xlfn.IFS(BR2183&lt;18.5,"UNDER WEIGHT",BR2183&lt;=24.9,"NORMAL WEIGHT",BR2183&lt;=29.9,"OVER WEIGHT",BR2183&gt;=30,"OBESITY")</f>
        <v>UNDER WEIGHT</v>
      </c>
      <c r="BV2183">
        <v>4.55</v>
      </c>
      <c r="BW2183" t="str" cm="1">
        <f t="array" ref="BW2183">_xlfn.IFS(BV2183&lt;=5.7,"NORMAL",BV2183&lt;=6.4,"Prediabetes",BV2183&gt;=6.5,"Diabetes")</f>
        <v>NORMAL</v>
      </c>
      <c r="CJ2183" t="s">
        <v>2212</v>
      </c>
      <c r="CK2183">
        <v>1982</v>
      </c>
      <c r="CL2183" t="s">
        <v>18</v>
      </c>
      <c r="CM2183">
        <v>20</v>
      </c>
      <c r="CN2183">
        <v>3</v>
      </c>
      <c r="CO2183">
        <v>37650.74</v>
      </c>
      <c r="CP2183" t="s">
        <v>11</v>
      </c>
      <c r="CQ2183" t="s">
        <v>11</v>
      </c>
      <c r="CR2183" t="s">
        <v>23</v>
      </c>
      <c r="CW2183" t="str">
        <f t="shared" si="68"/>
        <v>20/Jun/1982</v>
      </c>
      <c r="CZ2183" t="s">
        <v>2212</v>
      </c>
      <c r="DA2183">
        <v>1982</v>
      </c>
      <c r="DB2183" t="s">
        <v>18</v>
      </c>
      <c r="DC2183">
        <v>20</v>
      </c>
      <c r="DD2183">
        <v>3</v>
      </c>
      <c r="DE2183" s="18">
        <v>37650.74</v>
      </c>
      <c r="DF2183" t="s">
        <v>11</v>
      </c>
      <c r="DG2183" t="s">
        <v>11</v>
      </c>
      <c r="DH2183" t="s">
        <v>23</v>
      </c>
      <c r="DZ2183" t="s">
        <v>2212</v>
      </c>
      <c r="EA2183">
        <f t="shared" si="69"/>
        <v>41</v>
      </c>
    </row>
    <row r="2184" spans="1:131" ht="15.6" x14ac:dyDescent="0.3">
      <c r="A2184" s="1" t="s">
        <v>179</v>
      </c>
      <c r="B2184" s="1" t="s">
        <v>6752</v>
      </c>
      <c r="C2184" s="1" t="s">
        <v>5116</v>
      </c>
      <c r="D2184" t="s">
        <v>8080</v>
      </c>
      <c r="E2184" s="1"/>
      <c r="H2184" s="1"/>
      <c r="T2184" t="s">
        <v>179</v>
      </c>
      <c r="U2184">
        <v>35.200000000000003</v>
      </c>
      <c r="V2184">
        <v>5.97</v>
      </c>
      <c r="W2184" t="s">
        <v>2380</v>
      </c>
      <c r="X2184" t="s">
        <v>2382</v>
      </c>
      <c r="Y2184" t="s">
        <v>2380</v>
      </c>
      <c r="Z2184">
        <v>1</v>
      </c>
      <c r="AA2184" t="s">
        <v>2380</v>
      </c>
      <c r="AV2184" t="s">
        <v>179</v>
      </c>
      <c r="AW2184">
        <v>35.200000000000003</v>
      </c>
      <c r="AX2184">
        <v>5.97</v>
      </c>
      <c r="AY2184" t="s">
        <v>2380</v>
      </c>
      <c r="AZ2184" t="s">
        <v>2382</v>
      </c>
      <c r="BA2184" t="s">
        <v>2380</v>
      </c>
      <c r="BB2184">
        <v>1</v>
      </c>
      <c r="BC2184" t="s">
        <v>2380</v>
      </c>
      <c r="BR2184">
        <v>35.200000000000003</v>
      </c>
      <c r="BS2184" t="str" cm="1">
        <f t="array" ref="BS2184">_xlfn.IFS(BR2184&lt;18.5,"UNDER WEIGHT",BR2184&lt;=24.9,"NORMAL WEIGHT",BR2184&lt;=29.9,"OVER WEIGHT",BR2184&gt;=30,"OBESITY")</f>
        <v>OBESITY</v>
      </c>
      <c r="BV2184">
        <v>5.97</v>
      </c>
      <c r="BW2184" t="str" cm="1">
        <f t="array" ref="BW2184">_xlfn.IFS(BV2184&lt;=5.7,"NORMAL",BV2184&lt;=6.4,"Prediabetes",BV2184&gt;=6.5,"Diabetes")</f>
        <v>Prediabetes</v>
      </c>
      <c r="CJ2184" t="s">
        <v>2213</v>
      </c>
      <c r="CK2184">
        <v>1970</v>
      </c>
      <c r="CL2184" t="s">
        <v>37</v>
      </c>
      <c r="CM2184">
        <v>28</v>
      </c>
      <c r="CN2184">
        <v>0</v>
      </c>
      <c r="CO2184">
        <v>37675.06</v>
      </c>
      <c r="CP2184" t="s">
        <v>11</v>
      </c>
      <c r="CQ2184" t="s">
        <v>12</v>
      </c>
      <c r="CR2184" t="s">
        <v>42</v>
      </c>
      <c r="CW2184" t="str">
        <f t="shared" si="68"/>
        <v>28/Oct/1970</v>
      </c>
      <c r="CZ2184" t="s">
        <v>2213</v>
      </c>
      <c r="DA2184">
        <v>1970</v>
      </c>
      <c r="DB2184" t="s">
        <v>37</v>
      </c>
      <c r="DC2184">
        <v>28</v>
      </c>
      <c r="DD2184">
        <v>0</v>
      </c>
      <c r="DE2184" s="18">
        <v>37675.06</v>
      </c>
      <c r="DF2184" t="s">
        <v>11</v>
      </c>
      <c r="DG2184" t="s">
        <v>12</v>
      </c>
      <c r="DH2184" t="s">
        <v>42</v>
      </c>
      <c r="DZ2184" t="s">
        <v>2213</v>
      </c>
      <c r="EA2184">
        <f t="shared" si="69"/>
        <v>53</v>
      </c>
    </row>
    <row r="2185" spans="1:131" ht="15.6" x14ac:dyDescent="0.3">
      <c r="A2185" s="1" t="s">
        <v>178</v>
      </c>
      <c r="B2185" s="1" t="s">
        <v>6752</v>
      </c>
      <c r="C2185" s="1" t="s">
        <v>6630</v>
      </c>
      <c r="D2185" t="s">
        <v>8320</v>
      </c>
      <c r="E2185" s="1"/>
      <c r="H2185" s="1"/>
      <c r="T2185" t="s">
        <v>178</v>
      </c>
      <c r="U2185">
        <v>33.770000000000003</v>
      </c>
      <c r="V2185">
        <v>4.0199999999999996</v>
      </c>
      <c r="W2185" t="s">
        <v>2380</v>
      </c>
      <c r="X2185" t="s">
        <v>2382</v>
      </c>
      <c r="Y2185" t="s">
        <v>2380</v>
      </c>
      <c r="Z2185">
        <v>1</v>
      </c>
      <c r="AA2185" t="s">
        <v>2380</v>
      </c>
      <c r="AV2185" t="s">
        <v>178</v>
      </c>
      <c r="AW2185">
        <v>33.770000000000003</v>
      </c>
      <c r="AX2185">
        <v>4.0199999999999996</v>
      </c>
      <c r="AY2185" t="s">
        <v>2380</v>
      </c>
      <c r="AZ2185" t="s">
        <v>2382</v>
      </c>
      <c r="BA2185" t="s">
        <v>2380</v>
      </c>
      <c r="BB2185">
        <v>1</v>
      </c>
      <c r="BC2185" t="s">
        <v>2380</v>
      </c>
      <c r="BR2185">
        <v>33.770000000000003</v>
      </c>
      <c r="BS2185" t="str" cm="1">
        <f t="array" ref="BS2185">_xlfn.IFS(BR2185&lt;18.5,"UNDER WEIGHT",BR2185&lt;=24.9,"NORMAL WEIGHT",BR2185&lt;=29.9,"OVER WEIGHT",BR2185&gt;=30,"OBESITY")</f>
        <v>OBESITY</v>
      </c>
      <c r="BV2185">
        <v>4.0199999999999996</v>
      </c>
      <c r="BW2185" t="str" cm="1">
        <f t="array" ref="BW2185">_xlfn.IFS(BV2185&lt;=5.7,"NORMAL",BV2185&lt;=6.4,"Prediabetes",BV2185&gt;=6.5,"Diabetes")</f>
        <v>NORMAL</v>
      </c>
      <c r="CJ2185" t="s">
        <v>2214</v>
      </c>
      <c r="CK2185">
        <v>1988</v>
      </c>
      <c r="CL2185" t="s">
        <v>37</v>
      </c>
      <c r="CM2185">
        <v>10</v>
      </c>
      <c r="CN2185">
        <v>1</v>
      </c>
      <c r="CO2185">
        <v>37701.879999999997</v>
      </c>
      <c r="CP2185" t="s">
        <v>11</v>
      </c>
      <c r="CQ2185" t="s">
        <v>12</v>
      </c>
      <c r="CR2185" t="s">
        <v>249</v>
      </c>
      <c r="CW2185" t="str">
        <f t="shared" si="68"/>
        <v>10/Oct/1988</v>
      </c>
      <c r="CZ2185" t="s">
        <v>2214</v>
      </c>
      <c r="DA2185">
        <v>1988</v>
      </c>
      <c r="DB2185" t="s">
        <v>37</v>
      </c>
      <c r="DC2185">
        <v>10</v>
      </c>
      <c r="DD2185">
        <v>1</v>
      </c>
      <c r="DE2185" s="18">
        <v>37701.879999999997</v>
      </c>
      <c r="DF2185" t="s">
        <v>11</v>
      </c>
      <c r="DG2185" t="s">
        <v>12</v>
      </c>
      <c r="DH2185" t="s">
        <v>249</v>
      </c>
      <c r="DZ2185" t="s">
        <v>2214</v>
      </c>
      <c r="EA2185">
        <f t="shared" si="69"/>
        <v>35</v>
      </c>
    </row>
    <row r="2186" spans="1:131" ht="15.6" x14ac:dyDescent="0.3">
      <c r="A2186" s="1" t="s">
        <v>177</v>
      </c>
      <c r="B2186" s="1" t="s">
        <v>6752</v>
      </c>
      <c r="C2186" s="1" t="s">
        <v>6631</v>
      </c>
      <c r="D2186" t="s">
        <v>6967</v>
      </c>
      <c r="E2186" s="1"/>
      <c r="H2186" s="1"/>
      <c r="T2186" t="s">
        <v>177</v>
      </c>
      <c r="U2186">
        <v>30.03</v>
      </c>
      <c r="V2186">
        <v>4.04</v>
      </c>
      <c r="W2186" t="s">
        <v>2380</v>
      </c>
      <c r="X2186" t="s">
        <v>2382</v>
      </c>
      <c r="Y2186" t="s">
        <v>2380</v>
      </c>
      <c r="Z2186">
        <v>1</v>
      </c>
      <c r="AA2186" t="s">
        <v>2380</v>
      </c>
      <c r="AV2186" t="s">
        <v>177</v>
      </c>
      <c r="AW2186">
        <v>30.03</v>
      </c>
      <c r="AX2186">
        <v>4.04</v>
      </c>
      <c r="AY2186" t="s">
        <v>2380</v>
      </c>
      <c r="AZ2186" t="s">
        <v>2382</v>
      </c>
      <c r="BA2186" t="s">
        <v>2380</v>
      </c>
      <c r="BB2186">
        <v>1</v>
      </c>
      <c r="BC2186" t="s">
        <v>2380</v>
      </c>
      <c r="BR2186">
        <v>30.03</v>
      </c>
      <c r="BS2186" t="str" cm="1">
        <f t="array" ref="BS2186">_xlfn.IFS(BR2186&lt;18.5,"UNDER WEIGHT",BR2186&lt;=24.9,"NORMAL WEIGHT",BR2186&lt;=29.9,"OVER WEIGHT",BR2186&gt;=30,"OBESITY")</f>
        <v>OBESITY</v>
      </c>
      <c r="BV2186">
        <v>4.04</v>
      </c>
      <c r="BW2186" t="str" cm="1">
        <f t="array" ref="BW2186">_xlfn.IFS(BV2186&lt;=5.7,"NORMAL",BV2186&lt;=6.4,"Prediabetes",BV2186&gt;=6.5,"Diabetes")</f>
        <v>NORMAL</v>
      </c>
      <c r="CJ2186" t="s">
        <v>2215</v>
      </c>
      <c r="CK2186">
        <v>1976</v>
      </c>
      <c r="CL2186" t="s">
        <v>20</v>
      </c>
      <c r="CM2186">
        <v>18</v>
      </c>
      <c r="CN2186">
        <v>2</v>
      </c>
      <c r="CO2186">
        <v>37735.199999999997</v>
      </c>
      <c r="CP2186" t="s">
        <v>11</v>
      </c>
      <c r="CQ2186" t="s">
        <v>11</v>
      </c>
      <c r="CR2186" t="s">
        <v>42</v>
      </c>
      <c r="CW2186" t="str">
        <f t="shared" si="68"/>
        <v>18/Sep/1976</v>
      </c>
      <c r="CZ2186" t="s">
        <v>2215</v>
      </c>
      <c r="DA2186">
        <v>1976</v>
      </c>
      <c r="DB2186" t="s">
        <v>20</v>
      </c>
      <c r="DC2186">
        <v>18</v>
      </c>
      <c r="DD2186">
        <v>2</v>
      </c>
      <c r="DE2186" s="18">
        <v>37735.199999999997</v>
      </c>
      <c r="DF2186" t="s">
        <v>11</v>
      </c>
      <c r="DG2186" t="s">
        <v>11</v>
      </c>
      <c r="DH2186" t="s">
        <v>42</v>
      </c>
      <c r="DZ2186" t="s">
        <v>2215</v>
      </c>
      <c r="EA2186">
        <f t="shared" si="69"/>
        <v>47</v>
      </c>
    </row>
    <row r="2187" spans="1:131" ht="15.6" x14ac:dyDescent="0.3">
      <c r="A2187" s="1" t="s">
        <v>176</v>
      </c>
      <c r="B2187" s="1" t="s">
        <v>6752</v>
      </c>
      <c r="C2187" s="1" t="s">
        <v>5265</v>
      </c>
      <c r="D2187" t="s">
        <v>8321</v>
      </c>
      <c r="E2187" s="1"/>
      <c r="H2187" s="1"/>
      <c r="T2187" t="s">
        <v>176</v>
      </c>
      <c r="U2187">
        <v>29.37</v>
      </c>
      <c r="V2187">
        <v>5.54</v>
      </c>
      <c r="W2187" t="s">
        <v>2380</v>
      </c>
      <c r="X2187" t="s">
        <v>2382</v>
      </c>
      <c r="Y2187" t="s">
        <v>2380</v>
      </c>
      <c r="Z2187">
        <v>1</v>
      </c>
      <c r="AA2187" t="s">
        <v>2380</v>
      </c>
      <c r="AV2187" t="s">
        <v>176</v>
      </c>
      <c r="AW2187">
        <v>29.37</v>
      </c>
      <c r="AX2187">
        <v>5.54</v>
      </c>
      <c r="AY2187" t="s">
        <v>2380</v>
      </c>
      <c r="AZ2187" t="s">
        <v>2382</v>
      </c>
      <c r="BA2187" t="s">
        <v>2380</v>
      </c>
      <c r="BB2187">
        <v>1</v>
      </c>
      <c r="BC2187" t="s">
        <v>2380</v>
      </c>
      <c r="BR2187">
        <v>29.37</v>
      </c>
      <c r="BS2187" t="str" cm="1">
        <f t="array" ref="BS2187">_xlfn.IFS(BR2187&lt;18.5,"UNDER WEIGHT",BR2187&lt;=24.9,"NORMAL WEIGHT",BR2187&lt;=29.9,"OVER WEIGHT",BR2187&gt;=30,"OBESITY")</f>
        <v>OVER WEIGHT</v>
      </c>
      <c r="BV2187">
        <v>5.54</v>
      </c>
      <c r="BW2187" t="str" cm="1">
        <f t="array" ref="BW2187">_xlfn.IFS(BV2187&lt;=5.7,"NORMAL",BV2187&lt;=6.4,"Prediabetes",BV2187&gt;=6.5,"Diabetes")</f>
        <v>NORMAL</v>
      </c>
      <c r="CJ2187" t="s">
        <v>2216</v>
      </c>
      <c r="CK2187">
        <v>1986</v>
      </c>
      <c r="CL2187" t="s">
        <v>35</v>
      </c>
      <c r="CM2187">
        <v>15</v>
      </c>
      <c r="CN2187">
        <v>0</v>
      </c>
      <c r="CO2187">
        <v>37742.58</v>
      </c>
      <c r="CP2187" t="s">
        <v>16</v>
      </c>
      <c r="CQ2187" t="s">
        <v>16</v>
      </c>
      <c r="CR2187" t="s">
        <v>13</v>
      </c>
      <c r="CW2187" t="str">
        <f t="shared" si="68"/>
        <v>15/Aug/1986</v>
      </c>
      <c r="CZ2187" t="s">
        <v>2216</v>
      </c>
      <c r="DA2187">
        <v>1986</v>
      </c>
      <c r="DB2187" t="s">
        <v>35</v>
      </c>
      <c r="DC2187">
        <v>15</v>
      </c>
      <c r="DD2187">
        <v>0</v>
      </c>
      <c r="DE2187" s="18">
        <v>37742.58</v>
      </c>
      <c r="DF2187" t="s">
        <v>16</v>
      </c>
      <c r="DG2187" t="s">
        <v>16</v>
      </c>
      <c r="DH2187" t="s">
        <v>13</v>
      </c>
      <c r="DZ2187" t="s">
        <v>2216</v>
      </c>
      <c r="EA2187">
        <f t="shared" si="69"/>
        <v>37</v>
      </c>
    </row>
    <row r="2188" spans="1:131" ht="15.6" x14ac:dyDescent="0.3">
      <c r="A2188" s="1" t="s">
        <v>175</v>
      </c>
      <c r="B2188" s="1" t="s">
        <v>6752</v>
      </c>
      <c r="C2188" s="1" t="s">
        <v>6632</v>
      </c>
      <c r="D2188" t="s">
        <v>5312</v>
      </c>
      <c r="E2188" s="1"/>
      <c r="H2188" s="1"/>
      <c r="T2188" t="s">
        <v>175</v>
      </c>
      <c r="U2188">
        <v>28.5</v>
      </c>
      <c r="V2188">
        <v>4.03</v>
      </c>
      <c r="W2188" t="s">
        <v>2380</v>
      </c>
      <c r="X2188" t="s">
        <v>2382</v>
      </c>
      <c r="Y2188" t="s">
        <v>2380</v>
      </c>
      <c r="Z2188">
        <v>1</v>
      </c>
      <c r="AA2188" t="s">
        <v>2380</v>
      </c>
      <c r="AV2188" t="s">
        <v>175</v>
      </c>
      <c r="AW2188">
        <v>28.5</v>
      </c>
      <c r="AX2188">
        <v>4.03</v>
      </c>
      <c r="AY2188" t="s">
        <v>2380</v>
      </c>
      <c r="AZ2188" t="s">
        <v>2382</v>
      </c>
      <c r="BA2188" t="s">
        <v>2380</v>
      </c>
      <c r="BB2188">
        <v>1</v>
      </c>
      <c r="BC2188" t="s">
        <v>2380</v>
      </c>
      <c r="BR2188">
        <v>28.5</v>
      </c>
      <c r="BS2188" t="str" cm="1">
        <f t="array" ref="BS2188">_xlfn.IFS(BR2188&lt;18.5,"UNDER WEIGHT",BR2188&lt;=24.9,"NORMAL WEIGHT",BR2188&lt;=29.9,"OVER WEIGHT",BR2188&gt;=30,"OBESITY")</f>
        <v>OVER WEIGHT</v>
      </c>
      <c r="BV2188">
        <v>4.03</v>
      </c>
      <c r="BW2188" t="str" cm="1">
        <f t="array" ref="BW2188">_xlfn.IFS(BV2188&lt;=5.7,"NORMAL",BV2188&lt;=6.4,"Prediabetes",BV2188&gt;=6.5,"Diabetes")</f>
        <v>NORMAL</v>
      </c>
      <c r="CJ2188" t="s">
        <v>2217</v>
      </c>
      <c r="CK2188">
        <v>1983</v>
      </c>
      <c r="CL2188" t="s">
        <v>10</v>
      </c>
      <c r="CM2188">
        <v>26</v>
      </c>
      <c r="CN2188">
        <v>3</v>
      </c>
      <c r="CO2188">
        <v>37800.980000000003</v>
      </c>
      <c r="CP2188" t="s">
        <v>11</v>
      </c>
      <c r="CQ2188" t="s">
        <v>11</v>
      </c>
      <c r="CR2188" t="s">
        <v>42</v>
      </c>
      <c r="CW2188" t="str">
        <f t="shared" si="68"/>
        <v>26/Jul/1983</v>
      </c>
      <c r="CZ2188" t="s">
        <v>2217</v>
      </c>
      <c r="DA2188">
        <v>1983</v>
      </c>
      <c r="DB2188" t="s">
        <v>10</v>
      </c>
      <c r="DC2188">
        <v>26</v>
      </c>
      <c r="DD2188">
        <v>3</v>
      </c>
      <c r="DE2188" s="18">
        <v>37800.980000000003</v>
      </c>
      <c r="DF2188" t="s">
        <v>11</v>
      </c>
      <c r="DG2188" t="s">
        <v>11</v>
      </c>
      <c r="DH2188" t="s">
        <v>42</v>
      </c>
      <c r="DZ2188" t="s">
        <v>2217</v>
      </c>
      <c r="EA2188">
        <f t="shared" si="69"/>
        <v>40</v>
      </c>
    </row>
    <row r="2189" spans="1:131" ht="15.6" x14ac:dyDescent="0.3">
      <c r="A2189" s="1" t="s">
        <v>174</v>
      </c>
      <c r="B2189" s="1" t="s">
        <v>6752</v>
      </c>
      <c r="C2189" s="1" t="s">
        <v>6633</v>
      </c>
      <c r="D2189" t="s">
        <v>6823</v>
      </c>
      <c r="E2189" s="1"/>
      <c r="H2189" s="1"/>
      <c r="T2189" t="s">
        <v>174</v>
      </c>
      <c r="U2189">
        <v>23.32</v>
      </c>
      <c r="V2189">
        <v>5.62</v>
      </c>
      <c r="W2189" t="s">
        <v>2380</v>
      </c>
      <c r="X2189" t="s">
        <v>2382</v>
      </c>
      <c r="Y2189" t="s">
        <v>2380</v>
      </c>
      <c r="Z2189">
        <v>1</v>
      </c>
      <c r="AA2189" t="s">
        <v>2380</v>
      </c>
      <c r="AV2189" t="s">
        <v>174</v>
      </c>
      <c r="AW2189">
        <v>23.32</v>
      </c>
      <c r="AX2189">
        <v>5.62</v>
      </c>
      <c r="AY2189" t="s">
        <v>2380</v>
      </c>
      <c r="AZ2189" t="s">
        <v>2382</v>
      </c>
      <c r="BA2189" t="s">
        <v>2380</v>
      </c>
      <c r="BB2189">
        <v>1</v>
      </c>
      <c r="BC2189" t="s">
        <v>2380</v>
      </c>
      <c r="BR2189">
        <v>23.32</v>
      </c>
      <c r="BS2189" t="str" cm="1">
        <f t="array" ref="BS2189">_xlfn.IFS(BR2189&lt;18.5,"UNDER WEIGHT",BR2189&lt;=24.9,"NORMAL WEIGHT",BR2189&lt;=29.9,"OVER WEIGHT",BR2189&gt;=30,"OBESITY")</f>
        <v>NORMAL WEIGHT</v>
      </c>
      <c r="BV2189">
        <v>5.62</v>
      </c>
      <c r="BW2189" t="str" cm="1">
        <f t="array" ref="BW2189">_xlfn.IFS(BV2189&lt;=5.7,"NORMAL",BV2189&lt;=6.4,"Prediabetes",BV2189&gt;=6.5,"Diabetes")</f>
        <v>NORMAL</v>
      </c>
      <c r="CJ2189" t="s">
        <v>2218</v>
      </c>
      <c r="CK2189">
        <v>1979</v>
      </c>
      <c r="CL2189" t="s">
        <v>20</v>
      </c>
      <c r="CM2189">
        <v>9</v>
      </c>
      <c r="CN2189">
        <v>0</v>
      </c>
      <c r="CO2189">
        <v>37829.72</v>
      </c>
      <c r="CP2189" t="s">
        <v>16</v>
      </c>
      <c r="CQ2189" t="s">
        <v>11</v>
      </c>
      <c r="CR2189" t="s">
        <v>42</v>
      </c>
      <c r="CW2189" t="str">
        <f t="shared" si="68"/>
        <v>9/Sep/1979</v>
      </c>
      <c r="CZ2189" t="s">
        <v>2218</v>
      </c>
      <c r="DA2189">
        <v>1979</v>
      </c>
      <c r="DB2189" t="s">
        <v>20</v>
      </c>
      <c r="DC2189">
        <v>9</v>
      </c>
      <c r="DD2189">
        <v>0</v>
      </c>
      <c r="DE2189" s="18">
        <v>37829.72</v>
      </c>
      <c r="DF2189" t="s">
        <v>16</v>
      </c>
      <c r="DG2189" t="s">
        <v>11</v>
      </c>
      <c r="DH2189" t="s">
        <v>42</v>
      </c>
      <c r="DZ2189" t="s">
        <v>2218</v>
      </c>
      <c r="EA2189">
        <f t="shared" si="69"/>
        <v>44</v>
      </c>
    </row>
    <row r="2190" spans="1:131" ht="15.6" x14ac:dyDescent="0.3">
      <c r="A2190" s="1" t="s">
        <v>173</v>
      </c>
      <c r="B2190" s="1" t="s">
        <v>6752</v>
      </c>
      <c r="C2190" s="1" t="s">
        <v>5964</v>
      </c>
      <c r="D2190" t="s">
        <v>8322</v>
      </c>
      <c r="E2190" s="1"/>
      <c r="H2190" s="1"/>
      <c r="T2190" t="s">
        <v>173</v>
      </c>
      <c r="U2190">
        <v>26.125</v>
      </c>
      <c r="V2190">
        <v>5.27</v>
      </c>
      <c r="W2190" t="s">
        <v>2380</v>
      </c>
      <c r="X2190" t="s">
        <v>2382</v>
      </c>
      <c r="Y2190" t="s">
        <v>2380</v>
      </c>
      <c r="Z2190">
        <v>1</v>
      </c>
      <c r="AA2190" t="s">
        <v>2380</v>
      </c>
      <c r="AV2190" t="s">
        <v>173</v>
      </c>
      <c r="AW2190">
        <v>26.125</v>
      </c>
      <c r="AX2190">
        <v>5.27</v>
      </c>
      <c r="AY2190" t="s">
        <v>2380</v>
      </c>
      <c r="AZ2190" t="s">
        <v>2382</v>
      </c>
      <c r="BA2190" t="s">
        <v>2380</v>
      </c>
      <c r="BB2190">
        <v>1</v>
      </c>
      <c r="BC2190" t="s">
        <v>2380</v>
      </c>
      <c r="BR2190">
        <v>26.125</v>
      </c>
      <c r="BS2190" t="str" cm="1">
        <f t="array" ref="BS2190">_xlfn.IFS(BR2190&lt;18.5,"UNDER WEIGHT",BR2190&lt;=24.9,"NORMAL WEIGHT",BR2190&lt;=29.9,"OVER WEIGHT",BR2190&gt;=30,"OBESITY")</f>
        <v>OVER WEIGHT</v>
      </c>
      <c r="BV2190">
        <v>5.27</v>
      </c>
      <c r="BW2190" t="str" cm="1">
        <f t="array" ref="BW2190">_xlfn.IFS(BV2190&lt;=5.7,"NORMAL",BV2190&lt;=6.4,"Prediabetes",BV2190&gt;=6.5,"Diabetes")</f>
        <v>NORMAL</v>
      </c>
      <c r="CJ2190" t="s">
        <v>2219</v>
      </c>
      <c r="CK2190">
        <v>1998</v>
      </c>
      <c r="CL2190" t="s">
        <v>10</v>
      </c>
      <c r="CM2190">
        <v>29</v>
      </c>
      <c r="CN2190">
        <v>0</v>
      </c>
      <c r="CO2190">
        <v>38126.25</v>
      </c>
      <c r="CP2190" t="s">
        <v>16</v>
      </c>
      <c r="CQ2190" t="s">
        <v>12</v>
      </c>
      <c r="CR2190" t="s">
        <v>13</v>
      </c>
      <c r="CW2190" t="str">
        <f t="shared" si="68"/>
        <v>29/Jul/1998</v>
      </c>
      <c r="CZ2190" t="s">
        <v>2219</v>
      </c>
      <c r="DA2190">
        <v>1998</v>
      </c>
      <c r="DB2190" t="s">
        <v>10</v>
      </c>
      <c r="DC2190">
        <v>29</v>
      </c>
      <c r="DD2190">
        <v>0</v>
      </c>
      <c r="DE2190" s="18">
        <v>38126.25</v>
      </c>
      <c r="DF2190" t="s">
        <v>16</v>
      </c>
      <c r="DG2190" t="s">
        <v>12</v>
      </c>
      <c r="DH2190" t="s">
        <v>13</v>
      </c>
      <c r="DZ2190" t="s">
        <v>2219</v>
      </c>
      <c r="EA2190">
        <f t="shared" si="69"/>
        <v>25</v>
      </c>
    </row>
    <row r="2191" spans="1:131" ht="15.6" x14ac:dyDescent="0.3">
      <c r="A2191" s="1" t="s">
        <v>172</v>
      </c>
      <c r="B2191" s="1" t="s">
        <v>6752</v>
      </c>
      <c r="C2191" s="1" t="s">
        <v>6634</v>
      </c>
      <c r="D2191" t="s">
        <v>8323</v>
      </c>
      <c r="E2191" s="1"/>
      <c r="H2191" s="1"/>
      <c r="T2191" t="s">
        <v>172</v>
      </c>
      <c r="U2191">
        <v>25.46</v>
      </c>
      <c r="V2191">
        <v>5.18</v>
      </c>
      <c r="W2191" t="s">
        <v>2380</v>
      </c>
      <c r="X2191" t="s">
        <v>2382</v>
      </c>
      <c r="Y2191" t="s">
        <v>2380</v>
      </c>
      <c r="Z2191">
        <v>1</v>
      </c>
      <c r="AA2191" t="s">
        <v>2380</v>
      </c>
      <c r="AV2191" t="s">
        <v>172</v>
      </c>
      <c r="AW2191">
        <v>25.46</v>
      </c>
      <c r="AX2191">
        <v>5.18</v>
      </c>
      <c r="AY2191" t="s">
        <v>2380</v>
      </c>
      <c r="AZ2191" t="s">
        <v>2382</v>
      </c>
      <c r="BA2191" t="s">
        <v>2380</v>
      </c>
      <c r="BB2191">
        <v>1</v>
      </c>
      <c r="BC2191" t="s">
        <v>2380</v>
      </c>
      <c r="BR2191">
        <v>25.46</v>
      </c>
      <c r="BS2191" t="str" cm="1">
        <f t="array" ref="BS2191">_xlfn.IFS(BR2191&lt;18.5,"UNDER WEIGHT",BR2191&lt;=24.9,"NORMAL WEIGHT",BR2191&lt;=29.9,"OVER WEIGHT",BR2191&gt;=30,"OBESITY")</f>
        <v>OVER WEIGHT</v>
      </c>
      <c r="BV2191">
        <v>5.18</v>
      </c>
      <c r="BW2191" t="str" cm="1">
        <f t="array" ref="BW2191">_xlfn.IFS(BV2191&lt;=5.7,"NORMAL",BV2191&lt;=6.4,"Prediabetes",BV2191&gt;=6.5,"Diabetes")</f>
        <v>NORMAL</v>
      </c>
      <c r="CJ2191" t="s">
        <v>2220</v>
      </c>
      <c r="CK2191">
        <v>1972</v>
      </c>
      <c r="CL2191" t="s">
        <v>15</v>
      </c>
      <c r="CM2191">
        <v>19</v>
      </c>
      <c r="CN2191">
        <v>0</v>
      </c>
      <c r="CO2191">
        <v>38189.1</v>
      </c>
      <c r="CP2191" t="s">
        <v>11</v>
      </c>
      <c r="CQ2191" t="s">
        <v>11</v>
      </c>
      <c r="CR2191" t="s">
        <v>42</v>
      </c>
      <c r="CW2191" t="str">
        <f t="shared" si="68"/>
        <v>19/Nov/1972</v>
      </c>
      <c r="CZ2191" t="s">
        <v>2220</v>
      </c>
      <c r="DA2191">
        <v>1972</v>
      </c>
      <c r="DB2191" t="s">
        <v>15</v>
      </c>
      <c r="DC2191">
        <v>19</v>
      </c>
      <c r="DD2191">
        <v>0</v>
      </c>
      <c r="DE2191" s="18">
        <v>38189.1</v>
      </c>
      <c r="DF2191" t="s">
        <v>11</v>
      </c>
      <c r="DG2191" t="s">
        <v>11</v>
      </c>
      <c r="DH2191" t="s">
        <v>42</v>
      </c>
      <c r="DZ2191" t="s">
        <v>2220</v>
      </c>
      <c r="EA2191">
        <f t="shared" si="69"/>
        <v>51</v>
      </c>
    </row>
    <row r="2192" spans="1:131" ht="15.6" x14ac:dyDescent="0.3">
      <c r="A2192" s="1" t="s">
        <v>171</v>
      </c>
      <c r="B2192" s="1" t="s">
        <v>6752</v>
      </c>
      <c r="C2192" s="1" t="s">
        <v>4955</v>
      </c>
      <c r="D2192" t="s">
        <v>8324</v>
      </c>
      <c r="E2192" s="1"/>
      <c r="H2192" s="1"/>
      <c r="T2192" t="s">
        <v>171</v>
      </c>
      <c r="U2192">
        <v>23.75</v>
      </c>
      <c r="V2192">
        <v>5.27</v>
      </c>
      <c r="W2192" t="s">
        <v>2380</v>
      </c>
      <c r="X2192" t="s">
        <v>2382</v>
      </c>
      <c r="Y2192" t="s">
        <v>2380</v>
      </c>
      <c r="Z2192">
        <v>1</v>
      </c>
      <c r="AA2192" t="s">
        <v>2380</v>
      </c>
      <c r="AV2192" t="s">
        <v>171</v>
      </c>
      <c r="AW2192">
        <v>23.75</v>
      </c>
      <c r="AX2192">
        <v>5.27</v>
      </c>
      <c r="AY2192" t="s">
        <v>2380</v>
      </c>
      <c r="AZ2192" t="s">
        <v>2382</v>
      </c>
      <c r="BA2192" t="s">
        <v>2380</v>
      </c>
      <c r="BB2192">
        <v>1</v>
      </c>
      <c r="BC2192" t="s">
        <v>2380</v>
      </c>
      <c r="BR2192">
        <v>23.75</v>
      </c>
      <c r="BS2192" t="str" cm="1">
        <f t="array" ref="BS2192">_xlfn.IFS(BR2192&lt;18.5,"UNDER WEIGHT",BR2192&lt;=24.9,"NORMAL WEIGHT",BR2192&lt;=29.9,"OVER WEIGHT",BR2192&gt;=30,"OBESITY")</f>
        <v>NORMAL WEIGHT</v>
      </c>
      <c r="BV2192">
        <v>5.27</v>
      </c>
      <c r="BW2192" t="str" cm="1">
        <f t="array" ref="BW2192">_xlfn.IFS(BV2192&lt;=5.7,"NORMAL",BV2192&lt;=6.4,"Prediabetes",BV2192&gt;=6.5,"Diabetes")</f>
        <v>NORMAL</v>
      </c>
      <c r="CJ2192" t="s">
        <v>2221</v>
      </c>
      <c r="CK2192">
        <v>1989</v>
      </c>
      <c r="CL2192" t="s">
        <v>20</v>
      </c>
      <c r="CM2192">
        <v>8</v>
      </c>
      <c r="CN2192">
        <v>3</v>
      </c>
      <c r="CO2192">
        <v>38237.339999999997</v>
      </c>
      <c r="CP2192" t="s">
        <v>11</v>
      </c>
      <c r="CQ2192" t="s">
        <v>12</v>
      </c>
      <c r="CR2192" t="s">
        <v>42</v>
      </c>
      <c r="CW2192" t="str">
        <f t="shared" si="68"/>
        <v>8/Sep/1989</v>
      </c>
      <c r="CZ2192" t="s">
        <v>2221</v>
      </c>
      <c r="DA2192">
        <v>1989</v>
      </c>
      <c r="DB2192" t="s">
        <v>20</v>
      </c>
      <c r="DC2192">
        <v>8</v>
      </c>
      <c r="DD2192">
        <v>3</v>
      </c>
      <c r="DE2192" s="18">
        <v>38237.339999999997</v>
      </c>
      <c r="DF2192" t="s">
        <v>11</v>
      </c>
      <c r="DG2192" t="s">
        <v>12</v>
      </c>
      <c r="DH2192" t="s">
        <v>42</v>
      </c>
      <c r="DZ2192" t="s">
        <v>2221</v>
      </c>
      <c r="EA2192">
        <f t="shared" si="69"/>
        <v>34</v>
      </c>
    </row>
    <row r="2193" spans="1:131" ht="15.6" x14ac:dyDescent="0.3">
      <c r="A2193" s="1" t="s">
        <v>169</v>
      </c>
      <c r="B2193" s="1" t="s">
        <v>6752</v>
      </c>
      <c r="C2193" s="1" t="s">
        <v>6635</v>
      </c>
      <c r="D2193" t="s">
        <v>8325</v>
      </c>
      <c r="E2193" s="1"/>
      <c r="H2193" s="1"/>
      <c r="T2193" t="s">
        <v>169</v>
      </c>
      <c r="U2193">
        <v>23.085000000000001</v>
      </c>
      <c r="V2193">
        <v>5.62</v>
      </c>
      <c r="W2193" t="s">
        <v>2380</v>
      </c>
      <c r="X2193" t="s">
        <v>2382</v>
      </c>
      <c r="Y2193" t="s">
        <v>2380</v>
      </c>
      <c r="Z2193">
        <v>1</v>
      </c>
      <c r="AA2193" t="s">
        <v>2380</v>
      </c>
      <c r="AV2193" t="s">
        <v>169</v>
      </c>
      <c r="AW2193">
        <v>23.085000000000001</v>
      </c>
      <c r="AX2193">
        <v>5.62</v>
      </c>
      <c r="AY2193" t="s">
        <v>2380</v>
      </c>
      <c r="AZ2193" t="s">
        <v>2382</v>
      </c>
      <c r="BA2193" t="s">
        <v>2380</v>
      </c>
      <c r="BB2193">
        <v>1</v>
      </c>
      <c r="BC2193" t="s">
        <v>2380</v>
      </c>
      <c r="BR2193">
        <v>23.085000000000001</v>
      </c>
      <c r="BS2193" t="str" cm="1">
        <f t="array" ref="BS2193">_xlfn.IFS(BR2193&lt;18.5,"UNDER WEIGHT",BR2193&lt;=24.9,"NORMAL WEIGHT",BR2193&lt;=29.9,"OVER WEIGHT",BR2193&gt;=30,"OBESITY")</f>
        <v>NORMAL WEIGHT</v>
      </c>
      <c r="BV2193">
        <v>5.62</v>
      </c>
      <c r="BW2193" t="str" cm="1">
        <f t="array" ref="BW2193">_xlfn.IFS(BV2193&lt;=5.7,"NORMAL",BV2193&lt;=6.4,"Prediabetes",BV2193&gt;=6.5,"Diabetes")</f>
        <v>NORMAL</v>
      </c>
      <c r="CJ2193" t="s">
        <v>2222</v>
      </c>
      <c r="CK2193">
        <v>1964</v>
      </c>
      <c r="CL2193" t="s">
        <v>18</v>
      </c>
      <c r="CM2193">
        <v>16</v>
      </c>
      <c r="CN2193">
        <v>0</v>
      </c>
      <c r="CO2193">
        <v>38241.74</v>
      </c>
      <c r="CP2193" t="s">
        <v>11</v>
      </c>
      <c r="CQ2193" t="s">
        <v>12</v>
      </c>
      <c r="CR2193" t="s">
        <v>42</v>
      </c>
      <c r="CW2193" t="str">
        <f t="shared" si="68"/>
        <v>16/Jun/1964</v>
      </c>
      <c r="CZ2193" t="s">
        <v>2222</v>
      </c>
      <c r="DA2193">
        <v>1964</v>
      </c>
      <c r="DB2193" t="s">
        <v>18</v>
      </c>
      <c r="DC2193">
        <v>16</v>
      </c>
      <c r="DD2193">
        <v>0</v>
      </c>
      <c r="DE2193" s="18">
        <v>38241.74</v>
      </c>
      <c r="DF2193" t="s">
        <v>11</v>
      </c>
      <c r="DG2193" t="s">
        <v>12</v>
      </c>
      <c r="DH2193" t="s">
        <v>42</v>
      </c>
      <c r="DZ2193" t="s">
        <v>2222</v>
      </c>
      <c r="EA2193">
        <f t="shared" si="69"/>
        <v>59</v>
      </c>
    </row>
    <row r="2194" spans="1:131" ht="15.6" x14ac:dyDescent="0.3">
      <c r="A2194" s="1" t="s">
        <v>167</v>
      </c>
      <c r="B2194" s="1" t="s">
        <v>6752</v>
      </c>
      <c r="C2194" s="1" t="s">
        <v>6291</v>
      </c>
      <c r="D2194" t="s">
        <v>8326</v>
      </c>
      <c r="E2194" s="1"/>
      <c r="H2194" s="1"/>
      <c r="T2194" t="s">
        <v>167</v>
      </c>
      <c r="U2194">
        <v>22.99</v>
      </c>
      <c r="V2194">
        <v>5.0599999999999996</v>
      </c>
      <c r="W2194" t="s">
        <v>2380</v>
      </c>
      <c r="X2194" t="s">
        <v>2382</v>
      </c>
      <c r="Y2194" t="s">
        <v>2380</v>
      </c>
      <c r="Z2194">
        <v>1</v>
      </c>
      <c r="AA2194" t="s">
        <v>2380</v>
      </c>
      <c r="AV2194" t="s">
        <v>167</v>
      </c>
      <c r="AW2194">
        <v>22.99</v>
      </c>
      <c r="AX2194">
        <v>5.0599999999999996</v>
      </c>
      <c r="AY2194" t="s">
        <v>2380</v>
      </c>
      <c r="AZ2194" t="s">
        <v>2382</v>
      </c>
      <c r="BA2194" t="s">
        <v>2380</v>
      </c>
      <c r="BB2194">
        <v>1</v>
      </c>
      <c r="BC2194" t="s">
        <v>2380</v>
      </c>
      <c r="BR2194">
        <v>22.99</v>
      </c>
      <c r="BS2194" t="str" cm="1">
        <f t="array" ref="BS2194">_xlfn.IFS(BR2194&lt;18.5,"UNDER WEIGHT",BR2194&lt;=24.9,"NORMAL WEIGHT",BR2194&lt;=29.9,"OVER WEIGHT",BR2194&gt;=30,"OBESITY")</f>
        <v>NORMAL WEIGHT</v>
      </c>
      <c r="BV2194">
        <v>5.0599999999999996</v>
      </c>
      <c r="BW2194" t="str" cm="1">
        <f t="array" ref="BW2194">_xlfn.IFS(BV2194&lt;=5.7,"NORMAL",BV2194&lt;=6.4,"Prediabetes",BV2194&gt;=6.5,"Diabetes")</f>
        <v>NORMAL</v>
      </c>
      <c r="CJ2194" t="s">
        <v>2223</v>
      </c>
      <c r="CK2194">
        <v>1980</v>
      </c>
      <c r="CL2194" t="s">
        <v>35</v>
      </c>
      <c r="CM2194">
        <v>16</v>
      </c>
      <c r="CN2194">
        <v>1</v>
      </c>
      <c r="CO2194">
        <v>38245.589999999997</v>
      </c>
      <c r="CP2194" t="s">
        <v>16</v>
      </c>
      <c r="CQ2194" t="s">
        <v>11</v>
      </c>
      <c r="CR2194" t="s">
        <v>13</v>
      </c>
      <c r="CW2194" t="str">
        <f t="shared" si="68"/>
        <v>16/Aug/1980</v>
      </c>
      <c r="CZ2194" t="s">
        <v>2223</v>
      </c>
      <c r="DA2194">
        <v>1980</v>
      </c>
      <c r="DB2194" t="s">
        <v>35</v>
      </c>
      <c r="DC2194">
        <v>16</v>
      </c>
      <c r="DD2194">
        <v>1</v>
      </c>
      <c r="DE2194" s="18">
        <v>38245.589999999997</v>
      </c>
      <c r="DF2194" t="s">
        <v>16</v>
      </c>
      <c r="DG2194" t="s">
        <v>11</v>
      </c>
      <c r="DH2194" t="s">
        <v>13</v>
      </c>
      <c r="DZ2194" t="s">
        <v>2223</v>
      </c>
      <c r="EA2194">
        <f t="shared" si="69"/>
        <v>43</v>
      </c>
    </row>
    <row r="2195" spans="1:131" ht="15.6" x14ac:dyDescent="0.3">
      <c r="A2195" s="1" t="s">
        <v>165</v>
      </c>
      <c r="B2195" s="1" t="s">
        <v>6752</v>
      </c>
      <c r="C2195" s="1" t="s">
        <v>5327</v>
      </c>
      <c r="D2195" t="s">
        <v>8327</v>
      </c>
      <c r="E2195" s="1"/>
      <c r="H2195" s="1"/>
      <c r="T2195" t="s">
        <v>165</v>
      </c>
      <c r="U2195">
        <v>21.47</v>
      </c>
      <c r="V2195">
        <v>4.6900000000000004</v>
      </c>
      <c r="W2195" t="s">
        <v>2380</v>
      </c>
      <c r="X2195" t="s">
        <v>2382</v>
      </c>
      <c r="Y2195" t="s">
        <v>2380</v>
      </c>
      <c r="Z2195">
        <v>1</v>
      </c>
      <c r="AA2195" t="s">
        <v>2380</v>
      </c>
      <c r="AV2195" t="s">
        <v>165</v>
      </c>
      <c r="AW2195">
        <v>21.47</v>
      </c>
      <c r="AX2195">
        <v>4.6900000000000004</v>
      </c>
      <c r="AY2195" t="s">
        <v>2380</v>
      </c>
      <c r="AZ2195" t="s">
        <v>2382</v>
      </c>
      <c r="BA2195" t="s">
        <v>2380</v>
      </c>
      <c r="BB2195">
        <v>1</v>
      </c>
      <c r="BC2195" t="s">
        <v>2380</v>
      </c>
      <c r="BR2195">
        <v>21.47</v>
      </c>
      <c r="BS2195" t="str" cm="1">
        <f t="array" ref="BS2195">_xlfn.IFS(BR2195&lt;18.5,"UNDER WEIGHT",BR2195&lt;=24.9,"NORMAL WEIGHT",BR2195&lt;=29.9,"OVER WEIGHT",BR2195&gt;=30,"OBESITY")</f>
        <v>NORMAL WEIGHT</v>
      </c>
      <c r="BV2195">
        <v>4.6900000000000004</v>
      </c>
      <c r="BW2195" t="str" cm="1">
        <f t="array" ref="BW2195">_xlfn.IFS(BV2195&lt;=5.7,"NORMAL",BV2195&lt;=6.4,"Prediabetes",BV2195&gt;=6.5,"Diabetes")</f>
        <v>NORMAL</v>
      </c>
      <c r="CJ2195" t="s">
        <v>2224</v>
      </c>
      <c r="CK2195">
        <v>1989</v>
      </c>
      <c r="CL2195" t="s">
        <v>37</v>
      </c>
      <c r="CM2195">
        <v>30</v>
      </c>
      <c r="CN2195">
        <v>1</v>
      </c>
      <c r="CO2195">
        <v>38282.75</v>
      </c>
      <c r="CP2195" t="s">
        <v>16</v>
      </c>
      <c r="CQ2195" t="s">
        <v>11</v>
      </c>
      <c r="CR2195" t="s">
        <v>13</v>
      </c>
      <c r="CW2195" t="str">
        <f t="shared" si="68"/>
        <v>30/Oct/1989</v>
      </c>
      <c r="CZ2195" t="s">
        <v>2224</v>
      </c>
      <c r="DA2195">
        <v>1989</v>
      </c>
      <c r="DB2195" t="s">
        <v>37</v>
      </c>
      <c r="DC2195">
        <v>30</v>
      </c>
      <c r="DD2195">
        <v>1</v>
      </c>
      <c r="DE2195" s="18">
        <v>38282.75</v>
      </c>
      <c r="DF2195" t="s">
        <v>16</v>
      </c>
      <c r="DG2195" t="s">
        <v>11</v>
      </c>
      <c r="DH2195" t="s">
        <v>13</v>
      </c>
      <c r="DZ2195" t="s">
        <v>2224</v>
      </c>
      <c r="EA2195">
        <f t="shared" si="69"/>
        <v>34</v>
      </c>
    </row>
    <row r="2196" spans="1:131" ht="15.6" x14ac:dyDescent="0.3">
      <c r="A2196" s="1" t="s">
        <v>163</v>
      </c>
      <c r="B2196" s="1" t="s">
        <v>6752</v>
      </c>
      <c r="C2196" s="1" t="s">
        <v>6636</v>
      </c>
      <c r="D2196" t="s">
        <v>8328</v>
      </c>
      <c r="E2196" s="1"/>
      <c r="H2196" s="1"/>
      <c r="T2196" t="s">
        <v>163</v>
      </c>
      <c r="U2196">
        <v>15.96</v>
      </c>
      <c r="V2196">
        <v>5.44</v>
      </c>
      <c r="W2196" t="s">
        <v>2380</v>
      </c>
      <c r="X2196" t="s">
        <v>2382</v>
      </c>
      <c r="Y2196" t="s">
        <v>2380</v>
      </c>
      <c r="Z2196">
        <v>1</v>
      </c>
      <c r="AA2196" t="s">
        <v>2380</v>
      </c>
      <c r="AV2196" t="s">
        <v>163</v>
      </c>
      <c r="AW2196">
        <v>15.96</v>
      </c>
      <c r="AX2196">
        <v>5.44</v>
      </c>
      <c r="AY2196" t="s">
        <v>2380</v>
      </c>
      <c r="AZ2196" t="s">
        <v>2382</v>
      </c>
      <c r="BA2196" t="s">
        <v>2380</v>
      </c>
      <c r="BB2196">
        <v>1</v>
      </c>
      <c r="BC2196" t="s">
        <v>2380</v>
      </c>
      <c r="BR2196">
        <v>15.96</v>
      </c>
      <c r="BS2196" t="str" cm="1">
        <f t="array" ref="BS2196">_xlfn.IFS(BR2196&lt;18.5,"UNDER WEIGHT",BR2196&lt;=24.9,"NORMAL WEIGHT",BR2196&lt;=29.9,"OVER WEIGHT",BR2196&gt;=30,"OBESITY")</f>
        <v>UNDER WEIGHT</v>
      </c>
      <c r="BV2196">
        <v>5.44</v>
      </c>
      <c r="BW2196" t="str" cm="1">
        <f t="array" ref="BW2196">_xlfn.IFS(BV2196&lt;=5.7,"NORMAL",BV2196&lt;=6.4,"Prediabetes",BV2196&gt;=6.5,"Diabetes")</f>
        <v>NORMAL</v>
      </c>
      <c r="CJ2196" t="s">
        <v>2225</v>
      </c>
      <c r="CK2196">
        <v>1980</v>
      </c>
      <c r="CL2196" t="s">
        <v>18</v>
      </c>
      <c r="CM2196">
        <v>12</v>
      </c>
      <c r="CN2196">
        <v>2</v>
      </c>
      <c r="CO2196">
        <v>38313.129999999997</v>
      </c>
      <c r="CP2196" t="s">
        <v>16</v>
      </c>
      <c r="CQ2196" t="s">
        <v>12</v>
      </c>
      <c r="CR2196" t="s">
        <v>42</v>
      </c>
      <c r="CW2196" t="str">
        <f t="shared" si="68"/>
        <v>12/Jun/1980</v>
      </c>
      <c r="CZ2196" t="s">
        <v>2225</v>
      </c>
      <c r="DA2196">
        <v>1980</v>
      </c>
      <c r="DB2196" t="s">
        <v>18</v>
      </c>
      <c r="DC2196">
        <v>12</v>
      </c>
      <c r="DD2196">
        <v>2</v>
      </c>
      <c r="DE2196" s="18">
        <v>38313.129999999997</v>
      </c>
      <c r="DF2196" t="s">
        <v>16</v>
      </c>
      <c r="DG2196" t="s">
        <v>12</v>
      </c>
      <c r="DH2196" t="s">
        <v>42</v>
      </c>
      <c r="DZ2196" t="s">
        <v>2225</v>
      </c>
      <c r="EA2196">
        <f t="shared" si="69"/>
        <v>43</v>
      </c>
    </row>
    <row r="2197" spans="1:131" ht="15.6" x14ac:dyDescent="0.3">
      <c r="A2197" s="1" t="s">
        <v>162</v>
      </c>
      <c r="B2197" s="1" t="s">
        <v>6752</v>
      </c>
      <c r="C2197" s="1" t="s">
        <v>5231</v>
      </c>
      <c r="D2197" t="s">
        <v>8329</v>
      </c>
      <c r="E2197" s="1"/>
      <c r="H2197" s="1"/>
      <c r="T2197" t="s">
        <v>162</v>
      </c>
      <c r="U2197">
        <v>39.5</v>
      </c>
      <c r="V2197">
        <v>5.05</v>
      </c>
      <c r="W2197" t="s">
        <v>2380</v>
      </c>
      <c r="X2197" t="s">
        <v>2382</v>
      </c>
      <c r="Y2197" t="s">
        <v>2380</v>
      </c>
      <c r="Z2197">
        <v>1</v>
      </c>
      <c r="AA2197" t="s">
        <v>2380</v>
      </c>
      <c r="AV2197" t="s">
        <v>162</v>
      </c>
      <c r="AW2197">
        <v>39.5</v>
      </c>
      <c r="AX2197">
        <v>5.05</v>
      </c>
      <c r="AY2197" t="s">
        <v>2380</v>
      </c>
      <c r="AZ2197" t="s">
        <v>2382</v>
      </c>
      <c r="BA2197" t="s">
        <v>2380</v>
      </c>
      <c r="BB2197">
        <v>1</v>
      </c>
      <c r="BC2197" t="s">
        <v>2380</v>
      </c>
      <c r="BR2197">
        <v>39.5</v>
      </c>
      <c r="BS2197" t="str" cm="1">
        <f t="array" ref="BS2197">_xlfn.IFS(BR2197&lt;18.5,"UNDER WEIGHT",BR2197&lt;=24.9,"NORMAL WEIGHT",BR2197&lt;=29.9,"OVER WEIGHT",BR2197&gt;=30,"OBESITY")</f>
        <v>OBESITY</v>
      </c>
      <c r="BV2197">
        <v>5.05</v>
      </c>
      <c r="BW2197" t="str" cm="1">
        <f t="array" ref="BW2197">_xlfn.IFS(BV2197&lt;=5.7,"NORMAL",BV2197&lt;=6.4,"Prediabetes",BV2197&gt;=6.5,"Diabetes")</f>
        <v>NORMAL</v>
      </c>
      <c r="CJ2197" t="s">
        <v>2226</v>
      </c>
      <c r="CK2197">
        <v>2002</v>
      </c>
      <c r="CL2197" t="s">
        <v>20</v>
      </c>
      <c r="CM2197">
        <v>17</v>
      </c>
      <c r="CN2197">
        <v>2</v>
      </c>
      <c r="CO2197">
        <v>38344.57</v>
      </c>
      <c r="CP2197" t="s">
        <v>16</v>
      </c>
      <c r="CQ2197" t="s">
        <v>12</v>
      </c>
      <c r="CR2197" t="s">
        <v>42</v>
      </c>
      <c r="CW2197" t="str">
        <f t="shared" si="68"/>
        <v>17/Sep/2002</v>
      </c>
      <c r="CZ2197" t="s">
        <v>2226</v>
      </c>
      <c r="DA2197">
        <v>2002</v>
      </c>
      <c r="DB2197" t="s">
        <v>20</v>
      </c>
      <c r="DC2197">
        <v>17</v>
      </c>
      <c r="DD2197">
        <v>2</v>
      </c>
      <c r="DE2197" s="18">
        <v>38344.57</v>
      </c>
      <c r="DF2197" t="s">
        <v>16</v>
      </c>
      <c r="DG2197" t="s">
        <v>12</v>
      </c>
      <c r="DH2197" t="s">
        <v>42</v>
      </c>
      <c r="DZ2197" t="s">
        <v>2226</v>
      </c>
      <c r="EA2197">
        <f t="shared" si="69"/>
        <v>21</v>
      </c>
    </row>
    <row r="2198" spans="1:131" ht="15.6" x14ac:dyDescent="0.3">
      <c r="A2198" s="1" t="s">
        <v>161</v>
      </c>
      <c r="B2198" s="1" t="s">
        <v>6752</v>
      </c>
      <c r="C2198" s="1" t="s">
        <v>6637</v>
      </c>
      <c r="D2198" t="s">
        <v>8330</v>
      </c>
      <c r="E2198" s="1"/>
      <c r="H2198" s="1"/>
      <c r="T2198" t="s">
        <v>161</v>
      </c>
      <c r="U2198">
        <v>33.770000000000003</v>
      </c>
      <c r="V2198">
        <v>6</v>
      </c>
      <c r="W2198" t="s">
        <v>2380</v>
      </c>
      <c r="X2198" t="s">
        <v>2382</v>
      </c>
      <c r="Y2198" t="s">
        <v>2380</v>
      </c>
      <c r="Z2198">
        <v>1</v>
      </c>
      <c r="AA2198" t="s">
        <v>2380</v>
      </c>
      <c r="AV2198" t="s">
        <v>161</v>
      </c>
      <c r="AW2198">
        <v>33.770000000000003</v>
      </c>
      <c r="AX2198">
        <v>6</v>
      </c>
      <c r="AY2198" t="s">
        <v>2380</v>
      </c>
      <c r="AZ2198" t="s">
        <v>2382</v>
      </c>
      <c r="BA2198" t="s">
        <v>2380</v>
      </c>
      <c r="BB2198">
        <v>1</v>
      </c>
      <c r="BC2198" t="s">
        <v>2380</v>
      </c>
      <c r="BR2198">
        <v>33.770000000000003</v>
      </c>
      <c r="BS2198" t="str" cm="1">
        <f t="array" ref="BS2198">_xlfn.IFS(BR2198&lt;18.5,"UNDER WEIGHT",BR2198&lt;=24.9,"NORMAL WEIGHT",BR2198&lt;=29.9,"OVER WEIGHT",BR2198&gt;=30,"OBESITY")</f>
        <v>OBESITY</v>
      </c>
      <c r="BV2198">
        <v>6</v>
      </c>
      <c r="BW2198" t="str" cm="1">
        <f t="array" ref="BW2198">_xlfn.IFS(BV2198&lt;=5.7,"NORMAL",BV2198&lt;=6.4,"Prediabetes",BV2198&gt;=6.5,"Diabetes")</f>
        <v>Prediabetes</v>
      </c>
      <c r="CJ2198" t="s">
        <v>2227</v>
      </c>
      <c r="CK2198">
        <v>1970</v>
      </c>
      <c r="CL2198" t="s">
        <v>35</v>
      </c>
      <c r="CM2198">
        <v>22</v>
      </c>
      <c r="CN2198">
        <v>0</v>
      </c>
      <c r="CO2198">
        <v>38389.79</v>
      </c>
      <c r="CP2198" t="s">
        <v>11</v>
      </c>
      <c r="CQ2198" t="s">
        <v>12</v>
      </c>
      <c r="CR2198" t="s">
        <v>42</v>
      </c>
      <c r="CW2198" t="str">
        <f t="shared" si="68"/>
        <v>22/Aug/1970</v>
      </c>
      <c r="CZ2198" t="s">
        <v>2227</v>
      </c>
      <c r="DA2198">
        <v>1970</v>
      </c>
      <c r="DB2198" t="s">
        <v>35</v>
      </c>
      <c r="DC2198">
        <v>22</v>
      </c>
      <c r="DD2198">
        <v>0</v>
      </c>
      <c r="DE2198" s="18">
        <v>38389.79</v>
      </c>
      <c r="DF2198" t="s">
        <v>11</v>
      </c>
      <c r="DG2198" t="s">
        <v>12</v>
      </c>
      <c r="DH2198" t="s">
        <v>42</v>
      </c>
      <c r="DZ2198" t="s">
        <v>2227</v>
      </c>
      <c r="EA2198">
        <f t="shared" si="69"/>
        <v>53</v>
      </c>
    </row>
    <row r="2199" spans="1:131" ht="15.6" x14ac:dyDescent="0.3">
      <c r="A2199" s="1" t="s">
        <v>160</v>
      </c>
      <c r="B2199" s="1" t="s">
        <v>6752</v>
      </c>
      <c r="C2199" s="1" t="s">
        <v>6638</v>
      </c>
      <c r="D2199" t="s">
        <v>5208</v>
      </c>
      <c r="E2199" s="1"/>
      <c r="H2199" s="1"/>
      <c r="T2199" t="s">
        <v>160</v>
      </c>
      <c r="U2199">
        <v>26.84</v>
      </c>
      <c r="V2199">
        <v>5.99</v>
      </c>
      <c r="W2199" t="s">
        <v>2382</v>
      </c>
      <c r="X2199" t="s">
        <v>2382</v>
      </c>
      <c r="Y2199" t="s">
        <v>2380</v>
      </c>
      <c r="Z2199">
        <v>1</v>
      </c>
      <c r="AA2199" t="s">
        <v>2380</v>
      </c>
      <c r="AV2199" t="s">
        <v>160</v>
      </c>
      <c r="AW2199">
        <v>26.84</v>
      </c>
      <c r="AX2199">
        <v>5.99</v>
      </c>
      <c r="AY2199" t="s">
        <v>2382</v>
      </c>
      <c r="AZ2199" t="s">
        <v>2382</v>
      </c>
      <c r="BA2199" t="s">
        <v>2380</v>
      </c>
      <c r="BB2199">
        <v>1</v>
      </c>
      <c r="BC2199" t="s">
        <v>2380</v>
      </c>
      <c r="BR2199">
        <v>26.84</v>
      </c>
      <c r="BS2199" t="str" cm="1">
        <f t="array" ref="BS2199">_xlfn.IFS(BR2199&lt;18.5,"UNDER WEIGHT",BR2199&lt;=24.9,"NORMAL WEIGHT",BR2199&lt;=29.9,"OVER WEIGHT",BR2199&gt;=30,"OBESITY")</f>
        <v>OVER WEIGHT</v>
      </c>
      <c r="BV2199">
        <v>5.99</v>
      </c>
      <c r="BW2199" t="str" cm="1">
        <f t="array" ref="BW2199">_xlfn.IFS(BV2199&lt;=5.7,"NORMAL",BV2199&lt;=6.4,"Prediabetes",BV2199&gt;=6.5,"Diabetes")</f>
        <v>Prediabetes</v>
      </c>
      <c r="CJ2199" t="s">
        <v>2228</v>
      </c>
      <c r="CK2199">
        <v>1971</v>
      </c>
      <c r="CL2199" t="s">
        <v>30</v>
      </c>
      <c r="CM2199">
        <v>23</v>
      </c>
      <c r="CN2199">
        <v>0</v>
      </c>
      <c r="CO2199">
        <v>38405.26</v>
      </c>
      <c r="CP2199" t="s">
        <v>11</v>
      </c>
      <c r="CQ2199" t="s">
        <v>16</v>
      </c>
      <c r="CR2199" t="s">
        <v>42</v>
      </c>
      <c r="CW2199" t="str">
        <f t="shared" si="68"/>
        <v>23/Dec/1971</v>
      </c>
      <c r="CZ2199" t="s">
        <v>2228</v>
      </c>
      <c r="DA2199">
        <v>1971</v>
      </c>
      <c r="DB2199" t="s">
        <v>30</v>
      </c>
      <c r="DC2199">
        <v>23</v>
      </c>
      <c r="DD2199">
        <v>0</v>
      </c>
      <c r="DE2199" s="18">
        <v>38405.26</v>
      </c>
      <c r="DF2199" t="s">
        <v>11</v>
      </c>
      <c r="DG2199" t="s">
        <v>16</v>
      </c>
      <c r="DH2199" t="s">
        <v>42</v>
      </c>
      <c r="DZ2199" t="s">
        <v>2228</v>
      </c>
      <c r="EA2199">
        <f t="shared" si="69"/>
        <v>52</v>
      </c>
    </row>
    <row r="2200" spans="1:131" ht="15.6" x14ac:dyDescent="0.3">
      <c r="A2200" s="1" t="s">
        <v>159</v>
      </c>
      <c r="B2200" s="1" t="s">
        <v>6752</v>
      </c>
      <c r="C2200" s="1" t="s">
        <v>6639</v>
      </c>
      <c r="D2200" t="s">
        <v>8331</v>
      </c>
      <c r="E2200" s="1"/>
      <c r="H2200" s="1"/>
      <c r="T2200" t="s">
        <v>159</v>
      </c>
      <c r="U2200">
        <v>35.53</v>
      </c>
      <c r="V2200">
        <v>4.3600000000000003</v>
      </c>
      <c r="W2200" t="s">
        <v>2380</v>
      </c>
      <c r="X2200" t="s">
        <v>2380</v>
      </c>
      <c r="Y2200" t="s">
        <v>2383</v>
      </c>
      <c r="Z2200">
        <v>1</v>
      </c>
      <c r="AA2200" t="s">
        <v>2380</v>
      </c>
      <c r="AV2200" t="s">
        <v>159</v>
      </c>
      <c r="AW2200">
        <v>35.53</v>
      </c>
      <c r="AX2200">
        <v>4.3600000000000003</v>
      </c>
      <c r="AY2200" t="s">
        <v>2380</v>
      </c>
      <c r="AZ2200" t="s">
        <v>2380</v>
      </c>
      <c r="BA2200" t="s">
        <v>2383</v>
      </c>
      <c r="BB2200">
        <v>1</v>
      </c>
      <c r="BC2200" t="s">
        <v>2380</v>
      </c>
      <c r="BR2200">
        <v>35.53</v>
      </c>
      <c r="BS2200" t="str" cm="1">
        <f t="array" ref="BS2200">_xlfn.IFS(BR2200&lt;18.5,"UNDER WEIGHT",BR2200&lt;=24.9,"NORMAL WEIGHT",BR2200&lt;=29.9,"OVER WEIGHT",BR2200&gt;=30,"OBESITY")</f>
        <v>OBESITY</v>
      </c>
      <c r="BV2200">
        <v>4.3600000000000003</v>
      </c>
      <c r="BW2200" t="str" cm="1">
        <f t="array" ref="BW2200">_xlfn.IFS(BV2200&lt;=5.7,"NORMAL",BV2200&lt;=6.4,"Prediabetes",BV2200&gt;=6.5,"Diabetes")</f>
        <v>NORMAL</v>
      </c>
      <c r="CJ2200" t="s">
        <v>2229</v>
      </c>
      <c r="CK2200">
        <v>1986</v>
      </c>
      <c r="CL2200" t="s">
        <v>18</v>
      </c>
      <c r="CM2200">
        <v>21</v>
      </c>
      <c r="CN2200">
        <v>2</v>
      </c>
      <c r="CO2200">
        <v>38415.47</v>
      </c>
      <c r="CP2200" t="s">
        <v>16</v>
      </c>
      <c r="CQ2200" t="s">
        <v>11</v>
      </c>
      <c r="CR2200" t="s">
        <v>42</v>
      </c>
      <c r="CW2200" t="str">
        <f t="shared" si="68"/>
        <v>21/Jun/1986</v>
      </c>
      <c r="CZ2200" t="s">
        <v>2229</v>
      </c>
      <c r="DA2200">
        <v>1986</v>
      </c>
      <c r="DB2200" t="s">
        <v>18</v>
      </c>
      <c r="DC2200">
        <v>21</v>
      </c>
      <c r="DD2200">
        <v>2</v>
      </c>
      <c r="DE2200" s="18">
        <v>38415.47</v>
      </c>
      <c r="DF2200" t="s">
        <v>16</v>
      </c>
      <c r="DG2200" t="s">
        <v>11</v>
      </c>
      <c r="DH2200" t="s">
        <v>42</v>
      </c>
      <c r="DZ2200" t="s">
        <v>2229</v>
      </c>
      <c r="EA2200">
        <f t="shared" si="69"/>
        <v>37</v>
      </c>
    </row>
    <row r="2201" spans="1:131" ht="15.6" x14ac:dyDescent="0.3">
      <c r="A2201" s="1" t="s">
        <v>158</v>
      </c>
      <c r="B2201" s="1" t="s">
        <v>6752</v>
      </c>
      <c r="C2201" s="1" t="s">
        <v>6640</v>
      </c>
      <c r="D2201" t="s">
        <v>6437</v>
      </c>
      <c r="E2201" s="1"/>
      <c r="H2201" s="1"/>
      <c r="T2201" t="s">
        <v>158</v>
      </c>
      <c r="U2201">
        <v>30.59</v>
      </c>
      <c r="V2201">
        <v>4.41</v>
      </c>
      <c r="W2201" t="s">
        <v>2380</v>
      </c>
      <c r="X2201" t="s">
        <v>2380</v>
      </c>
      <c r="Y2201" t="s">
        <v>2383</v>
      </c>
      <c r="Z2201">
        <v>1</v>
      </c>
      <c r="AA2201" t="s">
        <v>2380</v>
      </c>
      <c r="AV2201" t="s">
        <v>158</v>
      </c>
      <c r="AW2201">
        <v>30.59</v>
      </c>
      <c r="AX2201">
        <v>4.41</v>
      </c>
      <c r="AY2201" t="s">
        <v>2380</v>
      </c>
      <c r="AZ2201" t="s">
        <v>2380</v>
      </c>
      <c r="BA2201" t="s">
        <v>2383</v>
      </c>
      <c r="BB2201">
        <v>1</v>
      </c>
      <c r="BC2201" t="s">
        <v>2380</v>
      </c>
      <c r="BR2201">
        <v>30.59</v>
      </c>
      <c r="BS2201" t="str" cm="1">
        <f t="array" ref="BS2201">_xlfn.IFS(BR2201&lt;18.5,"UNDER WEIGHT",BR2201&lt;=24.9,"NORMAL WEIGHT",BR2201&lt;=29.9,"OVER WEIGHT",BR2201&gt;=30,"OBESITY")</f>
        <v>OBESITY</v>
      </c>
      <c r="BV2201">
        <v>4.41</v>
      </c>
      <c r="BW2201" t="str" cm="1">
        <f t="array" ref="BW2201">_xlfn.IFS(BV2201&lt;=5.7,"NORMAL",BV2201&lt;=6.4,"Prediabetes",BV2201&gt;=6.5,"Diabetes")</f>
        <v>NORMAL</v>
      </c>
      <c r="CJ2201" t="s">
        <v>2230</v>
      </c>
      <c r="CK2201">
        <v>1999</v>
      </c>
      <c r="CL2201" t="s">
        <v>15</v>
      </c>
      <c r="CM2201">
        <v>12</v>
      </c>
      <c r="CN2201">
        <v>2</v>
      </c>
      <c r="CO2201">
        <v>38511.629999999997</v>
      </c>
      <c r="CP2201" t="s">
        <v>11</v>
      </c>
      <c r="CQ2201" t="s">
        <v>11</v>
      </c>
      <c r="CR2201" t="s">
        <v>247</v>
      </c>
      <c r="CW2201" t="str">
        <f t="shared" si="68"/>
        <v>12/Nov/1999</v>
      </c>
      <c r="CZ2201" t="s">
        <v>2230</v>
      </c>
      <c r="DA2201">
        <v>1999</v>
      </c>
      <c r="DB2201" t="s">
        <v>15</v>
      </c>
      <c r="DC2201">
        <v>12</v>
      </c>
      <c r="DD2201">
        <v>2</v>
      </c>
      <c r="DE2201" s="18">
        <v>38511.629999999997</v>
      </c>
      <c r="DF2201" t="s">
        <v>11</v>
      </c>
      <c r="DG2201" t="s">
        <v>11</v>
      </c>
      <c r="DH2201" t="s">
        <v>247</v>
      </c>
      <c r="DZ2201" t="s">
        <v>2230</v>
      </c>
      <c r="EA2201">
        <f t="shared" si="69"/>
        <v>24</v>
      </c>
    </row>
    <row r="2202" spans="1:131" ht="15.6" x14ac:dyDescent="0.3">
      <c r="A2202" s="1" t="s">
        <v>157</v>
      </c>
      <c r="B2202" s="1" t="s">
        <v>6752</v>
      </c>
      <c r="C2202" s="1" t="s">
        <v>6641</v>
      </c>
      <c r="D2202" t="s">
        <v>8332</v>
      </c>
      <c r="E2202" s="1"/>
      <c r="H2202" s="1"/>
      <c r="T2202" t="s">
        <v>157</v>
      </c>
      <c r="U2202">
        <v>30.59</v>
      </c>
      <c r="V2202">
        <v>4.17</v>
      </c>
      <c r="W2202" t="s">
        <v>2380</v>
      </c>
      <c r="X2202" t="s">
        <v>2380</v>
      </c>
      <c r="Y2202" t="s">
        <v>2383</v>
      </c>
      <c r="Z2202">
        <v>1</v>
      </c>
      <c r="AA2202" t="s">
        <v>2380</v>
      </c>
      <c r="AV2202" t="s">
        <v>157</v>
      </c>
      <c r="AW2202">
        <v>30.59</v>
      </c>
      <c r="AX2202">
        <v>4.17</v>
      </c>
      <c r="AY2202" t="s">
        <v>2380</v>
      </c>
      <c r="AZ2202" t="s">
        <v>2380</v>
      </c>
      <c r="BA2202" t="s">
        <v>2383</v>
      </c>
      <c r="BB2202">
        <v>1</v>
      </c>
      <c r="BC2202" t="s">
        <v>2380</v>
      </c>
      <c r="BR2202">
        <v>30.59</v>
      </c>
      <c r="BS2202" t="str" cm="1">
        <f t="array" ref="BS2202">_xlfn.IFS(BR2202&lt;18.5,"UNDER WEIGHT",BR2202&lt;=24.9,"NORMAL WEIGHT",BR2202&lt;=29.9,"OVER WEIGHT",BR2202&gt;=30,"OBESITY")</f>
        <v>OBESITY</v>
      </c>
      <c r="BV2202">
        <v>4.17</v>
      </c>
      <c r="BW2202" t="str" cm="1">
        <f t="array" ref="BW2202">_xlfn.IFS(BV2202&lt;=5.7,"NORMAL",BV2202&lt;=6.4,"Prediabetes",BV2202&gt;=6.5,"Diabetes")</f>
        <v>NORMAL</v>
      </c>
      <c r="CJ2202" t="s">
        <v>2231</v>
      </c>
      <c r="CK2202">
        <v>1990</v>
      </c>
      <c r="CL2202" t="s">
        <v>10</v>
      </c>
      <c r="CM2202">
        <v>13</v>
      </c>
      <c r="CN2202">
        <v>3</v>
      </c>
      <c r="CO2202">
        <v>38652.089999999997</v>
      </c>
      <c r="CP2202" t="s">
        <v>11</v>
      </c>
      <c r="CQ2202" t="s">
        <v>11</v>
      </c>
      <c r="CR2202" t="s">
        <v>42</v>
      </c>
      <c r="CW2202" t="str">
        <f t="shared" si="68"/>
        <v>13/Jul/1990</v>
      </c>
      <c r="CZ2202" t="s">
        <v>2231</v>
      </c>
      <c r="DA2202">
        <v>1990</v>
      </c>
      <c r="DB2202" t="s">
        <v>10</v>
      </c>
      <c r="DC2202">
        <v>13</v>
      </c>
      <c r="DD2202">
        <v>3</v>
      </c>
      <c r="DE2202" s="18">
        <v>38652.089999999997</v>
      </c>
      <c r="DF2202" t="s">
        <v>11</v>
      </c>
      <c r="DG2202" t="s">
        <v>11</v>
      </c>
      <c r="DH2202" t="s">
        <v>42</v>
      </c>
      <c r="DZ2202" t="s">
        <v>2231</v>
      </c>
      <c r="EA2202">
        <f t="shared" si="69"/>
        <v>33</v>
      </c>
    </row>
    <row r="2203" spans="1:131" ht="15.6" x14ac:dyDescent="0.3">
      <c r="A2203" s="1" t="s">
        <v>156</v>
      </c>
      <c r="B2203" s="1" t="s">
        <v>6752</v>
      </c>
      <c r="C2203" s="1" t="s">
        <v>6642</v>
      </c>
      <c r="D2203" t="s">
        <v>6906</v>
      </c>
      <c r="E2203" s="1"/>
      <c r="H2203" s="1"/>
      <c r="T2203" t="s">
        <v>156</v>
      </c>
      <c r="U2203">
        <v>27.835000000000001</v>
      </c>
      <c r="V2203">
        <v>4.4400000000000004</v>
      </c>
      <c r="W2203" t="s">
        <v>2380</v>
      </c>
      <c r="X2203" t="s">
        <v>2380</v>
      </c>
      <c r="Y2203" t="s">
        <v>2383</v>
      </c>
      <c r="Z2203">
        <v>1</v>
      </c>
      <c r="AA2203" t="s">
        <v>2380</v>
      </c>
      <c r="AV2203" t="s">
        <v>156</v>
      </c>
      <c r="AW2203">
        <v>27.835000000000001</v>
      </c>
      <c r="AX2203">
        <v>4.4400000000000004</v>
      </c>
      <c r="AY2203" t="s">
        <v>2380</v>
      </c>
      <c r="AZ2203" t="s">
        <v>2380</v>
      </c>
      <c r="BA2203" t="s">
        <v>2383</v>
      </c>
      <c r="BB2203">
        <v>1</v>
      </c>
      <c r="BC2203" t="s">
        <v>2380</v>
      </c>
      <c r="BR2203">
        <v>27.835000000000001</v>
      </c>
      <c r="BS2203" t="str" cm="1">
        <f t="array" ref="BS2203">_xlfn.IFS(BR2203&lt;18.5,"UNDER WEIGHT",BR2203&lt;=24.9,"NORMAL WEIGHT",BR2203&lt;=29.9,"OVER WEIGHT",BR2203&gt;=30,"OBESITY")</f>
        <v>OVER WEIGHT</v>
      </c>
      <c r="BV2203">
        <v>4.4400000000000004</v>
      </c>
      <c r="BW2203" t="str" cm="1">
        <f t="array" ref="BW2203">_xlfn.IFS(BV2203&lt;=5.7,"NORMAL",BV2203&lt;=6.4,"Prediabetes",BV2203&gt;=6.5,"Diabetes")</f>
        <v>NORMAL</v>
      </c>
      <c r="CJ2203" t="s">
        <v>2232</v>
      </c>
      <c r="CK2203">
        <v>1986</v>
      </c>
      <c r="CL2203" t="s">
        <v>10</v>
      </c>
      <c r="CM2203">
        <v>20</v>
      </c>
      <c r="CN2203">
        <v>1</v>
      </c>
      <c r="CO2203">
        <v>38709.18</v>
      </c>
      <c r="CP2203" t="s">
        <v>16</v>
      </c>
      <c r="CQ2203" t="s">
        <v>12</v>
      </c>
      <c r="CR2203" t="s">
        <v>13</v>
      </c>
      <c r="CW2203" t="str">
        <f t="shared" si="68"/>
        <v>20/Jul/1986</v>
      </c>
      <c r="CZ2203" t="s">
        <v>2232</v>
      </c>
      <c r="DA2203">
        <v>1986</v>
      </c>
      <c r="DB2203" t="s">
        <v>10</v>
      </c>
      <c r="DC2203">
        <v>20</v>
      </c>
      <c r="DD2203">
        <v>1</v>
      </c>
      <c r="DE2203" s="18">
        <v>38709.18</v>
      </c>
      <c r="DF2203" t="s">
        <v>16</v>
      </c>
      <c r="DG2203" t="s">
        <v>12</v>
      </c>
      <c r="DH2203" t="s">
        <v>13</v>
      </c>
      <c r="DZ2203" t="s">
        <v>2232</v>
      </c>
      <c r="EA2203">
        <f t="shared" si="69"/>
        <v>37</v>
      </c>
    </row>
    <row r="2204" spans="1:131" ht="15.6" x14ac:dyDescent="0.3">
      <c r="A2204" s="1" t="s">
        <v>155</v>
      </c>
      <c r="B2204" s="1" t="s">
        <v>6751</v>
      </c>
      <c r="C2204" s="1" t="s">
        <v>6643</v>
      </c>
      <c r="D2204" t="s">
        <v>8333</v>
      </c>
      <c r="E2204" s="1"/>
      <c r="H2204" s="1"/>
      <c r="T2204" t="s">
        <v>155</v>
      </c>
      <c r="U2204">
        <v>40.26</v>
      </c>
      <c r="V2204">
        <v>5.52</v>
      </c>
      <c r="W2204" t="s">
        <v>2380</v>
      </c>
      <c r="X2204" t="s">
        <v>2382</v>
      </c>
      <c r="Y2204" t="s">
        <v>2380</v>
      </c>
      <c r="Z2204">
        <v>1</v>
      </c>
      <c r="AA2204" t="s">
        <v>2380</v>
      </c>
      <c r="AV2204" t="s">
        <v>155</v>
      </c>
      <c r="AW2204">
        <v>40.26</v>
      </c>
      <c r="AX2204">
        <v>5.52</v>
      </c>
      <c r="AY2204" t="s">
        <v>2380</v>
      </c>
      <c r="AZ2204" t="s">
        <v>2382</v>
      </c>
      <c r="BA2204" t="s">
        <v>2380</v>
      </c>
      <c r="BB2204">
        <v>1</v>
      </c>
      <c r="BC2204" t="s">
        <v>2380</v>
      </c>
      <c r="BR2204">
        <v>40.26</v>
      </c>
      <c r="BS2204" t="str" cm="1">
        <f t="array" ref="BS2204">_xlfn.IFS(BR2204&lt;18.5,"UNDER WEIGHT",BR2204&lt;=24.9,"NORMAL WEIGHT",BR2204&lt;=29.9,"OVER WEIGHT",BR2204&gt;=30,"OBESITY")</f>
        <v>OBESITY</v>
      </c>
      <c r="BV2204">
        <v>5.52</v>
      </c>
      <c r="BW2204" t="str" cm="1">
        <f t="array" ref="BW2204">_xlfn.IFS(BV2204&lt;=5.7,"NORMAL",BV2204&lt;=6.4,"Prediabetes",BV2204&gt;=6.5,"Diabetes")</f>
        <v>NORMAL</v>
      </c>
      <c r="CJ2204" t="s">
        <v>31</v>
      </c>
      <c r="CK2204">
        <v>1991</v>
      </c>
      <c r="CL2204" t="s">
        <v>15</v>
      </c>
      <c r="CM2204">
        <v>22</v>
      </c>
      <c r="CN2204">
        <v>2</v>
      </c>
      <c r="CO2204">
        <v>38711</v>
      </c>
      <c r="CP2204" t="s">
        <v>16</v>
      </c>
      <c r="CQ2204" t="s">
        <v>12</v>
      </c>
      <c r="CR2204" t="s">
        <v>42</v>
      </c>
      <c r="CW2204" t="str">
        <f t="shared" si="68"/>
        <v>22/Nov/1991</v>
      </c>
      <c r="CZ2204" t="s">
        <v>31</v>
      </c>
      <c r="DA2204">
        <v>1991</v>
      </c>
      <c r="DB2204" t="s">
        <v>15</v>
      </c>
      <c r="DC2204">
        <v>22</v>
      </c>
      <c r="DD2204">
        <v>2</v>
      </c>
      <c r="DE2204" s="18">
        <v>38711</v>
      </c>
      <c r="DF2204" t="s">
        <v>16</v>
      </c>
      <c r="DG2204" t="s">
        <v>12</v>
      </c>
      <c r="DH2204" t="s">
        <v>42</v>
      </c>
      <c r="DZ2204" t="s">
        <v>31</v>
      </c>
      <c r="EA2204">
        <f t="shared" si="69"/>
        <v>32</v>
      </c>
    </row>
    <row r="2205" spans="1:131" ht="15.6" x14ac:dyDescent="0.3">
      <c r="A2205" s="1" t="s">
        <v>154</v>
      </c>
      <c r="B2205" s="1" t="s">
        <v>6751</v>
      </c>
      <c r="C2205" s="1" t="s">
        <v>6644</v>
      </c>
      <c r="D2205" t="s">
        <v>8334</v>
      </c>
      <c r="E2205" s="1"/>
      <c r="H2205" s="1"/>
      <c r="T2205" t="s">
        <v>154</v>
      </c>
      <c r="U2205">
        <v>39.82</v>
      </c>
      <c r="V2205">
        <v>6.01</v>
      </c>
      <c r="W2205" t="s">
        <v>2380</v>
      </c>
      <c r="X2205" t="s">
        <v>2382</v>
      </c>
      <c r="Y2205" t="s">
        <v>2380</v>
      </c>
      <c r="Z2205">
        <v>1</v>
      </c>
      <c r="AA2205" t="s">
        <v>2380</v>
      </c>
      <c r="AV2205" t="s">
        <v>154</v>
      </c>
      <c r="AW2205">
        <v>39.82</v>
      </c>
      <c r="AX2205">
        <v>6.01</v>
      </c>
      <c r="AY2205" t="s">
        <v>2380</v>
      </c>
      <c r="AZ2205" t="s">
        <v>2382</v>
      </c>
      <c r="BA2205" t="s">
        <v>2380</v>
      </c>
      <c r="BB2205">
        <v>1</v>
      </c>
      <c r="BC2205" t="s">
        <v>2380</v>
      </c>
      <c r="BR2205">
        <v>39.82</v>
      </c>
      <c r="BS2205" t="str" cm="1">
        <f t="array" ref="BS2205">_xlfn.IFS(BR2205&lt;18.5,"UNDER WEIGHT",BR2205&lt;=24.9,"NORMAL WEIGHT",BR2205&lt;=29.9,"OVER WEIGHT",BR2205&gt;=30,"OBESITY")</f>
        <v>OBESITY</v>
      </c>
      <c r="BV2205">
        <v>6.01</v>
      </c>
      <c r="BW2205" t="str" cm="1">
        <f t="array" ref="BW2205">_xlfn.IFS(BV2205&lt;=5.7,"NORMAL",BV2205&lt;=6.4,"Prediabetes",BV2205&gt;=6.5,"Diabetes")</f>
        <v>Prediabetes</v>
      </c>
      <c r="CJ2205" t="s">
        <v>2233</v>
      </c>
      <c r="CK2205">
        <v>1991</v>
      </c>
      <c r="CL2205" t="s">
        <v>15</v>
      </c>
      <c r="CM2205">
        <v>2</v>
      </c>
      <c r="CN2205">
        <v>2</v>
      </c>
      <c r="CO2205">
        <v>38711</v>
      </c>
      <c r="CP2205" t="s">
        <v>11</v>
      </c>
      <c r="CQ2205" t="s">
        <v>11</v>
      </c>
      <c r="CR2205" t="s">
        <v>42</v>
      </c>
      <c r="CW2205" t="str">
        <f t="shared" si="68"/>
        <v>2/Nov/1991</v>
      </c>
      <c r="CZ2205" t="s">
        <v>2233</v>
      </c>
      <c r="DA2205">
        <v>1991</v>
      </c>
      <c r="DB2205" t="s">
        <v>15</v>
      </c>
      <c r="DC2205">
        <v>2</v>
      </c>
      <c r="DD2205">
        <v>2</v>
      </c>
      <c r="DE2205" s="18">
        <v>38711</v>
      </c>
      <c r="DF2205" t="s">
        <v>11</v>
      </c>
      <c r="DG2205" t="s">
        <v>11</v>
      </c>
      <c r="DH2205" t="s">
        <v>42</v>
      </c>
      <c r="DZ2205" t="s">
        <v>2233</v>
      </c>
      <c r="EA2205">
        <f t="shared" si="69"/>
        <v>32</v>
      </c>
    </row>
    <row r="2206" spans="1:131" ht="15.6" x14ac:dyDescent="0.3">
      <c r="A2206" s="1" t="s">
        <v>153</v>
      </c>
      <c r="B2206" s="1" t="s">
        <v>6751</v>
      </c>
      <c r="C2206" s="1" t="s">
        <v>6645</v>
      </c>
      <c r="D2206" t="s">
        <v>8335</v>
      </c>
      <c r="E2206" s="1"/>
      <c r="H2206" s="1"/>
      <c r="T2206" t="s">
        <v>153</v>
      </c>
      <c r="U2206">
        <v>39.159999999999997</v>
      </c>
      <c r="V2206">
        <v>5.81</v>
      </c>
      <c r="W2206" t="s">
        <v>2380</v>
      </c>
      <c r="X2206" t="s">
        <v>2382</v>
      </c>
      <c r="Y2206" t="s">
        <v>2380</v>
      </c>
      <c r="Z2206">
        <v>1</v>
      </c>
      <c r="AA2206" t="s">
        <v>2380</v>
      </c>
      <c r="AV2206" t="s">
        <v>153</v>
      </c>
      <c r="AW2206">
        <v>39.159999999999997</v>
      </c>
      <c r="AX2206">
        <v>5.81</v>
      </c>
      <c r="AY2206" t="s">
        <v>2380</v>
      </c>
      <c r="AZ2206" t="s">
        <v>2382</v>
      </c>
      <c r="BA2206" t="s">
        <v>2380</v>
      </c>
      <c r="BB2206">
        <v>1</v>
      </c>
      <c r="BC2206" t="s">
        <v>2380</v>
      </c>
      <c r="BR2206">
        <v>39.159999999999997</v>
      </c>
      <c r="BS2206" t="str" cm="1">
        <f t="array" ref="BS2206">_xlfn.IFS(BR2206&lt;18.5,"UNDER WEIGHT",BR2206&lt;=24.9,"NORMAL WEIGHT",BR2206&lt;=29.9,"OVER WEIGHT",BR2206&gt;=30,"OBESITY")</f>
        <v>OBESITY</v>
      </c>
      <c r="BV2206">
        <v>5.81</v>
      </c>
      <c r="BW2206" t="str" cm="1">
        <f t="array" ref="BW2206">_xlfn.IFS(BV2206&lt;=5.7,"NORMAL",BV2206&lt;=6.4,"Prediabetes",BV2206&gt;=6.5,"Diabetes")</f>
        <v>Prediabetes</v>
      </c>
      <c r="CJ2206" t="s">
        <v>2234</v>
      </c>
      <c r="CK2206">
        <v>1976</v>
      </c>
      <c r="CL2206" t="s">
        <v>18</v>
      </c>
      <c r="CM2206">
        <v>15</v>
      </c>
      <c r="CN2206">
        <v>2</v>
      </c>
      <c r="CO2206">
        <v>38740.120000000003</v>
      </c>
      <c r="CP2206" t="s">
        <v>11</v>
      </c>
      <c r="CQ2206" t="s">
        <v>11</v>
      </c>
      <c r="CR2206" t="s">
        <v>23</v>
      </c>
      <c r="CW2206" t="str">
        <f t="shared" si="68"/>
        <v>15/Jun/1976</v>
      </c>
      <c r="CZ2206" t="s">
        <v>2234</v>
      </c>
      <c r="DA2206">
        <v>1976</v>
      </c>
      <c r="DB2206" t="s">
        <v>18</v>
      </c>
      <c r="DC2206">
        <v>15</v>
      </c>
      <c r="DD2206">
        <v>2</v>
      </c>
      <c r="DE2206" s="18">
        <v>38740.120000000003</v>
      </c>
      <c r="DF2206" t="s">
        <v>11</v>
      </c>
      <c r="DG2206" t="s">
        <v>11</v>
      </c>
      <c r="DH2206" t="s">
        <v>23</v>
      </c>
      <c r="DZ2206" t="s">
        <v>2234</v>
      </c>
      <c r="EA2206">
        <f t="shared" si="69"/>
        <v>47</v>
      </c>
    </row>
    <row r="2207" spans="1:131" ht="15.6" x14ac:dyDescent="0.3">
      <c r="A2207" s="1" t="s">
        <v>152</v>
      </c>
      <c r="B2207" s="1" t="s">
        <v>6752</v>
      </c>
      <c r="C2207" s="1" t="s">
        <v>6646</v>
      </c>
      <c r="D2207" t="s">
        <v>8336</v>
      </c>
      <c r="E2207" s="1"/>
      <c r="H2207" s="1"/>
      <c r="T2207" t="s">
        <v>152</v>
      </c>
      <c r="U2207">
        <v>25.555</v>
      </c>
      <c r="V2207">
        <v>4.37</v>
      </c>
      <c r="W2207" t="s">
        <v>2380</v>
      </c>
      <c r="X2207" t="s">
        <v>2380</v>
      </c>
      <c r="Y2207" t="s">
        <v>2383</v>
      </c>
      <c r="Z2207">
        <v>1</v>
      </c>
      <c r="AA2207" t="s">
        <v>2380</v>
      </c>
      <c r="AV2207" t="s">
        <v>152</v>
      </c>
      <c r="AW2207">
        <v>25.555</v>
      </c>
      <c r="AX2207">
        <v>4.37</v>
      </c>
      <c r="AY2207" t="s">
        <v>2380</v>
      </c>
      <c r="AZ2207" t="s">
        <v>2380</v>
      </c>
      <c r="BA2207" t="s">
        <v>2383</v>
      </c>
      <c r="BB2207">
        <v>1</v>
      </c>
      <c r="BC2207" t="s">
        <v>2380</v>
      </c>
      <c r="BR2207">
        <v>25.555</v>
      </c>
      <c r="BS2207" t="str" cm="1">
        <f t="array" ref="BS2207">_xlfn.IFS(BR2207&lt;18.5,"UNDER WEIGHT",BR2207&lt;=24.9,"NORMAL WEIGHT",BR2207&lt;=29.9,"OVER WEIGHT",BR2207&gt;=30,"OBESITY")</f>
        <v>OVER WEIGHT</v>
      </c>
      <c r="BV2207">
        <v>4.37</v>
      </c>
      <c r="BW2207" t="str" cm="1">
        <f t="array" ref="BW2207">_xlfn.IFS(BV2207&lt;=5.7,"NORMAL",BV2207&lt;=6.4,"Prediabetes",BV2207&gt;=6.5,"Diabetes")</f>
        <v>NORMAL</v>
      </c>
      <c r="CJ2207" t="s">
        <v>2235</v>
      </c>
      <c r="CK2207">
        <v>1991</v>
      </c>
      <c r="CL2207" t="s">
        <v>15</v>
      </c>
      <c r="CM2207">
        <v>8</v>
      </c>
      <c r="CN2207">
        <v>3</v>
      </c>
      <c r="CO2207">
        <v>38746.36</v>
      </c>
      <c r="CP2207" t="s">
        <v>16</v>
      </c>
      <c r="CQ2207" t="s">
        <v>11</v>
      </c>
      <c r="CR2207" t="s">
        <v>23</v>
      </c>
      <c r="CW2207" t="str">
        <f t="shared" si="68"/>
        <v>8/Nov/1991</v>
      </c>
      <c r="CZ2207" t="s">
        <v>2235</v>
      </c>
      <c r="DA2207">
        <v>1991</v>
      </c>
      <c r="DB2207" t="s">
        <v>15</v>
      </c>
      <c r="DC2207">
        <v>8</v>
      </c>
      <c r="DD2207">
        <v>3</v>
      </c>
      <c r="DE2207" s="18">
        <v>38746.36</v>
      </c>
      <c r="DF2207" t="s">
        <v>16</v>
      </c>
      <c r="DG2207" t="s">
        <v>11</v>
      </c>
      <c r="DH2207" t="s">
        <v>23</v>
      </c>
      <c r="DZ2207" t="s">
        <v>2235</v>
      </c>
      <c r="EA2207">
        <f t="shared" si="69"/>
        <v>32</v>
      </c>
    </row>
    <row r="2208" spans="1:131" ht="15.6" x14ac:dyDescent="0.3">
      <c r="A2208" s="1" t="s">
        <v>151</v>
      </c>
      <c r="B2208" s="1" t="s">
        <v>6752</v>
      </c>
      <c r="C2208" s="1" t="s">
        <v>6647</v>
      </c>
      <c r="D2208" t="s">
        <v>7833</v>
      </c>
      <c r="E2208" s="1"/>
      <c r="H2208" s="1"/>
      <c r="T2208" t="s">
        <v>151</v>
      </c>
      <c r="U2208">
        <v>25.175000000000001</v>
      </c>
      <c r="V2208">
        <v>5.74</v>
      </c>
      <c r="W2208" t="s">
        <v>2380</v>
      </c>
      <c r="X2208" t="s">
        <v>2380</v>
      </c>
      <c r="Y2208" t="s">
        <v>2383</v>
      </c>
      <c r="Z2208">
        <v>1</v>
      </c>
      <c r="AA2208" t="s">
        <v>2380</v>
      </c>
      <c r="AV2208" t="s">
        <v>151</v>
      </c>
      <c r="AW2208">
        <v>25.175000000000001</v>
      </c>
      <c r="AX2208">
        <v>5.74</v>
      </c>
      <c r="AY2208" t="s">
        <v>2380</v>
      </c>
      <c r="AZ2208" t="s">
        <v>2380</v>
      </c>
      <c r="BA2208" t="s">
        <v>2383</v>
      </c>
      <c r="BB2208">
        <v>1</v>
      </c>
      <c r="BC2208" t="s">
        <v>2380</v>
      </c>
      <c r="BR2208">
        <v>25.175000000000001</v>
      </c>
      <c r="BS2208" t="str" cm="1">
        <f t="array" ref="BS2208">_xlfn.IFS(BR2208&lt;18.5,"UNDER WEIGHT",BR2208&lt;=24.9,"NORMAL WEIGHT",BR2208&lt;=29.9,"OVER WEIGHT",BR2208&gt;=30,"OBESITY")</f>
        <v>OVER WEIGHT</v>
      </c>
      <c r="BV2208">
        <v>5.74</v>
      </c>
      <c r="BW2208" t="str" cm="1">
        <f t="array" ref="BW2208">_xlfn.IFS(BV2208&lt;=5.7,"NORMAL",BV2208&lt;=6.4,"Prediabetes",BV2208&gt;=6.5,"Diabetes")</f>
        <v>Prediabetes</v>
      </c>
      <c r="CJ2208" t="s">
        <v>2236</v>
      </c>
      <c r="CK2208">
        <v>2004</v>
      </c>
      <c r="CL2208" t="s">
        <v>30</v>
      </c>
      <c r="CM2208">
        <v>5</v>
      </c>
      <c r="CN2208">
        <v>0</v>
      </c>
      <c r="CO2208">
        <v>38792.69</v>
      </c>
      <c r="CP2208" t="s">
        <v>11</v>
      </c>
      <c r="CQ2208" t="s">
        <v>11</v>
      </c>
      <c r="CR2208" t="s">
        <v>13</v>
      </c>
      <c r="CW2208" t="str">
        <f t="shared" si="68"/>
        <v>5/Dec/2004</v>
      </c>
      <c r="CZ2208" t="s">
        <v>2236</v>
      </c>
      <c r="DA2208">
        <v>2004</v>
      </c>
      <c r="DB2208" t="s">
        <v>30</v>
      </c>
      <c r="DC2208">
        <v>5</v>
      </c>
      <c r="DD2208">
        <v>0</v>
      </c>
      <c r="DE2208" s="18">
        <v>38792.69</v>
      </c>
      <c r="DF2208" t="s">
        <v>11</v>
      </c>
      <c r="DG2208" t="s">
        <v>11</v>
      </c>
      <c r="DH2208" t="s">
        <v>13</v>
      </c>
      <c r="DZ2208" t="s">
        <v>2236</v>
      </c>
      <c r="EA2208">
        <f t="shared" si="69"/>
        <v>19</v>
      </c>
    </row>
    <row r="2209" spans="1:131" ht="15.6" x14ac:dyDescent="0.3">
      <c r="A2209" s="1" t="s">
        <v>150</v>
      </c>
      <c r="B2209" s="1" t="s">
        <v>6751</v>
      </c>
      <c r="C2209" s="1" t="s">
        <v>6648</v>
      </c>
      <c r="D2209" t="s">
        <v>8337</v>
      </c>
      <c r="E2209" s="1"/>
      <c r="H2209" s="1"/>
      <c r="T2209" t="s">
        <v>150</v>
      </c>
      <c r="U2209">
        <v>38.28</v>
      </c>
      <c r="V2209">
        <v>5.39</v>
      </c>
      <c r="W2209" t="s">
        <v>2380</v>
      </c>
      <c r="X2209" t="s">
        <v>2382</v>
      </c>
      <c r="Y2209" t="s">
        <v>2380</v>
      </c>
      <c r="Z2209">
        <v>1</v>
      </c>
      <c r="AA2209" t="s">
        <v>2380</v>
      </c>
      <c r="AV2209" t="s">
        <v>150</v>
      </c>
      <c r="AW2209">
        <v>38.28</v>
      </c>
      <c r="AX2209">
        <v>5.39</v>
      </c>
      <c r="AY2209" t="s">
        <v>2380</v>
      </c>
      <c r="AZ2209" t="s">
        <v>2382</v>
      </c>
      <c r="BA2209" t="s">
        <v>2380</v>
      </c>
      <c r="BB2209">
        <v>1</v>
      </c>
      <c r="BC2209" t="s">
        <v>2380</v>
      </c>
      <c r="BR2209">
        <v>38.28</v>
      </c>
      <c r="BS2209" t="str" cm="1">
        <f t="array" ref="BS2209">_xlfn.IFS(BR2209&lt;18.5,"UNDER WEIGHT",BR2209&lt;=24.9,"NORMAL WEIGHT",BR2209&lt;=29.9,"OVER WEIGHT",BR2209&gt;=30,"OBESITY")</f>
        <v>OBESITY</v>
      </c>
      <c r="BV2209">
        <v>5.39</v>
      </c>
      <c r="BW2209" t="str" cm="1">
        <f t="array" ref="BW2209">_xlfn.IFS(BV2209&lt;=5.7,"NORMAL",BV2209&lt;=6.4,"Prediabetes",BV2209&gt;=6.5,"Diabetes")</f>
        <v>NORMAL</v>
      </c>
      <c r="CJ2209" t="s">
        <v>2237</v>
      </c>
      <c r="CK2209">
        <v>1979</v>
      </c>
      <c r="CL2209" t="s">
        <v>30</v>
      </c>
      <c r="CM2209">
        <v>3</v>
      </c>
      <c r="CN2209">
        <v>2</v>
      </c>
      <c r="CO2209">
        <v>38836.980000000003</v>
      </c>
      <c r="CP2209" t="s">
        <v>11</v>
      </c>
      <c r="CQ2209" t="s">
        <v>16</v>
      </c>
      <c r="CR2209" t="s">
        <v>42</v>
      </c>
      <c r="CW2209" t="str">
        <f t="shared" si="68"/>
        <v>3/Dec/1979</v>
      </c>
      <c r="CZ2209" t="s">
        <v>2237</v>
      </c>
      <c r="DA2209">
        <v>1979</v>
      </c>
      <c r="DB2209" t="s">
        <v>30</v>
      </c>
      <c r="DC2209">
        <v>3</v>
      </c>
      <c r="DD2209">
        <v>2</v>
      </c>
      <c r="DE2209" s="18">
        <v>38836.980000000003</v>
      </c>
      <c r="DF2209" t="s">
        <v>11</v>
      </c>
      <c r="DG2209" t="s">
        <v>16</v>
      </c>
      <c r="DH2209" t="s">
        <v>42</v>
      </c>
      <c r="DZ2209" t="s">
        <v>2237</v>
      </c>
      <c r="EA2209">
        <f t="shared" si="69"/>
        <v>44</v>
      </c>
    </row>
    <row r="2210" spans="1:131" ht="15.6" x14ac:dyDescent="0.3">
      <c r="A2210" s="1" t="s">
        <v>149</v>
      </c>
      <c r="B2210" s="1" t="s">
        <v>6751</v>
      </c>
      <c r="C2210" s="1" t="s">
        <v>6649</v>
      </c>
      <c r="D2210" t="s">
        <v>8338</v>
      </c>
      <c r="E2210" s="1"/>
      <c r="H2210" s="1"/>
      <c r="T2210" t="s">
        <v>149</v>
      </c>
      <c r="U2210">
        <v>38.17</v>
      </c>
      <c r="V2210">
        <v>4.07</v>
      </c>
      <c r="W2210" t="s">
        <v>2380</v>
      </c>
      <c r="X2210" t="s">
        <v>2382</v>
      </c>
      <c r="Y2210" t="s">
        <v>2380</v>
      </c>
      <c r="Z2210">
        <v>1</v>
      </c>
      <c r="AA2210" t="s">
        <v>2380</v>
      </c>
      <c r="AV2210" t="s">
        <v>149</v>
      </c>
      <c r="AW2210">
        <v>38.17</v>
      </c>
      <c r="AX2210">
        <v>4.07</v>
      </c>
      <c r="AY2210" t="s">
        <v>2380</v>
      </c>
      <c r="AZ2210" t="s">
        <v>2382</v>
      </c>
      <c r="BA2210" t="s">
        <v>2380</v>
      </c>
      <c r="BB2210">
        <v>1</v>
      </c>
      <c r="BC2210" t="s">
        <v>2380</v>
      </c>
      <c r="BR2210">
        <v>38.17</v>
      </c>
      <c r="BS2210" t="str" cm="1">
        <f t="array" ref="BS2210">_xlfn.IFS(BR2210&lt;18.5,"UNDER WEIGHT",BR2210&lt;=24.9,"NORMAL WEIGHT",BR2210&lt;=29.9,"OVER WEIGHT",BR2210&gt;=30,"OBESITY")</f>
        <v>OBESITY</v>
      </c>
      <c r="BV2210">
        <v>4.07</v>
      </c>
      <c r="BW2210" t="str" cm="1">
        <f t="array" ref="BW2210">_xlfn.IFS(BV2210&lt;=5.7,"NORMAL",BV2210&lt;=6.4,"Prediabetes",BV2210&gt;=6.5,"Diabetes")</f>
        <v>NORMAL</v>
      </c>
      <c r="CJ2210" t="s">
        <v>2238</v>
      </c>
      <c r="CK2210">
        <v>1964</v>
      </c>
      <c r="CL2210" t="s">
        <v>18</v>
      </c>
      <c r="CM2210">
        <v>6</v>
      </c>
      <c r="CN2210">
        <v>0</v>
      </c>
      <c r="CO2210">
        <v>38869.25</v>
      </c>
      <c r="CP2210" t="s">
        <v>11</v>
      </c>
      <c r="CQ2210" t="s">
        <v>11</v>
      </c>
      <c r="CR2210" t="s">
        <v>42</v>
      </c>
      <c r="CW2210" t="str">
        <f t="shared" si="68"/>
        <v>6/Jun/1964</v>
      </c>
      <c r="CZ2210" t="s">
        <v>2238</v>
      </c>
      <c r="DA2210">
        <v>1964</v>
      </c>
      <c r="DB2210" t="s">
        <v>18</v>
      </c>
      <c r="DC2210">
        <v>6</v>
      </c>
      <c r="DD2210">
        <v>0</v>
      </c>
      <c r="DE2210" s="18">
        <v>38869.25</v>
      </c>
      <c r="DF2210" t="s">
        <v>11</v>
      </c>
      <c r="DG2210" t="s">
        <v>11</v>
      </c>
      <c r="DH2210" t="s">
        <v>42</v>
      </c>
      <c r="DZ2210" t="s">
        <v>2238</v>
      </c>
      <c r="EA2210">
        <f t="shared" si="69"/>
        <v>59</v>
      </c>
    </row>
    <row r="2211" spans="1:131" ht="15.6" x14ac:dyDescent="0.3">
      <c r="A2211" s="1" t="s">
        <v>148</v>
      </c>
      <c r="B2211" s="1" t="s">
        <v>6751</v>
      </c>
      <c r="C2211" s="1" t="s">
        <v>6650</v>
      </c>
      <c r="D2211" t="s">
        <v>6767</v>
      </c>
      <c r="E2211" s="1"/>
      <c r="H2211" s="1"/>
      <c r="T2211" t="s">
        <v>148</v>
      </c>
      <c r="U2211">
        <v>36.85</v>
      </c>
      <c r="V2211">
        <v>5.49</v>
      </c>
      <c r="W2211" t="s">
        <v>2380</v>
      </c>
      <c r="X2211" t="s">
        <v>2382</v>
      </c>
      <c r="Y2211" t="s">
        <v>2380</v>
      </c>
      <c r="Z2211">
        <v>1</v>
      </c>
      <c r="AA2211" t="s">
        <v>2380</v>
      </c>
      <c r="AV2211" t="s">
        <v>148</v>
      </c>
      <c r="AW2211">
        <v>36.85</v>
      </c>
      <c r="AX2211">
        <v>5.49</v>
      </c>
      <c r="AY2211" t="s">
        <v>2380</v>
      </c>
      <c r="AZ2211" t="s">
        <v>2382</v>
      </c>
      <c r="BA2211" t="s">
        <v>2380</v>
      </c>
      <c r="BB2211">
        <v>1</v>
      </c>
      <c r="BC2211" t="s">
        <v>2380</v>
      </c>
      <c r="BR2211">
        <v>36.85</v>
      </c>
      <c r="BS2211" t="str" cm="1">
        <f t="array" ref="BS2211">_xlfn.IFS(BR2211&lt;18.5,"UNDER WEIGHT",BR2211&lt;=24.9,"NORMAL WEIGHT",BR2211&lt;=29.9,"OVER WEIGHT",BR2211&gt;=30,"OBESITY")</f>
        <v>OBESITY</v>
      </c>
      <c r="BV2211">
        <v>5.49</v>
      </c>
      <c r="BW2211" t="str" cm="1">
        <f t="array" ref="BW2211">_xlfn.IFS(BV2211&lt;=5.7,"NORMAL",BV2211&lt;=6.4,"Prediabetes",BV2211&gt;=6.5,"Diabetes")</f>
        <v>NORMAL</v>
      </c>
      <c r="CJ2211" t="s">
        <v>2239</v>
      </c>
      <c r="CK2211">
        <v>1967</v>
      </c>
      <c r="CL2211" t="s">
        <v>10</v>
      </c>
      <c r="CM2211">
        <v>30</v>
      </c>
      <c r="CN2211">
        <v>0</v>
      </c>
      <c r="CO2211">
        <v>38893.360000000001</v>
      </c>
      <c r="CP2211" t="s">
        <v>16</v>
      </c>
      <c r="CQ2211" t="s">
        <v>11</v>
      </c>
      <c r="CR2211" t="s">
        <v>42</v>
      </c>
      <c r="CW2211" t="str">
        <f t="shared" si="68"/>
        <v>30/Jul/1967</v>
      </c>
      <c r="CZ2211" t="s">
        <v>2239</v>
      </c>
      <c r="DA2211">
        <v>1967</v>
      </c>
      <c r="DB2211" t="s">
        <v>10</v>
      </c>
      <c r="DC2211">
        <v>30</v>
      </c>
      <c r="DD2211">
        <v>0</v>
      </c>
      <c r="DE2211" s="18">
        <v>38893.360000000001</v>
      </c>
      <c r="DF2211" t="s">
        <v>16</v>
      </c>
      <c r="DG2211" t="s">
        <v>11</v>
      </c>
      <c r="DH2211" t="s">
        <v>42</v>
      </c>
      <c r="DZ2211" t="s">
        <v>2239</v>
      </c>
      <c r="EA2211">
        <f t="shared" si="69"/>
        <v>56</v>
      </c>
    </row>
    <row r="2212" spans="1:131" ht="15.6" x14ac:dyDescent="0.3">
      <c r="A2212" s="1" t="s">
        <v>147</v>
      </c>
      <c r="B2212" s="1" t="s">
        <v>6752</v>
      </c>
      <c r="C2212" s="1" t="s">
        <v>6651</v>
      </c>
      <c r="D2212" t="s">
        <v>5136</v>
      </c>
      <c r="E2212" s="1"/>
      <c r="H2212" s="1"/>
      <c r="T2212" t="s">
        <v>147</v>
      </c>
      <c r="U2212">
        <v>22.61</v>
      </c>
      <c r="V2212">
        <v>5.68</v>
      </c>
      <c r="W2212" t="s">
        <v>2380</v>
      </c>
      <c r="X2212" t="s">
        <v>2380</v>
      </c>
      <c r="Y2212" t="s">
        <v>2383</v>
      </c>
      <c r="Z2212">
        <v>1</v>
      </c>
      <c r="AA2212" t="s">
        <v>2380</v>
      </c>
      <c r="AV2212" t="s">
        <v>147</v>
      </c>
      <c r="AW2212">
        <v>22.61</v>
      </c>
      <c r="AX2212">
        <v>5.68</v>
      </c>
      <c r="AY2212" t="s">
        <v>2380</v>
      </c>
      <c r="AZ2212" t="s">
        <v>2380</v>
      </c>
      <c r="BA2212" t="s">
        <v>2383</v>
      </c>
      <c r="BB2212">
        <v>1</v>
      </c>
      <c r="BC2212" t="s">
        <v>2380</v>
      </c>
      <c r="BR2212">
        <v>22.61</v>
      </c>
      <c r="BS2212" t="str" cm="1">
        <f t="array" ref="BS2212">_xlfn.IFS(BR2212&lt;18.5,"UNDER WEIGHT",BR2212&lt;=24.9,"NORMAL WEIGHT",BR2212&lt;=29.9,"OVER WEIGHT",BR2212&gt;=30,"OBESITY")</f>
        <v>NORMAL WEIGHT</v>
      </c>
      <c r="BV2212">
        <v>5.68</v>
      </c>
      <c r="BW2212" t="str" cm="1">
        <f t="array" ref="BW2212">_xlfn.IFS(BV2212&lt;=5.7,"NORMAL",BV2212&lt;=6.4,"Prediabetes",BV2212&gt;=6.5,"Diabetes")</f>
        <v>NORMAL</v>
      </c>
      <c r="CJ2212" t="s">
        <v>2240</v>
      </c>
      <c r="CK2212">
        <v>1987</v>
      </c>
      <c r="CL2212" t="s">
        <v>18</v>
      </c>
      <c r="CM2212">
        <v>16</v>
      </c>
      <c r="CN2212">
        <v>3</v>
      </c>
      <c r="CO2212">
        <v>38924.04</v>
      </c>
      <c r="CP2212" t="s">
        <v>11</v>
      </c>
      <c r="CQ2212" t="s">
        <v>11</v>
      </c>
      <c r="CR2212" t="s">
        <v>42</v>
      </c>
      <c r="CW2212" t="str">
        <f t="shared" si="68"/>
        <v>16/Jun/1987</v>
      </c>
      <c r="CZ2212" t="s">
        <v>2240</v>
      </c>
      <c r="DA2212">
        <v>1987</v>
      </c>
      <c r="DB2212" t="s">
        <v>18</v>
      </c>
      <c r="DC2212">
        <v>16</v>
      </c>
      <c r="DD2212">
        <v>3</v>
      </c>
      <c r="DE2212" s="18">
        <v>38924.04</v>
      </c>
      <c r="DF2212" t="s">
        <v>11</v>
      </c>
      <c r="DG2212" t="s">
        <v>11</v>
      </c>
      <c r="DH2212" t="s">
        <v>42</v>
      </c>
      <c r="DZ2212" t="s">
        <v>2240</v>
      </c>
      <c r="EA2212">
        <f t="shared" si="69"/>
        <v>36</v>
      </c>
    </row>
    <row r="2213" spans="1:131" ht="15.6" x14ac:dyDescent="0.3">
      <c r="A2213" s="1" t="s">
        <v>146</v>
      </c>
      <c r="B2213" s="1" t="s">
        <v>6752</v>
      </c>
      <c r="C2213" s="1" t="s">
        <v>6338</v>
      </c>
      <c r="D2213" t="s">
        <v>7833</v>
      </c>
      <c r="E2213" s="1"/>
      <c r="H2213" s="1"/>
      <c r="T2213" t="s">
        <v>146</v>
      </c>
      <c r="U2213">
        <v>21.754999999999999</v>
      </c>
      <c r="V2213">
        <v>6.09</v>
      </c>
      <c r="W2213" t="s">
        <v>2380</v>
      </c>
      <c r="X2213" t="s">
        <v>2380</v>
      </c>
      <c r="Y2213" t="s">
        <v>2383</v>
      </c>
      <c r="Z2213">
        <v>1</v>
      </c>
      <c r="AA2213" t="s">
        <v>2380</v>
      </c>
      <c r="AV2213" t="s">
        <v>146</v>
      </c>
      <c r="AW2213">
        <v>21.754999999999999</v>
      </c>
      <c r="AX2213">
        <v>6.09</v>
      </c>
      <c r="AY2213" t="s">
        <v>2380</v>
      </c>
      <c r="AZ2213" t="s">
        <v>2380</v>
      </c>
      <c r="BA2213" t="s">
        <v>2383</v>
      </c>
      <c r="BB2213">
        <v>1</v>
      </c>
      <c r="BC2213" t="s">
        <v>2380</v>
      </c>
      <c r="BR2213">
        <v>21.754999999999999</v>
      </c>
      <c r="BS2213" t="str" cm="1">
        <f t="array" ref="BS2213">_xlfn.IFS(BR2213&lt;18.5,"UNDER WEIGHT",BR2213&lt;=24.9,"NORMAL WEIGHT",BR2213&lt;=29.9,"OVER WEIGHT",BR2213&gt;=30,"OBESITY")</f>
        <v>NORMAL WEIGHT</v>
      </c>
      <c r="BV2213">
        <v>6.09</v>
      </c>
      <c r="BW2213" t="str" cm="1">
        <f t="array" ref="BW2213">_xlfn.IFS(BV2213&lt;=5.7,"NORMAL",BV2213&lt;=6.4,"Prediabetes",BV2213&gt;=6.5,"Diabetes")</f>
        <v>Prediabetes</v>
      </c>
      <c r="CJ2213" t="s">
        <v>2241</v>
      </c>
      <c r="CK2213">
        <v>1976</v>
      </c>
      <c r="CL2213" t="s">
        <v>30</v>
      </c>
      <c r="CM2213">
        <v>15</v>
      </c>
      <c r="CN2213">
        <v>2</v>
      </c>
      <c r="CO2213">
        <v>38932.559999999998</v>
      </c>
      <c r="CP2213" t="s">
        <v>11</v>
      </c>
      <c r="CQ2213" t="s">
        <v>12</v>
      </c>
      <c r="CR2213" t="s">
        <v>42</v>
      </c>
      <c r="CW2213" t="str">
        <f t="shared" si="68"/>
        <v>15/Dec/1976</v>
      </c>
      <c r="CZ2213" t="s">
        <v>2241</v>
      </c>
      <c r="DA2213">
        <v>1976</v>
      </c>
      <c r="DB2213" t="s">
        <v>30</v>
      </c>
      <c r="DC2213">
        <v>15</v>
      </c>
      <c r="DD2213">
        <v>2</v>
      </c>
      <c r="DE2213" s="18">
        <v>38932.559999999998</v>
      </c>
      <c r="DF2213" t="s">
        <v>11</v>
      </c>
      <c r="DG2213" t="s">
        <v>12</v>
      </c>
      <c r="DH2213" t="s">
        <v>42</v>
      </c>
      <c r="DZ2213" t="s">
        <v>2241</v>
      </c>
      <c r="EA2213">
        <f t="shared" si="69"/>
        <v>47</v>
      </c>
    </row>
    <row r="2214" spans="1:131" ht="15.6" x14ac:dyDescent="0.3">
      <c r="A2214" s="1" t="s">
        <v>145</v>
      </c>
      <c r="B2214" s="1" t="s">
        <v>6752</v>
      </c>
      <c r="C2214" s="1" t="s">
        <v>6652</v>
      </c>
      <c r="D2214" t="s">
        <v>7089</v>
      </c>
      <c r="E2214" s="1"/>
      <c r="H2214" s="1"/>
      <c r="T2214" t="s">
        <v>145</v>
      </c>
      <c r="U2214">
        <v>20.425000000000001</v>
      </c>
      <c r="V2214">
        <v>5.53</v>
      </c>
      <c r="W2214" t="s">
        <v>2380</v>
      </c>
      <c r="X2214" t="s">
        <v>2380</v>
      </c>
      <c r="Y2214" t="s">
        <v>2383</v>
      </c>
      <c r="Z2214">
        <v>1</v>
      </c>
      <c r="AA2214" t="s">
        <v>2380</v>
      </c>
      <c r="AV2214" t="s">
        <v>145</v>
      </c>
      <c r="AW2214">
        <v>20.425000000000001</v>
      </c>
      <c r="AX2214">
        <v>5.53</v>
      </c>
      <c r="AY2214" t="s">
        <v>2380</v>
      </c>
      <c r="AZ2214" t="s">
        <v>2380</v>
      </c>
      <c r="BA2214" t="s">
        <v>2383</v>
      </c>
      <c r="BB2214">
        <v>1</v>
      </c>
      <c r="BC2214" t="s">
        <v>2380</v>
      </c>
      <c r="BR2214">
        <v>20.425000000000001</v>
      </c>
      <c r="BS2214" t="str" cm="1">
        <f t="array" ref="BS2214">_xlfn.IFS(BR2214&lt;18.5,"UNDER WEIGHT",BR2214&lt;=24.9,"NORMAL WEIGHT",BR2214&lt;=29.9,"OVER WEIGHT",BR2214&gt;=30,"OBESITY")</f>
        <v>NORMAL WEIGHT</v>
      </c>
      <c r="BV2214">
        <v>5.53</v>
      </c>
      <c r="BW2214" t="str" cm="1">
        <f t="array" ref="BW2214">_xlfn.IFS(BV2214&lt;=5.7,"NORMAL",BV2214&lt;=6.4,"Prediabetes",BV2214&gt;=6.5,"Diabetes")</f>
        <v>NORMAL</v>
      </c>
      <c r="CJ2214" t="s">
        <v>2242</v>
      </c>
      <c r="CK2214">
        <v>1980</v>
      </c>
      <c r="CL2214" t="s">
        <v>20</v>
      </c>
      <c r="CM2214">
        <v>24</v>
      </c>
      <c r="CN2214">
        <v>2</v>
      </c>
      <c r="CO2214">
        <v>38947.43</v>
      </c>
      <c r="CP2214" t="s">
        <v>11</v>
      </c>
      <c r="CQ2214" t="s">
        <v>12</v>
      </c>
      <c r="CR2214" t="s">
        <v>42</v>
      </c>
      <c r="CW2214" t="str">
        <f t="shared" si="68"/>
        <v>24/Sep/1980</v>
      </c>
      <c r="CZ2214" t="s">
        <v>2242</v>
      </c>
      <c r="DA2214">
        <v>1980</v>
      </c>
      <c r="DB2214" t="s">
        <v>20</v>
      </c>
      <c r="DC2214">
        <v>24</v>
      </c>
      <c r="DD2214">
        <v>2</v>
      </c>
      <c r="DE2214" s="18">
        <v>38947.43</v>
      </c>
      <c r="DF2214" t="s">
        <v>11</v>
      </c>
      <c r="DG2214" t="s">
        <v>12</v>
      </c>
      <c r="DH2214" t="s">
        <v>42</v>
      </c>
      <c r="DZ2214" t="s">
        <v>2242</v>
      </c>
      <c r="EA2214">
        <f t="shared" si="69"/>
        <v>43</v>
      </c>
    </row>
    <row r="2215" spans="1:131" ht="15.6" x14ac:dyDescent="0.3">
      <c r="A2215" s="1" t="s">
        <v>144</v>
      </c>
      <c r="B2215" s="1" t="s">
        <v>6751</v>
      </c>
      <c r="C2215" s="1" t="s">
        <v>6653</v>
      </c>
      <c r="D2215" t="s">
        <v>8339</v>
      </c>
      <c r="E2215" s="1"/>
      <c r="H2215" s="1"/>
      <c r="T2215" t="s">
        <v>144</v>
      </c>
      <c r="U2215">
        <v>31.35</v>
      </c>
      <c r="V2215">
        <v>4.28</v>
      </c>
      <c r="W2215" t="s">
        <v>2380</v>
      </c>
      <c r="X2215" t="s">
        <v>2382</v>
      </c>
      <c r="Y2215" t="s">
        <v>2380</v>
      </c>
      <c r="Z2215">
        <v>1</v>
      </c>
      <c r="AA2215" t="s">
        <v>2380</v>
      </c>
      <c r="AV2215" t="s">
        <v>144</v>
      </c>
      <c r="AW2215">
        <v>31.35</v>
      </c>
      <c r="AX2215">
        <v>4.28</v>
      </c>
      <c r="AY2215" t="s">
        <v>2380</v>
      </c>
      <c r="AZ2215" t="s">
        <v>2382</v>
      </c>
      <c r="BA2215" t="s">
        <v>2380</v>
      </c>
      <c r="BB2215">
        <v>1</v>
      </c>
      <c r="BC2215" t="s">
        <v>2380</v>
      </c>
      <c r="BR2215">
        <v>31.35</v>
      </c>
      <c r="BS2215" t="str" cm="1">
        <f t="array" ref="BS2215">_xlfn.IFS(BR2215&lt;18.5,"UNDER WEIGHT",BR2215&lt;=24.9,"NORMAL WEIGHT",BR2215&lt;=29.9,"OVER WEIGHT",BR2215&gt;=30,"OBESITY")</f>
        <v>OBESITY</v>
      </c>
      <c r="BV2215">
        <v>4.28</v>
      </c>
      <c r="BW2215" t="str" cm="1">
        <f t="array" ref="BW2215">_xlfn.IFS(BV2215&lt;=5.7,"NORMAL",BV2215&lt;=6.4,"Prediabetes",BV2215&gt;=6.5,"Diabetes")</f>
        <v>NORMAL</v>
      </c>
      <c r="CJ2215" t="s">
        <v>2243</v>
      </c>
      <c r="CK2215">
        <v>1978</v>
      </c>
      <c r="CL2215" t="s">
        <v>37</v>
      </c>
      <c r="CM2215">
        <v>12</v>
      </c>
      <c r="CN2215">
        <v>2</v>
      </c>
      <c r="CO2215">
        <v>38998.550000000003</v>
      </c>
      <c r="CP2215" t="s">
        <v>16</v>
      </c>
      <c r="CQ2215" t="s">
        <v>16</v>
      </c>
      <c r="CR2215" t="s">
        <v>42</v>
      </c>
      <c r="CW2215" t="str">
        <f t="shared" si="68"/>
        <v>12/Oct/1978</v>
      </c>
      <c r="CZ2215" t="s">
        <v>2243</v>
      </c>
      <c r="DA2215">
        <v>1978</v>
      </c>
      <c r="DB2215" t="s">
        <v>37</v>
      </c>
      <c r="DC2215">
        <v>12</v>
      </c>
      <c r="DD2215">
        <v>2</v>
      </c>
      <c r="DE2215" s="18">
        <v>38998.550000000003</v>
      </c>
      <c r="DF2215" t="s">
        <v>16</v>
      </c>
      <c r="DG2215" t="s">
        <v>16</v>
      </c>
      <c r="DH2215" t="s">
        <v>42</v>
      </c>
      <c r="DZ2215" t="s">
        <v>2243</v>
      </c>
      <c r="EA2215">
        <f t="shared" si="69"/>
        <v>45</v>
      </c>
    </row>
    <row r="2216" spans="1:131" ht="15.6" x14ac:dyDescent="0.3">
      <c r="A2216" s="1" t="s">
        <v>143</v>
      </c>
      <c r="B2216" s="1" t="s">
        <v>6751</v>
      </c>
      <c r="C2216" s="1" t="s">
        <v>6654</v>
      </c>
      <c r="D2216" t="s">
        <v>7098</v>
      </c>
      <c r="E2216" s="1"/>
      <c r="H2216" s="1"/>
      <c r="T2216" t="s">
        <v>143</v>
      </c>
      <c r="U2216">
        <v>31.13</v>
      </c>
      <c r="V2216">
        <v>6.01</v>
      </c>
      <c r="W2216" t="s">
        <v>2380</v>
      </c>
      <c r="X2216" t="s">
        <v>2382</v>
      </c>
      <c r="Y2216" t="s">
        <v>2380</v>
      </c>
      <c r="Z2216">
        <v>1</v>
      </c>
      <c r="AA2216" t="s">
        <v>2380</v>
      </c>
      <c r="AV2216" t="s">
        <v>143</v>
      </c>
      <c r="AW2216">
        <v>31.13</v>
      </c>
      <c r="AX2216">
        <v>6.01</v>
      </c>
      <c r="AY2216" t="s">
        <v>2380</v>
      </c>
      <c r="AZ2216" t="s">
        <v>2382</v>
      </c>
      <c r="BA2216" t="s">
        <v>2380</v>
      </c>
      <c r="BB2216">
        <v>1</v>
      </c>
      <c r="BC2216" t="s">
        <v>2380</v>
      </c>
      <c r="BR2216">
        <v>31.13</v>
      </c>
      <c r="BS2216" t="str" cm="1">
        <f t="array" ref="BS2216">_xlfn.IFS(BR2216&lt;18.5,"UNDER WEIGHT",BR2216&lt;=24.9,"NORMAL WEIGHT",BR2216&lt;=29.9,"OVER WEIGHT",BR2216&gt;=30,"OBESITY")</f>
        <v>OBESITY</v>
      </c>
      <c r="BV2216">
        <v>6.01</v>
      </c>
      <c r="BW2216" t="str" cm="1">
        <f t="array" ref="BW2216">_xlfn.IFS(BV2216&lt;=5.7,"NORMAL",BV2216&lt;=6.4,"Prediabetes",BV2216&gt;=6.5,"Diabetes")</f>
        <v>Prediabetes</v>
      </c>
      <c r="CJ2216" t="s">
        <v>2244</v>
      </c>
      <c r="CK2216">
        <v>1985</v>
      </c>
      <c r="CL2216" t="s">
        <v>20</v>
      </c>
      <c r="CM2216">
        <v>20</v>
      </c>
      <c r="CN2216">
        <v>1</v>
      </c>
      <c r="CO2216">
        <v>39047.29</v>
      </c>
      <c r="CP2216" t="s">
        <v>16</v>
      </c>
      <c r="CQ2216" t="s">
        <v>12</v>
      </c>
      <c r="CR2216" t="s">
        <v>356</v>
      </c>
      <c r="CW2216" t="str">
        <f t="shared" si="68"/>
        <v>20/Sep/1985</v>
      </c>
      <c r="CZ2216" t="s">
        <v>2244</v>
      </c>
      <c r="DA2216">
        <v>1985</v>
      </c>
      <c r="DB2216" t="s">
        <v>20</v>
      </c>
      <c r="DC2216">
        <v>20</v>
      </c>
      <c r="DD2216">
        <v>1</v>
      </c>
      <c r="DE2216" s="18">
        <v>39047.29</v>
      </c>
      <c r="DF2216" t="s">
        <v>16</v>
      </c>
      <c r="DG2216" t="s">
        <v>12</v>
      </c>
      <c r="DH2216" t="s">
        <v>356</v>
      </c>
      <c r="DZ2216" t="s">
        <v>2244</v>
      </c>
      <c r="EA2216">
        <f t="shared" si="69"/>
        <v>38</v>
      </c>
    </row>
    <row r="2217" spans="1:131" ht="15.6" x14ac:dyDescent="0.3">
      <c r="A2217" s="1" t="s">
        <v>142</v>
      </c>
      <c r="B2217" s="1" t="s">
        <v>6752</v>
      </c>
      <c r="C2217" s="1" t="s">
        <v>5473</v>
      </c>
      <c r="D2217" t="s">
        <v>8340</v>
      </c>
      <c r="E2217" s="1"/>
      <c r="H2217" s="1"/>
      <c r="T2217" t="s">
        <v>142</v>
      </c>
      <c r="U2217">
        <v>17.48</v>
      </c>
      <c r="V2217">
        <v>4.59</v>
      </c>
      <c r="W2217" t="s">
        <v>2380</v>
      </c>
      <c r="X2217" t="s">
        <v>2380</v>
      </c>
      <c r="Y2217" t="s">
        <v>2383</v>
      </c>
      <c r="Z2217">
        <v>1</v>
      </c>
      <c r="AA2217" t="s">
        <v>2380</v>
      </c>
      <c r="AV2217" t="s">
        <v>142</v>
      </c>
      <c r="AW2217">
        <v>17.48</v>
      </c>
      <c r="AX2217">
        <v>4.59</v>
      </c>
      <c r="AY2217" t="s">
        <v>2380</v>
      </c>
      <c r="AZ2217" t="s">
        <v>2380</v>
      </c>
      <c r="BA2217" t="s">
        <v>2383</v>
      </c>
      <c r="BB2217">
        <v>1</v>
      </c>
      <c r="BC2217" t="s">
        <v>2380</v>
      </c>
      <c r="BR2217">
        <v>17.48</v>
      </c>
      <c r="BS2217" t="str" cm="1">
        <f t="array" ref="BS2217">_xlfn.IFS(BR2217&lt;18.5,"UNDER WEIGHT",BR2217&lt;=24.9,"NORMAL WEIGHT",BR2217&lt;=29.9,"OVER WEIGHT",BR2217&gt;=30,"OBESITY")</f>
        <v>UNDER WEIGHT</v>
      </c>
      <c r="BV2217">
        <v>4.59</v>
      </c>
      <c r="BW2217" t="str" cm="1">
        <f t="array" ref="BW2217">_xlfn.IFS(BV2217&lt;=5.7,"NORMAL",BV2217&lt;=6.4,"Prediabetes",BV2217&gt;=6.5,"Diabetes")</f>
        <v>NORMAL</v>
      </c>
      <c r="CJ2217" t="s">
        <v>2245</v>
      </c>
      <c r="CK2217">
        <v>1982</v>
      </c>
      <c r="CL2217" t="s">
        <v>35</v>
      </c>
      <c r="CM2217">
        <v>4</v>
      </c>
      <c r="CN2217">
        <v>1</v>
      </c>
      <c r="CO2217">
        <v>39125.33</v>
      </c>
      <c r="CP2217" t="s">
        <v>16</v>
      </c>
      <c r="CQ2217" t="s">
        <v>16</v>
      </c>
      <c r="CR2217" t="s">
        <v>168</v>
      </c>
      <c r="CW2217" t="str">
        <f t="shared" si="68"/>
        <v>4/Aug/1982</v>
      </c>
      <c r="CZ2217" t="s">
        <v>2245</v>
      </c>
      <c r="DA2217">
        <v>1982</v>
      </c>
      <c r="DB2217" t="s">
        <v>35</v>
      </c>
      <c r="DC2217">
        <v>4</v>
      </c>
      <c r="DD2217">
        <v>1</v>
      </c>
      <c r="DE2217" s="18">
        <v>39125.33</v>
      </c>
      <c r="DF2217" t="s">
        <v>16</v>
      </c>
      <c r="DG2217" t="s">
        <v>16</v>
      </c>
      <c r="DH2217" t="s">
        <v>168</v>
      </c>
      <c r="DZ2217" t="s">
        <v>2245</v>
      </c>
      <c r="EA2217">
        <f t="shared" si="69"/>
        <v>41</v>
      </c>
    </row>
    <row r="2218" spans="1:131" ht="15.6" x14ac:dyDescent="0.3">
      <c r="A2218" s="1" t="s">
        <v>141</v>
      </c>
      <c r="B2218" s="1" t="s">
        <v>6751</v>
      </c>
      <c r="C2218" s="1" t="s">
        <v>4806</v>
      </c>
      <c r="D2218" t="s">
        <v>8341</v>
      </c>
      <c r="E2218" s="1"/>
      <c r="H2218" s="1"/>
      <c r="T2218" t="s">
        <v>141</v>
      </c>
      <c r="U2218">
        <v>22.57</v>
      </c>
      <c r="V2218">
        <v>5.8</v>
      </c>
      <c r="W2218" t="s">
        <v>2382</v>
      </c>
      <c r="X2218" t="s">
        <v>2380</v>
      </c>
      <c r="Y2218" t="s">
        <v>2380</v>
      </c>
      <c r="Z2218">
        <v>1</v>
      </c>
      <c r="AA2218" t="s">
        <v>2380</v>
      </c>
      <c r="AV2218" t="s">
        <v>141</v>
      </c>
      <c r="AW2218">
        <v>22.57</v>
      </c>
      <c r="AX2218">
        <v>5.8</v>
      </c>
      <c r="AY2218" t="s">
        <v>2382</v>
      </c>
      <c r="AZ2218" t="s">
        <v>2380</v>
      </c>
      <c r="BA2218" t="s">
        <v>2380</v>
      </c>
      <c r="BB2218">
        <v>1</v>
      </c>
      <c r="BC2218" t="s">
        <v>2380</v>
      </c>
      <c r="BR2218">
        <v>22.57</v>
      </c>
      <c r="BS2218" t="str" cm="1">
        <f t="array" ref="BS2218">_xlfn.IFS(BR2218&lt;18.5,"UNDER WEIGHT",BR2218&lt;=24.9,"NORMAL WEIGHT",BR2218&lt;=29.9,"OVER WEIGHT",BR2218&gt;=30,"OBESITY")</f>
        <v>NORMAL WEIGHT</v>
      </c>
      <c r="BV2218">
        <v>5.8</v>
      </c>
      <c r="BW2218" t="str" cm="1">
        <f t="array" ref="BW2218">_xlfn.IFS(BV2218&lt;=5.7,"NORMAL",BV2218&lt;=6.4,"Prediabetes",BV2218&gt;=6.5,"Diabetes")</f>
        <v>Prediabetes</v>
      </c>
      <c r="CJ2218" t="s">
        <v>2246</v>
      </c>
      <c r="CK2218">
        <v>1962</v>
      </c>
      <c r="CL2218" t="s">
        <v>10</v>
      </c>
      <c r="CM2218">
        <v>7</v>
      </c>
      <c r="CN2218">
        <v>0</v>
      </c>
      <c r="CO2218">
        <v>39221.120000000003</v>
      </c>
      <c r="CP2218" t="s">
        <v>11</v>
      </c>
      <c r="CQ2218" t="s">
        <v>16</v>
      </c>
      <c r="CR2218" t="s">
        <v>42</v>
      </c>
      <c r="CW2218" t="str">
        <f t="shared" si="68"/>
        <v>7/Jul/1962</v>
      </c>
      <c r="CZ2218" t="s">
        <v>2246</v>
      </c>
      <c r="DA2218">
        <v>1962</v>
      </c>
      <c r="DB2218" t="s">
        <v>10</v>
      </c>
      <c r="DC2218">
        <v>7</v>
      </c>
      <c r="DD2218">
        <v>0</v>
      </c>
      <c r="DE2218" s="18">
        <v>39221.120000000003</v>
      </c>
      <c r="DF2218" t="s">
        <v>11</v>
      </c>
      <c r="DG2218" t="s">
        <v>16</v>
      </c>
      <c r="DH2218" t="s">
        <v>42</v>
      </c>
      <c r="DZ2218" t="s">
        <v>2246</v>
      </c>
      <c r="EA2218">
        <f t="shared" si="69"/>
        <v>61</v>
      </c>
    </row>
    <row r="2219" spans="1:131" ht="15.6" x14ac:dyDescent="0.3">
      <c r="A2219" s="1" t="s">
        <v>140</v>
      </c>
      <c r="B2219" s="1" t="s">
        <v>6751</v>
      </c>
      <c r="C2219" s="1" t="s">
        <v>6655</v>
      </c>
      <c r="D2219" t="s">
        <v>7343</v>
      </c>
      <c r="E2219" s="1"/>
      <c r="H2219" s="1"/>
      <c r="T2219" t="s">
        <v>140</v>
      </c>
      <c r="U2219">
        <v>26.73</v>
      </c>
      <c r="V2219">
        <v>5.08</v>
      </c>
      <c r="W2219" t="s">
        <v>2380</v>
      </c>
      <c r="X2219" t="s">
        <v>2382</v>
      </c>
      <c r="Y2219" t="s">
        <v>2380</v>
      </c>
      <c r="Z2219">
        <v>1</v>
      </c>
      <c r="AA2219" t="s">
        <v>2380</v>
      </c>
      <c r="AV2219" t="s">
        <v>140</v>
      </c>
      <c r="AW2219">
        <v>26.73</v>
      </c>
      <c r="AX2219">
        <v>5.08</v>
      </c>
      <c r="AY2219" t="s">
        <v>2380</v>
      </c>
      <c r="AZ2219" t="s">
        <v>2382</v>
      </c>
      <c r="BA2219" t="s">
        <v>2380</v>
      </c>
      <c r="BB2219">
        <v>1</v>
      </c>
      <c r="BC2219" t="s">
        <v>2380</v>
      </c>
      <c r="BR2219">
        <v>26.73</v>
      </c>
      <c r="BS2219" t="str" cm="1">
        <f t="array" ref="BS2219">_xlfn.IFS(BR2219&lt;18.5,"UNDER WEIGHT",BR2219&lt;=24.9,"NORMAL WEIGHT",BR2219&lt;=29.9,"OVER WEIGHT",BR2219&gt;=30,"OBESITY")</f>
        <v>OVER WEIGHT</v>
      </c>
      <c r="BV2219">
        <v>5.08</v>
      </c>
      <c r="BW2219" t="str" cm="1">
        <f t="array" ref="BW2219">_xlfn.IFS(BV2219&lt;=5.7,"NORMAL",BV2219&lt;=6.4,"Prediabetes",BV2219&gt;=6.5,"Diabetes")</f>
        <v>NORMAL</v>
      </c>
      <c r="CJ2219" t="s">
        <v>2247</v>
      </c>
      <c r="CK2219">
        <v>1992</v>
      </c>
      <c r="CL2219" t="s">
        <v>15</v>
      </c>
      <c r="CM2219">
        <v>30</v>
      </c>
      <c r="CN2219">
        <v>2</v>
      </c>
      <c r="CO2219">
        <v>39241.440000000002</v>
      </c>
      <c r="CP2219" t="s">
        <v>16</v>
      </c>
      <c r="CQ2219" t="s">
        <v>12</v>
      </c>
      <c r="CR2219" t="s">
        <v>42</v>
      </c>
      <c r="CW2219" t="str">
        <f t="shared" si="68"/>
        <v>30/Nov/1992</v>
      </c>
      <c r="CZ2219" t="s">
        <v>2247</v>
      </c>
      <c r="DA2219">
        <v>1992</v>
      </c>
      <c r="DB2219" t="s">
        <v>15</v>
      </c>
      <c r="DC2219">
        <v>30</v>
      </c>
      <c r="DD2219">
        <v>2</v>
      </c>
      <c r="DE2219" s="18">
        <v>39241.440000000002</v>
      </c>
      <c r="DF2219" t="s">
        <v>16</v>
      </c>
      <c r="DG2219" t="s">
        <v>12</v>
      </c>
      <c r="DH2219" t="s">
        <v>42</v>
      </c>
      <c r="DZ2219" t="s">
        <v>2247</v>
      </c>
      <c r="EA2219">
        <f t="shared" si="69"/>
        <v>31</v>
      </c>
    </row>
    <row r="2220" spans="1:131" ht="15.6" x14ac:dyDescent="0.3">
      <c r="A2220" s="1" t="s">
        <v>139</v>
      </c>
      <c r="B2220" s="1" t="s">
        <v>6751</v>
      </c>
      <c r="C2220" s="1" t="s">
        <v>6656</v>
      </c>
      <c r="D2220" t="s">
        <v>6946</v>
      </c>
      <c r="E2220" s="1"/>
      <c r="H2220" s="1"/>
      <c r="T2220" t="s">
        <v>139</v>
      </c>
      <c r="U2220">
        <v>20.79</v>
      </c>
      <c r="V2220">
        <v>5.84</v>
      </c>
      <c r="W2220" t="s">
        <v>2380</v>
      </c>
      <c r="X2220" t="s">
        <v>2382</v>
      </c>
      <c r="Y2220" t="s">
        <v>2380</v>
      </c>
      <c r="Z2220">
        <v>1</v>
      </c>
      <c r="AA2220" t="s">
        <v>2380</v>
      </c>
      <c r="AV2220" t="s">
        <v>139</v>
      </c>
      <c r="AW2220">
        <v>20.79</v>
      </c>
      <c r="AX2220">
        <v>5.84</v>
      </c>
      <c r="AY2220" t="s">
        <v>2380</v>
      </c>
      <c r="AZ2220" t="s">
        <v>2382</v>
      </c>
      <c r="BA2220" t="s">
        <v>2380</v>
      </c>
      <c r="BB2220">
        <v>1</v>
      </c>
      <c r="BC2220" t="s">
        <v>2380</v>
      </c>
      <c r="BR2220">
        <v>20.79</v>
      </c>
      <c r="BS2220" t="str" cm="1">
        <f t="array" ref="BS2220">_xlfn.IFS(BR2220&lt;18.5,"UNDER WEIGHT",BR2220&lt;=24.9,"NORMAL WEIGHT",BR2220&lt;=29.9,"OVER WEIGHT",BR2220&gt;=30,"OBESITY")</f>
        <v>NORMAL WEIGHT</v>
      </c>
      <c r="BV2220">
        <v>5.84</v>
      </c>
      <c r="BW2220" t="str" cm="1">
        <f t="array" ref="BW2220">_xlfn.IFS(BV2220&lt;=5.7,"NORMAL",BV2220&lt;=6.4,"Prediabetes",BV2220&gt;=6.5,"Diabetes")</f>
        <v>Prediabetes</v>
      </c>
      <c r="CJ2220" t="s">
        <v>2248</v>
      </c>
      <c r="CK2220">
        <v>1982</v>
      </c>
      <c r="CL2220" t="s">
        <v>35</v>
      </c>
      <c r="CM2220">
        <v>16</v>
      </c>
      <c r="CN2220">
        <v>3</v>
      </c>
      <c r="CO2220">
        <v>39315.279999999999</v>
      </c>
      <c r="CP2220" t="s">
        <v>11</v>
      </c>
      <c r="CQ2220" t="s">
        <v>12</v>
      </c>
      <c r="CR2220" t="s">
        <v>42</v>
      </c>
      <c r="CW2220" t="str">
        <f t="shared" si="68"/>
        <v>16/Aug/1982</v>
      </c>
      <c r="CZ2220" t="s">
        <v>2248</v>
      </c>
      <c r="DA2220">
        <v>1982</v>
      </c>
      <c r="DB2220" t="s">
        <v>35</v>
      </c>
      <c r="DC2220">
        <v>16</v>
      </c>
      <c r="DD2220">
        <v>3</v>
      </c>
      <c r="DE2220" s="18">
        <v>39315.279999999999</v>
      </c>
      <c r="DF2220" t="s">
        <v>11</v>
      </c>
      <c r="DG2220" t="s">
        <v>12</v>
      </c>
      <c r="DH2220" t="s">
        <v>42</v>
      </c>
      <c r="DZ2220" t="s">
        <v>2248</v>
      </c>
      <c r="EA2220">
        <f t="shared" si="69"/>
        <v>41</v>
      </c>
    </row>
    <row r="2221" spans="1:131" ht="15.6" x14ac:dyDescent="0.3">
      <c r="A2221" s="1" t="s">
        <v>138</v>
      </c>
      <c r="B2221" s="1" t="s">
        <v>6751</v>
      </c>
      <c r="C2221" s="1" t="s">
        <v>6657</v>
      </c>
      <c r="D2221" t="s">
        <v>8342</v>
      </c>
      <c r="E2221" s="1"/>
      <c r="H2221" s="1"/>
      <c r="T2221" t="s">
        <v>138</v>
      </c>
      <c r="U2221">
        <v>20.149999999999999</v>
      </c>
      <c r="V2221">
        <v>4.1500000000000004</v>
      </c>
      <c r="W2221" t="s">
        <v>2380</v>
      </c>
      <c r="X2221" t="s">
        <v>2380</v>
      </c>
      <c r="Y2221" t="s">
        <v>2380</v>
      </c>
      <c r="Z2221">
        <v>1</v>
      </c>
      <c r="AA2221" t="s">
        <v>2380</v>
      </c>
      <c r="AV2221" t="s">
        <v>138</v>
      </c>
      <c r="AW2221">
        <v>20.149999999999999</v>
      </c>
      <c r="AX2221">
        <v>4.1500000000000004</v>
      </c>
      <c r="AY2221" t="s">
        <v>2380</v>
      </c>
      <c r="AZ2221" t="s">
        <v>2380</v>
      </c>
      <c r="BA2221" t="s">
        <v>2380</v>
      </c>
      <c r="BB2221">
        <v>1</v>
      </c>
      <c r="BC2221" t="s">
        <v>2380</v>
      </c>
      <c r="BR2221">
        <v>20.149999999999999</v>
      </c>
      <c r="BS2221" t="str" cm="1">
        <f t="array" ref="BS2221">_xlfn.IFS(BR2221&lt;18.5,"UNDER WEIGHT",BR2221&lt;=24.9,"NORMAL WEIGHT",BR2221&lt;=29.9,"OVER WEIGHT",BR2221&gt;=30,"OBESITY")</f>
        <v>NORMAL WEIGHT</v>
      </c>
      <c r="BV2221">
        <v>4.1500000000000004</v>
      </c>
      <c r="BW2221" t="str" cm="1">
        <f t="array" ref="BW2221">_xlfn.IFS(BV2221&lt;=5.7,"NORMAL",BV2221&lt;=6.4,"Prediabetes",BV2221&gt;=6.5,"Diabetes")</f>
        <v>NORMAL</v>
      </c>
      <c r="CJ2221" t="s">
        <v>2249</v>
      </c>
      <c r="CK2221">
        <v>1978</v>
      </c>
      <c r="CL2221" t="s">
        <v>35</v>
      </c>
      <c r="CM2221">
        <v>5</v>
      </c>
      <c r="CN2221">
        <v>2</v>
      </c>
      <c r="CO2221">
        <v>39352.6</v>
      </c>
      <c r="CP2221" t="s">
        <v>11</v>
      </c>
      <c r="CQ2221" t="s">
        <v>12</v>
      </c>
      <c r="CR2221" t="s">
        <v>42</v>
      </c>
      <c r="CW2221" t="str">
        <f t="shared" si="68"/>
        <v>5/Aug/1978</v>
      </c>
      <c r="CZ2221" t="s">
        <v>2249</v>
      </c>
      <c r="DA2221">
        <v>1978</v>
      </c>
      <c r="DB2221" t="s">
        <v>35</v>
      </c>
      <c r="DC2221">
        <v>5</v>
      </c>
      <c r="DD2221">
        <v>2</v>
      </c>
      <c r="DE2221" s="18">
        <v>39352.6</v>
      </c>
      <c r="DF2221" t="s">
        <v>11</v>
      </c>
      <c r="DG2221" t="s">
        <v>12</v>
      </c>
      <c r="DH2221" t="s">
        <v>42</v>
      </c>
      <c r="DZ2221" t="s">
        <v>2249</v>
      </c>
      <c r="EA2221">
        <f t="shared" si="69"/>
        <v>45</v>
      </c>
    </row>
    <row r="2222" spans="1:131" ht="15.6" x14ac:dyDescent="0.3">
      <c r="A2222" s="1" t="s">
        <v>137</v>
      </c>
      <c r="B2222" s="1" t="s">
        <v>6752</v>
      </c>
      <c r="C2222" s="1" t="s">
        <v>6658</v>
      </c>
      <c r="D2222" t="s">
        <v>6871</v>
      </c>
      <c r="E2222" s="1"/>
      <c r="H2222" s="1"/>
      <c r="T2222" t="s">
        <v>137</v>
      </c>
      <c r="U2222">
        <v>36.85</v>
      </c>
      <c r="V2222">
        <v>4.3600000000000003</v>
      </c>
      <c r="W2222" t="s">
        <v>2382</v>
      </c>
      <c r="X2222" t="s">
        <v>2380</v>
      </c>
      <c r="Y2222" t="s">
        <v>2380</v>
      </c>
      <c r="Z2222">
        <v>0</v>
      </c>
      <c r="AA2222" t="s">
        <v>2380</v>
      </c>
      <c r="AV2222" t="s">
        <v>137</v>
      </c>
      <c r="AW2222">
        <v>36.85</v>
      </c>
      <c r="AX2222">
        <v>4.3600000000000003</v>
      </c>
      <c r="AY2222" t="s">
        <v>2382</v>
      </c>
      <c r="AZ2222" t="s">
        <v>2380</v>
      </c>
      <c r="BA2222" t="s">
        <v>2380</v>
      </c>
      <c r="BB2222" t="s">
        <v>2381</v>
      </c>
      <c r="BC2222" t="s">
        <v>2380</v>
      </c>
      <c r="BR2222">
        <v>36.85</v>
      </c>
      <c r="BS2222" t="str" cm="1">
        <f t="array" ref="BS2222">_xlfn.IFS(BR2222&lt;18.5,"UNDER WEIGHT",BR2222&lt;=24.9,"NORMAL WEIGHT",BR2222&lt;=29.9,"OVER WEIGHT",BR2222&gt;=30,"OBESITY")</f>
        <v>OBESITY</v>
      </c>
      <c r="BV2222">
        <v>4.3600000000000003</v>
      </c>
      <c r="BW2222" t="str" cm="1">
        <f t="array" ref="BW2222">_xlfn.IFS(BV2222&lt;=5.7,"NORMAL",BV2222&lt;=6.4,"Prediabetes",BV2222&gt;=6.5,"Diabetes")</f>
        <v>NORMAL</v>
      </c>
      <c r="CJ2222" t="s">
        <v>2250</v>
      </c>
      <c r="CK2222">
        <v>1966</v>
      </c>
      <c r="CL2222" t="s">
        <v>18</v>
      </c>
      <c r="CM2222">
        <v>24</v>
      </c>
      <c r="CN2222">
        <v>0</v>
      </c>
      <c r="CO2222">
        <v>39396.86</v>
      </c>
      <c r="CP2222" t="s">
        <v>11</v>
      </c>
      <c r="CQ2222" t="s">
        <v>11</v>
      </c>
      <c r="CR2222" t="s">
        <v>42</v>
      </c>
      <c r="CW2222" t="str">
        <f t="shared" si="68"/>
        <v>24/Jun/1966</v>
      </c>
      <c r="CZ2222" t="s">
        <v>2250</v>
      </c>
      <c r="DA2222">
        <v>1966</v>
      </c>
      <c r="DB2222" t="s">
        <v>18</v>
      </c>
      <c r="DC2222">
        <v>24</v>
      </c>
      <c r="DD2222">
        <v>0</v>
      </c>
      <c r="DE2222" s="18">
        <v>39396.86</v>
      </c>
      <c r="DF2222" t="s">
        <v>11</v>
      </c>
      <c r="DG2222" t="s">
        <v>11</v>
      </c>
      <c r="DH2222" t="s">
        <v>42</v>
      </c>
      <c r="DZ2222" t="s">
        <v>2250</v>
      </c>
      <c r="EA2222">
        <f t="shared" si="69"/>
        <v>57</v>
      </c>
    </row>
    <row r="2223" spans="1:131" ht="15.6" x14ac:dyDescent="0.3">
      <c r="A2223" s="1" t="s">
        <v>136</v>
      </c>
      <c r="B2223" s="1" t="s">
        <v>6752</v>
      </c>
      <c r="C2223" s="1" t="s">
        <v>6659</v>
      </c>
      <c r="D2223" t="s">
        <v>7563</v>
      </c>
      <c r="E2223" s="1"/>
      <c r="H2223" s="1"/>
      <c r="T2223" t="s">
        <v>136</v>
      </c>
      <c r="U2223">
        <v>35.53</v>
      </c>
      <c r="V2223">
        <v>4.55</v>
      </c>
      <c r="W2223" t="s">
        <v>2382</v>
      </c>
      <c r="X2223" t="s">
        <v>2380</v>
      </c>
      <c r="Y2223" t="s">
        <v>2380</v>
      </c>
      <c r="Z2223">
        <v>0</v>
      </c>
      <c r="AA2223" t="s">
        <v>2380</v>
      </c>
      <c r="AV2223" t="s">
        <v>136</v>
      </c>
      <c r="AW2223">
        <v>35.53</v>
      </c>
      <c r="AX2223">
        <v>4.55</v>
      </c>
      <c r="AY2223" t="s">
        <v>2382</v>
      </c>
      <c r="AZ2223" t="s">
        <v>2380</v>
      </c>
      <c r="BA2223" t="s">
        <v>2380</v>
      </c>
      <c r="BB2223" t="s">
        <v>2381</v>
      </c>
      <c r="BC2223" t="s">
        <v>2380</v>
      </c>
      <c r="BR2223">
        <v>35.53</v>
      </c>
      <c r="BS2223" t="str" cm="1">
        <f t="array" ref="BS2223">_xlfn.IFS(BR2223&lt;18.5,"UNDER WEIGHT",BR2223&lt;=24.9,"NORMAL WEIGHT",BR2223&lt;=29.9,"OVER WEIGHT",BR2223&gt;=30,"OBESITY")</f>
        <v>OBESITY</v>
      </c>
      <c r="BV2223">
        <v>4.55</v>
      </c>
      <c r="BW2223" t="str" cm="1">
        <f t="array" ref="BW2223">_xlfn.IFS(BV2223&lt;=5.7,"NORMAL",BV2223&lt;=6.4,"Prediabetes",BV2223&gt;=6.5,"Diabetes")</f>
        <v>NORMAL</v>
      </c>
      <c r="CJ2223" t="s">
        <v>2251</v>
      </c>
      <c r="CK2223">
        <v>1978</v>
      </c>
      <c r="CL2223" t="s">
        <v>10</v>
      </c>
      <c r="CM2223">
        <v>12</v>
      </c>
      <c r="CN2223">
        <v>1</v>
      </c>
      <c r="CO2223">
        <v>39556.49</v>
      </c>
      <c r="CP2223" t="s">
        <v>16</v>
      </c>
      <c r="CQ2223" t="s">
        <v>11</v>
      </c>
      <c r="CR2223" t="s">
        <v>164</v>
      </c>
      <c r="CW2223" t="str">
        <f t="shared" si="68"/>
        <v>12/Jul/1978</v>
      </c>
      <c r="CZ2223" t="s">
        <v>2251</v>
      </c>
      <c r="DA2223">
        <v>1978</v>
      </c>
      <c r="DB2223" t="s">
        <v>10</v>
      </c>
      <c r="DC2223">
        <v>12</v>
      </c>
      <c r="DD2223">
        <v>1</v>
      </c>
      <c r="DE2223" s="18">
        <v>39556.49</v>
      </c>
      <c r="DF2223" t="s">
        <v>16</v>
      </c>
      <c r="DG2223" t="s">
        <v>11</v>
      </c>
      <c r="DH2223" t="s">
        <v>164</v>
      </c>
      <c r="DZ2223" t="s">
        <v>2251</v>
      </c>
      <c r="EA2223">
        <f t="shared" si="69"/>
        <v>45</v>
      </c>
    </row>
    <row r="2224" spans="1:131" ht="15.6" x14ac:dyDescent="0.3">
      <c r="A2224" s="1" t="s">
        <v>135</v>
      </c>
      <c r="B2224" s="1" t="s">
        <v>6752</v>
      </c>
      <c r="C2224" s="1" t="s">
        <v>5199</v>
      </c>
      <c r="D2224" t="s">
        <v>7061</v>
      </c>
      <c r="E2224" s="1"/>
      <c r="H2224" s="1"/>
      <c r="T2224" t="s">
        <v>135</v>
      </c>
      <c r="U2224">
        <v>31.1</v>
      </c>
      <c r="V2224">
        <v>4.37</v>
      </c>
      <c r="W2224" t="s">
        <v>2382</v>
      </c>
      <c r="X2224" t="s">
        <v>2380</v>
      </c>
      <c r="Y2224" t="s">
        <v>2380</v>
      </c>
      <c r="Z2224">
        <v>0</v>
      </c>
      <c r="AA2224" t="s">
        <v>2380</v>
      </c>
      <c r="AV2224" t="s">
        <v>135</v>
      </c>
      <c r="AW2224">
        <v>31.1</v>
      </c>
      <c r="AX2224">
        <v>4.37</v>
      </c>
      <c r="AY2224" t="s">
        <v>2382</v>
      </c>
      <c r="AZ2224" t="s">
        <v>2380</v>
      </c>
      <c r="BA2224" t="s">
        <v>2380</v>
      </c>
      <c r="BB2224" t="s">
        <v>2381</v>
      </c>
      <c r="BC2224" t="s">
        <v>2380</v>
      </c>
      <c r="BR2224">
        <v>31.1</v>
      </c>
      <c r="BS2224" t="str" cm="1">
        <f t="array" ref="BS2224">_xlfn.IFS(BR2224&lt;18.5,"UNDER WEIGHT",BR2224&lt;=24.9,"NORMAL WEIGHT",BR2224&lt;=29.9,"OVER WEIGHT",BR2224&gt;=30,"OBESITY")</f>
        <v>OBESITY</v>
      </c>
      <c r="BV2224">
        <v>4.37</v>
      </c>
      <c r="BW2224" t="str" cm="1">
        <f t="array" ref="BW2224">_xlfn.IFS(BV2224&lt;=5.7,"NORMAL",BV2224&lt;=6.4,"Prediabetes",BV2224&gt;=6.5,"Diabetes")</f>
        <v>NORMAL</v>
      </c>
      <c r="CJ2224" t="s">
        <v>2252</v>
      </c>
      <c r="CK2224">
        <v>1981</v>
      </c>
      <c r="CL2224" t="s">
        <v>10</v>
      </c>
      <c r="CM2224">
        <v>5</v>
      </c>
      <c r="CN2224">
        <v>3</v>
      </c>
      <c r="CO2224">
        <v>39597.410000000003</v>
      </c>
      <c r="CP2224" t="s">
        <v>16</v>
      </c>
      <c r="CQ2224" t="s">
        <v>11</v>
      </c>
      <c r="CR2224" t="s">
        <v>356</v>
      </c>
      <c r="CW2224" t="str">
        <f t="shared" si="68"/>
        <v>5/Jul/1981</v>
      </c>
      <c r="CZ2224" t="s">
        <v>2252</v>
      </c>
      <c r="DA2224">
        <v>1981</v>
      </c>
      <c r="DB2224" t="s">
        <v>10</v>
      </c>
      <c r="DC2224">
        <v>5</v>
      </c>
      <c r="DD2224">
        <v>3</v>
      </c>
      <c r="DE2224" s="18">
        <v>39597.410000000003</v>
      </c>
      <c r="DF2224" t="s">
        <v>16</v>
      </c>
      <c r="DG2224" t="s">
        <v>11</v>
      </c>
      <c r="DH2224" t="s">
        <v>356</v>
      </c>
      <c r="DZ2224" t="s">
        <v>2252</v>
      </c>
      <c r="EA2224">
        <f t="shared" si="69"/>
        <v>42</v>
      </c>
    </row>
    <row r="2225" spans="1:131" ht="15.6" x14ac:dyDescent="0.3">
      <c r="A2225" s="1" t="s">
        <v>134</v>
      </c>
      <c r="B2225" s="1" t="s">
        <v>6752</v>
      </c>
      <c r="C2225" s="1" t="s">
        <v>6660</v>
      </c>
      <c r="D2225" t="s">
        <v>7563</v>
      </c>
      <c r="E2225" s="1"/>
      <c r="H2225" s="1"/>
      <c r="T2225" t="s">
        <v>134</v>
      </c>
      <c r="U2225">
        <v>23.21</v>
      </c>
      <c r="V2225">
        <v>5.24</v>
      </c>
      <c r="W2225" t="s">
        <v>2382</v>
      </c>
      <c r="X2225" t="s">
        <v>2380</v>
      </c>
      <c r="Y2225" t="s">
        <v>2380</v>
      </c>
      <c r="Z2225">
        <v>0</v>
      </c>
      <c r="AA2225" t="s">
        <v>2380</v>
      </c>
      <c r="AV2225" t="s">
        <v>134</v>
      </c>
      <c r="AW2225">
        <v>23.21</v>
      </c>
      <c r="AX2225">
        <v>5.24</v>
      </c>
      <c r="AY2225" t="s">
        <v>2382</v>
      </c>
      <c r="AZ2225" t="s">
        <v>2380</v>
      </c>
      <c r="BA2225" t="s">
        <v>2380</v>
      </c>
      <c r="BB2225" t="s">
        <v>2381</v>
      </c>
      <c r="BC2225" t="s">
        <v>2380</v>
      </c>
      <c r="BR2225">
        <v>23.21</v>
      </c>
      <c r="BS2225" t="str" cm="1">
        <f t="array" ref="BS2225">_xlfn.IFS(BR2225&lt;18.5,"UNDER WEIGHT",BR2225&lt;=24.9,"NORMAL WEIGHT",BR2225&lt;=29.9,"OVER WEIGHT",BR2225&gt;=30,"OBESITY")</f>
        <v>NORMAL WEIGHT</v>
      </c>
      <c r="BV2225">
        <v>5.24</v>
      </c>
      <c r="BW2225" t="str" cm="1">
        <f t="array" ref="BW2225">_xlfn.IFS(BV2225&lt;=5.7,"NORMAL",BV2225&lt;=6.4,"Prediabetes",BV2225&gt;=6.5,"Diabetes")</f>
        <v>NORMAL</v>
      </c>
      <c r="CJ2225" t="s">
        <v>2253</v>
      </c>
      <c r="CK2225">
        <v>1995</v>
      </c>
      <c r="CL2225" t="s">
        <v>35</v>
      </c>
      <c r="CM2225">
        <v>7</v>
      </c>
      <c r="CN2225">
        <v>0</v>
      </c>
      <c r="CO2225">
        <v>39611.760000000002</v>
      </c>
      <c r="CP2225" t="s">
        <v>16</v>
      </c>
      <c r="CQ2225" t="s">
        <v>12</v>
      </c>
      <c r="CR2225" t="s">
        <v>13</v>
      </c>
      <c r="CW2225" t="str">
        <f t="shared" si="68"/>
        <v>7/Aug/1995</v>
      </c>
      <c r="CZ2225" t="s">
        <v>2253</v>
      </c>
      <c r="DA2225">
        <v>1995</v>
      </c>
      <c r="DB2225" t="s">
        <v>35</v>
      </c>
      <c r="DC2225">
        <v>7</v>
      </c>
      <c r="DD2225">
        <v>0</v>
      </c>
      <c r="DE2225" s="18">
        <v>39611.760000000002</v>
      </c>
      <c r="DF2225" t="s">
        <v>16</v>
      </c>
      <c r="DG2225" t="s">
        <v>12</v>
      </c>
      <c r="DH2225" t="s">
        <v>13</v>
      </c>
      <c r="DZ2225" t="s">
        <v>2253</v>
      </c>
      <c r="EA2225">
        <f t="shared" si="69"/>
        <v>28</v>
      </c>
    </row>
    <row r="2226" spans="1:131" ht="15.6" x14ac:dyDescent="0.3">
      <c r="A2226" s="1" t="s">
        <v>133</v>
      </c>
      <c r="B2226" s="1" t="s">
        <v>6752</v>
      </c>
      <c r="C2226" s="1" t="s">
        <v>6340</v>
      </c>
      <c r="D2226" t="s">
        <v>8343</v>
      </c>
      <c r="E2226" s="1"/>
      <c r="H2226" s="1"/>
      <c r="T2226" t="s">
        <v>133</v>
      </c>
      <c r="U2226">
        <v>18.36</v>
      </c>
      <c r="V2226">
        <v>5.96</v>
      </c>
      <c r="W2226" t="s">
        <v>2380</v>
      </c>
      <c r="X2226" t="s">
        <v>2380</v>
      </c>
      <c r="Y2226" t="s">
        <v>2380</v>
      </c>
      <c r="Z2226">
        <v>1</v>
      </c>
      <c r="AA2226" t="s">
        <v>2380</v>
      </c>
      <c r="AV2226" t="s">
        <v>133</v>
      </c>
      <c r="AW2226">
        <v>18.36</v>
      </c>
      <c r="AX2226">
        <v>5.96</v>
      </c>
      <c r="AY2226" t="s">
        <v>2380</v>
      </c>
      <c r="AZ2226" t="s">
        <v>2380</v>
      </c>
      <c r="BA2226" t="s">
        <v>2380</v>
      </c>
      <c r="BB2226">
        <v>1</v>
      </c>
      <c r="BC2226" t="s">
        <v>2380</v>
      </c>
      <c r="BR2226">
        <v>18.36</v>
      </c>
      <c r="BS2226" t="str" cm="1">
        <f t="array" ref="BS2226">_xlfn.IFS(BR2226&lt;18.5,"UNDER WEIGHT",BR2226&lt;=24.9,"NORMAL WEIGHT",BR2226&lt;=29.9,"OVER WEIGHT",BR2226&gt;=30,"OBESITY")</f>
        <v>UNDER WEIGHT</v>
      </c>
      <c r="BV2226">
        <v>5.96</v>
      </c>
      <c r="BW2226" t="str" cm="1">
        <f t="array" ref="BW2226">_xlfn.IFS(BV2226&lt;=5.7,"NORMAL",BV2226&lt;=6.4,"Prediabetes",BV2226&gt;=6.5,"Diabetes")</f>
        <v>Prediabetes</v>
      </c>
      <c r="CJ2226" t="s">
        <v>2254</v>
      </c>
      <c r="CK2226">
        <v>1977</v>
      </c>
      <c r="CL2226" t="s">
        <v>30</v>
      </c>
      <c r="CM2226">
        <v>17</v>
      </c>
      <c r="CN2226">
        <v>2</v>
      </c>
      <c r="CO2226">
        <v>39670.44</v>
      </c>
      <c r="CP2226" t="s">
        <v>11</v>
      </c>
      <c r="CQ2226" t="s">
        <v>16</v>
      </c>
      <c r="CR2226" t="s">
        <v>23</v>
      </c>
      <c r="CW2226" t="str">
        <f t="shared" si="68"/>
        <v>17/Dec/1977</v>
      </c>
      <c r="CZ2226" t="s">
        <v>2254</v>
      </c>
      <c r="DA2226">
        <v>1977</v>
      </c>
      <c r="DB2226" t="s">
        <v>30</v>
      </c>
      <c r="DC2226">
        <v>17</v>
      </c>
      <c r="DD2226">
        <v>2</v>
      </c>
      <c r="DE2226" s="18">
        <v>39670.44</v>
      </c>
      <c r="DF2226" t="s">
        <v>11</v>
      </c>
      <c r="DG2226" t="s">
        <v>16</v>
      </c>
      <c r="DH2226" t="s">
        <v>23</v>
      </c>
      <c r="DZ2226" t="s">
        <v>2254</v>
      </c>
      <c r="EA2226">
        <f t="shared" si="69"/>
        <v>46</v>
      </c>
    </row>
    <row r="2227" spans="1:131" ht="15.6" x14ac:dyDescent="0.3">
      <c r="A2227" s="1" t="s">
        <v>132</v>
      </c>
      <c r="B2227" s="1" t="s">
        <v>6751</v>
      </c>
      <c r="C2227" s="1" t="s">
        <v>5447</v>
      </c>
      <c r="D2227" t="s">
        <v>5035</v>
      </c>
      <c r="E2227" s="1"/>
      <c r="H2227" s="1"/>
      <c r="T2227" t="s">
        <v>132</v>
      </c>
      <c r="U2227">
        <v>15.92</v>
      </c>
      <c r="V2227">
        <v>4.76</v>
      </c>
      <c r="W2227" t="s">
        <v>2382</v>
      </c>
      <c r="X2227" t="s">
        <v>2380</v>
      </c>
      <c r="Y2227" t="s">
        <v>2380</v>
      </c>
      <c r="Z2227">
        <v>1</v>
      </c>
      <c r="AA2227" t="s">
        <v>2380</v>
      </c>
      <c r="AV2227" t="s">
        <v>132</v>
      </c>
      <c r="AW2227">
        <v>15.92</v>
      </c>
      <c r="AX2227">
        <v>4.76</v>
      </c>
      <c r="AY2227" t="s">
        <v>2382</v>
      </c>
      <c r="AZ2227" t="s">
        <v>2380</v>
      </c>
      <c r="BA2227" t="s">
        <v>2380</v>
      </c>
      <c r="BB2227">
        <v>1</v>
      </c>
      <c r="BC2227" t="s">
        <v>2380</v>
      </c>
      <c r="BR2227">
        <v>15.92</v>
      </c>
      <c r="BS2227" t="str" cm="1">
        <f t="array" ref="BS2227">_xlfn.IFS(BR2227&lt;18.5,"UNDER WEIGHT",BR2227&lt;=24.9,"NORMAL WEIGHT",BR2227&lt;=29.9,"OVER WEIGHT",BR2227&gt;=30,"OBESITY")</f>
        <v>UNDER WEIGHT</v>
      </c>
      <c r="BV2227">
        <v>4.76</v>
      </c>
      <c r="BW2227" t="str" cm="1">
        <f t="array" ref="BW2227">_xlfn.IFS(BV2227&lt;=5.7,"NORMAL",BV2227&lt;=6.4,"Prediabetes",BV2227&gt;=6.5,"Diabetes")</f>
        <v>NORMAL</v>
      </c>
      <c r="CJ2227" t="s">
        <v>2255</v>
      </c>
      <c r="CK2227">
        <v>1968</v>
      </c>
      <c r="CL2227" t="s">
        <v>20</v>
      </c>
      <c r="CM2227">
        <v>29</v>
      </c>
      <c r="CN2227">
        <v>0</v>
      </c>
      <c r="CO2227">
        <v>39721.93</v>
      </c>
      <c r="CP2227" t="s">
        <v>11</v>
      </c>
      <c r="CQ2227" t="s">
        <v>11</v>
      </c>
      <c r="CR2227" t="s">
        <v>42</v>
      </c>
      <c r="CW2227" t="str">
        <f t="shared" si="68"/>
        <v>29/Sep/1968</v>
      </c>
      <c r="CZ2227" t="s">
        <v>2255</v>
      </c>
      <c r="DA2227">
        <v>1968</v>
      </c>
      <c r="DB2227" t="s">
        <v>20</v>
      </c>
      <c r="DC2227">
        <v>29</v>
      </c>
      <c r="DD2227">
        <v>0</v>
      </c>
      <c r="DE2227" s="18">
        <v>39721.93</v>
      </c>
      <c r="DF2227" t="s">
        <v>11</v>
      </c>
      <c r="DG2227" t="s">
        <v>11</v>
      </c>
      <c r="DH2227" t="s">
        <v>42</v>
      </c>
      <c r="DZ2227" t="s">
        <v>2255</v>
      </c>
      <c r="EA2227">
        <f t="shared" si="69"/>
        <v>55</v>
      </c>
    </row>
    <row r="2228" spans="1:131" ht="15.6" x14ac:dyDescent="0.3">
      <c r="A2228" s="1" t="s">
        <v>131</v>
      </c>
      <c r="B2228" s="1" t="s">
        <v>6751</v>
      </c>
      <c r="C2228" s="1" t="s">
        <v>5984</v>
      </c>
      <c r="D2228" t="s">
        <v>7727</v>
      </c>
      <c r="E2228" s="1"/>
      <c r="H2228" s="1"/>
      <c r="T2228" t="s">
        <v>131</v>
      </c>
      <c r="U2228">
        <v>15.17</v>
      </c>
      <c r="V2228">
        <v>4.3</v>
      </c>
      <c r="W2228" t="s">
        <v>2382</v>
      </c>
      <c r="X2228" t="s">
        <v>2380</v>
      </c>
      <c r="Y2228" t="s">
        <v>2383</v>
      </c>
      <c r="Z2228">
        <v>1</v>
      </c>
      <c r="AA2228" t="s">
        <v>2380</v>
      </c>
      <c r="AV2228" t="s">
        <v>131</v>
      </c>
      <c r="AW2228">
        <v>15.17</v>
      </c>
      <c r="AX2228">
        <v>4.3</v>
      </c>
      <c r="AY2228" t="s">
        <v>2382</v>
      </c>
      <c r="AZ2228" t="s">
        <v>2380</v>
      </c>
      <c r="BA2228" t="s">
        <v>2383</v>
      </c>
      <c r="BB2228">
        <v>1</v>
      </c>
      <c r="BC2228" t="s">
        <v>2380</v>
      </c>
      <c r="BR2228">
        <v>15.17</v>
      </c>
      <c r="BS2228" t="str" cm="1">
        <f t="array" ref="BS2228">_xlfn.IFS(BR2228&lt;18.5,"UNDER WEIGHT",BR2228&lt;=24.9,"NORMAL WEIGHT",BR2228&lt;=29.9,"OVER WEIGHT",BR2228&gt;=30,"OBESITY")</f>
        <v>UNDER WEIGHT</v>
      </c>
      <c r="BV2228">
        <v>4.3</v>
      </c>
      <c r="BW2228" t="str" cm="1">
        <f t="array" ref="BW2228">_xlfn.IFS(BV2228&lt;=5.7,"NORMAL",BV2228&lt;=6.4,"Prediabetes",BV2228&gt;=6.5,"Diabetes")</f>
        <v>NORMAL</v>
      </c>
      <c r="CJ2228" t="s">
        <v>2256</v>
      </c>
      <c r="CK2228">
        <v>2003</v>
      </c>
      <c r="CL2228" t="s">
        <v>10</v>
      </c>
      <c r="CM2228">
        <v>16</v>
      </c>
      <c r="CN2228">
        <v>0</v>
      </c>
      <c r="CO2228">
        <v>39722.75</v>
      </c>
      <c r="CP2228" t="s">
        <v>16</v>
      </c>
      <c r="CQ2228" t="s">
        <v>16</v>
      </c>
      <c r="CR2228" t="s">
        <v>13</v>
      </c>
      <c r="CW2228" t="str">
        <f t="shared" si="68"/>
        <v>16/Jul/2003</v>
      </c>
      <c r="CZ2228" t="s">
        <v>2256</v>
      </c>
      <c r="DA2228">
        <v>2003</v>
      </c>
      <c r="DB2228" t="s">
        <v>10</v>
      </c>
      <c r="DC2228">
        <v>16</v>
      </c>
      <c r="DD2228">
        <v>0</v>
      </c>
      <c r="DE2228" s="18">
        <v>39722.75</v>
      </c>
      <c r="DF2228" t="s">
        <v>16</v>
      </c>
      <c r="DG2228" t="s">
        <v>16</v>
      </c>
      <c r="DH2228" t="s">
        <v>13</v>
      </c>
      <c r="DZ2228" t="s">
        <v>2256</v>
      </c>
      <c r="EA2228">
        <f t="shared" si="69"/>
        <v>20</v>
      </c>
    </row>
    <row r="2229" spans="1:131" ht="15.6" x14ac:dyDescent="0.3">
      <c r="A2229" s="1" t="s">
        <v>130</v>
      </c>
      <c r="B2229" s="1" t="s">
        <v>6751</v>
      </c>
      <c r="C2229" s="1" t="s">
        <v>6661</v>
      </c>
      <c r="D2229" t="s">
        <v>8344</v>
      </c>
      <c r="E2229" s="1"/>
      <c r="H2229" s="1"/>
      <c r="T2229" t="s">
        <v>130</v>
      </c>
      <c r="U2229">
        <v>16.63</v>
      </c>
      <c r="V2229">
        <v>4.5</v>
      </c>
      <c r="W2229" t="s">
        <v>2380</v>
      </c>
      <c r="X2229" t="s">
        <v>2380</v>
      </c>
      <c r="Y2229" t="s">
        <v>2380</v>
      </c>
      <c r="Z2229">
        <v>1</v>
      </c>
      <c r="AA2229" t="s">
        <v>2380</v>
      </c>
      <c r="AV2229" t="s">
        <v>130</v>
      </c>
      <c r="AW2229">
        <v>16.63</v>
      </c>
      <c r="AX2229">
        <v>4.5</v>
      </c>
      <c r="AY2229" t="s">
        <v>2380</v>
      </c>
      <c r="AZ2229" t="s">
        <v>2380</v>
      </c>
      <c r="BA2229" t="s">
        <v>2380</v>
      </c>
      <c r="BB2229">
        <v>1</v>
      </c>
      <c r="BC2229" t="s">
        <v>2380</v>
      </c>
      <c r="BR2229">
        <v>16.63</v>
      </c>
      <c r="BS2229" t="str" cm="1">
        <f t="array" ref="BS2229">_xlfn.IFS(BR2229&lt;18.5,"UNDER WEIGHT",BR2229&lt;=24.9,"NORMAL WEIGHT",BR2229&lt;=29.9,"OVER WEIGHT",BR2229&gt;=30,"OBESITY")</f>
        <v>UNDER WEIGHT</v>
      </c>
      <c r="BV2229">
        <v>4.5</v>
      </c>
      <c r="BW2229" t="str" cm="1">
        <f t="array" ref="BW2229">_xlfn.IFS(BV2229&lt;=5.7,"NORMAL",BV2229&lt;=6.4,"Prediabetes",BV2229&gt;=6.5,"Diabetes")</f>
        <v>NORMAL</v>
      </c>
      <c r="CJ2229" t="s">
        <v>2257</v>
      </c>
      <c r="CK2229">
        <v>1977</v>
      </c>
      <c r="CL2229" t="s">
        <v>35</v>
      </c>
      <c r="CM2229">
        <v>12</v>
      </c>
      <c r="CN2229">
        <v>1</v>
      </c>
      <c r="CO2229">
        <v>39725.519999999997</v>
      </c>
      <c r="CP2229" t="s">
        <v>11</v>
      </c>
      <c r="CQ2229" t="s">
        <v>16</v>
      </c>
      <c r="CR2229" t="s">
        <v>23</v>
      </c>
      <c r="CW2229" t="str">
        <f t="shared" si="68"/>
        <v>12/Aug/1977</v>
      </c>
      <c r="CZ2229" t="s">
        <v>2257</v>
      </c>
      <c r="DA2229">
        <v>1977</v>
      </c>
      <c r="DB2229" t="s">
        <v>35</v>
      </c>
      <c r="DC2229">
        <v>12</v>
      </c>
      <c r="DD2229">
        <v>1</v>
      </c>
      <c r="DE2229" s="18">
        <v>39725.519999999997</v>
      </c>
      <c r="DF2229" t="s">
        <v>11</v>
      </c>
      <c r="DG2229" t="s">
        <v>16</v>
      </c>
      <c r="DH2229" t="s">
        <v>23</v>
      </c>
      <c r="DZ2229" t="s">
        <v>2257</v>
      </c>
      <c r="EA2229">
        <f t="shared" si="69"/>
        <v>46</v>
      </c>
    </row>
    <row r="2230" spans="1:131" ht="15.6" x14ac:dyDescent="0.3">
      <c r="A2230" s="1" t="s">
        <v>129</v>
      </c>
      <c r="B2230" s="1" t="s">
        <v>6751</v>
      </c>
      <c r="C2230" s="1" t="s">
        <v>6662</v>
      </c>
      <c r="D2230" t="s">
        <v>8345</v>
      </c>
      <c r="E2230" s="1"/>
      <c r="H2230" s="1"/>
      <c r="T2230" t="s">
        <v>129</v>
      </c>
      <c r="U2230">
        <v>19.39</v>
      </c>
      <c r="V2230">
        <v>5.59</v>
      </c>
      <c r="W2230" t="s">
        <v>2380</v>
      </c>
      <c r="X2230" t="s">
        <v>2380</v>
      </c>
      <c r="Y2230" t="s">
        <v>2383</v>
      </c>
      <c r="Z2230">
        <v>1</v>
      </c>
      <c r="AA2230" t="s">
        <v>2380</v>
      </c>
      <c r="AV2230" t="s">
        <v>129</v>
      </c>
      <c r="AW2230">
        <v>19.39</v>
      </c>
      <c r="AX2230">
        <v>5.59</v>
      </c>
      <c r="AY2230" t="s">
        <v>2380</v>
      </c>
      <c r="AZ2230" t="s">
        <v>2380</v>
      </c>
      <c r="BA2230" t="s">
        <v>2383</v>
      </c>
      <c r="BB2230">
        <v>1</v>
      </c>
      <c r="BC2230" t="s">
        <v>2380</v>
      </c>
      <c r="BR2230">
        <v>19.39</v>
      </c>
      <c r="BS2230" t="str" cm="1">
        <f t="array" ref="BS2230">_xlfn.IFS(BR2230&lt;18.5,"UNDER WEIGHT",BR2230&lt;=24.9,"NORMAL WEIGHT",BR2230&lt;=29.9,"OVER WEIGHT",BR2230&gt;=30,"OBESITY")</f>
        <v>NORMAL WEIGHT</v>
      </c>
      <c r="BV2230">
        <v>5.59</v>
      </c>
      <c r="BW2230" t="str" cm="1">
        <f t="array" ref="BW2230">_xlfn.IFS(BV2230&lt;=5.7,"NORMAL",BV2230&lt;=6.4,"Prediabetes",BV2230&gt;=6.5,"Diabetes")</f>
        <v>NORMAL</v>
      </c>
      <c r="CJ2230" t="s">
        <v>2258</v>
      </c>
      <c r="CK2230">
        <v>1973</v>
      </c>
      <c r="CL2230" t="s">
        <v>30</v>
      </c>
      <c r="CM2230">
        <v>17</v>
      </c>
      <c r="CN2230">
        <v>0</v>
      </c>
      <c r="CO2230">
        <v>39727.61</v>
      </c>
      <c r="CP2230" t="s">
        <v>16</v>
      </c>
      <c r="CQ2230" t="s">
        <v>11</v>
      </c>
      <c r="CR2230" t="s">
        <v>42</v>
      </c>
      <c r="CW2230" t="str">
        <f t="shared" si="68"/>
        <v>17/Dec/1973</v>
      </c>
      <c r="CZ2230" t="s">
        <v>2258</v>
      </c>
      <c r="DA2230">
        <v>1973</v>
      </c>
      <c r="DB2230" t="s">
        <v>30</v>
      </c>
      <c r="DC2230">
        <v>17</v>
      </c>
      <c r="DD2230">
        <v>0</v>
      </c>
      <c r="DE2230" s="18">
        <v>39727.61</v>
      </c>
      <c r="DF2230" t="s">
        <v>16</v>
      </c>
      <c r="DG2230" t="s">
        <v>11</v>
      </c>
      <c r="DH2230" t="s">
        <v>42</v>
      </c>
      <c r="DZ2230" t="s">
        <v>2258</v>
      </c>
      <c r="EA2230">
        <f t="shared" si="69"/>
        <v>50</v>
      </c>
    </row>
    <row r="2231" spans="1:131" ht="15.6" x14ac:dyDescent="0.3">
      <c r="A2231" s="1" t="s">
        <v>128</v>
      </c>
      <c r="B2231" s="1" t="s">
        <v>6752</v>
      </c>
      <c r="C2231" s="1" t="s">
        <v>6663</v>
      </c>
      <c r="D2231" t="s">
        <v>8346</v>
      </c>
      <c r="E2231" s="1"/>
      <c r="H2231" s="1"/>
      <c r="T2231" t="s">
        <v>128</v>
      </c>
      <c r="U2231">
        <v>17.34</v>
      </c>
      <c r="V2231">
        <v>6.29</v>
      </c>
      <c r="W2231" t="s">
        <v>2382</v>
      </c>
      <c r="X2231" t="s">
        <v>2380</v>
      </c>
      <c r="Y2231" t="s">
        <v>2383</v>
      </c>
      <c r="Z2231">
        <v>1</v>
      </c>
      <c r="AA2231" t="s">
        <v>2380</v>
      </c>
      <c r="AV2231" t="s">
        <v>128</v>
      </c>
      <c r="AW2231">
        <v>17.34</v>
      </c>
      <c r="AX2231">
        <v>6.29</v>
      </c>
      <c r="AY2231" t="s">
        <v>2382</v>
      </c>
      <c r="AZ2231" t="s">
        <v>2380</v>
      </c>
      <c r="BA2231" t="s">
        <v>2383</v>
      </c>
      <c r="BB2231">
        <v>1</v>
      </c>
      <c r="BC2231" t="s">
        <v>2380</v>
      </c>
      <c r="BR2231">
        <v>17.34</v>
      </c>
      <c r="BS2231" t="str" cm="1">
        <f t="array" ref="BS2231">_xlfn.IFS(BR2231&lt;18.5,"UNDER WEIGHT",BR2231&lt;=24.9,"NORMAL WEIGHT",BR2231&lt;=29.9,"OVER WEIGHT",BR2231&gt;=30,"OBESITY")</f>
        <v>UNDER WEIGHT</v>
      </c>
      <c r="BV2231">
        <v>6.29</v>
      </c>
      <c r="BW2231" t="str" cm="1">
        <f t="array" ref="BW2231">_xlfn.IFS(BV2231&lt;=5.7,"NORMAL",BV2231&lt;=6.4,"Prediabetes",BV2231&gt;=6.5,"Diabetes")</f>
        <v>Prediabetes</v>
      </c>
      <c r="CJ2231" t="s">
        <v>2259</v>
      </c>
      <c r="CK2231">
        <v>1987</v>
      </c>
      <c r="CL2231" t="s">
        <v>10</v>
      </c>
      <c r="CM2231">
        <v>24</v>
      </c>
      <c r="CN2231">
        <v>1</v>
      </c>
      <c r="CO2231">
        <v>39774.28</v>
      </c>
      <c r="CP2231" t="s">
        <v>16</v>
      </c>
      <c r="CQ2231" t="s">
        <v>16</v>
      </c>
      <c r="CR2231" t="s">
        <v>276</v>
      </c>
      <c r="CW2231" t="str">
        <f t="shared" si="68"/>
        <v>24/Jul/1987</v>
      </c>
      <c r="CZ2231" t="s">
        <v>2259</v>
      </c>
      <c r="DA2231">
        <v>1987</v>
      </c>
      <c r="DB2231" t="s">
        <v>10</v>
      </c>
      <c r="DC2231">
        <v>24</v>
      </c>
      <c r="DD2231">
        <v>1</v>
      </c>
      <c r="DE2231" s="18">
        <v>39774.28</v>
      </c>
      <c r="DF2231" t="s">
        <v>16</v>
      </c>
      <c r="DG2231" t="s">
        <v>16</v>
      </c>
      <c r="DH2231" t="s">
        <v>276</v>
      </c>
      <c r="DZ2231" t="s">
        <v>2259</v>
      </c>
      <c r="EA2231">
        <f t="shared" si="69"/>
        <v>36</v>
      </c>
    </row>
    <row r="2232" spans="1:131" ht="15.6" x14ac:dyDescent="0.3">
      <c r="A2232" s="1" t="s">
        <v>127</v>
      </c>
      <c r="B2232" s="1" t="s">
        <v>6751</v>
      </c>
      <c r="C2232" s="1" t="s">
        <v>6664</v>
      </c>
      <c r="D2232" t="s">
        <v>8347</v>
      </c>
      <c r="E2232" s="1"/>
      <c r="H2232" s="1"/>
      <c r="T2232" t="s">
        <v>127</v>
      </c>
      <c r="U2232">
        <v>17.940000000000001</v>
      </c>
      <c r="V2232">
        <v>4.1900000000000004</v>
      </c>
      <c r="W2232" t="s">
        <v>2380</v>
      </c>
      <c r="X2232" t="s">
        <v>2382</v>
      </c>
      <c r="Y2232" t="s">
        <v>2380</v>
      </c>
      <c r="Z2232">
        <v>1</v>
      </c>
      <c r="AA2232" t="s">
        <v>2380</v>
      </c>
      <c r="AV2232" t="s">
        <v>127</v>
      </c>
      <c r="AW2232">
        <v>17.940000000000001</v>
      </c>
      <c r="AX2232">
        <v>4.1900000000000004</v>
      </c>
      <c r="AY2232" t="s">
        <v>2380</v>
      </c>
      <c r="AZ2232" t="s">
        <v>2382</v>
      </c>
      <c r="BA2232" t="s">
        <v>2380</v>
      </c>
      <c r="BB2232">
        <v>1</v>
      </c>
      <c r="BC2232" t="s">
        <v>2380</v>
      </c>
      <c r="BR2232">
        <v>17.940000000000001</v>
      </c>
      <c r="BS2232" t="str" cm="1">
        <f t="array" ref="BS2232">_xlfn.IFS(BR2232&lt;18.5,"UNDER WEIGHT",BR2232&lt;=24.9,"NORMAL WEIGHT",BR2232&lt;=29.9,"OVER WEIGHT",BR2232&gt;=30,"OBESITY")</f>
        <v>UNDER WEIGHT</v>
      </c>
      <c r="BV2232">
        <v>4.1900000000000004</v>
      </c>
      <c r="BW2232" t="str" cm="1">
        <f t="array" ref="BW2232">_xlfn.IFS(BV2232&lt;=5.7,"NORMAL",BV2232&lt;=6.4,"Prediabetes",BV2232&gt;=6.5,"Diabetes")</f>
        <v>NORMAL</v>
      </c>
      <c r="CJ2232" t="s">
        <v>2260</v>
      </c>
      <c r="CK2232">
        <v>1985</v>
      </c>
      <c r="CL2232" t="s">
        <v>10</v>
      </c>
      <c r="CM2232">
        <v>17</v>
      </c>
      <c r="CN2232">
        <v>2</v>
      </c>
      <c r="CO2232">
        <v>39836.519999999997</v>
      </c>
      <c r="CP2232" t="s">
        <v>11</v>
      </c>
      <c r="CQ2232" t="s">
        <v>16</v>
      </c>
      <c r="CR2232" t="s">
        <v>42</v>
      </c>
      <c r="CW2232" t="str">
        <f t="shared" si="68"/>
        <v>17/Jul/1985</v>
      </c>
      <c r="CZ2232" t="s">
        <v>2260</v>
      </c>
      <c r="DA2232">
        <v>1985</v>
      </c>
      <c r="DB2232" t="s">
        <v>10</v>
      </c>
      <c r="DC2232">
        <v>17</v>
      </c>
      <c r="DD2232">
        <v>2</v>
      </c>
      <c r="DE2232" s="18">
        <v>39836.519999999997</v>
      </c>
      <c r="DF2232" t="s">
        <v>11</v>
      </c>
      <c r="DG2232" t="s">
        <v>16</v>
      </c>
      <c r="DH2232" t="s">
        <v>42</v>
      </c>
      <c r="DZ2232" t="s">
        <v>2260</v>
      </c>
      <c r="EA2232">
        <f t="shared" si="69"/>
        <v>38</v>
      </c>
    </row>
    <row r="2233" spans="1:131" ht="15.6" x14ac:dyDescent="0.3">
      <c r="A2233" s="1" t="s">
        <v>126</v>
      </c>
      <c r="B2233" s="1" t="s">
        <v>6751</v>
      </c>
      <c r="C2233" s="1" t="s">
        <v>6665</v>
      </c>
      <c r="D2233" t="s">
        <v>8348</v>
      </c>
      <c r="E2233" s="1"/>
      <c r="H2233" s="1"/>
      <c r="T2233" t="s">
        <v>126</v>
      </c>
      <c r="U2233">
        <v>16.670000000000002</v>
      </c>
      <c r="V2233">
        <v>4.7</v>
      </c>
      <c r="W2233" t="s">
        <v>2382</v>
      </c>
      <c r="X2233" t="s">
        <v>2380</v>
      </c>
      <c r="Y2233" t="s">
        <v>2383</v>
      </c>
      <c r="Z2233">
        <v>1</v>
      </c>
      <c r="AA2233" t="s">
        <v>2380</v>
      </c>
      <c r="AV2233" t="s">
        <v>126</v>
      </c>
      <c r="AW2233">
        <v>16.670000000000002</v>
      </c>
      <c r="AX2233">
        <v>4.7</v>
      </c>
      <c r="AY2233" t="s">
        <v>2382</v>
      </c>
      <c r="AZ2233" t="s">
        <v>2380</v>
      </c>
      <c r="BA2233" t="s">
        <v>2383</v>
      </c>
      <c r="BB2233">
        <v>1</v>
      </c>
      <c r="BC2233" t="s">
        <v>2380</v>
      </c>
      <c r="BR2233">
        <v>16.670000000000002</v>
      </c>
      <c r="BS2233" t="str" cm="1">
        <f t="array" ref="BS2233">_xlfn.IFS(BR2233&lt;18.5,"UNDER WEIGHT",BR2233&lt;=24.9,"NORMAL WEIGHT",BR2233&lt;=29.9,"OVER WEIGHT",BR2233&gt;=30,"OBESITY")</f>
        <v>UNDER WEIGHT</v>
      </c>
      <c r="BV2233">
        <v>4.7</v>
      </c>
      <c r="BW2233" t="str" cm="1">
        <f t="array" ref="BW2233">_xlfn.IFS(BV2233&lt;=5.7,"NORMAL",BV2233&lt;=6.4,"Prediabetes",BV2233&gt;=6.5,"Diabetes")</f>
        <v>NORMAL</v>
      </c>
      <c r="CJ2233" t="s">
        <v>2261</v>
      </c>
      <c r="CK2233">
        <v>1983</v>
      </c>
      <c r="CL2233" t="s">
        <v>18</v>
      </c>
      <c r="CM2233">
        <v>1</v>
      </c>
      <c r="CN2233">
        <v>3</v>
      </c>
      <c r="CO2233">
        <v>39865.699999999997</v>
      </c>
      <c r="CP2233" t="s">
        <v>11</v>
      </c>
      <c r="CQ2233" t="s">
        <v>11</v>
      </c>
      <c r="CR2233" t="s">
        <v>42</v>
      </c>
      <c r="CW2233" t="str">
        <f t="shared" si="68"/>
        <v>1/Jun/1983</v>
      </c>
      <c r="CZ2233" t="s">
        <v>2261</v>
      </c>
      <c r="DA2233">
        <v>1983</v>
      </c>
      <c r="DB2233" t="s">
        <v>18</v>
      </c>
      <c r="DC2233">
        <v>1</v>
      </c>
      <c r="DD2233">
        <v>3</v>
      </c>
      <c r="DE2233" s="18">
        <v>39865.699999999997</v>
      </c>
      <c r="DF2233" t="s">
        <v>11</v>
      </c>
      <c r="DG2233" t="s">
        <v>11</v>
      </c>
      <c r="DH2233" t="s">
        <v>42</v>
      </c>
      <c r="DZ2233" t="s">
        <v>2261</v>
      </c>
      <c r="EA2233">
        <f t="shared" si="69"/>
        <v>40</v>
      </c>
    </row>
    <row r="2234" spans="1:131" ht="15.6" x14ac:dyDescent="0.3">
      <c r="A2234" s="1" t="s">
        <v>125</v>
      </c>
      <c r="B2234" s="1" t="s">
        <v>6751</v>
      </c>
      <c r="C2234" s="1" t="s">
        <v>6666</v>
      </c>
      <c r="D2234" t="s">
        <v>8349</v>
      </c>
      <c r="E2234" s="1"/>
      <c r="H2234" s="1"/>
      <c r="T2234" t="s">
        <v>125</v>
      </c>
      <c r="U2234">
        <v>20.58</v>
      </c>
      <c r="V2234">
        <v>5.64</v>
      </c>
      <c r="W2234" t="s">
        <v>2382</v>
      </c>
      <c r="X2234" t="s">
        <v>2380</v>
      </c>
      <c r="Y2234" t="s">
        <v>2380</v>
      </c>
      <c r="Z2234">
        <v>0</v>
      </c>
      <c r="AA2234" t="s">
        <v>2380</v>
      </c>
      <c r="AV2234" t="s">
        <v>125</v>
      </c>
      <c r="AW2234">
        <v>20.58</v>
      </c>
      <c r="AX2234">
        <v>5.64</v>
      </c>
      <c r="AY2234" t="s">
        <v>2382</v>
      </c>
      <c r="AZ2234" t="s">
        <v>2380</v>
      </c>
      <c r="BA2234" t="s">
        <v>2380</v>
      </c>
      <c r="BB2234" t="s">
        <v>2381</v>
      </c>
      <c r="BC2234" t="s">
        <v>2380</v>
      </c>
      <c r="BR2234">
        <v>20.58</v>
      </c>
      <c r="BS2234" t="str" cm="1">
        <f t="array" ref="BS2234">_xlfn.IFS(BR2234&lt;18.5,"UNDER WEIGHT",BR2234&lt;=24.9,"NORMAL WEIGHT",BR2234&lt;=29.9,"OVER WEIGHT",BR2234&gt;=30,"OBESITY")</f>
        <v>NORMAL WEIGHT</v>
      </c>
      <c r="BV2234">
        <v>5.64</v>
      </c>
      <c r="BW2234" t="str" cm="1">
        <f t="array" ref="BW2234">_xlfn.IFS(BV2234&lt;=5.7,"NORMAL",BV2234&lt;=6.4,"Prediabetes",BV2234&gt;=6.5,"Diabetes")</f>
        <v>NORMAL</v>
      </c>
      <c r="CJ2234" t="s">
        <v>2262</v>
      </c>
      <c r="CK2234">
        <v>1985</v>
      </c>
      <c r="CL2234" t="s">
        <v>35</v>
      </c>
      <c r="CM2234">
        <v>22</v>
      </c>
      <c r="CN2234">
        <v>1</v>
      </c>
      <c r="CO2234">
        <v>39871.699999999997</v>
      </c>
      <c r="CP2234" t="s">
        <v>16</v>
      </c>
      <c r="CQ2234" t="s">
        <v>11</v>
      </c>
      <c r="CR2234" t="s">
        <v>13</v>
      </c>
      <c r="CW2234" t="str">
        <f t="shared" si="68"/>
        <v>22/Aug/1985</v>
      </c>
      <c r="CZ2234" t="s">
        <v>2262</v>
      </c>
      <c r="DA2234">
        <v>1985</v>
      </c>
      <c r="DB2234" t="s">
        <v>35</v>
      </c>
      <c r="DC2234">
        <v>22</v>
      </c>
      <c r="DD2234">
        <v>1</v>
      </c>
      <c r="DE2234" s="18">
        <v>39871.699999999997</v>
      </c>
      <c r="DF2234" t="s">
        <v>16</v>
      </c>
      <c r="DG2234" t="s">
        <v>11</v>
      </c>
      <c r="DH2234" t="s">
        <v>13</v>
      </c>
      <c r="DZ2234" t="s">
        <v>2262</v>
      </c>
      <c r="EA2234">
        <f t="shared" si="69"/>
        <v>38</v>
      </c>
    </row>
    <row r="2235" spans="1:131" ht="15.6" x14ac:dyDescent="0.3">
      <c r="A2235" s="1" t="s">
        <v>124</v>
      </c>
      <c r="B2235" s="1" t="s">
        <v>6752</v>
      </c>
      <c r="C2235" s="1" t="s">
        <v>5746</v>
      </c>
      <c r="D2235" t="s">
        <v>5312</v>
      </c>
      <c r="E2235" s="1"/>
      <c r="H2235" s="1"/>
      <c r="T2235" t="s">
        <v>124</v>
      </c>
      <c r="U2235">
        <v>16.5</v>
      </c>
      <c r="V2235">
        <v>4.1100000000000003</v>
      </c>
      <c r="W2235" t="s">
        <v>2382</v>
      </c>
      <c r="X2235" t="s">
        <v>2380</v>
      </c>
      <c r="Y2235" t="s">
        <v>2380</v>
      </c>
      <c r="Z2235">
        <v>0</v>
      </c>
      <c r="AA2235" t="s">
        <v>2380</v>
      </c>
      <c r="AV2235" t="s">
        <v>124</v>
      </c>
      <c r="AW2235">
        <v>16.5</v>
      </c>
      <c r="AX2235">
        <v>4.1100000000000003</v>
      </c>
      <c r="AY2235" t="s">
        <v>2382</v>
      </c>
      <c r="AZ2235" t="s">
        <v>2380</v>
      </c>
      <c r="BA2235" t="s">
        <v>2380</v>
      </c>
      <c r="BB2235" t="s">
        <v>2381</v>
      </c>
      <c r="BC2235" t="s">
        <v>2380</v>
      </c>
      <c r="BR2235">
        <v>16.5</v>
      </c>
      <c r="BS2235" t="str" cm="1">
        <f t="array" ref="BS2235">_xlfn.IFS(BR2235&lt;18.5,"UNDER WEIGHT",BR2235&lt;=24.9,"NORMAL WEIGHT",BR2235&lt;=29.9,"OVER WEIGHT",BR2235&gt;=30,"OBESITY")</f>
        <v>UNDER WEIGHT</v>
      </c>
      <c r="BV2235">
        <v>4.1100000000000003</v>
      </c>
      <c r="BW2235" t="str" cm="1">
        <f t="array" ref="BW2235">_xlfn.IFS(BV2235&lt;=5.7,"NORMAL",BV2235&lt;=6.4,"Prediabetes",BV2235&gt;=6.5,"Diabetes")</f>
        <v>NORMAL</v>
      </c>
      <c r="CJ2235" t="s">
        <v>2263</v>
      </c>
      <c r="CK2235">
        <v>1975</v>
      </c>
      <c r="CL2235" t="s">
        <v>30</v>
      </c>
      <c r="CM2235">
        <v>2</v>
      </c>
      <c r="CN2235">
        <v>1</v>
      </c>
      <c r="CO2235">
        <v>39963.120000000003</v>
      </c>
      <c r="CP2235" t="s">
        <v>11</v>
      </c>
      <c r="CQ2235" t="s">
        <v>11</v>
      </c>
      <c r="CR2235" t="s">
        <v>42</v>
      </c>
      <c r="CW2235" t="str">
        <f t="shared" si="68"/>
        <v>2/Dec/1975</v>
      </c>
      <c r="CZ2235" t="s">
        <v>2263</v>
      </c>
      <c r="DA2235">
        <v>1975</v>
      </c>
      <c r="DB2235" t="s">
        <v>30</v>
      </c>
      <c r="DC2235">
        <v>2</v>
      </c>
      <c r="DD2235">
        <v>1</v>
      </c>
      <c r="DE2235" s="18">
        <v>39963.120000000003</v>
      </c>
      <c r="DF2235" t="s">
        <v>11</v>
      </c>
      <c r="DG2235" t="s">
        <v>11</v>
      </c>
      <c r="DH2235" t="s">
        <v>42</v>
      </c>
      <c r="DZ2235" t="s">
        <v>2263</v>
      </c>
      <c r="EA2235">
        <f t="shared" si="69"/>
        <v>48</v>
      </c>
    </row>
    <row r="2236" spans="1:131" ht="15.6" x14ac:dyDescent="0.3">
      <c r="A2236" s="1" t="s">
        <v>123</v>
      </c>
      <c r="B2236" s="1" t="s">
        <v>6752</v>
      </c>
      <c r="C2236" s="1" t="s">
        <v>6667</v>
      </c>
      <c r="D2236" t="s">
        <v>6770</v>
      </c>
      <c r="E2236" s="1"/>
      <c r="H2236" s="1"/>
      <c r="T2236" t="s">
        <v>123</v>
      </c>
      <c r="U2236">
        <v>15.41</v>
      </c>
      <c r="V2236">
        <v>5.43</v>
      </c>
      <c r="W2236" t="s">
        <v>2382</v>
      </c>
      <c r="X2236" t="s">
        <v>2380</v>
      </c>
      <c r="Y2236" t="s">
        <v>2383</v>
      </c>
      <c r="Z2236">
        <v>1</v>
      </c>
      <c r="AA2236" t="s">
        <v>2380</v>
      </c>
      <c r="AV2236" t="s">
        <v>123</v>
      </c>
      <c r="AW2236">
        <v>15.41</v>
      </c>
      <c r="AX2236">
        <v>5.43</v>
      </c>
      <c r="AY2236" t="s">
        <v>2382</v>
      </c>
      <c r="AZ2236" t="s">
        <v>2380</v>
      </c>
      <c r="BA2236" t="s">
        <v>2383</v>
      </c>
      <c r="BB2236">
        <v>1</v>
      </c>
      <c r="BC2236" t="s">
        <v>2380</v>
      </c>
      <c r="BR2236">
        <v>15.41</v>
      </c>
      <c r="BS2236" t="str" cm="1">
        <f t="array" ref="BS2236">_xlfn.IFS(BR2236&lt;18.5,"UNDER WEIGHT",BR2236&lt;=24.9,"NORMAL WEIGHT",BR2236&lt;=29.9,"OVER WEIGHT",BR2236&gt;=30,"OBESITY")</f>
        <v>UNDER WEIGHT</v>
      </c>
      <c r="BV2236">
        <v>5.43</v>
      </c>
      <c r="BW2236" t="str" cm="1">
        <f t="array" ref="BW2236">_xlfn.IFS(BV2236&lt;=5.7,"NORMAL",BV2236&lt;=6.4,"Prediabetes",BV2236&gt;=6.5,"Diabetes")</f>
        <v>NORMAL</v>
      </c>
      <c r="CJ2236" t="s">
        <v>2264</v>
      </c>
      <c r="CK2236">
        <v>1987</v>
      </c>
      <c r="CL2236" t="s">
        <v>35</v>
      </c>
      <c r="CM2236">
        <v>8</v>
      </c>
      <c r="CN2236">
        <v>3</v>
      </c>
      <c r="CO2236">
        <v>39983.43</v>
      </c>
      <c r="CP2236" t="s">
        <v>11</v>
      </c>
      <c r="CQ2236" t="s">
        <v>12</v>
      </c>
      <c r="CR2236" t="s">
        <v>23</v>
      </c>
      <c r="CW2236" t="str">
        <f t="shared" si="68"/>
        <v>8/Aug/1987</v>
      </c>
      <c r="CZ2236" t="s">
        <v>2264</v>
      </c>
      <c r="DA2236">
        <v>1987</v>
      </c>
      <c r="DB2236" t="s">
        <v>35</v>
      </c>
      <c r="DC2236">
        <v>8</v>
      </c>
      <c r="DD2236">
        <v>3</v>
      </c>
      <c r="DE2236" s="18">
        <v>39983.43</v>
      </c>
      <c r="DF2236" t="s">
        <v>11</v>
      </c>
      <c r="DG2236" t="s">
        <v>12</v>
      </c>
      <c r="DH2236" t="s">
        <v>23</v>
      </c>
      <c r="DZ2236" t="s">
        <v>2264</v>
      </c>
      <c r="EA2236">
        <f t="shared" si="69"/>
        <v>36</v>
      </c>
    </row>
    <row r="2237" spans="1:131" ht="15.6" x14ac:dyDescent="0.3">
      <c r="A2237" s="1" t="s">
        <v>122</v>
      </c>
      <c r="B2237" s="1" t="s">
        <v>6752</v>
      </c>
      <c r="C2237" s="1" t="s">
        <v>6668</v>
      </c>
      <c r="D2237" t="s">
        <v>8350</v>
      </c>
      <c r="E2237" s="1"/>
      <c r="H2237" s="1"/>
      <c r="T2237" t="s">
        <v>122</v>
      </c>
      <c r="U2237">
        <v>24.59</v>
      </c>
      <c r="V2237">
        <v>4.38</v>
      </c>
      <c r="W2237" t="s">
        <v>2380</v>
      </c>
      <c r="X2237" t="s">
        <v>2380</v>
      </c>
      <c r="Y2237" t="s">
        <v>2380</v>
      </c>
      <c r="Z2237">
        <v>1</v>
      </c>
      <c r="AA2237" t="s">
        <v>2380</v>
      </c>
      <c r="AV2237" t="s">
        <v>122</v>
      </c>
      <c r="AW2237">
        <v>24.59</v>
      </c>
      <c r="AX2237">
        <v>4.38</v>
      </c>
      <c r="AY2237" t="s">
        <v>2380</v>
      </c>
      <c r="AZ2237" t="s">
        <v>2380</v>
      </c>
      <c r="BA2237" t="s">
        <v>2380</v>
      </c>
      <c r="BB2237">
        <v>1</v>
      </c>
      <c r="BC2237" t="s">
        <v>2380</v>
      </c>
      <c r="BR2237">
        <v>24.59</v>
      </c>
      <c r="BS2237" t="str" cm="1">
        <f t="array" ref="BS2237">_xlfn.IFS(BR2237&lt;18.5,"UNDER WEIGHT",BR2237&lt;=24.9,"NORMAL WEIGHT",BR2237&lt;=29.9,"OVER WEIGHT",BR2237&gt;=30,"OBESITY")</f>
        <v>NORMAL WEIGHT</v>
      </c>
      <c r="BV2237">
        <v>4.38</v>
      </c>
      <c r="BW2237" t="str" cm="1">
        <f t="array" ref="BW2237">_xlfn.IFS(BV2237&lt;=5.7,"NORMAL",BV2237&lt;=6.4,"Prediabetes",BV2237&gt;=6.5,"Diabetes")</f>
        <v>NORMAL</v>
      </c>
      <c r="CJ2237" t="s">
        <v>2265</v>
      </c>
      <c r="CK2237">
        <v>1982</v>
      </c>
      <c r="CL2237" t="s">
        <v>30</v>
      </c>
      <c r="CM2237">
        <v>25</v>
      </c>
      <c r="CN2237">
        <v>2</v>
      </c>
      <c r="CO2237">
        <v>40003.33</v>
      </c>
      <c r="CP2237" t="s">
        <v>16</v>
      </c>
      <c r="CQ2237" t="s">
        <v>16</v>
      </c>
      <c r="CR2237" t="s">
        <v>23</v>
      </c>
      <c r="CW2237" t="str">
        <f t="shared" si="68"/>
        <v>25/Dec/1982</v>
      </c>
      <c r="CZ2237" t="s">
        <v>2265</v>
      </c>
      <c r="DA2237">
        <v>1982</v>
      </c>
      <c r="DB2237" t="s">
        <v>30</v>
      </c>
      <c r="DC2237">
        <v>25</v>
      </c>
      <c r="DD2237">
        <v>2</v>
      </c>
      <c r="DE2237" s="18">
        <v>40003.33</v>
      </c>
      <c r="DF2237" t="s">
        <v>16</v>
      </c>
      <c r="DG2237" t="s">
        <v>16</v>
      </c>
      <c r="DH2237" t="s">
        <v>23</v>
      </c>
      <c r="DZ2237" t="s">
        <v>2265</v>
      </c>
      <c r="EA2237">
        <f t="shared" si="69"/>
        <v>41</v>
      </c>
    </row>
    <row r="2238" spans="1:131" ht="15.6" x14ac:dyDescent="0.3">
      <c r="A2238" s="1" t="s">
        <v>121</v>
      </c>
      <c r="B2238" s="1" t="s">
        <v>6752</v>
      </c>
      <c r="C2238" s="1" t="s">
        <v>6669</v>
      </c>
      <c r="D2238" t="s">
        <v>8075</v>
      </c>
      <c r="E2238" s="1"/>
      <c r="H2238" s="1"/>
      <c r="T2238" t="s">
        <v>121</v>
      </c>
      <c r="U2238">
        <v>33.33</v>
      </c>
      <c r="V2238">
        <v>9.7899999999999991</v>
      </c>
      <c r="W2238" t="s">
        <v>2380</v>
      </c>
      <c r="X2238" t="s">
        <v>2380</v>
      </c>
      <c r="Y2238" t="s">
        <v>2380</v>
      </c>
      <c r="Z2238">
        <v>0</v>
      </c>
      <c r="AA2238" t="s">
        <v>2380</v>
      </c>
      <c r="AV2238" t="s">
        <v>121</v>
      </c>
      <c r="AW2238">
        <v>33.33</v>
      </c>
      <c r="AX2238">
        <v>9.7899999999999991</v>
      </c>
      <c r="AY2238" t="s">
        <v>2380</v>
      </c>
      <c r="AZ2238" t="s">
        <v>2380</v>
      </c>
      <c r="BA2238" t="s">
        <v>2380</v>
      </c>
      <c r="BB2238" t="s">
        <v>2381</v>
      </c>
      <c r="BC2238" t="s">
        <v>2380</v>
      </c>
      <c r="BR2238">
        <v>33.33</v>
      </c>
      <c r="BS2238" t="str" cm="1">
        <f t="array" ref="BS2238">_xlfn.IFS(BR2238&lt;18.5,"UNDER WEIGHT",BR2238&lt;=24.9,"NORMAL WEIGHT",BR2238&lt;=29.9,"OVER WEIGHT",BR2238&gt;=30,"OBESITY")</f>
        <v>OBESITY</v>
      </c>
      <c r="BV2238">
        <v>9.7899999999999991</v>
      </c>
      <c r="BW2238" t="str" cm="1">
        <f t="array" ref="BW2238">_xlfn.IFS(BV2238&lt;=5.7,"NORMAL",BV2238&lt;=6.4,"Prediabetes",BV2238&gt;=6.5,"Diabetes")</f>
        <v>Diabetes</v>
      </c>
      <c r="CJ2238" t="s">
        <v>2266</v>
      </c>
      <c r="CK2238">
        <v>1978</v>
      </c>
      <c r="CL2238" t="s">
        <v>30</v>
      </c>
      <c r="CM2238">
        <v>20</v>
      </c>
      <c r="CN2238">
        <v>2</v>
      </c>
      <c r="CO2238">
        <v>40054.730000000003</v>
      </c>
      <c r="CP2238" t="s">
        <v>16</v>
      </c>
      <c r="CQ2238" t="s">
        <v>12</v>
      </c>
      <c r="CR2238" t="s">
        <v>42</v>
      </c>
      <c r="CW2238" t="str">
        <f t="shared" si="68"/>
        <v>20/Dec/1978</v>
      </c>
      <c r="CZ2238" t="s">
        <v>2266</v>
      </c>
      <c r="DA2238">
        <v>1978</v>
      </c>
      <c r="DB2238" t="s">
        <v>30</v>
      </c>
      <c r="DC2238">
        <v>20</v>
      </c>
      <c r="DD2238">
        <v>2</v>
      </c>
      <c r="DE2238" s="18">
        <v>40054.730000000003</v>
      </c>
      <c r="DF2238" t="s">
        <v>16</v>
      </c>
      <c r="DG2238" t="s">
        <v>12</v>
      </c>
      <c r="DH2238" t="s">
        <v>42</v>
      </c>
      <c r="DZ2238" t="s">
        <v>2266</v>
      </c>
      <c r="EA2238">
        <f t="shared" si="69"/>
        <v>45</v>
      </c>
    </row>
    <row r="2239" spans="1:131" ht="15.6" x14ac:dyDescent="0.3">
      <c r="A2239" s="1" t="s">
        <v>120</v>
      </c>
      <c r="B2239" s="1" t="s">
        <v>6752</v>
      </c>
      <c r="C2239" s="1" t="s">
        <v>6670</v>
      </c>
      <c r="D2239" t="s">
        <v>8351</v>
      </c>
      <c r="E2239" s="1"/>
      <c r="H2239" s="1"/>
      <c r="T2239" t="s">
        <v>120</v>
      </c>
      <c r="U2239">
        <v>18.5</v>
      </c>
      <c r="V2239">
        <v>11.84</v>
      </c>
      <c r="W2239" t="s">
        <v>2380</v>
      </c>
      <c r="X2239" t="s">
        <v>2380</v>
      </c>
      <c r="Y2239" t="s">
        <v>2380</v>
      </c>
      <c r="Z2239">
        <v>0</v>
      </c>
      <c r="AA2239" t="s">
        <v>2380</v>
      </c>
      <c r="AV2239" t="s">
        <v>120</v>
      </c>
      <c r="AW2239">
        <v>18.5</v>
      </c>
      <c r="AX2239">
        <v>11.84</v>
      </c>
      <c r="AY2239" t="s">
        <v>2380</v>
      </c>
      <c r="AZ2239" t="s">
        <v>2380</v>
      </c>
      <c r="BA2239" t="s">
        <v>2380</v>
      </c>
      <c r="BB2239" t="s">
        <v>2381</v>
      </c>
      <c r="BC2239" t="s">
        <v>2380</v>
      </c>
      <c r="BR2239">
        <v>18.5</v>
      </c>
      <c r="BS2239" t="str" cm="1">
        <f t="array" ref="BS2239">_xlfn.IFS(BR2239&lt;18.5,"UNDER WEIGHT",BR2239&lt;=24.9,"NORMAL WEIGHT",BR2239&lt;=29.9,"OVER WEIGHT",BR2239&gt;=30,"OBESITY")</f>
        <v>NORMAL WEIGHT</v>
      </c>
      <c r="BV2239">
        <v>11.84</v>
      </c>
      <c r="BW2239" t="str" cm="1">
        <f t="array" ref="BW2239">_xlfn.IFS(BV2239&lt;=5.7,"NORMAL",BV2239&lt;=6.4,"Prediabetes",BV2239&gt;=6.5,"Diabetes")</f>
        <v>Diabetes</v>
      </c>
      <c r="CJ2239" t="s">
        <v>2267</v>
      </c>
      <c r="CK2239">
        <v>1966</v>
      </c>
      <c r="CL2239" t="s">
        <v>35</v>
      </c>
      <c r="CM2239">
        <v>12</v>
      </c>
      <c r="CN2239">
        <v>0</v>
      </c>
      <c r="CO2239">
        <v>40069.440000000002</v>
      </c>
      <c r="CP2239" t="s">
        <v>16</v>
      </c>
      <c r="CQ2239" t="s">
        <v>12</v>
      </c>
      <c r="CR2239" t="s">
        <v>42</v>
      </c>
      <c r="CW2239" t="str">
        <f t="shared" si="68"/>
        <v>12/Aug/1966</v>
      </c>
      <c r="CZ2239" t="s">
        <v>2267</v>
      </c>
      <c r="DA2239">
        <v>1966</v>
      </c>
      <c r="DB2239" t="s">
        <v>35</v>
      </c>
      <c r="DC2239">
        <v>12</v>
      </c>
      <c r="DD2239">
        <v>0</v>
      </c>
      <c r="DE2239" s="18">
        <v>40069.440000000002</v>
      </c>
      <c r="DF2239" t="s">
        <v>16</v>
      </c>
      <c r="DG2239" t="s">
        <v>12</v>
      </c>
      <c r="DH2239" t="s">
        <v>42</v>
      </c>
      <c r="DZ2239" t="s">
        <v>2267</v>
      </c>
      <c r="EA2239">
        <f t="shared" si="69"/>
        <v>57</v>
      </c>
    </row>
    <row r="2240" spans="1:131" ht="15.6" x14ac:dyDescent="0.3">
      <c r="A2240" s="1" t="s">
        <v>119</v>
      </c>
      <c r="B2240" s="1" t="s">
        <v>6752</v>
      </c>
      <c r="C2240" s="1" t="s">
        <v>4809</v>
      </c>
      <c r="D2240" t="s">
        <v>8352</v>
      </c>
      <c r="E2240" s="1"/>
      <c r="H2240" s="1"/>
      <c r="T2240" t="s">
        <v>119</v>
      </c>
      <c r="U2240">
        <v>18.579999999999998</v>
      </c>
      <c r="V2240">
        <v>6.22</v>
      </c>
      <c r="W2240" t="s">
        <v>2380</v>
      </c>
      <c r="X2240" t="s">
        <v>2380</v>
      </c>
      <c r="Y2240" t="s">
        <v>2380</v>
      </c>
      <c r="Z2240">
        <v>0</v>
      </c>
      <c r="AA2240" t="s">
        <v>2380</v>
      </c>
      <c r="AV2240" t="s">
        <v>119</v>
      </c>
      <c r="AW2240">
        <v>18.579999999999998</v>
      </c>
      <c r="AX2240">
        <v>6.22</v>
      </c>
      <c r="AY2240" t="s">
        <v>2380</v>
      </c>
      <c r="AZ2240" t="s">
        <v>2380</v>
      </c>
      <c r="BA2240" t="s">
        <v>2380</v>
      </c>
      <c r="BB2240" t="s">
        <v>2381</v>
      </c>
      <c r="BC2240" t="s">
        <v>2380</v>
      </c>
      <c r="BR2240">
        <v>18.579999999999998</v>
      </c>
      <c r="BS2240" t="str" cm="1">
        <f t="array" ref="BS2240">_xlfn.IFS(BR2240&lt;18.5,"UNDER WEIGHT",BR2240&lt;=24.9,"NORMAL WEIGHT",BR2240&lt;=29.9,"OVER WEIGHT",BR2240&gt;=30,"OBESITY")</f>
        <v>NORMAL WEIGHT</v>
      </c>
      <c r="BV2240">
        <v>6.22</v>
      </c>
      <c r="BW2240" t="str" cm="1">
        <f t="array" ref="BW2240">_xlfn.IFS(BV2240&lt;=5.7,"NORMAL",BV2240&lt;=6.4,"Prediabetes",BV2240&gt;=6.5,"Diabetes")</f>
        <v>Prediabetes</v>
      </c>
      <c r="CJ2240" t="s">
        <v>2268</v>
      </c>
      <c r="CK2240">
        <v>1983</v>
      </c>
      <c r="CL2240" t="s">
        <v>37</v>
      </c>
      <c r="CM2240">
        <v>14</v>
      </c>
      <c r="CN2240">
        <v>2</v>
      </c>
      <c r="CO2240">
        <v>40103.89</v>
      </c>
      <c r="CP2240" t="s">
        <v>16</v>
      </c>
      <c r="CQ2240" t="s">
        <v>11</v>
      </c>
      <c r="CR2240" t="s">
        <v>42</v>
      </c>
      <c r="CW2240" t="str">
        <f t="shared" si="68"/>
        <v>14/Oct/1983</v>
      </c>
      <c r="CZ2240" t="s">
        <v>2268</v>
      </c>
      <c r="DA2240">
        <v>1983</v>
      </c>
      <c r="DB2240" t="s">
        <v>37</v>
      </c>
      <c r="DC2240">
        <v>14</v>
      </c>
      <c r="DD2240">
        <v>2</v>
      </c>
      <c r="DE2240" s="18">
        <v>40103.89</v>
      </c>
      <c r="DF2240" t="s">
        <v>16</v>
      </c>
      <c r="DG2240" t="s">
        <v>11</v>
      </c>
      <c r="DH2240" t="s">
        <v>42</v>
      </c>
      <c r="DZ2240" t="s">
        <v>2268</v>
      </c>
      <c r="EA2240">
        <f t="shared" si="69"/>
        <v>40</v>
      </c>
    </row>
    <row r="2241" spans="1:131" ht="15.6" x14ac:dyDescent="0.3">
      <c r="A2241" s="1" t="s">
        <v>118</v>
      </c>
      <c r="B2241" s="1" t="s">
        <v>6751</v>
      </c>
      <c r="C2241" s="1" t="s">
        <v>6671</v>
      </c>
      <c r="D2241" t="s">
        <v>8353</v>
      </c>
      <c r="E2241" s="1"/>
      <c r="H2241" s="1"/>
      <c r="T2241" t="s">
        <v>118</v>
      </c>
      <c r="U2241">
        <v>16.64</v>
      </c>
      <c r="V2241">
        <v>10.01</v>
      </c>
      <c r="W2241" t="s">
        <v>2380</v>
      </c>
      <c r="X2241" t="s">
        <v>2380</v>
      </c>
      <c r="Y2241" t="s">
        <v>2380</v>
      </c>
      <c r="Z2241">
        <v>0</v>
      </c>
      <c r="AA2241" t="s">
        <v>2380</v>
      </c>
      <c r="AV2241" t="s">
        <v>118</v>
      </c>
      <c r="AW2241">
        <v>16.64</v>
      </c>
      <c r="AX2241">
        <v>10.01</v>
      </c>
      <c r="AY2241" t="s">
        <v>2380</v>
      </c>
      <c r="AZ2241" t="s">
        <v>2380</v>
      </c>
      <c r="BA2241" t="s">
        <v>2380</v>
      </c>
      <c r="BB2241" t="s">
        <v>2381</v>
      </c>
      <c r="BC2241" t="s">
        <v>2380</v>
      </c>
      <c r="BR2241">
        <v>16.64</v>
      </c>
      <c r="BS2241" t="str" cm="1">
        <f t="array" ref="BS2241">_xlfn.IFS(BR2241&lt;18.5,"UNDER WEIGHT",BR2241&lt;=24.9,"NORMAL WEIGHT",BR2241&lt;=29.9,"OVER WEIGHT",BR2241&gt;=30,"OBESITY")</f>
        <v>UNDER WEIGHT</v>
      </c>
      <c r="BV2241">
        <v>10.01</v>
      </c>
      <c r="BW2241" t="str" cm="1">
        <f t="array" ref="BW2241">_xlfn.IFS(BV2241&lt;=5.7,"NORMAL",BV2241&lt;=6.4,"Prediabetes",BV2241&gt;=6.5,"Diabetes")</f>
        <v>Diabetes</v>
      </c>
      <c r="CJ2241" t="s">
        <v>2269</v>
      </c>
      <c r="CK2241">
        <v>1985</v>
      </c>
      <c r="CL2241" t="s">
        <v>37</v>
      </c>
      <c r="CM2241">
        <v>21</v>
      </c>
      <c r="CN2241">
        <v>4</v>
      </c>
      <c r="CO2241">
        <v>40182.25</v>
      </c>
      <c r="CP2241" t="s">
        <v>16</v>
      </c>
      <c r="CQ2241" t="s">
        <v>11</v>
      </c>
      <c r="CR2241" t="s">
        <v>42</v>
      </c>
      <c r="CW2241" t="str">
        <f t="shared" si="68"/>
        <v>21/Oct/1985</v>
      </c>
      <c r="CZ2241" t="s">
        <v>2269</v>
      </c>
      <c r="DA2241">
        <v>1985</v>
      </c>
      <c r="DB2241" t="s">
        <v>37</v>
      </c>
      <c r="DC2241">
        <v>21</v>
      </c>
      <c r="DD2241">
        <v>4</v>
      </c>
      <c r="DE2241" s="18">
        <v>40182.25</v>
      </c>
      <c r="DF2241" t="s">
        <v>16</v>
      </c>
      <c r="DG2241" t="s">
        <v>11</v>
      </c>
      <c r="DH2241" t="s">
        <v>42</v>
      </c>
      <c r="DZ2241" t="s">
        <v>2269</v>
      </c>
      <c r="EA2241">
        <f t="shared" si="69"/>
        <v>38</v>
      </c>
    </row>
    <row r="2242" spans="1:131" ht="15.6" x14ac:dyDescent="0.3">
      <c r="A2242" s="1" t="s">
        <v>117</v>
      </c>
      <c r="B2242" s="1" t="s">
        <v>6751</v>
      </c>
      <c r="C2242" s="1" t="s">
        <v>6672</v>
      </c>
      <c r="D2242" t="s">
        <v>6833</v>
      </c>
      <c r="E2242" s="1"/>
      <c r="H2242" s="1"/>
      <c r="T2242" t="s">
        <v>117</v>
      </c>
      <c r="U2242">
        <v>19.329999999999998</v>
      </c>
      <c r="V2242">
        <v>4.32</v>
      </c>
      <c r="W2242" t="s">
        <v>2380</v>
      </c>
      <c r="X2242" t="s">
        <v>2380</v>
      </c>
      <c r="Y2242" t="s">
        <v>2380</v>
      </c>
      <c r="Z2242">
        <v>1</v>
      </c>
      <c r="AA2242" t="s">
        <v>2380</v>
      </c>
      <c r="AV2242" t="s">
        <v>117</v>
      </c>
      <c r="AW2242">
        <v>19.329999999999998</v>
      </c>
      <c r="AX2242">
        <v>4.32</v>
      </c>
      <c r="AY2242" t="s">
        <v>2380</v>
      </c>
      <c r="AZ2242" t="s">
        <v>2380</v>
      </c>
      <c r="BA2242" t="s">
        <v>2380</v>
      </c>
      <c r="BB2242">
        <v>1</v>
      </c>
      <c r="BC2242" t="s">
        <v>2380</v>
      </c>
      <c r="BR2242">
        <v>19.329999999999998</v>
      </c>
      <c r="BS2242" t="str" cm="1">
        <f t="array" ref="BS2242">_xlfn.IFS(BR2242&lt;18.5,"UNDER WEIGHT",BR2242&lt;=24.9,"NORMAL WEIGHT",BR2242&lt;=29.9,"OVER WEIGHT",BR2242&gt;=30,"OBESITY")</f>
        <v>NORMAL WEIGHT</v>
      </c>
      <c r="BV2242">
        <v>4.32</v>
      </c>
      <c r="BW2242" t="str" cm="1">
        <f t="array" ref="BW2242">_xlfn.IFS(BV2242&lt;=5.7,"NORMAL",BV2242&lt;=6.4,"Prediabetes",BV2242&gt;=6.5,"Diabetes")</f>
        <v>NORMAL</v>
      </c>
      <c r="CJ2242" t="s">
        <v>2270</v>
      </c>
      <c r="CK2242">
        <v>1979</v>
      </c>
      <c r="CL2242" t="s">
        <v>35</v>
      </c>
      <c r="CM2242">
        <v>18</v>
      </c>
      <c r="CN2242">
        <v>2</v>
      </c>
      <c r="CO2242">
        <v>40204.83</v>
      </c>
      <c r="CP2242" t="s">
        <v>16</v>
      </c>
      <c r="CQ2242" t="s">
        <v>12</v>
      </c>
      <c r="CR2242" t="s">
        <v>23</v>
      </c>
      <c r="CW2242" t="str">
        <f t="shared" ref="CW2242:CW2305" si="70">_xlfn.CONCAT(CM2242,"/",CL2242,"/",CK2242)</f>
        <v>18/Aug/1979</v>
      </c>
      <c r="CZ2242" t="s">
        <v>2270</v>
      </c>
      <c r="DA2242">
        <v>1979</v>
      </c>
      <c r="DB2242" t="s">
        <v>35</v>
      </c>
      <c r="DC2242">
        <v>18</v>
      </c>
      <c r="DD2242">
        <v>2</v>
      </c>
      <c r="DE2242" s="18">
        <v>40204.83</v>
      </c>
      <c r="DF2242" t="s">
        <v>16</v>
      </c>
      <c r="DG2242" t="s">
        <v>12</v>
      </c>
      <c r="DH2242" t="s">
        <v>23</v>
      </c>
      <c r="DZ2242" t="s">
        <v>2270</v>
      </c>
      <c r="EA2242">
        <f t="shared" si="69"/>
        <v>44</v>
      </c>
    </row>
    <row r="2243" spans="1:131" ht="15.6" x14ac:dyDescent="0.3">
      <c r="A2243" s="1" t="s">
        <v>116</v>
      </c>
      <c r="B2243" s="1" t="s">
        <v>6751</v>
      </c>
      <c r="C2243" s="1" t="s">
        <v>6673</v>
      </c>
      <c r="D2243" t="s">
        <v>8354</v>
      </c>
      <c r="E2243" s="1"/>
      <c r="H2243" s="1"/>
      <c r="T2243" t="s">
        <v>116</v>
      </c>
      <c r="U2243">
        <v>21.26</v>
      </c>
      <c r="V2243">
        <v>5.65</v>
      </c>
      <c r="W2243" t="s">
        <v>2382</v>
      </c>
      <c r="X2243" t="s">
        <v>2380</v>
      </c>
      <c r="Y2243" t="s">
        <v>2383</v>
      </c>
      <c r="Z2243">
        <v>1</v>
      </c>
      <c r="AA2243" t="s">
        <v>2380</v>
      </c>
      <c r="AV2243" t="s">
        <v>116</v>
      </c>
      <c r="AW2243">
        <v>21.26</v>
      </c>
      <c r="AX2243">
        <v>5.65</v>
      </c>
      <c r="AY2243" t="s">
        <v>2382</v>
      </c>
      <c r="AZ2243" t="s">
        <v>2380</v>
      </c>
      <c r="BA2243" t="s">
        <v>2383</v>
      </c>
      <c r="BB2243">
        <v>1</v>
      </c>
      <c r="BC2243" t="s">
        <v>2380</v>
      </c>
      <c r="BR2243">
        <v>21.26</v>
      </c>
      <c r="BS2243" t="str" cm="1">
        <f t="array" ref="BS2243">_xlfn.IFS(BR2243&lt;18.5,"UNDER WEIGHT",BR2243&lt;=24.9,"NORMAL WEIGHT",BR2243&lt;=29.9,"OVER WEIGHT",BR2243&gt;=30,"OBESITY")</f>
        <v>NORMAL WEIGHT</v>
      </c>
      <c r="BV2243">
        <v>5.65</v>
      </c>
      <c r="BW2243" t="str" cm="1">
        <f t="array" ref="BW2243">_xlfn.IFS(BV2243&lt;=5.7,"NORMAL",BV2243&lt;=6.4,"Prediabetes",BV2243&gt;=6.5,"Diabetes")</f>
        <v>NORMAL</v>
      </c>
      <c r="CJ2243" t="s">
        <v>2271</v>
      </c>
      <c r="CK2243">
        <v>1981</v>
      </c>
      <c r="CL2243" t="s">
        <v>10</v>
      </c>
      <c r="CM2243">
        <v>28</v>
      </c>
      <c r="CN2243">
        <v>1</v>
      </c>
      <c r="CO2243">
        <v>40208.559999999998</v>
      </c>
      <c r="CP2243" t="s">
        <v>16</v>
      </c>
      <c r="CQ2243" t="s">
        <v>11</v>
      </c>
      <c r="CR2243" t="s">
        <v>42</v>
      </c>
      <c r="CW2243" t="str">
        <f t="shared" si="70"/>
        <v>28/Jul/1981</v>
      </c>
      <c r="CZ2243" t="s">
        <v>2271</v>
      </c>
      <c r="DA2243">
        <v>1981</v>
      </c>
      <c r="DB2243" t="s">
        <v>10</v>
      </c>
      <c r="DC2243">
        <v>28</v>
      </c>
      <c r="DD2243">
        <v>1</v>
      </c>
      <c r="DE2243" s="18">
        <v>40208.559999999998</v>
      </c>
      <c r="DF2243" t="s">
        <v>16</v>
      </c>
      <c r="DG2243" t="s">
        <v>11</v>
      </c>
      <c r="DH2243" t="s">
        <v>42</v>
      </c>
      <c r="DZ2243" t="s">
        <v>2271</v>
      </c>
      <c r="EA2243">
        <f t="shared" ref="EA2243:EA2306" si="71">YEAR(DATE(2023,6,8))-YEAR(CW2243)</f>
        <v>42</v>
      </c>
    </row>
    <row r="2244" spans="1:131" ht="15.6" x14ac:dyDescent="0.3">
      <c r="A2244" s="1" t="s">
        <v>115</v>
      </c>
      <c r="B2244" s="1" t="s">
        <v>6752</v>
      </c>
      <c r="C2244" s="1" t="s">
        <v>5597</v>
      </c>
      <c r="D2244" t="s">
        <v>7091</v>
      </c>
      <c r="E2244" s="1"/>
      <c r="H2244" s="1"/>
      <c r="T2244" t="s">
        <v>115</v>
      </c>
      <c r="U2244">
        <v>15.6</v>
      </c>
      <c r="V2244">
        <v>4.12</v>
      </c>
      <c r="W2244" t="s">
        <v>2382</v>
      </c>
      <c r="X2244" t="s">
        <v>2380</v>
      </c>
      <c r="Y2244" t="s">
        <v>2380</v>
      </c>
      <c r="Z2244">
        <v>1</v>
      </c>
      <c r="AA2244" t="s">
        <v>2380</v>
      </c>
      <c r="AV2244" t="s">
        <v>115</v>
      </c>
      <c r="AW2244">
        <v>15.6</v>
      </c>
      <c r="AX2244">
        <v>4.12</v>
      </c>
      <c r="AY2244" t="s">
        <v>2382</v>
      </c>
      <c r="AZ2244" t="s">
        <v>2380</v>
      </c>
      <c r="BA2244" t="s">
        <v>2380</v>
      </c>
      <c r="BB2244">
        <v>1</v>
      </c>
      <c r="BC2244" t="s">
        <v>2380</v>
      </c>
      <c r="BR2244">
        <v>15.6</v>
      </c>
      <c r="BS2244" t="str" cm="1">
        <f t="array" ref="BS2244">_xlfn.IFS(BR2244&lt;18.5,"UNDER WEIGHT",BR2244&lt;=24.9,"NORMAL WEIGHT",BR2244&lt;=29.9,"OVER WEIGHT",BR2244&gt;=30,"OBESITY")</f>
        <v>UNDER WEIGHT</v>
      </c>
      <c r="BV2244">
        <v>4.12</v>
      </c>
      <c r="BW2244" t="str" cm="1">
        <f t="array" ref="BW2244">_xlfn.IFS(BV2244&lt;=5.7,"NORMAL",BV2244&lt;=6.4,"Prediabetes",BV2244&gt;=6.5,"Diabetes")</f>
        <v>NORMAL</v>
      </c>
      <c r="CJ2244" t="s">
        <v>2272</v>
      </c>
      <c r="CK2244">
        <v>1981</v>
      </c>
      <c r="CL2244" t="s">
        <v>37</v>
      </c>
      <c r="CM2244">
        <v>4</v>
      </c>
      <c r="CN2244">
        <v>1</v>
      </c>
      <c r="CO2244">
        <v>40273.65</v>
      </c>
      <c r="CP2244" t="s">
        <v>16</v>
      </c>
      <c r="CQ2244" t="s">
        <v>12</v>
      </c>
      <c r="CR2244" t="s">
        <v>13</v>
      </c>
      <c r="CW2244" t="str">
        <f t="shared" si="70"/>
        <v>4/Oct/1981</v>
      </c>
      <c r="CZ2244" t="s">
        <v>2272</v>
      </c>
      <c r="DA2244">
        <v>1981</v>
      </c>
      <c r="DB2244" t="s">
        <v>37</v>
      </c>
      <c r="DC2244">
        <v>4</v>
      </c>
      <c r="DD2244">
        <v>1</v>
      </c>
      <c r="DE2244" s="18">
        <v>40273.65</v>
      </c>
      <c r="DF2244" t="s">
        <v>16</v>
      </c>
      <c r="DG2244" t="s">
        <v>12</v>
      </c>
      <c r="DH2244" t="s">
        <v>13</v>
      </c>
      <c r="DZ2244" t="s">
        <v>2272</v>
      </c>
      <c r="EA2244">
        <f t="shared" si="71"/>
        <v>42</v>
      </c>
    </row>
    <row r="2245" spans="1:131" ht="15.6" x14ac:dyDescent="0.3">
      <c r="A2245" s="1" t="s">
        <v>114</v>
      </c>
      <c r="B2245" s="1" t="s">
        <v>6752</v>
      </c>
      <c r="C2245" s="1" t="s">
        <v>6674</v>
      </c>
      <c r="D2245" t="s">
        <v>6295</v>
      </c>
      <c r="E2245" s="1"/>
      <c r="H2245" s="1"/>
      <c r="T2245" t="s">
        <v>114</v>
      </c>
      <c r="U2245">
        <v>24.39</v>
      </c>
      <c r="V2245">
        <v>6.24</v>
      </c>
      <c r="W2245" t="s">
        <v>2380</v>
      </c>
      <c r="X2245" t="s">
        <v>2380</v>
      </c>
      <c r="Y2245" t="s">
        <v>2380</v>
      </c>
      <c r="Z2245">
        <v>1</v>
      </c>
      <c r="AA2245" t="s">
        <v>2380</v>
      </c>
      <c r="AV2245" t="s">
        <v>114</v>
      </c>
      <c r="AW2245">
        <v>24.39</v>
      </c>
      <c r="AX2245">
        <v>6.24</v>
      </c>
      <c r="AY2245" t="s">
        <v>2380</v>
      </c>
      <c r="AZ2245" t="s">
        <v>2380</v>
      </c>
      <c r="BA2245" t="s">
        <v>2380</v>
      </c>
      <c r="BB2245">
        <v>1</v>
      </c>
      <c r="BC2245" t="s">
        <v>2380</v>
      </c>
      <c r="BR2245">
        <v>24.39</v>
      </c>
      <c r="BS2245" t="str" cm="1">
        <f t="array" ref="BS2245">_xlfn.IFS(BR2245&lt;18.5,"UNDER WEIGHT",BR2245&lt;=24.9,"NORMAL WEIGHT",BR2245&lt;=29.9,"OVER WEIGHT",BR2245&gt;=30,"OBESITY")</f>
        <v>NORMAL WEIGHT</v>
      </c>
      <c r="BV2245">
        <v>6.24</v>
      </c>
      <c r="BW2245" t="str" cm="1">
        <f t="array" ref="BW2245">_xlfn.IFS(BV2245&lt;=5.7,"NORMAL",BV2245&lt;=6.4,"Prediabetes",BV2245&gt;=6.5,"Diabetes")</f>
        <v>Prediabetes</v>
      </c>
      <c r="CJ2245" t="s">
        <v>2273</v>
      </c>
      <c r="CK2245">
        <v>1977</v>
      </c>
      <c r="CL2245" t="s">
        <v>18</v>
      </c>
      <c r="CM2245">
        <v>27</v>
      </c>
      <c r="CN2245">
        <v>2</v>
      </c>
      <c r="CO2245">
        <v>40284.379999999997</v>
      </c>
      <c r="CP2245" t="s">
        <v>16</v>
      </c>
      <c r="CQ2245" t="s">
        <v>12</v>
      </c>
      <c r="CR2245" t="s">
        <v>23</v>
      </c>
      <c r="CW2245" t="str">
        <f t="shared" si="70"/>
        <v>27/Jun/1977</v>
      </c>
      <c r="CZ2245" t="s">
        <v>2273</v>
      </c>
      <c r="DA2245">
        <v>1977</v>
      </c>
      <c r="DB2245" t="s">
        <v>18</v>
      </c>
      <c r="DC2245">
        <v>27</v>
      </c>
      <c r="DD2245">
        <v>2</v>
      </c>
      <c r="DE2245" s="18">
        <v>40284.379999999997</v>
      </c>
      <c r="DF2245" t="s">
        <v>16</v>
      </c>
      <c r="DG2245" t="s">
        <v>12</v>
      </c>
      <c r="DH2245" t="s">
        <v>23</v>
      </c>
      <c r="DZ2245" t="s">
        <v>2273</v>
      </c>
      <c r="EA2245">
        <f t="shared" si="71"/>
        <v>46</v>
      </c>
    </row>
    <row r="2246" spans="1:131" ht="15.6" x14ac:dyDescent="0.3">
      <c r="A2246" s="1" t="s">
        <v>113</v>
      </c>
      <c r="B2246" s="1" t="s">
        <v>6751</v>
      </c>
      <c r="C2246" s="1" t="s">
        <v>5372</v>
      </c>
      <c r="D2246" t="s">
        <v>7832</v>
      </c>
      <c r="E2246" s="1"/>
      <c r="H2246" s="1"/>
      <c r="T2246" t="s">
        <v>113</v>
      </c>
      <c r="U2246">
        <v>24.75</v>
      </c>
      <c r="V2246">
        <v>4.83</v>
      </c>
      <c r="W2246" t="s">
        <v>2380</v>
      </c>
      <c r="X2246" t="s">
        <v>2380</v>
      </c>
      <c r="Y2246" t="s">
        <v>2380</v>
      </c>
      <c r="Z2246">
        <v>0</v>
      </c>
      <c r="AA2246" t="s">
        <v>2380</v>
      </c>
      <c r="AV2246" t="s">
        <v>113</v>
      </c>
      <c r="AW2246">
        <v>24.75</v>
      </c>
      <c r="AX2246">
        <v>4.83</v>
      </c>
      <c r="AY2246" t="s">
        <v>2380</v>
      </c>
      <c r="AZ2246" t="s">
        <v>2380</v>
      </c>
      <c r="BA2246" t="s">
        <v>2380</v>
      </c>
      <c r="BB2246" t="s">
        <v>2381</v>
      </c>
      <c r="BC2246" t="s">
        <v>2380</v>
      </c>
      <c r="BR2246">
        <v>24.75</v>
      </c>
      <c r="BS2246" t="str" cm="1">
        <f t="array" ref="BS2246">_xlfn.IFS(BR2246&lt;18.5,"UNDER WEIGHT",BR2246&lt;=24.9,"NORMAL WEIGHT",BR2246&lt;=29.9,"OVER WEIGHT",BR2246&gt;=30,"OBESITY")</f>
        <v>NORMAL WEIGHT</v>
      </c>
      <c r="BV2246">
        <v>4.83</v>
      </c>
      <c r="BW2246" t="str" cm="1">
        <f t="array" ref="BW2246">_xlfn.IFS(BV2246&lt;=5.7,"NORMAL",BV2246&lt;=6.4,"Prediabetes",BV2246&gt;=6.5,"Diabetes")</f>
        <v>NORMAL</v>
      </c>
      <c r="CJ2246" t="s">
        <v>2274</v>
      </c>
      <c r="CK2246">
        <v>1962</v>
      </c>
      <c r="CL2246" t="s">
        <v>20</v>
      </c>
      <c r="CM2246">
        <v>4</v>
      </c>
      <c r="CN2246">
        <v>0</v>
      </c>
      <c r="CO2246">
        <v>40309.93</v>
      </c>
      <c r="CP2246" t="s">
        <v>16</v>
      </c>
      <c r="CQ2246" t="s">
        <v>12</v>
      </c>
      <c r="CR2246" t="s">
        <v>42</v>
      </c>
      <c r="CW2246" t="str">
        <f t="shared" si="70"/>
        <v>4/Sep/1962</v>
      </c>
      <c r="CZ2246" t="s">
        <v>2274</v>
      </c>
      <c r="DA2246">
        <v>1962</v>
      </c>
      <c r="DB2246" t="s">
        <v>20</v>
      </c>
      <c r="DC2246">
        <v>4</v>
      </c>
      <c r="DD2246">
        <v>0</v>
      </c>
      <c r="DE2246" s="18">
        <v>40309.93</v>
      </c>
      <c r="DF2246" t="s">
        <v>16</v>
      </c>
      <c r="DG2246" t="s">
        <v>12</v>
      </c>
      <c r="DH2246" t="s">
        <v>42</v>
      </c>
      <c r="DZ2246" t="s">
        <v>2274</v>
      </c>
      <c r="EA2246">
        <f t="shared" si="71"/>
        <v>61</v>
      </c>
    </row>
    <row r="2247" spans="1:131" ht="15.6" x14ac:dyDescent="0.3">
      <c r="A2247" s="1" t="s">
        <v>112</v>
      </c>
      <c r="B2247" s="1" t="s">
        <v>6751</v>
      </c>
      <c r="C2247" s="1" t="s">
        <v>6675</v>
      </c>
      <c r="D2247" t="s">
        <v>7367</v>
      </c>
      <c r="E2247" s="1"/>
      <c r="H2247" s="1"/>
      <c r="T2247" t="s">
        <v>112</v>
      </c>
      <c r="U2247">
        <v>20.88</v>
      </c>
      <c r="V2247">
        <v>7.4</v>
      </c>
      <c r="W2247" t="s">
        <v>2380</v>
      </c>
      <c r="X2247" t="s">
        <v>2380</v>
      </c>
      <c r="Y2247" t="s">
        <v>2380</v>
      </c>
      <c r="Z2247">
        <v>0</v>
      </c>
      <c r="AA2247" t="s">
        <v>2380</v>
      </c>
      <c r="AV2247" t="s">
        <v>112</v>
      </c>
      <c r="AW2247">
        <v>20.88</v>
      </c>
      <c r="AX2247">
        <v>7.4</v>
      </c>
      <c r="AY2247" t="s">
        <v>2380</v>
      </c>
      <c r="AZ2247" t="s">
        <v>2380</v>
      </c>
      <c r="BA2247" t="s">
        <v>2380</v>
      </c>
      <c r="BB2247" t="s">
        <v>2381</v>
      </c>
      <c r="BC2247" t="s">
        <v>2380</v>
      </c>
      <c r="BR2247">
        <v>20.88</v>
      </c>
      <c r="BS2247" t="str" cm="1">
        <f t="array" ref="BS2247">_xlfn.IFS(BR2247&lt;18.5,"UNDER WEIGHT",BR2247&lt;=24.9,"NORMAL WEIGHT",BR2247&lt;=29.9,"OVER WEIGHT",BR2247&gt;=30,"OBESITY")</f>
        <v>NORMAL WEIGHT</v>
      </c>
      <c r="BV2247">
        <v>7.4</v>
      </c>
      <c r="BW2247" t="str" cm="1">
        <f t="array" ref="BW2247">_xlfn.IFS(BV2247&lt;=5.7,"NORMAL",BV2247&lt;=6.4,"Prediabetes",BV2247&gt;=6.5,"Diabetes")</f>
        <v>Diabetes</v>
      </c>
      <c r="CJ2247" t="s">
        <v>2275</v>
      </c>
      <c r="CK2247">
        <v>1966</v>
      </c>
      <c r="CL2247" t="s">
        <v>35</v>
      </c>
      <c r="CM2247">
        <v>12</v>
      </c>
      <c r="CN2247">
        <v>0</v>
      </c>
      <c r="CO2247">
        <v>40373.74</v>
      </c>
      <c r="CP2247" t="s">
        <v>16</v>
      </c>
      <c r="CQ2247" t="s">
        <v>12</v>
      </c>
      <c r="CR2247" t="s">
        <v>42</v>
      </c>
      <c r="CW2247" t="str">
        <f t="shared" si="70"/>
        <v>12/Aug/1966</v>
      </c>
      <c r="CZ2247" t="s">
        <v>2275</v>
      </c>
      <c r="DA2247">
        <v>1966</v>
      </c>
      <c r="DB2247" t="s">
        <v>35</v>
      </c>
      <c r="DC2247">
        <v>12</v>
      </c>
      <c r="DD2247">
        <v>0</v>
      </c>
      <c r="DE2247" s="18">
        <v>40373.74</v>
      </c>
      <c r="DF2247" t="s">
        <v>16</v>
      </c>
      <c r="DG2247" t="s">
        <v>12</v>
      </c>
      <c r="DH2247" t="s">
        <v>42</v>
      </c>
      <c r="DZ2247" t="s">
        <v>2275</v>
      </c>
      <c r="EA2247">
        <f t="shared" si="71"/>
        <v>57</v>
      </c>
    </row>
    <row r="2248" spans="1:131" ht="15.6" x14ac:dyDescent="0.3">
      <c r="A2248" s="1" t="s">
        <v>111</v>
      </c>
      <c r="B2248" s="1" t="s">
        <v>6751</v>
      </c>
      <c r="C2248" s="1" t="s">
        <v>6676</v>
      </c>
      <c r="D2248" t="s">
        <v>6833</v>
      </c>
      <c r="E2248" s="1"/>
      <c r="H2248" s="1"/>
      <c r="T2248" t="s">
        <v>111</v>
      </c>
      <c r="U2248">
        <v>20.43</v>
      </c>
      <c r="V2248">
        <v>4.54</v>
      </c>
      <c r="W2248" t="s">
        <v>2380</v>
      </c>
      <c r="X2248" t="s">
        <v>2380</v>
      </c>
      <c r="Y2248" t="s">
        <v>2380</v>
      </c>
      <c r="Z2248">
        <v>0</v>
      </c>
      <c r="AA2248" t="s">
        <v>2380</v>
      </c>
      <c r="AV2248" t="s">
        <v>111</v>
      </c>
      <c r="AW2248">
        <v>20.43</v>
      </c>
      <c r="AX2248">
        <v>4.54</v>
      </c>
      <c r="AY2248" t="s">
        <v>2380</v>
      </c>
      <c r="AZ2248" t="s">
        <v>2380</v>
      </c>
      <c r="BA2248" t="s">
        <v>2380</v>
      </c>
      <c r="BB2248" t="s">
        <v>2381</v>
      </c>
      <c r="BC2248" t="s">
        <v>2380</v>
      </c>
      <c r="BR2248">
        <v>20.43</v>
      </c>
      <c r="BS2248" t="str" cm="1">
        <f t="array" ref="BS2248">_xlfn.IFS(BR2248&lt;18.5,"UNDER WEIGHT",BR2248&lt;=24.9,"NORMAL WEIGHT",BR2248&lt;=29.9,"OVER WEIGHT",BR2248&gt;=30,"OBESITY")</f>
        <v>NORMAL WEIGHT</v>
      </c>
      <c r="BV2248">
        <v>4.54</v>
      </c>
      <c r="BW2248" t="str" cm="1">
        <f t="array" ref="BW2248">_xlfn.IFS(BV2248&lt;=5.7,"NORMAL",BV2248&lt;=6.4,"Prediabetes",BV2248&gt;=6.5,"Diabetes")</f>
        <v>NORMAL</v>
      </c>
      <c r="CJ2248" t="s">
        <v>2276</v>
      </c>
      <c r="CK2248">
        <v>1985</v>
      </c>
      <c r="CL2248" t="s">
        <v>15</v>
      </c>
      <c r="CM2248">
        <v>3</v>
      </c>
      <c r="CN2248">
        <v>0</v>
      </c>
      <c r="CO2248">
        <v>40419.019999999997</v>
      </c>
      <c r="CP2248" t="s">
        <v>16</v>
      </c>
      <c r="CQ2248" t="s">
        <v>11</v>
      </c>
      <c r="CR2248" t="s">
        <v>13</v>
      </c>
      <c r="CW2248" t="str">
        <f t="shared" si="70"/>
        <v>3/Nov/1985</v>
      </c>
      <c r="CZ2248" t="s">
        <v>2276</v>
      </c>
      <c r="DA2248">
        <v>1985</v>
      </c>
      <c r="DB2248" t="s">
        <v>15</v>
      </c>
      <c r="DC2248">
        <v>3</v>
      </c>
      <c r="DD2248">
        <v>0</v>
      </c>
      <c r="DE2248" s="18">
        <v>40419.019999999997</v>
      </c>
      <c r="DF2248" t="s">
        <v>16</v>
      </c>
      <c r="DG2248" t="s">
        <v>11</v>
      </c>
      <c r="DH2248" t="s">
        <v>13</v>
      </c>
      <c r="DZ2248" t="s">
        <v>2276</v>
      </c>
      <c r="EA2248">
        <f t="shared" si="71"/>
        <v>38</v>
      </c>
    </row>
    <row r="2249" spans="1:131" ht="15.6" x14ac:dyDescent="0.3">
      <c r="A2249" s="1" t="s">
        <v>110</v>
      </c>
      <c r="B2249" s="1" t="s">
        <v>6752</v>
      </c>
      <c r="C2249" s="1" t="s">
        <v>6677</v>
      </c>
      <c r="D2249" t="s">
        <v>8355</v>
      </c>
      <c r="E2249" s="1"/>
      <c r="H2249" s="1"/>
      <c r="T2249" t="s">
        <v>110</v>
      </c>
      <c r="U2249">
        <v>15.18</v>
      </c>
      <c r="V2249">
        <v>11.11</v>
      </c>
      <c r="W2249" t="s">
        <v>2380</v>
      </c>
      <c r="X2249" t="s">
        <v>2380</v>
      </c>
      <c r="Y2249" t="s">
        <v>2380</v>
      </c>
      <c r="Z2249">
        <v>0</v>
      </c>
      <c r="AA2249" t="s">
        <v>2380</v>
      </c>
      <c r="AV2249" t="s">
        <v>110</v>
      </c>
      <c r="AW2249">
        <v>15.18</v>
      </c>
      <c r="AX2249">
        <v>11.11</v>
      </c>
      <c r="AY2249" t="s">
        <v>2380</v>
      </c>
      <c r="AZ2249" t="s">
        <v>2380</v>
      </c>
      <c r="BA2249" t="s">
        <v>2380</v>
      </c>
      <c r="BB2249" t="s">
        <v>2381</v>
      </c>
      <c r="BC2249" t="s">
        <v>2380</v>
      </c>
      <c r="BR2249">
        <v>15.18</v>
      </c>
      <c r="BS2249" t="str" cm="1">
        <f t="array" ref="BS2249">_xlfn.IFS(BR2249&lt;18.5,"UNDER WEIGHT",BR2249&lt;=24.9,"NORMAL WEIGHT",BR2249&lt;=29.9,"OVER WEIGHT",BR2249&gt;=30,"OBESITY")</f>
        <v>UNDER WEIGHT</v>
      </c>
      <c r="BV2249">
        <v>11.11</v>
      </c>
      <c r="BW2249" t="str" cm="1">
        <f t="array" ref="BW2249">_xlfn.IFS(BV2249&lt;=5.7,"NORMAL",BV2249&lt;=6.4,"Prediabetes",BV2249&gt;=6.5,"Diabetes")</f>
        <v>Diabetes</v>
      </c>
      <c r="CJ2249" t="s">
        <v>2277</v>
      </c>
      <c r="CK2249">
        <v>1975</v>
      </c>
      <c r="CL2249" t="s">
        <v>10</v>
      </c>
      <c r="CM2249">
        <v>10</v>
      </c>
      <c r="CN2249">
        <v>1</v>
      </c>
      <c r="CO2249">
        <v>40590.550000000003</v>
      </c>
      <c r="CP2249" t="s">
        <v>16</v>
      </c>
      <c r="CQ2249" t="s">
        <v>12</v>
      </c>
      <c r="CR2249" t="s">
        <v>23</v>
      </c>
      <c r="CW2249" t="str">
        <f t="shared" si="70"/>
        <v>10/Jul/1975</v>
      </c>
      <c r="CZ2249" t="s">
        <v>2277</v>
      </c>
      <c r="DA2249">
        <v>1975</v>
      </c>
      <c r="DB2249" t="s">
        <v>10</v>
      </c>
      <c r="DC2249">
        <v>10</v>
      </c>
      <c r="DD2249">
        <v>1</v>
      </c>
      <c r="DE2249" s="18">
        <v>40590.550000000003</v>
      </c>
      <c r="DF2249" t="s">
        <v>16</v>
      </c>
      <c r="DG2249" t="s">
        <v>12</v>
      </c>
      <c r="DH2249" t="s">
        <v>23</v>
      </c>
      <c r="DZ2249" t="s">
        <v>2277</v>
      </c>
      <c r="EA2249">
        <f t="shared" si="71"/>
        <v>48</v>
      </c>
    </row>
    <row r="2250" spans="1:131" ht="15.6" x14ac:dyDescent="0.3">
      <c r="A2250" s="1" t="s">
        <v>109</v>
      </c>
      <c r="B2250" s="1" t="s">
        <v>6752</v>
      </c>
      <c r="C2250" s="1" t="s">
        <v>6678</v>
      </c>
      <c r="D2250" t="s">
        <v>7166</v>
      </c>
      <c r="E2250" s="1"/>
      <c r="H2250" s="1"/>
      <c r="T2250" t="s">
        <v>109</v>
      </c>
      <c r="U2250">
        <v>15.12</v>
      </c>
      <c r="V2250">
        <v>4.03</v>
      </c>
      <c r="W2250" t="s">
        <v>2382</v>
      </c>
      <c r="X2250" t="s">
        <v>2380</v>
      </c>
      <c r="Y2250" t="s">
        <v>2380</v>
      </c>
      <c r="Z2250">
        <v>0</v>
      </c>
      <c r="AA2250" t="s">
        <v>2380</v>
      </c>
      <c r="AV2250" t="s">
        <v>109</v>
      </c>
      <c r="AW2250">
        <v>15.12</v>
      </c>
      <c r="AX2250">
        <v>4.03</v>
      </c>
      <c r="AY2250" t="s">
        <v>2382</v>
      </c>
      <c r="AZ2250" t="s">
        <v>2380</v>
      </c>
      <c r="BA2250" t="s">
        <v>2380</v>
      </c>
      <c r="BB2250" t="s">
        <v>2381</v>
      </c>
      <c r="BC2250" t="s">
        <v>2380</v>
      </c>
      <c r="BR2250">
        <v>15.12</v>
      </c>
      <c r="BS2250" t="str" cm="1">
        <f t="array" ref="BS2250">_xlfn.IFS(BR2250&lt;18.5,"UNDER WEIGHT",BR2250&lt;=24.9,"NORMAL WEIGHT",BR2250&lt;=29.9,"OVER WEIGHT",BR2250&gt;=30,"OBESITY")</f>
        <v>UNDER WEIGHT</v>
      </c>
      <c r="BV2250">
        <v>4.03</v>
      </c>
      <c r="BW2250" t="str" cm="1">
        <f t="array" ref="BW2250">_xlfn.IFS(BV2250&lt;=5.7,"NORMAL",BV2250&lt;=6.4,"Prediabetes",BV2250&gt;=6.5,"Diabetes")</f>
        <v>NORMAL</v>
      </c>
      <c r="CJ2250" t="s">
        <v>2278</v>
      </c>
      <c r="CK2250">
        <v>1970</v>
      </c>
      <c r="CL2250" t="s">
        <v>20</v>
      </c>
      <c r="CM2250">
        <v>25</v>
      </c>
      <c r="CN2250">
        <v>0</v>
      </c>
      <c r="CO2250">
        <v>40692.910000000003</v>
      </c>
      <c r="CP2250" t="s">
        <v>16</v>
      </c>
      <c r="CQ2250" t="s">
        <v>16</v>
      </c>
      <c r="CR2250" t="s">
        <v>42</v>
      </c>
      <c r="CW2250" t="str">
        <f t="shared" si="70"/>
        <v>25/Sep/1970</v>
      </c>
      <c r="CZ2250" t="s">
        <v>2278</v>
      </c>
      <c r="DA2250">
        <v>1970</v>
      </c>
      <c r="DB2250" t="s">
        <v>20</v>
      </c>
      <c r="DC2250">
        <v>25</v>
      </c>
      <c r="DD2250">
        <v>0</v>
      </c>
      <c r="DE2250" s="18">
        <v>40692.910000000003</v>
      </c>
      <c r="DF2250" t="s">
        <v>16</v>
      </c>
      <c r="DG2250" t="s">
        <v>16</v>
      </c>
      <c r="DH2250" t="s">
        <v>42</v>
      </c>
      <c r="DZ2250" t="s">
        <v>2278</v>
      </c>
      <c r="EA2250">
        <f t="shared" si="71"/>
        <v>53</v>
      </c>
    </row>
    <row r="2251" spans="1:131" ht="15.6" x14ac:dyDescent="0.3">
      <c r="A2251" s="1" t="s">
        <v>108</v>
      </c>
      <c r="B2251" s="1" t="s">
        <v>6751</v>
      </c>
      <c r="C2251" s="1" t="s">
        <v>6679</v>
      </c>
      <c r="D2251" t="s">
        <v>7218</v>
      </c>
      <c r="E2251" s="1"/>
      <c r="H2251" s="1"/>
      <c r="T2251" t="s">
        <v>108</v>
      </c>
      <c r="U2251">
        <v>23.88</v>
      </c>
      <c r="V2251">
        <v>4.51</v>
      </c>
      <c r="W2251" t="s">
        <v>2380</v>
      </c>
      <c r="X2251" t="s">
        <v>2380</v>
      </c>
      <c r="Y2251" t="s">
        <v>2380</v>
      </c>
      <c r="Z2251">
        <v>1</v>
      </c>
      <c r="AA2251" t="s">
        <v>2380</v>
      </c>
      <c r="AV2251" t="s">
        <v>108</v>
      </c>
      <c r="AW2251">
        <v>23.88</v>
      </c>
      <c r="AX2251">
        <v>4.51</v>
      </c>
      <c r="AY2251" t="s">
        <v>2380</v>
      </c>
      <c r="AZ2251" t="s">
        <v>2380</v>
      </c>
      <c r="BA2251" t="s">
        <v>2380</v>
      </c>
      <c r="BB2251">
        <v>1</v>
      </c>
      <c r="BC2251" t="s">
        <v>2380</v>
      </c>
      <c r="BR2251">
        <v>23.88</v>
      </c>
      <c r="BS2251" t="str" cm="1">
        <f t="array" ref="BS2251">_xlfn.IFS(BR2251&lt;18.5,"UNDER WEIGHT",BR2251&lt;=24.9,"NORMAL WEIGHT",BR2251&lt;=29.9,"OVER WEIGHT",BR2251&gt;=30,"OBESITY")</f>
        <v>NORMAL WEIGHT</v>
      </c>
      <c r="BV2251">
        <v>4.51</v>
      </c>
      <c r="BW2251" t="str" cm="1">
        <f t="array" ref="BW2251">_xlfn.IFS(BV2251&lt;=5.7,"NORMAL",BV2251&lt;=6.4,"Prediabetes",BV2251&gt;=6.5,"Diabetes")</f>
        <v>NORMAL</v>
      </c>
      <c r="CJ2251" t="s">
        <v>2279</v>
      </c>
      <c r="CK2251">
        <v>1976</v>
      </c>
      <c r="CL2251" t="s">
        <v>30</v>
      </c>
      <c r="CM2251">
        <v>26</v>
      </c>
      <c r="CN2251">
        <v>3</v>
      </c>
      <c r="CO2251">
        <v>40720.550000000003</v>
      </c>
      <c r="CP2251" t="s">
        <v>16</v>
      </c>
      <c r="CQ2251" t="s">
        <v>12</v>
      </c>
      <c r="CR2251" t="s">
        <v>23</v>
      </c>
      <c r="CW2251" t="str">
        <f t="shared" si="70"/>
        <v>26/Dec/1976</v>
      </c>
      <c r="CZ2251" t="s">
        <v>2279</v>
      </c>
      <c r="DA2251">
        <v>1976</v>
      </c>
      <c r="DB2251" t="s">
        <v>30</v>
      </c>
      <c r="DC2251">
        <v>26</v>
      </c>
      <c r="DD2251">
        <v>3</v>
      </c>
      <c r="DE2251" s="18">
        <v>40720.550000000003</v>
      </c>
      <c r="DF2251" t="s">
        <v>16</v>
      </c>
      <c r="DG2251" t="s">
        <v>12</v>
      </c>
      <c r="DH2251" t="s">
        <v>23</v>
      </c>
      <c r="DZ2251" t="s">
        <v>2279</v>
      </c>
      <c r="EA2251">
        <f t="shared" si="71"/>
        <v>47</v>
      </c>
    </row>
    <row r="2252" spans="1:131" ht="15.6" x14ac:dyDescent="0.3">
      <c r="A2252" s="1" t="s">
        <v>107</v>
      </c>
      <c r="B2252" s="1" t="s">
        <v>6751</v>
      </c>
      <c r="C2252" s="1" t="s">
        <v>6680</v>
      </c>
      <c r="D2252" t="s">
        <v>6779</v>
      </c>
      <c r="E2252" s="1"/>
      <c r="H2252" s="1"/>
      <c r="T2252" t="s">
        <v>107</v>
      </c>
      <c r="U2252">
        <v>16.13</v>
      </c>
      <c r="V2252">
        <v>5.56</v>
      </c>
      <c r="W2252" t="s">
        <v>2380</v>
      </c>
      <c r="X2252" t="s">
        <v>2382</v>
      </c>
      <c r="Y2252" t="s">
        <v>2380</v>
      </c>
      <c r="Z2252">
        <v>1</v>
      </c>
      <c r="AA2252" t="s">
        <v>2380</v>
      </c>
      <c r="AV2252" t="s">
        <v>107</v>
      </c>
      <c r="AW2252">
        <v>16.13</v>
      </c>
      <c r="AX2252">
        <v>5.56</v>
      </c>
      <c r="AY2252" t="s">
        <v>2380</v>
      </c>
      <c r="AZ2252" t="s">
        <v>2382</v>
      </c>
      <c r="BA2252" t="s">
        <v>2380</v>
      </c>
      <c r="BB2252">
        <v>1</v>
      </c>
      <c r="BC2252" t="s">
        <v>2380</v>
      </c>
      <c r="BR2252">
        <v>16.13</v>
      </c>
      <c r="BS2252" t="str" cm="1">
        <f t="array" ref="BS2252">_xlfn.IFS(BR2252&lt;18.5,"UNDER WEIGHT",BR2252&lt;=24.9,"NORMAL WEIGHT",BR2252&lt;=29.9,"OVER WEIGHT",BR2252&gt;=30,"OBESITY")</f>
        <v>UNDER WEIGHT</v>
      </c>
      <c r="BV2252">
        <v>5.56</v>
      </c>
      <c r="BW2252" t="str" cm="1">
        <f t="array" ref="BW2252">_xlfn.IFS(BV2252&lt;=5.7,"NORMAL",BV2252&lt;=6.4,"Prediabetes",BV2252&gt;=6.5,"Diabetes")</f>
        <v>NORMAL</v>
      </c>
      <c r="CJ2252" t="s">
        <v>2280</v>
      </c>
      <c r="CK2252">
        <v>1972</v>
      </c>
      <c r="CL2252" t="s">
        <v>18</v>
      </c>
      <c r="CM2252">
        <v>10</v>
      </c>
      <c r="CN2252">
        <v>0</v>
      </c>
      <c r="CO2252">
        <v>40817.85</v>
      </c>
      <c r="CP2252" t="s">
        <v>16</v>
      </c>
      <c r="CQ2252" t="s">
        <v>12</v>
      </c>
      <c r="CR2252" t="s">
        <v>42</v>
      </c>
      <c r="CW2252" t="str">
        <f t="shared" si="70"/>
        <v>10/Jun/1972</v>
      </c>
      <c r="CZ2252" t="s">
        <v>2280</v>
      </c>
      <c r="DA2252">
        <v>1972</v>
      </c>
      <c r="DB2252" t="s">
        <v>18</v>
      </c>
      <c r="DC2252">
        <v>10</v>
      </c>
      <c r="DD2252">
        <v>0</v>
      </c>
      <c r="DE2252" s="18">
        <v>40817.85</v>
      </c>
      <c r="DF2252" t="s">
        <v>16</v>
      </c>
      <c r="DG2252" t="s">
        <v>12</v>
      </c>
      <c r="DH2252" t="s">
        <v>42</v>
      </c>
      <c r="DZ2252" t="s">
        <v>2280</v>
      </c>
      <c r="EA2252">
        <f t="shared" si="71"/>
        <v>51</v>
      </c>
    </row>
    <row r="2253" spans="1:131" ht="15.6" x14ac:dyDescent="0.3">
      <c r="A2253" s="1" t="s">
        <v>106</v>
      </c>
      <c r="B2253" s="1" t="s">
        <v>6752</v>
      </c>
      <c r="C2253" s="1" t="s">
        <v>6681</v>
      </c>
      <c r="D2253" t="s">
        <v>7089</v>
      </c>
      <c r="E2253" s="1"/>
      <c r="H2253" s="1"/>
      <c r="T2253" t="s">
        <v>106</v>
      </c>
      <c r="U2253">
        <v>24.09</v>
      </c>
      <c r="V2253">
        <v>4.0999999999999996</v>
      </c>
      <c r="W2253" t="s">
        <v>2380</v>
      </c>
      <c r="X2253" t="s">
        <v>2382</v>
      </c>
      <c r="Y2253" t="s">
        <v>2380</v>
      </c>
      <c r="Z2253">
        <v>1</v>
      </c>
      <c r="AA2253" t="s">
        <v>2380</v>
      </c>
      <c r="AV2253" t="s">
        <v>106</v>
      </c>
      <c r="AW2253">
        <v>24.09</v>
      </c>
      <c r="AX2253">
        <v>4.0999999999999996</v>
      </c>
      <c r="AY2253" t="s">
        <v>2380</v>
      </c>
      <c r="AZ2253" t="s">
        <v>2382</v>
      </c>
      <c r="BA2253" t="s">
        <v>2380</v>
      </c>
      <c r="BB2253">
        <v>1</v>
      </c>
      <c r="BC2253" t="s">
        <v>2380</v>
      </c>
      <c r="BR2253">
        <v>24.09</v>
      </c>
      <c r="BS2253" t="str" cm="1">
        <f t="array" ref="BS2253">_xlfn.IFS(BR2253&lt;18.5,"UNDER WEIGHT",BR2253&lt;=24.9,"NORMAL WEIGHT",BR2253&lt;=29.9,"OVER WEIGHT",BR2253&gt;=30,"OBESITY")</f>
        <v>NORMAL WEIGHT</v>
      </c>
      <c r="BV2253">
        <v>4.0999999999999996</v>
      </c>
      <c r="BW2253" t="str" cm="1">
        <f t="array" ref="BW2253">_xlfn.IFS(BV2253&lt;=5.7,"NORMAL",BV2253&lt;=6.4,"Prediabetes",BV2253&gt;=6.5,"Diabetes")</f>
        <v>NORMAL</v>
      </c>
      <c r="CJ2253" t="s">
        <v>2281</v>
      </c>
      <c r="CK2253">
        <v>1999</v>
      </c>
      <c r="CL2253" t="s">
        <v>10</v>
      </c>
      <c r="CM2253">
        <v>2</v>
      </c>
      <c r="CN2253">
        <v>1</v>
      </c>
      <c r="CO2253">
        <v>40904.199999999997</v>
      </c>
      <c r="CP2253" t="s">
        <v>16</v>
      </c>
      <c r="CQ2253" t="s">
        <v>16</v>
      </c>
      <c r="CR2253" t="s">
        <v>247</v>
      </c>
      <c r="CW2253" t="str">
        <f t="shared" si="70"/>
        <v>2/Jul/1999</v>
      </c>
      <c r="CZ2253" t="s">
        <v>2281</v>
      </c>
      <c r="DA2253">
        <v>1999</v>
      </c>
      <c r="DB2253" t="s">
        <v>10</v>
      </c>
      <c r="DC2253">
        <v>2</v>
      </c>
      <c r="DD2253">
        <v>1</v>
      </c>
      <c r="DE2253" s="18">
        <v>40904.199999999997</v>
      </c>
      <c r="DF2253" t="s">
        <v>16</v>
      </c>
      <c r="DG2253" t="s">
        <v>16</v>
      </c>
      <c r="DH2253" t="s">
        <v>247</v>
      </c>
      <c r="DZ2253" t="s">
        <v>2281</v>
      </c>
      <c r="EA2253">
        <f t="shared" si="71"/>
        <v>24</v>
      </c>
    </row>
    <row r="2254" spans="1:131" ht="15.6" x14ac:dyDescent="0.3">
      <c r="A2254" s="1" t="s">
        <v>105</v>
      </c>
      <c r="B2254" s="1" t="s">
        <v>6751</v>
      </c>
      <c r="C2254" s="1" t="s">
        <v>6682</v>
      </c>
      <c r="D2254" t="s">
        <v>8356</v>
      </c>
      <c r="E2254" s="1"/>
      <c r="H2254" s="1"/>
      <c r="T2254" t="s">
        <v>105</v>
      </c>
      <c r="U2254">
        <v>19.43</v>
      </c>
      <c r="V2254">
        <v>5.85</v>
      </c>
      <c r="W2254" t="s">
        <v>2380</v>
      </c>
      <c r="X2254" t="s">
        <v>2382</v>
      </c>
      <c r="Y2254" t="s">
        <v>2380</v>
      </c>
      <c r="Z2254">
        <v>1</v>
      </c>
      <c r="AA2254" t="s">
        <v>2380</v>
      </c>
      <c r="AV2254" t="s">
        <v>105</v>
      </c>
      <c r="AW2254">
        <v>19.43</v>
      </c>
      <c r="AX2254">
        <v>5.85</v>
      </c>
      <c r="AY2254" t="s">
        <v>2380</v>
      </c>
      <c r="AZ2254" t="s">
        <v>2382</v>
      </c>
      <c r="BA2254" t="s">
        <v>2380</v>
      </c>
      <c r="BB2254">
        <v>1</v>
      </c>
      <c r="BC2254" t="s">
        <v>2380</v>
      </c>
      <c r="BR2254">
        <v>19.43</v>
      </c>
      <c r="BS2254" t="str" cm="1">
        <f t="array" ref="BS2254">_xlfn.IFS(BR2254&lt;18.5,"UNDER WEIGHT",BR2254&lt;=24.9,"NORMAL WEIGHT",BR2254&lt;=29.9,"OVER WEIGHT",BR2254&gt;=30,"OBESITY")</f>
        <v>NORMAL WEIGHT</v>
      </c>
      <c r="BV2254">
        <v>5.85</v>
      </c>
      <c r="BW2254" t="str" cm="1">
        <f t="array" ref="BW2254">_xlfn.IFS(BV2254&lt;=5.7,"NORMAL",BV2254&lt;=6.4,"Prediabetes",BV2254&gt;=6.5,"Diabetes")</f>
        <v>Prediabetes</v>
      </c>
      <c r="CJ2254" t="s">
        <v>2282</v>
      </c>
      <c r="CK2254">
        <v>1992</v>
      </c>
      <c r="CL2254" t="s">
        <v>35</v>
      </c>
      <c r="CM2254">
        <v>4</v>
      </c>
      <c r="CN2254">
        <v>3</v>
      </c>
      <c r="CO2254">
        <v>40932.43</v>
      </c>
      <c r="CP2254" t="s">
        <v>16</v>
      </c>
      <c r="CQ2254" t="s">
        <v>11</v>
      </c>
      <c r="CR2254" t="s">
        <v>13</v>
      </c>
      <c r="CW2254" t="str">
        <f t="shared" si="70"/>
        <v>4/Aug/1992</v>
      </c>
      <c r="CZ2254" t="s">
        <v>2282</v>
      </c>
      <c r="DA2254">
        <v>1992</v>
      </c>
      <c r="DB2254" t="s">
        <v>35</v>
      </c>
      <c r="DC2254">
        <v>4</v>
      </c>
      <c r="DD2254">
        <v>3</v>
      </c>
      <c r="DE2254" s="18">
        <v>40932.43</v>
      </c>
      <c r="DF2254" t="s">
        <v>16</v>
      </c>
      <c r="DG2254" t="s">
        <v>11</v>
      </c>
      <c r="DH2254" t="s">
        <v>13</v>
      </c>
      <c r="DZ2254" t="s">
        <v>2282</v>
      </c>
      <c r="EA2254">
        <f t="shared" si="71"/>
        <v>31</v>
      </c>
    </row>
    <row r="2255" spans="1:131" ht="15.6" x14ac:dyDescent="0.3">
      <c r="A2255" s="1" t="s">
        <v>104</v>
      </c>
      <c r="B2255" s="1" t="s">
        <v>6751</v>
      </c>
      <c r="C2255" s="1" t="s">
        <v>6683</v>
      </c>
      <c r="D2255" t="s">
        <v>7559</v>
      </c>
      <c r="E2255" s="1"/>
      <c r="H2255" s="1"/>
      <c r="T2255" t="s">
        <v>104</v>
      </c>
      <c r="U2255">
        <v>15.22</v>
      </c>
      <c r="V2255">
        <v>4.92</v>
      </c>
      <c r="W2255" t="s">
        <v>2382</v>
      </c>
      <c r="X2255" t="s">
        <v>2380</v>
      </c>
      <c r="Y2255" t="s">
        <v>2383</v>
      </c>
      <c r="Z2255">
        <v>1</v>
      </c>
      <c r="AA2255" t="s">
        <v>2380</v>
      </c>
      <c r="AV2255" t="s">
        <v>104</v>
      </c>
      <c r="AW2255">
        <v>15.22</v>
      </c>
      <c r="AX2255">
        <v>4.92</v>
      </c>
      <c r="AY2255" t="s">
        <v>2382</v>
      </c>
      <c r="AZ2255" t="s">
        <v>2380</v>
      </c>
      <c r="BA2255" t="s">
        <v>2383</v>
      </c>
      <c r="BB2255">
        <v>1</v>
      </c>
      <c r="BC2255" t="s">
        <v>2380</v>
      </c>
      <c r="BR2255">
        <v>15.22</v>
      </c>
      <c r="BS2255" t="str" cm="1">
        <f t="array" ref="BS2255">_xlfn.IFS(BR2255&lt;18.5,"UNDER WEIGHT",BR2255&lt;=24.9,"NORMAL WEIGHT",BR2255&lt;=29.9,"OVER WEIGHT",BR2255&gt;=30,"OBESITY")</f>
        <v>UNDER WEIGHT</v>
      </c>
      <c r="BV2255">
        <v>4.92</v>
      </c>
      <c r="BW2255" t="str" cm="1">
        <f t="array" ref="BW2255">_xlfn.IFS(BV2255&lt;=5.7,"NORMAL",BV2255&lt;=6.4,"Prediabetes",BV2255&gt;=6.5,"Diabetes")</f>
        <v>NORMAL</v>
      </c>
      <c r="CJ2255" t="s">
        <v>2283</v>
      </c>
      <c r="CK2255">
        <v>1979</v>
      </c>
      <c r="CL2255" t="s">
        <v>20</v>
      </c>
      <c r="CM2255">
        <v>16</v>
      </c>
      <c r="CN2255">
        <v>3</v>
      </c>
      <c r="CO2255">
        <v>40941.29</v>
      </c>
      <c r="CP2255" t="s">
        <v>16</v>
      </c>
      <c r="CQ2255" t="s">
        <v>11</v>
      </c>
      <c r="CR2255" t="s">
        <v>13</v>
      </c>
      <c r="CW2255" t="str">
        <f t="shared" si="70"/>
        <v>16/Sep/1979</v>
      </c>
      <c r="CZ2255" t="s">
        <v>2283</v>
      </c>
      <c r="DA2255">
        <v>1979</v>
      </c>
      <c r="DB2255" t="s">
        <v>20</v>
      </c>
      <c r="DC2255">
        <v>16</v>
      </c>
      <c r="DD2255">
        <v>3</v>
      </c>
      <c r="DE2255" s="18">
        <v>40941.29</v>
      </c>
      <c r="DF2255" t="s">
        <v>16</v>
      </c>
      <c r="DG2255" t="s">
        <v>11</v>
      </c>
      <c r="DH2255" t="s">
        <v>13</v>
      </c>
      <c r="DZ2255" t="s">
        <v>2283</v>
      </c>
      <c r="EA2255">
        <f t="shared" si="71"/>
        <v>44</v>
      </c>
    </row>
    <row r="2256" spans="1:131" ht="15.6" x14ac:dyDescent="0.3">
      <c r="A2256" s="1" t="s">
        <v>103</v>
      </c>
      <c r="B2256" s="1" t="s">
        <v>6751</v>
      </c>
      <c r="C2256" s="1" t="s">
        <v>6684</v>
      </c>
      <c r="D2256" t="s">
        <v>8357</v>
      </c>
      <c r="E2256" s="1"/>
      <c r="H2256" s="1"/>
      <c r="T2256" t="s">
        <v>103</v>
      </c>
      <c r="U2256">
        <v>20.72</v>
      </c>
      <c r="V2256">
        <v>9.4600000000000009</v>
      </c>
      <c r="W2256" t="s">
        <v>2380</v>
      </c>
      <c r="X2256" t="s">
        <v>2380</v>
      </c>
      <c r="Y2256" t="s">
        <v>2380</v>
      </c>
      <c r="Z2256">
        <v>0</v>
      </c>
      <c r="AA2256" t="s">
        <v>2380</v>
      </c>
      <c r="AV2256" t="s">
        <v>103</v>
      </c>
      <c r="AW2256">
        <v>20.72</v>
      </c>
      <c r="AX2256">
        <v>9.4600000000000009</v>
      </c>
      <c r="AY2256" t="s">
        <v>2380</v>
      </c>
      <c r="AZ2256" t="s">
        <v>2380</v>
      </c>
      <c r="BA2256" t="s">
        <v>2380</v>
      </c>
      <c r="BB2256" t="s">
        <v>2381</v>
      </c>
      <c r="BC2256" t="s">
        <v>2380</v>
      </c>
      <c r="BR2256">
        <v>20.72</v>
      </c>
      <c r="BS2256" t="str" cm="1">
        <f t="array" ref="BS2256">_xlfn.IFS(BR2256&lt;18.5,"UNDER WEIGHT",BR2256&lt;=24.9,"NORMAL WEIGHT",BR2256&lt;=29.9,"OVER WEIGHT",BR2256&gt;=30,"OBESITY")</f>
        <v>NORMAL WEIGHT</v>
      </c>
      <c r="BV2256">
        <v>9.4600000000000009</v>
      </c>
      <c r="BW2256" t="str" cm="1">
        <f t="array" ref="BW2256">_xlfn.IFS(BV2256&lt;=5.7,"NORMAL",BV2256&lt;=6.4,"Prediabetes",BV2256&gt;=6.5,"Diabetes")</f>
        <v>Diabetes</v>
      </c>
      <c r="CJ2256" t="s">
        <v>2284</v>
      </c>
      <c r="CK2256">
        <v>1983</v>
      </c>
      <c r="CL2256" t="s">
        <v>20</v>
      </c>
      <c r="CM2256">
        <v>8</v>
      </c>
      <c r="CN2256">
        <v>3</v>
      </c>
      <c r="CO2256">
        <v>40961.29</v>
      </c>
      <c r="CP2256" t="s">
        <v>16</v>
      </c>
      <c r="CQ2256" t="s">
        <v>11</v>
      </c>
      <c r="CR2256" t="s">
        <v>42</v>
      </c>
      <c r="CW2256" t="str">
        <f t="shared" si="70"/>
        <v>8/Sep/1983</v>
      </c>
      <c r="CZ2256" t="s">
        <v>2284</v>
      </c>
      <c r="DA2256">
        <v>1983</v>
      </c>
      <c r="DB2256" t="s">
        <v>20</v>
      </c>
      <c r="DC2256">
        <v>8</v>
      </c>
      <c r="DD2256">
        <v>3</v>
      </c>
      <c r="DE2256" s="18">
        <v>40961.29</v>
      </c>
      <c r="DF2256" t="s">
        <v>16</v>
      </c>
      <c r="DG2256" t="s">
        <v>11</v>
      </c>
      <c r="DH2256" t="s">
        <v>42</v>
      </c>
      <c r="DZ2256" t="s">
        <v>2284</v>
      </c>
      <c r="EA2256">
        <f t="shared" si="71"/>
        <v>40</v>
      </c>
    </row>
    <row r="2257" spans="1:131" ht="15.6" x14ac:dyDescent="0.3">
      <c r="A2257" s="1" t="s">
        <v>102</v>
      </c>
      <c r="B2257" s="1" t="s">
        <v>6752</v>
      </c>
      <c r="C2257" s="1" t="s">
        <v>4809</v>
      </c>
      <c r="D2257" t="s">
        <v>8358</v>
      </c>
      <c r="E2257" s="1"/>
      <c r="H2257" s="1"/>
      <c r="T2257" t="s">
        <v>102</v>
      </c>
      <c r="U2257">
        <v>35.4</v>
      </c>
      <c r="V2257">
        <v>5.94</v>
      </c>
      <c r="W2257" t="s">
        <v>2380</v>
      </c>
      <c r="X2257" t="s">
        <v>2380</v>
      </c>
      <c r="Y2257" t="s">
        <v>2383</v>
      </c>
      <c r="Z2257">
        <v>1</v>
      </c>
      <c r="AA2257" t="s">
        <v>2380</v>
      </c>
      <c r="AV2257" t="s">
        <v>102</v>
      </c>
      <c r="AW2257">
        <v>35.4</v>
      </c>
      <c r="AX2257">
        <v>5.94</v>
      </c>
      <c r="AY2257" t="s">
        <v>2380</v>
      </c>
      <c r="AZ2257" t="s">
        <v>2380</v>
      </c>
      <c r="BA2257" t="s">
        <v>2383</v>
      </c>
      <c r="BB2257">
        <v>1</v>
      </c>
      <c r="BC2257" t="s">
        <v>2380</v>
      </c>
      <c r="BR2257">
        <v>35.4</v>
      </c>
      <c r="BS2257" t="str" cm="1">
        <f t="array" ref="BS2257">_xlfn.IFS(BR2257&lt;18.5,"UNDER WEIGHT",BR2257&lt;=24.9,"NORMAL WEIGHT",BR2257&lt;=29.9,"OVER WEIGHT",BR2257&gt;=30,"OBESITY")</f>
        <v>OBESITY</v>
      </c>
      <c r="BV2257">
        <v>5.94</v>
      </c>
      <c r="BW2257" t="str" cm="1">
        <f t="array" ref="BW2257">_xlfn.IFS(BV2257&lt;=5.7,"NORMAL",BV2257&lt;=6.4,"Prediabetes",BV2257&gt;=6.5,"Diabetes")</f>
        <v>Prediabetes</v>
      </c>
      <c r="CJ2257" t="s">
        <v>2285</v>
      </c>
      <c r="CK2257">
        <v>1974</v>
      </c>
      <c r="CL2257" t="s">
        <v>18</v>
      </c>
      <c r="CM2257">
        <v>5</v>
      </c>
      <c r="CN2257">
        <v>0</v>
      </c>
      <c r="CO2257">
        <v>40974.160000000003</v>
      </c>
      <c r="CP2257" t="s">
        <v>16</v>
      </c>
      <c r="CQ2257" t="s">
        <v>11</v>
      </c>
      <c r="CR2257" t="s">
        <v>13</v>
      </c>
      <c r="CW2257" t="str">
        <f t="shared" si="70"/>
        <v>5/Jun/1974</v>
      </c>
      <c r="CZ2257" t="s">
        <v>2285</v>
      </c>
      <c r="DA2257">
        <v>1974</v>
      </c>
      <c r="DB2257" t="s">
        <v>18</v>
      </c>
      <c r="DC2257">
        <v>5</v>
      </c>
      <c r="DD2257">
        <v>0</v>
      </c>
      <c r="DE2257" s="18">
        <v>40974.160000000003</v>
      </c>
      <c r="DF2257" t="s">
        <v>16</v>
      </c>
      <c r="DG2257" t="s">
        <v>11</v>
      </c>
      <c r="DH2257" t="s">
        <v>13</v>
      </c>
      <c r="DZ2257" t="s">
        <v>2285</v>
      </c>
      <c r="EA2257">
        <f t="shared" si="71"/>
        <v>49</v>
      </c>
    </row>
    <row r="2258" spans="1:131" ht="15.6" x14ac:dyDescent="0.3">
      <c r="A2258" s="1" t="s">
        <v>101</v>
      </c>
      <c r="B2258" s="1" t="s">
        <v>6752</v>
      </c>
      <c r="C2258" s="1" t="s">
        <v>6685</v>
      </c>
      <c r="D2258" t="s">
        <v>8359</v>
      </c>
      <c r="E2258" s="1"/>
      <c r="H2258" s="1"/>
      <c r="T2258" t="s">
        <v>101</v>
      </c>
      <c r="U2258">
        <v>34.4</v>
      </c>
      <c r="V2258">
        <v>5.7</v>
      </c>
      <c r="W2258" t="s">
        <v>2380</v>
      </c>
      <c r="X2258" t="s">
        <v>2380</v>
      </c>
      <c r="Y2258" t="s">
        <v>2383</v>
      </c>
      <c r="Z2258">
        <v>1</v>
      </c>
      <c r="AA2258" t="s">
        <v>2380</v>
      </c>
      <c r="AV2258" t="s">
        <v>101</v>
      </c>
      <c r="AW2258">
        <v>34.4</v>
      </c>
      <c r="AX2258">
        <v>5.7</v>
      </c>
      <c r="AY2258" t="s">
        <v>2380</v>
      </c>
      <c r="AZ2258" t="s">
        <v>2380</v>
      </c>
      <c r="BA2258" t="s">
        <v>2383</v>
      </c>
      <c r="BB2258">
        <v>1</v>
      </c>
      <c r="BC2258" t="s">
        <v>2380</v>
      </c>
      <c r="BR2258">
        <v>34.4</v>
      </c>
      <c r="BS2258" t="str" cm="1">
        <f t="array" ref="BS2258">_xlfn.IFS(BR2258&lt;18.5,"UNDER WEIGHT",BR2258&lt;=24.9,"NORMAL WEIGHT",BR2258&lt;=29.9,"OVER WEIGHT",BR2258&gt;=30,"OBESITY")</f>
        <v>OBESITY</v>
      </c>
      <c r="BV2258">
        <v>5.7</v>
      </c>
      <c r="BW2258" t="str" cm="1">
        <f t="array" ref="BW2258">_xlfn.IFS(BV2258&lt;=5.7,"NORMAL",BV2258&lt;=6.4,"Prediabetes",BV2258&gt;=6.5,"Diabetes")</f>
        <v>NORMAL</v>
      </c>
      <c r="CJ2258" t="s">
        <v>2286</v>
      </c>
      <c r="CK2258">
        <v>1979</v>
      </c>
      <c r="CL2258" t="s">
        <v>37</v>
      </c>
      <c r="CM2258">
        <v>11</v>
      </c>
      <c r="CN2258">
        <v>1</v>
      </c>
      <c r="CO2258">
        <v>41034.22</v>
      </c>
      <c r="CP2258" t="s">
        <v>16</v>
      </c>
      <c r="CQ2258" t="s">
        <v>12</v>
      </c>
      <c r="CR2258" t="s">
        <v>356</v>
      </c>
      <c r="CW2258" t="str">
        <f t="shared" si="70"/>
        <v>11/Oct/1979</v>
      </c>
      <c r="CZ2258" t="s">
        <v>2286</v>
      </c>
      <c r="DA2258">
        <v>1979</v>
      </c>
      <c r="DB2258" t="s">
        <v>37</v>
      </c>
      <c r="DC2258">
        <v>11</v>
      </c>
      <c r="DD2258">
        <v>1</v>
      </c>
      <c r="DE2258" s="18">
        <v>41034.22</v>
      </c>
      <c r="DF2258" t="s">
        <v>16</v>
      </c>
      <c r="DG2258" t="s">
        <v>12</v>
      </c>
      <c r="DH2258" t="s">
        <v>356</v>
      </c>
      <c r="DZ2258" t="s">
        <v>2286</v>
      </c>
      <c r="EA2258">
        <f t="shared" si="71"/>
        <v>44</v>
      </c>
    </row>
    <row r="2259" spans="1:131" ht="15.6" x14ac:dyDescent="0.3">
      <c r="A2259" s="1" t="s">
        <v>100</v>
      </c>
      <c r="B2259" s="1" t="s">
        <v>6752</v>
      </c>
      <c r="C2259" s="1" t="s">
        <v>6686</v>
      </c>
      <c r="D2259" t="s">
        <v>8360</v>
      </c>
      <c r="E2259" s="1"/>
      <c r="H2259" s="1"/>
      <c r="T2259" t="s">
        <v>100</v>
      </c>
      <c r="U2259">
        <v>34.1</v>
      </c>
      <c r="V2259">
        <v>4.13</v>
      </c>
      <c r="W2259" t="s">
        <v>2380</v>
      </c>
      <c r="X2259" t="s">
        <v>2380</v>
      </c>
      <c r="Y2259" t="s">
        <v>2383</v>
      </c>
      <c r="Z2259">
        <v>1</v>
      </c>
      <c r="AA2259" t="s">
        <v>2380</v>
      </c>
      <c r="AV2259" t="s">
        <v>100</v>
      </c>
      <c r="AW2259">
        <v>34.1</v>
      </c>
      <c r="AX2259">
        <v>4.13</v>
      </c>
      <c r="AY2259" t="s">
        <v>2380</v>
      </c>
      <c r="AZ2259" t="s">
        <v>2380</v>
      </c>
      <c r="BA2259" t="s">
        <v>2383</v>
      </c>
      <c r="BB2259">
        <v>1</v>
      </c>
      <c r="BC2259" t="s">
        <v>2380</v>
      </c>
      <c r="BR2259">
        <v>34.1</v>
      </c>
      <c r="BS2259" t="str" cm="1">
        <f t="array" ref="BS2259">_xlfn.IFS(BR2259&lt;18.5,"UNDER WEIGHT",BR2259&lt;=24.9,"NORMAL WEIGHT",BR2259&lt;=29.9,"OVER WEIGHT",BR2259&gt;=30,"OBESITY")</f>
        <v>OBESITY</v>
      </c>
      <c r="BV2259">
        <v>4.13</v>
      </c>
      <c r="BW2259" t="str" cm="1">
        <f t="array" ref="BW2259">_xlfn.IFS(BV2259&lt;=5.7,"NORMAL",BV2259&lt;=6.4,"Prediabetes",BV2259&gt;=6.5,"Diabetes")</f>
        <v>NORMAL</v>
      </c>
      <c r="CJ2259" t="s">
        <v>2287</v>
      </c>
      <c r="CK2259">
        <v>1972</v>
      </c>
      <c r="CL2259" t="s">
        <v>35</v>
      </c>
      <c r="CM2259">
        <v>12</v>
      </c>
      <c r="CN2259">
        <v>0</v>
      </c>
      <c r="CO2259">
        <v>41055.29</v>
      </c>
      <c r="CP2259" t="s">
        <v>16</v>
      </c>
      <c r="CQ2259" t="s">
        <v>11</v>
      </c>
      <c r="CR2259" t="s">
        <v>42</v>
      </c>
      <c r="CW2259" t="str">
        <f t="shared" si="70"/>
        <v>12/Aug/1972</v>
      </c>
      <c r="CZ2259" t="s">
        <v>2287</v>
      </c>
      <c r="DA2259">
        <v>1972</v>
      </c>
      <c r="DB2259" t="s">
        <v>35</v>
      </c>
      <c r="DC2259">
        <v>12</v>
      </c>
      <c r="DD2259">
        <v>0</v>
      </c>
      <c r="DE2259" s="18">
        <v>41055.29</v>
      </c>
      <c r="DF2259" t="s">
        <v>16</v>
      </c>
      <c r="DG2259" t="s">
        <v>11</v>
      </c>
      <c r="DH2259" t="s">
        <v>42</v>
      </c>
      <c r="DZ2259" t="s">
        <v>2287</v>
      </c>
      <c r="EA2259">
        <f t="shared" si="71"/>
        <v>51</v>
      </c>
    </row>
    <row r="2260" spans="1:131" ht="15.6" x14ac:dyDescent="0.3">
      <c r="A2260" s="1" t="s">
        <v>99</v>
      </c>
      <c r="B2260" s="1" t="s">
        <v>6752</v>
      </c>
      <c r="C2260" s="1" t="s">
        <v>6687</v>
      </c>
      <c r="D2260" t="s">
        <v>8361</v>
      </c>
      <c r="E2260" s="1"/>
      <c r="H2260" s="1"/>
      <c r="T2260" t="s">
        <v>99</v>
      </c>
      <c r="U2260">
        <v>30.4</v>
      </c>
      <c r="V2260">
        <v>4.7699999999999996</v>
      </c>
      <c r="W2260" t="s">
        <v>2380</v>
      </c>
      <c r="X2260" t="s">
        <v>2380</v>
      </c>
      <c r="Y2260" t="s">
        <v>2383</v>
      </c>
      <c r="Z2260">
        <v>1</v>
      </c>
      <c r="AA2260" t="s">
        <v>2380</v>
      </c>
      <c r="AV2260" t="s">
        <v>99</v>
      </c>
      <c r="AW2260">
        <v>30.4</v>
      </c>
      <c r="AX2260">
        <v>4.7699999999999996</v>
      </c>
      <c r="AY2260" t="s">
        <v>2380</v>
      </c>
      <c r="AZ2260" t="s">
        <v>2380</v>
      </c>
      <c r="BA2260" t="s">
        <v>2383</v>
      </c>
      <c r="BB2260">
        <v>1</v>
      </c>
      <c r="BC2260" t="s">
        <v>2380</v>
      </c>
      <c r="BR2260">
        <v>30.4</v>
      </c>
      <c r="BS2260" t="str" cm="1">
        <f t="array" ref="BS2260">_xlfn.IFS(BR2260&lt;18.5,"UNDER WEIGHT",BR2260&lt;=24.9,"NORMAL WEIGHT",BR2260&lt;=29.9,"OVER WEIGHT",BR2260&gt;=30,"OBESITY")</f>
        <v>OBESITY</v>
      </c>
      <c r="BV2260">
        <v>4.7699999999999996</v>
      </c>
      <c r="BW2260" t="str" cm="1">
        <f t="array" ref="BW2260">_xlfn.IFS(BV2260&lt;=5.7,"NORMAL",BV2260&lt;=6.4,"Prediabetes",BV2260&gt;=6.5,"Diabetes")</f>
        <v>NORMAL</v>
      </c>
      <c r="CJ2260" t="s">
        <v>2288</v>
      </c>
      <c r="CK2260">
        <v>1972</v>
      </c>
      <c r="CL2260" t="s">
        <v>20</v>
      </c>
      <c r="CM2260">
        <v>6</v>
      </c>
      <c r="CN2260">
        <v>0</v>
      </c>
      <c r="CO2260">
        <v>41097.160000000003</v>
      </c>
      <c r="CP2260" t="s">
        <v>16</v>
      </c>
      <c r="CQ2260" t="s">
        <v>12</v>
      </c>
      <c r="CR2260" t="s">
        <v>168</v>
      </c>
      <c r="CW2260" t="str">
        <f t="shared" si="70"/>
        <v>6/Sep/1972</v>
      </c>
      <c r="CZ2260" t="s">
        <v>2288</v>
      </c>
      <c r="DA2260">
        <v>1972</v>
      </c>
      <c r="DB2260" t="s">
        <v>20</v>
      </c>
      <c r="DC2260">
        <v>6</v>
      </c>
      <c r="DD2260">
        <v>0</v>
      </c>
      <c r="DE2260" s="18">
        <v>41097.160000000003</v>
      </c>
      <c r="DF2260" t="s">
        <v>16</v>
      </c>
      <c r="DG2260" t="s">
        <v>12</v>
      </c>
      <c r="DH2260" t="s">
        <v>168</v>
      </c>
      <c r="DZ2260" t="s">
        <v>2288</v>
      </c>
      <c r="EA2260">
        <f t="shared" si="71"/>
        <v>51</v>
      </c>
    </row>
    <row r="2261" spans="1:131" ht="15.6" x14ac:dyDescent="0.3">
      <c r="A2261" s="1" t="s">
        <v>98</v>
      </c>
      <c r="B2261" s="1" t="s">
        <v>6752</v>
      </c>
      <c r="C2261" s="1" t="s">
        <v>6688</v>
      </c>
      <c r="D2261" t="s">
        <v>6271</v>
      </c>
      <c r="E2261" s="1"/>
      <c r="H2261" s="1"/>
      <c r="T2261" t="s">
        <v>98</v>
      </c>
      <c r="U2261">
        <v>28.7</v>
      </c>
      <c r="V2261">
        <v>4.99</v>
      </c>
      <c r="W2261" t="s">
        <v>2380</v>
      </c>
      <c r="X2261" t="s">
        <v>2380</v>
      </c>
      <c r="Y2261" t="s">
        <v>2383</v>
      </c>
      <c r="Z2261">
        <v>1</v>
      </c>
      <c r="AA2261" t="s">
        <v>2380</v>
      </c>
      <c r="AV2261" t="s">
        <v>98</v>
      </c>
      <c r="AW2261">
        <v>28.7</v>
      </c>
      <c r="AX2261">
        <v>4.99</v>
      </c>
      <c r="AY2261" t="s">
        <v>2380</v>
      </c>
      <c r="AZ2261" t="s">
        <v>2380</v>
      </c>
      <c r="BA2261" t="s">
        <v>2383</v>
      </c>
      <c r="BB2261">
        <v>1</v>
      </c>
      <c r="BC2261" t="s">
        <v>2380</v>
      </c>
      <c r="BR2261">
        <v>28.7</v>
      </c>
      <c r="BS2261" t="str" cm="1">
        <f t="array" ref="BS2261">_xlfn.IFS(BR2261&lt;18.5,"UNDER WEIGHT",BR2261&lt;=24.9,"NORMAL WEIGHT",BR2261&lt;=29.9,"OVER WEIGHT",BR2261&gt;=30,"OBESITY")</f>
        <v>OVER WEIGHT</v>
      </c>
      <c r="BV2261">
        <v>4.99</v>
      </c>
      <c r="BW2261" t="str" cm="1">
        <f t="array" ref="BW2261">_xlfn.IFS(BV2261&lt;=5.7,"NORMAL",BV2261&lt;=6.4,"Prediabetes",BV2261&gt;=6.5,"Diabetes")</f>
        <v>NORMAL</v>
      </c>
      <c r="CJ2261" t="s">
        <v>2289</v>
      </c>
      <c r="CK2261">
        <v>1969</v>
      </c>
      <c r="CL2261" t="s">
        <v>35</v>
      </c>
      <c r="CM2261">
        <v>8</v>
      </c>
      <c r="CN2261">
        <v>0</v>
      </c>
      <c r="CO2261">
        <v>41191.57</v>
      </c>
      <c r="CP2261" t="s">
        <v>16</v>
      </c>
      <c r="CQ2261" t="s">
        <v>11</v>
      </c>
      <c r="CR2261" t="s">
        <v>42</v>
      </c>
      <c r="CW2261" t="str">
        <f t="shared" si="70"/>
        <v>8/Aug/1969</v>
      </c>
      <c r="CZ2261" t="s">
        <v>2289</v>
      </c>
      <c r="DA2261">
        <v>1969</v>
      </c>
      <c r="DB2261" t="s">
        <v>35</v>
      </c>
      <c r="DC2261">
        <v>8</v>
      </c>
      <c r="DD2261">
        <v>0</v>
      </c>
      <c r="DE2261" s="18">
        <v>41191.57</v>
      </c>
      <c r="DF2261" t="s">
        <v>16</v>
      </c>
      <c r="DG2261" t="s">
        <v>11</v>
      </c>
      <c r="DH2261" t="s">
        <v>42</v>
      </c>
      <c r="DZ2261" t="s">
        <v>2289</v>
      </c>
      <c r="EA2261">
        <f t="shared" si="71"/>
        <v>54</v>
      </c>
    </row>
    <row r="2262" spans="1:131" ht="15.6" x14ac:dyDescent="0.3">
      <c r="A2262" s="1" t="s">
        <v>97</v>
      </c>
      <c r="B2262" s="1" t="s">
        <v>6751</v>
      </c>
      <c r="C2262" s="1" t="s">
        <v>6689</v>
      </c>
      <c r="D2262" t="s">
        <v>5998</v>
      </c>
      <c r="E2262" s="1"/>
      <c r="H2262" s="1"/>
      <c r="T2262" t="s">
        <v>97</v>
      </c>
      <c r="U2262">
        <v>17.440000000000001</v>
      </c>
      <c r="V2262">
        <v>4.42</v>
      </c>
      <c r="W2262" t="s">
        <v>2382</v>
      </c>
      <c r="X2262" t="s">
        <v>2380</v>
      </c>
      <c r="Y2262" t="s">
        <v>2383</v>
      </c>
      <c r="Z2262">
        <v>1</v>
      </c>
      <c r="AA2262" t="s">
        <v>2380</v>
      </c>
      <c r="AV2262" t="s">
        <v>97</v>
      </c>
      <c r="AW2262">
        <v>17.440000000000001</v>
      </c>
      <c r="AX2262">
        <v>4.42</v>
      </c>
      <c r="AY2262" t="s">
        <v>2382</v>
      </c>
      <c r="AZ2262" t="s">
        <v>2380</v>
      </c>
      <c r="BA2262" t="s">
        <v>2383</v>
      </c>
      <c r="BB2262">
        <v>1</v>
      </c>
      <c r="BC2262" t="s">
        <v>2380</v>
      </c>
      <c r="BR2262">
        <v>17.440000000000001</v>
      </c>
      <c r="BS2262" t="str" cm="1">
        <f t="array" ref="BS2262">_xlfn.IFS(BR2262&lt;18.5,"UNDER WEIGHT",BR2262&lt;=24.9,"NORMAL WEIGHT",BR2262&lt;=29.9,"OVER WEIGHT",BR2262&gt;=30,"OBESITY")</f>
        <v>UNDER WEIGHT</v>
      </c>
      <c r="BV2262">
        <v>4.42</v>
      </c>
      <c r="BW2262" t="str" cm="1">
        <f t="array" ref="BW2262">_xlfn.IFS(BV2262&lt;=5.7,"NORMAL",BV2262&lt;=6.4,"Prediabetes",BV2262&gt;=6.5,"Diabetes")</f>
        <v>NORMAL</v>
      </c>
      <c r="CJ2262" t="s">
        <v>2290</v>
      </c>
      <c r="CK2262">
        <v>1964</v>
      </c>
      <c r="CL2262" t="s">
        <v>18</v>
      </c>
      <c r="CM2262">
        <v>6</v>
      </c>
      <c r="CN2262">
        <v>0</v>
      </c>
      <c r="CO2262">
        <v>41250.39</v>
      </c>
      <c r="CP2262" t="s">
        <v>16</v>
      </c>
      <c r="CQ2262" t="s">
        <v>12</v>
      </c>
      <c r="CR2262" t="s">
        <v>42</v>
      </c>
      <c r="CW2262" t="str">
        <f t="shared" si="70"/>
        <v>6/Jun/1964</v>
      </c>
      <c r="CZ2262" t="s">
        <v>2290</v>
      </c>
      <c r="DA2262">
        <v>1964</v>
      </c>
      <c r="DB2262" t="s">
        <v>18</v>
      </c>
      <c r="DC2262">
        <v>6</v>
      </c>
      <c r="DD2262">
        <v>0</v>
      </c>
      <c r="DE2262" s="18">
        <v>41250.39</v>
      </c>
      <c r="DF2262" t="s">
        <v>16</v>
      </c>
      <c r="DG2262" t="s">
        <v>12</v>
      </c>
      <c r="DH2262" t="s">
        <v>42</v>
      </c>
      <c r="DZ2262" t="s">
        <v>2290</v>
      </c>
      <c r="EA2262">
        <f t="shared" si="71"/>
        <v>59</v>
      </c>
    </row>
    <row r="2263" spans="1:131" ht="15.6" x14ac:dyDescent="0.3">
      <c r="A2263" s="1" t="s">
        <v>96</v>
      </c>
      <c r="B2263" s="1" t="s">
        <v>6752</v>
      </c>
      <c r="C2263" s="1" t="s">
        <v>6690</v>
      </c>
      <c r="D2263" t="s">
        <v>6809</v>
      </c>
      <c r="E2263" s="1"/>
      <c r="H2263" s="1"/>
      <c r="T2263" t="s">
        <v>96</v>
      </c>
      <c r="U2263">
        <v>27.6</v>
      </c>
      <c r="V2263">
        <v>4.01</v>
      </c>
      <c r="W2263" t="s">
        <v>2380</v>
      </c>
      <c r="X2263" t="s">
        <v>2380</v>
      </c>
      <c r="Y2263" t="s">
        <v>2383</v>
      </c>
      <c r="Z2263">
        <v>1</v>
      </c>
      <c r="AA2263" t="s">
        <v>2380</v>
      </c>
      <c r="AV2263" t="s">
        <v>96</v>
      </c>
      <c r="AW2263">
        <v>27.6</v>
      </c>
      <c r="AX2263">
        <v>4.01</v>
      </c>
      <c r="AY2263" t="s">
        <v>2380</v>
      </c>
      <c r="AZ2263" t="s">
        <v>2380</v>
      </c>
      <c r="BA2263" t="s">
        <v>2383</v>
      </c>
      <c r="BB2263">
        <v>1</v>
      </c>
      <c r="BC2263" t="s">
        <v>2380</v>
      </c>
      <c r="BR2263">
        <v>27.6</v>
      </c>
      <c r="BS2263" t="str" cm="1">
        <f t="array" ref="BS2263">_xlfn.IFS(BR2263&lt;18.5,"UNDER WEIGHT",BR2263&lt;=24.9,"NORMAL WEIGHT",BR2263&lt;=29.9,"OVER WEIGHT",BR2263&gt;=30,"OBESITY")</f>
        <v>OVER WEIGHT</v>
      </c>
      <c r="BV2263">
        <v>4.01</v>
      </c>
      <c r="BW2263" t="str" cm="1">
        <f t="array" ref="BW2263">_xlfn.IFS(BV2263&lt;=5.7,"NORMAL",BV2263&lt;=6.4,"Prediabetes",BV2263&gt;=6.5,"Diabetes")</f>
        <v>NORMAL</v>
      </c>
      <c r="CJ2263" t="s">
        <v>2291</v>
      </c>
      <c r="CK2263">
        <v>1977</v>
      </c>
      <c r="CL2263" t="s">
        <v>35</v>
      </c>
      <c r="CM2263">
        <v>27</v>
      </c>
      <c r="CN2263">
        <v>2</v>
      </c>
      <c r="CO2263">
        <v>41271.5</v>
      </c>
      <c r="CP2263" t="s">
        <v>16</v>
      </c>
      <c r="CQ2263" t="s">
        <v>11</v>
      </c>
      <c r="CR2263" t="s">
        <v>42</v>
      </c>
      <c r="CW2263" t="str">
        <f t="shared" si="70"/>
        <v>27/Aug/1977</v>
      </c>
      <c r="CZ2263" t="s">
        <v>2291</v>
      </c>
      <c r="DA2263">
        <v>1977</v>
      </c>
      <c r="DB2263" t="s">
        <v>35</v>
      </c>
      <c r="DC2263">
        <v>27</v>
      </c>
      <c r="DD2263">
        <v>2</v>
      </c>
      <c r="DE2263" s="18">
        <v>41271.5</v>
      </c>
      <c r="DF2263" t="s">
        <v>16</v>
      </c>
      <c r="DG2263" t="s">
        <v>11</v>
      </c>
      <c r="DH2263" t="s">
        <v>42</v>
      </c>
      <c r="DZ2263" t="s">
        <v>2291</v>
      </c>
      <c r="EA2263">
        <f t="shared" si="71"/>
        <v>46</v>
      </c>
    </row>
    <row r="2264" spans="1:131" ht="15.6" x14ac:dyDescent="0.3">
      <c r="A2264" s="1" t="s">
        <v>95</v>
      </c>
      <c r="B2264" s="1" t="s">
        <v>6752</v>
      </c>
      <c r="C2264" s="1" t="s">
        <v>6691</v>
      </c>
      <c r="D2264" t="s">
        <v>6929</v>
      </c>
      <c r="E2264" s="1"/>
      <c r="H2264" s="1"/>
      <c r="T2264" t="s">
        <v>95</v>
      </c>
      <c r="U2264">
        <v>20.7</v>
      </c>
      <c r="V2264">
        <v>4.49</v>
      </c>
      <c r="W2264" t="s">
        <v>2380</v>
      </c>
      <c r="X2264" t="s">
        <v>2380</v>
      </c>
      <c r="Y2264" t="s">
        <v>2383</v>
      </c>
      <c r="Z2264">
        <v>1</v>
      </c>
      <c r="AA2264" t="s">
        <v>2380</v>
      </c>
      <c r="AV2264" t="s">
        <v>95</v>
      </c>
      <c r="AW2264">
        <v>20.7</v>
      </c>
      <c r="AX2264">
        <v>4.49</v>
      </c>
      <c r="AY2264" t="s">
        <v>2380</v>
      </c>
      <c r="AZ2264" t="s">
        <v>2380</v>
      </c>
      <c r="BA2264" t="s">
        <v>2383</v>
      </c>
      <c r="BB2264">
        <v>1</v>
      </c>
      <c r="BC2264" t="s">
        <v>2380</v>
      </c>
      <c r="BR2264">
        <v>20.7</v>
      </c>
      <c r="BS2264" t="str" cm="1">
        <f t="array" ref="BS2264">_xlfn.IFS(BR2264&lt;18.5,"UNDER WEIGHT",BR2264&lt;=24.9,"NORMAL WEIGHT",BR2264&lt;=29.9,"OVER WEIGHT",BR2264&gt;=30,"OBESITY")</f>
        <v>NORMAL WEIGHT</v>
      </c>
      <c r="BV2264">
        <v>4.49</v>
      </c>
      <c r="BW2264" t="str" cm="1">
        <f t="array" ref="BW2264">_xlfn.IFS(BV2264&lt;=5.7,"NORMAL",BV2264&lt;=6.4,"Prediabetes",BV2264&gt;=6.5,"Diabetes")</f>
        <v>NORMAL</v>
      </c>
      <c r="CJ2264" t="s">
        <v>2292</v>
      </c>
      <c r="CK2264">
        <v>1964</v>
      </c>
      <c r="CL2264" t="s">
        <v>37</v>
      </c>
      <c r="CM2264">
        <v>7</v>
      </c>
      <c r="CN2264">
        <v>0</v>
      </c>
      <c r="CO2264">
        <v>41331.79</v>
      </c>
      <c r="CP2264" t="s">
        <v>16</v>
      </c>
      <c r="CQ2264" t="s">
        <v>11</v>
      </c>
      <c r="CR2264" t="s">
        <v>42</v>
      </c>
      <c r="CW2264" t="str">
        <f t="shared" si="70"/>
        <v>7/Oct/1964</v>
      </c>
      <c r="CZ2264" t="s">
        <v>2292</v>
      </c>
      <c r="DA2264">
        <v>1964</v>
      </c>
      <c r="DB2264" t="s">
        <v>37</v>
      </c>
      <c r="DC2264">
        <v>7</v>
      </c>
      <c r="DD2264">
        <v>0</v>
      </c>
      <c r="DE2264" s="18">
        <v>41331.79</v>
      </c>
      <c r="DF2264" t="s">
        <v>16</v>
      </c>
      <c r="DG2264" t="s">
        <v>11</v>
      </c>
      <c r="DH2264" t="s">
        <v>42</v>
      </c>
      <c r="DZ2264" t="s">
        <v>2292</v>
      </c>
      <c r="EA2264">
        <f t="shared" si="71"/>
        <v>59</v>
      </c>
    </row>
    <row r="2265" spans="1:131" ht="15.6" x14ac:dyDescent="0.3">
      <c r="A2265" s="1" t="s">
        <v>94</v>
      </c>
      <c r="B2265" s="1" t="s">
        <v>6752</v>
      </c>
      <c r="C2265" s="1" t="s">
        <v>6692</v>
      </c>
      <c r="D2265" t="s">
        <v>8362</v>
      </c>
      <c r="E2265" s="1"/>
      <c r="H2265" s="1"/>
      <c r="T2265" t="s">
        <v>94</v>
      </c>
      <c r="U2265">
        <v>20.3</v>
      </c>
      <c r="V2265">
        <v>6.37</v>
      </c>
      <c r="W2265" t="s">
        <v>2380</v>
      </c>
      <c r="X2265" t="s">
        <v>2380</v>
      </c>
      <c r="Y2265" t="s">
        <v>2383</v>
      </c>
      <c r="Z2265">
        <v>1</v>
      </c>
      <c r="AA2265" t="s">
        <v>2380</v>
      </c>
      <c r="AV2265" t="s">
        <v>94</v>
      </c>
      <c r="AW2265">
        <v>20.3</v>
      </c>
      <c r="AX2265">
        <v>6.37</v>
      </c>
      <c r="AY2265" t="s">
        <v>2380</v>
      </c>
      <c r="AZ2265" t="s">
        <v>2380</v>
      </c>
      <c r="BA2265" t="s">
        <v>2383</v>
      </c>
      <c r="BB2265">
        <v>1</v>
      </c>
      <c r="BC2265" t="s">
        <v>2380</v>
      </c>
      <c r="BR2265">
        <v>20.3</v>
      </c>
      <c r="BS2265" t="str" cm="1">
        <f t="array" ref="BS2265">_xlfn.IFS(BR2265&lt;18.5,"UNDER WEIGHT",BR2265&lt;=24.9,"NORMAL WEIGHT",BR2265&lt;=29.9,"OVER WEIGHT",BR2265&gt;=30,"OBESITY")</f>
        <v>NORMAL WEIGHT</v>
      </c>
      <c r="BV2265">
        <v>6.37</v>
      </c>
      <c r="BW2265" t="str" cm="1">
        <f t="array" ref="BW2265">_xlfn.IFS(BV2265&lt;=5.7,"NORMAL",BV2265&lt;=6.4,"Prediabetes",BV2265&gt;=6.5,"Diabetes")</f>
        <v>Prediabetes</v>
      </c>
      <c r="CJ2265" t="s">
        <v>2293</v>
      </c>
      <c r="CK2265">
        <v>1971</v>
      </c>
      <c r="CL2265" t="s">
        <v>37</v>
      </c>
      <c r="CM2265">
        <v>16</v>
      </c>
      <c r="CN2265">
        <v>0</v>
      </c>
      <c r="CO2265">
        <v>41351.879999999997</v>
      </c>
      <c r="CP2265" t="s">
        <v>16</v>
      </c>
      <c r="CQ2265" t="s">
        <v>11</v>
      </c>
      <c r="CR2265" t="s">
        <v>42</v>
      </c>
      <c r="CW2265" t="str">
        <f t="shared" si="70"/>
        <v>16/Oct/1971</v>
      </c>
      <c r="CZ2265" t="s">
        <v>2293</v>
      </c>
      <c r="DA2265">
        <v>1971</v>
      </c>
      <c r="DB2265" t="s">
        <v>37</v>
      </c>
      <c r="DC2265">
        <v>16</v>
      </c>
      <c r="DD2265">
        <v>0</v>
      </c>
      <c r="DE2265" s="18">
        <v>41351.879999999997</v>
      </c>
      <c r="DF2265" t="s">
        <v>16</v>
      </c>
      <c r="DG2265" t="s">
        <v>11</v>
      </c>
      <c r="DH2265" t="s">
        <v>42</v>
      </c>
      <c r="DZ2265" t="s">
        <v>2293</v>
      </c>
      <c r="EA2265">
        <f t="shared" si="71"/>
        <v>52</v>
      </c>
    </row>
    <row r="2266" spans="1:131" ht="15.6" x14ac:dyDescent="0.3">
      <c r="A2266" s="1" t="s">
        <v>93</v>
      </c>
      <c r="B2266" s="1" t="s">
        <v>6752</v>
      </c>
      <c r="C2266" s="1" t="s">
        <v>6215</v>
      </c>
      <c r="D2266" t="s">
        <v>6884</v>
      </c>
      <c r="E2266" s="1"/>
      <c r="H2266" s="1"/>
      <c r="T2266" t="s">
        <v>93</v>
      </c>
      <c r="U2266">
        <v>19.8</v>
      </c>
      <c r="V2266">
        <v>5.12</v>
      </c>
      <c r="W2266" t="s">
        <v>2380</v>
      </c>
      <c r="X2266" t="s">
        <v>2380</v>
      </c>
      <c r="Y2266" t="s">
        <v>2383</v>
      </c>
      <c r="Z2266">
        <v>1</v>
      </c>
      <c r="AA2266" t="s">
        <v>2380</v>
      </c>
      <c r="AV2266" t="s">
        <v>93</v>
      </c>
      <c r="AW2266">
        <v>19.8</v>
      </c>
      <c r="AX2266">
        <v>5.12</v>
      </c>
      <c r="AY2266" t="s">
        <v>2380</v>
      </c>
      <c r="AZ2266" t="s">
        <v>2380</v>
      </c>
      <c r="BA2266" t="s">
        <v>2383</v>
      </c>
      <c r="BB2266">
        <v>1</v>
      </c>
      <c r="BC2266" t="s">
        <v>2380</v>
      </c>
      <c r="BR2266">
        <v>19.8</v>
      </c>
      <c r="BS2266" t="str" cm="1">
        <f t="array" ref="BS2266">_xlfn.IFS(BR2266&lt;18.5,"UNDER WEIGHT",BR2266&lt;=24.9,"NORMAL WEIGHT",BR2266&lt;=29.9,"OVER WEIGHT",BR2266&gt;=30,"OBESITY")</f>
        <v>NORMAL WEIGHT</v>
      </c>
      <c r="BV2266">
        <v>5.12</v>
      </c>
      <c r="BW2266" t="str" cm="1">
        <f t="array" ref="BW2266">_xlfn.IFS(BV2266&lt;=5.7,"NORMAL",BV2266&lt;=6.4,"Prediabetes",BV2266&gt;=6.5,"Diabetes")</f>
        <v>NORMAL</v>
      </c>
      <c r="CJ2266" t="s">
        <v>2294</v>
      </c>
      <c r="CK2266">
        <v>1967</v>
      </c>
      <c r="CL2266" t="s">
        <v>30</v>
      </c>
      <c r="CM2266">
        <v>22</v>
      </c>
      <c r="CN2266">
        <v>0</v>
      </c>
      <c r="CO2266">
        <v>41505.15</v>
      </c>
      <c r="CP2266" t="s">
        <v>16</v>
      </c>
      <c r="CQ2266" t="s">
        <v>11</v>
      </c>
      <c r="CR2266" t="s">
        <v>42</v>
      </c>
      <c r="CW2266" t="str">
        <f t="shared" si="70"/>
        <v>22/Dec/1967</v>
      </c>
      <c r="CZ2266" t="s">
        <v>2294</v>
      </c>
      <c r="DA2266">
        <v>1967</v>
      </c>
      <c r="DB2266" t="s">
        <v>30</v>
      </c>
      <c r="DC2266">
        <v>22</v>
      </c>
      <c r="DD2266">
        <v>0</v>
      </c>
      <c r="DE2266" s="18">
        <v>41505.15</v>
      </c>
      <c r="DF2266" t="s">
        <v>16</v>
      </c>
      <c r="DG2266" t="s">
        <v>11</v>
      </c>
      <c r="DH2266" t="s">
        <v>42</v>
      </c>
      <c r="DZ2266" t="s">
        <v>2294</v>
      </c>
      <c r="EA2266">
        <f t="shared" si="71"/>
        <v>56</v>
      </c>
    </row>
    <row r="2267" spans="1:131" ht="15.6" x14ac:dyDescent="0.3">
      <c r="A2267" s="1" t="s">
        <v>92</v>
      </c>
      <c r="B2267" s="1" t="s">
        <v>6751</v>
      </c>
      <c r="C2267" s="1" t="s">
        <v>6693</v>
      </c>
      <c r="D2267" t="s">
        <v>7622</v>
      </c>
      <c r="E2267" s="1"/>
      <c r="H2267" s="1"/>
      <c r="T2267" t="s">
        <v>92</v>
      </c>
      <c r="U2267">
        <v>21.87</v>
      </c>
      <c r="V2267">
        <v>8.59</v>
      </c>
      <c r="W2267" t="s">
        <v>2380</v>
      </c>
      <c r="X2267" t="s">
        <v>2380</v>
      </c>
      <c r="Y2267" t="s">
        <v>2380</v>
      </c>
      <c r="Z2267">
        <v>0</v>
      </c>
      <c r="AA2267" t="s">
        <v>2380</v>
      </c>
      <c r="AV2267" t="s">
        <v>92</v>
      </c>
      <c r="AW2267">
        <v>21.87</v>
      </c>
      <c r="AX2267">
        <v>8.59</v>
      </c>
      <c r="AY2267" t="s">
        <v>2380</v>
      </c>
      <c r="AZ2267" t="s">
        <v>2380</v>
      </c>
      <c r="BA2267" t="s">
        <v>2380</v>
      </c>
      <c r="BB2267" t="s">
        <v>2381</v>
      </c>
      <c r="BC2267" t="s">
        <v>2380</v>
      </c>
      <c r="BR2267">
        <v>21.87</v>
      </c>
      <c r="BS2267" t="str" cm="1">
        <f t="array" ref="BS2267">_xlfn.IFS(BR2267&lt;18.5,"UNDER WEIGHT",BR2267&lt;=24.9,"NORMAL WEIGHT",BR2267&lt;=29.9,"OVER WEIGHT",BR2267&gt;=30,"OBESITY")</f>
        <v>NORMAL WEIGHT</v>
      </c>
      <c r="BV2267">
        <v>8.59</v>
      </c>
      <c r="BW2267" t="str" cm="1">
        <f t="array" ref="BW2267">_xlfn.IFS(BV2267&lt;=5.7,"NORMAL",BV2267&lt;=6.4,"Prediabetes",BV2267&gt;=6.5,"Diabetes")</f>
        <v>Diabetes</v>
      </c>
      <c r="CJ2267" t="s">
        <v>2295</v>
      </c>
      <c r="CK2267">
        <v>1974</v>
      </c>
      <c r="CL2267" t="s">
        <v>15</v>
      </c>
      <c r="CM2267">
        <v>24</v>
      </c>
      <c r="CN2267">
        <v>0</v>
      </c>
      <c r="CO2267">
        <v>41636.199999999997</v>
      </c>
      <c r="CP2267" t="s">
        <v>16</v>
      </c>
      <c r="CQ2267" t="s">
        <v>16</v>
      </c>
      <c r="CR2267" t="s">
        <v>42</v>
      </c>
      <c r="CW2267" t="str">
        <f t="shared" si="70"/>
        <v>24/Nov/1974</v>
      </c>
      <c r="CZ2267" t="s">
        <v>2295</v>
      </c>
      <c r="DA2267">
        <v>1974</v>
      </c>
      <c r="DB2267" t="s">
        <v>15</v>
      </c>
      <c r="DC2267">
        <v>24</v>
      </c>
      <c r="DD2267">
        <v>0</v>
      </c>
      <c r="DE2267" s="18">
        <v>41636.199999999997</v>
      </c>
      <c r="DF2267" t="s">
        <v>16</v>
      </c>
      <c r="DG2267" t="s">
        <v>16</v>
      </c>
      <c r="DH2267" t="s">
        <v>42</v>
      </c>
      <c r="DZ2267" t="s">
        <v>2295</v>
      </c>
      <c r="EA2267">
        <f t="shared" si="71"/>
        <v>49</v>
      </c>
    </row>
    <row r="2268" spans="1:131" ht="15.6" x14ac:dyDescent="0.3">
      <c r="A2268" s="1" t="s">
        <v>91</v>
      </c>
      <c r="B2268" s="1" t="s">
        <v>6751</v>
      </c>
      <c r="C2268" s="1" t="s">
        <v>6694</v>
      </c>
      <c r="D2268" t="s">
        <v>7172</v>
      </c>
      <c r="E2268" s="1"/>
      <c r="H2268" s="1"/>
      <c r="T2268" t="s">
        <v>91</v>
      </c>
      <c r="U2268">
        <v>16.600000000000001</v>
      </c>
      <c r="V2268">
        <v>5.87</v>
      </c>
      <c r="W2268" t="s">
        <v>2380</v>
      </c>
      <c r="X2268" t="s">
        <v>2380</v>
      </c>
      <c r="Y2268" t="s">
        <v>2380</v>
      </c>
      <c r="Z2268">
        <v>1</v>
      </c>
      <c r="AA2268" t="s">
        <v>2380</v>
      </c>
      <c r="AV2268" t="s">
        <v>91</v>
      </c>
      <c r="AW2268">
        <v>16.600000000000001</v>
      </c>
      <c r="AX2268">
        <v>5.87</v>
      </c>
      <c r="AY2268" t="s">
        <v>2380</v>
      </c>
      <c r="AZ2268" t="s">
        <v>2380</v>
      </c>
      <c r="BA2268" t="s">
        <v>2380</v>
      </c>
      <c r="BB2268">
        <v>1</v>
      </c>
      <c r="BC2268" t="s">
        <v>2380</v>
      </c>
      <c r="BR2268">
        <v>16.600000000000001</v>
      </c>
      <c r="BS2268" t="str" cm="1">
        <f t="array" ref="BS2268">_xlfn.IFS(BR2268&lt;18.5,"UNDER WEIGHT",BR2268&lt;=24.9,"NORMAL WEIGHT",BR2268&lt;=29.9,"OVER WEIGHT",BR2268&gt;=30,"OBESITY")</f>
        <v>UNDER WEIGHT</v>
      </c>
      <c r="BV2268">
        <v>5.87</v>
      </c>
      <c r="BW2268" t="str" cm="1">
        <f t="array" ref="BW2268">_xlfn.IFS(BV2268&lt;=5.7,"NORMAL",BV2268&lt;=6.4,"Prediabetes",BV2268&gt;=6.5,"Diabetes")</f>
        <v>Prediabetes</v>
      </c>
      <c r="CJ2268" t="s">
        <v>2296</v>
      </c>
      <c r="CK2268">
        <v>1976</v>
      </c>
      <c r="CL2268" t="s">
        <v>37</v>
      </c>
      <c r="CM2268">
        <v>29</v>
      </c>
      <c r="CN2268">
        <v>1</v>
      </c>
      <c r="CO2268">
        <v>41661.599999999999</v>
      </c>
      <c r="CP2268" t="s">
        <v>16</v>
      </c>
      <c r="CQ2268" t="s">
        <v>12</v>
      </c>
      <c r="CR2268" t="s">
        <v>42</v>
      </c>
      <c r="CW2268" t="str">
        <f t="shared" si="70"/>
        <v>29/Oct/1976</v>
      </c>
      <c r="CZ2268" t="s">
        <v>2296</v>
      </c>
      <c r="DA2268">
        <v>1976</v>
      </c>
      <c r="DB2268" t="s">
        <v>37</v>
      </c>
      <c r="DC2268">
        <v>29</v>
      </c>
      <c r="DD2268">
        <v>1</v>
      </c>
      <c r="DE2268" s="18">
        <v>41661.599999999999</v>
      </c>
      <c r="DF2268" t="s">
        <v>16</v>
      </c>
      <c r="DG2268" t="s">
        <v>12</v>
      </c>
      <c r="DH2268" t="s">
        <v>42</v>
      </c>
      <c r="DZ2268" t="s">
        <v>2296</v>
      </c>
      <c r="EA2268">
        <f t="shared" si="71"/>
        <v>47</v>
      </c>
    </row>
    <row r="2269" spans="1:131" ht="15.6" x14ac:dyDescent="0.3">
      <c r="A2269" s="1" t="s">
        <v>90</v>
      </c>
      <c r="B2269" s="1" t="s">
        <v>6751</v>
      </c>
      <c r="C2269" s="1" t="s">
        <v>6695</v>
      </c>
      <c r="D2269" t="s">
        <v>8363</v>
      </c>
      <c r="E2269" s="1"/>
      <c r="H2269" s="1"/>
      <c r="T2269" t="s">
        <v>90</v>
      </c>
      <c r="U2269">
        <v>21.98</v>
      </c>
      <c r="V2269">
        <v>7.03</v>
      </c>
      <c r="W2269" t="s">
        <v>2380</v>
      </c>
      <c r="X2269" t="s">
        <v>2380</v>
      </c>
      <c r="Y2269" t="s">
        <v>2380</v>
      </c>
      <c r="Z2269">
        <v>0</v>
      </c>
      <c r="AA2269" t="s">
        <v>2380</v>
      </c>
      <c r="AV2269" t="s">
        <v>90</v>
      </c>
      <c r="AW2269">
        <v>21.98</v>
      </c>
      <c r="AX2269">
        <v>7.03</v>
      </c>
      <c r="AY2269" t="s">
        <v>2380</v>
      </c>
      <c r="AZ2269" t="s">
        <v>2380</v>
      </c>
      <c r="BA2269" t="s">
        <v>2380</v>
      </c>
      <c r="BB2269" t="s">
        <v>2381</v>
      </c>
      <c r="BC2269" t="s">
        <v>2380</v>
      </c>
      <c r="BR2269">
        <v>21.98</v>
      </c>
      <c r="BS2269" t="str" cm="1">
        <f t="array" ref="BS2269">_xlfn.IFS(BR2269&lt;18.5,"UNDER WEIGHT",BR2269&lt;=24.9,"NORMAL WEIGHT",BR2269&lt;=29.9,"OVER WEIGHT",BR2269&gt;=30,"OBESITY")</f>
        <v>NORMAL WEIGHT</v>
      </c>
      <c r="BV2269">
        <v>7.03</v>
      </c>
      <c r="BW2269" t="str" cm="1">
        <f t="array" ref="BW2269">_xlfn.IFS(BV2269&lt;=5.7,"NORMAL",BV2269&lt;=6.4,"Prediabetes",BV2269&gt;=6.5,"Diabetes")</f>
        <v>Diabetes</v>
      </c>
      <c r="CJ2269" t="s">
        <v>2297</v>
      </c>
      <c r="CK2269">
        <v>1975</v>
      </c>
      <c r="CL2269" t="s">
        <v>15</v>
      </c>
      <c r="CM2269">
        <v>14</v>
      </c>
      <c r="CN2269">
        <v>0</v>
      </c>
      <c r="CO2269">
        <v>41676.080000000002</v>
      </c>
      <c r="CP2269" t="s">
        <v>16</v>
      </c>
      <c r="CQ2269" t="s">
        <v>11</v>
      </c>
      <c r="CR2269" t="s">
        <v>13</v>
      </c>
      <c r="CW2269" t="str">
        <f t="shared" si="70"/>
        <v>14/Nov/1975</v>
      </c>
      <c r="CZ2269" t="s">
        <v>2297</v>
      </c>
      <c r="DA2269">
        <v>1975</v>
      </c>
      <c r="DB2269" t="s">
        <v>15</v>
      </c>
      <c r="DC2269">
        <v>14</v>
      </c>
      <c r="DD2269">
        <v>0</v>
      </c>
      <c r="DE2269" s="18">
        <v>41676.080000000002</v>
      </c>
      <c r="DF2269" t="s">
        <v>16</v>
      </c>
      <c r="DG2269" t="s">
        <v>11</v>
      </c>
      <c r="DH2269" t="s">
        <v>13</v>
      </c>
      <c r="DZ2269" t="s">
        <v>2297</v>
      </c>
      <c r="EA2269">
        <f t="shared" si="71"/>
        <v>48</v>
      </c>
    </row>
    <row r="2270" spans="1:131" ht="15.6" x14ac:dyDescent="0.3">
      <c r="A2270" s="1" t="s">
        <v>89</v>
      </c>
      <c r="B2270" s="1" t="s">
        <v>6751</v>
      </c>
      <c r="C2270" s="1" t="s">
        <v>4875</v>
      </c>
      <c r="D2270" t="s">
        <v>8364</v>
      </c>
      <c r="E2270" s="1"/>
      <c r="H2270" s="1"/>
      <c r="T2270" t="s">
        <v>89</v>
      </c>
      <c r="U2270">
        <v>19.7</v>
      </c>
      <c r="V2270">
        <v>5.51</v>
      </c>
      <c r="W2270" t="s">
        <v>2380</v>
      </c>
      <c r="X2270" t="s">
        <v>2380</v>
      </c>
      <c r="Y2270" t="s">
        <v>2380</v>
      </c>
      <c r="Z2270">
        <v>1</v>
      </c>
      <c r="AA2270" t="s">
        <v>2380</v>
      </c>
      <c r="AV2270" t="s">
        <v>89</v>
      </c>
      <c r="AW2270">
        <v>19.7</v>
      </c>
      <c r="AX2270">
        <v>5.51</v>
      </c>
      <c r="AY2270" t="s">
        <v>2380</v>
      </c>
      <c r="AZ2270" t="s">
        <v>2380</v>
      </c>
      <c r="BA2270" t="s">
        <v>2380</v>
      </c>
      <c r="BB2270">
        <v>1</v>
      </c>
      <c r="BC2270" t="s">
        <v>2380</v>
      </c>
      <c r="BR2270">
        <v>19.7</v>
      </c>
      <c r="BS2270" t="str" cm="1">
        <f t="array" ref="BS2270">_xlfn.IFS(BR2270&lt;18.5,"UNDER WEIGHT",BR2270&lt;=24.9,"NORMAL WEIGHT",BR2270&lt;=29.9,"OVER WEIGHT",BR2270&gt;=30,"OBESITY")</f>
        <v>NORMAL WEIGHT</v>
      </c>
      <c r="BV2270">
        <v>5.51</v>
      </c>
      <c r="BW2270" t="str" cm="1">
        <f t="array" ref="BW2270">_xlfn.IFS(BV2270&lt;=5.7,"NORMAL",BV2270&lt;=6.4,"Prediabetes",BV2270&gt;=6.5,"Diabetes")</f>
        <v>NORMAL</v>
      </c>
      <c r="CJ2270" t="s">
        <v>2298</v>
      </c>
      <c r="CK2270">
        <v>1975</v>
      </c>
      <c r="CL2270" t="s">
        <v>20</v>
      </c>
      <c r="CM2270">
        <v>29</v>
      </c>
      <c r="CN2270">
        <v>1</v>
      </c>
      <c r="CO2270">
        <v>41681.86</v>
      </c>
      <c r="CP2270" t="s">
        <v>16</v>
      </c>
      <c r="CQ2270" t="s">
        <v>16</v>
      </c>
      <c r="CR2270" t="s">
        <v>42</v>
      </c>
      <c r="CW2270" t="str">
        <f t="shared" si="70"/>
        <v>29/Sep/1975</v>
      </c>
      <c r="CZ2270" t="s">
        <v>2298</v>
      </c>
      <c r="DA2270">
        <v>1975</v>
      </c>
      <c r="DB2270" t="s">
        <v>20</v>
      </c>
      <c r="DC2270">
        <v>29</v>
      </c>
      <c r="DD2270">
        <v>1</v>
      </c>
      <c r="DE2270" s="18">
        <v>41681.86</v>
      </c>
      <c r="DF2270" t="s">
        <v>16</v>
      </c>
      <c r="DG2270" t="s">
        <v>16</v>
      </c>
      <c r="DH2270" t="s">
        <v>42</v>
      </c>
      <c r="DZ2270" t="s">
        <v>2298</v>
      </c>
      <c r="EA2270">
        <f t="shared" si="71"/>
        <v>48</v>
      </c>
    </row>
    <row r="2271" spans="1:131" ht="15.6" x14ac:dyDescent="0.3">
      <c r="A2271" s="1" t="s">
        <v>88</v>
      </c>
      <c r="B2271" s="1" t="s">
        <v>6751</v>
      </c>
      <c r="C2271" s="1" t="s">
        <v>5302</v>
      </c>
      <c r="D2271" t="s">
        <v>7835</v>
      </c>
      <c r="E2271" s="1"/>
      <c r="H2271" s="1"/>
      <c r="T2271" t="s">
        <v>88</v>
      </c>
      <c r="U2271">
        <v>19.21</v>
      </c>
      <c r="V2271">
        <v>4.76</v>
      </c>
      <c r="W2271" t="s">
        <v>2380</v>
      </c>
      <c r="X2271" t="s">
        <v>2382</v>
      </c>
      <c r="Y2271" t="s">
        <v>2380</v>
      </c>
      <c r="Z2271">
        <v>1</v>
      </c>
      <c r="AA2271" t="s">
        <v>2380</v>
      </c>
      <c r="AV2271" t="s">
        <v>88</v>
      </c>
      <c r="AW2271">
        <v>19.21</v>
      </c>
      <c r="AX2271">
        <v>4.76</v>
      </c>
      <c r="AY2271" t="s">
        <v>2380</v>
      </c>
      <c r="AZ2271" t="s">
        <v>2382</v>
      </c>
      <c r="BA2271" t="s">
        <v>2380</v>
      </c>
      <c r="BB2271">
        <v>1</v>
      </c>
      <c r="BC2271" t="s">
        <v>2380</v>
      </c>
      <c r="BR2271">
        <v>19.21</v>
      </c>
      <c r="BS2271" t="str" cm="1">
        <f t="array" ref="BS2271">_xlfn.IFS(BR2271&lt;18.5,"UNDER WEIGHT",BR2271&lt;=24.9,"NORMAL WEIGHT",BR2271&lt;=29.9,"OVER WEIGHT",BR2271&gt;=30,"OBESITY")</f>
        <v>NORMAL WEIGHT</v>
      </c>
      <c r="BV2271">
        <v>4.76</v>
      </c>
      <c r="BW2271" t="str" cm="1">
        <f t="array" ref="BW2271">_xlfn.IFS(BV2271&lt;=5.7,"NORMAL",BV2271&lt;=6.4,"Prediabetes",BV2271&gt;=6.5,"Diabetes")</f>
        <v>NORMAL</v>
      </c>
      <c r="CJ2271" t="s">
        <v>2299</v>
      </c>
      <c r="CK2271">
        <v>1962</v>
      </c>
      <c r="CL2271" t="s">
        <v>20</v>
      </c>
      <c r="CM2271">
        <v>22</v>
      </c>
      <c r="CN2271">
        <v>0</v>
      </c>
      <c r="CO2271">
        <v>41794.629999999997</v>
      </c>
      <c r="CP2271" t="s">
        <v>16</v>
      </c>
      <c r="CQ2271" t="s">
        <v>12</v>
      </c>
      <c r="CR2271" t="s">
        <v>42</v>
      </c>
      <c r="CW2271" t="str">
        <f t="shared" si="70"/>
        <v>22/Sep/1962</v>
      </c>
      <c r="CZ2271" t="s">
        <v>2299</v>
      </c>
      <c r="DA2271">
        <v>1962</v>
      </c>
      <c r="DB2271" t="s">
        <v>20</v>
      </c>
      <c r="DC2271">
        <v>22</v>
      </c>
      <c r="DD2271">
        <v>0</v>
      </c>
      <c r="DE2271" s="18">
        <v>41794.629999999997</v>
      </c>
      <c r="DF2271" t="s">
        <v>16</v>
      </c>
      <c r="DG2271" t="s">
        <v>12</v>
      </c>
      <c r="DH2271" t="s">
        <v>42</v>
      </c>
      <c r="DZ2271" t="s">
        <v>2299</v>
      </c>
      <c r="EA2271">
        <f t="shared" si="71"/>
        <v>61</v>
      </c>
    </row>
    <row r="2272" spans="1:131" ht="15.6" x14ac:dyDescent="0.3">
      <c r="A2272" s="1" t="s">
        <v>87</v>
      </c>
      <c r="B2272" s="1" t="s">
        <v>6752</v>
      </c>
      <c r="C2272" s="1" t="s">
        <v>6696</v>
      </c>
      <c r="D2272" t="s">
        <v>8365</v>
      </c>
      <c r="E2272" s="1"/>
      <c r="H2272" s="1"/>
      <c r="T2272" t="s">
        <v>87</v>
      </c>
      <c r="U2272">
        <v>19.3</v>
      </c>
      <c r="V2272">
        <v>4.7</v>
      </c>
      <c r="W2272" t="s">
        <v>2380</v>
      </c>
      <c r="X2272" t="s">
        <v>2382</v>
      </c>
      <c r="Y2272" t="s">
        <v>2380</v>
      </c>
      <c r="Z2272">
        <v>1</v>
      </c>
      <c r="AA2272" t="s">
        <v>2380</v>
      </c>
      <c r="AV2272" t="s">
        <v>87</v>
      </c>
      <c r="AW2272">
        <v>19.3</v>
      </c>
      <c r="AX2272">
        <v>4.7</v>
      </c>
      <c r="AY2272" t="s">
        <v>2380</v>
      </c>
      <c r="AZ2272" t="s">
        <v>2382</v>
      </c>
      <c r="BA2272" t="s">
        <v>2380</v>
      </c>
      <c r="BB2272">
        <v>1</v>
      </c>
      <c r="BC2272" t="s">
        <v>2380</v>
      </c>
      <c r="BR2272">
        <v>19.3</v>
      </c>
      <c r="BS2272" t="str" cm="1">
        <f t="array" ref="BS2272">_xlfn.IFS(BR2272&lt;18.5,"UNDER WEIGHT",BR2272&lt;=24.9,"NORMAL WEIGHT",BR2272&lt;=29.9,"OVER WEIGHT",BR2272&gt;=30,"OBESITY")</f>
        <v>NORMAL WEIGHT</v>
      </c>
      <c r="BV2272">
        <v>4.7</v>
      </c>
      <c r="BW2272" t="str" cm="1">
        <f t="array" ref="BW2272">_xlfn.IFS(BV2272&lt;=5.7,"NORMAL",BV2272&lt;=6.4,"Prediabetes",BV2272&gt;=6.5,"Diabetes")</f>
        <v>NORMAL</v>
      </c>
      <c r="CJ2272" t="s">
        <v>2300</v>
      </c>
      <c r="CK2272">
        <v>1966</v>
      </c>
      <c r="CL2272" t="s">
        <v>20</v>
      </c>
      <c r="CM2272">
        <v>21</v>
      </c>
      <c r="CN2272">
        <v>0</v>
      </c>
      <c r="CO2272">
        <v>41886.54</v>
      </c>
      <c r="CP2272" t="s">
        <v>16</v>
      </c>
      <c r="CQ2272" t="s">
        <v>12</v>
      </c>
      <c r="CR2272" t="s">
        <v>42</v>
      </c>
      <c r="CW2272" t="str">
        <f t="shared" si="70"/>
        <v>21/Sep/1966</v>
      </c>
      <c r="CZ2272" t="s">
        <v>2300</v>
      </c>
      <c r="DA2272">
        <v>1966</v>
      </c>
      <c r="DB2272" t="s">
        <v>20</v>
      </c>
      <c r="DC2272">
        <v>21</v>
      </c>
      <c r="DD2272">
        <v>0</v>
      </c>
      <c r="DE2272" s="18">
        <v>41886.54</v>
      </c>
      <c r="DF2272" t="s">
        <v>16</v>
      </c>
      <c r="DG2272" t="s">
        <v>12</v>
      </c>
      <c r="DH2272" t="s">
        <v>42</v>
      </c>
      <c r="DZ2272" t="s">
        <v>2300</v>
      </c>
      <c r="EA2272">
        <f t="shared" si="71"/>
        <v>57</v>
      </c>
    </row>
    <row r="2273" spans="1:131" ht="15.6" x14ac:dyDescent="0.3">
      <c r="A2273" s="1" t="s">
        <v>86</v>
      </c>
      <c r="B2273" s="1" t="s">
        <v>6751</v>
      </c>
      <c r="C2273" s="1" t="s">
        <v>6697</v>
      </c>
      <c r="D2273" t="s">
        <v>8366</v>
      </c>
      <c r="E2273" s="1"/>
      <c r="H2273" s="1"/>
      <c r="T2273" t="s">
        <v>86</v>
      </c>
      <c r="U2273">
        <v>16.22</v>
      </c>
      <c r="V2273">
        <v>6.21</v>
      </c>
      <c r="W2273" t="s">
        <v>2382</v>
      </c>
      <c r="X2273" t="s">
        <v>2380</v>
      </c>
      <c r="Y2273" t="s">
        <v>2380</v>
      </c>
      <c r="Z2273">
        <v>0</v>
      </c>
      <c r="AA2273" t="s">
        <v>2380</v>
      </c>
      <c r="AV2273" t="s">
        <v>86</v>
      </c>
      <c r="AW2273">
        <v>16.22</v>
      </c>
      <c r="AX2273">
        <v>6.21</v>
      </c>
      <c r="AY2273" t="s">
        <v>2382</v>
      </c>
      <c r="AZ2273" t="s">
        <v>2380</v>
      </c>
      <c r="BA2273" t="s">
        <v>2380</v>
      </c>
      <c r="BB2273" t="s">
        <v>2381</v>
      </c>
      <c r="BC2273" t="s">
        <v>2380</v>
      </c>
      <c r="BR2273">
        <v>16.22</v>
      </c>
      <c r="BS2273" t="str" cm="1">
        <f t="array" ref="BS2273">_xlfn.IFS(BR2273&lt;18.5,"UNDER WEIGHT",BR2273&lt;=24.9,"NORMAL WEIGHT",BR2273&lt;=29.9,"OVER WEIGHT",BR2273&gt;=30,"OBESITY")</f>
        <v>UNDER WEIGHT</v>
      </c>
      <c r="BV2273">
        <v>6.21</v>
      </c>
      <c r="BW2273" t="str" cm="1">
        <f t="array" ref="BW2273">_xlfn.IFS(BV2273&lt;=5.7,"NORMAL",BV2273&lt;=6.4,"Prediabetes",BV2273&gt;=6.5,"Diabetes")</f>
        <v>Prediabetes</v>
      </c>
      <c r="CJ2273" t="s">
        <v>2301</v>
      </c>
      <c r="CK2273">
        <v>1972</v>
      </c>
      <c r="CL2273" t="s">
        <v>18</v>
      </c>
      <c r="CM2273">
        <v>8</v>
      </c>
      <c r="CN2273">
        <v>1</v>
      </c>
      <c r="CO2273">
        <v>41919.1</v>
      </c>
      <c r="CP2273" t="s">
        <v>16</v>
      </c>
      <c r="CQ2273" t="s">
        <v>16</v>
      </c>
      <c r="CR2273" t="s">
        <v>168</v>
      </c>
      <c r="CW2273" t="str">
        <f t="shared" si="70"/>
        <v>8/Jun/1972</v>
      </c>
      <c r="CZ2273" t="s">
        <v>2301</v>
      </c>
      <c r="DA2273">
        <v>1972</v>
      </c>
      <c r="DB2273" t="s">
        <v>18</v>
      </c>
      <c r="DC2273">
        <v>8</v>
      </c>
      <c r="DD2273">
        <v>1</v>
      </c>
      <c r="DE2273" s="18">
        <v>41919.1</v>
      </c>
      <c r="DF2273" t="s">
        <v>16</v>
      </c>
      <c r="DG2273" t="s">
        <v>16</v>
      </c>
      <c r="DH2273" t="s">
        <v>168</v>
      </c>
      <c r="DZ2273" t="s">
        <v>2301</v>
      </c>
      <c r="EA2273">
        <f t="shared" si="71"/>
        <v>51</v>
      </c>
    </row>
    <row r="2274" spans="1:131" ht="15.6" x14ac:dyDescent="0.3">
      <c r="A2274" s="1" t="s">
        <v>85</v>
      </c>
      <c r="B2274" s="1" t="s">
        <v>6752</v>
      </c>
      <c r="C2274" s="1" t="s">
        <v>4811</v>
      </c>
      <c r="D2274" t="s">
        <v>8367</v>
      </c>
      <c r="E2274" s="1"/>
      <c r="H2274" s="1"/>
      <c r="T2274" t="s">
        <v>85</v>
      </c>
      <c r="U2274">
        <v>17.12</v>
      </c>
      <c r="V2274">
        <v>4.5199999999999996</v>
      </c>
      <c r="W2274" t="s">
        <v>2380</v>
      </c>
      <c r="X2274" t="s">
        <v>2382</v>
      </c>
      <c r="Y2274" t="s">
        <v>2380</v>
      </c>
      <c r="Z2274">
        <v>1</v>
      </c>
      <c r="AA2274" t="s">
        <v>2380</v>
      </c>
      <c r="AV2274" t="s">
        <v>85</v>
      </c>
      <c r="AW2274">
        <v>17.12</v>
      </c>
      <c r="AX2274">
        <v>4.5199999999999996</v>
      </c>
      <c r="AY2274" t="s">
        <v>2380</v>
      </c>
      <c r="AZ2274" t="s">
        <v>2382</v>
      </c>
      <c r="BA2274" t="s">
        <v>2380</v>
      </c>
      <c r="BB2274">
        <v>1</v>
      </c>
      <c r="BC2274" t="s">
        <v>2380</v>
      </c>
      <c r="BR2274">
        <v>17.12</v>
      </c>
      <c r="BS2274" t="str" cm="1">
        <f t="array" ref="BS2274">_xlfn.IFS(BR2274&lt;18.5,"UNDER WEIGHT",BR2274&lt;=24.9,"NORMAL WEIGHT",BR2274&lt;=29.9,"OVER WEIGHT",BR2274&gt;=30,"OBESITY")</f>
        <v>UNDER WEIGHT</v>
      </c>
      <c r="BV2274">
        <v>4.5199999999999996</v>
      </c>
      <c r="BW2274" t="str" cm="1">
        <f t="array" ref="BW2274">_xlfn.IFS(BV2274&lt;=5.7,"NORMAL",BV2274&lt;=6.4,"Prediabetes",BV2274&gt;=6.5,"Diabetes")</f>
        <v>NORMAL</v>
      </c>
      <c r="CJ2274" t="s">
        <v>2302</v>
      </c>
      <c r="CK2274">
        <v>1984</v>
      </c>
      <c r="CL2274" t="s">
        <v>15</v>
      </c>
      <c r="CM2274">
        <v>10</v>
      </c>
      <c r="CN2274">
        <v>3</v>
      </c>
      <c r="CO2274">
        <v>41949.24</v>
      </c>
      <c r="CP2274" t="s">
        <v>16</v>
      </c>
      <c r="CQ2274" t="s">
        <v>16</v>
      </c>
      <c r="CR2274" t="s">
        <v>13</v>
      </c>
      <c r="CW2274" t="str">
        <f t="shared" si="70"/>
        <v>10/Nov/1984</v>
      </c>
      <c r="CZ2274" t="s">
        <v>2302</v>
      </c>
      <c r="DA2274">
        <v>1984</v>
      </c>
      <c r="DB2274" t="s">
        <v>15</v>
      </c>
      <c r="DC2274">
        <v>10</v>
      </c>
      <c r="DD2274">
        <v>3</v>
      </c>
      <c r="DE2274" s="18">
        <v>41949.24</v>
      </c>
      <c r="DF2274" t="s">
        <v>16</v>
      </c>
      <c r="DG2274" t="s">
        <v>16</v>
      </c>
      <c r="DH2274" t="s">
        <v>13</v>
      </c>
      <c r="DZ2274" t="s">
        <v>2302</v>
      </c>
      <c r="EA2274">
        <f t="shared" si="71"/>
        <v>39</v>
      </c>
    </row>
    <row r="2275" spans="1:131" ht="15.6" x14ac:dyDescent="0.3">
      <c r="A2275" s="1" t="s">
        <v>84</v>
      </c>
      <c r="B2275" s="1" t="s">
        <v>6751</v>
      </c>
      <c r="C2275" s="1" t="s">
        <v>6698</v>
      </c>
      <c r="D2275" t="s">
        <v>8318</v>
      </c>
      <c r="E2275" s="1"/>
      <c r="H2275" s="1"/>
      <c r="T2275" t="s">
        <v>84</v>
      </c>
      <c r="U2275">
        <v>19.07</v>
      </c>
      <c r="V2275">
        <v>5.45</v>
      </c>
      <c r="W2275" t="s">
        <v>2380</v>
      </c>
      <c r="X2275" t="s">
        <v>2380</v>
      </c>
      <c r="Y2275" t="s">
        <v>2380</v>
      </c>
      <c r="Z2275">
        <v>1</v>
      </c>
      <c r="AA2275" t="s">
        <v>2380</v>
      </c>
      <c r="AV2275" t="s">
        <v>84</v>
      </c>
      <c r="AW2275">
        <v>19.07</v>
      </c>
      <c r="AX2275">
        <v>5.45</v>
      </c>
      <c r="AY2275" t="s">
        <v>2380</v>
      </c>
      <c r="AZ2275" t="s">
        <v>2380</v>
      </c>
      <c r="BA2275" t="s">
        <v>2380</v>
      </c>
      <c r="BB2275">
        <v>1</v>
      </c>
      <c r="BC2275" t="s">
        <v>2380</v>
      </c>
      <c r="BR2275">
        <v>19.07</v>
      </c>
      <c r="BS2275" t="str" cm="1">
        <f t="array" ref="BS2275">_xlfn.IFS(BR2275&lt;18.5,"UNDER WEIGHT",BR2275&lt;=24.9,"NORMAL WEIGHT",BR2275&lt;=29.9,"OVER WEIGHT",BR2275&gt;=30,"OBESITY")</f>
        <v>NORMAL WEIGHT</v>
      </c>
      <c r="BV2275">
        <v>5.45</v>
      </c>
      <c r="BW2275" t="str" cm="1">
        <f t="array" ref="BW2275">_xlfn.IFS(BV2275&lt;=5.7,"NORMAL",BV2275&lt;=6.4,"Prediabetes",BV2275&gt;=6.5,"Diabetes")</f>
        <v>NORMAL</v>
      </c>
      <c r="CJ2275" t="s">
        <v>2303</v>
      </c>
      <c r="CK2275">
        <v>1968</v>
      </c>
      <c r="CL2275" t="s">
        <v>30</v>
      </c>
      <c r="CM2275">
        <v>19</v>
      </c>
      <c r="CN2275">
        <v>1</v>
      </c>
      <c r="CO2275">
        <v>41999.519999999997</v>
      </c>
      <c r="CP2275" t="s">
        <v>16</v>
      </c>
      <c r="CQ2275" t="s">
        <v>12</v>
      </c>
      <c r="CR2275" t="s">
        <v>13</v>
      </c>
      <c r="CW2275" t="str">
        <f t="shared" si="70"/>
        <v>19/Dec/1968</v>
      </c>
      <c r="CZ2275" t="s">
        <v>2303</v>
      </c>
      <c r="DA2275">
        <v>1968</v>
      </c>
      <c r="DB2275" t="s">
        <v>30</v>
      </c>
      <c r="DC2275">
        <v>19</v>
      </c>
      <c r="DD2275">
        <v>1</v>
      </c>
      <c r="DE2275" s="18">
        <v>41999.519999999997</v>
      </c>
      <c r="DF2275" t="s">
        <v>16</v>
      </c>
      <c r="DG2275" t="s">
        <v>12</v>
      </c>
      <c r="DH2275" t="s">
        <v>13</v>
      </c>
      <c r="DZ2275" t="s">
        <v>2303</v>
      </c>
      <c r="EA2275">
        <f t="shared" si="71"/>
        <v>55</v>
      </c>
    </row>
    <row r="2276" spans="1:131" ht="15.6" x14ac:dyDescent="0.3">
      <c r="A2276" s="1" t="s">
        <v>83</v>
      </c>
      <c r="B2276" s="1" t="s">
        <v>6752</v>
      </c>
      <c r="C2276" s="1" t="s">
        <v>6699</v>
      </c>
      <c r="D2276" t="s">
        <v>7128</v>
      </c>
      <c r="E2276" s="1"/>
      <c r="H2276" s="1"/>
      <c r="T2276" t="s">
        <v>83</v>
      </c>
      <c r="U2276">
        <v>15.56</v>
      </c>
      <c r="V2276">
        <v>4.42</v>
      </c>
      <c r="W2276" t="s">
        <v>2380</v>
      </c>
      <c r="X2276" t="s">
        <v>2380</v>
      </c>
      <c r="Y2276" t="s">
        <v>2380</v>
      </c>
      <c r="Z2276">
        <v>0</v>
      </c>
      <c r="AA2276" t="s">
        <v>2380</v>
      </c>
      <c r="AV2276" t="s">
        <v>83</v>
      </c>
      <c r="AW2276">
        <v>15.56</v>
      </c>
      <c r="AX2276">
        <v>4.42</v>
      </c>
      <c r="AY2276" t="s">
        <v>2380</v>
      </c>
      <c r="AZ2276" t="s">
        <v>2380</v>
      </c>
      <c r="BA2276" t="s">
        <v>2380</v>
      </c>
      <c r="BB2276" t="s">
        <v>2381</v>
      </c>
      <c r="BC2276" t="s">
        <v>2380</v>
      </c>
      <c r="BR2276">
        <v>15.56</v>
      </c>
      <c r="BS2276" t="str" cm="1">
        <f t="array" ref="BS2276">_xlfn.IFS(BR2276&lt;18.5,"UNDER WEIGHT",BR2276&lt;=24.9,"NORMAL WEIGHT",BR2276&lt;=29.9,"OVER WEIGHT",BR2276&gt;=30,"OBESITY")</f>
        <v>UNDER WEIGHT</v>
      </c>
      <c r="BV2276">
        <v>4.42</v>
      </c>
      <c r="BW2276" t="str" cm="1">
        <f t="array" ref="BW2276">_xlfn.IFS(BV2276&lt;=5.7,"NORMAL",BV2276&lt;=6.4,"Prediabetes",BV2276&gt;=6.5,"Diabetes")</f>
        <v>NORMAL</v>
      </c>
      <c r="CJ2276" t="s">
        <v>2304</v>
      </c>
      <c r="CK2276">
        <v>1976</v>
      </c>
      <c r="CL2276" t="s">
        <v>15</v>
      </c>
      <c r="CM2276">
        <v>28</v>
      </c>
      <c r="CN2276">
        <v>0</v>
      </c>
      <c r="CO2276">
        <v>42111.66</v>
      </c>
      <c r="CP2276" t="s">
        <v>16</v>
      </c>
      <c r="CQ2276" t="s">
        <v>16</v>
      </c>
      <c r="CR2276" t="s">
        <v>247</v>
      </c>
      <c r="CW2276" t="str">
        <f t="shared" si="70"/>
        <v>28/Nov/1976</v>
      </c>
      <c r="CZ2276" t="s">
        <v>2304</v>
      </c>
      <c r="DA2276">
        <v>1976</v>
      </c>
      <c r="DB2276" t="s">
        <v>15</v>
      </c>
      <c r="DC2276">
        <v>28</v>
      </c>
      <c r="DD2276">
        <v>0</v>
      </c>
      <c r="DE2276" s="18">
        <v>42111.66</v>
      </c>
      <c r="DF2276" t="s">
        <v>16</v>
      </c>
      <c r="DG2276" t="s">
        <v>16</v>
      </c>
      <c r="DH2276" t="s">
        <v>247</v>
      </c>
      <c r="DZ2276" t="s">
        <v>2304</v>
      </c>
      <c r="EA2276">
        <f t="shared" si="71"/>
        <v>47</v>
      </c>
    </row>
    <row r="2277" spans="1:131" ht="15.6" x14ac:dyDescent="0.3">
      <c r="A2277" s="1" t="s">
        <v>82</v>
      </c>
      <c r="B2277" s="1" t="s">
        <v>6752</v>
      </c>
      <c r="C2277" s="1" t="s">
        <v>6700</v>
      </c>
      <c r="D2277" t="s">
        <v>7543</v>
      </c>
      <c r="E2277" s="1"/>
      <c r="H2277" s="1"/>
      <c r="T2277" t="s">
        <v>82</v>
      </c>
      <c r="U2277">
        <v>22.76</v>
      </c>
      <c r="V2277">
        <v>9.44</v>
      </c>
      <c r="W2277" t="s">
        <v>2380</v>
      </c>
      <c r="X2277" t="s">
        <v>2380</v>
      </c>
      <c r="Y2277" t="s">
        <v>2380</v>
      </c>
      <c r="Z2277">
        <v>0</v>
      </c>
      <c r="AA2277" t="s">
        <v>2380</v>
      </c>
      <c r="AV2277" t="s">
        <v>82</v>
      </c>
      <c r="AW2277">
        <v>22.76</v>
      </c>
      <c r="AX2277">
        <v>9.44</v>
      </c>
      <c r="AY2277" t="s">
        <v>2380</v>
      </c>
      <c r="AZ2277" t="s">
        <v>2380</v>
      </c>
      <c r="BA2277" t="s">
        <v>2380</v>
      </c>
      <c r="BB2277" t="s">
        <v>2381</v>
      </c>
      <c r="BC2277" t="s">
        <v>2380</v>
      </c>
      <c r="BR2277">
        <v>22.76</v>
      </c>
      <c r="BS2277" t="str" cm="1">
        <f t="array" ref="BS2277">_xlfn.IFS(BR2277&lt;18.5,"UNDER WEIGHT",BR2277&lt;=24.9,"NORMAL WEIGHT",BR2277&lt;=29.9,"OVER WEIGHT",BR2277&gt;=30,"OBESITY")</f>
        <v>NORMAL WEIGHT</v>
      </c>
      <c r="BV2277">
        <v>9.44</v>
      </c>
      <c r="BW2277" t="str" cm="1">
        <f t="array" ref="BW2277">_xlfn.IFS(BV2277&lt;=5.7,"NORMAL",BV2277&lt;=6.4,"Prediabetes",BV2277&gt;=6.5,"Diabetes")</f>
        <v>Diabetes</v>
      </c>
      <c r="CJ2277" t="s">
        <v>2305</v>
      </c>
      <c r="CK2277">
        <v>1997</v>
      </c>
      <c r="CL2277" t="s">
        <v>30</v>
      </c>
      <c r="CM2277">
        <v>9</v>
      </c>
      <c r="CN2277">
        <v>2</v>
      </c>
      <c r="CO2277">
        <v>42112.24</v>
      </c>
      <c r="CP2277" t="s">
        <v>16</v>
      </c>
      <c r="CQ2277" t="s">
        <v>12</v>
      </c>
      <c r="CR2277" t="s">
        <v>13</v>
      </c>
      <c r="CW2277" t="str">
        <f t="shared" si="70"/>
        <v>9/Dec/1997</v>
      </c>
      <c r="CZ2277" t="s">
        <v>2305</v>
      </c>
      <c r="DA2277">
        <v>1997</v>
      </c>
      <c r="DB2277" t="s">
        <v>30</v>
      </c>
      <c r="DC2277">
        <v>9</v>
      </c>
      <c r="DD2277">
        <v>2</v>
      </c>
      <c r="DE2277" s="18">
        <v>42112.24</v>
      </c>
      <c r="DF2277" t="s">
        <v>16</v>
      </c>
      <c r="DG2277" t="s">
        <v>12</v>
      </c>
      <c r="DH2277" t="s">
        <v>13</v>
      </c>
      <c r="DZ2277" t="s">
        <v>2305</v>
      </c>
      <c r="EA2277">
        <f t="shared" si="71"/>
        <v>26</v>
      </c>
    </row>
    <row r="2278" spans="1:131" ht="15.6" x14ac:dyDescent="0.3">
      <c r="A2278" s="1" t="s">
        <v>81</v>
      </c>
      <c r="B2278" s="1" t="s">
        <v>6751</v>
      </c>
      <c r="C2278" s="1" t="s">
        <v>6701</v>
      </c>
      <c r="D2278" t="s">
        <v>8368</v>
      </c>
      <c r="E2278" s="1"/>
      <c r="H2278" s="1"/>
      <c r="T2278" t="s">
        <v>81</v>
      </c>
      <c r="U2278">
        <v>22.79</v>
      </c>
      <c r="V2278">
        <v>6.15</v>
      </c>
      <c r="W2278" t="s">
        <v>2382</v>
      </c>
      <c r="X2278" t="s">
        <v>2380</v>
      </c>
      <c r="Y2278" t="s">
        <v>2383</v>
      </c>
      <c r="Z2278">
        <v>1</v>
      </c>
      <c r="AA2278" t="s">
        <v>2380</v>
      </c>
      <c r="AV2278" t="s">
        <v>81</v>
      </c>
      <c r="AW2278">
        <v>22.79</v>
      </c>
      <c r="AX2278">
        <v>6.15</v>
      </c>
      <c r="AY2278" t="s">
        <v>2382</v>
      </c>
      <c r="AZ2278" t="s">
        <v>2380</v>
      </c>
      <c r="BA2278" t="s">
        <v>2383</v>
      </c>
      <c r="BB2278">
        <v>1</v>
      </c>
      <c r="BC2278" t="s">
        <v>2380</v>
      </c>
      <c r="BR2278">
        <v>22.79</v>
      </c>
      <c r="BS2278" t="str" cm="1">
        <f t="array" ref="BS2278">_xlfn.IFS(BR2278&lt;18.5,"UNDER WEIGHT",BR2278&lt;=24.9,"NORMAL WEIGHT",BR2278&lt;=29.9,"OVER WEIGHT",BR2278&gt;=30,"OBESITY")</f>
        <v>NORMAL WEIGHT</v>
      </c>
      <c r="BV2278">
        <v>6.15</v>
      </c>
      <c r="BW2278" t="str" cm="1">
        <f t="array" ref="BW2278">_xlfn.IFS(BV2278&lt;=5.7,"NORMAL",BV2278&lt;=6.4,"Prediabetes",BV2278&gt;=6.5,"Diabetes")</f>
        <v>Prediabetes</v>
      </c>
      <c r="CJ2278" t="s">
        <v>2306</v>
      </c>
      <c r="CK2278">
        <v>1979</v>
      </c>
      <c r="CL2278" t="s">
        <v>10</v>
      </c>
      <c r="CM2278">
        <v>3</v>
      </c>
      <c r="CN2278">
        <v>3</v>
      </c>
      <c r="CO2278">
        <v>42124.52</v>
      </c>
      <c r="CP2278" t="s">
        <v>16</v>
      </c>
      <c r="CQ2278" t="s">
        <v>16</v>
      </c>
      <c r="CR2278" t="s">
        <v>13</v>
      </c>
      <c r="CW2278" t="str">
        <f t="shared" si="70"/>
        <v>3/Jul/1979</v>
      </c>
      <c r="CZ2278" t="s">
        <v>2306</v>
      </c>
      <c r="DA2278">
        <v>1979</v>
      </c>
      <c r="DB2278" t="s">
        <v>10</v>
      </c>
      <c r="DC2278">
        <v>3</v>
      </c>
      <c r="DD2278">
        <v>3</v>
      </c>
      <c r="DE2278" s="18">
        <v>42124.52</v>
      </c>
      <c r="DF2278" t="s">
        <v>16</v>
      </c>
      <c r="DG2278" t="s">
        <v>16</v>
      </c>
      <c r="DH2278" t="s">
        <v>13</v>
      </c>
      <c r="DZ2278" t="s">
        <v>2306</v>
      </c>
      <c r="EA2278">
        <f t="shared" si="71"/>
        <v>44</v>
      </c>
    </row>
    <row r="2279" spans="1:131" ht="15.6" x14ac:dyDescent="0.3">
      <c r="A2279" s="1" t="s">
        <v>80</v>
      </c>
      <c r="B2279" s="1" t="s">
        <v>6752</v>
      </c>
      <c r="C2279" s="1" t="s">
        <v>6702</v>
      </c>
      <c r="D2279" t="s">
        <v>6839</v>
      </c>
      <c r="E2279" s="1"/>
      <c r="H2279" s="1"/>
      <c r="T2279" t="s">
        <v>80</v>
      </c>
      <c r="U2279">
        <v>17.41</v>
      </c>
      <c r="V2279">
        <v>5.13</v>
      </c>
      <c r="W2279" t="s">
        <v>2382</v>
      </c>
      <c r="X2279" t="s">
        <v>2380</v>
      </c>
      <c r="Y2279" t="s">
        <v>2380</v>
      </c>
      <c r="Z2279">
        <v>0</v>
      </c>
      <c r="AA2279" t="s">
        <v>2380</v>
      </c>
      <c r="AV2279" t="s">
        <v>80</v>
      </c>
      <c r="AW2279">
        <v>17.41</v>
      </c>
      <c r="AX2279">
        <v>5.13</v>
      </c>
      <c r="AY2279" t="s">
        <v>2382</v>
      </c>
      <c r="AZ2279" t="s">
        <v>2380</v>
      </c>
      <c r="BA2279" t="s">
        <v>2380</v>
      </c>
      <c r="BB2279" t="s">
        <v>2381</v>
      </c>
      <c r="BC2279" t="s">
        <v>2380</v>
      </c>
      <c r="BR2279">
        <v>17.41</v>
      </c>
      <c r="BS2279" t="str" cm="1">
        <f t="array" ref="BS2279">_xlfn.IFS(BR2279&lt;18.5,"UNDER WEIGHT",BR2279&lt;=24.9,"NORMAL WEIGHT",BR2279&lt;=29.9,"OVER WEIGHT",BR2279&gt;=30,"OBESITY")</f>
        <v>UNDER WEIGHT</v>
      </c>
      <c r="BV2279">
        <v>5.13</v>
      </c>
      <c r="BW2279" t="str" cm="1">
        <f t="array" ref="BW2279">_xlfn.IFS(BV2279&lt;=5.7,"NORMAL",BV2279&lt;=6.4,"Prediabetes",BV2279&gt;=6.5,"Diabetes")</f>
        <v>NORMAL</v>
      </c>
      <c r="CJ2279" t="s">
        <v>2307</v>
      </c>
      <c r="CK2279">
        <v>1973</v>
      </c>
      <c r="CL2279" t="s">
        <v>20</v>
      </c>
      <c r="CM2279">
        <v>18</v>
      </c>
      <c r="CN2279">
        <v>0</v>
      </c>
      <c r="CO2279">
        <v>42188.15</v>
      </c>
      <c r="CP2279" t="s">
        <v>16</v>
      </c>
      <c r="CQ2279" t="s">
        <v>16</v>
      </c>
      <c r="CR2279" t="s">
        <v>42</v>
      </c>
      <c r="CW2279" t="str">
        <f t="shared" si="70"/>
        <v>18/Sep/1973</v>
      </c>
      <c r="CZ2279" t="s">
        <v>2307</v>
      </c>
      <c r="DA2279">
        <v>1973</v>
      </c>
      <c r="DB2279" t="s">
        <v>20</v>
      </c>
      <c r="DC2279">
        <v>18</v>
      </c>
      <c r="DD2279">
        <v>0</v>
      </c>
      <c r="DE2279" s="18">
        <v>42188.15</v>
      </c>
      <c r="DF2279" t="s">
        <v>16</v>
      </c>
      <c r="DG2279" t="s">
        <v>16</v>
      </c>
      <c r="DH2279" t="s">
        <v>42</v>
      </c>
      <c r="DZ2279" t="s">
        <v>2307</v>
      </c>
      <c r="EA2279">
        <f t="shared" si="71"/>
        <v>50</v>
      </c>
    </row>
    <row r="2280" spans="1:131" ht="15.6" x14ac:dyDescent="0.3">
      <c r="A2280" s="1" t="s">
        <v>79</v>
      </c>
      <c r="B2280" s="1" t="s">
        <v>6752</v>
      </c>
      <c r="C2280" s="1" t="s">
        <v>4920</v>
      </c>
      <c r="D2280" t="s">
        <v>8369</v>
      </c>
      <c r="E2280" s="1"/>
      <c r="H2280" s="1"/>
      <c r="T2280" t="s">
        <v>79</v>
      </c>
      <c r="U2280">
        <v>19.32</v>
      </c>
      <c r="V2280">
        <v>4.96</v>
      </c>
      <c r="W2280" t="s">
        <v>2382</v>
      </c>
      <c r="X2280" t="s">
        <v>2380</v>
      </c>
      <c r="Y2280" t="s">
        <v>2380</v>
      </c>
      <c r="Z2280">
        <v>0</v>
      </c>
      <c r="AA2280" t="s">
        <v>2380</v>
      </c>
      <c r="AV2280" t="s">
        <v>79</v>
      </c>
      <c r="AW2280">
        <v>19.32</v>
      </c>
      <c r="AX2280">
        <v>4.96</v>
      </c>
      <c r="AY2280" t="s">
        <v>2382</v>
      </c>
      <c r="AZ2280" t="s">
        <v>2380</v>
      </c>
      <c r="BA2280" t="s">
        <v>2380</v>
      </c>
      <c r="BB2280" t="s">
        <v>2381</v>
      </c>
      <c r="BC2280" t="s">
        <v>2380</v>
      </c>
      <c r="BR2280">
        <v>19.32</v>
      </c>
      <c r="BS2280" t="str" cm="1">
        <f t="array" ref="BS2280">_xlfn.IFS(BR2280&lt;18.5,"UNDER WEIGHT",BR2280&lt;=24.9,"NORMAL WEIGHT",BR2280&lt;=29.9,"OVER WEIGHT",BR2280&gt;=30,"OBESITY")</f>
        <v>NORMAL WEIGHT</v>
      </c>
      <c r="BV2280">
        <v>4.96</v>
      </c>
      <c r="BW2280" t="str" cm="1">
        <f t="array" ref="BW2280">_xlfn.IFS(BV2280&lt;=5.7,"NORMAL",BV2280&lt;=6.4,"Prediabetes",BV2280&gt;=6.5,"Diabetes")</f>
        <v>NORMAL</v>
      </c>
      <c r="CJ2280" t="s">
        <v>2308</v>
      </c>
      <c r="CK2280">
        <v>1975</v>
      </c>
      <c r="CL2280" t="s">
        <v>35</v>
      </c>
      <c r="CM2280">
        <v>15</v>
      </c>
      <c r="CN2280">
        <v>1</v>
      </c>
      <c r="CO2280">
        <v>42211.14</v>
      </c>
      <c r="CP2280" t="s">
        <v>16</v>
      </c>
      <c r="CQ2280" t="s">
        <v>12</v>
      </c>
      <c r="CR2280" t="s">
        <v>13</v>
      </c>
      <c r="CW2280" t="str">
        <f t="shared" si="70"/>
        <v>15/Aug/1975</v>
      </c>
      <c r="CZ2280" t="s">
        <v>2308</v>
      </c>
      <c r="DA2280">
        <v>1975</v>
      </c>
      <c r="DB2280" t="s">
        <v>35</v>
      </c>
      <c r="DC2280">
        <v>15</v>
      </c>
      <c r="DD2280">
        <v>1</v>
      </c>
      <c r="DE2280" s="18">
        <v>42211.14</v>
      </c>
      <c r="DF2280" t="s">
        <v>16</v>
      </c>
      <c r="DG2280" t="s">
        <v>12</v>
      </c>
      <c r="DH2280" t="s">
        <v>13</v>
      </c>
      <c r="DZ2280" t="s">
        <v>2308</v>
      </c>
      <c r="EA2280">
        <f t="shared" si="71"/>
        <v>48</v>
      </c>
    </row>
    <row r="2281" spans="1:131" ht="15.6" x14ac:dyDescent="0.3">
      <c r="A2281" s="1" t="s">
        <v>78</v>
      </c>
      <c r="B2281" s="1" t="s">
        <v>6752</v>
      </c>
      <c r="C2281" s="1" t="s">
        <v>6703</v>
      </c>
      <c r="D2281" t="s">
        <v>6819</v>
      </c>
      <c r="E2281" s="1"/>
      <c r="H2281" s="1"/>
      <c r="T2281" t="s">
        <v>78</v>
      </c>
      <c r="U2281">
        <v>18.25</v>
      </c>
      <c r="V2281">
        <v>10.95</v>
      </c>
      <c r="W2281" t="s">
        <v>2380</v>
      </c>
      <c r="X2281" t="s">
        <v>2380</v>
      </c>
      <c r="Y2281" t="s">
        <v>2380</v>
      </c>
      <c r="Z2281">
        <v>0</v>
      </c>
      <c r="AA2281" t="s">
        <v>2380</v>
      </c>
      <c r="AV2281" t="s">
        <v>78</v>
      </c>
      <c r="AW2281">
        <v>18.25</v>
      </c>
      <c r="AX2281">
        <v>10.95</v>
      </c>
      <c r="AY2281" t="s">
        <v>2380</v>
      </c>
      <c r="AZ2281" t="s">
        <v>2380</v>
      </c>
      <c r="BA2281" t="s">
        <v>2380</v>
      </c>
      <c r="BB2281" t="s">
        <v>2381</v>
      </c>
      <c r="BC2281" t="s">
        <v>2380</v>
      </c>
      <c r="BR2281">
        <v>18.25</v>
      </c>
      <c r="BS2281" t="str" cm="1">
        <f t="array" ref="BS2281">_xlfn.IFS(BR2281&lt;18.5,"UNDER WEIGHT",BR2281&lt;=24.9,"NORMAL WEIGHT",BR2281&lt;=29.9,"OVER WEIGHT",BR2281&gt;=30,"OBESITY")</f>
        <v>UNDER WEIGHT</v>
      </c>
      <c r="BV2281">
        <v>10.95</v>
      </c>
      <c r="BW2281" t="str" cm="1">
        <f t="array" ref="BW2281">_xlfn.IFS(BV2281&lt;=5.7,"NORMAL",BV2281&lt;=6.4,"Prediabetes",BV2281&gt;=6.5,"Diabetes")</f>
        <v>Diabetes</v>
      </c>
      <c r="CJ2281" t="s">
        <v>2309</v>
      </c>
      <c r="CK2281">
        <v>1967</v>
      </c>
      <c r="CL2281" t="s">
        <v>18</v>
      </c>
      <c r="CM2281">
        <v>28</v>
      </c>
      <c r="CN2281">
        <v>0</v>
      </c>
      <c r="CO2281">
        <v>42303.69</v>
      </c>
      <c r="CP2281" t="s">
        <v>16</v>
      </c>
      <c r="CQ2281" t="s">
        <v>11</v>
      </c>
      <c r="CR2281" t="s">
        <v>168</v>
      </c>
      <c r="CW2281" t="str">
        <f t="shared" si="70"/>
        <v>28/Jun/1967</v>
      </c>
      <c r="CZ2281" t="s">
        <v>2309</v>
      </c>
      <c r="DA2281">
        <v>1967</v>
      </c>
      <c r="DB2281" t="s">
        <v>18</v>
      </c>
      <c r="DC2281">
        <v>28</v>
      </c>
      <c r="DD2281">
        <v>0</v>
      </c>
      <c r="DE2281" s="18">
        <v>42303.69</v>
      </c>
      <c r="DF2281" t="s">
        <v>16</v>
      </c>
      <c r="DG2281" t="s">
        <v>11</v>
      </c>
      <c r="DH2281" t="s">
        <v>168</v>
      </c>
      <c r="DZ2281" t="s">
        <v>2309</v>
      </c>
      <c r="EA2281">
        <f t="shared" si="71"/>
        <v>56</v>
      </c>
    </row>
    <row r="2282" spans="1:131" ht="15.6" x14ac:dyDescent="0.3">
      <c r="A2282" s="1" t="s">
        <v>77</v>
      </c>
      <c r="B2282" s="1" t="s">
        <v>6752</v>
      </c>
      <c r="C2282" s="1" t="s">
        <v>6704</v>
      </c>
      <c r="D2282" t="s">
        <v>8370</v>
      </c>
      <c r="E2282" s="1"/>
      <c r="H2282" s="1"/>
      <c r="T2282" t="s">
        <v>77</v>
      </c>
      <c r="U2282">
        <v>53.13</v>
      </c>
      <c r="V2282">
        <v>4.4400000000000004</v>
      </c>
      <c r="W2282" t="s">
        <v>2380</v>
      </c>
      <c r="X2282" t="s">
        <v>2382</v>
      </c>
      <c r="Y2282" t="s">
        <v>2380</v>
      </c>
      <c r="Z2282">
        <v>1</v>
      </c>
      <c r="AA2282" t="s">
        <v>2380</v>
      </c>
      <c r="AV2282" t="s">
        <v>77</v>
      </c>
      <c r="AW2282">
        <v>53.13</v>
      </c>
      <c r="AX2282">
        <v>4.4400000000000004</v>
      </c>
      <c r="AY2282" t="s">
        <v>2380</v>
      </c>
      <c r="AZ2282" t="s">
        <v>2382</v>
      </c>
      <c r="BA2282" t="s">
        <v>2380</v>
      </c>
      <c r="BB2282">
        <v>1</v>
      </c>
      <c r="BC2282" t="s">
        <v>2380</v>
      </c>
      <c r="BR2282">
        <v>53.13</v>
      </c>
      <c r="BS2282" t="str" cm="1">
        <f t="array" ref="BS2282">_xlfn.IFS(BR2282&lt;18.5,"UNDER WEIGHT",BR2282&lt;=24.9,"NORMAL WEIGHT",BR2282&lt;=29.9,"OVER WEIGHT",BR2282&gt;=30,"OBESITY")</f>
        <v>OBESITY</v>
      </c>
      <c r="BV2282">
        <v>4.4400000000000004</v>
      </c>
      <c r="BW2282" t="str" cm="1">
        <f t="array" ref="BW2282">_xlfn.IFS(BV2282&lt;=5.7,"NORMAL",BV2282&lt;=6.4,"Prediabetes",BV2282&gt;=6.5,"Diabetes")</f>
        <v>NORMAL</v>
      </c>
      <c r="CJ2282" t="s">
        <v>2310</v>
      </c>
      <c r="CK2282">
        <v>1968</v>
      </c>
      <c r="CL2282" t="s">
        <v>35</v>
      </c>
      <c r="CM2282">
        <v>3</v>
      </c>
      <c r="CN2282">
        <v>0</v>
      </c>
      <c r="CO2282">
        <v>42478.6</v>
      </c>
      <c r="CP2282" t="s">
        <v>16</v>
      </c>
      <c r="CQ2282" t="s">
        <v>11</v>
      </c>
      <c r="CR2282" t="s">
        <v>42</v>
      </c>
      <c r="CW2282" t="str">
        <f t="shared" si="70"/>
        <v>3/Aug/1968</v>
      </c>
      <c r="CZ2282" t="s">
        <v>2310</v>
      </c>
      <c r="DA2282">
        <v>1968</v>
      </c>
      <c r="DB2282" t="s">
        <v>35</v>
      </c>
      <c r="DC2282">
        <v>3</v>
      </c>
      <c r="DD2282">
        <v>0</v>
      </c>
      <c r="DE2282" s="18">
        <v>42478.6</v>
      </c>
      <c r="DF2282" t="s">
        <v>16</v>
      </c>
      <c r="DG2282" t="s">
        <v>11</v>
      </c>
      <c r="DH2282" t="s">
        <v>42</v>
      </c>
      <c r="DZ2282" t="s">
        <v>2310</v>
      </c>
      <c r="EA2282">
        <f t="shared" si="71"/>
        <v>55</v>
      </c>
    </row>
    <row r="2283" spans="1:131" ht="15.6" x14ac:dyDescent="0.3">
      <c r="A2283" s="1" t="s">
        <v>76</v>
      </c>
      <c r="B2283" s="1" t="s">
        <v>6751</v>
      </c>
      <c r="C2283" s="1" t="s">
        <v>4784</v>
      </c>
      <c r="D2283" t="s">
        <v>6822</v>
      </c>
      <c r="E2283" s="1"/>
      <c r="H2283" s="1"/>
      <c r="T2283" t="s">
        <v>76</v>
      </c>
      <c r="U2283">
        <v>20.46</v>
      </c>
      <c r="V2283">
        <v>4.0199999999999996</v>
      </c>
      <c r="W2283" t="s">
        <v>2380</v>
      </c>
      <c r="X2283" t="s">
        <v>2380</v>
      </c>
      <c r="Y2283" t="s">
        <v>2380</v>
      </c>
      <c r="Z2283">
        <v>0</v>
      </c>
      <c r="AA2283" t="s">
        <v>2380</v>
      </c>
      <c r="AV2283" t="s">
        <v>76</v>
      </c>
      <c r="AW2283">
        <v>20.46</v>
      </c>
      <c r="AX2283">
        <v>4.0199999999999996</v>
      </c>
      <c r="AY2283" t="s">
        <v>2380</v>
      </c>
      <c r="AZ2283" t="s">
        <v>2380</v>
      </c>
      <c r="BA2283" t="s">
        <v>2380</v>
      </c>
      <c r="BB2283" t="s">
        <v>2381</v>
      </c>
      <c r="BC2283" t="s">
        <v>2380</v>
      </c>
      <c r="BR2283">
        <v>20.46</v>
      </c>
      <c r="BS2283" t="str" cm="1">
        <f t="array" ref="BS2283">_xlfn.IFS(BR2283&lt;18.5,"UNDER WEIGHT",BR2283&lt;=24.9,"NORMAL WEIGHT",BR2283&lt;=29.9,"OVER WEIGHT",BR2283&gt;=30,"OBESITY")</f>
        <v>NORMAL WEIGHT</v>
      </c>
      <c r="BV2283">
        <v>4.0199999999999996</v>
      </c>
      <c r="BW2283" t="str" cm="1">
        <f t="array" ref="BW2283">_xlfn.IFS(BV2283&lt;=5.7,"NORMAL",BV2283&lt;=6.4,"Prediabetes",BV2283&gt;=6.5,"Diabetes")</f>
        <v>NORMAL</v>
      </c>
      <c r="CJ2283" t="s">
        <v>2311</v>
      </c>
      <c r="CK2283">
        <v>1967</v>
      </c>
      <c r="CL2283" t="s">
        <v>18</v>
      </c>
      <c r="CM2283">
        <v>27</v>
      </c>
      <c r="CN2283">
        <v>0</v>
      </c>
      <c r="CO2283">
        <v>42538.720000000001</v>
      </c>
      <c r="CP2283" t="s">
        <v>16</v>
      </c>
      <c r="CQ2283" t="s">
        <v>12</v>
      </c>
      <c r="CR2283" t="s">
        <v>42</v>
      </c>
      <c r="CW2283" t="str">
        <f t="shared" si="70"/>
        <v>27/Jun/1967</v>
      </c>
      <c r="CZ2283" t="s">
        <v>2311</v>
      </c>
      <c r="DA2283">
        <v>1967</v>
      </c>
      <c r="DB2283" t="s">
        <v>18</v>
      </c>
      <c r="DC2283">
        <v>27</v>
      </c>
      <c r="DD2283">
        <v>0</v>
      </c>
      <c r="DE2283" s="18">
        <v>42538.720000000001</v>
      </c>
      <c r="DF2283" t="s">
        <v>16</v>
      </c>
      <c r="DG2283" t="s">
        <v>12</v>
      </c>
      <c r="DH2283" t="s">
        <v>42</v>
      </c>
      <c r="DZ2283" t="s">
        <v>2311</v>
      </c>
      <c r="EA2283">
        <f t="shared" si="71"/>
        <v>56</v>
      </c>
    </row>
    <row r="2284" spans="1:131" ht="15.6" x14ac:dyDescent="0.3">
      <c r="A2284" s="1" t="s">
        <v>75</v>
      </c>
      <c r="B2284" s="1" t="s">
        <v>6752</v>
      </c>
      <c r="C2284" s="1" t="s">
        <v>6705</v>
      </c>
      <c r="D2284" t="s">
        <v>6762</v>
      </c>
      <c r="E2284" s="1"/>
      <c r="H2284" s="1"/>
      <c r="T2284" t="s">
        <v>75</v>
      </c>
      <c r="U2284">
        <v>43.01</v>
      </c>
      <c r="V2284">
        <v>5.44</v>
      </c>
      <c r="W2284" t="s">
        <v>2380</v>
      </c>
      <c r="X2284" t="s">
        <v>2382</v>
      </c>
      <c r="Y2284" t="s">
        <v>2380</v>
      </c>
      <c r="Z2284">
        <v>1</v>
      </c>
      <c r="AA2284" t="s">
        <v>2380</v>
      </c>
      <c r="AV2284" t="s">
        <v>75</v>
      </c>
      <c r="AW2284">
        <v>43.01</v>
      </c>
      <c r="AX2284">
        <v>5.44</v>
      </c>
      <c r="AY2284" t="s">
        <v>2380</v>
      </c>
      <c r="AZ2284" t="s">
        <v>2382</v>
      </c>
      <c r="BA2284" t="s">
        <v>2380</v>
      </c>
      <c r="BB2284">
        <v>1</v>
      </c>
      <c r="BC2284" t="s">
        <v>2380</v>
      </c>
      <c r="BR2284">
        <v>43.01</v>
      </c>
      <c r="BS2284" t="str" cm="1">
        <f t="array" ref="BS2284">_xlfn.IFS(BR2284&lt;18.5,"UNDER WEIGHT",BR2284&lt;=24.9,"NORMAL WEIGHT",BR2284&lt;=29.9,"OVER WEIGHT",BR2284&gt;=30,"OBESITY")</f>
        <v>OBESITY</v>
      </c>
      <c r="BV2284">
        <v>5.44</v>
      </c>
      <c r="BW2284" t="str" cm="1">
        <f t="array" ref="BW2284">_xlfn.IFS(BV2284&lt;=5.7,"NORMAL",BV2284&lt;=6.4,"Prediabetes",BV2284&gt;=6.5,"Diabetes")</f>
        <v>NORMAL</v>
      </c>
      <c r="CJ2284" t="s">
        <v>2312</v>
      </c>
      <c r="CK2284">
        <v>1979</v>
      </c>
      <c r="CL2284" t="s">
        <v>30</v>
      </c>
      <c r="CM2284">
        <v>27</v>
      </c>
      <c r="CN2284">
        <v>2</v>
      </c>
      <c r="CO2284">
        <v>42560.43</v>
      </c>
      <c r="CP2284" t="s">
        <v>16</v>
      </c>
      <c r="CQ2284" t="s">
        <v>12</v>
      </c>
      <c r="CR2284" t="s">
        <v>13</v>
      </c>
      <c r="CW2284" t="str">
        <f t="shared" si="70"/>
        <v>27/Dec/1979</v>
      </c>
      <c r="CZ2284" t="s">
        <v>2312</v>
      </c>
      <c r="DA2284">
        <v>1979</v>
      </c>
      <c r="DB2284" t="s">
        <v>30</v>
      </c>
      <c r="DC2284">
        <v>27</v>
      </c>
      <c r="DD2284">
        <v>2</v>
      </c>
      <c r="DE2284" s="18">
        <v>42560.43</v>
      </c>
      <c r="DF2284" t="s">
        <v>16</v>
      </c>
      <c r="DG2284" t="s">
        <v>12</v>
      </c>
      <c r="DH2284" t="s">
        <v>13</v>
      </c>
      <c r="DZ2284" t="s">
        <v>2312</v>
      </c>
      <c r="EA2284">
        <f t="shared" si="71"/>
        <v>44</v>
      </c>
    </row>
    <row r="2285" spans="1:131" ht="15.6" x14ac:dyDescent="0.3">
      <c r="A2285" s="1" t="s">
        <v>74</v>
      </c>
      <c r="B2285" s="1" t="s">
        <v>6751</v>
      </c>
      <c r="C2285" s="1" t="s">
        <v>6706</v>
      </c>
      <c r="D2285" t="s">
        <v>7471</v>
      </c>
      <c r="E2285" s="1"/>
      <c r="H2285" s="1"/>
      <c r="T2285" t="s">
        <v>74</v>
      </c>
      <c r="U2285">
        <v>15.01</v>
      </c>
      <c r="V2285">
        <v>4.1500000000000004</v>
      </c>
      <c r="W2285" t="s">
        <v>2380</v>
      </c>
      <c r="X2285" t="s">
        <v>2380</v>
      </c>
      <c r="Y2285" t="s">
        <v>2383</v>
      </c>
      <c r="Z2285">
        <v>1</v>
      </c>
      <c r="AA2285" t="s">
        <v>2380</v>
      </c>
      <c r="AV2285" t="s">
        <v>74</v>
      </c>
      <c r="AW2285">
        <v>15.01</v>
      </c>
      <c r="AX2285">
        <v>4.1500000000000004</v>
      </c>
      <c r="AY2285" t="s">
        <v>2380</v>
      </c>
      <c r="AZ2285" t="s">
        <v>2380</v>
      </c>
      <c r="BA2285" t="s">
        <v>2383</v>
      </c>
      <c r="BB2285">
        <v>1</v>
      </c>
      <c r="BC2285" t="s">
        <v>2380</v>
      </c>
      <c r="BR2285">
        <v>15.01</v>
      </c>
      <c r="BS2285" t="str" cm="1">
        <f t="array" ref="BS2285">_xlfn.IFS(BR2285&lt;18.5,"UNDER WEIGHT",BR2285&lt;=24.9,"NORMAL WEIGHT",BR2285&lt;=29.9,"OVER WEIGHT",BR2285&gt;=30,"OBESITY")</f>
        <v>UNDER WEIGHT</v>
      </c>
      <c r="BV2285">
        <v>4.1500000000000004</v>
      </c>
      <c r="BW2285" t="str" cm="1">
        <f t="array" ref="BW2285">_xlfn.IFS(BV2285&lt;=5.7,"NORMAL",BV2285&lt;=6.4,"Prediabetes",BV2285&gt;=6.5,"Diabetes")</f>
        <v>NORMAL</v>
      </c>
      <c r="CJ2285" t="s">
        <v>2313</v>
      </c>
      <c r="CK2285">
        <v>1971</v>
      </c>
      <c r="CL2285" t="s">
        <v>15</v>
      </c>
      <c r="CM2285">
        <v>3</v>
      </c>
      <c r="CN2285">
        <v>0</v>
      </c>
      <c r="CO2285">
        <v>42644.2</v>
      </c>
      <c r="CP2285" t="s">
        <v>16</v>
      </c>
      <c r="CQ2285" t="s">
        <v>12</v>
      </c>
      <c r="CR2285" t="s">
        <v>42</v>
      </c>
      <c r="CW2285" t="str">
        <f t="shared" si="70"/>
        <v>3/Nov/1971</v>
      </c>
      <c r="CZ2285" t="s">
        <v>2313</v>
      </c>
      <c r="DA2285">
        <v>1971</v>
      </c>
      <c r="DB2285" t="s">
        <v>15</v>
      </c>
      <c r="DC2285">
        <v>3</v>
      </c>
      <c r="DD2285">
        <v>0</v>
      </c>
      <c r="DE2285" s="18">
        <v>42644.2</v>
      </c>
      <c r="DF2285" t="s">
        <v>16</v>
      </c>
      <c r="DG2285" t="s">
        <v>12</v>
      </c>
      <c r="DH2285" t="s">
        <v>42</v>
      </c>
      <c r="DZ2285" t="s">
        <v>2313</v>
      </c>
      <c r="EA2285">
        <f t="shared" si="71"/>
        <v>52</v>
      </c>
    </row>
    <row r="2286" spans="1:131" ht="15.6" x14ac:dyDescent="0.3">
      <c r="A2286" s="1" t="s">
        <v>73</v>
      </c>
      <c r="B2286" s="1" t="s">
        <v>6752</v>
      </c>
      <c r="C2286" s="1" t="s">
        <v>6707</v>
      </c>
      <c r="D2286" t="s">
        <v>8371</v>
      </c>
      <c r="E2286" s="1"/>
      <c r="H2286" s="1"/>
      <c r="T2286" t="s">
        <v>73</v>
      </c>
      <c r="U2286">
        <v>41.14</v>
      </c>
      <c r="V2286">
        <v>6.02</v>
      </c>
      <c r="W2286" t="s">
        <v>2380</v>
      </c>
      <c r="X2286" t="s">
        <v>2382</v>
      </c>
      <c r="Y2286" t="s">
        <v>2380</v>
      </c>
      <c r="Z2286">
        <v>1</v>
      </c>
      <c r="AA2286" t="s">
        <v>2380</v>
      </c>
      <c r="AV2286" t="s">
        <v>73</v>
      </c>
      <c r="AW2286">
        <v>41.14</v>
      </c>
      <c r="AX2286">
        <v>6.02</v>
      </c>
      <c r="AY2286" t="s">
        <v>2380</v>
      </c>
      <c r="AZ2286" t="s">
        <v>2382</v>
      </c>
      <c r="BA2286" t="s">
        <v>2380</v>
      </c>
      <c r="BB2286">
        <v>1</v>
      </c>
      <c r="BC2286" t="s">
        <v>2380</v>
      </c>
      <c r="BR2286">
        <v>41.14</v>
      </c>
      <c r="BS2286" t="str" cm="1">
        <f t="array" ref="BS2286">_xlfn.IFS(BR2286&lt;18.5,"UNDER WEIGHT",BR2286&lt;=24.9,"NORMAL WEIGHT",BR2286&lt;=29.9,"OVER WEIGHT",BR2286&gt;=30,"OBESITY")</f>
        <v>OBESITY</v>
      </c>
      <c r="BV2286">
        <v>6.02</v>
      </c>
      <c r="BW2286" t="str" cm="1">
        <f t="array" ref="BW2286">_xlfn.IFS(BV2286&lt;=5.7,"NORMAL",BV2286&lt;=6.4,"Prediabetes",BV2286&gt;=6.5,"Diabetes")</f>
        <v>Prediabetes</v>
      </c>
      <c r="CJ2286" t="s">
        <v>2314</v>
      </c>
      <c r="CK2286">
        <v>1977</v>
      </c>
      <c r="CL2286" t="s">
        <v>37</v>
      </c>
      <c r="CM2286">
        <v>21</v>
      </c>
      <c r="CN2286">
        <v>2</v>
      </c>
      <c r="CO2286">
        <v>42760.5</v>
      </c>
      <c r="CP2286" t="s">
        <v>16</v>
      </c>
      <c r="CQ2286" t="s">
        <v>11</v>
      </c>
      <c r="CR2286" t="s">
        <v>23</v>
      </c>
      <c r="CW2286" t="str">
        <f t="shared" si="70"/>
        <v>21/Oct/1977</v>
      </c>
      <c r="CZ2286" t="s">
        <v>2314</v>
      </c>
      <c r="DA2286">
        <v>1977</v>
      </c>
      <c r="DB2286" t="s">
        <v>37</v>
      </c>
      <c r="DC2286">
        <v>21</v>
      </c>
      <c r="DD2286">
        <v>2</v>
      </c>
      <c r="DE2286" s="18">
        <v>42760.5</v>
      </c>
      <c r="DF2286" t="s">
        <v>16</v>
      </c>
      <c r="DG2286" t="s">
        <v>11</v>
      </c>
      <c r="DH2286" t="s">
        <v>23</v>
      </c>
      <c r="DZ2286" t="s">
        <v>2314</v>
      </c>
      <c r="EA2286">
        <f t="shared" si="71"/>
        <v>46</v>
      </c>
    </row>
    <row r="2287" spans="1:131" ht="15.6" x14ac:dyDescent="0.3">
      <c r="A2287" s="1" t="s">
        <v>72</v>
      </c>
      <c r="B2287" s="1" t="s">
        <v>6751</v>
      </c>
      <c r="C2287" s="1" t="s">
        <v>6681</v>
      </c>
      <c r="D2287" t="s">
        <v>6829</v>
      </c>
      <c r="E2287" s="1"/>
      <c r="H2287" s="1"/>
      <c r="T2287" t="s">
        <v>72</v>
      </c>
      <c r="U2287">
        <v>16.55</v>
      </c>
      <c r="V2287">
        <v>7.73</v>
      </c>
      <c r="W2287" t="s">
        <v>2380</v>
      </c>
      <c r="X2287" t="s">
        <v>2380</v>
      </c>
      <c r="Y2287" t="s">
        <v>2380</v>
      </c>
      <c r="Z2287">
        <v>0</v>
      </c>
      <c r="AA2287" t="s">
        <v>2380</v>
      </c>
      <c r="AV2287" t="s">
        <v>72</v>
      </c>
      <c r="AW2287">
        <v>16.55</v>
      </c>
      <c r="AX2287">
        <v>7.73</v>
      </c>
      <c r="AY2287" t="s">
        <v>2380</v>
      </c>
      <c r="AZ2287" t="s">
        <v>2380</v>
      </c>
      <c r="BA2287" t="s">
        <v>2380</v>
      </c>
      <c r="BB2287" t="s">
        <v>2381</v>
      </c>
      <c r="BC2287" t="s">
        <v>2380</v>
      </c>
      <c r="BR2287">
        <v>16.55</v>
      </c>
      <c r="BS2287" t="str" cm="1">
        <f t="array" ref="BS2287">_xlfn.IFS(BR2287&lt;18.5,"UNDER WEIGHT",BR2287&lt;=24.9,"NORMAL WEIGHT",BR2287&lt;=29.9,"OVER WEIGHT",BR2287&gt;=30,"OBESITY")</f>
        <v>UNDER WEIGHT</v>
      </c>
      <c r="BV2287">
        <v>7.73</v>
      </c>
      <c r="BW2287" t="str" cm="1">
        <f t="array" ref="BW2287">_xlfn.IFS(BV2287&lt;=5.7,"NORMAL",BV2287&lt;=6.4,"Prediabetes",BV2287&gt;=6.5,"Diabetes")</f>
        <v>Diabetes</v>
      </c>
      <c r="CJ2287" t="s">
        <v>2315</v>
      </c>
      <c r="CK2287">
        <v>1965</v>
      </c>
      <c r="CL2287" t="s">
        <v>37</v>
      </c>
      <c r="CM2287">
        <v>29</v>
      </c>
      <c r="CN2287">
        <v>0</v>
      </c>
      <c r="CO2287">
        <v>42764.12</v>
      </c>
      <c r="CP2287" t="s">
        <v>16</v>
      </c>
      <c r="CQ2287" t="s">
        <v>11</v>
      </c>
      <c r="CR2287" t="s">
        <v>42</v>
      </c>
      <c r="CW2287" t="str">
        <f t="shared" si="70"/>
        <v>29/Oct/1965</v>
      </c>
      <c r="CZ2287" t="s">
        <v>2315</v>
      </c>
      <c r="DA2287">
        <v>1965</v>
      </c>
      <c r="DB2287" t="s">
        <v>37</v>
      </c>
      <c r="DC2287">
        <v>29</v>
      </c>
      <c r="DD2287">
        <v>0</v>
      </c>
      <c r="DE2287" s="18">
        <v>42764.12</v>
      </c>
      <c r="DF2287" t="s">
        <v>16</v>
      </c>
      <c r="DG2287" t="s">
        <v>11</v>
      </c>
      <c r="DH2287" t="s">
        <v>42</v>
      </c>
      <c r="DZ2287" t="s">
        <v>2315</v>
      </c>
      <c r="EA2287">
        <f t="shared" si="71"/>
        <v>58</v>
      </c>
    </row>
    <row r="2288" spans="1:131" ht="15.6" x14ac:dyDescent="0.3">
      <c r="A2288" s="1" t="s">
        <v>71</v>
      </c>
      <c r="B2288" s="1" t="s">
        <v>6752</v>
      </c>
      <c r="C2288" s="1" t="s">
        <v>6708</v>
      </c>
      <c r="D2288" t="s">
        <v>8372</v>
      </c>
      <c r="E2288" s="1"/>
      <c r="H2288" s="1"/>
      <c r="T2288" t="s">
        <v>71</v>
      </c>
      <c r="U2288">
        <v>37.29</v>
      </c>
      <c r="V2288">
        <v>5.03</v>
      </c>
      <c r="W2288" t="s">
        <v>2380</v>
      </c>
      <c r="X2288" t="s">
        <v>2382</v>
      </c>
      <c r="Y2288" t="s">
        <v>2380</v>
      </c>
      <c r="Z2288">
        <v>1</v>
      </c>
      <c r="AA2288" t="s">
        <v>2380</v>
      </c>
      <c r="AV2288" t="s">
        <v>71</v>
      </c>
      <c r="AW2288">
        <v>37.29</v>
      </c>
      <c r="AX2288">
        <v>5.03</v>
      </c>
      <c r="AY2288" t="s">
        <v>2380</v>
      </c>
      <c r="AZ2288" t="s">
        <v>2382</v>
      </c>
      <c r="BA2288" t="s">
        <v>2380</v>
      </c>
      <c r="BB2288">
        <v>1</v>
      </c>
      <c r="BC2288" t="s">
        <v>2380</v>
      </c>
      <c r="BR2288">
        <v>37.29</v>
      </c>
      <c r="BS2288" t="str" cm="1">
        <f t="array" ref="BS2288">_xlfn.IFS(BR2288&lt;18.5,"UNDER WEIGHT",BR2288&lt;=24.9,"NORMAL WEIGHT",BR2288&lt;=29.9,"OVER WEIGHT",BR2288&gt;=30,"OBESITY")</f>
        <v>OBESITY</v>
      </c>
      <c r="BV2288">
        <v>5.03</v>
      </c>
      <c r="BW2288" t="str" cm="1">
        <f t="array" ref="BW2288">_xlfn.IFS(BV2288&lt;=5.7,"NORMAL",BV2288&lt;=6.4,"Prediabetes",BV2288&gt;=6.5,"Diabetes")</f>
        <v>NORMAL</v>
      </c>
      <c r="CJ2288" t="s">
        <v>2316</v>
      </c>
      <c r="CK2288">
        <v>1972</v>
      </c>
      <c r="CL2288" t="s">
        <v>20</v>
      </c>
      <c r="CM2288">
        <v>10</v>
      </c>
      <c r="CN2288">
        <v>2</v>
      </c>
      <c r="CO2288">
        <v>42856.84</v>
      </c>
      <c r="CP2288" t="s">
        <v>16</v>
      </c>
      <c r="CQ2288" t="s">
        <v>16</v>
      </c>
      <c r="CR2288" t="s">
        <v>42</v>
      </c>
      <c r="CW2288" t="str">
        <f t="shared" si="70"/>
        <v>10/Sep/1972</v>
      </c>
      <c r="CZ2288" t="s">
        <v>2316</v>
      </c>
      <c r="DA2288">
        <v>1972</v>
      </c>
      <c r="DB2288" t="s">
        <v>20</v>
      </c>
      <c r="DC2288">
        <v>10</v>
      </c>
      <c r="DD2288">
        <v>2</v>
      </c>
      <c r="DE2288" s="18">
        <v>42856.84</v>
      </c>
      <c r="DF2288" t="s">
        <v>16</v>
      </c>
      <c r="DG2288" t="s">
        <v>16</v>
      </c>
      <c r="DH2288" t="s">
        <v>42</v>
      </c>
      <c r="DZ2288" t="s">
        <v>2316</v>
      </c>
      <c r="EA2288">
        <f t="shared" si="71"/>
        <v>51</v>
      </c>
    </row>
    <row r="2289" spans="1:131" ht="15.6" x14ac:dyDescent="0.3">
      <c r="A2289" s="1" t="s">
        <v>70</v>
      </c>
      <c r="B2289" s="1" t="s">
        <v>6751</v>
      </c>
      <c r="C2289" s="1" t="s">
        <v>6709</v>
      </c>
      <c r="D2289" t="s">
        <v>7837</v>
      </c>
      <c r="E2289" s="1"/>
      <c r="H2289" s="1"/>
      <c r="T2289" t="s">
        <v>70</v>
      </c>
      <c r="U2289">
        <v>16.739999999999998</v>
      </c>
      <c r="V2289">
        <v>4.08</v>
      </c>
      <c r="W2289" t="s">
        <v>2382</v>
      </c>
      <c r="X2289" t="s">
        <v>2380</v>
      </c>
      <c r="Y2289" t="s">
        <v>2380</v>
      </c>
      <c r="Z2289">
        <v>0</v>
      </c>
      <c r="AA2289" t="s">
        <v>2380</v>
      </c>
      <c r="AV2289" t="s">
        <v>70</v>
      </c>
      <c r="AW2289">
        <v>16.739999999999998</v>
      </c>
      <c r="AX2289">
        <v>4.08</v>
      </c>
      <c r="AY2289" t="s">
        <v>2382</v>
      </c>
      <c r="AZ2289" t="s">
        <v>2380</v>
      </c>
      <c r="BA2289" t="s">
        <v>2380</v>
      </c>
      <c r="BB2289" t="s">
        <v>2381</v>
      </c>
      <c r="BC2289" t="s">
        <v>2380</v>
      </c>
      <c r="BR2289">
        <v>16.739999999999998</v>
      </c>
      <c r="BS2289" t="str" cm="1">
        <f t="array" ref="BS2289">_xlfn.IFS(BR2289&lt;18.5,"UNDER WEIGHT",BR2289&lt;=24.9,"NORMAL WEIGHT",BR2289&lt;=29.9,"OVER WEIGHT",BR2289&gt;=30,"OBESITY")</f>
        <v>UNDER WEIGHT</v>
      </c>
      <c r="BV2289">
        <v>4.08</v>
      </c>
      <c r="BW2289" t="str" cm="1">
        <f t="array" ref="BW2289">_xlfn.IFS(BV2289&lt;=5.7,"NORMAL",BV2289&lt;=6.4,"Prediabetes",BV2289&gt;=6.5,"Diabetes")</f>
        <v>NORMAL</v>
      </c>
      <c r="CJ2289" t="s">
        <v>2317</v>
      </c>
      <c r="CK2289">
        <v>1975</v>
      </c>
      <c r="CL2289" t="s">
        <v>37</v>
      </c>
      <c r="CM2289">
        <v>23</v>
      </c>
      <c r="CN2289">
        <v>1</v>
      </c>
      <c r="CO2289">
        <v>42969.85</v>
      </c>
      <c r="CP2289" t="s">
        <v>16</v>
      </c>
      <c r="CQ2289" t="s">
        <v>12</v>
      </c>
      <c r="CR2289" t="s">
        <v>13</v>
      </c>
      <c r="CW2289" t="str">
        <f t="shared" si="70"/>
        <v>23/Oct/1975</v>
      </c>
      <c r="CZ2289" t="s">
        <v>2317</v>
      </c>
      <c r="DA2289">
        <v>1975</v>
      </c>
      <c r="DB2289" t="s">
        <v>37</v>
      </c>
      <c r="DC2289">
        <v>23</v>
      </c>
      <c r="DD2289">
        <v>1</v>
      </c>
      <c r="DE2289" s="18">
        <v>42969.85</v>
      </c>
      <c r="DF2289" t="s">
        <v>16</v>
      </c>
      <c r="DG2289" t="s">
        <v>12</v>
      </c>
      <c r="DH2289" t="s">
        <v>13</v>
      </c>
      <c r="DZ2289" t="s">
        <v>2317</v>
      </c>
      <c r="EA2289">
        <f t="shared" si="71"/>
        <v>48</v>
      </c>
    </row>
    <row r="2290" spans="1:131" ht="15.6" x14ac:dyDescent="0.3">
      <c r="A2290" s="1" t="s">
        <v>69</v>
      </c>
      <c r="B2290" s="1" t="s">
        <v>6752</v>
      </c>
      <c r="C2290" s="1" t="s">
        <v>6710</v>
      </c>
      <c r="D2290" t="s">
        <v>8373</v>
      </c>
      <c r="E2290" s="1"/>
      <c r="H2290" s="1"/>
      <c r="T2290" t="s">
        <v>69</v>
      </c>
      <c r="U2290">
        <v>34.43</v>
      </c>
      <c r="V2290">
        <v>4.2699999999999996</v>
      </c>
      <c r="W2290" t="s">
        <v>2380</v>
      </c>
      <c r="X2290" t="s">
        <v>2382</v>
      </c>
      <c r="Y2290" t="s">
        <v>2380</v>
      </c>
      <c r="Z2290">
        <v>1</v>
      </c>
      <c r="AA2290" t="s">
        <v>2380</v>
      </c>
      <c r="AV2290" t="s">
        <v>69</v>
      </c>
      <c r="AW2290">
        <v>34.43</v>
      </c>
      <c r="AX2290">
        <v>4.2699999999999996</v>
      </c>
      <c r="AY2290" t="s">
        <v>2380</v>
      </c>
      <c r="AZ2290" t="s">
        <v>2382</v>
      </c>
      <c r="BA2290" t="s">
        <v>2380</v>
      </c>
      <c r="BB2290">
        <v>1</v>
      </c>
      <c r="BC2290" t="s">
        <v>2380</v>
      </c>
      <c r="BR2290">
        <v>34.43</v>
      </c>
      <c r="BS2290" t="str" cm="1">
        <f t="array" ref="BS2290">_xlfn.IFS(BR2290&lt;18.5,"UNDER WEIGHT",BR2290&lt;=24.9,"NORMAL WEIGHT",BR2290&lt;=29.9,"OVER WEIGHT",BR2290&gt;=30,"OBESITY")</f>
        <v>OBESITY</v>
      </c>
      <c r="BV2290">
        <v>4.2699999999999996</v>
      </c>
      <c r="BW2290" t="str" cm="1">
        <f t="array" ref="BW2290">_xlfn.IFS(BV2290&lt;=5.7,"NORMAL",BV2290&lt;=6.4,"Prediabetes",BV2290&gt;=6.5,"Diabetes")</f>
        <v>NORMAL</v>
      </c>
      <c r="CJ2290" t="s">
        <v>2318</v>
      </c>
      <c r="CK2290">
        <v>1978</v>
      </c>
      <c r="CL2290" t="s">
        <v>15</v>
      </c>
      <c r="CM2290">
        <v>4</v>
      </c>
      <c r="CN2290">
        <v>0</v>
      </c>
      <c r="CO2290">
        <v>42983.46</v>
      </c>
      <c r="CP2290" t="s">
        <v>16</v>
      </c>
      <c r="CQ2290" t="s">
        <v>11</v>
      </c>
      <c r="CR2290" t="s">
        <v>23</v>
      </c>
      <c r="CW2290" t="str">
        <f t="shared" si="70"/>
        <v>4/Nov/1978</v>
      </c>
      <c r="CZ2290" t="s">
        <v>2318</v>
      </c>
      <c r="DA2290">
        <v>1978</v>
      </c>
      <c r="DB2290" t="s">
        <v>15</v>
      </c>
      <c r="DC2290">
        <v>4</v>
      </c>
      <c r="DD2290">
        <v>0</v>
      </c>
      <c r="DE2290" s="18">
        <v>42983.46</v>
      </c>
      <c r="DF2290" t="s">
        <v>16</v>
      </c>
      <c r="DG2290" t="s">
        <v>11</v>
      </c>
      <c r="DH2290" t="s">
        <v>23</v>
      </c>
      <c r="DZ2290" t="s">
        <v>2318</v>
      </c>
      <c r="EA2290">
        <f t="shared" si="71"/>
        <v>45</v>
      </c>
    </row>
    <row r="2291" spans="1:131" ht="15.6" x14ac:dyDescent="0.3">
      <c r="A2291" s="1" t="s">
        <v>68</v>
      </c>
      <c r="B2291" s="1" t="s">
        <v>6752</v>
      </c>
      <c r="C2291" s="1" t="s">
        <v>6711</v>
      </c>
      <c r="D2291" t="s">
        <v>8374</v>
      </c>
      <c r="E2291" s="1"/>
      <c r="H2291" s="1"/>
      <c r="T2291" t="s">
        <v>68</v>
      </c>
      <c r="U2291">
        <v>34.1</v>
      </c>
      <c r="V2291">
        <v>4.07</v>
      </c>
      <c r="W2291" t="s">
        <v>2380</v>
      </c>
      <c r="X2291" t="s">
        <v>2382</v>
      </c>
      <c r="Y2291" t="s">
        <v>2380</v>
      </c>
      <c r="Z2291">
        <v>1</v>
      </c>
      <c r="AA2291" t="s">
        <v>2380</v>
      </c>
      <c r="AV2291" t="s">
        <v>68</v>
      </c>
      <c r="AW2291">
        <v>34.1</v>
      </c>
      <c r="AX2291">
        <v>4.07</v>
      </c>
      <c r="AY2291" t="s">
        <v>2380</v>
      </c>
      <c r="AZ2291" t="s">
        <v>2382</v>
      </c>
      <c r="BA2291" t="s">
        <v>2380</v>
      </c>
      <c r="BB2291">
        <v>1</v>
      </c>
      <c r="BC2291" t="s">
        <v>2380</v>
      </c>
      <c r="BR2291">
        <v>34.1</v>
      </c>
      <c r="BS2291" t="str" cm="1">
        <f t="array" ref="BS2291">_xlfn.IFS(BR2291&lt;18.5,"UNDER WEIGHT",BR2291&lt;=24.9,"NORMAL WEIGHT",BR2291&lt;=29.9,"OVER WEIGHT",BR2291&gt;=30,"OBESITY")</f>
        <v>OBESITY</v>
      </c>
      <c r="BV2291">
        <v>4.07</v>
      </c>
      <c r="BW2291" t="str" cm="1">
        <f t="array" ref="BW2291">_xlfn.IFS(BV2291&lt;=5.7,"NORMAL",BV2291&lt;=6.4,"Prediabetes",BV2291&gt;=6.5,"Diabetes")</f>
        <v>NORMAL</v>
      </c>
      <c r="CJ2291" t="s">
        <v>2319</v>
      </c>
      <c r="CK2291">
        <v>1965</v>
      </c>
      <c r="CL2291" t="s">
        <v>15</v>
      </c>
      <c r="CM2291">
        <v>29</v>
      </c>
      <c r="CN2291">
        <v>0</v>
      </c>
      <c r="CO2291">
        <v>43073.760000000002</v>
      </c>
      <c r="CP2291" t="s">
        <v>11</v>
      </c>
      <c r="CQ2291" t="s">
        <v>11</v>
      </c>
      <c r="CR2291" t="s">
        <v>42</v>
      </c>
      <c r="CW2291" t="str">
        <f t="shared" si="70"/>
        <v>29/Nov/1965</v>
      </c>
      <c r="CZ2291" t="s">
        <v>2319</v>
      </c>
      <c r="DA2291">
        <v>1965</v>
      </c>
      <c r="DB2291" t="s">
        <v>15</v>
      </c>
      <c r="DC2291">
        <v>29</v>
      </c>
      <c r="DD2291">
        <v>0</v>
      </c>
      <c r="DE2291" s="18">
        <v>43073.760000000002</v>
      </c>
      <c r="DF2291" t="s">
        <v>11</v>
      </c>
      <c r="DG2291" t="s">
        <v>11</v>
      </c>
      <c r="DH2291" t="s">
        <v>42</v>
      </c>
      <c r="DZ2291" t="s">
        <v>2319</v>
      </c>
      <c r="EA2291">
        <f t="shared" si="71"/>
        <v>58</v>
      </c>
    </row>
    <row r="2292" spans="1:131" ht="15.6" x14ac:dyDescent="0.3">
      <c r="A2292" s="1" t="s">
        <v>67</v>
      </c>
      <c r="B2292" s="1" t="s">
        <v>6751</v>
      </c>
      <c r="C2292" s="1" t="s">
        <v>4920</v>
      </c>
      <c r="D2292" t="s">
        <v>6976</v>
      </c>
      <c r="E2292" s="1"/>
      <c r="H2292" s="1"/>
      <c r="T2292" t="s">
        <v>67</v>
      </c>
      <c r="U2292">
        <v>19.3</v>
      </c>
      <c r="V2292">
        <v>10.36</v>
      </c>
      <c r="W2292" t="s">
        <v>2380</v>
      </c>
      <c r="X2292" t="s">
        <v>2380</v>
      </c>
      <c r="Y2292" t="s">
        <v>2380</v>
      </c>
      <c r="Z2292">
        <v>0</v>
      </c>
      <c r="AA2292" t="s">
        <v>2380</v>
      </c>
      <c r="AV2292" t="s">
        <v>67</v>
      </c>
      <c r="AW2292">
        <v>19.3</v>
      </c>
      <c r="AX2292">
        <v>10.36</v>
      </c>
      <c r="AY2292" t="s">
        <v>2380</v>
      </c>
      <c r="AZ2292" t="s">
        <v>2380</v>
      </c>
      <c r="BA2292" t="s">
        <v>2380</v>
      </c>
      <c r="BB2292" t="s">
        <v>2381</v>
      </c>
      <c r="BC2292" t="s">
        <v>2380</v>
      </c>
      <c r="BR2292">
        <v>19.3</v>
      </c>
      <c r="BS2292" t="str" cm="1">
        <f t="array" ref="BS2292">_xlfn.IFS(BR2292&lt;18.5,"UNDER WEIGHT",BR2292&lt;=24.9,"NORMAL WEIGHT",BR2292&lt;=29.9,"OVER WEIGHT",BR2292&gt;=30,"OBESITY")</f>
        <v>NORMAL WEIGHT</v>
      </c>
      <c r="BV2292">
        <v>10.36</v>
      </c>
      <c r="BW2292" t="str" cm="1">
        <f t="array" ref="BW2292">_xlfn.IFS(BV2292&lt;=5.7,"NORMAL",BV2292&lt;=6.4,"Prediabetes",BV2292&gt;=6.5,"Diabetes")</f>
        <v>Diabetes</v>
      </c>
      <c r="CJ2292" t="s">
        <v>2320</v>
      </c>
      <c r="CK2292">
        <v>1969</v>
      </c>
      <c r="CL2292" t="s">
        <v>30</v>
      </c>
      <c r="CM2292">
        <v>3</v>
      </c>
      <c r="CN2292">
        <v>0</v>
      </c>
      <c r="CO2292">
        <v>43254.42</v>
      </c>
      <c r="CP2292" t="s">
        <v>11</v>
      </c>
      <c r="CQ2292" t="s">
        <v>11</v>
      </c>
      <c r="CR2292" t="s">
        <v>168</v>
      </c>
      <c r="CW2292" t="str">
        <f t="shared" si="70"/>
        <v>3/Dec/1969</v>
      </c>
      <c r="CZ2292" t="s">
        <v>2320</v>
      </c>
      <c r="DA2292">
        <v>1969</v>
      </c>
      <c r="DB2292" t="s">
        <v>30</v>
      </c>
      <c r="DC2292">
        <v>3</v>
      </c>
      <c r="DD2292">
        <v>0</v>
      </c>
      <c r="DE2292" s="18">
        <v>43254.42</v>
      </c>
      <c r="DF2292" t="s">
        <v>11</v>
      </c>
      <c r="DG2292" t="s">
        <v>11</v>
      </c>
      <c r="DH2292" t="s">
        <v>168</v>
      </c>
      <c r="DZ2292" t="s">
        <v>2320</v>
      </c>
      <c r="EA2292">
        <f t="shared" si="71"/>
        <v>54</v>
      </c>
    </row>
    <row r="2293" spans="1:131" ht="15.6" x14ac:dyDescent="0.3">
      <c r="A2293" s="1" t="s">
        <v>66</v>
      </c>
      <c r="B2293" s="1" t="s">
        <v>6752</v>
      </c>
      <c r="C2293" s="1" t="s">
        <v>6712</v>
      </c>
      <c r="D2293" t="s">
        <v>8375</v>
      </c>
      <c r="E2293" s="1"/>
      <c r="H2293" s="1"/>
      <c r="T2293" t="s">
        <v>66</v>
      </c>
      <c r="U2293">
        <v>33.659999999999997</v>
      </c>
      <c r="V2293">
        <v>5.71</v>
      </c>
      <c r="W2293" t="s">
        <v>2380</v>
      </c>
      <c r="X2293" t="s">
        <v>2382</v>
      </c>
      <c r="Y2293" t="s">
        <v>2380</v>
      </c>
      <c r="Z2293">
        <v>1</v>
      </c>
      <c r="AA2293" t="s">
        <v>2380</v>
      </c>
      <c r="AV2293" t="s">
        <v>66</v>
      </c>
      <c r="AW2293">
        <v>33.659999999999997</v>
      </c>
      <c r="AX2293">
        <v>5.71</v>
      </c>
      <c r="AY2293" t="s">
        <v>2380</v>
      </c>
      <c r="AZ2293" t="s">
        <v>2382</v>
      </c>
      <c r="BA2293" t="s">
        <v>2380</v>
      </c>
      <c r="BB2293">
        <v>1</v>
      </c>
      <c r="BC2293" t="s">
        <v>2380</v>
      </c>
      <c r="BR2293">
        <v>33.659999999999997</v>
      </c>
      <c r="BS2293" t="str" cm="1">
        <f t="array" ref="BS2293">_xlfn.IFS(BR2293&lt;18.5,"UNDER WEIGHT",BR2293&lt;=24.9,"NORMAL WEIGHT",BR2293&lt;=29.9,"OVER WEIGHT",BR2293&gt;=30,"OBESITY")</f>
        <v>OBESITY</v>
      </c>
      <c r="BV2293">
        <v>5.71</v>
      </c>
      <c r="BW2293" t="str" cm="1">
        <f t="array" ref="BW2293">_xlfn.IFS(BV2293&lt;=5.7,"NORMAL",BV2293&lt;=6.4,"Prediabetes",BV2293&gt;=6.5,"Diabetes")</f>
        <v>Prediabetes</v>
      </c>
      <c r="CJ2293" t="s">
        <v>2321</v>
      </c>
      <c r="CK2293">
        <v>1965</v>
      </c>
      <c r="CL2293" t="s">
        <v>35</v>
      </c>
      <c r="CM2293">
        <v>22</v>
      </c>
      <c r="CN2293">
        <v>0</v>
      </c>
      <c r="CO2293">
        <v>43578.94</v>
      </c>
      <c r="CP2293" t="s">
        <v>11</v>
      </c>
      <c r="CQ2293" t="s">
        <v>11</v>
      </c>
      <c r="CR2293" t="s">
        <v>23</v>
      </c>
      <c r="CW2293" t="str">
        <f t="shared" si="70"/>
        <v>22/Aug/1965</v>
      </c>
      <c r="CZ2293" t="s">
        <v>2321</v>
      </c>
      <c r="DA2293">
        <v>1965</v>
      </c>
      <c r="DB2293" t="s">
        <v>35</v>
      </c>
      <c r="DC2293">
        <v>22</v>
      </c>
      <c r="DD2293">
        <v>0</v>
      </c>
      <c r="DE2293" s="18">
        <v>43578.94</v>
      </c>
      <c r="DF2293" t="s">
        <v>11</v>
      </c>
      <c r="DG2293" t="s">
        <v>11</v>
      </c>
      <c r="DH2293" t="s">
        <v>23</v>
      </c>
      <c r="DZ2293" t="s">
        <v>2321</v>
      </c>
      <c r="EA2293">
        <f t="shared" si="71"/>
        <v>58</v>
      </c>
    </row>
    <row r="2294" spans="1:131" ht="15.6" x14ac:dyDescent="0.3">
      <c r="A2294" s="1" t="s">
        <v>65</v>
      </c>
      <c r="B2294" s="1" t="s">
        <v>6752</v>
      </c>
      <c r="C2294" s="1" t="s">
        <v>4827</v>
      </c>
      <c r="D2294" t="s">
        <v>5208</v>
      </c>
      <c r="E2294" s="1"/>
      <c r="H2294" s="1"/>
      <c r="T2294" t="s">
        <v>65</v>
      </c>
      <c r="U2294">
        <v>33.33</v>
      </c>
      <c r="V2294">
        <v>6.08</v>
      </c>
      <c r="W2294" t="s">
        <v>2380</v>
      </c>
      <c r="X2294" t="s">
        <v>2382</v>
      </c>
      <c r="Y2294" t="s">
        <v>2380</v>
      </c>
      <c r="Z2294">
        <v>1</v>
      </c>
      <c r="AA2294" t="s">
        <v>2380</v>
      </c>
      <c r="AV2294" t="s">
        <v>65</v>
      </c>
      <c r="AW2294">
        <v>33.33</v>
      </c>
      <c r="AX2294">
        <v>6.08</v>
      </c>
      <c r="AY2294" t="s">
        <v>2380</v>
      </c>
      <c r="AZ2294" t="s">
        <v>2382</v>
      </c>
      <c r="BA2294" t="s">
        <v>2380</v>
      </c>
      <c r="BB2294">
        <v>1</v>
      </c>
      <c r="BC2294" t="s">
        <v>2380</v>
      </c>
      <c r="BR2294">
        <v>33.33</v>
      </c>
      <c r="BS2294" t="str" cm="1">
        <f t="array" ref="BS2294">_xlfn.IFS(BR2294&lt;18.5,"UNDER WEIGHT",BR2294&lt;=24.9,"NORMAL WEIGHT",BR2294&lt;=29.9,"OVER WEIGHT",BR2294&gt;=30,"OBESITY")</f>
        <v>OBESITY</v>
      </c>
      <c r="BV2294">
        <v>6.08</v>
      </c>
      <c r="BW2294" t="str" cm="1">
        <f t="array" ref="BW2294">_xlfn.IFS(BV2294&lt;=5.7,"NORMAL",BV2294&lt;=6.4,"Prediabetes",BV2294&gt;=6.5,"Diabetes")</f>
        <v>Prediabetes</v>
      </c>
      <c r="CJ2294" t="s">
        <v>2322</v>
      </c>
      <c r="CK2294">
        <v>1986</v>
      </c>
      <c r="CL2294" t="s">
        <v>30</v>
      </c>
      <c r="CM2294">
        <v>29</v>
      </c>
      <c r="CN2294">
        <v>3</v>
      </c>
      <c r="CO2294">
        <v>43753.34</v>
      </c>
      <c r="CP2294" t="s">
        <v>11</v>
      </c>
      <c r="CQ2294" t="s">
        <v>16</v>
      </c>
      <c r="CR2294" t="s">
        <v>164</v>
      </c>
      <c r="CW2294" t="str">
        <f t="shared" si="70"/>
        <v>29/Dec/1986</v>
      </c>
      <c r="CZ2294" t="s">
        <v>2322</v>
      </c>
      <c r="DA2294">
        <v>1986</v>
      </c>
      <c r="DB2294" t="s">
        <v>30</v>
      </c>
      <c r="DC2294">
        <v>29</v>
      </c>
      <c r="DD2294">
        <v>3</v>
      </c>
      <c r="DE2294" s="18">
        <v>43753.34</v>
      </c>
      <c r="DF2294" t="s">
        <v>11</v>
      </c>
      <c r="DG2294" t="s">
        <v>16</v>
      </c>
      <c r="DH2294" t="s">
        <v>164</v>
      </c>
      <c r="DZ2294" t="s">
        <v>2322</v>
      </c>
      <c r="EA2294">
        <f t="shared" si="71"/>
        <v>37</v>
      </c>
    </row>
    <row r="2295" spans="1:131" ht="15.6" x14ac:dyDescent="0.3">
      <c r="A2295" s="1" t="s">
        <v>64</v>
      </c>
      <c r="B2295" s="1" t="s">
        <v>6751</v>
      </c>
      <c r="C2295" s="1" t="s">
        <v>6713</v>
      </c>
      <c r="D2295" t="s">
        <v>6829</v>
      </c>
      <c r="E2295" s="1"/>
      <c r="H2295" s="1"/>
      <c r="T2295" t="s">
        <v>64</v>
      </c>
      <c r="U2295">
        <v>21.84</v>
      </c>
      <c r="V2295">
        <v>5.71</v>
      </c>
      <c r="W2295" t="s">
        <v>2380</v>
      </c>
      <c r="X2295" t="s">
        <v>2382</v>
      </c>
      <c r="Y2295" t="s">
        <v>2380</v>
      </c>
      <c r="Z2295">
        <v>1</v>
      </c>
      <c r="AA2295" t="s">
        <v>2380</v>
      </c>
      <c r="AV2295" t="s">
        <v>64</v>
      </c>
      <c r="AW2295">
        <v>21.84</v>
      </c>
      <c r="AX2295">
        <v>5.71</v>
      </c>
      <c r="AY2295" t="s">
        <v>2380</v>
      </c>
      <c r="AZ2295" t="s">
        <v>2382</v>
      </c>
      <c r="BA2295" t="s">
        <v>2380</v>
      </c>
      <c r="BB2295">
        <v>1</v>
      </c>
      <c r="BC2295" t="s">
        <v>2380</v>
      </c>
      <c r="BR2295">
        <v>21.84</v>
      </c>
      <c r="BS2295" t="str" cm="1">
        <f t="array" ref="BS2295">_xlfn.IFS(BR2295&lt;18.5,"UNDER WEIGHT",BR2295&lt;=24.9,"NORMAL WEIGHT",BR2295&lt;=29.9,"OVER WEIGHT",BR2295&gt;=30,"OBESITY")</f>
        <v>NORMAL WEIGHT</v>
      </c>
      <c r="BV2295">
        <v>5.71</v>
      </c>
      <c r="BW2295" t="str" cm="1">
        <f t="array" ref="BW2295">_xlfn.IFS(BV2295&lt;=5.7,"NORMAL",BV2295&lt;=6.4,"Prediabetes",BV2295&gt;=6.5,"Diabetes")</f>
        <v>Prediabetes</v>
      </c>
      <c r="CJ2295" t="s">
        <v>2323</v>
      </c>
      <c r="CK2295">
        <v>1966</v>
      </c>
      <c r="CL2295" t="s">
        <v>37</v>
      </c>
      <c r="CM2295">
        <v>25</v>
      </c>
      <c r="CN2295">
        <v>2</v>
      </c>
      <c r="CO2295">
        <v>43813.87</v>
      </c>
      <c r="CP2295" t="s">
        <v>11</v>
      </c>
      <c r="CQ2295" t="s">
        <v>11</v>
      </c>
      <c r="CR2295" t="s">
        <v>13</v>
      </c>
      <c r="CW2295" t="str">
        <f t="shared" si="70"/>
        <v>25/Oct/1966</v>
      </c>
      <c r="CZ2295" t="s">
        <v>2323</v>
      </c>
      <c r="DA2295">
        <v>1966</v>
      </c>
      <c r="DB2295" t="s">
        <v>37</v>
      </c>
      <c r="DC2295">
        <v>25</v>
      </c>
      <c r="DD2295">
        <v>2</v>
      </c>
      <c r="DE2295" s="18">
        <v>43813.87</v>
      </c>
      <c r="DF2295" t="s">
        <v>11</v>
      </c>
      <c r="DG2295" t="s">
        <v>11</v>
      </c>
      <c r="DH2295" t="s">
        <v>13</v>
      </c>
      <c r="DZ2295" t="s">
        <v>2323</v>
      </c>
      <c r="EA2295">
        <f t="shared" si="71"/>
        <v>57</v>
      </c>
    </row>
    <row r="2296" spans="1:131" ht="15.6" x14ac:dyDescent="0.3">
      <c r="A2296" s="1" t="s">
        <v>63</v>
      </c>
      <c r="B2296" s="1" t="s">
        <v>6752</v>
      </c>
      <c r="C2296" s="1" t="s">
        <v>6714</v>
      </c>
      <c r="D2296" t="s">
        <v>7324</v>
      </c>
      <c r="E2296" s="1"/>
      <c r="H2296" s="1"/>
      <c r="T2296" t="s">
        <v>63</v>
      </c>
      <c r="U2296">
        <v>16.87</v>
      </c>
      <c r="V2296">
        <v>9.1300000000000008</v>
      </c>
      <c r="W2296" t="s">
        <v>2380</v>
      </c>
      <c r="X2296" t="s">
        <v>2380</v>
      </c>
      <c r="Y2296" t="s">
        <v>2380</v>
      </c>
      <c r="Z2296">
        <v>0</v>
      </c>
      <c r="AA2296" t="s">
        <v>2380</v>
      </c>
      <c r="AV2296" t="s">
        <v>63</v>
      </c>
      <c r="AW2296">
        <v>16.87</v>
      </c>
      <c r="AX2296">
        <v>9.1300000000000008</v>
      </c>
      <c r="AY2296" t="s">
        <v>2380</v>
      </c>
      <c r="AZ2296" t="s">
        <v>2380</v>
      </c>
      <c r="BA2296" t="s">
        <v>2380</v>
      </c>
      <c r="BB2296" t="s">
        <v>2381</v>
      </c>
      <c r="BC2296" t="s">
        <v>2380</v>
      </c>
      <c r="BR2296">
        <v>16.87</v>
      </c>
      <c r="BS2296" t="str" cm="1">
        <f t="array" ref="BS2296">_xlfn.IFS(BR2296&lt;18.5,"UNDER WEIGHT",BR2296&lt;=24.9,"NORMAL WEIGHT",BR2296&lt;=29.9,"OVER WEIGHT",BR2296&gt;=30,"OBESITY")</f>
        <v>UNDER WEIGHT</v>
      </c>
      <c r="BV2296">
        <v>9.1300000000000008</v>
      </c>
      <c r="BW2296" t="str" cm="1">
        <f t="array" ref="BW2296">_xlfn.IFS(BV2296&lt;=5.7,"NORMAL",BV2296&lt;=6.4,"Prediabetes",BV2296&gt;=6.5,"Diabetes")</f>
        <v>Diabetes</v>
      </c>
      <c r="CJ2296" t="s">
        <v>2324</v>
      </c>
      <c r="CK2296">
        <v>1966</v>
      </c>
      <c r="CL2296" t="s">
        <v>10</v>
      </c>
      <c r="CM2296">
        <v>2</v>
      </c>
      <c r="CN2296">
        <v>0</v>
      </c>
      <c r="CO2296">
        <v>43817.45</v>
      </c>
      <c r="CP2296" t="s">
        <v>11</v>
      </c>
      <c r="CQ2296" t="s">
        <v>12</v>
      </c>
      <c r="CR2296" t="s">
        <v>23</v>
      </c>
      <c r="CW2296" t="str">
        <f t="shared" si="70"/>
        <v>2/Jul/1966</v>
      </c>
      <c r="CZ2296" t="s">
        <v>2324</v>
      </c>
      <c r="DA2296">
        <v>1966</v>
      </c>
      <c r="DB2296" t="s">
        <v>10</v>
      </c>
      <c r="DC2296">
        <v>2</v>
      </c>
      <c r="DD2296">
        <v>0</v>
      </c>
      <c r="DE2296" s="18">
        <v>43817.45</v>
      </c>
      <c r="DF2296" t="s">
        <v>11</v>
      </c>
      <c r="DG2296" t="s">
        <v>12</v>
      </c>
      <c r="DH2296" t="s">
        <v>23</v>
      </c>
      <c r="DZ2296" t="s">
        <v>2324</v>
      </c>
      <c r="EA2296">
        <f t="shared" si="71"/>
        <v>57</v>
      </c>
    </row>
    <row r="2297" spans="1:131" ht="15.6" x14ac:dyDescent="0.3">
      <c r="A2297" s="1" t="s">
        <v>62</v>
      </c>
      <c r="B2297" s="1" t="s">
        <v>6752</v>
      </c>
      <c r="C2297" s="1" t="s">
        <v>6715</v>
      </c>
      <c r="D2297" t="s">
        <v>8376</v>
      </c>
      <c r="E2297" s="1"/>
      <c r="H2297" s="1"/>
      <c r="T2297" t="s">
        <v>62</v>
      </c>
      <c r="U2297">
        <v>30.14</v>
      </c>
      <c r="V2297">
        <v>5.49</v>
      </c>
      <c r="W2297" t="s">
        <v>2380</v>
      </c>
      <c r="X2297" t="s">
        <v>2382</v>
      </c>
      <c r="Y2297" t="s">
        <v>2380</v>
      </c>
      <c r="Z2297">
        <v>1</v>
      </c>
      <c r="AA2297" t="s">
        <v>2380</v>
      </c>
      <c r="AV2297" t="s">
        <v>62</v>
      </c>
      <c r="AW2297">
        <v>30.14</v>
      </c>
      <c r="AX2297">
        <v>5.49</v>
      </c>
      <c r="AY2297" t="s">
        <v>2380</v>
      </c>
      <c r="AZ2297" t="s">
        <v>2382</v>
      </c>
      <c r="BA2297" t="s">
        <v>2380</v>
      </c>
      <c r="BB2297">
        <v>1</v>
      </c>
      <c r="BC2297" t="s">
        <v>2380</v>
      </c>
      <c r="BR2297">
        <v>30.14</v>
      </c>
      <c r="BS2297" t="str" cm="1">
        <f t="array" ref="BS2297">_xlfn.IFS(BR2297&lt;18.5,"UNDER WEIGHT",BR2297&lt;=24.9,"NORMAL WEIGHT",BR2297&lt;=29.9,"OVER WEIGHT",BR2297&gt;=30,"OBESITY")</f>
        <v>OBESITY</v>
      </c>
      <c r="BV2297">
        <v>5.49</v>
      </c>
      <c r="BW2297" t="str" cm="1">
        <f t="array" ref="BW2297">_xlfn.IFS(BV2297&lt;=5.7,"NORMAL",BV2297&lt;=6.4,"Prediabetes",BV2297&gt;=6.5,"Diabetes")</f>
        <v>NORMAL</v>
      </c>
      <c r="CJ2297" t="s">
        <v>2325</v>
      </c>
      <c r="CK2297">
        <v>1980</v>
      </c>
      <c r="CL2297" t="s">
        <v>15</v>
      </c>
      <c r="CM2297">
        <v>10</v>
      </c>
      <c r="CN2297">
        <v>2</v>
      </c>
      <c r="CO2297">
        <v>43896.38</v>
      </c>
      <c r="CP2297" t="s">
        <v>11</v>
      </c>
      <c r="CQ2297" t="s">
        <v>16</v>
      </c>
      <c r="CR2297" t="s">
        <v>13</v>
      </c>
      <c r="CW2297" t="str">
        <f t="shared" si="70"/>
        <v>10/Nov/1980</v>
      </c>
      <c r="CZ2297" t="s">
        <v>2325</v>
      </c>
      <c r="DA2297">
        <v>1980</v>
      </c>
      <c r="DB2297" t="s">
        <v>15</v>
      </c>
      <c r="DC2297">
        <v>10</v>
      </c>
      <c r="DD2297">
        <v>2</v>
      </c>
      <c r="DE2297" s="18">
        <v>43896.38</v>
      </c>
      <c r="DF2297" t="s">
        <v>11</v>
      </c>
      <c r="DG2297" t="s">
        <v>16</v>
      </c>
      <c r="DH2297" t="s">
        <v>13</v>
      </c>
      <c r="DZ2297" t="s">
        <v>2325</v>
      </c>
      <c r="EA2297">
        <f t="shared" si="71"/>
        <v>43</v>
      </c>
    </row>
    <row r="2298" spans="1:131" ht="15.6" x14ac:dyDescent="0.3">
      <c r="A2298" s="1" t="s">
        <v>61</v>
      </c>
      <c r="B2298" s="1" t="s">
        <v>6752</v>
      </c>
      <c r="C2298" s="1" t="s">
        <v>6716</v>
      </c>
      <c r="D2298" t="s">
        <v>8377</v>
      </c>
      <c r="E2298" s="1"/>
      <c r="H2298" s="1"/>
      <c r="T2298" t="s">
        <v>61</v>
      </c>
      <c r="U2298">
        <v>23.21</v>
      </c>
      <c r="V2298">
        <v>4.37</v>
      </c>
      <c r="W2298" t="s">
        <v>2380</v>
      </c>
      <c r="X2298" t="s">
        <v>2382</v>
      </c>
      <c r="Y2298" t="s">
        <v>2380</v>
      </c>
      <c r="Z2298">
        <v>1</v>
      </c>
      <c r="AA2298" t="s">
        <v>2380</v>
      </c>
      <c r="AV2298" t="s">
        <v>61</v>
      </c>
      <c r="AW2298">
        <v>23.21</v>
      </c>
      <c r="AX2298">
        <v>4.37</v>
      </c>
      <c r="AY2298" t="s">
        <v>2380</v>
      </c>
      <c r="AZ2298" t="s">
        <v>2382</v>
      </c>
      <c r="BA2298" t="s">
        <v>2380</v>
      </c>
      <c r="BB2298">
        <v>1</v>
      </c>
      <c r="BC2298" t="s">
        <v>2380</v>
      </c>
      <c r="BR2298">
        <v>23.21</v>
      </c>
      <c r="BS2298" t="str" cm="1">
        <f t="array" ref="BS2298">_xlfn.IFS(BR2298&lt;18.5,"UNDER WEIGHT",BR2298&lt;=24.9,"NORMAL WEIGHT",BR2298&lt;=29.9,"OVER WEIGHT",BR2298&gt;=30,"OBESITY")</f>
        <v>NORMAL WEIGHT</v>
      </c>
      <c r="BV2298">
        <v>4.37</v>
      </c>
      <c r="BW2298" t="str" cm="1">
        <f t="array" ref="BW2298">_xlfn.IFS(BV2298&lt;=5.7,"NORMAL",BV2298&lt;=6.4,"Prediabetes",BV2298&gt;=6.5,"Diabetes")</f>
        <v>NORMAL</v>
      </c>
      <c r="CJ2298" t="s">
        <v>2326</v>
      </c>
      <c r="CK2298">
        <v>1966</v>
      </c>
      <c r="CL2298" t="s">
        <v>37</v>
      </c>
      <c r="CM2298">
        <v>5</v>
      </c>
      <c r="CN2298">
        <v>0</v>
      </c>
      <c r="CO2298">
        <v>43921.18</v>
      </c>
      <c r="CP2298" t="s">
        <v>11</v>
      </c>
      <c r="CQ2298" t="s">
        <v>11</v>
      </c>
      <c r="CR2298" t="s">
        <v>23</v>
      </c>
      <c r="CW2298" t="str">
        <f t="shared" si="70"/>
        <v>5/Oct/1966</v>
      </c>
      <c r="CZ2298" t="s">
        <v>2326</v>
      </c>
      <c r="DA2298">
        <v>1966</v>
      </c>
      <c r="DB2298" t="s">
        <v>37</v>
      </c>
      <c r="DC2298">
        <v>5</v>
      </c>
      <c r="DD2298">
        <v>0</v>
      </c>
      <c r="DE2298" s="18">
        <v>43921.18</v>
      </c>
      <c r="DF2298" t="s">
        <v>11</v>
      </c>
      <c r="DG2298" t="s">
        <v>11</v>
      </c>
      <c r="DH2298" t="s">
        <v>23</v>
      </c>
      <c r="DZ2298" t="s">
        <v>2326</v>
      </c>
      <c r="EA2298">
        <f t="shared" si="71"/>
        <v>57</v>
      </c>
    </row>
    <row r="2299" spans="1:131" ht="15.6" x14ac:dyDescent="0.3">
      <c r="A2299" s="1" t="s">
        <v>60</v>
      </c>
      <c r="B2299" s="1" t="s">
        <v>6751</v>
      </c>
      <c r="C2299" s="1" t="s">
        <v>6717</v>
      </c>
      <c r="D2299" t="s">
        <v>8378</v>
      </c>
      <c r="E2299" s="1"/>
      <c r="H2299" s="1"/>
      <c r="T2299" t="s">
        <v>60</v>
      </c>
      <c r="U2299">
        <v>17.170000000000002</v>
      </c>
      <c r="V2299">
        <v>8.4600000000000009</v>
      </c>
      <c r="W2299" t="s">
        <v>2380</v>
      </c>
      <c r="X2299" t="s">
        <v>2380</v>
      </c>
      <c r="Y2299" t="s">
        <v>2380</v>
      </c>
      <c r="Z2299">
        <v>0</v>
      </c>
      <c r="AA2299" t="s">
        <v>2380</v>
      </c>
      <c r="AV2299" t="s">
        <v>60</v>
      </c>
      <c r="AW2299">
        <v>17.170000000000002</v>
      </c>
      <c r="AX2299">
        <v>8.4600000000000009</v>
      </c>
      <c r="AY2299" t="s">
        <v>2380</v>
      </c>
      <c r="AZ2299" t="s">
        <v>2380</v>
      </c>
      <c r="BA2299" t="s">
        <v>2380</v>
      </c>
      <c r="BB2299" t="s">
        <v>2381</v>
      </c>
      <c r="BC2299" t="s">
        <v>2380</v>
      </c>
      <c r="BR2299">
        <v>17.170000000000002</v>
      </c>
      <c r="BS2299" t="str" cm="1">
        <f t="array" ref="BS2299">_xlfn.IFS(BR2299&lt;18.5,"UNDER WEIGHT",BR2299&lt;=24.9,"NORMAL WEIGHT",BR2299&lt;=29.9,"OVER WEIGHT",BR2299&gt;=30,"OBESITY")</f>
        <v>UNDER WEIGHT</v>
      </c>
      <c r="BV2299">
        <v>8.4600000000000009</v>
      </c>
      <c r="BW2299" t="str" cm="1">
        <f t="array" ref="BW2299">_xlfn.IFS(BV2299&lt;=5.7,"NORMAL",BV2299&lt;=6.4,"Prediabetes",BV2299&gt;=6.5,"Diabetes")</f>
        <v>Diabetes</v>
      </c>
      <c r="CJ2299" t="s">
        <v>2327</v>
      </c>
      <c r="CK2299">
        <v>1988</v>
      </c>
      <c r="CL2299" t="s">
        <v>10</v>
      </c>
      <c r="CM2299">
        <v>16</v>
      </c>
      <c r="CN2299">
        <v>1</v>
      </c>
      <c r="CO2299">
        <v>43943.88</v>
      </c>
      <c r="CP2299" t="s">
        <v>11</v>
      </c>
      <c r="CQ2299" t="s">
        <v>16</v>
      </c>
      <c r="CR2299" t="s">
        <v>23</v>
      </c>
      <c r="CW2299" t="str">
        <f t="shared" si="70"/>
        <v>16/Jul/1988</v>
      </c>
      <c r="CZ2299" t="s">
        <v>2327</v>
      </c>
      <c r="DA2299">
        <v>1988</v>
      </c>
      <c r="DB2299" t="s">
        <v>10</v>
      </c>
      <c r="DC2299">
        <v>16</v>
      </c>
      <c r="DD2299">
        <v>1</v>
      </c>
      <c r="DE2299" s="18">
        <v>43943.88</v>
      </c>
      <c r="DF2299" t="s">
        <v>11</v>
      </c>
      <c r="DG2299" t="s">
        <v>16</v>
      </c>
      <c r="DH2299" t="s">
        <v>23</v>
      </c>
      <c r="DZ2299" t="s">
        <v>2327</v>
      </c>
      <c r="EA2299">
        <f t="shared" si="71"/>
        <v>35</v>
      </c>
    </row>
    <row r="2300" spans="1:131" ht="15.6" x14ac:dyDescent="0.3">
      <c r="A2300" s="1" t="s">
        <v>59</v>
      </c>
      <c r="B2300" s="1" t="s">
        <v>6752</v>
      </c>
      <c r="C2300" s="1" t="s">
        <v>6718</v>
      </c>
      <c r="D2300" t="s">
        <v>8379</v>
      </c>
      <c r="E2300" s="1"/>
      <c r="H2300" s="1"/>
      <c r="T2300" t="s">
        <v>59</v>
      </c>
      <c r="U2300">
        <v>15.61</v>
      </c>
      <c r="V2300">
        <v>5.28</v>
      </c>
      <c r="W2300" t="s">
        <v>2380</v>
      </c>
      <c r="X2300" t="s">
        <v>2380</v>
      </c>
      <c r="Y2300" t="s">
        <v>2380</v>
      </c>
      <c r="Z2300">
        <v>1</v>
      </c>
      <c r="AA2300" t="s">
        <v>2380</v>
      </c>
      <c r="AV2300" t="s">
        <v>59</v>
      </c>
      <c r="AW2300">
        <v>15.61</v>
      </c>
      <c r="AX2300">
        <v>5.28</v>
      </c>
      <c r="AY2300" t="s">
        <v>2380</v>
      </c>
      <c r="AZ2300" t="s">
        <v>2380</v>
      </c>
      <c r="BA2300" t="s">
        <v>2380</v>
      </c>
      <c r="BB2300">
        <v>1</v>
      </c>
      <c r="BC2300" t="s">
        <v>2380</v>
      </c>
      <c r="BR2300">
        <v>15.61</v>
      </c>
      <c r="BS2300" t="str" cm="1">
        <f t="array" ref="BS2300">_xlfn.IFS(BR2300&lt;18.5,"UNDER WEIGHT",BR2300&lt;=24.9,"NORMAL WEIGHT",BR2300&lt;=29.9,"OVER WEIGHT",BR2300&gt;=30,"OBESITY")</f>
        <v>UNDER WEIGHT</v>
      </c>
      <c r="BV2300">
        <v>5.28</v>
      </c>
      <c r="BW2300" t="str" cm="1">
        <f t="array" ref="BW2300">_xlfn.IFS(BV2300&lt;=5.7,"NORMAL",BV2300&lt;=6.4,"Prediabetes",BV2300&gt;=6.5,"Diabetes")</f>
        <v>NORMAL</v>
      </c>
      <c r="CJ2300" t="s">
        <v>2328</v>
      </c>
      <c r="CK2300">
        <v>1975</v>
      </c>
      <c r="CL2300" t="s">
        <v>18</v>
      </c>
      <c r="CM2300">
        <v>1</v>
      </c>
      <c r="CN2300">
        <v>2</v>
      </c>
      <c r="CO2300">
        <v>44202.65</v>
      </c>
      <c r="CP2300" t="s">
        <v>11</v>
      </c>
      <c r="CQ2300" t="s">
        <v>11</v>
      </c>
      <c r="CR2300" t="s">
        <v>13</v>
      </c>
      <c r="CW2300" t="str">
        <f t="shared" si="70"/>
        <v>1/Jun/1975</v>
      </c>
      <c r="CZ2300" t="s">
        <v>2328</v>
      </c>
      <c r="DA2300">
        <v>1975</v>
      </c>
      <c r="DB2300" t="s">
        <v>18</v>
      </c>
      <c r="DC2300">
        <v>1</v>
      </c>
      <c r="DD2300">
        <v>2</v>
      </c>
      <c r="DE2300" s="18">
        <v>44202.65</v>
      </c>
      <c r="DF2300" t="s">
        <v>11</v>
      </c>
      <c r="DG2300" t="s">
        <v>11</v>
      </c>
      <c r="DH2300" t="s">
        <v>13</v>
      </c>
      <c r="DZ2300" t="s">
        <v>2328</v>
      </c>
      <c r="EA2300">
        <f t="shared" si="71"/>
        <v>48</v>
      </c>
    </row>
    <row r="2301" spans="1:131" ht="15.6" x14ac:dyDescent="0.3">
      <c r="A2301" s="1" t="s">
        <v>58</v>
      </c>
      <c r="B2301" s="1" t="s">
        <v>6752</v>
      </c>
      <c r="C2301" s="1" t="s">
        <v>6719</v>
      </c>
      <c r="D2301" t="s">
        <v>5873</v>
      </c>
      <c r="E2301" s="1"/>
      <c r="H2301" s="1"/>
      <c r="T2301" t="s">
        <v>58</v>
      </c>
      <c r="U2301">
        <v>17.98</v>
      </c>
      <c r="V2301">
        <v>5.33</v>
      </c>
      <c r="W2301" t="s">
        <v>2382</v>
      </c>
      <c r="X2301" t="s">
        <v>2380</v>
      </c>
      <c r="Y2301" t="s">
        <v>2383</v>
      </c>
      <c r="Z2301">
        <v>1</v>
      </c>
      <c r="AA2301" t="s">
        <v>2380</v>
      </c>
      <c r="AV2301" t="s">
        <v>58</v>
      </c>
      <c r="AW2301">
        <v>17.98</v>
      </c>
      <c r="AX2301">
        <v>5.33</v>
      </c>
      <c r="AY2301" t="s">
        <v>2382</v>
      </c>
      <c r="AZ2301" t="s">
        <v>2380</v>
      </c>
      <c r="BA2301" t="s">
        <v>2383</v>
      </c>
      <c r="BB2301">
        <v>1</v>
      </c>
      <c r="BC2301" t="s">
        <v>2380</v>
      </c>
      <c r="BR2301">
        <v>17.98</v>
      </c>
      <c r="BS2301" t="str" cm="1">
        <f t="array" ref="BS2301">_xlfn.IFS(BR2301&lt;18.5,"UNDER WEIGHT",BR2301&lt;=24.9,"NORMAL WEIGHT",BR2301&lt;=29.9,"OVER WEIGHT",BR2301&gt;=30,"OBESITY")</f>
        <v>UNDER WEIGHT</v>
      </c>
      <c r="BV2301">
        <v>5.33</v>
      </c>
      <c r="BW2301" t="str" cm="1">
        <f t="array" ref="BW2301">_xlfn.IFS(BV2301&lt;=5.7,"NORMAL",BV2301&lt;=6.4,"Prediabetes",BV2301&gt;=6.5,"Diabetes")</f>
        <v>NORMAL</v>
      </c>
      <c r="CJ2301" t="s">
        <v>2329</v>
      </c>
      <c r="CK2301">
        <v>1968</v>
      </c>
      <c r="CL2301" t="s">
        <v>15</v>
      </c>
      <c r="CM2301">
        <v>24</v>
      </c>
      <c r="CN2301">
        <v>2</v>
      </c>
      <c r="CO2301">
        <v>44260.75</v>
      </c>
      <c r="CP2301" t="s">
        <v>11</v>
      </c>
      <c r="CQ2301" t="s">
        <v>16</v>
      </c>
      <c r="CR2301" t="s">
        <v>13</v>
      </c>
      <c r="CW2301" t="str">
        <f t="shared" si="70"/>
        <v>24/Nov/1968</v>
      </c>
      <c r="CZ2301" t="s">
        <v>2329</v>
      </c>
      <c r="DA2301">
        <v>1968</v>
      </c>
      <c r="DB2301" t="s">
        <v>15</v>
      </c>
      <c r="DC2301">
        <v>24</v>
      </c>
      <c r="DD2301">
        <v>2</v>
      </c>
      <c r="DE2301" s="18">
        <v>44260.75</v>
      </c>
      <c r="DF2301" t="s">
        <v>11</v>
      </c>
      <c r="DG2301" t="s">
        <v>16</v>
      </c>
      <c r="DH2301" t="s">
        <v>13</v>
      </c>
      <c r="DZ2301" t="s">
        <v>2329</v>
      </c>
      <c r="EA2301">
        <f t="shared" si="71"/>
        <v>55</v>
      </c>
    </row>
    <row r="2302" spans="1:131" ht="15.6" x14ac:dyDescent="0.3">
      <c r="A2302" s="1" t="s">
        <v>57</v>
      </c>
      <c r="B2302" s="1" t="s">
        <v>6752</v>
      </c>
      <c r="C2302" s="1" t="s">
        <v>6720</v>
      </c>
      <c r="D2302" t="s">
        <v>8380</v>
      </c>
      <c r="E2302" s="1"/>
      <c r="H2302" s="1"/>
      <c r="T2302" t="s">
        <v>57</v>
      </c>
      <c r="U2302">
        <v>21.64</v>
      </c>
      <c r="V2302">
        <v>5.5</v>
      </c>
      <c r="W2302" t="s">
        <v>2380</v>
      </c>
      <c r="X2302" t="s">
        <v>2382</v>
      </c>
      <c r="Y2302" t="s">
        <v>2380</v>
      </c>
      <c r="Z2302">
        <v>1</v>
      </c>
      <c r="AA2302" t="s">
        <v>2380</v>
      </c>
      <c r="AV2302" t="s">
        <v>57</v>
      </c>
      <c r="AW2302">
        <v>21.64</v>
      </c>
      <c r="AX2302">
        <v>5.5</v>
      </c>
      <c r="AY2302" t="s">
        <v>2380</v>
      </c>
      <c r="AZ2302" t="s">
        <v>2382</v>
      </c>
      <c r="BA2302" t="s">
        <v>2380</v>
      </c>
      <c r="BB2302">
        <v>1</v>
      </c>
      <c r="BC2302" t="s">
        <v>2380</v>
      </c>
      <c r="BR2302">
        <v>21.64</v>
      </c>
      <c r="BS2302" t="str" cm="1">
        <f t="array" ref="BS2302">_xlfn.IFS(BR2302&lt;18.5,"UNDER WEIGHT",BR2302&lt;=24.9,"NORMAL WEIGHT",BR2302&lt;=29.9,"OVER WEIGHT",BR2302&gt;=30,"OBESITY")</f>
        <v>NORMAL WEIGHT</v>
      </c>
      <c r="BV2302">
        <v>5.5</v>
      </c>
      <c r="BW2302" t="str" cm="1">
        <f t="array" ref="BW2302">_xlfn.IFS(BV2302&lt;=5.7,"NORMAL",BV2302&lt;=6.4,"Prediabetes",BV2302&gt;=6.5,"Diabetes")</f>
        <v>NORMAL</v>
      </c>
      <c r="CJ2302" t="s">
        <v>2330</v>
      </c>
      <c r="CK2302">
        <v>1971</v>
      </c>
      <c r="CL2302" t="s">
        <v>37</v>
      </c>
      <c r="CM2302">
        <v>29</v>
      </c>
      <c r="CN2302">
        <v>0</v>
      </c>
      <c r="CO2302">
        <v>44400.41</v>
      </c>
      <c r="CP2302" t="s">
        <v>11</v>
      </c>
      <c r="CQ2302" t="s">
        <v>11</v>
      </c>
      <c r="CR2302" t="s">
        <v>13</v>
      </c>
      <c r="CW2302" t="str">
        <f t="shared" si="70"/>
        <v>29/Oct/1971</v>
      </c>
      <c r="CZ2302" t="s">
        <v>2330</v>
      </c>
      <c r="DA2302">
        <v>1971</v>
      </c>
      <c r="DB2302" t="s">
        <v>37</v>
      </c>
      <c r="DC2302">
        <v>29</v>
      </c>
      <c r="DD2302">
        <v>0</v>
      </c>
      <c r="DE2302" s="18">
        <v>44400.41</v>
      </c>
      <c r="DF2302" t="s">
        <v>11</v>
      </c>
      <c r="DG2302" t="s">
        <v>11</v>
      </c>
      <c r="DH2302" t="s">
        <v>13</v>
      </c>
      <c r="DZ2302" t="s">
        <v>2330</v>
      </c>
      <c r="EA2302">
        <f t="shared" si="71"/>
        <v>52</v>
      </c>
    </row>
    <row r="2303" spans="1:131" ht="15.6" x14ac:dyDescent="0.3">
      <c r="A2303" s="1" t="s">
        <v>56</v>
      </c>
      <c r="B2303" s="1" t="s">
        <v>6752</v>
      </c>
      <c r="C2303" s="1" t="s">
        <v>5012</v>
      </c>
      <c r="D2303" t="s">
        <v>6762</v>
      </c>
      <c r="E2303" s="1"/>
      <c r="H2303" s="1"/>
      <c r="T2303" t="s">
        <v>56</v>
      </c>
      <c r="U2303">
        <v>16.399999999999999</v>
      </c>
      <c r="V2303">
        <v>5.4</v>
      </c>
      <c r="W2303" t="s">
        <v>2380</v>
      </c>
      <c r="X2303" t="s">
        <v>2380</v>
      </c>
      <c r="Y2303" t="s">
        <v>2383</v>
      </c>
      <c r="Z2303">
        <v>1</v>
      </c>
      <c r="AA2303" t="s">
        <v>2380</v>
      </c>
      <c r="AV2303" t="s">
        <v>56</v>
      </c>
      <c r="AW2303">
        <v>16.399999999999999</v>
      </c>
      <c r="AX2303">
        <v>5.4</v>
      </c>
      <c r="AY2303" t="s">
        <v>2380</v>
      </c>
      <c r="AZ2303" t="s">
        <v>2380</v>
      </c>
      <c r="BA2303" t="s">
        <v>2383</v>
      </c>
      <c r="BB2303">
        <v>1</v>
      </c>
      <c r="BC2303" t="s">
        <v>2380</v>
      </c>
      <c r="BR2303">
        <v>16.399999999999999</v>
      </c>
      <c r="BS2303" t="str" cm="1">
        <f t="array" ref="BS2303">_xlfn.IFS(BR2303&lt;18.5,"UNDER WEIGHT",BR2303&lt;=24.9,"NORMAL WEIGHT",BR2303&lt;=29.9,"OVER WEIGHT",BR2303&gt;=30,"OBESITY")</f>
        <v>UNDER WEIGHT</v>
      </c>
      <c r="BV2303">
        <v>5.4</v>
      </c>
      <c r="BW2303" t="str" cm="1">
        <f t="array" ref="BW2303">_xlfn.IFS(BV2303&lt;=5.7,"NORMAL",BV2303&lt;=6.4,"Prediabetes",BV2303&gt;=6.5,"Diabetes")</f>
        <v>NORMAL</v>
      </c>
      <c r="CJ2303" t="s">
        <v>2331</v>
      </c>
      <c r="CK2303">
        <v>1967</v>
      </c>
      <c r="CL2303" t="s">
        <v>20</v>
      </c>
      <c r="CM2303">
        <v>14</v>
      </c>
      <c r="CN2303">
        <v>0</v>
      </c>
      <c r="CO2303">
        <v>44423.8</v>
      </c>
      <c r="CP2303" t="s">
        <v>11</v>
      </c>
      <c r="CQ2303" t="s">
        <v>12</v>
      </c>
      <c r="CR2303" t="s">
        <v>13</v>
      </c>
      <c r="CW2303" t="str">
        <f t="shared" si="70"/>
        <v>14/Sep/1967</v>
      </c>
      <c r="CZ2303" t="s">
        <v>2331</v>
      </c>
      <c r="DA2303">
        <v>1967</v>
      </c>
      <c r="DB2303" t="s">
        <v>20</v>
      </c>
      <c r="DC2303">
        <v>14</v>
      </c>
      <c r="DD2303">
        <v>0</v>
      </c>
      <c r="DE2303" s="18">
        <v>44423.8</v>
      </c>
      <c r="DF2303" t="s">
        <v>11</v>
      </c>
      <c r="DG2303" t="s">
        <v>12</v>
      </c>
      <c r="DH2303" t="s">
        <v>13</v>
      </c>
      <c r="DZ2303" t="s">
        <v>2331</v>
      </c>
      <c r="EA2303">
        <f t="shared" si="71"/>
        <v>56</v>
      </c>
    </row>
    <row r="2304" spans="1:131" ht="15.6" x14ac:dyDescent="0.3">
      <c r="A2304" s="1" t="s">
        <v>55</v>
      </c>
      <c r="B2304" s="1" t="s">
        <v>6751</v>
      </c>
      <c r="C2304" s="1" t="s">
        <v>6721</v>
      </c>
      <c r="D2304" t="s">
        <v>8381</v>
      </c>
      <c r="E2304" s="1"/>
      <c r="H2304" s="1"/>
      <c r="T2304" t="s">
        <v>55</v>
      </c>
      <c r="U2304">
        <v>15.77</v>
      </c>
      <c r="V2304">
        <v>6.05</v>
      </c>
      <c r="W2304" t="s">
        <v>2382</v>
      </c>
      <c r="X2304" t="s">
        <v>2380</v>
      </c>
      <c r="Y2304" t="s">
        <v>2380</v>
      </c>
      <c r="Z2304">
        <v>1</v>
      </c>
      <c r="AA2304" t="s">
        <v>2380</v>
      </c>
      <c r="AV2304" t="s">
        <v>55</v>
      </c>
      <c r="AW2304">
        <v>15.77</v>
      </c>
      <c r="AX2304">
        <v>6.05</v>
      </c>
      <c r="AY2304" t="s">
        <v>2382</v>
      </c>
      <c r="AZ2304" t="s">
        <v>2380</v>
      </c>
      <c r="BA2304" t="s">
        <v>2380</v>
      </c>
      <c r="BB2304">
        <v>1</v>
      </c>
      <c r="BC2304" t="s">
        <v>2380</v>
      </c>
      <c r="BR2304">
        <v>15.77</v>
      </c>
      <c r="BS2304" t="str" cm="1">
        <f t="array" ref="BS2304">_xlfn.IFS(BR2304&lt;18.5,"UNDER WEIGHT",BR2304&lt;=24.9,"NORMAL WEIGHT",BR2304&lt;=29.9,"OVER WEIGHT",BR2304&gt;=30,"OBESITY")</f>
        <v>UNDER WEIGHT</v>
      </c>
      <c r="BV2304">
        <v>6.05</v>
      </c>
      <c r="BW2304" t="str" cm="1">
        <f t="array" ref="BW2304">_xlfn.IFS(BV2304&lt;=5.7,"NORMAL",BV2304&lt;=6.4,"Prediabetes",BV2304&gt;=6.5,"Diabetes")</f>
        <v>Prediabetes</v>
      </c>
      <c r="CJ2304" t="s">
        <v>2332</v>
      </c>
      <c r="CK2304">
        <v>2000</v>
      </c>
      <c r="CL2304" t="s">
        <v>35</v>
      </c>
      <c r="CM2304">
        <v>2</v>
      </c>
      <c r="CN2304">
        <v>1</v>
      </c>
      <c r="CO2304">
        <v>44501.4</v>
      </c>
      <c r="CP2304" t="s">
        <v>11</v>
      </c>
      <c r="CQ2304" t="s">
        <v>12</v>
      </c>
      <c r="CR2304" t="s">
        <v>13</v>
      </c>
      <c r="CW2304" t="str">
        <f t="shared" si="70"/>
        <v>2/Aug/2000</v>
      </c>
      <c r="CZ2304" t="s">
        <v>2332</v>
      </c>
      <c r="DA2304">
        <v>2000</v>
      </c>
      <c r="DB2304" t="s">
        <v>35</v>
      </c>
      <c r="DC2304">
        <v>2</v>
      </c>
      <c r="DD2304">
        <v>1</v>
      </c>
      <c r="DE2304" s="18">
        <v>44501.4</v>
      </c>
      <c r="DF2304" t="s">
        <v>11</v>
      </c>
      <c r="DG2304" t="s">
        <v>12</v>
      </c>
      <c r="DH2304" t="s">
        <v>13</v>
      </c>
      <c r="DZ2304" t="s">
        <v>2332</v>
      </c>
      <c r="EA2304">
        <f t="shared" si="71"/>
        <v>23</v>
      </c>
    </row>
    <row r="2305" spans="1:131" ht="15.6" x14ac:dyDescent="0.3">
      <c r="A2305" s="1" t="s">
        <v>54</v>
      </c>
      <c r="B2305" s="1" t="s">
        <v>6752</v>
      </c>
      <c r="C2305" s="1" t="s">
        <v>6722</v>
      </c>
      <c r="D2305" t="s">
        <v>7128</v>
      </c>
      <c r="E2305" s="1"/>
      <c r="H2305" s="1"/>
      <c r="T2305" t="s">
        <v>54</v>
      </c>
      <c r="U2305">
        <v>18.27</v>
      </c>
      <c r="V2305">
        <v>11.46</v>
      </c>
      <c r="W2305" t="s">
        <v>2380</v>
      </c>
      <c r="X2305" t="s">
        <v>2380</v>
      </c>
      <c r="Y2305" t="s">
        <v>2380</v>
      </c>
      <c r="Z2305">
        <v>0</v>
      </c>
      <c r="AA2305" t="s">
        <v>2380</v>
      </c>
      <c r="AV2305" t="s">
        <v>54</v>
      </c>
      <c r="AW2305">
        <v>18.27</v>
      </c>
      <c r="AX2305">
        <v>11.46</v>
      </c>
      <c r="AY2305" t="s">
        <v>2380</v>
      </c>
      <c r="AZ2305" t="s">
        <v>2380</v>
      </c>
      <c r="BA2305" t="s">
        <v>2380</v>
      </c>
      <c r="BB2305" t="s">
        <v>2381</v>
      </c>
      <c r="BC2305" t="s">
        <v>2380</v>
      </c>
      <c r="BR2305">
        <v>18.27</v>
      </c>
      <c r="BS2305" t="str" cm="1">
        <f t="array" ref="BS2305">_xlfn.IFS(BR2305&lt;18.5,"UNDER WEIGHT",BR2305&lt;=24.9,"NORMAL WEIGHT",BR2305&lt;=29.9,"OVER WEIGHT",BR2305&gt;=30,"OBESITY")</f>
        <v>UNDER WEIGHT</v>
      </c>
      <c r="BV2305">
        <v>11.46</v>
      </c>
      <c r="BW2305" t="str" cm="1">
        <f t="array" ref="BW2305">_xlfn.IFS(BV2305&lt;=5.7,"NORMAL",BV2305&lt;=6.4,"Prediabetes",BV2305&gt;=6.5,"Diabetes")</f>
        <v>Diabetes</v>
      </c>
      <c r="CJ2305" t="s">
        <v>2333</v>
      </c>
      <c r="CK2305">
        <v>1993</v>
      </c>
      <c r="CL2305" t="s">
        <v>37</v>
      </c>
      <c r="CM2305">
        <v>11</v>
      </c>
      <c r="CN2305">
        <v>2</v>
      </c>
      <c r="CO2305">
        <v>44585.46</v>
      </c>
      <c r="CP2305" t="s">
        <v>11</v>
      </c>
      <c r="CQ2305" t="s">
        <v>11</v>
      </c>
      <c r="CR2305" t="s">
        <v>42</v>
      </c>
      <c r="CW2305" t="str">
        <f t="shared" si="70"/>
        <v>11/Oct/1993</v>
      </c>
      <c r="CZ2305" t="s">
        <v>2333</v>
      </c>
      <c r="DA2305">
        <v>1993</v>
      </c>
      <c r="DB2305" t="s">
        <v>37</v>
      </c>
      <c r="DC2305">
        <v>11</v>
      </c>
      <c r="DD2305">
        <v>2</v>
      </c>
      <c r="DE2305" s="18">
        <v>44585.46</v>
      </c>
      <c r="DF2305" t="s">
        <v>11</v>
      </c>
      <c r="DG2305" t="s">
        <v>11</v>
      </c>
      <c r="DH2305" t="s">
        <v>42</v>
      </c>
      <c r="DZ2305" t="s">
        <v>2333</v>
      </c>
      <c r="EA2305">
        <f t="shared" si="71"/>
        <v>30</v>
      </c>
    </row>
    <row r="2306" spans="1:131" ht="15.6" x14ac:dyDescent="0.3">
      <c r="A2306" s="1" t="s">
        <v>53</v>
      </c>
      <c r="B2306" s="1" t="s">
        <v>6752</v>
      </c>
      <c r="C2306" s="1" t="s">
        <v>6723</v>
      </c>
      <c r="D2306" t="s">
        <v>8382</v>
      </c>
      <c r="E2306" s="1"/>
      <c r="H2306" s="1"/>
      <c r="T2306" t="s">
        <v>53</v>
      </c>
      <c r="U2306">
        <v>16.489999999999998</v>
      </c>
      <c r="V2306">
        <v>8.48</v>
      </c>
      <c r="W2306" t="s">
        <v>2380</v>
      </c>
      <c r="X2306" t="s">
        <v>2380</v>
      </c>
      <c r="Y2306" t="s">
        <v>2380</v>
      </c>
      <c r="Z2306">
        <v>0</v>
      </c>
      <c r="AA2306" t="s">
        <v>2380</v>
      </c>
      <c r="AV2306" t="s">
        <v>53</v>
      </c>
      <c r="AW2306">
        <v>16.489999999999998</v>
      </c>
      <c r="AX2306">
        <v>8.48</v>
      </c>
      <c r="AY2306" t="s">
        <v>2380</v>
      </c>
      <c r="AZ2306" t="s">
        <v>2380</v>
      </c>
      <c r="BA2306" t="s">
        <v>2380</v>
      </c>
      <c r="BB2306" t="s">
        <v>2381</v>
      </c>
      <c r="BC2306" t="s">
        <v>2380</v>
      </c>
      <c r="BR2306">
        <v>16.489999999999998</v>
      </c>
      <c r="BS2306" t="str" cm="1">
        <f t="array" ref="BS2306">_xlfn.IFS(BR2306&lt;18.5,"UNDER WEIGHT",BR2306&lt;=24.9,"NORMAL WEIGHT",BR2306&lt;=29.9,"OVER WEIGHT",BR2306&gt;=30,"OBESITY")</f>
        <v>UNDER WEIGHT</v>
      </c>
      <c r="BV2306">
        <v>8.48</v>
      </c>
      <c r="BW2306" t="str" cm="1">
        <f t="array" ref="BW2306">_xlfn.IFS(BV2306&lt;=5.7,"NORMAL",BV2306&lt;=6.4,"Prediabetes",BV2306&gt;=6.5,"Diabetes")</f>
        <v>Diabetes</v>
      </c>
      <c r="CJ2306" t="s">
        <v>2334</v>
      </c>
      <c r="CK2306">
        <v>1971</v>
      </c>
      <c r="CL2306" t="s">
        <v>35</v>
      </c>
      <c r="CM2306">
        <v>13</v>
      </c>
      <c r="CN2306">
        <v>2</v>
      </c>
      <c r="CO2306">
        <v>44641.2</v>
      </c>
      <c r="CP2306" t="s">
        <v>11</v>
      </c>
      <c r="CQ2306" t="s">
        <v>12</v>
      </c>
      <c r="CR2306" t="s">
        <v>247</v>
      </c>
      <c r="CW2306" t="str">
        <f t="shared" ref="CW2306:CW2345" si="72">_xlfn.CONCAT(CM2306,"/",CL2306,"/",CK2306)</f>
        <v>13/Aug/1971</v>
      </c>
      <c r="CZ2306" t="s">
        <v>2334</v>
      </c>
      <c r="DA2306">
        <v>1971</v>
      </c>
      <c r="DB2306" t="s">
        <v>35</v>
      </c>
      <c r="DC2306">
        <v>13</v>
      </c>
      <c r="DD2306">
        <v>2</v>
      </c>
      <c r="DE2306" s="18">
        <v>44641.2</v>
      </c>
      <c r="DF2306" t="s">
        <v>11</v>
      </c>
      <c r="DG2306" t="s">
        <v>12</v>
      </c>
      <c r="DH2306" t="s">
        <v>247</v>
      </c>
      <c r="DZ2306" t="s">
        <v>2334</v>
      </c>
      <c r="EA2306">
        <f t="shared" si="71"/>
        <v>52</v>
      </c>
    </row>
    <row r="2307" spans="1:131" ht="15.6" x14ac:dyDescent="0.3">
      <c r="A2307" s="1" t="s">
        <v>52</v>
      </c>
      <c r="B2307" s="1" t="s">
        <v>6752</v>
      </c>
      <c r="C2307" s="1" t="s">
        <v>6724</v>
      </c>
      <c r="D2307" t="s">
        <v>7609</v>
      </c>
      <c r="E2307" s="1"/>
      <c r="H2307" s="1"/>
      <c r="T2307" t="s">
        <v>52</v>
      </c>
      <c r="U2307">
        <v>16.14</v>
      </c>
      <c r="V2307">
        <v>4.8600000000000003</v>
      </c>
      <c r="W2307" t="s">
        <v>2380</v>
      </c>
      <c r="X2307" t="s">
        <v>2380</v>
      </c>
      <c r="Y2307" t="s">
        <v>2380</v>
      </c>
      <c r="Z2307">
        <v>0</v>
      </c>
      <c r="AA2307" t="s">
        <v>2380</v>
      </c>
      <c r="AV2307" t="s">
        <v>52</v>
      </c>
      <c r="AW2307">
        <v>16.14</v>
      </c>
      <c r="AX2307">
        <v>4.8600000000000003</v>
      </c>
      <c r="AY2307" t="s">
        <v>2380</v>
      </c>
      <c r="AZ2307" t="s">
        <v>2380</v>
      </c>
      <c r="BA2307" t="s">
        <v>2380</v>
      </c>
      <c r="BB2307" t="s">
        <v>2381</v>
      </c>
      <c r="BC2307" t="s">
        <v>2380</v>
      </c>
      <c r="BR2307">
        <v>16.14</v>
      </c>
      <c r="BS2307" t="str" cm="1">
        <f t="array" ref="BS2307">_xlfn.IFS(BR2307&lt;18.5,"UNDER WEIGHT",BR2307&lt;=24.9,"NORMAL WEIGHT",BR2307&lt;=29.9,"OVER WEIGHT",BR2307&gt;=30,"OBESITY")</f>
        <v>UNDER WEIGHT</v>
      </c>
      <c r="BV2307">
        <v>4.8600000000000003</v>
      </c>
      <c r="BW2307" t="str" cm="1">
        <f t="array" ref="BW2307">_xlfn.IFS(BV2307&lt;=5.7,"NORMAL",BV2307&lt;=6.4,"Prediabetes",BV2307&gt;=6.5,"Diabetes")</f>
        <v>NORMAL</v>
      </c>
      <c r="CJ2307" t="s">
        <v>2335</v>
      </c>
      <c r="CK2307">
        <v>1962</v>
      </c>
      <c r="CL2307" t="s">
        <v>30</v>
      </c>
      <c r="CM2307">
        <v>17</v>
      </c>
      <c r="CN2307">
        <v>0</v>
      </c>
      <c r="CO2307">
        <v>45008.959999999999</v>
      </c>
      <c r="CP2307" t="s">
        <v>11</v>
      </c>
      <c r="CQ2307" t="s">
        <v>11</v>
      </c>
      <c r="CR2307" t="s">
        <v>13</v>
      </c>
      <c r="CW2307" t="str">
        <f t="shared" si="72"/>
        <v>17/Dec/1962</v>
      </c>
      <c r="CZ2307" t="s">
        <v>2335</v>
      </c>
      <c r="DA2307">
        <v>1962</v>
      </c>
      <c r="DB2307" t="s">
        <v>30</v>
      </c>
      <c r="DC2307">
        <v>17</v>
      </c>
      <c r="DD2307">
        <v>0</v>
      </c>
      <c r="DE2307" s="18">
        <v>45008.959999999999</v>
      </c>
      <c r="DF2307" t="s">
        <v>11</v>
      </c>
      <c r="DG2307" t="s">
        <v>11</v>
      </c>
      <c r="DH2307" t="s">
        <v>13</v>
      </c>
      <c r="DZ2307" t="s">
        <v>2335</v>
      </c>
      <c r="EA2307">
        <f t="shared" ref="EA2307:EA2344" si="73">YEAR(DATE(2023,6,8))-YEAR(CW2307)</f>
        <v>61</v>
      </c>
    </row>
    <row r="2308" spans="1:131" ht="15.6" x14ac:dyDescent="0.3">
      <c r="A2308" s="1" t="s">
        <v>51</v>
      </c>
      <c r="B2308" s="1" t="s">
        <v>6751</v>
      </c>
      <c r="C2308" s="1" t="s">
        <v>6725</v>
      </c>
      <c r="D2308" t="s">
        <v>6992</v>
      </c>
      <c r="E2308" s="1"/>
      <c r="H2308" s="1"/>
      <c r="T2308" t="s">
        <v>51</v>
      </c>
      <c r="U2308">
        <v>20.85</v>
      </c>
      <c r="V2308">
        <v>4.45</v>
      </c>
      <c r="W2308" t="s">
        <v>2382</v>
      </c>
      <c r="X2308" t="s">
        <v>2380</v>
      </c>
      <c r="Y2308" t="s">
        <v>2380</v>
      </c>
      <c r="Z2308">
        <v>1</v>
      </c>
      <c r="AA2308" t="s">
        <v>2380</v>
      </c>
      <c r="AV2308" t="s">
        <v>51</v>
      </c>
      <c r="AW2308">
        <v>20.85</v>
      </c>
      <c r="AX2308">
        <v>4.45</v>
      </c>
      <c r="AY2308" t="s">
        <v>2382</v>
      </c>
      <c r="AZ2308" t="s">
        <v>2380</v>
      </c>
      <c r="BA2308" t="s">
        <v>2380</v>
      </c>
      <c r="BB2308">
        <v>1</v>
      </c>
      <c r="BC2308" t="s">
        <v>2380</v>
      </c>
      <c r="BR2308">
        <v>20.85</v>
      </c>
      <c r="BS2308" t="str" cm="1">
        <f t="array" ref="BS2308">_xlfn.IFS(BR2308&lt;18.5,"UNDER WEIGHT",BR2308&lt;=24.9,"NORMAL WEIGHT",BR2308&lt;=29.9,"OVER WEIGHT",BR2308&gt;=30,"OBESITY")</f>
        <v>NORMAL WEIGHT</v>
      </c>
      <c r="BV2308">
        <v>4.45</v>
      </c>
      <c r="BW2308" t="str" cm="1">
        <f t="array" ref="BW2308">_xlfn.IFS(BV2308&lt;=5.7,"NORMAL",BV2308&lt;=6.4,"Prediabetes",BV2308&gt;=6.5,"Diabetes")</f>
        <v>NORMAL</v>
      </c>
      <c r="CJ2308" t="s">
        <v>2336</v>
      </c>
      <c r="CK2308">
        <v>1974</v>
      </c>
      <c r="CL2308" t="s">
        <v>35</v>
      </c>
      <c r="CM2308">
        <v>9</v>
      </c>
      <c r="CN2308">
        <v>2</v>
      </c>
      <c r="CO2308">
        <v>45702.02</v>
      </c>
      <c r="CP2308" t="s">
        <v>11</v>
      </c>
      <c r="CQ2308" t="s">
        <v>11</v>
      </c>
      <c r="CR2308" t="s">
        <v>23</v>
      </c>
      <c r="CW2308" t="str">
        <f t="shared" si="72"/>
        <v>9/Aug/1974</v>
      </c>
      <c r="CZ2308" t="s">
        <v>2336</v>
      </c>
      <c r="DA2308">
        <v>1974</v>
      </c>
      <c r="DB2308" t="s">
        <v>35</v>
      </c>
      <c r="DC2308">
        <v>9</v>
      </c>
      <c r="DD2308">
        <v>2</v>
      </c>
      <c r="DE2308" s="18">
        <v>45702.02</v>
      </c>
      <c r="DF2308" t="s">
        <v>11</v>
      </c>
      <c r="DG2308" t="s">
        <v>11</v>
      </c>
      <c r="DH2308" t="s">
        <v>23</v>
      </c>
      <c r="DZ2308" t="s">
        <v>2336</v>
      </c>
      <c r="EA2308">
        <f t="shared" si="73"/>
        <v>49</v>
      </c>
    </row>
    <row r="2309" spans="1:131" ht="15.6" x14ac:dyDescent="0.3">
      <c r="A2309" s="1" t="s">
        <v>50</v>
      </c>
      <c r="B2309" s="1" t="s">
        <v>6751</v>
      </c>
      <c r="C2309" s="1" t="s">
        <v>6726</v>
      </c>
      <c r="D2309" t="s">
        <v>8026</v>
      </c>
      <c r="E2309" s="1"/>
      <c r="H2309" s="1"/>
      <c r="T2309" t="s">
        <v>50</v>
      </c>
      <c r="U2309">
        <v>15.88</v>
      </c>
      <c r="V2309">
        <v>4.3600000000000003</v>
      </c>
      <c r="W2309" t="s">
        <v>2380</v>
      </c>
      <c r="X2309" t="s">
        <v>2380</v>
      </c>
      <c r="Y2309" t="s">
        <v>2380</v>
      </c>
      <c r="Z2309">
        <v>0</v>
      </c>
      <c r="AA2309" t="s">
        <v>2380</v>
      </c>
      <c r="AV2309" t="s">
        <v>50</v>
      </c>
      <c r="AW2309">
        <v>15.88</v>
      </c>
      <c r="AX2309">
        <v>4.3600000000000003</v>
      </c>
      <c r="AY2309" t="s">
        <v>2380</v>
      </c>
      <c r="AZ2309" t="s">
        <v>2380</v>
      </c>
      <c r="BA2309" t="s">
        <v>2380</v>
      </c>
      <c r="BB2309" t="s">
        <v>2381</v>
      </c>
      <c r="BC2309" t="s">
        <v>2380</v>
      </c>
      <c r="BR2309">
        <v>15.88</v>
      </c>
      <c r="BS2309" t="str" cm="1">
        <f t="array" ref="BS2309">_xlfn.IFS(BR2309&lt;18.5,"UNDER WEIGHT",BR2309&lt;=24.9,"NORMAL WEIGHT",BR2309&lt;=29.9,"OVER WEIGHT",BR2309&gt;=30,"OBESITY")</f>
        <v>UNDER WEIGHT</v>
      </c>
      <c r="BV2309">
        <v>4.3600000000000003</v>
      </c>
      <c r="BW2309" t="str" cm="1">
        <f t="array" ref="BW2309">_xlfn.IFS(BV2309&lt;=5.7,"NORMAL",BV2309&lt;=6.4,"Prediabetes",BV2309&gt;=6.5,"Diabetes")</f>
        <v>NORMAL</v>
      </c>
      <c r="CJ2309" t="s">
        <v>2337</v>
      </c>
      <c r="CK2309">
        <v>1960</v>
      </c>
      <c r="CL2309" t="s">
        <v>30</v>
      </c>
      <c r="CM2309">
        <v>21</v>
      </c>
      <c r="CN2309">
        <v>0</v>
      </c>
      <c r="CO2309">
        <v>45710.21</v>
      </c>
      <c r="CP2309" t="s">
        <v>11</v>
      </c>
      <c r="CQ2309" t="s">
        <v>11</v>
      </c>
      <c r="CR2309" t="s">
        <v>168</v>
      </c>
      <c r="CW2309" t="str">
        <f t="shared" si="72"/>
        <v>21/Dec/1960</v>
      </c>
      <c r="CZ2309" t="s">
        <v>2337</v>
      </c>
      <c r="DA2309">
        <v>1960</v>
      </c>
      <c r="DB2309" t="s">
        <v>30</v>
      </c>
      <c r="DC2309">
        <v>21</v>
      </c>
      <c r="DD2309">
        <v>0</v>
      </c>
      <c r="DE2309" s="18">
        <v>45710.21</v>
      </c>
      <c r="DF2309" t="s">
        <v>11</v>
      </c>
      <c r="DG2309" t="s">
        <v>11</v>
      </c>
      <c r="DH2309" t="s">
        <v>168</v>
      </c>
      <c r="DZ2309" t="s">
        <v>2337</v>
      </c>
      <c r="EA2309">
        <f t="shared" si="73"/>
        <v>63</v>
      </c>
    </row>
    <row r="2310" spans="1:131" ht="15.6" x14ac:dyDescent="0.3">
      <c r="A2310" s="1" t="s">
        <v>49</v>
      </c>
      <c r="B2310" s="1" t="s">
        <v>6751</v>
      </c>
      <c r="C2310" s="1" t="s">
        <v>6362</v>
      </c>
      <c r="D2310" t="s">
        <v>8009</v>
      </c>
      <c r="E2310" s="1"/>
      <c r="H2310" s="1"/>
      <c r="T2310" t="s">
        <v>49</v>
      </c>
      <c r="U2310">
        <v>20.66</v>
      </c>
      <c r="V2310">
        <v>5.8</v>
      </c>
      <c r="W2310" t="s">
        <v>2380</v>
      </c>
      <c r="X2310" t="s">
        <v>2382</v>
      </c>
      <c r="Y2310" t="s">
        <v>2380</v>
      </c>
      <c r="Z2310">
        <v>1</v>
      </c>
      <c r="AA2310" t="s">
        <v>2380</v>
      </c>
      <c r="AV2310" t="s">
        <v>49</v>
      </c>
      <c r="AW2310">
        <v>20.66</v>
      </c>
      <c r="AX2310">
        <v>5.8</v>
      </c>
      <c r="AY2310" t="s">
        <v>2380</v>
      </c>
      <c r="AZ2310" t="s">
        <v>2382</v>
      </c>
      <c r="BA2310" t="s">
        <v>2380</v>
      </c>
      <c r="BB2310">
        <v>1</v>
      </c>
      <c r="BC2310" t="s">
        <v>2380</v>
      </c>
      <c r="BR2310">
        <v>20.66</v>
      </c>
      <c r="BS2310" t="str" cm="1">
        <f t="array" ref="BS2310">_xlfn.IFS(BR2310&lt;18.5,"UNDER WEIGHT",BR2310&lt;=24.9,"NORMAL WEIGHT",BR2310&lt;=29.9,"OVER WEIGHT",BR2310&gt;=30,"OBESITY")</f>
        <v>NORMAL WEIGHT</v>
      </c>
      <c r="BV2310">
        <v>5.8</v>
      </c>
      <c r="BW2310" t="str" cm="1">
        <f t="array" ref="BW2310">_xlfn.IFS(BV2310&lt;=5.7,"NORMAL",BV2310&lt;=6.4,"Prediabetes",BV2310&gt;=6.5,"Diabetes")</f>
        <v>Prediabetes</v>
      </c>
      <c r="CJ2310" t="s">
        <v>2338</v>
      </c>
      <c r="CK2310">
        <v>1979</v>
      </c>
      <c r="CL2310" t="s">
        <v>35</v>
      </c>
      <c r="CM2310">
        <v>12</v>
      </c>
      <c r="CN2310">
        <v>0</v>
      </c>
      <c r="CO2310">
        <v>45863.21</v>
      </c>
      <c r="CP2310" t="s">
        <v>11</v>
      </c>
      <c r="CQ2310" t="s">
        <v>16</v>
      </c>
      <c r="CR2310" t="s">
        <v>13</v>
      </c>
      <c r="CW2310" t="str">
        <f t="shared" si="72"/>
        <v>12/Aug/1979</v>
      </c>
      <c r="CZ2310" t="s">
        <v>2338</v>
      </c>
      <c r="DA2310">
        <v>1979</v>
      </c>
      <c r="DB2310" t="s">
        <v>35</v>
      </c>
      <c r="DC2310">
        <v>12</v>
      </c>
      <c r="DD2310">
        <v>0</v>
      </c>
      <c r="DE2310" s="18">
        <v>45863.21</v>
      </c>
      <c r="DF2310" t="s">
        <v>11</v>
      </c>
      <c r="DG2310" t="s">
        <v>16</v>
      </c>
      <c r="DH2310" t="s">
        <v>13</v>
      </c>
      <c r="DZ2310" t="s">
        <v>2338</v>
      </c>
      <c r="EA2310">
        <f t="shared" si="73"/>
        <v>44</v>
      </c>
    </row>
    <row r="2311" spans="1:131" ht="15.6" x14ac:dyDescent="0.3">
      <c r="A2311" s="1" t="s">
        <v>48</v>
      </c>
      <c r="B2311" s="1" t="s">
        <v>6752</v>
      </c>
      <c r="C2311" s="1" t="s">
        <v>4875</v>
      </c>
      <c r="D2311" t="s">
        <v>6884</v>
      </c>
      <c r="E2311" s="1"/>
      <c r="H2311" s="1"/>
      <c r="T2311" t="s">
        <v>48</v>
      </c>
      <c r="U2311">
        <v>20.399999999999999</v>
      </c>
      <c r="V2311">
        <v>5.27</v>
      </c>
      <c r="W2311" t="s">
        <v>2380</v>
      </c>
      <c r="X2311" t="s">
        <v>2380</v>
      </c>
      <c r="Y2311" t="s">
        <v>2380</v>
      </c>
      <c r="Z2311">
        <v>0</v>
      </c>
      <c r="AA2311" t="s">
        <v>2380</v>
      </c>
      <c r="AV2311" t="s">
        <v>48</v>
      </c>
      <c r="AW2311">
        <v>20.399999999999999</v>
      </c>
      <c r="AX2311">
        <v>5.27</v>
      </c>
      <c r="AY2311" t="s">
        <v>2380</v>
      </c>
      <c r="AZ2311" t="s">
        <v>2380</v>
      </c>
      <c r="BA2311" t="s">
        <v>2380</v>
      </c>
      <c r="BB2311" t="s">
        <v>2381</v>
      </c>
      <c r="BC2311" t="s">
        <v>2380</v>
      </c>
      <c r="BR2311">
        <v>20.399999999999999</v>
      </c>
      <c r="BS2311" t="str" cm="1">
        <f t="array" ref="BS2311">_xlfn.IFS(BR2311&lt;18.5,"UNDER WEIGHT",BR2311&lt;=24.9,"NORMAL WEIGHT",BR2311&lt;=29.9,"OVER WEIGHT",BR2311&gt;=30,"OBESITY")</f>
        <v>NORMAL WEIGHT</v>
      </c>
      <c r="BV2311">
        <v>5.27</v>
      </c>
      <c r="BW2311" t="str" cm="1">
        <f t="array" ref="BW2311">_xlfn.IFS(BV2311&lt;=5.7,"NORMAL",BV2311&lt;=6.4,"Prediabetes",BV2311&gt;=6.5,"Diabetes")</f>
        <v>NORMAL</v>
      </c>
      <c r="CJ2311" t="s">
        <v>2339</v>
      </c>
      <c r="CK2311">
        <v>1985</v>
      </c>
      <c r="CL2311" t="s">
        <v>20</v>
      </c>
      <c r="CM2311">
        <v>30</v>
      </c>
      <c r="CN2311">
        <v>2</v>
      </c>
      <c r="CO2311">
        <v>46113.51</v>
      </c>
      <c r="CP2311" t="s">
        <v>11</v>
      </c>
      <c r="CQ2311" t="s">
        <v>12</v>
      </c>
      <c r="CR2311" t="s">
        <v>42</v>
      </c>
      <c r="CW2311" t="str">
        <f t="shared" si="72"/>
        <v>30/Sep/1985</v>
      </c>
      <c r="CZ2311" t="s">
        <v>2339</v>
      </c>
      <c r="DA2311">
        <v>1985</v>
      </c>
      <c r="DB2311" t="s">
        <v>20</v>
      </c>
      <c r="DC2311">
        <v>30</v>
      </c>
      <c r="DD2311">
        <v>2</v>
      </c>
      <c r="DE2311" s="18">
        <v>46113.51</v>
      </c>
      <c r="DF2311" t="s">
        <v>11</v>
      </c>
      <c r="DG2311" t="s">
        <v>12</v>
      </c>
      <c r="DH2311" t="s">
        <v>42</v>
      </c>
      <c r="DZ2311" t="s">
        <v>2339</v>
      </c>
      <c r="EA2311">
        <f t="shared" si="73"/>
        <v>38</v>
      </c>
    </row>
    <row r="2312" spans="1:131" ht="15.6" x14ac:dyDescent="0.3">
      <c r="A2312" s="1" t="s">
        <v>47</v>
      </c>
      <c r="B2312" s="1" t="s">
        <v>7144</v>
      </c>
      <c r="C2312" s="1" t="s">
        <v>6727</v>
      </c>
      <c r="D2312" t="s">
        <v>8383</v>
      </c>
      <c r="E2312" s="1"/>
      <c r="H2312" s="1"/>
      <c r="T2312" t="s">
        <v>47</v>
      </c>
      <c r="U2312">
        <v>25.19</v>
      </c>
      <c r="V2312">
        <v>5.64</v>
      </c>
      <c r="W2312" t="s">
        <v>2382</v>
      </c>
      <c r="X2312" t="s">
        <v>2380</v>
      </c>
      <c r="Y2312" t="s">
        <v>2380</v>
      </c>
      <c r="Z2312">
        <v>0</v>
      </c>
      <c r="AA2312" t="s">
        <v>2380</v>
      </c>
      <c r="AV2312" t="s">
        <v>47</v>
      </c>
      <c r="AW2312">
        <v>25.19</v>
      </c>
      <c r="AX2312">
        <v>5.64</v>
      </c>
      <c r="AY2312" t="s">
        <v>2382</v>
      </c>
      <c r="AZ2312" t="s">
        <v>2380</v>
      </c>
      <c r="BA2312" t="s">
        <v>2380</v>
      </c>
      <c r="BB2312" t="s">
        <v>2381</v>
      </c>
      <c r="BC2312" t="s">
        <v>2380</v>
      </c>
      <c r="BR2312">
        <v>25.19</v>
      </c>
      <c r="BS2312" t="str" cm="1">
        <f t="array" ref="BS2312">_xlfn.IFS(BR2312&lt;18.5,"UNDER WEIGHT",BR2312&lt;=24.9,"NORMAL WEIGHT",BR2312&lt;=29.9,"OVER WEIGHT",BR2312&gt;=30,"OBESITY")</f>
        <v>OVER WEIGHT</v>
      </c>
      <c r="BV2312">
        <v>5.64</v>
      </c>
      <c r="BW2312" t="str" cm="1">
        <f t="array" ref="BW2312">_xlfn.IFS(BV2312&lt;=5.7,"NORMAL",BV2312&lt;=6.4,"Prediabetes",BV2312&gt;=6.5,"Diabetes")</f>
        <v>NORMAL</v>
      </c>
      <c r="CJ2312" t="s">
        <v>2340</v>
      </c>
      <c r="CK2312">
        <v>1962</v>
      </c>
      <c r="CL2312" t="s">
        <v>30</v>
      </c>
      <c r="CM2312">
        <v>4</v>
      </c>
      <c r="CN2312">
        <v>3</v>
      </c>
      <c r="CO2312">
        <v>46130.53</v>
      </c>
      <c r="CP2312" t="s">
        <v>16</v>
      </c>
      <c r="CQ2312" t="s">
        <v>16</v>
      </c>
      <c r="CR2312" t="s">
        <v>23</v>
      </c>
      <c r="CW2312" t="str">
        <f t="shared" si="72"/>
        <v>4/Dec/1962</v>
      </c>
      <c r="CZ2312" t="s">
        <v>2340</v>
      </c>
      <c r="DA2312">
        <v>1962</v>
      </c>
      <c r="DB2312" t="s">
        <v>30</v>
      </c>
      <c r="DC2312">
        <v>4</v>
      </c>
      <c r="DD2312">
        <v>3</v>
      </c>
      <c r="DE2312" s="18">
        <v>46130.53</v>
      </c>
      <c r="DF2312" t="s">
        <v>16</v>
      </c>
      <c r="DG2312" t="s">
        <v>16</v>
      </c>
      <c r="DH2312" t="s">
        <v>23</v>
      </c>
      <c r="DZ2312" t="s">
        <v>2340</v>
      </c>
      <c r="EA2312">
        <f t="shared" si="73"/>
        <v>61</v>
      </c>
    </row>
    <row r="2313" spans="1:131" ht="15.6" x14ac:dyDescent="0.3">
      <c r="A2313" s="1" t="s">
        <v>46</v>
      </c>
      <c r="B2313" s="1" t="s">
        <v>6751</v>
      </c>
      <c r="C2313" s="1" t="s">
        <v>6728</v>
      </c>
      <c r="D2313" t="s">
        <v>5988</v>
      </c>
      <c r="E2313" s="1"/>
      <c r="H2313" s="1"/>
      <c r="T2313" t="s">
        <v>46</v>
      </c>
      <c r="U2313">
        <v>20.54</v>
      </c>
      <c r="V2313">
        <v>4.2</v>
      </c>
      <c r="W2313" t="s">
        <v>2382</v>
      </c>
      <c r="X2313" t="s">
        <v>2380</v>
      </c>
      <c r="Y2313" t="s">
        <v>2380</v>
      </c>
      <c r="Z2313">
        <v>1</v>
      </c>
      <c r="AA2313" t="s">
        <v>2380</v>
      </c>
      <c r="AV2313" t="s">
        <v>46</v>
      </c>
      <c r="AW2313">
        <v>20.54</v>
      </c>
      <c r="AX2313">
        <v>4.2</v>
      </c>
      <c r="AY2313" t="s">
        <v>2382</v>
      </c>
      <c r="AZ2313" t="s">
        <v>2380</v>
      </c>
      <c r="BA2313" t="s">
        <v>2380</v>
      </c>
      <c r="BB2313">
        <v>1</v>
      </c>
      <c r="BC2313" t="s">
        <v>2380</v>
      </c>
      <c r="BR2313">
        <v>20.54</v>
      </c>
      <c r="BS2313" t="str" cm="1">
        <f t="array" ref="BS2313">_xlfn.IFS(BR2313&lt;18.5,"UNDER WEIGHT",BR2313&lt;=24.9,"NORMAL WEIGHT",BR2313&lt;=29.9,"OVER WEIGHT",BR2313&gt;=30,"OBESITY")</f>
        <v>NORMAL WEIGHT</v>
      </c>
      <c r="BV2313">
        <v>4.2</v>
      </c>
      <c r="BW2313" t="str" cm="1">
        <f t="array" ref="BW2313">_xlfn.IFS(BV2313&lt;=5.7,"NORMAL",BV2313&lt;=6.4,"Prediabetes",BV2313&gt;=6.5,"Diabetes")</f>
        <v>NORMAL</v>
      </c>
      <c r="CJ2313" t="s">
        <v>2341</v>
      </c>
      <c r="CK2313">
        <v>1976</v>
      </c>
      <c r="CL2313" t="s">
        <v>30</v>
      </c>
      <c r="CM2313">
        <v>2</v>
      </c>
      <c r="CN2313">
        <v>3</v>
      </c>
      <c r="CO2313">
        <v>46151.12</v>
      </c>
      <c r="CP2313" t="s">
        <v>16</v>
      </c>
      <c r="CQ2313" t="s">
        <v>12</v>
      </c>
      <c r="CR2313" t="s">
        <v>13</v>
      </c>
      <c r="CW2313" t="str">
        <f t="shared" si="72"/>
        <v>2/Dec/1976</v>
      </c>
      <c r="CZ2313" t="s">
        <v>2341</v>
      </c>
      <c r="DA2313">
        <v>1976</v>
      </c>
      <c r="DB2313" t="s">
        <v>30</v>
      </c>
      <c r="DC2313">
        <v>2</v>
      </c>
      <c r="DD2313">
        <v>3</v>
      </c>
      <c r="DE2313" s="18">
        <v>46151.12</v>
      </c>
      <c r="DF2313" t="s">
        <v>16</v>
      </c>
      <c r="DG2313" t="s">
        <v>12</v>
      </c>
      <c r="DH2313" t="s">
        <v>13</v>
      </c>
      <c r="DZ2313" t="s">
        <v>2341</v>
      </c>
      <c r="EA2313">
        <f t="shared" si="73"/>
        <v>47</v>
      </c>
    </row>
    <row r="2314" spans="1:131" ht="15.6" x14ac:dyDescent="0.3">
      <c r="A2314" s="1" t="s">
        <v>45</v>
      </c>
      <c r="B2314" s="1" t="s">
        <v>6752</v>
      </c>
      <c r="C2314" s="1" t="s">
        <v>6729</v>
      </c>
      <c r="D2314" t="s">
        <v>6789</v>
      </c>
      <c r="E2314" s="1"/>
      <c r="H2314" s="1"/>
      <c r="T2314" t="s">
        <v>45</v>
      </c>
      <c r="U2314">
        <v>20.13</v>
      </c>
      <c r="V2314">
        <v>5.42</v>
      </c>
      <c r="W2314" t="s">
        <v>2380</v>
      </c>
      <c r="X2314" t="s">
        <v>2380</v>
      </c>
      <c r="Y2314" t="s">
        <v>2380</v>
      </c>
      <c r="Z2314">
        <v>0</v>
      </c>
      <c r="AA2314" t="s">
        <v>2380</v>
      </c>
      <c r="AV2314" t="s">
        <v>45</v>
      </c>
      <c r="AW2314">
        <v>20.13</v>
      </c>
      <c r="AX2314">
        <v>5.42</v>
      </c>
      <c r="AY2314" t="s">
        <v>2380</v>
      </c>
      <c r="AZ2314" t="s">
        <v>2380</v>
      </c>
      <c r="BA2314" t="s">
        <v>2380</v>
      </c>
      <c r="BB2314" t="s">
        <v>2381</v>
      </c>
      <c r="BC2314" t="s">
        <v>2380</v>
      </c>
      <c r="BR2314">
        <v>20.13</v>
      </c>
      <c r="BS2314" t="str" cm="1">
        <f t="array" ref="BS2314">_xlfn.IFS(BR2314&lt;18.5,"UNDER WEIGHT",BR2314&lt;=24.9,"NORMAL WEIGHT",BR2314&lt;=29.9,"OVER WEIGHT",BR2314&gt;=30,"OBESITY")</f>
        <v>NORMAL WEIGHT</v>
      </c>
      <c r="BV2314">
        <v>5.42</v>
      </c>
      <c r="BW2314" t="str" cm="1">
        <f t="array" ref="BW2314">_xlfn.IFS(BV2314&lt;=5.7,"NORMAL",BV2314&lt;=6.4,"Prediabetes",BV2314&gt;=6.5,"Diabetes")</f>
        <v>NORMAL</v>
      </c>
      <c r="CJ2314" t="s">
        <v>2342</v>
      </c>
      <c r="CK2314">
        <v>1978</v>
      </c>
      <c r="CL2314" t="s">
        <v>35</v>
      </c>
      <c r="CM2314">
        <v>17</v>
      </c>
      <c r="CN2314">
        <v>2</v>
      </c>
      <c r="CO2314">
        <v>46200.99</v>
      </c>
      <c r="CP2314" t="s">
        <v>16</v>
      </c>
      <c r="CQ2314" t="s">
        <v>16</v>
      </c>
      <c r="CR2314" t="s">
        <v>13</v>
      </c>
      <c r="CW2314" t="str">
        <f t="shared" si="72"/>
        <v>17/Aug/1978</v>
      </c>
      <c r="CZ2314" t="s">
        <v>2342</v>
      </c>
      <c r="DA2314">
        <v>1978</v>
      </c>
      <c r="DB2314" t="s">
        <v>35</v>
      </c>
      <c r="DC2314">
        <v>17</v>
      </c>
      <c r="DD2314">
        <v>2</v>
      </c>
      <c r="DE2314" s="18">
        <v>46200.99</v>
      </c>
      <c r="DF2314" t="s">
        <v>16</v>
      </c>
      <c r="DG2314" t="s">
        <v>16</v>
      </c>
      <c r="DH2314" t="s">
        <v>13</v>
      </c>
      <c r="DZ2314" t="s">
        <v>2342</v>
      </c>
      <c r="EA2314">
        <f t="shared" si="73"/>
        <v>45</v>
      </c>
    </row>
    <row r="2315" spans="1:131" ht="15.6" x14ac:dyDescent="0.3">
      <c r="A2315" s="1" t="s">
        <v>44</v>
      </c>
      <c r="B2315" s="1" t="s">
        <v>6751</v>
      </c>
      <c r="C2315" s="1" t="s">
        <v>6730</v>
      </c>
      <c r="D2315" t="s">
        <v>7079</v>
      </c>
      <c r="E2315" s="1"/>
      <c r="H2315" s="1"/>
      <c r="T2315" t="s">
        <v>44</v>
      </c>
      <c r="U2315">
        <v>18.93</v>
      </c>
      <c r="V2315">
        <v>6.11</v>
      </c>
      <c r="W2315" t="s">
        <v>2380</v>
      </c>
      <c r="X2315" t="s">
        <v>2380</v>
      </c>
      <c r="Y2315" t="s">
        <v>2383</v>
      </c>
      <c r="Z2315">
        <v>1</v>
      </c>
      <c r="AA2315" t="s">
        <v>2380</v>
      </c>
      <c r="AV2315" t="s">
        <v>44</v>
      </c>
      <c r="AW2315">
        <v>18.93</v>
      </c>
      <c r="AX2315">
        <v>6.11</v>
      </c>
      <c r="AY2315" t="s">
        <v>2380</v>
      </c>
      <c r="AZ2315" t="s">
        <v>2380</v>
      </c>
      <c r="BA2315" t="s">
        <v>2383</v>
      </c>
      <c r="BB2315">
        <v>1</v>
      </c>
      <c r="BC2315" t="s">
        <v>2380</v>
      </c>
      <c r="BR2315">
        <v>18.93</v>
      </c>
      <c r="BS2315" t="str" cm="1">
        <f t="array" ref="BS2315">_xlfn.IFS(BR2315&lt;18.5,"UNDER WEIGHT",BR2315&lt;=24.9,"NORMAL WEIGHT",BR2315&lt;=29.9,"OVER WEIGHT",BR2315&gt;=30,"OBESITY")</f>
        <v>NORMAL WEIGHT</v>
      </c>
      <c r="BV2315">
        <v>6.11</v>
      </c>
      <c r="BW2315" t="str" cm="1">
        <f t="array" ref="BW2315">_xlfn.IFS(BV2315&lt;=5.7,"NORMAL",BV2315&lt;=6.4,"Prediabetes",BV2315&gt;=6.5,"Diabetes")</f>
        <v>Prediabetes</v>
      </c>
      <c r="CJ2315" t="s">
        <v>2343</v>
      </c>
      <c r="CK2315">
        <v>1971</v>
      </c>
      <c r="CL2315" t="s">
        <v>30</v>
      </c>
      <c r="CM2315">
        <v>6</v>
      </c>
      <c r="CN2315">
        <v>3</v>
      </c>
      <c r="CO2315">
        <v>46255.11</v>
      </c>
      <c r="CP2315" t="s">
        <v>16</v>
      </c>
      <c r="CQ2315" t="s">
        <v>12</v>
      </c>
      <c r="CR2315" t="s">
        <v>247</v>
      </c>
      <c r="CW2315" t="str">
        <f t="shared" si="72"/>
        <v>6/Dec/1971</v>
      </c>
      <c r="CZ2315" t="s">
        <v>2343</v>
      </c>
      <c r="DA2315">
        <v>1971</v>
      </c>
      <c r="DB2315" t="s">
        <v>30</v>
      </c>
      <c r="DC2315">
        <v>6</v>
      </c>
      <c r="DD2315">
        <v>3</v>
      </c>
      <c r="DE2315" s="18">
        <v>46255.11</v>
      </c>
      <c r="DF2315" t="s">
        <v>16</v>
      </c>
      <c r="DG2315" t="s">
        <v>12</v>
      </c>
      <c r="DH2315" t="s">
        <v>247</v>
      </c>
      <c r="DZ2315" t="s">
        <v>2343</v>
      </c>
      <c r="EA2315">
        <f t="shared" si="73"/>
        <v>52</v>
      </c>
    </row>
    <row r="2316" spans="1:131" ht="15.6" x14ac:dyDescent="0.3">
      <c r="A2316" s="1" t="s">
        <v>43</v>
      </c>
      <c r="B2316" s="1" t="s">
        <v>6751</v>
      </c>
      <c r="C2316" s="1" t="s">
        <v>5553</v>
      </c>
      <c r="D2316" t="s">
        <v>8384</v>
      </c>
      <c r="E2316" s="1"/>
      <c r="H2316" s="1"/>
      <c r="T2316" t="s">
        <v>43</v>
      </c>
      <c r="U2316">
        <v>24.14</v>
      </c>
      <c r="V2316">
        <v>5.29</v>
      </c>
      <c r="W2316" t="s">
        <v>2380</v>
      </c>
      <c r="X2316" t="s">
        <v>2382</v>
      </c>
      <c r="Y2316" t="s">
        <v>2380</v>
      </c>
      <c r="Z2316">
        <v>1</v>
      </c>
      <c r="AA2316" t="s">
        <v>2380</v>
      </c>
      <c r="AV2316" t="s">
        <v>43</v>
      </c>
      <c r="AW2316">
        <v>24.14</v>
      </c>
      <c r="AX2316">
        <v>5.29</v>
      </c>
      <c r="AY2316" t="s">
        <v>2380</v>
      </c>
      <c r="AZ2316" t="s">
        <v>2382</v>
      </c>
      <c r="BA2316" t="s">
        <v>2380</v>
      </c>
      <c r="BB2316">
        <v>1</v>
      </c>
      <c r="BC2316" t="s">
        <v>2380</v>
      </c>
      <c r="BR2316">
        <v>24.14</v>
      </c>
      <c r="BS2316" t="str" cm="1">
        <f t="array" ref="BS2316">_xlfn.IFS(BR2316&lt;18.5,"UNDER WEIGHT",BR2316&lt;=24.9,"NORMAL WEIGHT",BR2316&lt;=29.9,"OVER WEIGHT",BR2316&gt;=30,"OBESITY")</f>
        <v>NORMAL WEIGHT</v>
      </c>
      <c r="BV2316">
        <v>5.29</v>
      </c>
      <c r="BW2316" t="str" cm="1">
        <f t="array" ref="BW2316">_xlfn.IFS(BV2316&lt;=5.7,"NORMAL",BV2316&lt;=6.4,"Prediabetes",BV2316&gt;=6.5,"Diabetes")</f>
        <v>NORMAL</v>
      </c>
      <c r="CJ2316" t="s">
        <v>2344</v>
      </c>
      <c r="CK2316">
        <v>1961</v>
      </c>
      <c r="CL2316" t="s">
        <v>35</v>
      </c>
      <c r="CM2316">
        <v>8</v>
      </c>
      <c r="CN2316">
        <v>0</v>
      </c>
      <c r="CO2316">
        <v>46599.11</v>
      </c>
      <c r="CP2316" t="s">
        <v>16</v>
      </c>
      <c r="CQ2316" t="s">
        <v>16</v>
      </c>
      <c r="CR2316" t="s">
        <v>13</v>
      </c>
      <c r="CW2316" t="str">
        <f t="shared" si="72"/>
        <v>8/Aug/1961</v>
      </c>
      <c r="CZ2316" t="s">
        <v>2344</v>
      </c>
      <c r="DA2316">
        <v>1961</v>
      </c>
      <c r="DB2316" t="s">
        <v>35</v>
      </c>
      <c r="DC2316">
        <v>8</v>
      </c>
      <c r="DD2316">
        <v>0</v>
      </c>
      <c r="DE2316" s="18">
        <v>46599.11</v>
      </c>
      <c r="DF2316" t="s">
        <v>16</v>
      </c>
      <c r="DG2316" t="s">
        <v>16</v>
      </c>
      <c r="DH2316" t="s">
        <v>13</v>
      </c>
      <c r="DZ2316" t="s">
        <v>2344</v>
      </c>
      <c r="EA2316">
        <f t="shared" si="73"/>
        <v>62</v>
      </c>
    </row>
    <row r="2317" spans="1:131" ht="15.6" x14ac:dyDescent="0.3">
      <c r="A2317" s="1" t="s">
        <v>41</v>
      </c>
      <c r="B2317" s="1" t="s">
        <v>6752</v>
      </c>
      <c r="C2317" s="1" t="s">
        <v>5029</v>
      </c>
      <c r="D2317" t="s">
        <v>8385</v>
      </c>
      <c r="E2317" s="1"/>
      <c r="H2317" s="1"/>
      <c r="T2317" t="s">
        <v>41</v>
      </c>
      <c r="U2317">
        <v>25.03</v>
      </c>
      <c r="V2317">
        <v>5.91</v>
      </c>
      <c r="W2317" t="s">
        <v>2380</v>
      </c>
      <c r="X2317" t="s">
        <v>2382</v>
      </c>
      <c r="Y2317" t="s">
        <v>2380</v>
      </c>
      <c r="Z2317">
        <v>1</v>
      </c>
      <c r="AA2317" t="s">
        <v>2380</v>
      </c>
      <c r="AV2317" t="s">
        <v>41</v>
      </c>
      <c r="AW2317">
        <v>25.03</v>
      </c>
      <c r="AX2317">
        <v>5.91</v>
      </c>
      <c r="AY2317" t="s">
        <v>2380</v>
      </c>
      <c r="AZ2317" t="s">
        <v>2382</v>
      </c>
      <c r="BA2317" t="s">
        <v>2380</v>
      </c>
      <c r="BB2317">
        <v>1</v>
      </c>
      <c r="BC2317" t="s">
        <v>2380</v>
      </c>
      <c r="BR2317">
        <v>25.03</v>
      </c>
      <c r="BS2317" t="str" cm="1">
        <f t="array" ref="BS2317">_xlfn.IFS(BR2317&lt;18.5,"UNDER WEIGHT",BR2317&lt;=24.9,"NORMAL WEIGHT",BR2317&lt;=29.9,"OVER WEIGHT",BR2317&gt;=30,"OBESITY")</f>
        <v>OVER WEIGHT</v>
      </c>
      <c r="BV2317">
        <v>5.91</v>
      </c>
      <c r="BW2317" t="str" cm="1">
        <f t="array" ref="BW2317">_xlfn.IFS(BV2317&lt;=5.7,"NORMAL",BV2317&lt;=6.4,"Prediabetes",BV2317&gt;=6.5,"Diabetes")</f>
        <v>Prediabetes</v>
      </c>
      <c r="CJ2317" t="s">
        <v>2345</v>
      </c>
      <c r="CK2317">
        <v>1969</v>
      </c>
      <c r="CL2317" t="s">
        <v>18</v>
      </c>
      <c r="CM2317">
        <v>23</v>
      </c>
      <c r="CN2317">
        <v>3</v>
      </c>
      <c r="CO2317">
        <v>46661.440000000002</v>
      </c>
      <c r="CP2317" t="s">
        <v>16</v>
      </c>
      <c r="CQ2317" t="s">
        <v>12</v>
      </c>
      <c r="CR2317" t="s">
        <v>23</v>
      </c>
      <c r="CW2317" t="str">
        <f t="shared" si="72"/>
        <v>23/Jun/1969</v>
      </c>
      <c r="CZ2317" t="s">
        <v>2345</v>
      </c>
      <c r="DA2317">
        <v>1969</v>
      </c>
      <c r="DB2317" t="s">
        <v>18</v>
      </c>
      <c r="DC2317">
        <v>23</v>
      </c>
      <c r="DD2317">
        <v>3</v>
      </c>
      <c r="DE2317" s="18">
        <v>46661.440000000002</v>
      </c>
      <c r="DF2317" t="s">
        <v>16</v>
      </c>
      <c r="DG2317" t="s">
        <v>12</v>
      </c>
      <c r="DH2317" t="s">
        <v>23</v>
      </c>
      <c r="DZ2317" t="s">
        <v>2345</v>
      </c>
      <c r="EA2317">
        <f t="shared" si="73"/>
        <v>54</v>
      </c>
    </row>
    <row r="2318" spans="1:131" ht="15.6" x14ac:dyDescent="0.3">
      <c r="A2318" s="1" t="s">
        <v>40</v>
      </c>
      <c r="B2318" s="1" t="s">
        <v>6752</v>
      </c>
      <c r="C2318" s="1" t="s">
        <v>6731</v>
      </c>
      <c r="D2318" t="s">
        <v>7376</v>
      </c>
      <c r="E2318" s="1"/>
      <c r="H2318" s="1"/>
      <c r="T2318" t="s">
        <v>40</v>
      </c>
      <c r="U2318">
        <v>20.47</v>
      </c>
      <c r="V2318">
        <v>5.81</v>
      </c>
      <c r="W2318" t="s">
        <v>2382</v>
      </c>
      <c r="X2318" t="s">
        <v>2380</v>
      </c>
      <c r="Y2318" t="s">
        <v>2380</v>
      </c>
      <c r="Z2318">
        <v>1</v>
      </c>
      <c r="AA2318" t="s">
        <v>2380</v>
      </c>
      <c r="AV2318" t="s">
        <v>40</v>
      </c>
      <c r="AW2318">
        <v>20.47</v>
      </c>
      <c r="AX2318">
        <v>5.81</v>
      </c>
      <c r="AY2318" t="s">
        <v>2382</v>
      </c>
      <c r="AZ2318" t="s">
        <v>2380</v>
      </c>
      <c r="BA2318" t="s">
        <v>2380</v>
      </c>
      <c r="BB2318">
        <v>1</v>
      </c>
      <c r="BC2318" t="s">
        <v>2380</v>
      </c>
      <c r="BR2318">
        <v>20.47</v>
      </c>
      <c r="BS2318" t="str" cm="1">
        <f t="array" ref="BS2318">_xlfn.IFS(BR2318&lt;18.5,"UNDER WEIGHT",BR2318&lt;=24.9,"NORMAL WEIGHT",BR2318&lt;=29.9,"OVER WEIGHT",BR2318&gt;=30,"OBESITY")</f>
        <v>NORMAL WEIGHT</v>
      </c>
      <c r="BV2318">
        <v>5.81</v>
      </c>
      <c r="BW2318" t="str" cm="1">
        <f t="array" ref="BW2318">_xlfn.IFS(BV2318&lt;=5.7,"NORMAL",BV2318&lt;=6.4,"Prediabetes",BV2318&gt;=6.5,"Diabetes")</f>
        <v>Prediabetes</v>
      </c>
      <c r="CJ2318" t="s">
        <v>2346</v>
      </c>
      <c r="CK2318">
        <v>1960</v>
      </c>
      <c r="CL2318" t="s">
        <v>15</v>
      </c>
      <c r="CM2318">
        <v>17</v>
      </c>
      <c r="CN2318">
        <v>3</v>
      </c>
      <c r="CO2318">
        <v>46718.16</v>
      </c>
      <c r="CP2318" t="s">
        <v>16</v>
      </c>
      <c r="CQ2318" t="s">
        <v>16</v>
      </c>
      <c r="CR2318" t="s">
        <v>23</v>
      </c>
      <c r="CW2318" t="str">
        <f t="shared" si="72"/>
        <v>17/Nov/1960</v>
      </c>
      <c r="CZ2318" t="s">
        <v>2346</v>
      </c>
      <c r="DA2318">
        <v>1960</v>
      </c>
      <c r="DB2318" t="s">
        <v>15</v>
      </c>
      <c r="DC2318">
        <v>17</v>
      </c>
      <c r="DD2318">
        <v>3</v>
      </c>
      <c r="DE2318" s="18">
        <v>46718.16</v>
      </c>
      <c r="DF2318" t="s">
        <v>16</v>
      </c>
      <c r="DG2318" t="s">
        <v>16</v>
      </c>
      <c r="DH2318" t="s">
        <v>23</v>
      </c>
      <c r="DZ2318" t="s">
        <v>2346</v>
      </c>
      <c r="EA2318">
        <f t="shared" si="73"/>
        <v>63</v>
      </c>
    </row>
    <row r="2319" spans="1:131" ht="15.6" x14ac:dyDescent="0.3">
      <c r="A2319" s="1" t="s">
        <v>39</v>
      </c>
      <c r="B2319" s="1" t="s">
        <v>6751</v>
      </c>
      <c r="C2319" s="1" t="s">
        <v>6294</v>
      </c>
      <c r="D2319" t="s">
        <v>8386</v>
      </c>
      <c r="E2319" s="1"/>
      <c r="H2319" s="1"/>
      <c r="T2319" t="s">
        <v>39</v>
      </c>
      <c r="U2319">
        <v>18.82</v>
      </c>
      <c r="V2319">
        <v>5.51</v>
      </c>
      <c r="W2319" t="s">
        <v>2382</v>
      </c>
      <c r="X2319" t="s">
        <v>2380</v>
      </c>
      <c r="Y2319" t="s">
        <v>2380</v>
      </c>
      <c r="Z2319">
        <v>0</v>
      </c>
      <c r="AA2319" t="s">
        <v>2380</v>
      </c>
      <c r="AV2319" t="s">
        <v>39</v>
      </c>
      <c r="AW2319">
        <v>18.82</v>
      </c>
      <c r="AX2319">
        <v>5.51</v>
      </c>
      <c r="AY2319" t="s">
        <v>2382</v>
      </c>
      <c r="AZ2319" t="s">
        <v>2380</v>
      </c>
      <c r="BA2319" t="s">
        <v>2380</v>
      </c>
      <c r="BB2319" t="s">
        <v>2381</v>
      </c>
      <c r="BC2319" t="s">
        <v>2380</v>
      </c>
      <c r="BR2319">
        <v>18.82</v>
      </c>
      <c r="BS2319" t="str" cm="1">
        <f t="array" ref="BS2319">_xlfn.IFS(BR2319&lt;18.5,"UNDER WEIGHT",BR2319&lt;=24.9,"NORMAL WEIGHT",BR2319&lt;=29.9,"OVER WEIGHT",BR2319&gt;=30,"OBESITY")</f>
        <v>NORMAL WEIGHT</v>
      </c>
      <c r="BV2319">
        <v>5.51</v>
      </c>
      <c r="BW2319" t="str" cm="1">
        <f t="array" ref="BW2319">_xlfn.IFS(BV2319&lt;=5.7,"NORMAL",BV2319&lt;=6.4,"Prediabetes",BV2319&gt;=6.5,"Diabetes")</f>
        <v>NORMAL</v>
      </c>
      <c r="CJ2319" t="s">
        <v>2347</v>
      </c>
      <c r="CK2319">
        <v>1958</v>
      </c>
      <c r="CL2319" t="s">
        <v>20</v>
      </c>
      <c r="CM2319">
        <v>15</v>
      </c>
      <c r="CN2319">
        <v>0</v>
      </c>
      <c r="CO2319">
        <v>46889.26</v>
      </c>
      <c r="CP2319" t="s">
        <v>11</v>
      </c>
      <c r="CQ2319" t="s">
        <v>12</v>
      </c>
      <c r="CR2319" t="s">
        <v>13</v>
      </c>
      <c r="CW2319" t="str">
        <f t="shared" si="72"/>
        <v>15/Sep/1958</v>
      </c>
      <c r="CZ2319" t="s">
        <v>2347</v>
      </c>
      <c r="DA2319">
        <v>1958</v>
      </c>
      <c r="DB2319" t="s">
        <v>20</v>
      </c>
      <c r="DC2319">
        <v>15</v>
      </c>
      <c r="DD2319">
        <v>0</v>
      </c>
      <c r="DE2319" s="18">
        <v>46889.26</v>
      </c>
      <c r="DF2319" t="s">
        <v>11</v>
      </c>
      <c r="DG2319" t="s">
        <v>12</v>
      </c>
      <c r="DH2319" t="s">
        <v>13</v>
      </c>
      <c r="DZ2319" t="s">
        <v>2347</v>
      </c>
      <c r="EA2319">
        <f t="shared" si="73"/>
        <v>65</v>
      </c>
    </row>
    <row r="2320" spans="1:131" ht="15.6" x14ac:dyDescent="0.3">
      <c r="A2320" s="1" t="s">
        <v>38</v>
      </c>
      <c r="B2320" s="1" t="s">
        <v>6752</v>
      </c>
      <c r="C2320" s="1" t="s">
        <v>6732</v>
      </c>
      <c r="D2320" t="s">
        <v>8387</v>
      </c>
      <c r="E2320" s="1"/>
      <c r="H2320" s="1"/>
      <c r="T2320" t="s">
        <v>38</v>
      </c>
      <c r="U2320">
        <v>17.079999999999998</v>
      </c>
      <c r="V2320">
        <v>5.73</v>
      </c>
      <c r="W2320" t="s">
        <v>2380</v>
      </c>
      <c r="X2320" t="s">
        <v>2380</v>
      </c>
      <c r="Y2320" t="s">
        <v>2383</v>
      </c>
      <c r="Z2320">
        <v>1</v>
      </c>
      <c r="AA2320" t="s">
        <v>2380</v>
      </c>
      <c r="AV2320" t="s">
        <v>38</v>
      </c>
      <c r="AW2320">
        <v>17.079999999999998</v>
      </c>
      <c r="AX2320">
        <v>5.73</v>
      </c>
      <c r="AY2320" t="s">
        <v>2380</v>
      </c>
      <c r="AZ2320" t="s">
        <v>2380</v>
      </c>
      <c r="BA2320" t="s">
        <v>2383</v>
      </c>
      <c r="BB2320">
        <v>1</v>
      </c>
      <c r="BC2320" t="s">
        <v>2380</v>
      </c>
      <c r="BR2320">
        <v>17.079999999999998</v>
      </c>
      <c r="BS2320" t="str" cm="1">
        <f t="array" ref="BS2320">_xlfn.IFS(BR2320&lt;18.5,"UNDER WEIGHT",BR2320&lt;=24.9,"NORMAL WEIGHT",BR2320&lt;=29.9,"OVER WEIGHT",BR2320&gt;=30,"OBESITY")</f>
        <v>UNDER WEIGHT</v>
      </c>
      <c r="BV2320">
        <v>5.73</v>
      </c>
      <c r="BW2320" t="str" cm="1">
        <f t="array" ref="BW2320">_xlfn.IFS(BV2320&lt;=5.7,"NORMAL",BV2320&lt;=6.4,"Prediabetes",BV2320&gt;=6.5,"Diabetes")</f>
        <v>Prediabetes</v>
      </c>
      <c r="CJ2320" t="s">
        <v>2348</v>
      </c>
      <c r="CK2320">
        <v>1959</v>
      </c>
      <c r="CL2320" t="s">
        <v>10</v>
      </c>
      <c r="CM2320">
        <v>14</v>
      </c>
      <c r="CN2320">
        <v>0</v>
      </c>
      <c r="CO2320">
        <v>47055.53</v>
      </c>
      <c r="CP2320" t="s">
        <v>11</v>
      </c>
      <c r="CQ2320" t="s">
        <v>16</v>
      </c>
      <c r="CR2320" t="s">
        <v>13</v>
      </c>
      <c r="CW2320" t="str">
        <f t="shared" si="72"/>
        <v>14/Jul/1959</v>
      </c>
      <c r="CZ2320" t="s">
        <v>2348</v>
      </c>
      <c r="DA2320">
        <v>1959</v>
      </c>
      <c r="DB2320" t="s">
        <v>10</v>
      </c>
      <c r="DC2320">
        <v>14</v>
      </c>
      <c r="DD2320">
        <v>0</v>
      </c>
      <c r="DE2320" s="18">
        <v>47055.53</v>
      </c>
      <c r="DF2320" t="s">
        <v>11</v>
      </c>
      <c r="DG2320" t="s">
        <v>16</v>
      </c>
      <c r="DH2320" t="s">
        <v>13</v>
      </c>
      <c r="DZ2320" t="s">
        <v>2348</v>
      </c>
      <c r="EA2320">
        <f t="shared" si="73"/>
        <v>64</v>
      </c>
    </row>
    <row r="2321" spans="1:131" ht="15.6" x14ac:dyDescent="0.3">
      <c r="A2321" s="1" t="s">
        <v>36</v>
      </c>
      <c r="B2321" s="1" t="s">
        <v>6751</v>
      </c>
      <c r="C2321" s="1" t="s">
        <v>6733</v>
      </c>
      <c r="D2321" t="s">
        <v>8388</v>
      </c>
      <c r="E2321" s="1"/>
      <c r="H2321" s="1"/>
      <c r="T2321" t="s">
        <v>36</v>
      </c>
      <c r="U2321">
        <v>19.21</v>
      </c>
      <c r="V2321">
        <v>5.53</v>
      </c>
      <c r="W2321" t="s">
        <v>2382</v>
      </c>
      <c r="X2321" t="s">
        <v>2380</v>
      </c>
      <c r="Y2321" t="s">
        <v>2380</v>
      </c>
      <c r="Z2321">
        <v>0</v>
      </c>
      <c r="AA2321" t="s">
        <v>2380</v>
      </c>
      <c r="AV2321" t="s">
        <v>36</v>
      </c>
      <c r="AW2321">
        <v>19.21</v>
      </c>
      <c r="AX2321">
        <v>5.53</v>
      </c>
      <c r="AY2321" t="s">
        <v>2382</v>
      </c>
      <c r="AZ2321" t="s">
        <v>2380</v>
      </c>
      <c r="BA2321" t="s">
        <v>2380</v>
      </c>
      <c r="BB2321" t="s">
        <v>2381</v>
      </c>
      <c r="BC2321" t="s">
        <v>2380</v>
      </c>
      <c r="BR2321">
        <v>19.21</v>
      </c>
      <c r="BS2321" t="str" cm="1">
        <f t="array" ref="BS2321">_xlfn.IFS(BR2321&lt;18.5,"UNDER WEIGHT",BR2321&lt;=24.9,"NORMAL WEIGHT",BR2321&lt;=29.9,"OVER WEIGHT",BR2321&gt;=30,"OBESITY")</f>
        <v>NORMAL WEIGHT</v>
      </c>
      <c r="BV2321">
        <v>5.53</v>
      </c>
      <c r="BW2321" t="str" cm="1">
        <f t="array" ref="BW2321">_xlfn.IFS(BV2321&lt;=5.7,"NORMAL",BV2321&lt;=6.4,"Prediabetes",BV2321&gt;=6.5,"Diabetes")</f>
        <v>NORMAL</v>
      </c>
      <c r="CJ2321" t="s">
        <v>2349</v>
      </c>
      <c r="CK2321">
        <v>1970</v>
      </c>
      <c r="CL2321" t="s">
        <v>30</v>
      </c>
      <c r="CM2321">
        <v>28</v>
      </c>
      <c r="CN2321">
        <v>2</v>
      </c>
      <c r="CO2321">
        <v>47269.85</v>
      </c>
      <c r="CP2321" t="s">
        <v>16</v>
      </c>
      <c r="CQ2321" t="s">
        <v>11</v>
      </c>
      <c r="CR2321" t="s">
        <v>13</v>
      </c>
      <c r="CW2321" t="str">
        <f t="shared" si="72"/>
        <v>28/Dec/1970</v>
      </c>
      <c r="CZ2321" t="s">
        <v>2349</v>
      </c>
      <c r="DA2321">
        <v>1970</v>
      </c>
      <c r="DB2321" t="s">
        <v>30</v>
      </c>
      <c r="DC2321">
        <v>28</v>
      </c>
      <c r="DD2321">
        <v>2</v>
      </c>
      <c r="DE2321" s="18">
        <v>47269.85</v>
      </c>
      <c r="DF2321" t="s">
        <v>16</v>
      </c>
      <c r="DG2321" t="s">
        <v>11</v>
      </c>
      <c r="DH2321" t="s">
        <v>13</v>
      </c>
      <c r="DZ2321" t="s">
        <v>2349</v>
      </c>
      <c r="EA2321">
        <f t="shared" si="73"/>
        <v>53</v>
      </c>
    </row>
    <row r="2322" spans="1:131" ht="15.6" x14ac:dyDescent="0.3">
      <c r="A2322" s="1" t="s">
        <v>34</v>
      </c>
      <c r="B2322" s="1" t="s">
        <v>6752</v>
      </c>
      <c r="C2322" s="1" t="s">
        <v>6734</v>
      </c>
      <c r="D2322" t="s">
        <v>5583</v>
      </c>
      <c r="E2322" s="1"/>
      <c r="H2322" s="1"/>
      <c r="T2322" t="s">
        <v>34</v>
      </c>
      <c r="U2322">
        <v>17.86</v>
      </c>
      <c r="V2322">
        <v>5.43</v>
      </c>
      <c r="W2322" t="s">
        <v>2380</v>
      </c>
      <c r="X2322" t="s">
        <v>2380</v>
      </c>
      <c r="Y2322" t="s">
        <v>2383</v>
      </c>
      <c r="Z2322">
        <v>1</v>
      </c>
      <c r="AA2322" t="s">
        <v>2380</v>
      </c>
      <c r="AV2322" t="s">
        <v>34</v>
      </c>
      <c r="AW2322">
        <v>17.86</v>
      </c>
      <c r="AX2322">
        <v>5.43</v>
      </c>
      <c r="AY2322" t="s">
        <v>2380</v>
      </c>
      <c r="AZ2322" t="s">
        <v>2380</v>
      </c>
      <c r="BA2322" t="s">
        <v>2383</v>
      </c>
      <c r="BB2322">
        <v>1</v>
      </c>
      <c r="BC2322" t="s">
        <v>2380</v>
      </c>
      <c r="BR2322">
        <v>17.86</v>
      </c>
      <c r="BS2322" t="str" cm="1">
        <f t="array" ref="BS2322">_xlfn.IFS(BR2322&lt;18.5,"UNDER WEIGHT",BR2322&lt;=24.9,"NORMAL WEIGHT",BR2322&lt;=29.9,"OVER WEIGHT",BR2322&gt;=30,"OBESITY")</f>
        <v>UNDER WEIGHT</v>
      </c>
      <c r="BV2322">
        <v>5.43</v>
      </c>
      <c r="BW2322" t="str" cm="1">
        <f t="array" ref="BW2322">_xlfn.IFS(BV2322&lt;=5.7,"NORMAL",BV2322&lt;=6.4,"Prediabetes",BV2322&gt;=6.5,"Diabetes")</f>
        <v>NORMAL</v>
      </c>
      <c r="CJ2322" t="s">
        <v>2350</v>
      </c>
      <c r="CK2322">
        <v>1958</v>
      </c>
      <c r="CL2322" t="s">
        <v>20</v>
      </c>
      <c r="CM2322">
        <v>3</v>
      </c>
      <c r="CN2322">
        <v>2</v>
      </c>
      <c r="CO2322">
        <v>47291.06</v>
      </c>
      <c r="CP2322" t="s">
        <v>11</v>
      </c>
      <c r="CQ2322" t="s">
        <v>16</v>
      </c>
      <c r="CR2322" t="s">
        <v>42</v>
      </c>
      <c r="CW2322" t="str">
        <f t="shared" si="72"/>
        <v>3/Sep/1958</v>
      </c>
      <c r="CZ2322" t="s">
        <v>2350</v>
      </c>
      <c r="DA2322">
        <v>1958</v>
      </c>
      <c r="DB2322" t="s">
        <v>20</v>
      </c>
      <c r="DC2322">
        <v>3</v>
      </c>
      <c r="DD2322">
        <v>2</v>
      </c>
      <c r="DE2322" s="18">
        <v>47291.06</v>
      </c>
      <c r="DF2322" t="s">
        <v>11</v>
      </c>
      <c r="DG2322" t="s">
        <v>16</v>
      </c>
      <c r="DH2322" t="s">
        <v>42</v>
      </c>
      <c r="DZ2322" t="s">
        <v>2350</v>
      </c>
      <c r="EA2322">
        <f t="shared" si="73"/>
        <v>65</v>
      </c>
    </row>
    <row r="2323" spans="1:131" ht="15.6" x14ac:dyDescent="0.3">
      <c r="A2323" s="1" t="s">
        <v>33</v>
      </c>
      <c r="B2323" s="1" t="s">
        <v>6751</v>
      </c>
      <c r="C2323" s="1" t="s">
        <v>6735</v>
      </c>
      <c r="D2323" t="s">
        <v>8389</v>
      </c>
      <c r="E2323" s="1"/>
      <c r="H2323" s="1"/>
      <c r="T2323" t="s">
        <v>33</v>
      </c>
      <c r="U2323">
        <v>21.38</v>
      </c>
      <c r="V2323">
        <v>8.01</v>
      </c>
      <c r="W2323" t="s">
        <v>2380</v>
      </c>
      <c r="X2323" t="s">
        <v>2380</v>
      </c>
      <c r="Y2323" t="s">
        <v>2380</v>
      </c>
      <c r="Z2323">
        <v>0</v>
      </c>
      <c r="AA2323" t="s">
        <v>2380</v>
      </c>
      <c r="AV2323" t="s">
        <v>33</v>
      </c>
      <c r="AW2323">
        <v>21.38</v>
      </c>
      <c r="AX2323">
        <v>8.01</v>
      </c>
      <c r="AY2323" t="s">
        <v>2380</v>
      </c>
      <c r="AZ2323" t="s">
        <v>2380</v>
      </c>
      <c r="BA2323" t="s">
        <v>2380</v>
      </c>
      <c r="BB2323" t="s">
        <v>2381</v>
      </c>
      <c r="BC2323" t="s">
        <v>2380</v>
      </c>
      <c r="BR2323">
        <v>21.38</v>
      </c>
      <c r="BS2323" t="str" cm="1">
        <f t="array" ref="BS2323">_xlfn.IFS(BR2323&lt;18.5,"UNDER WEIGHT",BR2323&lt;=24.9,"NORMAL WEIGHT",BR2323&lt;=29.9,"OVER WEIGHT",BR2323&gt;=30,"OBESITY")</f>
        <v>NORMAL WEIGHT</v>
      </c>
      <c r="BV2323">
        <v>8.01</v>
      </c>
      <c r="BW2323" t="str" cm="1">
        <f t="array" ref="BW2323">_xlfn.IFS(BV2323&lt;=5.7,"NORMAL",BV2323&lt;=6.4,"Prediabetes",BV2323&gt;=6.5,"Diabetes")</f>
        <v>Diabetes</v>
      </c>
      <c r="CJ2323" t="s">
        <v>2351</v>
      </c>
      <c r="CK2323">
        <v>1959</v>
      </c>
      <c r="CL2323" t="s">
        <v>37</v>
      </c>
      <c r="CM2323">
        <v>4</v>
      </c>
      <c r="CN2323">
        <v>2</v>
      </c>
      <c r="CO2323">
        <v>47305.31</v>
      </c>
      <c r="CP2323" t="s">
        <v>11</v>
      </c>
      <c r="CQ2323" t="s">
        <v>16</v>
      </c>
      <c r="CR2323" t="s">
        <v>42</v>
      </c>
      <c r="CW2323" t="str">
        <f t="shared" si="72"/>
        <v>4/Oct/1959</v>
      </c>
      <c r="CZ2323" t="s">
        <v>2351</v>
      </c>
      <c r="DA2323">
        <v>1959</v>
      </c>
      <c r="DB2323" t="s">
        <v>37</v>
      </c>
      <c r="DC2323">
        <v>4</v>
      </c>
      <c r="DD2323">
        <v>2</v>
      </c>
      <c r="DE2323" s="18">
        <v>47305.31</v>
      </c>
      <c r="DF2323" t="s">
        <v>11</v>
      </c>
      <c r="DG2323" t="s">
        <v>16</v>
      </c>
      <c r="DH2323" t="s">
        <v>42</v>
      </c>
      <c r="DZ2323" t="s">
        <v>2351</v>
      </c>
      <c r="EA2323">
        <f t="shared" si="73"/>
        <v>64</v>
      </c>
    </row>
    <row r="2324" spans="1:131" ht="15.6" x14ac:dyDescent="0.3">
      <c r="A2324" s="1" t="s">
        <v>32</v>
      </c>
      <c r="B2324" s="1" t="s">
        <v>6752</v>
      </c>
      <c r="C2324" s="1" t="s">
        <v>6736</v>
      </c>
      <c r="D2324" t="s">
        <v>6884</v>
      </c>
      <c r="E2324" s="1"/>
      <c r="H2324" s="1"/>
      <c r="T2324" t="s">
        <v>32</v>
      </c>
      <c r="U2324">
        <v>23.35</v>
      </c>
      <c r="V2324">
        <v>5.94</v>
      </c>
      <c r="W2324" t="s">
        <v>2380</v>
      </c>
      <c r="X2324" t="s">
        <v>2380</v>
      </c>
      <c r="Y2324" t="s">
        <v>2380</v>
      </c>
      <c r="Z2324">
        <v>0</v>
      </c>
      <c r="AA2324" t="s">
        <v>2380</v>
      </c>
      <c r="AV2324" t="s">
        <v>32</v>
      </c>
      <c r="AW2324">
        <v>23.35</v>
      </c>
      <c r="AX2324">
        <v>5.94</v>
      </c>
      <c r="AY2324" t="s">
        <v>2380</v>
      </c>
      <c r="AZ2324" t="s">
        <v>2380</v>
      </c>
      <c r="BA2324" t="s">
        <v>2380</v>
      </c>
      <c r="BB2324" t="s">
        <v>2381</v>
      </c>
      <c r="BC2324" t="s">
        <v>2380</v>
      </c>
      <c r="BR2324">
        <v>23.35</v>
      </c>
      <c r="BS2324" t="str" cm="1">
        <f t="array" ref="BS2324">_xlfn.IFS(BR2324&lt;18.5,"UNDER WEIGHT",BR2324&lt;=24.9,"NORMAL WEIGHT",BR2324&lt;=29.9,"OVER WEIGHT",BR2324&gt;=30,"OBESITY")</f>
        <v>NORMAL WEIGHT</v>
      </c>
      <c r="BV2324">
        <v>5.94</v>
      </c>
      <c r="BW2324" t="str" cm="1">
        <f t="array" ref="BW2324">_xlfn.IFS(BV2324&lt;=5.7,"NORMAL",BV2324&lt;=6.4,"Prediabetes",BV2324&gt;=6.5,"Diabetes")</f>
        <v>Prediabetes</v>
      </c>
      <c r="CJ2324" t="s">
        <v>2352</v>
      </c>
      <c r="CK2324">
        <v>1961</v>
      </c>
      <c r="CL2324" t="s">
        <v>18</v>
      </c>
      <c r="CM2324">
        <v>13</v>
      </c>
      <c r="CN2324">
        <v>1</v>
      </c>
      <c r="CO2324">
        <v>47403.88</v>
      </c>
      <c r="CP2324" t="s">
        <v>16</v>
      </c>
      <c r="CQ2324" t="s">
        <v>12</v>
      </c>
      <c r="CR2324" t="s">
        <v>42</v>
      </c>
      <c r="CW2324" t="str">
        <f t="shared" si="72"/>
        <v>13/Jun/1961</v>
      </c>
      <c r="CZ2324" t="s">
        <v>2352</v>
      </c>
      <c r="DA2324">
        <v>1961</v>
      </c>
      <c r="DB2324" t="s">
        <v>18</v>
      </c>
      <c r="DC2324">
        <v>13</v>
      </c>
      <c r="DD2324">
        <v>1</v>
      </c>
      <c r="DE2324" s="18">
        <v>47403.88</v>
      </c>
      <c r="DF2324" t="s">
        <v>16</v>
      </c>
      <c r="DG2324" t="s">
        <v>12</v>
      </c>
      <c r="DH2324" t="s">
        <v>42</v>
      </c>
      <c r="DZ2324" t="s">
        <v>2352</v>
      </c>
      <c r="EA2324">
        <f t="shared" si="73"/>
        <v>62</v>
      </c>
    </row>
    <row r="2325" spans="1:131" ht="15.6" x14ac:dyDescent="0.3">
      <c r="A2325" s="1" t="s">
        <v>29</v>
      </c>
      <c r="B2325" s="1" t="s">
        <v>6751</v>
      </c>
      <c r="C2325" s="1" t="s">
        <v>6737</v>
      </c>
      <c r="D2325" t="s">
        <v>8390</v>
      </c>
      <c r="E2325" s="1"/>
      <c r="H2325" s="1"/>
      <c r="T2325" t="s">
        <v>29</v>
      </c>
      <c r="U2325">
        <v>22.24</v>
      </c>
      <c r="V2325">
        <v>5.04</v>
      </c>
      <c r="W2325" t="s">
        <v>2380</v>
      </c>
      <c r="X2325" t="s">
        <v>2380</v>
      </c>
      <c r="Y2325" t="s">
        <v>2380</v>
      </c>
      <c r="Z2325">
        <v>0</v>
      </c>
      <c r="AA2325" t="s">
        <v>2380</v>
      </c>
      <c r="AV2325" t="s">
        <v>29</v>
      </c>
      <c r="AW2325">
        <v>22.24</v>
      </c>
      <c r="AX2325">
        <v>5.04</v>
      </c>
      <c r="AY2325" t="s">
        <v>2380</v>
      </c>
      <c r="AZ2325" t="s">
        <v>2380</v>
      </c>
      <c r="BA2325" t="s">
        <v>2380</v>
      </c>
      <c r="BB2325" t="s">
        <v>2381</v>
      </c>
      <c r="BC2325" t="s">
        <v>2380</v>
      </c>
      <c r="BR2325">
        <v>22.24</v>
      </c>
      <c r="BS2325" t="str" cm="1">
        <f t="array" ref="BS2325">_xlfn.IFS(BR2325&lt;18.5,"UNDER WEIGHT",BR2325&lt;=24.9,"NORMAL WEIGHT",BR2325&lt;=29.9,"OVER WEIGHT",BR2325&gt;=30,"OBESITY")</f>
        <v>NORMAL WEIGHT</v>
      </c>
      <c r="BV2325">
        <v>5.04</v>
      </c>
      <c r="BW2325" t="str" cm="1">
        <f t="array" ref="BW2325">_xlfn.IFS(BV2325&lt;=5.7,"NORMAL",BV2325&lt;=6.4,"Prediabetes",BV2325&gt;=6.5,"Diabetes")</f>
        <v>NORMAL</v>
      </c>
      <c r="CJ2325" t="s">
        <v>2353</v>
      </c>
      <c r="CK2325">
        <v>1971</v>
      </c>
      <c r="CL2325" t="s">
        <v>20</v>
      </c>
      <c r="CM2325">
        <v>27</v>
      </c>
      <c r="CN2325">
        <v>2</v>
      </c>
      <c r="CO2325">
        <v>47462.89</v>
      </c>
      <c r="CP2325" t="s">
        <v>16</v>
      </c>
      <c r="CQ2325" t="s">
        <v>11</v>
      </c>
      <c r="CR2325" t="s">
        <v>13</v>
      </c>
      <c r="CW2325" t="str">
        <f t="shared" si="72"/>
        <v>27/Sep/1971</v>
      </c>
      <c r="CZ2325" t="s">
        <v>2353</v>
      </c>
      <c r="DA2325">
        <v>1971</v>
      </c>
      <c r="DB2325" t="s">
        <v>20</v>
      </c>
      <c r="DC2325">
        <v>27</v>
      </c>
      <c r="DD2325">
        <v>2</v>
      </c>
      <c r="DE2325" s="18">
        <v>47462.89</v>
      </c>
      <c r="DF2325" t="s">
        <v>16</v>
      </c>
      <c r="DG2325" t="s">
        <v>11</v>
      </c>
      <c r="DH2325" t="s">
        <v>13</v>
      </c>
      <c r="DZ2325" t="s">
        <v>2353</v>
      </c>
      <c r="EA2325">
        <f t="shared" si="73"/>
        <v>52</v>
      </c>
    </row>
    <row r="2326" spans="1:131" ht="15.6" x14ac:dyDescent="0.3">
      <c r="A2326" s="1" t="s">
        <v>28</v>
      </c>
      <c r="B2326" s="1" t="s">
        <v>6752</v>
      </c>
      <c r="C2326" s="1" t="s">
        <v>5451</v>
      </c>
      <c r="D2326" t="s">
        <v>8391</v>
      </c>
      <c r="E2326" s="1"/>
      <c r="H2326" s="1"/>
      <c r="T2326" t="s">
        <v>28</v>
      </c>
      <c r="U2326">
        <v>24.76</v>
      </c>
      <c r="V2326">
        <v>4.54</v>
      </c>
      <c r="W2326" t="s">
        <v>2382</v>
      </c>
      <c r="X2326" t="s">
        <v>2380</v>
      </c>
      <c r="Y2326" t="s">
        <v>2380</v>
      </c>
      <c r="Z2326">
        <v>0</v>
      </c>
      <c r="AA2326" t="s">
        <v>2380</v>
      </c>
      <c r="AV2326" t="s">
        <v>28</v>
      </c>
      <c r="AW2326">
        <v>24.76</v>
      </c>
      <c r="AX2326">
        <v>4.54</v>
      </c>
      <c r="AY2326" t="s">
        <v>2382</v>
      </c>
      <c r="AZ2326" t="s">
        <v>2380</v>
      </c>
      <c r="BA2326" t="s">
        <v>2380</v>
      </c>
      <c r="BB2326" t="s">
        <v>2381</v>
      </c>
      <c r="BC2326" t="s">
        <v>2380</v>
      </c>
      <c r="BR2326">
        <v>24.76</v>
      </c>
      <c r="BS2326" t="str" cm="1">
        <f t="array" ref="BS2326">_xlfn.IFS(BR2326&lt;18.5,"UNDER WEIGHT",BR2326&lt;=24.9,"NORMAL WEIGHT",BR2326&lt;=29.9,"OVER WEIGHT",BR2326&gt;=30,"OBESITY")</f>
        <v>NORMAL WEIGHT</v>
      </c>
      <c r="BV2326">
        <v>4.54</v>
      </c>
      <c r="BW2326" t="str" cm="1">
        <f t="array" ref="BW2326">_xlfn.IFS(BV2326&lt;=5.7,"NORMAL",BV2326&lt;=6.4,"Prediabetes",BV2326&gt;=6.5,"Diabetes")</f>
        <v>NORMAL</v>
      </c>
      <c r="CJ2326" t="s">
        <v>2354</v>
      </c>
      <c r="CK2326">
        <v>1964</v>
      </c>
      <c r="CL2326" t="s">
        <v>15</v>
      </c>
      <c r="CM2326">
        <v>7</v>
      </c>
      <c r="CN2326">
        <v>2</v>
      </c>
      <c r="CO2326">
        <v>47496.49</v>
      </c>
      <c r="CP2326" t="s">
        <v>16</v>
      </c>
      <c r="CQ2326" t="s">
        <v>12</v>
      </c>
      <c r="CR2326" t="s">
        <v>23</v>
      </c>
      <c r="CW2326" t="str">
        <f t="shared" si="72"/>
        <v>7/Nov/1964</v>
      </c>
      <c r="CZ2326" t="s">
        <v>2354</v>
      </c>
      <c r="DA2326">
        <v>1964</v>
      </c>
      <c r="DB2326" t="s">
        <v>15</v>
      </c>
      <c r="DC2326">
        <v>7</v>
      </c>
      <c r="DD2326">
        <v>2</v>
      </c>
      <c r="DE2326" s="18">
        <v>47496.49</v>
      </c>
      <c r="DF2326" t="s">
        <v>16</v>
      </c>
      <c r="DG2326" t="s">
        <v>12</v>
      </c>
      <c r="DH2326" t="s">
        <v>23</v>
      </c>
      <c r="DZ2326" t="s">
        <v>2354</v>
      </c>
      <c r="EA2326">
        <f t="shared" si="73"/>
        <v>59</v>
      </c>
    </row>
    <row r="2327" spans="1:131" ht="15.6" x14ac:dyDescent="0.3">
      <c r="A2327" s="1" t="s">
        <v>27</v>
      </c>
      <c r="B2327" s="1" t="s">
        <v>6752</v>
      </c>
      <c r="C2327" s="1" t="s">
        <v>6738</v>
      </c>
      <c r="D2327" t="s">
        <v>8392</v>
      </c>
      <c r="E2327" s="1"/>
      <c r="H2327" s="1"/>
      <c r="T2327" t="s">
        <v>27</v>
      </c>
      <c r="U2327">
        <v>20.100000000000001</v>
      </c>
      <c r="V2327">
        <v>5.6</v>
      </c>
      <c r="W2327" t="s">
        <v>2382</v>
      </c>
      <c r="X2327" t="s">
        <v>2380</v>
      </c>
      <c r="Y2327" t="s">
        <v>2383</v>
      </c>
      <c r="Z2327">
        <v>1</v>
      </c>
      <c r="AA2327" t="s">
        <v>2380</v>
      </c>
      <c r="AV2327" t="s">
        <v>27</v>
      </c>
      <c r="AW2327">
        <v>20.100000000000001</v>
      </c>
      <c r="AX2327">
        <v>5.6</v>
      </c>
      <c r="AY2327" t="s">
        <v>2382</v>
      </c>
      <c r="AZ2327" t="s">
        <v>2380</v>
      </c>
      <c r="BA2327" t="s">
        <v>2383</v>
      </c>
      <c r="BB2327">
        <v>1</v>
      </c>
      <c r="BC2327" t="s">
        <v>2380</v>
      </c>
      <c r="BR2327">
        <v>20.100000000000001</v>
      </c>
      <c r="BS2327" t="str" cm="1">
        <f t="array" ref="BS2327">_xlfn.IFS(BR2327&lt;18.5,"UNDER WEIGHT",BR2327&lt;=24.9,"NORMAL WEIGHT",BR2327&lt;=29.9,"OVER WEIGHT",BR2327&gt;=30,"OBESITY")</f>
        <v>NORMAL WEIGHT</v>
      </c>
      <c r="BV2327">
        <v>5.6</v>
      </c>
      <c r="BW2327" t="str" cm="1">
        <f t="array" ref="BW2327">_xlfn.IFS(BV2327&lt;=5.7,"NORMAL",BV2327&lt;=6.4,"Prediabetes",BV2327&gt;=6.5,"Diabetes")</f>
        <v>NORMAL</v>
      </c>
      <c r="CJ2327" t="s">
        <v>2355</v>
      </c>
      <c r="CK2327">
        <v>1963</v>
      </c>
      <c r="CL2327" t="s">
        <v>35</v>
      </c>
      <c r="CM2327">
        <v>5</v>
      </c>
      <c r="CN2327">
        <v>1</v>
      </c>
      <c r="CO2327">
        <v>47896.79</v>
      </c>
      <c r="CP2327" t="s">
        <v>16</v>
      </c>
      <c r="CQ2327" t="s">
        <v>12</v>
      </c>
      <c r="CR2327" t="s">
        <v>247</v>
      </c>
      <c r="CW2327" t="str">
        <f t="shared" si="72"/>
        <v>5/Aug/1963</v>
      </c>
      <c r="CZ2327" t="s">
        <v>2355</v>
      </c>
      <c r="DA2327">
        <v>1963</v>
      </c>
      <c r="DB2327" t="s">
        <v>35</v>
      </c>
      <c r="DC2327">
        <v>5</v>
      </c>
      <c r="DD2327">
        <v>1</v>
      </c>
      <c r="DE2327" s="18">
        <v>47896.79</v>
      </c>
      <c r="DF2327" t="s">
        <v>16</v>
      </c>
      <c r="DG2327" t="s">
        <v>12</v>
      </c>
      <c r="DH2327" t="s">
        <v>247</v>
      </c>
      <c r="DZ2327" t="s">
        <v>2355</v>
      </c>
      <c r="EA2327">
        <f t="shared" si="73"/>
        <v>60</v>
      </c>
    </row>
    <row r="2328" spans="1:131" ht="15.6" x14ac:dyDescent="0.3">
      <c r="A2328" s="1" t="s">
        <v>26</v>
      </c>
      <c r="B2328" s="1" t="s">
        <v>6751</v>
      </c>
      <c r="C2328" s="1" t="s">
        <v>5079</v>
      </c>
      <c r="D2328" t="s">
        <v>7590</v>
      </c>
      <c r="E2328" s="1"/>
      <c r="H2328" s="1"/>
      <c r="T2328" t="s">
        <v>26</v>
      </c>
      <c r="U2328">
        <v>21.77</v>
      </c>
      <c r="V2328">
        <v>10.67</v>
      </c>
      <c r="W2328" t="s">
        <v>2380</v>
      </c>
      <c r="X2328" t="s">
        <v>2380</v>
      </c>
      <c r="Y2328" t="s">
        <v>2380</v>
      </c>
      <c r="Z2328">
        <v>0</v>
      </c>
      <c r="AA2328" t="s">
        <v>2380</v>
      </c>
      <c r="AV2328" t="s">
        <v>26</v>
      </c>
      <c r="AW2328">
        <v>21.77</v>
      </c>
      <c r="AX2328">
        <v>10.67</v>
      </c>
      <c r="AY2328" t="s">
        <v>2380</v>
      </c>
      <c r="AZ2328" t="s">
        <v>2380</v>
      </c>
      <c r="BA2328" t="s">
        <v>2380</v>
      </c>
      <c r="BB2328" t="s">
        <v>2381</v>
      </c>
      <c r="BC2328" t="s">
        <v>2380</v>
      </c>
      <c r="BR2328">
        <v>21.77</v>
      </c>
      <c r="BS2328" t="str" cm="1">
        <f t="array" ref="BS2328">_xlfn.IFS(BR2328&lt;18.5,"UNDER WEIGHT",BR2328&lt;=24.9,"NORMAL WEIGHT",BR2328&lt;=29.9,"OVER WEIGHT",BR2328&gt;=30,"OBESITY")</f>
        <v>NORMAL WEIGHT</v>
      </c>
      <c r="BV2328">
        <v>10.67</v>
      </c>
      <c r="BW2328" t="str" cm="1">
        <f t="array" ref="BW2328">_xlfn.IFS(BV2328&lt;=5.7,"NORMAL",BV2328&lt;=6.4,"Prediabetes",BV2328&gt;=6.5,"Diabetes")</f>
        <v>Diabetes</v>
      </c>
      <c r="CJ2328" t="s">
        <v>2356</v>
      </c>
      <c r="CK2328">
        <v>1958</v>
      </c>
      <c r="CL2328" t="s">
        <v>15</v>
      </c>
      <c r="CM2328">
        <v>16</v>
      </c>
      <c r="CN2328">
        <v>1</v>
      </c>
      <c r="CO2328">
        <v>47928.03</v>
      </c>
      <c r="CP2328" t="s">
        <v>11</v>
      </c>
      <c r="CQ2328" t="s">
        <v>12</v>
      </c>
      <c r="CR2328" t="s">
        <v>42</v>
      </c>
      <c r="CW2328" t="str">
        <f t="shared" si="72"/>
        <v>16/Nov/1958</v>
      </c>
      <c r="CZ2328" t="s">
        <v>2356</v>
      </c>
      <c r="DA2328">
        <v>1958</v>
      </c>
      <c r="DB2328" t="s">
        <v>15</v>
      </c>
      <c r="DC2328">
        <v>16</v>
      </c>
      <c r="DD2328">
        <v>1</v>
      </c>
      <c r="DE2328" s="18">
        <v>47928.03</v>
      </c>
      <c r="DF2328" t="s">
        <v>11</v>
      </c>
      <c r="DG2328" t="s">
        <v>12</v>
      </c>
      <c r="DH2328" t="s">
        <v>42</v>
      </c>
      <c r="DZ2328" t="s">
        <v>2356</v>
      </c>
      <c r="EA2328">
        <f t="shared" si="73"/>
        <v>65</v>
      </c>
    </row>
    <row r="2329" spans="1:131" ht="15.6" x14ac:dyDescent="0.3">
      <c r="A2329" s="1" t="s">
        <v>25</v>
      </c>
      <c r="B2329" s="1" t="s">
        <v>6751</v>
      </c>
      <c r="C2329" s="1" t="s">
        <v>6739</v>
      </c>
      <c r="D2329" t="s">
        <v>6773</v>
      </c>
      <c r="E2329" s="1"/>
      <c r="H2329" s="1"/>
      <c r="T2329" t="s">
        <v>25</v>
      </c>
      <c r="U2329">
        <v>17.82</v>
      </c>
      <c r="V2329">
        <v>5.26</v>
      </c>
      <c r="W2329" t="s">
        <v>2382</v>
      </c>
      <c r="X2329" t="s">
        <v>2380</v>
      </c>
      <c r="Y2329" t="s">
        <v>2380</v>
      </c>
      <c r="Z2329">
        <v>1</v>
      </c>
      <c r="AA2329" t="s">
        <v>2380</v>
      </c>
      <c r="AV2329" t="s">
        <v>25</v>
      </c>
      <c r="AW2329">
        <v>17.82</v>
      </c>
      <c r="AX2329">
        <v>5.26</v>
      </c>
      <c r="AY2329" t="s">
        <v>2382</v>
      </c>
      <c r="AZ2329" t="s">
        <v>2380</v>
      </c>
      <c r="BA2329" t="s">
        <v>2380</v>
      </c>
      <c r="BB2329">
        <v>1</v>
      </c>
      <c r="BC2329" t="s">
        <v>2380</v>
      </c>
      <c r="BR2329">
        <v>17.82</v>
      </c>
      <c r="BS2329" t="str" cm="1">
        <f t="array" ref="BS2329">_xlfn.IFS(BR2329&lt;18.5,"UNDER WEIGHT",BR2329&lt;=24.9,"NORMAL WEIGHT",BR2329&lt;=29.9,"OVER WEIGHT",BR2329&gt;=30,"OBESITY")</f>
        <v>UNDER WEIGHT</v>
      </c>
      <c r="BV2329">
        <v>5.26</v>
      </c>
      <c r="BW2329" t="str" cm="1">
        <f t="array" ref="BW2329">_xlfn.IFS(BV2329&lt;=5.7,"NORMAL",BV2329&lt;=6.4,"Prediabetes",BV2329&gt;=6.5,"Diabetes")</f>
        <v>NORMAL</v>
      </c>
      <c r="CJ2329" t="s">
        <v>2357</v>
      </c>
      <c r="CK2329">
        <v>1962</v>
      </c>
      <c r="CL2329" t="s">
        <v>35</v>
      </c>
      <c r="CM2329">
        <v>27</v>
      </c>
      <c r="CN2329">
        <v>0</v>
      </c>
      <c r="CO2329">
        <v>48173.36</v>
      </c>
      <c r="CP2329" t="s">
        <v>16</v>
      </c>
      <c r="CQ2329" t="s">
        <v>12</v>
      </c>
      <c r="CR2329" t="s">
        <v>42</v>
      </c>
      <c r="CW2329" t="str">
        <f t="shared" si="72"/>
        <v>27/Aug/1962</v>
      </c>
      <c r="CZ2329" t="s">
        <v>2357</v>
      </c>
      <c r="DA2329">
        <v>1962</v>
      </c>
      <c r="DB2329" t="s">
        <v>35</v>
      </c>
      <c r="DC2329">
        <v>27</v>
      </c>
      <c r="DD2329">
        <v>0</v>
      </c>
      <c r="DE2329" s="18">
        <v>48173.36</v>
      </c>
      <c r="DF2329" t="s">
        <v>16</v>
      </c>
      <c r="DG2329" t="s">
        <v>12</v>
      </c>
      <c r="DH2329" t="s">
        <v>42</v>
      </c>
      <c r="DZ2329" t="s">
        <v>2357</v>
      </c>
      <c r="EA2329">
        <f t="shared" si="73"/>
        <v>61</v>
      </c>
    </row>
    <row r="2330" spans="1:131" ht="15.6" x14ac:dyDescent="0.3">
      <c r="A2330" s="1" t="s">
        <v>24</v>
      </c>
      <c r="B2330" s="1" t="s">
        <v>6751</v>
      </c>
      <c r="C2330" s="1" t="s">
        <v>6740</v>
      </c>
      <c r="D2330" t="s">
        <v>8393</v>
      </c>
      <c r="E2330" s="1"/>
      <c r="H2330" s="1"/>
      <c r="T2330" t="s">
        <v>24</v>
      </c>
      <c r="U2330">
        <v>17.07</v>
      </c>
      <c r="V2330">
        <v>5.22</v>
      </c>
      <c r="W2330" t="s">
        <v>2380</v>
      </c>
      <c r="X2330" t="s">
        <v>2380</v>
      </c>
      <c r="Y2330" t="s">
        <v>2383</v>
      </c>
      <c r="Z2330">
        <v>1</v>
      </c>
      <c r="AA2330" t="s">
        <v>2380</v>
      </c>
      <c r="AV2330" t="s">
        <v>24</v>
      </c>
      <c r="AW2330">
        <v>17.07</v>
      </c>
      <c r="AX2330">
        <v>5.22</v>
      </c>
      <c r="AY2330" t="s">
        <v>2380</v>
      </c>
      <c r="AZ2330" t="s">
        <v>2380</v>
      </c>
      <c r="BA2330" t="s">
        <v>2383</v>
      </c>
      <c r="BB2330">
        <v>1</v>
      </c>
      <c r="BC2330" t="s">
        <v>2380</v>
      </c>
      <c r="BR2330">
        <v>17.07</v>
      </c>
      <c r="BS2330" t="str" cm="1">
        <f t="array" ref="BS2330">_xlfn.IFS(BR2330&lt;18.5,"UNDER WEIGHT",BR2330&lt;=24.9,"NORMAL WEIGHT",BR2330&lt;=29.9,"OVER WEIGHT",BR2330&gt;=30,"OBESITY")</f>
        <v>UNDER WEIGHT</v>
      </c>
      <c r="BV2330">
        <v>5.22</v>
      </c>
      <c r="BW2330" t="str" cm="1">
        <f t="array" ref="BW2330">_xlfn.IFS(BV2330&lt;=5.7,"NORMAL",BV2330&lt;=6.4,"Prediabetes",BV2330&gt;=6.5,"Diabetes")</f>
        <v>NORMAL</v>
      </c>
      <c r="CJ2330" t="s">
        <v>2358</v>
      </c>
      <c r="CK2330">
        <v>1961</v>
      </c>
      <c r="CL2330" t="s">
        <v>30</v>
      </c>
      <c r="CM2330">
        <v>21</v>
      </c>
      <c r="CN2330">
        <v>1</v>
      </c>
      <c r="CO2330">
        <v>48517.56</v>
      </c>
      <c r="CP2330" t="s">
        <v>16</v>
      </c>
      <c r="CQ2330" t="s">
        <v>12</v>
      </c>
      <c r="CR2330" t="s">
        <v>247</v>
      </c>
      <c r="CW2330" t="str">
        <f t="shared" si="72"/>
        <v>21/Dec/1961</v>
      </c>
      <c r="CZ2330" t="s">
        <v>2358</v>
      </c>
      <c r="DA2330">
        <v>1961</v>
      </c>
      <c r="DB2330" t="s">
        <v>30</v>
      </c>
      <c r="DC2330">
        <v>21</v>
      </c>
      <c r="DD2330">
        <v>1</v>
      </c>
      <c r="DE2330" s="18">
        <v>48517.56</v>
      </c>
      <c r="DF2330" t="s">
        <v>16</v>
      </c>
      <c r="DG2330" t="s">
        <v>12</v>
      </c>
      <c r="DH2330" t="s">
        <v>247</v>
      </c>
      <c r="DZ2330" t="s">
        <v>2358</v>
      </c>
      <c r="EA2330">
        <f t="shared" si="73"/>
        <v>62</v>
      </c>
    </row>
    <row r="2331" spans="1:131" ht="15.6" x14ac:dyDescent="0.3">
      <c r="A2331" s="1" t="s">
        <v>22</v>
      </c>
      <c r="B2331" s="1" t="s">
        <v>6751</v>
      </c>
      <c r="C2331" s="1" t="s">
        <v>6741</v>
      </c>
      <c r="D2331" t="s">
        <v>8394</v>
      </c>
      <c r="E2331" s="1"/>
      <c r="H2331" s="1"/>
      <c r="T2331" t="s">
        <v>22</v>
      </c>
      <c r="U2331">
        <v>22.24</v>
      </c>
      <c r="V2331">
        <v>4.29</v>
      </c>
      <c r="W2331" t="s">
        <v>2382</v>
      </c>
      <c r="X2331" t="s">
        <v>2380</v>
      </c>
      <c r="Y2331" t="s">
        <v>2380</v>
      </c>
      <c r="Z2331">
        <v>0</v>
      </c>
      <c r="AA2331" t="s">
        <v>2380</v>
      </c>
      <c r="AV2331" t="s">
        <v>22</v>
      </c>
      <c r="AW2331">
        <v>22.24</v>
      </c>
      <c r="AX2331">
        <v>4.29</v>
      </c>
      <c r="AY2331" t="s">
        <v>2382</v>
      </c>
      <c r="AZ2331" t="s">
        <v>2380</v>
      </c>
      <c r="BA2331" t="s">
        <v>2380</v>
      </c>
      <c r="BB2331" t="s">
        <v>2381</v>
      </c>
      <c r="BC2331" t="s">
        <v>2380</v>
      </c>
      <c r="BR2331">
        <v>22.24</v>
      </c>
      <c r="BS2331" t="str" cm="1">
        <f t="array" ref="BS2331">_xlfn.IFS(BR2331&lt;18.5,"UNDER WEIGHT",BR2331&lt;=24.9,"NORMAL WEIGHT",BR2331&lt;=29.9,"OVER WEIGHT",BR2331&gt;=30,"OBESITY")</f>
        <v>NORMAL WEIGHT</v>
      </c>
      <c r="BV2331">
        <v>4.29</v>
      </c>
      <c r="BW2331" t="str" cm="1">
        <f t="array" ref="BW2331">_xlfn.IFS(BV2331&lt;=5.7,"NORMAL",BV2331&lt;=6.4,"Prediabetes",BV2331&gt;=6.5,"Diabetes")</f>
        <v>NORMAL</v>
      </c>
      <c r="CJ2331" t="s">
        <v>2359</v>
      </c>
      <c r="CK2331">
        <v>1968</v>
      </c>
      <c r="CL2331" t="s">
        <v>30</v>
      </c>
      <c r="CM2331">
        <v>1</v>
      </c>
      <c r="CN2331">
        <v>3</v>
      </c>
      <c r="CO2331">
        <v>48549.18</v>
      </c>
      <c r="CP2331" t="s">
        <v>16</v>
      </c>
      <c r="CQ2331" t="s">
        <v>12</v>
      </c>
      <c r="CR2331" t="s">
        <v>168</v>
      </c>
      <c r="CW2331" t="str">
        <f t="shared" si="72"/>
        <v>1/Dec/1968</v>
      </c>
      <c r="CZ2331" t="s">
        <v>2359</v>
      </c>
      <c r="DA2331">
        <v>1968</v>
      </c>
      <c r="DB2331" t="s">
        <v>30</v>
      </c>
      <c r="DC2331">
        <v>1</v>
      </c>
      <c r="DD2331">
        <v>3</v>
      </c>
      <c r="DE2331" s="18">
        <v>48549.18</v>
      </c>
      <c r="DF2331" t="s">
        <v>16</v>
      </c>
      <c r="DG2331" t="s">
        <v>12</v>
      </c>
      <c r="DH2331" t="s">
        <v>168</v>
      </c>
      <c r="DZ2331" t="s">
        <v>2359</v>
      </c>
      <c r="EA2331">
        <f t="shared" si="73"/>
        <v>55</v>
      </c>
    </row>
    <row r="2332" spans="1:131" ht="15.6" x14ac:dyDescent="0.3">
      <c r="A2332" s="1" t="s">
        <v>21</v>
      </c>
      <c r="B2332" s="1" t="s">
        <v>6752</v>
      </c>
      <c r="C2332" s="1" t="s">
        <v>6742</v>
      </c>
      <c r="D2332" t="s">
        <v>7091</v>
      </c>
      <c r="E2332" s="1"/>
      <c r="H2332" s="1"/>
      <c r="T2332" t="s">
        <v>21</v>
      </c>
      <c r="U2332">
        <v>22.34</v>
      </c>
      <c r="V2332">
        <v>5.57</v>
      </c>
      <c r="W2332" t="s">
        <v>2380</v>
      </c>
      <c r="X2332" t="s">
        <v>2380</v>
      </c>
      <c r="Y2332" t="s">
        <v>2380</v>
      </c>
      <c r="Z2332">
        <v>1</v>
      </c>
      <c r="AA2332" t="s">
        <v>2380</v>
      </c>
      <c r="AV2332" t="s">
        <v>21</v>
      </c>
      <c r="AW2332">
        <v>22.34</v>
      </c>
      <c r="AX2332">
        <v>5.57</v>
      </c>
      <c r="AY2332" t="s">
        <v>2380</v>
      </c>
      <c r="AZ2332" t="s">
        <v>2380</v>
      </c>
      <c r="BA2332" t="s">
        <v>2380</v>
      </c>
      <c r="BB2332">
        <v>1</v>
      </c>
      <c r="BC2332" t="s">
        <v>2380</v>
      </c>
      <c r="BR2332">
        <v>22.34</v>
      </c>
      <c r="BS2332" t="str" cm="1">
        <f t="array" ref="BS2332">_xlfn.IFS(BR2332&lt;18.5,"UNDER WEIGHT",BR2332&lt;=24.9,"NORMAL WEIGHT",BR2332&lt;=29.9,"OVER WEIGHT",BR2332&gt;=30,"OBESITY")</f>
        <v>NORMAL WEIGHT</v>
      </c>
      <c r="BV2332">
        <v>5.57</v>
      </c>
      <c r="BW2332" t="str" cm="1">
        <f t="array" ref="BW2332">_xlfn.IFS(BV2332&lt;=5.7,"NORMAL",BV2332&lt;=6.4,"Prediabetes",BV2332&gt;=6.5,"Diabetes")</f>
        <v>NORMAL</v>
      </c>
      <c r="CJ2332" t="s">
        <v>2360</v>
      </c>
      <c r="CK2332">
        <v>1962</v>
      </c>
      <c r="CL2332" t="s">
        <v>37</v>
      </c>
      <c r="CM2332">
        <v>11</v>
      </c>
      <c r="CN2332">
        <v>0</v>
      </c>
      <c r="CO2332">
        <v>48673.56</v>
      </c>
      <c r="CP2332" t="s">
        <v>16</v>
      </c>
      <c r="CQ2332" t="s">
        <v>11</v>
      </c>
      <c r="CR2332" t="s">
        <v>13</v>
      </c>
      <c r="CW2332" t="str">
        <f t="shared" si="72"/>
        <v>11/Oct/1962</v>
      </c>
      <c r="CZ2332" t="s">
        <v>2360</v>
      </c>
      <c r="DA2332">
        <v>1962</v>
      </c>
      <c r="DB2332" t="s">
        <v>37</v>
      </c>
      <c r="DC2332">
        <v>11</v>
      </c>
      <c r="DD2332">
        <v>0</v>
      </c>
      <c r="DE2332" s="18">
        <v>48673.56</v>
      </c>
      <c r="DF2332" t="s">
        <v>16</v>
      </c>
      <c r="DG2332" t="s">
        <v>11</v>
      </c>
      <c r="DH2332" t="s">
        <v>13</v>
      </c>
      <c r="DZ2332" t="s">
        <v>2360</v>
      </c>
      <c r="EA2332">
        <f t="shared" si="73"/>
        <v>61</v>
      </c>
    </row>
    <row r="2333" spans="1:131" ht="15.6" x14ac:dyDescent="0.3">
      <c r="A2333" s="1" t="s">
        <v>19</v>
      </c>
      <c r="B2333" s="1" t="s">
        <v>6752</v>
      </c>
      <c r="C2333" s="1" t="s">
        <v>6743</v>
      </c>
      <c r="D2333" t="s">
        <v>8395</v>
      </c>
      <c r="E2333" s="1"/>
      <c r="H2333" s="1"/>
      <c r="T2333" t="s">
        <v>19</v>
      </c>
      <c r="U2333">
        <v>17.7</v>
      </c>
      <c r="V2333">
        <v>6.28</v>
      </c>
      <c r="W2333" t="s">
        <v>2380</v>
      </c>
      <c r="X2333" t="s">
        <v>2380</v>
      </c>
      <c r="Y2333" t="s">
        <v>2380</v>
      </c>
      <c r="Z2333">
        <v>1</v>
      </c>
      <c r="AA2333" t="s">
        <v>2380</v>
      </c>
      <c r="AV2333" t="s">
        <v>19</v>
      </c>
      <c r="AW2333">
        <v>17.7</v>
      </c>
      <c r="AX2333">
        <v>6.28</v>
      </c>
      <c r="AY2333" t="s">
        <v>2380</v>
      </c>
      <c r="AZ2333" t="s">
        <v>2380</v>
      </c>
      <c r="BA2333" t="s">
        <v>2380</v>
      </c>
      <c r="BB2333">
        <v>1</v>
      </c>
      <c r="BC2333" t="s">
        <v>2380</v>
      </c>
      <c r="BR2333">
        <v>17.7</v>
      </c>
      <c r="BS2333" t="str" cm="1">
        <f t="array" ref="BS2333">_xlfn.IFS(BR2333&lt;18.5,"UNDER WEIGHT",BR2333&lt;=24.9,"NORMAL WEIGHT",BR2333&lt;=29.9,"OVER WEIGHT",BR2333&gt;=30,"OBESITY")</f>
        <v>UNDER WEIGHT</v>
      </c>
      <c r="BV2333">
        <v>6.28</v>
      </c>
      <c r="BW2333" t="str" cm="1">
        <f t="array" ref="BW2333">_xlfn.IFS(BV2333&lt;=5.7,"NORMAL",BV2333&lt;=6.4,"Prediabetes",BV2333&gt;=6.5,"Diabetes")</f>
        <v>Prediabetes</v>
      </c>
      <c r="CJ2333" t="s">
        <v>2361</v>
      </c>
      <c r="CK2333">
        <v>1965</v>
      </c>
      <c r="CL2333" t="s">
        <v>37</v>
      </c>
      <c r="CM2333">
        <v>27</v>
      </c>
      <c r="CN2333">
        <v>1</v>
      </c>
      <c r="CO2333">
        <v>48675.519999999997</v>
      </c>
      <c r="CP2333" t="s">
        <v>16</v>
      </c>
      <c r="CQ2333" t="s">
        <v>11</v>
      </c>
      <c r="CR2333" t="s">
        <v>13</v>
      </c>
      <c r="CW2333" t="str">
        <f t="shared" si="72"/>
        <v>27/Oct/1965</v>
      </c>
      <c r="CZ2333" t="s">
        <v>2361</v>
      </c>
      <c r="DA2333">
        <v>1965</v>
      </c>
      <c r="DB2333" t="s">
        <v>37</v>
      </c>
      <c r="DC2333">
        <v>27</v>
      </c>
      <c r="DD2333">
        <v>1</v>
      </c>
      <c r="DE2333" s="18">
        <v>48675.519999999997</v>
      </c>
      <c r="DF2333" t="s">
        <v>16</v>
      </c>
      <c r="DG2333" t="s">
        <v>11</v>
      </c>
      <c r="DH2333" t="s">
        <v>13</v>
      </c>
      <c r="DZ2333" t="s">
        <v>2361</v>
      </c>
      <c r="EA2333">
        <f t="shared" si="73"/>
        <v>58</v>
      </c>
    </row>
    <row r="2334" spans="1:131" ht="15.6" x14ac:dyDescent="0.3">
      <c r="A2334" s="1" t="s">
        <v>17</v>
      </c>
      <c r="B2334" s="1" t="s">
        <v>6751</v>
      </c>
      <c r="C2334" s="1" t="s">
        <v>6744</v>
      </c>
      <c r="D2334" t="s">
        <v>8017</v>
      </c>
      <c r="E2334" s="1"/>
      <c r="H2334" s="1"/>
      <c r="T2334" t="s">
        <v>17</v>
      </c>
      <c r="U2334">
        <v>16.47</v>
      </c>
      <c r="V2334">
        <v>6.35</v>
      </c>
      <c r="W2334" t="s">
        <v>2380</v>
      </c>
      <c r="X2334" t="s">
        <v>2380</v>
      </c>
      <c r="Y2334" t="s">
        <v>2383</v>
      </c>
      <c r="Z2334">
        <v>1</v>
      </c>
      <c r="AA2334" t="s">
        <v>2380</v>
      </c>
      <c r="AV2334" t="s">
        <v>17</v>
      </c>
      <c r="AW2334">
        <v>16.47</v>
      </c>
      <c r="AX2334">
        <v>6.35</v>
      </c>
      <c r="AY2334" t="s">
        <v>2380</v>
      </c>
      <c r="AZ2334" t="s">
        <v>2380</v>
      </c>
      <c r="BA2334" t="s">
        <v>2383</v>
      </c>
      <c r="BB2334">
        <v>1</v>
      </c>
      <c r="BC2334" t="s">
        <v>2380</v>
      </c>
      <c r="BR2334">
        <v>16.47</v>
      </c>
      <c r="BS2334" t="str" cm="1">
        <f t="array" ref="BS2334">_xlfn.IFS(BR2334&lt;18.5,"UNDER WEIGHT",BR2334&lt;=24.9,"NORMAL WEIGHT",BR2334&lt;=29.9,"OVER WEIGHT",BR2334&gt;=30,"OBESITY")</f>
        <v>UNDER WEIGHT</v>
      </c>
      <c r="BV2334">
        <v>6.35</v>
      </c>
      <c r="BW2334" t="str" cm="1">
        <f t="array" ref="BW2334">_xlfn.IFS(BV2334&lt;=5.7,"NORMAL",BV2334&lt;=6.4,"Prediabetes",BV2334&gt;=6.5,"Diabetes")</f>
        <v>Prediabetes</v>
      </c>
      <c r="CJ2334" t="s">
        <v>2362</v>
      </c>
      <c r="CK2334">
        <v>1959</v>
      </c>
      <c r="CL2334" t="s">
        <v>10</v>
      </c>
      <c r="CM2334">
        <v>22</v>
      </c>
      <c r="CN2334">
        <v>0</v>
      </c>
      <c r="CO2334">
        <v>48824.45</v>
      </c>
      <c r="CP2334" t="s">
        <v>11</v>
      </c>
      <c r="CQ2334" t="s">
        <v>16</v>
      </c>
      <c r="CR2334" t="s">
        <v>42</v>
      </c>
      <c r="CW2334" t="str">
        <f t="shared" si="72"/>
        <v>22/Jul/1959</v>
      </c>
      <c r="CZ2334" t="s">
        <v>2362</v>
      </c>
      <c r="DA2334">
        <v>1959</v>
      </c>
      <c r="DB2334" t="s">
        <v>10</v>
      </c>
      <c r="DC2334">
        <v>22</v>
      </c>
      <c r="DD2334">
        <v>0</v>
      </c>
      <c r="DE2334" s="18">
        <v>48824.45</v>
      </c>
      <c r="DF2334" t="s">
        <v>11</v>
      </c>
      <c r="DG2334" t="s">
        <v>16</v>
      </c>
      <c r="DH2334" t="s">
        <v>42</v>
      </c>
      <c r="DZ2334" t="s">
        <v>2362</v>
      </c>
      <c r="EA2334">
        <f t="shared" si="73"/>
        <v>64</v>
      </c>
    </row>
    <row r="2335" spans="1:131" ht="15.6" x14ac:dyDescent="0.3">
      <c r="A2335" s="1" t="s">
        <v>14</v>
      </c>
      <c r="B2335" s="1" t="s">
        <v>6752</v>
      </c>
      <c r="C2335" s="1" t="s">
        <v>6745</v>
      </c>
      <c r="D2335" t="s">
        <v>8396</v>
      </c>
      <c r="E2335" s="1"/>
      <c r="H2335" s="1"/>
      <c r="T2335" t="s">
        <v>14</v>
      </c>
      <c r="U2335">
        <v>17.600000000000001</v>
      </c>
      <c r="V2335">
        <v>4.3899999999999997</v>
      </c>
      <c r="W2335" t="s">
        <v>2380</v>
      </c>
      <c r="X2335" t="s">
        <v>2380</v>
      </c>
      <c r="Y2335" t="s">
        <v>2380</v>
      </c>
      <c r="Z2335">
        <v>1</v>
      </c>
      <c r="AA2335" t="s">
        <v>2380</v>
      </c>
      <c r="AV2335" t="s">
        <v>14</v>
      </c>
      <c r="AW2335">
        <v>17.600000000000001</v>
      </c>
      <c r="AX2335">
        <v>4.3899999999999997</v>
      </c>
      <c r="AY2335" t="s">
        <v>2380</v>
      </c>
      <c r="AZ2335" t="s">
        <v>2380</v>
      </c>
      <c r="BA2335" t="s">
        <v>2380</v>
      </c>
      <c r="BB2335">
        <v>1</v>
      </c>
      <c r="BC2335" t="s">
        <v>2380</v>
      </c>
      <c r="BR2335">
        <v>17.600000000000001</v>
      </c>
      <c r="BS2335" t="str" cm="1">
        <f t="array" ref="BS2335">_xlfn.IFS(BR2335&lt;18.5,"UNDER WEIGHT",BR2335&lt;=24.9,"NORMAL WEIGHT",BR2335&lt;=29.9,"OVER WEIGHT",BR2335&gt;=30,"OBESITY")</f>
        <v>UNDER WEIGHT</v>
      </c>
      <c r="BV2335">
        <v>4.3899999999999997</v>
      </c>
      <c r="BW2335" t="str" cm="1">
        <f t="array" ref="BW2335">_xlfn.IFS(BV2335&lt;=5.7,"NORMAL",BV2335&lt;=6.4,"Prediabetes",BV2335&gt;=6.5,"Diabetes")</f>
        <v>NORMAL</v>
      </c>
      <c r="CJ2335" t="s">
        <v>2363</v>
      </c>
      <c r="CK2335">
        <v>1978</v>
      </c>
      <c r="CL2335" t="s">
        <v>30</v>
      </c>
      <c r="CM2335">
        <v>29</v>
      </c>
      <c r="CN2335">
        <v>0</v>
      </c>
      <c r="CO2335">
        <v>48885.14</v>
      </c>
      <c r="CP2335" t="s">
        <v>16</v>
      </c>
      <c r="CQ2335" t="s">
        <v>11</v>
      </c>
      <c r="CR2335" t="s">
        <v>13</v>
      </c>
      <c r="CW2335" t="str">
        <f t="shared" si="72"/>
        <v>29/Dec/1978</v>
      </c>
      <c r="CZ2335" t="s">
        <v>2363</v>
      </c>
      <c r="DA2335">
        <v>1978</v>
      </c>
      <c r="DB2335" t="s">
        <v>30</v>
      </c>
      <c r="DC2335">
        <v>29</v>
      </c>
      <c r="DD2335">
        <v>0</v>
      </c>
      <c r="DE2335" s="18">
        <v>48885.14</v>
      </c>
      <c r="DF2335" t="s">
        <v>16</v>
      </c>
      <c r="DG2335" t="s">
        <v>11</v>
      </c>
      <c r="DH2335" t="s">
        <v>13</v>
      </c>
      <c r="DZ2335" t="s">
        <v>2363</v>
      </c>
      <c r="EA2335">
        <f t="shared" si="73"/>
        <v>45</v>
      </c>
    </row>
    <row r="2336" spans="1:131" ht="15.6" x14ac:dyDescent="0.3">
      <c r="A2336" s="1" t="s">
        <v>9</v>
      </c>
      <c r="B2336" s="1" t="s">
        <v>6752</v>
      </c>
      <c r="C2336" s="1" t="s">
        <v>6746</v>
      </c>
      <c r="D2336" t="s">
        <v>8397</v>
      </c>
      <c r="E2336" s="1"/>
      <c r="H2336" s="1"/>
      <c r="T2336" t="s">
        <v>9</v>
      </c>
      <c r="U2336">
        <v>17.579999999999998</v>
      </c>
      <c r="V2336">
        <v>4.51</v>
      </c>
      <c r="W2336" t="s">
        <v>2380</v>
      </c>
      <c r="X2336" t="s">
        <v>2380</v>
      </c>
      <c r="Y2336" t="s">
        <v>2380</v>
      </c>
      <c r="Z2336">
        <v>1</v>
      </c>
      <c r="AA2336" t="s">
        <v>2380</v>
      </c>
      <c r="AV2336" t="s">
        <v>9</v>
      </c>
      <c r="AW2336">
        <v>17.579999999999998</v>
      </c>
      <c r="AX2336">
        <v>4.51</v>
      </c>
      <c r="AY2336" t="s">
        <v>2380</v>
      </c>
      <c r="AZ2336" t="s">
        <v>2380</v>
      </c>
      <c r="BA2336" t="s">
        <v>2380</v>
      </c>
      <c r="BB2336">
        <v>1</v>
      </c>
      <c r="BC2336" t="s">
        <v>2380</v>
      </c>
      <c r="BR2336">
        <v>17.579999999999998</v>
      </c>
      <c r="BS2336" t="str" cm="1">
        <f t="array" ref="BS2336">_xlfn.IFS(BR2336&lt;18.5,"UNDER WEIGHT",BR2336&lt;=24.9,"NORMAL WEIGHT",BR2336&lt;=29.9,"OVER WEIGHT",BR2336&gt;=30,"OBESITY")</f>
        <v>UNDER WEIGHT</v>
      </c>
      <c r="BV2336">
        <v>4.51</v>
      </c>
      <c r="BW2336" t="str" cm="1">
        <f t="array" ref="BW2336">_xlfn.IFS(BV2336&lt;=5.7,"NORMAL",BV2336&lt;=6.4,"Prediabetes",BV2336&gt;=6.5,"Diabetes")</f>
        <v>NORMAL</v>
      </c>
      <c r="CJ2336" t="s">
        <v>2364</v>
      </c>
      <c r="CK2336">
        <v>1963</v>
      </c>
      <c r="CL2336" t="s">
        <v>20</v>
      </c>
      <c r="CM2336">
        <v>4</v>
      </c>
      <c r="CN2336">
        <v>1</v>
      </c>
      <c r="CO2336">
        <v>48970.25</v>
      </c>
      <c r="CP2336" t="s">
        <v>16</v>
      </c>
      <c r="CQ2336" t="s">
        <v>11</v>
      </c>
      <c r="CR2336" t="s">
        <v>13</v>
      </c>
      <c r="CW2336" t="str">
        <f t="shared" si="72"/>
        <v>4/Sep/1963</v>
      </c>
      <c r="CZ2336" t="s">
        <v>2364</v>
      </c>
      <c r="DA2336">
        <v>1963</v>
      </c>
      <c r="DB2336" t="s">
        <v>20</v>
      </c>
      <c r="DC2336">
        <v>4</v>
      </c>
      <c r="DD2336">
        <v>1</v>
      </c>
      <c r="DE2336" s="18">
        <v>48970.25</v>
      </c>
      <c r="DF2336" t="s">
        <v>16</v>
      </c>
      <c r="DG2336" t="s">
        <v>11</v>
      </c>
      <c r="DH2336" t="s">
        <v>13</v>
      </c>
      <c r="DZ2336" t="s">
        <v>2364</v>
      </c>
      <c r="EA2336">
        <f t="shared" si="73"/>
        <v>60</v>
      </c>
    </row>
    <row r="2337" spans="88:131" x14ac:dyDescent="0.3">
      <c r="CJ2337" t="s">
        <v>2365</v>
      </c>
      <c r="CK2337">
        <v>1958</v>
      </c>
      <c r="CL2337" t="s">
        <v>18</v>
      </c>
      <c r="CM2337">
        <v>27</v>
      </c>
      <c r="CN2337">
        <v>2</v>
      </c>
      <c r="CO2337">
        <v>49577.66</v>
      </c>
      <c r="CP2337" t="s">
        <v>11</v>
      </c>
      <c r="CQ2337" t="s">
        <v>11</v>
      </c>
      <c r="CR2337" t="s">
        <v>13</v>
      </c>
      <c r="CW2337" t="str">
        <f t="shared" si="72"/>
        <v>27/Jun/1958</v>
      </c>
      <c r="CZ2337" t="s">
        <v>2365</v>
      </c>
      <c r="DA2337">
        <v>1958</v>
      </c>
      <c r="DB2337" t="s">
        <v>18</v>
      </c>
      <c r="DC2337">
        <v>27</v>
      </c>
      <c r="DD2337">
        <v>2</v>
      </c>
      <c r="DE2337" s="18">
        <v>49577.66</v>
      </c>
      <c r="DF2337" t="s">
        <v>11</v>
      </c>
      <c r="DG2337" t="s">
        <v>11</v>
      </c>
      <c r="DH2337" t="s">
        <v>13</v>
      </c>
      <c r="DZ2337" t="s">
        <v>2365</v>
      </c>
      <c r="EA2337">
        <f t="shared" si="73"/>
        <v>65</v>
      </c>
    </row>
    <row r="2338" spans="88:131" x14ac:dyDescent="0.3">
      <c r="CJ2338" t="s">
        <v>2366</v>
      </c>
      <c r="CK2338">
        <v>1994</v>
      </c>
      <c r="CL2338" t="s">
        <v>37</v>
      </c>
      <c r="CM2338">
        <v>27</v>
      </c>
      <c r="CN2338">
        <v>1</v>
      </c>
      <c r="CO2338">
        <v>51194.559999999998</v>
      </c>
      <c r="CP2338" t="s">
        <v>16</v>
      </c>
      <c r="CQ2338" t="s">
        <v>12</v>
      </c>
      <c r="CR2338" t="s">
        <v>42</v>
      </c>
      <c r="CW2338" t="str">
        <f t="shared" si="72"/>
        <v>27/Oct/1994</v>
      </c>
      <c r="CZ2338" t="s">
        <v>2366</v>
      </c>
      <c r="DA2338">
        <v>1994</v>
      </c>
      <c r="DB2338" t="s">
        <v>37</v>
      </c>
      <c r="DC2338">
        <v>27</v>
      </c>
      <c r="DD2338">
        <v>1</v>
      </c>
      <c r="DE2338" s="18">
        <v>51194.559999999998</v>
      </c>
      <c r="DF2338" t="s">
        <v>16</v>
      </c>
      <c r="DG2338" t="s">
        <v>12</v>
      </c>
      <c r="DH2338" t="s">
        <v>42</v>
      </c>
      <c r="DZ2338" t="s">
        <v>2366</v>
      </c>
      <c r="EA2338">
        <f t="shared" si="73"/>
        <v>29</v>
      </c>
    </row>
    <row r="2339" spans="88:131" x14ac:dyDescent="0.3">
      <c r="CJ2339" t="s">
        <v>2367</v>
      </c>
      <c r="CK2339">
        <v>1962</v>
      </c>
      <c r="CL2339" t="s">
        <v>35</v>
      </c>
      <c r="CM2339">
        <v>4</v>
      </c>
      <c r="CN2339">
        <v>0</v>
      </c>
      <c r="CO2339">
        <v>52590.83</v>
      </c>
      <c r="CP2339" t="s">
        <v>16</v>
      </c>
      <c r="CQ2339" t="s">
        <v>12</v>
      </c>
      <c r="CR2339" t="s">
        <v>42</v>
      </c>
      <c r="CW2339" t="str">
        <f t="shared" si="72"/>
        <v>4/Aug/1962</v>
      </c>
      <c r="CZ2339" t="s">
        <v>2367</v>
      </c>
      <c r="DA2339">
        <v>1962</v>
      </c>
      <c r="DB2339" t="s">
        <v>35</v>
      </c>
      <c r="DC2339">
        <v>4</v>
      </c>
      <c r="DD2339">
        <v>0</v>
      </c>
      <c r="DE2339" s="18">
        <v>52590.83</v>
      </c>
      <c r="DF2339" t="s">
        <v>16</v>
      </c>
      <c r="DG2339" t="s">
        <v>12</v>
      </c>
      <c r="DH2339" t="s">
        <v>42</v>
      </c>
      <c r="DZ2339" t="s">
        <v>2367</v>
      </c>
      <c r="EA2339">
        <f t="shared" si="73"/>
        <v>61</v>
      </c>
    </row>
    <row r="2340" spans="88:131" x14ac:dyDescent="0.3">
      <c r="CJ2340" t="s">
        <v>2368</v>
      </c>
      <c r="CK2340">
        <v>1989</v>
      </c>
      <c r="CL2340" t="s">
        <v>18</v>
      </c>
      <c r="CM2340">
        <v>19</v>
      </c>
      <c r="CN2340">
        <v>0</v>
      </c>
      <c r="CO2340">
        <v>55135.4</v>
      </c>
      <c r="CP2340" t="s">
        <v>16</v>
      </c>
      <c r="CQ2340" t="s">
        <v>11</v>
      </c>
      <c r="CR2340" t="s">
        <v>23</v>
      </c>
      <c r="CW2340" t="str">
        <f t="shared" si="72"/>
        <v>19/Jun/1989</v>
      </c>
      <c r="CZ2340" t="s">
        <v>2368</v>
      </c>
      <c r="DA2340">
        <v>1989</v>
      </c>
      <c r="DB2340" t="s">
        <v>18</v>
      </c>
      <c r="DC2340">
        <v>19</v>
      </c>
      <c r="DD2340">
        <v>0</v>
      </c>
      <c r="DE2340" s="18">
        <v>55135.4</v>
      </c>
      <c r="DF2340" t="s">
        <v>16</v>
      </c>
      <c r="DG2340" t="s">
        <v>11</v>
      </c>
      <c r="DH2340" t="s">
        <v>23</v>
      </c>
      <c r="DZ2340" t="s">
        <v>2368</v>
      </c>
      <c r="EA2340">
        <f t="shared" si="73"/>
        <v>34</v>
      </c>
    </row>
    <row r="2341" spans="88:131" x14ac:dyDescent="0.3">
      <c r="CJ2341" t="s">
        <v>2369</v>
      </c>
      <c r="CK2341">
        <v>1991</v>
      </c>
      <c r="CL2341" t="s">
        <v>18</v>
      </c>
      <c r="CM2341">
        <v>6</v>
      </c>
      <c r="CN2341">
        <v>1</v>
      </c>
      <c r="CO2341">
        <v>58571.07</v>
      </c>
      <c r="CP2341" t="s">
        <v>16</v>
      </c>
      <c r="CQ2341" t="s">
        <v>12</v>
      </c>
      <c r="CR2341" t="s">
        <v>247</v>
      </c>
      <c r="CW2341" t="str">
        <f t="shared" si="72"/>
        <v>6/Jun/1991</v>
      </c>
      <c r="CZ2341" t="s">
        <v>2369</v>
      </c>
      <c r="DA2341">
        <v>1991</v>
      </c>
      <c r="DB2341" t="s">
        <v>18</v>
      </c>
      <c r="DC2341">
        <v>6</v>
      </c>
      <c r="DD2341">
        <v>1</v>
      </c>
      <c r="DE2341" s="18">
        <v>58571.07</v>
      </c>
      <c r="DF2341" t="s">
        <v>16</v>
      </c>
      <c r="DG2341" t="s">
        <v>12</v>
      </c>
      <c r="DH2341" t="s">
        <v>247</v>
      </c>
      <c r="DZ2341" t="s">
        <v>2369</v>
      </c>
      <c r="EA2341">
        <f t="shared" si="73"/>
        <v>32</v>
      </c>
    </row>
    <row r="2342" spans="88:131" x14ac:dyDescent="0.3">
      <c r="CJ2342" t="s">
        <v>2370</v>
      </c>
      <c r="CK2342">
        <v>1970</v>
      </c>
      <c r="CL2342" t="s">
        <v>31</v>
      </c>
      <c r="CM2342">
        <v>11</v>
      </c>
      <c r="CN2342">
        <v>3</v>
      </c>
      <c r="CO2342">
        <v>60021.4</v>
      </c>
      <c r="CP2342" t="s">
        <v>16</v>
      </c>
      <c r="CQ2342" t="s">
        <v>16</v>
      </c>
      <c r="CR2342" t="s">
        <v>23</v>
      </c>
      <c r="CW2342" t="str">
        <f t="shared" si="72"/>
        <v>11/?/1970</v>
      </c>
      <c r="CZ2342" t="s">
        <v>2370</v>
      </c>
      <c r="DA2342">
        <v>1970</v>
      </c>
      <c r="DB2342" t="s">
        <v>31</v>
      </c>
      <c r="DC2342">
        <v>11</v>
      </c>
      <c r="DD2342">
        <v>3</v>
      </c>
      <c r="DE2342" s="18">
        <v>60021.4</v>
      </c>
      <c r="DF2342" t="s">
        <v>16</v>
      </c>
      <c r="DG2342" t="s">
        <v>16</v>
      </c>
      <c r="DH2342" t="s">
        <v>23</v>
      </c>
      <c r="DZ2342" t="s">
        <v>2370</v>
      </c>
      <c r="EA2342" t="e">
        <f t="shared" si="73"/>
        <v>#VALUE!</v>
      </c>
    </row>
    <row r="2343" spans="88:131" x14ac:dyDescent="0.3">
      <c r="CJ2343" t="s">
        <v>2371</v>
      </c>
      <c r="CK2343">
        <v>1977</v>
      </c>
      <c r="CL2343" t="s">
        <v>18</v>
      </c>
      <c r="CM2343">
        <v>8</v>
      </c>
      <c r="CN2343">
        <v>0</v>
      </c>
      <c r="CO2343">
        <v>62592.87</v>
      </c>
      <c r="CP2343" t="s">
        <v>11</v>
      </c>
      <c r="CQ2343" t="s">
        <v>12</v>
      </c>
      <c r="CR2343" t="s">
        <v>13</v>
      </c>
      <c r="CW2343" t="str">
        <f t="shared" si="72"/>
        <v>8/Jun/1977</v>
      </c>
      <c r="CZ2343" t="s">
        <v>2371</v>
      </c>
      <c r="DA2343">
        <v>1977</v>
      </c>
      <c r="DB2343" t="s">
        <v>18</v>
      </c>
      <c r="DC2343">
        <v>8</v>
      </c>
      <c r="DD2343">
        <v>0</v>
      </c>
      <c r="DE2343" s="18">
        <v>62592.87</v>
      </c>
      <c r="DF2343" t="s">
        <v>11</v>
      </c>
      <c r="DG2343" t="s">
        <v>12</v>
      </c>
      <c r="DH2343" t="s">
        <v>13</v>
      </c>
      <c r="DZ2343" t="s">
        <v>2371</v>
      </c>
      <c r="EA2343">
        <f t="shared" si="73"/>
        <v>46</v>
      </c>
    </row>
    <row r="2344" spans="88:131" x14ac:dyDescent="0.3">
      <c r="CJ2344" t="s">
        <v>2372</v>
      </c>
      <c r="CK2344">
        <v>1968</v>
      </c>
      <c r="CL2344" t="s">
        <v>37</v>
      </c>
      <c r="CM2344">
        <v>12</v>
      </c>
      <c r="CN2344">
        <v>0</v>
      </c>
      <c r="CO2344">
        <v>63770.43</v>
      </c>
      <c r="CP2344" t="s">
        <v>16</v>
      </c>
      <c r="CQ2344" t="s">
        <v>12</v>
      </c>
      <c r="CR2344" t="s">
        <v>13</v>
      </c>
      <c r="CW2344" t="str">
        <f t="shared" si="72"/>
        <v>12/Oct/1968</v>
      </c>
      <c r="CZ2344" t="s">
        <v>2372</v>
      </c>
      <c r="DA2344">
        <v>1968</v>
      </c>
      <c r="DB2344" t="s">
        <v>37</v>
      </c>
      <c r="DC2344">
        <v>12</v>
      </c>
      <c r="DD2344">
        <v>0</v>
      </c>
      <c r="DE2344" s="18">
        <v>63770.43</v>
      </c>
      <c r="DF2344" t="s">
        <v>16</v>
      </c>
      <c r="DG2344" t="s">
        <v>12</v>
      </c>
      <c r="DH2344" t="s">
        <v>13</v>
      </c>
      <c r="DZ2344" t="s">
        <v>2372</v>
      </c>
      <c r="EA2344">
        <f t="shared" si="73"/>
        <v>55</v>
      </c>
    </row>
    <row r="2345" spans="88:131" x14ac:dyDescent="0.3">
      <c r="CW2345" t="str">
        <f t="shared" si="72"/>
        <v>//</v>
      </c>
    </row>
  </sheetData>
  <mergeCells count="14">
    <mergeCell ref="DN3:DY5"/>
    <mergeCell ref="DO8:DT10"/>
    <mergeCell ref="F3:Q4"/>
    <mergeCell ref="F6:G6"/>
    <mergeCell ref="AC3:AS4"/>
    <mergeCell ref="AE7:AH7"/>
    <mergeCell ref="BE2:BO3"/>
    <mergeCell ref="BE5:BM7"/>
    <mergeCell ref="DJ2:DM3"/>
    <mergeCell ref="BE13:BJ14"/>
    <mergeCell ref="BE10:BN11"/>
    <mergeCell ref="BY3:CG4"/>
    <mergeCell ref="BY7:CB7"/>
    <mergeCell ref="CS2:CU10"/>
  </mergeCells>
  <conditionalFormatting sqref="Z1:Z2336">
    <cfRule type="cellIs" dxfId="0" priority="1" operator="equal">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7616-EC32-4FAF-A641-2420C586CD81}">
  <dimension ref="A3:E9"/>
  <sheetViews>
    <sheetView workbookViewId="0">
      <selection activeCell="M13" sqref="M13"/>
    </sheetView>
  </sheetViews>
  <sheetFormatPr defaultRowHeight="14.4" x14ac:dyDescent="0.3"/>
  <cols>
    <col min="1" max="1" width="15.77734375" bestFit="1" customWidth="1"/>
    <col min="2" max="2" width="16.21875" bestFit="1" customWidth="1"/>
    <col min="3" max="4" width="11.21875" bestFit="1" customWidth="1"/>
    <col min="5" max="5" width="8.77734375" bestFit="1" customWidth="1"/>
  </cols>
  <sheetData>
    <row r="3" spans="1:5" x14ac:dyDescent="0.3">
      <c r="A3" s="24" t="s">
        <v>8433</v>
      </c>
      <c r="B3" s="24" t="s">
        <v>8405</v>
      </c>
    </row>
    <row r="4" spans="1:5" x14ac:dyDescent="0.3">
      <c r="A4" s="24" t="s">
        <v>8404</v>
      </c>
      <c r="B4" t="s">
        <v>8434</v>
      </c>
      <c r="C4" t="s">
        <v>8435</v>
      </c>
      <c r="D4" t="s">
        <v>8436</v>
      </c>
      <c r="E4" t="s">
        <v>8431</v>
      </c>
    </row>
    <row r="5" spans="1:5" x14ac:dyDescent="0.3">
      <c r="A5" t="s">
        <v>8427</v>
      </c>
      <c r="B5" s="27">
        <v>1707586.7400000007</v>
      </c>
      <c r="C5" s="27">
        <v>1679438.0199999998</v>
      </c>
      <c r="D5" s="27">
        <v>836329.45999999961</v>
      </c>
      <c r="E5" s="27">
        <v>18767.740000000002</v>
      </c>
    </row>
    <row r="6" spans="1:5" x14ac:dyDescent="0.3">
      <c r="A6" t="s">
        <v>8428</v>
      </c>
      <c r="B6" s="27">
        <v>8184059.059999994</v>
      </c>
      <c r="C6" s="27">
        <v>8574902.6600000001</v>
      </c>
      <c r="D6" s="27">
        <v>3529004.2599999993</v>
      </c>
      <c r="E6" s="27">
        <v>55680.840000000004</v>
      </c>
    </row>
    <row r="7" spans="1:5" x14ac:dyDescent="0.3">
      <c r="A7" t="s">
        <v>8429</v>
      </c>
      <c r="B7" s="27">
        <v>2154419.6399999997</v>
      </c>
      <c r="C7" s="27">
        <v>2477892.2299999995</v>
      </c>
      <c r="D7" s="27">
        <v>992222.12999999989</v>
      </c>
      <c r="E7" s="27">
        <v>11902.6</v>
      </c>
    </row>
    <row r="8" spans="1:5" x14ac:dyDescent="0.3">
      <c r="A8" t="s">
        <v>8430</v>
      </c>
      <c r="B8" s="27">
        <v>483792.72000000003</v>
      </c>
      <c r="C8" s="27">
        <v>566702.46000000008</v>
      </c>
      <c r="D8" s="27">
        <v>157530.57</v>
      </c>
      <c r="E8" s="27">
        <v>6254.13</v>
      </c>
    </row>
    <row r="9" spans="1:5" x14ac:dyDescent="0.3">
      <c r="A9" t="s">
        <v>8431</v>
      </c>
      <c r="B9" s="27">
        <v>108447.01</v>
      </c>
      <c r="C9" s="27">
        <v>18481.39</v>
      </c>
      <c r="D9" s="27">
        <v>28944.95</v>
      </c>
      <c r="E9" s="27"/>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FFB3-1ABF-4058-A916-0A97EF6DADA9}">
  <dimension ref="A2:B7"/>
  <sheetViews>
    <sheetView workbookViewId="0">
      <selection activeCell="A4" sqref="A4:B7"/>
    </sheetView>
  </sheetViews>
  <sheetFormatPr defaultRowHeight="14.4" x14ac:dyDescent="0.3"/>
  <cols>
    <col min="1" max="1" width="13.21875" bestFit="1" customWidth="1"/>
    <col min="2" max="2" width="17.21875" bestFit="1" customWidth="1"/>
    <col min="3" max="24" width="6.33203125" bestFit="1" customWidth="1"/>
    <col min="25" max="1207" width="7.88671875" bestFit="1" customWidth="1"/>
  </cols>
  <sheetData>
    <row r="2" spans="1:2" x14ac:dyDescent="0.3">
      <c r="A2" s="24" t="s">
        <v>8</v>
      </c>
      <c r="B2" t="s">
        <v>8420</v>
      </c>
    </row>
    <row r="4" spans="1:2" x14ac:dyDescent="0.3">
      <c r="A4" s="24" t="s">
        <v>6</v>
      </c>
      <c r="B4" t="s">
        <v>8438</v>
      </c>
    </row>
    <row r="5" spans="1:2" x14ac:dyDescent="0.3">
      <c r="A5" t="s">
        <v>16</v>
      </c>
      <c r="B5" s="27">
        <v>30129.198585526356</v>
      </c>
    </row>
    <row r="6" spans="1:2" x14ac:dyDescent="0.3">
      <c r="A6" t="s">
        <v>11</v>
      </c>
      <c r="B6" s="27">
        <v>11865.268766816147</v>
      </c>
    </row>
    <row r="7" spans="1:2" x14ac:dyDescent="0.3">
      <c r="A7" t="s">
        <v>12</v>
      </c>
      <c r="B7" s="27">
        <v>9462.2693073593055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1CB4D-1D82-4099-B6C1-ADC4A8E2986A}">
  <dimension ref="A1:CJ4577"/>
  <sheetViews>
    <sheetView topLeftCell="AY1" workbookViewId="0">
      <selection activeCell="BX28" sqref="BX28"/>
    </sheetView>
  </sheetViews>
  <sheetFormatPr defaultRowHeight="14.4" x14ac:dyDescent="0.3"/>
  <cols>
    <col min="1" max="12" width="12.44140625" customWidth="1"/>
    <col min="13" max="13" width="12.44140625" style="17" customWidth="1"/>
    <col min="14" max="17" width="12.44140625" customWidth="1"/>
    <col min="19" max="19" width="19.33203125" style="12" bestFit="1" customWidth="1"/>
    <col min="20" max="20" width="17.88671875" bestFit="1" customWidth="1"/>
    <col min="21" max="21" width="4" bestFit="1" customWidth="1"/>
    <col min="22" max="22" width="7" bestFit="1" customWidth="1"/>
    <col min="23" max="23" width="10.77734375" bestFit="1" customWidth="1"/>
    <col min="24" max="24" width="9.109375" style="12" customWidth="1"/>
    <col min="25" max="25" width="20" customWidth="1"/>
    <col min="26" max="26" width="29.6640625" bestFit="1" customWidth="1"/>
    <col min="27" max="27" width="16.33203125" bestFit="1" customWidth="1"/>
    <col min="28" max="28" width="5" bestFit="1" customWidth="1"/>
    <col min="29" max="29" width="5" style="12" bestFit="1" customWidth="1"/>
    <col min="30" max="35" width="5" bestFit="1" customWidth="1"/>
    <col min="36" max="36" width="4" bestFit="1" customWidth="1"/>
    <col min="37" max="44" width="5" bestFit="1" customWidth="1"/>
    <col min="45" max="45" width="5" style="12" bestFit="1" customWidth="1"/>
    <col min="46" max="46" width="4.88671875" customWidth="1"/>
    <col min="47" max="47" width="14.88671875" bestFit="1" customWidth="1"/>
    <col min="48" max="48" width="13.21875" bestFit="1" customWidth="1"/>
    <col min="49" max="50" width="6.33203125" bestFit="1" customWidth="1"/>
    <col min="51" max="55" width="5" bestFit="1" customWidth="1"/>
    <col min="56" max="56" width="4" bestFit="1" customWidth="1"/>
    <col min="57" max="60" width="5" bestFit="1" customWidth="1"/>
    <col min="61" max="61" width="5" style="12" bestFit="1" customWidth="1"/>
    <col min="62" max="65" width="5" bestFit="1" customWidth="1"/>
    <col min="66" max="66" width="4" bestFit="1" customWidth="1"/>
    <col min="67" max="75" width="5" bestFit="1" customWidth="1"/>
    <col min="76" max="76" width="4" bestFit="1" customWidth="1"/>
    <col min="77" max="77" width="5" style="12" bestFit="1" customWidth="1"/>
    <col min="78" max="78" width="10.109375" customWidth="1"/>
    <col min="79" max="85" width="5" bestFit="1" customWidth="1"/>
    <col min="86" max="86" width="4" bestFit="1" customWidth="1"/>
    <col min="87" max="95" width="5" bestFit="1" customWidth="1"/>
    <col min="96" max="96" width="4" bestFit="1" customWidth="1"/>
    <col min="97" max="105" width="5" bestFit="1" customWidth="1"/>
    <col min="106" max="106" width="4" bestFit="1" customWidth="1"/>
    <col min="107" max="115" width="5" bestFit="1" customWidth="1"/>
    <col min="116" max="116" width="4" bestFit="1" customWidth="1"/>
    <col min="117" max="125" width="5" bestFit="1" customWidth="1"/>
    <col min="126" max="126" width="2" bestFit="1" customWidth="1"/>
    <col min="127" max="135" width="5" bestFit="1" customWidth="1"/>
    <col min="136" max="136" width="4" bestFit="1" customWidth="1"/>
    <col min="137" max="145" width="5" bestFit="1" customWidth="1"/>
    <col min="146" max="146" width="4" bestFit="1" customWidth="1"/>
    <col min="147" max="155" width="5" bestFit="1" customWidth="1"/>
    <col min="156" max="156" width="4" bestFit="1" customWidth="1"/>
    <col min="157" max="165" width="5" bestFit="1" customWidth="1"/>
    <col min="166" max="166" width="4" bestFit="1" customWidth="1"/>
    <col min="167" max="175" width="5" bestFit="1" customWidth="1"/>
    <col min="176" max="176" width="4" bestFit="1" customWidth="1"/>
    <col min="177" max="185" width="5" bestFit="1" customWidth="1"/>
    <col min="186" max="186" width="4" bestFit="1" customWidth="1"/>
    <col min="187" max="195" width="5" bestFit="1" customWidth="1"/>
    <col min="196" max="196" width="4" bestFit="1" customWidth="1"/>
    <col min="197" max="205" width="5" bestFit="1" customWidth="1"/>
    <col min="206" max="206" width="4" bestFit="1" customWidth="1"/>
    <col min="207" max="215" width="5" bestFit="1" customWidth="1"/>
    <col min="216" max="216" width="4" bestFit="1" customWidth="1"/>
    <col min="217" max="225" width="5" bestFit="1" customWidth="1"/>
    <col min="226" max="226" width="2" bestFit="1" customWidth="1"/>
    <col min="227" max="235" width="5" bestFit="1" customWidth="1"/>
    <col min="236" max="236" width="4" bestFit="1" customWidth="1"/>
    <col min="237" max="245" width="5" bestFit="1" customWidth="1"/>
    <col min="246" max="246" width="4" bestFit="1" customWidth="1"/>
    <col min="247" max="255" width="5" bestFit="1" customWidth="1"/>
    <col min="256" max="256" width="4" bestFit="1" customWidth="1"/>
    <col min="257" max="264" width="5" bestFit="1" customWidth="1"/>
    <col min="265" max="265" width="4" bestFit="1" customWidth="1"/>
    <col min="266" max="273" width="5" bestFit="1" customWidth="1"/>
    <col min="274" max="274" width="4" bestFit="1" customWidth="1"/>
    <col min="275" max="280" width="5" bestFit="1" customWidth="1"/>
    <col min="281" max="281" width="4" bestFit="1" customWidth="1"/>
    <col min="282" max="287" width="5" bestFit="1" customWidth="1"/>
    <col min="288" max="288" width="4" bestFit="1" customWidth="1"/>
    <col min="289" max="295" width="5" bestFit="1" customWidth="1"/>
    <col min="296" max="296" width="4" bestFit="1" customWidth="1"/>
    <col min="297" max="303" width="5" bestFit="1" customWidth="1"/>
    <col min="304" max="304" width="4" bestFit="1" customWidth="1"/>
    <col min="305" max="312" width="5" bestFit="1" customWidth="1"/>
    <col min="313" max="313" width="2" bestFit="1" customWidth="1"/>
    <col min="314" max="325" width="5" bestFit="1" customWidth="1"/>
    <col min="326" max="326" width="4" bestFit="1" customWidth="1"/>
    <col min="327" max="331" width="5" bestFit="1" customWidth="1"/>
    <col min="332" max="332" width="4" bestFit="1" customWidth="1"/>
    <col min="333" max="338" width="5" bestFit="1" customWidth="1"/>
    <col min="339" max="339" width="4" bestFit="1" customWidth="1"/>
    <col min="340" max="346" width="5" bestFit="1" customWidth="1"/>
    <col min="347" max="347" width="4" bestFit="1" customWidth="1"/>
    <col min="348" max="354" width="5" bestFit="1" customWidth="1"/>
    <col min="355" max="355" width="4" bestFit="1" customWidth="1"/>
    <col min="356" max="369" width="5" bestFit="1" customWidth="1"/>
    <col min="370" max="370" width="4" bestFit="1" customWidth="1"/>
    <col min="371" max="385" width="5" bestFit="1" customWidth="1"/>
    <col min="386" max="386" width="2" bestFit="1" customWidth="1"/>
    <col min="387" max="392" width="5" bestFit="1" customWidth="1"/>
    <col min="393" max="393" width="4" bestFit="1" customWidth="1"/>
    <col min="394" max="409" width="5" bestFit="1" customWidth="1"/>
    <col min="410" max="410" width="4" bestFit="1" customWidth="1"/>
    <col min="411" max="415" width="5" bestFit="1" customWidth="1"/>
    <col min="416" max="416" width="4" bestFit="1" customWidth="1"/>
    <col min="417" max="424" width="5" bestFit="1" customWidth="1"/>
    <col min="425" max="425" width="4" bestFit="1" customWidth="1"/>
    <col min="426" max="432" width="5" bestFit="1" customWidth="1"/>
    <col min="433" max="433" width="4" bestFit="1" customWidth="1"/>
    <col min="434" max="439" width="5" bestFit="1" customWidth="1"/>
    <col min="440" max="440" width="4" bestFit="1" customWidth="1"/>
    <col min="441" max="446" width="5" bestFit="1" customWidth="1"/>
    <col min="447" max="447" width="4" bestFit="1" customWidth="1"/>
    <col min="448" max="454" width="5" bestFit="1" customWidth="1"/>
    <col min="455" max="455" width="4" bestFit="1" customWidth="1"/>
    <col min="456" max="467" width="5" bestFit="1" customWidth="1"/>
    <col min="468" max="468" width="4" bestFit="1" customWidth="1"/>
    <col min="469" max="475" width="5" bestFit="1" customWidth="1"/>
    <col min="476" max="476" width="4" bestFit="1" customWidth="1"/>
    <col min="477" max="491" width="5" bestFit="1" customWidth="1"/>
    <col min="492" max="492" width="4" bestFit="1" customWidth="1"/>
    <col min="493" max="499" width="5" bestFit="1" customWidth="1"/>
    <col min="500" max="500" width="4" bestFit="1" customWidth="1"/>
    <col min="501" max="508" width="5" bestFit="1" customWidth="1"/>
    <col min="509" max="509" width="4" bestFit="1" customWidth="1"/>
    <col min="510" max="515" width="5" bestFit="1" customWidth="1"/>
    <col min="516" max="516" width="4" bestFit="1" customWidth="1"/>
    <col min="517" max="521" width="5" bestFit="1" customWidth="1"/>
    <col min="522" max="522" width="4" bestFit="1" customWidth="1"/>
    <col min="523" max="528" width="5" bestFit="1" customWidth="1"/>
    <col min="529" max="529" width="4" bestFit="1" customWidth="1"/>
    <col min="530" max="535" width="5" bestFit="1" customWidth="1"/>
    <col min="536" max="540" width="6" bestFit="1" customWidth="1"/>
    <col min="541" max="541" width="5" bestFit="1" customWidth="1"/>
    <col min="542" max="547" width="6" bestFit="1" customWidth="1"/>
    <col min="548" max="548" width="5" bestFit="1" customWidth="1"/>
    <col min="549" max="553" width="6" bestFit="1" customWidth="1"/>
    <col min="554" max="554" width="5" bestFit="1" customWidth="1"/>
    <col min="555" max="559" width="6" bestFit="1" customWidth="1"/>
    <col min="560" max="560" width="5" bestFit="1" customWidth="1"/>
    <col min="561" max="568" width="6" bestFit="1" customWidth="1"/>
    <col min="569" max="569" width="5" bestFit="1" customWidth="1"/>
    <col min="570" max="578" width="6" bestFit="1" customWidth="1"/>
    <col min="579" max="579" width="5" bestFit="1" customWidth="1"/>
    <col min="580" max="585" width="6" bestFit="1" customWidth="1"/>
    <col min="586" max="586" width="5" bestFit="1" customWidth="1"/>
    <col min="587" max="592" width="6" bestFit="1" customWidth="1"/>
    <col min="593" max="593" width="5" bestFit="1" customWidth="1"/>
    <col min="594" max="600" width="6" bestFit="1" customWidth="1"/>
    <col min="601" max="601" width="5" bestFit="1" customWidth="1"/>
    <col min="602" max="608" width="6" bestFit="1" customWidth="1"/>
    <col min="609" max="609" width="3" bestFit="1" customWidth="1"/>
    <col min="610" max="618" width="6" bestFit="1" customWidth="1"/>
    <col min="619" max="619" width="5" bestFit="1" customWidth="1"/>
    <col min="620" max="626" width="6" bestFit="1" customWidth="1"/>
    <col min="627" max="627" width="5" bestFit="1" customWidth="1"/>
    <col min="628" max="631" width="6" bestFit="1" customWidth="1"/>
    <col min="632" max="632" width="5" bestFit="1" customWidth="1"/>
    <col min="633" max="641" width="6" bestFit="1" customWidth="1"/>
    <col min="642" max="642" width="5" bestFit="1" customWidth="1"/>
    <col min="643" max="650" width="6" bestFit="1" customWidth="1"/>
    <col min="651" max="651" width="5" bestFit="1" customWidth="1"/>
    <col min="652" max="671" width="6" bestFit="1" customWidth="1"/>
    <col min="672" max="672" width="5" bestFit="1" customWidth="1"/>
    <col min="673" max="681" width="6" bestFit="1" customWidth="1"/>
    <col min="682" max="682" width="5" bestFit="1" customWidth="1"/>
    <col min="683" max="691" width="6" bestFit="1" customWidth="1"/>
    <col min="692" max="692" width="3" bestFit="1" customWidth="1"/>
    <col min="693" max="693" width="7" bestFit="1" customWidth="1"/>
    <col min="694" max="694" width="10.77734375" bestFit="1" customWidth="1"/>
  </cols>
  <sheetData>
    <row r="1" spans="1:88" ht="28.8" x14ac:dyDescent="0.35">
      <c r="A1" s="21" t="s">
        <v>0</v>
      </c>
      <c r="B1" s="21" t="s">
        <v>8415</v>
      </c>
      <c r="C1" s="22" t="s">
        <v>2373</v>
      </c>
      <c r="D1" s="21" t="s">
        <v>2374</v>
      </c>
      <c r="E1" s="21" t="s">
        <v>2375</v>
      </c>
      <c r="F1" s="21" t="s">
        <v>2376</v>
      </c>
      <c r="G1" s="21" t="s">
        <v>2377</v>
      </c>
      <c r="H1" s="21" t="s">
        <v>2378</v>
      </c>
      <c r="I1" s="21" t="s">
        <v>4735</v>
      </c>
      <c r="J1" s="22" t="s">
        <v>8404</v>
      </c>
      <c r="K1" s="21" t="s">
        <v>8405</v>
      </c>
      <c r="L1" s="22" t="s">
        <v>8408</v>
      </c>
      <c r="M1" s="23" t="s">
        <v>5</v>
      </c>
      <c r="N1" s="21" t="s">
        <v>6</v>
      </c>
      <c r="O1" s="21" t="s">
        <v>7</v>
      </c>
      <c r="P1" s="22" t="s">
        <v>8</v>
      </c>
      <c r="Q1" s="21" t="s">
        <v>8416</v>
      </c>
      <c r="S1" s="44" t="s">
        <v>8440</v>
      </c>
      <c r="T1" s="31"/>
      <c r="U1" s="31"/>
      <c r="V1" s="31"/>
      <c r="Z1" s="30" t="s">
        <v>8440</v>
      </c>
      <c r="AF1" s="43" t="s">
        <v>8439</v>
      </c>
      <c r="AG1" s="31"/>
      <c r="AH1" s="31"/>
      <c r="AI1" s="31"/>
      <c r="AJ1" s="31"/>
      <c r="AK1" s="31"/>
      <c r="AL1" s="31"/>
      <c r="AM1" s="31"/>
      <c r="AN1" s="31"/>
      <c r="AV1" s="43" t="s">
        <v>8439</v>
      </c>
      <c r="AW1" s="43"/>
      <c r="AX1" s="43"/>
      <c r="AY1" s="43"/>
      <c r="AZ1" s="43"/>
      <c r="BA1" s="43"/>
      <c r="BB1" s="43"/>
    </row>
    <row r="2" spans="1:88" ht="14.4" customHeight="1" x14ac:dyDescent="0.3">
      <c r="A2" s="20" t="str">
        <f>'Customer Names'!A2</f>
        <v>Id1</v>
      </c>
      <c r="B2" s="20" t="str">
        <f>VLOOKUP(A2,'Data Transformation'!A:D,3,)</f>
        <v>Hawks</v>
      </c>
      <c r="C2">
        <f>VLOOKUP(A2,'Medical Examinations'!A:H,2,)</f>
        <v>47.41</v>
      </c>
      <c r="D2">
        <f>VLOOKUP(A2,'Medical Examinations'!A:H,3,)</f>
        <v>7.47</v>
      </c>
      <c r="E2" t="str">
        <f>VLOOKUP(A2,'Medical Examinations'!A:H,4,)</f>
        <v>No</v>
      </c>
      <c r="F2" t="str">
        <f>VLOOKUP(A2,'Medical Examinations'!A:H,5,)</f>
        <v>No</v>
      </c>
      <c r="G2" t="str">
        <f>VLOOKUP(A2,'Medical Examinations'!A:H,6,)</f>
        <v>No</v>
      </c>
      <c r="H2" t="str">
        <f>VLOOKUP(A2,'Medical Examinations'!A:H,7,)</f>
        <v>No major surgery</v>
      </c>
      <c r="I2" t="str">
        <f>VLOOKUP(A2,'Medical Examinations'!A:H,8,)</f>
        <v>yes</v>
      </c>
      <c r="J2" t="str">
        <f>VLOOKUP('HEALTH CARE'!C2,'Data Transformation'!BR:BS,2,)</f>
        <v>OBESITY</v>
      </c>
      <c r="K2" t="str">
        <f>VLOOKUP(D2,'Data Transformation'!BV:BW,2,)</f>
        <v>Diabetes</v>
      </c>
      <c r="L2" t="str">
        <f>VLOOKUP(A2,'Hospitalisation Details'!A:J,10,)</f>
        <v>12/Oct/1968</v>
      </c>
      <c r="M2" s="17">
        <f>VLOOKUP($A$2,'Hospitalisation Details'!A:J,6,)</f>
        <v>63770.43</v>
      </c>
      <c r="N2" s="17" t="str">
        <f>VLOOKUP(A2,'Hospitalisation Details'!A:J,7,)</f>
        <v>tier - 1</v>
      </c>
      <c r="O2" t="str">
        <f>VLOOKUP(A2,'Hospitalisation Details'!A:J,8,)</f>
        <v>tier - 3</v>
      </c>
      <c r="P2" t="str">
        <f>VLOOKUP(A2,'Hospitalisation Details'!A:J,9,)</f>
        <v>R1013</v>
      </c>
      <c r="Q2">
        <f>VLOOKUP(A2,'Data Transformation'!DZ:EA,2,)</f>
        <v>55</v>
      </c>
      <c r="S2" s="45" t="s">
        <v>8418</v>
      </c>
      <c r="T2" s="41"/>
      <c r="U2" s="41"/>
      <c r="V2" s="41"/>
      <c r="Y2" s="37" t="s">
        <v>8423</v>
      </c>
      <c r="Z2" s="37"/>
      <c r="AA2" s="37"/>
      <c r="AD2" s="37" t="s">
        <v>8432</v>
      </c>
      <c r="AE2" s="37"/>
      <c r="AF2" s="37"/>
      <c r="AG2" s="37"/>
      <c r="AH2" s="37"/>
      <c r="AI2" s="37"/>
      <c r="AJ2" s="37"/>
      <c r="AK2" s="37"/>
      <c r="AL2" s="37"/>
      <c r="AM2" s="37"/>
      <c r="AN2" s="37"/>
      <c r="AO2" s="37"/>
      <c r="AP2" s="37"/>
      <c r="AQ2" s="37"/>
      <c r="AT2" s="37" t="s">
        <v>8437</v>
      </c>
      <c r="AU2" s="37"/>
      <c r="AV2" s="37"/>
      <c r="AW2" s="37"/>
      <c r="AX2" s="37"/>
      <c r="AY2" s="37"/>
      <c r="AZ2" s="37"/>
      <c r="BA2" s="37"/>
      <c r="BB2" s="37"/>
      <c r="BC2" s="37"/>
      <c r="BD2" s="37"/>
      <c r="BE2" s="37"/>
      <c r="BF2" s="37"/>
      <c r="BG2" s="37"/>
      <c r="BH2" s="28"/>
      <c r="BI2" s="29"/>
      <c r="BJ2" s="38" t="s">
        <v>8441</v>
      </c>
      <c r="BK2" s="38"/>
      <c r="BL2" s="38"/>
      <c r="BM2" s="38"/>
      <c r="BN2" s="38"/>
      <c r="BO2" s="38"/>
      <c r="BP2" s="38"/>
      <c r="BQ2" s="38"/>
      <c r="BR2" s="38"/>
      <c r="BS2" s="38"/>
      <c r="BT2" s="38"/>
      <c r="BU2" s="38"/>
      <c r="BV2" s="38"/>
      <c r="BZ2" s="41" t="s">
        <v>8442</v>
      </c>
      <c r="CA2" s="41"/>
      <c r="CB2" s="41"/>
      <c r="CC2" s="41"/>
      <c r="CD2" s="41"/>
      <c r="CE2" s="41"/>
      <c r="CF2" s="41"/>
      <c r="CG2" s="41"/>
      <c r="CH2" s="41"/>
      <c r="CI2" s="41"/>
      <c r="CJ2" s="41"/>
    </row>
    <row r="3" spans="1:88" x14ac:dyDescent="0.3">
      <c r="A3" s="20" t="str">
        <f>'Customer Names'!A3</f>
        <v>Id2</v>
      </c>
      <c r="B3" s="20" t="str">
        <f>VLOOKUP(A3,'Data Transformation'!A:D,3,)</f>
        <v>Lehner</v>
      </c>
      <c r="C3">
        <f>VLOOKUP(A3,'Medical Examinations'!A:H,2,)</f>
        <v>30.36</v>
      </c>
      <c r="D3">
        <f>VLOOKUP(A3,'Medical Examinations'!A:H,3,)</f>
        <v>5.77</v>
      </c>
      <c r="E3" t="str">
        <f>VLOOKUP(A3,'Medical Examinations'!A:H,4,)</f>
        <v>No</v>
      </c>
      <c r="F3" t="str">
        <f>VLOOKUP(A3,'Medical Examinations'!A:H,5,)</f>
        <v>No</v>
      </c>
      <c r="G3" t="str">
        <f>VLOOKUP(A3,'Medical Examinations'!A:H,6,)</f>
        <v>No</v>
      </c>
      <c r="H3" t="str">
        <f>VLOOKUP(A3,'Medical Examinations'!A:H,7,)</f>
        <v>No major surgery</v>
      </c>
      <c r="I3" t="str">
        <f>VLOOKUP(A3,'Medical Examinations'!A:H,8,)</f>
        <v>yes</v>
      </c>
      <c r="J3" t="str">
        <f>VLOOKUP('HEALTH CARE'!C3,'Data Transformation'!BR:BS,2,)</f>
        <v>OBESITY</v>
      </c>
      <c r="K3" t="str">
        <f>VLOOKUP(D3,'Data Transformation'!BV:BW,2,)</f>
        <v>Prediabetes</v>
      </c>
      <c r="L3" t="str">
        <f>VLOOKUP(A3,'Hospitalisation Details'!A:J,10,)</f>
        <v>8/Jun/1977</v>
      </c>
      <c r="M3" s="17">
        <f>VLOOKUP(A3,'Hospitalisation Details'!A:J,6,)</f>
        <v>62592.87</v>
      </c>
      <c r="N3" s="17" t="str">
        <f>VLOOKUP(A3,'Hospitalisation Details'!A:J,7,)</f>
        <v>tier - 2</v>
      </c>
      <c r="O3" t="str">
        <f>VLOOKUP(A3,'Hospitalisation Details'!A:J,8,)</f>
        <v>tier - 3</v>
      </c>
      <c r="P3" t="str">
        <f>VLOOKUP(A3,'Hospitalisation Details'!A:J,9,)</f>
        <v>R1013</v>
      </c>
      <c r="Q3">
        <f>VLOOKUP(A3,'Data Transformation'!DZ:EA,2,)</f>
        <v>46</v>
      </c>
      <c r="S3" s="45"/>
      <c r="T3" s="41"/>
      <c r="U3" s="41"/>
      <c r="V3" s="41"/>
      <c r="Y3" s="37"/>
      <c r="Z3" s="37"/>
      <c r="AA3" s="37"/>
      <c r="AD3" s="37"/>
      <c r="AE3" s="37"/>
      <c r="AF3" s="37"/>
      <c r="AG3" s="37"/>
      <c r="AH3" s="37"/>
      <c r="AI3" s="37"/>
      <c r="AJ3" s="37"/>
      <c r="AK3" s="37"/>
      <c r="AL3" s="37"/>
      <c r="AM3" s="37"/>
      <c r="AN3" s="37"/>
      <c r="AO3" s="37"/>
      <c r="AP3" s="37"/>
      <c r="AQ3" s="37"/>
      <c r="AT3" s="37"/>
      <c r="AU3" s="37"/>
      <c r="AV3" s="37"/>
      <c r="AW3" s="37"/>
      <c r="AX3" s="37"/>
      <c r="AY3" s="37"/>
      <c r="AZ3" s="37"/>
      <c r="BA3" s="37"/>
      <c r="BB3" s="37"/>
      <c r="BC3" s="37"/>
      <c r="BD3" s="37"/>
      <c r="BE3" s="37"/>
      <c r="BF3" s="37"/>
      <c r="BG3" s="37"/>
      <c r="BH3" s="28"/>
      <c r="BI3" s="29"/>
      <c r="BJ3" s="38"/>
      <c r="BK3" s="38"/>
      <c r="BL3" s="38"/>
      <c r="BM3" s="38"/>
      <c r="BN3" s="38"/>
      <c r="BO3" s="38"/>
      <c r="BP3" s="38"/>
      <c r="BQ3" s="38"/>
      <c r="BR3" s="38"/>
      <c r="BS3" s="38"/>
      <c r="BT3" s="38"/>
      <c r="BU3" s="38"/>
      <c r="BV3" s="38"/>
      <c r="BZ3" s="41"/>
      <c r="CA3" s="41"/>
      <c r="CB3" s="41"/>
      <c r="CC3" s="41"/>
      <c r="CD3" s="41"/>
      <c r="CE3" s="41"/>
      <c r="CF3" s="41"/>
      <c r="CG3" s="41"/>
      <c r="CH3" s="41"/>
      <c r="CI3" s="41"/>
      <c r="CJ3" s="41"/>
    </row>
    <row r="4" spans="1:88" x14ac:dyDescent="0.3">
      <c r="A4" s="20" t="str">
        <f>'Customer Names'!A4</f>
        <v>Id3</v>
      </c>
      <c r="B4" s="20" t="str">
        <f>VLOOKUP(A4,'Data Transformation'!A:D,3,)</f>
        <v>Lu</v>
      </c>
      <c r="C4">
        <f>VLOOKUP(A4,'Medical Examinations'!A:H,2,)</f>
        <v>34.484999999999999</v>
      </c>
      <c r="D4">
        <f>VLOOKUP(A4,'Medical Examinations'!A:H,3,)</f>
        <v>11.87</v>
      </c>
      <c r="E4" t="str">
        <f>VLOOKUP(A4,'Medical Examinations'!A:H,4,)</f>
        <v>yes</v>
      </c>
      <c r="F4" t="str">
        <f>VLOOKUP(A4,'Medical Examinations'!A:H,5,)</f>
        <v>No</v>
      </c>
      <c r="G4" t="str">
        <f>VLOOKUP(A4,'Medical Examinations'!A:H,6,)</f>
        <v>No</v>
      </c>
      <c r="H4">
        <f>VLOOKUP(A4,'Medical Examinations'!A:H,7,)</f>
        <v>2</v>
      </c>
      <c r="I4" t="str">
        <f>VLOOKUP(A4,'Medical Examinations'!A:H,8,)</f>
        <v>yes</v>
      </c>
      <c r="J4" t="str">
        <f>VLOOKUP('HEALTH CARE'!C4,'Data Transformation'!BR:BS,2,)</f>
        <v>OBESITY</v>
      </c>
      <c r="K4" t="str">
        <f>VLOOKUP(D4,'Data Transformation'!BV:BW,2,)</f>
        <v>Diabetes</v>
      </c>
      <c r="L4" t="str">
        <f>VLOOKUP(A4,'Hospitalisation Details'!A:J,10,)</f>
        <v>11/?/1970</v>
      </c>
      <c r="M4" s="17">
        <f>VLOOKUP(A4,'Hospitalisation Details'!A:J,6,)</f>
        <v>60021.4</v>
      </c>
      <c r="N4" s="17" t="str">
        <f>VLOOKUP(A4,'Hospitalisation Details'!A:J,7,)</f>
        <v>tier - 1</v>
      </c>
      <c r="O4" t="str">
        <f>VLOOKUP(A4,'Hospitalisation Details'!A:J,8,)</f>
        <v>tier - 1</v>
      </c>
      <c r="P4" t="str">
        <f>VLOOKUP(A4,'Hospitalisation Details'!A:J,9,)</f>
        <v>R1012</v>
      </c>
      <c r="Q4" t="e">
        <f>VLOOKUP(A4,'Data Transformation'!DZ:EA,2,)</f>
        <v>#VALUE!</v>
      </c>
      <c r="S4" s="45"/>
      <c r="T4" s="41"/>
      <c r="U4" s="41"/>
      <c r="V4" s="41"/>
      <c r="Y4" s="37"/>
      <c r="Z4" s="37"/>
      <c r="AA4" s="37"/>
      <c r="AD4" s="37"/>
      <c r="AE4" s="37"/>
      <c r="AF4" s="37"/>
      <c r="AG4" s="37"/>
      <c r="AH4" s="37"/>
      <c r="AI4" s="37"/>
      <c r="AJ4" s="37"/>
      <c r="AK4" s="37"/>
      <c r="AL4" s="37"/>
      <c r="AM4" s="37"/>
      <c r="AN4" s="37"/>
      <c r="AO4" s="37"/>
      <c r="AP4" s="37"/>
      <c r="AQ4" s="37"/>
      <c r="AT4" s="37"/>
      <c r="AU4" s="37"/>
      <c r="AV4" s="37"/>
      <c r="AW4" s="37"/>
      <c r="AX4" s="37"/>
      <c r="AY4" s="37"/>
      <c r="AZ4" s="37"/>
      <c r="BA4" s="37"/>
      <c r="BB4" s="37"/>
      <c r="BC4" s="37"/>
      <c r="BD4" s="37"/>
      <c r="BE4" s="37"/>
      <c r="BF4" s="37"/>
      <c r="BG4" s="37"/>
      <c r="BH4" s="28"/>
      <c r="BI4" s="29"/>
      <c r="BJ4" s="28"/>
      <c r="BK4" s="28"/>
      <c r="BL4" s="28"/>
      <c r="BM4" s="28"/>
    </row>
    <row r="5" spans="1:88" x14ac:dyDescent="0.3">
      <c r="A5" s="20" t="str">
        <f>'Customer Names'!A5</f>
        <v>Id4</v>
      </c>
      <c r="B5" s="20" t="str">
        <f>VLOOKUP(A5,'Data Transformation'!A:D,3,)</f>
        <v>Osborne</v>
      </c>
      <c r="C5">
        <f>VLOOKUP(A5,'Medical Examinations'!A:H,2,)</f>
        <v>38.094999999999999</v>
      </c>
      <c r="D5">
        <f>VLOOKUP(A5,'Medical Examinations'!A:H,3,)</f>
        <v>6.05</v>
      </c>
      <c r="E5" t="str">
        <f>VLOOKUP(A5,'Medical Examinations'!A:H,4,)</f>
        <v>No</v>
      </c>
      <c r="F5" t="str">
        <f>VLOOKUP(A5,'Medical Examinations'!A:H,5,)</f>
        <v>No</v>
      </c>
      <c r="G5" t="str">
        <f>VLOOKUP(A5,'Medical Examinations'!A:H,6,)</f>
        <v>No</v>
      </c>
      <c r="H5" t="str">
        <f>VLOOKUP(A5,'Medical Examinations'!A:H,7,)</f>
        <v>No major surgery</v>
      </c>
      <c r="I5" t="str">
        <f>VLOOKUP(A5,'Medical Examinations'!A:H,8,)</f>
        <v>yes</v>
      </c>
      <c r="J5" t="str">
        <f>VLOOKUP('HEALTH CARE'!C5,'Data Transformation'!BR:BS,2,)</f>
        <v>OBESITY</v>
      </c>
      <c r="K5" t="str">
        <f>VLOOKUP(D5,'Data Transformation'!BV:BW,2,)</f>
        <v>Prediabetes</v>
      </c>
      <c r="L5" t="str">
        <f>VLOOKUP(A5,'Hospitalisation Details'!A:J,10,)</f>
        <v>6/Jun/1991</v>
      </c>
      <c r="M5" s="17">
        <f>VLOOKUP(A5,'Hospitalisation Details'!A:J,6,)</f>
        <v>58571.07</v>
      </c>
      <c r="N5" s="17" t="str">
        <f>VLOOKUP(A5,'Hospitalisation Details'!A:J,7,)</f>
        <v>tier - 1</v>
      </c>
      <c r="O5" t="str">
        <f>VLOOKUP(A5,'Hospitalisation Details'!A:J,8,)</f>
        <v>tier - 3</v>
      </c>
      <c r="P5" t="str">
        <f>VLOOKUP(A5,'Hospitalisation Details'!A:J,9,)</f>
        <v>R1024</v>
      </c>
      <c r="Q5">
        <f>VLOOKUP(A5,'Data Transformation'!DZ:EA,2,)</f>
        <v>32</v>
      </c>
      <c r="S5"/>
      <c r="AT5" s="37"/>
      <c r="AU5" s="37"/>
      <c r="AV5" s="37"/>
      <c r="AW5" s="37"/>
      <c r="AX5" s="37"/>
      <c r="AY5" s="37"/>
      <c r="AZ5" s="37"/>
      <c r="BA5" s="37"/>
      <c r="BB5" s="37"/>
      <c r="BC5" s="37"/>
      <c r="BD5" s="37"/>
      <c r="BE5" s="37"/>
      <c r="BF5" s="37"/>
      <c r="BG5" s="37"/>
      <c r="BH5" s="28"/>
      <c r="BI5" s="29"/>
      <c r="BJ5" s="28"/>
      <c r="BK5" s="28"/>
      <c r="BL5" s="28"/>
      <c r="BM5" s="28"/>
    </row>
    <row r="6" spans="1:88" x14ac:dyDescent="0.3">
      <c r="A6" s="20" t="str">
        <f>'Customer Names'!A6</f>
        <v>Id5</v>
      </c>
      <c r="B6" s="20" t="str">
        <f>VLOOKUP(A6,'Data Transformation'!A:D,3,)</f>
        <v>Kadala</v>
      </c>
      <c r="C6">
        <f>VLOOKUP(A6,'Medical Examinations'!A:H,2,)</f>
        <v>35.53</v>
      </c>
      <c r="D6">
        <f>VLOOKUP(A6,'Medical Examinations'!A:H,3,)</f>
        <v>5.45</v>
      </c>
      <c r="E6" t="str">
        <f>VLOOKUP(A6,'Medical Examinations'!A:H,4,)</f>
        <v>No</v>
      </c>
      <c r="F6" t="str">
        <f>VLOOKUP(A6,'Medical Examinations'!A:H,5,)</f>
        <v>No</v>
      </c>
      <c r="G6" t="str">
        <f>VLOOKUP(A6,'Medical Examinations'!A:H,6,)</f>
        <v>No</v>
      </c>
      <c r="H6" t="str">
        <f>VLOOKUP(A6,'Medical Examinations'!A:H,7,)</f>
        <v>No major surgery</v>
      </c>
      <c r="I6" t="str">
        <f>VLOOKUP(A6,'Medical Examinations'!A:H,8,)</f>
        <v>yes</v>
      </c>
      <c r="J6" t="str">
        <f>VLOOKUP('HEALTH CARE'!C6,'Data Transformation'!BR:BS,2,)</f>
        <v>OBESITY</v>
      </c>
      <c r="K6" t="str">
        <f>VLOOKUP(D6,'Data Transformation'!BV:BW,2,)</f>
        <v>NORMAL</v>
      </c>
      <c r="L6" t="str">
        <f>VLOOKUP(A6,'Hospitalisation Details'!A:J,10,)</f>
        <v>19/Jun/1989</v>
      </c>
      <c r="M6" s="17">
        <f>VLOOKUP(A6,'Hospitalisation Details'!A:J,6,)</f>
        <v>55135.4</v>
      </c>
      <c r="N6" s="17" t="str">
        <f>VLOOKUP(A6,'Hospitalisation Details'!A:J,7,)</f>
        <v>tier - 1</v>
      </c>
      <c r="O6" t="str">
        <f>VLOOKUP(A6,'Hospitalisation Details'!A:J,8,)</f>
        <v>tier - 2</v>
      </c>
      <c r="P6" t="str">
        <f>VLOOKUP(A6,'Hospitalisation Details'!A:J,9,)</f>
        <v>R1012</v>
      </c>
      <c r="Q6">
        <f>VLOOKUP(A6,'Data Transformation'!DZ:EA,2,)</f>
        <v>34</v>
      </c>
    </row>
    <row r="7" spans="1:88" x14ac:dyDescent="0.3">
      <c r="A7" s="20" t="str">
        <f>'Customer Names'!A7</f>
        <v>Id6</v>
      </c>
      <c r="B7" s="20" t="str">
        <f>VLOOKUP(A7,'Data Transformation'!A:D,3,)</f>
        <v>Baker</v>
      </c>
      <c r="C7">
        <f>VLOOKUP(A7,'Medical Examinations'!A:H,2,)</f>
        <v>32.799999999999997</v>
      </c>
      <c r="D7">
        <f>VLOOKUP(A7,'Medical Examinations'!A:H,3,)</f>
        <v>6.59</v>
      </c>
      <c r="E7" t="str">
        <f>VLOOKUP(A7,'Medical Examinations'!A:H,4,)</f>
        <v>No</v>
      </c>
      <c r="F7" t="str">
        <f>VLOOKUP(A7,'Medical Examinations'!A:H,5,)</f>
        <v>No</v>
      </c>
      <c r="G7" t="str">
        <f>VLOOKUP(A7,'Medical Examinations'!A:H,6,)</f>
        <v>No</v>
      </c>
      <c r="H7" t="str">
        <f>VLOOKUP(A7,'Medical Examinations'!A:H,7,)</f>
        <v>No major surgery</v>
      </c>
      <c r="I7" t="str">
        <f>VLOOKUP(A7,'Medical Examinations'!A:H,8,)</f>
        <v>yes</v>
      </c>
      <c r="J7" t="str">
        <f>VLOOKUP('HEALTH CARE'!C7,'Data Transformation'!BR:BS,2,)</f>
        <v>OBESITY</v>
      </c>
      <c r="K7" t="str">
        <f>VLOOKUP(D7,'Data Transformation'!BV:BW,2,)</f>
        <v>Diabetes</v>
      </c>
      <c r="L7" t="str">
        <f>VLOOKUP(A7,'Hospitalisation Details'!A:J,10,)</f>
        <v>4/Aug/1962</v>
      </c>
      <c r="M7" s="17">
        <f>VLOOKUP(A7,'Hospitalisation Details'!A:J,6,)</f>
        <v>52590.83</v>
      </c>
      <c r="N7" s="17" t="str">
        <f>VLOOKUP(A7,'Hospitalisation Details'!A:J,7,)</f>
        <v>tier - 1</v>
      </c>
      <c r="O7" t="str">
        <f>VLOOKUP(A7,'Hospitalisation Details'!A:J,8,)</f>
        <v>tier - 3</v>
      </c>
      <c r="P7" t="str">
        <f>VLOOKUP(A7,'Hospitalisation Details'!A:J,9,)</f>
        <v>R1011</v>
      </c>
      <c r="Q7">
        <f>VLOOKUP(A7,'Data Transformation'!DZ:EA,2,)</f>
        <v>61</v>
      </c>
      <c r="S7" s="24" t="s">
        <v>8421</v>
      </c>
      <c r="T7" s="24" t="s">
        <v>8422</v>
      </c>
      <c r="Y7" s="24" t="s">
        <v>8426</v>
      </c>
      <c r="Z7" t="s">
        <v>8424</v>
      </c>
      <c r="AA7" t="s">
        <v>8425</v>
      </c>
    </row>
    <row r="8" spans="1:88" x14ac:dyDescent="0.3">
      <c r="A8" s="20" t="str">
        <f>'Customer Names'!A8</f>
        <v>Id7</v>
      </c>
      <c r="B8" s="20" t="str">
        <f>VLOOKUP(A8,'Data Transformation'!A:D,3,)</f>
        <v>Macpherson</v>
      </c>
      <c r="C8">
        <f>VLOOKUP(A8,'Medical Examinations'!A:H,2,)</f>
        <v>36.4</v>
      </c>
      <c r="D8">
        <f>VLOOKUP(A8,'Medical Examinations'!A:H,3,)</f>
        <v>6.07</v>
      </c>
      <c r="E8" t="str">
        <f>VLOOKUP(A8,'Medical Examinations'!A:H,4,)</f>
        <v>No</v>
      </c>
      <c r="F8" t="str">
        <f>VLOOKUP(A8,'Medical Examinations'!A:H,5,)</f>
        <v>No</v>
      </c>
      <c r="G8" t="str">
        <f>VLOOKUP(A8,'Medical Examinations'!A:H,6,)</f>
        <v>No</v>
      </c>
      <c r="H8" t="str">
        <f>VLOOKUP(A8,'Medical Examinations'!A:H,7,)</f>
        <v>No major surgery</v>
      </c>
      <c r="I8" t="str">
        <f>VLOOKUP(A8,'Medical Examinations'!A:H,8,)</f>
        <v>yes</v>
      </c>
      <c r="J8" t="str">
        <f>VLOOKUP('HEALTH CARE'!C8,'Data Transformation'!BR:BS,2,)</f>
        <v>OBESITY</v>
      </c>
      <c r="K8" t="str">
        <f>VLOOKUP(D8,'Data Transformation'!BV:BW,2,)</f>
        <v>Prediabetes</v>
      </c>
      <c r="L8" t="str">
        <f>VLOOKUP(A8,'Hospitalisation Details'!A:J,10,)</f>
        <v>27/Oct/1994</v>
      </c>
      <c r="M8" s="17">
        <f>VLOOKUP(A8,'Hospitalisation Details'!A:J,6,)</f>
        <v>51194.559999999998</v>
      </c>
      <c r="N8" s="17" t="str">
        <f>VLOOKUP(A8,'Hospitalisation Details'!A:J,7,)</f>
        <v>tier - 1</v>
      </c>
      <c r="O8" t="str">
        <f>VLOOKUP(A8,'Hospitalisation Details'!A:J,8,)</f>
        <v>tier - 3</v>
      </c>
      <c r="P8" t="str">
        <f>VLOOKUP(A8,'Hospitalisation Details'!A:J,9,)</f>
        <v>R1011</v>
      </c>
      <c r="Q8">
        <f>VLOOKUP(A8,'Data Transformation'!DZ:EA,2,)</f>
        <v>29</v>
      </c>
      <c r="S8" s="24" t="s">
        <v>4735</v>
      </c>
      <c r="T8" t="s">
        <v>2380</v>
      </c>
      <c r="U8" t="s">
        <v>2383</v>
      </c>
      <c r="V8" t="s">
        <v>8451</v>
      </c>
      <c r="W8" t="s">
        <v>8419</v>
      </c>
      <c r="Y8" s="26" t="s">
        <v>2380</v>
      </c>
      <c r="Z8">
        <v>1417</v>
      </c>
      <c r="AA8">
        <v>6.6704427202190848</v>
      </c>
    </row>
    <row r="9" spans="1:88" x14ac:dyDescent="0.3">
      <c r="A9" s="20" t="str">
        <f>'Customer Names'!A9</f>
        <v>Id8</v>
      </c>
      <c r="B9" s="20" t="str">
        <f>VLOOKUP(A9,'Data Transformation'!A:D,3,)</f>
        <v>Hallman</v>
      </c>
      <c r="C9">
        <f>VLOOKUP(A9,'Medical Examinations'!A:H,2,)</f>
        <v>36.96</v>
      </c>
      <c r="D9">
        <f>VLOOKUP(A9,'Medical Examinations'!A:H,3,)</f>
        <v>7.93</v>
      </c>
      <c r="E9" t="str">
        <f>VLOOKUP(A9,'Medical Examinations'!A:H,4,)</f>
        <v>No</v>
      </c>
      <c r="F9" t="str">
        <f>VLOOKUP(A9,'Medical Examinations'!A:H,5,)</f>
        <v>No</v>
      </c>
      <c r="G9" t="str">
        <f>VLOOKUP(A9,'Medical Examinations'!A:H,6,)</f>
        <v>No</v>
      </c>
      <c r="H9">
        <f>VLOOKUP(A9,'Medical Examinations'!A:H,7,)</f>
        <v>3</v>
      </c>
      <c r="I9" t="str">
        <f>VLOOKUP(A9,'Medical Examinations'!A:H,8,)</f>
        <v>yes</v>
      </c>
      <c r="J9" t="str">
        <f>VLOOKUP('HEALTH CARE'!C9,'Data Transformation'!BR:BS,2,)</f>
        <v>OBESITY</v>
      </c>
      <c r="K9" t="str">
        <f>VLOOKUP(D9,'Data Transformation'!BV:BW,2,)</f>
        <v>Diabetes</v>
      </c>
      <c r="L9" t="str">
        <f>VLOOKUP(A9,'Hospitalisation Details'!A:J,10,)</f>
        <v>27/Jun/1958</v>
      </c>
      <c r="M9" s="17">
        <f>VLOOKUP(A9,'Hospitalisation Details'!A:J,6,)</f>
        <v>49577.66</v>
      </c>
      <c r="N9" s="17" t="str">
        <f>VLOOKUP(A9,'Hospitalisation Details'!A:J,7,)</f>
        <v>tier - 2</v>
      </c>
      <c r="O9" t="str">
        <f>VLOOKUP(A9,'Hospitalisation Details'!A:J,8,)</f>
        <v>tier - 2</v>
      </c>
      <c r="P9" t="str">
        <f>VLOOKUP(A9,'Hospitalisation Details'!A:J,9,)</f>
        <v>R1013</v>
      </c>
      <c r="Q9">
        <f>VLOOKUP(A9,'Data Transformation'!DZ:EA,2,)</f>
        <v>65</v>
      </c>
      <c r="S9" s="26" t="s">
        <v>31</v>
      </c>
      <c r="T9" s="50">
        <v>2</v>
      </c>
      <c r="U9" s="50"/>
      <c r="V9" s="50"/>
      <c r="W9" s="50">
        <v>2</v>
      </c>
      <c r="Y9" s="26" t="s">
        <v>2382</v>
      </c>
      <c r="Z9">
        <v>162</v>
      </c>
      <c r="AA9">
        <v>5.1876388888888894</v>
      </c>
    </row>
    <row r="10" spans="1:88" x14ac:dyDescent="0.3">
      <c r="A10" s="20" t="str">
        <f>'Customer Names'!A10</f>
        <v>Id9</v>
      </c>
      <c r="B10" s="20" t="str">
        <f>VLOOKUP(A10,'Data Transformation'!A:D,3,)</f>
        <v>Moran</v>
      </c>
      <c r="C10">
        <f>VLOOKUP(A10,'Medical Examinations'!A:H,2,)</f>
        <v>41.14</v>
      </c>
      <c r="D10">
        <f>VLOOKUP(A10,'Medical Examinations'!A:H,3,)</f>
        <v>9.58</v>
      </c>
      <c r="E10" t="str">
        <f>VLOOKUP(A10,'Medical Examinations'!A:H,4,)</f>
        <v>yes</v>
      </c>
      <c r="F10" t="str">
        <f>VLOOKUP(A10,'Medical Examinations'!A:H,5,)</f>
        <v>No</v>
      </c>
      <c r="G10" t="str">
        <f>VLOOKUP(A10,'Medical Examinations'!A:H,6,)</f>
        <v>Yes</v>
      </c>
      <c r="H10">
        <f>VLOOKUP(A10,'Medical Examinations'!A:H,7,)</f>
        <v>1</v>
      </c>
      <c r="I10" t="str">
        <f>VLOOKUP(A10,'Medical Examinations'!A:H,8,)</f>
        <v>yes</v>
      </c>
      <c r="J10" t="str">
        <f>VLOOKUP('HEALTH CARE'!C10,'Data Transformation'!BR:BS,2,)</f>
        <v>OBESITY</v>
      </c>
      <c r="K10" t="str">
        <f>VLOOKUP(D10,'Data Transformation'!BV:BW,2,)</f>
        <v>Diabetes</v>
      </c>
      <c r="L10" t="str">
        <f>VLOOKUP(A10,'Hospitalisation Details'!A:J,10,)</f>
        <v>4/Sep/1963</v>
      </c>
      <c r="M10" s="17">
        <f>VLOOKUP(A10,'Hospitalisation Details'!A:J,6,)</f>
        <v>48970.25</v>
      </c>
      <c r="N10" s="17" t="str">
        <f>VLOOKUP(A10,'Hospitalisation Details'!A:J,7,)</f>
        <v>tier - 1</v>
      </c>
      <c r="O10" t="str">
        <f>VLOOKUP(A10,'Hospitalisation Details'!A:J,8,)</f>
        <v>tier - 2</v>
      </c>
      <c r="P10" t="str">
        <f>VLOOKUP(A10,'Hospitalisation Details'!A:J,9,)</f>
        <v>R1013</v>
      </c>
      <c r="Q10">
        <f>VLOOKUP(A10,'Data Transformation'!DZ:EA,2,)</f>
        <v>60</v>
      </c>
      <c r="S10" s="26" t="s">
        <v>2380</v>
      </c>
      <c r="T10" s="50">
        <v>1538</v>
      </c>
      <c r="U10" s="50">
        <v>307</v>
      </c>
      <c r="V10" s="50"/>
      <c r="W10" s="50">
        <v>1845</v>
      </c>
      <c r="Y10" s="26" t="s">
        <v>8419</v>
      </c>
      <c r="Z10">
        <v>1579</v>
      </c>
      <c r="AA10">
        <v>6.578997858672385</v>
      </c>
    </row>
    <row r="11" spans="1:88" x14ac:dyDescent="0.3">
      <c r="A11" s="20" t="str">
        <f>'Customer Names'!A11</f>
        <v>Id10</v>
      </c>
      <c r="B11" s="20" t="str">
        <f>VLOOKUP(A11,'Data Transformation'!A:D,3,)</f>
        <v>Benner</v>
      </c>
      <c r="C11">
        <f>VLOOKUP(A11,'Medical Examinations'!A:H,2,)</f>
        <v>38.06</v>
      </c>
      <c r="D11">
        <f>VLOOKUP(A11,'Medical Examinations'!A:H,3,)</f>
        <v>10.79</v>
      </c>
      <c r="E11" t="str">
        <f>VLOOKUP(A11,'Medical Examinations'!A:H,4,)</f>
        <v>No</v>
      </c>
      <c r="F11" t="str">
        <f>VLOOKUP(A11,'Medical Examinations'!A:H,5,)</f>
        <v>No</v>
      </c>
      <c r="G11" t="str">
        <f>VLOOKUP(A11,'Medical Examinations'!A:H,6,)</f>
        <v>No</v>
      </c>
      <c r="H11" t="str">
        <f>VLOOKUP(A11,'Medical Examinations'!A:H,7,)</f>
        <v>No major surgery</v>
      </c>
      <c r="I11" t="str">
        <f>VLOOKUP(A11,'Medical Examinations'!A:H,8,)</f>
        <v>yes</v>
      </c>
      <c r="J11" t="str">
        <f>VLOOKUP('HEALTH CARE'!C11,'Data Transformation'!BR:BS,2,)</f>
        <v>OBESITY</v>
      </c>
      <c r="K11" t="str">
        <f>VLOOKUP(D11,'Data Transformation'!BV:BW,2,)</f>
        <v>Diabetes</v>
      </c>
      <c r="L11" t="str">
        <f>VLOOKUP(A11,'Hospitalisation Details'!A:J,10,)</f>
        <v>29/Dec/1978</v>
      </c>
      <c r="M11" s="17">
        <f>VLOOKUP(A11,'Hospitalisation Details'!A:J,6,)</f>
        <v>48885.14</v>
      </c>
      <c r="N11" s="17" t="str">
        <f>VLOOKUP(A11,'Hospitalisation Details'!A:J,7,)</f>
        <v>tier - 1</v>
      </c>
      <c r="O11" t="str">
        <f>VLOOKUP(A11,'Hospitalisation Details'!A:J,8,)</f>
        <v>tier - 2</v>
      </c>
      <c r="P11" t="str">
        <f>VLOOKUP(A11,'Hospitalisation Details'!A:J,9,)</f>
        <v>R1013</v>
      </c>
      <c r="Q11">
        <f>VLOOKUP(A11,'Data Transformation'!DZ:EA,2,)</f>
        <v>45</v>
      </c>
      <c r="S11" s="26" t="s">
        <v>2382</v>
      </c>
      <c r="T11" s="50">
        <v>404</v>
      </c>
      <c r="U11" s="50">
        <v>84</v>
      </c>
      <c r="V11" s="50"/>
      <c r="W11" s="50">
        <v>488</v>
      </c>
    </row>
    <row r="12" spans="1:88" x14ac:dyDescent="0.3">
      <c r="A12" s="20" t="str">
        <f>'Customer Names'!A12</f>
        <v>Id11</v>
      </c>
      <c r="B12" s="20" t="str">
        <f>VLOOKUP(A12,'Data Transformation'!A:D,3,)</f>
        <v>Fierro Vargas</v>
      </c>
      <c r="C12">
        <f>VLOOKUP(A12,'Medical Examinations'!A:H,2,)</f>
        <v>37.700000000000003</v>
      </c>
      <c r="D12">
        <f>VLOOKUP(A12,'Medical Examinations'!A:H,3,)</f>
        <v>5.96</v>
      </c>
      <c r="E12" t="str">
        <f>VLOOKUP(A12,'Medical Examinations'!A:H,4,)</f>
        <v>yes</v>
      </c>
      <c r="F12" t="str">
        <f>VLOOKUP(A12,'Medical Examinations'!A:H,5,)</f>
        <v>No</v>
      </c>
      <c r="G12" t="str">
        <f>VLOOKUP(A12,'Medical Examinations'!A:H,6,)</f>
        <v>No</v>
      </c>
      <c r="H12">
        <f>VLOOKUP(A12,'Medical Examinations'!A:H,7,)</f>
        <v>2</v>
      </c>
      <c r="I12" t="str">
        <f>VLOOKUP(A12,'Medical Examinations'!A:H,8,)</f>
        <v>yes</v>
      </c>
      <c r="J12" t="str">
        <f>VLOOKUP('HEALTH CARE'!C12,'Data Transformation'!BR:BS,2,)</f>
        <v>OBESITY</v>
      </c>
      <c r="K12" t="str">
        <f>VLOOKUP(D12,'Data Transformation'!BV:BW,2,)</f>
        <v>Prediabetes</v>
      </c>
      <c r="L12" t="str">
        <f>VLOOKUP(A12,'Hospitalisation Details'!A:J,10,)</f>
        <v>22/Jul/1959</v>
      </c>
      <c r="M12" s="17">
        <f>VLOOKUP(A12,'Hospitalisation Details'!A:J,6,)</f>
        <v>48824.45</v>
      </c>
      <c r="N12" s="17" t="str">
        <f>VLOOKUP(A12,'Hospitalisation Details'!A:J,7,)</f>
        <v>tier - 2</v>
      </c>
      <c r="O12" t="str">
        <f>VLOOKUP(A12,'Hospitalisation Details'!A:J,8,)</f>
        <v>tier - 1</v>
      </c>
      <c r="P12" t="str">
        <f>VLOOKUP(A12,'Hospitalisation Details'!A:J,9,)</f>
        <v>R1011</v>
      </c>
      <c r="Q12">
        <f>VLOOKUP(A12,'Data Transformation'!DZ:EA,2,)</f>
        <v>64</v>
      </c>
      <c r="S12" s="26" t="s">
        <v>8451</v>
      </c>
      <c r="T12" s="50"/>
      <c r="U12" s="50"/>
      <c r="V12" s="50"/>
      <c r="W12" s="50"/>
    </row>
    <row r="13" spans="1:88" x14ac:dyDescent="0.3">
      <c r="A13" s="20" t="str">
        <f>'Customer Names'!A13</f>
        <v>Id12</v>
      </c>
      <c r="B13" s="20" t="str">
        <f>VLOOKUP(A13,'Data Transformation'!A:D,3,)</f>
        <v>Franz</v>
      </c>
      <c r="C13">
        <f>VLOOKUP(A13,'Medical Examinations'!A:H,2,)</f>
        <v>42.13</v>
      </c>
      <c r="D13">
        <f>VLOOKUP(A13,'Medical Examinations'!A:H,3,)</f>
        <v>11.9</v>
      </c>
      <c r="E13" t="str">
        <f>VLOOKUP(A13,'Medical Examinations'!A:H,4,)</f>
        <v>No</v>
      </c>
      <c r="F13" t="str">
        <f>VLOOKUP(A13,'Medical Examinations'!A:H,5,)</f>
        <v>No</v>
      </c>
      <c r="G13" t="str">
        <f>VLOOKUP(A13,'Medical Examinations'!A:H,6,)</f>
        <v>No</v>
      </c>
      <c r="H13" t="str">
        <f>VLOOKUP(A13,'Medical Examinations'!A:H,7,)</f>
        <v>No major surgery</v>
      </c>
      <c r="I13" t="str">
        <f>VLOOKUP(A13,'Medical Examinations'!A:H,8,)</f>
        <v>yes</v>
      </c>
      <c r="J13" t="str">
        <f>VLOOKUP('HEALTH CARE'!C13,'Data Transformation'!BR:BS,2,)</f>
        <v>OBESITY</v>
      </c>
      <c r="K13" t="str">
        <f>VLOOKUP(D13,'Data Transformation'!BV:BW,2,)</f>
        <v>Diabetes</v>
      </c>
      <c r="L13" t="str">
        <f>VLOOKUP(A13,'Hospitalisation Details'!A:J,10,)</f>
        <v>27/Oct/1965</v>
      </c>
      <c r="M13" s="17">
        <f>VLOOKUP(A13,'Hospitalisation Details'!A:J,6,)</f>
        <v>48675.519999999997</v>
      </c>
      <c r="N13" s="17" t="str">
        <f>VLOOKUP(A13,'Hospitalisation Details'!A:J,7,)</f>
        <v>tier - 1</v>
      </c>
      <c r="O13" t="str">
        <f>VLOOKUP(A13,'Hospitalisation Details'!A:J,8,)</f>
        <v>tier - 2</v>
      </c>
      <c r="P13" t="str">
        <f>VLOOKUP(A13,'Hospitalisation Details'!A:J,9,)</f>
        <v>R1013</v>
      </c>
      <c r="Q13">
        <f>VLOOKUP(A13,'Data Transformation'!DZ:EA,2,)</f>
        <v>58</v>
      </c>
      <c r="S13" s="26" t="s">
        <v>8419</v>
      </c>
      <c r="T13" s="50">
        <v>1944</v>
      </c>
      <c r="U13" s="50">
        <v>391</v>
      </c>
      <c r="V13" s="50"/>
      <c r="W13" s="50">
        <v>2335</v>
      </c>
    </row>
    <row r="14" spans="1:88" x14ac:dyDescent="0.3">
      <c r="A14" s="20" t="str">
        <f>'Customer Names'!A14</f>
        <v>Id13</v>
      </c>
      <c r="B14" s="20" t="str">
        <f>VLOOKUP(A14,'Data Transformation'!A:D,3,)</f>
        <v>Foster</v>
      </c>
      <c r="C14">
        <f>VLOOKUP(A14,'Medical Examinations'!A:H,2,)</f>
        <v>40.92</v>
      </c>
      <c r="D14">
        <f>VLOOKUP(A14,'Medical Examinations'!A:H,3,)</f>
        <v>8.41</v>
      </c>
      <c r="E14" t="str">
        <f>VLOOKUP(A14,'Medical Examinations'!A:H,4,)</f>
        <v>No</v>
      </c>
      <c r="F14" t="str">
        <f>VLOOKUP(A14,'Medical Examinations'!A:H,5,)</f>
        <v>No</v>
      </c>
      <c r="G14" t="str">
        <f>VLOOKUP(A14,'Medical Examinations'!A:H,6,)</f>
        <v>No</v>
      </c>
      <c r="H14" t="str">
        <f>VLOOKUP(A14,'Medical Examinations'!A:H,7,)</f>
        <v>No major surgery</v>
      </c>
      <c r="I14" t="str">
        <f>VLOOKUP(A14,'Medical Examinations'!A:H,8,)</f>
        <v>yes</v>
      </c>
      <c r="J14" t="str">
        <f>VLOOKUP('HEALTH CARE'!C14,'Data Transformation'!BR:BS,2,)</f>
        <v>OBESITY</v>
      </c>
      <c r="K14" t="str">
        <f>VLOOKUP(D14,'Data Transformation'!BV:BW,2,)</f>
        <v>Diabetes</v>
      </c>
      <c r="L14" t="str">
        <f>VLOOKUP(A14,'Hospitalisation Details'!A:J,10,)</f>
        <v>11/Oct/1962</v>
      </c>
      <c r="M14" s="17">
        <f>VLOOKUP(A14,'Hospitalisation Details'!A:J,6,)</f>
        <v>48673.56</v>
      </c>
      <c r="N14" s="17" t="str">
        <f>VLOOKUP(A14,'Hospitalisation Details'!A:J,7,)</f>
        <v>tier - 1</v>
      </c>
      <c r="O14" t="str">
        <f>VLOOKUP(A14,'Hospitalisation Details'!A:J,8,)</f>
        <v>tier - 2</v>
      </c>
      <c r="P14" t="str">
        <f>VLOOKUP(A14,'Hospitalisation Details'!A:J,9,)</f>
        <v>R1013</v>
      </c>
      <c r="Q14">
        <f>VLOOKUP(A14,'Data Transformation'!DZ:EA,2,)</f>
        <v>61</v>
      </c>
      <c r="S14"/>
    </row>
    <row r="15" spans="1:88" x14ac:dyDescent="0.3">
      <c r="A15" s="20" t="str">
        <f>'Customer Names'!A15</f>
        <v>Id14</v>
      </c>
      <c r="B15" s="20" t="str">
        <f>VLOOKUP(A15,'Data Transformation'!A:D,3,)</f>
        <v>Tenorio</v>
      </c>
      <c r="C15">
        <f>VLOOKUP(A15,'Medical Examinations'!A:H,2,)</f>
        <v>40.564999999999998</v>
      </c>
      <c r="D15">
        <f>VLOOKUP(A15,'Medical Examinations'!A:H,3,)</f>
        <v>7.02</v>
      </c>
      <c r="E15" t="str">
        <f>VLOOKUP(A15,'Medical Examinations'!A:H,4,)</f>
        <v>No</v>
      </c>
      <c r="F15" t="str">
        <f>VLOOKUP(A15,'Medical Examinations'!A:H,5,)</f>
        <v>No</v>
      </c>
      <c r="G15" t="str">
        <f>VLOOKUP(A15,'Medical Examinations'!A:H,6,)</f>
        <v>No</v>
      </c>
      <c r="H15" t="str">
        <f>VLOOKUP(A15,'Medical Examinations'!A:H,7,)</f>
        <v>No major surgery</v>
      </c>
      <c r="I15" t="str">
        <f>VLOOKUP(A15,'Medical Examinations'!A:H,8,)</f>
        <v>yes</v>
      </c>
      <c r="J15" t="str">
        <f>VLOOKUP('HEALTH CARE'!C15,'Data Transformation'!BR:BS,2,)</f>
        <v>OBESITY</v>
      </c>
      <c r="K15" t="str">
        <f>VLOOKUP(D15,'Data Transformation'!BV:BW,2,)</f>
        <v>Diabetes</v>
      </c>
      <c r="L15" t="str">
        <f>VLOOKUP(A15,'Hospitalisation Details'!A:J,10,)</f>
        <v>1/Dec/1968</v>
      </c>
      <c r="M15" s="17">
        <f>VLOOKUP(A15,'Hospitalisation Details'!A:J,6,)</f>
        <v>48549.18</v>
      </c>
      <c r="N15" s="17" t="str">
        <f>VLOOKUP(A15,'Hospitalisation Details'!A:J,7,)</f>
        <v>tier - 1</v>
      </c>
      <c r="O15" t="str">
        <f>VLOOKUP(A15,'Hospitalisation Details'!A:J,8,)</f>
        <v>tier - 3</v>
      </c>
      <c r="P15" t="str">
        <f>VLOOKUP(A15,'Hospitalisation Details'!A:J,9,)</f>
        <v>R1016</v>
      </c>
      <c r="Q15">
        <f>VLOOKUP(A15,'Data Transformation'!DZ:EA,2,)</f>
        <v>55</v>
      </c>
      <c r="S15"/>
    </row>
    <row r="16" spans="1:88" x14ac:dyDescent="0.3">
      <c r="A16" s="20" t="str">
        <f>'Customer Names'!A16</f>
        <v>Id15</v>
      </c>
      <c r="B16" s="20" t="str">
        <f>VLOOKUP(A16,'Data Transformation'!A:D,3,)</f>
        <v>Rios</v>
      </c>
      <c r="C16">
        <f>VLOOKUP(A16,'Medical Examinations'!A:H,2,)</f>
        <v>36.384999999999998</v>
      </c>
      <c r="D16">
        <f>VLOOKUP(A16,'Medical Examinations'!A:H,3,)</f>
        <v>7.59</v>
      </c>
      <c r="E16" t="str">
        <f>VLOOKUP(A16,'Medical Examinations'!A:H,4,)</f>
        <v>yes</v>
      </c>
      <c r="F16" t="str">
        <f>VLOOKUP(A16,'Medical Examinations'!A:H,5,)</f>
        <v>No</v>
      </c>
      <c r="G16" t="str">
        <f>VLOOKUP(A16,'Medical Examinations'!A:H,6,)</f>
        <v>No</v>
      </c>
      <c r="H16">
        <f>VLOOKUP(A16,'Medical Examinations'!A:H,7,)</f>
        <v>2</v>
      </c>
      <c r="I16" t="str">
        <f>VLOOKUP(A16,'Medical Examinations'!A:H,8,)</f>
        <v>yes</v>
      </c>
      <c r="J16" t="str">
        <f>VLOOKUP('HEALTH CARE'!C16,'Data Transformation'!BR:BS,2,)</f>
        <v>OBESITY</v>
      </c>
      <c r="K16" t="str">
        <f>VLOOKUP(D16,'Data Transformation'!BV:BW,2,)</f>
        <v>Diabetes</v>
      </c>
      <c r="L16" t="str">
        <f>VLOOKUP(A16,'Hospitalisation Details'!A:J,10,)</f>
        <v>21/Dec/1961</v>
      </c>
      <c r="M16" s="17">
        <f>VLOOKUP(A16,'Hospitalisation Details'!A:J,6,)</f>
        <v>48517.56</v>
      </c>
      <c r="N16" s="17" t="str">
        <f>VLOOKUP(A16,'Hospitalisation Details'!A:J,7,)</f>
        <v>tier - 1</v>
      </c>
      <c r="O16" t="str">
        <f>VLOOKUP(A16,'Hospitalisation Details'!A:J,8,)</f>
        <v>tier - 3</v>
      </c>
      <c r="P16" t="str">
        <f>VLOOKUP(A16,'Hospitalisation Details'!A:J,9,)</f>
        <v>R1024</v>
      </c>
      <c r="Q16">
        <f>VLOOKUP(A16,'Data Transformation'!DZ:EA,2,)</f>
        <v>62</v>
      </c>
      <c r="S16"/>
    </row>
    <row r="17" spans="1:48" x14ac:dyDescent="0.3">
      <c r="A17" s="20" t="str">
        <f>'Customer Names'!A17</f>
        <v>Id16</v>
      </c>
      <c r="B17" s="20" t="str">
        <f>VLOOKUP(A17,'Data Transformation'!A:D,3,)</f>
        <v>Viau-Dupuis</v>
      </c>
      <c r="C17">
        <f>VLOOKUP(A17,'Medical Examinations'!A:H,2,)</f>
        <v>39.9</v>
      </c>
      <c r="D17">
        <f>VLOOKUP(A17,'Medical Examinations'!A:H,3,)</f>
        <v>11.32</v>
      </c>
      <c r="E17" t="str">
        <f>VLOOKUP(A17,'Medical Examinations'!A:H,4,)</f>
        <v>No</v>
      </c>
      <c r="F17" t="str">
        <f>VLOOKUP(A17,'Medical Examinations'!A:H,5,)</f>
        <v>No</v>
      </c>
      <c r="G17" t="str">
        <f>VLOOKUP(A17,'Medical Examinations'!A:H,6,)</f>
        <v>No</v>
      </c>
      <c r="H17" t="str">
        <f>VLOOKUP(A17,'Medical Examinations'!A:H,7,)</f>
        <v>No major surgery</v>
      </c>
      <c r="I17" t="str">
        <f>VLOOKUP(A17,'Medical Examinations'!A:H,8,)</f>
        <v>yes</v>
      </c>
      <c r="J17" t="str">
        <f>VLOOKUP('HEALTH CARE'!C17,'Data Transformation'!BR:BS,2,)</f>
        <v>OBESITY</v>
      </c>
      <c r="K17" t="str">
        <f>VLOOKUP(D17,'Data Transformation'!BV:BW,2,)</f>
        <v>Diabetes</v>
      </c>
      <c r="L17" t="str">
        <f>VLOOKUP(A17,'Hospitalisation Details'!A:J,10,)</f>
        <v>27/Aug/1962</v>
      </c>
      <c r="M17" s="17">
        <f>VLOOKUP(A17,'Hospitalisation Details'!A:J,6,)</f>
        <v>48173.36</v>
      </c>
      <c r="N17" s="17" t="str">
        <f>VLOOKUP(A17,'Hospitalisation Details'!A:J,7,)</f>
        <v>tier - 1</v>
      </c>
      <c r="O17" t="str">
        <f>VLOOKUP(A17,'Hospitalisation Details'!A:J,8,)</f>
        <v>tier - 3</v>
      </c>
      <c r="P17" t="str">
        <f>VLOOKUP(A17,'Hospitalisation Details'!A:J,9,)</f>
        <v>R1011</v>
      </c>
      <c r="Q17">
        <f>VLOOKUP(A17,'Data Transformation'!DZ:EA,2,)</f>
        <v>61</v>
      </c>
      <c r="S17"/>
    </row>
    <row r="18" spans="1:48" x14ac:dyDescent="0.3">
      <c r="A18" s="20" t="str">
        <f>'Customer Names'!A18</f>
        <v>Id17</v>
      </c>
      <c r="B18" s="20" t="str">
        <f>VLOOKUP(A18,'Data Transformation'!A:D,3,)</f>
        <v>Cronin</v>
      </c>
      <c r="C18">
        <f>VLOOKUP(A18,'Medical Examinations'!A:H,2,)</f>
        <v>33.799999999999997</v>
      </c>
      <c r="D18">
        <f>VLOOKUP(A18,'Medical Examinations'!A:H,3,)</f>
        <v>7.67</v>
      </c>
      <c r="E18" t="str">
        <f>VLOOKUP(A18,'Medical Examinations'!A:H,4,)</f>
        <v>No</v>
      </c>
      <c r="F18" t="str">
        <f>VLOOKUP(A18,'Medical Examinations'!A:H,5,)</f>
        <v>No</v>
      </c>
      <c r="G18" t="str">
        <f>VLOOKUP(A18,'Medical Examinations'!A:H,6,)</f>
        <v>No</v>
      </c>
      <c r="H18">
        <f>VLOOKUP(A18,'Medical Examinations'!A:H,7,)</f>
        <v>3</v>
      </c>
      <c r="I18" t="str">
        <f>VLOOKUP(A18,'Medical Examinations'!A:H,8,)</f>
        <v>yes</v>
      </c>
      <c r="J18" t="str">
        <f>VLOOKUP('HEALTH CARE'!C18,'Data Transformation'!BR:BS,2,)</f>
        <v>OBESITY</v>
      </c>
      <c r="K18" t="str">
        <f>VLOOKUP(D18,'Data Transformation'!BV:BW,2,)</f>
        <v>Diabetes</v>
      </c>
      <c r="L18" t="str">
        <f>VLOOKUP(A18,'Hospitalisation Details'!A:J,10,)</f>
        <v>16/Nov/1958</v>
      </c>
      <c r="M18" s="17">
        <f>VLOOKUP(A18,'Hospitalisation Details'!A:J,6,)</f>
        <v>47928.03</v>
      </c>
      <c r="N18" s="17" t="str">
        <f>VLOOKUP(A18,'Hospitalisation Details'!A:J,7,)</f>
        <v>tier - 2</v>
      </c>
      <c r="O18" t="str">
        <f>VLOOKUP(A18,'Hospitalisation Details'!A:J,8,)</f>
        <v>tier - 3</v>
      </c>
      <c r="P18" t="str">
        <f>VLOOKUP(A18,'Hospitalisation Details'!A:J,9,)</f>
        <v>R1011</v>
      </c>
      <c r="Q18">
        <f>VLOOKUP(A18,'Data Transformation'!DZ:EA,2,)</f>
        <v>65</v>
      </c>
      <c r="S18"/>
    </row>
    <row r="19" spans="1:48" x14ac:dyDescent="0.3">
      <c r="A19" s="20" t="str">
        <f>'Customer Names'!A19</f>
        <v>Id18</v>
      </c>
      <c r="B19" s="20" t="str">
        <f>VLOOKUP(A19,'Data Transformation'!A:D,3,)</f>
        <v>Noordstar</v>
      </c>
      <c r="C19">
        <f>VLOOKUP(A19,'Medical Examinations'!A:H,2,)</f>
        <v>36.765000000000001</v>
      </c>
      <c r="D19">
        <f>VLOOKUP(A19,'Medical Examinations'!A:H,3,)</f>
        <v>7.29</v>
      </c>
      <c r="E19" t="str">
        <f>VLOOKUP(A19,'Medical Examinations'!A:H,4,)</f>
        <v>yes</v>
      </c>
      <c r="F19" t="str">
        <f>VLOOKUP(A19,'Medical Examinations'!A:H,5,)</f>
        <v>No</v>
      </c>
      <c r="G19" t="str">
        <f>VLOOKUP(A19,'Medical Examinations'!A:H,6,)</f>
        <v>Yes</v>
      </c>
      <c r="H19">
        <f>VLOOKUP(A19,'Medical Examinations'!A:H,7,)</f>
        <v>1</v>
      </c>
      <c r="I19" t="str">
        <f>VLOOKUP(A19,'Medical Examinations'!A:H,8,)</f>
        <v>yes</v>
      </c>
      <c r="J19" t="str">
        <f>VLOOKUP('HEALTH CARE'!C19,'Data Transformation'!BR:BS,2,)</f>
        <v>OBESITY</v>
      </c>
      <c r="K19" t="str">
        <f>VLOOKUP(D19,'Data Transformation'!BV:BW,2,)</f>
        <v>Diabetes</v>
      </c>
      <c r="L19" t="str">
        <f>VLOOKUP(A19,'Hospitalisation Details'!A:J,10,)</f>
        <v>5/Aug/1963</v>
      </c>
      <c r="M19" s="17">
        <f>VLOOKUP(A19,'Hospitalisation Details'!A:J,6,)</f>
        <v>47896.79</v>
      </c>
      <c r="N19" s="17" t="str">
        <f>VLOOKUP(A19,'Hospitalisation Details'!A:J,7,)</f>
        <v>tier - 1</v>
      </c>
      <c r="O19" t="str">
        <f>VLOOKUP(A19,'Hospitalisation Details'!A:J,8,)</f>
        <v>tier - 3</v>
      </c>
      <c r="P19" t="str">
        <f>VLOOKUP(A19,'Hospitalisation Details'!A:J,9,)</f>
        <v>R1024</v>
      </c>
      <c r="Q19">
        <f>VLOOKUP(A19,'Data Transformation'!DZ:EA,2,)</f>
        <v>60</v>
      </c>
      <c r="S19"/>
    </row>
    <row r="20" spans="1:48" x14ac:dyDescent="0.3">
      <c r="A20" s="20" t="str">
        <f>'Customer Names'!A20</f>
        <v>Id19</v>
      </c>
      <c r="B20" s="20" t="str">
        <f>VLOOKUP(A20,'Data Transformation'!A:D,3,)</f>
        <v>Boudalia</v>
      </c>
      <c r="C20">
        <f>VLOOKUP(A20,'Medical Examinations'!A:H,2,)</f>
        <v>36.954999999999998</v>
      </c>
      <c r="D20">
        <f>VLOOKUP(A20,'Medical Examinations'!A:H,3,)</f>
        <v>4.72</v>
      </c>
      <c r="E20" t="str">
        <f>VLOOKUP(A20,'Medical Examinations'!A:H,4,)</f>
        <v>yes</v>
      </c>
      <c r="F20" t="str">
        <f>VLOOKUP(A20,'Medical Examinations'!A:H,5,)</f>
        <v>No</v>
      </c>
      <c r="G20" t="str">
        <f>VLOOKUP(A20,'Medical Examinations'!A:H,6,)</f>
        <v>No</v>
      </c>
      <c r="H20">
        <f>VLOOKUP(A20,'Medical Examinations'!A:H,7,)</f>
        <v>1</v>
      </c>
      <c r="I20" t="str">
        <f>VLOOKUP(A20,'Medical Examinations'!A:H,8,)</f>
        <v>yes</v>
      </c>
      <c r="J20" t="str">
        <f>VLOOKUP('HEALTH CARE'!C20,'Data Transformation'!BR:BS,2,)</f>
        <v>OBESITY</v>
      </c>
      <c r="K20" t="str">
        <f>VLOOKUP(D20,'Data Transformation'!BV:BW,2,)</f>
        <v>NORMAL</v>
      </c>
      <c r="L20" t="str">
        <f>VLOOKUP(A20,'Hospitalisation Details'!A:J,10,)</f>
        <v>7/Nov/1964</v>
      </c>
      <c r="M20" s="17">
        <f>VLOOKUP(A20,'Hospitalisation Details'!A:J,6,)</f>
        <v>47496.49</v>
      </c>
      <c r="N20" s="17" t="str">
        <f>VLOOKUP(A20,'Hospitalisation Details'!A:J,7,)</f>
        <v>tier - 1</v>
      </c>
      <c r="O20" t="str">
        <f>VLOOKUP(A20,'Hospitalisation Details'!A:J,8,)</f>
        <v>tier - 3</v>
      </c>
      <c r="P20" t="str">
        <f>VLOOKUP(A20,'Hospitalisation Details'!A:J,9,)</f>
        <v>R1012</v>
      </c>
      <c r="Q20">
        <f>VLOOKUP(A20,'Data Transformation'!DZ:EA,2,)</f>
        <v>59</v>
      </c>
      <c r="S20"/>
    </row>
    <row r="21" spans="1:48" x14ac:dyDescent="0.3">
      <c r="A21" s="20" t="str">
        <f>'Customer Names'!A21</f>
        <v>Id20</v>
      </c>
      <c r="B21" s="20" t="str">
        <f>VLOOKUP(A21,'Data Transformation'!A:D,3,)</f>
        <v>Flor</v>
      </c>
      <c r="C21">
        <f>VLOOKUP(A21,'Medical Examinations'!A:H,2,)</f>
        <v>42.9</v>
      </c>
      <c r="D21">
        <f>VLOOKUP(A21,'Medical Examinations'!A:H,3,)</f>
        <v>11.41</v>
      </c>
      <c r="E21" t="str">
        <f>VLOOKUP(A21,'Medical Examinations'!A:H,4,)</f>
        <v>No</v>
      </c>
      <c r="F21" t="str">
        <f>VLOOKUP(A21,'Medical Examinations'!A:H,5,)</f>
        <v>No</v>
      </c>
      <c r="G21" t="str">
        <f>VLOOKUP(A21,'Medical Examinations'!A:H,6,)</f>
        <v>No</v>
      </c>
      <c r="H21" t="str">
        <f>VLOOKUP(A21,'Medical Examinations'!A:H,7,)</f>
        <v>No major surgery</v>
      </c>
      <c r="I21" t="str">
        <f>VLOOKUP(A21,'Medical Examinations'!A:H,8,)</f>
        <v>yes</v>
      </c>
      <c r="J21" t="str">
        <f>VLOOKUP('HEALTH CARE'!C21,'Data Transformation'!BR:BS,2,)</f>
        <v>OBESITY</v>
      </c>
      <c r="K21" t="str">
        <f>VLOOKUP(D21,'Data Transformation'!BV:BW,2,)</f>
        <v>Diabetes</v>
      </c>
      <c r="L21" t="str">
        <f>VLOOKUP(A21,'Hospitalisation Details'!A:J,10,)</f>
        <v>27/Sep/1971</v>
      </c>
      <c r="M21" s="17">
        <f>VLOOKUP(A21,'Hospitalisation Details'!A:J,6,)</f>
        <v>47462.89</v>
      </c>
      <c r="N21" s="17" t="str">
        <f>VLOOKUP(A21,'Hospitalisation Details'!A:J,7,)</f>
        <v>tier - 1</v>
      </c>
      <c r="O21" t="str">
        <f>VLOOKUP(A21,'Hospitalisation Details'!A:J,8,)</f>
        <v>tier - 2</v>
      </c>
      <c r="P21" t="str">
        <f>VLOOKUP(A21,'Hospitalisation Details'!A:J,9,)</f>
        <v>R1013</v>
      </c>
      <c r="Q21">
        <f>VLOOKUP(A21,'Data Transformation'!DZ:EA,2,)</f>
        <v>52</v>
      </c>
      <c r="S21"/>
    </row>
    <row r="22" spans="1:48" x14ac:dyDescent="0.3">
      <c r="A22" s="20" t="str">
        <f>'Customer Names'!A22</f>
        <v>Id21</v>
      </c>
      <c r="B22" s="20" t="str">
        <f>VLOOKUP(A22,'Data Transformation'!A:D,3,)</f>
        <v>Fennon</v>
      </c>
      <c r="C22">
        <f>VLOOKUP(A22,'Medical Examinations'!A:H,2,)</f>
        <v>36.299999999999997</v>
      </c>
      <c r="D22">
        <f>VLOOKUP(A22,'Medical Examinations'!A:H,3,)</f>
        <v>11.5</v>
      </c>
      <c r="E22" t="str">
        <f>VLOOKUP(A22,'Medical Examinations'!A:H,4,)</f>
        <v>yes</v>
      </c>
      <c r="F22" t="str">
        <f>VLOOKUP(A22,'Medical Examinations'!A:H,5,)</f>
        <v>No</v>
      </c>
      <c r="G22" t="str">
        <f>VLOOKUP(A22,'Medical Examinations'!A:H,6,)</f>
        <v>No</v>
      </c>
      <c r="H22">
        <f>VLOOKUP(A22,'Medical Examinations'!A:H,7,)</f>
        <v>2</v>
      </c>
      <c r="I22" t="str">
        <f>VLOOKUP(A22,'Medical Examinations'!A:H,8,)</f>
        <v>yes</v>
      </c>
      <c r="J22" t="str">
        <f>VLOOKUP('HEALTH CARE'!C22,'Data Transformation'!BR:BS,2,)</f>
        <v>OBESITY</v>
      </c>
      <c r="K22" t="str">
        <f>VLOOKUP(D22,'Data Transformation'!BV:BW,2,)</f>
        <v>Diabetes</v>
      </c>
      <c r="L22" t="str">
        <f>VLOOKUP(A22,'Hospitalisation Details'!A:J,10,)</f>
        <v>13/Jun/1961</v>
      </c>
      <c r="M22" s="17">
        <f>VLOOKUP(A22,'Hospitalisation Details'!A:J,6,)</f>
        <v>47403.88</v>
      </c>
      <c r="N22" s="17" t="str">
        <f>VLOOKUP(A22,'Hospitalisation Details'!A:J,7,)</f>
        <v>tier - 1</v>
      </c>
      <c r="O22" t="str">
        <f>VLOOKUP(A22,'Hospitalisation Details'!A:J,8,)</f>
        <v>tier - 3</v>
      </c>
      <c r="P22" t="str">
        <f>VLOOKUP(A22,'Hospitalisation Details'!A:J,9,)</f>
        <v>R1011</v>
      </c>
      <c r="Q22">
        <f>VLOOKUP(A22,'Data Transformation'!DZ:EA,2,)</f>
        <v>62</v>
      </c>
    </row>
    <row r="23" spans="1:48" x14ac:dyDescent="0.3">
      <c r="A23" s="20" t="str">
        <f>'Customer Names'!A23</f>
        <v>Id22</v>
      </c>
      <c r="B23" s="20" t="str">
        <f>VLOOKUP(A23,'Data Transformation'!A:D,3,)</f>
        <v>Hribar</v>
      </c>
      <c r="C23">
        <f>VLOOKUP(A23,'Medical Examinations'!A:H,2,)</f>
        <v>32.200000000000003</v>
      </c>
      <c r="D23">
        <f>VLOOKUP(A23,'Medical Examinations'!A:H,3,)</f>
        <v>6.22</v>
      </c>
      <c r="E23" t="str">
        <f>VLOOKUP(A23,'Medical Examinations'!A:H,4,)</f>
        <v>yes</v>
      </c>
      <c r="F23" t="str">
        <f>VLOOKUP(A23,'Medical Examinations'!A:H,5,)</f>
        <v>No</v>
      </c>
      <c r="G23" t="str">
        <f>VLOOKUP(A23,'Medical Examinations'!A:H,6,)</f>
        <v>No</v>
      </c>
      <c r="H23">
        <f>VLOOKUP(A23,'Medical Examinations'!A:H,7,)</f>
        <v>2</v>
      </c>
      <c r="I23" t="str">
        <f>VLOOKUP(A23,'Medical Examinations'!A:H,8,)</f>
        <v>yes</v>
      </c>
      <c r="J23" t="str">
        <f>VLOOKUP('HEALTH CARE'!C23,'Data Transformation'!BR:BS,2,)</f>
        <v>OBESITY</v>
      </c>
      <c r="K23" t="str">
        <f>VLOOKUP(D23,'Data Transformation'!BV:BW,2,)</f>
        <v>Prediabetes</v>
      </c>
      <c r="L23" t="str">
        <f>VLOOKUP(A23,'Hospitalisation Details'!A:J,10,)</f>
        <v>4/Oct/1959</v>
      </c>
      <c r="M23" s="17">
        <f>VLOOKUP(A23,'Hospitalisation Details'!A:J,6,)</f>
        <v>47305.31</v>
      </c>
      <c r="N23" s="17" t="str">
        <f>VLOOKUP(A23,'Hospitalisation Details'!A:J,7,)</f>
        <v>tier - 2</v>
      </c>
      <c r="O23" t="str">
        <f>VLOOKUP(A23,'Hospitalisation Details'!A:J,8,)</f>
        <v>tier - 1</v>
      </c>
      <c r="P23" t="str">
        <f>VLOOKUP(A23,'Hospitalisation Details'!A:J,9,)</f>
        <v>R1011</v>
      </c>
      <c r="Q23">
        <f>VLOOKUP(A23,'Data Transformation'!DZ:EA,2,)</f>
        <v>64</v>
      </c>
    </row>
    <row r="24" spans="1:48" x14ac:dyDescent="0.3">
      <c r="A24" s="20" t="str">
        <f>'Customer Names'!A24</f>
        <v>Id23</v>
      </c>
      <c r="B24" s="20" t="str">
        <f>VLOOKUP(A24,'Data Transformation'!A:D,3,)</f>
        <v>Tassello</v>
      </c>
      <c r="C24">
        <f>VLOOKUP(A24,'Medical Examinations'!A:H,2,)</f>
        <v>31.3</v>
      </c>
      <c r="D24">
        <f>VLOOKUP(A24,'Medical Examinations'!A:H,3,)</f>
        <v>11.38</v>
      </c>
      <c r="E24" t="str">
        <f>VLOOKUP(A24,'Medical Examinations'!A:H,4,)</f>
        <v>No</v>
      </c>
      <c r="F24" t="str">
        <f>VLOOKUP(A24,'Medical Examinations'!A:H,5,)</f>
        <v>No</v>
      </c>
      <c r="G24" t="str">
        <f>VLOOKUP(A24,'Medical Examinations'!A:H,6,)</f>
        <v>No</v>
      </c>
      <c r="H24">
        <f>VLOOKUP(A24,'Medical Examinations'!A:H,7,)</f>
        <v>3</v>
      </c>
      <c r="I24" t="str">
        <f>VLOOKUP(A24,'Medical Examinations'!A:H,8,)</f>
        <v>yes</v>
      </c>
      <c r="J24" t="str">
        <f>VLOOKUP('HEALTH CARE'!C24,'Data Transformation'!BR:BS,2,)</f>
        <v>OBESITY</v>
      </c>
      <c r="K24" t="str">
        <f>VLOOKUP(D24,'Data Transformation'!BV:BW,2,)</f>
        <v>Diabetes</v>
      </c>
      <c r="L24" t="str">
        <f>VLOOKUP(A24,'Hospitalisation Details'!A:J,10,)</f>
        <v>3/Sep/1958</v>
      </c>
      <c r="M24" s="17">
        <f>VLOOKUP(A24,'Hospitalisation Details'!A:J,6,)</f>
        <v>47291.06</v>
      </c>
      <c r="N24" s="17" t="str">
        <f>VLOOKUP(A24,'Hospitalisation Details'!A:J,7,)</f>
        <v>tier - 2</v>
      </c>
      <c r="O24" t="str">
        <f>VLOOKUP(A24,'Hospitalisation Details'!A:J,8,)</f>
        <v>tier - 1</v>
      </c>
      <c r="P24" t="str">
        <f>VLOOKUP(A24,'Hospitalisation Details'!A:J,9,)</f>
        <v>R1011</v>
      </c>
      <c r="Q24">
        <f>VLOOKUP(A24,'Data Transformation'!DZ:EA,2,)</f>
        <v>65</v>
      </c>
      <c r="AU24" s="25" t="s">
        <v>6</v>
      </c>
      <c r="AV24" s="25" t="s">
        <v>8438</v>
      </c>
    </row>
    <row r="25" spans="1:48" x14ac:dyDescent="0.3">
      <c r="A25" s="20" t="str">
        <f>'Customer Names'!A25</f>
        <v>Id24</v>
      </c>
      <c r="B25" s="20" t="str">
        <f>VLOOKUP(A25,'Data Transformation'!A:D,3,)</f>
        <v>Mauricette</v>
      </c>
      <c r="C25">
        <f>VLOOKUP(A25,'Medical Examinations'!A:H,2,)</f>
        <v>41.8</v>
      </c>
      <c r="D25">
        <f>VLOOKUP(A25,'Medical Examinations'!A:H,3,)</f>
        <v>7.89</v>
      </c>
      <c r="E25" t="str">
        <f>VLOOKUP(A25,'Medical Examinations'!A:H,4,)</f>
        <v>yes</v>
      </c>
      <c r="F25" t="str">
        <f>VLOOKUP(A25,'Medical Examinations'!A:H,5,)</f>
        <v>No</v>
      </c>
      <c r="G25" t="str">
        <f>VLOOKUP(A25,'Medical Examinations'!A:H,6,)</f>
        <v>No</v>
      </c>
      <c r="H25">
        <f>VLOOKUP(A25,'Medical Examinations'!A:H,7,)</f>
        <v>2</v>
      </c>
      <c r="I25" t="str">
        <f>VLOOKUP(A25,'Medical Examinations'!A:H,8,)</f>
        <v>yes</v>
      </c>
      <c r="J25" t="str">
        <f>VLOOKUP('HEALTH CARE'!C25,'Data Transformation'!BR:BS,2,)</f>
        <v>OBESITY</v>
      </c>
      <c r="K25" t="str">
        <f>VLOOKUP(D25,'Data Transformation'!BV:BW,2,)</f>
        <v>Diabetes</v>
      </c>
      <c r="L25" t="str">
        <f>VLOOKUP(A25,'Hospitalisation Details'!A:J,10,)</f>
        <v>28/Dec/1970</v>
      </c>
      <c r="M25" s="17">
        <f>VLOOKUP(A25,'Hospitalisation Details'!A:J,6,)</f>
        <v>47269.85</v>
      </c>
      <c r="N25" s="17" t="str">
        <f>VLOOKUP(A25,'Hospitalisation Details'!A:J,7,)</f>
        <v>tier - 1</v>
      </c>
      <c r="O25" t="str">
        <f>VLOOKUP(A25,'Hospitalisation Details'!A:J,8,)</f>
        <v>tier - 2</v>
      </c>
      <c r="P25" t="str">
        <f>VLOOKUP(A25,'Hospitalisation Details'!A:J,9,)</f>
        <v>R1013</v>
      </c>
      <c r="Q25">
        <f>VLOOKUP(A25,'Data Transformation'!DZ:EA,2,)</f>
        <v>53</v>
      </c>
      <c r="AU25" t="s">
        <v>16</v>
      </c>
      <c r="AV25" s="27">
        <v>30129.198585526356</v>
      </c>
    </row>
    <row r="26" spans="1:48" x14ac:dyDescent="0.3">
      <c r="A26" s="20" t="str">
        <f>'Customer Names'!A26</f>
        <v>Id25</v>
      </c>
      <c r="B26" s="20" t="str">
        <f>VLOOKUP(A26,'Data Transformation'!A:D,3,)</f>
        <v>Garcia</v>
      </c>
      <c r="C26">
        <f>VLOOKUP(A26,'Medical Examinations'!A:H,2,)</f>
        <v>35.090000000000003</v>
      </c>
      <c r="D26">
        <f>VLOOKUP(A26,'Medical Examinations'!A:H,3,)</f>
        <v>4.38</v>
      </c>
      <c r="E26" t="str">
        <f>VLOOKUP(A26,'Medical Examinations'!A:H,4,)</f>
        <v>yes</v>
      </c>
      <c r="F26" t="str">
        <f>VLOOKUP(A26,'Medical Examinations'!A:H,5,)</f>
        <v>No</v>
      </c>
      <c r="G26" t="str">
        <f>VLOOKUP(A26,'Medical Examinations'!A:H,6,)</f>
        <v>No</v>
      </c>
      <c r="H26">
        <f>VLOOKUP(A26,'Medical Examinations'!A:H,7,)</f>
        <v>2</v>
      </c>
      <c r="I26" t="str">
        <f>VLOOKUP(A26,'Medical Examinations'!A:H,8,)</f>
        <v>yes</v>
      </c>
      <c r="J26" t="str">
        <f>VLOOKUP('HEALTH CARE'!C26,'Data Transformation'!BR:BS,2,)</f>
        <v>OBESITY</v>
      </c>
      <c r="K26" t="str">
        <f>VLOOKUP(D26,'Data Transformation'!BV:BW,2,)</f>
        <v>NORMAL</v>
      </c>
      <c r="L26" t="str">
        <f>VLOOKUP(A26,'Hospitalisation Details'!A:J,10,)</f>
        <v>14/Jul/1959</v>
      </c>
      <c r="M26" s="17">
        <f>VLOOKUP(A26,'Hospitalisation Details'!A:J,6,)</f>
        <v>47055.53</v>
      </c>
      <c r="N26" s="17" t="str">
        <f>VLOOKUP(A26,'Hospitalisation Details'!A:J,7,)</f>
        <v>tier - 2</v>
      </c>
      <c r="O26" t="str">
        <f>VLOOKUP(A26,'Hospitalisation Details'!A:J,8,)</f>
        <v>tier - 1</v>
      </c>
      <c r="P26" t="str">
        <f>VLOOKUP(A26,'Hospitalisation Details'!A:J,9,)</f>
        <v>R1013</v>
      </c>
      <c r="Q26">
        <f>VLOOKUP(A26,'Data Transformation'!DZ:EA,2,)</f>
        <v>64</v>
      </c>
      <c r="AU26" t="s">
        <v>11</v>
      </c>
      <c r="AV26" s="27">
        <v>11865.268766816147</v>
      </c>
    </row>
    <row r="27" spans="1:48" x14ac:dyDescent="0.3">
      <c r="A27" s="20" t="str">
        <f>'Customer Names'!A27</f>
        <v>Id26</v>
      </c>
      <c r="B27" s="20" t="str">
        <f>VLOOKUP(A27,'Data Transformation'!A:D,3,)</f>
        <v>Airoldi</v>
      </c>
      <c r="C27">
        <f>VLOOKUP(A27,'Medical Examinations'!A:H,2,)</f>
        <v>33.880000000000003</v>
      </c>
      <c r="D27">
        <f>VLOOKUP(A27,'Medical Examinations'!A:H,3,)</f>
        <v>7.01</v>
      </c>
      <c r="E27" t="str">
        <f>VLOOKUP(A27,'Medical Examinations'!A:H,4,)</f>
        <v>No</v>
      </c>
      <c r="F27" t="str">
        <f>VLOOKUP(A27,'Medical Examinations'!A:H,5,)</f>
        <v>No</v>
      </c>
      <c r="G27" t="str">
        <f>VLOOKUP(A27,'Medical Examinations'!A:H,6,)</f>
        <v>No</v>
      </c>
      <c r="H27">
        <f>VLOOKUP(A27,'Medical Examinations'!A:H,7,)</f>
        <v>3</v>
      </c>
      <c r="I27" t="str">
        <f>VLOOKUP(A27,'Medical Examinations'!A:H,8,)</f>
        <v>yes</v>
      </c>
      <c r="J27" t="str">
        <f>VLOOKUP('HEALTH CARE'!C27,'Data Transformation'!BR:BS,2,)</f>
        <v>OBESITY</v>
      </c>
      <c r="K27" t="str">
        <f>VLOOKUP(D27,'Data Transformation'!BV:BW,2,)</f>
        <v>Diabetes</v>
      </c>
      <c r="L27" t="str">
        <f>VLOOKUP(A27,'Hospitalisation Details'!A:J,10,)</f>
        <v>15/Sep/1958</v>
      </c>
      <c r="M27" s="17">
        <f>VLOOKUP(A27,'Hospitalisation Details'!A:J,6,)</f>
        <v>46889.26</v>
      </c>
      <c r="N27" s="17" t="str">
        <f>VLOOKUP(A27,'Hospitalisation Details'!A:J,7,)</f>
        <v>tier - 2</v>
      </c>
      <c r="O27" t="str">
        <f>VLOOKUP(A27,'Hospitalisation Details'!A:J,8,)</f>
        <v>tier - 3</v>
      </c>
      <c r="P27" t="str">
        <f>VLOOKUP(A27,'Hospitalisation Details'!A:J,9,)</f>
        <v>R1013</v>
      </c>
      <c r="Q27">
        <f>VLOOKUP(A27,'Data Transformation'!DZ:EA,2,)</f>
        <v>65</v>
      </c>
      <c r="AU27" t="s">
        <v>12</v>
      </c>
      <c r="AV27" s="27">
        <v>9462.2693073593055</v>
      </c>
    </row>
    <row r="28" spans="1:48" x14ac:dyDescent="0.3">
      <c r="A28" s="20" t="str">
        <f>'Customer Names'!A28</f>
        <v>Id27</v>
      </c>
      <c r="B28" s="20" t="str">
        <f>VLOOKUP(A28,'Data Transformation'!A:D,3,)</f>
        <v>Cater-Cyker</v>
      </c>
      <c r="C28">
        <f>VLOOKUP(A28,'Medical Examinations'!A:H,2,)</f>
        <v>30.875</v>
      </c>
      <c r="D28">
        <f>VLOOKUP(A28,'Medical Examinations'!A:H,3,)</f>
        <v>11.88</v>
      </c>
      <c r="E28" t="str">
        <f>VLOOKUP(A28,'Medical Examinations'!A:H,4,)</f>
        <v>No</v>
      </c>
      <c r="F28" t="str">
        <f>VLOOKUP(A28,'Medical Examinations'!A:H,5,)</f>
        <v>No</v>
      </c>
      <c r="G28" t="str">
        <f>VLOOKUP(A28,'Medical Examinations'!A:H,6,)</f>
        <v>No</v>
      </c>
      <c r="H28" t="str">
        <f>VLOOKUP(A28,'Medical Examinations'!A:H,7,)</f>
        <v>No major surgery</v>
      </c>
      <c r="I28" t="str">
        <f>VLOOKUP(A28,'Medical Examinations'!A:H,8,)</f>
        <v>yes</v>
      </c>
      <c r="J28" t="str">
        <f>VLOOKUP('HEALTH CARE'!C28,'Data Transformation'!BR:BS,2,)</f>
        <v>OBESITY</v>
      </c>
      <c r="K28" t="str">
        <f>VLOOKUP(D28,'Data Transformation'!BV:BW,2,)</f>
        <v>Diabetes</v>
      </c>
      <c r="L28" t="str">
        <f>VLOOKUP(A28,'Hospitalisation Details'!A:J,10,)</f>
        <v>17/Nov/1960</v>
      </c>
      <c r="M28" s="17">
        <f>VLOOKUP(A28,'Hospitalisation Details'!A:J,6,)</f>
        <v>46718.16</v>
      </c>
      <c r="N28" s="17" t="str">
        <f>VLOOKUP(A28,'Hospitalisation Details'!A:J,7,)</f>
        <v>tier - 1</v>
      </c>
      <c r="O28" t="str">
        <f>VLOOKUP(A28,'Hospitalisation Details'!A:J,8,)</f>
        <v>tier - 1</v>
      </c>
      <c r="P28" t="str">
        <f>VLOOKUP(A28,'Hospitalisation Details'!A:J,9,)</f>
        <v>R1012</v>
      </c>
      <c r="Q28">
        <f>VLOOKUP(A28,'Data Transformation'!DZ:EA,2,)</f>
        <v>63</v>
      </c>
    </row>
    <row r="29" spans="1:48" x14ac:dyDescent="0.3">
      <c r="A29" s="20" t="str">
        <f>'Customer Names'!A29</f>
        <v>Id28</v>
      </c>
      <c r="B29" s="20" t="str">
        <f>VLOOKUP(A29,'Data Transformation'!A:D,3,)</f>
        <v>Hamm</v>
      </c>
      <c r="C29">
        <f>VLOOKUP(A29,'Medical Examinations'!A:H,2,)</f>
        <v>36.86</v>
      </c>
      <c r="D29">
        <f>VLOOKUP(A29,'Medical Examinations'!A:H,3,)</f>
        <v>5.19</v>
      </c>
      <c r="E29" t="str">
        <f>VLOOKUP(A29,'Medical Examinations'!A:H,4,)</f>
        <v>yes</v>
      </c>
      <c r="F29" t="str">
        <f>VLOOKUP(A29,'Medical Examinations'!A:H,5,)</f>
        <v>No</v>
      </c>
      <c r="G29" t="str">
        <f>VLOOKUP(A29,'Medical Examinations'!A:H,6,)</f>
        <v>Yes</v>
      </c>
      <c r="H29">
        <f>VLOOKUP(A29,'Medical Examinations'!A:H,7,)</f>
        <v>1</v>
      </c>
      <c r="I29" t="str">
        <f>VLOOKUP(A29,'Medical Examinations'!A:H,8,)</f>
        <v>yes</v>
      </c>
      <c r="J29" t="str">
        <f>VLOOKUP('HEALTH CARE'!C29,'Data Transformation'!BR:BS,2,)</f>
        <v>OBESITY</v>
      </c>
      <c r="K29" t="str">
        <f>VLOOKUP(D29,'Data Transformation'!BV:BW,2,)</f>
        <v>NORMAL</v>
      </c>
      <c r="L29" t="str">
        <f>VLOOKUP(A29,'Hospitalisation Details'!A:J,10,)</f>
        <v>23/Jun/1969</v>
      </c>
      <c r="M29" s="17">
        <f>VLOOKUP(A29,'Hospitalisation Details'!A:J,6,)</f>
        <v>46661.440000000002</v>
      </c>
      <c r="N29" s="17" t="str">
        <f>VLOOKUP(A29,'Hospitalisation Details'!A:J,7,)</f>
        <v>tier - 1</v>
      </c>
      <c r="O29" t="str">
        <f>VLOOKUP(A29,'Hospitalisation Details'!A:J,8,)</f>
        <v>tier - 3</v>
      </c>
      <c r="P29" t="str">
        <f>VLOOKUP(A29,'Hospitalisation Details'!A:J,9,)</f>
        <v>R1012</v>
      </c>
      <c r="Q29">
        <f>VLOOKUP(A29,'Data Transformation'!DZ:EA,2,)</f>
        <v>54</v>
      </c>
    </row>
    <row r="30" spans="1:48" x14ac:dyDescent="0.3">
      <c r="A30" s="20" t="str">
        <f>'Customer Names'!A30</f>
        <v>Id29</v>
      </c>
      <c r="B30" s="20" t="str">
        <f>VLOOKUP(A30,'Data Transformation'!A:D,3,)</f>
        <v>Cox</v>
      </c>
      <c r="C30">
        <f>VLOOKUP(A30,'Medical Examinations'!A:H,2,)</f>
        <v>35.86</v>
      </c>
      <c r="D30">
        <f>VLOOKUP(A30,'Medical Examinations'!A:H,3,)</f>
        <v>6.74</v>
      </c>
      <c r="E30" t="str">
        <f>VLOOKUP(A30,'Medical Examinations'!A:H,4,)</f>
        <v>yes</v>
      </c>
      <c r="F30" t="str">
        <f>VLOOKUP(A30,'Medical Examinations'!A:H,5,)</f>
        <v>No</v>
      </c>
      <c r="G30" t="str">
        <f>VLOOKUP(A30,'Medical Examinations'!A:H,6,)</f>
        <v>No</v>
      </c>
      <c r="H30">
        <f>VLOOKUP(A30,'Medical Examinations'!A:H,7,)</f>
        <v>2</v>
      </c>
      <c r="I30" t="str">
        <f>VLOOKUP(A30,'Medical Examinations'!A:H,8,)</f>
        <v>yes</v>
      </c>
      <c r="J30" t="str">
        <f>VLOOKUP('HEALTH CARE'!C30,'Data Transformation'!BR:BS,2,)</f>
        <v>OBESITY</v>
      </c>
      <c r="K30" t="str">
        <f>VLOOKUP(D30,'Data Transformation'!BV:BW,2,)</f>
        <v>Diabetes</v>
      </c>
      <c r="L30" t="str">
        <f>VLOOKUP(A30,'Hospitalisation Details'!A:J,10,)</f>
        <v>8/Aug/1961</v>
      </c>
      <c r="M30" s="17">
        <f>VLOOKUP(A30,'Hospitalisation Details'!A:J,6,)</f>
        <v>46599.11</v>
      </c>
      <c r="N30" s="17" t="str">
        <f>VLOOKUP(A30,'Hospitalisation Details'!A:J,7,)</f>
        <v>tier - 1</v>
      </c>
      <c r="O30" t="str">
        <f>VLOOKUP(A30,'Hospitalisation Details'!A:J,8,)</f>
        <v>tier - 1</v>
      </c>
      <c r="P30" t="str">
        <f>VLOOKUP(A30,'Hospitalisation Details'!A:J,9,)</f>
        <v>R1013</v>
      </c>
      <c r="Q30">
        <f>VLOOKUP(A30,'Data Transformation'!DZ:EA,2,)</f>
        <v>62</v>
      </c>
    </row>
    <row r="31" spans="1:48" x14ac:dyDescent="0.3">
      <c r="A31" s="20" t="str">
        <f>'Customer Names'!A31</f>
        <v>Id30</v>
      </c>
      <c r="B31" s="20" t="str">
        <f>VLOOKUP(A31,'Data Transformation'!A:D,3,)</f>
        <v>Sachrajda</v>
      </c>
      <c r="C31">
        <f>VLOOKUP(A31,'Medical Examinations'!A:H,2,)</f>
        <v>37.049999999999997</v>
      </c>
      <c r="D31">
        <f>VLOOKUP(A31,'Medical Examinations'!A:H,3,)</f>
        <v>8.44</v>
      </c>
      <c r="E31" t="str">
        <f>VLOOKUP(A31,'Medical Examinations'!A:H,4,)</f>
        <v>No</v>
      </c>
      <c r="F31" t="str">
        <f>VLOOKUP(A31,'Medical Examinations'!A:H,5,)</f>
        <v>No</v>
      </c>
      <c r="G31" t="str">
        <f>VLOOKUP(A31,'Medical Examinations'!A:H,6,)</f>
        <v>No</v>
      </c>
      <c r="H31" t="str">
        <f>VLOOKUP(A31,'Medical Examinations'!A:H,7,)</f>
        <v>No major surgery</v>
      </c>
      <c r="I31" t="str">
        <f>VLOOKUP(A31,'Medical Examinations'!A:H,8,)</f>
        <v>yes</v>
      </c>
      <c r="J31" t="str">
        <f>VLOOKUP('HEALTH CARE'!C31,'Data Transformation'!BR:BS,2,)</f>
        <v>OBESITY</v>
      </c>
      <c r="K31" t="str">
        <f>VLOOKUP(D31,'Data Transformation'!BV:BW,2,)</f>
        <v>Diabetes</v>
      </c>
      <c r="L31" t="str">
        <f>VLOOKUP(A31,'Hospitalisation Details'!A:J,10,)</f>
        <v>6/Dec/1971</v>
      </c>
      <c r="M31" s="17">
        <f>VLOOKUP(A31,'Hospitalisation Details'!A:J,6,)</f>
        <v>46255.11</v>
      </c>
      <c r="N31" s="17" t="str">
        <f>VLOOKUP(A31,'Hospitalisation Details'!A:J,7,)</f>
        <v>tier - 1</v>
      </c>
      <c r="O31" t="str">
        <f>VLOOKUP(A31,'Hospitalisation Details'!A:J,8,)</f>
        <v>tier - 3</v>
      </c>
      <c r="P31" t="str">
        <f>VLOOKUP(A31,'Hospitalisation Details'!A:J,9,)</f>
        <v>R1024</v>
      </c>
      <c r="Q31">
        <f>VLOOKUP(A31,'Data Transformation'!DZ:EA,2,)</f>
        <v>52</v>
      </c>
    </row>
    <row r="32" spans="1:48" x14ac:dyDescent="0.3">
      <c r="A32" s="20" t="str">
        <f>'Customer Names'!A32</f>
        <v>Id31</v>
      </c>
      <c r="B32" s="20" t="str">
        <f>VLOOKUP(A32,'Data Transformation'!A:D,3,)</f>
        <v>Gareri</v>
      </c>
      <c r="C32">
        <f>VLOOKUP(A32,'Medical Examinations'!A:H,2,)</f>
        <v>43.89</v>
      </c>
      <c r="D32">
        <f>VLOOKUP(A32,'Medical Examinations'!A:H,3,)</f>
        <v>8.7100000000000009</v>
      </c>
      <c r="E32" t="str">
        <f>VLOOKUP(A32,'Medical Examinations'!A:H,4,)</f>
        <v>No</v>
      </c>
      <c r="F32" t="str">
        <f>VLOOKUP(A32,'Medical Examinations'!A:H,5,)</f>
        <v>No</v>
      </c>
      <c r="G32" t="str">
        <f>VLOOKUP(A32,'Medical Examinations'!A:H,6,)</f>
        <v>No</v>
      </c>
      <c r="H32" t="str">
        <f>VLOOKUP(A32,'Medical Examinations'!A:H,7,)</f>
        <v>No major surgery</v>
      </c>
      <c r="I32" t="str">
        <f>VLOOKUP(A32,'Medical Examinations'!A:H,8,)</f>
        <v>yes</v>
      </c>
      <c r="J32" t="str">
        <f>VLOOKUP('HEALTH CARE'!C32,'Data Transformation'!BR:BS,2,)</f>
        <v>OBESITY</v>
      </c>
      <c r="K32" t="str">
        <f>VLOOKUP(D32,'Data Transformation'!BV:BW,2,)</f>
        <v>Diabetes</v>
      </c>
      <c r="L32" t="str">
        <f>VLOOKUP(A32,'Hospitalisation Details'!A:J,10,)</f>
        <v>17/Aug/1978</v>
      </c>
      <c r="M32" s="17">
        <f>VLOOKUP(A32,'Hospitalisation Details'!A:J,6,)</f>
        <v>46200.99</v>
      </c>
      <c r="N32" s="17" t="str">
        <f>VLOOKUP(A32,'Hospitalisation Details'!A:J,7,)</f>
        <v>tier - 1</v>
      </c>
      <c r="O32" t="str">
        <f>VLOOKUP(A32,'Hospitalisation Details'!A:J,8,)</f>
        <v>tier - 1</v>
      </c>
      <c r="P32" t="str">
        <f>VLOOKUP(A32,'Hospitalisation Details'!A:J,9,)</f>
        <v>R1013</v>
      </c>
      <c r="Q32">
        <f>VLOOKUP(A32,'Data Transformation'!DZ:EA,2,)</f>
        <v>45</v>
      </c>
    </row>
    <row r="33" spans="1:17" x14ac:dyDescent="0.3">
      <c r="A33" s="20" t="str">
        <f>'Customer Names'!A33</f>
        <v>Id32</v>
      </c>
      <c r="B33" s="20" t="str">
        <f>VLOOKUP(A33,'Data Transformation'!A:D,3,)</f>
        <v>Welch</v>
      </c>
      <c r="C33">
        <f>VLOOKUP(A33,'Medical Examinations'!A:H,2,)</f>
        <v>42.35</v>
      </c>
      <c r="D33">
        <f>VLOOKUP(A33,'Medical Examinations'!A:H,3,)</f>
        <v>5.08</v>
      </c>
      <c r="E33" t="str">
        <f>VLOOKUP(A33,'Medical Examinations'!A:H,4,)</f>
        <v>yes</v>
      </c>
      <c r="F33" t="str">
        <f>VLOOKUP(A33,'Medical Examinations'!A:H,5,)</f>
        <v>No</v>
      </c>
      <c r="G33" t="str">
        <f>VLOOKUP(A33,'Medical Examinations'!A:H,6,)</f>
        <v>No</v>
      </c>
      <c r="H33" t="str">
        <f>VLOOKUP(A33,'Medical Examinations'!A:H,7,)</f>
        <v>No major surgery</v>
      </c>
      <c r="I33" t="str">
        <f>VLOOKUP(A33,'Medical Examinations'!A:H,8,)</f>
        <v>yes</v>
      </c>
      <c r="J33" t="str">
        <f>VLOOKUP('HEALTH CARE'!C33,'Data Transformation'!BR:BS,2,)</f>
        <v>OBESITY</v>
      </c>
      <c r="K33" t="str">
        <f>VLOOKUP(D33,'Data Transformation'!BV:BW,2,)</f>
        <v>NORMAL</v>
      </c>
      <c r="L33" t="str">
        <f>VLOOKUP(A33,'Hospitalisation Details'!A:J,10,)</f>
        <v>2/Dec/1976</v>
      </c>
      <c r="M33" s="17">
        <f>VLOOKUP(A33,'Hospitalisation Details'!A:J,6,)</f>
        <v>46151.12</v>
      </c>
      <c r="N33" s="17" t="str">
        <f>VLOOKUP(A33,'Hospitalisation Details'!A:J,7,)</f>
        <v>tier - 1</v>
      </c>
      <c r="O33" t="str">
        <f>VLOOKUP(A33,'Hospitalisation Details'!A:J,8,)</f>
        <v>tier - 3</v>
      </c>
      <c r="P33" t="str">
        <f>VLOOKUP(A33,'Hospitalisation Details'!A:J,9,)</f>
        <v>R1013</v>
      </c>
      <c r="Q33">
        <f>VLOOKUP(A33,'Data Transformation'!DZ:EA,2,)</f>
        <v>47</v>
      </c>
    </row>
    <row r="34" spans="1:17" x14ac:dyDescent="0.3">
      <c r="A34" s="20" t="str">
        <f>'Customer Names'!A34</f>
        <v>Id33</v>
      </c>
      <c r="B34" s="20" t="str">
        <f>VLOOKUP(A34,'Data Transformation'!A:D,3,)</f>
        <v>Prindiville</v>
      </c>
      <c r="C34">
        <f>VLOOKUP(A34,'Medical Examinations'!A:H,2,)</f>
        <v>31.35</v>
      </c>
      <c r="D34">
        <f>VLOOKUP(A34,'Medical Examinations'!A:H,3,)</f>
        <v>6.86</v>
      </c>
      <c r="E34" t="str">
        <f>VLOOKUP(A34,'Medical Examinations'!A:H,4,)</f>
        <v>No</v>
      </c>
      <c r="F34" t="str">
        <f>VLOOKUP(A34,'Medical Examinations'!A:H,5,)</f>
        <v>No</v>
      </c>
      <c r="G34" t="str">
        <f>VLOOKUP(A34,'Medical Examinations'!A:H,6,)</f>
        <v>No</v>
      </c>
      <c r="H34" t="str">
        <f>VLOOKUP(A34,'Medical Examinations'!A:H,7,)</f>
        <v>No major surgery</v>
      </c>
      <c r="I34" t="str">
        <f>VLOOKUP(A34,'Medical Examinations'!A:H,8,)</f>
        <v>yes</v>
      </c>
      <c r="J34" t="str">
        <f>VLOOKUP('HEALTH CARE'!C34,'Data Transformation'!BR:BS,2,)</f>
        <v>OBESITY</v>
      </c>
      <c r="K34" t="str">
        <f>VLOOKUP(D34,'Data Transformation'!BV:BW,2,)</f>
        <v>Diabetes</v>
      </c>
      <c r="L34" t="str">
        <f>VLOOKUP(A34,'Hospitalisation Details'!A:J,10,)</f>
        <v>4/Dec/1962</v>
      </c>
      <c r="M34" s="17">
        <f>VLOOKUP(A34,'Hospitalisation Details'!A:J,6,)</f>
        <v>46130.53</v>
      </c>
      <c r="N34" s="17" t="str">
        <f>VLOOKUP(A34,'Hospitalisation Details'!A:J,7,)</f>
        <v>tier - 1</v>
      </c>
      <c r="O34" t="str">
        <f>VLOOKUP(A34,'Hospitalisation Details'!A:J,8,)</f>
        <v>tier - 1</v>
      </c>
      <c r="P34" t="str">
        <f>VLOOKUP(A34,'Hospitalisation Details'!A:J,9,)</f>
        <v>R1012</v>
      </c>
      <c r="Q34">
        <f>VLOOKUP(A34,'Data Transformation'!DZ:EA,2,)</f>
        <v>61</v>
      </c>
    </row>
    <row r="35" spans="1:17" x14ac:dyDescent="0.3">
      <c r="A35" s="20" t="str">
        <f>'Customer Names'!A35</f>
        <v>Id34</v>
      </c>
      <c r="B35" s="20" t="str">
        <f>VLOOKUP(A35,'Data Transformation'!A:D,3,)</f>
        <v>Kincaid</v>
      </c>
      <c r="C35">
        <f>VLOOKUP(A35,'Medical Examinations'!A:H,2,)</f>
        <v>47.6</v>
      </c>
      <c r="D35">
        <f>VLOOKUP(A35,'Medical Examinations'!A:H,3,)</f>
        <v>5.95</v>
      </c>
      <c r="E35" t="str">
        <f>VLOOKUP(A35,'Medical Examinations'!A:H,4,)</f>
        <v>yes</v>
      </c>
      <c r="F35" t="str">
        <f>VLOOKUP(A35,'Medical Examinations'!A:H,5,)</f>
        <v>No</v>
      </c>
      <c r="G35" t="str">
        <f>VLOOKUP(A35,'Medical Examinations'!A:H,6,)</f>
        <v>No</v>
      </c>
      <c r="H35" t="str">
        <f>VLOOKUP(A35,'Medical Examinations'!A:H,7,)</f>
        <v>No major surgery</v>
      </c>
      <c r="I35" t="str">
        <f>VLOOKUP(A35,'Medical Examinations'!A:H,8,)</f>
        <v>yes</v>
      </c>
      <c r="J35" t="str">
        <f>VLOOKUP('HEALTH CARE'!C35,'Data Transformation'!BR:BS,2,)</f>
        <v>OBESITY</v>
      </c>
      <c r="K35" t="str">
        <f>VLOOKUP(D35,'Data Transformation'!BV:BW,2,)</f>
        <v>Prediabetes</v>
      </c>
      <c r="L35" t="str">
        <f>VLOOKUP(A35,'Hospitalisation Details'!A:J,10,)</f>
        <v>30/Sep/1985</v>
      </c>
      <c r="M35" s="17">
        <f>VLOOKUP(A35,'Hospitalisation Details'!A:J,6,)</f>
        <v>46113.51</v>
      </c>
      <c r="N35" s="17" t="str">
        <f>VLOOKUP(A35,'Hospitalisation Details'!A:J,7,)</f>
        <v>tier - 2</v>
      </c>
      <c r="O35" t="str">
        <f>VLOOKUP(A35,'Hospitalisation Details'!A:J,8,)</f>
        <v>tier - 3</v>
      </c>
      <c r="P35" t="str">
        <f>VLOOKUP(A35,'Hospitalisation Details'!A:J,9,)</f>
        <v>R1011</v>
      </c>
      <c r="Q35">
        <f>VLOOKUP(A35,'Data Transformation'!DZ:EA,2,)</f>
        <v>38</v>
      </c>
    </row>
    <row r="36" spans="1:17" x14ac:dyDescent="0.3">
      <c r="A36" s="20" t="str">
        <f>'Customer Names'!A36</f>
        <v>Id35</v>
      </c>
      <c r="B36" s="20" t="str">
        <f>VLOOKUP(A36,'Data Transformation'!A:D,3,)</f>
        <v>Bruestle</v>
      </c>
      <c r="C36">
        <f>VLOOKUP(A36,'Medical Examinations'!A:H,2,)</f>
        <v>46.2</v>
      </c>
      <c r="D36">
        <f>VLOOKUP(A36,'Medical Examinations'!A:H,3,)</f>
        <v>6.09</v>
      </c>
      <c r="E36" t="str">
        <f>VLOOKUP(A36,'Medical Examinations'!A:H,4,)</f>
        <v>No</v>
      </c>
      <c r="F36" t="str">
        <f>VLOOKUP(A36,'Medical Examinations'!A:H,5,)</f>
        <v>No</v>
      </c>
      <c r="G36" t="str">
        <f>VLOOKUP(A36,'Medical Examinations'!A:H,6,)</f>
        <v>Yes</v>
      </c>
      <c r="H36">
        <f>VLOOKUP(A36,'Medical Examinations'!A:H,7,)</f>
        <v>1</v>
      </c>
      <c r="I36" t="str">
        <f>VLOOKUP(A36,'Medical Examinations'!A:H,8,)</f>
        <v>yes</v>
      </c>
      <c r="J36" t="str">
        <f>VLOOKUP('HEALTH CARE'!C36,'Data Transformation'!BR:BS,2,)</f>
        <v>OBESITY</v>
      </c>
      <c r="K36" t="str">
        <f>VLOOKUP(D36,'Data Transformation'!BV:BW,2,)</f>
        <v>Prediabetes</v>
      </c>
      <c r="L36" t="str">
        <f>VLOOKUP(A36,'Hospitalisation Details'!A:J,10,)</f>
        <v>12/Aug/1979</v>
      </c>
      <c r="M36" s="17">
        <f>VLOOKUP(A36,'Hospitalisation Details'!A:J,6,)</f>
        <v>45863.21</v>
      </c>
      <c r="N36" s="17" t="str">
        <f>VLOOKUP(A36,'Hospitalisation Details'!A:J,7,)</f>
        <v>tier - 2</v>
      </c>
      <c r="O36" t="str">
        <f>VLOOKUP(A36,'Hospitalisation Details'!A:J,8,)</f>
        <v>tier - 1</v>
      </c>
      <c r="P36" t="str">
        <f>VLOOKUP(A36,'Hospitalisation Details'!A:J,9,)</f>
        <v>R1013</v>
      </c>
      <c r="Q36">
        <f>VLOOKUP(A36,'Data Transformation'!DZ:EA,2,)</f>
        <v>44</v>
      </c>
    </row>
    <row r="37" spans="1:17" x14ac:dyDescent="0.3">
      <c r="A37" s="20" t="str">
        <f>'Customer Names'!A37</f>
        <v>Id36</v>
      </c>
      <c r="B37" s="20" t="str">
        <f>VLOOKUP(A37,'Data Transformation'!A:D,3,)</f>
        <v>Lachance</v>
      </c>
      <c r="C37">
        <f>VLOOKUP(A37,'Medical Examinations'!A:H,2,)</f>
        <v>32.015000000000001</v>
      </c>
      <c r="D37">
        <f>VLOOKUP(A37,'Medical Examinations'!A:H,3,)</f>
        <v>11.75</v>
      </c>
      <c r="E37" t="str">
        <f>VLOOKUP(A37,'Medical Examinations'!A:H,4,)</f>
        <v>No</v>
      </c>
      <c r="F37" t="str">
        <f>VLOOKUP(A37,'Medical Examinations'!A:H,5,)</f>
        <v>No</v>
      </c>
      <c r="G37" t="str">
        <f>VLOOKUP(A37,'Medical Examinations'!A:H,6,)</f>
        <v>No</v>
      </c>
      <c r="H37" t="str">
        <f>VLOOKUP(A37,'Medical Examinations'!A:H,7,)</f>
        <v>No major surgery</v>
      </c>
      <c r="I37" t="str">
        <f>VLOOKUP(A37,'Medical Examinations'!A:H,8,)</f>
        <v>yes</v>
      </c>
      <c r="J37" t="str">
        <f>VLOOKUP('HEALTH CARE'!C37,'Data Transformation'!BR:BS,2,)</f>
        <v>OBESITY</v>
      </c>
      <c r="K37" t="str">
        <f>VLOOKUP(D37,'Data Transformation'!BV:BW,2,)</f>
        <v>Diabetes</v>
      </c>
      <c r="L37" t="str">
        <f>VLOOKUP(A37,'Hospitalisation Details'!A:J,10,)</f>
        <v>21/Dec/1960</v>
      </c>
      <c r="M37" s="17">
        <f>VLOOKUP(A37,'Hospitalisation Details'!A:J,6,)</f>
        <v>45710.21</v>
      </c>
      <c r="N37" s="17" t="str">
        <f>VLOOKUP(A37,'Hospitalisation Details'!A:J,7,)</f>
        <v>tier - 2</v>
      </c>
      <c r="O37" t="str">
        <f>VLOOKUP(A37,'Hospitalisation Details'!A:J,8,)</f>
        <v>tier - 2</v>
      </c>
      <c r="P37" t="str">
        <f>VLOOKUP(A37,'Hospitalisation Details'!A:J,9,)</f>
        <v>R1016</v>
      </c>
      <c r="Q37">
        <f>VLOOKUP(A37,'Data Transformation'!DZ:EA,2,)</f>
        <v>63</v>
      </c>
    </row>
    <row r="38" spans="1:17" x14ac:dyDescent="0.3">
      <c r="A38" s="20" t="str">
        <f>'Customer Names'!A38</f>
        <v>Id37</v>
      </c>
      <c r="B38" s="20" t="str">
        <f>VLOOKUP(A38,'Data Transformation'!A:D,3,)</f>
        <v>Eason</v>
      </c>
      <c r="C38">
        <f>VLOOKUP(A38,'Medical Examinations'!A:H,2,)</f>
        <v>40.564999999999998</v>
      </c>
      <c r="D38">
        <f>VLOOKUP(A38,'Medical Examinations'!A:H,3,)</f>
        <v>7.37</v>
      </c>
      <c r="E38" t="str">
        <f>VLOOKUP(A38,'Medical Examinations'!A:H,4,)</f>
        <v>No</v>
      </c>
      <c r="F38" t="str">
        <f>VLOOKUP(A38,'Medical Examinations'!A:H,5,)</f>
        <v>No</v>
      </c>
      <c r="G38" t="str">
        <f>VLOOKUP(A38,'Medical Examinations'!A:H,6,)</f>
        <v>No</v>
      </c>
      <c r="H38" t="str">
        <f>VLOOKUP(A38,'Medical Examinations'!A:H,7,)</f>
        <v>No major surgery</v>
      </c>
      <c r="I38" t="str">
        <f>VLOOKUP(A38,'Medical Examinations'!A:H,8,)</f>
        <v>yes</v>
      </c>
      <c r="J38" t="str">
        <f>VLOOKUP('HEALTH CARE'!C38,'Data Transformation'!BR:BS,2,)</f>
        <v>OBESITY</v>
      </c>
      <c r="K38" t="str">
        <f>VLOOKUP(D38,'Data Transformation'!BV:BW,2,)</f>
        <v>Diabetes</v>
      </c>
      <c r="L38" t="str">
        <f>VLOOKUP(A38,'Hospitalisation Details'!A:J,10,)</f>
        <v>9/Aug/1974</v>
      </c>
      <c r="M38" s="17">
        <f>VLOOKUP(A38,'Hospitalisation Details'!A:J,6,)</f>
        <v>45702.02</v>
      </c>
      <c r="N38" s="17" t="str">
        <f>VLOOKUP(A38,'Hospitalisation Details'!A:J,7,)</f>
        <v>tier - 2</v>
      </c>
      <c r="O38" t="str">
        <f>VLOOKUP(A38,'Hospitalisation Details'!A:J,8,)</f>
        <v>tier - 2</v>
      </c>
      <c r="P38" t="str">
        <f>VLOOKUP(A38,'Hospitalisation Details'!A:J,9,)</f>
        <v>R1012</v>
      </c>
      <c r="Q38">
        <f>VLOOKUP(A38,'Data Transformation'!DZ:EA,2,)</f>
        <v>49</v>
      </c>
    </row>
    <row r="39" spans="1:17" x14ac:dyDescent="0.3">
      <c r="A39" s="20" t="str">
        <f>'Customer Names'!A39</f>
        <v>Id38</v>
      </c>
      <c r="B39" s="20" t="str">
        <f>VLOOKUP(A39,'Data Transformation'!A:D,3,)</f>
        <v>Grummon</v>
      </c>
      <c r="C39">
        <f>VLOOKUP(A39,'Medical Examinations'!A:H,2,)</f>
        <v>32.450000000000003</v>
      </c>
      <c r="D39">
        <f>VLOOKUP(A39,'Medical Examinations'!A:H,3,)</f>
        <v>11.91</v>
      </c>
      <c r="E39" t="str">
        <f>VLOOKUP(A39,'Medical Examinations'!A:H,4,)</f>
        <v>No</v>
      </c>
      <c r="F39" t="str">
        <f>VLOOKUP(A39,'Medical Examinations'!A:H,5,)</f>
        <v>No</v>
      </c>
      <c r="G39" t="str">
        <f>VLOOKUP(A39,'Medical Examinations'!A:H,6,)</f>
        <v>No</v>
      </c>
      <c r="H39" t="str">
        <f>VLOOKUP(A39,'Medical Examinations'!A:H,7,)</f>
        <v>No major surgery</v>
      </c>
      <c r="I39" t="str">
        <f>VLOOKUP(A39,'Medical Examinations'!A:H,8,)</f>
        <v>yes</v>
      </c>
      <c r="J39" t="str">
        <f>VLOOKUP('HEALTH CARE'!C39,'Data Transformation'!BR:BS,2,)</f>
        <v>OBESITY</v>
      </c>
      <c r="K39" t="str">
        <f>VLOOKUP(D39,'Data Transformation'!BV:BW,2,)</f>
        <v>Diabetes</v>
      </c>
      <c r="L39" t="str">
        <f>VLOOKUP(A39,'Hospitalisation Details'!A:J,10,)</f>
        <v>17/Dec/1962</v>
      </c>
      <c r="M39" s="17">
        <f>VLOOKUP(A39,'Hospitalisation Details'!A:J,6,)</f>
        <v>45008.959999999999</v>
      </c>
      <c r="N39" s="17" t="str">
        <f>VLOOKUP(A39,'Hospitalisation Details'!A:J,7,)</f>
        <v>tier - 2</v>
      </c>
      <c r="O39" t="str">
        <f>VLOOKUP(A39,'Hospitalisation Details'!A:J,8,)</f>
        <v>tier - 2</v>
      </c>
      <c r="P39" t="str">
        <f>VLOOKUP(A39,'Hospitalisation Details'!A:J,9,)</f>
        <v>R1013</v>
      </c>
      <c r="Q39">
        <f>VLOOKUP(A39,'Data Transformation'!DZ:EA,2,)</f>
        <v>61</v>
      </c>
    </row>
    <row r="40" spans="1:17" x14ac:dyDescent="0.3">
      <c r="A40" s="20" t="str">
        <f>'Customer Names'!A40</f>
        <v>Id39</v>
      </c>
      <c r="B40" s="20" t="str">
        <f>VLOOKUP(A40,'Data Transformation'!A:D,3,)</f>
        <v>Vanwechel</v>
      </c>
      <c r="C40">
        <f>VLOOKUP(A40,'Medical Examinations'!A:H,2,)</f>
        <v>34.96</v>
      </c>
      <c r="D40">
        <f>VLOOKUP(A40,'Medical Examinations'!A:H,3,)</f>
        <v>6.52</v>
      </c>
      <c r="E40" t="str">
        <f>VLOOKUP(A40,'Medical Examinations'!A:H,4,)</f>
        <v>No</v>
      </c>
      <c r="F40" t="str">
        <f>VLOOKUP(A40,'Medical Examinations'!A:H,5,)</f>
        <v>No</v>
      </c>
      <c r="G40" t="str">
        <f>VLOOKUP(A40,'Medical Examinations'!A:H,6,)</f>
        <v>No</v>
      </c>
      <c r="H40" t="str">
        <f>VLOOKUP(A40,'Medical Examinations'!A:H,7,)</f>
        <v>No major surgery</v>
      </c>
      <c r="I40" t="str">
        <f>VLOOKUP(A40,'Medical Examinations'!A:H,8,)</f>
        <v>yes</v>
      </c>
      <c r="J40" t="str">
        <f>VLOOKUP('HEALTH CARE'!C40,'Data Transformation'!BR:BS,2,)</f>
        <v>OBESITY</v>
      </c>
      <c r="K40" t="str">
        <f>VLOOKUP(D40,'Data Transformation'!BV:BW,2,)</f>
        <v>Diabetes</v>
      </c>
      <c r="L40" t="str">
        <f>VLOOKUP(A40,'Hospitalisation Details'!A:J,10,)</f>
        <v>13/Aug/1971</v>
      </c>
      <c r="M40" s="17">
        <f>VLOOKUP(A40,'Hospitalisation Details'!A:J,6,)</f>
        <v>44641.2</v>
      </c>
      <c r="N40" s="17" t="str">
        <f>VLOOKUP(A40,'Hospitalisation Details'!A:J,7,)</f>
        <v>tier - 2</v>
      </c>
      <c r="O40" t="str">
        <f>VLOOKUP(A40,'Hospitalisation Details'!A:J,8,)</f>
        <v>tier - 3</v>
      </c>
      <c r="P40" t="str">
        <f>VLOOKUP(A40,'Hospitalisation Details'!A:J,9,)</f>
        <v>R1024</v>
      </c>
      <c r="Q40">
        <f>VLOOKUP(A40,'Data Transformation'!DZ:EA,2,)</f>
        <v>52</v>
      </c>
    </row>
    <row r="41" spans="1:17" x14ac:dyDescent="0.3">
      <c r="A41" s="20" t="str">
        <f>'Customer Names'!A41</f>
        <v>Id40</v>
      </c>
      <c r="B41" s="20" t="str">
        <f>VLOOKUP(A41,'Data Transformation'!A:D,3,)</f>
        <v>Fisher</v>
      </c>
      <c r="C41">
        <f>VLOOKUP(A41,'Medical Examinations'!A:H,2,)</f>
        <v>35.5</v>
      </c>
      <c r="D41">
        <f>VLOOKUP(A41,'Medical Examinations'!A:H,3,)</f>
        <v>5.14</v>
      </c>
      <c r="E41" t="str">
        <f>VLOOKUP(A41,'Medical Examinations'!A:H,4,)</f>
        <v>No</v>
      </c>
      <c r="F41" t="str">
        <f>VLOOKUP(A41,'Medical Examinations'!A:H,5,)</f>
        <v>No</v>
      </c>
      <c r="G41" t="str">
        <f>VLOOKUP(A41,'Medical Examinations'!A:H,6,)</f>
        <v>Yes</v>
      </c>
      <c r="H41">
        <f>VLOOKUP(A41,'Medical Examinations'!A:H,7,)</f>
        <v>1</v>
      </c>
      <c r="I41" t="str">
        <f>VLOOKUP(A41,'Medical Examinations'!A:H,8,)</f>
        <v>yes</v>
      </c>
      <c r="J41" t="str">
        <f>VLOOKUP('HEALTH CARE'!C41,'Data Transformation'!BR:BS,2,)</f>
        <v>OBESITY</v>
      </c>
      <c r="K41" t="str">
        <f>VLOOKUP(D41,'Data Transformation'!BV:BW,2,)</f>
        <v>NORMAL</v>
      </c>
      <c r="L41" t="str">
        <f>VLOOKUP(A41,'Hospitalisation Details'!A:J,10,)</f>
        <v>11/Oct/1993</v>
      </c>
      <c r="M41" s="17">
        <f>VLOOKUP(A41,'Hospitalisation Details'!A:J,6,)</f>
        <v>44585.46</v>
      </c>
      <c r="N41" s="17" t="str">
        <f>VLOOKUP(A41,'Hospitalisation Details'!A:J,7,)</f>
        <v>tier - 2</v>
      </c>
      <c r="O41" t="str">
        <f>VLOOKUP(A41,'Hospitalisation Details'!A:J,8,)</f>
        <v>tier - 2</v>
      </c>
      <c r="P41" t="str">
        <f>VLOOKUP(A41,'Hospitalisation Details'!A:J,9,)</f>
        <v>R1011</v>
      </c>
      <c r="Q41">
        <f>VLOOKUP(A41,'Data Transformation'!DZ:EA,2,)</f>
        <v>30</v>
      </c>
    </row>
    <row r="42" spans="1:17" x14ac:dyDescent="0.3">
      <c r="A42" s="20" t="str">
        <f>'Customer Names'!A42</f>
        <v>Id41</v>
      </c>
      <c r="B42" s="20" t="str">
        <f>VLOOKUP(A42,'Data Transformation'!A:D,3,)</f>
        <v>Jenkins</v>
      </c>
      <c r="C42">
        <f>VLOOKUP(A42,'Medical Examinations'!A:H,2,)</f>
        <v>52.58</v>
      </c>
      <c r="D42">
        <f>VLOOKUP(A42,'Medical Examinations'!A:H,3,)</f>
        <v>4.1900000000000004</v>
      </c>
      <c r="E42" t="str">
        <f>VLOOKUP(A42,'Medical Examinations'!A:H,4,)</f>
        <v>No</v>
      </c>
      <c r="F42" t="str">
        <f>VLOOKUP(A42,'Medical Examinations'!A:H,5,)</f>
        <v>yes</v>
      </c>
      <c r="G42" t="str">
        <f>VLOOKUP(A42,'Medical Examinations'!A:H,6,)</f>
        <v>No</v>
      </c>
      <c r="H42">
        <f>VLOOKUP(A42,'Medical Examinations'!A:H,7,)</f>
        <v>1</v>
      </c>
      <c r="I42" t="str">
        <f>VLOOKUP(A42,'Medical Examinations'!A:H,8,)</f>
        <v>yes</v>
      </c>
      <c r="J42" t="str">
        <f>VLOOKUP('HEALTH CARE'!C42,'Data Transformation'!BR:BS,2,)</f>
        <v>OBESITY</v>
      </c>
      <c r="K42" t="str">
        <f>VLOOKUP(D42,'Data Transformation'!BV:BW,2,)</f>
        <v>NORMAL</v>
      </c>
      <c r="L42" t="str">
        <f>VLOOKUP(A42,'Hospitalisation Details'!A:J,10,)</f>
        <v>2/Aug/2000</v>
      </c>
      <c r="M42" s="17">
        <f>VLOOKUP(A42,'Hospitalisation Details'!A:J,6,)</f>
        <v>44501.4</v>
      </c>
      <c r="N42" s="17" t="str">
        <f>VLOOKUP(A42,'Hospitalisation Details'!A:J,7,)</f>
        <v>tier - 2</v>
      </c>
      <c r="O42" t="str">
        <f>VLOOKUP(A42,'Hospitalisation Details'!A:J,8,)</f>
        <v>tier - 3</v>
      </c>
      <c r="P42" t="str">
        <f>VLOOKUP(A42,'Hospitalisation Details'!A:J,9,)</f>
        <v>R1013</v>
      </c>
      <c r="Q42">
        <f>VLOOKUP(A42,'Data Transformation'!DZ:EA,2,)</f>
        <v>23</v>
      </c>
    </row>
    <row r="43" spans="1:17" x14ac:dyDescent="0.3">
      <c r="A43" s="20" t="str">
        <f>'Customer Names'!A43</f>
        <v>Id42</v>
      </c>
      <c r="B43" s="20" t="str">
        <f>VLOOKUP(A43,'Data Transformation'!A:D,3,)</f>
        <v>Peters</v>
      </c>
      <c r="C43">
        <f>VLOOKUP(A43,'Medical Examinations'!A:H,2,)</f>
        <v>35.200000000000003</v>
      </c>
      <c r="D43">
        <f>VLOOKUP(A43,'Medical Examinations'!A:H,3,)</f>
        <v>11.68</v>
      </c>
      <c r="E43" t="str">
        <f>VLOOKUP(A43,'Medical Examinations'!A:H,4,)</f>
        <v>yes</v>
      </c>
      <c r="F43" t="str">
        <f>VLOOKUP(A43,'Medical Examinations'!A:H,5,)</f>
        <v>No</v>
      </c>
      <c r="G43" t="str">
        <f>VLOOKUP(A43,'Medical Examinations'!A:H,6,)</f>
        <v>No</v>
      </c>
      <c r="H43" t="str">
        <f>VLOOKUP(A43,'Medical Examinations'!A:H,7,)</f>
        <v>No major surgery</v>
      </c>
      <c r="I43" t="str">
        <f>VLOOKUP(A43,'Medical Examinations'!A:H,8,)</f>
        <v>yes</v>
      </c>
      <c r="J43" t="str">
        <f>VLOOKUP('HEALTH CARE'!C43,'Data Transformation'!BR:BS,2,)</f>
        <v>OBESITY</v>
      </c>
      <c r="K43" t="str">
        <f>VLOOKUP(D43,'Data Transformation'!BV:BW,2,)</f>
        <v>Diabetes</v>
      </c>
      <c r="L43" t="str">
        <f>VLOOKUP(A43,'Hospitalisation Details'!A:J,10,)</f>
        <v>14/Sep/1967</v>
      </c>
      <c r="M43" s="17">
        <f>VLOOKUP(A43,'Hospitalisation Details'!A:J,6,)</f>
        <v>44423.8</v>
      </c>
      <c r="N43" s="17" t="str">
        <f>VLOOKUP(A43,'Hospitalisation Details'!A:J,7,)</f>
        <v>tier - 2</v>
      </c>
      <c r="O43" t="str">
        <f>VLOOKUP(A43,'Hospitalisation Details'!A:J,8,)</f>
        <v>tier - 3</v>
      </c>
      <c r="P43" t="str">
        <f>VLOOKUP(A43,'Hospitalisation Details'!A:J,9,)</f>
        <v>R1013</v>
      </c>
      <c r="Q43">
        <f>VLOOKUP(A43,'Data Transformation'!DZ:EA,2,)</f>
        <v>56</v>
      </c>
    </row>
    <row r="44" spans="1:17" x14ac:dyDescent="0.3">
      <c r="A44" s="20" t="str">
        <f>'Customer Names'!A44</f>
        <v>Id43</v>
      </c>
      <c r="B44" s="20" t="str">
        <f>VLOOKUP(A44,'Data Transformation'!A:D,3,)</f>
        <v>Aha</v>
      </c>
      <c r="C44">
        <f>VLOOKUP(A44,'Medical Examinations'!A:H,2,)</f>
        <v>38.06</v>
      </c>
      <c r="D44">
        <f>VLOOKUP(A44,'Medical Examinations'!A:H,3,)</f>
        <v>6.98</v>
      </c>
      <c r="E44" t="str">
        <f>VLOOKUP(A44,'Medical Examinations'!A:H,4,)</f>
        <v>No</v>
      </c>
      <c r="F44" t="str">
        <f>VLOOKUP(A44,'Medical Examinations'!A:H,5,)</f>
        <v>No</v>
      </c>
      <c r="G44" t="str">
        <f>VLOOKUP(A44,'Medical Examinations'!A:H,6,)</f>
        <v>No</v>
      </c>
      <c r="H44" t="str">
        <f>VLOOKUP(A44,'Medical Examinations'!A:H,7,)</f>
        <v>No major surgery</v>
      </c>
      <c r="I44" t="str">
        <f>VLOOKUP(A44,'Medical Examinations'!A:H,8,)</f>
        <v>yes</v>
      </c>
      <c r="J44" t="str">
        <f>VLOOKUP('HEALTH CARE'!C44,'Data Transformation'!BR:BS,2,)</f>
        <v>OBESITY</v>
      </c>
      <c r="K44" t="str">
        <f>VLOOKUP(D44,'Data Transformation'!BV:BW,2,)</f>
        <v>Diabetes</v>
      </c>
      <c r="L44" t="str">
        <f>VLOOKUP(A44,'Hospitalisation Details'!A:J,10,)</f>
        <v>29/Oct/1971</v>
      </c>
      <c r="M44" s="17">
        <f>VLOOKUP(A44,'Hospitalisation Details'!A:J,6,)</f>
        <v>44400.41</v>
      </c>
      <c r="N44" s="17" t="str">
        <f>VLOOKUP(A44,'Hospitalisation Details'!A:J,7,)</f>
        <v>tier - 2</v>
      </c>
      <c r="O44" t="str">
        <f>VLOOKUP(A44,'Hospitalisation Details'!A:J,8,)</f>
        <v>tier - 2</v>
      </c>
      <c r="P44" t="str">
        <f>VLOOKUP(A44,'Hospitalisation Details'!A:J,9,)</f>
        <v>R1013</v>
      </c>
      <c r="Q44">
        <f>VLOOKUP(A44,'Data Transformation'!DZ:EA,2,)</f>
        <v>52</v>
      </c>
    </row>
    <row r="45" spans="1:17" x14ac:dyDescent="0.3">
      <c r="A45" s="20" t="str">
        <f>'Customer Names'!A45</f>
        <v>Id44</v>
      </c>
      <c r="B45" s="20" t="str">
        <f>VLOOKUP(A45,'Data Transformation'!A:D,3,)</f>
        <v>McElwain</v>
      </c>
      <c r="C45">
        <f>VLOOKUP(A45,'Medical Examinations'!A:H,2,)</f>
        <v>34.21</v>
      </c>
      <c r="D45">
        <f>VLOOKUP(A45,'Medical Examinations'!A:H,3,)</f>
        <v>8.34</v>
      </c>
      <c r="E45" t="str">
        <f>VLOOKUP(A45,'Medical Examinations'!A:H,4,)</f>
        <v>No</v>
      </c>
      <c r="F45" t="str">
        <f>VLOOKUP(A45,'Medical Examinations'!A:H,5,)</f>
        <v>No</v>
      </c>
      <c r="G45" t="str">
        <f>VLOOKUP(A45,'Medical Examinations'!A:H,6,)</f>
        <v>No</v>
      </c>
      <c r="H45" t="str">
        <f>VLOOKUP(A45,'Medical Examinations'!A:H,7,)</f>
        <v>No major surgery</v>
      </c>
      <c r="I45" t="str">
        <f>VLOOKUP(A45,'Medical Examinations'!A:H,8,)</f>
        <v>yes</v>
      </c>
      <c r="J45" t="str">
        <f>VLOOKUP('HEALTH CARE'!C45,'Data Transformation'!BR:BS,2,)</f>
        <v>OBESITY</v>
      </c>
      <c r="K45" t="str">
        <f>VLOOKUP(D45,'Data Transformation'!BV:BW,2,)</f>
        <v>Diabetes</v>
      </c>
      <c r="L45" t="str">
        <f>VLOOKUP(A45,'Hospitalisation Details'!A:J,10,)</f>
        <v>24/Nov/1968</v>
      </c>
      <c r="M45" s="17">
        <f>VLOOKUP(A45,'Hospitalisation Details'!A:J,6,)</f>
        <v>44260.75</v>
      </c>
      <c r="N45" s="17" t="str">
        <f>VLOOKUP(A45,'Hospitalisation Details'!A:J,7,)</f>
        <v>tier - 2</v>
      </c>
      <c r="O45" t="str">
        <f>VLOOKUP(A45,'Hospitalisation Details'!A:J,8,)</f>
        <v>tier - 1</v>
      </c>
      <c r="P45" t="str">
        <f>VLOOKUP(A45,'Hospitalisation Details'!A:J,9,)</f>
        <v>R1013</v>
      </c>
      <c r="Q45">
        <f>VLOOKUP(A45,'Data Transformation'!DZ:EA,2,)</f>
        <v>55</v>
      </c>
    </row>
    <row r="46" spans="1:17" x14ac:dyDescent="0.3">
      <c r="A46" s="20" t="str">
        <f>'Customer Names'!A46</f>
        <v>Id45</v>
      </c>
      <c r="B46" s="20" t="str">
        <f>VLOOKUP(A46,'Data Transformation'!A:D,3,)</f>
        <v>Januszewski</v>
      </c>
      <c r="C46">
        <f>VLOOKUP(A46,'Medical Examinations'!A:H,2,)</f>
        <v>38.94</v>
      </c>
      <c r="D46">
        <f>VLOOKUP(A46,'Medical Examinations'!A:H,3,)</f>
        <v>8.49</v>
      </c>
      <c r="E46" t="str">
        <f>VLOOKUP(A46,'Medical Examinations'!A:H,4,)</f>
        <v>yes</v>
      </c>
      <c r="F46" t="str">
        <f>VLOOKUP(A46,'Medical Examinations'!A:H,5,)</f>
        <v>No</v>
      </c>
      <c r="G46" t="str">
        <f>VLOOKUP(A46,'Medical Examinations'!A:H,6,)</f>
        <v>No</v>
      </c>
      <c r="H46">
        <f>VLOOKUP(A46,'Medical Examinations'!A:H,7,)</f>
        <v>1</v>
      </c>
      <c r="I46" t="str">
        <f>VLOOKUP(A46,'Medical Examinations'!A:H,8,)</f>
        <v>yes</v>
      </c>
      <c r="J46" t="str">
        <f>VLOOKUP('HEALTH CARE'!C46,'Data Transformation'!BR:BS,2,)</f>
        <v>OBESITY</v>
      </c>
      <c r="K46" t="str">
        <f>VLOOKUP(D46,'Data Transformation'!BV:BW,2,)</f>
        <v>Diabetes</v>
      </c>
      <c r="L46" t="str">
        <f>VLOOKUP(A46,'Hospitalisation Details'!A:J,10,)</f>
        <v>1/Jun/1975</v>
      </c>
      <c r="M46" s="17">
        <f>VLOOKUP(A46,'Hospitalisation Details'!A:J,6,)</f>
        <v>44202.65</v>
      </c>
      <c r="N46" s="17" t="str">
        <f>VLOOKUP(A46,'Hospitalisation Details'!A:J,7,)</f>
        <v>tier - 2</v>
      </c>
      <c r="O46" t="str">
        <f>VLOOKUP(A46,'Hospitalisation Details'!A:J,8,)</f>
        <v>tier - 2</v>
      </c>
      <c r="P46" t="str">
        <f>VLOOKUP(A46,'Hospitalisation Details'!A:J,9,)</f>
        <v>R1013</v>
      </c>
      <c r="Q46">
        <f>VLOOKUP(A46,'Data Transformation'!DZ:EA,2,)</f>
        <v>48</v>
      </c>
    </row>
    <row r="47" spans="1:17" x14ac:dyDescent="0.3">
      <c r="A47" s="20" t="str">
        <f>'Customer Names'!A47</f>
        <v>Id46</v>
      </c>
      <c r="B47" s="20" t="str">
        <f>VLOOKUP(A47,'Data Transformation'!A:D,3,)</f>
        <v>Rohne</v>
      </c>
      <c r="C47">
        <f>VLOOKUP(A47,'Medical Examinations'!A:H,2,)</f>
        <v>30.21</v>
      </c>
      <c r="D47">
        <f>VLOOKUP(A47,'Medical Examinations'!A:H,3,)</f>
        <v>5.34</v>
      </c>
      <c r="E47" t="str">
        <f>VLOOKUP(A47,'Medical Examinations'!A:H,4,)</f>
        <v>yes</v>
      </c>
      <c r="F47" t="str">
        <f>VLOOKUP(A47,'Medical Examinations'!A:H,5,)</f>
        <v>No</v>
      </c>
      <c r="G47" t="str">
        <f>VLOOKUP(A47,'Medical Examinations'!A:H,6,)</f>
        <v>No</v>
      </c>
      <c r="H47">
        <f>VLOOKUP(A47,'Medical Examinations'!A:H,7,)</f>
        <v>1</v>
      </c>
      <c r="I47" t="str">
        <f>VLOOKUP(A47,'Medical Examinations'!A:H,8,)</f>
        <v>yes</v>
      </c>
      <c r="J47" t="str">
        <f>VLOOKUP('HEALTH CARE'!C47,'Data Transformation'!BR:BS,2,)</f>
        <v>OBESITY</v>
      </c>
      <c r="K47" t="str">
        <f>VLOOKUP(D47,'Data Transformation'!BV:BW,2,)</f>
        <v>NORMAL</v>
      </c>
      <c r="L47" t="str">
        <f>VLOOKUP(A47,'Hospitalisation Details'!A:J,10,)</f>
        <v>16/Jul/1988</v>
      </c>
      <c r="M47" s="17">
        <f>VLOOKUP(A47,'Hospitalisation Details'!A:J,6,)</f>
        <v>43943.88</v>
      </c>
      <c r="N47" s="17" t="str">
        <f>VLOOKUP(A47,'Hospitalisation Details'!A:J,7,)</f>
        <v>tier - 2</v>
      </c>
      <c r="O47" t="str">
        <f>VLOOKUP(A47,'Hospitalisation Details'!A:J,8,)</f>
        <v>tier - 1</v>
      </c>
      <c r="P47" t="str">
        <f>VLOOKUP(A47,'Hospitalisation Details'!A:J,9,)</f>
        <v>R1012</v>
      </c>
      <c r="Q47">
        <f>VLOOKUP(A47,'Data Transformation'!DZ:EA,2,)</f>
        <v>35</v>
      </c>
    </row>
    <row r="48" spans="1:17" x14ac:dyDescent="0.3">
      <c r="A48" s="20" t="str">
        <f>'Customer Names'!A48</f>
        <v>Id47</v>
      </c>
      <c r="B48" s="20" t="str">
        <f>VLOOKUP(A48,'Data Transformation'!A:D,3,)</f>
        <v>O'Grady</v>
      </c>
      <c r="C48">
        <f>VLOOKUP(A48,'Medical Examinations'!A:H,2,)</f>
        <v>33.630000000000003</v>
      </c>
      <c r="D48">
        <f>VLOOKUP(A48,'Medical Examinations'!A:H,3,)</f>
        <v>4.43</v>
      </c>
      <c r="E48" t="str">
        <f>VLOOKUP(A48,'Medical Examinations'!A:H,4,)</f>
        <v>yes</v>
      </c>
      <c r="F48" t="str">
        <f>VLOOKUP(A48,'Medical Examinations'!A:H,5,)</f>
        <v>No</v>
      </c>
      <c r="G48" t="str">
        <f>VLOOKUP(A48,'Medical Examinations'!A:H,6,)</f>
        <v>No</v>
      </c>
      <c r="H48">
        <f>VLOOKUP(A48,'Medical Examinations'!A:H,7,)</f>
        <v>2</v>
      </c>
      <c r="I48" t="str">
        <f>VLOOKUP(A48,'Medical Examinations'!A:H,8,)</f>
        <v>yes</v>
      </c>
      <c r="J48" t="str">
        <f>VLOOKUP('HEALTH CARE'!C48,'Data Transformation'!BR:BS,2,)</f>
        <v>OBESITY</v>
      </c>
      <c r="K48" t="str">
        <f>VLOOKUP(D48,'Data Transformation'!BV:BW,2,)</f>
        <v>NORMAL</v>
      </c>
      <c r="L48" t="str">
        <f>VLOOKUP(A48,'Hospitalisation Details'!A:J,10,)</f>
        <v>5/Oct/1966</v>
      </c>
      <c r="M48" s="17">
        <f>VLOOKUP(A48,'Hospitalisation Details'!A:J,6,)</f>
        <v>43921.18</v>
      </c>
      <c r="N48" s="17" t="str">
        <f>VLOOKUP(A48,'Hospitalisation Details'!A:J,7,)</f>
        <v>tier - 2</v>
      </c>
      <c r="O48" t="str">
        <f>VLOOKUP(A48,'Hospitalisation Details'!A:J,8,)</f>
        <v>tier - 2</v>
      </c>
      <c r="P48" t="str">
        <f>VLOOKUP(A48,'Hospitalisation Details'!A:J,9,)</f>
        <v>R1012</v>
      </c>
      <c r="Q48">
        <f>VLOOKUP(A48,'Data Transformation'!DZ:EA,2,)</f>
        <v>57</v>
      </c>
    </row>
    <row r="49" spans="1:17" x14ac:dyDescent="0.3">
      <c r="A49" s="20" t="str">
        <f>'Customer Names'!A49</f>
        <v>Id48</v>
      </c>
      <c r="B49" s="20" t="str">
        <f>VLOOKUP(A49,'Data Transformation'!A:D,3,)</f>
        <v>Peters</v>
      </c>
      <c r="C49">
        <f>VLOOKUP(A49,'Medical Examinations'!A:H,2,)</f>
        <v>40.369999999999997</v>
      </c>
      <c r="D49">
        <f>VLOOKUP(A49,'Medical Examinations'!A:H,3,)</f>
        <v>4.47</v>
      </c>
      <c r="E49" t="str">
        <f>VLOOKUP(A49,'Medical Examinations'!A:H,4,)</f>
        <v>No</v>
      </c>
      <c r="F49" t="str">
        <f>VLOOKUP(A49,'Medical Examinations'!A:H,5,)</f>
        <v>No</v>
      </c>
      <c r="G49" t="str">
        <f>VLOOKUP(A49,'Medical Examinations'!A:H,6,)</f>
        <v>No</v>
      </c>
      <c r="H49" t="str">
        <f>VLOOKUP(A49,'Medical Examinations'!A:H,7,)</f>
        <v>No major surgery</v>
      </c>
      <c r="I49" t="str">
        <f>VLOOKUP(A49,'Medical Examinations'!A:H,8,)</f>
        <v>yes</v>
      </c>
      <c r="J49" t="str">
        <f>VLOOKUP('HEALTH CARE'!C49,'Data Transformation'!BR:BS,2,)</f>
        <v>OBESITY</v>
      </c>
      <c r="K49" t="str">
        <f>VLOOKUP(D49,'Data Transformation'!BV:BW,2,)</f>
        <v>NORMAL</v>
      </c>
      <c r="L49" t="str">
        <f>VLOOKUP(A49,'Hospitalisation Details'!A:J,10,)</f>
        <v>10/Nov/1980</v>
      </c>
      <c r="M49" s="17">
        <f>VLOOKUP(A49,'Hospitalisation Details'!A:J,6,)</f>
        <v>43896.38</v>
      </c>
      <c r="N49" s="17" t="str">
        <f>VLOOKUP(A49,'Hospitalisation Details'!A:J,7,)</f>
        <v>tier - 2</v>
      </c>
      <c r="O49" t="str">
        <f>VLOOKUP(A49,'Hospitalisation Details'!A:J,8,)</f>
        <v>tier - 1</v>
      </c>
      <c r="P49" t="str">
        <f>VLOOKUP(A49,'Hospitalisation Details'!A:J,9,)</f>
        <v>R1013</v>
      </c>
      <c r="Q49">
        <f>VLOOKUP(A49,'Data Transformation'!DZ:EA,2,)</f>
        <v>43</v>
      </c>
    </row>
    <row r="50" spans="1:17" x14ac:dyDescent="0.3">
      <c r="A50" s="20" t="str">
        <f>'Customer Names'!A50</f>
        <v>Id49</v>
      </c>
      <c r="B50" s="20" t="str">
        <f>VLOOKUP(A50,'Data Transformation'!A:D,3,)</f>
        <v>De Simone</v>
      </c>
      <c r="C50">
        <f>VLOOKUP(A50,'Medical Examinations'!A:H,2,)</f>
        <v>53.09</v>
      </c>
      <c r="D50">
        <f>VLOOKUP(A50,'Medical Examinations'!A:H,3,)</f>
        <v>4.82</v>
      </c>
      <c r="E50" t="str">
        <f>VLOOKUP(A50,'Medical Examinations'!A:H,4,)</f>
        <v>yes</v>
      </c>
      <c r="F50" t="str">
        <f>VLOOKUP(A50,'Medical Examinations'!A:H,5,)</f>
        <v>No</v>
      </c>
      <c r="G50" t="str">
        <f>VLOOKUP(A50,'Medical Examinations'!A:H,6,)</f>
        <v>No</v>
      </c>
      <c r="H50">
        <f>VLOOKUP(A50,'Medical Examinations'!A:H,7,)</f>
        <v>2</v>
      </c>
      <c r="I50" t="str">
        <f>VLOOKUP(A50,'Medical Examinations'!A:H,8,)</f>
        <v>yes</v>
      </c>
      <c r="J50" t="str">
        <f>VLOOKUP('HEALTH CARE'!C50,'Data Transformation'!BR:BS,2,)</f>
        <v>OBESITY</v>
      </c>
      <c r="K50" t="str">
        <f>VLOOKUP(D50,'Data Transformation'!BV:BW,2,)</f>
        <v>NORMAL</v>
      </c>
      <c r="L50" t="str">
        <f>VLOOKUP(A50,'Hospitalisation Details'!A:J,10,)</f>
        <v>2/Jul/1966</v>
      </c>
      <c r="M50" s="17">
        <f>VLOOKUP(A50,'Hospitalisation Details'!A:J,6,)</f>
        <v>43817.45</v>
      </c>
      <c r="N50" s="17" t="str">
        <f>VLOOKUP(A50,'Hospitalisation Details'!A:J,7,)</f>
        <v>tier - 2</v>
      </c>
      <c r="O50" t="str">
        <f>VLOOKUP(A50,'Hospitalisation Details'!A:J,8,)</f>
        <v>tier - 3</v>
      </c>
      <c r="P50" t="str">
        <f>VLOOKUP(A50,'Hospitalisation Details'!A:J,9,)</f>
        <v>R1012</v>
      </c>
      <c r="Q50">
        <f>VLOOKUP(A50,'Data Transformation'!DZ:EA,2,)</f>
        <v>57</v>
      </c>
    </row>
    <row r="51" spans="1:17" x14ac:dyDescent="0.3">
      <c r="A51" s="20" t="str">
        <f>'Customer Names'!A51</f>
        <v>Id50</v>
      </c>
      <c r="B51" s="20" t="str">
        <f>VLOOKUP(A51,'Data Transformation'!A:D,3,)</f>
        <v>Beckett</v>
      </c>
      <c r="C51">
        <f>VLOOKUP(A51,'Medical Examinations'!A:H,2,)</f>
        <v>31.79</v>
      </c>
      <c r="D51">
        <f>VLOOKUP(A51,'Medical Examinations'!A:H,3,)</f>
        <v>5.51</v>
      </c>
      <c r="E51" t="str">
        <f>VLOOKUP(A51,'Medical Examinations'!A:H,4,)</f>
        <v>yes</v>
      </c>
      <c r="F51" t="str">
        <f>VLOOKUP(A51,'Medical Examinations'!A:H,5,)</f>
        <v>No</v>
      </c>
      <c r="G51" t="str">
        <f>VLOOKUP(A51,'Medical Examinations'!A:H,6,)</f>
        <v>No</v>
      </c>
      <c r="H51">
        <f>VLOOKUP(A51,'Medical Examinations'!A:H,7,)</f>
        <v>2</v>
      </c>
      <c r="I51" t="str">
        <f>VLOOKUP(A51,'Medical Examinations'!A:H,8,)</f>
        <v>yes</v>
      </c>
      <c r="J51" t="str">
        <f>VLOOKUP('HEALTH CARE'!C51,'Data Transformation'!BR:BS,2,)</f>
        <v>OBESITY</v>
      </c>
      <c r="K51" t="str">
        <f>VLOOKUP(D51,'Data Transformation'!BV:BW,2,)</f>
        <v>NORMAL</v>
      </c>
      <c r="L51" t="str">
        <f>VLOOKUP(A51,'Hospitalisation Details'!A:J,10,)</f>
        <v>25/Oct/1966</v>
      </c>
      <c r="M51" s="17">
        <f>VLOOKUP(A51,'Hospitalisation Details'!A:J,6,)</f>
        <v>43813.87</v>
      </c>
      <c r="N51" s="17" t="str">
        <f>VLOOKUP(A51,'Hospitalisation Details'!A:J,7,)</f>
        <v>tier - 2</v>
      </c>
      <c r="O51" t="str">
        <f>VLOOKUP(A51,'Hospitalisation Details'!A:J,8,)</f>
        <v>tier - 2</v>
      </c>
      <c r="P51" t="str">
        <f>VLOOKUP(A51,'Hospitalisation Details'!A:J,9,)</f>
        <v>R1013</v>
      </c>
      <c r="Q51">
        <f>VLOOKUP(A51,'Data Transformation'!DZ:EA,2,)</f>
        <v>57</v>
      </c>
    </row>
    <row r="52" spans="1:17" x14ac:dyDescent="0.3">
      <c r="A52" s="20" t="str">
        <f>'Customer Names'!A52</f>
        <v>Id51</v>
      </c>
      <c r="B52" s="20" t="str">
        <f>VLOOKUP(A52,'Data Transformation'!A:D,3,)</f>
        <v>Sobrilsky</v>
      </c>
      <c r="C52">
        <f>VLOOKUP(A52,'Medical Examinations'!A:H,2,)</f>
        <v>41.895000000000003</v>
      </c>
      <c r="D52">
        <f>VLOOKUP(A52,'Medical Examinations'!A:H,3,)</f>
        <v>10.87</v>
      </c>
      <c r="E52" t="str">
        <f>VLOOKUP(A52,'Medical Examinations'!A:H,4,)</f>
        <v>yes</v>
      </c>
      <c r="F52" t="str">
        <f>VLOOKUP(A52,'Medical Examinations'!A:H,5,)</f>
        <v>No</v>
      </c>
      <c r="G52" t="str">
        <f>VLOOKUP(A52,'Medical Examinations'!A:H,6,)</f>
        <v>No</v>
      </c>
      <c r="H52">
        <f>VLOOKUP(A52,'Medical Examinations'!A:H,7,)</f>
        <v>1</v>
      </c>
      <c r="I52" t="str">
        <f>VLOOKUP(A52,'Medical Examinations'!A:H,8,)</f>
        <v>yes</v>
      </c>
      <c r="J52" t="str">
        <f>VLOOKUP('HEALTH CARE'!C52,'Data Transformation'!BR:BS,2,)</f>
        <v>OBESITY</v>
      </c>
      <c r="K52" t="str">
        <f>VLOOKUP(D52,'Data Transformation'!BV:BW,2,)</f>
        <v>Diabetes</v>
      </c>
      <c r="L52" t="str">
        <f>VLOOKUP(A52,'Hospitalisation Details'!A:J,10,)</f>
        <v>29/Dec/1986</v>
      </c>
      <c r="M52" s="17">
        <f>VLOOKUP(A52,'Hospitalisation Details'!A:J,6,)</f>
        <v>43753.34</v>
      </c>
      <c r="N52" s="17" t="str">
        <f>VLOOKUP(A52,'Hospitalisation Details'!A:J,7,)</f>
        <v>tier - 2</v>
      </c>
      <c r="O52" t="str">
        <f>VLOOKUP(A52,'Hospitalisation Details'!A:J,8,)</f>
        <v>tier - 1</v>
      </c>
      <c r="P52" t="str">
        <f>VLOOKUP(A52,'Hospitalisation Details'!A:J,9,)</f>
        <v>R1015</v>
      </c>
      <c r="Q52">
        <f>VLOOKUP(A52,'Data Transformation'!DZ:EA,2,)</f>
        <v>37</v>
      </c>
    </row>
    <row r="53" spans="1:17" x14ac:dyDescent="0.3">
      <c r="A53" s="20" t="str">
        <f>'Customer Names'!A53</f>
        <v>Id52</v>
      </c>
      <c r="B53" s="20" t="str">
        <f>VLOOKUP(A53,'Data Transformation'!A:D,3,)</f>
        <v>Wang</v>
      </c>
      <c r="C53">
        <f>VLOOKUP(A53,'Medical Examinations'!A:H,2,)</f>
        <v>31.16</v>
      </c>
      <c r="D53">
        <f>VLOOKUP(A53,'Medical Examinations'!A:H,3,)</f>
        <v>9.34</v>
      </c>
      <c r="E53" t="str">
        <f>VLOOKUP(A53,'Medical Examinations'!A:H,4,)</f>
        <v>No</v>
      </c>
      <c r="F53" t="str">
        <f>VLOOKUP(A53,'Medical Examinations'!A:H,5,)</f>
        <v>No</v>
      </c>
      <c r="G53" t="str">
        <f>VLOOKUP(A53,'Medical Examinations'!A:H,6,)</f>
        <v>No</v>
      </c>
      <c r="H53" t="str">
        <f>VLOOKUP(A53,'Medical Examinations'!A:H,7,)</f>
        <v>No major surgery</v>
      </c>
      <c r="I53" t="str">
        <f>VLOOKUP(A53,'Medical Examinations'!A:H,8,)</f>
        <v>yes</v>
      </c>
      <c r="J53" t="str">
        <f>VLOOKUP('HEALTH CARE'!C53,'Data Transformation'!BR:BS,2,)</f>
        <v>OBESITY</v>
      </c>
      <c r="K53" t="str">
        <f>VLOOKUP(D53,'Data Transformation'!BV:BW,2,)</f>
        <v>Diabetes</v>
      </c>
      <c r="L53" t="str">
        <f>VLOOKUP(A53,'Hospitalisation Details'!A:J,10,)</f>
        <v>22/Aug/1965</v>
      </c>
      <c r="M53" s="17">
        <f>VLOOKUP(A53,'Hospitalisation Details'!A:J,6,)</f>
        <v>43578.94</v>
      </c>
      <c r="N53" s="17" t="str">
        <f>VLOOKUP(A53,'Hospitalisation Details'!A:J,7,)</f>
        <v>tier - 2</v>
      </c>
      <c r="O53" t="str">
        <f>VLOOKUP(A53,'Hospitalisation Details'!A:J,8,)</f>
        <v>tier - 2</v>
      </c>
      <c r="P53" t="str">
        <f>VLOOKUP(A53,'Hospitalisation Details'!A:J,9,)</f>
        <v>R1012</v>
      </c>
      <c r="Q53">
        <f>VLOOKUP(A53,'Data Transformation'!DZ:EA,2,)</f>
        <v>58</v>
      </c>
    </row>
    <row r="54" spans="1:17" x14ac:dyDescent="0.3">
      <c r="A54" s="20" t="str">
        <f>'Customer Names'!A54</f>
        <v>Id53</v>
      </c>
      <c r="B54" s="20" t="str">
        <f>VLOOKUP(A54,'Data Transformation'!A:D,3,)</f>
        <v>Campa</v>
      </c>
      <c r="C54">
        <f>VLOOKUP(A54,'Medical Examinations'!A:H,2,)</f>
        <v>34.104999999999997</v>
      </c>
      <c r="D54">
        <f>VLOOKUP(A54,'Medical Examinations'!A:H,3,)</f>
        <v>5.03</v>
      </c>
      <c r="E54" t="str">
        <f>VLOOKUP(A54,'Medical Examinations'!A:H,4,)</f>
        <v>yes</v>
      </c>
      <c r="F54" t="str">
        <f>VLOOKUP(A54,'Medical Examinations'!A:H,5,)</f>
        <v>No</v>
      </c>
      <c r="G54" t="str">
        <f>VLOOKUP(A54,'Medical Examinations'!A:H,6,)</f>
        <v>Yes</v>
      </c>
      <c r="H54">
        <f>VLOOKUP(A54,'Medical Examinations'!A:H,7,)</f>
        <v>1</v>
      </c>
      <c r="I54" t="str">
        <f>VLOOKUP(A54,'Medical Examinations'!A:H,8,)</f>
        <v>yes</v>
      </c>
      <c r="J54" t="str">
        <f>VLOOKUP('HEALTH CARE'!C54,'Data Transformation'!BR:BS,2,)</f>
        <v>OBESITY</v>
      </c>
      <c r="K54" t="str">
        <f>VLOOKUP(D54,'Data Transformation'!BV:BW,2,)</f>
        <v>NORMAL</v>
      </c>
      <c r="L54" t="str">
        <f>VLOOKUP(A54,'Hospitalisation Details'!A:J,10,)</f>
        <v>3/Dec/1969</v>
      </c>
      <c r="M54" s="17">
        <f>VLOOKUP(A54,'Hospitalisation Details'!A:J,6,)</f>
        <v>43254.42</v>
      </c>
      <c r="N54" s="17" t="str">
        <f>VLOOKUP(A54,'Hospitalisation Details'!A:J,7,)</f>
        <v>tier - 2</v>
      </c>
      <c r="O54" t="str">
        <f>VLOOKUP(A54,'Hospitalisation Details'!A:J,8,)</f>
        <v>tier - 2</v>
      </c>
      <c r="P54" t="str">
        <f>VLOOKUP(A54,'Hospitalisation Details'!A:J,9,)</f>
        <v>R1016</v>
      </c>
      <c r="Q54">
        <f>VLOOKUP(A54,'Data Transformation'!DZ:EA,2,)</f>
        <v>54</v>
      </c>
    </row>
    <row r="55" spans="1:17" x14ac:dyDescent="0.3">
      <c r="A55" s="20" t="str">
        <f>'Customer Names'!A55</f>
        <v>Id54</v>
      </c>
      <c r="B55" s="20" t="str">
        <f>VLOOKUP(A55,'Data Transformation'!A:D,3,)</f>
        <v>Clifford</v>
      </c>
      <c r="C55">
        <f>VLOOKUP(A55,'Medical Examinations'!A:H,2,)</f>
        <v>51.93</v>
      </c>
      <c r="D55">
        <f>VLOOKUP(A55,'Medical Examinations'!A:H,3,)</f>
        <v>11.05</v>
      </c>
      <c r="E55" t="str">
        <f>VLOOKUP(A55,'Medical Examinations'!A:H,4,)</f>
        <v>No</v>
      </c>
      <c r="F55" t="str">
        <f>VLOOKUP(A55,'Medical Examinations'!A:H,5,)</f>
        <v>No</v>
      </c>
      <c r="G55" t="str">
        <f>VLOOKUP(A55,'Medical Examinations'!A:H,6,)</f>
        <v>No</v>
      </c>
      <c r="H55" t="str">
        <f>VLOOKUP(A55,'Medical Examinations'!A:H,7,)</f>
        <v>No major surgery</v>
      </c>
      <c r="I55" t="str">
        <f>VLOOKUP(A55,'Medical Examinations'!A:H,8,)</f>
        <v>yes</v>
      </c>
      <c r="J55" t="str">
        <f>VLOOKUP('HEALTH CARE'!C55,'Data Transformation'!BR:BS,2,)</f>
        <v>OBESITY</v>
      </c>
      <c r="K55" t="str">
        <f>VLOOKUP(D55,'Data Transformation'!BV:BW,2,)</f>
        <v>Diabetes</v>
      </c>
      <c r="L55" t="str">
        <f>VLOOKUP(A55,'Hospitalisation Details'!A:J,10,)</f>
        <v>29/Nov/1965</v>
      </c>
      <c r="M55" s="17">
        <f>VLOOKUP(A55,'Hospitalisation Details'!A:J,6,)</f>
        <v>43073.760000000002</v>
      </c>
      <c r="N55" s="17" t="str">
        <f>VLOOKUP(A55,'Hospitalisation Details'!A:J,7,)</f>
        <v>tier - 2</v>
      </c>
      <c r="O55" t="str">
        <f>VLOOKUP(A55,'Hospitalisation Details'!A:J,8,)</f>
        <v>tier - 2</v>
      </c>
      <c r="P55" t="str">
        <f>VLOOKUP(A55,'Hospitalisation Details'!A:J,9,)</f>
        <v>R1011</v>
      </c>
      <c r="Q55">
        <f>VLOOKUP(A55,'Data Transformation'!DZ:EA,2,)</f>
        <v>58</v>
      </c>
    </row>
    <row r="56" spans="1:17" x14ac:dyDescent="0.3">
      <c r="A56" s="20" t="str">
        <f>'Customer Names'!A56</f>
        <v>Id55</v>
      </c>
      <c r="B56" s="20" t="str">
        <f>VLOOKUP(A56,'Data Transformation'!A:D,3,)</f>
        <v>Dalmata</v>
      </c>
      <c r="C56">
        <f>VLOOKUP(A56,'Medical Examinations'!A:H,2,)</f>
        <v>38.950000000000003</v>
      </c>
      <c r="D56">
        <f>VLOOKUP(A56,'Medical Examinations'!A:H,3,)</f>
        <v>11.95</v>
      </c>
      <c r="E56" t="str">
        <f>VLOOKUP(A56,'Medical Examinations'!A:H,4,)</f>
        <v>No</v>
      </c>
      <c r="F56" t="str">
        <f>VLOOKUP(A56,'Medical Examinations'!A:H,5,)</f>
        <v>No</v>
      </c>
      <c r="G56" t="str">
        <f>VLOOKUP(A56,'Medical Examinations'!A:H,6,)</f>
        <v>No</v>
      </c>
      <c r="H56" t="str">
        <f>VLOOKUP(A56,'Medical Examinations'!A:H,7,)</f>
        <v>No major surgery</v>
      </c>
      <c r="I56" t="str">
        <f>VLOOKUP(A56,'Medical Examinations'!A:H,8,)</f>
        <v>yes</v>
      </c>
      <c r="J56" t="str">
        <f>VLOOKUP('HEALTH CARE'!C56,'Data Transformation'!BR:BS,2,)</f>
        <v>OBESITY</v>
      </c>
      <c r="K56" t="str">
        <f>VLOOKUP(D56,'Data Transformation'!BV:BW,2,)</f>
        <v>Diabetes</v>
      </c>
      <c r="L56" t="str">
        <f>VLOOKUP(A56,'Hospitalisation Details'!A:J,10,)</f>
        <v>4/Nov/1978</v>
      </c>
      <c r="M56" s="17">
        <f>VLOOKUP(A56,'Hospitalisation Details'!A:J,6,)</f>
        <v>42983.46</v>
      </c>
      <c r="N56" s="17" t="str">
        <f>VLOOKUP(A56,'Hospitalisation Details'!A:J,7,)</f>
        <v>tier - 1</v>
      </c>
      <c r="O56" t="str">
        <f>VLOOKUP(A56,'Hospitalisation Details'!A:J,8,)</f>
        <v>tier - 2</v>
      </c>
      <c r="P56" t="str">
        <f>VLOOKUP(A56,'Hospitalisation Details'!A:J,9,)</f>
        <v>R1012</v>
      </c>
      <c r="Q56">
        <f>VLOOKUP(A56,'Data Transformation'!DZ:EA,2,)</f>
        <v>45</v>
      </c>
    </row>
    <row r="57" spans="1:17" x14ac:dyDescent="0.3">
      <c r="A57" s="20" t="str">
        <f>'Customer Names'!A57</f>
        <v>Id56</v>
      </c>
      <c r="B57" s="20" t="str">
        <f>VLOOKUP(A57,'Data Transformation'!A:D,3,)</f>
        <v>Vishik</v>
      </c>
      <c r="C57">
        <f>VLOOKUP(A57,'Medical Examinations'!A:H,2,)</f>
        <v>36.630000000000003</v>
      </c>
      <c r="D57">
        <f>VLOOKUP(A57,'Medical Examinations'!A:H,3,)</f>
        <v>7.72</v>
      </c>
      <c r="E57" t="str">
        <f>VLOOKUP(A57,'Medical Examinations'!A:H,4,)</f>
        <v>yes</v>
      </c>
      <c r="F57" t="str">
        <f>VLOOKUP(A57,'Medical Examinations'!A:H,5,)</f>
        <v>No</v>
      </c>
      <c r="G57" t="str">
        <f>VLOOKUP(A57,'Medical Examinations'!A:H,6,)</f>
        <v>No</v>
      </c>
      <c r="H57">
        <f>VLOOKUP(A57,'Medical Examinations'!A:H,7,)</f>
        <v>1</v>
      </c>
      <c r="I57" t="str">
        <f>VLOOKUP(A57,'Medical Examinations'!A:H,8,)</f>
        <v>yes</v>
      </c>
      <c r="J57" t="str">
        <f>VLOOKUP('HEALTH CARE'!C57,'Data Transformation'!BR:BS,2,)</f>
        <v>OBESITY</v>
      </c>
      <c r="K57" t="str">
        <f>VLOOKUP(D57,'Data Transformation'!BV:BW,2,)</f>
        <v>Diabetes</v>
      </c>
      <c r="L57" t="str">
        <f>VLOOKUP(A57,'Hospitalisation Details'!A:J,10,)</f>
        <v>23/Oct/1975</v>
      </c>
      <c r="M57" s="17">
        <f>VLOOKUP(A57,'Hospitalisation Details'!A:J,6,)</f>
        <v>42969.85</v>
      </c>
      <c r="N57" s="17" t="str">
        <f>VLOOKUP(A57,'Hospitalisation Details'!A:J,7,)</f>
        <v>tier - 1</v>
      </c>
      <c r="O57" t="str">
        <f>VLOOKUP(A57,'Hospitalisation Details'!A:J,8,)</f>
        <v>tier - 3</v>
      </c>
      <c r="P57" t="str">
        <f>VLOOKUP(A57,'Hospitalisation Details'!A:J,9,)</f>
        <v>R1013</v>
      </c>
      <c r="Q57">
        <f>VLOOKUP(A57,'Data Transformation'!DZ:EA,2,)</f>
        <v>48</v>
      </c>
    </row>
    <row r="58" spans="1:17" x14ac:dyDescent="0.3">
      <c r="A58" s="20" t="str">
        <f>'Customer Names'!A58</f>
        <v>Id57</v>
      </c>
      <c r="B58" s="20" t="str">
        <f>VLOOKUP(A58,'Data Transformation'!A:D,3,)</f>
        <v>Schorr</v>
      </c>
      <c r="C58">
        <f>VLOOKUP(A58,'Medical Examinations'!A:H,2,)</f>
        <v>34.200000000000003</v>
      </c>
      <c r="D58">
        <f>VLOOKUP(A58,'Medical Examinations'!A:H,3,)</f>
        <v>5.75</v>
      </c>
      <c r="E58" t="str">
        <f>VLOOKUP(A58,'Medical Examinations'!A:H,4,)</f>
        <v>No</v>
      </c>
      <c r="F58" t="str">
        <f>VLOOKUP(A58,'Medical Examinations'!A:H,5,)</f>
        <v>No</v>
      </c>
      <c r="G58" t="str">
        <f>VLOOKUP(A58,'Medical Examinations'!A:H,6,)</f>
        <v>No</v>
      </c>
      <c r="H58">
        <f>VLOOKUP(A58,'Medical Examinations'!A:H,7,)</f>
        <v>2</v>
      </c>
      <c r="I58" t="str">
        <f>VLOOKUP(A58,'Medical Examinations'!A:H,8,)</f>
        <v>yes</v>
      </c>
      <c r="J58" t="str">
        <f>VLOOKUP('HEALTH CARE'!C58,'Data Transformation'!BR:BS,2,)</f>
        <v>OBESITY</v>
      </c>
      <c r="K58" t="str">
        <f>VLOOKUP(D58,'Data Transformation'!BV:BW,2,)</f>
        <v>Prediabetes</v>
      </c>
      <c r="L58" t="str">
        <f>VLOOKUP(A58,'Hospitalisation Details'!A:J,10,)</f>
        <v>10/Sep/1972</v>
      </c>
      <c r="M58" s="17">
        <f>VLOOKUP(A58,'Hospitalisation Details'!A:J,6,)</f>
        <v>42856.84</v>
      </c>
      <c r="N58" s="17" t="str">
        <f>VLOOKUP(A58,'Hospitalisation Details'!A:J,7,)</f>
        <v>tier - 1</v>
      </c>
      <c r="O58" t="str">
        <f>VLOOKUP(A58,'Hospitalisation Details'!A:J,8,)</f>
        <v>tier - 1</v>
      </c>
      <c r="P58" t="str">
        <f>VLOOKUP(A58,'Hospitalisation Details'!A:J,9,)</f>
        <v>R1011</v>
      </c>
      <c r="Q58">
        <f>VLOOKUP(A58,'Data Transformation'!DZ:EA,2,)</f>
        <v>51</v>
      </c>
    </row>
    <row r="59" spans="1:17" x14ac:dyDescent="0.3">
      <c r="A59" s="20" t="str">
        <f>'Customer Names'!A59</f>
        <v>Id58</v>
      </c>
      <c r="B59" s="20" t="str">
        <f>VLOOKUP(A59,'Data Transformation'!A:D,3,)</f>
        <v>Lusardi</v>
      </c>
      <c r="C59">
        <f>VLOOKUP(A59,'Medical Examinations'!A:H,2,)</f>
        <v>50.63</v>
      </c>
      <c r="D59">
        <f>VLOOKUP(A59,'Medical Examinations'!A:H,3,)</f>
        <v>11.89</v>
      </c>
      <c r="E59" t="str">
        <f>VLOOKUP(A59,'Medical Examinations'!A:H,4,)</f>
        <v>No</v>
      </c>
      <c r="F59" t="str">
        <f>VLOOKUP(A59,'Medical Examinations'!A:H,5,)</f>
        <v>No</v>
      </c>
      <c r="G59" t="str">
        <f>VLOOKUP(A59,'Medical Examinations'!A:H,6,)</f>
        <v>No</v>
      </c>
      <c r="H59" t="str">
        <f>VLOOKUP(A59,'Medical Examinations'!A:H,7,)</f>
        <v>No major surgery</v>
      </c>
      <c r="I59" t="str">
        <f>VLOOKUP(A59,'Medical Examinations'!A:H,8,)</f>
        <v>yes</v>
      </c>
      <c r="J59" t="str">
        <f>VLOOKUP('HEALTH CARE'!C59,'Data Transformation'!BR:BS,2,)</f>
        <v>OBESITY</v>
      </c>
      <c r="K59" t="str">
        <f>VLOOKUP(D59,'Data Transformation'!BV:BW,2,)</f>
        <v>Diabetes</v>
      </c>
      <c r="L59" t="str">
        <f>VLOOKUP(A59,'Hospitalisation Details'!A:J,10,)</f>
        <v>29/Oct/1965</v>
      </c>
      <c r="M59" s="17">
        <f>VLOOKUP(A59,'Hospitalisation Details'!A:J,6,)</f>
        <v>42764.12</v>
      </c>
      <c r="N59" s="17" t="str">
        <f>VLOOKUP(A59,'Hospitalisation Details'!A:J,7,)</f>
        <v>tier - 1</v>
      </c>
      <c r="O59" t="str">
        <f>VLOOKUP(A59,'Hospitalisation Details'!A:J,8,)</f>
        <v>tier - 2</v>
      </c>
      <c r="P59" t="str">
        <f>VLOOKUP(A59,'Hospitalisation Details'!A:J,9,)</f>
        <v>R1011</v>
      </c>
      <c r="Q59">
        <f>VLOOKUP(A59,'Data Transformation'!DZ:EA,2,)</f>
        <v>58</v>
      </c>
    </row>
    <row r="60" spans="1:17" x14ac:dyDescent="0.3">
      <c r="A60" s="20" t="str">
        <f>'Customer Names'!A60</f>
        <v>Id59</v>
      </c>
      <c r="B60" s="20" t="str">
        <f>VLOOKUP(A60,'Data Transformation'!A:D,3,)</f>
        <v>Rayner</v>
      </c>
      <c r="C60">
        <f>VLOOKUP(A60,'Medical Examinations'!A:H,2,)</f>
        <v>36.479999999999997</v>
      </c>
      <c r="D60">
        <f>VLOOKUP(A60,'Medical Examinations'!A:H,3,)</f>
        <v>6.2</v>
      </c>
      <c r="E60" t="str">
        <f>VLOOKUP(A60,'Medical Examinations'!A:H,4,)</f>
        <v>No</v>
      </c>
      <c r="F60" t="str">
        <f>VLOOKUP(A60,'Medical Examinations'!A:H,5,)</f>
        <v>No</v>
      </c>
      <c r="G60" t="str">
        <f>VLOOKUP(A60,'Medical Examinations'!A:H,6,)</f>
        <v>No</v>
      </c>
      <c r="H60" t="str">
        <f>VLOOKUP(A60,'Medical Examinations'!A:H,7,)</f>
        <v>No major surgery</v>
      </c>
      <c r="I60" t="str">
        <f>VLOOKUP(A60,'Medical Examinations'!A:H,8,)</f>
        <v>yes</v>
      </c>
      <c r="J60" t="str">
        <f>VLOOKUP('HEALTH CARE'!C60,'Data Transformation'!BR:BS,2,)</f>
        <v>OBESITY</v>
      </c>
      <c r="K60" t="str">
        <f>VLOOKUP(D60,'Data Transformation'!BV:BW,2,)</f>
        <v>Prediabetes</v>
      </c>
      <c r="L60" t="str">
        <f>VLOOKUP(A60,'Hospitalisation Details'!A:J,10,)</f>
        <v>21/Oct/1977</v>
      </c>
      <c r="M60" s="17">
        <f>VLOOKUP(A60,'Hospitalisation Details'!A:J,6,)</f>
        <v>42760.5</v>
      </c>
      <c r="N60" s="17" t="str">
        <f>VLOOKUP(A60,'Hospitalisation Details'!A:J,7,)</f>
        <v>tier - 1</v>
      </c>
      <c r="O60" t="str">
        <f>VLOOKUP(A60,'Hospitalisation Details'!A:J,8,)</f>
        <v>tier - 2</v>
      </c>
      <c r="P60" t="str">
        <f>VLOOKUP(A60,'Hospitalisation Details'!A:J,9,)</f>
        <v>R1012</v>
      </c>
      <c r="Q60">
        <f>VLOOKUP(A60,'Data Transformation'!DZ:EA,2,)</f>
        <v>46</v>
      </c>
    </row>
    <row r="61" spans="1:17" x14ac:dyDescent="0.3">
      <c r="A61" s="20" t="str">
        <f>'Customer Names'!A61</f>
        <v>Id60</v>
      </c>
      <c r="B61" s="20" t="str">
        <f>VLOOKUP(A61,'Data Transformation'!A:D,3,)</f>
        <v>Voghel</v>
      </c>
      <c r="C61">
        <f>VLOOKUP(A61,'Medical Examinations'!A:H,2,)</f>
        <v>54.82</v>
      </c>
      <c r="D61">
        <f>VLOOKUP(A61,'Medical Examinations'!A:H,3,)</f>
        <v>10.61</v>
      </c>
      <c r="E61" t="str">
        <f>VLOOKUP(A61,'Medical Examinations'!A:H,4,)</f>
        <v>No</v>
      </c>
      <c r="F61" t="str">
        <f>VLOOKUP(A61,'Medical Examinations'!A:H,5,)</f>
        <v>No</v>
      </c>
      <c r="G61" t="str">
        <f>VLOOKUP(A61,'Medical Examinations'!A:H,6,)</f>
        <v>No</v>
      </c>
      <c r="H61" t="str">
        <f>VLOOKUP(A61,'Medical Examinations'!A:H,7,)</f>
        <v>No major surgery</v>
      </c>
      <c r="I61" t="str">
        <f>VLOOKUP(A61,'Medical Examinations'!A:H,8,)</f>
        <v>yes</v>
      </c>
      <c r="J61" t="str">
        <f>VLOOKUP('HEALTH CARE'!C61,'Data Transformation'!BR:BS,2,)</f>
        <v>OBESITY</v>
      </c>
      <c r="K61" t="str">
        <f>VLOOKUP(D61,'Data Transformation'!BV:BW,2,)</f>
        <v>Diabetes</v>
      </c>
      <c r="L61" t="str">
        <f>VLOOKUP(A61,'Hospitalisation Details'!A:J,10,)</f>
        <v>3/Nov/1971</v>
      </c>
      <c r="M61" s="17">
        <f>VLOOKUP(A61,'Hospitalisation Details'!A:J,6,)</f>
        <v>42644.2</v>
      </c>
      <c r="N61" s="17" t="str">
        <f>VLOOKUP(A61,'Hospitalisation Details'!A:J,7,)</f>
        <v>tier - 1</v>
      </c>
      <c r="O61" t="str">
        <f>VLOOKUP(A61,'Hospitalisation Details'!A:J,8,)</f>
        <v>tier - 3</v>
      </c>
      <c r="P61" t="str">
        <f>VLOOKUP(A61,'Hospitalisation Details'!A:J,9,)</f>
        <v>R1011</v>
      </c>
      <c r="Q61">
        <f>VLOOKUP(A61,'Data Transformation'!DZ:EA,2,)</f>
        <v>52</v>
      </c>
    </row>
    <row r="62" spans="1:17" x14ac:dyDescent="0.3">
      <c r="A62" s="20" t="str">
        <f>'Customer Names'!A62</f>
        <v>Id61</v>
      </c>
      <c r="B62" s="20" t="str">
        <f>VLOOKUP(A62,'Data Transformation'!A:D,3,)</f>
        <v>Rieth</v>
      </c>
      <c r="C62">
        <f>VLOOKUP(A62,'Medical Examinations'!A:H,2,)</f>
        <v>38.06</v>
      </c>
      <c r="D62">
        <f>VLOOKUP(A62,'Medical Examinations'!A:H,3,)</f>
        <v>6.04</v>
      </c>
      <c r="E62" t="str">
        <f>VLOOKUP(A62,'Medical Examinations'!A:H,4,)</f>
        <v>No</v>
      </c>
      <c r="F62" t="str">
        <f>VLOOKUP(A62,'Medical Examinations'!A:H,5,)</f>
        <v>No</v>
      </c>
      <c r="G62" t="str">
        <f>VLOOKUP(A62,'Medical Examinations'!A:H,6,)</f>
        <v>Yes</v>
      </c>
      <c r="H62">
        <f>VLOOKUP(A62,'Medical Examinations'!A:H,7,)</f>
        <v>1</v>
      </c>
      <c r="I62" t="str">
        <f>VLOOKUP(A62,'Medical Examinations'!A:H,8,)</f>
        <v>yes</v>
      </c>
      <c r="J62" t="str">
        <f>VLOOKUP('HEALTH CARE'!C62,'Data Transformation'!BR:BS,2,)</f>
        <v>OBESITY</v>
      </c>
      <c r="K62" t="str">
        <f>VLOOKUP(D62,'Data Transformation'!BV:BW,2,)</f>
        <v>Prediabetes</v>
      </c>
      <c r="L62" t="str">
        <f>VLOOKUP(A62,'Hospitalisation Details'!A:J,10,)</f>
        <v>27/Dec/1979</v>
      </c>
      <c r="M62" s="17">
        <f>VLOOKUP(A62,'Hospitalisation Details'!A:J,6,)</f>
        <v>42560.43</v>
      </c>
      <c r="N62" s="17" t="str">
        <f>VLOOKUP(A62,'Hospitalisation Details'!A:J,7,)</f>
        <v>tier - 1</v>
      </c>
      <c r="O62" t="str">
        <f>VLOOKUP(A62,'Hospitalisation Details'!A:J,8,)</f>
        <v>tier - 3</v>
      </c>
      <c r="P62" t="str">
        <f>VLOOKUP(A62,'Hospitalisation Details'!A:J,9,)</f>
        <v>R1013</v>
      </c>
      <c r="Q62">
        <f>VLOOKUP(A62,'Data Transformation'!DZ:EA,2,)</f>
        <v>44</v>
      </c>
    </row>
    <row r="63" spans="1:17" x14ac:dyDescent="0.3">
      <c r="A63" s="20" t="str">
        <f>'Customer Names'!A63</f>
        <v>Id62</v>
      </c>
      <c r="B63" s="20" t="str">
        <f>VLOOKUP(A63,'Data Transformation'!A:D,3,)</f>
        <v>Gollotto</v>
      </c>
      <c r="C63">
        <f>VLOOKUP(A63,'Medical Examinations'!A:H,2,)</f>
        <v>51.48</v>
      </c>
      <c r="D63">
        <f>VLOOKUP(A63,'Medical Examinations'!A:H,3,)</f>
        <v>9.33</v>
      </c>
      <c r="E63" t="str">
        <f>VLOOKUP(A63,'Medical Examinations'!A:H,4,)</f>
        <v>yes</v>
      </c>
      <c r="F63" t="str">
        <f>VLOOKUP(A63,'Medical Examinations'!A:H,5,)</f>
        <v>No</v>
      </c>
      <c r="G63" t="str">
        <f>VLOOKUP(A63,'Medical Examinations'!A:H,6,)</f>
        <v>No</v>
      </c>
      <c r="H63" t="str">
        <f>VLOOKUP(A63,'Medical Examinations'!A:H,7,)</f>
        <v>No major surgery</v>
      </c>
      <c r="I63" t="str">
        <f>VLOOKUP(A63,'Medical Examinations'!A:H,8,)</f>
        <v>yes</v>
      </c>
      <c r="J63" t="str">
        <f>VLOOKUP('HEALTH CARE'!C63,'Data Transformation'!BR:BS,2,)</f>
        <v>OBESITY</v>
      </c>
      <c r="K63" t="str">
        <f>VLOOKUP(D63,'Data Transformation'!BV:BW,2,)</f>
        <v>Diabetes</v>
      </c>
      <c r="L63" t="str">
        <f>VLOOKUP(A63,'Hospitalisation Details'!A:J,10,)</f>
        <v>27/Jun/1967</v>
      </c>
      <c r="M63" s="17">
        <f>VLOOKUP(A63,'Hospitalisation Details'!A:J,6,)</f>
        <v>42538.720000000001</v>
      </c>
      <c r="N63" s="17" t="str">
        <f>VLOOKUP(A63,'Hospitalisation Details'!A:J,7,)</f>
        <v>tier - 1</v>
      </c>
      <c r="O63" t="str">
        <f>VLOOKUP(A63,'Hospitalisation Details'!A:J,8,)</f>
        <v>tier - 3</v>
      </c>
      <c r="P63" t="str">
        <f>VLOOKUP(A63,'Hospitalisation Details'!A:J,9,)</f>
        <v>R1011</v>
      </c>
      <c r="Q63">
        <f>VLOOKUP(A63,'Data Transformation'!DZ:EA,2,)</f>
        <v>56</v>
      </c>
    </row>
    <row r="64" spans="1:17" x14ac:dyDescent="0.3">
      <c r="A64" s="20" t="str">
        <f>'Customer Names'!A64</f>
        <v>Id63</v>
      </c>
      <c r="B64" s="20" t="str">
        <f>VLOOKUP(A64,'Data Transformation'!A:D,3,)</f>
        <v>Dunn</v>
      </c>
      <c r="C64">
        <f>VLOOKUP(A64,'Medical Examinations'!A:H,2,)</f>
        <v>52.06</v>
      </c>
      <c r="D64">
        <f>VLOOKUP(A64,'Medical Examinations'!A:H,3,)</f>
        <v>11.47</v>
      </c>
      <c r="E64" t="str">
        <f>VLOOKUP(A64,'Medical Examinations'!A:H,4,)</f>
        <v>No</v>
      </c>
      <c r="F64" t="str">
        <f>VLOOKUP(A64,'Medical Examinations'!A:H,5,)</f>
        <v>No</v>
      </c>
      <c r="G64" t="str">
        <f>VLOOKUP(A64,'Medical Examinations'!A:H,6,)</f>
        <v>No</v>
      </c>
      <c r="H64" t="str">
        <f>VLOOKUP(A64,'Medical Examinations'!A:H,7,)</f>
        <v>No major surgery</v>
      </c>
      <c r="I64" t="str">
        <f>VLOOKUP(A64,'Medical Examinations'!A:H,8,)</f>
        <v>yes</v>
      </c>
      <c r="J64" t="str">
        <f>VLOOKUP('HEALTH CARE'!C64,'Data Transformation'!BR:BS,2,)</f>
        <v>OBESITY</v>
      </c>
      <c r="K64" t="str">
        <f>VLOOKUP(D64,'Data Transformation'!BV:BW,2,)</f>
        <v>Diabetes</v>
      </c>
      <c r="L64" t="str">
        <f>VLOOKUP(A64,'Hospitalisation Details'!A:J,10,)</f>
        <v>3/Aug/1968</v>
      </c>
      <c r="M64" s="17">
        <f>VLOOKUP(A64,'Hospitalisation Details'!A:J,6,)</f>
        <v>42478.6</v>
      </c>
      <c r="N64" s="17" t="str">
        <f>VLOOKUP(A64,'Hospitalisation Details'!A:J,7,)</f>
        <v>tier - 1</v>
      </c>
      <c r="O64" t="str">
        <f>VLOOKUP(A64,'Hospitalisation Details'!A:J,8,)</f>
        <v>tier - 2</v>
      </c>
      <c r="P64" t="str">
        <f>VLOOKUP(A64,'Hospitalisation Details'!A:J,9,)</f>
        <v>R1011</v>
      </c>
      <c r="Q64">
        <f>VLOOKUP(A64,'Data Transformation'!DZ:EA,2,)</f>
        <v>55</v>
      </c>
    </row>
    <row r="65" spans="1:17" x14ac:dyDescent="0.3">
      <c r="A65" s="20" t="str">
        <f>'Customer Names'!A65</f>
        <v>Id64</v>
      </c>
      <c r="B65" s="20" t="str">
        <f>VLOOKUP(A65,'Data Transformation'!A:D,3,)</f>
        <v>Blitzer</v>
      </c>
      <c r="C65">
        <f>VLOOKUP(A65,'Medical Examinations'!A:H,2,)</f>
        <v>30.684999999999999</v>
      </c>
      <c r="D65">
        <f>VLOOKUP(A65,'Medical Examinations'!A:H,3,)</f>
        <v>7.02</v>
      </c>
      <c r="E65" t="str">
        <f>VLOOKUP(A65,'Medical Examinations'!A:H,4,)</f>
        <v>yes</v>
      </c>
      <c r="F65" t="str">
        <f>VLOOKUP(A65,'Medical Examinations'!A:H,5,)</f>
        <v>No</v>
      </c>
      <c r="G65" t="str">
        <f>VLOOKUP(A65,'Medical Examinations'!A:H,6,)</f>
        <v>No</v>
      </c>
      <c r="H65" t="str">
        <f>VLOOKUP(A65,'Medical Examinations'!A:H,7,)</f>
        <v>No major surgery</v>
      </c>
      <c r="I65" t="str">
        <f>VLOOKUP(A65,'Medical Examinations'!A:H,8,)</f>
        <v>yes</v>
      </c>
      <c r="J65" t="str">
        <f>VLOOKUP('HEALTH CARE'!C65,'Data Transformation'!BR:BS,2,)</f>
        <v>OBESITY</v>
      </c>
      <c r="K65" t="str">
        <f>VLOOKUP(D65,'Data Transformation'!BV:BW,2,)</f>
        <v>Diabetes</v>
      </c>
      <c r="L65" t="str">
        <f>VLOOKUP(A65,'Hospitalisation Details'!A:J,10,)</f>
        <v>28/Jun/1967</v>
      </c>
      <c r="M65" s="17">
        <f>VLOOKUP(A65,'Hospitalisation Details'!A:J,6,)</f>
        <v>42303.69</v>
      </c>
      <c r="N65" s="17" t="str">
        <f>VLOOKUP(A65,'Hospitalisation Details'!A:J,7,)</f>
        <v>tier - 1</v>
      </c>
      <c r="O65" t="str">
        <f>VLOOKUP(A65,'Hospitalisation Details'!A:J,8,)</f>
        <v>tier - 2</v>
      </c>
      <c r="P65" t="str">
        <f>VLOOKUP(A65,'Hospitalisation Details'!A:J,9,)</f>
        <v>R1016</v>
      </c>
      <c r="Q65">
        <f>VLOOKUP(A65,'Data Transformation'!DZ:EA,2,)</f>
        <v>56</v>
      </c>
    </row>
    <row r="66" spans="1:17" x14ac:dyDescent="0.3">
      <c r="A66" s="20" t="str">
        <f>'Customer Names'!A66</f>
        <v>Id65</v>
      </c>
      <c r="B66" s="20" t="str">
        <f>VLOOKUP(A66,'Data Transformation'!A:D,3,)</f>
        <v>Smith</v>
      </c>
      <c r="C66">
        <f>VLOOKUP(A66,'Medical Examinations'!A:H,2,)</f>
        <v>36.08</v>
      </c>
      <c r="D66">
        <f>VLOOKUP(A66,'Medical Examinations'!A:H,3,)</f>
        <v>8.8000000000000007</v>
      </c>
      <c r="E66" t="str">
        <f>VLOOKUP(A66,'Medical Examinations'!A:H,4,)</f>
        <v>yes</v>
      </c>
      <c r="F66" t="str">
        <f>VLOOKUP(A66,'Medical Examinations'!A:H,5,)</f>
        <v>No</v>
      </c>
      <c r="G66" t="str">
        <f>VLOOKUP(A66,'Medical Examinations'!A:H,6,)</f>
        <v>No</v>
      </c>
      <c r="H66">
        <f>VLOOKUP(A66,'Medical Examinations'!A:H,7,)</f>
        <v>1</v>
      </c>
      <c r="I66" t="str">
        <f>VLOOKUP(A66,'Medical Examinations'!A:H,8,)</f>
        <v>yes</v>
      </c>
      <c r="J66" t="str">
        <f>VLOOKUP('HEALTH CARE'!C66,'Data Transformation'!BR:BS,2,)</f>
        <v>OBESITY</v>
      </c>
      <c r="K66" t="str">
        <f>VLOOKUP(D66,'Data Transformation'!BV:BW,2,)</f>
        <v>Diabetes</v>
      </c>
      <c r="L66" t="str">
        <f>VLOOKUP(A66,'Hospitalisation Details'!A:J,10,)</f>
        <v>15/Aug/1975</v>
      </c>
      <c r="M66" s="17">
        <f>VLOOKUP(A66,'Hospitalisation Details'!A:J,6,)</f>
        <v>42211.14</v>
      </c>
      <c r="N66" s="17" t="str">
        <f>VLOOKUP(A66,'Hospitalisation Details'!A:J,7,)</f>
        <v>tier - 1</v>
      </c>
      <c r="O66" t="str">
        <f>VLOOKUP(A66,'Hospitalisation Details'!A:J,8,)</f>
        <v>tier - 3</v>
      </c>
      <c r="P66" t="str">
        <f>VLOOKUP(A66,'Hospitalisation Details'!A:J,9,)</f>
        <v>R1013</v>
      </c>
      <c r="Q66">
        <f>VLOOKUP(A66,'Data Transformation'!DZ:EA,2,)</f>
        <v>48</v>
      </c>
    </row>
    <row r="67" spans="1:17" x14ac:dyDescent="0.3">
      <c r="A67" s="20" t="str">
        <f>'Customer Names'!A67</f>
        <v>Id66</v>
      </c>
      <c r="B67" s="20" t="str">
        <f>VLOOKUP(A67,'Data Transformation'!A:D,3,)</f>
        <v>Hyland</v>
      </c>
      <c r="C67">
        <f>VLOOKUP(A67,'Medical Examinations'!A:H,2,)</f>
        <v>54.99</v>
      </c>
      <c r="D67">
        <f>VLOOKUP(A67,'Medical Examinations'!A:H,3,)</f>
        <v>8.68</v>
      </c>
      <c r="E67" t="str">
        <f>VLOOKUP(A67,'Medical Examinations'!A:H,4,)</f>
        <v>No</v>
      </c>
      <c r="F67" t="str">
        <f>VLOOKUP(A67,'Medical Examinations'!A:H,5,)</f>
        <v>No</v>
      </c>
      <c r="G67" t="str">
        <f>VLOOKUP(A67,'Medical Examinations'!A:H,6,)</f>
        <v>No</v>
      </c>
      <c r="H67">
        <f>VLOOKUP(A67,'Medical Examinations'!A:H,7,)</f>
        <v>2</v>
      </c>
      <c r="I67" t="str">
        <f>VLOOKUP(A67,'Medical Examinations'!A:H,8,)</f>
        <v>yes</v>
      </c>
      <c r="J67" t="str">
        <f>VLOOKUP('HEALTH CARE'!C67,'Data Transformation'!BR:BS,2,)</f>
        <v>OBESITY</v>
      </c>
      <c r="K67" t="str">
        <f>VLOOKUP(D67,'Data Transformation'!BV:BW,2,)</f>
        <v>Diabetes</v>
      </c>
      <c r="L67" t="str">
        <f>VLOOKUP(A67,'Hospitalisation Details'!A:J,10,)</f>
        <v>18/Sep/1973</v>
      </c>
      <c r="M67" s="17">
        <f>VLOOKUP(A67,'Hospitalisation Details'!A:J,6,)</f>
        <v>42188.15</v>
      </c>
      <c r="N67" s="17" t="str">
        <f>VLOOKUP(A67,'Hospitalisation Details'!A:J,7,)</f>
        <v>tier - 1</v>
      </c>
      <c r="O67" t="str">
        <f>VLOOKUP(A67,'Hospitalisation Details'!A:J,8,)</f>
        <v>tier - 1</v>
      </c>
      <c r="P67" t="str">
        <f>VLOOKUP(A67,'Hospitalisation Details'!A:J,9,)</f>
        <v>R1011</v>
      </c>
      <c r="Q67">
        <f>VLOOKUP(A67,'Data Transformation'!DZ:EA,2,)</f>
        <v>50</v>
      </c>
    </row>
    <row r="68" spans="1:17" x14ac:dyDescent="0.3">
      <c r="A68" s="20" t="str">
        <f>'Customer Names'!A68</f>
        <v>Id67</v>
      </c>
      <c r="B68" s="20" t="str">
        <f>VLOOKUP(A68,'Data Transformation'!A:D,3,)</f>
        <v>Ducharme</v>
      </c>
      <c r="C68">
        <f>VLOOKUP(A68,'Medical Examinations'!A:H,2,)</f>
        <v>35.97</v>
      </c>
      <c r="D68">
        <f>VLOOKUP(A68,'Medical Examinations'!A:H,3,)</f>
        <v>6.12</v>
      </c>
      <c r="E68" t="str">
        <f>VLOOKUP(A68,'Medical Examinations'!A:H,4,)</f>
        <v>No</v>
      </c>
      <c r="F68" t="str">
        <f>VLOOKUP(A68,'Medical Examinations'!A:H,5,)</f>
        <v>No</v>
      </c>
      <c r="G68" t="str">
        <f>VLOOKUP(A68,'Medical Examinations'!A:H,6,)</f>
        <v>Yes</v>
      </c>
      <c r="H68">
        <f>VLOOKUP(A68,'Medical Examinations'!A:H,7,)</f>
        <v>1</v>
      </c>
      <c r="I68" t="str">
        <f>VLOOKUP(A68,'Medical Examinations'!A:H,8,)</f>
        <v>yes</v>
      </c>
      <c r="J68" t="str">
        <f>VLOOKUP('HEALTH CARE'!C68,'Data Transformation'!BR:BS,2,)</f>
        <v>OBESITY</v>
      </c>
      <c r="K68" t="str">
        <f>VLOOKUP(D68,'Data Transformation'!BV:BW,2,)</f>
        <v>Prediabetes</v>
      </c>
      <c r="L68" t="str">
        <f>VLOOKUP(A68,'Hospitalisation Details'!A:J,10,)</f>
        <v>3/Jul/1979</v>
      </c>
      <c r="M68" s="17">
        <f>VLOOKUP(A68,'Hospitalisation Details'!A:J,6,)</f>
        <v>42124.52</v>
      </c>
      <c r="N68" s="17" t="str">
        <f>VLOOKUP(A68,'Hospitalisation Details'!A:J,7,)</f>
        <v>tier - 1</v>
      </c>
      <c r="O68" t="str">
        <f>VLOOKUP(A68,'Hospitalisation Details'!A:J,8,)</f>
        <v>tier - 1</v>
      </c>
      <c r="P68" t="str">
        <f>VLOOKUP(A68,'Hospitalisation Details'!A:J,9,)</f>
        <v>R1013</v>
      </c>
      <c r="Q68">
        <f>VLOOKUP(A68,'Data Transformation'!DZ:EA,2,)</f>
        <v>44</v>
      </c>
    </row>
    <row r="69" spans="1:17" x14ac:dyDescent="0.3">
      <c r="A69" s="20" t="str">
        <f>'Customer Names'!A69</f>
        <v>Id68</v>
      </c>
      <c r="B69" s="20" t="str">
        <f>VLOOKUP(A69,'Data Transformation'!A:D,3,)</f>
        <v>Johnson</v>
      </c>
      <c r="C69">
        <f>VLOOKUP(A69,'Medical Examinations'!A:H,2,)</f>
        <v>45.54</v>
      </c>
      <c r="D69">
        <f>VLOOKUP(A69,'Medical Examinations'!A:H,3,)</f>
        <v>5.4</v>
      </c>
      <c r="E69" t="str">
        <f>VLOOKUP(A69,'Medical Examinations'!A:H,4,)</f>
        <v>yes</v>
      </c>
      <c r="F69" t="str">
        <f>VLOOKUP(A69,'Medical Examinations'!A:H,5,)</f>
        <v>No</v>
      </c>
      <c r="G69" t="str">
        <f>VLOOKUP(A69,'Medical Examinations'!A:H,6,)</f>
        <v>Yes</v>
      </c>
      <c r="H69">
        <f>VLOOKUP(A69,'Medical Examinations'!A:H,7,)</f>
        <v>1</v>
      </c>
      <c r="I69" t="str">
        <f>VLOOKUP(A69,'Medical Examinations'!A:H,8,)</f>
        <v>yes</v>
      </c>
      <c r="J69" t="str">
        <f>VLOOKUP('HEALTH CARE'!C69,'Data Transformation'!BR:BS,2,)</f>
        <v>OBESITY</v>
      </c>
      <c r="K69" t="str">
        <f>VLOOKUP(D69,'Data Transformation'!BV:BW,2,)</f>
        <v>NORMAL</v>
      </c>
      <c r="L69" t="str">
        <f>VLOOKUP(A69,'Hospitalisation Details'!A:J,10,)</f>
        <v>9/Dec/1997</v>
      </c>
      <c r="M69" s="17">
        <f>VLOOKUP(A69,'Hospitalisation Details'!A:J,6,)</f>
        <v>42112.24</v>
      </c>
      <c r="N69" s="17" t="str">
        <f>VLOOKUP(A69,'Hospitalisation Details'!A:J,7,)</f>
        <v>tier - 1</v>
      </c>
      <c r="O69" t="str">
        <f>VLOOKUP(A69,'Hospitalisation Details'!A:J,8,)</f>
        <v>tier - 3</v>
      </c>
      <c r="P69" t="str">
        <f>VLOOKUP(A69,'Hospitalisation Details'!A:J,9,)</f>
        <v>R1013</v>
      </c>
      <c r="Q69">
        <f>VLOOKUP(A69,'Data Transformation'!DZ:EA,2,)</f>
        <v>26</v>
      </c>
    </row>
    <row r="70" spans="1:17" x14ac:dyDescent="0.3">
      <c r="A70" s="20" t="str">
        <f>'Customer Names'!A70</f>
        <v>Id69</v>
      </c>
      <c r="B70" s="20" t="str">
        <f>VLOOKUP(A70,'Data Transformation'!A:D,3,)</f>
        <v>Mutz</v>
      </c>
      <c r="C70">
        <f>VLOOKUP(A70,'Medical Examinations'!A:H,2,)</f>
        <v>35.53</v>
      </c>
      <c r="D70">
        <f>VLOOKUP(A70,'Medical Examinations'!A:H,3,)</f>
        <v>4.3600000000000003</v>
      </c>
      <c r="E70" t="str">
        <f>VLOOKUP(A70,'Medical Examinations'!A:H,4,)</f>
        <v>yes</v>
      </c>
      <c r="F70" t="str">
        <f>VLOOKUP(A70,'Medical Examinations'!A:H,5,)</f>
        <v>No</v>
      </c>
      <c r="G70" t="str">
        <f>VLOOKUP(A70,'Medical Examinations'!A:H,6,)</f>
        <v>No</v>
      </c>
      <c r="H70" t="str">
        <f>VLOOKUP(A70,'Medical Examinations'!A:H,7,)</f>
        <v>No major surgery</v>
      </c>
      <c r="I70" t="str">
        <f>VLOOKUP(A70,'Medical Examinations'!A:H,8,)</f>
        <v>yes</v>
      </c>
      <c r="J70" t="str">
        <f>VLOOKUP('HEALTH CARE'!C70,'Data Transformation'!BR:BS,2,)</f>
        <v>OBESITY</v>
      </c>
      <c r="K70" t="str">
        <f>VLOOKUP(D70,'Data Transformation'!BV:BW,2,)</f>
        <v>NORMAL</v>
      </c>
      <c r="L70" t="str">
        <f>VLOOKUP(A70,'Hospitalisation Details'!A:J,10,)</f>
        <v>28/Nov/1976</v>
      </c>
      <c r="M70" s="17">
        <f>VLOOKUP(A70,'Hospitalisation Details'!A:J,6,)</f>
        <v>42111.66</v>
      </c>
      <c r="N70" s="17" t="str">
        <f>VLOOKUP(A70,'Hospitalisation Details'!A:J,7,)</f>
        <v>tier - 1</v>
      </c>
      <c r="O70" t="str">
        <f>VLOOKUP(A70,'Hospitalisation Details'!A:J,8,)</f>
        <v>tier - 1</v>
      </c>
      <c r="P70" t="str">
        <f>VLOOKUP(A70,'Hospitalisation Details'!A:J,9,)</f>
        <v>R1024</v>
      </c>
      <c r="Q70">
        <f>VLOOKUP(A70,'Data Transformation'!DZ:EA,2,)</f>
        <v>47</v>
      </c>
    </row>
    <row r="71" spans="1:17" x14ac:dyDescent="0.3">
      <c r="A71" s="20" t="str">
        <f>'Customer Names'!A71</f>
        <v>Id70</v>
      </c>
      <c r="B71" s="20" t="str">
        <f>VLOOKUP(A71,'Data Transformation'!A:D,3,)</f>
        <v>Lee</v>
      </c>
      <c r="C71">
        <f>VLOOKUP(A71,'Medical Examinations'!A:H,2,)</f>
        <v>30.8</v>
      </c>
      <c r="D71">
        <f>VLOOKUP(A71,'Medical Examinations'!A:H,3,)</f>
        <v>9.77</v>
      </c>
      <c r="E71" t="str">
        <f>VLOOKUP(A71,'Medical Examinations'!A:H,4,)</f>
        <v>No</v>
      </c>
      <c r="F71" t="str">
        <f>VLOOKUP(A71,'Medical Examinations'!A:H,5,)</f>
        <v>No</v>
      </c>
      <c r="G71" t="str">
        <f>VLOOKUP(A71,'Medical Examinations'!A:H,6,)</f>
        <v>No</v>
      </c>
      <c r="H71" t="str">
        <f>VLOOKUP(A71,'Medical Examinations'!A:H,7,)</f>
        <v>No major surgery</v>
      </c>
      <c r="I71" t="str">
        <f>VLOOKUP(A71,'Medical Examinations'!A:H,8,)</f>
        <v>yes</v>
      </c>
      <c r="J71" t="str">
        <f>VLOOKUP('HEALTH CARE'!C71,'Data Transformation'!BR:BS,2,)</f>
        <v>OBESITY</v>
      </c>
      <c r="K71" t="str">
        <f>VLOOKUP(D71,'Data Transformation'!BV:BW,2,)</f>
        <v>Diabetes</v>
      </c>
      <c r="L71" t="str">
        <f>VLOOKUP(A71,'Hospitalisation Details'!A:J,10,)</f>
        <v>19/Dec/1968</v>
      </c>
      <c r="M71" s="17">
        <f>VLOOKUP(A71,'Hospitalisation Details'!A:J,6,)</f>
        <v>41999.519999999997</v>
      </c>
      <c r="N71" s="17" t="str">
        <f>VLOOKUP(A71,'Hospitalisation Details'!A:J,7,)</f>
        <v>tier - 1</v>
      </c>
      <c r="O71" t="str">
        <f>VLOOKUP(A71,'Hospitalisation Details'!A:J,8,)</f>
        <v>tier - 3</v>
      </c>
      <c r="P71" t="str">
        <f>VLOOKUP(A71,'Hospitalisation Details'!A:J,9,)</f>
        <v>R1013</v>
      </c>
      <c r="Q71">
        <f>VLOOKUP(A71,'Data Transformation'!DZ:EA,2,)</f>
        <v>55</v>
      </c>
    </row>
    <row r="72" spans="1:17" x14ac:dyDescent="0.3">
      <c r="A72" s="20" t="str">
        <f>'Customer Names'!A72</f>
        <v>Id71</v>
      </c>
      <c r="B72" s="20" t="str">
        <f>VLOOKUP(A72,'Data Transformation'!A:D,3,)</f>
        <v>Turner</v>
      </c>
      <c r="C72">
        <f>VLOOKUP(A72,'Medical Examinations'!A:H,2,)</f>
        <v>38.39</v>
      </c>
      <c r="D72">
        <f>VLOOKUP(A72,'Medical Examinations'!A:H,3,)</f>
        <v>4.25</v>
      </c>
      <c r="E72" t="str">
        <f>VLOOKUP(A72,'Medical Examinations'!A:H,4,)</f>
        <v>No</v>
      </c>
      <c r="F72" t="str">
        <f>VLOOKUP(A72,'Medical Examinations'!A:H,5,)</f>
        <v>No</v>
      </c>
      <c r="G72" t="str">
        <f>VLOOKUP(A72,'Medical Examinations'!A:H,6,)</f>
        <v>No</v>
      </c>
      <c r="H72">
        <f>VLOOKUP(A72,'Medical Examinations'!A:H,7,)</f>
        <v>1</v>
      </c>
      <c r="I72" t="str">
        <f>VLOOKUP(A72,'Medical Examinations'!A:H,8,)</f>
        <v>yes</v>
      </c>
      <c r="J72" t="str">
        <f>VLOOKUP('HEALTH CARE'!C72,'Data Transformation'!BR:BS,2,)</f>
        <v>OBESITY</v>
      </c>
      <c r="K72" t="str">
        <f>VLOOKUP(D72,'Data Transformation'!BV:BW,2,)</f>
        <v>NORMAL</v>
      </c>
      <c r="L72" t="str">
        <f>VLOOKUP(A72,'Hospitalisation Details'!A:J,10,)</f>
        <v>10/Nov/1984</v>
      </c>
      <c r="M72" s="17">
        <f>VLOOKUP(A72,'Hospitalisation Details'!A:J,6,)</f>
        <v>41949.24</v>
      </c>
      <c r="N72" s="17" t="str">
        <f>VLOOKUP(A72,'Hospitalisation Details'!A:J,7,)</f>
        <v>tier - 1</v>
      </c>
      <c r="O72" t="str">
        <f>VLOOKUP(A72,'Hospitalisation Details'!A:J,8,)</f>
        <v>tier - 1</v>
      </c>
      <c r="P72" t="str">
        <f>VLOOKUP(A72,'Hospitalisation Details'!A:J,9,)</f>
        <v>R1013</v>
      </c>
      <c r="Q72">
        <f>VLOOKUP(A72,'Data Transformation'!DZ:EA,2,)</f>
        <v>39</v>
      </c>
    </row>
    <row r="73" spans="1:17" x14ac:dyDescent="0.3">
      <c r="A73" s="20" t="str">
        <f>'Customer Names'!A73</f>
        <v>Id72</v>
      </c>
      <c r="B73" s="20" t="str">
        <f>VLOOKUP(A73,'Data Transformation'!A:D,3,)</f>
        <v>Rangel</v>
      </c>
      <c r="C73">
        <f>VLOOKUP(A73,'Medical Examinations'!A:H,2,)</f>
        <v>32.299999999999997</v>
      </c>
      <c r="D73">
        <f>VLOOKUP(A73,'Medical Examinations'!A:H,3,)</f>
        <v>4.76</v>
      </c>
      <c r="E73" t="str">
        <f>VLOOKUP(A73,'Medical Examinations'!A:H,4,)</f>
        <v>No</v>
      </c>
      <c r="F73" t="str">
        <f>VLOOKUP(A73,'Medical Examinations'!A:H,5,)</f>
        <v>No</v>
      </c>
      <c r="G73" t="str">
        <f>VLOOKUP(A73,'Medical Examinations'!A:H,6,)</f>
        <v>No</v>
      </c>
      <c r="H73">
        <f>VLOOKUP(A73,'Medical Examinations'!A:H,7,)</f>
        <v>2</v>
      </c>
      <c r="I73" t="str">
        <f>VLOOKUP(A73,'Medical Examinations'!A:H,8,)</f>
        <v>yes</v>
      </c>
      <c r="J73" t="str">
        <f>VLOOKUP('HEALTH CARE'!C73,'Data Transformation'!BR:BS,2,)</f>
        <v>OBESITY</v>
      </c>
      <c r="K73" t="str">
        <f>VLOOKUP(D73,'Data Transformation'!BV:BW,2,)</f>
        <v>NORMAL</v>
      </c>
      <c r="L73" t="str">
        <f>VLOOKUP(A73,'Hospitalisation Details'!A:J,10,)</f>
        <v>8/Jun/1972</v>
      </c>
      <c r="M73" s="17">
        <f>VLOOKUP(A73,'Hospitalisation Details'!A:J,6,)</f>
        <v>41919.1</v>
      </c>
      <c r="N73" s="17" t="str">
        <f>VLOOKUP(A73,'Hospitalisation Details'!A:J,7,)</f>
        <v>tier - 1</v>
      </c>
      <c r="O73" t="str">
        <f>VLOOKUP(A73,'Hospitalisation Details'!A:J,8,)</f>
        <v>tier - 1</v>
      </c>
      <c r="P73" t="str">
        <f>VLOOKUP(A73,'Hospitalisation Details'!A:J,9,)</f>
        <v>R1016</v>
      </c>
      <c r="Q73">
        <f>VLOOKUP(A73,'Data Transformation'!DZ:EA,2,)</f>
        <v>51</v>
      </c>
    </row>
    <row r="74" spans="1:17" x14ac:dyDescent="0.3">
      <c r="A74" s="20" t="str">
        <f>'Customer Names'!A74</f>
        <v>Id73</v>
      </c>
      <c r="B74" s="20" t="str">
        <f>VLOOKUP(A74,'Data Transformation'!A:D,3,)</f>
        <v>Lacey</v>
      </c>
      <c r="C74">
        <f>VLOOKUP(A74,'Medical Examinations'!A:H,2,)</f>
        <v>48.8</v>
      </c>
      <c r="D74">
        <f>VLOOKUP(A74,'Medical Examinations'!A:H,3,)</f>
        <v>6.22</v>
      </c>
      <c r="E74" t="str">
        <f>VLOOKUP(A74,'Medical Examinations'!A:H,4,)</f>
        <v>yes</v>
      </c>
      <c r="F74" t="str">
        <f>VLOOKUP(A74,'Medical Examinations'!A:H,5,)</f>
        <v>No</v>
      </c>
      <c r="G74" t="str">
        <f>VLOOKUP(A74,'Medical Examinations'!A:H,6,)</f>
        <v>No</v>
      </c>
      <c r="H74">
        <f>VLOOKUP(A74,'Medical Examinations'!A:H,7,)</f>
        <v>2</v>
      </c>
      <c r="I74" t="str">
        <f>VLOOKUP(A74,'Medical Examinations'!A:H,8,)</f>
        <v>yes</v>
      </c>
      <c r="J74" t="str">
        <f>VLOOKUP('HEALTH CARE'!C74,'Data Transformation'!BR:BS,2,)</f>
        <v>OBESITY</v>
      </c>
      <c r="K74" t="str">
        <f>VLOOKUP(D74,'Data Transformation'!BV:BW,2,)</f>
        <v>Prediabetes</v>
      </c>
      <c r="L74" t="str">
        <f>VLOOKUP(A74,'Hospitalisation Details'!A:J,10,)</f>
        <v>21/Sep/1966</v>
      </c>
      <c r="M74" s="17">
        <f>VLOOKUP(A74,'Hospitalisation Details'!A:J,6,)</f>
        <v>41886.54</v>
      </c>
      <c r="N74" s="17" t="str">
        <f>VLOOKUP(A74,'Hospitalisation Details'!A:J,7,)</f>
        <v>tier - 1</v>
      </c>
      <c r="O74" t="str">
        <f>VLOOKUP(A74,'Hospitalisation Details'!A:J,8,)</f>
        <v>tier - 3</v>
      </c>
      <c r="P74" t="str">
        <f>VLOOKUP(A74,'Hospitalisation Details'!A:J,9,)</f>
        <v>R1011</v>
      </c>
      <c r="Q74">
        <f>VLOOKUP(A74,'Data Transformation'!DZ:EA,2,)</f>
        <v>57</v>
      </c>
    </row>
    <row r="75" spans="1:17" x14ac:dyDescent="0.3">
      <c r="A75" s="20" t="str">
        <f>'Customer Names'!A75</f>
        <v>Id74</v>
      </c>
      <c r="B75" s="20" t="str">
        <f>VLOOKUP(A75,'Data Transformation'!A:D,3,)</f>
        <v>Stiger</v>
      </c>
      <c r="C75">
        <f>VLOOKUP(A75,'Medical Examinations'!A:H,2,)</f>
        <v>45.5</v>
      </c>
      <c r="D75">
        <f>VLOOKUP(A75,'Medical Examinations'!A:H,3,)</f>
        <v>7.96</v>
      </c>
      <c r="E75" t="str">
        <f>VLOOKUP(A75,'Medical Examinations'!A:H,4,)</f>
        <v>No</v>
      </c>
      <c r="F75" t="str">
        <f>VLOOKUP(A75,'Medical Examinations'!A:H,5,)</f>
        <v>No</v>
      </c>
      <c r="G75" t="str">
        <f>VLOOKUP(A75,'Medical Examinations'!A:H,6,)</f>
        <v>No</v>
      </c>
      <c r="H75" t="str">
        <f>VLOOKUP(A75,'Medical Examinations'!A:H,7,)</f>
        <v>No major surgery</v>
      </c>
      <c r="I75" t="str">
        <f>VLOOKUP(A75,'Medical Examinations'!A:H,8,)</f>
        <v>yes</v>
      </c>
      <c r="J75" t="str">
        <f>VLOOKUP('HEALTH CARE'!C75,'Data Transformation'!BR:BS,2,)</f>
        <v>OBESITY</v>
      </c>
      <c r="K75" t="str">
        <f>VLOOKUP(D75,'Data Transformation'!BV:BW,2,)</f>
        <v>Diabetes</v>
      </c>
      <c r="L75" t="str">
        <f>VLOOKUP(A75,'Hospitalisation Details'!A:J,10,)</f>
        <v>22/Sep/1962</v>
      </c>
      <c r="M75" s="17">
        <f>VLOOKUP(A75,'Hospitalisation Details'!A:J,6,)</f>
        <v>41794.629999999997</v>
      </c>
      <c r="N75" s="17" t="str">
        <f>VLOOKUP(A75,'Hospitalisation Details'!A:J,7,)</f>
        <v>tier - 1</v>
      </c>
      <c r="O75" t="str">
        <f>VLOOKUP(A75,'Hospitalisation Details'!A:J,8,)</f>
        <v>tier - 3</v>
      </c>
      <c r="P75" t="str">
        <f>VLOOKUP(A75,'Hospitalisation Details'!A:J,9,)</f>
        <v>R1011</v>
      </c>
      <c r="Q75">
        <f>VLOOKUP(A75,'Data Transformation'!DZ:EA,2,)</f>
        <v>61</v>
      </c>
    </row>
    <row r="76" spans="1:17" x14ac:dyDescent="0.3">
      <c r="A76" s="20" t="str">
        <f>'Customer Names'!A76</f>
        <v>Id75</v>
      </c>
      <c r="B76" s="20" t="str">
        <f>VLOOKUP(A76,'Data Transformation'!A:D,3,)</f>
        <v>Caldwell</v>
      </c>
      <c r="C76">
        <f>VLOOKUP(A76,'Medical Examinations'!A:H,2,)</f>
        <v>53.61</v>
      </c>
      <c r="D76">
        <f>VLOOKUP(A76,'Medical Examinations'!A:H,3,)</f>
        <v>10.92</v>
      </c>
      <c r="E76" t="str">
        <f>VLOOKUP(A76,'Medical Examinations'!A:H,4,)</f>
        <v>yes</v>
      </c>
      <c r="F76" t="str">
        <f>VLOOKUP(A76,'Medical Examinations'!A:H,5,)</f>
        <v>No</v>
      </c>
      <c r="G76" t="str">
        <f>VLOOKUP(A76,'Medical Examinations'!A:H,6,)</f>
        <v>No</v>
      </c>
      <c r="H76">
        <f>VLOOKUP(A76,'Medical Examinations'!A:H,7,)</f>
        <v>1</v>
      </c>
      <c r="I76" t="str">
        <f>VLOOKUP(A76,'Medical Examinations'!A:H,8,)</f>
        <v>yes</v>
      </c>
      <c r="J76" t="str">
        <f>VLOOKUP('HEALTH CARE'!C76,'Data Transformation'!BR:BS,2,)</f>
        <v>OBESITY</v>
      </c>
      <c r="K76" t="str">
        <f>VLOOKUP(D76,'Data Transformation'!BV:BW,2,)</f>
        <v>Diabetes</v>
      </c>
      <c r="L76" t="str">
        <f>VLOOKUP(A76,'Hospitalisation Details'!A:J,10,)</f>
        <v>29/Sep/1975</v>
      </c>
      <c r="M76" s="17">
        <f>VLOOKUP(A76,'Hospitalisation Details'!A:J,6,)</f>
        <v>41681.86</v>
      </c>
      <c r="N76" s="17" t="str">
        <f>VLOOKUP(A76,'Hospitalisation Details'!A:J,7,)</f>
        <v>tier - 1</v>
      </c>
      <c r="O76" t="str">
        <f>VLOOKUP(A76,'Hospitalisation Details'!A:J,8,)</f>
        <v>tier - 1</v>
      </c>
      <c r="P76" t="str">
        <f>VLOOKUP(A76,'Hospitalisation Details'!A:J,9,)</f>
        <v>R1011</v>
      </c>
      <c r="Q76">
        <f>VLOOKUP(A76,'Data Transformation'!DZ:EA,2,)</f>
        <v>48</v>
      </c>
    </row>
    <row r="77" spans="1:17" x14ac:dyDescent="0.3">
      <c r="A77" s="20" t="str">
        <f>'Customer Names'!A77</f>
        <v>Id76</v>
      </c>
      <c r="B77" s="20" t="str">
        <f>VLOOKUP(A77,'Data Transformation'!A:D,3,)</f>
        <v>Marmillod</v>
      </c>
      <c r="C77">
        <f>VLOOKUP(A77,'Medical Examinations'!A:H,2,)</f>
        <v>36.19</v>
      </c>
      <c r="D77">
        <f>VLOOKUP(A77,'Medical Examinations'!A:H,3,)</f>
        <v>11.51</v>
      </c>
      <c r="E77" t="str">
        <f>VLOOKUP(A77,'Medical Examinations'!A:H,4,)</f>
        <v>yes</v>
      </c>
      <c r="F77" t="str">
        <f>VLOOKUP(A77,'Medical Examinations'!A:H,5,)</f>
        <v>No</v>
      </c>
      <c r="G77" t="str">
        <f>VLOOKUP(A77,'Medical Examinations'!A:H,6,)</f>
        <v>No</v>
      </c>
      <c r="H77">
        <f>VLOOKUP(A77,'Medical Examinations'!A:H,7,)</f>
        <v>1</v>
      </c>
      <c r="I77" t="str">
        <f>VLOOKUP(A77,'Medical Examinations'!A:H,8,)</f>
        <v>yes</v>
      </c>
      <c r="J77" t="str">
        <f>VLOOKUP('HEALTH CARE'!C77,'Data Transformation'!BR:BS,2,)</f>
        <v>OBESITY</v>
      </c>
      <c r="K77" t="str">
        <f>VLOOKUP(D77,'Data Transformation'!BV:BW,2,)</f>
        <v>Diabetes</v>
      </c>
      <c r="L77" t="str">
        <f>VLOOKUP(A77,'Hospitalisation Details'!A:J,10,)</f>
        <v>14/Nov/1975</v>
      </c>
      <c r="M77" s="17">
        <f>VLOOKUP(A77,'Hospitalisation Details'!A:J,6,)</f>
        <v>41676.080000000002</v>
      </c>
      <c r="N77" s="17" t="str">
        <f>VLOOKUP(A77,'Hospitalisation Details'!A:J,7,)</f>
        <v>tier - 1</v>
      </c>
      <c r="O77" t="str">
        <f>VLOOKUP(A77,'Hospitalisation Details'!A:J,8,)</f>
        <v>tier - 2</v>
      </c>
      <c r="P77" t="str">
        <f>VLOOKUP(A77,'Hospitalisation Details'!A:J,9,)</f>
        <v>R1013</v>
      </c>
      <c r="Q77">
        <f>VLOOKUP(A77,'Data Transformation'!DZ:EA,2,)</f>
        <v>48</v>
      </c>
    </row>
    <row r="78" spans="1:17" ht="28.8" x14ac:dyDescent="0.3">
      <c r="A78" s="20" t="str">
        <f>'Customer Names'!A78</f>
        <v>Id77</v>
      </c>
      <c r="B78" s="20" t="str">
        <f>VLOOKUP(A78,'Data Transformation'!A:D,3,)</f>
        <v>Cloutier-Simons</v>
      </c>
      <c r="C78">
        <f>VLOOKUP(A78,'Medical Examinations'!A:H,2,)</f>
        <v>34.6</v>
      </c>
      <c r="D78">
        <f>VLOOKUP(A78,'Medical Examinations'!A:H,3,)</f>
        <v>5.99</v>
      </c>
      <c r="E78" t="str">
        <f>VLOOKUP(A78,'Medical Examinations'!A:H,4,)</f>
        <v>yes</v>
      </c>
      <c r="F78" t="str">
        <f>VLOOKUP(A78,'Medical Examinations'!A:H,5,)</f>
        <v>No</v>
      </c>
      <c r="G78" t="str">
        <f>VLOOKUP(A78,'Medical Examinations'!A:H,6,)</f>
        <v>No</v>
      </c>
      <c r="H78" t="str">
        <f>VLOOKUP(A78,'Medical Examinations'!A:H,7,)</f>
        <v>No major surgery</v>
      </c>
      <c r="I78" t="str">
        <f>VLOOKUP(A78,'Medical Examinations'!A:H,8,)</f>
        <v>yes</v>
      </c>
      <c r="J78" t="str">
        <f>VLOOKUP('HEALTH CARE'!C78,'Data Transformation'!BR:BS,2,)</f>
        <v>OBESITY</v>
      </c>
      <c r="K78" t="str">
        <f>VLOOKUP(D78,'Data Transformation'!BV:BW,2,)</f>
        <v>Prediabetes</v>
      </c>
      <c r="L78" t="str">
        <f>VLOOKUP(A78,'Hospitalisation Details'!A:J,10,)</f>
        <v>29/Oct/1976</v>
      </c>
      <c r="M78" s="17">
        <f>VLOOKUP(A78,'Hospitalisation Details'!A:J,6,)</f>
        <v>41661.599999999999</v>
      </c>
      <c r="N78" s="17" t="str">
        <f>VLOOKUP(A78,'Hospitalisation Details'!A:J,7,)</f>
        <v>tier - 1</v>
      </c>
      <c r="O78" t="str">
        <f>VLOOKUP(A78,'Hospitalisation Details'!A:J,8,)</f>
        <v>tier - 3</v>
      </c>
      <c r="P78" t="str">
        <f>VLOOKUP(A78,'Hospitalisation Details'!A:J,9,)</f>
        <v>R1011</v>
      </c>
      <c r="Q78">
        <f>VLOOKUP(A78,'Data Transformation'!DZ:EA,2,)</f>
        <v>47</v>
      </c>
    </row>
    <row r="79" spans="1:17" x14ac:dyDescent="0.3">
      <c r="A79" s="20" t="str">
        <f>'Customer Names'!A79</f>
        <v>Id78</v>
      </c>
      <c r="B79" s="20" t="str">
        <f>VLOOKUP(A79,'Data Transformation'!A:D,3,)</f>
        <v>Vegas</v>
      </c>
      <c r="C79">
        <f>VLOOKUP(A79,'Medical Examinations'!A:H,2,)</f>
        <v>54.12</v>
      </c>
      <c r="D79">
        <f>VLOOKUP(A79,'Medical Examinations'!A:H,3,)</f>
        <v>11.57</v>
      </c>
      <c r="E79" t="str">
        <f>VLOOKUP(A79,'Medical Examinations'!A:H,4,)</f>
        <v>No</v>
      </c>
      <c r="F79" t="str">
        <f>VLOOKUP(A79,'Medical Examinations'!A:H,5,)</f>
        <v>No</v>
      </c>
      <c r="G79" t="str">
        <f>VLOOKUP(A79,'Medical Examinations'!A:H,6,)</f>
        <v>No</v>
      </c>
      <c r="H79" t="str">
        <f>VLOOKUP(A79,'Medical Examinations'!A:H,7,)</f>
        <v>No major surgery</v>
      </c>
      <c r="I79" t="str">
        <f>VLOOKUP(A79,'Medical Examinations'!A:H,8,)</f>
        <v>yes</v>
      </c>
      <c r="J79" t="str">
        <f>VLOOKUP('HEALTH CARE'!C79,'Data Transformation'!BR:BS,2,)</f>
        <v>OBESITY</v>
      </c>
      <c r="K79" t="str">
        <f>VLOOKUP(D79,'Data Transformation'!BV:BW,2,)</f>
        <v>Diabetes</v>
      </c>
      <c r="L79" t="str">
        <f>VLOOKUP(A79,'Hospitalisation Details'!A:J,10,)</f>
        <v>24/Nov/1974</v>
      </c>
      <c r="M79" s="17">
        <f>VLOOKUP(A79,'Hospitalisation Details'!A:J,6,)</f>
        <v>41636.199999999997</v>
      </c>
      <c r="N79" s="17" t="str">
        <f>VLOOKUP(A79,'Hospitalisation Details'!A:J,7,)</f>
        <v>tier - 1</v>
      </c>
      <c r="O79" t="str">
        <f>VLOOKUP(A79,'Hospitalisation Details'!A:J,8,)</f>
        <v>tier - 1</v>
      </c>
      <c r="P79" t="str">
        <f>VLOOKUP(A79,'Hospitalisation Details'!A:J,9,)</f>
        <v>R1011</v>
      </c>
      <c r="Q79">
        <f>VLOOKUP(A79,'Data Transformation'!DZ:EA,2,)</f>
        <v>49</v>
      </c>
    </row>
    <row r="80" spans="1:17" x14ac:dyDescent="0.3">
      <c r="A80" s="20" t="str">
        <f>'Customer Names'!A80</f>
        <v>Id79</v>
      </c>
      <c r="B80" s="20" t="str">
        <f>VLOOKUP(A80,'Data Transformation'!A:D,3,)</f>
        <v>Cochran</v>
      </c>
      <c r="C80">
        <f>VLOOKUP(A80,'Medical Examinations'!A:H,2,)</f>
        <v>48.82</v>
      </c>
      <c r="D80">
        <f>VLOOKUP(A80,'Medical Examinations'!A:H,3,)</f>
        <v>6.67</v>
      </c>
      <c r="E80" t="str">
        <f>VLOOKUP(A80,'Medical Examinations'!A:H,4,)</f>
        <v>yes</v>
      </c>
      <c r="F80" t="str">
        <f>VLOOKUP(A80,'Medical Examinations'!A:H,5,)</f>
        <v>No</v>
      </c>
      <c r="G80" t="str">
        <f>VLOOKUP(A80,'Medical Examinations'!A:H,6,)</f>
        <v>No</v>
      </c>
      <c r="H80" t="str">
        <f>VLOOKUP(A80,'Medical Examinations'!A:H,7,)</f>
        <v>No major surgery</v>
      </c>
      <c r="I80" t="str">
        <f>VLOOKUP(A80,'Medical Examinations'!A:H,8,)</f>
        <v>yes</v>
      </c>
      <c r="J80" t="str">
        <f>VLOOKUP('HEALTH CARE'!C80,'Data Transformation'!BR:BS,2,)</f>
        <v>OBESITY</v>
      </c>
      <c r="K80" t="str">
        <f>VLOOKUP(D80,'Data Transformation'!BV:BW,2,)</f>
        <v>Diabetes</v>
      </c>
      <c r="L80" t="str">
        <f>VLOOKUP(A80,'Hospitalisation Details'!A:J,10,)</f>
        <v>22/Dec/1967</v>
      </c>
      <c r="M80" s="17">
        <f>VLOOKUP(A80,'Hospitalisation Details'!A:J,6,)</f>
        <v>41505.15</v>
      </c>
      <c r="N80" s="17" t="str">
        <f>VLOOKUP(A80,'Hospitalisation Details'!A:J,7,)</f>
        <v>tier - 1</v>
      </c>
      <c r="O80" t="str">
        <f>VLOOKUP(A80,'Hospitalisation Details'!A:J,8,)</f>
        <v>tier - 2</v>
      </c>
      <c r="P80" t="str">
        <f>VLOOKUP(A80,'Hospitalisation Details'!A:J,9,)</f>
        <v>R1011</v>
      </c>
      <c r="Q80">
        <f>VLOOKUP(A80,'Data Transformation'!DZ:EA,2,)</f>
        <v>56</v>
      </c>
    </row>
    <row r="81" spans="1:17" x14ac:dyDescent="0.3">
      <c r="A81" s="20" t="str">
        <f>'Customer Names'!A81</f>
        <v>Id80</v>
      </c>
      <c r="B81" s="20" t="str">
        <f>VLOOKUP(A81,'Data Transformation'!A:D,3,)</f>
        <v>Holtzapple</v>
      </c>
      <c r="C81">
        <f>VLOOKUP(A81,'Medical Examinations'!A:H,2,)</f>
        <v>51.01</v>
      </c>
      <c r="D81">
        <f>VLOOKUP(A81,'Medical Examinations'!A:H,3,)</f>
        <v>9.1999999999999993</v>
      </c>
      <c r="E81" t="str">
        <f>VLOOKUP(A81,'Medical Examinations'!A:H,4,)</f>
        <v>No</v>
      </c>
      <c r="F81" t="str">
        <f>VLOOKUP(A81,'Medical Examinations'!A:H,5,)</f>
        <v>No</v>
      </c>
      <c r="G81" t="str">
        <f>VLOOKUP(A81,'Medical Examinations'!A:H,6,)</f>
        <v>No</v>
      </c>
      <c r="H81" t="str">
        <f>VLOOKUP(A81,'Medical Examinations'!A:H,7,)</f>
        <v>No major surgery</v>
      </c>
      <c r="I81" t="str">
        <f>VLOOKUP(A81,'Medical Examinations'!A:H,8,)</f>
        <v>yes</v>
      </c>
      <c r="J81" t="str">
        <f>VLOOKUP('HEALTH CARE'!C81,'Data Transformation'!BR:BS,2,)</f>
        <v>OBESITY</v>
      </c>
      <c r="K81" t="str">
        <f>VLOOKUP(D81,'Data Transformation'!BV:BW,2,)</f>
        <v>Diabetes</v>
      </c>
      <c r="L81" t="str">
        <f>VLOOKUP(A81,'Hospitalisation Details'!A:J,10,)</f>
        <v>16/Oct/1971</v>
      </c>
      <c r="M81" s="17">
        <f>VLOOKUP(A81,'Hospitalisation Details'!A:J,6,)</f>
        <v>41351.879999999997</v>
      </c>
      <c r="N81" s="17" t="str">
        <f>VLOOKUP(A81,'Hospitalisation Details'!A:J,7,)</f>
        <v>tier - 1</v>
      </c>
      <c r="O81" t="str">
        <f>VLOOKUP(A81,'Hospitalisation Details'!A:J,8,)</f>
        <v>tier - 2</v>
      </c>
      <c r="P81" t="str">
        <f>VLOOKUP(A81,'Hospitalisation Details'!A:J,9,)</f>
        <v>R1011</v>
      </c>
      <c r="Q81">
        <f>VLOOKUP(A81,'Data Transformation'!DZ:EA,2,)</f>
        <v>52</v>
      </c>
    </row>
    <row r="82" spans="1:17" x14ac:dyDescent="0.3">
      <c r="A82" s="20" t="str">
        <f>'Customer Names'!A82</f>
        <v>Id81</v>
      </c>
      <c r="B82" s="20" t="str">
        <f>VLOOKUP(A82,'Data Transformation'!A:D,3,)</f>
        <v>Meyer</v>
      </c>
      <c r="C82">
        <f>VLOOKUP(A82,'Medical Examinations'!A:H,2,)</f>
        <v>45.65</v>
      </c>
      <c r="D82">
        <f>VLOOKUP(A82,'Medical Examinations'!A:H,3,)</f>
        <v>5.1100000000000003</v>
      </c>
      <c r="E82" t="str">
        <f>VLOOKUP(A82,'Medical Examinations'!A:H,4,)</f>
        <v>yes</v>
      </c>
      <c r="F82" t="str">
        <f>VLOOKUP(A82,'Medical Examinations'!A:H,5,)</f>
        <v>No</v>
      </c>
      <c r="G82" t="str">
        <f>VLOOKUP(A82,'Medical Examinations'!A:H,6,)</f>
        <v>No</v>
      </c>
      <c r="H82">
        <f>VLOOKUP(A82,'Medical Examinations'!A:H,7,)</f>
        <v>1</v>
      </c>
      <c r="I82" t="str">
        <f>VLOOKUP(A82,'Medical Examinations'!A:H,8,)</f>
        <v>yes</v>
      </c>
      <c r="J82" t="str">
        <f>VLOOKUP('HEALTH CARE'!C82,'Data Transformation'!BR:BS,2,)</f>
        <v>OBESITY</v>
      </c>
      <c r="K82" t="str">
        <f>VLOOKUP(D82,'Data Transformation'!BV:BW,2,)</f>
        <v>NORMAL</v>
      </c>
      <c r="L82" t="str">
        <f>VLOOKUP(A82,'Hospitalisation Details'!A:J,10,)</f>
        <v>7/Oct/1964</v>
      </c>
      <c r="M82" s="17">
        <f>VLOOKUP(A82,'Hospitalisation Details'!A:J,6,)</f>
        <v>41331.79</v>
      </c>
      <c r="N82" s="17" t="str">
        <f>VLOOKUP(A82,'Hospitalisation Details'!A:J,7,)</f>
        <v>tier - 1</v>
      </c>
      <c r="O82" t="str">
        <f>VLOOKUP(A82,'Hospitalisation Details'!A:J,8,)</f>
        <v>tier - 2</v>
      </c>
      <c r="P82" t="str">
        <f>VLOOKUP(A82,'Hospitalisation Details'!A:J,9,)</f>
        <v>R1011</v>
      </c>
      <c r="Q82">
        <f>VLOOKUP(A82,'Data Transformation'!DZ:EA,2,)</f>
        <v>59</v>
      </c>
    </row>
    <row r="83" spans="1:17" x14ac:dyDescent="0.3">
      <c r="A83" s="20" t="str">
        <f>'Customer Names'!A83</f>
        <v>Id82</v>
      </c>
      <c r="B83" s="20" t="str">
        <f>VLOOKUP(A83,'Data Transformation'!A:D,3,)</f>
        <v>Brickley</v>
      </c>
      <c r="C83">
        <f>VLOOKUP(A83,'Medical Examinations'!A:H,2,)</f>
        <v>52.9</v>
      </c>
      <c r="D83">
        <f>VLOOKUP(A83,'Medical Examinations'!A:H,3,)</f>
        <v>5.34</v>
      </c>
      <c r="E83" t="str">
        <f>VLOOKUP(A83,'Medical Examinations'!A:H,4,)</f>
        <v>No</v>
      </c>
      <c r="F83" t="str">
        <f>VLOOKUP(A83,'Medical Examinations'!A:H,5,)</f>
        <v>No</v>
      </c>
      <c r="G83" t="str">
        <f>VLOOKUP(A83,'Medical Examinations'!A:H,6,)</f>
        <v>No</v>
      </c>
      <c r="H83" t="str">
        <f>VLOOKUP(A83,'Medical Examinations'!A:H,7,)</f>
        <v>No major surgery</v>
      </c>
      <c r="I83" t="str">
        <f>VLOOKUP(A83,'Medical Examinations'!A:H,8,)</f>
        <v>yes</v>
      </c>
      <c r="J83" t="str">
        <f>VLOOKUP('HEALTH CARE'!C83,'Data Transformation'!BR:BS,2,)</f>
        <v>OBESITY</v>
      </c>
      <c r="K83" t="str">
        <f>VLOOKUP(D83,'Data Transformation'!BV:BW,2,)</f>
        <v>NORMAL</v>
      </c>
      <c r="L83" t="str">
        <f>VLOOKUP(A83,'Hospitalisation Details'!A:J,10,)</f>
        <v>27/Aug/1977</v>
      </c>
      <c r="M83" s="17">
        <f>VLOOKUP(A83,'Hospitalisation Details'!A:J,6,)</f>
        <v>41271.5</v>
      </c>
      <c r="N83" s="17" t="str">
        <f>VLOOKUP(A83,'Hospitalisation Details'!A:J,7,)</f>
        <v>tier - 1</v>
      </c>
      <c r="O83" t="str">
        <f>VLOOKUP(A83,'Hospitalisation Details'!A:J,8,)</f>
        <v>tier - 2</v>
      </c>
      <c r="P83" t="str">
        <f>VLOOKUP(A83,'Hospitalisation Details'!A:J,9,)</f>
        <v>R1011</v>
      </c>
      <c r="Q83">
        <f>VLOOKUP(A83,'Data Transformation'!DZ:EA,2,)</f>
        <v>46</v>
      </c>
    </row>
    <row r="84" spans="1:17" x14ac:dyDescent="0.3">
      <c r="A84" s="20" t="str">
        <f>'Customer Names'!A84</f>
        <v>Id83</v>
      </c>
      <c r="B84" s="20" t="str">
        <f>VLOOKUP(A84,'Data Transformation'!A:D,3,)</f>
        <v>Magee</v>
      </c>
      <c r="C84">
        <f>VLOOKUP(A84,'Medical Examinations'!A:H,2,)</f>
        <v>45.41</v>
      </c>
      <c r="D84">
        <f>VLOOKUP(A84,'Medical Examinations'!A:H,3,)</f>
        <v>4.03</v>
      </c>
      <c r="E84" t="str">
        <f>VLOOKUP(A84,'Medical Examinations'!A:H,4,)</f>
        <v>yes</v>
      </c>
      <c r="F84" t="str">
        <f>VLOOKUP(A84,'Medical Examinations'!A:H,5,)</f>
        <v>No</v>
      </c>
      <c r="G84" t="str">
        <f>VLOOKUP(A84,'Medical Examinations'!A:H,6,)</f>
        <v>No</v>
      </c>
      <c r="H84">
        <f>VLOOKUP(A84,'Medical Examinations'!A:H,7,)</f>
        <v>1</v>
      </c>
      <c r="I84" t="str">
        <f>VLOOKUP(A84,'Medical Examinations'!A:H,8,)</f>
        <v>yes</v>
      </c>
      <c r="J84" t="str">
        <f>VLOOKUP('HEALTH CARE'!C84,'Data Transformation'!BR:BS,2,)</f>
        <v>OBESITY</v>
      </c>
      <c r="K84" t="str">
        <f>VLOOKUP(D84,'Data Transformation'!BV:BW,2,)</f>
        <v>NORMAL</v>
      </c>
      <c r="L84" t="str">
        <f>VLOOKUP(A84,'Hospitalisation Details'!A:J,10,)</f>
        <v>6/Jun/1964</v>
      </c>
      <c r="M84" s="17">
        <f>VLOOKUP(A84,'Hospitalisation Details'!A:J,6,)</f>
        <v>41250.39</v>
      </c>
      <c r="N84" s="17" t="str">
        <f>VLOOKUP(A84,'Hospitalisation Details'!A:J,7,)</f>
        <v>tier - 1</v>
      </c>
      <c r="O84" t="str">
        <f>VLOOKUP(A84,'Hospitalisation Details'!A:J,8,)</f>
        <v>tier - 3</v>
      </c>
      <c r="P84" t="str">
        <f>VLOOKUP(A84,'Hospitalisation Details'!A:J,9,)</f>
        <v>R1011</v>
      </c>
      <c r="Q84">
        <f>VLOOKUP(A84,'Data Transformation'!DZ:EA,2,)</f>
        <v>59</v>
      </c>
    </row>
    <row r="85" spans="1:17" x14ac:dyDescent="0.3">
      <c r="A85" s="20" t="str">
        <f>'Customer Names'!A85</f>
        <v>Id84</v>
      </c>
      <c r="B85" s="20" t="str">
        <f>VLOOKUP(A85,'Data Transformation'!A:D,3,)</f>
        <v>Thoma</v>
      </c>
      <c r="C85">
        <f>VLOOKUP(A85,'Medical Examinations'!A:H,2,)</f>
        <v>49.41</v>
      </c>
      <c r="D85">
        <f>VLOOKUP(A85,'Medical Examinations'!A:H,3,)</f>
        <v>4.2300000000000004</v>
      </c>
      <c r="E85" t="str">
        <f>VLOOKUP(A85,'Medical Examinations'!A:H,4,)</f>
        <v>yes</v>
      </c>
      <c r="F85" t="str">
        <f>VLOOKUP(A85,'Medical Examinations'!A:H,5,)</f>
        <v>No</v>
      </c>
      <c r="G85" t="str">
        <f>VLOOKUP(A85,'Medical Examinations'!A:H,6,)</f>
        <v>Yes</v>
      </c>
      <c r="H85">
        <f>VLOOKUP(A85,'Medical Examinations'!A:H,7,)</f>
        <v>1</v>
      </c>
      <c r="I85" t="str">
        <f>VLOOKUP(A85,'Medical Examinations'!A:H,8,)</f>
        <v>yes</v>
      </c>
      <c r="J85" t="str">
        <f>VLOOKUP('HEALTH CARE'!C85,'Data Transformation'!BR:BS,2,)</f>
        <v>OBESITY</v>
      </c>
      <c r="K85" t="str">
        <f>VLOOKUP(D85,'Data Transformation'!BV:BW,2,)</f>
        <v>NORMAL</v>
      </c>
      <c r="L85" t="str">
        <f>VLOOKUP(A85,'Hospitalisation Details'!A:J,10,)</f>
        <v>8/Aug/1969</v>
      </c>
      <c r="M85" s="17">
        <f>VLOOKUP(A85,'Hospitalisation Details'!A:J,6,)</f>
        <v>41191.57</v>
      </c>
      <c r="N85" s="17" t="str">
        <f>VLOOKUP(A85,'Hospitalisation Details'!A:J,7,)</f>
        <v>tier - 1</v>
      </c>
      <c r="O85" t="str">
        <f>VLOOKUP(A85,'Hospitalisation Details'!A:J,8,)</f>
        <v>tier - 2</v>
      </c>
      <c r="P85" t="str">
        <f>VLOOKUP(A85,'Hospitalisation Details'!A:J,9,)</f>
        <v>R1011</v>
      </c>
      <c r="Q85">
        <f>VLOOKUP(A85,'Data Transformation'!DZ:EA,2,)</f>
        <v>54</v>
      </c>
    </row>
    <row r="86" spans="1:17" x14ac:dyDescent="0.3">
      <c r="A86" s="20" t="str">
        <f>'Customer Names'!A86</f>
        <v>Id85</v>
      </c>
      <c r="B86" s="20" t="str">
        <f>VLOOKUP(A86,'Data Transformation'!A:D,3,)</f>
        <v>Heagy</v>
      </c>
      <c r="C86">
        <f>VLOOKUP(A86,'Medical Examinations'!A:H,2,)</f>
        <v>31.824999999999999</v>
      </c>
      <c r="D86">
        <f>VLOOKUP(A86,'Medical Examinations'!A:H,3,)</f>
        <v>4.0599999999999996</v>
      </c>
      <c r="E86" t="str">
        <f>VLOOKUP(A86,'Medical Examinations'!A:H,4,)</f>
        <v>No</v>
      </c>
      <c r="F86" t="str">
        <f>VLOOKUP(A86,'Medical Examinations'!A:H,5,)</f>
        <v>No</v>
      </c>
      <c r="G86" t="str">
        <f>VLOOKUP(A86,'Medical Examinations'!A:H,6,)</f>
        <v>No</v>
      </c>
      <c r="H86">
        <f>VLOOKUP(A86,'Medical Examinations'!A:H,7,)</f>
        <v>2</v>
      </c>
      <c r="I86" t="str">
        <f>VLOOKUP(A86,'Medical Examinations'!A:H,8,)</f>
        <v>yes</v>
      </c>
      <c r="J86" t="str">
        <f>VLOOKUP('HEALTH CARE'!C86,'Data Transformation'!BR:BS,2,)</f>
        <v>OBESITY</v>
      </c>
      <c r="K86" t="str">
        <f>VLOOKUP(D86,'Data Transformation'!BV:BW,2,)</f>
        <v>NORMAL</v>
      </c>
      <c r="L86" t="str">
        <f>VLOOKUP(A86,'Hospitalisation Details'!A:J,10,)</f>
        <v>6/Sep/1972</v>
      </c>
      <c r="M86" s="17">
        <f>VLOOKUP(A86,'Hospitalisation Details'!A:J,6,)</f>
        <v>41097.160000000003</v>
      </c>
      <c r="N86" s="17" t="str">
        <f>VLOOKUP(A86,'Hospitalisation Details'!A:J,7,)</f>
        <v>tier - 1</v>
      </c>
      <c r="O86" t="str">
        <f>VLOOKUP(A86,'Hospitalisation Details'!A:J,8,)</f>
        <v>tier - 3</v>
      </c>
      <c r="P86" t="str">
        <f>VLOOKUP(A86,'Hospitalisation Details'!A:J,9,)</f>
        <v>R1016</v>
      </c>
      <c r="Q86">
        <f>VLOOKUP(A86,'Data Transformation'!DZ:EA,2,)</f>
        <v>51</v>
      </c>
    </row>
    <row r="87" spans="1:17" x14ac:dyDescent="0.3">
      <c r="A87" s="20" t="str">
        <f>'Customer Names'!A87</f>
        <v>Id86</v>
      </c>
      <c r="B87" s="20" t="str">
        <f>VLOOKUP(A87,'Data Transformation'!A:D,3,)</f>
        <v>Regnier</v>
      </c>
      <c r="C87">
        <f>VLOOKUP(A87,'Medical Examinations'!A:H,2,)</f>
        <v>51.28</v>
      </c>
      <c r="D87">
        <f>VLOOKUP(A87,'Medical Examinations'!A:H,3,)</f>
        <v>4.68</v>
      </c>
      <c r="E87" t="str">
        <f>VLOOKUP(A87,'Medical Examinations'!A:H,4,)</f>
        <v>No</v>
      </c>
      <c r="F87" t="str">
        <f>VLOOKUP(A87,'Medical Examinations'!A:H,5,)</f>
        <v>No</v>
      </c>
      <c r="G87" t="str">
        <f>VLOOKUP(A87,'Medical Examinations'!A:H,6,)</f>
        <v>No</v>
      </c>
      <c r="H87">
        <f>VLOOKUP(A87,'Medical Examinations'!A:H,7,)</f>
        <v>2</v>
      </c>
      <c r="I87" t="str">
        <f>VLOOKUP(A87,'Medical Examinations'!A:H,8,)</f>
        <v>yes</v>
      </c>
      <c r="J87" t="str">
        <f>VLOOKUP('HEALTH CARE'!C87,'Data Transformation'!BR:BS,2,)</f>
        <v>OBESITY</v>
      </c>
      <c r="K87" t="str">
        <f>VLOOKUP(D87,'Data Transformation'!BV:BW,2,)</f>
        <v>NORMAL</v>
      </c>
      <c r="L87" t="str">
        <f>VLOOKUP(A87,'Hospitalisation Details'!A:J,10,)</f>
        <v>12/Aug/1972</v>
      </c>
      <c r="M87" s="17">
        <f>VLOOKUP(A87,'Hospitalisation Details'!A:J,6,)</f>
        <v>41055.29</v>
      </c>
      <c r="N87" s="17" t="str">
        <f>VLOOKUP(A87,'Hospitalisation Details'!A:J,7,)</f>
        <v>tier - 1</v>
      </c>
      <c r="O87" t="str">
        <f>VLOOKUP(A87,'Hospitalisation Details'!A:J,8,)</f>
        <v>tier - 2</v>
      </c>
      <c r="P87" t="str">
        <f>VLOOKUP(A87,'Hospitalisation Details'!A:J,9,)</f>
        <v>R1011</v>
      </c>
      <c r="Q87">
        <f>VLOOKUP(A87,'Data Transformation'!DZ:EA,2,)</f>
        <v>51</v>
      </c>
    </row>
    <row r="88" spans="1:17" x14ac:dyDescent="0.3">
      <c r="A88" s="20" t="str">
        <f>'Customer Names'!A88</f>
        <v>Id87</v>
      </c>
      <c r="B88" s="20" t="str">
        <f>VLOOKUP(A88,'Data Transformation'!A:D,3,)</f>
        <v>Parendo</v>
      </c>
      <c r="C88">
        <f>VLOOKUP(A88,'Medical Examinations'!A:H,2,)</f>
        <v>34.96</v>
      </c>
      <c r="D88">
        <f>VLOOKUP(A88,'Medical Examinations'!A:H,3,)</f>
        <v>4.34</v>
      </c>
      <c r="E88" t="str">
        <f>VLOOKUP(A88,'Medical Examinations'!A:H,4,)</f>
        <v>No</v>
      </c>
      <c r="F88" t="str">
        <f>VLOOKUP(A88,'Medical Examinations'!A:H,5,)</f>
        <v>No</v>
      </c>
      <c r="G88" t="str">
        <f>VLOOKUP(A88,'Medical Examinations'!A:H,6,)</f>
        <v>Yes</v>
      </c>
      <c r="H88">
        <f>VLOOKUP(A88,'Medical Examinations'!A:H,7,)</f>
        <v>1</v>
      </c>
      <c r="I88" t="str">
        <f>VLOOKUP(A88,'Medical Examinations'!A:H,8,)</f>
        <v>yes</v>
      </c>
      <c r="J88" t="str">
        <f>VLOOKUP('HEALTH CARE'!C88,'Data Transformation'!BR:BS,2,)</f>
        <v>OBESITY</v>
      </c>
      <c r="K88" t="str">
        <f>VLOOKUP(D88,'Data Transformation'!BV:BW,2,)</f>
        <v>NORMAL</v>
      </c>
      <c r="L88" t="str">
        <f>VLOOKUP(A88,'Hospitalisation Details'!A:J,10,)</f>
        <v>11/Oct/1979</v>
      </c>
      <c r="M88" s="17">
        <f>VLOOKUP(A88,'Hospitalisation Details'!A:J,6,)</f>
        <v>41034.22</v>
      </c>
      <c r="N88" s="17" t="str">
        <f>VLOOKUP(A88,'Hospitalisation Details'!A:J,7,)</f>
        <v>tier - 1</v>
      </c>
      <c r="O88" t="str">
        <f>VLOOKUP(A88,'Hospitalisation Details'!A:J,8,)</f>
        <v>tier - 3</v>
      </c>
      <c r="P88" t="str">
        <f>VLOOKUP(A88,'Hospitalisation Details'!A:J,9,)</f>
        <v>R1017</v>
      </c>
      <c r="Q88">
        <f>VLOOKUP(A88,'Data Transformation'!DZ:EA,2,)</f>
        <v>44</v>
      </c>
    </row>
    <row r="89" spans="1:17" x14ac:dyDescent="0.3">
      <c r="A89" s="20" t="str">
        <f>'Customer Names'!A89</f>
        <v>Id88</v>
      </c>
      <c r="B89" s="20" t="str">
        <f>VLOOKUP(A89,'Data Transformation'!A:D,3,)</f>
        <v>Schell</v>
      </c>
      <c r="C89">
        <f>VLOOKUP(A89,'Medical Examinations'!A:H,2,)</f>
        <v>33.11</v>
      </c>
      <c r="D89">
        <f>VLOOKUP(A89,'Medical Examinations'!A:H,3,)</f>
        <v>10.51</v>
      </c>
      <c r="E89" t="str">
        <f>VLOOKUP(A89,'Medical Examinations'!A:H,4,)</f>
        <v>No</v>
      </c>
      <c r="F89" t="str">
        <f>VLOOKUP(A89,'Medical Examinations'!A:H,5,)</f>
        <v>No</v>
      </c>
      <c r="G89" t="str">
        <f>VLOOKUP(A89,'Medical Examinations'!A:H,6,)</f>
        <v>No</v>
      </c>
      <c r="H89" t="str">
        <f>VLOOKUP(A89,'Medical Examinations'!A:H,7,)</f>
        <v>No major surgery</v>
      </c>
      <c r="I89" t="str">
        <f>VLOOKUP(A89,'Medical Examinations'!A:H,8,)</f>
        <v>yes</v>
      </c>
      <c r="J89" t="str">
        <f>VLOOKUP('HEALTH CARE'!C89,'Data Transformation'!BR:BS,2,)</f>
        <v>OBESITY</v>
      </c>
      <c r="K89" t="str">
        <f>VLOOKUP(D89,'Data Transformation'!BV:BW,2,)</f>
        <v>Diabetes</v>
      </c>
      <c r="L89" t="str">
        <f>VLOOKUP(A89,'Hospitalisation Details'!A:J,10,)</f>
        <v>5/Jun/1974</v>
      </c>
      <c r="M89" s="17">
        <f>VLOOKUP(A89,'Hospitalisation Details'!A:J,6,)</f>
        <v>40974.160000000003</v>
      </c>
      <c r="N89" s="17" t="str">
        <f>VLOOKUP(A89,'Hospitalisation Details'!A:J,7,)</f>
        <v>tier - 1</v>
      </c>
      <c r="O89" t="str">
        <f>VLOOKUP(A89,'Hospitalisation Details'!A:J,8,)</f>
        <v>tier - 2</v>
      </c>
      <c r="P89" t="str">
        <f>VLOOKUP(A89,'Hospitalisation Details'!A:J,9,)</f>
        <v>R1013</v>
      </c>
      <c r="Q89">
        <f>VLOOKUP(A89,'Data Transformation'!DZ:EA,2,)</f>
        <v>49</v>
      </c>
    </row>
    <row r="90" spans="1:17" x14ac:dyDescent="0.3">
      <c r="A90" s="20" t="str">
        <f>'Customer Names'!A90</f>
        <v>Id89</v>
      </c>
      <c r="B90" s="20" t="str">
        <f>VLOOKUP(A90,'Data Transformation'!A:D,3,)</f>
        <v>Driscoll</v>
      </c>
      <c r="C90">
        <f>VLOOKUP(A90,'Medical Examinations'!A:H,2,)</f>
        <v>54.74</v>
      </c>
      <c r="D90">
        <f>VLOOKUP(A90,'Medical Examinations'!A:H,3,)</f>
        <v>5.84</v>
      </c>
      <c r="E90" t="str">
        <f>VLOOKUP(A90,'Medical Examinations'!A:H,4,)</f>
        <v>yes</v>
      </c>
      <c r="F90" t="str">
        <f>VLOOKUP(A90,'Medical Examinations'!A:H,5,)</f>
        <v>No</v>
      </c>
      <c r="G90" t="str">
        <f>VLOOKUP(A90,'Medical Examinations'!A:H,6,)</f>
        <v>Yes</v>
      </c>
      <c r="H90">
        <f>VLOOKUP(A90,'Medical Examinations'!A:H,7,)</f>
        <v>1</v>
      </c>
      <c r="I90" t="str">
        <f>VLOOKUP(A90,'Medical Examinations'!A:H,8,)</f>
        <v>yes</v>
      </c>
      <c r="J90" t="str">
        <f>VLOOKUP('HEALTH CARE'!C90,'Data Transformation'!BR:BS,2,)</f>
        <v>OBESITY</v>
      </c>
      <c r="K90" t="str">
        <f>VLOOKUP(D90,'Data Transformation'!BV:BW,2,)</f>
        <v>Prediabetes</v>
      </c>
      <c r="L90" t="str">
        <f>VLOOKUP(A90,'Hospitalisation Details'!A:J,10,)</f>
        <v>8/Sep/1983</v>
      </c>
      <c r="M90" s="17">
        <f>VLOOKUP(A90,'Hospitalisation Details'!A:J,6,)</f>
        <v>40961.29</v>
      </c>
      <c r="N90" s="17" t="str">
        <f>VLOOKUP(A90,'Hospitalisation Details'!A:J,7,)</f>
        <v>tier - 1</v>
      </c>
      <c r="O90" t="str">
        <f>VLOOKUP(A90,'Hospitalisation Details'!A:J,8,)</f>
        <v>tier - 2</v>
      </c>
      <c r="P90" t="str">
        <f>VLOOKUP(A90,'Hospitalisation Details'!A:J,9,)</f>
        <v>R1011</v>
      </c>
      <c r="Q90">
        <f>VLOOKUP(A90,'Data Transformation'!DZ:EA,2,)</f>
        <v>40</v>
      </c>
    </row>
    <row r="91" spans="1:17" x14ac:dyDescent="0.3">
      <c r="A91" s="20" t="str">
        <f>'Customer Names'!A91</f>
        <v>Id90</v>
      </c>
      <c r="B91" s="20" t="str">
        <f>VLOOKUP(A91,'Data Transformation'!A:D,3,)</f>
        <v>Mitchell</v>
      </c>
      <c r="C91">
        <f>VLOOKUP(A91,'Medical Examinations'!A:H,2,)</f>
        <v>32.56</v>
      </c>
      <c r="D91">
        <f>VLOOKUP(A91,'Medical Examinations'!A:H,3,)</f>
        <v>5.41</v>
      </c>
      <c r="E91" t="str">
        <f>VLOOKUP(A91,'Medical Examinations'!A:H,4,)</f>
        <v>No</v>
      </c>
      <c r="F91" t="str">
        <f>VLOOKUP(A91,'Medical Examinations'!A:H,5,)</f>
        <v>No</v>
      </c>
      <c r="G91" t="str">
        <f>VLOOKUP(A91,'Medical Examinations'!A:H,6,)</f>
        <v>Yes</v>
      </c>
      <c r="H91">
        <f>VLOOKUP(A91,'Medical Examinations'!A:H,7,)</f>
        <v>1</v>
      </c>
      <c r="I91" t="str">
        <f>VLOOKUP(A91,'Medical Examinations'!A:H,8,)</f>
        <v>yes</v>
      </c>
      <c r="J91" t="str">
        <f>VLOOKUP('HEALTH CARE'!C91,'Data Transformation'!BR:BS,2,)</f>
        <v>OBESITY</v>
      </c>
      <c r="K91" t="str">
        <f>VLOOKUP(D91,'Data Transformation'!BV:BW,2,)</f>
        <v>NORMAL</v>
      </c>
      <c r="L91" t="str">
        <f>VLOOKUP(A91,'Hospitalisation Details'!A:J,10,)</f>
        <v>16/Sep/1979</v>
      </c>
      <c r="M91" s="17">
        <f>VLOOKUP(A91,'Hospitalisation Details'!A:J,6,)</f>
        <v>40941.29</v>
      </c>
      <c r="N91" s="17" t="str">
        <f>VLOOKUP(A91,'Hospitalisation Details'!A:J,7,)</f>
        <v>tier - 1</v>
      </c>
      <c r="O91" t="str">
        <f>VLOOKUP(A91,'Hospitalisation Details'!A:J,8,)</f>
        <v>tier - 2</v>
      </c>
      <c r="P91" t="str">
        <f>VLOOKUP(A91,'Hospitalisation Details'!A:J,9,)</f>
        <v>R1013</v>
      </c>
      <c r="Q91">
        <f>VLOOKUP(A91,'Data Transformation'!DZ:EA,2,)</f>
        <v>44</v>
      </c>
    </row>
    <row r="92" spans="1:17" x14ac:dyDescent="0.3">
      <c r="A92" s="20" t="str">
        <f>'Customer Names'!A92</f>
        <v>Id91</v>
      </c>
      <c r="B92" s="20" t="str">
        <f>VLOOKUP(A92,'Data Transformation'!A:D,3,)</f>
        <v>Cutler</v>
      </c>
      <c r="C92">
        <f>VLOOKUP(A92,'Medical Examinations'!A:H,2,)</f>
        <v>39.049999999999997</v>
      </c>
      <c r="D92">
        <f>VLOOKUP(A92,'Medical Examinations'!A:H,3,)</f>
        <v>6.06</v>
      </c>
      <c r="E92" t="str">
        <f>VLOOKUP(A92,'Medical Examinations'!A:H,4,)</f>
        <v>No</v>
      </c>
      <c r="F92" t="str">
        <f>VLOOKUP(A92,'Medical Examinations'!A:H,5,)</f>
        <v>No</v>
      </c>
      <c r="G92" t="str">
        <f>VLOOKUP(A92,'Medical Examinations'!A:H,6,)</f>
        <v>No</v>
      </c>
      <c r="H92">
        <f>VLOOKUP(A92,'Medical Examinations'!A:H,7,)</f>
        <v>1</v>
      </c>
      <c r="I92" t="str">
        <f>VLOOKUP(A92,'Medical Examinations'!A:H,8,)</f>
        <v>yes</v>
      </c>
      <c r="J92" t="str">
        <f>VLOOKUP('HEALTH CARE'!C92,'Data Transformation'!BR:BS,2,)</f>
        <v>OBESITY</v>
      </c>
      <c r="K92" t="str">
        <f>VLOOKUP(D92,'Data Transformation'!BV:BW,2,)</f>
        <v>Prediabetes</v>
      </c>
      <c r="L92" t="str">
        <f>VLOOKUP(A92,'Hospitalisation Details'!A:J,10,)</f>
        <v>4/Aug/1992</v>
      </c>
      <c r="M92" s="17">
        <f>VLOOKUP(A92,'Hospitalisation Details'!A:J,6,)</f>
        <v>40932.43</v>
      </c>
      <c r="N92" s="17" t="str">
        <f>VLOOKUP(A92,'Hospitalisation Details'!A:J,7,)</f>
        <v>tier - 1</v>
      </c>
      <c r="O92" t="str">
        <f>VLOOKUP(A92,'Hospitalisation Details'!A:J,8,)</f>
        <v>tier - 2</v>
      </c>
      <c r="P92" t="str">
        <f>VLOOKUP(A92,'Hospitalisation Details'!A:J,9,)</f>
        <v>R1013</v>
      </c>
      <c r="Q92">
        <f>VLOOKUP(A92,'Data Transformation'!DZ:EA,2,)</f>
        <v>31</v>
      </c>
    </row>
    <row r="93" spans="1:17" x14ac:dyDescent="0.3">
      <c r="A93" s="20" t="str">
        <f>'Customer Names'!A93</f>
        <v>Id92</v>
      </c>
      <c r="B93" s="20" t="str">
        <f>VLOOKUP(A93,'Data Transformation'!A:D,3,)</f>
        <v>Derian</v>
      </c>
      <c r="C93">
        <f>VLOOKUP(A93,'Medical Examinations'!A:H,2,)</f>
        <v>42.75</v>
      </c>
      <c r="D93">
        <f>VLOOKUP(A93,'Medical Examinations'!A:H,3,)</f>
        <v>4.22</v>
      </c>
      <c r="E93" t="str">
        <f>VLOOKUP(A93,'Medical Examinations'!A:H,4,)</f>
        <v>No</v>
      </c>
      <c r="F93" t="str">
        <f>VLOOKUP(A93,'Medical Examinations'!A:H,5,)</f>
        <v>No</v>
      </c>
      <c r="G93" t="str">
        <f>VLOOKUP(A93,'Medical Examinations'!A:H,6,)</f>
        <v>No</v>
      </c>
      <c r="H93" t="str">
        <f>VLOOKUP(A93,'Medical Examinations'!A:H,7,)</f>
        <v>No major surgery</v>
      </c>
      <c r="I93" t="str">
        <f>VLOOKUP(A93,'Medical Examinations'!A:H,8,)</f>
        <v>yes</v>
      </c>
      <c r="J93" t="str">
        <f>VLOOKUP('HEALTH CARE'!C93,'Data Transformation'!BR:BS,2,)</f>
        <v>OBESITY</v>
      </c>
      <c r="K93" t="str">
        <f>VLOOKUP(D93,'Data Transformation'!BV:BW,2,)</f>
        <v>NORMAL</v>
      </c>
      <c r="L93" t="str">
        <f>VLOOKUP(A93,'Hospitalisation Details'!A:J,10,)</f>
        <v>2/Jul/1999</v>
      </c>
      <c r="M93" s="17">
        <f>VLOOKUP(A93,'Hospitalisation Details'!A:J,6,)</f>
        <v>40904.199999999997</v>
      </c>
      <c r="N93" s="17" t="str">
        <f>VLOOKUP(A93,'Hospitalisation Details'!A:J,7,)</f>
        <v>tier - 1</v>
      </c>
      <c r="O93" t="str">
        <f>VLOOKUP(A93,'Hospitalisation Details'!A:J,8,)</f>
        <v>tier - 1</v>
      </c>
      <c r="P93" t="str">
        <f>VLOOKUP(A93,'Hospitalisation Details'!A:J,9,)</f>
        <v>R1024</v>
      </c>
      <c r="Q93">
        <f>VLOOKUP(A93,'Data Transformation'!DZ:EA,2,)</f>
        <v>24</v>
      </c>
    </row>
    <row r="94" spans="1:17" x14ac:dyDescent="0.3">
      <c r="A94" s="20" t="str">
        <f>'Customer Names'!A94</f>
        <v>Id93</v>
      </c>
      <c r="B94" s="20" t="str">
        <f>VLOOKUP(A94,'Data Transformation'!A:D,3,)</f>
        <v>Farina</v>
      </c>
      <c r="C94">
        <f>VLOOKUP(A94,'Medical Examinations'!A:H,2,)</f>
        <v>50.58</v>
      </c>
      <c r="D94">
        <f>VLOOKUP(A94,'Medical Examinations'!A:H,3,)</f>
        <v>5.12</v>
      </c>
      <c r="E94" t="str">
        <f>VLOOKUP(A94,'Medical Examinations'!A:H,4,)</f>
        <v>No</v>
      </c>
      <c r="F94" t="str">
        <f>VLOOKUP(A94,'Medical Examinations'!A:H,5,)</f>
        <v>No</v>
      </c>
      <c r="G94" t="str">
        <f>VLOOKUP(A94,'Medical Examinations'!A:H,6,)</f>
        <v>No</v>
      </c>
      <c r="H94">
        <f>VLOOKUP(A94,'Medical Examinations'!A:H,7,)</f>
        <v>2</v>
      </c>
      <c r="I94" t="str">
        <f>VLOOKUP(A94,'Medical Examinations'!A:H,8,)</f>
        <v>yes</v>
      </c>
      <c r="J94" t="str">
        <f>VLOOKUP('HEALTH CARE'!C94,'Data Transformation'!BR:BS,2,)</f>
        <v>OBESITY</v>
      </c>
      <c r="K94" t="str">
        <f>VLOOKUP(D94,'Data Transformation'!BV:BW,2,)</f>
        <v>NORMAL</v>
      </c>
      <c r="L94" t="str">
        <f>VLOOKUP(A94,'Hospitalisation Details'!A:J,10,)</f>
        <v>10/Jun/1972</v>
      </c>
      <c r="M94" s="17">
        <f>VLOOKUP(A94,'Hospitalisation Details'!A:J,6,)</f>
        <v>40817.85</v>
      </c>
      <c r="N94" s="17" t="str">
        <f>VLOOKUP(A94,'Hospitalisation Details'!A:J,7,)</f>
        <v>tier - 1</v>
      </c>
      <c r="O94" t="str">
        <f>VLOOKUP(A94,'Hospitalisation Details'!A:J,8,)</f>
        <v>tier - 3</v>
      </c>
      <c r="P94" t="str">
        <f>VLOOKUP(A94,'Hospitalisation Details'!A:J,9,)</f>
        <v>R1011</v>
      </c>
      <c r="Q94">
        <f>VLOOKUP(A94,'Data Transformation'!DZ:EA,2,)</f>
        <v>51</v>
      </c>
    </row>
    <row r="95" spans="1:17" x14ac:dyDescent="0.3">
      <c r="A95" s="20" t="str">
        <f>'Customer Names'!A95</f>
        <v>Id94</v>
      </c>
      <c r="B95" s="20" t="str">
        <f>VLOOKUP(A95,'Data Transformation'!A:D,3,)</f>
        <v>Saunders</v>
      </c>
      <c r="C95">
        <f>VLOOKUP(A95,'Medical Examinations'!A:H,2,)</f>
        <v>30.495000000000001</v>
      </c>
      <c r="D95">
        <f>VLOOKUP(A95,'Medical Examinations'!A:H,3,)</f>
        <v>4.57</v>
      </c>
      <c r="E95" t="str">
        <f>VLOOKUP(A95,'Medical Examinations'!A:H,4,)</f>
        <v>yes</v>
      </c>
      <c r="F95" t="str">
        <f>VLOOKUP(A95,'Medical Examinations'!A:H,5,)</f>
        <v>No</v>
      </c>
      <c r="G95" t="str">
        <f>VLOOKUP(A95,'Medical Examinations'!A:H,6,)</f>
        <v>No</v>
      </c>
      <c r="H95" t="str">
        <f>VLOOKUP(A95,'Medical Examinations'!A:H,7,)</f>
        <v>No major surgery</v>
      </c>
      <c r="I95" t="str">
        <f>VLOOKUP(A95,'Medical Examinations'!A:H,8,)</f>
        <v>yes</v>
      </c>
      <c r="J95" t="str">
        <f>VLOOKUP('HEALTH CARE'!C95,'Data Transformation'!BR:BS,2,)</f>
        <v>OBESITY</v>
      </c>
      <c r="K95" t="str">
        <f>VLOOKUP(D95,'Data Transformation'!BV:BW,2,)</f>
        <v>NORMAL</v>
      </c>
      <c r="L95" t="str">
        <f>VLOOKUP(A95,'Hospitalisation Details'!A:J,10,)</f>
        <v>26/Dec/1976</v>
      </c>
      <c r="M95" s="17">
        <f>VLOOKUP(A95,'Hospitalisation Details'!A:J,6,)</f>
        <v>40720.550000000003</v>
      </c>
      <c r="N95" s="17" t="str">
        <f>VLOOKUP(A95,'Hospitalisation Details'!A:J,7,)</f>
        <v>tier - 1</v>
      </c>
      <c r="O95" t="str">
        <f>VLOOKUP(A95,'Hospitalisation Details'!A:J,8,)</f>
        <v>tier - 3</v>
      </c>
      <c r="P95" t="str">
        <f>VLOOKUP(A95,'Hospitalisation Details'!A:J,9,)</f>
        <v>R1012</v>
      </c>
      <c r="Q95">
        <f>VLOOKUP(A95,'Data Transformation'!DZ:EA,2,)</f>
        <v>47</v>
      </c>
    </row>
    <row r="96" spans="1:17" x14ac:dyDescent="0.3">
      <c r="A96" s="20" t="str">
        <f>'Customer Names'!A96</f>
        <v>Id95</v>
      </c>
      <c r="B96" s="20" t="str">
        <f>VLOOKUP(A96,'Data Transformation'!A:D,3,)</f>
        <v>Kratz</v>
      </c>
      <c r="C96">
        <f>VLOOKUP(A96,'Medical Examinations'!A:H,2,)</f>
        <v>48.31</v>
      </c>
      <c r="D96">
        <f>VLOOKUP(A96,'Medical Examinations'!A:H,3,)</f>
        <v>9.58</v>
      </c>
      <c r="E96" t="str">
        <f>VLOOKUP(A96,'Medical Examinations'!A:H,4,)</f>
        <v>yes</v>
      </c>
      <c r="F96" t="str">
        <f>VLOOKUP(A96,'Medical Examinations'!A:H,5,)</f>
        <v>No</v>
      </c>
      <c r="G96" t="str">
        <f>VLOOKUP(A96,'Medical Examinations'!A:H,6,)</f>
        <v>No</v>
      </c>
      <c r="H96">
        <f>VLOOKUP(A96,'Medical Examinations'!A:H,7,)</f>
        <v>2</v>
      </c>
      <c r="I96" t="str">
        <f>VLOOKUP(A96,'Medical Examinations'!A:H,8,)</f>
        <v>yes</v>
      </c>
      <c r="J96" t="str">
        <f>VLOOKUP('HEALTH CARE'!C96,'Data Transformation'!BR:BS,2,)</f>
        <v>OBESITY</v>
      </c>
      <c r="K96" t="str">
        <f>VLOOKUP(D96,'Data Transformation'!BV:BW,2,)</f>
        <v>Diabetes</v>
      </c>
      <c r="L96" t="str">
        <f>VLOOKUP(A96,'Hospitalisation Details'!A:J,10,)</f>
        <v>25/Sep/1970</v>
      </c>
      <c r="M96" s="17">
        <f>VLOOKUP(A96,'Hospitalisation Details'!A:J,6,)</f>
        <v>40692.910000000003</v>
      </c>
      <c r="N96" s="17" t="str">
        <f>VLOOKUP(A96,'Hospitalisation Details'!A:J,7,)</f>
        <v>tier - 1</v>
      </c>
      <c r="O96" t="str">
        <f>VLOOKUP(A96,'Hospitalisation Details'!A:J,8,)</f>
        <v>tier - 1</v>
      </c>
      <c r="P96" t="str">
        <f>VLOOKUP(A96,'Hospitalisation Details'!A:J,9,)</f>
        <v>R1011</v>
      </c>
      <c r="Q96">
        <f>VLOOKUP(A96,'Data Transformation'!DZ:EA,2,)</f>
        <v>53</v>
      </c>
    </row>
    <row r="97" spans="1:17" x14ac:dyDescent="0.3">
      <c r="A97" s="20" t="str">
        <f>'Customer Names'!A97</f>
        <v>Id96</v>
      </c>
      <c r="B97" s="20" t="str">
        <f>VLOOKUP(A97,'Data Transformation'!A:D,3,)</f>
        <v>Boland</v>
      </c>
      <c r="C97">
        <f>VLOOKUP(A97,'Medical Examinations'!A:H,2,)</f>
        <v>48.99</v>
      </c>
      <c r="D97">
        <f>VLOOKUP(A97,'Medical Examinations'!A:H,3,)</f>
        <v>9.7799999999999994</v>
      </c>
      <c r="E97" t="str">
        <f>VLOOKUP(A97,'Medical Examinations'!A:H,4,)</f>
        <v>yes</v>
      </c>
      <c r="F97" t="str">
        <f>VLOOKUP(A97,'Medical Examinations'!A:H,5,)</f>
        <v>No</v>
      </c>
      <c r="G97" t="str">
        <f>VLOOKUP(A97,'Medical Examinations'!A:H,6,)</f>
        <v>No</v>
      </c>
      <c r="H97">
        <f>VLOOKUP(A97,'Medical Examinations'!A:H,7,)</f>
        <v>1</v>
      </c>
      <c r="I97" t="str">
        <f>VLOOKUP(A97,'Medical Examinations'!A:H,8,)</f>
        <v>yes</v>
      </c>
      <c r="J97" t="str">
        <f>VLOOKUP('HEALTH CARE'!C97,'Data Transformation'!BR:BS,2,)</f>
        <v>OBESITY</v>
      </c>
      <c r="K97" t="str">
        <f>VLOOKUP(D97,'Data Transformation'!BV:BW,2,)</f>
        <v>Diabetes</v>
      </c>
      <c r="L97" t="str">
        <f>VLOOKUP(A97,'Hospitalisation Details'!A:J,10,)</f>
        <v>10/Jul/1975</v>
      </c>
      <c r="M97" s="17">
        <f>VLOOKUP(A97,'Hospitalisation Details'!A:J,6,)</f>
        <v>40590.550000000003</v>
      </c>
      <c r="N97" s="17" t="str">
        <f>VLOOKUP(A97,'Hospitalisation Details'!A:J,7,)</f>
        <v>tier - 1</v>
      </c>
      <c r="O97" t="str">
        <f>VLOOKUP(A97,'Hospitalisation Details'!A:J,8,)</f>
        <v>tier - 3</v>
      </c>
      <c r="P97" t="str">
        <f>VLOOKUP(A97,'Hospitalisation Details'!A:J,9,)</f>
        <v>R1012</v>
      </c>
      <c r="Q97">
        <f>VLOOKUP(A97,'Data Transformation'!DZ:EA,2,)</f>
        <v>48</v>
      </c>
    </row>
    <row r="98" spans="1:17" x14ac:dyDescent="0.3">
      <c r="A98" s="20" t="str">
        <f>'Customer Names'!A98</f>
        <v>Id97</v>
      </c>
      <c r="B98" s="20" t="str">
        <f>VLOOKUP(A98,'Data Transformation'!A:D,3,)</f>
        <v>Van Hout</v>
      </c>
      <c r="C98">
        <f>VLOOKUP(A98,'Medical Examinations'!A:H,2,)</f>
        <v>38.39</v>
      </c>
      <c r="D98">
        <f>VLOOKUP(A98,'Medical Examinations'!A:H,3,)</f>
        <v>4.1100000000000003</v>
      </c>
      <c r="E98" t="str">
        <f>VLOOKUP(A98,'Medical Examinations'!A:H,4,)</f>
        <v>yes</v>
      </c>
      <c r="F98" t="str">
        <f>VLOOKUP(A98,'Medical Examinations'!A:H,5,)</f>
        <v>No</v>
      </c>
      <c r="G98" t="str">
        <f>VLOOKUP(A98,'Medical Examinations'!A:H,6,)</f>
        <v>No</v>
      </c>
      <c r="H98" t="str">
        <f>VLOOKUP(A98,'Medical Examinations'!A:H,7,)</f>
        <v>No major surgery</v>
      </c>
      <c r="I98" t="str">
        <f>VLOOKUP(A98,'Medical Examinations'!A:H,8,)</f>
        <v>yes</v>
      </c>
      <c r="J98" t="str">
        <f>VLOOKUP('HEALTH CARE'!C98,'Data Transformation'!BR:BS,2,)</f>
        <v>OBESITY</v>
      </c>
      <c r="K98" t="str">
        <f>VLOOKUP(D98,'Data Transformation'!BV:BW,2,)</f>
        <v>NORMAL</v>
      </c>
      <c r="L98" t="str">
        <f>VLOOKUP(A98,'Hospitalisation Details'!A:J,10,)</f>
        <v>3/Nov/1985</v>
      </c>
      <c r="M98" s="17">
        <f>VLOOKUP(A98,'Hospitalisation Details'!A:J,6,)</f>
        <v>40419.019999999997</v>
      </c>
      <c r="N98" s="17" t="str">
        <f>VLOOKUP(A98,'Hospitalisation Details'!A:J,7,)</f>
        <v>tier - 1</v>
      </c>
      <c r="O98" t="str">
        <f>VLOOKUP(A98,'Hospitalisation Details'!A:J,8,)</f>
        <v>tier - 2</v>
      </c>
      <c r="P98" t="str">
        <f>VLOOKUP(A98,'Hospitalisation Details'!A:J,9,)</f>
        <v>R1013</v>
      </c>
      <c r="Q98">
        <f>VLOOKUP(A98,'Data Transformation'!DZ:EA,2,)</f>
        <v>38</v>
      </c>
    </row>
    <row r="99" spans="1:17" x14ac:dyDescent="0.3">
      <c r="A99" s="20" t="str">
        <f>'Customer Names'!A99</f>
        <v>Id98</v>
      </c>
      <c r="B99" s="20" t="str">
        <f>VLOOKUP(A99,'Data Transformation'!A:D,3,)</f>
        <v>Ramsey</v>
      </c>
      <c r="C99">
        <f>VLOOKUP(A99,'Medical Examinations'!A:H,2,)</f>
        <v>44.34</v>
      </c>
      <c r="D99">
        <f>VLOOKUP(A99,'Medical Examinations'!A:H,3,)</f>
        <v>4.0199999999999996</v>
      </c>
      <c r="E99" t="str">
        <f>VLOOKUP(A99,'Medical Examinations'!A:H,4,)</f>
        <v>yes</v>
      </c>
      <c r="F99" t="str">
        <f>VLOOKUP(A99,'Medical Examinations'!A:H,5,)</f>
        <v>No</v>
      </c>
      <c r="G99" t="str">
        <f>VLOOKUP(A99,'Medical Examinations'!A:H,6,)</f>
        <v>No</v>
      </c>
      <c r="H99">
        <f>VLOOKUP(A99,'Medical Examinations'!A:H,7,)</f>
        <v>2</v>
      </c>
      <c r="I99" t="str">
        <f>VLOOKUP(A99,'Medical Examinations'!A:H,8,)</f>
        <v>yes</v>
      </c>
      <c r="J99" t="str">
        <f>VLOOKUP('HEALTH CARE'!C99,'Data Transformation'!BR:BS,2,)</f>
        <v>OBESITY</v>
      </c>
      <c r="K99" t="str">
        <f>VLOOKUP(D99,'Data Transformation'!BV:BW,2,)</f>
        <v>NORMAL</v>
      </c>
      <c r="L99" t="str">
        <f>VLOOKUP(A99,'Hospitalisation Details'!A:J,10,)</f>
        <v>12/Aug/1966</v>
      </c>
      <c r="M99" s="17">
        <f>VLOOKUP(A99,'Hospitalisation Details'!A:J,6,)</f>
        <v>40373.74</v>
      </c>
      <c r="N99" s="17" t="str">
        <f>VLOOKUP(A99,'Hospitalisation Details'!A:J,7,)</f>
        <v>tier - 1</v>
      </c>
      <c r="O99" t="str">
        <f>VLOOKUP(A99,'Hospitalisation Details'!A:J,8,)</f>
        <v>tier - 3</v>
      </c>
      <c r="P99" t="str">
        <f>VLOOKUP(A99,'Hospitalisation Details'!A:J,9,)</f>
        <v>R1011</v>
      </c>
      <c r="Q99">
        <f>VLOOKUP(A99,'Data Transformation'!DZ:EA,2,)</f>
        <v>57</v>
      </c>
    </row>
    <row r="100" spans="1:17" x14ac:dyDescent="0.3">
      <c r="A100" s="20" t="str">
        <f>'Customer Names'!A100</f>
        <v>Id99</v>
      </c>
      <c r="B100" s="20" t="str">
        <f>VLOOKUP(A100,'Data Transformation'!A:D,3,)</f>
        <v>Gage</v>
      </c>
      <c r="C100">
        <f>VLOOKUP(A100,'Medical Examinations'!A:H,2,)</f>
        <v>41.51</v>
      </c>
      <c r="D100">
        <f>VLOOKUP(A100,'Medical Examinations'!A:H,3,)</f>
        <v>6.92</v>
      </c>
      <c r="E100" t="str">
        <f>VLOOKUP(A100,'Medical Examinations'!A:H,4,)</f>
        <v>No</v>
      </c>
      <c r="F100" t="str">
        <f>VLOOKUP(A100,'Medical Examinations'!A:H,5,)</f>
        <v>No</v>
      </c>
      <c r="G100" t="str">
        <f>VLOOKUP(A100,'Medical Examinations'!A:H,6,)</f>
        <v>No</v>
      </c>
      <c r="H100" t="str">
        <f>VLOOKUP(A100,'Medical Examinations'!A:H,7,)</f>
        <v>No major surgery</v>
      </c>
      <c r="I100" t="str">
        <f>VLOOKUP(A100,'Medical Examinations'!A:H,8,)</f>
        <v>yes</v>
      </c>
      <c r="J100" t="str">
        <f>VLOOKUP('HEALTH CARE'!C100,'Data Transformation'!BR:BS,2,)</f>
        <v>OBESITY</v>
      </c>
      <c r="K100" t="str">
        <f>VLOOKUP(D100,'Data Transformation'!BV:BW,2,)</f>
        <v>Diabetes</v>
      </c>
      <c r="L100" t="str">
        <f>VLOOKUP(A100,'Hospitalisation Details'!A:J,10,)</f>
        <v>4/Sep/1962</v>
      </c>
      <c r="M100" s="17">
        <f>VLOOKUP(A100,'Hospitalisation Details'!A:J,6,)</f>
        <v>40309.93</v>
      </c>
      <c r="N100" s="17" t="str">
        <f>VLOOKUP(A100,'Hospitalisation Details'!A:J,7,)</f>
        <v>tier - 1</v>
      </c>
      <c r="O100" t="str">
        <f>VLOOKUP(A100,'Hospitalisation Details'!A:J,8,)</f>
        <v>tier - 3</v>
      </c>
      <c r="P100" t="str">
        <f>VLOOKUP(A100,'Hospitalisation Details'!A:J,9,)</f>
        <v>R1011</v>
      </c>
      <c r="Q100">
        <f>VLOOKUP(A100,'Data Transformation'!DZ:EA,2,)</f>
        <v>61</v>
      </c>
    </row>
    <row r="101" spans="1:17" x14ac:dyDescent="0.3">
      <c r="A101" s="20" t="str">
        <f>'Customer Names'!A101</f>
        <v>Id100</v>
      </c>
      <c r="B101" s="20" t="str">
        <f>VLOOKUP(A101,'Data Transformation'!A:D,3,)</f>
        <v>Gollins</v>
      </c>
      <c r="C101">
        <f>VLOOKUP(A101,'Medical Examinations'!A:H,2,)</f>
        <v>48.2</v>
      </c>
      <c r="D101">
        <f>VLOOKUP(A101,'Medical Examinations'!A:H,3,)</f>
        <v>4.84</v>
      </c>
      <c r="E101" t="str">
        <f>VLOOKUP(A101,'Medical Examinations'!A:H,4,)</f>
        <v>No</v>
      </c>
      <c r="F101" t="str">
        <f>VLOOKUP(A101,'Medical Examinations'!A:H,5,)</f>
        <v>No</v>
      </c>
      <c r="G101" t="str">
        <f>VLOOKUP(A101,'Medical Examinations'!A:H,6,)</f>
        <v>No</v>
      </c>
      <c r="H101" t="str">
        <f>VLOOKUP(A101,'Medical Examinations'!A:H,7,)</f>
        <v>No major surgery</v>
      </c>
      <c r="I101" t="str">
        <f>VLOOKUP(A101,'Medical Examinations'!A:H,8,)</f>
        <v>yes</v>
      </c>
      <c r="J101" t="str">
        <f>VLOOKUP('HEALTH CARE'!C101,'Data Transformation'!BR:BS,2,)</f>
        <v>OBESITY</v>
      </c>
      <c r="K101" t="str">
        <f>VLOOKUP(D101,'Data Transformation'!BV:BW,2,)</f>
        <v>NORMAL</v>
      </c>
      <c r="L101" t="str">
        <f>VLOOKUP(A101,'Hospitalisation Details'!A:J,10,)</f>
        <v>27/Jun/1977</v>
      </c>
      <c r="M101" s="17">
        <f>VLOOKUP(A101,'Hospitalisation Details'!A:J,6,)</f>
        <v>40284.379999999997</v>
      </c>
      <c r="N101" s="17" t="str">
        <f>VLOOKUP(A101,'Hospitalisation Details'!A:J,7,)</f>
        <v>tier - 1</v>
      </c>
      <c r="O101" t="str">
        <f>VLOOKUP(A101,'Hospitalisation Details'!A:J,8,)</f>
        <v>tier - 3</v>
      </c>
      <c r="P101" t="str">
        <f>VLOOKUP(A101,'Hospitalisation Details'!A:J,9,)</f>
        <v>R1012</v>
      </c>
      <c r="Q101">
        <f>VLOOKUP(A101,'Data Transformation'!DZ:EA,2,)</f>
        <v>46</v>
      </c>
    </row>
    <row r="102" spans="1:17" x14ac:dyDescent="0.3">
      <c r="A102" s="20" t="str">
        <f>'Customer Names'!A102</f>
        <v>Id101</v>
      </c>
      <c r="B102" s="20" t="str">
        <f>VLOOKUP(A102,'Data Transformation'!A:D,3,)</f>
        <v>Benestad</v>
      </c>
      <c r="C102">
        <f>VLOOKUP(A102,'Medical Examinations'!A:H,2,)</f>
        <v>35.75</v>
      </c>
      <c r="D102">
        <f>VLOOKUP(A102,'Medical Examinations'!A:H,3,)</f>
        <v>8</v>
      </c>
      <c r="E102" t="str">
        <f>VLOOKUP(A102,'Medical Examinations'!A:H,4,)</f>
        <v>yes</v>
      </c>
      <c r="F102" t="str">
        <f>VLOOKUP(A102,'Medical Examinations'!A:H,5,)</f>
        <v>No</v>
      </c>
      <c r="G102" t="str">
        <f>VLOOKUP(A102,'Medical Examinations'!A:H,6,)</f>
        <v>No</v>
      </c>
      <c r="H102" t="str">
        <f>VLOOKUP(A102,'Medical Examinations'!A:H,7,)</f>
        <v>No major surgery</v>
      </c>
      <c r="I102" t="str">
        <f>VLOOKUP(A102,'Medical Examinations'!A:H,8,)</f>
        <v>yes</v>
      </c>
      <c r="J102" t="str">
        <f>VLOOKUP('HEALTH CARE'!C102,'Data Transformation'!BR:BS,2,)</f>
        <v>OBESITY</v>
      </c>
      <c r="K102" t="str">
        <f>VLOOKUP(D102,'Data Transformation'!BV:BW,2,)</f>
        <v>Diabetes</v>
      </c>
      <c r="L102" t="str">
        <f>VLOOKUP(A102,'Hospitalisation Details'!A:J,10,)</f>
        <v>4/Oct/1981</v>
      </c>
      <c r="M102" s="17">
        <f>VLOOKUP(A102,'Hospitalisation Details'!A:J,6,)</f>
        <v>40273.65</v>
      </c>
      <c r="N102" s="17" t="str">
        <f>VLOOKUP(A102,'Hospitalisation Details'!A:J,7,)</f>
        <v>tier - 1</v>
      </c>
      <c r="O102" t="str">
        <f>VLOOKUP(A102,'Hospitalisation Details'!A:J,8,)</f>
        <v>tier - 3</v>
      </c>
      <c r="P102" t="str">
        <f>VLOOKUP(A102,'Hospitalisation Details'!A:J,9,)</f>
        <v>R1013</v>
      </c>
      <c r="Q102">
        <f>VLOOKUP(A102,'Data Transformation'!DZ:EA,2,)</f>
        <v>42</v>
      </c>
    </row>
    <row r="103" spans="1:17" x14ac:dyDescent="0.3">
      <c r="A103" s="20" t="str">
        <f>'Customer Names'!A103</f>
        <v>Id102</v>
      </c>
      <c r="B103" s="20" t="str">
        <f>VLOOKUP(A103,'Data Transformation'!A:D,3,)</f>
        <v>Aviv</v>
      </c>
      <c r="C103">
        <f>VLOOKUP(A103,'Medical Examinations'!A:H,2,)</f>
        <v>53.81</v>
      </c>
      <c r="D103">
        <f>VLOOKUP(A103,'Medical Examinations'!A:H,3,)</f>
        <v>8.77</v>
      </c>
      <c r="E103" t="str">
        <f>VLOOKUP(A103,'Medical Examinations'!A:H,4,)</f>
        <v>yes</v>
      </c>
      <c r="F103" t="str">
        <f>VLOOKUP(A103,'Medical Examinations'!A:H,5,)</f>
        <v>No</v>
      </c>
      <c r="G103" t="str">
        <f>VLOOKUP(A103,'Medical Examinations'!A:H,6,)</f>
        <v>No</v>
      </c>
      <c r="H103" t="str">
        <f>VLOOKUP(A103,'Medical Examinations'!A:H,7,)</f>
        <v>No major surgery</v>
      </c>
      <c r="I103" t="str">
        <f>VLOOKUP(A103,'Medical Examinations'!A:H,8,)</f>
        <v>yes</v>
      </c>
      <c r="J103" t="str">
        <f>VLOOKUP('HEALTH CARE'!C103,'Data Transformation'!BR:BS,2,)</f>
        <v>OBESITY</v>
      </c>
      <c r="K103" t="str">
        <f>VLOOKUP(D103,'Data Transformation'!BV:BW,2,)</f>
        <v>Diabetes</v>
      </c>
      <c r="L103" t="str">
        <f>VLOOKUP(A103,'Hospitalisation Details'!A:J,10,)</f>
        <v>28/Jul/1981</v>
      </c>
      <c r="M103" s="17">
        <f>VLOOKUP(A103,'Hospitalisation Details'!A:J,6,)</f>
        <v>40208.559999999998</v>
      </c>
      <c r="N103" s="17" t="str">
        <f>VLOOKUP(A103,'Hospitalisation Details'!A:J,7,)</f>
        <v>tier - 1</v>
      </c>
      <c r="O103" t="str">
        <f>VLOOKUP(A103,'Hospitalisation Details'!A:J,8,)</f>
        <v>tier - 2</v>
      </c>
      <c r="P103" t="str">
        <f>VLOOKUP(A103,'Hospitalisation Details'!A:J,9,)</f>
        <v>R1011</v>
      </c>
      <c r="Q103">
        <f>VLOOKUP(A103,'Data Transformation'!DZ:EA,2,)</f>
        <v>42</v>
      </c>
    </row>
    <row r="104" spans="1:17" x14ac:dyDescent="0.3">
      <c r="A104" s="20" t="str">
        <f>'Customer Names'!A104</f>
        <v>Id103</v>
      </c>
      <c r="B104" s="20" t="str">
        <f>VLOOKUP(A104,'Data Transformation'!A:D,3,)</f>
        <v>Burns</v>
      </c>
      <c r="C104">
        <f>VLOOKUP(A104,'Medical Examinations'!A:H,2,)</f>
        <v>49.48</v>
      </c>
      <c r="D104">
        <f>VLOOKUP(A104,'Medical Examinations'!A:H,3,)</f>
        <v>4.96</v>
      </c>
      <c r="E104" t="str">
        <f>VLOOKUP(A104,'Medical Examinations'!A:H,4,)</f>
        <v>No</v>
      </c>
      <c r="F104" t="str">
        <f>VLOOKUP(A104,'Medical Examinations'!A:H,5,)</f>
        <v>No</v>
      </c>
      <c r="G104" t="str">
        <f>VLOOKUP(A104,'Medical Examinations'!A:H,6,)</f>
        <v>Yes</v>
      </c>
      <c r="H104">
        <f>VLOOKUP(A104,'Medical Examinations'!A:H,7,)</f>
        <v>1</v>
      </c>
      <c r="I104" t="str">
        <f>VLOOKUP(A104,'Medical Examinations'!A:H,8,)</f>
        <v>yes</v>
      </c>
      <c r="J104" t="str">
        <f>VLOOKUP('HEALTH CARE'!C104,'Data Transformation'!BR:BS,2,)</f>
        <v>OBESITY</v>
      </c>
      <c r="K104" t="str">
        <f>VLOOKUP(D104,'Data Transformation'!BV:BW,2,)</f>
        <v>NORMAL</v>
      </c>
      <c r="L104" t="str">
        <f>VLOOKUP(A104,'Hospitalisation Details'!A:J,10,)</f>
        <v>18/Aug/1979</v>
      </c>
      <c r="M104" s="17">
        <f>VLOOKUP(A104,'Hospitalisation Details'!A:J,6,)</f>
        <v>40204.83</v>
      </c>
      <c r="N104" s="17" t="str">
        <f>VLOOKUP(A104,'Hospitalisation Details'!A:J,7,)</f>
        <v>tier - 1</v>
      </c>
      <c r="O104" t="str">
        <f>VLOOKUP(A104,'Hospitalisation Details'!A:J,8,)</f>
        <v>tier - 3</v>
      </c>
      <c r="P104" t="str">
        <f>VLOOKUP(A104,'Hospitalisation Details'!A:J,9,)</f>
        <v>R1012</v>
      </c>
      <c r="Q104">
        <f>VLOOKUP(A104,'Data Transformation'!DZ:EA,2,)</f>
        <v>44</v>
      </c>
    </row>
    <row r="105" spans="1:17" x14ac:dyDescent="0.3">
      <c r="A105" s="20" t="str">
        <f>'Customer Names'!A105</f>
        <v>Id104</v>
      </c>
      <c r="B105" s="20" t="str">
        <f>VLOOKUP(A105,'Data Transformation'!A:D,3,)</f>
        <v>Maldonado</v>
      </c>
      <c r="C105">
        <f>VLOOKUP(A105,'Medical Examinations'!A:H,2,)</f>
        <v>34.1</v>
      </c>
      <c r="D105">
        <f>VLOOKUP(A105,'Medical Examinations'!A:H,3,)</f>
        <v>4.43</v>
      </c>
      <c r="E105" t="str">
        <f>VLOOKUP(A105,'Medical Examinations'!A:H,4,)</f>
        <v>yes</v>
      </c>
      <c r="F105" t="str">
        <f>VLOOKUP(A105,'Medical Examinations'!A:H,5,)</f>
        <v>No</v>
      </c>
      <c r="G105" t="str">
        <f>VLOOKUP(A105,'Medical Examinations'!A:H,6,)</f>
        <v>No</v>
      </c>
      <c r="H105" t="str">
        <f>VLOOKUP(A105,'Medical Examinations'!A:H,7,)</f>
        <v>No major surgery</v>
      </c>
      <c r="I105" t="str">
        <f>VLOOKUP(A105,'Medical Examinations'!A:H,8,)</f>
        <v>yes</v>
      </c>
      <c r="J105" t="str">
        <f>VLOOKUP('HEALTH CARE'!C105,'Data Transformation'!BR:BS,2,)</f>
        <v>OBESITY</v>
      </c>
      <c r="K105" t="str">
        <f>VLOOKUP(D105,'Data Transformation'!BV:BW,2,)</f>
        <v>NORMAL</v>
      </c>
      <c r="L105" t="str">
        <f>VLOOKUP(A105,'Hospitalisation Details'!A:J,10,)</f>
        <v>21/Oct/1985</v>
      </c>
      <c r="M105" s="17">
        <f>VLOOKUP(A105,'Hospitalisation Details'!A:J,6,)</f>
        <v>40182.25</v>
      </c>
      <c r="N105" s="17" t="str">
        <f>VLOOKUP(A105,'Hospitalisation Details'!A:J,7,)</f>
        <v>tier - 1</v>
      </c>
      <c r="O105" t="str">
        <f>VLOOKUP(A105,'Hospitalisation Details'!A:J,8,)</f>
        <v>tier - 2</v>
      </c>
      <c r="P105" t="str">
        <f>VLOOKUP(A105,'Hospitalisation Details'!A:J,9,)</f>
        <v>R1011</v>
      </c>
      <c r="Q105">
        <f>VLOOKUP(A105,'Data Transformation'!DZ:EA,2,)</f>
        <v>38</v>
      </c>
    </row>
    <row r="106" spans="1:17" x14ac:dyDescent="0.3">
      <c r="A106" s="20" t="str">
        <f>'Customer Names'!A106</f>
        <v>Id105</v>
      </c>
      <c r="B106" s="20" t="str">
        <f>VLOOKUP(A106,'Data Transformation'!A:D,3,)</f>
        <v>Yitref</v>
      </c>
      <c r="C106">
        <f>VLOOKUP(A106,'Medical Examinations'!A:H,2,)</f>
        <v>35.299999999999997</v>
      </c>
      <c r="D106">
        <f>VLOOKUP(A106,'Medical Examinations'!A:H,3,)</f>
        <v>5.82</v>
      </c>
      <c r="E106" t="str">
        <f>VLOOKUP(A106,'Medical Examinations'!A:H,4,)</f>
        <v>yes</v>
      </c>
      <c r="F106" t="str">
        <f>VLOOKUP(A106,'Medical Examinations'!A:H,5,)</f>
        <v>No</v>
      </c>
      <c r="G106" t="str">
        <f>VLOOKUP(A106,'Medical Examinations'!A:H,6,)</f>
        <v>Yes</v>
      </c>
      <c r="H106">
        <f>VLOOKUP(A106,'Medical Examinations'!A:H,7,)</f>
        <v>1</v>
      </c>
      <c r="I106" t="str">
        <f>VLOOKUP(A106,'Medical Examinations'!A:H,8,)</f>
        <v>yes</v>
      </c>
      <c r="J106" t="str">
        <f>VLOOKUP('HEALTH CARE'!C106,'Data Transformation'!BR:BS,2,)</f>
        <v>OBESITY</v>
      </c>
      <c r="K106" t="str">
        <f>VLOOKUP(D106,'Data Transformation'!BV:BW,2,)</f>
        <v>Prediabetes</v>
      </c>
      <c r="L106" t="str">
        <f>VLOOKUP(A106,'Hospitalisation Details'!A:J,10,)</f>
        <v>14/Oct/1983</v>
      </c>
      <c r="M106" s="17">
        <f>VLOOKUP(A106,'Hospitalisation Details'!A:J,6,)</f>
        <v>40103.89</v>
      </c>
      <c r="N106" s="17" t="str">
        <f>VLOOKUP(A106,'Hospitalisation Details'!A:J,7,)</f>
        <v>tier - 1</v>
      </c>
      <c r="O106" t="str">
        <f>VLOOKUP(A106,'Hospitalisation Details'!A:J,8,)</f>
        <v>tier - 2</v>
      </c>
      <c r="P106" t="str">
        <f>VLOOKUP(A106,'Hospitalisation Details'!A:J,9,)</f>
        <v>R1011</v>
      </c>
      <c r="Q106">
        <f>VLOOKUP(A106,'Data Transformation'!DZ:EA,2,)</f>
        <v>40</v>
      </c>
    </row>
    <row r="107" spans="1:17" ht="28.8" x14ac:dyDescent="0.3">
      <c r="A107" s="20" t="str">
        <f>'Customer Names'!A107</f>
        <v>Id106</v>
      </c>
      <c r="B107" s="20" t="str">
        <f>VLOOKUP(A107,'Data Transformation'!A:D,3,)</f>
        <v>Loudon-Brown</v>
      </c>
      <c r="C107">
        <f>VLOOKUP(A107,'Medical Examinations'!A:H,2,)</f>
        <v>43.83</v>
      </c>
      <c r="D107">
        <f>VLOOKUP(A107,'Medical Examinations'!A:H,3,)</f>
        <v>6.03</v>
      </c>
      <c r="E107" t="str">
        <f>VLOOKUP(A107,'Medical Examinations'!A:H,4,)</f>
        <v>yes</v>
      </c>
      <c r="F107" t="str">
        <f>VLOOKUP(A107,'Medical Examinations'!A:H,5,)</f>
        <v>No</v>
      </c>
      <c r="G107" t="str">
        <f>VLOOKUP(A107,'Medical Examinations'!A:H,6,)</f>
        <v>No</v>
      </c>
      <c r="H107">
        <f>VLOOKUP(A107,'Medical Examinations'!A:H,7,)</f>
        <v>2</v>
      </c>
      <c r="I107" t="str">
        <f>VLOOKUP(A107,'Medical Examinations'!A:H,8,)</f>
        <v>yes</v>
      </c>
      <c r="J107" t="str">
        <f>VLOOKUP('HEALTH CARE'!C107,'Data Transformation'!BR:BS,2,)</f>
        <v>OBESITY</v>
      </c>
      <c r="K107" t="str">
        <f>VLOOKUP(D107,'Data Transformation'!BV:BW,2,)</f>
        <v>Prediabetes</v>
      </c>
      <c r="L107" t="str">
        <f>VLOOKUP(A107,'Hospitalisation Details'!A:J,10,)</f>
        <v>12/Aug/1966</v>
      </c>
      <c r="M107" s="17">
        <f>VLOOKUP(A107,'Hospitalisation Details'!A:J,6,)</f>
        <v>40069.440000000002</v>
      </c>
      <c r="N107" s="17" t="str">
        <f>VLOOKUP(A107,'Hospitalisation Details'!A:J,7,)</f>
        <v>tier - 1</v>
      </c>
      <c r="O107" t="str">
        <f>VLOOKUP(A107,'Hospitalisation Details'!A:J,8,)</f>
        <v>tier - 3</v>
      </c>
      <c r="P107" t="str">
        <f>VLOOKUP(A107,'Hospitalisation Details'!A:J,9,)</f>
        <v>R1011</v>
      </c>
      <c r="Q107">
        <f>VLOOKUP(A107,'Data Transformation'!DZ:EA,2,)</f>
        <v>57</v>
      </c>
    </row>
    <row r="108" spans="1:17" x14ac:dyDescent="0.3">
      <c r="A108" s="20" t="str">
        <f>'Customer Names'!A108</f>
        <v>Id107</v>
      </c>
      <c r="B108" s="20" t="str">
        <f>VLOOKUP(A108,'Data Transformation'!A:D,3,)</f>
        <v>Sugathadasa</v>
      </c>
      <c r="C108">
        <f>VLOOKUP(A108,'Medical Examinations'!A:H,2,)</f>
        <v>50.07</v>
      </c>
      <c r="D108">
        <f>VLOOKUP(A108,'Medical Examinations'!A:H,3,)</f>
        <v>9.27</v>
      </c>
      <c r="E108" t="str">
        <f>VLOOKUP(A108,'Medical Examinations'!A:H,4,)</f>
        <v>No</v>
      </c>
      <c r="F108" t="str">
        <f>VLOOKUP(A108,'Medical Examinations'!A:H,5,)</f>
        <v>No</v>
      </c>
      <c r="G108" t="str">
        <f>VLOOKUP(A108,'Medical Examinations'!A:H,6,)</f>
        <v>No</v>
      </c>
      <c r="H108" t="str">
        <f>VLOOKUP(A108,'Medical Examinations'!A:H,7,)</f>
        <v>No major surgery</v>
      </c>
      <c r="I108" t="str">
        <f>VLOOKUP(A108,'Medical Examinations'!A:H,8,)</f>
        <v>yes</v>
      </c>
      <c r="J108" t="str">
        <f>VLOOKUP('HEALTH CARE'!C108,'Data Transformation'!BR:BS,2,)</f>
        <v>OBESITY</v>
      </c>
      <c r="K108" t="str">
        <f>VLOOKUP(D108,'Data Transformation'!BV:BW,2,)</f>
        <v>Diabetes</v>
      </c>
      <c r="L108" t="str">
        <f>VLOOKUP(A108,'Hospitalisation Details'!A:J,10,)</f>
        <v>20/Dec/1978</v>
      </c>
      <c r="M108" s="17">
        <f>VLOOKUP(A108,'Hospitalisation Details'!A:J,6,)</f>
        <v>40054.730000000003</v>
      </c>
      <c r="N108" s="17" t="str">
        <f>VLOOKUP(A108,'Hospitalisation Details'!A:J,7,)</f>
        <v>tier - 1</v>
      </c>
      <c r="O108" t="str">
        <f>VLOOKUP(A108,'Hospitalisation Details'!A:J,8,)</f>
        <v>tier - 3</v>
      </c>
      <c r="P108" t="str">
        <f>VLOOKUP(A108,'Hospitalisation Details'!A:J,9,)</f>
        <v>R1011</v>
      </c>
      <c r="Q108">
        <f>VLOOKUP(A108,'Data Transformation'!DZ:EA,2,)</f>
        <v>45</v>
      </c>
    </row>
    <row r="109" spans="1:17" x14ac:dyDescent="0.3">
      <c r="A109" s="20" t="str">
        <f>'Customer Names'!A109</f>
        <v>Id108</v>
      </c>
      <c r="B109" s="20" t="str">
        <f>VLOOKUP(A109,'Data Transformation'!A:D,3,)</f>
        <v>Ganley</v>
      </c>
      <c r="C109">
        <f>VLOOKUP(A109,'Medical Examinations'!A:H,2,)</f>
        <v>32.774999999999999</v>
      </c>
      <c r="D109">
        <f>VLOOKUP(A109,'Medical Examinations'!A:H,3,)</f>
        <v>5.53</v>
      </c>
      <c r="E109" t="str">
        <f>VLOOKUP(A109,'Medical Examinations'!A:H,4,)</f>
        <v>No</v>
      </c>
      <c r="F109" t="str">
        <f>VLOOKUP(A109,'Medical Examinations'!A:H,5,)</f>
        <v>No</v>
      </c>
      <c r="G109" t="str">
        <f>VLOOKUP(A109,'Medical Examinations'!A:H,6,)</f>
        <v>No</v>
      </c>
      <c r="H109" t="str">
        <f>VLOOKUP(A109,'Medical Examinations'!A:H,7,)</f>
        <v>No major surgery</v>
      </c>
      <c r="I109" t="str">
        <f>VLOOKUP(A109,'Medical Examinations'!A:H,8,)</f>
        <v>yes</v>
      </c>
      <c r="J109" t="str">
        <f>VLOOKUP('HEALTH CARE'!C109,'Data Transformation'!BR:BS,2,)</f>
        <v>OBESITY</v>
      </c>
      <c r="K109" t="str">
        <f>VLOOKUP(D109,'Data Transformation'!BV:BW,2,)</f>
        <v>NORMAL</v>
      </c>
      <c r="L109" t="str">
        <f>VLOOKUP(A109,'Hospitalisation Details'!A:J,10,)</f>
        <v>25/Dec/1982</v>
      </c>
      <c r="M109" s="17">
        <f>VLOOKUP(A109,'Hospitalisation Details'!A:J,6,)</f>
        <v>40003.33</v>
      </c>
      <c r="N109" s="17" t="str">
        <f>VLOOKUP(A109,'Hospitalisation Details'!A:J,7,)</f>
        <v>tier - 1</v>
      </c>
      <c r="O109" t="str">
        <f>VLOOKUP(A109,'Hospitalisation Details'!A:J,8,)</f>
        <v>tier - 1</v>
      </c>
      <c r="P109" t="str">
        <f>VLOOKUP(A109,'Hospitalisation Details'!A:J,9,)</f>
        <v>R1012</v>
      </c>
      <c r="Q109">
        <f>VLOOKUP(A109,'Data Transformation'!DZ:EA,2,)</f>
        <v>41</v>
      </c>
    </row>
    <row r="110" spans="1:17" x14ac:dyDescent="0.3">
      <c r="A110" s="20" t="str">
        <f>'Customer Names'!A110</f>
        <v>Id109</v>
      </c>
      <c r="B110" s="20" t="str">
        <f>VLOOKUP(A110,'Data Transformation'!A:D,3,)</f>
        <v>Potter</v>
      </c>
      <c r="C110">
        <f>VLOOKUP(A110,'Medical Examinations'!A:H,2,)</f>
        <v>34.104999999999997</v>
      </c>
      <c r="D110">
        <f>VLOOKUP(A110,'Medical Examinations'!A:H,3,)</f>
        <v>5.07</v>
      </c>
      <c r="E110" t="str">
        <f>VLOOKUP(A110,'Medical Examinations'!A:H,4,)</f>
        <v>No</v>
      </c>
      <c r="F110" t="str">
        <f>VLOOKUP(A110,'Medical Examinations'!A:H,5,)</f>
        <v>No</v>
      </c>
      <c r="G110" t="str">
        <f>VLOOKUP(A110,'Medical Examinations'!A:H,6,)</f>
        <v>No</v>
      </c>
      <c r="H110">
        <f>VLOOKUP(A110,'Medical Examinations'!A:H,7,)</f>
        <v>1</v>
      </c>
      <c r="I110" t="str">
        <f>VLOOKUP(A110,'Medical Examinations'!A:H,8,)</f>
        <v>yes</v>
      </c>
      <c r="J110" t="str">
        <f>VLOOKUP('HEALTH CARE'!C110,'Data Transformation'!BR:BS,2,)</f>
        <v>OBESITY</v>
      </c>
      <c r="K110" t="str">
        <f>VLOOKUP(D110,'Data Transformation'!BV:BW,2,)</f>
        <v>NORMAL</v>
      </c>
      <c r="L110" t="str">
        <f>VLOOKUP(A110,'Hospitalisation Details'!A:J,10,)</f>
        <v>8/Aug/1987</v>
      </c>
      <c r="M110" s="17">
        <f>VLOOKUP(A110,'Hospitalisation Details'!A:J,6,)</f>
        <v>39983.43</v>
      </c>
      <c r="N110" s="17" t="str">
        <f>VLOOKUP(A110,'Hospitalisation Details'!A:J,7,)</f>
        <v>tier - 2</v>
      </c>
      <c r="O110" t="str">
        <f>VLOOKUP(A110,'Hospitalisation Details'!A:J,8,)</f>
        <v>tier - 3</v>
      </c>
      <c r="P110" t="str">
        <f>VLOOKUP(A110,'Hospitalisation Details'!A:J,9,)</f>
        <v>R1012</v>
      </c>
      <c r="Q110">
        <f>VLOOKUP(A110,'Data Transformation'!DZ:EA,2,)</f>
        <v>36</v>
      </c>
    </row>
    <row r="111" spans="1:17" x14ac:dyDescent="0.3">
      <c r="A111" s="20" t="str">
        <f>'Customer Names'!A111</f>
        <v>Id110</v>
      </c>
      <c r="B111" s="20" t="str">
        <f>VLOOKUP(A111,'Data Transformation'!A:D,3,)</f>
        <v>Rasmussen</v>
      </c>
      <c r="C111">
        <f>VLOOKUP(A111,'Medical Examinations'!A:H,2,)</f>
        <v>48.93</v>
      </c>
      <c r="D111">
        <f>VLOOKUP(A111,'Medical Examinations'!A:H,3,)</f>
        <v>11.17</v>
      </c>
      <c r="E111" t="str">
        <f>VLOOKUP(A111,'Medical Examinations'!A:H,4,)</f>
        <v>yes</v>
      </c>
      <c r="F111" t="str">
        <f>VLOOKUP(A111,'Medical Examinations'!A:H,5,)</f>
        <v>No</v>
      </c>
      <c r="G111" t="str">
        <f>VLOOKUP(A111,'Medical Examinations'!A:H,6,)</f>
        <v>No</v>
      </c>
      <c r="H111">
        <f>VLOOKUP(A111,'Medical Examinations'!A:H,7,)</f>
        <v>1</v>
      </c>
      <c r="I111" t="str">
        <f>VLOOKUP(A111,'Medical Examinations'!A:H,8,)</f>
        <v>yes</v>
      </c>
      <c r="J111" t="str">
        <f>VLOOKUP('HEALTH CARE'!C111,'Data Transformation'!BR:BS,2,)</f>
        <v>OBESITY</v>
      </c>
      <c r="K111" t="str">
        <f>VLOOKUP(D111,'Data Transformation'!BV:BW,2,)</f>
        <v>Diabetes</v>
      </c>
      <c r="L111" t="str">
        <f>VLOOKUP(A111,'Hospitalisation Details'!A:J,10,)</f>
        <v>2/Dec/1975</v>
      </c>
      <c r="M111" s="17">
        <f>VLOOKUP(A111,'Hospitalisation Details'!A:J,6,)</f>
        <v>39963.120000000003</v>
      </c>
      <c r="N111" s="17" t="str">
        <f>VLOOKUP(A111,'Hospitalisation Details'!A:J,7,)</f>
        <v>tier - 2</v>
      </c>
      <c r="O111" t="str">
        <f>VLOOKUP(A111,'Hospitalisation Details'!A:J,8,)</f>
        <v>tier - 2</v>
      </c>
      <c r="P111" t="str">
        <f>VLOOKUP(A111,'Hospitalisation Details'!A:J,9,)</f>
        <v>R1011</v>
      </c>
      <c r="Q111">
        <f>VLOOKUP(A111,'Data Transformation'!DZ:EA,2,)</f>
        <v>48</v>
      </c>
    </row>
    <row r="112" spans="1:17" x14ac:dyDescent="0.3">
      <c r="A112" s="20" t="str">
        <f>'Customer Names'!A112</f>
        <v>Id111</v>
      </c>
      <c r="B112" s="20" t="str">
        <f>VLOOKUP(A112,'Data Transformation'!A:D,3,)</f>
        <v>Robinson</v>
      </c>
      <c r="C112">
        <f>VLOOKUP(A112,'Medical Examinations'!A:H,2,)</f>
        <v>37.07</v>
      </c>
      <c r="D112">
        <f>VLOOKUP(A112,'Medical Examinations'!A:H,3,)</f>
        <v>6.14</v>
      </c>
      <c r="E112" t="str">
        <f>VLOOKUP(A112,'Medical Examinations'!A:H,4,)</f>
        <v>yes</v>
      </c>
      <c r="F112" t="str">
        <f>VLOOKUP(A112,'Medical Examinations'!A:H,5,)</f>
        <v>No</v>
      </c>
      <c r="G112" t="str">
        <f>VLOOKUP(A112,'Medical Examinations'!A:H,6,)</f>
        <v>No</v>
      </c>
      <c r="H112" t="str">
        <f>VLOOKUP(A112,'Medical Examinations'!A:H,7,)</f>
        <v>No major surgery</v>
      </c>
      <c r="I112" t="str">
        <f>VLOOKUP(A112,'Medical Examinations'!A:H,8,)</f>
        <v>yes</v>
      </c>
      <c r="J112" t="str">
        <f>VLOOKUP('HEALTH CARE'!C112,'Data Transformation'!BR:BS,2,)</f>
        <v>OBESITY</v>
      </c>
      <c r="K112" t="str">
        <f>VLOOKUP(D112,'Data Transformation'!BV:BW,2,)</f>
        <v>Prediabetes</v>
      </c>
      <c r="L112" t="str">
        <f>VLOOKUP(A112,'Hospitalisation Details'!A:J,10,)</f>
        <v>22/Aug/1985</v>
      </c>
      <c r="M112" s="17">
        <f>VLOOKUP(A112,'Hospitalisation Details'!A:J,6,)</f>
        <v>39871.699999999997</v>
      </c>
      <c r="N112" s="17" t="str">
        <f>VLOOKUP(A112,'Hospitalisation Details'!A:J,7,)</f>
        <v>tier - 1</v>
      </c>
      <c r="O112" t="str">
        <f>VLOOKUP(A112,'Hospitalisation Details'!A:J,8,)</f>
        <v>tier - 2</v>
      </c>
      <c r="P112" t="str">
        <f>VLOOKUP(A112,'Hospitalisation Details'!A:J,9,)</f>
        <v>R1013</v>
      </c>
      <c r="Q112">
        <f>VLOOKUP(A112,'Data Transformation'!DZ:EA,2,)</f>
        <v>38</v>
      </c>
    </row>
    <row r="113" spans="1:17" x14ac:dyDescent="0.3">
      <c r="A113" s="20" t="str">
        <f>'Customer Names'!A113</f>
        <v>Id112</v>
      </c>
      <c r="B113" s="20" t="str">
        <f>VLOOKUP(A113,'Data Transformation'!A:D,3,)</f>
        <v>Antonopoulos</v>
      </c>
      <c r="C113">
        <f>VLOOKUP(A113,'Medical Examinations'!A:H,2,)</f>
        <v>51.51</v>
      </c>
      <c r="D113">
        <f>VLOOKUP(A113,'Medical Examinations'!A:H,3,)</f>
        <v>6.26</v>
      </c>
      <c r="E113" t="str">
        <f>VLOOKUP(A113,'Medical Examinations'!A:H,4,)</f>
        <v>yes</v>
      </c>
      <c r="F113" t="str">
        <f>VLOOKUP(A113,'Medical Examinations'!A:H,5,)</f>
        <v>No</v>
      </c>
      <c r="G113" t="str">
        <f>VLOOKUP(A113,'Medical Examinations'!A:H,6,)</f>
        <v>Yes</v>
      </c>
      <c r="H113">
        <f>VLOOKUP(A113,'Medical Examinations'!A:H,7,)</f>
        <v>1</v>
      </c>
      <c r="I113" t="str">
        <f>VLOOKUP(A113,'Medical Examinations'!A:H,8,)</f>
        <v>yes</v>
      </c>
      <c r="J113" t="str">
        <f>VLOOKUP('HEALTH CARE'!C113,'Data Transformation'!BR:BS,2,)</f>
        <v>OBESITY</v>
      </c>
      <c r="K113" t="str">
        <f>VLOOKUP(D113,'Data Transformation'!BV:BW,2,)</f>
        <v>Prediabetes</v>
      </c>
      <c r="L113" t="str">
        <f>VLOOKUP(A113,'Hospitalisation Details'!A:J,10,)</f>
        <v>1/Jun/1983</v>
      </c>
      <c r="M113" s="17">
        <f>VLOOKUP(A113,'Hospitalisation Details'!A:J,6,)</f>
        <v>39865.699999999997</v>
      </c>
      <c r="N113" s="17" t="str">
        <f>VLOOKUP(A113,'Hospitalisation Details'!A:J,7,)</f>
        <v>tier - 2</v>
      </c>
      <c r="O113" t="str">
        <f>VLOOKUP(A113,'Hospitalisation Details'!A:J,8,)</f>
        <v>tier - 2</v>
      </c>
      <c r="P113" t="str">
        <f>VLOOKUP(A113,'Hospitalisation Details'!A:J,9,)</f>
        <v>R1011</v>
      </c>
      <c r="Q113">
        <f>VLOOKUP(A113,'Data Transformation'!DZ:EA,2,)</f>
        <v>40</v>
      </c>
    </row>
    <row r="114" spans="1:17" x14ac:dyDescent="0.3">
      <c r="A114" s="20" t="str">
        <f>'Customer Names'!A114</f>
        <v>Id113</v>
      </c>
      <c r="B114" s="20" t="str">
        <f>VLOOKUP(A114,'Data Transformation'!A:D,3,)</f>
        <v>Groner</v>
      </c>
      <c r="C114">
        <f>VLOOKUP(A114,'Medical Examinations'!A:H,2,)</f>
        <v>34.799999999999997</v>
      </c>
      <c r="D114">
        <f>VLOOKUP(A114,'Medical Examinations'!A:H,3,)</f>
        <v>4.72</v>
      </c>
      <c r="E114" t="str">
        <f>VLOOKUP(A114,'Medical Examinations'!A:H,4,)</f>
        <v>yes</v>
      </c>
      <c r="F114" t="str">
        <f>VLOOKUP(A114,'Medical Examinations'!A:H,5,)</f>
        <v>No</v>
      </c>
      <c r="G114" t="str">
        <f>VLOOKUP(A114,'Medical Examinations'!A:H,6,)</f>
        <v>No</v>
      </c>
      <c r="H114" t="str">
        <f>VLOOKUP(A114,'Medical Examinations'!A:H,7,)</f>
        <v>No major surgery</v>
      </c>
      <c r="I114" t="str">
        <f>VLOOKUP(A114,'Medical Examinations'!A:H,8,)</f>
        <v>yes</v>
      </c>
      <c r="J114" t="str">
        <f>VLOOKUP('HEALTH CARE'!C114,'Data Transformation'!BR:BS,2,)</f>
        <v>OBESITY</v>
      </c>
      <c r="K114" t="str">
        <f>VLOOKUP(D114,'Data Transformation'!BV:BW,2,)</f>
        <v>NORMAL</v>
      </c>
      <c r="L114" t="str">
        <f>VLOOKUP(A114,'Hospitalisation Details'!A:J,10,)</f>
        <v>17/Jul/1985</v>
      </c>
      <c r="M114" s="17">
        <f>VLOOKUP(A114,'Hospitalisation Details'!A:J,6,)</f>
        <v>39836.519999999997</v>
      </c>
      <c r="N114" s="17" t="str">
        <f>VLOOKUP(A114,'Hospitalisation Details'!A:J,7,)</f>
        <v>tier - 2</v>
      </c>
      <c r="O114" t="str">
        <f>VLOOKUP(A114,'Hospitalisation Details'!A:J,8,)</f>
        <v>tier - 1</v>
      </c>
      <c r="P114" t="str">
        <f>VLOOKUP(A114,'Hospitalisation Details'!A:J,9,)</f>
        <v>R1011</v>
      </c>
      <c r="Q114">
        <f>VLOOKUP(A114,'Data Transformation'!DZ:EA,2,)</f>
        <v>38</v>
      </c>
    </row>
    <row r="115" spans="1:17" x14ac:dyDescent="0.3">
      <c r="A115" s="20" t="str">
        <f>'Customer Names'!A115</f>
        <v>Id114</v>
      </c>
      <c r="B115" s="20" t="str">
        <f>VLOOKUP(A115,'Data Transformation'!A:D,3,)</f>
        <v>Zywicki</v>
      </c>
      <c r="C115">
        <f>VLOOKUP(A115,'Medical Examinations'!A:H,2,)</f>
        <v>36.67</v>
      </c>
      <c r="D115">
        <f>VLOOKUP(A115,'Medical Examinations'!A:H,3,)</f>
        <v>5.18</v>
      </c>
      <c r="E115" t="str">
        <f>VLOOKUP(A115,'Medical Examinations'!A:H,4,)</f>
        <v>No</v>
      </c>
      <c r="F115" t="str">
        <f>VLOOKUP(A115,'Medical Examinations'!A:H,5,)</f>
        <v>No</v>
      </c>
      <c r="G115" t="str">
        <f>VLOOKUP(A115,'Medical Examinations'!A:H,6,)</f>
        <v>No</v>
      </c>
      <c r="H115">
        <f>VLOOKUP(A115,'Medical Examinations'!A:H,7,)</f>
        <v>1</v>
      </c>
      <c r="I115" t="str">
        <f>VLOOKUP(A115,'Medical Examinations'!A:H,8,)</f>
        <v>yes</v>
      </c>
      <c r="J115" t="str">
        <f>VLOOKUP('HEALTH CARE'!C115,'Data Transformation'!BR:BS,2,)</f>
        <v>OBESITY</v>
      </c>
      <c r="K115" t="str">
        <f>VLOOKUP(D115,'Data Transformation'!BV:BW,2,)</f>
        <v>NORMAL</v>
      </c>
      <c r="L115" t="str">
        <f>VLOOKUP(A115,'Hospitalisation Details'!A:J,10,)</f>
        <v>24/Jul/1987</v>
      </c>
      <c r="M115" s="17">
        <f>VLOOKUP(A115,'Hospitalisation Details'!A:J,6,)</f>
        <v>39774.28</v>
      </c>
      <c r="N115" s="17" t="str">
        <f>VLOOKUP(A115,'Hospitalisation Details'!A:J,7,)</f>
        <v>tier - 1</v>
      </c>
      <c r="O115" t="str">
        <f>VLOOKUP(A115,'Hospitalisation Details'!A:J,8,)</f>
        <v>tier - 1</v>
      </c>
      <c r="P115" t="str">
        <f>VLOOKUP(A115,'Hospitalisation Details'!A:J,9,)</f>
        <v>R1014</v>
      </c>
      <c r="Q115">
        <f>VLOOKUP(A115,'Data Transformation'!DZ:EA,2,)</f>
        <v>36</v>
      </c>
    </row>
    <row r="116" spans="1:17" x14ac:dyDescent="0.3">
      <c r="A116" s="20" t="str">
        <f>'Customer Names'!A116</f>
        <v>Id115</v>
      </c>
      <c r="B116" s="20" t="str">
        <f>VLOOKUP(A116,'Data Transformation'!A:D,3,)</f>
        <v>Cardinal</v>
      </c>
      <c r="C116">
        <f>VLOOKUP(A116,'Medical Examinations'!A:H,2,)</f>
        <v>30.9</v>
      </c>
      <c r="D116">
        <f>VLOOKUP(A116,'Medical Examinations'!A:H,3,)</f>
        <v>9.4</v>
      </c>
      <c r="E116" t="str">
        <f>VLOOKUP(A116,'Medical Examinations'!A:H,4,)</f>
        <v>No</v>
      </c>
      <c r="F116" t="str">
        <f>VLOOKUP(A116,'Medical Examinations'!A:H,5,)</f>
        <v>No</v>
      </c>
      <c r="G116" t="str">
        <f>VLOOKUP(A116,'Medical Examinations'!A:H,6,)</f>
        <v>No</v>
      </c>
      <c r="H116">
        <f>VLOOKUP(A116,'Medical Examinations'!A:H,7,)</f>
        <v>2</v>
      </c>
      <c r="I116" t="str">
        <f>VLOOKUP(A116,'Medical Examinations'!A:H,8,)</f>
        <v>yes</v>
      </c>
      <c r="J116" t="str">
        <f>VLOOKUP('HEALTH CARE'!C116,'Data Transformation'!BR:BS,2,)</f>
        <v>OBESITY</v>
      </c>
      <c r="K116" t="str">
        <f>VLOOKUP(D116,'Data Transformation'!BV:BW,2,)</f>
        <v>Diabetes</v>
      </c>
      <c r="L116" t="str">
        <f>VLOOKUP(A116,'Hospitalisation Details'!A:J,10,)</f>
        <v>17/Dec/1973</v>
      </c>
      <c r="M116" s="17">
        <f>VLOOKUP(A116,'Hospitalisation Details'!A:J,6,)</f>
        <v>39727.61</v>
      </c>
      <c r="N116" s="17" t="str">
        <f>VLOOKUP(A116,'Hospitalisation Details'!A:J,7,)</f>
        <v>tier - 1</v>
      </c>
      <c r="O116" t="str">
        <f>VLOOKUP(A116,'Hospitalisation Details'!A:J,8,)</f>
        <v>tier - 2</v>
      </c>
      <c r="P116" t="str">
        <f>VLOOKUP(A116,'Hospitalisation Details'!A:J,9,)</f>
        <v>R1011</v>
      </c>
      <c r="Q116">
        <f>VLOOKUP(A116,'Data Transformation'!DZ:EA,2,)</f>
        <v>50</v>
      </c>
    </row>
    <row r="117" spans="1:17" x14ac:dyDescent="0.3">
      <c r="A117" s="20" t="str">
        <f>'Customer Names'!A117</f>
        <v>Id116</v>
      </c>
      <c r="B117" s="20" t="str">
        <f>VLOOKUP(A117,'Data Transformation'!A:D,3,)</f>
        <v>Alleman</v>
      </c>
      <c r="C117">
        <f>VLOOKUP(A117,'Medical Examinations'!A:H,2,)</f>
        <v>30.495000000000001</v>
      </c>
      <c r="D117">
        <f>VLOOKUP(A117,'Medical Examinations'!A:H,3,)</f>
        <v>6.29</v>
      </c>
      <c r="E117" t="str">
        <f>VLOOKUP(A117,'Medical Examinations'!A:H,4,)</f>
        <v>No</v>
      </c>
      <c r="F117" t="str">
        <f>VLOOKUP(A117,'Medical Examinations'!A:H,5,)</f>
        <v>No</v>
      </c>
      <c r="G117" t="str">
        <f>VLOOKUP(A117,'Medical Examinations'!A:H,6,)</f>
        <v>No</v>
      </c>
      <c r="H117" t="str">
        <f>VLOOKUP(A117,'Medical Examinations'!A:H,7,)</f>
        <v>No major surgery</v>
      </c>
      <c r="I117" t="str">
        <f>VLOOKUP(A117,'Medical Examinations'!A:H,8,)</f>
        <v>yes</v>
      </c>
      <c r="J117" t="str">
        <f>VLOOKUP('HEALTH CARE'!C117,'Data Transformation'!BR:BS,2,)</f>
        <v>OBESITY</v>
      </c>
      <c r="K117" t="str">
        <f>VLOOKUP(D117,'Data Transformation'!BV:BW,2,)</f>
        <v>Prediabetes</v>
      </c>
      <c r="L117" t="str">
        <f>VLOOKUP(A117,'Hospitalisation Details'!A:J,10,)</f>
        <v>12/Aug/1977</v>
      </c>
      <c r="M117" s="17">
        <f>VLOOKUP(A117,'Hospitalisation Details'!A:J,6,)</f>
        <v>39725.519999999997</v>
      </c>
      <c r="N117" s="17" t="str">
        <f>VLOOKUP(A117,'Hospitalisation Details'!A:J,7,)</f>
        <v>tier - 2</v>
      </c>
      <c r="O117" t="str">
        <f>VLOOKUP(A117,'Hospitalisation Details'!A:J,8,)</f>
        <v>tier - 1</v>
      </c>
      <c r="P117" t="str">
        <f>VLOOKUP(A117,'Hospitalisation Details'!A:J,9,)</f>
        <v>R1012</v>
      </c>
      <c r="Q117">
        <f>VLOOKUP(A117,'Data Transformation'!DZ:EA,2,)</f>
        <v>46</v>
      </c>
    </row>
    <row r="118" spans="1:17" x14ac:dyDescent="0.3">
      <c r="A118" s="20" t="str">
        <f>'Customer Names'!A118</f>
        <v>Id117</v>
      </c>
      <c r="B118" s="20" t="str">
        <f>VLOOKUP(A118,'Data Transformation'!A:D,3,)</f>
        <v>Stroffolino</v>
      </c>
      <c r="C118">
        <f>VLOOKUP(A118,'Medical Examinations'!A:H,2,)</f>
        <v>44.88</v>
      </c>
      <c r="D118">
        <f>VLOOKUP(A118,'Medical Examinations'!A:H,3,)</f>
        <v>6.04</v>
      </c>
      <c r="E118" t="str">
        <f>VLOOKUP(A118,'Medical Examinations'!A:H,4,)</f>
        <v>No</v>
      </c>
      <c r="F118" t="str">
        <f>VLOOKUP(A118,'Medical Examinations'!A:H,5,)</f>
        <v>No</v>
      </c>
      <c r="G118" t="str">
        <f>VLOOKUP(A118,'Medical Examinations'!A:H,6,)</f>
        <v>Yes</v>
      </c>
      <c r="H118">
        <f>VLOOKUP(A118,'Medical Examinations'!A:H,7,)</f>
        <v>1</v>
      </c>
      <c r="I118" t="str">
        <f>VLOOKUP(A118,'Medical Examinations'!A:H,8,)</f>
        <v>yes</v>
      </c>
      <c r="J118" t="str">
        <f>VLOOKUP('HEALTH CARE'!C118,'Data Transformation'!BR:BS,2,)</f>
        <v>OBESITY</v>
      </c>
      <c r="K118" t="str">
        <f>VLOOKUP(D118,'Data Transformation'!BV:BW,2,)</f>
        <v>Prediabetes</v>
      </c>
      <c r="L118" t="str">
        <f>VLOOKUP(A118,'Hospitalisation Details'!A:J,10,)</f>
        <v>16/Jul/2003</v>
      </c>
      <c r="M118" s="17">
        <f>VLOOKUP(A118,'Hospitalisation Details'!A:J,6,)</f>
        <v>39722.75</v>
      </c>
      <c r="N118" s="17" t="str">
        <f>VLOOKUP(A118,'Hospitalisation Details'!A:J,7,)</f>
        <v>tier - 1</v>
      </c>
      <c r="O118" t="str">
        <f>VLOOKUP(A118,'Hospitalisation Details'!A:J,8,)</f>
        <v>tier - 1</v>
      </c>
      <c r="P118" t="str">
        <f>VLOOKUP(A118,'Hospitalisation Details'!A:J,9,)</f>
        <v>R1013</v>
      </c>
      <c r="Q118">
        <f>VLOOKUP(A118,'Data Transformation'!DZ:EA,2,)</f>
        <v>20</v>
      </c>
    </row>
    <row r="119" spans="1:17" x14ac:dyDescent="0.3">
      <c r="A119" s="20" t="str">
        <f>'Customer Names'!A119</f>
        <v>Id118</v>
      </c>
      <c r="B119" s="20" t="str">
        <f>VLOOKUP(A119,'Data Transformation'!A:D,3,)</f>
        <v>Clubb</v>
      </c>
      <c r="C119">
        <f>VLOOKUP(A119,'Medical Examinations'!A:H,2,)</f>
        <v>44.32</v>
      </c>
      <c r="D119">
        <f>VLOOKUP(A119,'Medical Examinations'!A:H,3,)</f>
        <v>10.55</v>
      </c>
      <c r="E119" t="str">
        <f>VLOOKUP(A119,'Medical Examinations'!A:H,4,)</f>
        <v>No</v>
      </c>
      <c r="F119" t="str">
        <f>VLOOKUP(A119,'Medical Examinations'!A:H,5,)</f>
        <v>No</v>
      </c>
      <c r="G119" t="str">
        <f>VLOOKUP(A119,'Medical Examinations'!A:H,6,)</f>
        <v>No</v>
      </c>
      <c r="H119" t="str">
        <f>VLOOKUP(A119,'Medical Examinations'!A:H,7,)</f>
        <v>No major surgery</v>
      </c>
      <c r="I119" t="str">
        <f>VLOOKUP(A119,'Medical Examinations'!A:H,8,)</f>
        <v>yes</v>
      </c>
      <c r="J119" t="str">
        <f>VLOOKUP('HEALTH CARE'!C119,'Data Transformation'!BR:BS,2,)</f>
        <v>OBESITY</v>
      </c>
      <c r="K119" t="str">
        <f>VLOOKUP(D119,'Data Transformation'!BV:BW,2,)</f>
        <v>Diabetes</v>
      </c>
      <c r="L119" t="str">
        <f>VLOOKUP(A119,'Hospitalisation Details'!A:J,10,)</f>
        <v>29/Sep/1968</v>
      </c>
      <c r="M119" s="17">
        <f>VLOOKUP(A119,'Hospitalisation Details'!A:J,6,)</f>
        <v>39721.93</v>
      </c>
      <c r="N119" s="17" t="str">
        <f>VLOOKUP(A119,'Hospitalisation Details'!A:J,7,)</f>
        <v>tier - 2</v>
      </c>
      <c r="O119" t="str">
        <f>VLOOKUP(A119,'Hospitalisation Details'!A:J,8,)</f>
        <v>tier - 2</v>
      </c>
      <c r="P119" t="str">
        <f>VLOOKUP(A119,'Hospitalisation Details'!A:J,9,)</f>
        <v>R1011</v>
      </c>
      <c r="Q119">
        <f>VLOOKUP(A119,'Data Transformation'!DZ:EA,2,)</f>
        <v>55</v>
      </c>
    </row>
    <row r="120" spans="1:17" x14ac:dyDescent="0.3">
      <c r="A120" s="20" t="str">
        <f>'Customer Names'!A120</f>
        <v>Id119</v>
      </c>
      <c r="B120" s="20" t="str">
        <f>VLOOKUP(A120,'Data Transformation'!A:D,3,)</f>
        <v>McGoogan</v>
      </c>
      <c r="C120">
        <f>VLOOKUP(A120,'Medical Examinations'!A:H,2,)</f>
        <v>46.39</v>
      </c>
      <c r="D120">
        <f>VLOOKUP(A120,'Medical Examinations'!A:H,3,)</f>
        <v>5.09</v>
      </c>
      <c r="E120" t="str">
        <f>VLOOKUP(A120,'Medical Examinations'!A:H,4,)</f>
        <v>No</v>
      </c>
      <c r="F120" t="str">
        <f>VLOOKUP(A120,'Medical Examinations'!A:H,5,)</f>
        <v>No</v>
      </c>
      <c r="G120" t="str">
        <f>VLOOKUP(A120,'Medical Examinations'!A:H,6,)</f>
        <v>No</v>
      </c>
      <c r="H120" t="str">
        <f>VLOOKUP(A120,'Medical Examinations'!A:H,7,)</f>
        <v>No major surgery</v>
      </c>
      <c r="I120" t="str">
        <f>VLOOKUP(A120,'Medical Examinations'!A:H,8,)</f>
        <v>yes</v>
      </c>
      <c r="J120" t="str">
        <f>VLOOKUP('HEALTH CARE'!C120,'Data Transformation'!BR:BS,2,)</f>
        <v>OBESITY</v>
      </c>
      <c r="K120" t="str">
        <f>VLOOKUP(D120,'Data Transformation'!BV:BW,2,)</f>
        <v>NORMAL</v>
      </c>
      <c r="L120" t="str">
        <f>VLOOKUP(A120,'Hospitalisation Details'!A:J,10,)</f>
        <v>17/Dec/1977</v>
      </c>
      <c r="M120" s="17">
        <f>VLOOKUP(A120,'Hospitalisation Details'!A:J,6,)</f>
        <v>39670.44</v>
      </c>
      <c r="N120" s="17" t="str">
        <f>VLOOKUP(A120,'Hospitalisation Details'!A:J,7,)</f>
        <v>tier - 2</v>
      </c>
      <c r="O120" t="str">
        <f>VLOOKUP(A120,'Hospitalisation Details'!A:J,8,)</f>
        <v>tier - 1</v>
      </c>
      <c r="P120" t="str">
        <f>VLOOKUP(A120,'Hospitalisation Details'!A:J,9,)</f>
        <v>R1012</v>
      </c>
      <c r="Q120">
        <f>VLOOKUP(A120,'Data Transformation'!DZ:EA,2,)</f>
        <v>46</v>
      </c>
    </row>
    <row r="121" spans="1:17" x14ac:dyDescent="0.3">
      <c r="A121" s="20" t="str">
        <f>'Customer Names'!A121</f>
        <v>Id120</v>
      </c>
      <c r="B121" s="20" t="str">
        <f>VLOOKUP(A121,'Data Transformation'!A:D,3,)</f>
        <v>Keflezighi</v>
      </c>
      <c r="C121">
        <f>VLOOKUP(A121,'Medical Examinations'!A:H,2,)</f>
        <v>42.13</v>
      </c>
      <c r="D121">
        <f>VLOOKUP(A121,'Medical Examinations'!A:H,3,)</f>
        <v>5.2</v>
      </c>
      <c r="E121" t="str">
        <f>VLOOKUP(A121,'Medical Examinations'!A:H,4,)</f>
        <v>yes</v>
      </c>
      <c r="F121" t="str">
        <f>VLOOKUP(A121,'Medical Examinations'!A:H,5,)</f>
        <v>No</v>
      </c>
      <c r="G121" t="str">
        <f>VLOOKUP(A121,'Medical Examinations'!A:H,6,)</f>
        <v>No</v>
      </c>
      <c r="H121">
        <f>VLOOKUP(A121,'Medical Examinations'!A:H,7,)</f>
        <v>1</v>
      </c>
      <c r="I121" t="str">
        <f>VLOOKUP(A121,'Medical Examinations'!A:H,8,)</f>
        <v>yes</v>
      </c>
      <c r="J121" t="str">
        <f>VLOOKUP('HEALTH CARE'!C121,'Data Transformation'!BR:BS,2,)</f>
        <v>OBESITY</v>
      </c>
      <c r="K121" t="str">
        <f>VLOOKUP(D121,'Data Transformation'!BV:BW,2,)</f>
        <v>NORMAL</v>
      </c>
      <c r="L121" t="str">
        <f>VLOOKUP(A121,'Hospitalisation Details'!A:J,10,)</f>
        <v>7/Aug/1995</v>
      </c>
      <c r="M121" s="17">
        <f>VLOOKUP(A121,'Hospitalisation Details'!A:J,6,)</f>
        <v>39611.760000000002</v>
      </c>
      <c r="N121" s="17" t="str">
        <f>VLOOKUP(A121,'Hospitalisation Details'!A:J,7,)</f>
        <v>tier - 1</v>
      </c>
      <c r="O121" t="str">
        <f>VLOOKUP(A121,'Hospitalisation Details'!A:J,8,)</f>
        <v>tier - 3</v>
      </c>
      <c r="P121" t="str">
        <f>VLOOKUP(A121,'Hospitalisation Details'!A:J,9,)</f>
        <v>R1013</v>
      </c>
      <c r="Q121">
        <f>VLOOKUP(A121,'Data Transformation'!DZ:EA,2,)</f>
        <v>28</v>
      </c>
    </row>
    <row r="122" spans="1:17" x14ac:dyDescent="0.3">
      <c r="A122" s="20" t="str">
        <f>'Customer Names'!A122</f>
        <v>Id121</v>
      </c>
      <c r="B122" s="20" t="str">
        <f>VLOOKUP(A122,'Data Transformation'!A:D,3,)</f>
        <v>Syed</v>
      </c>
      <c r="C122">
        <f>VLOOKUP(A122,'Medical Examinations'!A:H,2,)</f>
        <v>30.78</v>
      </c>
      <c r="D122">
        <f>VLOOKUP(A122,'Medical Examinations'!A:H,3,)</f>
        <v>8.4499999999999993</v>
      </c>
      <c r="E122" t="str">
        <f>VLOOKUP(A122,'Medical Examinations'!A:H,4,)</f>
        <v>yes</v>
      </c>
      <c r="F122" t="str">
        <f>VLOOKUP(A122,'Medical Examinations'!A:H,5,)</f>
        <v>No</v>
      </c>
      <c r="G122" t="str">
        <f>VLOOKUP(A122,'Medical Examinations'!A:H,6,)</f>
        <v>No</v>
      </c>
      <c r="H122" t="str">
        <f>VLOOKUP(A122,'Medical Examinations'!A:H,7,)</f>
        <v>No major surgery</v>
      </c>
      <c r="I122" t="str">
        <f>VLOOKUP(A122,'Medical Examinations'!A:H,8,)</f>
        <v>yes</v>
      </c>
      <c r="J122" t="str">
        <f>VLOOKUP('HEALTH CARE'!C122,'Data Transformation'!BR:BS,2,)</f>
        <v>OBESITY</v>
      </c>
      <c r="K122" t="str">
        <f>VLOOKUP(D122,'Data Transformation'!BV:BW,2,)</f>
        <v>Diabetes</v>
      </c>
      <c r="L122" t="str">
        <f>VLOOKUP(A122,'Hospitalisation Details'!A:J,10,)</f>
        <v>5/Jul/1981</v>
      </c>
      <c r="M122" s="17">
        <f>VLOOKUP(A122,'Hospitalisation Details'!A:J,6,)</f>
        <v>39597.410000000003</v>
      </c>
      <c r="N122" s="17" t="str">
        <f>VLOOKUP(A122,'Hospitalisation Details'!A:J,7,)</f>
        <v>tier - 1</v>
      </c>
      <c r="O122" t="str">
        <f>VLOOKUP(A122,'Hospitalisation Details'!A:J,8,)</f>
        <v>tier - 2</v>
      </c>
      <c r="P122" t="str">
        <f>VLOOKUP(A122,'Hospitalisation Details'!A:J,9,)</f>
        <v>R1017</v>
      </c>
      <c r="Q122">
        <f>VLOOKUP(A122,'Data Transformation'!DZ:EA,2,)</f>
        <v>42</v>
      </c>
    </row>
    <row r="123" spans="1:17" x14ac:dyDescent="0.3">
      <c r="A123" s="20" t="str">
        <f>'Customer Names'!A123</f>
        <v>Id122</v>
      </c>
      <c r="B123" s="20" t="str">
        <f>VLOOKUP(A123,'Data Transformation'!A:D,3,)</f>
        <v>Segal</v>
      </c>
      <c r="C123">
        <f>VLOOKUP(A123,'Medical Examinations'!A:H,2,)</f>
        <v>31.35</v>
      </c>
      <c r="D123">
        <f>VLOOKUP(A123,'Medical Examinations'!A:H,3,)</f>
        <v>9.5399999999999991</v>
      </c>
      <c r="E123" t="str">
        <f>VLOOKUP(A123,'Medical Examinations'!A:H,4,)</f>
        <v>No</v>
      </c>
      <c r="F123" t="str">
        <f>VLOOKUP(A123,'Medical Examinations'!A:H,5,)</f>
        <v>No</v>
      </c>
      <c r="G123" t="str">
        <f>VLOOKUP(A123,'Medical Examinations'!A:H,6,)</f>
        <v>No</v>
      </c>
      <c r="H123" t="str">
        <f>VLOOKUP(A123,'Medical Examinations'!A:H,7,)</f>
        <v>No major surgery</v>
      </c>
      <c r="I123" t="str">
        <f>VLOOKUP(A123,'Medical Examinations'!A:H,8,)</f>
        <v>yes</v>
      </c>
      <c r="J123" t="str">
        <f>VLOOKUP('HEALTH CARE'!C123,'Data Transformation'!BR:BS,2,)</f>
        <v>OBESITY</v>
      </c>
      <c r="K123" t="str">
        <f>VLOOKUP(D123,'Data Transformation'!BV:BW,2,)</f>
        <v>Diabetes</v>
      </c>
      <c r="L123" t="str">
        <f>VLOOKUP(A123,'Hospitalisation Details'!A:J,10,)</f>
        <v>12/Jul/1978</v>
      </c>
      <c r="M123" s="17">
        <f>VLOOKUP(A123,'Hospitalisation Details'!A:J,6,)</f>
        <v>39556.49</v>
      </c>
      <c r="N123" s="17" t="str">
        <f>VLOOKUP(A123,'Hospitalisation Details'!A:J,7,)</f>
        <v>tier - 1</v>
      </c>
      <c r="O123" t="str">
        <f>VLOOKUP(A123,'Hospitalisation Details'!A:J,8,)</f>
        <v>tier - 2</v>
      </c>
      <c r="P123" t="str">
        <f>VLOOKUP(A123,'Hospitalisation Details'!A:J,9,)</f>
        <v>R1015</v>
      </c>
      <c r="Q123">
        <f>VLOOKUP(A123,'Data Transformation'!DZ:EA,2,)</f>
        <v>45</v>
      </c>
    </row>
    <row r="124" spans="1:17" x14ac:dyDescent="0.3">
      <c r="A124" s="20" t="str">
        <f>'Customer Names'!A124</f>
        <v>Id123</v>
      </c>
      <c r="B124" s="20" t="str">
        <f>VLOOKUP(A124,'Data Transformation'!A:D,3,)</f>
        <v>Defranco</v>
      </c>
      <c r="C124">
        <f>VLOOKUP(A124,'Medical Examinations'!A:H,2,)</f>
        <v>41.46</v>
      </c>
      <c r="D124">
        <f>VLOOKUP(A124,'Medical Examinations'!A:H,3,)</f>
        <v>4.99</v>
      </c>
      <c r="E124" t="str">
        <f>VLOOKUP(A124,'Medical Examinations'!A:H,4,)</f>
        <v>yes</v>
      </c>
      <c r="F124" t="str">
        <f>VLOOKUP(A124,'Medical Examinations'!A:H,5,)</f>
        <v>No</v>
      </c>
      <c r="G124" t="str">
        <f>VLOOKUP(A124,'Medical Examinations'!A:H,6,)</f>
        <v>No</v>
      </c>
      <c r="H124">
        <f>VLOOKUP(A124,'Medical Examinations'!A:H,7,)</f>
        <v>2</v>
      </c>
      <c r="I124" t="str">
        <f>VLOOKUP(A124,'Medical Examinations'!A:H,8,)</f>
        <v>yes</v>
      </c>
      <c r="J124" t="str">
        <f>VLOOKUP('HEALTH CARE'!C124,'Data Transformation'!BR:BS,2,)</f>
        <v>OBESITY</v>
      </c>
      <c r="K124" t="str">
        <f>VLOOKUP(D124,'Data Transformation'!BV:BW,2,)</f>
        <v>NORMAL</v>
      </c>
      <c r="L124" t="str">
        <f>VLOOKUP(A124,'Hospitalisation Details'!A:J,10,)</f>
        <v>24/Jun/1966</v>
      </c>
      <c r="M124" s="17">
        <f>VLOOKUP(A124,'Hospitalisation Details'!A:J,6,)</f>
        <v>39396.86</v>
      </c>
      <c r="N124" s="17" t="str">
        <f>VLOOKUP(A124,'Hospitalisation Details'!A:J,7,)</f>
        <v>tier - 2</v>
      </c>
      <c r="O124" t="str">
        <f>VLOOKUP(A124,'Hospitalisation Details'!A:J,8,)</f>
        <v>tier - 2</v>
      </c>
      <c r="P124" t="str">
        <f>VLOOKUP(A124,'Hospitalisation Details'!A:J,9,)</f>
        <v>R1011</v>
      </c>
      <c r="Q124">
        <f>VLOOKUP(A124,'Data Transformation'!DZ:EA,2,)</f>
        <v>57</v>
      </c>
    </row>
    <row r="125" spans="1:17" x14ac:dyDescent="0.3">
      <c r="A125" s="20" t="str">
        <f>'Customer Names'!A125</f>
        <v>Id124</v>
      </c>
      <c r="B125" s="20" t="str">
        <f>VLOOKUP(A125,'Data Transformation'!A:D,3,)</f>
        <v>Kells</v>
      </c>
      <c r="C125">
        <f>VLOOKUP(A125,'Medical Examinations'!A:H,2,)</f>
        <v>48</v>
      </c>
      <c r="D125">
        <f>VLOOKUP(A125,'Medical Examinations'!A:H,3,)</f>
        <v>10.54</v>
      </c>
      <c r="E125" t="str">
        <f>VLOOKUP(A125,'Medical Examinations'!A:H,4,)</f>
        <v>No</v>
      </c>
      <c r="F125" t="str">
        <f>VLOOKUP(A125,'Medical Examinations'!A:H,5,)</f>
        <v>No</v>
      </c>
      <c r="G125" t="str">
        <f>VLOOKUP(A125,'Medical Examinations'!A:H,6,)</f>
        <v>No</v>
      </c>
      <c r="H125" t="str">
        <f>VLOOKUP(A125,'Medical Examinations'!A:H,7,)</f>
        <v>No major surgery</v>
      </c>
      <c r="I125" t="str">
        <f>VLOOKUP(A125,'Medical Examinations'!A:H,8,)</f>
        <v>yes</v>
      </c>
      <c r="J125" t="str">
        <f>VLOOKUP('HEALTH CARE'!C125,'Data Transformation'!BR:BS,2,)</f>
        <v>OBESITY</v>
      </c>
      <c r="K125" t="str">
        <f>VLOOKUP(D125,'Data Transformation'!BV:BW,2,)</f>
        <v>Diabetes</v>
      </c>
      <c r="L125" t="str">
        <f>VLOOKUP(A125,'Hospitalisation Details'!A:J,10,)</f>
        <v>5/Aug/1978</v>
      </c>
      <c r="M125" s="17">
        <f>VLOOKUP(A125,'Hospitalisation Details'!A:J,6,)</f>
        <v>39352.6</v>
      </c>
      <c r="N125" s="17" t="str">
        <f>VLOOKUP(A125,'Hospitalisation Details'!A:J,7,)</f>
        <v>tier - 2</v>
      </c>
      <c r="O125" t="str">
        <f>VLOOKUP(A125,'Hospitalisation Details'!A:J,8,)</f>
        <v>tier - 3</v>
      </c>
      <c r="P125" t="str">
        <f>VLOOKUP(A125,'Hospitalisation Details'!A:J,9,)</f>
        <v>R1011</v>
      </c>
      <c r="Q125">
        <f>VLOOKUP(A125,'Data Transformation'!DZ:EA,2,)</f>
        <v>45</v>
      </c>
    </row>
    <row r="126" spans="1:17" x14ac:dyDescent="0.3">
      <c r="A126" s="20" t="str">
        <f>'Customer Names'!A126</f>
        <v>Id125</v>
      </c>
      <c r="B126" s="20" t="str">
        <f>VLOOKUP(A126,'Data Transformation'!A:D,3,)</f>
        <v>Lawton</v>
      </c>
      <c r="C126">
        <f>VLOOKUP(A126,'Medical Examinations'!A:H,2,)</f>
        <v>49.13</v>
      </c>
      <c r="D126">
        <f>VLOOKUP(A126,'Medical Examinations'!A:H,3,)</f>
        <v>4.54</v>
      </c>
      <c r="E126" t="str">
        <f>VLOOKUP(A126,'Medical Examinations'!A:H,4,)</f>
        <v>No</v>
      </c>
      <c r="F126" t="str">
        <f>VLOOKUP(A126,'Medical Examinations'!A:H,5,)</f>
        <v>No</v>
      </c>
      <c r="G126" t="str">
        <f>VLOOKUP(A126,'Medical Examinations'!A:H,6,)</f>
        <v>No</v>
      </c>
      <c r="H126" t="str">
        <f>VLOOKUP(A126,'Medical Examinations'!A:H,7,)</f>
        <v>No major surgery</v>
      </c>
      <c r="I126" t="str">
        <f>VLOOKUP(A126,'Medical Examinations'!A:H,8,)</f>
        <v>yes</v>
      </c>
      <c r="J126" t="str">
        <f>VLOOKUP('HEALTH CARE'!C126,'Data Transformation'!BR:BS,2,)</f>
        <v>OBESITY</v>
      </c>
      <c r="K126" t="str">
        <f>VLOOKUP(D126,'Data Transformation'!BV:BW,2,)</f>
        <v>NORMAL</v>
      </c>
      <c r="L126" t="str">
        <f>VLOOKUP(A126,'Hospitalisation Details'!A:J,10,)</f>
        <v>16/Aug/1982</v>
      </c>
      <c r="M126" s="17">
        <f>VLOOKUP(A126,'Hospitalisation Details'!A:J,6,)</f>
        <v>39315.279999999999</v>
      </c>
      <c r="N126" s="17" t="str">
        <f>VLOOKUP(A126,'Hospitalisation Details'!A:J,7,)</f>
        <v>tier - 2</v>
      </c>
      <c r="O126" t="str">
        <f>VLOOKUP(A126,'Hospitalisation Details'!A:J,8,)</f>
        <v>tier - 3</v>
      </c>
      <c r="P126" t="str">
        <f>VLOOKUP(A126,'Hospitalisation Details'!A:J,9,)</f>
        <v>R1011</v>
      </c>
      <c r="Q126">
        <f>VLOOKUP(A126,'Data Transformation'!DZ:EA,2,)</f>
        <v>41</v>
      </c>
    </row>
    <row r="127" spans="1:17" x14ac:dyDescent="0.3">
      <c r="A127" s="20" t="str">
        <f>'Customer Names'!A127</f>
        <v>Id126</v>
      </c>
      <c r="B127" s="20" t="str">
        <f>VLOOKUP(A127,'Data Transformation'!A:D,3,)</f>
        <v>Bejar</v>
      </c>
      <c r="C127">
        <f>VLOOKUP(A127,'Medical Examinations'!A:H,2,)</f>
        <v>37.799999999999997</v>
      </c>
      <c r="D127">
        <f>VLOOKUP(A127,'Medical Examinations'!A:H,3,)</f>
        <v>6.29</v>
      </c>
      <c r="E127" t="str">
        <f>VLOOKUP(A127,'Medical Examinations'!A:H,4,)</f>
        <v>No</v>
      </c>
      <c r="F127" t="str">
        <f>VLOOKUP(A127,'Medical Examinations'!A:H,5,)</f>
        <v>No</v>
      </c>
      <c r="G127" t="str">
        <f>VLOOKUP(A127,'Medical Examinations'!A:H,6,)</f>
        <v>No</v>
      </c>
      <c r="H127">
        <f>VLOOKUP(A127,'Medical Examinations'!A:H,7,)</f>
        <v>1</v>
      </c>
      <c r="I127" t="str">
        <f>VLOOKUP(A127,'Medical Examinations'!A:H,8,)</f>
        <v>yes</v>
      </c>
      <c r="J127" t="str">
        <f>VLOOKUP('HEALTH CARE'!C127,'Data Transformation'!BR:BS,2,)</f>
        <v>OBESITY</v>
      </c>
      <c r="K127" t="str">
        <f>VLOOKUP(D127,'Data Transformation'!BV:BW,2,)</f>
        <v>Prediabetes</v>
      </c>
      <c r="L127" t="str">
        <f>VLOOKUP(A127,'Hospitalisation Details'!A:J,10,)</f>
        <v>30/Nov/1992</v>
      </c>
      <c r="M127" s="17">
        <f>VLOOKUP(A127,'Hospitalisation Details'!A:J,6,)</f>
        <v>39241.440000000002</v>
      </c>
      <c r="N127" s="17" t="str">
        <f>VLOOKUP(A127,'Hospitalisation Details'!A:J,7,)</f>
        <v>tier - 1</v>
      </c>
      <c r="O127" t="str">
        <f>VLOOKUP(A127,'Hospitalisation Details'!A:J,8,)</f>
        <v>tier - 3</v>
      </c>
      <c r="P127" t="str">
        <f>VLOOKUP(A127,'Hospitalisation Details'!A:J,9,)</f>
        <v>R1011</v>
      </c>
      <c r="Q127">
        <f>VLOOKUP(A127,'Data Transformation'!DZ:EA,2,)</f>
        <v>31</v>
      </c>
    </row>
    <row r="128" spans="1:17" ht="28.8" x14ac:dyDescent="0.3">
      <c r="A128" s="20" t="str">
        <f>'Customer Names'!A128</f>
        <v>Id127</v>
      </c>
      <c r="B128" s="20" t="str">
        <f>VLOOKUP(A128,'Data Transformation'!A:D,3,)</f>
        <v>Navarro Castro</v>
      </c>
      <c r="C128">
        <f>VLOOKUP(A128,'Medical Examinations'!A:H,2,)</f>
        <v>38.299999999999997</v>
      </c>
      <c r="D128">
        <f>VLOOKUP(A128,'Medical Examinations'!A:H,3,)</f>
        <v>9.51</v>
      </c>
      <c r="E128" t="str">
        <f>VLOOKUP(A128,'Medical Examinations'!A:H,4,)</f>
        <v>No</v>
      </c>
      <c r="F128" t="str">
        <f>VLOOKUP(A128,'Medical Examinations'!A:H,5,)</f>
        <v>No</v>
      </c>
      <c r="G128" t="str">
        <f>VLOOKUP(A128,'Medical Examinations'!A:H,6,)</f>
        <v>No</v>
      </c>
      <c r="H128" t="str">
        <f>VLOOKUP(A128,'Medical Examinations'!A:H,7,)</f>
        <v>No major surgery</v>
      </c>
      <c r="I128" t="str">
        <f>VLOOKUP(A128,'Medical Examinations'!A:H,8,)</f>
        <v>yes</v>
      </c>
      <c r="J128" t="str">
        <f>VLOOKUP('HEALTH CARE'!C128,'Data Transformation'!BR:BS,2,)</f>
        <v>OBESITY</v>
      </c>
      <c r="K128" t="str">
        <f>VLOOKUP(D128,'Data Transformation'!BV:BW,2,)</f>
        <v>Diabetes</v>
      </c>
      <c r="L128" t="str">
        <f>VLOOKUP(A128,'Hospitalisation Details'!A:J,10,)</f>
        <v>7/Jul/1962</v>
      </c>
      <c r="M128" s="17">
        <f>VLOOKUP(A128,'Hospitalisation Details'!A:J,6,)</f>
        <v>39221.120000000003</v>
      </c>
      <c r="N128" s="17" t="str">
        <f>VLOOKUP(A128,'Hospitalisation Details'!A:J,7,)</f>
        <v>tier - 2</v>
      </c>
      <c r="O128" t="str">
        <f>VLOOKUP(A128,'Hospitalisation Details'!A:J,8,)</f>
        <v>tier - 1</v>
      </c>
      <c r="P128" t="str">
        <f>VLOOKUP(A128,'Hospitalisation Details'!A:J,9,)</f>
        <v>R1011</v>
      </c>
      <c r="Q128">
        <f>VLOOKUP(A128,'Data Transformation'!DZ:EA,2,)</f>
        <v>61</v>
      </c>
    </row>
    <row r="129" spans="1:17" x14ac:dyDescent="0.3">
      <c r="A129" s="20" t="str">
        <f>'Customer Names'!A129</f>
        <v>Id128</v>
      </c>
      <c r="B129" s="20" t="str">
        <f>VLOOKUP(A129,'Data Transformation'!A:D,3,)</f>
        <v>Tice</v>
      </c>
      <c r="C129">
        <f>VLOOKUP(A129,'Medical Examinations'!A:H,2,)</f>
        <v>32.774999999999999</v>
      </c>
      <c r="D129">
        <f>VLOOKUP(A129,'Medical Examinations'!A:H,3,)</f>
        <v>4.72</v>
      </c>
      <c r="E129" t="str">
        <f>VLOOKUP(A129,'Medical Examinations'!A:H,4,)</f>
        <v>No</v>
      </c>
      <c r="F129" t="str">
        <f>VLOOKUP(A129,'Medical Examinations'!A:H,5,)</f>
        <v>No</v>
      </c>
      <c r="G129" t="str">
        <f>VLOOKUP(A129,'Medical Examinations'!A:H,6,)</f>
        <v>No</v>
      </c>
      <c r="H129" t="str">
        <f>VLOOKUP(A129,'Medical Examinations'!A:H,7,)</f>
        <v>No major surgery</v>
      </c>
      <c r="I129" t="str">
        <f>VLOOKUP(A129,'Medical Examinations'!A:H,8,)</f>
        <v>yes</v>
      </c>
      <c r="J129" t="str">
        <f>VLOOKUP('HEALTH CARE'!C129,'Data Transformation'!BR:BS,2,)</f>
        <v>OBESITY</v>
      </c>
      <c r="K129" t="str">
        <f>VLOOKUP(D129,'Data Transformation'!BV:BW,2,)</f>
        <v>NORMAL</v>
      </c>
      <c r="L129" t="str">
        <f>VLOOKUP(A129,'Hospitalisation Details'!A:J,10,)</f>
        <v>4/Aug/1982</v>
      </c>
      <c r="M129" s="17">
        <f>VLOOKUP(A129,'Hospitalisation Details'!A:J,6,)</f>
        <v>39125.33</v>
      </c>
      <c r="N129" s="17" t="str">
        <f>VLOOKUP(A129,'Hospitalisation Details'!A:J,7,)</f>
        <v>tier - 1</v>
      </c>
      <c r="O129" t="str">
        <f>VLOOKUP(A129,'Hospitalisation Details'!A:J,8,)</f>
        <v>tier - 1</v>
      </c>
      <c r="P129" t="str">
        <f>VLOOKUP(A129,'Hospitalisation Details'!A:J,9,)</f>
        <v>R1016</v>
      </c>
      <c r="Q129">
        <f>VLOOKUP(A129,'Data Transformation'!DZ:EA,2,)</f>
        <v>41</v>
      </c>
    </row>
    <row r="130" spans="1:17" x14ac:dyDescent="0.3">
      <c r="A130" s="20" t="str">
        <f>'Customer Names'!A130</f>
        <v>Id129</v>
      </c>
      <c r="B130" s="20" t="str">
        <f>VLOOKUP(A130,'Data Transformation'!A:D,3,)</f>
        <v>Wolf</v>
      </c>
      <c r="C130">
        <f>VLOOKUP(A130,'Medical Examinations'!A:H,2,)</f>
        <v>34.200000000000003</v>
      </c>
      <c r="D130">
        <f>VLOOKUP(A130,'Medical Examinations'!A:H,3,)</f>
        <v>5.91</v>
      </c>
      <c r="E130" t="str">
        <f>VLOOKUP(A130,'Medical Examinations'!A:H,4,)</f>
        <v>yes</v>
      </c>
      <c r="F130" t="str">
        <f>VLOOKUP(A130,'Medical Examinations'!A:H,5,)</f>
        <v>No</v>
      </c>
      <c r="G130" t="str">
        <f>VLOOKUP(A130,'Medical Examinations'!A:H,6,)</f>
        <v>No</v>
      </c>
      <c r="H130" t="str">
        <f>VLOOKUP(A130,'Medical Examinations'!A:H,7,)</f>
        <v>No major surgery</v>
      </c>
      <c r="I130" t="str">
        <f>VLOOKUP(A130,'Medical Examinations'!A:H,8,)</f>
        <v>yes</v>
      </c>
      <c r="J130" t="str">
        <f>VLOOKUP('HEALTH CARE'!C130,'Data Transformation'!BR:BS,2,)</f>
        <v>OBESITY</v>
      </c>
      <c r="K130" t="str">
        <f>VLOOKUP(D130,'Data Transformation'!BV:BW,2,)</f>
        <v>Prediabetes</v>
      </c>
      <c r="L130" t="str">
        <f>VLOOKUP(A130,'Hospitalisation Details'!A:J,10,)</f>
        <v>20/Sep/1985</v>
      </c>
      <c r="M130" s="17">
        <f>VLOOKUP(A130,'Hospitalisation Details'!A:J,6,)</f>
        <v>39047.29</v>
      </c>
      <c r="N130" s="17" t="str">
        <f>VLOOKUP(A130,'Hospitalisation Details'!A:J,7,)</f>
        <v>tier - 1</v>
      </c>
      <c r="O130" t="str">
        <f>VLOOKUP(A130,'Hospitalisation Details'!A:J,8,)</f>
        <v>tier - 3</v>
      </c>
      <c r="P130" t="str">
        <f>VLOOKUP(A130,'Hospitalisation Details'!A:J,9,)</f>
        <v>R1017</v>
      </c>
      <c r="Q130">
        <f>VLOOKUP(A130,'Data Transformation'!DZ:EA,2,)</f>
        <v>38</v>
      </c>
    </row>
    <row r="131" spans="1:17" x14ac:dyDescent="0.3">
      <c r="A131" s="20" t="str">
        <f>'Customer Names'!A131</f>
        <v>Id130</v>
      </c>
      <c r="B131" s="20" t="str">
        <f>VLOOKUP(A131,'Data Transformation'!A:D,3,)</f>
        <v>Oppedal</v>
      </c>
      <c r="C131">
        <f>VLOOKUP(A131,'Medical Examinations'!A:H,2,)</f>
        <v>30.2</v>
      </c>
      <c r="D131">
        <f>VLOOKUP(A131,'Medical Examinations'!A:H,3,)</f>
        <v>9.58</v>
      </c>
      <c r="E131" t="str">
        <f>VLOOKUP(A131,'Medical Examinations'!A:H,4,)</f>
        <v>No</v>
      </c>
      <c r="F131" t="str">
        <f>VLOOKUP(A131,'Medical Examinations'!A:H,5,)</f>
        <v>No</v>
      </c>
      <c r="G131" t="str">
        <f>VLOOKUP(A131,'Medical Examinations'!A:H,6,)</f>
        <v>No</v>
      </c>
      <c r="H131" t="str">
        <f>VLOOKUP(A131,'Medical Examinations'!A:H,7,)</f>
        <v>No major surgery</v>
      </c>
      <c r="I131" t="str">
        <f>VLOOKUP(A131,'Medical Examinations'!A:H,8,)</f>
        <v>yes</v>
      </c>
      <c r="J131" t="str">
        <f>VLOOKUP('HEALTH CARE'!C131,'Data Transformation'!BR:BS,2,)</f>
        <v>OBESITY</v>
      </c>
      <c r="K131" t="str">
        <f>VLOOKUP(D131,'Data Transformation'!BV:BW,2,)</f>
        <v>Diabetes</v>
      </c>
      <c r="L131" t="str">
        <f>VLOOKUP(A131,'Hospitalisation Details'!A:J,10,)</f>
        <v>12/Oct/1978</v>
      </c>
      <c r="M131" s="17">
        <f>VLOOKUP(A131,'Hospitalisation Details'!A:J,6,)</f>
        <v>38998.550000000003</v>
      </c>
      <c r="N131" s="17" t="str">
        <f>VLOOKUP(A131,'Hospitalisation Details'!A:J,7,)</f>
        <v>tier - 1</v>
      </c>
      <c r="O131" t="str">
        <f>VLOOKUP(A131,'Hospitalisation Details'!A:J,8,)</f>
        <v>tier - 1</v>
      </c>
      <c r="P131" t="str">
        <f>VLOOKUP(A131,'Hospitalisation Details'!A:J,9,)</f>
        <v>R1011</v>
      </c>
      <c r="Q131">
        <f>VLOOKUP(A131,'Data Transformation'!DZ:EA,2,)</f>
        <v>45</v>
      </c>
    </row>
    <row r="132" spans="1:17" x14ac:dyDescent="0.3">
      <c r="A132" s="20" t="str">
        <f>'Customer Names'!A132</f>
        <v>Id131</v>
      </c>
      <c r="B132" s="20" t="str">
        <f>VLOOKUP(A132,'Data Transformation'!A:D,3,)</f>
        <v>Wright</v>
      </c>
      <c r="C132">
        <f>VLOOKUP(A132,'Medical Examinations'!A:H,2,)</f>
        <v>48.32</v>
      </c>
      <c r="D132">
        <f>VLOOKUP(A132,'Medical Examinations'!A:H,3,)</f>
        <v>5.77</v>
      </c>
      <c r="E132" t="str">
        <f>VLOOKUP(A132,'Medical Examinations'!A:H,4,)</f>
        <v>No</v>
      </c>
      <c r="F132" t="str">
        <f>VLOOKUP(A132,'Medical Examinations'!A:H,5,)</f>
        <v>No</v>
      </c>
      <c r="G132" t="str">
        <f>VLOOKUP(A132,'Medical Examinations'!A:H,6,)</f>
        <v>No</v>
      </c>
      <c r="H132" t="str">
        <f>VLOOKUP(A132,'Medical Examinations'!A:H,7,)</f>
        <v>No major surgery</v>
      </c>
      <c r="I132" t="str">
        <f>VLOOKUP(A132,'Medical Examinations'!A:H,8,)</f>
        <v>yes</v>
      </c>
      <c r="J132" t="str">
        <f>VLOOKUP('HEALTH CARE'!C132,'Data Transformation'!BR:BS,2,)</f>
        <v>OBESITY</v>
      </c>
      <c r="K132" t="str">
        <f>VLOOKUP(D132,'Data Transformation'!BV:BW,2,)</f>
        <v>Prediabetes</v>
      </c>
      <c r="L132" t="str">
        <f>VLOOKUP(A132,'Hospitalisation Details'!A:J,10,)</f>
        <v>24/Sep/1980</v>
      </c>
      <c r="M132" s="17">
        <f>VLOOKUP(A132,'Hospitalisation Details'!A:J,6,)</f>
        <v>38947.43</v>
      </c>
      <c r="N132" s="17" t="str">
        <f>VLOOKUP(A132,'Hospitalisation Details'!A:J,7,)</f>
        <v>tier - 2</v>
      </c>
      <c r="O132" t="str">
        <f>VLOOKUP(A132,'Hospitalisation Details'!A:J,8,)</f>
        <v>tier - 3</v>
      </c>
      <c r="P132" t="str">
        <f>VLOOKUP(A132,'Hospitalisation Details'!A:J,9,)</f>
        <v>R1011</v>
      </c>
      <c r="Q132">
        <f>VLOOKUP(A132,'Data Transformation'!DZ:EA,2,)</f>
        <v>43</v>
      </c>
    </row>
    <row r="133" spans="1:17" x14ac:dyDescent="0.3">
      <c r="A133" s="20" t="str">
        <f>'Customer Names'!A133</f>
        <v>Id132</v>
      </c>
      <c r="B133" s="20" t="str">
        <f>VLOOKUP(A133,'Data Transformation'!A:D,3,)</f>
        <v>Ellis</v>
      </c>
      <c r="C133">
        <f>VLOOKUP(A133,'Medical Examinations'!A:H,2,)</f>
        <v>44.86</v>
      </c>
      <c r="D133">
        <f>VLOOKUP(A133,'Medical Examinations'!A:H,3,)</f>
        <v>4.38</v>
      </c>
      <c r="E133" t="str">
        <f>VLOOKUP(A133,'Medical Examinations'!A:H,4,)</f>
        <v>yes</v>
      </c>
      <c r="F133" t="str">
        <f>VLOOKUP(A133,'Medical Examinations'!A:H,5,)</f>
        <v>No</v>
      </c>
      <c r="G133" t="str">
        <f>VLOOKUP(A133,'Medical Examinations'!A:H,6,)</f>
        <v>No</v>
      </c>
      <c r="H133" t="str">
        <f>VLOOKUP(A133,'Medical Examinations'!A:H,7,)</f>
        <v>No major surgery</v>
      </c>
      <c r="I133" t="str">
        <f>VLOOKUP(A133,'Medical Examinations'!A:H,8,)</f>
        <v>yes</v>
      </c>
      <c r="J133" t="str">
        <f>VLOOKUP('HEALTH CARE'!C133,'Data Transformation'!BR:BS,2,)</f>
        <v>OBESITY</v>
      </c>
      <c r="K133" t="str">
        <f>VLOOKUP(D133,'Data Transformation'!BV:BW,2,)</f>
        <v>NORMAL</v>
      </c>
      <c r="L133" t="str">
        <f>VLOOKUP(A133,'Hospitalisation Details'!A:J,10,)</f>
        <v>15/Dec/1976</v>
      </c>
      <c r="M133" s="17">
        <f>VLOOKUP(A133,'Hospitalisation Details'!A:J,6,)</f>
        <v>38932.559999999998</v>
      </c>
      <c r="N133" s="17" t="str">
        <f>VLOOKUP(A133,'Hospitalisation Details'!A:J,7,)</f>
        <v>tier - 2</v>
      </c>
      <c r="O133" t="str">
        <f>VLOOKUP(A133,'Hospitalisation Details'!A:J,8,)</f>
        <v>tier - 3</v>
      </c>
      <c r="P133" t="str">
        <f>VLOOKUP(A133,'Hospitalisation Details'!A:J,9,)</f>
        <v>R1011</v>
      </c>
      <c r="Q133">
        <f>VLOOKUP(A133,'Data Transformation'!DZ:EA,2,)</f>
        <v>47</v>
      </c>
    </row>
    <row r="134" spans="1:17" x14ac:dyDescent="0.3">
      <c r="A134" s="20" t="str">
        <f>'Customer Names'!A134</f>
        <v>Id133</v>
      </c>
      <c r="B134" s="20" t="str">
        <f>VLOOKUP(A134,'Data Transformation'!A:D,3,)</f>
        <v>Taormina</v>
      </c>
      <c r="C134">
        <f>VLOOKUP(A134,'Medical Examinations'!A:H,2,)</f>
        <v>52.15</v>
      </c>
      <c r="D134">
        <f>VLOOKUP(A134,'Medical Examinations'!A:H,3,)</f>
        <v>5.65</v>
      </c>
      <c r="E134" t="str">
        <f>VLOOKUP(A134,'Medical Examinations'!A:H,4,)</f>
        <v>No</v>
      </c>
      <c r="F134" t="str">
        <f>VLOOKUP(A134,'Medical Examinations'!A:H,5,)</f>
        <v>No</v>
      </c>
      <c r="G134" t="str">
        <f>VLOOKUP(A134,'Medical Examinations'!A:H,6,)</f>
        <v>No</v>
      </c>
      <c r="H134">
        <f>VLOOKUP(A134,'Medical Examinations'!A:H,7,)</f>
        <v>1</v>
      </c>
      <c r="I134" t="str">
        <f>VLOOKUP(A134,'Medical Examinations'!A:H,8,)</f>
        <v>yes</v>
      </c>
      <c r="J134" t="str">
        <f>VLOOKUP('HEALTH CARE'!C134,'Data Transformation'!BR:BS,2,)</f>
        <v>OBESITY</v>
      </c>
      <c r="K134" t="str">
        <f>VLOOKUP(D134,'Data Transformation'!BV:BW,2,)</f>
        <v>NORMAL</v>
      </c>
      <c r="L134" t="str">
        <f>VLOOKUP(A134,'Hospitalisation Details'!A:J,10,)</f>
        <v>16/Jun/1987</v>
      </c>
      <c r="M134" s="17">
        <f>VLOOKUP(A134,'Hospitalisation Details'!A:J,6,)</f>
        <v>38924.04</v>
      </c>
      <c r="N134" s="17" t="str">
        <f>VLOOKUP(A134,'Hospitalisation Details'!A:J,7,)</f>
        <v>tier - 2</v>
      </c>
      <c r="O134" t="str">
        <f>VLOOKUP(A134,'Hospitalisation Details'!A:J,8,)</f>
        <v>tier - 2</v>
      </c>
      <c r="P134" t="str">
        <f>VLOOKUP(A134,'Hospitalisation Details'!A:J,9,)</f>
        <v>R1011</v>
      </c>
      <c r="Q134">
        <f>VLOOKUP(A134,'Data Transformation'!DZ:EA,2,)</f>
        <v>36</v>
      </c>
    </row>
    <row r="135" spans="1:17" x14ac:dyDescent="0.3">
      <c r="A135" s="20" t="str">
        <f>'Customer Names'!A135</f>
        <v>Id134</v>
      </c>
      <c r="B135" s="20" t="str">
        <f>VLOOKUP(A135,'Data Transformation'!A:D,3,)</f>
        <v>Lynch</v>
      </c>
      <c r="C135">
        <f>VLOOKUP(A135,'Medical Examinations'!A:H,2,)</f>
        <v>41.12</v>
      </c>
      <c r="D135">
        <f>VLOOKUP(A135,'Medical Examinations'!A:H,3,)</f>
        <v>7.54</v>
      </c>
      <c r="E135" t="str">
        <f>VLOOKUP(A135,'Medical Examinations'!A:H,4,)</f>
        <v>yes</v>
      </c>
      <c r="F135" t="str">
        <f>VLOOKUP(A135,'Medical Examinations'!A:H,5,)</f>
        <v>No</v>
      </c>
      <c r="G135" t="str">
        <f>VLOOKUP(A135,'Medical Examinations'!A:H,6,)</f>
        <v>No</v>
      </c>
      <c r="H135" t="str">
        <f>VLOOKUP(A135,'Medical Examinations'!A:H,7,)</f>
        <v>No major surgery</v>
      </c>
      <c r="I135" t="str">
        <f>VLOOKUP(A135,'Medical Examinations'!A:H,8,)</f>
        <v>yes</v>
      </c>
      <c r="J135" t="str">
        <f>VLOOKUP('HEALTH CARE'!C135,'Data Transformation'!BR:BS,2,)</f>
        <v>OBESITY</v>
      </c>
      <c r="K135" t="str">
        <f>VLOOKUP(D135,'Data Transformation'!BV:BW,2,)</f>
        <v>Diabetes</v>
      </c>
      <c r="L135" t="str">
        <f>VLOOKUP(A135,'Hospitalisation Details'!A:J,10,)</f>
        <v>30/Jul/1967</v>
      </c>
      <c r="M135" s="17">
        <f>VLOOKUP(A135,'Hospitalisation Details'!A:J,6,)</f>
        <v>38893.360000000001</v>
      </c>
      <c r="N135" s="17" t="str">
        <f>VLOOKUP(A135,'Hospitalisation Details'!A:J,7,)</f>
        <v>tier - 1</v>
      </c>
      <c r="O135" t="str">
        <f>VLOOKUP(A135,'Hospitalisation Details'!A:J,8,)</f>
        <v>tier - 2</v>
      </c>
      <c r="P135" t="str">
        <f>VLOOKUP(A135,'Hospitalisation Details'!A:J,9,)</f>
        <v>R1011</v>
      </c>
      <c r="Q135">
        <f>VLOOKUP(A135,'Data Transformation'!DZ:EA,2,)</f>
        <v>56</v>
      </c>
    </row>
    <row r="136" spans="1:17" x14ac:dyDescent="0.3">
      <c r="A136" s="20" t="str">
        <f>'Customer Names'!A136</f>
        <v>Id135</v>
      </c>
      <c r="B136" s="20" t="str">
        <f>VLOOKUP(A136,'Data Transformation'!A:D,3,)</f>
        <v>Tavella</v>
      </c>
      <c r="C136">
        <f>VLOOKUP(A136,'Medical Examinations'!A:H,2,)</f>
        <v>38.39</v>
      </c>
      <c r="D136">
        <f>VLOOKUP(A136,'Medical Examinations'!A:H,3,)</f>
        <v>5.1100000000000003</v>
      </c>
      <c r="E136" t="str">
        <f>VLOOKUP(A136,'Medical Examinations'!A:H,4,)</f>
        <v>yes</v>
      </c>
      <c r="F136" t="str">
        <f>VLOOKUP(A136,'Medical Examinations'!A:H,5,)</f>
        <v>No</v>
      </c>
      <c r="G136" t="str">
        <f>VLOOKUP(A136,'Medical Examinations'!A:H,6,)</f>
        <v>No</v>
      </c>
      <c r="H136">
        <f>VLOOKUP(A136,'Medical Examinations'!A:H,7,)</f>
        <v>1</v>
      </c>
      <c r="I136" t="str">
        <f>VLOOKUP(A136,'Medical Examinations'!A:H,8,)</f>
        <v>yes</v>
      </c>
      <c r="J136" t="str">
        <f>VLOOKUP('HEALTH CARE'!C136,'Data Transformation'!BR:BS,2,)</f>
        <v>OBESITY</v>
      </c>
      <c r="K136" t="str">
        <f>VLOOKUP(D136,'Data Transformation'!BV:BW,2,)</f>
        <v>NORMAL</v>
      </c>
      <c r="L136" t="str">
        <f>VLOOKUP(A136,'Hospitalisation Details'!A:J,10,)</f>
        <v>6/Jun/1964</v>
      </c>
      <c r="M136" s="17">
        <f>VLOOKUP(A136,'Hospitalisation Details'!A:J,6,)</f>
        <v>38869.25</v>
      </c>
      <c r="N136" s="17" t="str">
        <f>VLOOKUP(A136,'Hospitalisation Details'!A:J,7,)</f>
        <v>tier - 2</v>
      </c>
      <c r="O136" t="str">
        <f>VLOOKUP(A136,'Hospitalisation Details'!A:J,8,)</f>
        <v>tier - 2</v>
      </c>
      <c r="P136" t="str">
        <f>VLOOKUP(A136,'Hospitalisation Details'!A:J,9,)</f>
        <v>R1011</v>
      </c>
      <c r="Q136">
        <f>VLOOKUP(A136,'Data Transformation'!DZ:EA,2,)</f>
        <v>59</v>
      </c>
    </row>
    <row r="137" spans="1:17" x14ac:dyDescent="0.3">
      <c r="A137" s="20" t="str">
        <f>'Customer Names'!A137</f>
        <v>Id136</v>
      </c>
      <c r="B137" s="20" t="str">
        <f>VLOOKUP(A137,'Data Transformation'!A:D,3,)</f>
        <v>Neufeld</v>
      </c>
      <c r="C137">
        <f>VLOOKUP(A137,'Medical Examinations'!A:H,2,)</f>
        <v>46.85</v>
      </c>
      <c r="D137">
        <f>VLOOKUP(A137,'Medical Examinations'!A:H,3,)</f>
        <v>4.25</v>
      </c>
      <c r="E137" t="str">
        <f>VLOOKUP(A137,'Medical Examinations'!A:H,4,)</f>
        <v>No</v>
      </c>
      <c r="F137" t="str">
        <f>VLOOKUP(A137,'Medical Examinations'!A:H,5,)</f>
        <v>No</v>
      </c>
      <c r="G137" t="str">
        <f>VLOOKUP(A137,'Medical Examinations'!A:H,6,)</f>
        <v>Yes</v>
      </c>
      <c r="H137">
        <f>VLOOKUP(A137,'Medical Examinations'!A:H,7,)</f>
        <v>1</v>
      </c>
      <c r="I137" t="str">
        <f>VLOOKUP(A137,'Medical Examinations'!A:H,8,)</f>
        <v>yes</v>
      </c>
      <c r="J137" t="str">
        <f>VLOOKUP('HEALTH CARE'!C137,'Data Transformation'!BR:BS,2,)</f>
        <v>OBESITY</v>
      </c>
      <c r="K137" t="str">
        <f>VLOOKUP(D137,'Data Transformation'!BV:BW,2,)</f>
        <v>NORMAL</v>
      </c>
      <c r="L137" t="str">
        <f>VLOOKUP(A137,'Hospitalisation Details'!A:J,10,)</f>
        <v>3/Dec/1979</v>
      </c>
      <c r="M137" s="17">
        <f>VLOOKUP(A137,'Hospitalisation Details'!A:J,6,)</f>
        <v>38836.980000000003</v>
      </c>
      <c r="N137" s="17" t="str">
        <f>VLOOKUP(A137,'Hospitalisation Details'!A:J,7,)</f>
        <v>tier - 2</v>
      </c>
      <c r="O137" t="str">
        <f>VLOOKUP(A137,'Hospitalisation Details'!A:J,8,)</f>
        <v>tier - 1</v>
      </c>
      <c r="P137" t="str">
        <f>VLOOKUP(A137,'Hospitalisation Details'!A:J,9,)</f>
        <v>R1011</v>
      </c>
      <c r="Q137">
        <f>VLOOKUP(A137,'Data Transformation'!DZ:EA,2,)</f>
        <v>44</v>
      </c>
    </row>
    <row r="138" spans="1:17" x14ac:dyDescent="0.3">
      <c r="A138" s="20" t="str">
        <f>'Customer Names'!A138</f>
        <v>Id137</v>
      </c>
      <c r="B138" s="20" t="str">
        <f>VLOOKUP(A138,'Data Transformation'!A:D,3,)</f>
        <v>Walhovd</v>
      </c>
      <c r="C138">
        <f>VLOOKUP(A138,'Medical Examinations'!A:H,2,)</f>
        <v>42.24</v>
      </c>
      <c r="D138">
        <f>VLOOKUP(A138,'Medical Examinations'!A:H,3,)</f>
        <v>5.55</v>
      </c>
      <c r="E138" t="str">
        <f>VLOOKUP(A138,'Medical Examinations'!A:H,4,)</f>
        <v>No</v>
      </c>
      <c r="F138" t="str">
        <f>VLOOKUP(A138,'Medical Examinations'!A:H,5,)</f>
        <v>yes</v>
      </c>
      <c r="G138" t="str">
        <f>VLOOKUP(A138,'Medical Examinations'!A:H,6,)</f>
        <v>No</v>
      </c>
      <c r="H138">
        <f>VLOOKUP(A138,'Medical Examinations'!A:H,7,)</f>
        <v>1</v>
      </c>
      <c r="I138" t="str">
        <f>VLOOKUP(A138,'Medical Examinations'!A:H,8,)</f>
        <v>yes</v>
      </c>
      <c r="J138" t="str">
        <f>VLOOKUP('HEALTH CARE'!C138,'Data Transformation'!BR:BS,2,)</f>
        <v>OBESITY</v>
      </c>
      <c r="K138" t="str">
        <f>VLOOKUP(D138,'Data Transformation'!BV:BW,2,)</f>
        <v>NORMAL</v>
      </c>
      <c r="L138" t="str">
        <f>VLOOKUP(A138,'Hospitalisation Details'!A:J,10,)</f>
        <v>5/Dec/2004</v>
      </c>
      <c r="M138" s="17">
        <f>VLOOKUP(A138,'Hospitalisation Details'!A:J,6,)</f>
        <v>38792.69</v>
      </c>
      <c r="N138" s="17" t="str">
        <f>VLOOKUP(A138,'Hospitalisation Details'!A:J,7,)</f>
        <v>tier - 2</v>
      </c>
      <c r="O138" t="str">
        <f>VLOOKUP(A138,'Hospitalisation Details'!A:J,8,)</f>
        <v>tier - 2</v>
      </c>
      <c r="P138" t="str">
        <f>VLOOKUP(A138,'Hospitalisation Details'!A:J,9,)</f>
        <v>R1013</v>
      </c>
      <c r="Q138">
        <f>VLOOKUP(A138,'Data Transformation'!DZ:EA,2,)</f>
        <v>19</v>
      </c>
    </row>
    <row r="139" spans="1:17" x14ac:dyDescent="0.3">
      <c r="A139" s="20" t="str">
        <f>'Customer Names'!A139</f>
        <v>Id138</v>
      </c>
      <c r="B139" s="20" t="str">
        <f>VLOOKUP(A139,'Data Transformation'!A:D,3,)</f>
        <v>Washburn</v>
      </c>
      <c r="C139">
        <f>VLOOKUP(A139,'Medical Examinations'!A:H,2,)</f>
        <v>34.39</v>
      </c>
      <c r="D139">
        <f>VLOOKUP(A139,'Medical Examinations'!A:H,3,)</f>
        <v>5.78</v>
      </c>
      <c r="E139" t="str">
        <f>VLOOKUP(A139,'Medical Examinations'!A:H,4,)</f>
        <v>No</v>
      </c>
      <c r="F139" t="str">
        <f>VLOOKUP(A139,'Medical Examinations'!A:H,5,)</f>
        <v>No</v>
      </c>
      <c r="G139" t="str">
        <f>VLOOKUP(A139,'Medical Examinations'!A:H,6,)</f>
        <v>No</v>
      </c>
      <c r="H139" t="str">
        <f>VLOOKUP(A139,'Medical Examinations'!A:H,7,)</f>
        <v>No major surgery</v>
      </c>
      <c r="I139" t="str">
        <f>VLOOKUP(A139,'Medical Examinations'!A:H,8,)</f>
        <v>yes</v>
      </c>
      <c r="J139" t="str">
        <f>VLOOKUP('HEALTH CARE'!C139,'Data Transformation'!BR:BS,2,)</f>
        <v>OBESITY</v>
      </c>
      <c r="K139" t="str">
        <f>VLOOKUP(D139,'Data Transformation'!BV:BW,2,)</f>
        <v>Prediabetes</v>
      </c>
      <c r="L139" t="str">
        <f>VLOOKUP(A139,'Hospitalisation Details'!A:J,10,)</f>
        <v>8/Nov/1991</v>
      </c>
      <c r="M139" s="17">
        <f>VLOOKUP(A139,'Hospitalisation Details'!A:J,6,)</f>
        <v>38746.36</v>
      </c>
      <c r="N139" s="17" t="str">
        <f>VLOOKUP(A139,'Hospitalisation Details'!A:J,7,)</f>
        <v>tier - 1</v>
      </c>
      <c r="O139" t="str">
        <f>VLOOKUP(A139,'Hospitalisation Details'!A:J,8,)</f>
        <v>tier - 2</v>
      </c>
      <c r="P139" t="str">
        <f>VLOOKUP(A139,'Hospitalisation Details'!A:J,9,)</f>
        <v>R1012</v>
      </c>
      <c r="Q139">
        <f>VLOOKUP(A139,'Data Transformation'!DZ:EA,2,)</f>
        <v>32</v>
      </c>
    </row>
    <row r="140" spans="1:17" x14ac:dyDescent="0.3">
      <c r="A140" s="20" t="str">
        <f>'Customer Names'!A140</f>
        <v>Id139</v>
      </c>
      <c r="B140" s="20" t="str">
        <f>VLOOKUP(A140,'Data Transformation'!A:D,3,)</f>
        <v>Mroz</v>
      </c>
      <c r="C140">
        <f>VLOOKUP(A140,'Medical Examinations'!A:H,2,)</f>
        <v>42.89</v>
      </c>
      <c r="D140">
        <f>VLOOKUP(A140,'Medical Examinations'!A:H,3,)</f>
        <v>5.28</v>
      </c>
      <c r="E140" t="str">
        <f>VLOOKUP(A140,'Medical Examinations'!A:H,4,)</f>
        <v>yes</v>
      </c>
      <c r="F140" t="str">
        <f>VLOOKUP(A140,'Medical Examinations'!A:H,5,)</f>
        <v>No</v>
      </c>
      <c r="G140" t="str">
        <f>VLOOKUP(A140,'Medical Examinations'!A:H,6,)</f>
        <v>No</v>
      </c>
      <c r="H140" t="str">
        <f>VLOOKUP(A140,'Medical Examinations'!A:H,7,)</f>
        <v>No major surgery</v>
      </c>
      <c r="I140" t="str">
        <f>VLOOKUP(A140,'Medical Examinations'!A:H,8,)</f>
        <v>yes</v>
      </c>
      <c r="J140" t="str">
        <f>VLOOKUP('HEALTH CARE'!C140,'Data Transformation'!BR:BS,2,)</f>
        <v>OBESITY</v>
      </c>
      <c r="K140" t="str">
        <f>VLOOKUP(D140,'Data Transformation'!BV:BW,2,)</f>
        <v>NORMAL</v>
      </c>
      <c r="L140" t="str">
        <f>VLOOKUP(A140,'Hospitalisation Details'!A:J,10,)</f>
        <v>15/Jun/1976</v>
      </c>
      <c r="M140" s="17">
        <f>VLOOKUP(A140,'Hospitalisation Details'!A:J,6,)</f>
        <v>38740.120000000003</v>
      </c>
      <c r="N140" s="17" t="str">
        <f>VLOOKUP(A140,'Hospitalisation Details'!A:J,7,)</f>
        <v>tier - 2</v>
      </c>
      <c r="O140" t="str">
        <f>VLOOKUP(A140,'Hospitalisation Details'!A:J,8,)</f>
        <v>tier - 2</v>
      </c>
      <c r="P140" t="str">
        <f>VLOOKUP(A140,'Hospitalisation Details'!A:J,9,)</f>
        <v>R1012</v>
      </c>
      <c r="Q140">
        <f>VLOOKUP(A140,'Data Transformation'!DZ:EA,2,)</f>
        <v>47</v>
      </c>
    </row>
    <row r="141" spans="1:17" x14ac:dyDescent="0.3">
      <c r="A141" s="20" t="str">
        <f>'Customer Names'!A141</f>
        <v>Id140</v>
      </c>
      <c r="B141" s="20" t="str">
        <f>VLOOKUP(A141,'Data Transformation'!A:D,3,)</f>
        <v>Canaday</v>
      </c>
      <c r="C141">
        <f>VLOOKUP(A141,'Medical Examinations'!A:H,2,)</f>
        <v>36.299999999999997</v>
      </c>
      <c r="D141">
        <f>VLOOKUP(A141,'Medical Examinations'!A:H,3,)</f>
        <v>5.39</v>
      </c>
      <c r="E141" t="str">
        <f>VLOOKUP(A141,'Medical Examinations'!A:H,4,)</f>
        <v>No</v>
      </c>
      <c r="F141" t="str">
        <f>VLOOKUP(A141,'Medical Examinations'!A:H,5,)</f>
        <v>No</v>
      </c>
      <c r="G141" t="str">
        <f>VLOOKUP(A141,'Medical Examinations'!A:H,6,)</f>
        <v>No</v>
      </c>
      <c r="H141" t="str">
        <f>VLOOKUP(A141,'Medical Examinations'!A:H,7,)</f>
        <v>No major surgery</v>
      </c>
      <c r="I141" t="str">
        <f>VLOOKUP(A141,'Medical Examinations'!A:H,8,)</f>
        <v>yes</v>
      </c>
      <c r="J141" t="str">
        <f>VLOOKUP('HEALTH CARE'!C141,'Data Transformation'!BR:BS,2,)</f>
        <v>OBESITY</v>
      </c>
      <c r="K141" t="str">
        <f>VLOOKUP(D141,'Data Transformation'!BV:BW,2,)</f>
        <v>NORMAL</v>
      </c>
      <c r="L141" t="str">
        <f>VLOOKUP(A141,'Hospitalisation Details'!A:J,10,)</f>
        <v>2/Nov/1991</v>
      </c>
      <c r="M141" s="17">
        <f>VLOOKUP(A141,'Hospitalisation Details'!A:J,6,)</f>
        <v>38711</v>
      </c>
      <c r="N141" s="17" t="str">
        <f>VLOOKUP(A141,'Hospitalisation Details'!A:J,7,)</f>
        <v>tier - 2</v>
      </c>
      <c r="O141" t="str">
        <f>VLOOKUP(A141,'Hospitalisation Details'!A:J,8,)</f>
        <v>tier - 2</v>
      </c>
      <c r="P141" t="str">
        <f>VLOOKUP(A141,'Hospitalisation Details'!A:J,9,)</f>
        <v>R1011</v>
      </c>
      <c r="Q141">
        <f>VLOOKUP(A141,'Data Transformation'!DZ:EA,2,)</f>
        <v>32</v>
      </c>
    </row>
    <row r="142" spans="1:17" x14ac:dyDescent="0.3">
      <c r="A142" s="20" t="str">
        <f>'Customer Names'!A142</f>
        <v>Id141</v>
      </c>
      <c r="B142" s="20" t="str">
        <f>VLOOKUP(A142,'Data Transformation'!A:D,3,)</f>
        <v>Atkins</v>
      </c>
      <c r="C142">
        <f>VLOOKUP(A142,'Medical Examinations'!A:H,2,)</f>
        <v>35.200000000000003</v>
      </c>
      <c r="D142">
        <f>VLOOKUP(A142,'Medical Examinations'!A:H,3,)</f>
        <v>8.01</v>
      </c>
      <c r="E142" t="str">
        <f>VLOOKUP(A142,'Medical Examinations'!A:H,4,)</f>
        <v>yes</v>
      </c>
      <c r="F142" t="str">
        <f>VLOOKUP(A142,'Medical Examinations'!A:H,5,)</f>
        <v>No</v>
      </c>
      <c r="G142" t="str">
        <f>VLOOKUP(A142,'Medical Examinations'!A:H,6,)</f>
        <v>No</v>
      </c>
      <c r="H142">
        <f>VLOOKUP(A142,'Medical Examinations'!A:H,7,)</f>
        <v>1</v>
      </c>
      <c r="I142" t="str">
        <f>VLOOKUP(A142,'Medical Examinations'!A:H,8,)</f>
        <v>yes</v>
      </c>
      <c r="J142" t="str">
        <f>VLOOKUP('HEALTH CARE'!C142,'Data Transformation'!BR:BS,2,)</f>
        <v>OBESITY</v>
      </c>
      <c r="K142" t="str">
        <f>VLOOKUP(D142,'Data Transformation'!BV:BW,2,)</f>
        <v>Diabetes</v>
      </c>
      <c r="L142" t="str">
        <f>VLOOKUP(A142,'Hospitalisation Details'!A:J,10,)</f>
        <v>20/Jul/1986</v>
      </c>
      <c r="M142" s="17">
        <f>VLOOKUP(A142,'Hospitalisation Details'!A:J,6,)</f>
        <v>38709.18</v>
      </c>
      <c r="N142" s="17" t="str">
        <f>VLOOKUP(A142,'Hospitalisation Details'!A:J,7,)</f>
        <v>tier - 1</v>
      </c>
      <c r="O142" t="str">
        <f>VLOOKUP(A142,'Hospitalisation Details'!A:J,8,)</f>
        <v>tier - 3</v>
      </c>
      <c r="P142" t="str">
        <f>VLOOKUP(A142,'Hospitalisation Details'!A:J,9,)</f>
        <v>R1013</v>
      </c>
      <c r="Q142">
        <f>VLOOKUP(A142,'Data Transformation'!DZ:EA,2,)</f>
        <v>37</v>
      </c>
    </row>
    <row r="143" spans="1:17" x14ac:dyDescent="0.3">
      <c r="A143" s="20" t="str">
        <f>'Customer Names'!A143</f>
        <v>Id142</v>
      </c>
      <c r="B143" s="20" t="str">
        <f>VLOOKUP(A143,'Data Transformation'!A:D,3,)</f>
        <v>Kropelnicki</v>
      </c>
      <c r="C143">
        <f>VLOOKUP(A143,'Medical Examinations'!A:H,2,)</f>
        <v>53.62</v>
      </c>
      <c r="D143">
        <f>VLOOKUP(A143,'Medical Examinations'!A:H,3,)</f>
        <v>5.21</v>
      </c>
      <c r="E143" t="str">
        <f>VLOOKUP(A143,'Medical Examinations'!A:H,4,)</f>
        <v>No</v>
      </c>
      <c r="F143" t="str">
        <f>VLOOKUP(A143,'Medical Examinations'!A:H,5,)</f>
        <v>No</v>
      </c>
      <c r="G143" t="str">
        <f>VLOOKUP(A143,'Medical Examinations'!A:H,6,)</f>
        <v>No</v>
      </c>
      <c r="H143" t="str">
        <f>VLOOKUP(A143,'Medical Examinations'!A:H,7,)</f>
        <v>No major surgery</v>
      </c>
      <c r="I143" t="str">
        <f>VLOOKUP(A143,'Medical Examinations'!A:H,8,)</f>
        <v>yes</v>
      </c>
      <c r="J143" t="str">
        <f>VLOOKUP('HEALTH CARE'!C143,'Data Transformation'!BR:BS,2,)</f>
        <v>OBESITY</v>
      </c>
      <c r="K143" t="str">
        <f>VLOOKUP(D143,'Data Transformation'!BV:BW,2,)</f>
        <v>NORMAL</v>
      </c>
      <c r="L143" t="str">
        <f>VLOOKUP(A143,'Hospitalisation Details'!A:J,10,)</f>
        <v>13/Jul/1990</v>
      </c>
      <c r="M143" s="17">
        <f>VLOOKUP(A143,'Hospitalisation Details'!A:J,6,)</f>
        <v>38652.089999999997</v>
      </c>
      <c r="N143" s="17" t="str">
        <f>VLOOKUP(A143,'Hospitalisation Details'!A:J,7,)</f>
        <v>tier - 2</v>
      </c>
      <c r="O143" t="str">
        <f>VLOOKUP(A143,'Hospitalisation Details'!A:J,8,)</f>
        <v>tier - 2</v>
      </c>
      <c r="P143" t="str">
        <f>VLOOKUP(A143,'Hospitalisation Details'!A:J,9,)</f>
        <v>R1011</v>
      </c>
      <c r="Q143">
        <f>VLOOKUP(A143,'Data Transformation'!DZ:EA,2,)</f>
        <v>33</v>
      </c>
    </row>
    <row r="144" spans="1:17" x14ac:dyDescent="0.3">
      <c r="A144" s="20" t="str">
        <f>'Customer Names'!A144</f>
        <v>Id143</v>
      </c>
      <c r="B144" s="20" t="str">
        <f>VLOOKUP(A144,'Data Transformation'!A:D,3,)</f>
        <v>Braund</v>
      </c>
      <c r="C144">
        <f>VLOOKUP(A144,'Medical Examinations'!A:H,2,)</f>
        <v>36.67</v>
      </c>
      <c r="D144">
        <f>VLOOKUP(A144,'Medical Examinations'!A:H,3,)</f>
        <v>6.27</v>
      </c>
      <c r="E144" t="str">
        <f>VLOOKUP(A144,'Medical Examinations'!A:H,4,)</f>
        <v>No</v>
      </c>
      <c r="F144" t="str">
        <f>VLOOKUP(A144,'Medical Examinations'!A:H,5,)</f>
        <v>No</v>
      </c>
      <c r="G144" t="str">
        <f>VLOOKUP(A144,'Medical Examinations'!A:H,6,)</f>
        <v>No</v>
      </c>
      <c r="H144" t="str">
        <f>VLOOKUP(A144,'Medical Examinations'!A:H,7,)</f>
        <v>No major surgery</v>
      </c>
      <c r="I144" t="str">
        <f>VLOOKUP(A144,'Medical Examinations'!A:H,8,)</f>
        <v>yes</v>
      </c>
      <c r="J144" t="str">
        <f>VLOOKUP('HEALTH CARE'!C144,'Data Transformation'!BR:BS,2,)</f>
        <v>OBESITY</v>
      </c>
      <c r="K144" t="str">
        <f>VLOOKUP(D144,'Data Transformation'!BV:BW,2,)</f>
        <v>Prediabetes</v>
      </c>
      <c r="L144" t="str">
        <f>VLOOKUP(A144,'Hospitalisation Details'!A:J,10,)</f>
        <v>12/Nov/1999</v>
      </c>
      <c r="M144" s="17">
        <f>VLOOKUP(A144,'Hospitalisation Details'!A:J,6,)</f>
        <v>38511.629999999997</v>
      </c>
      <c r="N144" s="17" t="str">
        <f>VLOOKUP(A144,'Hospitalisation Details'!A:J,7,)</f>
        <v>tier - 2</v>
      </c>
      <c r="O144" t="str">
        <f>VLOOKUP(A144,'Hospitalisation Details'!A:J,8,)</f>
        <v>tier - 2</v>
      </c>
      <c r="P144" t="str">
        <f>VLOOKUP(A144,'Hospitalisation Details'!A:J,9,)</f>
        <v>R1024</v>
      </c>
      <c r="Q144">
        <f>VLOOKUP(A144,'Data Transformation'!DZ:EA,2,)</f>
        <v>24</v>
      </c>
    </row>
    <row r="145" spans="1:17" x14ac:dyDescent="0.3">
      <c r="A145" s="20" t="str">
        <f>'Customer Names'!A145</f>
        <v>Id144</v>
      </c>
      <c r="B145" s="20" t="str">
        <f>VLOOKUP(A145,'Data Transformation'!A:D,3,)</f>
        <v>Anderson</v>
      </c>
      <c r="C145">
        <f>VLOOKUP(A145,'Medical Examinations'!A:H,2,)</f>
        <v>33.4</v>
      </c>
      <c r="D145">
        <f>VLOOKUP(A145,'Medical Examinations'!A:H,3,)</f>
        <v>10.73</v>
      </c>
      <c r="E145" t="str">
        <f>VLOOKUP(A145,'Medical Examinations'!A:H,4,)</f>
        <v>yes</v>
      </c>
      <c r="F145" t="str">
        <f>VLOOKUP(A145,'Medical Examinations'!A:H,5,)</f>
        <v>No</v>
      </c>
      <c r="G145" t="str">
        <f>VLOOKUP(A145,'Medical Examinations'!A:H,6,)</f>
        <v>No</v>
      </c>
      <c r="H145">
        <f>VLOOKUP(A145,'Medical Examinations'!A:H,7,)</f>
        <v>1</v>
      </c>
      <c r="I145" t="str">
        <f>VLOOKUP(A145,'Medical Examinations'!A:H,8,)</f>
        <v>yes</v>
      </c>
      <c r="J145" t="str">
        <f>VLOOKUP('HEALTH CARE'!C145,'Data Transformation'!BR:BS,2,)</f>
        <v>OBESITY</v>
      </c>
      <c r="K145" t="str">
        <f>VLOOKUP(D145,'Data Transformation'!BV:BW,2,)</f>
        <v>Diabetes</v>
      </c>
      <c r="L145" t="str">
        <f>VLOOKUP(A145,'Hospitalisation Details'!A:J,10,)</f>
        <v>21/Jun/1986</v>
      </c>
      <c r="M145" s="17">
        <f>VLOOKUP(A145,'Hospitalisation Details'!A:J,6,)</f>
        <v>38415.47</v>
      </c>
      <c r="N145" s="17" t="str">
        <f>VLOOKUP(A145,'Hospitalisation Details'!A:J,7,)</f>
        <v>tier - 1</v>
      </c>
      <c r="O145" t="str">
        <f>VLOOKUP(A145,'Hospitalisation Details'!A:J,8,)</f>
        <v>tier - 2</v>
      </c>
      <c r="P145" t="str">
        <f>VLOOKUP(A145,'Hospitalisation Details'!A:J,9,)</f>
        <v>R1011</v>
      </c>
      <c r="Q145">
        <f>VLOOKUP(A145,'Data Transformation'!DZ:EA,2,)</f>
        <v>37</v>
      </c>
    </row>
    <row r="146" spans="1:17" x14ac:dyDescent="0.3">
      <c r="A146" s="20" t="str">
        <f>'Customer Names'!A146</f>
        <v>Id145</v>
      </c>
      <c r="B146" s="20" t="str">
        <f>VLOOKUP(A146,'Data Transformation'!A:D,3,)</f>
        <v>Bilbrey</v>
      </c>
      <c r="C146">
        <f>VLOOKUP(A146,'Medical Examinations'!A:H,2,)</f>
        <v>42.71</v>
      </c>
      <c r="D146">
        <f>VLOOKUP(A146,'Medical Examinations'!A:H,3,)</f>
        <v>10.52</v>
      </c>
      <c r="E146" t="str">
        <f>VLOOKUP(A146,'Medical Examinations'!A:H,4,)</f>
        <v>No</v>
      </c>
      <c r="F146" t="str">
        <f>VLOOKUP(A146,'Medical Examinations'!A:H,5,)</f>
        <v>No</v>
      </c>
      <c r="G146" t="str">
        <f>VLOOKUP(A146,'Medical Examinations'!A:H,6,)</f>
        <v>No</v>
      </c>
      <c r="H146" t="str">
        <f>VLOOKUP(A146,'Medical Examinations'!A:H,7,)</f>
        <v>No major surgery</v>
      </c>
      <c r="I146" t="str">
        <f>VLOOKUP(A146,'Medical Examinations'!A:H,8,)</f>
        <v>yes</v>
      </c>
      <c r="J146" t="str">
        <f>VLOOKUP('HEALTH CARE'!C146,'Data Transformation'!BR:BS,2,)</f>
        <v>OBESITY</v>
      </c>
      <c r="K146" t="str">
        <f>VLOOKUP(D146,'Data Transformation'!BV:BW,2,)</f>
        <v>Diabetes</v>
      </c>
      <c r="L146" t="str">
        <f>VLOOKUP(A146,'Hospitalisation Details'!A:J,10,)</f>
        <v>23/Dec/1971</v>
      </c>
      <c r="M146" s="17">
        <f>VLOOKUP(A146,'Hospitalisation Details'!A:J,6,)</f>
        <v>38405.26</v>
      </c>
      <c r="N146" s="17" t="str">
        <f>VLOOKUP(A146,'Hospitalisation Details'!A:J,7,)</f>
        <v>tier - 2</v>
      </c>
      <c r="O146" t="str">
        <f>VLOOKUP(A146,'Hospitalisation Details'!A:J,8,)</f>
        <v>tier - 1</v>
      </c>
      <c r="P146" t="str">
        <f>VLOOKUP(A146,'Hospitalisation Details'!A:J,9,)</f>
        <v>R1011</v>
      </c>
      <c r="Q146">
        <f>VLOOKUP(A146,'Data Transformation'!DZ:EA,2,)</f>
        <v>52</v>
      </c>
    </row>
    <row r="147" spans="1:17" x14ac:dyDescent="0.3">
      <c r="A147" s="20" t="str">
        <f>'Customer Names'!A147</f>
        <v>Id146</v>
      </c>
      <c r="B147" s="20" t="str">
        <f>VLOOKUP(A147,'Data Transformation'!A:D,3,)</f>
        <v>Curtis</v>
      </c>
      <c r="C147">
        <f>VLOOKUP(A147,'Medical Examinations'!A:H,2,)</f>
        <v>41.52</v>
      </c>
      <c r="D147">
        <f>VLOOKUP(A147,'Medical Examinations'!A:H,3,)</f>
        <v>11.82</v>
      </c>
      <c r="E147" t="str">
        <f>VLOOKUP(A147,'Medical Examinations'!A:H,4,)</f>
        <v>yes</v>
      </c>
      <c r="F147" t="str">
        <f>VLOOKUP(A147,'Medical Examinations'!A:H,5,)</f>
        <v>No</v>
      </c>
      <c r="G147" t="str">
        <f>VLOOKUP(A147,'Medical Examinations'!A:H,6,)</f>
        <v>No</v>
      </c>
      <c r="H147">
        <f>VLOOKUP(A147,'Medical Examinations'!A:H,7,)</f>
        <v>2</v>
      </c>
      <c r="I147" t="str">
        <f>VLOOKUP(A147,'Medical Examinations'!A:H,8,)</f>
        <v>yes</v>
      </c>
      <c r="J147" t="str">
        <f>VLOOKUP('HEALTH CARE'!C147,'Data Transformation'!BR:BS,2,)</f>
        <v>OBESITY</v>
      </c>
      <c r="K147" t="str">
        <f>VLOOKUP(D147,'Data Transformation'!BV:BW,2,)</f>
        <v>Diabetes</v>
      </c>
      <c r="L147" t="str">
        <f>VLOOKUP(A147,'Hospitalisation Details'!A:J,10,)</f>
        <v>22/Aug/1970</v>
      </c>
      <c r="M147" s="17">
        <f>VLOOKUP(A147,'Hospitalisation Details'!A:J,6,)</f>
        <v>38389.79</v>
      </c>
      <c r="N147" s="17" t="str">
        <f>VLOOKUP(A147,'Hospitalisation Details'!A:J,7,)</f>
        <v>tier - 2</v>
      </c>
      <c r="O147" t="str">
        <f>VLOOKUP(A147,'Hospitalisation Details'!A:J,8,)</f>
        <v>tier - 3</v>
      </c>
      <c r="P147" t="str">
        <f>VLOOKUP(A147,'Hospitalisation Details'!A:J,9,)</f>
        <v>R1011</v>
      </c>
      <c r="Q147">
        <f>VLOOKUP(A147,'Data Transformation'!DZ:EA,2,)</f>
        <v>53</v>
      </c>
    </row>
    <row r="148" spans="1:17" x14ac:dyDescent="0.3">
      <c r="A148" s="20" t="str">
        <f>'Customer Names'!A148</f>
        <v>Id147</v>
      </c>
      <c r="B148" s="20" t="str">
        <f>VLOOKUP(A148,'Data Transformation'!A:D,3,)</f>
        <v>Meyer</v>
      </c>
      <c r="C148">
        <f>VLOOKUP(A148,'Medical Examinations'!A:H,2,)</f>
        <v>39.4</v>
      </c>
      <c r="D148">
        <f>VLOOKUP(A148,'Medical Examinations'!A:H,3,)</f>
        <v>6.76</v>
      </c>
      <c r="E148" t="str">
        <f>VLOOKUP(A148,'Medical Examinations'!A:H,4,)</f>
        <v>No</v>
      </c>
      <c r="F148" t="str">
        <f>VLOOKUP(A148,'Medical Examinations'!A:H,5,)</f>
        <v>No</v>
      </c>
      <c r="G148" t="str">
        <f>VLOOKUP(A148,'Medical Examinations'!A:H,6,)</f>
        <v>No</v>
      </c>
      <c r="H148" t="str">
        <f>VLOOKUP(A148,'Medical Examinations'!A:H,7,)</f>
        <v>No major surgery</v>
      </c>
      <c r="I148" t="str">
        <f>VLOOKUP(A148,'Medical Examinations'!A:H,8,)</f>
        <v>yes</v>
      </c>
      <c r="J148" t="str">
        <f>VLOOKUP('HEALTH CARE'!C148,'Data Transformation'!BR:BS,2,)</f>
        <v>OBESITY</v>
      </c>
      <c r="K148" t="str">
        <f>VLOOKUP(D148,'Data Transformation'!BV:BW,2,)</f>
        <v>Diabetes</v>
      </c>
      <c r="L148" t="str">
        <f>VLOOKUP(A148,'Hospitalisation Details'!A:J,10,)</f>
        <v>17/Sep/2002</v>
      </c>
      <c r="M148" s="17">
        <f>VLOOKUP(A148,'Hospitalisation Details'!A:J,6,)</f>
        <v>38344.57</v>
      </c>
      <c r="N148" s="17" t="str">
        <f>VLOOKUP(A148,'Hospitalisation Details'!A:J,7,)</f>
        <v>tier - 1</v>
      </c>
      <c r="O148" t="str">
        <f>VLOOKUP(A148,'Hospitalisation Details'!A:J,8,)</f>
        <v>tier - 3</v>
      </c>
      <c r="P148" t="str">
        <f>VLOOKUP(A148,'Hospitalisation Details'!A:J,9,)</f>
        <v>R1011</v>
      </c>
      <c r="Q148">
        <f>VLOOKUP(A148,'Data Transformation'!DZ:EA,2,)</f>
        <v>21</v>
      </c>
    </row>
    <row r="149" spans="1:17" x14ac:dyDescent="0.3">
      <c r="A149" s="20" t="str">
        <f>'Customer Names'!A149</f>
        <v>Id148</v>
      </c>
      <c r="B149" s="20" t="str">
        <f>VLOOKUP(A149,'Data Transformation'!A:D,3,)</f>
        <v>Bardeesy</v>
      </c>
      <c r="C149">
        <f>VLOOKUP(A149,'Medical Examinations'!A:H,2,)</f>
        <v>46.45</v>
      </c>
      <c r="D149">
        <f>VLOOKUP(A149,'Medical Examinations'!A:H,3,)</f>
        <v>5.62</v>
      </c>
      <c r="E149" t="str">
        <f>VLOOKUP(A149,'Medical Examinations'!A:H,4,)</f>
        <v>No</v>
      </c>
      <c r="F149" t="str">
        <f>VLOOKUP(A149,'Medical Examinations'!A:H,5,)</f>
        <v>No</v>
      </c>
      <c r="G149" t="str">
        <f>VLOOKUP(A149,'Medical Examinations'!A:H,6,)</f>
        <v>No</v>
      </c>
      <c r="H149" t="str">
        <f>VLOOKUP(A149,'Medical Examinations'!A:H,7,)</f>
        <v>No major surgery</v>
      </c>
      <c r="I149" t="str">
        <f>VLOOKUP(A149,'Medical Examinations'!A:H,8,)</f>
        <v>yes</v>
      </c>
      <c r="J149" t="str">
        <f>VLOOKUP('HEALTH CARE'!C149,'Data Transformation'!BR:BS,2,)</f>
        <v>OBESITY</v>
      </c>
      <c r="K149" t="str">
        <f>VLOOKUP(D149,'Data Transformation'!BV:BW,2,)</f>
        <v>NORMAL</v>
      </c>
      <c r="L149" t="str">
        <f>VLOOKUP(A149,'Hospitalisation Details'!A:J,10,)</f>
        <v>12/Jun/1980</v>
      </c>
      <c r="M149" s="17">
        <f>VLOOKUP(A149,'Hospitalisation Details'!A:J,6,)</f>
        <v>38313.129999999997</v>
      </c>
      <c r="N149" s="17" t="str">
        <f>VLOOKUP(A149,'Hospitalisation Details'!A:J,7,)</f>
        <v>tier - 1</v>
      </c>
      <c r="O149" t="str">
        <f>VLOOKUP(A149,'Hospitalisation Details'!A:J,8,)</f>
        <v>tier - 3</v>
      </c>
      <c r="P149" t="str">
        <f>VLOOKUP(A149,'Hospitalisation Details'!A:J,9,)</f>
        <v>R1011</v>
      </c>
      <c r="Q149">
        <f>VLOOKUP(A149,'Data Transformation'!DZ:EA,2,)</f>
        <v>43</v>
      </c>
    </row>
    <row r="150" spans="1:17" x14ac:dyDescent="0.3">
      <c r="A150" s="20" t="str">
        <f>'Customer Names'!A150</f>
        <v>Id149</v>
      </c>
      <c r="B150" s="20" t="str">
        <f>VLOOKUP(A150,'Data Transformation'!A:D,3,)</f>
        <v>Shanahan</v>
      </c>
      <c r="C150">
        <f>VLOOKUP(A150,'Medical Examinations'!A:H,2,)</f>
        <v>35.75</v>
      </c>
      <c r="D150">
        <f>VLOOKUP(A150,'Medical Examinations'!A:H,3,)</f>
        <v>4.1900000000000004</v>
      </c>
      <c r="E150" t="str">
        <f>VLOOKUP(A150,'Medical Examinations'!A:H,4,)</f>
        <v>No</v>
      </c>
      <c r="F150" t="str">
        <f>VLOOKUP(A150,'Medical Examinations'!A:H,5,)</f>
        <v>No</v>
      </c>
      <c r="G150" t="str">
        <f>VLOOKUP(A150,'Medical Examinations'!A:H,6,)</f>
        <v>No</v>
      </c>
      <c r="H150" t="str">
        <f>VLOOKUP(A150,'Medical Examinations'!A:H,7,)</f>
        <v>No major surgery</v>
      </c>
      <c r="I150" t="str">
        <f>VLOOKUP(A150,'Medical Examinations'!A:H,8,)</f>
        <v>yes</v>
      </c>
      <c r="J150" t="str">
        <f>VLOOKUP('HEALTH CARE'!C150,'Data Transformation'!BR:BS,2,)</f>
        <v>OBESITY</v>
      </c>
      <c r="K150" t="str">
        <f>VLOOKUP(D150,'Data Transformation'!BV:BW,2,)</f>
        <v>NORMAL</v>
      </c>
      <c r="L150" t="str">
        <f>VLOOKUP(A150,'Hospitalisation Details'!A:J,10,)</f>
        <v>30/Oct/1989</v>
      </c>
      <c r="M150" s="17">
        <f>VLOOKUP(A150,'Hospitalisation Details'!A:J,6,)</f>
        <v>38282.75</v>
      </c>
      <c r="N150" s="17" t="str">
        <f>VLOOKUP(A150,'Hospitalisation Details'!A:J,7,)</f>
        <v>tier - 1</v>
      </c>
      <c r="O150" t="str">
        <f>VLOOKUP(A150,'Hospitalisation Details'!A:J,8,)</f>
        <v>tier - 2</v>
      </c>
      <c r="P150" t="str">
        <f>VLOOKUP(A150,'Hospitalisation Details'!A:J,9,)</f>
        <v>R1013</v>
      </c>
      <c r="Q150">
        <f>VLOOKUP(A150,'Data Transformation'!DZ:EA,2,)</f>
        <v>34</v>
      </c>
    </row>
    <row r="151" spans="1:17" x14ac:dyDescent="0.3">
      <c r="A151" s="20" t="str">
        <f>'Customer Names'!A151</f>
        <v>Id150</v>
      </c>
      <c r="B151" s="20" t="str">
        <f>VLOOKUP(A151,'Data Transformation'!A:D,3,)</f>
        <v>Sutter</v>
      </c>
      <c r="C151">
        <f>VLOOKUP(A151,'Medical Examinations'!A:H,2,)</f>
        <v>26.07</v>
      </c>
      <c r="D151">
        <f>VLOOKUP(A151,'Medical Examinations'!A:H,3,)</f>
        <v>5.32</v>
      </c>
      <c r="E151" t="str">
        <f>VLOOKUP(A151,'Medical Examinations'!A:H,4,)</f>
        <v>No</v>
      </c>
      <c r="F151" t="str">
        <f>VLOOKUP(A151,'Medical Examinations'!A:H,5,)</f>
        <v>No</v>
      </c>
      <c r="G151" t="str">
        <f>VLOOKUP(A151,'Medical Examinations'!A:H,6,)</f>
        <v>No</v>
      </c>
      <c r="H151" t="str">
        <f>VLOOKUP(A151,'Medical Examinations'!A:H,7,)</f>
        <v>No major surgery</v>
      </c>
      <c r="I151" t="str">
        <f>VLOOKUP(A151,'Medical Examinations'!A:H,8,)</f>
        <v>yes</v>
      </c>
      <c r="J151" t="str">
        <f>VLOOKUP('HEALTH CARE'!C151,'Data Transformation'!BR:BS,2,)</f>
        <v>OVER WEIGHT</v>
      </c>
      <c r="K151" t="str">
        <f>VLOOKUP(D151,'Data Transformation'!BV:BW,2,)</f>
        <v>NORMAL</v>
      </c>
      <c r="L151" t="str">
        <f>VLOOKUP(A151,'Hospitalisation Details'!A:J,10,)</f>
        <v>16/Aug/1980</v>
      </c>
      <c r="M151" s="17">
        <f>VLOOKUP(A151,'Hospitalisation Details'!A:J,6,)</f>
        <v>38245.589999999997</v>
      </c>
      <c r="N151" s="17" t="str">
        <f>VLOOKUP(A151,'Hospitalisation Details'!A:J,7,)</f>
        <v>tier - 1</v>
      </c>
      <c r="O151" t="str">
        <f>VLOOKUP(A151,'Hospitalisation Details'!A:J,8,)</f>
        <v>tier - 2</v>
      </c>
      <c r="P151" t="str">
        <f>VLOOKUP(A151,'Hospitalisation Details'!A:J,9,)</f>
        <v>R1013</v>
      </c>
      <c r="Q151">
        <f>VLOOKUP(A151,'Data Transformation'!DZ:EA,2,)</f>
        <v>43</v>
      </c>
    </row>
    <row r="152" spans="1:17" x14ac:dyDescent="0.3">
      <c r="A152" s="20" t="str">
        <f>'Customer Names'!A152</f>
        <v>Id151</v>
      </c>
      <c r="B152" s="20" t="str">
        <f>VLOOKUP(A152,'Data Transformation'!A:D,3,)</f>
        <v>Yesian</v>
      </c>
      <c r="C152">
        <f>VLOOKUP(A152,'Medical Examinations'!A:H,2,)</f>
        <v>36.54</v>
      </c>
      <c r="D152">
        <f>VLOOKUP(A152,'Medical Examinations'!A:H,3,)</f>
        <v>4.46</v>
      </c>
      <c r="E152" t="str">
        <f>VLOOKUP(A152,'Medical Examinations'!A:H,4,)</f>
        <v>yes</v>
      </c>
      <c r="F152" t="str">
        <f>VLOOKUP(A152,'Medical Examinations'!A:H,5,)</f>
        <v>No</v>
      </c>
      <c r="G152" t="str">
        <f>VLOOKUP(A152,'Medical Examinations'!A:H,6,)</f>
        <v>No</v>
      </c>
      <c r="H152">
        <f>VLOOKUP(A152,'Medical Examinations'!A:H,7,)</f>
        <v>1</v>
      </c>
      <c r="I152" t="str">
        <f>VLOOKUP(A152,'Medical Examinations'!A:H,8,)</f>
        <v>yes</v>
      </c>
      <c r="J152" t="str">
        <f>VLOOKUP('HEALTH CARE'!C152,'Data Transformation'!BR:BS,2,)</f>
        <v>OBESITY</v>
      </c>
      <c r="K152" t="str">
        <f>VLOOKUP(D152,'Data Transformation'!BV:BW,2,)</f>
        <v>NORMAL</v>
      </c>
      <c r="L152" t="str">
        <f>VLOOKUP(A152,'Hospitalisation Details'!A:J,10,)</f>
        <v>16/Jun/1964</v>
      </c>
      <c r="M152" s="17">
        <f>VLOOKUP(A152,'Hospitalisation Details'!A:J,6,)</f>
        <v>38241.74</v>
      </c>
      <c r="N152" s="17" t="str">
        <f>VLOOKUP(A152,'Hospitalisation Details'!A:J,7,)</f>
        <v>tier - 2</v>
      </c>
      <c r="O152" t="str">
        <f>VLOOKUP(A152,'Hospitalisation Details'!A:J,8,)</f>
        <v>tier - 3</v>
      </c>
      <c r="P152" t="str">
        <f>VLOOKUP(A152,'Hospitalisation Details'!A:J,9,)</f>
        <v>R1011</v>
      </c>
      <c r="Q152">
        <f>VLOOKUP(A152,'Data Transformation'!DZ:EA,2,)</f>
        <v>59</v>
      </c>
    </row>
    <row r="153" spans="1:17" x14ac:dyDescent="0.3">
      <c r="A153" s="20" t="str">
        <f>'Customer Names'!A153</f>
        <v>Id152</v>
      </c>
      <c r="B153" s="20" t="str">
        <f>VLOOKUP(A153,'Data Transformation'!A:D,3,)</f>
        <v>Meers</v>
      </c>
      <c r="C153">
        <f>VLOOKUP(A153,'Medical Examinations'!A:H,2,)</f>
        <v>51.64</v>
      </c>
      <c r="D153">
        <f>VLOOKUP(A153,'Medical Examinations'!A:H,3,)</f>
        <v>5.65</v>
      </c>
      <c r="E153" t="str">
        <f>VLOOKUP(A153,'Medical Examinations'!A:H,4,)</f>
        <v>No</v>
      </c>
      <c r="F153" t="str">
        <f>VLOOKUP(A153,'Medical Examinations'!A:H,5,)</f>
        <v>No</v>
      </c>
      <c r="G153" t="str">
        <f>VLOOKUP(A153,'Medical Examinations'!A:H,6,)</f>
        <v>No</v>
      </c>
      <c r="H153" t="str">
        <f>VLOOKUP(A153,'Medical Examinations'!A:H,7,)</f>
        <v>No major surgery</v>
      </c>
      <c r="I153" t="str">
        <f>VLOOKUP(A153,'Medical Examinations'!A:H,8,)</f>
        <v>yes</v>
      </c>
      <c r="J153" t="str">
        <f>VLOOKUP('HEALTH CARE'!C153,'Data Transformation'!BR:BS,2,)</f>
        <v>OBESITY</v>
      </c>
      <c r="K153" t="str">
        <f>VLOOKUP(D153,'Data Transformation'!BV:BW,2,)</f>
        <v>NORMAL</v>
      </c>
      <c r="L153" t="str">
        <f>VLOOKUP(A153,'Hospitalisation Details'!A:J,10,)</f>
        <v>8/Sep/1989</v>
      </c>
      <c r="M153" s="17">
        <f>VLOOKUP(A153,'Hospitalisation Details'!A:J,6,)</f>
        <v>38237.339999999997</v>
      </c>
      <c r="N153" s="17" t="str">
        <f>VLOOKUP(A153,'Hospitalisation Details'!A:J,7,)</f>
        <v>tier - 2</v>
      </c>
      <c r="O153" t="str">
        <f>VLOOKUP(A153,'Hospitalisation Details'!A:J,8,)</f>
        <v>tier - 3</v>
      </c>
      <c r="P153" t="str">
        <f>VLOOKUP(A153,'Hospitalisation Details'!A:J,9,)</f>
        <v>R1011</v>
      </c>
      <c r="Q153">
        <f>VLOOKUP(A153,'Data Transformation'!DZ:EA,2,)</f>
        <v>34</v>
      </c>
    </row>
    <row r="154" spans="1:17" x14ac:dyDescent="0.3">
      <c r="A154" s="20" t="str">
        <f>'Customer Names'!A154</f>
        <v>Id153</v>
      </c>
      <c r="B154" s="20" t="str">
        <f>VLOOKUP(A154,'Data Transformation'!A:D,3,)</f>
        <v>Conlon</v>
      </c>
      <c r="C154">
        <f>VLOOKUP(A154,'Medical Examinations'!A:H,2,)</f>
        <v>42.83</v>
      </c>
      <c r="D154">
        <f>VLOOKUP(A154,'Medical Examinations'!A:H,3,)</f>
        <v>6.04</v>
      </c>
      <c r="E154" t="str">
        <f>VLOOKUP(A154,'Medical Examinations'!A:H,4,)</f>
        <v>No</v>
      </c>
      <c r="F154" t="str">
        <f>VLOOKUP(A154,'Medical Examinations'!A:H,5,)</f>
        <v>No</v>
      </c>
      <c r="G154" t="str">
        <f>VLOOKUP(A154,'Medical Examinations'!A:H,6,)</f>
        <v>No</v>
      </c>
      <c r="H154">
        <f>VLOOKUP(A154,'Medical Examinations'!A:H,7,)</f>
        <v>2</v>
      </c>
      <c r="I154" t="str">
        <f>VLOOKUP(A154,'Medical Examinations'!A:H,8,)</f>
        <v>yes</v>
      </c>
      <c r="J154" t="str">
        <f>VLOOKUP('HEALTH CARE'!C154,'Data Transformation'!BR:BS,2,)</f>
        <v>OBESITY</v>
      </c>
      <c r="K154" t="str">
        <f>VLOOKUP(D154,'Data Transformation'!BV:BW,2,)</f>
        <v>Prediabetes</v>
      </c>
      <c r="L154" t="str">
        <f>VLOOKUP(A154,'Hospitalisation Details'!A:J,10,)</f>
        <v>19/Nov/1972</v>
      </c>
      <c r="M154" s="17">
        <f>VLOOKUP(A154,'Hospitalisation Details'!A:J,6,)</f>
        <v>38189.1</v>
      </c>
      <c r="N154" s="17" t="str">
        <f>VLOOKUP(A154,'Hospitalisation Details'!A:J,7,)</f>
        <v>tier - 2</v>
      </c>
      <c r="O154" t="str">
        <f>VLOOKUP(A154,'Hospitalisation Details'!A:J,8,)</f>
        <v>tier - 2</v>
      </c>
      <c r="P154" t="str">
        <f>VLOOKUP(A154,'Hospitalisation Details'!A:J,9,)</f>
        <v>R1011</v>
      </c>
      <c r="Q154">
        <f>VLOOKUP(A154,'Data Transformation'!DZ:EA,2,)</f>
        <v>51</v>
      </c>
    </row>
    <row r="155" spans="1:17" x14ac:dyDescent="0.3">
      <c r="A155" s="20" t="str">
        <f>'Customer Names'!A155</f>
        <v>Id154</v>
      </c>
      <c r="B155" s="20" t="str">
        <f>VLOOKUP(A155,'Data Transformation'!A:D,3,)</f>
        <v>Arnstein</v>
      </c>
      <c r="C155">
        <f>VLOOKUP(A155,'Medical Examinations'!A:H,2,)</f>
        <v>40.15</v>
      </c>
      <c r="D155">
        <f>VLOOKUP(A155,'Medical Examinations'!A:H,3,)</f>
        <v>5.76</v>
      </c>
      <c r="E155" t="str">
        <f>VLOOKUP(A155,'Medical Examinations'!A:H,4,)</f>
        <v>No</v>
      </c>
      <c r="F155" t="str">
        <f>VLOOKUP(A155,'Medical Examinations'!A:H,5,)</f>
        <v>No</v>
      </c>
      <c r="G155" t="str">
        <f>VLOOKUP(A155,'Medical Examinations'!A:H,6,)</f>
        <v>No</v>
      </c>
      <c r="H155">
        <f>VLOOKUP(A155,'Medical Examinations'!A:H,7,)</f>
        <v>1</v>
      </c>
      <c r="I155" t="str">
        <f>VLOOKUP(A155,'Medical Examinations'!A:H,8,)</f>
        <v>yes</v>
      </c>
      <c r="J155" t="str">
        <f>VLOOKUP('HEALTH CARE'!C155,'Data Transformation'!BR:BS,2,)</f>
        <v>OBESITY</v>
      </c>
      <c r="K155" t="str">
        <f>VLOOKUP(D155,'Data Transformation'!BV:BW,2,)</f>
        <v>Prediabetes</v>
      </c>
      <c r="L155" t="str">
        <f>VLOOKUP(A155,'Hospitalisation Details'!A:J,10,)</f>
        <v>29/Jul/1998</v>
      </c>
      <c r="M155" s="17">
        <f>VLOOKUP(A155,'Hospitalisation Details'!A:J,6,)</f>
        <v>38126.25</v>
      </c>
      <c r="N155" s="17" t="str">
        <f>VLOOKUP(A155,'Hospitalisation Details'!A:J,7,)</f>
        <v>tier - 1</v>
      </c>
      <c r="O155" t="str">
        <f>VLOOKUP(A155,'Hospitalisation Details'!A:J,8,)</f>
        <v>tier - 3</v>
      </c>
      <c r="P155" t="str">
        <f>VLOOKUP(A155,'Hospitalisation Details'!A:J,9,)</f>
        <v>R1013</v>
      </c>
      <c r="Q155">
        <f>VLOOKUP(A155,'Data Transformation'!DZ:EA,2,)</f>
        <v>25</v>
      </c>
    </row>
    <row r="156" spans="1:17" x14ac:dyDescent="0.3">
      <c r="A156" s="20" t="str">
        <f>'Customer Names'!A156</f>
        <v>Id155</v>
      </c>
      <c r="B156" s="20" t="str">
        <f>VLOOKUP(A156,'Data Transformation'!A:D,3,)</f>
        <v>Jurek</v>
      </c>
      <c r="C156">
        <f>VLOOKUP(A156,'Medical Examinations'!A:H,2,)</f>
        <v>27.8</v>
      </c>
      <c r="D156">
        <f>VLOOKUP(A156,'Medical Examinations'!A:H,3,)</f>
        <v>4.3600000000000003</v>
      </c>
      <c r="E156" t="str">
        <f>VLOOKUP(A156,'Medical Examinations'!A:H,4,)</f>
        <v>No</v>
      </c>
      <c r="F156" t="str">
        <f>VLOOKUP(A156,'Medical Examinations'!A:H,5,)</f>
        <v>No</v>
      </c>
      <c r="G156" t="str">
        <f>VLOOKUP(A156,'Medical Examinations'!A:H,6,)</f>
        <v>Yes</v>
      </c>
      <c r="H156">
        <f>VLOOKUP(A156,'Medical Examinations'!A:H,7,)</f>
        <v>1</v>
      </c>
      <c r="I156" t="str">
        <f>VLOOKUP(A156,'Medical Examinations'!A:H,8,)</f>
        <v>yes</v>
      </c>
      <c r="J156" t="str">
        <f>VLOOKUP('HEALTH CARE'!C156,'Data Transformation'!BR:BS,2,)</f>
        <v>OVER WEIGHT</v>
      </c>
      <c r="K156" t="str">
        <f>VLOOKUP(D156,'Data Transformation'!BV:BW,2,)</f>
        <v>NORMAL</v>
      </c>
      <c r="L156" t="str">
        <f>VLOOKUP(A156,'Hospitalisation Details'!A:J,10,)</f>
        <v>9/Sep/1979</v>
      </c>
      <c r="M156" s="17">
        <f>VLOOKUP(A156,'Hospitalisation Details'!A:J,6,)</f>
        <v>37829.72</v>
      </c>
      <c r="N156" s="17" t="str">
        <f>VLOOKUP(A156,'Hospitalisation Details'!A:J,7,)</f>
        <v>tier - 1</v>
      </c>
      <c r="O156" t="str">
        <f>VLOOKUP(A156,'Hospitalisation Details'!A:J,8,)</f>
        <v>tier - 2</v>
      </c>
      <c r="P156" t="str">
        <f>VLOOKUP(A156,'Hospitalisation Details'!A:J,9,)</f>
        <v>R1011</v>
      </c>
      <c r="Q156">
        <f>VLOOKUP(A156,'Data Transformation'!DZ:EA,2,)</f>
        <v>44</v>
      </c>
    </row>
    <row r="157" spans="1:17" x14ac:dyDescent="0.3">
      <c r="A157" s="20" t="str">
        <f>'Customer Names'!A157</f>
        <v>Id156</v>
      </c>
      <c r="B157" s="20" t="str">
        <f>VLOOKUP(A157,'Data Transformation'!A:D,3,)</f>
        <v>Thill</v>
      </c>
      <c r="C157">
        <f>VLOOKUP(A157,'Medical Examinations'!A:H,2,)</f>
        <v>45.81</v>
      </c>
      <c r="D157">
        <f>VLOOKUP(A157,'Medical Examinations'!A:H,3,)</f>
        <v>4.76</v>
      </c>
      <c r="E157" t="str">
        <f>VLOOKUP(A157,'Medical Examinations'!A:H,4,)</f>
        <v>yes</v>
      </c>
      <c r="F157" t="str">
        <f>VLOOKUP(A157,'Medical Examinations'!A:H,5,)</f>
        <v>No</v>
      </c>
      <c r="G157" t="str">
        <f>VLOOKUP(A157,'Medical Examinations'!A:H,6,)</f>
        <v>Yes</v>
      </c>
      <c r="H157">
        <f>VLOOKUP(A157,'Medical Examinations'!A:H,7,)</f>
        <v>1</v>
      </c>
      <c r="I157" t="str">
        <f>VLOOKUP(A157,'Medical Examinations'!A:H,8,)</f>
        <v>yes</v>
      </c>
      <c r="J157" t="str">
        <f>VLOOKUP('HEALTH CARE'!C157,'Data Transformation'!BR:BS,2,)</f>
        <v>OBESITY</v>
      </c>
      <c r="K157" t="str">
        <f>VLOOKUP(D157,'Data Transformation'!BV:BW,2,)</f>
        <v>NORMAL</v>
      </c>
      <c r="L157" t="str">
        <f>VLOOKUP(A157,'Hospitalisation Details'!A:J,10,)</f>
        <v>26/Jul/1983</v>
      </c>
      <c r="M157" s="17">
        <f>VLOOKUP(A157,'Hospitalisation Details'!A:J,6,)</f>
        <v>37800.980000000003</v>
      </c>
      <c r="N157" s="17" t="str">
        <f>VLOOKUP(A157,'Hospitalisation Details'!A:J,7,)</f>
        <v>tier - 2</v>
      </c>
      <c r="O157" t="str">
        <f>VLOOKUP(A157,'Hospitalisation Details'!A:J,8,)</f>
        <v>tier - 2</v>
      </c>
      <c r="P157" t="str">
        <f>VLOOKUP(A157,'Hospitalisation Details'!A:J,9,)</f>
        <v>R1011</v>
      </c>
      <c r="Q157">
        <f>VLOOKUP(A157,'Data Transformation'!DZ:EA,2,)</f>
        <v>40</v>
      </c>
    </row>
    <row r="158" spans="1:17" x14ac:dyDescent="0.3">
      <c r="A158" s="20" t="str">
        <f>'Customer Names'!A158</f>
        <v>Id157</v>
      </c>
      <c r="B158" s="20" t="str">
        <f>VLOOKUP(A158,'Data Transformation'!A:D,3,)</f>
        <v>Glaz</v>
      </c>
      <c r="C158">
        <f>VLOOKUP(A158,'Medical Examinations'!A:H,2,)</f>
        <v>34.43</v>
      </c>
      <c r="D158">
        <f>VLOOKUP(A158,'Medical Examinations'!A:H,3,)</f>
        <v>10.82</v>
      </c>
      <c r="E158" t="str">
        <f>VLOOKUP(A158,'Medical Examinations'!A:H,4,)</f>
        <v>yes</v>
      </c>
      <c r="F158" t="str">
        <f>VLOOKUP(A158,'Medical Examinations'!A:H,5,)</f>
        <v>No</v>
      </c>
      <c r="G158" t="str">
        <f>VLOOKUP(A158,'Medical Examinations'!A:H,6,)</f>
        <v>No</v>
      </c>
      <c r="H158">
        <f>VLOOKUP(A158,'Medical Examinations'!A:H,7,)</f>
        <v>1</v>
      </c>
      <c r="I158" t="str">
        <f>VLOOKUP(A158,'Medical Examinations'!A:H,8,)</f>
        <v>yes</v>
      </c>
      <c r="J158" t="str">
        <f>VLOOKUP('HEALTH CARE'!C158,'Data Transformation'!BR:BS,2,)</f>
        <v>OBESITY</v>
      </c>
      <c r="K158" t="str">
        <f>VLOOKUP(D158,'Data Transformation'!BV:BW,2,)</f>
        <v>Diabetes</v>
      </c>
      <c r="L158" t="str">
        <f>VLOOKUP(A158,'Hospitalisation Details'!A:J,10,)</f>
        <v>15/Aug/1986</v>
      </c>
      <c r="M158" s="17">
        <f>VLOOKUP(A158,'Hospitalisation Details'!A:J,6,)</f>
        <v>37742.58</v>
      </c>
      <c r="N158" s="17" t="str">
        <f>VLOOKUP(A158,'Hospitalisation Details'!A:J,7,)</f>
        <v>tier - 1</v>
      </c>
      <c r="O158" t="str">
        <f>VLOOKUP(A158,'Hospitalisation Details'!A:J,8,)</f>
        <v>tier - 1</v>
      </c>
      <c r="P158" t="str">
        <f>VLOOKUP(A158,'Hospitalisation Details'!A:J,9,)</f>
        <v>R1013</v>
      </c>
      <c r="Q158">
        <f>VLOOKUP(A158,'Data Transformation'!DZ:EA,2,)</f>
        <v>37</v>
      </c>
    </row>
    <row r="159" spans="1:17" x14ac:dyDescent="0.3">
      <c r="A159" s="20" t="str">
        <f>'Customer Names'!A159</f>
        <v>Id158</v>
      </c>
      <c r="B159" s="20" t="str">
        <f>VLOOKUP(A159,'Data Transformation'!A:D,3,)</f>
        <v>Sampson</v>
      </c>
      <c r="C159">
        <f>VLOOKUP(A159,'Medical Examinations'!A:H,2,)</f>
        <v>41.33</v>
      </c>
      <c r="D159">
        <f>VLOOKUP(A159,'Medical Examinations'!A:H,3,)</f>
        <v>4.01</v>
      </c>
      <c r="E159" t="str">
        <f>VLOOKUP(A159,'Medical Examinations'!A:H,4,)</f>
        <v>yes</v>
      </c>
      <c r="F159" t="str">
        <f>VLOOKUP(A159,'Medical Examinations'!A:H,5,)</f>
        <v>No</v>
      </c>
      <c r="G159" t="str">
        <f>VLOOKUP(A159,'Medical Examinations'!A:H,6,)</f>
        <v>No</v>
      </c>
      <c r="H159" t="str">
        <f>VLOOKUP(A159,'Medical Examinations'!A:H,7,)</f>
        <v>No major surgery</v>
      </c>
      <c r="I159" t="str">
        <f>VLOOKUP(A159,'Medical Examinations'!A:H,8,)</f>
        <v>yes</v>
      </c>
      <c r="J159" t="str">
        <f>VLOOKUP('HEALTH CARE'!C159,'Data Transformation'!BR:BS,2,)</f>
        <v>OBESITY</v>
      </c>
      <c r="K159" t="str">
        <f>VLOOKUP(D159,'Data Transformation'!BV:BW,2,)</f>
        <v>NORMAL</v>
      </c>
      <c r="L159" t="str">
        <f>VLOOKUP(A159,'Hospitalisation Details'!A:J,10,)</f>
        <v>18/Sep/1976</v>
      </c>
      <c r="M159" s="17">
        <f>VLOOKUP(A159,'Hospitalisation Details'!A:J,6,)</f>
        <v>37735.199999999997</v>
      </c>
      <c r="N159" s="17" t="str">
        <f>VLOOKUP(A159,'Hospitalisation Details'!A:J,7,)</f>
        <v>tier - 2</v>
      </c>
      <c r="O159" t="str">
        <f>VLOOKUP(A159,'Hospitalisation Details'!A:J,8,)</f>
        <v>tier - 2</v>
      </c>
      <c r="P159" t="str">
        <f>VLOOKUP(A159,'Hospitalisation Details'!A:J,9,)</f>
        <v>R1011</v>
      </c>
      <c r="Q159">
        <f>VLOOKUP(A159,'Data Transformation'!DZ:EA,2,)</f>
        <v>47</v>
      </c>
    </row>
    <row r="160" spans="1:17" x14ac:dyDescent="0.3">
      <c r="A160" s="20" t="str">
        <f>'Customer Names'!A160</f>
        <v>Id159</v>
      </c>
      <c r="B160" s="20" t="str">
        <f>VLOOKUP(A160,'Data Transformation'!A:D,3,)</f>
        <v>Duliba</v>
      </c>
      <c r="C160">
        <f>VLOOKUP(A160,'Medical Examinations'!A:H,2,)</f>
        <v>31.92</v>
      </c>
      <c r="D160">
        <f>VLOOKUP(A160,'Medical Examinations'!A:H,3,)</f>
        <v>5.12</v>
      </c>
      <c r="E160" t="str">
        <f>VLOOKUP(A160,'Medical Examinations'!A:H,4,)</f>
        <v>yes</v>
      </c>
      <c r="F160" t="str">
        <f>VLOOKUP(A160,'Medical Examinations'!A:H,5,)</f>
        <v>No</v>
      </c>
      <c r="G160" t="str">
        <f>VLOOKUP(A160,'Medical Examinations'!A:H,6,)</f>
        <v>No</v>
      </c>
      <c r="H160">
        <f>VLOOKUP(A160,'Medical Examinations'!A:H,7,)</f>
        <v>1</v>
      </c>
      <c r="I160" t="str">
        <f>VLOOKUP(A160,'Medical Examinations'!A:H,8,)</f>
        <v>yes</v>
      </c>
      <c r="J160" t="str">
        <f>VLOOKUP('HEALTH CARE'!C160,'Data Transformation'!BR:BS,2,)</f>
        <v>OBESITY</v>
      </c>
      <c r="K160" t="str">
        <f>VLOOKUP(D160,'Data Transformation'!BV:BW,2,)</f>
        <v>NORMAL</v>
      </c>
      <c r="L160" t="str">
        <f>VLOOKUP(A160,'Hospitalisation Details'!A:J,10,)</f>
        <v>10/Oct/1988</v>
      </c>
      <c r="M160" s="17">
        <f>VLOOKUP(A160,'Hospitalisation Details'!A:J,6,)</f>
        <v>37701.879999999997</v>
      </c>
      <c r="N160" s="17" t="str">
        <f>VLOOKUP(A160,'Hospitalisation Details'!A:J,7,)</f>
        <v>tier - 2</v>
      </c>
      <c r="O160" t="str">
        <f>VLOOKUP(A160,'Hospitalisation Details'!A:J,8,)</f>
        <v>tier - 3</v>
      </c>
      <c r="P160" t="str">
        <f>VLOOKUP(A160,'Hospitalisation Details'!A:J,9,)</f>
        <v>R1023</v>
      </c>
      <c r="Q160">
        <f>VLOOKUP(A160,'Data Transformation'!DZ:EA,2,)</f>
        <v>35</v>
      </c>
    </row>
    <row r="161" spans="1:17" x14ac:dyDescent="0.3">
      <c r="A161" s="20" t="str">
        <f>'Customer Names'!A161</f>
        <v>Id160</v>
      </c>
      <c r="B161" s="20" t="str">
        <f>VLOOKUP(A161,'Data Transformation'!A:D,3,)</f>
        <v>Tanguay</v>
      </c>
      <c r="C161">
        <f>VLOOKUP(A161,'Medical Examinations'!A:H,2,)</f>
        <v>39.799999999999997</v>
      </c>
      <c r="D161">
        <f>VLOOKUP(A161,'Medical Examinations'!A:H,3,)</f>
        <v>10.54</v>
      </c>
      <c r="E161" t="str">
        <f>VLOOKUP(A161,'Medical Examinations'!A:H,4,)</f>
        <v>yes</v>
      </c>
      <c r="F161" t="str">
        <f>VLOOKUP(A161,'Medical Examinations'!A:H,5,)</f>
        <v>No</v>
      </c>
      <c r="G161" t="str">
        <f>VLOOKUP(A161,'Medical Examinations'!A:H,6,)</f>
        <v>No</v>
      </c>
      <c r="H161">
        <f>VLOOKUP(A161,'Medical Examinations'!A:H,7,)</f>
        <v>2</v>
      </c>
      <c r="I161" t="str">
        <f>VLOOKUP(A161,'Medical Examinations'!A:H,8,)</f>
        <v>yes</v>
      </c>
      <c r="J161" t="str">
        <f>VLOOKUP('HEALTH CARE'!C161,'Data Transformation'!BR:BS,2,)</f>
        <v>OBESITY</v>
      </c>
      <c r="K161" t="str">
        <f>VLOOKUP(D161,'Data Transformation'!BV:BW,2,)</f>
        <v>Diabetes</v>
      </c>
      <c r="L161" t="str">
        <f>VLOOKUP(A161,'Hospitalisation Details'!A:J,10,)</f>
        <v>28/Oct/1970</v>
      </c>
      <c r="M161" s="17">
        <f>VLOOKUP(A161,'Hospitalisation Details'!A:J,6,)</f>
        <v>37675.06</v>
      </c>
      <c r="N161" s="17" t="str">
        <f>VLOOKUP(A161,'Hospitalisation Details'!A:J,7,)</f>
        <v>tier - 2</v>
      </c>
      <c r="O161" t="str">
        <f>VLOOKUP(A161,'Hospitalisation Details'!A:J,8,)</f>
        <v>tier - 3</v>
      </c>
      <c r="P161" t="str">
        <f>VLOOKUP(A161,'Hospitalisation Details'!A:J,9,)</f>
        <v>R1011</v>
      </c>
      <c r="Q161">
        <f>VLOOKUP(A161,'Data Transformation'!DZ:EA,2,)</f>
        <v>53</v>
      </c>
    </row>
    <row r="162" spans="1:17" x14ac:dyDescent="0.3">
      <c r="A162" s="20" t="str">
        <f>'Customer Names'!A162</f>
        <v>Id161</v>
      </c>
      <c r="B162" s="20" t="str">
        <f>VLOOKUP(A162,'Data Transformation'!A:D,3,)</f>
        <v>McClelland</v>
      </c>
      <c r="C162">
        <f>VLOOKUP(A162,'Medical Examinations'!A:H,2,)</f>
        <v>42.82</v>
      </c>
      <c r="D162">
        <f>VLOOKUP(A162,'Medical Examinations'!A:H,3,)</f>
        <v>4.21</v>
      </c>
      <c r="E162" t="str">
        <f>VLOOKUP(A162,'Medical Examinations'!A:H,4,)</f>
        <v>No</v>
      </c>
      <c r="F162" t="str">
        <f>VLOOKUP(A162,'Medical Examinations'!A:H,5,)</f>
        <v>No</v>
      </c>
      <c r="G162" t="str">
        <f>VLOOKUP(A162,'Medical Examinations'!A:H,6,)</f>
        <v>No</v>
      </c>
      <c r="H162" t="str">
        <f>VLOOKUP(A162,'Medical Examinations'!A:H,7,)</f>
        <v>No major surgery</v>
      </c>
      <c r="I162" t="str">
        <f>VLOOKUP(A162,'Medical Examinations'!A:H,8,)</f>
        <v>yes</v>
      </c>
      <c r="J162" t="str">
        <f>VLOOKUP('HEALTH CARE'!C162,'Data Transformation'!BR:BS,2,)</f>
        <v>OBESITY</v>
      </c>
      <c r="K162" t="str">
        <f>VLOOKUP(D162,'Data Transformation'!BV:BW,2,)</f>
        <v>NORMAL</v>
      </c>
      <c r="L162" t="str">
        <f>VLOOKUP(A162,'Hospitalisation Details'!A:J,10,)</f>
        <v>20/Jun/1982</v>
      </c>
      <c r="M162" s="17">
        <f>VLOOKUP(A162,'Hospitalisation Details'!A:J,6,)</f>
        <v>37650.74</v>
      </c>
      <c r="N162" s="17" t="str">
        <f>VLOOKUP(A162,'Hospitalisation Details'!A:J,7,)</f>
        <v>tier - 2</v>
      </c>
      <c r="O162" t="str">
        <f>VLOOKUP(A162,'Hospitalisation Details'!A:J,8,)</f>
        <v>tier - 2</v>
      </c>
      <c r="P162" t="str">
        <f>VLOOKUP(A162,'Hospitalisation Details'!A:J,9,)</f>
        <v>R1012</v>
      </c>
      <c r="Q162">
        <f>VLOOKUP(A162,'Data Transformation'!DZ:EA,2,)</f>
        <v>41</v>
      </c>
    </row>
    <row r="163" spans="1:17" x14ac:dyDescent="0.3">
      <c r="A163" s="20" t="str">
        <f>'Customer Names'!A163</f>
        <v>Id162</v>
      </c>
      <c r="B163" s="20" t="str">
        <f>VLOOKUP(A163,'Data Transformation'!A:D,3,)</f>
        <v>Gorman</v>
      </c>
      <c r="C163">
        <f>VLOOKUP(A163,'Medical Examinations'!A:H,2,)</f>
        <v>33.630000000000003</v>
      </c>
      <c r="D163">
        <f>VLOOKUP(A163,'Medical Examinations'!A:H,3,)</f>
        <v>5.42</v>
      </c>
      <c r="E163" t="str">
        <f>VLOOKUP(A163,'Medical Examinations'!A:H,4,)</f>
        <v>No</v>
      </c>
      <c r="F163" t="str">
        <f>VLOOKUP(A163,'Medical Examinations'!A:H,5,)</f>
        <v>No</v>
      </c>
      <c r="G163" t="str">
        <f>VLOOKUP(A163,'Medical Examinations'!A:H,6,)</f>
        <v>No</v>
      </c>
      <c r="H163" t="str">
        <f>VLOOKUP(A163,'Medical Examinations'!A:H,7,)</f>
        <v>No major surgery</v>
      </c>
      <c r="I163" t="str">
        <f>VLOOKUP(A163,'Medical Examinations'!A:H,8,)</f>
        <v>yes</v>
      </c>
      <c r="J163" t="str">
        <f>VLOOKUP('HEALTH CARE'!C163,'Data Transformation'!BR:BS,2,)</f>
        <v>OBESITY</v>
      </c>
      <c r="K163" t="str">
        <f>VLOOKUP(D163,'Data Transformation'!BV:BW,2,)</f>
        <v>NORMAL</v>
      </c>
      <c r="L163" t="str">
        <f>VLOOKUP(A163,'Hospitalisation Details'!A:J,10,)</f>
        <v>16/Nov/1990</v>
      </c>
      <c r="M163" s="17">
        <f>VLOOKUP(A163,'Hospitalisation Details'!A:J,6,)</f>
        <v>37607.53</v>
      </c>
      <c r="N163" s="17" t="str">
        <f>VLOOKUP(A163,'Hospitalisation Details'!A:J,7,)</f>
        <v>tier - 1</v>
      </c>
      <c r="O163" t="str">
        <f>VLOOKUP(A163,'Hospitalisation Details'!A:J,8,)</f>
        <v>tier - 2</v>
      </c>
      <c r="P163" t="str">
        <f>VLOOKUP(A163,'Hospitalisation Details'!A:J,9,)</f>
        <v>R1019</v>
      </c>
      <c r="Q163">
        <f>VLOOKUP(A163,'Data Transformation'!DZ:EA,2,)</f>
        <v>33</v>
      </c>
    </row>
    <row r="164" spans="1:17" x14ac:dyDescent="0.3">
      <c r="A164" s="20" t="str">
        <f>'Customer Names'!A164</f>
        <v>Id163</v>
      </c>
      <c r="B164" s="20" t="str">
        <f>VLOOKUP(A164,'Data Transformation'!A:D,3,)</f>
        <v>Nishimura</v>
      </c>
      <c r="C164">
        <f>VLOOKUP(A164,'Medical Examinations'!A:H,2,)</f>
        <v>37.07</v>
      </c>
      <c r="D164">
        <f>VLOOKUP(A164,'Medical Examinations'!A:H,3,)</f>
        <v>4.28</v>
      </c>
      <c r="E164" t="str">
        <f>VLOOKUP(A164,'Medical Examinations'!A:H,4,)</f>
        <v>No</v>
      </c>
      <c r="F164" t="str">
        <f>VLOOKUP(A164,'Medical Examinations'!A:H,5,)</f>
        <v>yes</v>
      </c>
      <c r="G164" t="str">
        <f>VLOOKUP(A164,'Medical Examinations'!A:H,6,)</f>
        <v>No</v>
      </c>
      <c r="H164">
        <f>VLOOKUP(A164,'Medical Examinations'!A:H,7,)</f>
        <v>1</v>
      </c>
      <c r="I164" t="str">
        <f>VLOOKUP(A164,'Medical Examinations'!A:H,8,)</f>
        <v>yes</v>
      </c>
      <c r="J164" t="str">
        <f>VLOOKUP('HEALTH CARE'!C164,'Data Transformation'!BR:BS,2,)</f>
        <v>OBESITY</v>
      </c>
      <c r="K164" t="str">
        <f>VLOOKUP(D164,'Data Transformation'!BV:BW,2,)</f>
        <v>NORMAL</v>
      </c>
      <c r="L164" t="str">
        <f>VLOOKUP(A164,'Hospitalisation Details'!A:J,10,)</f>
        <v>12/Oct/2000</v>
      </c>
      <c r="M164" s="17">
        <f>VLOOKUP(A164,'Hospitalisation Details'!A:J,6,)</f>
        <v>37484.449999999997</v>
      </c>
      <c r="N164" s="17" t="str">
        <f>VLOOKUP(A164,'Hospitalisation Details'!A:J,7,)</f>
        <v>tier - 1</v>
      </c>
      <c r="O164" t="str">
        <f>VLOOKUP(A164,'Hospitalisation Details'!A:J,8,)</f>
        <v>tier - 1</v>
      </c>
      <c r="P164" t="str">
        <f>VLOOKUP(A164,'Hospitalisation Details'!A:J,9,)</f>
        <v>R1013</v>
      </c>
      <c r="Q164">
        <f>VLOOKUP(A164,'Data Transformation'!DZ:EA,2,)</f>
        <v>23</v>
      </c>
    </row>
    <row r="165" spans="1:17" x14ac:dyDescent="0.3">
      <c r="A165" s="20" t="str">
        <f>'Customer Names'!A165</f>
        <v>Id164</v>
      </c>
      <c r="B165" s="20" t="str">
        <f>VLOOKUP(A165,'Data Transformation'!A:D,3,)</f>
        <v>Brimble</v>
      </c>
      <c r="C165">
        <f>VLOOKUP(A165,'Medical Examinations'!A:H,2,)</f>
        <v>35.625</v>
      </c>
      <c r="D165">
        <f>VLOOKUP(A165,'Medical Examinations'!A:H,3,)</f>
        <v>8.9</v>
      </c>
      <c r="E165" t="str">
        <f>VLOOKUP(A165,'Medical Examinations'!A:H,4,)</f>
        <v>No</v>
      </c>
      <c r="F165" t="str">
        <f>VLOOKUP(A165,'Medical Examinations'!A:H,5,)</f>
        <v>No</v>
      </c>
      <c r="G165" t="str">
        <f>VLOOKUP(A165,'Medical Examinations'!A:H,6,)</f>
        <v>No</v>
      </c>
      <c r="H165" t="str">
        <f>VLOOKUP(A165,'Medical Examinations'!A:H,7,)</f>
        <v>No major surgery</v>
      </c>
      <c r="I165" t="str">
        <f>VLOOKUP(A165,'Medical Examinations'!A:H,8,)</f>
        <v>yes</v>
      </c>
      <c r="J165" t="str">
        <f>VLOOKUP('HEALTH CARE'!C165,'Data Transformation'!BR:BS,2,)</f>
        <v>OBESITY</v>
      </c>
      <c r="K165" t="str">
        <f>VLOOKUP(D165,'Data Transformation'!BV:BW,2,)</f>
        <v>Diabetes</v>
      </c>
      <c r="L165" t="str">
        <f>VLOOKUP(A165,'Hospitalisation Details'!A:J,10,)</f>
        <v>27/Sep/2002</v>
      </c>
      <c r="M165" s="17">
        <f>VLOOKUP(A165,'Hospitalisation Details'!A:J,6,)</f>
        <v>37465.339999999997</v>
      </c>
      <c r="N165" s="17" t="str">
        <f>VLOOKUP(A165,'Hospitalisation Details'!A:J,7,)</f>
        <v>tier - 1</v>
      </c>
      <c r="O165" t="str">
        <f>VLOOKUP(A165,'Hospitalisation Details'!A:J,8,)</f>
        <v>tier - 2</v>
      </c>
      <c r="P165" t="str">
        <f>VLOOKUP(A165,'Hospitalisation Details'!A:J,9,)</f>
        <v>R1012</v>
      </c>
      <c r="Q165">
        <f>VLOOKUP(A165,'Data Transformation'!DZ:EA,2,)</f>
        <v>21</v>
      </c>
    </row>
    <row r="166" spans="1:17" x14ac:dyDescent="0.3">
      <c r="A166" s="20" t="str">
        <f>'Customer Names'!A166</f>
        <v>Id165</v>
      </c>
      <c r="B166" s="20" t="str">
        <f>VLOOKUP(A166,'Data Transformation'!A:D,3,)</f>
        <v>Trenk</v>
      </c>
      <c r="C166">
        <f>VLOOKUP(A166,'Medical Examinations'!A:H,2,)</f>
        <v>42.69</v>
      </c>
      <c r="D166">
        <f>VLOOKUP(A166,'Medical Examinations'!A:H,3,)</f>
        <v>4.8899999999999997</v>
      </c>
      <c r="E166" t="str">
        <f>VLOOKUP(A166,'Medical Examinations'!A:H,4,)</f>
        <v>No</v>
      </c>
      <c r="F166" t="str">
        <f>VLOOKUP(A166,'Medical Examinations'!A:H,5,)</f>
        <v>No</v>
      </c>
      <c r="G166" t="str">
        <f>VLOOKUP(A166,'Medical Examinations'!A:H,6,)</f>
        <v>Yes</v>
      </c>
      <c r="H166">
        <f>VLOOKUP(A166,'Medical Examinations'!A:H,7,)</f>
        <v>1</v>
      </c>
      <c r="I166" t="str">
        <f>VLOOKUP(A166,'Medical Examinations'!A:H,8,)</f>
        <v>yes</v>
      </c>
      <c r="J166" t="str">
        <f>VLOOKUP('HEALTH CARE'!C166,'Data Transformation'!BR:BS,2,)</f>
        <v>OBESITY</v>
      </c>
      <c r="K166" t="str">
        <f>VLOOKUP(D166,'Data Transformation'!BV:BW,2,)</f>
        <v>NORMAL</v>
      </c>
      <c r="L166" t="str">
        <f>VLOOKUP(A166,'Hospitalisation Details'!A:J,10,)</f>
        <v>3/Aug/1979</v>
      </c>
      <c r="M166" s="17">
        <f>VLOOKUP(A166,'Hospitalisation Details'!A:J,6,)</f>
        <v>37425.94</v>
      </c>
      <c r="N166" s="17" t="str">
        <f>VLOOKUP(A166,'Hospitalisation Details'!A:J,7,)</f>
        <v>tier - 2</v>
      </c>
      <c r="O166" t="str">
        <f>VLOOKUP(A166,'Hospitalisation Details'!A:J,8,)</f>
        <v>tier - 1</v>
      </c>
      <c r="P166" t="str">
        <f>VLOOKUP(A166,'Hospitalisation Details'!A:J,9,)</f>
        <v>R1011</v>
      </c>
      <c r="Q166">
        <f>VLOOKUP(A166,'Data Transformation'!DZ:EA,2,)</f>
        <v>44</v>
      </c>
    </row>
    <row r="167" spans="1:17" x14ac:dyDescent="0.3">
      <c r="A167" s="20" t="str">
        <f>'Customer Names'!A167</f>
        <v>Id166</v>
      </c>
      <c r="B167" s="20" t="str">
        <f>VLOOKUP(A167,'Data Transformation'!A:D,3,)</f>
        <v>Wittmann</v>
      </c>
      <c r="C167">
        <f>VLOOKUP(A167,'Medical Examinations'!A:H,2,)</f>
        <v>37.869999999999997</v>
      </c>
      <c r="D167">
        <f>VLOOKUP(A167,'Medical Examinations'!A:H,3,)</f>
        <v>4.29</v>
      </c>
      <c r="E167" t="str">
        <f>VLOOKUP(A167,'Medical Examinations'!A:H,4,)</f>
        <v>yes</v>
      </c>
      <c r="F167" t="str">
        <f>VLOOKUP(A167,'Medical Examinations'!A:H,5,)</f>
        <v>No</v>
      </c>
      <c r="G167" t="str">
        <f>VLOOKUP(A167,'Medical Examinations'!A:H,6,)</f>
        <v>Yes</v>
      </c>
      <c r="H167">
        <f>VLOOKUP(A167,'Medical Examinations'!A:H,7,)</f>
        <v>1</v>
      </c>
      <c r="I167" t="str">
        <f>VLOOKUP(A167,'Medical Examinations'!A:H,8,)</f>
        <v>yes</v>
      </c>
      <c r="J167" t="str">
        <f>VLOOKUP('HEALTH CARE'!C167,'Data Transformation'!BR:BS,2,)</f>
        <v>OBESITY</v>
      </c>
      <c r="K167" t="str">
        <f>VLOOKUP(D167,'Data Transformation'!BV:BW,2,)</f>
        <v>NORMAL</v>
      </c>
      <c r="L167" t="str">
        <f>VLOOKUP(A167,'Hospitalisation Details'!A:J,10,)</f>
        <v>30/Oct/1969</v>
      </c>
      <c r="M167" s="17">
        <f>VLOOKUP(A167,'Hospitalisation Details'!A:J,6,)</f>
        <v>37277.269999999997</v>
      </c>
      <c r="N167" s="17" t="str">
        <f>VLOOKUP(A167,'Hospitalisation Details'!A:J,7,)</f>
        <v>tier - 1</v>
      </c>
      <c r="O167" t="str">
        <f>VLOOKUP(A167,'Hospitalisation Details'!A:J,8,)</f>
        <v>tier - 3</v>
      </c>
      <c r="P167" t="str">
        <f>VLOOKUP(A167,'Hospitalisation Details'!A:J,9,)</f>
        <v>R1011</v>
      </c>
      <c r="Q167">
        <f>VLOOKUP(A167,'Data Transformation'!DZ:EA,2,)</f>
        <v>54</v>
      </c>
    </row>
    <row r="168" spans="1:17" x14ac:dyDescent="0.3">
      <c r="A168" s="20" t="str">
        <f>'Customer Names'!A168</f>
        <v>Id167</v>
      </c>
      <c r="B168" s="20" t="str">
        <f>VLOOKUP(A168,'Data Transformation'!A:D,3,)</f>
        <v>Tremblay</v>
      </c>
      <c r="C168">
        <f>VLOOKUP(A168,'Medical Examinations'!A:H,2,)</f>
        <v>40.61</v>
      </c>
      <c r="D168">
        <f>VLOOKUP(A168,'Medical Examinations'!A:H,3,)</f>
        <v>8</v>
      </c>
      <c r="E168" t="str">
        <f>VLOOKUP(A168,'Medical Examinations'!A:H,4,)</f>
        <v>yes</v>
      </c>
      <c r="F168" t="str">
        <f>VLOOKUP(A168,'Medical Examinations'!A:H,5,)</f>
        <v>No</v>
      </c>
      <c r="G168" t="str">
        <f>VLOOKUP(A168,'Medical Examinations'!A:H,6,)</f>
        <v>No</v>
      </c>
      <c r="H168">
        <f>VLOOKUP(A168,'Medical Examinations'!A:H,7,)</f>
        <v>1</v>
      </c>
      <c r="I168" t="str">
        <f>VLOOKUP(A168,'Medical Examinations'!A:H,8,)</f>
        <v>yes</v>
      </c>
      <c r="J168" t="str">
        <f>VLOOKUP('HEALTH CARE'!C168,'Data Transformation'!BR:BS,2,)</f>
        <v>OBESITY</v>
      </c>
      <c r="K168" t="str">
        <f>VLOOKUP(D168,'Data Transformation'!BV:BW,2,)</f>
        <v>Diabetes</v>
      </c>
      <c r="L168" t="str">
        <f>VLOOKUP(A168,'Hospitalisation Details'!A:J,10,)</f>
        <v>9/Nov/1975</v>
      </c>
      <c r="M168" s="17">
        <f>VLOOKUP(A168,'Hospitalisation Details'!A:J,6,)</f>
        <v>37272.339999999997</v>
      </c>
      <c r="N168" s="17" t="str">
        <f>VLOOKUP(A168,'Hospitalisation Details'!A:J,7,)</f>
        <v>tier - 2</v>
      </c>
      <c r="O168" t="str">
        <f>VLOOKUP(A168,'Hospitalisation Details'!A:J,8,)</f>
        <v>tier - 3</v>
      </c>
      <c r="P168" t="str">
        <f>VLOOKUP(A168,'Hospitalisation Details'!A:J,9,)</f>
        <v>R1011</v>
      </c>
      <c r="Q168">
        <f>VLOOKUP(A168,'Data Transformation'!DZ:EA,2,)</f>
        <v>48</v>
      </c>
    </row>
    <row r="169" spans="1:17" x14ac:dyDescent="0.3">
      <c r="A169" s="20" t="str">
        <f>'Customer Names'!A169</f>
        <v>Id168</v>
      </c>
      <c r="B169" s="20" t="str">
        <f>VLOOKUP(A169,'Data Transformation'!A:D,3,)</f>
        <v>Scofield</v>
      </c>
      <c r="C169">
        <f>VLOOKUP(A169,'Medical Examinations'!A:H,2,)</f>
        <v>30.78</v>
      </c>
      <c r="D169">
        <f>VLOOKUP(A169,'Medical Examinations'!A:H,3,)</f>
        <v>4.67</v>
      </c>
      <c r="E169" t="str">
        <f>VLOOKUP(A169,'Medical Examinations'!A:H,4,)</f>
        <v>yes</v>
      </c>
      <c r="F169" t="str">
        <f>VLOOKUP(A169,'Medical Examinations'!A:H,5,)</f>
        <v>No</v>
      </c>
      <c r="G169" t="str">
        <f>VLOOKUP(A169,'Medical Examinations'!A:H,6,)</f>
        <v>No</v>
      </c>
      <c r="H169" t="str">
        <f>VLOOKUP(A169,'Medical Examinations'!A:H,7,)</f>
        <v>No major surgery</v>
      </c>
      <c r="I169" t="str">
        <f>VLOOKUP(A169,'Medical Examinations'!A:H,8,)</f>
        <v>yes</v>
      </c>
      <c r="J169" t="str">
        <f>VLOOKUP('HEALTH CARE'!C169,'Data Transformation'!BR:BS,2,)</f>
        <v>OBESITY</v>
      </c>
      <c r="K169" t="str">
        <f>VLOOKUP(D169,'Data Transformation'!BV:BW,2,)</f>
        <v>NORMAL</v>
      </c>
      <c r="L169" t="str">
        <f>VLOOKUP(A169,'Hospitalisation Details'!A:J,10,)</f>
        <v>17/Nov/1985</v>
      </c>
      <c r="M169" s="17">
        <f>VLOOKUP(A169,'Hospitalisation Details'!A:J,6,)</f>
        <v>37270.15</v>
      </c>
      <c r="N169" s="17" t="str">
        <f>VLOOKUP(A169,'Hospitalisation Details'!A:J,7,)</f>
        <v>tier - 2</v>
      </c>
      <c r="O169" t="str">
        <f>VLOOKUP(A169,'Hospitalisation Details'!A:J,8,)</f>
        <v>tier - 1</v>
      </c>
      <c r="P169" t="str">
        <f>VLOOKUP(A169,'Hospitalisation Details'!A:J,9,)</f>
        <v>R1024</v>
      </c>
      <c r="Q169">
        <f>VLOOKUP(A169,'Data Transformation'!DZ:EA,2,)</f>
        <v>38</v>
      </c>
    </row>
    <row r="170" spans="1:17" x14ac:dyDescent="0.3">
      <c r="A170" s="20" t="str">
        <f>'Customer Names'!A170</f>
        <v>Id169</v>
      </c>
      <c r="B170" s="20" t="str">
        <f>VLOOKUP(A170,'Data Transformation'!A:D,3,)</f>
        <v>Yost</v>
      </c>
      <c r="C170">
        <f>VLOOKUP(A170,'Medical Examinations'!A:H,2,)</f>
        <v>49.49</v>
      </c>
      <c r="D170">
        <f>VLOOKUP(A170,'Medical Examinations'!A:H,3,)</f>
        <v>4.5</v>
      </c>
      <c r="E170" t="str">
        <f>VLOOKUP(A170,'Medical Examinations'!A:H,4,)</f>
        <v>No</v>
      </c>
      <c r="F170" t="str">
        <f>VLOOKUP(A170,'Medical Examinations'!A:H,5,)</f>
        <v>No</v>
      </c>
      <c r="G170" t="str">
        <f>VLOOKUP(A170,'Medical Examinations'!A:H,6,)</f>
        <v>No</v>
      </c>
      <c r="H170" t="str">
        <f>VLOOKUP(A170,'Medical Examinations'!A:H,7,)</f>
        <v>No major surgery</v>
      </c>
      <c r="I170" t="str">
        <f>VLOOKUP(A170,'Medical Examinations'!A:H,8,)</f>
        <v>yes</v>
      </c>
      <c r="J170" t="str">
        <f>VLOOKUP('HEALTH CARE'!C170,'Data Transformation'!BR:BS,2,)</f>
        <v>OBESITY</v>
      </c>
      <c r="K170" t="str">
        <f>VLOOKUP(D170,'Data Transformation'!BV:BW,2,)</f>
        <v>NORMAL</v>
      </c>
      <c r="L170" t="str">
        <f>VLOOKUP(A170,'Hospitalisation Details'!A:J,10,)</f>
        <v>17/Oct/1990</v>
      </c>
      <c r="M170" s="17">
        <f>VLOOKUP(A170,'Hospitalisation Details'!A:J,6,)</f>
        <v>37251.22</v>
      </c>
      <c r="N170" s="17" t="str">
        <f>VLOOKUP(A170,'Hospitalisation Details'!A:J,7,)</f>
        <v>tier - 2</v>
      </c>
      <c r="O170" t="str">
        <f>VLOOKUP(A170,'Hospitalisation Details'!A:J,8,)</f>
        <v>tier - 2</v>
      </c>
      <c r="P170" t="str">
        <f>VLOOKUP(A170,'Hospitalisation Details'!A:J,9,)</f>
        <v>R1011</v>
      </c>
      <c r="Q170">
        <f>VLOOKUP(A170,'Data Transformation'!DZ:EA,2,)</f>
        <v>33</v>
      </c>
    </row>
    <row r="171" spans="1:17" x14ac:dyDescent="0.3">
      <c r="A171" s="20" t="str">
        <f>'Customer Names'!A171</f>
        <v>Id170</v>
      </c>
      <c r="B171" s="20" t="str">
        <f>VLOOKUP(A171,'Data Transformation'!A:D,3,)</f>
        <v>Torphy</v>
      </c>
      <c r="C171">
        <f>VLOOKUP(A171,'Medical Examinations'!A:H,2,)</f>
        <v>37.619999999999997</v>
      </c>
      <c r="D171">
        <f>VLOOKUP(A171,'Medical Examinations'!A:H,3,)</f>
        <v>6.32</v>
      </c>
      <c r="E171" t="str">
        <f>VLOOKUP(A171,'Medical Examinations'!A:H,4,)</f>
        <v>yes</v>
      </c>
      <c r="F171" t="str">
        <f>VLOOKUP(A171,'Medical Examinations'!A:H,5,)</f>
        <v>yes</v>
      </c>
      <c r="G171" t="str">
        <f>VLOOKUP(A171,'Medical Examinations'!A:H,6,)</f>
        <v>No</v>
      </c>
      <c r="H171">
        <f>VLOOKUP(A171,'Medical Examinations'!A:H,7,)</f>
        <v>2</v>
      </c>
      <c r="I171" t="str">
        <f>VLOOKUP(A171,'Medical Examinations'!A:H,8,)</f>
        <v>yes</v>
      </c>
      <c r="J171" t="str">
        <f>VLOOKUP('HEALTH CARE'!C171,'Data Transformation'!BR:BS,2,)</f>
        <v>OBESITY</v>
      </c>
      <c r="K171" t="str">
        <f>VLOOKUP(D171,'Data Transformation'!BV:BW,2,)</f>
        <v>Prediabetes</v>
      </c>
      <c r="L171" t="str">
        <f>VLOOKUP(A171,'Hospitalisation Details'!A:J,10,)</f>
        <v>5/Sep/2000</v>
      </c>
      <c r="M171" s="17">
        <f>VLOOKUP(A171,'Hospitalisation Details'!A:J,6,)</f>
        <v>37165.160000000003</v>
      </c>
      <c r="N171" s="17" t="str">
        <f>VLOOKUP(A171,'Hospitalisation Details'!A:J,7,)</f>
        <v>tier - 1</v>
      </c>
      <c r="O171" t="str">
        <f>VLOOKUP(A171,'Hospitalisation Details'!A:J,8,)</f>
        <v>tier - 3</v>
      </c>
      <c r="P171" t="str">
        <f>VLOOKUP(A171,'Hospitalisation Details'!A:J,9,)</f>
        <v>?</v>
      </c>
      <c r="Q171">
        <f>VLOOKUP(A171,'Data Transformation'!DZ:EA,2,)</f>
        <v>23</v>
      </c>
    </row>
    <row r="172" spans="1:17" x14ac:dyDescent="0.3">
      <c r="A172" s="20" t="str">
        <f>'Customer Names'!A172</f>
        <v>Id171</v>
      </c>
      <c r="B172" s="20" t="str">
        <f>VLOOKUP(A172,'Data Transformation'!A:D,3,)</f>
        <v>Busby</v>
      </c>
      <c r="C172">
        <f>VLOOKUP(A172,'Medical Examinations'!A:H,2,)</f>
        <v>36.08</v>
      </c>
      <c r="D172">
        <f>VLOOKUP(A172,'Medical Examinations'!A:H,3,)</f>
        <v>6.1</v>
      </c>
      <c r="E172" t="str">
        <f>VLOOKUP(A172,'Medical Examinations'!A:H,4,)</f>
        <v>yes</v>
      </c>
      <c r="F172" t="str">
        <f>VLOOKUP(A172,'Medical Examinations'!A:H,5,)</f>
        <v>No</v>
      </c>
      <c r="G172" t="str">
        <f>VLOOKUP(A172,'Medical Examinations'!A:H,6,)</f>
        <v>No</v>
      </c>
      <c r="H172">
        <f>VLOOKUP(A172,'Medical Examinations'!A:H,7,)</f>
        <v>1</v>
      </c>
      <c r="I172" t="str">
        <f>VLOOKUP(A172,'Medical Examinations'!A:H,8,)</f>
        <v>yes</v>
      </c>
      <c r="J172" t="str">
        <f>VLOOKUP('HEALTH CARE'!C172,'Data Transformation'!BR:BS,2,)</f>
        <v>OBESITY</v>
      </c>
      <c r="K172" t="str">
        <f>VLOOKUP(D172,'Data Transformation'!BV:BW,2,)</f>
        <v>Prediabetes</v>
      </c>
      <c r="L172" t="str">
        <f>VLOOKUP(A172,'Hospitalisation Details'!A:J,10,)</f>
        <v>30/Oct/1995</v>
      </c>
      <c r="M172" s="17">
        <f>VLOOKUP(A172,'Hospitalisation Details'!A:J,6,)</f>
        <v>37133.9</v>
      </c>
      <c r="N172" s="17" t="str">
        <f>VLOOKUP(A172,'Hospitalisation Details'!A:J,7,)</f>
        <v>tier - 2</v>
      </c>
      <c r="O172" t="str">
        <f>VLOOKUP(A172,'Hospitalisation Details'!A:J,8,)</f>
        <v>tier - 2</v>
      </c>
      <c r="P172" t="str">
        <f>VLOOKUP(A172,'Hospitalisation Details'!A:J,9,)</f>
        <v>R1013</v>
      </c>
      <c r="Q172">
        <f>VLOOKUP(A172,'Data Transformation'!DZ:EA,2,)</f>
        <v>28</v>
      </c>
    </row>
    <row r="173" spans="1:17" x14ac:dyDescent="0.3">
      <c r="A173" s="20" t="str">
        <f>'Customer Names'!A173</f>
        <v>Id172</v>
      </c>
      <c r="B173" s="20" t="str">
        <f>VLOOKUP(A173,'Data Transformation'!A:D,3,)</f>
        <v>Nguyen</v>
      </c>
      <c r="C173">
        <f>VLOOKUP(A173,'Medical Examinations'!A:H,2,)</f>
        <v>33.5</v>
      </c>
      <c r="D173">
        <f>VLOOKUP(A173,'Medical Examinations'!A:H,3,)</f>
        <v>5.4</v>
      </c>
      <c r="E173" t="str">
        <f>VLOOKUP(A173,'Medical Examinations'!A:H,4,)</f>
        <v>No</v>
      </c>
      <c r="F173" t="str">
        <f>VLOOKUP(A173,'Medical Examinations'!A:H,5,)</f>
        <v>No</v>
      </c>
      <c r="G173" t="str">
        <f>VLOOKUP(A173,'Medical Examinations'!A:H,6,)</f>
        <v>No</v>
      </c>
      <c r="H173" t="str">
        <f>VLOOKUP(A173,'Medical Examinations'!A:H,7,)</f>
        <v>No major surgery</v>
      </c>
      <c r="I173" t="str">
        <f>VLOOKUP(A173,'Medical Examinations'!A:H,8,)</f>
        <v>yes</v>
      </c>
      <c r="J173" t="str">
        <f>VLOOKUP('HEALTH CARE'!C173,'Data Transformation'!BR:BS,2,)</f>
        <v>OBESITY</v>
      </c>
      <c r="K173" t="str">
        <f>VLOOKUP(D173,'Data Transformation'!BV:BW,2,)</f>
        <v>NORMAL</v>
      </c>
      <c r="L173" t="str">
        <f>VLOOKUP(A173,'Hospitalisation Details'!A:J,10,)</f>
        <v>10/Jun/1989</v>
      </c>
      <c r="M173" s="17">
        <f>VLOOKUP(A173,'Hospitalisation Details'!A:J,6,)</f>
        <v>37079.370000000003</v>
      </c>
      <c r="N173" s="17" t="str">
        <f>VLOOKUP(A173,'Hospitalisation Details'!A:J,7,)</f>
        <v>tier - 2</v>
      </c>
      <c r="O173" t="str">
        <f>VLOOKUP(A173,'Hospitalisation Details'!A:J,8,)</f>
        <v>tier - 3</v>
      </c>
      <c r="P173" t="str">
        <f>VLOOKUP(A173,'Hospitalisation Details'!A:J,9,)</f>
        <v>R1011</v>
      </c>
      <c r="Q173">
        <f>VLOOKUP(A173,'Data Transformation'!DZ:EA,2,)</f>
        <v>34</v>
      </c>
    </row>
    <row r="174" spans="1:17" x14ac:dyDescent="0.3">
      <c r="A174" s="20" t="str">
        <f>'Customer Names'!A174</f>
        <v>Id173</v>
      </c>
      <c r="B174" s="20" t="str">
        <f>VLOOKUP(A174,'Data Transformation'!A:D,3,)</f>
        <v>Hanley</v>
      </c>
      <c r="C174">
        <f>VLOOKUP(A174,'Medical Examinations'!A:H,2,)</f>
        <v>47.46</v>
      </c>
      <c r="D174">
        <f>VLOOKUP(A174,'Medical Examinations'!A:H,3,)</f>
        <v>6.24</v>
      </c>
      <c r="E174" t="str">
        <f>VLOOKUP(A174,'Medical Examinations'!A:H,4,)</f>
        <v>yes</v>
      </c>
      <c r="F174" t="str">
        <f>VLOOKUP(A174,'Medical Examinations'!A:H,5,)</f>
        <v>No</v>
      </c>
      <c r="G174" t="str">
        <f>VLOOKUP(A174,'Medical Examinations'!A:H,6,)</f>
        <v>No</v>
      </c>
      <c r="H174">
        <f>VLOOKUP(A174,'Medical Examinations'!A:H,7,)</f>
        <v>1</v>
      </c>
      <c r="I174" t="str">
        <f>VLOOKUP(A174,'Medical Examinations'!A:H,8,)</f>
        <v>yes</v>
      </c>
      <c r="J174" t="str">
        <f>VLOOKUP('HEALTH CARE'!C174,'Data Transformation'!BR:BS,2,)</f>
        <v>OBESITY</v>
      </c>
      <c r="K174" t="str">
        <f>VLOOKUP(D174,'Data Transformation'!BV:BW,2,)</f>
        <v>Prediabetes</v>
      </c>
      <c r="L174" t="str">
        <f>VLOOKUP(A174,'Hospitalisation Details'!A:J,10,)</f>
        <v>17/Dec/1988</v>
      </c>
      <c r="M174" s="17">
        <f>VLOOKUP(A174,'Hospitalisation Details'!A:J,6,)</f>
        <v>37076.370000000003</v>
      </c>
      <c r="N174" s="17" t="str">
        <f>VLOOKUP(A174,'Hospitalisation Details'!A:J,7,)</f>
        <v>tier - 2</v>
      </c>
      <c r="O174" t="str">
        <f>VLOOKUP(A174,'Hospitalisation Details'!A:J,8,)</f>
        <v>tier - 1</v>
      </c>
      <c r="P174" t="str">
        <f>VLOOKUP(A174,'Hospitalisation Details'!A:J,9,)</f>
        <v>R1011</v>
      </c>
      <c r="Q174">
        <f>VLOOKUP(A174,'Data Transformation'!DZ:EA,2,)</f>
        <v>35</v>
      </c>
    </row>
    <row r="175" spans="1:17" x14ac:dyDescent="0.3">
      <c r="A175" s="20" t="str">
        <f>'Customer Names'!A175</f>
        <v>Id174</v>
      </c>
      <c r="B175" s="20" t="str">
        <f>VLOOKUP(A175,'Data Transformation'!A:D,3,)</f>
        <v>Scheer</v>
      </c>
      <c r="C175">
        <f>VLOOKUP(A175,'Medical Examinations'!A:H,2,)</f>
        <v>49.24</v>
      </c>
      <c r="D175">
        <f>VLOOKUP(A175,'Medical Examinations'!A:H,3,)</f>
        <v>4.45</v>
      </c>
      <c r="E175" t="str">
        <f>VLOOKUP(A175,'Medical Examinations'!A:H,4,)</f>
        <v>No</v>
      </c>
      <c r="F175" t="str">
        <f>VLOOKUP(A175,'Medical Examinations'!A:H,5,)</f>
        <v>No</v>
      </c>
      <c r="G175" t="str">
        <f>VLOOKUP(A175,'Medical Examinations'!A:H,6,)</f>
        <v>No</v>
      </c>
      <c r="H175" t="str">
        <f>VLOOKUP(A175,'Medical Examinations'!A:H,7,)</f>
        <v>No major surgery</v>
      </c>
      <c r="I175" t="str">
        <f>VLOOKUP(A175,'Medical Examinations'!A:H,8,)</f>
        <v>yes</v>
      </c>
      <c r="J175" t="str">
        <f>VLOOKUP('HEALTH CARE'!C175,'Data Transformation'!BR:BS,2,)</f>
        <v>OBESITY</v>
      </c>
      <c r="K175" t="str">
        <f>VLOOKUP(D175,'Data Transformation'!BV:BW,2,)</f>
        <v>NORMAL</v>
      </c>
      <c r="L175" t="str">
        <f>VLOOKUP(A175,'Hospitalisation Details'!A:J,10,)</f>
        <v>1/Nov/1991</v>
      </c>
      <c r="M175" s="17">
        <f>VLOOKUP(A175,'Hospitalisation Details'!A:J,6,)</f>
        <v>37040.879999999997</v>
      </c>
      <c r="N175" s="17" t="str">
        <f>VLOOKUP(A175,'Hospitalisation Details'!A:J,7,)</f>
        <v>tier - 2</v>
      </c>
      <c r="O175" t="str">
        <f>VLOOKUP(A175,'Hospitalisation Details'!A:J,8,)</f>
        <v>tier - 2</v>
      </c>
      <c r="P175" t="str">
        <f>VLOOKUP(A175,'Hospitalisation Details'!A:J,9,)</f>
        <v>R1011</v>
      </c>
      <c r="Q175">
        <f>VLOOKUP(A175,'Data Transformation'!DZ:EA,2,)</f>
        <v>32</v>
      </c>
    </row>
    <row r="176" spans="1:17" x14ac:dyDescent="0.3">
      <c r="A176" s="20" t="str">
        <f>'Customer Names'!A176</f>
        <v>Id175</v>
      </c>
      <c r="B176" s="20" t="str">
        <f>VLOOKUP(A176,'Data Transformation'!A:D,3,)</f>
        <v>Rankin</v>
      </c>
      <c r="C176">
        <f>VLOOKUP(A176,'Medical Examinations'!A:H,2,)</f>
        <v>54.4</v>
      </c>
      <c r="D176">
        <f>VLOOKUP(A176,'Medical Examinations'!A:H,3,)</f>
        <v>5.22</v>
      </c>
      <c r="E176" t="str">
        <f>VLOOKUP(A176,'Medical Examinations'!A:H,4,)</f>
        <v>No</v>
      </c>
      <c r="F176" t="str">
        <f>VLOOKUP(A176,'Medical Examinations'!A:H,5,)</f>
        <v>No</v>
      </c>
      <c r="G176" t="str">
        <f>VLOOKUP(A176,'Medical Examinations'!A:H,6,)</f>
        <v>No</v>
      </c>
      <c r="H176">
        <f>VLOOKUP(A176,'Medical Examinations'!A:H,7,)</f>
        <v>1</v>
      </c>
      <c r="I176" t="str">
        <f>VLOOKUP(A176,'Medical Examinations'!A:H,8,)</f>
        <v>yes</v>
      </c>
      <c r="J176" t="str">
        <f>VLOOKUP('HEALTH CARE'!C176,'Data Transformation'!BR:BS,2,)</f>
        <v>OBESITY</v>
      </c>
      <c r="K176" t="str">
        <f>VLOOKUP(D176,'Data Transformation'!BV:BW,2,)</f>
        <v>NORMAL</v>
      </c>
      <c r="L176" t="str">
        <f>VLOOKUP(A176,'Hospitalisation Details'!A:J,10,)</f>
        <v>13/Sep/1992</v>
      </c>
      <c r="M176" s="17">
        <f>VLOOKUP(A176,'Hospitalisation Details'!A:J,6,)</f>
        <v>36976.449999999997</v>
      </c>
      <c r="N176" s="17" t="str">
        <f>VLOOKUP(A176,'Hospitalisation Details'!A:J,7,)</f>
        <v>tier - 2</v>
      </c>
      <c r="O176" t="str">
        <f>VLOOKUP(A176,'Hospitalisation Details'!A:J,8,)</f>
        <v>tier - 3</v>
      </c>
      <c r="P176" t="str">
        <f>VLOOKUP(A176,'Hospitalisation Details'!A:J,9,)</f>
        <v>R1011</v>
      </c>
      <c r="Q176">
        <f>VLOOKUP(A176,'Data Transformation'!DZ:EA,2,)</f>
        <v>31</v>
      </c>
    </row>
    <row r="177" spans="1:17" x14ac:dyDescent="0.3">
      <c r="A177" s="20" t="str">
        <f>'Customer Names'!A177</f>
        <v>Id176</v>
      </c>
      <c r="B177" s="20" t="str">
        <f>VLOOKUP(A177,'Data Transformation'!A:D,3,)</f>
        <v>Ricardi</v>
      </c>
      <c r="C177">
        <f>VLOOKUP(A177,'Medical Examinations'!A:H,2,)</f>
        <v>35.53</v>
      </c>
      <c r="D177">
        <f>VLOOKUP(A177,'Medical Examinations'!A:H,3,)</f>
        <v>4.6100000000000003</v>
      </c>
      <c r="E177" t="str">
        <f>VLOOKUP(A177,'Medical Examinations'!A:H,4,)</f>
        <v>No</v>
      </c>
      <c r="F177" t="str">
        <f>VLOOKUP(A177,'Medical Examinations'!A:H,5,)</f>
        <v>No</v>
      </c>
      <c r="G177" t="str">
        <f>VLOOKUP(A177,'Medical Examinations'!A:H,6,)</f>
        <v>No</v>
      </c>
      <c r="H177">
        <f>VLOOKUP(A177,'Medical Examinations'!A:H,7,)</f>
        <v>1</v>
      </c>
      <c r="I177" t="str">
        <f>VLOOKUP(A177,'Medical Examinations'!A:H,8,)</f>
        <v>yes</v>
      </c>
      <c r="J177" t="str">
        <f>VLOOKUP('HEALTH CARE'!C177,'Data Transformation'!BR:BS,2,)</f>
        <v>OBESITY</v>
      </c>
      <c r="K177" t="str">
        <f>VLOOKUP(D177,'Data Transformation'!BV:BW,2,)</f>
        <v>NORMAL</v>
      </c>
      <c r="L177" t="str">
        <f>VLOOKUP(A177,'Hospitalisation Details'!A:J,10,)</f>
        <v>25/Aug/1992</v>
      </c>
      <c r="M177" s="17">
        <f>VLOOKUP(A177,'Hospitalisation Details'!A:J,6,)</f>
        <v>36950.26</v>
      </c>
      <c r="N177" s="17" t="str">
        <f>VLOOKUP(A177,'Hospitalisation Details'!A:J,7,)</f>
        <v>tier - 1</v>
      </c>
      <c r="O177" t="str">
        <f>VLOOKUP(A177,'Hospitalisation Details'!A:J,8,)</f>
        <v>tier - 1</v>
      </c>
      <c r="P177" t="str">
        <f>VLOOKUP(A177,'Hospitalisation Details'!A:J,9,)</f>
        <v>R1013</v>
      </c>
      <c r="Q177">
        <f>VLOOKUP(A177,'Data Transformation'!DZ:EA,2,)</f>
        <v>31</v>
      </c>
    </row>
    <row r="178" spans="1:17" x14ac:dyDescent="0.3">
      <c r="A178" s="20" t="str">
        <f>'Customer Names'!A178</f>
        <v>Id177</v>
      </c>
      <c r="B178" s="20" t="str">
        <f>VLOOKUP(A178,'Data Transformation'!A:D,3,)</f>
        <v>Karkos</v>
      </c>
      <c r="C178">
        <f>VLOOKUP(A178,'Medical Examinations'!A:H,2,)</f>
        <v>39.729999999999997</v>
      </c>
      <c r="D178">
        <f>VLOOKUP(A178,'Medical Examinations'!A:H,3,)</f>
        <v>6.24</v>
      </c>
      <c r="E178" t="str">
        <f>VLOOKUP(A178,'Medical Examinations'!A:H,4,)</f>
        <v>No</v>
      </c>
      <c r="F178" t="str">
        <f>VLOOKUP(A178,'Medical Examinations'!A:H,5,)</f>
        <v>No</v>
      </c>
      <c r="G178" t="str">
        <f>VLOOKUP(A178,'Medical Examinations'!A:H,6,)</f>
        <v>No</v>
      </c>
      <c r="H178" t="str">
        <f>VLOOKUP(A178,'Medical Examinations'!A:H,7,)</f>
        <v>No major surgery</v>
      </c>
      <c r="I178" t="str">
        <f>VLOOKUP(A178,'Medical Examinations'!A:H,8,)</f>
        <v>yes</v>
      </c>
      <c r="J178" t="str">
        <f>VLOOKUP('HEALTH CARE'!C178,'Data Transformation'!BR:BS,2,)</f>
        <v>OBESITY</v>
      </c>
      <c r="K178" t="str">
        <f>VLOOKUP(D178,'Data Transformation'!BV:BW,2,)</f>
        <v>Prediabetes</v>
      </c>
      <c r="L178" t="str">
        <f>VLOOKUP(A178,'Hospitalisation Details'!A:J,10,)</f>
        <v>13/Aug/1977</v>
      </c>
      <c r="M178" s="17">
        <f>VLOOKUP(A178,'Hospitalisation Details'!A:J,6,)</f>
        <v>36935.64</v>
      </c>
      <c r="N178" s="17" t="str">
        <f>VLOOKUP(A178,'Hospitalisation Details'!A:J,7,)</f>
        <v>tier - 2</v>
      </c>
      <c r="O178" t="str">
        <f>VLOOKUP(A178,'Hospitalisation Details'!A:J,8,)</f>
        <v>tier - 1</v>
      </c>
      <c r="P178" t="str">
        <f>VLOOKUP(A178,'Hospitalisation Details'!A:J,9,)</f>
        <v>R1011</v>
      </c>
      <c r="Q178">
        <f>VLOOKUP(A178,'Data Transformation'!DZ:EA,2,)</f>
        <v>46</v>
      </c>
    </row>
    <row r="179" spans="1:17" ht="28.8" x14ac:dyDescent="0.3">
      <c r="A179" s="20" t="str">
        <f>'Customer Names'!A179</f>
        <v>Id178</v>
      </c>
      <c r="B179" s="20" t="str">
        <f>VLOOKUP(A179,'Data Transformation'!A:D,3,)</f>
        <v>Price-Dierksen</v>
      </c>
      <c r="C179">
        <f>VLOOKUP(A179,'Medical Examinations'!A:H,2,)</f>
        <v>35.68</v>
      </c>
      <c r="D179">
        <f>VLOOKUP(A179,'Medical Examinations'!A:H,3,)</f>
        <v>10.039999999999999</v>
      </c>
      <c r="E179" t="str">
        <f>VLOOKUP(A179,'Medical Examinations'!A:H,4,)</f>
        <v>No</v>
      </c>
      <c r="F179" t="str">
        <f>VLOOKUP(A179,'Medical Examinations'!A:H,5,)</f>
        <v>No</v>
      </c>
      <c r="G179" t="str">
        <f>VLOOKUP(A179,'Medical Examinations'!A:H,6,)</f>
        <v>No</v>
      </c>
      <c r="H179" t="str">
        <f>VLOOKUP(A179,'Medical Examinations'!A:H,7,)</f>
        <v>No major surgery</v>
      </c>
      <c r="I179" t="str">
        <f>VLOOKUP(A179,'Medical Examinations'!A:H,8,)</f>
        <v>yes</v>
      </c>
      <c r="J179" t="str">
        <f>VLOOKUP('HEALTH CARE'!C179,'Data Transformation'!BR:BS,2,)</f>
        <v>OBESITY</v>
      </c>
      <c r="K179" t="str">
        <f>VLOOKUP(D179,'Data Transformation'!BV:BW,2,)</f>
        <v>Diabetes</v>
      </c>
      <c r="L179" t="str">
        <f>VLOOKUP(A179,'Hospitalisation Details'!A:J,10,)</f>
        <v>22/Oct/1968</v>
      </c>
      <c r="M179" s="17">
        <f>VLOOKUP(A179,'Hospitalisation Details'!A:J,6,)</f>
        <v>36922.61</v>
      </c>
      <c r="N179" s="17" t="str">
        <f>VLOOKUP(A179,'Hospitalisation Details'!A:J,7,)</f>
        <v>tier - 2</v>
      </c>
      <c r="O179" t="str">
        <f>VLOOKUP(A179,'Hospitalisation Details'!A:J,8,)</f>
        <v>tier - 1</v>
      </c>
      <c r="P179" t="str">
        <f>VLOOKUP(A179,'Hospitalisation Details'!A:J,9,)</f>
        <v>R1011</v>
      </c>
      <c r="Q179">
        <f>VLOOKUP(A179,'Data Transformation'!DZ:EA,2,)</f>
        <v>55</v>
      </c>
    </row>
    <row r="180" spans="1:17" x14ac:dyDescent="0.3">
      <c r="A180" s="20" t="str">
        <f>'Customer Names'!A180</f>
        <v>Id179</v>
      </c>
      <c r="B180" s="20" t="str">
        <f>VLOOKUP(A180,'Data Transformation'!A:D,3,)</f>
        <v>Knispel</v>
      </c>
      <c r="C180">
        <f>VLOOKUP(A180,'Medical Examinations'!A:H,2,)</f>
        <v>48.86</v>
      </c>
      <c r="D180">
        <f>VLOOKUP(A180,'Medical Examinations'!A:H,3,)</f>
        <v>6.09</v>
      </c>
      <c r="E180" t="str">
        <f>VLOOKUP(A180,'Medical Examinations'!A:H,4,)</f>
        <v>No</v>
      </c>
      <c r="F180" t="str">
        <f>VLOOKUP(A180,'Medical Examinations'!A:H,5,)</f>
        <v>No</v>
      </c>
      <c r="G180" t="str">
        <f>VLOOKUP(A180,'Medical Examinations'!A:H,6,)</f>
        <v>No</v>
      </c>
      <c r="H180" t="str">
        <f>VLOOKUP(A180,'Medical Examinations'!A:H,7,)</f>
        <v>No major surgery</v>
      </c>
      <c r="I180" t="str">
        <f>VLOOKUP(A180,'Medical Examinations'!A:H,8,)</f>
        <v>yes</v>
      </c>
      <c r="J180" t="str">
        <f>VLOOKUP('HEALTH CARE'!C180,'Data Transformation'!BR:BS,2,)</f>
        <v>OBESITY</v>
      </c>
      <c r="K180" t="str">
        <f>VLOOKUP(D180,'Data Transformation'!BV:BW,2,)</f>
        <v>Prediabetes</v>
      </c>
      <c r="L180" t="str">
        <f>VLOOKUP(A180,'Hospitalisation Details'!A:J,10,)</f>
        <v>10/Jun/1991</v>
      </c>
      <c r="M180" s="17">
        <f>VLOOKUP(A180,'Hospitalisation Details'!A:J,6,)</f>
        <v>36911.99</v>
      </c>
      <c r="N180" s="17" t="str">
        <f>VLOOKUP(A180,'Hospitalisation Details'!A:J,7,)</f>
        <v>tier - 2</v>
      </c>
      <c r="O180" t="str">
        <f>VLOOKUP(A180,'Hospitalisation Details'!A:J,8,)</f>
        <v>tier - 2</v>
      </c>
      <c r="P180" t="str">
        <f>VLOOKUP(A180,'Hospitalisation Details'!A:J,9,)</f>
        <v>R1011</v>
      </c>
      <c r="Q180">
        <f>VLOOKUP(A180,'Data Transformation'!DZ:EA,2,)</f>
        <v>32</v>
      </c>
    </row>
    <row r="181" spans="1:17" x14ac:dyDescent="0.3">
      <c r="A181" s="20" t="str">
        <f>'Customer Names'!A181</f>
        <v>Id180</v>
      </c>
      <c r="B181" s="20" t="str">
        <f>VLOOKUP(A181,'Data Transformation'!A:D,3,)</f>
        <v>King</v>
      </c>
      <c r="C181">
        <f>VLOOKUP(A181,'Medical Examinations'!A:H,2,)</f>
        <v>34.799999999999997</v>
      </c>
      <c r="D181">
        <f>VLOOKUP(A181,'Medical Examinations'!A:H,3,)</f>
        <v>11.4</v>
      </c>
      <c r="E181" t="str">
        <f>VLOOKUP(A181,'Medical Examinations'!A:H,4,)</f>
        <v>yes</v>
      </c>
      <c r="F181" t="str">
        <f>VLOOKUP(A181,'Medical Examinations'!A:H,5,)</f>
        <v>No</v>
      </c>
      <c r="G181" t="str">
        <f>VLOOKUP(A181,'Medical Examinations'!A:H,6,)</f>
        <v>Yes</v>
      </c>
      <c r="H181">
        <f>VLOOKUP(A181,'Medical Examinations'!A:H,7,)</f>
        <v>1</v>
      </c>
      <c r="I181" t="str">
        <f>VLOOKUP(A181,'Medical Examinations'!A:H,8,)</f>
        <v>No</v>
      </c>
      <c r="J181" t="str">
        <f>VLOOKUP('HEALTH CARE'!C181,'Data Transformation'!BR:BS,2,)</f>
        <v>OBESITY</v>
      </c>
      <c r="K181" t="str">
        <f>VLOOKUP(D181,'Data Transformation'!BV:BW,2,)</f>
        <v>Diabetes</v>
      </c>
      <c r="L181" t="str">
        <f>VLOOKUP(A181,'Hospitalisation Details'!A:J,10,)</f>
        <v>24/Jul/1963</v>
      </c>
      <c r="M181" s="17">
        <f>VLOOKUP(A181,'Hospitalisation Details'!A:J,6,)</f>
        <v>36910.61</v>
      </c>
      <c r="N181" s="17" t="str">
        <f>VLOOKUP(A181,'Hospitalisation Details'!A:J,7,)</f>
        <v>tier - 2</v>
      </c>
      <c r="O181" t="str">
        <f>VLOOKUP(A181,'Hospitalisation Details'!A:J,8,)</f>
        <v>tier - 2</v>
      </c>
      <c r="P181" t="str">
        <f>VLOOKUP(A181,'Hospitalisation Details'!A:J,9,)</f>
        <v>R1011</v>
      </c>
      <c r="Q181">
        <f>VLOOKUP(A181,'Data Transformation'!DZ:EA,2,)</f>
        <v>60</v>
      </c>
    </row>
    <row r="182" spans="1:17" x14ac:dyDescent="0.3">
      <c r="A182" s="20" t="str">
        <f>'Customer Names'!A182</f>
        <v>Id181</v>
      </c>
      <c r="B182" s="20" t="str">
        <f>VLOOKUP(A182,'Data Transformation'!A:D,3,)</f>
        <v>Samuelson</v>
      </c>
      <c r="C182">
        <f>VLOOKUP(A182,'Medical Examinations'!A:H,2,)</f>
        <v>32.49</v>
      </c>
      <c r="D182">
        <f>VLOOKUP(A182,'Medical Examinations'!A:H,3,)</f>
        <v>4.29</v>
      </c>
      <c r="E182" t="str">
        <f>VLOOKUP(A182,'Medical Examinations'!A:H,4,)</f>
        <v>No</v>
      </c>
      <c r="F182" t="str">
        <f>VLOOKUP(A182,'Medical Examinations'!A:H,5,)</f>
        <v>No</v>
      </c>
      <c r="G182" t="str">
        <f>VLOOKUP(A182,'Medical Examinations'!A:H,6,)</f>
        <v>Yes</v>
      </c>
      <c r="H182">
        <f>VLOOKUP(A182,'Medical Examinations'!A:H,7,)</f>
        <v>1</v>
      </c>
      <c r="I182" t="str">
        <f>VLOOKUP(A182,'Medical Examinations'!A:H,8,)</f>
        <v>yes</v>
      </c>
      <c r="J182" t="str">
        <f>VLOOKUP('HEALTH CARE'!C182,'Data Transformation'!BR:BS,2,)</f>
        <v>OBESITY</v>
      </c>
      <c r="K182" t="str">
        <f>VLOOKUP(D182,'Data Transformation'!BV:BW,2,)</f>
        <v>NORMAL</v>
      </c>
      <c r="L182" t="str">
        <f>VLOOKUP(A182,'Hospitalisation Details'!A:J,10,)</f>
        <v>21/Jun/2003</v>
      </c>
      <c r="M182" s="17">
        <f>VLOOKUP(A182,'Hospitalisation Details'!A:J,6,)</f>
        <v>36898.730000000003</v>
      </c>
      <c r="N182" s="17" t="str">
        <f>VLOOKUP(A182,'Hospitalisation Details'!A:J,7,)</f>
        <v>tier - 2</v>
      </c>
      <c r="O182" t="str">
        <f>VLOOKUP(A182,'Hospitalisation Details'!A:J,8,)</f>
        <v>tier - 1</v>
      </c>
      <c r="P182" t="str">
        <f>VLOOKUP(A182,'Hospitalisation Details'!A:J,9,)</f>
        <v>R1012</v>
      </c>
      <c r="Q182">
        <f>VLOOKUP(A182,'Data Transformation'!DZ:EA,2,)</f>
        <v>20</v>
      </c>
    </row>
    <row r="183" spans="1:17" x14ac:dyDescent="0.3">
      <c r="A183" s="20" t="str">
        <f>'Customer Names'!A183</f>
        <v>Id182</v>
      </c>
      <c r="B183" s="20" t="str">
        <f>VLOOKUP(A183,'Data Transformation'!A:D,3,)</f>
        <v>Fredsall</v>
      </c>
      <c r="C183">
        <f>VLOOKUP(A183,'Medical Examinations'!A:H,2,)</f>
        <v>39</v>
      </c>
      <c r="D183">
        <f>VLOOKUP(A183,'Medical Examinations'!A:H,3,)</f>
        <v>5.7</v>
      </c>
      <c r="E183" t="str">
        <f>VLOOKUP(A183,'Medical Examinations'!A:H,4,)</f>
        <v>No</v>
      </c>
      <c r="F183" t="str">
        <f>VLOOKUP(A183,'Medical Examinations'!A:H,5,)</f>
        <v>No</v>
      </c>
      <c r="G183" t="str">
        <f>VLOOKUP(A183,'Medical Examinations'!A:H,6,)</f>
        <v>No</v>
      </c>
      <c r="H183">
        <f>VLOOKUP(A183,'Medical Examinations'!A:H,7,)</f>
        <v>2</v>
      </c>
      <c r="I183" t="str">
        <f>VLOOKUP(A183,'Medical Examinations'!A:H,8,)</f>
        <v>yes</v>
      </c>
      <c r="J183" t="str">
        <f>VLOOKUP('HEALTH CARE'!C183,'Data Transformation'!BR:BS,2,)</f>
        <v>OBESITY</v>
      </c>
      <c r="K183" t="str">
        <f>VLOOKUP(D183,'Data Transformation'!BV:BW,2,)</f>
        <v>NORMAL</v>
      </c>
      <c r="L183" t="str">
        <f>VLOOKUP(A183,'Hospitalisation Details'!A:J,10,)</f>
        <v>5/Dec/1972</v>
      </c>
      <c r="M183" s="17">
        <f>VLOOKUP(A183,'Hospitalisation Details'!A:J,6,)</f>
        <v>36889.99</v>
      </c>
      <c r="N183" s="17" t="str">
        <f>VLOOKUP(A183,'Hospitalisation Details'!A:J,7,)</f>
        <v>tier - 1</v>
      </c>
      <c r="O183" t="str">
        <f>VLOOKUP(A183,'Hospitalisation Details'!A:J,8,)</f>
        <v>tier - 3</v>
      </c>
      <c r="P183" t="str">
        <f>VLOOKUP(A183,'Hospitalisation Details'!A:J,9,)</f>
        <v>R1011</v>
      </c>
      <c r="Q183">
        <f>VLOOKUP(A183,'Data Transformation'!DZ:EA,2,)</f>
        <v>51</v>
      </c>
    </row>
    <row r="184" spans="1:17" x14ac:dyDescent="0.3">
      <c r="A184" s="20" t="str">
        <f>'Customer Names'!A184</f>
        <v>Id183</v>
      </c>
      <c r="B184" s="20" t="str">
        <f>VLOOKUP(A184,'Data Transformation'!A:D,3,)</f>
        <v>Eggleston</v>
      </c>
      <c r="C184">
        <f>VLOOKUP(A184,'Medical Examinations'!A:H,2,)</f>
        <v>35.299999999999997</v>
      </c>
      <c r="D184">
        <f>VLOOKUP(A184,'Medical Examinations'!A:H,3,)</f>
        <v>6.09</v>
      </c>
      <c r="E184" t="str">
        <f>VLOOKUP(A184,'Medical Examinations'!A:H,4,)</f>
        <v>No</v>
      </c>
      <c r="F184" t="str">
        <f>VLOOKUP(A184,'Medical Examinations'!A:H,5,)</f>
        <v>No</v>
      </c>
      <c r="G184" t="str">
        <f>VLOOKUP(A184,'Medical Examinations'!A:H,6,)</f>
        <v>No</v>
      </c>
      <c r="H184">
        <f>VLOOKUP(A184,'Medical Examinations'!A:H,7,)</f>
        <v>1</v>
      </c>
      <c r="I184" t="str">
        <f>VLOOKUP(A184,'Medical Examinations'!A:H,8,)</f>
        <v>yes</v>
      </c>
      <c r="J184" t="str">
        <f>VLOOKUP('HEALTH CARE'!C184,'Data Transformation'!BR:BS,2,)</f>
        <v>OBESITY</v>
      </c>
      <c r="K184" t="str">
        <f>VLOOKUP(D184,'Data Transformation'!BV:BW,2,)</f>
        <v>Prediabetes</v>
      </c>
      <c r="L184" t="str">
        <f>VLOOKUP(A184,'Hospitalisation Details'!A:J,10,)</f>
        <v>4/Jul/1992</v>
      </c>
      <c r="M184" s="17">
        <f>VLOOKUP(A184,'Hospitalisation Details'!A:J,6,)</f>
        <v>36837.47</v>
      </c>
      <c r="N184" s="17" t="str">
        <f>VLOOKUP(A184,'Hospitalisation Details'!A:J,7,)</f>
        <v>tier - 2</v>
      </c>
      <c r="O184" t="str">
        <f>VLOOKUP(A184,'Hospitalisation Details'!A:J,8,)</f>
        <v>tier - 3</v>
      </c>
      <c r="P184" t="str">
        <f>VLOOKUP(A184,'Hospitalisation Details'!A:J,9,)</f>
        <v>R1011</v>
      </c>
      <c r="Q184">
        <f>VLOOKUP(A184,'Data Transformation'!DZ:EA,2,)</f>
        <v>31</v>
      </c>
    </row>
    <row r="185" spans="1:17" x14ac:dyDescent="0.3">
      <c r="A185" s="20" t="str">
        <f>'Customer Names'!A185</f>
        <v>Id184</v>
      </c>
      <c r="B185" s="20" t="str">
        <f>VLOOKUP(A185,'Data Transformation'!A:D,3,)</f>
        <v>Palombaro</v>
      </c>
      <c r="C185">
        <f>VLOOKUP(A185,'Medical Examinations'!A:H,2,)</f>
        <v>33.42</v>
      </c>
      <c r="D185">
        <f>VLOOKUP(A185,'Medical Examinations'!A:H,3,)</f>
        <v>10.67</v>
      </c>
      <c r="E185" t="str">
        <f>VLOOKUP(A185,'Medical Examinations'!A:H,4,)</f>
        <v>No</v>
      </c>
      <c r="F185" t="str">
        <f>VLOOKUP(A185,'Medical Examinations'!A:H,5,)</f>
        <v>No</v>
      </c>
      <c r="G185" t="str">
        <f>VLOOKUP(A185,'Medical Examinations'!A:H,6,)</f>
        <v>No</v>
      </c>
      <c r="H185" t="str">
        <f>VLOOKUP(A185,'Medical Examinations'!A:H,7,)</f>
        <v>No major surgery</v>
      </c>
      <c r="I185" t="str">
        <f>VLOOKUP(A185,'Medical Examinations'!A:H,8,)</f>
        <v>yes</v>
      </c>
      <c r="J185" t="str">
        <f>VLOOKUP('HEALTH CARE'!C185,'Data Transformation'!BR:BS,2,)</f>
        <v>OBESITY</v>
      </c>
      <c r="K185" t="str">
        <f>VLOOKUP(D185,'Data Transformation'!BV:BW,2,)</f>
        <v>Diabetes</v>
      </c>
      <c r="L185" t="str">
        <f>VLOOKUP(A185,'Hospitalisation Details'!A:J,10,)</f>
        <v>28/Dec/1965</v>
      </c>
      <c r="M185" s="17">
        <f>VLOOKUP(A185,'Hospitalisation Details'!A:J,6,)</f>
        <v>36795.29</v>
      </c>
      <c r="N185" s="17" t="str">
        <f>VLOOKUP(A185,'Hospitalisation Details'!A:J,7,)</f>
        <v>tier - 2</v>
      </c>
      <c r="O185" t="str">
        <f>VLOOKUP(A185,'Hospitalisation Details'!A:J,8,)</f>
        <v>tier - 1</v>
      </c>
      <c r="P185" t="str">
        <f>VLOOKUP(A185,'Hospitalisation Details'!A:J,9,)</f>
        <v>R1011</v>
      </c>
      <c r="Q185">
        <f>VLOOKUP(A185,'Data Transformation'!DZ:EA,2,)</f>
        <v>58</v>
      </c>
    </row>
    <row r="186" spans="1:17" x14ac:dyDescent="0.3">
      <c r="A186" s="20" t="str">
        <f>'Customer Names'!A186</f>
        <v>Id185</v>
      </c>
      <c r="B186" s="20" t="str">
        <f>VLOOKUP(A186,'Data Transformation'!A:D,3,)</f>
        <v>Silva</v>
      </c>
      <c r="C186">
        <f>VLOOKUP(A186,'Medical Examinations'!A:H,2,)</f>
        <v>37.18</v>
      </c>
      <c r="D186">
        <f>VLOOKUP(A186,'Medical Examinations'!A:H,3,)</f>
        <v>6.75</v>
      </c>
      <c r="E186" t="str">
        <f>VLOOKUP(A186,'Medical Examinations'!A:H,4,)</f>
        <v>yes</v>
      </c>
      <c r="F186" t="str">
        <f>VLOOKUP(A186,'Medical Examinations'!A:H,5,)</f>
        <v>No</v>
      </c>
      <c r="G186" t="str">
        <f>VLOOKUP(A186,'Medical Examinations'!A:H,6,)</f>
        <v>No</v>
      </c>
      <c r="H186">
        <f>VLOOKUP(A186,'Medical Examinations'!A:H,7,)</f>
        <v>2</v>
      </c>
      <c r="I186" t="str">
        <f>VLOOKUP(A186,'Medical Examinations'!A:H,8,)</f>
        <v>yes</v>
      </c>
      <c r="J186" t="str">
        <f>VLOOKUP('HEALTH CARE'!C186,'Data Transformation'!BR:BS,2,)</f>
        <v>OBESITY</v>
      </c>
      <c r="K186" t="str">
        <f>VLOOKUP(D186,'Data Transformation'!BV:BW,2,)</f>
        <v>Diabetes</v>
      </c>
      <c r="L186" t="str">
        <f>VLOOKUP(A186,'Hospitalisation Details'!A:J,10,)</f>
        <v>14/Jul/1970</v>
      </c>
      <c r="M186" s="17">
        <f>VLOOKUP(A186,'Hospitalisation Details'!A:J,6,)</f>
        <v>36786.370000000003</v>
      </c>
      <c r="N186" s="17" t="str">
        <f>VLOOKUP(A186,'Hospitalisation Details'!A:J,7,)</f>
        <v>tier - 1</v>
      </c>
      <c r="O186" t="str">
        <f>VLOOKUP(A186,'Hospitalisation Details'!A:J,8,)</f>
        <v>tier - 1</v>
      </c>
      <c r="P186" t="str">
        <f>VLOOKUP(A186,'Hospitalisation Details'!A:J,9,)</f>
        <v>R1011</v>
      </c>
      <c r="Q186">
        <f>VLOOKUP(A186,'Data Transformation'!DZ:EA,2,)</f>
        <v>53</v>
      </c>
    </row>
    <row r="187" spans="1:17" x14ac:dyDescent="0.3">
      <c r="A187" s="20" t="str">
        <f>'Customer Names'!A187</f>
        <v>Id186</v>
      </c>
      <c r="B187" s="20" t="str">
        <f>VLOOKUP(A187,'Data Transformation'!A:D,3,)</f>
        <v>Bugala</v>
      </c>
      <c r="C187">
        <f>VLOOKUP(A187,'Medical Examinations'!A:H,2,)</f>
        <v>33.33</v>
      </c>
      <c r="D187">
        <f>VLOOKUP(A187,'Medical Examinations'!A:H,3,)</f>
        <v>9.26</v>
      </c>
      <c r="E187" t="str">
        <f>VLOOKUP(A187,'Medical Examinations'!A:H,4,)</f>
        <v>yes</v>
      </c>
      <c r="F187" t="str">
        <f>VLOOKUP(A187,'Medical Examinations'!A:H,5,)</f>
        <v>No</v>
      </c>
      <c r="G187" t="str">
        <f>VLOOKUP(A187,'Medical Examinations'!A:H,6,)</f>
        <v>No</v>
      </c>
      <c r="H187">
        <f>VLOOKUP(A187,'Medical Examinations'!A:H,7,)</f>
        <v>2</v>
      </c>
      <c r="I187" t="str">
        <f>VLOOKUP(A187,'Medical Examinations'!A:H,8,)</f>
        <v>No</v>
      </c>
      <c r="J187" t="str">
        <f>VLOOKUP('HEALTH CARE'!C187,'Data Transformation'!BR:BS,2,)</f>
        <v>OBESITY</v>
      </c>
      <c r="K187" t="str">
        <f>VLOOKUP(D187,'Data Transformation'!BV:BW,2,)</f>
        <v>Diabetes</v>
      </c>
      <c r="L187" t="str">
        <f>VLOOKUP(A187,'Hospitalisation Details'!A:J,10,)</f>
        <v>29/Jul/1961</v>
      </c>
      <c r="M187" s="17">
        <f>VLOOKUP(A187,'Hospitalisation Details'!A:J,6,)</f>
        <v>36580.28</v>
      </c>
      <c r="N187" s="17" t="str">
        <f>VLOOKUP(A187,'Hospitalisation Details'!A:J,7,)</f>
        <v>tier - 2</v>
      </c>
      <c r="O187" t="str">
        <f>VLOOKUP(A187,'Hospitalisation Details'!A:J,8,)</f>
        <v>tier - 2</v>
      </c>
      <c r="P187" t="str">
        <f>VLOOKUP(A187,'Hospitalisation Details'!A:J,9,)</f>
        <v>R1013</v>
      </c>
      <c r="Q187">
        <f>VLOOKUP(A187,'Data Transformation'!DZ:EA,2,)</f>
        <v>62</v>
      </c>
    </row>
    <row r="188" spans="1:17" x14ac:dyDescent="0.3">
      <c r="A188" s="20" t="str">
        <f>'Customer Names'!A188</f>
        <v>Id187</v>
      </c>
      <c r="B188" s="20" t="str">
        <f>VLOOKUP(A188,'Data Transformation'!A:D,3,)</f>
        <v>Dublin</v>
      </c>
      <c r="C188">
        <f>VLOOKUP(A188,'Medical Examinations'!A:H,2,)</f>
        <v>53.21</v>
      </c>
      <c r="D188">
        <f>VLOOKUP(A188,'Medical Examinations'!A:H,3,)</f>
        <v>4.2699999999999996</v>
      </c>
      <c r="E188" t="str">
        <f>VLOOKUP(A188,'Medical Examinations'!A:H,4,)</f>
        <v>No</v>
      </c>
      <c r="F188" t="str">
        <f>VLOOKUP(A188,'Medical Examinations'!A:H,5,)</f>
        <v>No</v>
      </c>
      <c r="G188" t="str">
        <f>VLOOKUP(A188,'Medical Examinations'!A:H,6,)</f>
        <v>No</v>
      </c>
      <c r="H188">
        <f>VLOOKUP(A188,'Medical Examinations'!A:H,7,)</f>
        <v>1</v>
      </c>
      <c r="I188" t="str">
        <f>VLOOKUP(A188,'Medical Examinations'!A:H,8,)</f>
        <v>yes</v>
      </c>
      <c r="J188" t="str">
        <f>VLOOKUP('HEALTH CARE'!C188,'Data Transformation'!BR:BS,2,)</f>
        <v>OBESITY</v>
      </c>
      <c r="K188" t="str">
        <f>VLOOKUP(D188,'Data Transformation'!BV:BW,2,)</f>
        <v>NORMAL</v>
      </c>
      <c r="L188" t="str">
        <f>VLOOKUP(A188,'Hospitalisation Details'!A:J,10,)</f>
        <v>9/Oct/1992</v>
      </c>
      <c r="M188" s="17">
        <f>VLOOKUP(A188,'Hospitalisation Details'!A:J,6,)</f>
        <v>36572.800000000003</v>
      </c>
      <c r="N188" s="17" t="str">
        <f>VLOOKUP(A188,'Hospitalisation Details'!A:J,7,)</f>
        <v>tier - 1</v>
      </c>
      <c r="O188" t="str">
        <f>VLOOKUP(A188,'Hospitalisation Details'!A:J,8,)</f>
        <v>tier - 2</v>
      </c>
      <c r="P188" t="str">
        <f>VLOOKUP(A188,'Hospitalisation Details'!A:J,9,)</f>
        <v>R1011</v>
      </c>
      <c r="Q188">
        <f>VLOOKUP(A188,'Data Transformation'!DZ:EA,2,)</f>
        <v>31</v>
      </c>
    </row>
    <row r="189" spans="1:17" x14ac:dyDescent="0.3">
      <c r="A189" s="20" t="str">
        <f>'Customer Names'!A189</f>
        <v>Id188</v>
      </c>
      <c r="B189" s="20" t="str">
        <f>VLOOKUP(A189,'Data Transformation'!A:D,3,)</f>
        <v>Cleland</v>
      </c>
      <c r="C189">
        <f>VLOOKUP(A189,'Medical Examinations'!A:H,2,)</f>
        <v>38.729999999999997</v>
      </c>
      <c r="D189">
        <f>VLOOKUP(A189,'Medical Examinations'!A:H,3,)</f>
        <v>11.51</v>
      </c>
      <c r="E189" t="str">
        <f>VLOOKUP(A189,'Medical Examinations'!A:H,4,)</f>
        <v>No</v>
      </c>
      <c r="F189" t="str">
        <f>VLOOKUP(A189,'Medical Examinations'!A:H,5,)</f>
        <v>No</v>
      </c>
      <c r="G189" t="str">
        <f>VLOOKUP(A189,'Medical Examinations'!A:H,6,)</f>
        <v>No</v>
      </c>
      <c r="H189">
        <f>VLOOKUP(A189,'Medical Examinations'!A:H,7,)</f>
        <v>2</v>
      </c>
      <c r="I189" t="str">
        <f>VLOOKUP(A189,'Medical Examinations'!A:H,8,)</f>
        <v>yes</v>
      </c>
      <c r="J189" t="str">
        <f>VLOOKUP('HEALTH CARE'!C189,'Data Transformation'!BR:BS,2,)</f>
        <v>OBESITY</v>
      </c>
      <c r="K189" t="str">
        <f>VLOOKUP(D189,'Data Transformation'!BV:BW,2,)</f>
        <v>Diabetes</v>
      </c>
      <c r="L189" t="str">
        <f>VLOOKUP(A189,'Hospitalisation Details'!A:J,10,)</f>
        <v>9/Aug/1973</v>
      </c>
      <c r="M189" s="17">
        <f>VLOOKUP(A189,'Hospitalisation Details'!A:J,6,)</f>
        <v>36541.550000000003</v>
      </c>
      <c r="N189" s="17" t="str">
        <f>VLOOKUP(A189,'Hospitalisation Details'!A:J,7,)</f>
        <v>tier - 2</v>
      </c>
      <c r="O189" t="str">
        <f>VLOOKUP(A189,'Hospitalisation Details'!A:J,8,)</f>
        <v>tier - 3</v>
      </c>
      <c r="P189" t="str">
        <f>VLOOKUP(A189,'Hospitalisation Details'!A:J,9,)</f>
        <v>R1011</v>
      </c>
      <c r="Q189">
        <f>VLOOKUP(A189,'Data Transformation'!DZ:EA,2,)</f>
        <v>50</v>
      </c>
    </row>
    <row r="190" spans="1:17" x14ac:dyDescent="0.3">
      <c r="A190" s="20" t="str">
        <f>'Customer Names'!A190</f>
        <v>Id189</v>
      </c>
      <c r="B190" s="20" t="str">
        <f>VLOOKUP(A190,'Data Transformation'!A:D,3,)</f>
        <v>Evans</v>
      </c>
      <c r="C190">
        <f>VLOOKUP(A190,'Medical Examinations'!A:H,2,)</f>
        <v>29.73</v>
      </c>
      <c r="D190">
        <f>VLOOKUP(A190,'Medical Examinations'!A:H,3,)</f>
        <v>7.22</v>
      </c>
      <c r="E190" t="str">
        <f>VLOOKUP(A190,'Medical Examinations'!A:H,4,)</f>
        <v>No</v>
      </c>
      <c r="F190" t="str">
        <f>VLOOKUP(A190,'Medical Examinations'!A:H,5,)</f>
        <v>No</v>
      </c>
      <c r="G190" t="str">
        <f>VLOOKUP(A190,'Medical Examinations'!A:H,6,)</f>
        <v>No</v>
      </c>
      <c r="H190" t="str">
        <f>VLOOKUP(A190,'Medical Examinations'!A:H,7,)</f>
        <v>No major surgery</v>
      </c>
      <c r="I190" t="str">
        <f>VLOOKUP(A190,'Medical Examinations'!A:H,8,)</f>
        <v>yes</v>
      </c>
      <c r="J190" t="str">
        <f>VLOOKUP('HEALTH CARE'!C190,'Data Transformation'!BR:BS,2,)</f>
        <v>OVER WEIGHT</v>
      </c>
      <c r="K190" t="str">
        <f>VLOOKUP(D190,'Data Transformation'!BV:BW,2,)</f>
        <v>Diabetes</v>
      </c>
      <c r="L190" t="str">
        <f>VLOOKUP(A190,'Hospitalisation Details'!A:J,10,)</f>
        <v>19/Nov/1962</v>
      </c>
      <c r="M190" s="17">
        <f>VLOOKUP(A190,'Hospitalisation Details'!A:J,6,)</f>
        <v>36445.550000000003</v>
      </c>
      <c r="N190" s="17" t="str">
        <f>VLOOKUP(A190,'Hospitalisation Details'!A:J,7,)</f>
        <v>tier - 2</v>
      </c>
      <c r="O190" t="str">
        <f>VLOOKUP(A190,'Hospitalisation Details'!A:J,8,)</f>
        <v>tier - 2</v>
      </c>
      <c r="P190" t="str">
        <f>VLOOKUP(A190,'Hospitalisation Details'!A:J,9,)</f>
        <v>R1011</v>
      </c>
      <c r="Q190">
        <f>VLOOKUP(A190,'Data Transformation'!DZ:EA,2,)</f>
        <v>61</v>
      </c>
    </row>
    <row r="191" spans="1:17" x14ac:dyDescent="0.3">
      <c r="A191" s="20" t="str">
        <f>'Customer Names'!A191</f>
        <v>Id190</v>
      </c>
      <c r="B191" s="20" t="str">
        <f>VLOOKUP(A191,'Data Transformation'!A:D,3,)</f>
        <v>Boyd</v>
      </c>
      <c r="C191">
        <f>VLOOKUP(A191,'Medical Examinations'!A:H,2,)</f>
        <v>34.700000000000003</v>
      </c>
      <c r="D191">
        <f>VLOOKUP(A191,'Medical Examinations'!A:H,3,)</f>
        <v>4.37</v>
      </c>
      <c r="E191" t="str">
        <f>VLOOKUP(A191,'Medical Examinations'!A:H,4,)</f>
        <v>No</v>
      </c>
      <c r="F191" t="str">
        <f>VLOOKUP(A191,'Medical Examinations'!A:H,5,)</f>
        <v>No</v>
      </c>
      <c r="G191" t="str">
        <f>VLOOKUP(A191,'Medical Examinations'!A:H,6,)</f>
        <v>Yes</v>
      </c>
      <c r="H191">
        <f>VLOOKUP(A191,'Medical Examinations'!A:H,7,)</f>
        <v>1</v>
      </c>
      <c r="I191" t="str">
        <f>VLOOKUP(A191,'Medical Examinations'!A:H,8,)</f>
        <v>yes</v>
      </c>
      <c r="J191" t="str">
        <f>VLOOKUP('HEALTH CARE'!C191,'Data Transformation'!BR:BS,2,)</f>
        <v>OBESITY</v>
      </c>
      <c r="K191" t="str">
        <f>VLOOKUP(D191,'Data Transformation'!BV:BW,2,)</f>
        <v>NORMAL</v>
      </c>
      <c r="L191" t="str">
        <f>VLOOKUP(A191,'Hospitalisation Details'!A:J,10,)</f>
        <v>9/Dec/2003</v>
      </c>
      <c r="M191" s="17">
        <f>VLOOKUP(A191,'Hospitalisation Details'!A:J,6,)</f>
        <v>36397.58</v>
      </c>
      <c r="N191" s="17" t="str">
        <f>VLOOKUP(A191,'Hospitalisation Details'!A:J,7,)</f>
        <v>tier - 2</v>
      </c>
      <c r="O191" t="str">
        <f>VLOOKUP(A191,'Hospitalisation Details'!A:J,8,)</f>
        <v>tier - 3</v>
      </c>
      <c r="P191" t="str">
        <f>VLOOKUP(A191,'Hospitalisation Details'!A:J,9,)</f>
        <v>R1011</v>
      </c>
      <c r="Q191">
        <f>VLOOKUP(A191,'Data Transformation'!DZ:EA,2,)</f>
        <v>20</v>
      </c>
    </row>
    <row r="192" spans="1:17" x14ac:dyDescent="0.3">
      <c r="A192" s="20" t="str">
        <f>'Customer Names'!A192</f>
        <v>Id191</v>
      </c>
      <c r="B192" s="20" t="str">
        <f>VLOOKUP(A192,'Data Transformation'!A:D,3,)</f>
        <v>Roulier</v>
      </c>
      <c r="C192">
        <f>VLOOKUP(A192,'Medical Examinations'!A:H,2,)</f>
        <v>38.28</v>
      </c>
      <c r="D192">
        <f>VLOOKUP(A192,'Medical Examinations'!A:H,3,)</f>
        <v>11.56</v>
      </c>
      <c r="E192" t="str">
        <f>VLOOKUP(A192,'Medical Examinations'!A:H,4,)</f>
        <v>yes</v>
      </c>
      <c r="F192" t="str">
        <f>VLOOKUP(A192,'Medical Examinations'!A:H,5,)</f>
        <v>No</v>
      </c>
      <c r="G192" t="str">
        <f>VLOOKUP(A192,'Medical Examinations'!A:H,6,)</f>
        <v>No</v>
      </c>
      <c r="H192">
        <f>VLOOKUP(A192,'Medical Examinations'!A:H,7,)</f>
        <v>1</v>
      </c>
      <c r="I192" t="str">
        <f>VLOOKUP(A192,'Medical Examinations'!A:H,8,)</f>
        <v>yes</v>
      </c>
      <c r="J192" t="str">
        <f>VLOOKUP('HEALTH CARE'!C192,'Data Transformation'!BR:BS,2,)</f>
        <v>OBESITY</v>
      </c>
      <c r="K192" t="str">
        <f>VLOOKUP(D192,'Data Transformation'!BV:BW,2,)</f>
        <v>Diabetes</v>
      </c>
      <c r="L192" t="str">
        <f>VLOOKUP(A192,'Hospitalisation Details'!A:J,10,)</f>
        <v>5/Jun/1975</v>
      </c>
      <c r="M192" s="17">
        <f>VLOOKUP(A192,'Hospitalisation Details'!A:J,6,)</f>
        <v>36350.71</v>
      </c>
      <c r="N192" s="17" t="str">
        <f>VLOOKUP(A192,'Hospitalisation Details'!A:J,7,)</f>
        <v>tier - 1</v>
      </c>
      <c r="O192" t="str">
        <f>VLOOKUP(A192,'Hospitalisation Details'!A:J,8,)</f>
        <v>tier - 2</v>
      </c>
      <c r="P192" t="str">
        <f>VLOOKUP(A192,'Hospitalisation Details'!A:J,9,)</f>
        <v>R1011</v>
      </c>
      <c r="Q192">
        <f>VLOOKUP(A192,'Data Transformation'!DZ:EA,2,)</f>
        <v>48</v>
      </c>
    </row>
    <row r="193" spans="1:17" x14ac:dyDescent="0.3">
      <c r="A193" s="20" t="str">
        <f>'Customer Names'!A193</f>
        <v>Id192</v>
      </c>
      <c r="B193" s="20" t="str">
        <f>VLOOKUP(A193,'Data Transformation'!A:D,3,)</f>
        <v>Mullins</v>
      </c>
      <c r="C193">
        <f>VLOOKUP(A193,'Medical Examinations'!A:H,2,)</f>
        <v>33.57</v>
      </c>
      <c r="D193">
        <f>VLOOKUP(A193,'Medical Examinations'!A:H,3,)</f>
        <v>8.82</v>
      </c>
      <c r="E193" t="str">
        <f>VLOOKUP(A193,'Medical Examinations'!A:H,4,)</f>
        <v>yes</v>
      </c>
      <c r="F193" t="str">
        <f>VLOOKUP(A193,'Medical Examinations'!A:H,5,)</f>
        <v>No</v>
      </c>
      <c r="G193" t="str">
        <f>VLOOKUP(A193,'Medical Examinations'!A:H,6,)</f>
        <v>No</v>
      </c>
      <c r="H193" t="str">
        <f>VLOOKUP(A193,'Medical Examinations'!A:H,7,)</f>
        <v>No major surgery</v>
      </c>
      <c r="I193" t="str">
        <f>VLOOKUP(A193,'Medical Examinations'!A:H,8,)</f>
        <v>yes</v>
      </c>
      <c r="J193" t="str">
        <f>VLOOKUP('HEALTH CARE'!C193,'Data Transformation'!BR:BS,2,)</f>
        <v>OBESITY</v>
      </c>
      <c r="K193" t="str">
        <f>VLOOKUP(D193,'Data Transformation'!BV:BW,2,)</f>
        <v>Diabetes</v>
      </c>
      <c r="L193" t="str">
        <f>VLOOKUP(A193,'Hospitalisation Details'!A:J,10,)</f>
        <v>18/Oct/1967</v>
      </c>
      <c r="M193" s="17">
        <f>VLOOKUP(A193,'Hospitalisation Details'!A:J,6,)</f>
        <v>36332.449999999997</v>
      </c>
      <c r="N193" s="17" t="str">
        <f>VLOOKUP(A193,'Hospitalisation Details'!A:J,7,)</f>
        <v>tier - 1</v>
      </c>
      <c r="O193" t="str">
        <f>VLOOKUP(A193,'Hospitalisation Details'!A:J,8,)</f>
        <v>tier - 3</v>
      </c>
      <c r="P193" t="str">
        <f>VLOOKUP(A193,'Hospitalisation Details'!A:J,9,)</f>
        <v>R1011</v>
      </c>
      <c r="Q193">
        <f>VLOOKUP(A193,'Data Transformation'!DZ:EA,2,)</f>
        <v>56</v>
      </c>
    </row>
    <row r="194" spans="1:17" x14ac:dyDescent="0.3">
      <c r="A194" s="20" t="str">
        <f>'Customer Names'!A194</f>
        <v>Id193</v>
      </c>
      <c r="B194" s="20" t="str">
        <f>VLOOKUP(A194,'Data Transformation'!A:D,3,)</f>
        <v>Hofmann</v>
      </c>
      <c r="C194">
        <f>VLOOKUP(A194,'Medical Examinations'!A:H,2,)</f>
        <v>52.06</v>
      </c>
      <c r="D194">
        <f>VLOOKUP(A194,'Medical Examinations'!A:H,3,)</f>
        <v>4.6900000000000004</v>
      </c>
      <c r="E194" t="str">
        <f>VLOOKUP(A194,'Medical Examinations'!A:H,4,)</f>
        <v>No</v>
      </c>
      <c r="F194" t="str">
        <f>VLOOKUP(A194,'Medical Examinations'!A:H,5,)</f>
        <v>No</v>
      </c>
      <c r="G194" t="str">
        <f>VLOOKUP(A194,'Medical Examinations'!A:H,6,)</f>
        <v>No</v>
      </c>
      <c r="H194">
        <f>VLOOKUP(A194,'Medical Examinations'!A:H,7,)</f>
        <v>1</v>
      </c>
      <c r="I194" t="str">
        <f>VLOOKUP(A194,'Medical Examinations'!A:H,8,)</f>
        <v>yes</v>
      </c>
      <c r="J194" t="str">
        <f>VLOOKUP('HEALTH CARE'!C194,'Data Transformation'!BR:BS,2,)</f>
        <v>OBESITY</v>
      </c>
      <c r="K194" t="str">
        <f>VLOOKUP(D194,'Data Transformation'!BV:BW,2,)</f>
        <v>NORMAL</v>
      </c>
      <c r="L194" t="str">
        <f>VLOOKUP(A194,'Hospitalisation Details'!A:J,10,)</f>
        <v>16/Jun/1992</v>
      </c>
      <c r="M194" s="17">
        <f>VLOOKUP(A194,'Hospitalisation Details'!A:J,6,)</f>
        <v>36314.050000000003</v>
      </c>
      <c r="N194" s="17" t="str">
        <f>VLOOKUP(A194,'Hospitalisation Details'!A:J,7,)</f>
        <v>tier - 2</v>
      </c>
      <c r="O194" t="str">
        <f>VLOOKUP(A194,'Hospitalisation Details'!A:J,8,)</f>
        <v>tier - 2</v>
      </c>
      <c r="P194" t="str">
        <f>VLOOKUP(A194,'Hospitalisation Details'!A:J,9,)</f>
        <v>R1011</v>
      </c>
      <c r="Q194">
        <f>VLOOKUP(A194,'Data Transformation'!DZ:EA,2,)</f>
        <v>31</v>
      </c>
    </row>
    <row r="195" spans="1:17" x14ac:dyDescent="0.3">
      <c r="A195" s="20" t="str">
        <f>'Customer Names'!A195</f>
        <v>Id194</v>
      </c>
      <c r="B195" s="20" t="str">
        <f>VLOOKUP(A195,'Data Transformation'!A:D,3,)</f>
        <v>Garcia Garcia</v>
      </c>
      <c r="C195">
        <f>VLOOKUP(A195,'Medical Examinations'!A:H,2,)</f>
        <v>38.17</v>
      </c>
      <c r="D195">
        <f>VLOOKUP(A195,'Medical Examinations'!A:H,3,)</f>
        <v>4.53</v>
      </c>
      <c r="E195" t="str">
        <f>VLOOKUP(A195,'Medical Examinations'!A:H,4,)</f>
        <v>No</v>
      </c>
      <c r="F195" t="str">
        <f>VLOOKUP(A195,'Medical Examinations'!A:H,5,)</f>
        <v>yes</v>
      </c>
      <c r="G195" t="str">
        <f>VLOOKUP(A195,'Medical Examinations'!A:H,6,)</f>
        <v>No</v>
      </c>
      <c r="H195">
        <f>VLOOKUP(A195,'Medical Examinations'!A:H,7,)</f>
        <v>1</v>
      </c>
      <c r="I195" t="str">
        <f>VLOOKUP(A195,'Medical Examinations'!A:H,8,)</f>
        <v>yes</v>
      </c>
      <c r="J195" t="str">
        <f>VLOOKUP('HEALTH CARE'!C195,'Data Transformation'!BR:BS,2,)</f>
        <v>OBESITY</v>
      </c>
      <c r="K195" t="str">
        <f>VLOOKUP(D195,'Data Transformation'!BV:BW,2,)</f>
        <v>NORMAL</v>
      </c>
      <c r="L195" t="str">
        <f>VLOOKUP(A195,'Hospitalisation Details'!A:J,10,)</f>
        <v>25/Dec/2004</v>
      </c>
      <c r="M195" s="17">
        <f>VLOOKUP(A195,'Hospitalisation Details'!A:J,6,)</f>
        <v>36307.800000000003</v>
      </c>
      <c r="N195" s="17" t="str">
        <f>VLOOKUP(A195,'Hospitalisation Details'!A:J,7,)</f>
        <v>tier - 1</v>
      </c>
      <c r="O195" t="str">
        <f>VLOOKUP(A195,'Hospitalisation Details'!A:J,8,)</f>
        <v>tier - 2</v>
      </c>
      <c r="P195" t="str">
        <f>VLOOKUP(A195,'Hospitalisation Details'!A:J,9,)</f>
        <v>R1013</v>
      </c>
      <c r="Q195">
        <f>VLOOKUP(A195,'Data Transformation'!DZ:EA,2,)</f>
        <v>19</v>
      </c>
    </row>
    <row r="196" spans="1:17" x14ac:dyDescent="0.3">
      <c r="A196" s="20" t="str">
        <f>'Customer Names'!A196</f>
        <v>Id195</v>
      </c>
      <c r="B196" s="20" t="str">
        <f>VLOOKUP(A196,'Data Transformation'!A:D,3,)</f>
        <v>Klecker</v>
      </c>
      <c r="C196">
        <f>VLOOKUP(A196,'Medical Examinations'!A:H,2,)</f>
        <v>36.954999999999998</v>
      </c>
      <c r="D196">
        <f>VLOOKUP(A196,'Medical Examinations'!A:H,3,)</f>
        <v>5.84</v>
      </c>
      <c r="E196" t="str">
        <f>VLOOKUP(A196,'Medical Examinations'!A:H,4,)</f>
        <v>No</v>
      </c>
      <c r="F196" t="str">
        <f>VLOOKUP(A196,'Medical Examinations'!A:H,5,)</f>
        <v>No</v>
      </c>
      <c r="G196" t="str">
        <f>VLOOKUP(A196,'Medical Examinations'!A:H,6,)</f>
        <v>Yes</v>
      </c>
      <c r="H196">
        <f>VLOOKUP(A196,'Medical Examinations'!A:H,7,)</f>
        <v>1</v>
      </c>
      <c r="I196" t="str">
        <f>VLOOKUP(A196,'Medical Examinations'!A:H,8,)</f>
        <v>yes</v>
      </c>
      <c r="J196" t="str">
        <f>VLOOKUP('HEALTH CARE'!C196,'Data Transformation'!BR:BS,2,)</f>
        <v>OBESITY</v>
      </c>
      <c r="K196" t="str">
        <f>VLOOKUP(D196,'Data Transformation'!BV:BW,2,)</f>
        <v>Prediabetes</v>
      </c>
      <c r="L196" t="str">
        <f>VLOOKUP(A196,'Hospitalisation Details'!A:J,10,)</f>
        <v>5/Sep/2003</v>
      </c>
      <c r="M196" s="17">
        <f>VLOOKUP(A196,'Hospitalisation Details'!A:J,6,)</f>
        <v>36219.410000000003</v>
      </c>
      <c r="N196" s="17" t="str">
        <f>VLOOKUP(A196,'Hospitalisation Details'!A:J,7,)</f>
        <v>tier - 1</v>
      </c>
      <c r="O196" t="str">
        <f>VLOOKUP(A196,'Hospitalisation Details'!A:J,8,)</f>
        <v>tier - 1</v>
      </c>
      <c r="P196" t="str">
        <f>VLOOKUP(A196,'Hospitalisation Details'!A:J,9,)</f>
        <v>R1012</v>
      </c>
      <c r="Q196">
        <f>VLOOKUP(A196,'Data Transformation'!DZ:EA,2,)</f>
        <v>20</v>
      </c>
    </row>
    <row r="197" spans="1:17" x14ac:dyDescent="0.3">
      <c r="A197" s="20" t="str">
        <f>'Customer Names'!A197</f>
        <v>Id196</v>
      </c>
      <c r="B197" s="20" t="str">
        <f>VLOOKUP(A197,'Data Transformation'!A:D,3,)</f>
        <v>Cancre</v>
      </c>
      <c r="C197">
        <f>VLOOKUP(A197,'Medical Examinations'!A:H,2,)</f>
        <v>34.4</v>
      </c>
      <c r="D197">
        <f>VLOOKUP(A197,'Medical Examinations'!A:H,3,)</f>
        <v>4.9000000000000004</v>
      </c>
      <c r="E197" t="str">
        <f>VLOOKUP(A197,'Medical Examinations'!A:H,4,)</f>
        <v>No</v>
      </c>
      <c r="F197" t="str">
        <f>VLOOKUP(A197,'Medical Examinations'!A:H,5,)</f>
        <v>No</v>
      </c>
      <c r="G197" t="str">
        <f>VLOOKUP(A197,'Medical Examinations'!A:H,6,)</f>
        <v>Yes</v>
      </c>
      <c r="H197">
        <f>VLOOKUP(A197,'Medical Examinations'!A:H,7,)</f>
        <v>1</v>
      </c>
      <c r="I197" t="str">
        <f>VLOOKUP(A197,'Medical Examinations'!A:H,8,)</f>
        <v>yes</v>
      </c>
      <c r="J197" t="str">
        <f>VLOOKUP('HEALTH CARE'!C197,'Data Transformation'!BR:BS,2,)</f>
        <v>OBESITY</v>
      </c>
      <c r="K197" t="str">
        <f>VLOOKUP(D197,'Data Transformation'!BV:BW,2,)</f>
        <v>NORMAL</v>
      </c>
      <c r="L197" t="str">
        <f>VLOOKUP(A197,'Hospitalisation Details'!A:J,10,)</f>
        <v>28/Dec/1993</v>
      </c>
      <c r="M197" s="17">
        <f>VLOOKUP(A197,'Hospitalisation Details'!A:J,6,)</f>
        <v>36197.699999999997</v>
      </c>
      <c r="N197" s="17" t="str">
        <f>VLOOKUP(A197,'Hospitalisation Details'!A:J,7,)</f>
        <v>tier - 1</v>
      </c>
      <c r="O197" t="str">
        <f>VLOOKUP(A197,'Hospitalisation Details'!A:J,8,)</f>
        <v>tier - 3</v>
      </c>
      <c r="P197" t="str">
        <f>VLOOKUP(A197,'Hospitalisation Details'!A:J,9,)</f>
        <v>R1011</v>
      </c>
      <c r="Q197">
        <f>VLOOKUP(A197,'Data Transformation'!DZ:EA,2,)</f>
        <v>30</v>
      </c>
    </row>
    <row r="198" spans="1:17" x14ac:dyDescent="0.3">
      <c r="A198" s="20" t="str">
        <f>'Customer Names'!A198</f>
        <v>Id197</v>
      </c>
      <c r="B198" s="20" t="str">
        <f>VLOOKUP(A198,'Data Transformation'!A:D,3,)</f>
        <v>Denucci</v>
      </c>
      <c r="C198">
        <f>VLOOKUP(A198,'Medical Examinations'!A:H,2,)</f>
        <v>31.73</v>
      </c>
      <c r="D198">
        <f>VLOOKUP(A198,'Medical Examinations'!A:H,3,)</f>
        <v>4.3</v>
      </c>
      <c r="E198" t="str">
        <f>VLOOKUP(A198,'Medical Examinations'!A:H,4,)</f>
        <v>No</v>
      </c>
      <c r="F198" t="str">
        <f>VLOOKUP(A198,'Medical Examinations'!A:H,5,)</f>
        <v>No</v>
      </c>
      <c r="G198" t="str">
        <f>VLOOKUP(A198,'Medical Examinations'!A:H,6,)</f>
        <v>No</v>
      </c>
      <c r="H198" t="str">
        <f>VLOOKUP(A198,'Medical Examinations'!A:H,7,)</f>
        <v>No major surgery</v>
      </c>
      <c r="I198" t="str">
        <f>VLOOKUP(A198,'Medical Examinations'!A:H,8,)</f>
        <v>yes</v>
      </c>
      <c r="J198" t="str">
        <f>VLOOKUP('HEALTH CARE'!C198,'Data Transformation'!BR:BS,2,)</f>
        <v>OBESITY</v>
      </c>
      <c r="K198" t="str">
        <f>VLOOKUP(D198,'Data Transformation'!BV:BW,2,)</f>
        <v>NORMAL</v>
      </c>
      <c r="L198" t="str">
        <f>VLOOKUP(A198,'Hospitalisation Details'!A:J,10,)</f>
        <v>1/Oct/1999</v>
      </c>
      <c r="M198" s="17">
        <f>VLOOKUP(A198,'Hospitalisation Details'!A:J,6,)</f>
        <v>36189.1</v>
      </c>
      <c r="N198" s="17" t="str">
        <f>VLOOKUP(A198,'Hospitalisation Details'!A:J,7,)</f>
        <v>tier - 1</v>
      </c>
      <c r="O198" t="str">
        <f>VLOOKUP(A198,'Hospitalisation Details'!A:J,8,)</f>
        <v>tier - 3</v>
      </c>
      <c r="P198" t="str">
        <f>VLOOKUP(A198,'Hospitalisation Details'!A:J,9,)</f>
        <v>R1016</v>
      </c>
      <c r="Q198">
        <f>VLOOKUP(A198,'Data Transformation'!DZ:EA,2,)</f>
        <v>24</v>
      </c>
    </row>
    <row r="199" spans="1:17" x14ac:dyDescent="0.3">
      <c r="A199" s="20" t="str">
        <f>'Customer Names'!A199</f>
        <v>Id198</v>
      </c>
      <c r="B199" s="20" t="str">
        <f>VLOOKUP(A199,'Data Transformation'!A:D,3,)</f>
        <v>Saldana</v>
      </c>
      <c r="C199">
        <f>VLOOKUP(A199,'Medical Examinations'!A:H,2,)</f>
        <v>36.64</v>
      </c>
      <c r="D199">
        <f>VLOOKUP(A199,'Medical Examinations'!A:H,3,)</f>
        <v>11.34</v>
      </c>
      <c r="E199" t="str">
        <f>VLOOKUP(A199,'Medical Examinations'!A:H,4,)</f>
        <v>No</v>
      </c>
      <c r="F199" t="str">
        <f>VLOOKUP(A199,'Medical Examinations'!A:H,5,)</f>
        <v>No</v>
      </c>
      <c r="G199" t="str">
        <f>VLOOKUP(A199,'Medical Examinations'!A:H,6,)</f>
        <v>No</v>
      </c>
      <c r="H199" t="str">
        <f>VLOOKUP(A199,'Medical Examinations'!A:H,7,)</f>
        <v>No major surgery</v>
      </c>
      <c r="I199" t="str">
        <f>VLOOKUP(A199,'Medical Examinations'!A:H,8,)</f>
        <v>yes</v>
      </c>
      <c r="J199" t="str">
        <f>VLOOKUP('HEALTH CARE'!C199,'Data Transformation'!BR:BS,2,)</f>
        <v>OBESITY</v>
      </c>
      <c r="K199" t="str">
        <f>VLOOKUP(D199,'Data Transformation'!BV:BW,2,)</f>
        <v>Diabetes</v>
      </c>
      <c r="L199" t="str">
        <f>VLOOKUP(A199,'Hospitalisation Details'!A:J,10,)</f>
        <v>6/Dec/1974</v>
      </c>
      <c r="M199" s="17">
        <f>VLOOKUP(A199,'Hospitalisation Details'!A:J,6,)</f>
        <v>36182.870000000003</v>
      </c>
      <c r="N199" s="17" t="str">
        <f>VLOOKUP(A199,'Hospitalisation Details'!A:J,7,)</f>
        <v>tier - 2</v>
      </c>
      <c r="O199" t="str">
        <f>VLOOKUP(A199,'Hospitalisation Details'!A:J,8,)</f>
        <v>tier - 3</v>
      </c>
      <c r="P199" t="str">
        <f>VLOOKUP(A199,'Hospitalisation Details'!A:J,9,)</f>
        <v>R1012</v>
      </c>
      <c r="Q199">
        <f>VLOOKUP(A199,'Data Transformation'!DZ:EA,2,)</f>
        <v>49</v>
      </c>
    </row>
    <row r="200" spans="1:17" x14ac:dyDescent="0.3">
      <c r="A200" s="20" t="str">
        <f>'Customer Names'!A200</f>
        <v>Id199</v>
      </c>
      <c r="B200" s="20" t="str">
        <f>VLOOKUP(A200,'Data Transformation'!A:D,3,)</f>
        <v>Weinberg</v>
      </c>
      <c r="C200">
        <f>VLOOKUP(A200,'Medical Examinations'!A:H,2,)</f>
        <v>36.85</v>
      </c>
      <c r="D200">
        <f>VLOOKUP(A200,'Medical Examinations'!A:H,3,)</f>
        <v>5.88</v>
      </c>
      <c r="E200" t="str">
        <f>VLOOKUP(A200,'Medical Examinations'!A:H,4,)</f>
        <v>No</v>
      </c>
      <c r="F200" t="str">
        <f>VLOOKUP(A200,'Medical Examinations'!A:H,5,)</f>
        <v>yes</v>
      </c>
      <c r="G200" t="str">
        <f>VLOOKUP(A200,'Medical Examinations'!A:H,6,)</f>
        <v>No</v>
      </c>
      <c r="H200">
        <f>VLOOKUP(A200,'Medical Examinations'!A:H,7,)</f>
        <v>1</v>
      </c>
      <c r="I200" t="str">
        <f>VLOOKUP(A200,'Medical Examinations'!A:H,8,)</f>
        <v>yes</v>
      </c>
      <c r="J200" t="str">
        <f>VLOOKUP('HEALTH CARE'!C200,'Data Transformation'!BR:BS,2,)</f>
        <v>OBESITY</v>
      </c>
      <c r="K200" t="str">
        <f>VLOOKUP(D200,'Data Transformation'!BV:BW,2,)</f>
        <v>Prediabetes</v>
      </c>
      <c r="L200" t="str">
        <f>VLOOKUP(A200,'Hospitalisation Details'!A:J,10,)</f>
        <v>30/Aug/2004</v>
      </c>
      <c r="M200" s="17">
        <f>VLOOKUP(A200,'Hospitalisation Details'!A:J,6,)</f>
        <v>36149.480000000003</v>
      </c>
      <c r="N200" s="17" t="str">
        <f>VLOOKUP(A200,'Hospitalisation Details'!A:J,7,)</f>
        <v>tier - 2</v>
      </c>
      <c r="O200" t="str">
        <f>VLOOKUP(A200,'Hospitalisation Details'!A:J,8,)</f>
        <v>tier - 2</v>
      </c>
      <c r="P200" t="str">
        <f>VLOOKUP(A200,'Hospitalisation Details'!A:J,9,)</f>
        <v>R1013</v>
      </c>
      <c r="Q200">
        <f>VLOOKUP(A200,'Data Transformation'!DZ:EA,2,)</f>
        <v>19</v>
      </c>
    </row>
    <row r="201" spans="1:17" x14ac:dyDescent="0.3">
      <c r="A201" s="20" t="str">
        <f>'Customer Names'!A201</f>
        <v>Id200</v>
      </c>
      <c r="B201" s="20" t="str">
        <f>VLOOKUP(A201,'Data Transformation'!A:D,3,)</f>
        <v>Walsh</v>
      </c>
      <c r="C201">
        <f>VLOOKUP(A201,'Medical Examinations'!A:H,2,)</f>
        <v>33.33</v>
      </c>
      <c r="D201">
        <f>VLOOKUP(A201,'Medical Examinations'!A:H,3,)</f>
        <v>5.01</v>
      </c>
      <c r="E201" t="str">
        <f>VLOOKUP(A201,'Medical Examinations'!A:H,4,)</f>
        <v>yes</v>
      </c>
      <c r="F201" t="str">
        <f>VLOOKUP(A201,'Medical Examinations'!A:H,5,)</f>
        <v>No</v>
      </c>
      <c r="G201" t="str">
        <f>VLOOKUP(A201,'Medical Examinations'!A:H,6,)</f>
        <v>Yes</v>
      </c>
      <c r="H201">
        <f>VLOOKUP(A201,'Medical Examinations'!A:H,7,)</f>
        <v>1</v>
      </c>
      <c r="I201" t="str">
        <f>VLOOKUP(A201,'Medical Examinations'!A:H,8,)</f>
        <v>yes</v>
      </c>
      <c r="J201" t="str">
        <f>VLOOKUP('HEALTH CARE'!C201,'Data Transformation'!BR:BS,2,)</f>
        <v>OBESITY</v>
      </c>
      <c r="K201" t="str">
        <f>VLOOKUP(D201,'Data Transformation'!BV:BW,2,)</f>
        <v>NORMAL</v>
      </c>
      <c r="L201" t="str">
        <f>VLOOKUP(A201,'Hospitalisation Details'!A:J,10,)</f>
        <v>12/Jun/1997</v>
      </c>
      <c r="M201" s="17">
        <f>VLOOKUP(A201,'Hospitalisation Details'!A:J,6,)</f>
        <v>36124.57</v>
      </c>
      <c r="N201" s="17" t="str">
        <f>VLOOKUP(A201,'Hospitalisation Details'!A:J,7,)</f>
        <v>tier - 1</v>
      </c>
      <c r="O201" t="str">
        <f>VLOOKUP(A201,'Hospitalisation Details'!A:J,8,)</f>
        <v>tier - 3</v>
      </c>
      <c r="P201" t="str">
        <f>VLOOKUP(A201,'Hospitalisation Details'!A:J,9,)</f>
        <v>R1013</v>
      </c>
      <c r="Q201">
        <f>VLOOKUP(A201,'Data Transformation'!DZ:EA,2,)</f>
        <v>26</v>
      </c>
    </row>
    <row r="202" spans="1:17" x14ac:dyDescent="0.3">
      <c r="A202" s="20" t="str">
        <f>'Customer Names'!A202</f>
        <v>Id201</v>
      </c>
      <c r="B202" s="20" t="str">
        <f>VLOOKUP(A202,'Data Transformation'!A:D,3,)</f>
        <v>Pasten</v>
      </c>
      <c r="C202">
        <f>VLOOKUP(A202,'Medical Examinations'!A:H,2,)</f>
        <v>39.14</v>
      </c>
      <c r="D202">
        <f>VLOOKUP(A202,'Medical Examinations'!A:H,3,)</f>
        <v>4.4000000000000004</v>
      </c>
      <c r="E202" t="str">
        <f>VLOOKUP(A202,'Medical Examinations'!A:H,4,)</f>
        <v>No</v>
      </c>
      <c r="F202" t="str">
        <f>VLOOKUP(A202,'Medical Examinations'!A:H,5,)</f>
        <v>No</v>
      </c>
      <c r="G202" t="str">
        <f>VLOOKUP(A202,'Medical Examinations'!A:H,6,)</f>
        <v>Yes</v>
      </c>
      <c r="H202">
        <f>VLOOKUP(A202,'Medical Examinations'!A:H,7,)</f>
        <v>1</v>
      </c>
      <c r="I202" t="str">
        <f>VLOOKUP(A202,'Medical Examinations'!A:H,8,)</f>
        <v>yes</v>
      </c>
      <c r="J202" t="str">
        <f>VLOOKUP('HEALTH CARE'!C202,'Data Transformation'!BR:BS,2,)</f>
        <v>OBESITY</v>
      </c>
      <c r="K202" t="str">
        <f>VLOOKUP(D202,'Data Transformation'!BV:BW,2,)</f>
        <v>NORMAL</v>
      </c>
      <c r="L202" t="str">
        <f>VLOOKUP(A202,'Hospitalisation Details'!A:J,10,)</f>
        <v>4/Nov/1979</v>
      </c>
      <c r="M202" s="17">
        <f>VLOOKUP(A202,'Hospitalisation Details'!A:J,6,)</f>
        <v>36090.49</v>
      </c>
      <c r="N202" s="17" t="str">
        <f>VLOOKUP(A202,'Hospitalisation Details'!A:J,7,)</f>
        <v>tier - 2</v>
      </c>
      <c r="O202" t="str">
        <f>VLOOKUP(A202,'Hospitalisation Details'!A:J,8,)</f>
        <v>tier - 2</v>
      </c>
      <c r="P202" t="str">
        <f>VLOOKUP(A202,'Hospitalisation Details'!A:J,9,)</f>
        <v>R1011</v>
      </c>
      <c r="Q202">
        <f>VLOOKUP(A202,'Data Transformation'!DZ:EA,2,)</f>
        <v>44</v>
      </c>
    </row>
    <row r="203" spans="1:17" x14ac:dyDescent="0.3">
      <c r="A203" s="20" t="str">
        <f>'Customer Names'!A203</f>
        <v>Id202</v>
      </c>
      <c r="B203" s="20" t="str">
        <f>VLOOKUP(A203,'Data Transformation'!A:D,3,)</f>
        <v>LaBelle</v>
      </c>
      <c r="C203">
        <f>VLOOKUP(A203,'Medical Examinations'!A:H,2,)</f>
        <v>32.9</v>
      </c>
      <c r="D203">
        <f>VLOOKUP(A203,'Medical Examinations'!A:H,3,)</f>
        <v>6.26</v>
      </c>
      <c r="E203" t="str">
        <f>VLOOKUP(A203,'Medical Examinations'!A:H,4,)</f>
        <v>yes</v>
      </c>
      <c r="F203" t="str">
        <f>VLOOKUP(A203,'Medical Examinations'!A:H,5,)</f>
        <v>No</v>
      </c>
      <c r="G203" t="str">
        <f>VLOOKUP(A203,'Medical Examinations'!A:H,6,)</f>
        <v>No</v>
      </c>
      <c r="H203" t="str">
        <f>VLOOKUP(A203,'Medical Examinations'!A:H,7,)</f>
        <v>No major surgery</v>
      </c>
      <c r="I203" t="str">
        <f>VLOOKUP(A203,'Medical Examinations'!A:H,8,)</f>
        <v>yes</v>
      </c>
      <c r="J203" t="str">
        <f>VLOOKUP('HEALTH CARE'!C203,'Data Transformation'!BR:BS,2,)</f>
        <v>OBESITY</v>
      </c>
      <c r="K203" t="str">
        <f>VLOOKUP(D203,'Data Transformation'!BV:BW,2,)</f>
        <v>Prediabetes</v>
      </c>
      <c r="L203" t="str">
        <f>VLOOKUP(A203,'Hospitalisation Details'!A:J,10,)</f>
        <v>20/Aug/1996</v>
      </c>
      <c r="M203" s="17">
        <f>VLOOKUP(A203,'Hospitalisation Details'!A:J,6,)</f>
        <v>36085.22</v>
      </c>
      <c r="N203" s="17" t="str">
        <f>VLOOKUP(A203,'Hospitalisation Details'!A:J,7,)</f>
        <v>tier - 1</v>
      </c>
      <c r="O203" t="str">
        <f>VLOOKUP(A203,'Hospitalisation Details'!A:J,8,)</f>
        <v>tier - 1</v>
      </c>
      <c r="P203" t="str">
        <f>VLOOKUP(A203,'Hospitalisation Details'!A:J,9,)</f>
        <v>R1011</v>
      </c>
      <c r="Q203">
        <f>VLOOKUP(A203,'Data Transformation'!DZ:EA,2,)</f>
        <v>27</v>
      </c>
    </row>
    <row r="204" spans="1:17" x14ac:dyDescent="0.3">
      <c r="A204" s="20" t="str">
        <f>'Customer Names'!A204</f>
        <v>Id203</v>
      </c>
      <c r="B204" s="20" t="str">
        <f>VLOOKUP(A204,'Data Transformation'!A:D,3,)</f>
        <v>Guzman</v>
      </c>
      <c r="C204">
        <f>VLOOKUP(A204,'Medical Examinations'!A:H,2,)</f>
        <v>29.78</v>
      </c>
      <c r="D204">
        <f>VLOOKUP(A204,'Medical Examinations'!A:H,3,)</f>
        <v>10.27</v>
      </c>
      <c r="E204" t="str">
        <f>VLOOKUP(A204,'Medical Examinations'!A:H,4,)</f>
        <v>yes</v>
      </c>
      <c r="F204" t="str">
        <f>VLOOKUP(A204,'Medical Examinations'!A:H,5,)</f>
        <v>No</v>
      </c>
      <c r="G204" t="str">
        <f>VLOOKUP(A204,'Medical Examinations'!A:H,6,)</f>
        <v>Yes</v>
      </c>
      <c r="H204">
        <f>VLOOKUP(A204,'Medical Examinations'!A:H,7,)</f>
        <v>1</v>
      </c>
      <c r="I204" t="str">
        <f>VLOOKUP(A204,'Medical Examinations'!A:H,8,)</f>
        <v>yes</v>
      </c>
      <c r="J204" t="str">
        <f>VLOOKUP('HEALTH CARE'!C204,'Data Transformation'!BR:BS,2,)</f>
        <v>OVER WEIGHT</v>
      </c>
      <c r="K204" t="str">
        <f>VLOOKUP(D204,'Data Transformation'!BV:BW,2,)</f>
        <v>Diabetes</v>
      </c>
      <c r="L204" t="str">
        <f>VLOOKUP(A204,'Hospitalisation Details'!A:J,10,)</f>
        <v>22/Jul/1963</v>
      </c>
      <c r="M204" s="17">
        <f>VLOOKUP(A204,'Hospitalisation Details'!A:J,6,)</f>
        <v>36074.339999999997</v>
      </c>
      <c r="N204" s="17" t="str">
        <f>VLOOKUP(A204,'Hospitalisation Details'!A:J,7,)</f>
        <v>tier - 2</v>
      </c>
      <c r="O204" t="str">
        <f>VLOOKUP(A204,'Hospitalisation Details'!A:J,8,)</f>
        <v>tier - 1</v>
      </c>
      <c r="P204" t="str">
        <f>VLOOKUP(A204,'Hospitalisation Details'!A:J,9,)</f>
        <v>R1011</v>
      </c>
      <c r="Q204">
        <f>VLOOKUP(A204,'Data Transformation'!DZ:EA,2,)</f>
        <v>60</v>
      </c>
    </row>
    <row r="205" spans="1:17" x14ac:dyDescent="0.3">
      <c r="A205" s="20" t="str">
        <f>'Customer Names'!A205</f>
        <v>Id204</v>
      </c>
      <c r="B205" s="20" t="str">
        <f>VLOOKUP(A205,'Data Transformation'!A:D,3,)</f>
        <v>Turnbull</v>
      </c>
      <c r="C205">
        <f>VLOOKUP(A205,'Medical Examinations'!A:H,2,)</f>
        <v>32.78</v>
      </c>
      <c r="D205">
        <f>VLOOKUP(A205,'Medical Examinations'!A:H,3,)</f>
        <v>5.27</v>
      </c>
      <c r="E205" t="str">
        <f>VLOOKUP(A205,'Medical Examinations'!A:H,4,)</f>
        <v>No</v>
      </c>
      <c r="F205" t="str">
        <f>VLOOKUP(A205,'Medical Examinations'!A:H,5,)</f>
        <v>No</v>
      </c>
      <c r="G205" t="str">
        <f>VLOOKUP(A205,'Medical Examinations'!A:H,6,)</f>
        <v>No</v>
      </c>
      <c r="H205" t="str">
        <f>VLOOKUP(A205,'Medical Examinations'!A:H,7,)</f>
        <v>No major surgery</v>
      </c>
      <c r="I205" t="str">
        <f>VLOOKUP(A205,'Medical Examinations'!A:H,8,)</f>
        <v>yes</v>
      </c>
      <c r="J205" t="str">
        <f>VLOOKUP('HEALTH CARE'!C205,'Data Transformation'!BR:BS,2,)</f>
        <v>OBESITY</v>
      </c>
      <c r="K205" t="str">
        <f>VLOOKUP(D205,'Data Transformation'!BV:BW,2,)</f>
        <v>NORMAL</v>
      </c>
      <c r="L205" t="str">
        <f>VLOOKUP(A205,'Hospitalisation Details'!A:J,10,)</f>
        <v>4/Sep/1999</v>
      </c>
      <c r="M205" s="17">
        <f>VLOOKUP(A205,'Hospitalisation Details'!A:J,6,)</f>
        <v>36021.01</v>
      </c>
      <c r="N205" s="17" t="str">
        <f>VLOOKUP(A205,'Hospitalisation Details'!A:J,7,)</f>
        <v>tier - 2</v>
      </c>
      <c r="O205" t="str">
        <f>VLOOKUP(A205,'Hospitalisation Details'!A:J,8,)</f>
        <v>tier - 3</v>
      </c>
      <c r="P205" t="str">
        <f>VLOOKUP(A205,'Hospitalisation Details'!A:J,9,)</f>
        <v>R1013</v>
      </c>
      <c r="Q205">
        <f>VLOOKUP(A205,'Data Transformation'!DZ:EA,2,)</f>
        <v>24</v>
      </c>
    </row>
    <row r="206" spans="1:17" x14ac:dyDescent="0.3">
      <c r="A206" s="20" t="str">
        <f>'Customer Names'!A206</f>
        <v>Id205</v>
      </c>
      <c r="B206" s="20" t="str">
        <f>VLOOKUP(A206,'Data Transformation'!A:D,3,)</f>
        <v>Aguero</v>
      </c>
      <c r="C206">
        <f>VLOOKUP(A206,'Medical Examinations'!A:H,2,)</f>
        <v>41.65</v>
      </c>
      <c r="D206">
        <f>VLOOKUP(A206,'Medical Examinations'!A:H,3,)</f>
        <v>10.73</v>
      </c>
      <c r="E206" t="str">
        <f>VLOOKUP(A206,'Medical Examinations'!A:H,4,)</f>
        <v>yes</v>
      </c>
      <c r="F206" t="str">
        <f>VLOOKUP(A206,'Medical Examinations'!A:H,5,)</f>
        <v>No</v>
      </c>
      <c r="G206" t="str">
        <f>VLOOKUP(A206,'Medical Examinations'!A:H,6,)</f>
        <v>No</v>
      </c>
      <c r="H206" t="str">
        <f>VLOOKUP(A206,'Medical Examinations'!A:H,7,)</f>
        <v>No major surgery</v>
      </c>
      <c r="I206" t="str">
        <f>VLOOKUP(A206,'Medical Examinations'!A:H,8,)</f>
        <v>yes</v>
      </c>
      <c r="J206" t="str">
        <f>VLOOKUP('HEALTH CARE'!C206,'Data Transformation'!BR:BS,2,)</f>
        <v>OBESITY</v>
      </c>
      <c r="K206" t="str">
        <f>VLOOKUP(D206,'Data Transformation'!BV:BW,2,)</f>
        <v>Diabetes</v>
      </c>
      <c r="L206" t="str">
        <f>VLOOKUP(A206,'Hospitalisation Details'!A:J,10,)</f>
        <v>22/Nov/1981</v>
      </c>
      <c r="M206" s="17">
        <f>VLOOKUP(A206,'Hospitalisation Details'!A:J,6,)</f>
        <v>35952.65</v>
      </c>
      <c r="N206" s="17" t="str">
        <f>VLOOKUP(A206,'Hospitalisation Details'!A:J,7,)</f>
        <v>tier - 1</v>
      </c>
      <c r="O206" t="str">
        <f>VLOOKUP(A206,'Hospitalisation Details'!A:J,8,)</f>
        <v>tier - 3</v>
      </c>
      <c r="P206" t="str">
        <f>VLOOKUP(A206,'Hospitalisation Details'!A:J,9,)</f>
        <v>R1011</v>
      </c>
      <c r="Q206">
        <f>VLOOKUP(A206,'Data Transformation'!DZ:EA,2,)</f>
        <v>42</v>
      </c>
    </row>
    <row r="207" spans="1:17" x14ac:dyDescent="0.3">
      <c r="A207" s="20" t="str">
        <f>'Customer Names'!A207</f>
        <v>Id206</v>
      </c>
      <c r="B207" s="20" t="str">
        <f>VLOOKUP(A207,'Data Transformation'!A:D,3,)</f>
        <v>Woodward</v>
      </c>
      <c r="C207">
        <f>VLOOKUP(A207,'Medical Examinations'!A:H,2,)</f>
        <v>50.79</v>
      </c>
      <c r="D207">
        <f>VLOOKUP(A207,'Medical Examinations'!A:H,3,)</f>
        <v>4.45</v>
      </c>
      <c r="E207" t="str">
        <f>VLOOKUP(A207,'Medical Examinations'!A:H,4,)</f>
        <v>No</v>
      </c>
      <c r="F207" t="str">
        <f>VLOOKUP(A207,'Medical Examinations'!A:H,5,)</f>
        <v>No</v>
      </c>
      <c r="G207" t="str">
        <f>VLOOKUP(A207,'Medical Examinations'!A:H,6,)</f>
        <v>No</v>
      </c>
      <c r="H207">
        <f>VLOOKUP(A207,'Medical Examinations'!A:H,7,)</f>
        <v>1</v>
      </c>
      <c r="I207" t="str">
        <f>VLOOKUP(A207,'Medical Examinations'!A:H,8,)</f>
        <v>yes</v>
      </c>
      <c r="J207" t="str">
        <f>VLOOKUP('HEALTH CARE'!C207,'Data Transformation'!BR:BS,2,)</f>
        <v>OBESITY</v>
      </c>
      <c r="K207" t="str">
        <f>VLOOKUP(D207,'Data Transformation'!BV:BW,2,)</f>
        <v>NORMAL</v>
      </c>
      <c r="L207" t="str">
        <f>VLOOKUP(A207,'Hospitalisation Details'!A:J,10,)</f>
        <v>18/Jun/1992</v>
      </c>
      <c r="M207" s="17">
        <f>VLOOKUP(A207,'Hospitalisation Details'!A:J,6,)</f>
        <v>35883.269999999997</v>
      </c>
      <c r="N207" s="17" t="str">
        <f>VLOOKUP(A207,'Hospitalisation Details'!A:J,7,)</f>
        <v>tier - 2</v>
      </c>
      <c r="O207" t="str">
        <f>VLOOKUP(A207,'Hospitalisation Details'!A:J,8,)</f>
        <v>tier - 1</v>
      </c>
      <c r="P207" t="str">
        <f>VLOOKUP(A207,'Hospitalisation Details'!A:J,9,)</f>
        <v>R1011</v>
      </c>
      <c r="Q207">
        <f>VLOOKUP(A207,'Data Transformation'!DZ:EA,2,)</f>
        <v>31</v>
      </c>
    </row>
    <row r="208" spans="1:17" x14ac:dyDescent="0.3">
      <c r="A208" s="20" t="str">
        <f>'Customer Names'!A208</f>
        <v>Id207</v>
      </c>
      <c r="B208" s="20" t="str">
        <f>VLOOKUP(A208,'Data Transformation'!A:D,3,)</f>
        <v>McElroy</v>
      </c>
      <c r="C208">
        <f>VLOOKUP(A208,'Medical Examinations'!A:H,2,)</f>
        <v>35.43</v>
      </c>
      <c r="D208">
        <f>VLOOKUP(A208,'Medical Examinations'!A:H,3,)</f>
        <v>5.25</v>
      </c>
      <c r="E208" t="str">
        <f>VLOOKUP(A208,'Medical Examinations'!A:H,4,)</f>
        <v>yes</v>
      </c>
      <c r="F208" t="str">
        <f>VLOOKUP(A208,'Medical Examinations'!A:H,5,)</f>
        <v>No</v>
      </c>
      <c r="G208" t="str">
        <f>VLOOKUP(A208,'Medical Examinations'!A:H,6,)</f>
        <v>No</v>
      </c>
      <c r="H208" t="str">
        <f>VLOOKUP(A208,'Medical Examinations'!A:H,7,)</f>
        <v>No major surgery</v>
      </c>
      <c r="I208" t="str">
        <f>VLOOKUP(A208,'Medical Examinations'!A:H,8,)</f>
        <v>yes</v>
      </c>
      <c r="J208" t="str">
        <f>VLOOKUP('HEALTH CARE'!C208,'Data Transformation'!BR:BS,2,)</f>
        <v>OBESITY</v>
      </c>
      <c r="K208" t="str">
        <f>VLOOKUP(D208,'Data Transformation'!BV:BW,2,)</f>
        <v>NORMAL</v>
      </c>
      <c r="L208" t="str">
        <f>VLOOKUP(A208,'Hospitalisation Details'!A:J,10,)</f>
        <v>4/Oct/1976</v>
      </c>
      <c r="M208" s="17">
        <f>VLOOKUP(A208,'Hospitalisation Details'!A:J,6,)</f>
        <v>35733.96</v>
      </c>
      <c r="N208" s="17" t="str">
        <f>VLOOKUP(A208,'Hospitalisation Details'!A:J,7,)</f>
        <v>tier - 2</v>
      </c>
      <c r="O208" t="str">
        <f>VLOOKUP(A208,'Hospitalisation Details'!A:J,8,)</f>
        <v>tier - 2</v>
      </c>
      <c r="P208" t="str">
        <f>VLOOKUP(A208,'Hospitalisation Details'!A:J,9,)</f>
        <v>R1011</v>
      </c>
      <c r="Q208">
        <f>VLOOKUP(A208,'Data Transformation'!DZ:EA,2,)</f>
        <v>47</v>
      </c>
    </row>
    <row r="209" spans="1:17" x14ac:dyDescent="0.3">
      <c r="A209" s="20" t="str">
        <f>'Customer Names'!A209</f>
        <v>Id208</v>
      </c>
      <c r="B209" s="20" t="str">
        <f>VLOOKUP(A209,'Data Transformation'!A:D,3,)</f>
        <v>Lopez</v>
      </c>
      <c r="C209">
        <f>VLOOKUP(A209,'Medical Examinations'!A:H,2,)</f>
        <v>35.25</v>
      </c>
      <c r="D209">
        <f>VLOOKUP(A209,'Medical Examinations'!A:H,3,)</f>
        <v>9.51</v>
      </c>
      <c r="E209" t="str">
        <f>VLOOKUP(A209,'Medical Examinations'!A:H,4,)</f>
        <v>No</v>
      </c>
      <c r="F209" t="str">
        <f>VLOOKUP(A209,'Medical Examinations'!A:H,5,)</f>
        <v>No</v>
      </c>
      <c r="G209" t="str">
        <f>VLOOKUP(A209,'Medical Examinations'!A:H,6,)</f>
        <v>No</v>
      </c>
      <c r="H209" t="str">
        <f>VLOOKUP(A209,'Medical Examinations'!A:H,7,)</f>
        <v>No major surgery</v>
      </c>
      <c r="I209" t="str">
        <f>VLOOKUP(A209,'Medical Examinations'!A:H,8,)</f>
        <v>yes</v>
      </c>
      <c r="J209" t="str">
        <f>VLOOKUP('HEALTH CARE'!C209,'Data Transformation'!BR:BS,2,)</f>
        <v>OBESITY</v>
      </c>
      <c r="K209" t="str">
        <f>VLOOKUP(D209,'Data Transformation'!BV:BW,2,)</f>
        <v>Diabetes</v>
      </c>
      <c r="L209" t="str">
        <f>VLOOKUP(A209,'Hospitalisation Details'!A:J,10,)</f>
        <v>15/Jul/1974</v>
      </c>
      <c r="M209" s="17">
        <f>VLOOKUP(A209,'Hospitalisation Details'!A:J,6,)</f>
        <v>35711.39</v>
      </c>
      <c r="N209" s="17" t="str">
        <f>VLOOKUP(A209,'Hospitalisation Details'!A:J,7,)</f>
        <v>tier - 2</v>
      </c>
      <c r="O209" t="str">
        <f>VLOOKUP(A209,'Hospitalisation Details'!A:J,8,)</f>
        <v>tier - 3</v>
      </c>
      <c r="P209" t="str">
        <f>VLOOKUP(A209,'Hospitalisation Details'!A:J,9,)</f>
        <v>R1012</v>
      </c>
      <c r="Q209">
        <f>VLOOKUP(A209,'Data Transformation'!DZ:EA,2,)</f>
        <v>49</v>
      </c>
    </row>
    <row r="210" spans="1:17" x14ac:dyDescent="0.3">
      <c r="A210" s="20" t="str">
        <f>'Customer Names'!A210</f>
        <v>Id209</v>
      </c>
      <c r="B210" s="20" t="str">
        <f>VLOOKUP(A210,'Data Transformation'!A:D,3,)</f>
        <v>Cardosi</v>
      </c>
      <c r="C210">
        <f>VLOOKUP(A210,'Medical Examinations'!A:H,2,)</f>
        <v>36.85</v>
      </c>
      <c r="D210">
        <f>VLOOKUP(A210,'Medical Examinations'!A:H,3,)</f>
        <v>11.12</v>
      </c>
      <c r="E210" t="str">
        <f>VLOOKUP(A210,'Medical Examinations'!A:H,4,)</f>
        <v>No</v>
      </c>
      <c r="F210" t="str">
        <f>VLOOKUP(A210,'Medical Examinations'!A:H,5,)</f>
        <v>No</v>
      </c>
      <c r="G210" t="str">
        <f>VLOOKUP(A210,'Medical Examinations'!A:H,6,)</f>
        <v>No</v>
      </c>
      <c r="H210" t="str">
        <f>VLOOKUP(A210,'Medical Examinations'!A:H,7,)</f>
        <v>No major surgery</v>
      </c>
      <c r="I210" t="str">
        <f>VLOOKUP(A210,'Medical Examinations'!A:H,8,)</f>
        <v>yes</v>
      </c>
      <c r="J210" t="str">
        <f>VLOOKUP('HEALTH CARE'!C210,'Data Transformation'!BR:BS,2,)</f>
        <v>OBESITY</v>
      </c>
      <c r="K210" t="str">
        <f>VLOOKUP(D210,'Data Transformation'!BV:BW,2,)</f>
        <v>Diabetes</v>
      </c>
      <c r="L210" t="str">
        <f>VLOOKUP(A210,'Hospitalisation Details'!A:J,10,)</f>
        <v>19/Dec/1978</v>
      </c>
      <c r="M210" s="17">
        <f>VLOOKUP(A210,'Hospitalisation Details'!A:J,6,)</f>
        <v>35701.9</v>
      </c>
      <c r="N210" s="17" t="str">
        <f>VLOOKUP(A210,'Hospitalisation Details'!A:J,7,)</f>
        <v>tier - 2</v>
      </c>
      <c r="O210" t="str">
        <f>VLOOKUP(A210,'Hospitalisation Details'!A:J,8,)</f>
        <v>tier - 1</v>
      </c>
      <c r="P210" t="str">
        <f>VLOOKUP(A210,'Hospitalisation Details'!A:J,9,)</f>
        <v>R1011</v>
      </c>
      <c r="Q210">
        <f>VLOOKUP(A210,'Data Transformation'!DZ:EA,2,)</f>
        <v>45</v>
      </c>
    </row>
    <row r="211" spans="1:17" x14ac:dyDescent="0.3">
      <c r="A211" s="20" t="str">
        <f>'Customer Names'!A211</f>
        <v>Id210</v>
      </c>
      <c r="B211" s="20" t="str">
        <f>VLOOKUP(A211,'Data Transformation'!A:D,3,)</f>
        <v>Looney</v>
      </c>
      <c r="C211">
        <f>VLOOKUP(A211,'Medical Examinations'!A:H,2,)</f>
        <v>31.02</v>
      </c>
      <c r="D211">
        <f>VLOOKUP(A211,'Medical Examinations'!A:H,3,)</f>
        <v>4.5599999999999996</v>
      </c>
      <c r="E211" t="str">
        <f>VLOOKUP(A211,'Medical Examinations'!A:H,4,)</f>
        <v>No</v>
      </c>
      <c r="F211" t="str">
        <f>VLOOKUP(A211,'Medical Examinations'!A:H,5,)</f>
        <v>yes</v>
      </c>
      <c r="G211" t="str">
        <f>VLOOKUP(A211,'Medical Examinations'!A:H,6,)</f>
        <v>No</v>
      </c>
      <c r="H211">
        <f>VLOOKUP(A211,'Medical Examinations'!A:H,7,)</f>
        <v>1</v>
      </c>
      <c r="I211" t="str">
        <f>VLOOKUP(A211,'Medical Examinations'!A:H,8,)</f>
        <v>yes</v>
      </c>
      <c r="J211" t="str">
        <f>VLOOKUP('HEALTH CARE'!C211,'Data Transformation'!BR:BS,2,)</f>
        <v>OBESITY</v>
      </c>
      <c r="K211" t="str">
        <f>VLOOKUP(D211,'Data Transformation'!BV:BW,2,)</f>
        <v>NORMAL</v>
      </c>
      <c r="L211" t="str">
        <f>VLOOKUP(A211,'Hospitalisation Details'!A:J,10,)</f>
        <v>17/Dec/2000</v>
      </c>
      <c r="M211" s="17">
        <f>VLOOKUP(A211,'Hospitalisation Details'!A:J,6,)</f>
        <v>35595.589999999997</v>
      </c>
      <c r="N211" s="17" t="str">
        <f>VLOOKUP(A211,'Hospitalisation Details'!A:J,7,)</f>
        <v>tier - 2</v>
      </c>
      <c r="O211" t="str">
        <f>VLOOKUP(A211,'Hospitalisation Details'!A:J,8,)</f>
        <v>tier - 3</v>
      </c>
      <c r="P211" t="str">
        <f>VLOOKUP(A211,'Hospitalisation Details'!A:J,9,)</f>
        <v>R1013</v>
      </c>
      <c r="Q211">
        <f>VLOOKUP(A211,'Data Transformation'!DZ:EA,2,)</f>
        <v>23</v>
      </c>
    </row>
    <row r="212" spans="1:17" x14ac:dyDescent="0.3">
      <c r="A212" s="20" t="str">
        <f>'Customer Names'!A212</f>
        <v>Id211</v>
      </c>
      <c r="B212" s="20" t="str">
        <f>VLOOKUP(A212,'Data Transformation'!A:D,3,)</f>
        <v>Zyryanov</v>
      </c>
      <c r="C212">
        <f>VLOOKUP(A212,'Medical Examinations'!A:H,2,)</f>
        <v>35.6</v>
      </c>
      <c r="D212">
        <f>VLOOKUP(A212,'Medical Examinations'!A:H,3,)</f>
        <v>4.0199999999999996</v>
      </c>
      <c r="E212" t="str">
        <f>VLOOKUP(A212,'Medical Examinations'!A:H,4,)</f>
        <v>yes</v>
      </c>
      <c r="F212" t="str">
        <f>VLOOKUP(A212,'Medical Examinations'!A:H,5,)</f>
        <v>yes</v>
      </c>
      <c r="G212" t="str">
        <f>VLOOKUP(A212,'Medical Examinations'!A:H,6,)</f>
        <v>No</v>
      </c>
      <c r="H212">
        <f>VLOOKUP(A212,'Medical Examinations'!A:H,7,)</f>
        <v>2</v>
      </c>
      <c r="I212" t="str">
        <f>VLOOKUP(A212,'Medical Examinations'!A:H,8,)</f>
        <v>yes</v>
      </c>
      <c r="J212" t="str">
        <f>VLOOKUP('HEALTH CARE'!C212,'Data Transformation'!BR:BS,2,)</f>
        <v>OBESITY</v>
      </c>
      <c r="K212" t="str">
        <f>VLOOKUP(D212,'Data Transformation'!BV:BW,2,)</f>
        <v>NORMAL</v>
      </c>
      <c r="L212" t="str">
        <f>VLOOKUP(A212,'Hospitalisation Details'!A:J,10,)</f>
        <v>19/Nov/2000</v>
      </c>
      <c r="M212" s="17">
        <f>VLOOKUP(A212,'Hospitalisation Details'!A:J,6,)</f>
        <v>35585.58</v>
      </c>
      <c r="N212" s="17" t="str">
        <f>VLOOKUP(A212,'Hospitalisation Details'!A:J,7,)</f>
        <v>tier - 2</v>
      </c>
      <c r="O212" t="str">
        <f>VLOOKUP(A212,'Hospitalisation Details'!A:J,8,)</f>
        <v>tier - 3</v>
      </c>
      <c r="P212" t="str">
        <f>VLOOKUP(A212,'Hospitalisation Details'!A:J,9,)</f>
        <v>R1011</v>
      </c>
      <c r="Q212">
        <f>VLOOKUP(A212,'Data Transformation'!DZ:EA,2,)</f>
        <v>23</v>
      </c>
    </row>
    <row r="213" spans="1:17" x14ac:dyDescent="0.3">
      <c r="A213" s="20" t="str">
        <f>'Customer Names'!A213</f>
        <v>Id212</v>
      </c>
      <c r="B213" s="20" t="str">
        <f>VLOOKUP(A213,'Data Transformation'!A:D,3,)</f>
        <v>Gavin</v>
      </c>
      <c r="C213">
        <f>VLOOKUP(A213,'Medical Examinations'!A:H,2,)</f>
        <v>34.39</v>
      </c>
      <c r="D213">
        <f>VLOOKUP(A213,'Medical Examinations'!A:H,3,)</f>
        <v>8.7200000000000006</v>
      </c>
      <c r="E213" t="str">
        <f>VLOOKUP(A213,'Medical Examinations'!A:H,4,)</f>
        <v>No</v>
      </c>
      <c r="F213" t="str">
        <f>VLOOKUP(A213,'Medical Examinations'!A:H,5,)</f>
        <v>No</v>
      </c>
      <c r="G213" t="str">
        <f>VLOOKUP(A213,'Medical Examinations'!A:H,6,)</f>
        <v>No</v>
      </c>
      <c r="H213" t="str">
        <f>VLOOKUP(A213,'Medical Examinations'!A:H,7,)</f>
        <v>No major surgery</v>
      </c>
      <c r="I213" t="str">
        <f>VLOOKUP(A213,'Medical Examinations'!A:H,8,)</f>
        <v>yes</v>
      </c>
      <c r="J213" t="str">
        <f>VLOOKUP('HEALTH CARE'!C213,'Data Transformation'!BR:BS,2,)</f>
        <v>OBESITY</v>
      </c>
      <c r="K213" t="str">
        <f>VLOOKUP(D213,'Data Transformation'!BV:BW,2,)</f>
        <v>Diabetes</v>
      </c>
      <c r="L213" t="str">
        <f>VLOOKUP(A213,'Hospitalisation Details'!A:J,10,)</f>
        <v>10/Aug/1971</v>
      </c>
      <c r="M213" s="17">
        <f>VLOOKUP(A213,'Hospitalisation Details'!A:J,6,)</f>
        <v>35583.17</v>
      </c>
      <c r="N213" s="17" t="str">
        <f>VLOOKUP(A213,'Hospitalisation Details'!A:J,7,)</f>
        <v>tier - 1</v>
      </c>
      <c r="O213" t="str">
        <f>VLOOKUP(A213,'Hospitalisation Details'!A:J,8,)</f>
        <v>tier - 3</v>
      </c>
      <c r="P213" t="str">
        <f>VLOOKUP(A213,'Hospitalisation Details'!A:J,9,)</f>
        <v>R1011</v>
      </c>
      <c r="Q213">
        <f>VLOOKUP(A213,'Data Transformation'!DZ:EA,2,)</f>
        <v>52</v>
      </c>
    </row>
    <row r="214" spans="1:17" x14ac:dyDescent="0.3">
      <c r="A214" s="20" t="str">
        <f>'Customer Names'!A214</f>
        <v>Id213</v>
      </c>
      <c r="B214" s="20" t="str">
        <f>VLOOKUP(A214,'Data Transformation'!A:D,3,)</f>
        <v>Littlefield</v>
      </c>
      <c r="C214">
        <f>VLOOKUP(A214,'Medical Examinations'!A:H,2,)</f>
        <v>29.06</v>
      </c>
      <c r="D214">
        <f>VLOOKUP(A214,'Medical Examinations'!A:H,3,)</f>
        <v>6.25</v>
      </c>
      <c r="E214" t="str">
        <f>VLOOKUP(A214,'Medical Examinations'!A:H,4,)</f>
        <v>yes</v>
      </c>
      <c r="F214" t="str">
        <f>VLOOKUP(A214,'Medical Examinations'!A:H,5,)</f>
        <v>No</v>
      </c>
      <c r="G214" t="str">
        <f>VLOOKUP(A214,'Medical Examinations'!A:H,6,)</f>
        <v>No</v>
      </c>
      <c r="H214">
        <f>VLOOKUP(A214,'Medical Examinations'!A:H,7,)</f>
        <v>1</v>
      </c>
      <c r="I214" t="str">
        <f>VLOOKUP(A214,'Medical Examinations'!A:H,8,)</f>
        <v>yes</v>
      </c>
      <c r="J214" t="str">
        <f>VLOOKUP('HEALTH CARE'!C214,'Data Transformation'!BR:BS,2,)</f>
        <v>OVER WEIGHT</v>
      </c>
      <c r="K214" t="str">
        <f>VLOOKUP(D214,'Data Transformation'!BV:BW,2,)</f>
        <v>Prediabetes</v>
      </c>
      <c r="L214" t="str">
        <f>VLOOKUP(A214,'Hospitalisation Details'!A:J,10,)</f>
        <v>29/Aug/1964</v>
      </c>
      <c r="M214" s="17">
        <f>VLOOKUP(A214,'Hospitalisation Details'!A:J,6,)</f>
        <v>35573.26</v>
      </c>
      <c r="N214" s="17" t="str">
        <f>VLOOKUP(A214,'Hospitalisation Details'!A:J,7,)</f>
        <v>tier - 2</v>
      </c>
      <c r="O214" t="str">
        <f>VLOOKUP(A214,'Hospitalisation Details'!A:J,8,)</f>
        <v>tier - 1</v>
      </c>
      <c r="P214" t="str">
        <f>VLOOKUP(A214,'Hospitalisation Details'!A:J,9,)</f>
        <v>R1011</v>
      </c>
      <c r="Q214">
        <f>VLOOKUP(A214,'Data Transformation'!DZ:EA,2,)</f>
        <v>59</v>
      </c>
    </row>
    <row r="215" spans="1:17" x14ac:dyDescent="0.3">
      <c r="A215" s="20" t="str">
        <f>'Customer Names'!A215</f>
        <v>Id214</v>
      </c>
      <c r="B215" s="20" t="str">
        <f>VLOOKUP(A215,'Data Transformation'!A:D,3,)</f>
        <v>Shearer</v>
      </c>
      <c r="C215">
        <f>VLOOKUP(A215,'Medical Examinations'!A:H,2,)</f>
        <v>35.799999999999997</v>
      </c>
      <c r="D215">
        <f>VLOOKUP(A215,'Medical Examinations'!A:H,3,)</f>
        <v>7.32</v>
      </c>
      <c r="E215" t="str">
        <f>VLOOKUP(A215,'Medical Examinations'!A:H,4,)</f>
        <v>No</v>
      </c>
      <c r="F215" t="str">
        <f>VLOOKUP(A215,'Medical Examinations'!A:H,5,)</f>
        <v>No</v>
      </c>
      <c r="G215" t="str">
        <f>VLOOKUP(A215,'Medical Examinations'!A:H,6,)</f>
        <v>No</v>
      </c>
      <c r="H215">
        <f>VLOOKUP(A215,'Medical Examinations'!A:H,7,)</f>
        <v>2</v>
      </c>
      <c r="I215" t="str">
        <f>VLOOKUP(A215,'Medical Examinations'!A:H,8,)</f>
        <v>yes</v>
      </c>
      <c r="J215" t="str">
        <f>VLOOKUP('HEALTH CARE'!C215,'Data Transformation'!BR:BS,2,)</f>
        <v>OBESITY</v>
      </c>
      <c r="K215" t="str">
        <f>VLOOKUP(D215,'Data Transformation'!BV:BW,2,)</f>
        <v>Diabetes</v>
      </c>
      <c r="L215" t="str">
        <f>VLOOKUP(A215,'Hospitalisation Details'!A:J,10,)</f>
        <v>27/Oct/1973</v>
      </c>
      <c r="M215" s="17">
        <f>VLOOKUP(A215,'Hospitalisation Details'!A:J,6,)</f>
        <v>35547.72</v>
      </c>
      <c r="N215" s="17" t="str">
        <f>VLOOKUP(A215,'Hospitalisation Details'!A:J,7,)</f>
        <v>tier - 1</v>
      </c>
      <c r="O215" t="str">
        <f>VLOOKUP(A215,'Hospitalisation Details'!A:J,8,)</f>
        <v>tier - 1</v>
      </c>
      <c r="P215" t="str">
        <f>VLOOKUP(A215,'Hospitalisation Details'!A:J,9,)</f>
        <v>R1011</v>
      </c>
      <c r="Q215">
        <f>VLOOKUP(A215,'Data Transformation'!DZ:EA,2,)</f>
        <v>50</v>
      </c>
    </row>
    <row r="216" spans="1:17" x14ac:dyDescent="0.3">
      <c r="A216" s="20" t="str">
        <f>'Customer Names'!A216</f>
        <v>Id215</v>
      </c>
      <c r="B216" s="20" t="str">
        <f>VLOOKUP(A216,'Data Transformation'!A:D,3,)</f>
        <v>Armstrong</v>
      </c>
      <c r="C216">
        <f>VLOOKUP(A216,'Medical Examinations'!A:H,2,)</f>
        <v>49.8</v>
      </c>
      <c r="D216">
        <f>VLOOKUP(A216,'Medical Examinations'!A:H,3,)</f>
        <v>4.24</v>
      </c>
      <c r="E216" t="str">
        <f>VLOOKUP(A216,'Medical Examinations'!A:H,4,)</f>
        <v>No</v>
      </c>
      <c r="F216" t="str">
        <f>VLOOKUP(A216,'Medical Examinations'!A:H,5,)</f>
        <v>No</v>
      </c>
      <c r="G216" t="str">
        <f>VLOOKUP(A216,'Medical Examinations'!A:H,6,)</f>
        <v>No</v>
      </c>
      <c r="H216">
        <f>VLOOKUP(A216,'Medical Examinations'!A:H,7,)</f>
        <v>1</v>
      </c>
      <c r="I216" t="str">
        <f>VLOOKUP(A216,'Medical Examinations'!A:H,8,)</f>
        <v>yes</v>
      </c>
      <c r="J216" t="str">
        <f>VLOOKUP('HEALTH CARE'!C216,'Data Transformation'!BR:BS,2,)</f>
        <v>OBESITY</v>
      </c>
      <c r="K216" t="str">
        <f>VLOOKUP(D216,'Data Transformation'!BV:BW,2,)</f>
        <v>NORMAL</v>
      </c>
      <c r="L216" t="str">
        <f>VLOOKUP(A216,'Hospitalisation Details'!A:J,10,)</f>
        <v>13/Sep/1992</v>
      </c>
      <c r="M216" s="17">
        <f>VLOOKUP(A216,'Hospitalisation Details'!A:J,6,)</f>
        <v>35547.47</v>
      </c>
      <c r="N216" s="17" t="str">
        <f>VLOOKUP(A216,'Hospitalisation Details'!A:J,7,)</f>
        <v>tier - 2</v>
      </c>
      <c r="O216" t="str">
        <f>VLOOKUP(A216,'Hospitalisation Details'!A:J,8,)</f>
        <v>tier - 3</v>
      </c>
      <c r="P216" t="str">
        <f>VLOOKUP(A216,'Hospitalisation Details'!A:J,9,)</f>
        <v>R1011</v>
      </c>
      <c r="Q216">
        <f>VLOOKUP(A216,'Data Transformation'!DZ:EA,2,)</f>
        <v>31</v>
      </c>
    </row>
    <row r="217" spans="1:17" x14ac:dyDescent="0.3">
      <c r="A217" s="20" t="str">
        <f>'Customer Names'!A217</f>
        <v>Id216</v>
      </c>
      <c r="B217" s="20" t="str">
        <f>VLOOKUP(A217,'Data Transformation'!A:D,3,)</f>
        <v>Warriner</v>
      </c>
      <c r="C217">
        <f>VLOOKUP(A217,'Medical Examinations'!A:H,2,)</f>
        <v>35.71</v>
      </c>
      <c r="D217">
        <f>VLOOKUP(A217,'Medical Examinations'!A:H,3,)</f>
        <v>6.84</v>
      </c>
      <c r="E217" t="str">
        <f>VLOOKUP(A217,'Medical Examinations'!A:H,4,)</f>
        <v>No</v>
      </c>
      <c r="F217" t="str">
        <f>VLOOKUP(A217,'Medical Examinations'!A:H,5,)</f>
        <v>No</v>
      </c>
      <c r="G217" t="str">
        <f>VLOOKUP(A217,'Medical Examinations'!A:H,6,)</f>
        <v>No</v>
      </c>
      <c r="H217">
        <f>VLOOKUP(A217,'Medical Examinations'!A:H,7,)</f>
        <v>2</v>
      </c>
      <c r="I217" t="str">
        <f>VLOOKUP(A217,'Medical Examinations'!A:H,8,)</f>
        <v>yes</v>
      </c>
      <c r="J217" t="str">
        <f>VLOOKUP('HEALTH CARE'!C217,'Data Transformation'!BR:BS,2,)</f>
        <v>OBESITY</v>
      </c>
      <c r="K217" t="str">
        <f>VLOOKUP(D217,'Data Transformation'!BV:BW,2,)</f>
        <v>Diabetes</v>
      </c>
      <c r="L217" t="str">
        <f>VLOOKUP(A217,'Hospitalisation Details'!A:J,10,)</f>
        <v>16/Dec/1973</v>
      </c>
      <c r="M217" s="17">
        <f>VLOOKUP(A217,'Hospitalisation Details'!A:J,6,)</f>
        <v>35517.19</v>
      </c>
      <c r="N217" s="17" t="str">
        <f>VLOOKUP(A217,'Hospitalisation Details'!A:J,7,)</f>
        <v>tier - 2</v>
      </c>
      <c r="O217" t="str">
        <f>VLOOKUP(A217,'Hospitalisation Details'!A:J,8,)</f>
        <v>tier - 2</v>
      </c>
      <c r="P217" t="str">
        <f>VLOOKUP(A217,'Hospitalisation Details'!A:J,9,)</f>
        <v>R1011</v>
      </c>
      <c r="Q217">
        <f>VLOOKUP(A217,'Data Transformation'!DZ:EA,2,)</f>
        <v>50</v>
      </c>
    </row>
    <row r="218" spans="1:17" x14ac:dyDescent="0.3">
      <c r="A218" s="20" t="str">
        <f>'Customer Names'!A218</f>
        <v>Id217</v>
      </c>
      <c r="B218" s="20" t="str">
        <f>VLOOKUP(A218,'Data Transformation'!A:D,3,)</f>
        <v>White</v>
      </c>
      <c r="C218">
        <f>VLOOKUP(A218,'Medical Examinations'!A:H,2,)</f>
        <v>30.8</v>
      </c>
      <c r="D218">
        <f>VLOOKUP(A218,'Medical Examinations'!A:H,3,)</f>
        <v>5.23</v>
      </c>
      <c r="E218" t="str">
        <f>VLOOKUP(A218,'Medical Examinations'!A:H,4,)</f>
        <v>yes</v>
      </c>
      <c r="F218" t="str">
        <f>VLOOKUP(A218,'Medical Examinations'!A:H,5,)</f>
        <v>No</v>
      </c>
      <c r="G218" t="str">
        <f>VLOOKUP(A218,'Medical Examinations'!A:H,6,)</f>
        <v>No</v>
      </c>
      <c r="H218">
        <f>VLOOKUP(A218,'Medical Examinations'!A:H,7,)</f>
        <v>1</v>
      </c>
      <c r="I218" t="str">
        <f>VLOOKUP(A218,'Medical Examinations'!A:H,8,)</f>
        <v>yes</v>
      </c>
      <c r="J218" t="str">
        <f>VLOOKUP('HEALTH CARE'!C218,'Data Transformation'!BR:BS,2,)</f>
        <v>OBESITY</v>
      </c>
      <c r="K218" t="str">
        <f>VLOOKUP(D218,'Data Transformation'!BV:BW,2,)</f>
        <v>NORMAL</v>
      </c>
      <c r="L218" t="str">
        <f>VLOOKUP(A218,'Hospitalisation Details'!A:J,10,)</f>
        <v>20/Nov/1988</v>
      </c>
      <c r="M218" s="17">
        <f>VLOOKUP(A218,'Hospitalisation Details'!A:J,6,)</f>
        <v>35491.64</v>
      </c>
      <c r="N218" s="17" t="str">
        <f>VLOOKUP(A218,'Hospitalisation Details'!A:J,7,)</f>
        <v>tier - 1</v>
      </c>
      <c r="O218" t="str">
        <f>VLOOKUP(A218,'Hospitalisation Details'!A:J,8,)</f>
        <v>tier - 2</v>
      </c>
      <c r="P218" t="str">
        <f>VLOOKUP(A218,'Hospitalisation Details'!A:J,9,)</f>
        <v>R1011</v>
      </c>
      <c r="Q218">
        <f>VLOOKUP(A218,'Data Transformation'!DZ:EA,2,)</f>
        <v>35</v>
      </c>
    </row>
    <row r="219" spans="1:17" x14ac:dyDescent="0.3">
      <c r="A219" s="20" t="str">
        <f>'Customer Names'!A219</f>
        <v>Id218</v>
      </c>
      <c r="B219" s="20" t="str">
        <f>VLOOKUP(A219,'Data Transformation'!A:D,3,)</f>
        <v>Cordaro</v>
      </c>
      <c r="C219">
        <f>VLOOKUP(A219,'Medical Examinations'!A:H,2,)</f>
        <v>33.69</v>
      </c>
      <c r="D219">
        <f>VLOOKUP(A219,'Medical Examinations'!A:H,3,)</f>
        <v>9.68</v>
      </c>
      <c r="E219" t="str">
        <f>VLOOKUP(A219,'Medical Examinations'!A:H,4,)</f>
        <v>No</v>
      </c>
      <c r="F219" t="str">
        <f>VLOOKUP(A219,'Medical Examinations'!A:H,5,)</f>
        <v>No</v>
      </c>
      <c r="G219" t="str">
        <f>VLOOKUP(A219,'Medical Examinations'!A:H,6,)</f>
        <v>No</v>
      </c>
      <c r="H219" t="str">
        <f>VLOOKUP(A219,'Medical Examinations'!A:H,7,)</f>
        <v>No major surgery</v>
      </c>
      <c r="I219" t="str">
        <f>VLOOKUP(A219,'Medical Examinations'!A:H,8,)</f>
        <v>yes</v>
      </c>
      <c r="J219" t="str">
        <f>VLOOKUP('HEALTH CARE'!C219,'Data Transformation'!BR:BS,2,)</f>
        <v>OBESITY</v>
      </c>
      <c r="K219" t="str">
        <f>VLOOKUP(D219,'Data Transformation'!BV:BW,2,)</f>
        <v>Diabetes</v>
      </c>
      <c r="L219" t="str">
        <f>VLOOKUP(A219,'Hospitalisation Details'!A:J,10,)</f>
        <v>22/Sep/1971</v>
      </c>
      <c r="M219" s="17">
        <f>VLOOKUP(A219,'Hospitalisation Details'!A:J,6,)</f>
        <v>35345.730000000003</v>
      </c>
      <c r="N219" s="17" t="str">
        <f>VLOOKUP(A219,'Hospitalisation Details'!A:J,7,)</f>
        <v>tier - 2</v>
      </c>
      <c r="O219" t="str">
        <f>VLOOKUP(A219,'Hospitalisation Details'!A:J,8,)</f>
        <v>tier - 3</v>
      </c>
      <c r="P219" t="str">
        <f>VLOOKUP(A219,'Hospitalisation Details'!A:J,9,)</f>
        <v>R1011</v>
      </c>
      <c r="Q219">
        <f>VLOOKUP(A219,'Data Transformation'!DZ:EA,2,)</f>
        <v>52</v>
      </c>
    </row>
    <row r="220" spans="1:17" x14ac:dyDescent="0.3">
      <c r="A220" s="20" t="str">
        <f>'Customer Names'!A220</f>
        <v>Id219</v>
      </c>
      <c r="B220" s="20" t="str">
        <f>VLOOKUP(A220,'Data Transformation'!A:D,3,)</f>
        <v>Hamilton</v>
      </c>
      <c r="C220">
        <f>VLOOKUP(A220,'Medical Examinations'!A:H,2,)</f>
        <v>42.27</v>
      </c>
      <c r="D220">
        <f>VLOOKUP(A220,'Medical Examinations'!A:H,3,)</f>
        <v>6.05</v>
      </c>
      <c r="E220" t="str">
        <f>VLOOKUP(A220,'Medical Examinations'!A:H,4,)</f>
        <v>yes</v>
      </c>
      <c r="F220" t="str">
        <f>VLOOKUP(A220,'Medical Examinations'!A:H,5,)</f>
        <v>No</v>
      </c>
      <c r="G220" t="str">
        <f>VLOOKUP(A220,'Medical Examinations'!A:H,6,)</f>
        <v>No</v>
      </c>
      <c r="H220">
        <f>VLOOKUP(A220,'Medical Examinations'!A:H,7,)</f>
        <v>1</v>
      </c>
      <c r="I220" t="str">
        <f>VLOOKUP(A220,'Medical Examinations'!A:H,8,)</f>
        <v>yes</v>
      </c>
      <c r="J220" t="str">
        <f>VLOOKUP('HEALTH CARE'!C220,'Data Transformation'!BR:BS,2,)</f>
        <v>OBESITY</v>
      </c>
      <c r="K220" t="str">
        <f>VLOOKUP(D220,'Data Transformation'!BV:BW,2,)</f>
        <v>Prediabetes</v>
      </c>
      <c r="L220" t="str">
        <f>VLOOKUP(A220,'Hospitalisation Details'!A:J,10,)</f>
        <v>19/Sep/1988</v>
      </c>
      <c r="M220" s="17">
        <f>VLOOKUP(A220,'Hospitalisation Details'!A:J,6,)</f>
        <v>35315.96</v>
      </c>
      <c r="N220" s="17" t="str">
        <f>VLOOKUP(A220,'Hospitalisation Details'!A:J,7,)</f>
        <v>tier - 2</v>
      </c>
      <c r="O220" t="str">
        <f>VLOOKUP(A220,'Hospitalisation Details'!A:J,8,)</f>
        <v>tier - 1</v>
      </c>
      <c r="P220" t="str">
        <f>VLOOKUP(A220,'Hospitalisation Details'!A:J,9,)</f>
        <v>R1011</v>
      </c>
      <c r="Q220">
        <f>VLOOKUP(A220,'Data Transformation'!DZ:EA,2,)</f>
        <v>35</v>
      </c>
    </row>
    <row r="221" spans="1:17" x14ac:dyDescent="0.3">
      <c r="A221" s="20" t="str">
        <f>'Customer Names'!A221</f>
        <v>Id220</v>
      </c>
      <c r="B221" s="20" t="str">
        <f>VLOOKUP(A221,'Data Transformation'!A:D,3,)</f>
        <v>Meyer</v>
      </c>
      <c r="C221">
        <f>VLOOKUP(A221,'Medical Examinations'!A:H,2,)</f>
        <v>53.25</v>
      </c>
      <c r="D221">
        <f>VLOOKUP(A221,'Medical Examinations'!A:H,3,)</f>
        <v>6.11</v>
      </c>
      <c r="E221" t="str">
        <f>VLOOKUP(A221,'Medical Examinations'!A:H,4,)</f>
        <v>yes</v>
      </c>
      <c r="F221" t="str">
        <f>VLOOKUP(A221,'Medical Examinations'!A:H,5,)</f>
        <v>No</v>
      </c>
      <c r="G221" t="str">
        <f>VLOOKUP(A221,'Medical Examinations'!A:H,6,)</f>
        <v>Yes</v>
      </c>
      <c r="H221">
        <f>VLOOKUP(A221,'Medical Examinations'!A:H,7,)</f>
        <v>1</v>
      </c>
      <c r="I221" t="str">
        <f>VLOOKUP(A221,'Medical Examinations'!A:H,8,)</f>
        <v>yes</v>
      </c>
      <c r="J221" t="str">
        <f>VLOOKUP('HEALTH CARE'!C221,'Data Transformation'!BR:BS,2,)</f>
        <v>OBESITY</v>
      </c>
      <c r="K221" t="str">
        <f>VLOOKUP(D221,'Data Transformation'!BV:BW,2,)</f>
        <v>Prediabetes</v>
      </c>
      <c r="L221" t="str">
        <f>VLOOKUP(A221,'Hospitalisation Details'!A:J,10,)</f>
        <v>9/Jul/1997</v>
      </c>
      <c r="M221" s="17">
        <f>VLOOKUP(A221,'Hospitalisation Details'!A:J,6,)</f>
        <v>35302.089999999997</v>
      </c>
      <c r="N221" s="17" t="str">
        <f>VLOOKUP(A221,'Hospitalisation Details'!A:J,7,)</f>
        <v>tier - 1</v>
      </c>
      <c r="O221" t="str">
        <f>VLOOKUP(A221,'Hospitalisation Details'!A:J,8,)</f>
        <v>tier - 2</v>
      </c>
      <c r="P221" t="str">
        <f>VLOOKUP(A221,'Hospitalisation Details'!A:J,9,)</f>
        <v>R1011</v>
      </c>
      <c r="Q221">
        <f>VLOOKUP(A221,'Data Transformation'!DZ:EA,2,)</f>
        <v>26</v>
      </c>
    </row>
    <row r="222" spans="1:17" x14ac:dyDescent="0.3">
      <c r="A222" s="20" t="str">
        <f>'Customer Names'!A222</f>
        <v>Id221</v>
      </c>
      <c r="B222" s="20" t="str">
        <f>VLOOKUP(A222,'Data Transformation'!A:D,3,)</f>
        <v>Duke</v>
      </c>
      <c r="C222">
        <f>VLOOKUP(A222,'Medical Examinations'!A:H,2,)</f>
        <v>26.8</v>
      </c>
      <c r="D222">
        <f>VLOOKUP(A222,'Medical Examinations'!A:H,3,)</f>
        <v>10.93</v>
      </c>
      <c r="E222" t="str">
        <f>VLOOKUP(A222,'Medical Examinations'!A:H,4,)</f>
        <v>yes</v>
      </c>
      <c r="F222" t="str">
        <f>VLOOKUP(A222,'Medical Examinations'!A:H,5,)</f>
        <v>No</v>
      </c>
      <c r="G222" t="str">
        <f>VLOOKUP(A222,'Medical Examinations'!A:H,6,)</f>
        <v>No</v>
      </c>
      <c r="H222" t="str">
        <f>VLOOKUP(A222,'Medical Examinations'!A:H,7,)</f>
        <v>No major surgery</v>
      </c>
      <c r="I222" t="str">
        <f>VLOOKUP(A222,'Medical Examinations'!A:H,8,)</f>
        <v>No</v>
      </c>
      <c r="J222" t="str">
        <f>VLOOKUP('HEALTH CARE'!C222,'Data Transformation'!BR:BS,2,)</f>
        <v>OVER WEIGHT</v>
      </c>
      <c r="K222" t="str">
        <f>VLOOKUP(D222,'Data Transformation'!BV:BW,2,)</f>
        <v>Diabetes</v>
      </c>
      <c r="L222" t="str">
        <f>VLOOKUP(A222,'Hospitalisation Details'!A:J,10,)</f>
        <v>30/Dec/1967</v>
      </c>
      <c r="M222" s="17">
        <f>VLOOKUP(A222,'Hospitalisation Details'!A:J,6,)</f>
        <v>35160.129999999997</v>
      </c>
      <c r="N222" s="17" t="str">
        <f>VLOOKUP(A222,'Hospitalisation Details'!A:J,7,)</f>
        <v>tier - 2</v>
      </c>
      <c r="O222" t="str">
        <f>VLOOKUP(A222,'Hospitalisation Details'!A:J,8,)</f>
        <v>tier - 2</v>
      </c>
      <c r="P222" t="str">
        <f>VLOOKUP(A222,'Hospitalisation Details'!A:J,9,)</f>
        <v>R1011</v>
      </c>
      <c r="Q222">
        <f>VLOOKUP(A222,'Data Transformation'!DZ:EA,2,)</f>
        <v>56</v>
      </c>
    </row>
    <row r="223" spans="1:17" x14ac:dyDescent="0.3">
      <c r="A223" s="20" t="str">
        <f>'Customer Names'!A223</f>
        <v>Id222</v>
      </c>
      <c r="B223" s="20" t="str">
        <f>VLOOKUP(A223,'Data Transformation'!A:D,3,)</f>
        <v>Malatesta</v>
      </c>
      <c r="C223">
        <f>VLOOKUP(A223,'Medical Examinations'!A:H,2,)</f>
        <v>28.5</v>
      </c>
      <c r="D223">
        <f>VLOOKUP(A223,'Medical Examinations'!A:H,3,)</f>
        <v>5.12</v>
      </c>
      <c r="E223" t="str">
        <f>VLOOKUP(A223,'Medical Examinations'!A:H,4,)</f>
        <v>No</v>
      </c>
      <c r="F223" t="str">
        <f>VLOOKUP(A223,'Medical Examinations'!A:H,5,)</f>
        <v>No</v>
      </c>
      <c r="G223" t="str">
        <f>VLOOKUP(A223,'Medical Examinations'!A:H,6,)</f>
        <v>No</v>
      </c>
      <c r="H223">
        <f>VLOOKUP(A223,'Medical Examinations'!A:H,7,)</f>
        <v>1</v>
      </c>
      <c r="I223" t="str">
        <f>VLOOKUP(A223,'Medical Examinations'!A:H,8,)</f>
        <v>yes</v>
      </c>
      <c r="J223" t="str">
        <f>VLOOKUP('HEALTH CARE'!C223,'Data Transformation'!BR:BS,2,)</f>
        <v>OVER WEIGHT</v>
      </c>
      <c r="K223" t="str">
        <f>VLOOKUP(D223,'Data Transformation'!BV:BW,2,)</f>
        <v>NORMAL</v>
      </c>
      <c r="L223" t="str">
        <f>VLOOKUP(A223,'Hospitalisation Details'!A:J,10,)</f>
        <v>22/Dec/1998</v>
      </c>
      <c r="M223" s="17">
        <f>VLOOKUP(A223,'Hospitalisation Details'!A:J,6,)</f>
        <v>35147.53</v>
      </c>
      <c r="N223" s="17" t="str">
        <f>VLOOKUP(A223,'Hospitalisation Details'!A:J,7,)</f>
        <v>tier - 1</v>
      </c>
      <c r="O223" t="str">
        <f>VLOOKUP(A223,'Hospitalisation Details'!A:J,8,)</f>
        <v>tier - 1</v>
      </c>
      <c r="P223" t="str">
        <f>VLOOKUP(A223,'Hospitalisation Details'!A:J,9,)</f>
        <v>R1016</v>
      </c>
      <c r="Q223">
        <f>VLOOKUP(A223,'Data Transformation'!DZ:EA,2,)</f>
        <v>25</v>
      </c>
    </row>
    <row r="224" spans="1:17" x14ac:dyDescent="0.3">
      <c r="A224" s="20" t="str">
        <f>'Customer Names'!A224</f>
        <v>Id223</v>
      </c>
      <c r="B224" s="20" t="str">
        <f>VLOOKUP(A224,'Data Transformation'!A:D,3,)</f>
        <v>Hinrichsen</v>
      </c>
      <c r="C224">
        <f>VLOOKUP(A224,'Medical Examinations'!A:H,2,)</f>
        <v>22.895</v>
      </c>
      <c r="D224">
        <f>VLOOKUP(A224,'Medical Examinations'!A:H,3,)</f>
        <v>5.72</v>
      </c>
      <c r="E224" t="str">
        <f>VLOOKUP(A224,'Medical Examinations'!A:H,4,)</f>
        <v>No</v>
      </c>
      <c r="F224" t="str">
        <f>VLOOKUP(A224,'Medical Examinations'!A:H,5,)</f>
        <v>No</v>
      </c>
      <c r="G224" t="str">
        <f>VLOOKUP(A224,'Medical Examinations'!A:H,6,)</f>
        <v>No</v>
      </c>
      <c r="H224" t="str">
        <f>VLOOKUP(A224,'Medical Examinations'!A:H,7,)</f>
        <v>No major surgery</v>
      </c>
      <c r="I224" t="str">
        <f>VLOOKUP(A224,'Medical Examinations'!A:H,8,)</f>
        <v>yes</v>
      </c>
      <c r="J224" t="str">
        <f>VLOOKUP('HEALTH CARE'!C224,'Data Transformation'!BR:BS,2,)</f>
        <v>NORMAL WEIGHT</v>
      </c>
      <c r="K224" t="str">
        <f>VLOOKUP(D224,'Data Transformation'!BV:BW,2,)</f>
        <v>Prediabetes</v>
      </c>
      <c r="L224" t="str">
        <f>VLOOKUP(A224,'Hospitalisation Details'!A:J,10,)</f>
        <v>29/Jun/1977</v>
      </c>
      <c r="M224" s="17">
        <f>VLOOKUP(A224,'Hospitalisation Details'!A:J,6,)</f>
        <v>35069.370000000003</v>
      </c>
      <c r="N224" s="17" t="str">
        <f>VLOOKUP(A224,'Hospitalisation Details'!A:J,7,)</f>
        <v>tier - 1</v>
      </c>
      <c r="O224" t="str">
        <f>VLOOKUP(A224,'Hospitalisation Details'!A:J,8,)</f>
        <v>tier - 1</v>
      </c>
      <c r="P224" t="str">
        <f>VLOOKUP(A224,'Hospitalisation Details'!A:J,9,)</f>
        <v>R1017</v>
      </c>
      <c r="Q224">
        <f>VLOOKUP(A224,'Data Transformation'!DZ:EA,2,)</f>
        <v>46</v>
      </c>
    </row>
    <row r="225" spans="1:17" x14ac:dyDescent="0.3">
      <c r="A225" s="20" t="str">
        <f>'Customer Names'!A225</f>
        <v>Id224</v>
      </c>
      <c r="B225" s="20" t="str">
        <f>VLOOKUP(A225,'Data Transformation'!A:D,3,)</f>
        <v>Lucan</v>
      </c>
      <c r="C225">
        <f>VLOOKUP(A225,'Medical Examinations'!A:H,2,)</f>
        <v>34.06</v>
      </c>
      <c r="D225">
        <f>VLOOKUP(A225,'Medical Examinations'!A:H,3,)</f>
        <v>11.83</v>
      </c>
      <c r="E225" t="str">
        <f>VLOOKUP(A225,'Medical Examinations'!A:H,4,)</f>
        <v>yes</v>
      </c>
      <c r="F225" t="str">
        <f>VLOOKUP(A225,'Medical Examinations'!A:H,5,)</f>
        <v>No</v>
      </c>
      <c r="G225" t="str">
        <f>VLOOKUP(A225,'Medical Examinations'!A:H,6,)</f>
        <v>No</v>
      </c>
      <c r="H225">
        <f>VLOOKUP(A225,'Medical Examinations'!A:H,7,)</f>
        <v>1</v>
      </c>
      <c r="I225" t="str">
        <f>VLOOKUP(A225,'Medical Examinations'!A:H,8,)</f>
        <v>yes</v>
      </c>
      <c r="J225" t="str">
        <f>VLOOKUP('HEALTH CARE'!C225,'Data Transformation'!BR:BS,2,)</f>
        <v>OBESITY</v>
      </c>
      <c r="K225" t="str">
        <f>VLOOKUP(D225,'Data Transformation'!BV:BW,2,)</f>
        <v>Diabetes</v>
      </c>
      <c r="L225" t="str">
        <f>VLOOKUP(A225,'Hospitalisation Details'!A:J,10,)</f>
        <v>29/Aug/1975</v>
      </c>
      <c r="M225" s="17">
        <f>VLOOKUP(A225,'Hospitalisation Details'!A:J,6,)</f>
        <v>35050.620000000003</v>
      </c>
      <c r="N225" s="17" t="str">
        <f>VLOOKUP(A225,'Hospitalisation Details'!A:J,7,)</f>
        <v>tier - 2</v>
      </c>
      <c r="O225" t="str">
        <f>VLOOKUP(A225,'Hospitalisation Details'!A:J,8,)</f>
        <v>tier - 1</v>
      </c>
      <c r="P225" t="str">
        <f>VLOOKUP(A225,'Hospitalisation Details'!A:J,9,)</f>
        <v>R1011</v>
      </c>
      <c r="Q225">
        <f>VLOOKUP(A225,'Data Transformation'!DZ:EA,2,)</f>
        <v>48</v>
      </c>
    </row>
    <row r="226" spans="1:17" x14ac:dyDescent="0.3">
      <c r="A226" s="20" t="str">
        <f>'Customer Names'!A226</f>
        <v>Id225</v>
      </c>
      <c r="B226" s="20" t="str">
        <f>VLOOKUP(A226,'Data Transformation'!A:D,3,)</f>
        <v>Koch</v>
      </c>
      <c r="C226">
        <f>VLOOKUP(A226,'Medical Examinations'!A:H,2,)</f>
        <v>36.409999999999997</v>
      </c>
      <c r="D226">
        <f>VLOOKUP(A226,'Medical Examinations'!A:H,3,)</f>
        <v>4.55</v>
      </c>
      <c r="E226" t="str">
        <f>VLOOKUP(A226,'Medical Examinations'!A:H,4,)</f>
        <v>No</v>
      </c>
      <c r="F226" t="str">
        <f>VLOOKUP(A226,'Medical Examinations'!A:H,5,)</f>
        <v>No</v>
      </c>
      <c r="G226" t="str">
        <f>VLOOKUP(A226,'Medical Examinations'!A:H,6,)</f>
        <v>No</v>
      </c>
      <c r="H226" t="str">
        <f>VLOOKUP(A226,'Medical Examinations'!A:H,7,)</f>
        <v>No major surgery</v>
      </c>
      <c r="I226" t="str">
        <f>VLOOKUP(A226,'Medical Examinations'!A:H,8,)</f>
        <v>yes</v>
      </c>
      <c r="J226" t="str">
        <f>VLOOKUP('HEALTH CARE'!C226,'Data Transformation'!BR:BS,2,)</f>
        <v>OBESITY</v>
      </c>
      <c r="K226" t="str">
        <f>VLOOKUP(D226,'Data Transformation'!BV:BW,2,)</f>
        <v>NORMAL</v>
      </c>
      <c r="L226" t="str">
        <f>VLOOKUP(A226,'Hospitalisation Details'!A:J,10,)</f>
        <v>5/Jul/1982</v>
      </c>
      <c r="M226" s="17">
        <f>VLOOKUP(A226,'Hospitalisation Details'!A:J,6,)</f>
        <v>35000.730000000003</v>
      </c>
      <c r="N226" s="17" t="str">
        <f>VLOOKUP(A226,'Hospitalisation Details'!A:J,7,)</f>
        <v>tier - 2</v>
      </c>
      <c r="O226" t="str">
        <f>VLOOKUP(A226,'Hospitalisation Details'!A:J,8,)</f>
        <v>tier - 3</v>
      </c>
      <c r="P226" t="str">
        <f>VLOOKUP(A226,'Hospitalisation Details'!A:J,9,)</f>
        <v>R1011</v>
      </c>
      <c r="Q226">
        <f>VLOOKUP(A226,'Data Transformation'!DZ:EA,2,)</f>
        <v>41</v>
      </c>
    </row>
    <row r="227" spans="1:17" x14ac:dyDescent="0.3">
      <c r="A227" s="20" t="str">
        <f>'Customer Names'!A227</f>
        <v>Id226</v>
      </c>
      <c r="B227" s="20" t="str">
        <f>VLOOKUP(A227,'Data Transformation'!A:D,3,)</f>
        <v>Smith</v>
      </c>
      <c r="C227">
        <f>VLOOKUP(A227,'Medical Examinations'!A:H,2,)</f>
        <v>52.3</v>
      </c>
      <c r="D227">
        <f>VLOOKUP(A227,'Medical Examinations'!A:H,3,)</f>
        <v>4.87</v>
      </c>
      <c r="E227" t="str">
        <f>VLOOKUP(A227,'Medical Examinations'!A:H,4,)</f>
        <v>yes</v>
      </c>
      <c r="F227" t="str">
        <f>VLOOKUP(A227,'Medical Examinations'!A:H,5,)</f>
        <v>No</v>
      </c>
      <c r="G227" t="str">
        <f>VLOOKUP(A227,'Medical Examinations'!A:H,6,)</f>
        <v>Yes</v>
      </c>
      <c r="H227">
        <f>VLOOKUP(A227,'Medical Examinations'!A:H,7,)</f>
        <v>1</v>
      </c>
      <c r="I227" t="str">
        <f>VLOOKUP(A227,'Medical Examinations'!A:H,8,)</f>
        <v>yes</v>
      </c>
      <c r="J227" t="str">
        <f>VLOOKUP('HEALTH CARE'!C227,'Data Transformation'!BR:BS,2,)</f>
        <v>OBESITY</v>
      </c>
      <c r="K227" t="str">
        <f>VLOOKUP(D227,'Data Transformation'!BV:BW,2,)</f>
        <v>NORMAL</v>
      </c>
      <c r="L227" t="str">
        <f>VLOOKUP(A227,'Hospitalisation Details'!A:J,10,)</f>
        <v>22/Aug/1997</v>
      </c>
      <c r="M227" s="17">
        <f>VLOOKUP(A227,'Hospitalisation Details'!A:J,6,)</f>
        <v>34979.86</v>
      </c>
      <c r="N227" s="17" t="str">
        <f>VLOOKUP(A227,'Hospitalisation Details'!A:J,7,)</f>
        <v>tier - 2</v>
      </c>
      <c r="O227" t="str">
        <f>VLOOKUP(A227,'Hospitalisation Details'!A:J,8,)</f>
        <v>tier - 2</v>
      </c>
      <c r="P227" t="str">
        <f>VLOOKUP(A227,'Hospitalisation Details'!A:J,9,)</f>
        <v>R1011</v>
      </c>
      <c r="Q227">
        <f>VLOOKUP(A227,'Data Transformation'!DZ:EA,2,)</f>
        <v>26</v>
      </c>
    </row>
    <row r="228" spans="1:17" x14ac:dyDescent="0.3">
      <c r="A228" s="20" t="str">
        <f>'Customer Names'!A228</f>
        <v>Id227</v>
      </c>
      <c r="B228" s="20" t="str">
        <f>VLOOKUP(A228,'Data Transformation'!A:D,3,)</f>
        <v>O'Connor</v>
      </c>
      <c r="C228">
        <f>VLOOKUP(A228,'Medical Examinations'!A:H,2,)</f>
        <v>52.66</v>
      </c>
      <c r="D228">
        <f>VLOOKUP(A228,'Medical Examinations'!A:H,3,)</f>
        <v>4.45</v>
      </c>
      <c r="E228" t="str">
        <f>VLOOKUP(A228,'Medical Examinations'!A:H,4,)</f>
        <v>No</v>
      </c>
      <c r="F228" t="str">
        <f>VLOOKUP(A228,'Medical Examinations'!A:H,5,)</f>
        <v>No</v>
      </c>
      <c r="G228" t="str">
        <f>VLOOKUP(A228,'Medical Examinations'!A:H,6,)</f>
        <v>No</v>
      </c>
      <c r="H228">
        <f>VLOOKUP(A228,'Medical Examinations'!A:H,7,)</f>
        <v>1</v>
      </c>
      <c r="I228" t="str">
        <f>VLOOKUP(A228,'Medical Examinations'!A:H,8,)</f>
        <v>yes</v>
      </c>
      <c r="J228" t="str">
        <f>VLOOKUP('HEALTH CARE'!C228,'Data Transformation'!BR:BS,2,)</f>
        <v>OBESITY</v>
      </c>
      <c r="K228" t="str">
        <f>VLOOKUP(D228,'Data Transformation'!BV:BW,2,)</f>
        <v>NORMAL</v>
      </c>
      <c r="L228" t="str">
        <f>VLOOKUP(A228,'Hospitalisation Details'!A:J,10,)</f>
        <v>22/Aug/1998</v>
      </c>
      <c r="M228" s="17">
        <f>VLOOKUP(A228,'Hospitalisation Details'!A:J,6,)</f>
        <v>34976.42</v>
      </c>
      <c r="N228" s="17" t="str">
        <f>VLOOKUP(A228,'Hospitalisation Details'!A:J,7,)</f>
        <v>tier - 2</v>
      </c>
      <c r="O228" t="str">
        <f>VLOOKUP(A228,'Hospitalisation Details'!A:J,8,)</f>
        <v>tier - 1</v>
      </c>
      <c r="P228" t="str">
        <f>VLOOKUP(A228,'Hospitalisation Details'!A:J,9,)</f>
        <v>R1011</v>
      </c>
      <c r="Q228">
        <f>VLOOKUP(A228,'Data Transformation'!DZ:EA,2,)</f>
        <v>25</v>
      </c>
    </row>
    <row r="229" spans="1:17" x14ac:dyDescent="0.3">
      <c r="A229" s="20" t="str">
        <f>'Customer Names'!A229</f>
        <v>Id228</v>
      </c>
      <c r="B229" s="20" t="str">
        <f>VLOOKUP(A229,'Data Transformation'!A:D,3,)</f>
        <v>Kampwerth</v>
      </c>
      <c r="C229">
        <f>VLOOKUP(A229,'Medical Examinations'!A:H,2,)</f>
        <v>29.57</v>
      </c>
      <c r="D229">
        <f>VLOOKUP(A229,'Medical Examinations'!A:H,3,)</f>
        <v>9.42</v>
      </c>
      <c r="E229" t="str">
        <f>VLOOKUP(A229,'Medical Examinations'!A:H,4,)</f>
        <v>yes</v>
      </c>
      <c r="F229" t="str">
        <f>VLOOKUP(A229,'Medical Examinations'!A:H,5,)</f>
        <v>No</v>
      </c>
      <c r="G229" t="str">
        <f>VLOOKUP(A229,'Medical Examinations'!A:H,6,)</f>
        <v>No</v>
      </c>
      <c r="H229" t="str">
        <f>VLOOKUP(A229,'Medical Examinations'!A:H,7,)</f>
        <v>No major surgery</v>
      </c>
      <c r="I229" t="str">
        <f>VLOOKUP(A229,'Medical Examinations'!A:H,8,)</f>
        <v>yes</v>
      </c>
      <c r="J229" t="str">
        <f>VLOOKUP('HEALTH CARE'!C229,'Data Transformation'!BR:BS,2,)</f>
        <v>OVER WEIGHT</v>
      </c>
      <c r="K229" t="str">
        <f>VLOOKUP(D229,'Data Transformation'!BV:BW,2,)</f>
        <v>Diabetes</v>
      </c>
      <c r="L229" t="str">
        <f>VLOOKUP(A229,'Hospitalisation Details'!A:J,10,)</f>
        <v>7/Oct/1967</v>
      </c>
      <c r="M229" s="17">
        <f>VLOOKUP(A229,'Hospitalisation Details'!A:J,6,)</f>
        <v>34975.68</v>
      </c>
      <c r="N229" s="17" t="str">
        <f>VLOOKUP(A229,'Hospitalisation Details'!A:J,7,)</f>
        <v>tier - 2</v>
      </c>
      <c r="O229" t="str">
        <f>VLOOKUP(A229,'Hospitalisation Details'!A:J,8,)</f>
        <v>tier - 2</v>
      </c>
      <c r="P229" t="str">
        <f>VLOOKUP(A229,'Hospitalisation Details'!A:J,9,)</f>
        <v>R1011</v>
      </c>
      <c r="Q229">
        <f>VLOOKUP(A229,'Data Transformation'!DZ:EA,2,)</f>
        <v>56</v>
      </c>
    </row>
    <row r="230" spans="1:17" x14ac:dyDescent="0.3">
      <c r="A230" s="20" t="str">
        <f>'Customer Names'!A230</f>
        <v>Id229</v>
      </c>
      <c r="B230" s="20" t="str">
        <f>VLOOKUP(A230,'Data Transformation'!A:D,3,)</f>
        <v>Federoff</v>
      </c>
      <c r="C230">
        <f>VLOOKUP(A230,'Medical Examinations'!A:H,2,)</f>
        <v>36.99</v>
      </c>
      <c r="D230">
        <f>VLOOKUP(A230,'Medical Examinations'!A:H,3,)</f>
        <v>5.37</v>
      </c>
      <c r="E230" t="str">
        <f>VLOOKUP(A230,'Medical Examinations'!A:H,4,)</f>
        <v>yes</v>
      </c>
      <c r="F230" t="str">
        <f>VLOOKUP(A230,'Medical Examinations'!A:H,5,)</f>
        <v>No</v>
      </c>
      <c r="G230" t="str">
        <f>VLOOKUP(A230,'Medical Examinations'!A:H,6,)</f>
        <v>Yes</v>
      </c>
      <c r="H230">
        <f>VLOOKUP(A230,'Medical Examinations'!A:H,7,)</f>
        <v>1</v>
      </c>
      <c r="I230" t="str">
        <f>VLOOKUP(A230,'Medical Examinations'!A:H,8,)</f>
        <v>yes</v>
      </c>
      <c r="J230" t="str">
        <f>VLOOKUP('HEALTH CARE'!C230,'Data Transformation'!BR:BS,2,)</f>
        <v>OBESITY</v>
      </c>
      <c r="K230" t="str">
        <f>VLOOKUP(D230,'Data Transformation'!BV:BW,2,)</f>
        <v>NORMAL</v>
      </c>
      <c r="L230" t="str">
        <f>VLOOKUP(A230,'Hospitalisation Details'!A:J,10,)</f>
        <v>29/Jul/1983</v>
      </c>
      <c r="M230" s="17">
        <f>VLOOKUP(A230,'Hospitalisation Details'!A:J,6,)</f>
        <v>34940.61</v>
      </c>
      <c r="N230" s="17" t="str">
        <f>VLOOKUP(A230,'Hospitalisation Details'!A:J,7,)</f>
        <v>tier - 2</v>
      </c>
      <c r="O230" t="str">
        <f>VLOOKUP(A230,'Hospitalisation Details'!A:J,8,)</f>
        <v>tier - 3</v>
      </c>
      <c r="P230" t="str">
        <f>VLOOKUP(A230,'Hospitalisation Details'!A:J,9,)</f>
        <v>R1011</v>
      </c>
      <c r="Q230">
        <f>VLOOKUP(A230,'Data Transformation'!DZ:EA,2,)</f>
        <v>40</v>
      </c>
    </row>
    <row r="231" spans="1:17" x14ac:dyDescent="0.3">
      <c r="A231" s="20" t="str">
        <f>'Customer Names'!A231</f>
        <v>Id230</v>
      </c>
      <c r="B231" s="20" t="str">
        <f>VLOOKUP(A231,'Data Transformation'!A:D,3,)</f>
        <v>Goya</v>
      </c>
      <c r="C231">
        <f>VLOOKUP(A231,'Medical Examinations'!A:H,2,)</f>
        <v>31.4</v>
      </c>
      <c r="D231">
        <f>VLOOKUP(A231,'Medical Examinations'!A:H,3,)</f>
        <v>4.5999999999999996</v>
      </c>
      <c r="E231" t="str">
        <f>VLOOKUP(A231,'Medical Examinations'!A:H,4,)</f>
        <v>yes</v>
      </c>
      <c r="F231" t="str">
        <f>VLOOKUP(A231,'Medical Examinations'!A:H,5,)</f>
        <v>No</v>
      </c>
      <c r="G231" t="str">
        <f>VLOOKUP(A231,'Medical Examinations'!A:H,6,)</f>
        <v>No</v>
      </c>
      <c r="H231">
        <f>VLOOKUP(A231,'Medical Examinations'!A:H,7,)</f>
        <v>1</v>
      </c>
      <c r="I231" t="str">
        <f>VLOOKUP(A231,'Medical Examinations'!A:H,8,)</f>
        <v>yes</v>
      </c>
      <c r="J231" t="str">
        <f>VLOOKUP('HEALTH CARE'!C231,'Data Transformation'!BR:BS,2,)</f>
        <v>OBESITY</v>
      </c>
      <c r="K231" t="str">
        <f>VLOOKUP(D231,'Data Transformation'!BV:BW,2,)</f>
        <v>NORMAL</v>
      </c>
      <c r="L231" t="str">
        <f>VLOOKUP(A231,'Hospitalisation Details'!A:J,10,)</f>
        <v>17/Oct/1995</v>
      </c>
      <c r="M231" s="17">
        <f>VLOOKUP(A231,'Hospitalisation Details'!A:J,6,)</f>
        <v>34838.870000000003</v>
      </c>
      <c r="N231" s="17" t="str">
        <f>VLOOKUP(A231,'Hospitalisation Details'!A:J,7,)</f>
        <v>tier - 2</v>
      </c>
      <c r="O231" t="str">
        <f>VLOOKUP(A231,'Hospitalisation Details'!A:J,8,)</f>
        <v>tier - 3</v>
      </c>
      <c r="P231" t="str">
        <f>VLOOKUP(A231,'Hospitalisation Details'!A:J,9,)</f>
        <v>R1011</v>
      </c>
      <c r="Q231">
        <f>VLOOKUP(A231,'Data Transformation'!DZ:EA,2,)</f>
        <v>28</v>
      </c>
    </row>
    <row r="232" spans="1:17" x14ac:dyDescent="0.3">
      <c r="A232" s="20" t="str">
        <f>'Customer Names'!A232</f>
        <v>Id231</v>
      </c>
      <c r="B232" s="20" t="str">
        <f>VLOOKUP(A232,'Data Transformation'!A:D,3,)</f>
        <v>Hodges</v>
      </c>
      <c r="C232">
        <f>VLOOKUP(A232,'Medical Examinations'!A:H,2,)</f>
        <v>34.9</v>
      </c>
      <c r="D232">
        <f>VLOOKUP(A232,'Medical Examinations'!A:H,3,)</f>
        <v>6.22</v>
      </c>
      <c r="E232" t="str">
        <f>VLOOKUP(A232,'Medical Examinations'!A:H,4,)</f>
        <v>No</v>
      </c>
      <c r="F232" t="str">
        <f>VLOOKUP(A232,'Medical Examinations'!A:H,5,)</f>
        <v>No</v>
      </c>
      <c r="G232" t="str">
        <f>VLOOKUP(A232,'Medical Examinations'!A:H,6,)</f>
        <v>Yes</v>
      </c>
      <c r="H232">
        <f>VLOOKUP(A232,'Medical Examinations'!A:H,7,)</f>
        <v>1</v>
      </c>
      <c r="I232" t="str">
        <f>VLOOKUP(A232,'Medical Examinations'!A:H,8,)</f>
        <v>yes</v>
      </c>
      <c r="J232" t="str">
        <f>VLOOKUP('HEALTH CARE'!C232,'Data Transformation'!BR:BS,2,)</f>
        <v>OBESITY</v>
      </c>
      <c r="K232" t="str">
        <f>VLOOKUP(D232,'Data Transformation'!BV:BW,2,)</f>
        <v>Prediabetes</v>
      </c>
      <c r="L232" t="str">
        <f>VLOOKUP(A232,'Hospitalisation Details'!A:J,10,)</f>
        <v>17/Sep/2003</v>
      </c>
      <c r="M232" s="17">
        <f>VLOOKUP(A232,'Hospitalisation Details'!A:J,6,)</f>
        <v>34828.65</v>
      </c>
      <c r="N232" s="17" t="str">
        <f>VLOOKUP(A232,'Hospitalisation Details'!A:J,7,)</f>
        <v>tier - 1</v>
      </c>
      <c r="O232" t="str">
        <f>VLOOKUP(A232,'Hospitalisation Details'!A:J,8,)</f>
        <v>tier - 3</v>
      </c>
      <c r="P232" t="str">
        <f>VLOOKUP(A232,'Hospitalisation Details'!A:J,9,)</f>
        <v>R1011</v>
      </c>
      <c r="Q232">
        <f>VLOOKUP(A232,'Data Transformation'!DZ:EA,2,)</f>
        <v>20</v>
      </c>
    </row>
    <row r="233" spans="1:17" x14ac:dyDescent="0.3">
      <c r="A233" s="20" t="str">
        <f>'Customer Names'!A233</f>
        <v>Id232</v>
      </c>
      <c r="B233" s="20" t="str">
        <f>VLOOKUP(A233,'Data Transformation'!A:D,3,)</f>
        <v>Erickson</v>
      </c>
      <c r="C233">
        <f>VLOOKUP(A233,'Medical Examinations'!A:H,2,)</f>
        <v>31.13</v>
      </c>
      <c r="D233">
        <f>VLOOKUP(A233,'Medical Examinations'!A:H,3,)</f>
        <v>4.5199999999999996</v>
      </c>
      <c r="E233" t="str">
        <f>VLOOKUP(A233,'Medical Examinations'!A:H,4,)</f>
        <v>yes</v>
      </c>
      <c r="F233" t="str">
        <f>VLOOKUP(A233,'Medical Examinations'!A:H,5,)</f>
        <v>No</v>
      </c>
      <c r="G233" t="str">
        <f>VLOOKUP(A233,'Medical Examinations'!A:H,6,)</f>
        <v>No</v>
      </c>
      <c r="H233">
        <f>VLOOKUP(A233,'Medical Examinations'!A:H,7,)</f>
        <v>1</v>
      </c>
      <c r="I233" t="str">
        <f>VLOOKUP(A233,'Medical Examinations'!A:H,8,)</f>
        <v>yes</v>
      </c>
      <c r="J233" t="str">
        <f>VLOOKUP('HEALTH CARE'!C233,'Data Transformation'!BR:BS,2,)</f>
        <v>OBESITY</v>
      </c>
      <c r="K233" t="str">
        <f>VLOOKUP(D233,'Data Transformation'!BV:BW,2,)</f>
        <v>NORMAL</v>
      </c>
      <c r="L233" t="str">
        <f>VLOOKUP(A233,'Hospitalisation Details'!A:J,10,)</f>
        <v>27/Dec/1995</v>
      </c>
      <c r="M233" s="17">
        <f>VLOOKUP(A233,'Hospitalisation Details'!A:J,6,)</f>
        <v>34806.47</v>
      </c>
      <c r="N233" s="17" t="str">
        <f>VLOOKUP(A233,'Hospitalisation Details'!A:J,7,)</f>
        <v>tier - 1</v>
      </c>
      <c r="O233" t="str">
        <f>VLOOKUP(A233,'Hospitalisation Details'!A:J,8,)</f>
        <v>tier - 2</v>
      </c>
      <c r="P233" t="str">
        <f>VLOOKUP(A233,'Hospitalisation Details'!A:J,9,)</f>
        <v>R1013</v>
      </c>
      <c r="Q233">
        <f>VLOOKUP(A233,'Data Transformation'!DZ:EA,2,)</f>
        <v>28</v>
      </c>
    </row>
    <row r="234" spans="1:17" x14ac:dyDescent="0.3">
      <c r="A234" s="20" t="str">
        <f>'Customer Names'!A234</f>
        <v>Id233</v>
      </c>
      <c r="B234" s="20" t="str">
        <f>VLOOKUP(A234,'Data Transformation'!A:D,3,)</f>
        <v>Welleck</v>
      </c>
      <c r="C234">
        <f>VLOOKUP(A234,'Medical Examinations'!A:H,2,)</f>
        <v>34.799999999999997</v>
      </c>
      <c r="D234">
        <f>VLOOKUP(A234,'Medical Examinations'!A:H,3,)</f>
        <v>6.18</v>
      </c>
      <c r="E234" t="str">
        <f>VLOOKUP(A234,'Medical Examinations'!A:H,4,)</f>
        <v>No</v>
      </c>
      <c r="F234" t="str">
        <f>VLOOKUP(A234,'Medical Examinations'!A:H,5,)</f>
        <v>No</v>
      </c>
      <c r="G234" t="str">
        <f>VLOOKUP(A234,'Medical Examinations'!A:H,6,)</f>
        <v>Yes</v>
      </c>
      <c r="H234">
        <f>VLOOKUP(A234,'Medical Examinations'!A:H,7,)</f>
        <v>1</v>
      </c>
      <c r="I234" t="str">
        <f>VLOOKUP(A234,'Medical Examinations'!A:H,8,)</f>
        <v>yes</v>
      </c>
      <c r="J234" t="str">
        <f>VLOOKUP('HEALTH CARE'!C234,'Data Transformation'!BR:BS,2,)</f>
        <v>OBESITY</v>
      </c>
      <c r="K234" t="str">
        <f>VLOOKUP(D234,'Data Transformation'!BV:BW,2,)</f>
        <v>Prediabetes</v>
      </c>
      <c r="L234" t="str">
        <f>VLOOKUP(A234,'Hospitalisation Details'!A:J,10,)</f>
        <v>3/Jul/2003</v>
      </c>
      <c r="M234" s="17">
        <f>VLOOKUP(A234,'Hospitalisation Details'!A:J,6,)</f>
        <v>34779.620000000003</v>
      </c>
      <c r="N234" s="17" t="str">
        <f>VLOOKUP(A234,'Hospitalisation Details'!A:J,7,)</f>
        <v>tier - 1</v>
      </c>
      <c r="O234" t="str">
        <f>VLOOKUP(A234,'Hospitalisation Details'!A:J,8,)</f>
        <v>tier - 2</v>
      </c>
      <c r="P234" t="str">
        <f>VLOOKUP(A234,'Hospitalisation Details'!A:J,9,)</f>
        <v>R1011</v>
      </c>
      <c r="Q234">
        <f>VLOOKUP(A234,'Data Transformation'!DZ:EA,2,)</f>
        <v>20</v>
      </c>
    </row>
    <row r="235" spans="1:17" x14ac:dyDescent="0.3">
      <c r="A235" s="20" t="str">
        <f>'Customer Names'!A235</f>
        <v>Id234</v>
      </c>
      <c r="B235" s="20" t="str">
        <f>VLOOKUP(A235,'Data Transformation'!A:D,3,)</f>
        <v>Polen</v>
      </c>
      <c r="C235">
        <f>VLOOKUP(A235,'Medical Examinations'!A:H,2,)</f>
        <v>31.68</v>
      </c>
      <c r="D235">
        <f>VLOOKUP(A235,'Medical Examinations'!A:H,3,)</f>
        <v>4.4000000000000004</v>
      </c>
      <c r="E235" t="str">
        <f>VLOOKUP(A235,'Medical Examinations'!A:H,4,)</f>
        <v>No</v>
      </c>
      <c r="F235" t="str">
        <f>VLOOKUP(A235,'Medical Examinations'!A:H,5,)</f>
        <v>No</v>
      </c>
      <c r="G235" t="str">
        <f>VLOOKUP(A235,'Medical Examinations'!A:H,6,)</f>
        <v>No</v>
      </c>
      <c r="H235" t="str">
        <f>VLOOKUP(A235,'Medical Examinations'!A:H,7,)</f>
        <v>No major surgery</v>
      </c>
      <c r="I235" t="str">
        <f>VLOOKUP(A235,'Medical Examinations'!A:H,8,)</f>
        <v>yes</v>
      </c>
      <c r="J235" t="str">
        <f>VLOOKUP('HEALTH CARE'!C235,'Data Transformation'!BR:BS,2,)</f>
        <v>OBESITY</v>
      </c>
      <c r="K235" t="str">
        <f>VLOOKUP(D235,'Data Transformation'!BV:BW,2,)</f>
        <v>NORMAL</v>
      </c>
      <c r="L235" t="str">
        <f>VLOOKUP(A235,'Hospitalisation Details'!A:J,10,)</f>
        <v>7/Jul/1994</v>
      </c>
      <c r="M235" s="17">
        <f>VLOOKUP(A235,'Hospitalisation Details'!A:J,6,)</f>
        <v>34672.15</v>
      </c>
      <c r="N235" s="17" t="str">
        <f>VLOOKUP(A235,'Hospitalisation Details'!A:J,7,)</f>
        <v>tier - 1</v>
      </c>
      <c r="O235" t="str">
        <f>VLOOKUP(A235,'Hospitalisation Details'!A:J,8,)</f>
        <v>tier - 3</v>
      </c>
      <c r="P235" t="str">
        <f>VLOOKUP(A235,'Hospitalisation Details'!A:J,9,)</f>
        <v>R1013</v>
      </c>
      <c r="Q235">
        <f>VLOOKUP(A235,'Data Transformation'!DZ:EA,2,)</f>
        <v>29</v>
      </c>
    </row>
    <row r="236" spans="1:17" x14ac:dyDescent="0.3">
      <c r="A236" s="20" t="str">
        <f>'Customer Names'!A236</f>
        <v>Id235</v>
      </c>
      <c r="B236" s="20" t="str">
        <f>VLOOKUP(A236,'Data Transformation'!A:D,3,)</f>
        <v>Lynch</v>
      </c>
      <c r="C236">
        <f>VLOOKUP(A236,'Medical Examinations'!A:H,2,)</f>
        <v>33.534999999999997</v>
      </c>
      <c r="D236">
        <f>VLOOKUP(A236,'Medical Examinations'!A:H,3,)</f>
        <v>6.23</v>
      </c>
      <c r="E236" t="str">
        <f>VLOOKUP(A236,'Medical Examinations'!A:H,4,)</f>
        <v>No</v>
      </c>
      <c r="F236" t="str">
        <f>VLOOKUP(A236,'Medical Examinations'!A:H,5,)</f>
        <v>yes</v>
      </c>
      <c r="G236" t="str">
        <f>VLOOKUP(A236,'Medical Examinations'!A:H,6,)</f>
        <v>No</v>
      </c>
      <c r="H236">
        <f>VLOOKUP(A236,'Medical Examinations'!A:H,7,)</f>
        <v>1</v>
      </c>
      <c r="I236" t="str">
        <f>VLOOKUP(A236,'Medical Examinations'!A:H,8,)</f>
        <v>yes</v>
      </c>
      <c r="J236" t="str">
        <f>VLOOKUP('HEALTH CARE'!C236,'Data Transformation'!BR:BS,2,)</f>
        <v>OBESITY</v>
      </c>
      <c r="K236" t="str">
        <f>VLOOKUP(D236,'Data Transformation'!BV:BW,2,)</f>
        <v>Prediabetes</v>
      </c>
      <c r="L236" t="str">
        <f>VLOOKUP(A236,'Hospitalisation Details'!A:J,10,)</f>
        <v>9/Oct/2004</v>
      </c>
      <c r="M236" s="17">
        <f>VLOOKUP(A236,'Hospitalisation Details'!A:J,6,)</f>
        <v>34617.839999999997</v>
      </c>
      <c r="N236" s="17" t="str">
        <f>VLOOKUP(A236,'Hospitalisation Details'!A:J,7,)</f>
        <v>tier - 1</v>
      </c>
      <c r="O236" t="str">
        <f>VLOOKUP(A236,'Hospitalisation Details'!A:J,8,)</f>
        <v>tier - 3</v>
      </c>
      <c r="P236" t="str">
        <f>VLOOKUP(A236,'Hospitalisation Details'!A:J,9,)</f>
        <v>R1016</v>
      </c>
      <c r="Q236">
        <f>VLOOKUP(A236,'Data Transformation'!DZ:EA,2,)</f>
        <v>19</v>
      </c>
    </row>
    <row r="237" spans="1:17" x14ac:dyDescent="0.3">
      <c r="A237" s="20" t="str">
        <f>'Customer Names'!A237</f>
        <v>Id236</v>
      </c>
      <c r="B237" s="20" t="str">
        <f>VLOOKUP(A237,'Data Transformation'!A:D,3,)</f>
        <v>Hufstader</v>
      </c>
      <c r="C237">
        <f>VLOOKUP(A237,'Medical Examinations'!A:H,2,)</f>
        <v>31.92</v>
      </c>
      <c r="D237">
        <f>VLOOKUP(A237,'Medical Examinations'!A:H,3,)</f>
        <v>5.33</v>
      </c>
      <c r="E237" t="str">
        <f>VLOOKUP(A237,'Medical Examinations'!A:H,4,)</f>
        <v>yes</v>
      </c>
      <c r="F237" t="str">
        <f>VLOOKUP(A237,'Medical Examinations'!A:H,5,)</f>
        <v>No</v>
      </c>
      <c r="G237" t="str">
        <f>VLOOKUP(A237,'Medical Examinations'!A:H,6,)</f>
        <v>No</v>
      </c>
      <c r="H237" t="str">
        <f>VLOOKUP(A237,'Medical Examinations'!A:H,7,)</f>
        <v>No major surgery</v>
      </c>
      <c r="I237" t="str">
        <f>VLOOKUP(A237,'Medical Examinations'!A:H,8,)</f>
        <v>yes</v>
      </c>
      <c r="J237" t="str">
        <f>VLOOKUP('HEALTH CARE'!C237,'Data Transformation'!BR:BS,2,)</f>
        <v>OBESITY</v>
      </c>
      <c r="K237" t="str">
        <f>VLOOKUP(D237,'Data Transformation'!BV:BW,2,)</f>
        <v>NORMAL</v>
      </c>
      <c r="L237" t="str">
        <f>VLOOKUP(A237,'Hospitalisation Details'!A:J,10,)</f>
        <v>25/Nov/1976</v>
      </c>
      <c r="M237" s="17">
        <f>VLOOKUP(A237,'Hospitalisation Details'!A:J,6,)</f>
        <v>34543.39</v>
      </c>
      <c r="N237" s="17" t="str">
        <f>VLOOKUP(A237,'Hospitalisation Details'!A:J,7,)</f>
        <v>tier - 2</v>
      </c>
      <c r="O237" t="str">
        <f>VLOOKUP(A237,'Hospitalisation Details'!A:J,8,)</f>
        <v>tier - 3</v>
      </c>
      <c r="P237" t="str">
        <f>VLOOKUP(A237,'Hospitalisation Details'!A:J,9,)</f>
        <v>R1011</v>
      </c>
      <c r="Q237">
        <f>VLOOKUP(A237,'Data Transformation'!DZ:EA,2,)</f>
        <v>47</v>
      </c>
    </row>
    <row r="238" spans="1:17" x14ac:dyDescent="0.3">
      <c r="A238" s="20" t="str">
        <f>'Customer Names'!A238</f>
        <v>Id237</v>
      </c>
      <c r="B238" s="20" t="str">
        <f>VLOOKUP(A238,'Data Transformation'!A:D,3,)</f>
        <v>Doak</v>
      </c>
      <c r="C238">
        <f>VLOOKUP(A238,'Medical Examinations'!A:H,2,)</f>
        <v>32.700000000000003</v>
      </c>
      <c r="D238">
        <f>VLOOKUP(A238,'Medical Examinations'!A:H,3,)</f>
        <v>4.09</v>
      </c>
      <c r="E238" t="str">
        <f>VLOOKUP(A238,'Medical Examinations'!A:H,4,)</f>
        <v>No</v>
      </c>
      <c r="F238" t="str">
        <f>VLOOKUP(A238,'Medical Examinations'!A:H,5,)</f>
        <v>No</v>
      </c>
      <c r="G238" t="str">
        <f>VLOOKUP(A238,'Medical Examinations'!A:H,6,)</f>
        <v>No</v>
      </c>
      <c r="H238">
        <f>VLOOKUP(A238,'Medical Examinations'!A:H,7,)</f>
        <v>1</v>
      </c>
      <c r="I238" t="str">
        <f>VLOOKUP(A238,'Medical Examinations'!A:H,8,)</f>
        <v>yes</v>
      </c>
      <c r="J238" t="str">
        <f>VLOOKUP('HEALTH CARE'!C238,'Data Transformation'!BR:BS,2,)</f>
        <v>OBESITY</v>
      </c>
      <c r="K238" t="str">
        <f>VLOOKUP(D238,'Data Transformation'!BV:BW,2,)</f>
        <v>NORMAL</v>
      </c>
      <c r="L238" t="str">
        <f>VLOOKUP(A238,'Hospitalisation Details'!A:J,10,)</f>
        <v>24/Jun/1998</v>
      </c>
      <c r="M238" s="17">
        <f>VLOOKUP(A238,'Hospitalisation Details'!A:J,6,)</f>
        <v>34472.839999999997</v>
      </c>
      <c r="N238" s="17" t="str">
        <f>VLOOKUP(A238,'Hospitalisation Details'!A:J,7,)</f>
        <v>tier - 1</v>
      </c>
      <c r="O238" t="str">
        <f>VLOOKUP(A238,'Hospitalisation Details'!A:J,8,)</f>
        <v>tier - 3</v>
      </c>
      <c r="P238" t="str">
        <f>VLOOKUP(A238,'Hospitalisation Details'!A:J,9,)</f>
        <v>R1011</v>
      </c>
      <c r="Q238">
        <f>VLOOKUP(A238,'Data Transformation'!DZ:EA,2,)</f>
        <v>25</v>
      </c>
    </row>
    <row r="239" spans="1:17" x14ac:dyDescent="0.3">
      <c r="A239" s="20" t="str">
        <f>'Customer Names'!A239</f>
        <v>Id238</v>
      </c>
      <c r="B239" s="20" t="str">
        <f>VLOOKUP(A239,'Data Transformation'!A:D,3,)</f>
        <v>Noya</v>
      </c>
      <c r="C239">
        <f>VLOOKUP(A239,'Medical Examinations'!A:H,2,)</f>
        <v>41.25</v>
      </c>
      <c r="D239">
        <f>VLOOKUP(A239,'Medical Examinations'!A:H,3,)</f>
        <v>5.19</v>
      </c>
      <c r="E239" t="str">
        <f>VLOOKUP(A239,'Medical Examinations'!A:H,4,)</f>
        <v>No</v>
      </c>
      <c r="F239" t="str">
        <f>VLOOKUP(A239,'Medical Examinations'!A:H,5,)</f>
        <v>No</v>
      </c>
      <c r="G239" t="str">
        <f>VLOOKUP(A239,'Medical Examinations'!A:H,6,)</f>
        <v>No</v>
      </c>
      <c r="H239" t="str">
        <f>VLOOKUP(A239,'Medical Examinations'!A:H,7,)</f>
        <v>No major surgery</v>
      </c>
      <c r="I239" t="str">
        <f>VLOOKUP(A239,'Medical Examinations'!A:H,8,)</f>
        <v>yes</v>
      </c>
      <c r="J239" t="str">
        <f>VLOOKUP('HEALTH CARE'!C239,'Data Transformation'!BR:BS,2,)</f>
        <v>OBESITY</v>
      </c>
      <c r="K239" t="str">
        <f>VLOOKUP(D239,'Data Transformation'!BV:BW,2,)</f>
        <v>NORMAL</v>
      </c>
      <c r="L239" t="str">
        <f>VLOOKUP(A239,'Hospitalisation Details'!A:J,10,)</f>
        <v>24/Sep/1990</v>
      </c>
      <c r="M239" s="17">
        <f>VLOOKUP(A239,'Hospitalisation Details'!A:J,6,)</f>
        <v>34456.269999999997</v>
      </c>
      <c r="N239" s="17" t="str">
        <f>VLOOKUP(A239,'Hospitalisation Details'!A:J,7,)</f>
        <v>tier - 1</v>
      </c>
      <c r="O239" t="str">
        <f>VLOOKUP(A239,'Hospitalisation Details'!A:J,8,)</f>
        <v>tier - 2</v>
      </c>
      <c r="P239" t="str">
        <f>VLOOKUP(A239,'Hospitalisation Details'!A:J,9,)</f>
        <v>R1011</v>
      </c>
      <c r="Q239">
        <f>VLOOKUP(A239,'Data Transformation'!DZ:EA,2,)</f>
        <v>33</v>
      </c>
    </row>
    <row r="240" spans="1:17" x14ac:dyDescent="0.3">
      <c r="A240" s="20" t="str">
        <f>'Customer Names'!A240</f>
        <v>Id239</v>
      </c>
      <c r="B240" s="20" t="str">
        <f>VLOOKUP(A240,'Data Transformation'!A:D,3,)</f>
        <v>Heninger</v>
      </c>
      <c r="C240">
        <f>VLOOKUP(A240,'Medical Examinations'!A:H,2,)</f>
        <v>33.11</v>
      </c>
      <c r="D240">
        <f>VLOOKUP(A240,'Medical Examinations'!A:H,3,)</f>
        <v>4.12</v>
      </c>
      <c r="E240" t="str">
        <f>VLOOKUP(A240,'Medical Examinations'!A:H,4,)</f>
        <v>No</v>
      </c>
      <c r="F240" t="str">
        <f>VLOOKUP(A240,'Medical Examinations'!A:H,5,)</f>
        <v>No</v>
      </c>
      <c r="G240" t="str">
        <f>VLOOKUP(A240,'Medical Examinations'!A:H,6,)</f>
        <v>Yes</v>
      </c>
      <c r="H240">
        <f>VLOOKUP(A240,'Medical Examinations'!A:H,7,)</f>
        <v>1</v>
      </c>
      <c r="I240" t="str">
        <f>VLOOKUP(A240,'Medical Examinations'!A:H,8,)</f>
        <v>yes</v>
      </c>
      <c r="J240" t="str">
        <f>VLOOKUP('HEALTH CARE'!C240,'Data Transformation'!BR:BS,2,)</f>
        <v>OBESITY</v>
      </c>
      <c r="K240" t="str">
        <f>VLOOKUP(D240,'Data Transformation'!BV:BW,2,)</f>
        <v>NORMAL</v>
      </c>
      <c r="L240" t="str">
        <f>VLOOKUP(A240,'Hospitalisation Details'!A:J,10,)</f>
        <v>5/Oct/2003</v>
      </c>
      <c r="M240" s="17">
        <f>VLOOKUP(A240,'Hospitalisation Details'!A:J,6,)</f>
        <v>34439.86</v>
      </c>
      <c r="N240" s="17" t="str">
        <f>VLOOKUP(A240,'Hospitalisation Details'!A:J,7,)</f>
        <v>tier - 2</v>
      </c>
      <c r="O240" t="str">
        <f>VLOOKUP(A240,'Hospitalisation Details'!A:J,8,)</f>
        <v>tier - 1</v>
      </c>
      <c r="P240" t="str">
        <f>VLOOKUP(A240,'Hospitalisation Details'!A:J,9,)</f>
        <v>R1013</v>
      </c>
      <c r="Q240">
        <f>VLOOKUP(A240,'Data Transformation'!DZ:EA,2,)</f>
        <v>20</v>
      </c>
    </row>
    <row r="241" spans="1:17" x14ac:dyDescent="0.3">
      <c r="A241" s="20" t="str">
        <f>'Customer Names'!A241</f>
        <v>Id240</v>
      </c>
      <c r="B241" s="20" t="str">
        <f>VLOOKUP(A241,'Data Transformation'!A:D,3,)</f>
        <v>Richardson</v>
      </c>
      <c r="C241">
        <f>VLOOKUP(A241,'Medical Examinations'!A:H,2,)</f>
        <v>36.159999999999997</v>
      </c>
      <c r="D241">
        <f>VLOOKUP(A241,'Medical Examinations'!A:H,3,)</f>
        <v>5.0999999999999996</v>
      </c>
      <c r="E241" t="str">
        <f>VLOOKUP(A241,'Medical Examinations'!A:H,4,)</f>
        <v>No</v>
      </c>
      <c r="F241" t="str">
        <f>VLOOKUP(A241,'Medical Examinations'!A:H,5,)</f>
        <v>No</v>
      </c>
      <c r="G241" t="str">
        <f>VLOOKUP(A241,'Medical Examinations'!A:H,6,)</f>
        <v>No</v>
      </c>
      <c r="H241">
        <f>VLOOKUP(A241,'Medical Examinations'!A:H,7,)</f>
        <v>1</v>
      </c>
      <c r="I241" t="str">
        <f>VLOOKUP(A241,'Medical Examinations'!A:H,8,)</f>
        <v>yes</v>
      </c>
      <c r="J241" t="str">
        <f>VLOOKUP('HEALTH CARE'!C241,'Data Transformation'!BR:BS,2,)</f>
        <v>OBESITY</v>
      </c>
      <c r="K241" t="str">
        <f>VLOOKUP(D241,'Data Transformation'!BV:BW,2,)</f>
        <v>NORMAL</v>
      </c>
      <c r="L241" t="str">
        <f>VLOOKUP(A241,'Hospitalisation Details'!A:J,10,)</f>
        <v>1/Oct/1984</v>
      </c>
      <c r="M241" s="17">
        <f>VLOOKUP(A241,'Hospitalisation Details'!A:J,6,)</f>
        <v>34402.22</v>
      </c>
      <c r="N241" s="17" t="str">
        <f>VLOOKUP(A241,'Hospitalisation Details'!A:J,7,)</f>
        <v>tier - 2</v>
      </c>
      <c r="O241" t="str">
        <f>VLOOKUP(A241,'Hospitalisation Details'!A:J,8,)</f>
        <v>tier - 3</v>
      </c>
      <c r="P241" t="str">
        <f>VLOOKUP(A241,'Hospitalisation Details'!A:J,9,)</f>
        <v>R1011</v>
      </c>
      <c r="Q241">
        <f>VLOOKUP(A241,'Data Transformation'!DZ:EA,2,)</f>
        <v>39</v>
      </c>
    </row>
    <row r="242" spans="1:17" x14ac:dyDescent="0.3">
      <c r="A242" s="20" t="str">
        <f>'Customer Names'!A242</f>
        <v>Id241</v>
      </c>
      <c r="B242" s="20" t="str">
        <f>VLOOKUP(A242,'Data Transformation'!A:D,3,)</f>
        <v>Deucher</v>
      </c>
      <c r="C242">
        <f>VLOOKUP(A242,'Medical Examinations'!A:H,2,)</f>
        <v>33.72</v>
      </c>
      <c r="D242">
        <f>VLOOKUP(A242,'Medical Examinations'!A:H,3,)</f>
        <v>6.21</v>
      </c>
      <c r="E242" t="str">
        <f>VLOOKUP(A242,'Medical Examinations'!A:H,4,)</f>
        <v>yes</v>
      </c>
      <c r="F242" t="str">
        <f>VLOOKUP(A242,'Medical Examinations'!A:H,5,)</f>
        <v>No</v>
      </c>
      <c r="G242" t="str">
        <f>VLOOKUP(A242,'Medical Examinations'!A:H,6,)</f>
        <v>Yes</v>
      </c>
      <c r="H242">
        <f>VLOOKUP(A242,'Medical Examinations'!A:H,7,)</f>
        <v>1</v>
      </c>
      <c r="I242" t="str">
        <f>VLOOKUP(A242,'Medical Examinations'!A:H,8,)</f>
        <v>yes</v>
      </c>
      <c r="J242" t="str">
        <f>VLOOKUP('HEALTH CARE'!C242,'Data Transformation'!BR:BS,2,)</f>
        <v>OBESITY</v>
      </c>
      <c r="K242" t="str">
        <f>VLOOKUP(D242,'Data Transformation'!BV:BW,2,)</f>
        <v>Prediabetes</v>
      </c>
      <c r="L242" t="str">
        <f>VLOOKUP(A242,'Hospitalisation Details'!A:J,10,)</f>
        <v>2/Oct/1983</v>
      </c>
      <c r="M242" s="17">
        <f>VLOOKUP(A242,'Hospitalisation Details'!A:J,6,)</f>
        <v>34307.22</v>
      </c>
      <c r="N242" s="17" t="str">
        <f>VLOOKUP(A242,'Hospitalisation Details'!A:J,7,)</f>
        <v>tier - 2</v>
      </c>
      <c r="O242" t="str">
        <f>VLOOKUP(A242,'Hospitalisation Details'!A:J,8,)</f>
        <v>tier - 2</v>
      </c>
      <c r="P242" t="str">
        <f>VLOOKUP(A242,'Hospitalisation Details'!A:J,9,)</f>
        <v>R1012</v>
      </c>
      <c r="Q242">
        <f>VLOOKUP(A242,'Data Transformation'!DZ:EA,2,)</f>
        <v>40</v>
      </c>
    </row>
    <row r="243" spans="1:17" x14ac:dyDescent="0.3">
      <c r="A243" s="20" t="str">
        <f>'Customer Names'!A243</f>
        <v>Id242</v>
      </c>
      <c r="B243" s="20" t="str">
        <f>VLOOKUP(A243,'Data Transformation'!A:D,3,)</f>
        <v>Wilson</v>
      </c>
      <c r="C243">
        <f>VLOOKUP(A243,'Medical Examinations'!A:H,2,)</f>
        <v>37.74</v>
      </c>
      <c r="D243">
        <f>VLOOKUP(A243,'Medical Examinations'!A:H,3,)</f>
        <v>9.5299999999999994</v>
      </c>
      <c r="E243" t="str">
        <f>VLOOKUP(A243,'Medical Examinations'!A:H,4,)</f>
        <v>yes</v>
      </c>
      <c r="F243" t="str">
        <f>VLOOKUP(A243,'Medical Examinations'!A:H,5,)</f>
        <v>No</v>
      </c>
      <c r="G243" t="str">
        <f>VLOOKUP(A243,'Medical Examinations'!A:H,6,)</f>
        <v>No</v>
      </c>
      <c r="H243">
        <f>VLOOKUP(A243,'Medical Examinations'!A:H,7,)</f>
        <v>1</v>
      </c>
      <c r="I243" t="str">
        <f>VLOOKUP(A243,'Medical Examinations'!A:H,8,)</f>
        <v>yes</v>
      </c>
      <c r="J243" t="str">
        <f>VLOOKUP('HEALTH CARE'!C243,'Data Transformation'!BR:BS,2,)</f>
        <v>OBESITY</v>
      </c>
      <c r="K243" t="str">
        <f>VLOOKUP(D243,'Data Transformation'!BV:BW,2,)</f>
        <v>Diabetes</v>
      </c>
      <c r="L243" t="str">
        <f>VLOOKUP(A243,'Hospitalisation Details'!A:J,10,)</f>
        <v>11/Oct/1986</v>
      </c>
      <c r="M243" s="17">
        <f>VLOOKUP(A243,'Hospitalisation Details'!A:J,6,)</f>
        <v>34293.120000000003</v>
      </c>
      <c r="N243" s="17" t="str">
        <f>VLOOKUP(A243,'Hospitalisation Details'!A:J,7,)</f>
        <v>tier - 1</v>
      </c>
      <c r="O243" t="str">
        <f>VLOOKUP(A243,'Hospitalisation Details'!A:J,8,)</f>
        <v>tier - 2</v>
      </c>
      <c r="P243" t="str">
        <f>VLOOKUP(A243,'Hospitalisation Details'!A:J,9,)</f>
        <v>R1011</v>
      </c>
      <c r="Q243">
        <f>VLOOKUP(A243,'Data Transformation'!DZ:EA,2,)</f>
        <v>37</v>
      </c>
    </row>
    <row r="244" spans="1:17" x14ac:dyDescent="0.3">
      <c r="A244" s="20" t="str">
        <f>'Customer Names'!A244</f>
        <v>Id243</v>
      </c>
      <c r="B244" s="20" t="str">
        <f>VLOOKUP(A244,'Data Transformation'!A:D,3,)</f>
        <v>Hall</v>
      </c>
      <c r="C244">
        <f>VLOOKUP(A244,'Medical Examinations'!A:H,2,)</f>
        <v>48.75</v>
      </c>
      <c r="D244">
        <f>VLOOKUP(A244,'Medical Examinations'!A:H,3,)</f>
        <v>4.6399999999999997</v>
      </c>
      <c r="E244" t="str">
        <f>VLOOKUP(A244,'Medical Examinations'!A:H,4,)</f>
        <v>yes</v>
      </c>
      <c r="F244" t="str">
        <f>VLOOKUP(A244,'Medical Examinations'!A:H,5,)</f>
        <v>No</v>
      </c>
      <c r="G244" t="str">
        <f>VLOOKUP(A244,'Medical Examinations'!A:H,6,)</f>
        <v>No</v>
      </c>
      <c r="H244">
        <f>VLOOKUP(A244,'Medical Examinations'!A:H,7,)</f>
        <v>1</v>
      </c>
      <c r="I244" t="str">
        <f>VLOOKUP(A244,'Medical Examinations'!A:H,8,)</f>
        <v>yes</v>
      </c>
      <c r="J244" t="str">
        <f>VLOOKUP('HEALTH CARE'!C244,'Data Transformation'!BR:BS,2,)</f>
        <v>OBESITY</v>
      </c>
      <c r="K244" t="str">
        <f>VLOOKUP(D244,'Data Transformation'!BV:BW,2,)</f>
        <v>NORMAL</v>
      </c>
      <c r="L244" t="str">
        <f>VLOOKUP(A244,'Hospitalisation Details'!A:J,10,)</f>
        <v>30/Oct/1995</v>
      </c>
      <c r="M244" s="17">
        <f>VLOOKUP(A244,'Hospitalisation Details'!A:J,6,)</f>
        <v>34289.43</v>
      </c>
      <c r="N244" s="17" t="str">
        <f>VLOOKUP(A244,'Hospitalisation Details'!A:J,7,)</f>
        <v>tier - 1</v>
      </c>
      <c r="O244" t="str">
        <f>VLOOKUP(A244,'Hospitalisation Details'!A:J,8,)</f>
        <v>tier - 1</v>
      </c>
      <c r="P244" t="str">
        <f>VLOOKUP(A244,'Hospitalisation Details'!A:J,9,)</f>
        <v>R1011</v>
      </c>
      <c r="Q244">
        <f>VLOOKUP(A244,'Data Transformation'!DZ:EA,2,)</f>
        <v>28</v>
      </c>
    </row>
    <row r="245" spans="1:17" x14ac:dyDescent="0.3">
      <c r="A245" s="20" t="str">
        <f>'Customer Names'!A245</f>
        <v>Id244</v>
      </c>
      <c r="B245" s="20" t="str">
        <f>VLOOKUP(A245,'Data Transformation'!A:D,3,)</f>
        <v>Reed</v>
      </c>
      <c r="C245">
        <f>VLOOKUP(A245,'Medical Examinations'!A:H,2,)</f>
        <v>31.065000000000001</v>
      </c>
      <c r="D245">
        <f>VLOOKUP(A245,'Medical Examinations'!A:H,3,)</f>
        <v>5.05</v>
      </c>
      <c r="E245" t="str">
        <f>VLOOKUP(A245,'Medical Examinations'!A:H,4,)</f>
        <v>No</v>
      </c>
      <c r="F245" t="str">
        <f>VLOOKUP(A245,'Medical Examinations'!A:H,5,)</f>
        <v>No</v>
      </c>
      <c r="G245" t="str">
        <f>VLOOKUP(A245,'Medical Examinations'!A:H,6,)</f>
        <v>No</v>
      </c>
      <c r="H245">
        <f>VLOOKUP(A245,'Medical Examinations'!A:H,7,)</f>
        <v>1</v>
      </c>
      <c r="I245" t="str">
        <f>VLOOKUP(A245,'Medical Examinations'!A:H,8,)</f>
        <v>yes</v>
      </c>
      <c r="J245" t="str">
        <f>VLOOKUP('HEALTH CARE'!C245,'Data Transformation'!BR:BS,2,)</f>
        <v>OBESITY</v>
      </c>
      <c r="K245" t="str">
        <f>VLOOKUP(D245,'Data Transformation'!BV:BW,2,)</f>
        <v>NORMAL</v>
      </c>
      <c r="L245" t="str">
        <f>VLOOKUP(A245,'Hospitalisation Details'!A:J,10,)</f>
        <v>11/Jun/1998</v>
      </c>
      <c r="M245" s="17">
        <f>VLOOKUP(A245,'Hospitalisation Details'!A:J,6,)</f>
        <v>34254.050000000003</v>
      </c>
      <c r="N245" s="17" t="str">
        <f>VLOOKUP(A245,'Hospitalisation Details'!A:J,7,)</f>
        <v>tier - 1</v>
      </c>
      <c r="O245" t="str">
        <f>VLOOKUP(A245,'Hospitalisation Details'!A:J,8,)</f>
        <v>tier - 3</v>
      </c>
      <c r="P245" t="str">
        <f>VLOOKUP(A245,'Hospitalisation Details'!A:J,9,)</f>
        <v>R1019</v>
      </c>
      <c r="Q245">
        <f>VLOOKUP(A245,'Data Transformation'!DZ:EA,2,)</f>
        <v>25</v>
      </c>
    </row>
    <row r="246" spans="1:17" x14ac:dyDescent="0.3">
      <c r="A246" s="20" t="str">
        <f>'Customer Names'!A246</f>
        <v>Id245</v>
      </c>
      <c r="B246" s="20" t="str">
        <f>VLOOKUP(A246,'Data Transformation'!A:D,3,)</f>
        <v>Frome</v>
      </c>
      <c r="C246">
        <f>VLOOKUP(A246,'Medical Examinations'!A:H,2,)</f>
        <v>23.55</v>
      </c>
      <c r="D246">
        <f>VLOOKUP(A246,'Medical Examinations'!A:H,3,)</f>
        <v>10.38</v>
      </c>
      <c r="E246" t="str">
        <f>VLOOKUP(A246,'Medical Examinations'!A:H,4,)</f>
        <v>No</v>
      </c>
      <c r="F246" t="str">
        <f>VLOOKUP(A246,'Medical Examinations'!A:H,5,)</f>
        <v>No</v>
      </c>
      <c r="G246" t="str">
        <f>VLOOKUP(A246,'Medical Examinations'!A:H,6,)</f>
        <v>No</v>
      </c>
      <c r="H246" t="str">
        <f>VLOOKUP(A246,'Medical Examinations'!A:H,7,)</f>
        <v>No major surgery</v>
      </c>
      <c r="I246" t="str">
        <f>VLOOKUP(A246,'Medical Examinations'!A:H,8,)</f>
        <v>yes</v>
      </c>
      <c r="J246" t="str">
        <f>VLOOKUP('HEALTH CARE'!C246,'Data Transformation'!BR:BS,2,)</f>
        <v>NORMAL WEIGHT</v>
      </c>
      <c r="K246" t="str">
        <f>VLOOKUP(D246,'Data Transformation'!BV:BW,2,)</f>
        <v>Diabetes</v>
      </c>
      <c r="L246" t="str">
        <f>VLOOKUP(A246,'Hospitalisation Details'!A:J,10,)</f>
        <v>5/Jul/1962</v>
      </c>
      <c r="M246" s="17">
        <f>VLOOKUP(A246,'Hospitalisation Details'!A:J,6,)</f>
        <v>34218.019999999997</v>
      </c>
      <c r="N246" s="17" t="str">
        <f>VLOOKUP(A246,'Hospitalisation Details'!A:J,7,)</f>
        <v>tier - 1</v>
      </c>
      <c r="O246" t="str">
        <f>VLOOKUP(A246,'Hospitalisation Details'!A:J,8,)</f>
        <v>tier - 1</v>
      </c>
      <c r="P246" t="str">
        <f>VLOOKUP(A246,'Hospitalisation Details'!A:J,9,)</f>
        <v>R1011</v>
      </c>
      <c r="Q246">
        <f>VLOOKUP(A246,'Data Transformation'!DZ:EA,2,)</f>
        <v>61</v>
      </c>
    </row>
    <row r="247" spans="1:17" x14ac:dyDescent="0.3">
      <c r="A247" s="20" t="str">
        <f>'Customer Names'!A247</f>
        <v>Id246</v>
      </c>
      <c r="B247" s="20" t="str">
        <f>VLOOKUP(A247,'Data Transformation'!A:D,3,)</f>
        <v>Creasy</v>
      </c>
      <c r="C247">
        <f>VLOOKUP(A247,'Medical Examinations'!A:H,2,)</f>
        <v>30.18</v>
      </c>
      <c r="D247">
        <f>VLOOKUP(A247,'Medical Examinations'!A:H,3,)</f>
        <v>8.31</v>
      </c>
      <c r="E247" t="str">
        <f>VLOOKUP(A247,'Medical Examinations'!A:H,4,)</f>
        <v>yes</v>
      </c>
      <c r="F247" t="str">
        <f>VLOOKUP(A247,'Medical Examinations'!A:H,5,)</f>
        <v>No</v>
      </c>
      <c r="G247" t="str">
        <f>VLOOKUP(A247,'Medical Examinations'!A:H,6,)</f>
        <v>No</v>
      </c>
      <c r="H247">
        <f>VLOOKUP(A247,'Medical Examinations'!A:H,7,)</f>
        <v>1</v>
      </c>
      <c r="I247" t="str">
        <f>VLOOKUP(A247,'Medical Examinations'!A:H,8,)</f>
        <v>yes</v>
      </c>
      <c r="J247" t="str">
        <f>VLOOKUP('HEALTH CARE'!C247,'Data Transformation'!BR:BS,2,)</f>
        <v>OBESITY</v>
      </c>
      <c r="K247" t="str">
        <f>VLOOKUP(D247,'Data Transformation'!BV:BW,2,)</f>
        <v>Diabetes</v>
      </c>
      <c r="L247" t="str">
        <f>VLOOKUP(A247,'Hospitalisation Details'!A:J,10,)</f>
        <v>21/Jul/1975</v>
      </c>
      <c r="M247" s="17">
        <f>VLOOKUP(A247,'Hospitalisation Details'!A:J,6,)</f>
        <v>34210.33</v>
      </c>
      <c r="N247" s="17" t="str">
        <f>VLOOKUP(A247,'Hospitalisation Details'!A:J,7,)</f>
        <v>tier - 2</v>
      </c>
      <c r="O247" t="str">
        <f>VLOOKUP(A247,'Hospitalisation Details'!A:J,8,)</f>
        <v>tier - 1</v>
      </c>
      <c r="P247" t="str">
        <f>VLOOKUP(A247,'Hospitalisation Details'!A:J,9,)</f>
        <v>R1012</v>
      </c>
      <c r="Q247">
        <f>VLOOKUP(A247,'Data Transformation'!DZ:EA,2,)</f>
        <v>48</v>
      </c>
    </row>
    <row r="248" spans="1:17" x14ac:dyDescent="0.3">
      <c r="A248" s="20" t="str">
        <f>'Customer Names'!A248</f>
        <v>Id247</v>
      </c>
      <c r="B248" s="20" t="str">
        <f>VLOOKUP(A248,'Data Transformation'!A:D,3,)</f>
        <v>Latimer</v>
      </c>
      <c r="C248">
        <f>VLOOKUP(A248,'Medical Examinations'!A:H,2,)</f>
        <v>29.94</v>
      </c>
      <c r="D248">
        <f>VLOOKUP(A248,'Medical Examinations'!A:H,3,)</f>
        <v>7.59</v>
      </c>
      <c r="E248" t="str">
        <f>VLOOKUP(A248,'Medical Examinations'!A:H,4,)</f>
        <v>No</v>
      </c>
      <c r="F248" t="str">
        <f>VLOOKUP(A248,'Medical Examinations'!A:H,5,)</f>
        <v>No</v>
      </c>
      <c r="G248" t="str">
        <f>VLOOKUP(A248,'Medical Examinations'!A:H,6,)</f>
        <v>No</v>
      </c>
      <c r="H248" t="str">
        <f>VLOOKUP(A248,'Medical Examinations'!A:H,7,)</f>
        <v>No major surgery</v>
      </c>
      <c r="I248" t="str">
        <f>VLOOKUP(A248,'Medical Examinations'!A:H,8,)</f>
        <v>yes</v>
      </c>
      <c r="J248" t="e">
        <f>VLOOKUP('HEALTH CARE'!C248,'Data Transformation'!BR:BS,2,)</f>
        <v>#N/A</v>
      </c>
      <c r="K248" t="str">
        <f>VLOOKUP(D248,'Data Transformation'!BV:BW,2,)</f>
        <v>Diabetes</v>
      </c>
      <c r="L248" t="str">
        <f>VLOOKUP(A248,'Hospitalisation Details'!A:J,10,)</f>
        <v>25/Aug/1971</v>
      </c>
      <c r="M248" s="17">
        <f>VLOOKUP(A248,'Hospitalisation Details'!A:J,6,)</f>
        <v>34205.07</v>
      </c>
      <c r="N248" s="17" t="str">
        <f>VLOOKUP(A248,'Hospitalisation Details'!A:J,7,)</f>
        <v>tier - 2</v>
      </c>
      <c r="O248" t="str">
        <f>VLOOKUP(A248,'Hospitalisation Details'!A:J,8,)</f>
        <v>tier - 2</v>
      </c>
      <c r="P248" t="str">
        <f>VLOOKUP(A248,'Hospitalisation Details'!A:J,9,)</f>
        <v>R1011</v>
      </c>
      <c r="Q248">
        <f>VLOOKUP(A248,'Data Transformation'!DZ:EA,2,)</f>
        <v>52</v>
      </c>
    </row>
    <row r="249" spans="1:17" x14ac:dyDescent="0.3">
      <c r="A249" s="20" t="str">
        <f>'Customer Names'!A249</f>
        <v>Id248</v>
      </c>
      <c r="B249" s="20" t="str">
        <f>VLOOKUP(A249,'Data Transformation'!A:D,3,)</f>
        <v>Wei</v>
      </c>
      <c r="C249">
        <f>VLOOKUP(A249,'Medical Examinations'!A:H,2,)</f>
        <v>31.4</v>
      </c>
      <c r="D249">
        <f>VLOOKUP(A249,'Medical Examinations'!A:H,3,)</f>
        <v>5.49</v>
      </c>
      <c r="E249" t="str">
        <f>VLOOKUP(A249,'Medical Examinations'!A:H,4,)</f>
        <v>No</v>
      </c>
      <c r="F249" t="str">
        <f>VLOOKUP(A249,'Medical Examinations'!A:H,5,)</f>
        <v>No</v>
      </c>
      <c r="G249" t="str">
        <f>VLOOKUP(A249,'Medical Examinations'!A:H,6,)</f>
        <v>No</v>
      </c>
      <c r="H249" t="str">
        <f>VLOOKUP(A249,'Medical Examinations'!A:H,7,)</f>
        <v>No major surgery</v>
      </c>
      <c r="I249" t="str">
        <f>VLOOKUP(A249,'Medical Examinations'!A:H,8,)</f>
        <v>yes</v>
      </c>
      <c r="J249" t="str">
        <f>VLOOKUP('HEALTH CARE'!C249,'Data Transformation'!BR:BS,2,)</f>
        <v>OBESITY</v>
      </c>
      <c r="K249" t="str">
        <f>VLOOKUP(D249,'Data Transformation'!BV:BW,2,)</f>
        <v>NORMAL</v>
      </c>
      <c r="L249" t="str">
        <f>VLOOKUP(A249,'Hospitalisation Details'!A:J,10,)</f>
        <v>6/Nov/1999</v>
      </c>
      <c r="M249" s="17">
        <f>VLOOKUP(A249,'Hospitalisation Details'!A:J,6,)</f>
        <v>34166.269999999997</v>
      </c>
      <c r="N249" s="17" t="str">
        <f>VLOOKUP(A249,'Hospitalisation Details'!A:J,7,)</f>
        <v>tier - 2</v>
      </c>
      <c r="O249" t="str">
        <f>VLOOKUP(A249,'Hospitalisation Details'!A:J,8,)</f>
        <v>tier - 3</v>
      </c>
      <c r="P249" t="str">
        <f>VLOOKUP(A249,'Hospitalisation Details'!A:J,9,)</f>
        <v>R1011</v>
      </c>
      <c r="Q249">
        <f>VLOOKUP(A249,'Data Transformation'!DZ:EA,2,)</f>
        <v>24</v>
      </c>
    </row>
    <row r="250" spans="1:17" x14ac:dyDescent="0.3">
      <c r="A250" s="20" t="str">
        <f>'Customer Names'!A250</f>
        <v>Id249</v>
      </c>
      <c r="B250" s="20" t="str">
        <f>VLOOKUP(A250,'Data Transformation'!A:D,3,)</f>
        <v>Hayes</v>
      </c>
      <c r="C250">
        <f>VLOOKUP(A250,'Medical Examinations'!A:H,2,)</f>
        <v>53.06</v>
      </c>
      <c r="D250">
        <f>VLOOKUP(A250,'Medical Examinations'!A:H,3,)</f>
        <v>11.68</v>
      </c>
      <c r="E250" t="str">
        <f>VLOOKUP(A250,'Medical Examinations'!A:H,4,)</f>
        <v>No</v>
      </c>
      <c r="F250" t="str">
        <f>VLOOKUP(A250,'Medical Examinations'!A:H,5,)</f>
        <v>No</v>
      </c>
      <c r="G250" t="str">
        <f>VLOOKUP(A250,'Medical Examinations'!A:H,6,)</f>
        <v>No</v>
      </c>
      <c r="H250" t="str">
        <f>VLOOKUP(A250,'Medical Examinations'!A:H,7,)</f>
        <v>No major surgery</v>
      </c>
      <c r="I250" t="str">
        <f>VLOOKUP(A250,'Medical Examinations'!A:H,8,)</f>
        <v>yes</v>
      </c>
      <c r="J250" t="str">
        <f>VLOOKUP('HEALTH CARE'!C250,'Data Transformation'!BR:BS,2,)</f>
        <v>OBESITY</v>
      </c>
      <c r="K250" t="str">
        <f>VLOOKUP(D250,'Data Transformation'!BV:BW,2,)</f>
        <v>Diabetes</v>
      </c>
      <c r="L250" t="str">
        <f>VLOOKUP(A250,'Hospitalisation Details'!A:J,10,)</f>
        <v>26/Dec/2002</v>
      </c>
      <c r="M250" s="17">
        <f>VLOOKUP(A250,'Hospitalisation Details'!A:J,6,)</f>
        <v>34084.68</v>
      </c>
      <c r="N250" s="17" t="str">
        <f>VLOOKUP(A250,'Hospitalisation Details'!A:J,7,)</f>
        <v>tier - 2</v>
      </c>
      <c r="O250" t="str">
        <f>VLOOKUP(A250,'Hospitalisation Details'!A:J,8,)</f>
        <v>tier - 3</v>
      </c>
      <c r="P250" t="str">
        <f>VLOOKUP(A250,'Hospitalisation Details'!A:J,9,)</f>
        <v>R1011</v>
      </c>
      <c r="Q250">
        <f>VLOOKUP(A250,'Data Transformation'!DZ:EA,2,)</f>
        <v>21</v>
      </c>
    </row>
    <row r="251" spans="1:17" x14ac:dyDescent="0.3">
      <c r="A251" s="20" t="str">
        <f>'Customer Names'!A251</f>
        <v>Id250</v>
      </c>
      <c r="B251" s="20" t="str">
        <f>VLOOKUP(A251,'Data Transformation'!A:D,3,)</f>
        <v>Velardo</v>
      </c>
      <c r="C251">
        <f>VLOOKUP(A251,'Medical Examinations'!A:H,2,)</f>
        <v>30.25</v>
      </c>
      <c r="D251">
        <f>VLOOKUP(A251,'Medical Examinations'!A:H,3,)</f>
        <v>4.1900000000000004</v>
      </c>
      <c r="E251" t="str">
        <f>VLOOKUP(A251,'Medical Examinations'!A:H,4,)</f>
        <v>No</v>
      </c>
      <c r="F251" t="str">
        <f>VLOOKUP(A251,'Medical Examinations'!A:H,5,)</f>
        <v>No</v>
      </c>
      <c r="G251" t="str">
        <f>VLOOKUP(A251,'Medical Examinations'!A:H,6,)</f>
        <v>No</v>
      </c>
      <c r="H251">
        <f>VLOOKUP(A251,'Medical Examinations'!A:H,7,)</f>
        <v>2</v>
      </c>
      <c r="I251" t="str">
        <f>VLOOKUP(A251,'Medical Examinations'!A:H,8,)</f>
        <v>yes</v>
      </c>
      <c r="J251" t="str">
        <f>VLOOKUP('HEALTH CARE'!C251,'Data Transformation'!BR:BS,2,)</f>
        <v>OBESITY</v>
      </c>
      <c r="K251" t="str">
        <f>VLOOKUP(D251,'Data Transformation'!BV:BW,2,)</f>
        <v>NORMAL</v>
      </c>
      <c r="L251" t="str">
        <f>VLOOKUP(A251,'Hospitalisation Details'!A:J,10,)</f>
        <v>26/Jul/1972</v>
      </c>
      <c r="M251" s="17">
        <f>VLOOKUP(A251,'Hospitalisation Details'!A:J,6,)</f>
        <v>34053.360000000001</v>
      </c>
      <c r="N251" s="17" t="str">
        <f>VLOOKUP(A251,'Hospitalisation Details'!A:J,7,)</f>
        <v>tier - 2</v>
      </c>
      <c r="O251" t="str">
        <f>VLOOKUP(A251,'Hospitalisation Details'!A:J,8,)</f>
        <v>tier - 2</v>
      </c>
      <c r="P251" t="str">
        <f>VLOOKUP(A251,'Hospitalisation Details'!A:J,9,)</f>
        <v>R1011</v>
      </c>
      <c r="Q251">
        <f>VLOOKUP(A251,'Data Transformation'!DZ:EA,2,)</f>
        <v>51</v>
      </c>
    </row>
    <row r="252" spans="1:17" x14ac:dyDescent="0.3">
      <c r="A252" s="20" t="str">
        <f>'Customer Names'!A252</f>
        <v>Id251</v>
      </c>
      <c r="B252" s="20" t="str">
        <f>VLOOKUP(A252,'Data Transformation'!A:D,3,)</f>
        <v>Kastes</v>
      </c>
      <c r="C252">
        <f>VLOOKUP(A252,'Medical Examinations'!A:H,2,)</f>
        <v>46.68</v>
      </c>
      <c r="D252">
        <f>VLOOKUP(A252,'Medical Examinations'!A:H,3,)</f>
        <v>4.01</v>
      </c>
      <c r="E252" t="str">
        <f>VLOOKUP(A252,'Medical Examinations'!A:H,4,)</f>
        <v>No</v>
      </c>
      <c r="F252" t="str">
        <f>VLOOKUP(A252,'Medical Examinations'!A:H,5,)</f>
        <v>No</v>
      </c>
      <c r="G252" t="str">
        <f>VLOOKUP(A252,'Medical Examinations'!A:H,6,)</f>
        <v>No</v>
      </c>
      <c r="H252" t="str">
        <f>VLOOKUP(A252,'Medical Examinations'!A:H,7,)</f>
        <v>No major surgery</v>
      </c>
      <c r="I252" t="str">
        <f>VLOOKUP(A252,'Medical Examinations'!A:H,8,)</f>
        <v>yes</v>
      </c>
      <c r="J252" t="str">
        <f>VLOOKUP('HEALTH CARE'!C252,'Data Transformation'!BR:BS,2,)</f>
        <v>OBESITY</v>
      </c>
      <c r="K252" t="str">
        <f>VLOOKUP(D252,'Data Transformation'!BV:BW,2,)</f>
        <v>NORMAL</v>
      </c>
      <c r="L252" t="str">
        <f>VLOOKUP(A252,'Hospitalisation Details'!A:J,10,)</f>
        <v>25/Sep/1994</v>
      </c>
      <c r="M252" s="17">
        <f>VLOOKUP(A252,'Hospitalisation Details'!A:J,6,)</f>
        <v>33975.47</v>
      </c>
      <c r="N252" s="17" t="str">
        <f>VLOOKUP(A252,'Hospitalisation Details'!A:J,7,)</f>
        <v>tier - 2</v>
      </c>
      <c r="O252" t="str">
        <f>VLOOKUP(A252,'Hospitalisation Details'!A:J,8,)</f>
        <v>tier - 2</v>
      </c>
      <c r="P252" t="str">
        <f>VLOOKUP(A252,'Hospitalisation Details'!A:J,9,)</f>
        <v>R1011</v>
      </c>
      <c r="Q252">
        <f>VLOOKUP(A252,'Data Transformation'!DZ:EA,2,)</f>
        <v>29</v>
      </c>
    </row>
    <row r="253" spans="1:17" x14ac:dyDescent="0.3">
      <c r="A253" s="20" t="str">
        <f>'Customer Names'!A253</f>
        <v>Id252</v>
      </c>
      <c r="B253" s="20" t="str">
        <f>VLOOKUP(A253,'Data Transformation'!A:D,3,)</f>
        <v>Escorcia</v>
      </c>
      <c r="C253">
        <f>VLOOKUP(A253,'Medical Examinations'!A:H,2,)</f>
        <v>30.4</v>
      </c>
      <c r="D253">
        <f>VLOOKUP(A253,'Medical Examinations'!A:H,3,)</f>
        <v>5.91</v>
      </c>
      <c r="E253" t="str">
        <f>VLOOKUP(A253,'Medical Examinations'!A:H,4,)</f>
        <v>No</v>
      </c>
      <c r="F253" t="str">
        <f>VLOOKUP(A253,'Medical Examinations'!A:H,5,)</f>
        <v>yes</v>
      </c>
      <c r="G253" t="str">
        <f>VLOOKUP(A253,'Medical Examinations'!A:H,6,)</f>
        <v>No</v>
      </c>
      <c r="H253">
        <f>VLOOKUP(A253,'Medical Examinations'!A:H,7,)</f>
        <v>2</v>
      </c>
      <c r="I253" t="str">
        <f>VLOOKUP(A253,'Medical Examinations'!A:H,8,)</f>
        <v>yes</v>
      </c>
      <c r="J253" t="str">
        <f>VLOOKUP('HEALTH CARE'!C253,'Data Transformation'!BR:BS,2,)</f>
        <v>OBESITY</v>
      </c>
      <c r="K253" t="str">
        <f>VLOOKUP(D253,'Data Transformation'!BV:BW,2,)</f>
        <v>Prediabetes</v>
      </c>
      <c r="L253" t="str">
        <f>VLOOKUP(A253,'Hospitalisation Details'!A:J,10,)</f>
        <v>27/Dec/2000</v>
      </c>
      <c r="M253" s="17">
        <f>VLOOKUP(A253,'Hospitalisation Details'!A:J,6,)</f>
        <v>33907.550000000003</v>
      </c>
      <c r="N253" s="17" t="str">
        <f>VLOOKUP(A253,'Hospitalisation Details'!A:J,7,)</f>
        <v>tier - 2</v>
      </c>
      <c r="O253" t="str">
        <f>VLOOKUP(A253,'Hospitalisation Details'!A:J,8,)</f>
        <v>tier - 2</v>
      </c>
      <c r="P253" t="str">
        <f>VLOOKUP(A253,'Hospitalisation Details'!A:J,9,)</f>
        <v>R1012</v>
      </c>
      <c r="Q253">
        <f>VLOOKUP(A253,'Data Transformation'!DZ:EA,2,)</f>
        <v>23</v>
      </c>
    </row>
    <row r="254" spans="1:17" x14ac:dyDescent="0.3">
      <c r="A254" s="20" t="str">
        <f>'Customer Names'!A254</f>
        <v>Id253</v>
      </c>
      <c r="B254" s="20" t="str">
        <f>VLOOKUP(A254,'Data Transformation'!A:D,3,)</f>
        <v>Larscheid</v>
      </c>
      <c r="C254">
        <f>VLOOKUP(A254,'Medical Examinations'!A:H,2,)</f>
        <v>30.2</v>
      </c>
      <c r="D254">
        <f>VLOOKUP(A254,'Medical Examinations'!A:H,3,)</f>
        <v>4.47</v>
      </c>
      <c r="E254" t="str">
        <f>VLOOKUP(A254,'Medical Examinations'!A:H,4,)</f>
        <v>yes</v>
      </c>
      <c r="F254" t="str">
        <f>VLOOKUP(A254,'Medical Examinations'!A:H,5,)</f>
        <v>No</v>
      </c>
      <c r="G254" t="str">
        <f>VLOOKUP(A254,'Medical Examinations'!A:H,6,)</f>
        <v>Yes</v>
      </c>
      <c r="H254">
        <f>VLOOKUP(A254,'Medical Examinations'!A:H,7,)</f>
        <v>1</v>
      </c>
      <c r="I254" t="str">
        <f>VLOOKUP(A254,'Medical Examinations'!A:H,8,)</f>
        <v>yes</v>
      </c>
      <c r="J254" t="str">
        <f>VLOOKUP('HEALTH CARE'!C254,'Data Transformation'!BR:BS,2,)</f>
        <v>OBESITY</v>
      </c>
      <c r="K254" t="str">
        <f>VLOOKUP(D254,'Data Transformation'!BV:BW,2,)</f>
        <v>NORMAL</v>
      </c>
      <c r="L254" t="str">
        <f>VLOOKUP(A254,'Hospitalisation Details'!A:J,10,)</f>
        <v>9/Aug/1997</v>
      </c>
      <c r="M254" s="17">
        <f>VLOOKUP(A254,'Hospitalisation Details'!A:J,6,)</f>
        <v>33900.65</v>
      </c>
      <c r="N254" s="17" t="str">
        <f>VLOOKUP(A254,'Hospitalisation Details'!A:J,7,)</f>
        <v>tier - 2</v>
      </c>
      <c r="O254" t="str">
        <f>VLOOKUP(A254,'Hospitalisation Details'!A:J,8,)</f>
        <v>tier - 3</v>
      </c>
      <c r="P254" t="str">
        <f>VLOOKUP(A254,'Hospitalisation Details'!A:J,9,)</f>
        <v>R1011</v>
      </c>
      <c r="Q254">
        <f>VLOOKUP(A254,'Data Transformation'!DZ:EA,2,)</f>
        <v>26</v>
      </c>
    </row>
    <row r="255" spans="1:17" x14ac:dyDescent="0.3">
      <c r="A255" s="20" t="str">
        <f>'Customer Names'!A255</f>
        <v>Id254</v>
      </c>
      <c r="B255" s="20" t="str">
        <f>VLOOKUP(A255,'Data Transformation'!A:D,3,)</f>
        <v>O'Bannon</v>
      </c>
      <c r="C255">
        <f>VLOOKUP(A255,'Medical Examinations'!A:H,2,)</f>
        <v>51.18</v>
      </c>
      <c r="D255">
        <f>VLOOKUP(A255,'Medical Examinations'!A:H,3,)</f>
        <v>4.5599999999999996</v>
      </c>
      <c r="E255" t="str">
        <f>VLOOKUP(A255,'Medical Examinations'!A:H,4,)</f>
        <v>yes</v>
      </c>
      <c r="F255" t="str">
        <f>VLOOKUP(A255,'Medical Examinations'!A:H,5,)</f>
        <v>yes</v>
      </c>
      <c r="G255" t="str">
        <f>VLOOKUP(A255,'Medical Examinations'!A:H,6,)</f>
        <v>No</v>
      </c>
      <c r="H255">
        <f>VLOOKUP(A255,'Medical Examinations'!A:H,7,)</f>
        <v>2</v>
      </c>
      <c r="I255" t="str">
        <f>VLOOKUP(A255,'Medical Examinations'!A:H,8,)</f>
        <v>yes</v>
      </c>
      <c r="J255" t="str">
        <f>VLOOKUP('HEALTH CARE'!C255,'Data Transformation'!BR:BS,2,)</f>
        <v>OBESITY</v>
      </c>
      <c r="K255" t="str">
        <f>VLOOKUP(D255,'Data Transformation'!BV:BW,2,)</f>
        <v>NORMAL</v>
      </c>
      <c r="L255" t="str">
        <f>VLOOKUP(A255,'Hospitalisation Details'!A:J,10,)</f>
        <v>26/Oct/2000</v>
      </c>
      <c r="M255" s="17">
        <f>VLOOKUP(A255,'Hospitalisation Details'!A:J,6,)</f>
        <v>33829.39</v>
      </c>
      <c r="N255" s="17" t="str">
        <f>VLOOKUP(A255,'Hospitalisation Details'!A:J,7,)</f>
        <v>tier - 2</v>
      </c>
      <c r="O255" t="str">
        <f>VLOOKUP(A255,'Hospitalisation Details'!A:J,8,)</f>
        <v>tier - 3</v>
      </c>
      <c r="P255" t="str">
        <f>VLOOKUP(A255,'Hospitalisation Details'!A:J,9,)</f>
        <v>R1011</v>
      </c>
      <c r="Q255">
        <f>VLOOKUP(A255,'Data Transformation'!DZ:EA,2,)</f>
        <v>23</v>
      </c>
    </row>
    <row r="256" spans="1:17" x14ac:dyDescent="0.3">
      <c r="A256" s="20" t="str">
        <f>'Customer Names'!A256</f>
        <v>Id255</v>
      </c>
      <c r="B256" s="20" t="str">
        <f>VLOOKUP(A256,'Data Transformation'!A:D,3,)</f>
        <v>Ridgway</v>
      </c>
      <c r="C256">
        <f>VLOOKUP(A256,'Medical Examinations'!A:H,2,)</f>
        <v>22.18</v>
      </c>
      <c r="D256">
        <f>VLOOKUP(A256,'Medical Examinations'!A:H,3,)</f>
        <v>9.9</v>
      </c>
      <c r="E256" t="str">
        <f>VLOOKUP(A256,'Medical Examinations'!A:H,4,)</f>
        <v>No</v>
      </c>
      <c r="F256" t="str">
        <f>VLOOKUP(A256,'Medical Examinations'!A:H,5,)</f>
        <v>No</v>
      </c>
      <c r="G256" t="str">
        <f>VLOOKUP(A256,'Medical Examinations'!A:H,6,)</f>
        <v>No</v>
      </c>
      <c r="H256" t="str">
        <f>VLOOKUP(A256,'Medical Examinations'!A:H,7,)</f>
        <v>No major surgery</v>
      </c>
      <c r="I256" t="str">
        <f>VLOOKUP(A256,'Medical Examinations'!A:H,8,)</f>
        <v>yes</v>
      </c>
      <c r="J256" t="str">
        <f>VLOOKUP('HEALTH CARE'!C256,'Data Transformation'!BR:BS,2,)</f>
        <v>NORMAL WEIGHT</v>
      </c>
      <c r="K256" t="str">
        <f>VLOOKUP(D256,'Data Transformation'!BV:BW,2,)</f>
        <v>Diabetes</v>
      </c>
      <c r="L256" t="str">
        <f>VLOOKUP(A256,'Hospitalisation Details'!A:J,10,)</f>
        <v>11/Dec/1962</v>
      </c>
      <c r="M256" s="17">
        <f>VLOOKUP(A256,'Hospitalisation Details'!A:J,6,)</f>
        <v>33753.32</v>
      </c>
      <c r="N256" s="17" t="str">
        <f>VLOOKUP(A256,'Hospitalisation Details'!A:J,7,)</f>
        <v>tier - 1</v>
      </c>
      <c r="O256" t="str">
        <f>VLOOKUP(A256,'Hospitalisation Details'!A:J,8,)</f>
        <v>tier - 3</v>
      </c>
      <c r="P256" t="str">
        <f>VLOOKUP(A256,'Hospitalisation Details'!A:J,9,)</f>
        <v>R1011</v>
      </c>
      <c r="Q256">
        <f>VLOOKUP(A256,'Data Transformation'!DZ:EA,2,)</f>
        <v>61</v>
      </c>
    </row>
    <row r="257" spans="1:17" x14ac:dyDescent="0.3">
      <c r="A257" s="20" t="str">
        <f>'Customer Names'!A257</f>
        <v>Id256</v>
      </c>
      <c r="B257" s="20" t="str">
        <f>VLOOKUP(A257,'Data Transformation'!A:D,3,)</f>
        <v>Black</v>
      </c>
      <c r="C257">
        <f>VLOOKUP(A257,'Medical Examinations'!A:H,2,)</f>
        <v>31.92</v>
      </c>
      <c r="D257">
        <f>VLOOKUP(A257,'Medical Examinations'!A:H,3,)</f>
        <v>5.1100000000000003</v>
      </c>
      <c r="E257" t="str">
        <f>VLOOKUP(A257,'Medical Examinations'!A:H,4,)</f>
        <v>No</v>
      </c>
      <c r="F257" t="str">
        <f>VLOOKUP(A257,'Medical Examinations'!A:H,5,)</f>
        <v>No</v>
      </c>
      <c r="G257" t="str">
        <f>VLOOKUP(A257,'Medical Examinations'!A:H,6,)</f>
        <v>Yes</v>
      </c>
      <c r="H257">
        <f>VLOOKUP(A257,'Medical Examinations'!A:H,7,)</f>
        <v>1</v>
      </c>
      <c r="I257" t="str">
        <f>VLOOKUP(A257,'Medical Examinations'!A:H,8,)</f>
        <v>yes</v>
      </c>
      <c r="J257" t="str">
        <f>VLOOKUP('HEALTH CARE'!C257,'Data Transformation'!BR:BS,2,)</f>
        <v>OBESITY</v>
      </c>
      <c r="K257" t="str">
        <f>VLOOKUP(D257,'Data Transformation'!BV:BW,2,)</f>
        <v>NORMAL</v>
      </c>
      <c r="L257" t="str">
        <f>VLOOKUP(A257,'Hospitalisation Details'!A:J,10,)</f>
        <v>12/Sep/2003</v>
      </c>
      <c r="M257" s="17">
        <f>VLOOKUP(A257,'Hospitalisation Details'!A:J,6,)</f>
        <v>33750.29</v>
      </c>
      <c r="N257" s="17" t="str">
        <f>VLOOKUP(A257,'Hospitalisation Details'!A:J,7,)</f>
        <v>tier - 1</v>
      </c>
      <c r="O257" t="str">
        <f>VLOOKUP(A257,'Hospitalisation Details'!A:J,8,)</f>
        <v>tier - 3</v>
      </c>
      <c r="P257" t="str">
        <f>VLOOKUP(A257,'Hospitalisation Details'!A:J,9,)</f>
        <v>R1012</v>
      </c>
      <c r="Q257">
        <f>VLOOKUP(A257,'Data Transformation'!DZ:EA,2,)</f>
        <v>20</v>
      </c>
    </row>
    <row r="258" spans="1:17" x14ac:dyDescent="0.3">
      <c r="A258" s="20" t="str">
        <f>'Customer Names'!A258</f>
        <v>Id257</v>
      </c>
      <c r="B258" s="20" t="str">
        <f>VLOOKUP(A258,'Data Transformation'!A:D,3,)</f>
        <v>Canton</v>
      </c>
      <c r="C258">
        <f>VLOOKUP(A258,'Medical Examinations'!A:H,2,)</f>
        <v>31.73</v>
      </c>
      <c r="D258">
        <f>VLOOKUP(A258,'Medical Examinations'!A:H,3,)</f>
        <v>5.73</v>
      </c>
      <c r="E258" t="str">
        <f>VLOOKUP(A258,'Medical Examinations'!A:H,4,)</f>
        <v>No</v>
      </c>
      <c r="F258" t="str">
        <f>VLOOKUP(A258,'Medical Examinations'!A:H,5,)</f>
        <v>yes</v>
      </c>
      <c r="G258" t="str">
        <f>VLOOKUP(A258,'Medical Examinations'!A:H,6,)</f>
        <v>No</v>
      </c>
      <c r="H258">
        <f>VLOOKUP(A258,'Medical Examinations'!A:H,7,)</f>
        <v>1</v>
      </c>
      <c r="I258" t="str">
        <f>VLOOKUP(A258,'Medical Examinations'!A:H,8,)</f>
        <v>yes</v>
      </c>
      <c r="J258" t="str">
        <f>VLOOKUP('HEALTH CARE'!C258,'Data Transformation'!BR:BS,2,)</f>
        <v>OBESITY</v>
      </c>
      <c r="K258" t="str">
        <f>VLOOKUP(D258,'Data Transformation'!BV:BW,2,)</f>
        <v>Prediabetes</v>
      </c>
      <c r="L258" t="str">
        <f>VLOOKUP(A258,'Hospitalisation Details'!A:J,10,)</f>
        <v>1/Nov/2004</v>
      </c>
      <c r="M258" s="17">
        <f>VLOOKUP(A258,'Hospitalisation Details'!A:J,6,)</f>
        <v>33732.69</v>
      </c>
      <c r="N258" s="17" t="str">
        <f>VLOOKUP(A258,'Hospitalisation Details'!A:J,7,)</f>
        <v>tier - 1</v>
      </c>
      <c r="O258" t="str">
        <f>VLOOKUP(A258,'Hospitalisation Details'!A:J,8,)</f>
        <v>tier - 1</v>
      </c>
      <c r="P258" t="str">
        <f>VLOOKUP(A258,'Hospitalisation Details'!A:J,9,)</f>
        <v>R1017</v>
      </c>
      <c r="Q258">
        <f>VLOOKUP(A258,'Data Transformation'!DZ:EA,2,)</f>
        <v>19</v>
      </c>
    </row>
    <row r="259" spans="1:17" x14ac:dyDescent="0.3">
      <c r="A259" s="20" t="str">
        <f>'Customer Names'!A259</f>
        <v>Id258</v>
      </c>
      <c r="B259" s="20" t="str">
        <f>VLOOKUP(A259,'Data Transformation'!A:D,3,)</f>
        <v>Fine</v>
      </c>
      <c r="C259">
        <f>VLOOKUP(A259,'Medical Examinations'!A:H,2,)</f>
        <v>45.52</v>
      </c>
      <c r="D259">
        <f>VLOOKUP(A259,'Medical Examinations'!A:H,3,)</f>
        <v>6.04</v>
      </c>
      <c r="E259" t="str">
        <f>VLOOKUP(A259,'Medical Examinations'!A:H,4,)</f>
        <v>No</v>
      </c>
      <c r="F259" t="str">
        <f>VLOOKUP(A259,'Medical Examinations'!A:H,5,)</f>
        <v>No</v>
      </c>
      <c r="G259" t="str">
        <f>VLOOKUP(A259,'Medical Examinations'!A:H,6,)</f>
        <v>Yes</v>
      </c>
      <c r="H259">
        <f>VLOOKUP(A259,'Medical Examinations'!A:H,7,)</f>
        <v>1</v>
      </c>
      <c r="I259" t="str">
        <f>VLOOKUP(A259,'Medical Examinations'!A:H,8,)</f>
        <v>yes</v>
      </c>
      <c r="J259" t="str">
        <f>VLOOKUP('HEALTH CARE'!C259,'Data Transformation'!BR:BS,2,)</f>
        <v>OBESITY</v>
      </c>
      <c r="K259" t="str">
        <f>VLOOKUP(D259,'Data Transformation'!BV:BW,2,)</f>
        <v>Prediabetes</v>
      </c>
      <c r="L259" t="str">
        <f>VLOOKUP(A259,'Hospitalisation Details'!A:J,10,)</f>
        <v>28/Nov/1993</v>
      </c>
      <c r="M259" s="17">
        <f>VLOOKUP(A259,'Hospitalisation Details'!A:J,6,)</f>
        <v>33707.550000000003</v>
      </c>
      <c r="N259" s="17" t="str">
        <f>VLOOKUP(A259,'Hospitalisation Details'!A:J,7,)</f>
        <v>tier - 2</v>
      </c>
      <c r="O259" t="str">
        <f>VLOOKUP(A259,'Hospitalisation Details'!A:J,8,)</f>
        <v>tier - 2</v>
      </c>
      <c r="P259" t="str">
        <f>VLOOKUP(A259,'Hospitalisation Details'!A:J,9,)</f>
        <v>R1011</v>
      </c>
      <c r="Q259">
        <f>VLOOKUP(A259,'Data Transformation'!DZ:EA,2,)</f>
        <v>30</v>
      </c>
    </row>
    <row r="260" spans="1:17" x14ac:dyDescent="0.3">
      <c r="A260" s="20" t="str">
        <f>'Customer Names'!A260</f>
        <v>Id259</v>
      </c>
      <c r="B260" s="20" t="str">
        <f>VLOOKUP(A260,'Data Transformation'!A:D,3,)</f>
        <v>Bui</v>
      </c>
      <c r="C260">
        <f>VLOOKUP(A260,'Medical Examinations'!A:H,2,)</f>
        <v>52.81</v>
      </c>
      <c r="D260">
        <f>VLOOKUP(A260,'Medical Examinations'!A:H,3,)</f>
        <v>5.19</v>
      </c>
      <c r="E260" t="str">
        <f>VLOOKUP(A260,'Medical Examinations'!A:H,4,)</f>
        <v>No</v>
      </c>
      <c r="F260" t="str">
        <f>VLOOKUP(A260,'Medical Examinations'!A:H,5,)</f>
        <v>No</v>
      </c>
      <c r="G260" t="str">
        <f>VLOOKUP(A260,'Medical Examinations'!A:H,6,)</f>
        <v>Yes</v>
      </c>
      <c r="H260">
        <f>VLOOKUP(A260,'Medical Examinations'!A:H,7,)</f>
        <v>1</v>
      </c>
      <c r="I260" t="str">
        <f>VLOOKUP(A260,'Medical Examinations'!A:H,8,)</f>
        <v>yes</v>
      </c>
      <c r="J260" t="str">
        <f>VLOOKUP('HEALTH CARE'!C260,'Data Transformation'!BR:BS,2,)</f>
        <v>OBESITY</v>
      </c>
      <c r="K260" t="str">
        <f>VLOOKUP(D260,'Data Transformation'!BV:BW,2,)</f>
        <v>NORMAL</v>
      </c>
      <c r="L260" t="str">
        <f>VLOOKUP(A260,'Hospitalisation Details'!A:J,10,)</f>
        <v>9/Sep/2003</v>
      </c>
      <c r="M260" s="17">
        <f>VLOOKUP(A260,'Hospitalisation Details'!A:J,6,)</f>
        <v>33611.71</v>
      </c>
      <c r="N260" s="17" t="str">
        <f>VLOOKUP(A260,'Hospitalisation Details'!A:J,7,)</f>
        <v>tier - 1</v>
      </c>
      <c r="O260" t="str">
        <f>VLOOKUP(A260,'Hospitalisation Details'!A:J,8,)</f>
        <v>tier - 2</v>
      </c>
      <c r="P260" t="str">
        <f>VLOOKUP(A260,'Hospitalisation Details'!A:J,9,)</f>
        <v>R1011</v>
      </c>
      <c r="Q260">
        <f>VLOOKUP(A260,'Data Transformation'!DZ:EA,2,)</f>
        <v>20</v>
      </c>
    </row>
    <row r="261" spans="1:17" x14ac:dyDescent="0.3">
      <c r="A261" s="20" t="str">
        <f>'Customer Names'!A261</f>
        <v>Id260</v>
      </c>
      <c r="B261" s="20" t="str">
        <f>VLOOKUP(A261,'Data Transformation'!A:D,3,)</f>
        <v>Riepma</v>
      </c>
      <c r="C261">
        <f>VLOOKUP(A261,'Medical Examinations'!A:H,2,)</f>
        <v>33.58</v>
      </c>
      <c r="D261">
        <f>VLOOKUP(A261,'Medical Examinations'!A:H,3,)</f>
        <v>5.56</v>
      </c>
      <c r="E261" t="str">
        <f>VLOOKUP(A261,'Medical Examinations'!A:H,4,)</f>
        <v>No</v>
      </c>
      <c r="F261" t="str">
        <f>VLOOKUP(A261,'Medical Examinations'!A:H,5,)</f>
        <v>No</v>
      </c>
      <c r="G261" t="str">
        <f>VLOOKUP(A261,'Medical Examinations'!A:H,6,)</f>
        <v>No</v>
      </c>
      <c r="H261">
        <f>VLOOKUP(A261,'Medical Examinations'!A:H,7,)</f>
        <v>1</v>
      </c>
      <c r="I261" t="str">
        <f>VLOOKUP(A261,'Medical Examinations'!A:H,8,)</f>
        <v>yes</v>
      </c>
      <c r="J261" t="str">
        <f>VLOOKUP('HEALTH CARE'!C261,'Data Transformation'!BR:BS,2,)</f>
        <v>OBESITY</v>
      </c>
      <c r="K261" t="str">
        <f>VLOOKUP(D261,'Data Transformation'!BV:BW,2,)</f>
        <v>NORMAL</v>
      </c>
      <c r="L261" t="str">
        <f>VLOOKUP(A261,'Hospitalisation Details'!A:J,10,)</f>
        <v>22/Jul/1984</v>
      </c>
      <c r="M261" s="17">
        <f>VLOOKUP(A261,'Hospitalisation Details'!A:J,6,)</f>
        <v>33527.1</v>
      </c>
      <c r="N261" s="17" t="str">
        <f>VLOOKUP(A261,'Hospitalisation Details'!A:J,7,)</f>
        <v>tier - 2</v>
      </c>
      <c r="O261" t="str">
        <f>VLOOKUP(A261,'Hospitalisation Details'!A:J,8,)</f>
        <v>tier - 3</v>
      </c>
      <c r="P261" t="str">
        <f>VLOOKUP(A261,'Hospitalisation Details'!A:J,9,)</f>
        <v>R1011</v>
      </c>
      <c r="Q261">
        <f>VLOOKUP(A261,'Data Transformation'!DZ:EA,2,)</f>
        <v>39</v>
      </c>
    </row>
    <row r="262" spans="1:17" x14ac:dyDescent="0.3">
      <c r="A262" s="20" t="str">
        <f>'Customer Names'!A262</f>
        <v>Id261</v>
      </c>
      <c r="B262" s="20" t="str">
        <f>VLOOKUP(A262,'Data Transformation'!A:D,3,)</f>
        <v>Inman</v>
      </c>
      <c r="C262">
        <f>VLOOKUP(A262,'Medical Examinations'!A:H,2,)</f>
        <v>30.684999999999999</v>
      </c>
      <c r="D262">
        <f>VLOOKUP(A262,'Medical Examinations'!A:H,3,)</f>
        <v>8.23</v>
      </c>
      <c r="E262" t="str">
        <f>VLOOKUP(A262,'Medical Examinations'!A:H,4,)</f>
        <v>No</v>
      </c>
      <c r="F262" t="str">
        <f>VLOOKUP(A262,'Medical Examinations'!A:H,5,)</f>
        <v>No</v>
      </c>
      <c r="G262" t="str">
        <f>VLOOKUP(A262,'Medical Examinations'!A:H,6,)</f>
        <v>No</v>
      </c>
      <c r="H262" t="str">
        <f>VLOOKUP(A262,'Medical Examinations'!A:H,7,)</f>
        <v>No major surgery</v>
      </c>
      <c r="I262" t="str">
        <f>VLOOKUP(A262,'Medical Examinations'!A:H,8,)</f>
        <v>yes</v>
      </c>
      <c r="J262" t="str">
        <f>VLOOKUP('HEALTH CARE'!C262,'Data Transformation'!BR:BS,2,)</f>
        <v>OBESITY</v>
      </c>
      <c r="K262" t="str">
        <f>VLOOKUP(D262,'Data Transformation'!BV:BW,2,)</f>
        <v>Diabetes</v>
      </c>
      <c r="L262" t="str">
        <f>VLOOKUP(A262,'Hospitalisation Details'!A:J,10,)</f>
        <v>25/Aug/2002</v>
      </c>
      <c r="M262" s="17">
        <f>VLOOKUP(A262,'Hospitalisation Details'!A:J,6,)</f>
        <v>33475.82</v>
      </c>
      <c r="N262" s="17" t="str">
        <f>VLOOKUP(A262,'Hospitalisation Details'!A:J,7,)</f>
        <v>tier - 1</v>
      </c>
      <c r="O262" t="str">
        <f>VLOOKUP(A262,'Hospitalisation Details'!A:J,8,)</f>
        <v>tier - 1</v>
      </c>
      <c r="P262" t="str">
        <f>VLOOKUP(A262,'Hospitalisation Details'!A:J,9,)</f>
        <v>R1018</v>
      </c>
      <c r="Q262">
        <f>VLOOKUP(A262,'Data Transformation'!DZ:EA,2,)</f>
        <v>21</v>
      </c>
    </row>
    <row r="263" spans="1:17" x14ac:dyDescent="0.3">
      <c r="A263" s="20" t="str">
        <f>'Customer Names'!A263</f>
        <v>Id262</v>
      </c>
      <c r="B263" s="20" t="str">
        <f>VLOOKUP(A263,'Data Transformation'!A:D,3,)</f>
        <v>Kruzel</v>
      </c>
      <c r="C263">
        <f>VLOOKUP(A263,'Medical Examinations'!A:H,2,)</f>
        <v>37.524999999999999</v>
      </c>
      <c r="D263">
        <f>VLOOKUP(A263,'Medical Examinations'!A:H,3,)</f>
        <v>9.0299999999999994</v>
      </c>
      <c r="E263" t="str">
        <f>VLOOKUP(A263,'Medical Examinations'!A:H,4,)</f>
        <v>yes</v>
      </c>
      <c r="F263" t="str">
        <f>VLOOKUP(A263,'Medical Examinations'!A:H,5,)</f>
        <v>No</v>
      </c>
      <c r="G263" t="str">
        <f>VLOOKUP(A263,'Medical Examinations'!A:H,6,)</f>
        <v>No</v>
      </c>
      <c r="H263">
        <f>VLOOKUP(A263,'Medical Examinations'!A:H,7,)</f>
        <v>2</v>
      </c>
      <c r="I263" t="str">
        <f>VLOOKUP(A263,'Medical Examinations'!A:H,8,)</f>
        <v>No</v>
      </c>
      <c r="J263" t="str">
        <f>VLOOKUP('HEALTH CARE'!C263,'Data Transformation'!BR:BS,2,)</f>
        <v>OBESITY</v>
      </c>
      <c r="K263" t="str">
        <f>VLOOKUP(D263,'Data Transformation'!BV:BW,2,)</f>
        <v>Diabetes</v>
      </c>
      <c r="L263" t="str">
        <f>VLOOKUP(A263,'Hospitalisation Details'!A:J,10,)</f>
        <v>18/Jun/1970</v>
      </c>
      <c r="M263" s="17">
        <f>VLOOKUP(A263,'Hospitalisation Details'!A:J,6,)</f>
        <v>33471.97</v>
      </c>
      <c r="N263" s="17" t="str">
        <f>VLOOKUP(A263,'Hospitalisation Details'!A:J,7,)</f>
        <v>tier - 2</v>
      </c>
      <c r="O263" t="str">
        <f>VLOOKUP(A263,'Hospitalisation Details'!A:J,8,)</f>
        <v>tier - 2</v>
      </c>
      <c r="P263" t="str">
        <f>VLOOKUP(A263,'Hospitalisation Details'!A:J,9,)</f>
        <v>R1012</v>
      </c>
      <c r="Q263">
        <f>VLOOKUP(A263,'Data Transformation'!DZ:EA,2,)</f>
        <v>53</v>
      </c>
    </row>
    <row r="264" spans="1:17" x14ac:dyDescent="0.3">
      <c r="A264" s="20" t="str">
        <f>'Customer Names'!A264</f>
        <v>Id263</v>
      </c>
      <c r="B264" s="20" t="str">
        <f>VLOOKUP(A264,'Data Transformation'!A:D,3,)</f>
        <v>Lindsay</v>
      </c>
      <c r="C264">
        <f>VLOOKUP(A264,'Medical Examinations'!A:H,2,)</f>
        <v>34.5</v>
      </c>
      <c r="D264">
        <f>VLOOKUP(A264,'Medical Examinations'!A:H,3,)</f>
        <v>4.07</v>
      </c>
      <c r="E264" t="str">
        <f>VLOOKUP(A264,'Medical Examinations'!A:H,4,)</f>
        <v>yes</v>
      </c>
      <c r="F264" t="str">
        <f>VLOOKUP(A264,'Medical Examinations'!A:H,5,)</f>
        <v>No</v>
      </c>
      <c r="G264" t="str">
        <f>VLOOKUP(A264,'Medical Examinations'!A:H,6,)</f>
        <v>No</v>
      </c>
      <c r="H264" t="str">
        <f>VLOOKUP(A264,'Medical Examinations'!A:H,7,)</f>
        <v>No major surgery</v>
      </c>
      <c r="I264" t="str">
        <f>VLOOKUP(A264,'Medical Examinations'!A:H,8,)</f>
        <v>yes</v>
      </c>
      <c r="J264" t="str">
        <f>VLOOKUP('HEALTH CARE'!C264,'Data Transformation'!BR:BS,2,)</f>
        <v>OBESITY</v>
      </c>
      <c r="K264" t="str">
        <f>VLOOKUP(D264,'Data Transformation'!BV:BW,2,)</f>
        <v>NORMAL</v>
      </c>
      <c r="L264" t="str">
        <f>VLOOKUP(A264,'Hospitalisation Details'!A:J,10,)</f>
        <v>7/Dec/1985</v>
      </c>
      <c r="M264" s="17">
        <f>VLOOKUP(A264,'Hospitalisation Details'!A:J,6,)</f>
        <v>33450.99</v>
      </c>
      <c r="N264" s="17" t="str">
        <f>VLOOKUP(A264,'Hospitalisation Details'!A:J,7,)</f>
        <v>tier - 2</v>
      </c>
      <c r="O264" t="str">
        <f>VLOOKUP(A264,'Hospitalisation Details'!A:J,8,)</f>
        <v>tier - 2</v>
      </c>
      <c r="P264" t="str">
        <f>VLOOKUP(A264,'Hospitalisation Details'!A:J,9,)</f>
        <v>R1011</v>
      </c>
      <c r="Q264">
        <f>VLOOKUP(A264,'Data Transformation'!DZ:EA,2,)</f>
        <v>38</v>
      </c>
    </row>
    <row r="265" spans="1:17" x14ac:dyDescent="0.3">
      <c r="A265" s="20" t="str">
        <f>'Customer Names'!A265</f>
        <v>Id264</v>
      </c>
      <c r="B265" s="20" t="str">
        <f>VLOOKUP(A265,'Data Transformation'!A:D,3,)</f>
        <v>Land</v>
      </c>
      <c r="C265">
        <f>VLOOKUP(A265,'Medical Examinations'!A:H,2,)</f>
        <v>28.16</v>
      </c>
      <c r="D265">
        <f>VLOOKUP(A265,'Medical Examinations'!A:H,3,)</f>
        <v>5.77</v>
      </c>
      <c r="E265" t="str">
        <f>VLOOKUP(A265,'Medical Examinations'!A:H,4,)</f>
        <v>No</v>
      </c>
      <c r="F265" t="str">
        <f>VLOOKUP(A265,'Medical Examinations'!A:H,5,)</f>
        <v>No</v>
      </c>
      <c r="G265" t="str">
        <f>VLOOKUP(A265,'Medical Examinations'!A:H,6,)</f>
        <v>No</v>
      </c>
      <c r="H265">
        <f>VLOOKUP(A265,'Medical Examinations'!A:H,7,)</f>
        <v>2</v>
      </c>
      <c r="I265" t="str">
        <f>VLOOKUP(A265,'Medical Examinations'!A:H,8,)</f>
        <v>yes</v>
      </c>
      <c r="J265" t="str">
        <f>VLOOKUP('HEALTH CARE'!C265,'Data Transformation'!BR:BS,2,)</f>
        <v>OVER WEIGHT</v>
      </c>
      <c r="K265" t="str">
        <f>VLOOKUP(D265,'Data Transformation'!BV:BW,2,)</f>
        <v>Prediabetes</v>
      </c>
      <c r="L265" t="str">
        <f>VLOOKUP(A265,'Hospitalisation Details'!A:J,10,)</f>
        <v>5/Sep/1972</v>
      </c>
      <c r="M265" s="17">
        <f>VLOOKUP(A265,'Hospitalisation Details'!A:J,6,)</f>
        <v>33344.449999999997</v>
      </c>
      <c r="N265" s="17" t="str">
        <f>VLOOKUP(A265,'Hospitalisation Details'!A:J,7,)</f>
        <v>tier - 2</v>
      </c>
      <c r="O265" t="str">
        <f>VLOOKUP(A265,'Hospitalisation Details'!A:J,8,)</f>
        <v>tier - 3</v>
      </c>
      <c r="P265" t="str">
        <f>VLOOKUP(A265,'Hospitalisation Details'!A:J,9,)</f>
        <v>R1011</v>
      </c>
      <c r="Q265">
        <f>VLOOKUP(A265,'Data Transformation'!DZ:EA,2,)</f>
        <v>51</v>
      </c>
    </row>
    <row r="266" spans="1:17" x14ac:dyDescent="0.3">
      <c r="A266" s="20" t="str">
        <f>'Customer Names'!A266</f>
        <v>Id265</v>
      </c>
      <c r="B266" s="20" t="str">
        <f>VLOOKUP(A266,'Data Transformation'!A:D,3,)</f>
        <v>Brecher</v>
      </c>
      <c r="C266">
        <f>VLOOKUP(A266,'Medical Examinations'!A:H,2,)</f>
        <v>30.02</v>
      </c>
      <c r="D266">
        <f>VLOOKUP(A266,'Medical Examinations'!A:H,3,)</f>
        <v>5.98</v>
      </c>
      <c r="E266" t="str">
        <f>VLOOKUP(A266,'Medical Examinations'!A:H,4,)</f>
        <v>No</v>
      </c>
      <c r="F266" t="str">
        <f>VLOOKUP(A266,'Medical Examinations'!A:H,5,)</f>
        <v>No</v>
      </c>
      <c r="G266" t="str">
        <f>VLOOKUP(A266,'Medical Examinations'!A:H,6,)</f>
        <v>Yes</v>
      </c>
      <c r="H266">
        <f>VLOOKUP(A266,'Medical Examinations'!A:H,7,)</f>
        <v>1</v>
      </c>
      <c r="I266" t="str">
        <f>VLOOKUP(A266,'Medical Examinations'!A:H,8,)</f>
        <v>yes</v>
      </c>
      <c r="J266" t="str">
        <f>VLOOKUP('HEALTH CARE'!C266,'Data Transformation'!BR:BS,2,)</f>
        <v>OBESITY</v>
      </c>
      <c r="K266" t="str">
        <f>VLOOKUP(D266,'Data Transformation'!BV:BW,2,)</f>
        <v>Prediabetes</v>
      </c>
      <c r="L266" t="str">
        <f>VLOOKUP(A266,'Hospitalisation Details'!A:J,10,)</f>
        <v>28/Nov/2003</v>
      </c>
      <c r="M266" s="17">
        <f>VLOOKUP(A266,'Hospitalisation Details'!A:J,6,)</f>
        <v>33307.550000000003</v>
      </c>
      <c r="N266" s="17" t="str">
        <f>VLOOKUP(A266,'Hospitalisation Details'!A:J,7,)</f>
        <v>tier - 2</v>
      </c>
      <c r="O266" t="str">
        <f>VLOOKUP(A266,'Hospitalisation Details'!A:J,8,)</f>
        <v>tier - 3</v>
      </c>
      <c r="P266" t="str">
        <f>VLOOKUP(A266,'Hospitalisation Details'!A:J,9,)</f>
        <v>R1012</v>
      </c>
      <c r="Q266">
        <f>VLOOKUP(A266,'Data Transformation'!DZ:EA,2,)</f>
        <v>20</v>
      </c>
    </row>
    <row r="267" spans="1:17" x14ac:dyDescent="0.3">
      <c r="A267" s="20" t="str">
        <f>'Customer Names'!A267</f>
        <v>Id266</v>
      </c>
      <c r="B267" s="20" t="str">
        <f>VLOOKUP(A267,'Data Transformation'!A:D,3,)</f>
        <v>Debolt</v>
      </c>
      <c r="C267">
        <f>VLOOKUP(A267,'Medical Examinations'!A:H,2,)</f>
        <v>37.82</v>
      </c>
      <c r="D267">
        <f>VLOOKUP(A267,'Medical Examinations'!A:H,3,)</f>
        <v>6.01</v>
      </c>
      <c r="E267" t="str">
        <f>VLOOKUP(A267,'Medical Examinations'!A:H,4,)</f>
        <v>No</v>
      </c>
      <c r="F267" t="str">
        <f>VLOOKUP(A267,'Medical Examinations'!A:H,5,)</f>
        <v>No</v>
      </c>
      <c r="G267" t="str">
        <f>VLOOKUP(A267,'Medical Examinations'!A:H,6,)</f>
        <v>No</v>
      </c>
      <c r="H267" t="str">
        <f>VLOOKUP(A267,'Medical Examinations'!A:H,7,)</f>
        <v>No major surgery</v>
      </c>
      <c r="I267" t="str">
        <f>VLOOKUP(A267,'Medical Examinations'!A:H,8,)</f>
        <v>yes</v>
      </c>
      <c r="J267" t="str">
        <f>VLOOKUP('HEALTH CARE'!C267,'Data Transformation'!BR:BS,2,)</f>
        <v>OBESITY</v>
      </c>
      <c r="K267" t="str">
        <f>VLOOKUP(D267,'Data Transformation'!BV:BW,2,)</f>
        <v>Prediabetes</v>
      </c>
      <c r="L267" t="str">
        <f>VLOOKUP(A267,'Hospitalisation Details'!A:J,10,)</f>
        <v>12/Oct/1990</v>
      </c>
      <c r="M267" s="17">
        <f>VLOOKUP(A267,'Hospitalisation Details'!A:J,6,)</f>
        <v>33292.83</v>
      </c>
      <c r="N267" s="17" t="str">
        <f>VLOOKUP(A267,'Hospitalisation Details'!A:J,7,)</f>
        <v>tier - 2</v>
      </c>
      <c r="O267" t="str">
        <f>VLOOKUP(A267,'Hospitalisation Details'!A:J,8,)</f>
        <v>tier - 1</v>
      </c>
      <c r="P267" t="str">
        <f>VLOOKUP(A267,'Hospitalisation Details'!A:J,9,)</f>
        <v>R1011</v>
      </c>
      <c r="Q267">
        <f>VLOOKUP(A267,'Data Transformation'!DZ:EA,2,)</f>
        <v>33</v>
      </c>
    </row>
    <row r="268" spans="1:17" x14ac:dyDescent="0.3">
      <c r="A268" s="20" t="str">
        <f>'Customer Names'!A268</f>
        <v>Id267</v>
      </c>
      <c r="B268" s="20" t="str">
        <f>VLOOKUP(A268,'Data Transformation'!A:D,3,)</f>
        <v>Oswalt</v>
      </c>
      <c r="C268">
        <f>VLOOKUP(A268,'Medical Examinations'!A:H,2,)</f>
        <v>33.14</v>
      </c>
      <c r="D268">
        <f>VLOOKUP(A268,'Medical Examinations'!A:H,3,)</f>
        <v>5.67</v>
      </c>
      <c r="E268" t="str">
        <f>VLOOKUP(A268,'Medical Examinations'!A:H,4,)</f>
        <v>yes</v>
      </c>
      <c r="F268" t="str">
        <f>VLOOKUP(A268,'Medical Examinations'!A:H,5,)</f>
        <v>No</v>
      </c>
      <c r="G268" t="str">
        <f>VLOOKUP(A268,'Medical Examinations'!A:H,6,)</f>
        <v>No</v>
      </c>
      <c r="H268" t="str">
        <f>VLOOKUP(A268,'Medical Examinations'!A:H,7,)</f>
        <v>No major surgery</v>
      </c>
      <c r="I268" t="str">
        <f>VLOOKUP(A268,'Medical Examinations'!A:H,8,)</f>
        <v>yes</v>
      </c>
      <c r="J268" t="str">
        <f>VLOOKUP('HEALTH CARE'!C268,'Data Transformation'!BR:BS,2,)</f>
        <v>OBESITY</v>
      </c>
      <c r="K268" t="str">
        <f>VLOOKUP(D268,'Data Transformation'!BV:BW,2,)</f>
        <v>NORMAL</v>
      </c>
      <c r="L268" t="str">
        <f>VLOOKUP(A268,'Hospitalisation Details'!A:J,10,)</f>
        <v>15/Jul/1985</v>
      </c>
      <c r="M268" s="17">
        <f>VLOOKUP(A268,'Hospitalisation Details'!A:J,6,)</f>
        <v>33121</v>
      </c>
      <c r="N268" s="17" t="str">
        <f>VLOOKUP(A268,'Hospitalisation Details'!A:J,7,)</f>
        <v>tier - 2</v>
      </c>
      <c r="O268" t="str">
        <f>VLOOKUP(A268,'Hospitalisation Details'!A:J,8,)</f>
        <v>tier - 1</v>
      </c>
      <c r="P268" t="str">
        <f>VLOOKUP(A268,'Hospitalisation Details'!A:J,9,)</f>
        <v>R1011</v>
      </c>
      <c r="Q268">
        <f>VLOOKUP(A268,'Data Transformation'!DZ:EA,2,)</f>
        <v>38</v>
      </c>
    </row>
    <row r="269" spans="1:17" x14ac:dyDescent="0.3">
      <c r="A269" s="20" t="str">
        <f>'Customer Names'!A269</f>
        <v>Id268</v>
      </c>
      <c r="B269" s="20" t="str">
        <f>VLOOKUP(A269,'Data Transformation'!A:D,3,)</f>
        <v>Boyd</v>
      </c>
      <c r="C269">
        <f>VLOOKUP(A269,'Medical Examinations'!A:H,2,)</f>
        <v>25.14</v>
      </c>
      <c r="D269">
        <f>VLOOKUP(A269,'Medical Examinations'!A:H,3,)</f>
        <v>6.02</v>
      </c>
      <c r="E269" t="str">
        <f>VLOOKUP(A269,'Medical Examinations'!A:H,4,)</f>
        <v>yes</v>
      </c>
      <c r="F269" t="str">
        <f>VLOOKUP(A269,'Medical Examinations'!A:H,5,)</f>
        <v>No</v>
      </c>
      <c r="G269" t="str">
        <f>VLOOKUP(A269,'Medical Examinations'!A:H,6,)</f>
        <v>Yes</v>
      </c>
      <c r="H269">
        <f>VLOOKUP(A269,'Medical Examinations'!A:H,7,)</f>
        <v>1</v>
      </c>
      <c r="I269" t="str">
        <f>VLOOKUP(A269,'Medical Examinations'!A:H,8,)</f>
        <v>yes</v>
      </c>
      <c r="J269" t="str">
        <f>VLOOKUP('HEALTH CARE'!C269,'Data Transformation'!BR:BS,2,)</f>
        <v>OVER WEIGHT</v>
      </c>
      <c r="K269" t="str">
        <f>VLOOKUP(D269,'Data Transformation'!BV:BW,2,)</f>
        <v>Prediabetes</v>
      </c>
      <c r="L269" t="str">
        <f>VLOOKUP(A269,'Hospitalisation Details'!A:J,10,)</f>
        <v>30/Oct/1969</v>
      </c>
      <c r="M269" s="17">
        <f>VLOOKUP(A269,'Hospitalisation Details'!A:J,6,)</f>
        <v>33090.660000000003</v>
      </c>
      <c r="N269" s="17" t="str">
        <f>VLOOKUP(A269,'Hospitalisation Details'!A:J,7,)</f>
        <v>tier - 2</v>
      </c>
      <c r="O269" t="str">
        <f>VLOOKUP(A269,'Hospitalisation Details'!A:J,8,)</f>
        <v>tier - 2</v>
      </c>
      <c r="P269" t="str">
        <f>VLOOKUP(A269,'Hospitalisation Details'!A:J,9,)</f>
        <v>R1011</v>
      </c>
      <c r="Q269">
        <f>VLOOKUP(A269,'Data Transformation'!DZ:EA,2,)</f>
        <v>54</v>
      </c>
    </row>
    <row r="270" spans="1:17" x14ac:dyDescent="0.3">
      <c r="A270" s="20" t="str">
        <f>'Customer Names'!A270</f>
        <v>Id269</v>
      </c>
      <c r="B270" s="20" t="str">
        <f>VLOOKUP(A270,'Data Transformation'!A:D,3,)</f>
        <v>Bulewich</v>
      </c>
      <c r="C270">
        <f>VLOOKUP(A270,'Medical Examinations'!A:H,2,)</f>
        <v>20.18</v>
      </c>
      <c r="D270">
        <f>VLOOKUP(A270,'Medical Examinations'!A:H,3,)</f>
        <v>11.19</v>
      </c>
      <c r="E270" t="str">
        <f>VLOOKUP(A270,'Medical Examinations'!A:H,4,)</f>
        <v>No</v>
      </c>
      <c r="F270" t="str">
        <f>VLOOKUP(A270,'Medical Examinations'!A:H,5,)</f>
        <v>No</v>
      </c>
      <c r="G270" t="str">
        <f>VLOOKUP(A270,'Medical Examinations'!A:H,6,)</f>
        <v>No</v>
      </c>
      <c r="H270" t="str">
        <f>VLOOKUP(A270,'Medical Examinations'!A:H,7,)</f>
        <v>No major surgery</v>
      </c>
      <c r="I270" t="str">
        <f>VLOOKUP(A270,'Medical Examinations'!A:H,8,)</f>
        <v>yes</v>
      </c>
      <c r="J270" t="str">
        <f>VLOOKUP('HEALTH CARE'!C270,'Data Transformation'!BR:BS,2,)</f>
        <v>NORMAL WEIGHT</v>
      </c>
      <c r="K270" t="str">
        <f>VLOOKUP(D270,'Data Transformation'!BV:BW,2,)</f>
        <v>Diabetes</v>
      </c>
      <c r="L270" t="str">
        <f>VLOOKUP(A270,'Hospitalisation Details'!A:J,10,)</f>
        <v>1/Jul/1962</v>
      </c>
      <c r="M270" s="17">
        <f>VLOOKUP(A270,'Hospitalisation Details'!A:J,6,)</f>
        <v>33074.94</v>
      </c>
      <c r="N270" s="17" t="str">
        <f>VLOOKUP(A270,'Hospitalisation Details'!A:J,7,)</f>
        <v>tier - 1</v>
      </c>
      <c r="O270" t="str">
        <f>VLOOKUP(A270,'Hospitalisation Details'!A:J,8,)</f>
        <v>tier - 2</v>
      </c>
      <c r="P270" t="str">
        <f>VLOOKUP(A270,'Hospitalisation Details'!A:J,9,)</f>
        <v>R1011</v>
      </c>
      <c r="Q270">
        <f>VLOOKUP(A270,'Data Transformation'!DZ:EA,2,)</f>
        <v>61</v>
      </c>
    </row>
    <row r="271" spans="1:17" x14ac:dyDescent="0.3">
      <c r="A271" s="20" t="str">
        <f>'Customer Names'!A271</f>
        <v>Id270</v>
      </c>
      <c r="B271" s="20" t="str">
        <f>VLOOKUP(A271,'Data Transformation'!A:D,3,)</f>
        <v>Fukuda</v>
      </c>
      <c r="C271">
        <f>VLOOKUP(A271,'Medical Examinations'!A:H,2,)</f>
        <v>44.36</v>
      </c>
      <c r="D271">
        <f>VLOOKUP(A271,'Medical Examinations'!A:H,3,)</f>
        <v>5.1100000000000003</v>
      </c>
      <c r="E271" t="str">
        <f>VLOOKUP(A271,'Medical Examinations'!A:H,4,)</f>
        <v>No</v>
      </c>
      <c r="F271" t="str">
        <f>VLOOKUP(A271,'Medical Examinations'!A:H,5,)</f>
        <v>No</v>
      </c>
      <c r="G271" t="str">
        <f>VLOOKUP(A271,'Medical Examinations'!A:H,6,)</f>
        <v>No</v>
      </c>
      <c r="H271" t="str">
        <f>VLOOKUP(A271,'Medical Examinations'!A:H,7,)</f>
        <v>No major surgery</v>
      </c>
      <c r="I271" t="str">
        <f>VLOOKUP(A271,'Medical Examinations'!A:H,8,)</f>
        <v>yes</v>
      </c>
      <c r="J271" t="str">
        <f>VLOOKUP('HEALTH CARE'!C271,'Data Transformation'!BR:BS,2,)</f>
        <v>OBESITY</v>
      </c>
      <c r="K271" t="str">
        <f>VLOOKUP(D271,'Data Transformation'!BV:BW,2,)</f>
        <v>NORMAL</v>
      </c>
      <c r="L271" t="str">
        <f>VLOOKUP(A271,'Hospitalisation Details'!A:J,10,)</f>
        <v>28/Jul/1994</v>
      </c>
      <c r="M271" s="17">
        <f>VLOOKUP(A271,'Hospitalisation Details'!A:J,6,)</f>
        <v>33057.230000000003</v>
      </c>
      <c r="N271" s="17" t="str">
        <f>VLOOKUP(A271,'Hospitalisation Details'!A:J,7,)</f>
        <v>tier - 1</v>
      </c>
      <c r="O271" t="str">
        <f>VLOOKUP(A271,'Hospitalisation Details'!A:J,8,)</f>
        <v>tier - 2</v>
      </c>
      <c r="P271" t="str">
        <f>VLOOKUP(A271,'Hospitalisation Details'!A:J,9,)</f>
        <v>R1011</v>
      </c>
      <c r="Q271">
        <f>VLOOKUP(A271,'Data Transformation'!DZ:EA,2,)</f>
        <v>29</v>
      </c>
    </row>
    <row r="272" spans="1:17" x14ac:dyDescent="0.3">
      <c r="A272" s="20" t="str">
        <f>'Customer Names'!A272</f>
        <v>Id271</v>
      </c>
      <c r="B272" s="20" t="str">
        <f>VLOOKUP(A272,'Data Transformation'!A:D,3,)</f>
        <v>Phillips</v>
      </c>
      <c r="C272">
        <f>VLOOKUP(A272,'Medical Examinations'!A:H,2,)</f>
        <v>23.82</v>
      </c>
      <c r="D272">
        <f>VLOOKUP(A272,'Medical Examinations'!A:H,3,)</f>
        <v>10.85</v>
      </c>
      <c r="E272" t="str">
        <f>VLOOKUP(A272,'Medical Examinations'!A:H,4,)</f>
        <v>yes</v>
      </c>
      <c r="F272" t="str">
        <f>VLOOKUP(A272,'Medical Examinations'!A:H,5,)</f>
        <v>No</v>
      </c>
      <c r="G272" t="str">
        <f>VLOOKUP(A272,'Medical Examinations'!A:H,6,)</f>
        <v>No</v>
      </c>
      <c r="H272" t="str">
        <f>VLOOKUP(A272,'Medical Examinations'!A:H,7,)</f>
        <v>No major surgery</v>
      </c>
      <c r="I272" t="str">
        <f>VLOOKUP(A272,'Medical Examinations'!A:H,8,)</f>
        <v>yes</v>
      </c>
      <c r="J272" t="str">
        <f>VLOOKUP('HEALTH CARE'!C272,'Data Transformation'!BR:BS,2,)</f>
        <v>NORMAL WEIGHT</v>
      </c>
      <c r="K272" t="str">
        <f>VLOOKUP(D272,'Data Transformation'!BV:BW,2,)</f>
        <v>Diabetes</v>
      </c>
      <c r="L272" t="str">
        <f>VLOOKUP(A272,'Hospitalisation Details'!A:J,10,)</f>
        <v>10/Jul/1967</v>
      </c>
      <c r="M272" s="17">
        <f>VLOOKUP(A272,'Hospitalisation Details'!A:J,6,)</f>
        <v>33025.32</v>
      </c>
      <c r="N272" s="17" t="str">
        <f>VLOOKUP(A272,'Hospitalisation Details'!A:J,7,)</f>
        <v>tier - 2</v>
      </c>
      <c r="O272" t="str">
        <f>VLOOKUP(A272,'Hospitalisation Details'!A:J,8,)</f>
        <v>tier - 3</v>
      </c>
      <c r="P272" t="str">
        <f>VLOOKUP(A272,'Hospitalisation Details'!A:J,9,)</f>
        <v>R1011</v>
      </c>
      <c r="Q272">
        <f>VLOOKUP(A272,'Data Transformation'!DZ:EA,2,)</f>
        <v>56</v>
      </c>
    </row>
    <row r="273" spans="1:17" x14ac:dyDescent="0.3">
      <c r="A273" s="20" t="str">
        <f>'Customer Names'!A273</f>
        <v>Id272</v>
      </c>
      <c r="B273" s="20" t="str">
        <f>VLOOKUP(A273,'Data Transformation'!A:D,3,)</f>
        <v>Maddison</v>
      </c>
      <c r="C273">
        <f>VLOOKUP(A273,'Medical Examinations'!A:H,2,)</f>
        <v>45</v>
      </c>
      <c r="D273">
        <f>VLOOKUP(A273,'Medical Examinations'!A:H,3,)</f>
        <v>5.24</v>
      </c>
      <c r="E273" t="str">
        <f>VLOOKUP(A273,'Medical Examinations'!A:H,4,)</f>
        <v>yes</v>
      </c>
      <c r="F273" t="str">
        <f>VLOOKUP(A273,'Medical Examinations'!A:H,5,)</f>
        <v>No</v>
      </c>
      <c r="G273" t="str">
        <f>VLOOKUP(A273,'Medical Examinations'!A:H,6,)</f>
        <v>No</v>
      </c>
      <c r="H273">
        <f>VLOOKUP(A273,'Medical Examinations'!A:H,7,)</f>
        <v>1</v>
      </c>
      <c r="I273" t="str">
        <f>VLOOKUP(A273,'Medical Examinations'!A:H,8,)</f>
        <v>yes</v>
      </c>
      <c r="J273" t="str">
        <f>VLOOKUP('HEALTH CARE'!C273,'Data Transformation'!BR:BS,2,)</f>
        <v>OBESITY</v>
      </c>
      <c r="K273" t="str">
        <f>VLOOKUP(D273,'Data Transformation'!BV:BW,2,)</f>
        <v>NORMAL</v>
      </c>
      <c r="L273" t="str">
        <f>VLOOKUP(A273,'Hospitalisation Details'!A:J,10,)</f>
        <v>8/Jul/1995</v>
      </c>
      <c r="M273" s="17">
        <f>VLOOKUP(A273,'Hospitalisation Details'!A:J,6,)</f>
        <v>33017.46</v>
      </c>
      <c r="N273" s="17" t="str">
        <f>VLOOKUP(A273,'Hospitalisation Details'!A:J,7,)</f>
        <v>tier - 1</v>
      </c>
      <c r="O273" t="str">
        <f>VLOOKUP(A273,'Hospitalisation Details'!A:J,8,)</f>
        <v>tier - 1</v>
      </c>
      <c r="P273" t="str">
        <f>VLOOKUP(A273,'Hospitalisation Details'!A:J,9,)</f>
        <v>R1011</v>
      </c>
      <c r="Q273">
        <f>VLOOKUP(A273,'Data Transformation'!DZ:EA,2,)</f>
        <v>28</v>
      </c>
    </row>
    <row r="274" spans="1:17" x14ac:dyDescent="0.3">
      <c r="A274" s="20" t="str">
        <f>'Customer Names'!A274</f>
        <v>Id273</v>
      </c>
      <c r="B274" s="20" t="str">
        <f>VLOOKUP(A274,'Data Transformation'!A:D,3,)</f>
        <v>Lockwood</v>
      </c>
      <c r="C274">
        <f>VLOOKUP(A274,'Medical Examinations'!A:H,2,)</f>
        <v>26.62</v>
      </c>
      <c r="D274">
        <f>VLOOKUP(A274,'Medical Examinations'!A:H,3,)</f>
        <v>10.08</v>
      </c>
      <c r="E274" t="str">
        <f>VLOOKUP(A274,'Medical Examinations'!A:H,4,)</f>
        <v>No</v>
      </c>
      <c r="F274" t="str">
        <f>VLOOKUP(A274,'Medical Examinations'!A:H,5,)</f>
        <v>No</v>
      </c>
      <c r="G274" t="str">
        <f>VLOOKUP(A274,'Medical Examinations'!A:H,6,)</f>
        <v>No</v>
      </c>
      <c r="H274" t="str">
        <f>VLOOKUP(A274,'Medical Examinations'!A:H,7,)</f>
        <v>No major surgery</v>
      </c>
      <c r="I274" t="str">
        <f>VLOOKUP(A274,'Medical Examinations'!A:H,8,)</f>
        <v>yes</v>
      </c>
      <c r="J274" t="str">
        <f>VLOOKUP('HEALTH CARE'!C274,'Data Transformation'!BR:BS,2,)</f>
        <v>OVER WEIGHT</v>
      </c>
      <c r="K274" t="str">
        <f>VLOOKUP(D274,'Data Transformation'!BV:BW,2,)</f>
        <v>Diabetes</v>
      </c>
      <c r="L274" t="str">
        <f>VLOOKUP(A274,'Hospitalisation Details'!A:J,10,)</f>
        <v>24/Aug/1971</v>
      </c>
      <c r="M274" s="17">
        <f>VLOOKUP(A274,'Hospitalisation Details'!A:J,6,)</f>
        <v>32947.629999999997</v>
      </c>
      <c r="N274" s="17" t="str">
        <f>VLOOKUP(A274,'Hospitalisation Details'!A:J,7,)</f>
        <v>tier - 2</v>
      </c>
      <c r="O274" t="str">
        <f>VLOOKUP(A274,'Hospitalisation Details'!A:J,8,)</f>
        <v>tier - 1</v>
      </c>
      <c r="P274" t="str">
        <f>VLOOKUP(A274,'Hospitalisation Details'!A:J,9,)</f>
        <v>R1011</v>
      </c>
      <c r="Q274">
        <f>VLOOKUP(A274,'Data Transformation'!DZ:EA,2,)</f>
        <v>52</v>
      </c>
    </row>
    <row r="275" spans="1:17" x14ac:dyDescent="0.3">
      <c r="A275" s="20" t="str">
        <f>'Customer Names'!A275</f>
        <v>Id274</v>
      </c>
      <c r="B275" s="20" t="str">
        <f>VLOOKUP(A275,'Data Transformation'!A:D,3,)</f>
        <v>Defilippi</v>
      </c>
      <c r="C275">
        <f>VLOOKUP(A275,'Medical Examinations'!A:H,2,)</f>
        <v>32.67</v>
      </c>
      <c r="D275">
        <f>VLOOKUP(A275,'Medical Examinations'!A:H,3,)</f>
        <v>10.97</v>
      </c>
      <c r="E275" t="str">
        <f>VLOOKUP(A275,'Medical Examinations'!A:H,4,)</f>
        <v>yes</v>
      </c>
      <c r="F275" t="str">
        <f>VLOOKUP(A275,'Medical Examinations'!A:H,5,)</f>
        <v>No</v>
      </c>
      <c r="G275" t="str">
        <f>VLOOKUP(A275,'Medical Examinations'!A:H,6,)</f>
        <v>No</v>
      </c>
      <c r="H275" t="str">
        <f>VLOOKUP(A275,'Medical Examinations'!A:H,7,)</f>
        <v>No major surgery</v>
      </c>
      <c r="I275" t="str">
        <f>VLOOKUP(A275,'Medical Examinations'!A:H,8,)</f>
        <v>yes</v>
      </c>
      <c r="J275" t="str">
        <f>VLOOKUP('HEALTH CARE'!C275,'Data Transformation'!BR:BS,2,)</f>
        <v>OBESITY</v>
      </c>
      <c r="K275" t="str">
        <f>VLOOKUP(D275,'Data Transformation'!BV:BW,2,)</f>
        <v>Diabetes</v>
      </c>
      <c r="L275" t="str">
        <f>VLOOKUP(A275,'Hospitalisation Details'!A:J,10,)</f>
        <v>17/Nov/1981</v>
      </c>
      <c r="M275" s="17">
        <f>VLOOKUP(A275,'Hospitalisation Details'!A:J,6,)</f>
        <v>32906.69</v>
      </c>
      <c r="N275" s="17" t="str">
        <f>VLOOKUP(A275,'Hospitalisation Details'!A:J,7,)</f>
        <v>tier - 2</v>
      </c>
      <c r="O275" t="str">
        <f>VLOOKUP(A275,'Hospitalisation Details'!A:J,8,)</f>
        <v>tier - 3</v>
      </c>
      <c r="P275" t="str">
        <f>VLOOKUP(A275,'Hospitalisation Details'!A:J,9,)</f>
        <v>R1011</v>
      </c>
      <c r="Q275">
        <f>VLOOKUP(A275,'Data Transformation'!DZ:EA,2,)</f>
        <v>42</v>
      </c>
    </row>
    <row r="276" spans="1:17" x14ac:dyDescent="0.3">
      <c r="A276" s="20" t="str">
        <f>'Customer Names'!A276</f>
        <v>Id275</v>
      </c>
      <c r="B276" s="20" t="str">
        <f>VLOOKUP(A276,'Data Transformation'!A:D,3,)</f>
        <v>Jackson</v>
      </c>
      <c r="C276">
        <f>VLOOKUP(A276,'Medical Examinations'!A:H,2,)</f>
        <v>44.44</v>
      </c>
      <c r="D276">
        <f>VLOOKUP(A276,'Medical Examinations'!A:H,3,)</f>
        <v>4.9000000000000004</v>
      </c>
      <c r="E276" t="str">
        <f>VLOOKUP(A276,'Medical Examinations'!A:H,4,)</f>
        <v>yes</v>
      </c>
      <c r="F276" t="str">
        <f>VLOOKUP(A276,'Medical Examinations'!A:H,5,)</f>
        <v>No</v>
      </c>
      <c r="G276" t="str">
        <f>VLOOKUP(A276,'Medical Examinations'!A:H,6,)</f>
        <v>No</v>
      </c>
      <c r="H276">
        <f>VLOOKUP(A276,'Medical Examinations'!A:H,7,)</f>
        <v>1</v>
      </c>
      <c r="I276" t="str">
        <f>VLOOKUP(A276,'Medical Examinations'!A:H,8,)</f>
        <v>yes</v>
      </c>
      <c r="J276" t="str">
        <f>VLOOKUP('HEALTH CARE'!C276,'Data Transformation'!BR:BS,2,)</f>
        <v>OBESITY</v>
      </c>
      <c r="K276" t="str">
        <f>VLOOKUP(D276,'Data Transformation'!BV:BW,2,)</f>
        <v>NORMAL</v>
      </c>
      <c r="L276" t="str">
        <f>VLOOKUP(A276,'Hospitalisation Details'!A:J,10,)</f>
        <v>4/Dec/1995</v>
      </c>
      <c r="M276" s="17">
        <f>VLOOKUP(A276,'Hospitalisation Details'!A:J,6,)</f>
        <v>32827.51</v>
      </c>
      <c r="N276" s="17" t="str">
        <f>VLOOKUP(A276,'Hospitalisation Details'!A:J,7,)</f>
        <v>tier - 1</v>
      </c>
      <c r="O276" t="str">
        <f>VLOOKUP(A276,'Hospitalisation Details'!A:J,8,)</f>
        <v>tier - 2</v>
      </c>
      <c r="P276" t="str">
        <f>VLOOKUP(A276,'Hospitalisation Details'!A:J,9,)</f>
        <v>R1011</v>
      </c>
      <c r="Q276">
        <f>VLOOKUP(A276,'Data Transformation'!DZ:EA,2,)</f>
        <v>28</v>
      </c>
    </row>
    <row r="277" spans="1:17" x14ac:dyDescent="0.3">
      <c r="A277" s="20" t="str">
        <f>'Customer Names'!A277</f>
        <v>Id276</v>
      </c>
      <c r="B277" s="20" t="str">
        <f>VLOOKUP(A277,'Data Transformation'!A:D,3,)</f>
        <v>Ozahowski</v>
      </c>
      <c r="C277">
        <f>VLOOKUP(A277,'Medical Examinations'!A:H,2,)</f>
        <v>28.31</v>
      </c>
      <c r="D277">
        <f>VLOOKUP(A277,'Medical Examinations'!A:H,3,)</f>
        <v>5.33</v>
      </c>
      <c r="E277" t="str">
        <f>VLOOKUP(A277,'Medical Examinations'!A:H,4,)</f>
        <v>No</v>
      </c>
      <c r="F277" t="str">
        <f>VLOOKUP(A277,'Medical Examinations'!A:H,5,)</f>
        <v>No</v>
      </c>
      <c r="G277" t="str">
        <f>VLOOKUP(A277,'Medical Examinations'!A:H,6,)</f>
        <v>No</v>
      </c>
      <c r="H277" t="str">
        <f>VLOOKUP(A277,'Medical Examinations'!A:H,7,)</f>
        <v>No major surgery</v>
      </c>
      <c r="I277" t="str">
        <f>VLOOKUP(A277,'Medical Examinations'!A:H,8,)</f>
        <v>yes</v>
      </c>
      <c r="J277" t="str">
        <f>VLOOKUP('HEALTH CARE'!C277,'Data Transformation'!BR:BS,2,)</f>
        <v>OVER WEIGHT</v>
      </c>
      <c r="K277" t="str">
        <f>VLOOKUP(D277,'Data Transformation'!BV:BW,2,)</f>
        <v>NORMAL</v>
      </c>
      <c r="L277" t="str">
        <f>VLOOKUP(A277,'Hospitalisation Details'!A:J,10,)</f>
        <v>12/Dec/1980</v>
      </c>
      <c r="M277" s="17">
        <f>VLOOKUP(A277,'Hospitalisation Details'!A:J,6,)</f>
        <v>32787.46</v>
      </c>
      <c r="N277" s="17" t="str">
        <f>VLOOKUP(A277,'Hospitalisation Details'!A:J,7,)</f>
        <v>tier - 1</v>
      </c>
      <c r="O277" t="str">
        <f>VLOOKUP(A277,'Hospitalisation Details'!A:J,8,)</f>
        <v>tier - 3</v>
      </c>
      <c r="P277" t="str">
        <f>VLOOKUP(A277,'Hospitalisation Details'!A:J,9,)</f>
        <v>R1012</v>
      </c>
      <c r="Q277">
        <f>VLOOKUP(A277,'Data Transformation'!DZ:EA,2,)</f>
        <v>43</v>
      </c>
    </row>
    <row r="278" spans="1:17" x14ac:dyDescent="0.3">
      <c r="A278" s="20" t="str">
        <f>'Customer Names'!A278</f>
        <v>Id277</v>
      </c>
      <c r="B278" s="20" t="str">
        <f>VLOOKUP(A278,'Data Transformation'!A:D,3,)</f>
        <v>Guthals</v>
      </c>
      <c r="C278">
        <f>VLOOKUP(A278,'Medical Examinations'!A:H,2,)</f>
        <v>25.05</v>
      </c>
      <c r="D278">
        <f>VLOOKUP(A278,'Medical Examinations'!A:H,3,)</f>
        <v>4.6100000000000003</v>
      </c>
      <c r="E278" t="str">
        <f>VLOOKUP(A278,'Medical Examinations'!A:H,4,)</f>
        <v>No</v>
      </c>
      <c r="F278" t="str">
        <f>VLOOKUP(A278,'Medical Examinations'!A:H,5,)</f>
        <v>No</v>
      </c>
      <c r="G278" t="str">
        <f>VLOOKUP(A278,'Medical Examinations'!A:H,6,)</f>
        <v>No</v>
      </c>
      <c r="H278">
        <f>VLOOKUP(A278,'Medical Examinations'!A:H,7,)</f>
        <v>2</v>
      </c>
      <c r="I278" t="str">
        <f>VLOOKUP(A278,'Medical Examinations'!A:H,8,)</f>
        <v>yes</v>
      </c>
      <c r="J278" t="str">
        <f>VLOOKUP('HEALTH CARE'!C278,'Data Transformation'!BR:BS,2,)</f>
        <v>OVER WEIGHT</v>
      </c>
      <c r="K278" t="str">
        <f>VLOOKUP(D278,'Data Transformation'!BV:BW,2,)</f>
        <v>NORMAL</v>
      </c>
      <c r="L278" t="str">
        <f>VLOOKUP(A278,'Hospitalisation Details'!A:J,10,)</f>
        <v>7/Nov/1972</v>
      </c>
      <c r="M278" s="17">
        <f>VLOOKUP(A278,'Hospitalisation Details'!A:J,6,)</f>
        <v>32765.33</v>
      </c>
      <c r="N278" s="17" t="str">
        <f>VLOOKUP(A278,'Hospitalisation Details'!A:J,7,)</f>
        <v>tier - 2</v>
      </c>
      <c r="O278" t="str">
        <f>VLOOKUP(A278,'Hospitalisation Details'!A:J,8,)</f>
        <v>tier - 2</v>
      </c>
      <c r="P278" t="str">
        <f>VLOOKUP(A278,'Hospitalisation Details'!A:J,9,)</f>
        <v>R1012</v>
      </c>
      <c r="Q278">
        <f>VLOOKUP(A278,'Data Transformation'!DZ:EA,2,)</f>
        <v>51</v>
      </c>
    </row>
    <row r="279" spans="1:17" x14ac:dyDescent="0.3">
      <c r="A279" s="20" t="str">
        <f>'Customer Names'!A279</f>
        <v>Id278</v>
      </c>
      <c r="B279" s="20" t="str">
        <f>VLOOKUP(A279,'Data Transformation'!A:D,3,)</f>
        <v>Yates</v>
      </c>
      <c r="C279">
        <f>VLOOKUP(A279,'Medical Examinations'!A:H,2,)</f>
        <v>28.34</v>
      </c>
      <c r="D279">
        <f>VLOOKUP(A279,'Medical Examinations'!A:H,3,)</f>
        <v>8.18</v>
      </c>
      <c r="E279" t="str">
        <f>VLOOKUP(A279,'Medical Examinations'!A:H,4,)</f>
        <v>No</v>
      </c>
      <c r="F279" t="str">
        <f>VLOOKUP(A279,'Medical Examinations'!A:H,5,)</f>
        <v>No</v>
      </c>
      <c r="G279" t="str">
        <f>VLOOKUP(A279,'Medical Examinations'!A:H,6,)</f>
        <v>No</v>
      </c>
      <c r="H279" t="str">
        <f>VLOOKUP(A279,'Medical Examinations'!A:H,7,)</f>
        <v>No major surgery</v>
      </c>
      <c r="I279" t="str">
        <f>VLOOKUP(A279,'Medical Examinations'!A:H,8,)</f>
        <v>yes</v>
      </c>
      <c r="J279" t="str">
        <f>VLOOKUP('HEALTH CARE'!C279,'Data Transformation'!BR:BS,2,)</f>
        <v>OVER WEIGHT</v>
      </c>
      <c r="K279" t="str">
        <f>VLOOKUP(D279,'Data Transformation'!BV:BW,2,)</f>
        <v>Diabetes</v>
      </c>
      <c r="L279" t="str">
        <f>VLOOKUP(A279,'Hospitalisation Details'!A:J,10,)</f>
        <v>6/Dec/1974</v>
      </c>
      <c r="M279" s="17">
        <f>VLOOKUP(A279,'Hospitalisation Details'!A:J,6,)</f>
        <v>32760.48</v>
      </c>
      <c r="N279" s="17" t="str">
        <f>VLOOKUP(A279,'Hospitalisation Details'!A:J,7,)</f>
        <v>tier - 1</v>
      </c>
      <c r="O279" t="str">
        <f>VLOOKUP(A279,'Hospitalisation Details'!A:J,8,)</f>
        <v>tier - 1</v>
      </c>
      <c r="P279" t="str">
        <f>VLOOKUP(A279,'Hospitalisation Details'!A:J,9,)</f>
        <v>R1011</v>
      </c>
      <c r="Q279">
        <f>VLOOKUP(A279,'Data Transformation'!DZ:EA,2,)</f>
        <v>49</v>
      </c>
    </row>
    <row r="280" spans="1:17" x14ac:dyDescent="0.3">
      <c r="A280" s="20" t="str">
        <f>'Customer Names'!A280</f>
        <v>Id279</v>
      </c>
      <c r="B280" s="20" t="str">
        <f>VLOOKUP(A280,'Data Transformation'!A:D,3,)</f>
        <v>Samuelson</v>
      </c>
      <c r="C280">
        <f>VLOOKUP(A280,'Medical Examinations'!A:H,2,)</f>
        <v>17.765000000000001</v>
      </c>
      <c r="D280">
        <f>VLOOKUP(A280,'Medical Examinations'!A:H,3,)</f>
        <v>5.62</v>
      </c>
      <c r="E280" t="str">
        <f>VLOOKUP(A280,'Medical Examinations'!A:H,4,)</f>
        <v>No</v>
      </c>
      <c r="F280" t="str">
        <f>VLOOKUP(A280,'Medical Examinations'!A:H,5,)</f>
        <v>No</v>
      </c>
      <c r="G280" t="str">
        <f>VLOOKUP(A280,'Medical Examinations'!A:H,6,)</f>
        <v>No</v>
      </c>
      <c r="H280" t="str">
        <f>VLOOKUP(A280,'Medical Examinations'!A:H,7,)</f>
        <v>No major surgery</v>
      </c>
      <c r="I280" t="str">
        <f>VLOOKUP(A280,'Medical Examinations'!A:H,8,)</f>
        <v>yes</v>
      </c>
      <c r="J280" t="str">
        <f>VLOOKUP('HEALTH CARE'!C280,'Data Transformation'!BR:BS,2,)</f>
        <v>UNDER WEIGHT</v>
      </c>
      <c r="K280" t="str">
        <f>VLOOKUP(D280,'Data Transformation'!BV:BW,2,)</f>
        <v>NORMAL</v>
      </c>
      <c r="L280" t="str">
        <f>VLOOKUP(A280,'Hospitalisation Details'!A:J,10,)</f>
        <v>9/Jul/1990</v>
      </c>
      <c r="M280" s="17">
        <f>VLOOKUP(A280,'Hospitalisation Details'!A:J,6,)</f>
        <v>32734.19</v>
      </c>
      <c r="N280" s="17" t="str">
        <f>VLOOKUP(A280,'Hospitalisation Details'!A:J,7,)</f>
        <v>tier - 2</v>
      </c>
      <c r="O280" t="str">
        <f>VLOOKUP(A280,'Hospitalisation Details'!A:J,8,)</f>
        <v>tier - 1</v>
      </c>
      <c r="P280" t="str">
        <f>VLOOKUP(A280,'Hospitalisation Details'!A:J,9,)</f>
        <v>R1012</v>
      </c>
      <c r="Q280">
        <f>VLOOKUP(A280,'Data Transformation'!DZ:EA,2,)</f>
        <v>33</v>
      </c>
    </row>
    <row r="281" spans="1:17" x14ac:dyDescent="0.3">
      <c r="A281" s="20" t="str">
        <f>'Customer Names'!A281</f>
        <v>Id280</v>
      </c>
      <c r="B281" s="20" t="str">
        <f>VLOOKUP(A281,'Data Transformation'!A:D,3,)</f>
        <v>Lemos</v>
      </c>
      <c r="C281">
        <f>VLOOKUP(A281,'Medical Examinations'!A:H,2,)</f>
        <v>36.119999999999997</v>
      </c>
      <c r="D281">
        <f>VLOOKUP(A281,'Medical Examinations'!A:H,3,)</f>
        <v>5.82</v>
      </c>
      <c r="E281" t="str">
        <f>VLOOKUP(A281,'Medical Examinations'!A:H,4,)</f>
        <v>No</v>
      </c>
      <c r="F281" t="str">
        <f>VLOOKUP(A281,'Medical Examinations'!A:H,5,)</f>
        <v>No</v>
      </c>
      <c r="G281" t="str">
        <f>VLOOKUP(A281,'Medical Examinations'!A:H,6,)</f>
        <v>No</v>
      </c>
      <c r="H281" t="str">
        <f>VLOOKUP(A281,'Medical Examinations'!A:H,7,)</f>
        <v>No major surgery</v>
      </c>
      <c r="I281" t="str">
        <f>VLOOKUP(A281,'Medical Examinations'!A:H,8,)</f>
        <v>yes</v>
      </c>
      <c r="J281" t="str">
        <f>VLOOKUP('HEALTH CARE'!C281,'Data Transformation'!BR:BS,2,)</f>
        <v>OBESITY</v>
      </c>
      <c r="K281" t="str">
        <f>VLOOKUP(D281,'Data Transformation'!BV:BW,2,)</f>
        <v>Prediabetes</v>
      </c>
      <c r="L281" t="str">
        <f>VLOOKUP(A281,'Hospitalisation Details'!A:J,10,)</f>
        <v>30/Sep/1990</v>
      </c>
      <c r="M281" s="17">
        <f>VLOOKUP(A281,'Hospitalisation Details'!A:J,6,)</f>
        <v>32716.2</v>
      </c>
      <c r="N281" s="17" t="str">
        <f>VLOOKUP(A281,'Hospitalisation Details'!A:J,7,)</f>
        <v>tier - 1</v>
      </c>
      <c r="O281" t="str">
        <f>VLOOKUP(A281,'Hospitalisation Details'!A:J,8,)</f>
        <v>tier - 2</v>
      </c>
      <c r="P281" t="str">
        <f>VLOOKUP(A281,'Hospitalisation Details'!A:J,9,)</f>
        <v>R1011</v>
      </c>
      <c r="Q281">
        <f>VLOOKUP(A281,'Data Transformation'!DZ:EA,2,)</f>
        <v>33</v>
      </c>
    </row>
    <row r="282" spans="1:17" x14ac:dyDescent="0.3">
      <c r="A282" s="20" t="str">
        <f>'Customer Names'!A282</f>
        <v>Id281</v>
      </c>
      <c r="B282" s="20" t="str">
        <f>VLOOKUP(A282,'Data Transformation'!A:D,3,)</f>
        <v>Seynders</v>
      </c>
      <c r="C282">
        <f>VLOOKUP(A282,'Medical Examinations'!A:H,2,)</f>
        <v>23.19</v>
      </c>
      <c r="D282">
        <f>VLOOKUP(A282,'Medical Examinations'!A:H,3,)</f>
        <v>7.66</v>
      </c>
      <c r="E282" t="str">
        <f>VLOOKUP(A282,'Medical Examinations'!A:H,4,)</f>
        <v>No</v>
      </c>
      <c r="F282" t="str">
        <f>VLOOKUP(A282,'Medical Examinations'!A:H,5,)</f>
        <v>No</v>
      </c>
      <c r="G282" t="str">
        <f>VLOOKUP(A282,'Medical Examinations'!A:H,6,)</f>
        <v>No</v>
      </c>
      <c r="H282" t="str">
        <f>VLOOKUP(A282,'Medical Examinations'!A:H,7,)</f>
        <v>No major surgery</v>
      </c>
      <c r="I282" t="str">
        <f>VLOOKUP(A282,'Medical Examinations'!A:H,8,)</f>
        <v>yes</v>
      </c>
      <c r="J282" t="str">
        <f>VLOOKUP('HEALTH CARE'!C282,'Data Transformation'!BR:BS,2,)</f>
        <v>NORMAL WEIGHT</v>
      </c>
      <c r="K282" t="str">
        <f>VLOOKUP(D282,'Data Transformation'!BV:BW,2,)</f>
        <v>Diabetes</v>
      </c>
      <c r="L282" t="str">
        <f>VLOOKUP(A282,'Hospitalisation Details'!A:J,10,)</f>
        <v>1/Nov/1968</v>
      </c>
      <c r="M282" s="17">
        <f>VLOOKUP(A282,'Hospitalisation Details'!A:J,6,)</f>
        <v>32686.080000000002</v>
      </c>
      <c r="N282" s="17" t="str">
        <f>VLOOKUP(A282,'Hospitalisation Details'!A:J,7,)</f>
        <v>tier - 2</v>
      </c>
      <c r="O282" t="str">
        <f>VLOOKUP(A282,'Hospitalisation Details'!A:J,8,)</f>
        <v>tier - 3</v>
      </c>
      <c r="P282" t="str">
        <f>VLOOKUP(A282,'Hospitalisation Details'!A:J,9,)</f>
        <v>R1011</v>
      </c>
      <c r="Q282">
        <f>VLOOKUP(A282,'Data Transformation'!DZ:EA,2,)</f>
        <v>55</v>
      </c>
    </row>
    <row r="283" spans="1:17" x14ac:dyDescent="0.3">
      <c r="A283" s="20" t="str">
        <f>'Customer Names'!A283</f>
        <v>Id282</v>
      </c>
      <c r="B283" s="20" t="str">
        <f>VLOOKUP(A283,'Data Transformation'!A:D,3,)</f>
        <v>Saunders</v>
      </c>
      <c r="C283">
        <f>VLOOKUP(A283,'Medical Examinations'!A:H,2,)</f>
        <v>35.99</v>
      </c>
      <c r="D283">
        <f>VLOOKUP(A283,'Medical Examinations'!A:H,3,)</f>
        <v>4.2300000000000004</v>
      </c>
      <c r="E283" t="str">
        <f>VLOOKUP(A283,'Medical Examinations'!A:H,4,)</f>
        <v>No</v>
      </c>
      <c r="F283" t="str">
        <f>VLOOKUP(A283,'Medical Examinations'!A:H,5,)</f>
        <v>No</v>
      </c>
      <c r="G283" t="str">
        <f>VLOOKUP(A283,'Medical Examinations'!A:H,6,)</f>
        <v>No</v>
      </c>
      <c r="H283" t="str">
        <f>VLOOKUP(A283,'Medical Examinations'!A:H,7,)</f>
        <v>No major surgery</v>
      </c>
      <c r="I283" t="str">
        <f>VLOOKUP(A283,'Medical Examinations'!A:H,8,)</f>
        <v>yes</v>
      </c>
      <c r="J283" t="str">
        <f>VLOOKUP('HEALTH CARE'!C283,'Data Transformation'!BR:BS,2,)</f>
        <v>OBESITY</v>
      </c>
      <c r="K283" t="str">
        <f>VLOOKUP(D283,'Data Transformation'!BV:BW,2,)</f>
        <v>NORMAL</v>
      </c>
      <c r="L283" t="str">
        <f>VLOOKUP(A283,'Hospitalisation Details'!A:J,10,)</f>
        <v>13/Jul/1990</v>
      </c>
      <c r="M283" s="17">
        <f>VLOOKUP(A283,'Hospitalisation Details'!A:J,6,)</f>
        <v>32672.11</v>
      </c>
      <c r="N283" s="17" t="str">
        <f>VLOOKUP(A283,'Hospitalisation Details'!A:J,7,)</f>
        <v>tier - 1</v>
      </c>
      <c r="O283" t="str">
        <f>VLOOKUP(A283,'Hospitalisation Details'!A:J,8,)</f>
        <v>tier - 1</v>
      </c>
      <c r="P283" t="str">
        <f>VLOOKUP(A283,'Hospitalisation Details'!A:J,9,)</f>
        <v>R1011</v>
      </c>
      <c r="Q283">
        <f>VLOOKUP(A283,'Data Transformation'!DZ:EA,2,)</f>
        <v>33</v>
      </c>
    </row>
    <row r="284" spans="1:17" x14ac:dyDescent="0.3">
      <c r="A284" s="20" t="str">
        <f>'Customer Names'!A284</f>
        <v>Id283</v>
      </c>
      <c r="B284" s="20" t="str">
        <f>VLOOKUP(A284,'Data Transformation'!A:D,3,)</f>
        <v>Walker</v>
      </c>
      <c r="C284">
        <f>VLOOKUP(A284,'Medical Examinations'!A:H,2,)</f>
        <v>30.25</v>
      </c>
      <c r="D284">
        <f>VLOOKUP(A284,'Medical Examinations'!A:H,3,)</f>
        <v>5.58</v>
      </c>
      <c r="E284" t="str">
        <f>VLOOKUP(A284,'Medical Examinations'!A:H,4,)</f>
        <v>No</v>
      </c>
      <c r="F284" t="str">
        <f>VLOOKUP(A284,'Medical Examinations'!A:H,5,)</f>
        <v>No</v>
      </c>
      <c r="G284" t="str">
        <f>VLOOKUP(A284,'Medical Examinations'!A:H,6,)</f>
        <v>Yes</v>
      </c>
      <c r="H284">
        <f>VLOOKUP(A284,'Medical Examinations'!A:H,7,)</f>
        <v>1</v>
      </c>
      <c r="I284" t="str">
        <f>VLOOKUP(A284,'Medical Examinations'!A:H,8,)</f>
        <v>yes</v>
      </c>
      <c r="J284" t="str">
        <f>VLOOKUP('HEALTH CARE'!C284,'Data Transformation'!BR:BS,2,)</f>
        <v>OBESITY</v>
      </c>
      <c r="K284" t="str">
        <f>VLOOKUP(D284,'Data Transformation'!BV:BW,2,)</f>
        <v>NORMAL</v>
      </c>
      <c r="L284" t="str">
        <f>VLOOKUP(A284,'Hospitalisation Details'!A:J,10,)</f>
        <v>8/Oct/2003</v>
      </c>
      <c r="M284" s="17">
        <f>VLOOKUP(A284,'Hospitalisation Details'!A:J,6,)</f>
        <v>32548.34</v>
      </c>
      <c r="N284" s="17" t="str">
        <f>VLOOKUP(A284,'Hospitalisation Details'!A:J,7,)</f>
        <v>tier - 1</v>
      </c>
      <c r="O284" t="str">
        <f>VLOOKUP(A284,'Hospitalisation Details'!A:J,8,)</f>
        <v>tier - 2</v>
      </c>
      <c r="P284" t="str">
        <f>VLOOKUP(A284,'Hospitalisation Details'!A:J,9,)</f>
        <v>R1013</v>
      </c>
      <c r="Q284">
        <f>VLOOKUP(A284,'Data Transformation'!DZ:EA,2,)</f>
        <v>20</v>
      </c>
    </row>
    <row r="285" spans="1:17" x14ac:dyDescent="0.3">
      <c r="A285" s="20" t="str">
        <f>'Customer Names'!A285</f>
        <v>Id284</v>
      </c>
      <c r="B285" s="20" t="str">
        <f>VLOOKUP(A285,'Data Transformation'!A:D,3,)</f>
        <v>Lam</v>
      </c>
      <c r="C285">
        <f>VLOOKUP(A285,'Medical Examinations'!A:H,2,)</f>
        <v>26.24</v>
      </c>
      <c r="D285">
        <f>VLOOKUP(A285,'Medical Examinations'!A:H,3,)</f>
        <v>6.26</v>
      </c>
      <c r="E285" t="str">
        <f>VLOOKUP(A285,'Medical Examinations'!A:H,4,)</f>
        <v>yes</v>
      </c>
      <c r="F285" t="str">
        <f>VLOOKUP(A285,'Medical Examinations'!A:H,5,)</f>
        <v>No</v>
      </c>
      <c r="G285" t="str">
        <f>VLOOKUP(A285,'Medical Examinations'!A:H,6,)</f>
        <v>No</v>
      </c>
      <c r="H285" t="str">
        <f>VLOOKUP(A285,'Medical Examinations'!A:H,7,)</f>
        <v>No major surgery</v>
      </c>
      <c r="I285" t="str">
        <f>VLOOKUP(A285,'Medical Examinations'!A:H,8,)</f>
        <v>yes</v>
      </c>
      <c r="J285" t="str">
        <f>VLOOKUP('HEALTH CARE'!C285,'Data Transformation'!BR:BS,2,)</f>
        <v>OVER WEIGHT</v>
      </c>
      <c r="K285" t="str">
        <f>VLOOKUP(D285,'Data Transformation'!BV:BW,2,)</f>
        <v>Prediabetes</v>
      </c>
      <c r="L285" t="str">
        <f>VLOOKUP(A285,'Hospitalisation Details'!A:J,10,)</f>
        <v>19/Sep/1976</v>
      </c>
      <c r="M285" s="17">
        <f>VLOOKUP(A285,'Hospitalisation Details'!A:J,6,)</f>
        <v>32485.46</v>
      </c>
      <c r="N285" s="17" t="str">
        <f>VLOOKUP(A285,'Hospitalisation Details'!A:J,7,)</f>
        <v>tier - 2</v>
      </c>
      <c r="O285" t="str">
        <f>VLOOKUP(A285,'Hospitalisation Details'!A:J,8,)</f>
        <v>tier - 1</v>
      </c>
      <c r="P285" t="str">
        <f>VLOOKUP(A285,'Hospitalisation Details'!A:J,9,)</f>
        <v>R1011</v>
      </c>
      <c r="Q285">
        <f>VLOOKUP(A285,'Data Transformation'!DZ:EA,2,)</f>
        <v>47</v>
      </c>
    </row>
    <row r="286" spans="1:17" x14ac:dyDescent="0.3">
      <c r="A286" s="20" t="str">
        <f>'Customer Names'!A286</f>
        <v>Id285</v>
      </c>
      <c r="B286" s="20" t="str">
        <f>VLOOKUP(A286,'Data Transformation'!A:D,3,)</f>
        <v>Sweigart</v>
      </c>
      <c r="C286">
        <f>VLOOKUP(A286,'Medical Examinations'!A:H,2,)</f>
        <v>31.36</v>
      </c>
      <c r="D286">
        <f>VLOOKUP(A286,'Medical Examinations'!A:H,3,)</f>
        <v>10.6</v>
      </c>
      <c r="E286" t="str">
        <f>VLOOKUP(A286,'Medical Examinations'!A:H,4,)</f>
        <v>yes</v>
      </c>
      <c r="F286" t="str">
        <f>VLOOKUP(A286,'Medical Examinations'!A:H,5,)</f>
        <v>No</v>
      </c>
      <c r="G286" t="str">
        <f>VLOOKUP(A286,'Medical Examinations'!A:H,6,)</f>
        <v>No</v>
      </c>
      <c r="H286" t="str">
        <f>VLOOKUP(A286,'Medical Examinations'!A:H,7,)</f>
        <v>No major surgery</v>
      </c>
      <c r="I286" t="str">
        <f>VLOOKUP(A286,'Medical Examinations'!A:H,8,)</f>
        <v>yes</v>
      </c>
      <c r="J286" t="str">
        <f>VLOOKUP('HEALTH CARE'!C286,'Data Transformation'!BR:BS,2,)</f>
        <v>OBESITY</v>
      </c>
      <c r="K286" t="str">
        <f>VLOOKUP(D286,'Data Transformation'!BV:BW,2,)</f>
        <v>Diabetes</v>
      </c>
      <c r="L286" t="str">
        <f>VLOOKUP(A286,'Hospitalisation Details'!A:J,10,)</f>
        <v>27/Sep/1981</v>
      </c>
      <c r="M286" s="17">
        <f>VLOOKUP(A286,'Hospitalisation Details'!A:J,6,)</f>
        <v>32462.35</v>
      </c>
      <c r="N286" s="17" t="str">
        <f>VLOOKUP(A286,'Hospitalisation Details'!A:J,7,)</f>
        <v>tier - 2</v>
      </c>
      <c r="O286" t="str">
        <f>VLOOKUP(A286,'Hospitalisation Details'!A:J,8,)</f>
        <v>tier - 2</v>
      </c>
      <c r="P286" t="str">
        <f>VLOOKUP(A286,'Hospitalisation Details'!A:J,9,)</f>
        <v>R1011</v>
      </c>
      <c r="Q286">
        <f>VLOOKUP(A286,'Data Transformation'!DZ:EA,2,)</f>
        <v>42</v>
      </c>
    </row>
    <row r="287" spans="1:17" x14ac:dyDescent="0.3">
      <c r="A287" s="20" t="str">
        <f>'Customer Names'!A287</f>
        <v>Id286</v>
      </c>
      <c r="B287" s="20" t="str">
        <f>VLOOKUP(A287,'Data Transformation'!A:D,3,)</f>
        <v>Sieczkowski</v>
      </c>
      <c r="C287">
        <f>VLOOKUP(A287,'Medical Examinations'!A:H,2,)</f>
        <v>25.69</v>
      </c>
      <c r="D287">
        <f>VLOOKUP(A287,'Medical Examinations'!A:H,3,)</f>
        <v>4.78</v>
      </c>
      <c r="E287" t="str">
        <f>VLOOKUP(A287,'Medical Examinations'!A:H,4,)</f>
        <v>yes</v>
      </c>
      <c r="F287" t="str">
        <f>VLOOKUP(A287,'Medical Examinations'!A:H,5,)</f>
        <v>No</v>
      </c>
      <c r="G287" t="str">
        <f>VLOOKUP(A287,'Medical Examinations'!A:H,6,)</f>
        <v>No</v>
      </c>
      <c r="H287" t="str">
        <f>VLOOKUP(A287,'Medical Examinations'!A:H,7,)</f>
        <v>No major surgery</v>
      </c>
      <c r="I287" t="str">
        <f>VLOOKUP(A287,'Medical Examinations'!A:H,8,)</f>
        <v>yes</v>
      </c>
      <c r="J287" t="str">
        <f>VLOOKUP('HEALTH CARE'!C287,'Data Transformation'!BR:BS,2,)</f>
        <v>OVER WEIGHT</v>
      </c>
      <c r="K287" t="str">
        <f>VLOOKUP(D287,'Data Transformation'!BV:BW,2,)</f>
        <v>NORMAL</v>
      </c>
      <c r="L287" t="str">
        <f>VLOOKUP(A287,'Hospitalisation Details'!A:J,10,)</f>
        <v>9/Aug/1976</v>
      </c>
      <c r="M287" s="17">
        <f>VLOOKUP(A287,'Hospitalisation Details'!A:J,6,)</f>
        <v>32430.22</v>
      </c>
      <c r="N287" s="17" t="str">
        <f>VLOOKUP(A287,'Hospitalisation Details'!A:J,7,)</f>
        <v>tier - 2</v>
      </c>
      <c r="O287" t="str">
        <f>VLOOKUP(A287,'Hospitalisation Details'!A:J,8,)</f>
        <v>tier - 3</v>
      </c>
      <c r="P287" t="str">
        <f>VLOOKUP(A287,'Hospitalisation Details'!A:J,9,)</f>
        <v>R1011</v>
      </c>
      <c r="Q287">
        <f>VLOOKUP(A287,'Data Transformation'!DZ:EA,2,)</f>
        <v>47</v>
      </c>
    </row>
    <row r="288" spans="1:17" x14ac:dyDescent="0.3">
      <c r="A288" s="20" t="str">
        <f>'Customer Names'!A288</f>
        <v>Id287</v>
      </c>
      <c r="B288" s="20" t="str">
        <f>VLOOKUP(A288,'Data Transformation'!A:D,3,)</f>
        <v>Jurgens</v>
      </c>
      <c r="C288">
        <f>VLOOKUP(A288,'Medical Examinations'!A:H,2,)</f>
        <v>25.46</v>
      </c>
      <c r="D288">
        <f>VLOOKUP(A288,'Medical Examinations'!A:H,3,)</f>
        <v>6.03</v>
      </c>
      <c r="E288" t="str">
        <f>VLOOKUP(A288,'Medical Examinations'!A:H,4,)</f>
        <v>No</v>
      </c>
      <c r="F288" t="str">
        <f>VLOOKUP(A288,'Medical Examinations'!A:H,5,)</f>
        <v>No</v>
      </c>
      <c r="G288" t="str">
        <f>VLOOKUP(A288,'Medical Examinations'!A:H,6,)</f>
        <v>No</v>
      </c>
      <c r="H288">
        <f>VLOOKUP(A288,'Medical Examinations'!A:H,7,)</f>
        <v>2</v>
      </c>
      <c r="I288" t="str">
        <f>VLOOKUP(A288,'Medical Examinations'!A:H,8,)</f>
        <v>yes</v>
      </c>
      <c r="J288" t="str">
        <f>VLOOKUP('HEALTH CARE'!C288,'Data Transformation'!BR:BS,2,)</f>
        <v>OVER WEIGHT</v>
      </c>
      <c r="K288" t="str">
        <f>VLOOKUP(D288,'Data Transformation'!BV:BW,2,)</f>
        <v>Prediabetes</v>
      </c>
      <c r="L288" t="str">
        <f>VLOOKUP(A288,'Hospitalisation Details'!A:J,10,)</f>
        <v>19/Oct/1972</v>
      </c>
      <c r="M288" s="17">
        <f>VLOOKUP(A288,'Hospitalisation Details'!A:J,6,)</f>
        <v>32428.63</v>
      </c>
      <c r="N288" s="17" t="str">
        <f>VLOOKUP(A288,'Hospitalisation Details'!A:J,7,)</f>
        <v>tier - 2</v>
      </c>
      <c r="O288" t="str">
        <f>VLOOKUP(A288,'Hospitalisation Details'!A:J,8,)</f>
        <v>tier - 2</v>
      </c>
      <c r="P288" t="str">
        <f>VLOOKUP(A288,'Hospitalisation Details'!A:J,9,)</f>
        <v>R1011</v>
      </c>
      <c r="Q288">
        <f>VLOOKUP(A288,'Data Transformation'!DZ:EA,2,)</f>
        <v>51</v>
      </c>
    </row>
    <row r="289" spans="1:17" x14ac:dyDescent="0.3">
      <c r="A289" s="20" t="str">
        <f>'Customer Names'!A289</f>
        <v>Id288</v>
      </c>
      <c r="B289" s="20" t="str">
        <f>VLOOKUP(A289,'Data Transformation'!A:D,3,)</f>
        <v>Hackman</v>
      </c>
      <c r="C289">
        <f>VLOOKUP(A289,'Medical Examinations'!A:H,2,)</f>
        <v>31.83</v>
      </c>
      <c r="D289">
        <f>VLOOKUP(A289,'Medical Examinations'!A:H,3,)</f>
        <v>11.55</v>
      </c>
      <c r="E289" t="str">
        <f>VLOOKUP(A289,'Medical Examinations'!A:H,4,)</f>
        <v>yes</v>
      </c>
      <c r="F289" t="str">
        <f>VLOOKUP(A289,'Medical Examinations'!A:H,5,)</f>
        <v>No</v>
      </c>
      <c r="G289" t="str">
        <f>VLOOKUP(A289,'Medical Examinations'!A:H,6,)</f>
        <v>No</v>
      </c>
      <c r="H289">
        <f>VLOOKUP(A289,'Medical Examinations'!A:H,7,)</f>
        <v>1</v>
      </c>
      <c r="I289" t="str">
        <f>VLOOKUP(A289,'Medical Examinations'!A:H,8,)</f>
        <v>yes</v>
      </c>
      <c r="J289" t="str">
        <f>VLOOKUP('HEALTH CARE'!C289,'Data Transformation'!BR:BS,2,)</f>
        <v>OBESITY</v>
      </c>
      <c r="K289" t="str">
        <f>VLOOKUP(D289,'Data Transformation'!BV:BW,2,)</f>
        <v>Diabetes</v>
      </c>
      <c r="L289" t="str">
        <f>VLOOKUP(A289,'Hospitalisation Details'!A:J,10,)</f>
        <v>2/Dec/1986</v>
      </c>
      <c r="M289" s="17">
        <f>VLOOKUP(A289,'Hospitalisation Details'!A:J,6,)</f>
        <v>32288.49</v>
      </c>
      <c r="N289" s="17" t="str">
        <f>VLOOKUP(A289,'Hospitalisation Details'!A:J,7,)</f>
        <v>tier - 2</v>
      </c>
      <c r="O289" t="str">
        <f>VLOOKUP(A289,'Hospitalisation Details'!A:J,8,)</f>
        <v>tier - 2</v>
      </c>
      <c r="P289" t="str">
        <f>VLOOKUP(A289,'Hospitalisation Details'!A:J,9,)</f>
        <v>R1011</v>
      </c>
      <c r="Q289">
        <f>VLOOKUP(A289,'Data Transformation'!DZ:EA,2,)</f>
        <v>37</v>
      </c>
    </row>
    <row r="290" spans="1:17" x14ac:dyDescent="0.3">
      <c r="A290" s="20" t="str">
        <f>'Customer Names'!A290</f>
        <v>Id289</v>
      </c>
      <c r="B290" s="20" t="str">
        <f>VLOOKUP(A290,'Data Transformation'!A:D,3,)</f>
        <v>Klarich</v>
      </c>
      <c r="C290">
        <f>VLOOKUP(A290,'Medical Examinations'!A:H,2,)</f>
        <v>24.43</v>
      </c>
      <c r="D290">
        <f>VLOOKUP(A290,'Medical Examinations'!A:H,3,)</f>
        <v>7.59</v>
      </c>
      <c r="E290" t="str">
        <f>VLOOKUP(A290,'Medical Examinations'!A:H,4,)</f>
        <v>yes</v>
      </c>
      <c r="F290" t="str">
        <f>VLOOKUP(A290,'Medical Examinations'!A:H,5,)</f>
        <v>No</v>
      </c>
      <c r="G290" t="str">
        <f>VLOOKUP(A290,'Medical Examinations'!A:H,6,)</f>
        <v>No</v>
      </c>
      <c r="H290">
        <f>VLOOKUP(A290,'Medical Examinations'!A:H,7,)</f>
        <v>1</v>
      </c>
      <c r="I290" t="str">
        <f>VLOOKUP(A290,'Medical Examinations'!A:H,8,)</f>
        <v>yes</v>
      </c>
      <c r="J290" t="str">
        <f>VLOOKUP('HEALTH CARE'!C290,'Data Transformation'!BR:BS,2,)</f>
        <v>NORMAL WEIGHT</v>
      </c>
      <c r="K290" t="str">
        <f>VLOOKUP(D290,'Data Transformation'!BV:BW,2,)</f>
        <v>Diabetes</v>
      </c>
      <c r="L290" t="str">
        <f>VLOOKUP(A290,'Hospitalisation Details'!A:J,10,)</f>
        <v>17/Dec/1975</v>
      </c>
      <c r="M290" s="17">
        <f>VLOOKUP(A290,'Hospitalisation Details'!A:J,6,)</f>
        <v>32259.96</v>
      </c>
      <c r="N290" s="17" t="str">
        <f>VLOOKUP(A290,'Hospitalisation Details'!A:J,7,)</f>
        <v>tier - 2</v>
      </c>
      <c r="O290" t="str">
        <f>VLOOKUP(A290,'Hospitalisation Details'!A:J,8,)</f>
        <v>tier - 3</v>
      </c>
      <c r="P290" t="str">
        <f>VLOOKUP(A290,'Hospitalisation Details'!A:J,9,)</f>
        <v>R1012</v>
      </c>
      <c r="Q290">
        <f>VLOOKUP(A290,'Data Transformation'!DZ:EA,2,)</f>
        <v>48</v>
      </c>
    </row>
    <row r="291" spans="1:17" x14ac:dyDescent="0.3">
      <c r="A291" s="20" t="str">
        <f>'Customer Names'!A291</f>
        <v>Id290</v>
      </c>
      <c r="B291" s="20" t="str">
        <f>VLOOKUP(A291,'Data Transformation'!A:D,3,)</f>
        <v>Schulten</v>
      </c>
      <c r="C291">
        <f>VLOOKUP(A291,'Medical Examinations'!A:H,2,)</f>
        <v>41.9</v>
      </c>
      <c r="D291">
        <f>VLOOKUP(A291,'Medical Examinations'!A:H,3,)</f>
        <v>4.26</v>
      </c>
      <c r="E291" t="str">
        <f>VLOOKUP(A291,'Medical Examinations'!A:H,4,)</f>
        <v>No</v>
      </c>
      <c r="F291" t="str">
        <f>VLOOKUP(A291,'Medical Examinations'!A:H,5,)</f>
        <v>No</v>
      </c>
      <c r="G291" t="str">
        <f>VLOOKUP(A291,'Medical Examinations'!A:H,6,)</f>
        <v>No</v>
      </c>
      <c r="H291" t="str">
        <f>VLOOKUP(A291,'Medical Examinations'!A:H,7,)</f>
        <v>No major surgery</v>
      </c>
      <c r="I291" t="str">
        <f>VLOOKUP(A291,'Medical Examinations'!A:H,8,)</f>
        <v>yes</v>
      </c>
      <c r="J291" t="str">
        <f>VLOOKUP('HEALTH CARE'!C291,'Data Transformation'!BR:BS,2,)</f>
        <v>OBESITY</v>
      </c>
      <c r="K291" t="str">
        <f>VLOOKUP(D291,'Data Transformation'!BV:BW,2,)</f>
        <v>NORMAL</v>
      </c>
      <c r="L291" t="str">
        <f>VLOOKUP(A291,'Hospitalisation Details'!A:J,10,)</f>
        <v>8/Sep/1994</v>
      </c>
      <c r="M291" s="17">
        <f>VLOOKUP(A291,'Hospitalisation Details'!A:J,6,)</f>
        <v>32222.81</v>
      </c>
      <c r="N291" s="17" t="str">
        <f>VLOOKUP(A291,'Hospitalisation Details'!A:J,7,)</f>
        <v>tier - 2</v>
      </c>
      <c r="O291" t="str">
        <f>VLOOKUP(A291,'Hospitalisation Details'!A:J,8,)</f>
        <v>tier - 1</v>
      </c>
      <c r="P291" t="str">
        <f>VLOOKUP(A291,'Hospitalisation Details'!A:J,9,)</f>
        <v>R1011</v>
      </c>
      <c r="Q291">
        <f>VLOOKUP(A291,'Data Transformation'!DZ:EA,2,)</f>
        <v>29</v>
      </c>
    </row>
    <row r="292" spans="1:17" x14ac:dyDescent="0.3">
      <c r="A292" s="20" t="str">
        <f>'Customer Names'!A292</f>
        <v>Id291</v>
      </c>
      <c r="B292" s="20" t="str">
        <f>VLOOKUP(A292,'Data Transformation'!A:D,3,)</f>
        <v>Fagerstrom</v>
      </c>
      <c r="C292">
        <f>VLOOKUP(A292,'Medical Examinations'!A:H,2,)</f>
        <v>22.88</v>
      </c>
      <c r="D292">
        <f>VLOOKUP(A292,'Medical Examinations'!A:H,3,)</f>
        <v>5.9</v>
      </c>
      <c r="E292" t="str">
        <f>VLOOKUP(A292,'Medical Examinations'!A:H,4,)</f>
        <v>yes</v>
      </c>
      <c r="F292" t="str">
        <f>VLOOKUP(A292,'Medical Examinations'!A:H,5,)</f>
        <v>No</v>
      </c>
      <c r="G292" t="str">
        <f>VLOOKUP(A292,'Medical Examinations'!A:H,6,)</f>
        <v>Yes</v>
      </c>
      <c r="H292">
        <f>VLOOKUP(A292,'Medical Examinations'!A:H,7,)</f>
        <v>1</v>
      </c>
      <c r="I292" t="str">
        <f>VLOOKUP(A292,'Medical Examinations'!A:H,8,)</f>
        <v>yes</v>
      </c>
      <c r="J292" t="str">
        <f>VLOOKUP('HEALTH CARE'!C292,'Data Transformation'!BR:BS,2,)</f>
        <v>NORMAL WEIGHT</v>
      </c>
      <c r="K292" t="str">
        <f>VLOOKUP(D292,'Data Transformation'!BV:BW,2,)</f>
        <v>Prediabetes</v>
      </c>
      <c r="L292" t="str">
        <f>VLOOKUP(A292,'Hospitalisation Details'!A:J,10,)</f>
        <v>11/Sep/1969</v>
      </c>
      <c r="M292" s="17">
        <f>VLOOKUP(A292,'Hospitalisation Details'!A:J,6,)</f>
        <v>32192.76</v>
      </c>
      <c r="N292" s="17" t="str">
        <f>VLOOKUP(A292,'Hospitalisation Details'!A:J,7,)</f>
        <v>tier - 1</v>
      </c>
      <c r="O292" t="str">
        <f>VLOOKUP(A292,'Hospitalisation Details'!A:J,8,)</f>
        <v>tier - 2</v>
      </c>
      <c r="P292" t="str">
        <f>VLOOKUP(A292,'Hospitalisation Details'!A:J,9,)</f>
        <v>R1011</v>
      </c>
      <c r="Q292">
        <f>VLOOKUP(A292,'Data Transformation'!DZ:EA,2,)</f>
        <v>54</v>
      </c>
    </row>
    <row r="293" spans="1:17" x14ac:dyDescent="0.3">
      <c r="A293" s="20" t="str">
        <f>'Customer Names'!A293</f>
        <v>Id292</v>
      </c>
      <c r="B293" s="20" t="str">
        <f>VLOOKUP(A293,'Data Transformation'!A:D,3,)</f>
        <v>Bien</v>
      </c>
      <c r="C293">
        <f>VLOOKUP(A293,'Medical Examinations'!A:H,2,)</f>
        <v>29.734999999999999</v>
      </c>
      <c r="D293">
        <f>VLOOKUP(A293,'Medical Examinations'!A:H,3,)</f>
        <v>7.79</v>
      </c>
      <c r="E293" t="str">
        <f>VLOOKUP(A293,'Medical Examinations'!A:H,4,)</f>
        <v>No</v>
      </c>
      <c r="F293" t="str">
        <f>VLOOKUP(A293,'Medical Examinations'!A:H,5,)</f>
        <v>No</v>
      </c>
      <c r="G293" t="str">
        <f>VLOOKUP(A293,'Medical Examinations'!A:H,6,)</f>
        <v>No</v>
      </c>
      <c r="H293" t="str">
        <f>VLOOKUP(A293,'Medical Examinations'!A:H,7,)</f>
        <v>No major surgery</v>
      </c>
      <c r="I293" t="str">
        <f>VLOOKUP(A293,'Medical Examinations'!A:H,8,)</f>
        <v>No</v>
      </c>
      <c r="J293" t="str">
        <f>VLOOKUP('HEALTH CARE'!C293,'Data Transformation'!BR:BS,2,)</f>
        <v>OVER WEIGHT</v>
      </c>
      <c r="K293" t="str">
        <f>VLOOKUP(D293,'Data Transformation'!BV:BW,2,)</f>
        <v>Diabetes</v>
      </c>
      <c r="L293" t="str">
        <f>VLOOKUP(A293,'Hospitalisation Details'!A:J,10,)</f>
        <v>10/Nov/1978</v>
      </c>
      <c r="M293" s="17">
        <f>VLOOKUP(A293,'Hospitalisation Details'!A:J,6,)</f>
        <v>32108.66</v>
      </c>
      <c r="N293" s="17" t="str">
        <f>VLOOKUP(A293,'Hospitalisation Details'!A:J,7,)</f>
        <v>tier - 1</v>
      </c>
      <c r="O293" t="str">
        <f>VLOOKUP(A293,'Hospitalisation Details'!A:J,8,)</f>
        <v>tier - 3</v>
      </c>
      <c r="P293" t="str">
        <f>VLOOKUP(A293,'Hospitalisation Details'!A:J,9,)</f>
        <v>R1017</v>
      </c>
      <c r="Q293">
        <f>VLOOKUP(A293,'Data Transformation'!DZ:EA,2,)</f>
        <v>45</v>
      </c>
    </row>
    <row r="294" spans="1:17" x14ac:dyDescent="0.3">
      <c r="A294" s="20" t="str">
        <f>'Customer Names'!A294</f>
        <v>Id293</v>
      </c>
      <c r="B294" s="20" t="str">
        <f>VLOOKUP(A294,'Data Transformation'!A:D,3,)</f>
        <v>Hess</v>
      </c>
      <c r="C294">
        <f>VLOOKUP(A294,'Medical Examinations'!A:H,2,)</f>
        <v>40.74</v>
      </c>
      <c r="D294">
        <f>VLOOKUP(A294,'Medical Examinations'!A:H,3,)</f>
        <v>5.28</v>
      </c>
      <c r="E294" t="str">
        <f>VLOOKUP(A294,'Medical Examinations'!A:H,4,)</f>
        <v>No</v>
      </c>
      <c r="F294" t="str">
        <f>VLOOKUP(A294,'Medical Examinations'!A:H,5,)</f>
        <v>No</v>
      </c>
      <c r="G294" t="str">
        <f>VLOOKUP(A294,'Medical Examinations'!A:H,6,)</f>
        <v>Yes</v>
      </c>
      <c r="H294">
        <f>VLOOKUP(A294,'Medical Examinations'!A:H,7,)</f>
        <v>1</v>
      </c>
      <c r="I294" t="str">
        <f>VLOOKUP(A294,'Medical Examinations'!A:H,8,)</f>
        <v>yes</v>
      </c>
      <c r="J294" t="str">
        <f>VLOOKUP('HEALTH CARE'!C294,'Data Transformation'!BR:BS,2,)</f>
        <v>OBESITY</v>
      </c>
      <c r="K294" t="str">
        <f>VLOOKUP(D294,'Data Transformation'!BV:BW,2,)</f>
        <v>NORMAL</v>
      </c>
      <c r="L294" t="str">
        <f>VLOOKUP(A294,'Hospitalisation Details'!A:J,10,)</f>
        <v>13/Sep/1993</v>
      </c>
      <c r="M294" s="17">
        <f>VLOOKUP(A294,'Hospitalisation Details'!A:J,6,)</f>
        <v>32086.21</v>
      </c>
      <c r="N294" s="17" t="str">
        <f>VLOOKUP(A294,'Hospitalisation Details'!A:J,7,)</f>
        <v>tier - 1</v>
      </c>
      <c r="O294" t="str">
        <f>VLOOKUP(A294,'Hospitalisation Details'!A:J,8,)</f>
        <v>tier - 3</v>
      </c>
      <c r="P294" t="str">
        <f>VLOOKUP(A294,'Hospitalisation Details'!A:J,9,)</f>
        <v>R1011</v>
      </c>
      <c r="Q294">
        <f>VLOOKUP(A294,'Data Transformation'!DZ:EA,2,)</f>
        <v>30</v>
      </c>
    </row>
    <row r="295" spans="1:17" x14ac:dyDescent="0.3">
      <c r="A295" s="20" t="str">
        <f>'Customer Names'!A295</f>
        <v>Id294</v>
      </c>
      <c r="B295" s="20" t="str">
        <f>VLOOKUP(A295,'Data Transformation'!A:D,3,)</f>
        <v>Shaw</v>
      </c>
      <c r="C295">
        <f>VLOOKUP(A295,'Medical Examinations'!A:H,2,)</f>
        <v>24.14</v>
      </c>
      <c r="D295">
        <f>VLOOKUP(A295,'Medical Examinations'!A:H,3,)</f>
        <v>5.87</v>
      </c>
      <c r="E295" t="str">
        <f>VLOOKUP(A295,'Medical Examinations'!A:H,4,)</f>
        <v>No</v>
      </c>
      <c r="F295" t="str">
        <f>VLOOKUP(A295,'Medical Examinations'!A:H,5,)</f>
        <v>No</v>
      </c>
      <c r="G295" t="str">
        <f>VLOOKUP(A295,'Medical Examinations'!A:H,6,)</f>
        <v>No</v>
      </c>
      <c r="H295">
        <f>VLOOKUP(A295,'Medical Examinations'!A:H,7,)</f>
        <v>2</v>
      </c>
      <c r="I295" t="str">
        <f>VLOOKUP(A295,'Medical Examinations'!A:H,8,)</f>
        <v>yes</v>
      </c>
      <c r="J295" t="str">
        <f>VLOOKUP('HEALTH CARE'!C295,'Data Transformation'!BR:BS,2,)</f>
        <v>NORMAL WEIGHT</v>
      </c>
      <c r="K295" t="str">
        <f>VLOOKUP(D295,'Data Transformation'!BV:BW,2,)</f>
        <v>Prediabetes</v>
      </c>
      <c r="L295" t="str">
        <f>VLOOKUP(A295,'Hospitalisation Details'!A:J,10,)</f>
        <v>21/Sep/1972</v>
      </c>
      <c r="M295" s="17">
        <f>VLOOKUP(A295,'Hospitalisation Details'!A:J,6,)</f>
        <v>31980.89</v>
      </c>
      <c r="N295" s="17" t="str">
        <f>VLOOKUP(A295,'Hospitalisation Details'!A:J,7,)</f>
        <v>tier - 2</v>
      </c>
      <c r="O295" t="str">
        <f>VLOOKUP(A295,'Hospitalisation Details'!A:J,8,)</f>
        <v>tier - 1</v>
      </c>
      <c r="P295" t="str">
        <f>VLOOKUP(A295,'Hospitalisation Details'!A:J,9,)</f>
        <v>R1011</v>
      </c>
      <c r="Q295">
        <f>VLOOKUP(A295,'Data Transformation'!DZ:EA,2,)</f>
        <v>51</v>
      </c>
    </row>
    <row r="296" spans="1:17" x14ac:dyDescent="0.3">
      <c r="A296" s="20" t="str">
        <f>'Customer Names'!A296</f>
        <v>Id295</v>
      </c>
      <c r="B296" s="20" t="str">
        <f>VLOOKUP(A296,'Data Transformation'!A:D,3,)</f>
        <v>Williams</v>
      </c>
      <c r="C296">
        <f>VLOOKUP(A296,'Medical Examinations'!A:H,2,)</f>
        <v>25.15</v>
      </c>
      <c r="D296">
        <f>VLOOKUP(A296,'Medical Examinations'!A:H,3,)</f>
        <v>9.08</v>
      </c>
      <c r="E296" t="str">
        <f>VLOOKUP(A296,'Medical Examinations'!A:H,4,)</f>
        <v>yes</v>
      </c>
      <c r="F296" t="str">
        <f>VLOOKUP(A296,'Medical Examinations'!A:H,5,)</f>
        <v>No</v>
      </c>
      <c r="G296" t="str">
        <f>VLOOKUP(A296,'Medical Examinations'!A:H,6,)</f>
        <v>No</v>
      </c>
      <c r="H296">
        <f>VLOOKUP(A296,'Medical Examinations'!A:H,7,)</f>
        <v>1</v>
      </c>
      <c r="I296" t="str">
        <f>VLOOKUP(A296,'Medical Examinations'!A:H,8,)</f>
        <v>yes</v>
      </c>
      <c r="J296" t="str">
        <f>VLOOKUP('HEALTH CARE'!C296,'Data Transformation'!BR:BS,2,)</f>
        <v>OVER WEIGHT</v>
      </c>
      <c r="K296" t="str">
        <f>VLOOKUP(D296,'Data Transformation'!BV:BW,2,)</f>
        <v>Diabetes</v>
      </c>
      <c r="L296" t="str">
        <f>VLOOKUP(A296,'Hospitalisation Details'!A:J,10,)</f>
        <v>25/Sep/1975</v>
      </c>
      <c r="M296" s="17">
        <f>VLOOKUP(A296,'Hospitalisation Details'!A:J,6,)</f>
        <v>31897.1</v>
      </c>
      <c r="N296" s="17" t="str">
        <f>VLOOKUP(A296,'Hospitalisation Details'!A:J,7,)</f>
        <v>tier - 2</v>
      </c>
      <c r="O296" t="str">
        <f>VLOOKUP(A296,'Hospitalisation Details'!A:J,8,)</f>
        <v>tier - 3</v>
      </c>
      <c r="P296" t="str">
        <f>VLOOKUP(A296,'Hospitalisation Details'!A:J,9,)</f>
        <v>R1011</v>
      </c>
      <c r="Q296">
        <f>VLOOKUP(A296,'Data Transformation'!DZ:EA,2,)</f>
        <v>48</v>
      </c>
    </row>
    <row r="297" spans="1:17" x14ac:dyDescent="0.3">
      <c r="A297" s="20" t="str">
        <f>'Customer Names'!A297</f>
        <v>Id296</v>
      </c>
      <c r="B297" s="20" t="str">
        <f>VLOOKUP(A297,'Data Transformation'!A:D,3,)</f>
        <v>Menzies</v>
      </c>
      <c r="C297">
        <f>VLOOKUP(A297,'Medical Examinations'!A:H,2,)</f>
        <v>28.71</v>
      </c>
      <c r="D297">
        <f>VLOOKUP(A297,'Medical Examinations'!A:H,3,)</f>
        <v>5.2</v>
      </c>
      <c r="E297" t="str">
        <f>VLOOKUP(A297,'Medical Examinations'!A:H,4,)</f>
        <v>No</v>
      </c>
      <c r="F297" t="str">
        <f>VLOOKUP(A297,'Medical Examinations'!A:H,5,)</f>
        <v>No</v>
      </c>
      <c r="G297" t="str">
        <f>VLOOKUP(A297,'Medical Examinations'!A:H,6,)</f>
        <v>No</v>
      </c>
      <c r="H297">
        <f>VLOOKUP(A297,'Medical Examinations'!A:H,7,)</f>
        <v>1</v>
      </c>
      <c r="I297" t="str">
        <f>VLOOKUP(A297,'Medical Examinations'!A:H,8,)</f>
        <v>yes</v>
      </c>
      <c r="J297" t="str">
        <f>VLOOKUP('HEALTH CARE'!C297,'Data Transformation'!BR:BS,2,)</f>
        <v>OVER WEIGHT</v>
      </c>
      <c r="K297" t="str">
        <f>VLOOKUP(D297,'Data Transformation'!BV:BW,2,)</f>
        <v>NORMAL</v>
      </c>
      <c r="L297" t="str">
        <f>VLOOKUP(A297,'Hospitalisation Details'!A:J,10,)</f>
        <v>10/Sep/1984</v>
      </c>
      <c r="M297" s="17">
        <f>VLOOKUP(A297,'Hospitalisation Details'!A:J,6,)</f>
        <v>31743.919999999998</v>
      </c>
      <c r="N297" s="17" t="str">
        <f>VLOOKUP(A297,'Hospitalisation Details'!A:J,7,)</f>
        <v>tier - 2</v>
      </c>
      <c r="O297" t="str">
        <f>VLOOKUP(A297,'Hospitalisation Details'!A:J,8,)</f>
        <v>tier - 1</v>
      </c>
      <c r="P297" t="str">
        <f>VLOOKUP(A297,'Hospitalisation Details'!A:J,9,)</f>
        <v>R1011</v>
      </c>
      <c r="Q297">
        <f>VLOOKUP(A297,'Data Transformation'!DZ:EA,2,)</f>
        <v>39</v>
      </c>
    </row>
    <row r="298" spans="1:17" x14ac:dyDescent="0.3">
      <c r="A298" s="20" t="str">
        <f>'Customer Names'!A298</f>
        <v>Id297</v>
      </c>
      <c r="B298" s="20" t="str">
        <f>VLOOKUP(A298,'Data Transformation'!A:D,3,)</f>
        <v>Buehler</v>
      </c>
      <c r="C298">
        <f>VLOOKUP(A298,'Medical Examinations'!A:H,2,)</f>
        <v>23</v>
      </c>
      <c r="D298">
        <f>VLOOKUP(A298,'Medical Examinations'!A:H,3,)</f>
        <v>5.48</v>
      </c>
      <c r="E298" t="str">
        <f>VLOOKUP(A298,'Medical Examinations'!A:H,4,)</f>
        <v>No</v>
      </c>
      <c r="F298" t="str">
        <f>VLOOKUP(A298,'Medical Examinations'!A:H,5,)</f>
        <v>No</v>
      </c>
      <c r="G298" t="str">
        <f>VLOOKUP(A298,'Medical Examinations'!A:H,6,)</f>
        <v>No</v>
      </c>
      <c r="H298" t="str">
        <f>VLOOKUP(A298,'Medical Examinations'!A:H,7,)</f>
        <v>No major surgery</v>
      </c>
      <c r="I298" t="str">
        <f>VLOOKUP(A298,'Medical Examinations'!A:H,8,)</f>
        <v>yes</v>
      </c>
      <c r="J298" t="str">
        <f>VLOOKUP('HEALTH CARE'!C298,'Data Transformation'!BR:BS,2,)</f>
        <v>NORMAL WEIGHT</v>
      </c>
      <c r="K298" t="str">
        <f>VLOOKUP(D298,'Data Transformation'!BV:BW,2,)</f>
        <v>NORMAL</v>
      </c>
      <c r="L298" t="str">
        <f>VLOOKUP(A298,'Hospitalisation Details'!A:J,10,)</f>
        <v>14/Oct/1977</v>
      </c>
      <c r="M298" s="17">
        <f>VLOOKUP(A298,'Hospitalisation Details'!A:J,6,)</f>
        <v>31736.7</v>
      </c>
      <c r="N298" s="17" t="str">
        <f>VLOOKUP(A298,'Hospitalisation Details'!A:J,7,)</f>
        <v>tier - 2</v>
      </c>
      <c r="O298" t="str">
        <f>VLOOKUP(A298,'Hospitalisation Details'!A:J,8,)</f>
        <v>tier - 2</v>
      </c>
      <c r="P298" t="str">
        <f>VLOOKUP(A298,'Hospitalisation Details'!A:J,9,)</f>
        <v>R1012</v>
      </c>
      <c r="Q298">
        <f>VLOOKUP(A298,'Data Transformation'!DZ:EA,2,)</f>
        <v>46</v>
      </c>
    </row>
    <row r="299" spans="1:17" x14ac:dyDescent="0.3">
      <c r="A299" s="20" t="str">
        <f>'Customer Names'!A299</f>
        <v>Id298</v>
      </c>
      <c r="B299" s="20" t="str">
        <f>VLOOKUP(A299,'Data Transformation'!A:D,3,)</f>
        <v>Degen</v>
      </c>
      <c r="C299">
        <f>VLOOKUP(A299,'Medical Examinations'!A:H,2,)</f>
        <v>36.86</v>
      </c>
      <c r="D299">
        <f>VLOOKUP(A299,'Medical Examinations'!A:H,3,)</f>
        <v>11.95</v>
      </c>
      <c r="E299" t="str">
        <f>VLOOKUP(A299,'Medical Examinations'!A:H,4,)</f>
        <v>No</v>
      </c>
      <c r="F299" t="str">
        <f>VLOOKUP(A299,'Medical Examinations'!A:H,5,)</f>
        <v>No</v>
      </c>
      <c r="G299" t="str">
        <f>VLOOKUP(A299,'Medical Examinations'!A:H,6,)</f>
        <v>No</v>
      </c>
      <c r="H299" t="str">
        <f>VLOOKUP(A299,'Medical Examinations'!A:H,7,)</f>
        <v>No major surgery</v>
      </c>
      <c r="I299" t="str">
        <f>VLOOKUP(A299,'Medical Examinations'!A:H,8,)</f>
        <v>No</v>
      </c>
      <c r="J299" t="str">
        <f>VLOOKUP('HEALTH CARE'!C299,'Data Transformation'!BR:BS,2,)</f>
        <v>OBESITY</v>
      </c>
      <c r="K299" t="str">
        <f>VLOOKUP(D299,'Data Transformation'!BV:BW,2,)</f>
        <v>Diabetes</v>
      </c>
      <c r="L299" t="str">
        <f>VLOOKUP(A299,'Hospitalisation Details'!A:J,10,)</f>
        <v>13/Dec/1960</v>
      </c>
      <c r="M299" s="17">
        <f>VLOOKUP(A299,'Hospitalisation Details'!A:J,6,)</f>
        <v>31620</v>
      </c>
      <c r="N299" s="17" t="str">
        <f>VLOOKUP(A299,'Hospitalisation Details'!A:J,7,)</f>
        <v>tier - 2</v>
      </c>
      <c r="O299" t="str">
        <f>VLOOKUP(A299,'Hospitalisation Details'!A:J,8,)</f>
        <v>tier - 1</v>
      </c>
      <c r="P299" t="str">
        <f>VLOOKUP(A299,'Hospitalisation Details'!A:J,9,)</f>
        <v>R1024</v>
      </c>
      <c r="Q299">
        <f>VLOOKUP(A299,'Data Transformation'!DZ:EA,2,)</f>
        <v>63</v>
      </c>
    </row>
    <row r="300" spans="1:17" x14ac:dyDescent="0.3">
      <c r="A300" s="20" t="str">
        <f>'Customer Names'!A300</f>
        <v>Id299</v>
      </c>
      <c r="B300" s="20" t="str">
        <f>VLOOKUP(A300,'Data Transformation'!A:D,3,)</f>
        <v>Arsenault</v>
      </c>
      <c r="C300">
        <f>VLOOKUP(A300,'Medical Examinations'!A:H,2,)</f>
        <v>24.25</v>
      </c>
      <c r="D300">
        <f>VLOOKUP(A300,'Medical Examinations'!A:H,3,)</f>
        <v>8.6999999999999993</v>
      </c>
      <c r="E300" t="str">
        <f>VLOOKUP(A300,'Medical Examinations'!A:H,4,)</f>
        <v>yes</v>
      </c>
      <c r="F300" t="str">
        <f>VLOOKUP(A300,'Medical Examinations'!A:H,5,)</f>
        <v>No</v>
      </c>
      <c r="G300" t="str">
        <f>VLOOKUP(A300,'Medical Examinations'!A:H,6,)</f>
        <v>No</v>
      </c>
      <c r="H300">
        <f>VLOOKUP(A300,'Medical Examinations'!A:H,7,)</f>
        <v>1</v>
      </c>
      <c r="I300" t="str">
        <f>VLOOKUP(A300,'Medical Examinations'!A:H,8,)</f>
        <v>yes</v>
      </c>
      <c r="J300" t="str">
        <f>VLOOKUP('HEALTH CARE'!C300,'Data Transformation'!BR:BS,2,)</f>
        <v>NORMAL WEIGHT</v>
      </c>
      <c r="K300" t="str">
        <f>VLOOKUP(D300,'Data Transformation'!BV:BW,2,)</f>
        <v>Diabetes</v>
      </c>
      <c r="L300" t="str">
        <f>VLOOKUP(A300,'Hospitalisation Details'!A:J,10,)</f>
        <v>29/Oct/1975</v>
      </c>
      <c r="M300" s="17">
        <f>VLOOKUP(A300,'Hospitalisation Details'!A:J,6,)</f>
        <v>31591.82</v>
      </c>
      <c r="N300" s="17" t="str">
        <f>VLOOKUP(A300,'Hospitalisation Details'!A:J,7,)</f>
        <v>tier - 2</v>
      </c>
      <c r="O300" t="str">
        <f>VLOOKUP(A300,'Hospitalisation Details'!A:J,8,)</f>
        <v>tier - 1</v>
      </c>
      <c r="P300" t="str">
        <f>VLOOKUP(A300,'Hospitalisation Details'!A:J,9,)</f>
        <v>R1011</v>
      </c>
      <c r="Q300">
        <f>VLOOKUP(A300,'Data Transformation'!DZ:EA,2,)</f>
        <v>48</v>
      </c>
    </row>
    <row r="301" spans="1:17" x14ac:dyDescent="0.3">
      <c r="A301" s="20" t="str">
        <f>'Customer Names'!A301</f>
        <v>Id300</v>
      </c>
      <c r="B301" s="20" t="str">
        <f>VLOOKUP(A301,'Data Transformation'!A:D,3,)</f>
        <v>Hoff</v>
      </c>
      <c r="C301">
        <f>VLOOKUP(A301,'Medical Examinations'!A:H,2,)</f>
        <v>23.85</v>
      </c>
      <c r="D301">
        <f>VLOOKUP(A301,'Medical Examinations'!A:H,3,)</f>
        <v>7.84</v>
      </c>
      <c r="E301" t="str">
        <f>VLOOKUP(A301,'Medical Examinations'!A:H,4,)</f>
        <v>No</v>
      </c>
      <c r="F301" t="str">
        <f>VLOOKUP(A301,'Medical Examinations'!A:H,5,)</f>
        <v>No</v>
      </c>
      <c r="G301" t="str">
        <f>VLOOKUP(A301,'Medical Examinations'!A:H,6,)</f>
        <v>No</v>
      </c>
      <c r="H301" t="str">
        <f>VLOOKUP(A301,'Medical Examinations'!A:H,7,)</f>
        <v>No major surgery</v>
      </c>
      <c r="I301" t="str">
        <f>VLOOKUP(A301,'Medical Examinations'!A:H,8,)</f>
        <v>yes</v>
      </c>
      <c r="J301" t="str">
        <f>VLOOKUP('HEALTH CARE'!C301,'Data Transformation'!BR:BS,2,)</f>
        <v>NORMAL WEIGHT</v>
      </c>
      <c r="K301" t="str">
        <f>VLOOKUP(D301,'Data Transformation'!BV:BW,2,)</f>
        <v>Diabetes</v>
      </c>
      <c r="L301" t="str">
        <f>VLOOKUP(A301,'Hospitalisation Details'!A:J,10,)</f>
        <v>8/Oct/1974</v>
      </c>
      <c r="M301" s="17">
        <f>VLOOKUP(A301,'Hospitalisation Details'!A:J,6,)</f>
        <v>31368.81</v>
      </c>
      <c r="N301" s="17" t="str">
        <f>VLOOKUP(A301,'Hospitalisation Details'!A:J,7,)</f>
        <v>tier - 2</v>
      </c>
      <c r="O301" t="str">
        <f>VLOOKUP(A301,'Hospitalisation Details'!A:J,8,)</f>
        <v>tier - 3</v>
      </c>
      <c r="P301" t="str">
        <f>VLOOKUP(A301,'Hospitalisation Details'!A:J,9,)</f>
        <v>R1011</v>
      </c>
      <c r="Q301">
        <f>VLOOKUP(A301,'Data Transformation'!DZ:EA,2,)</f>
        <v>49</v>
      </c>
    </row>
    <row r="302" spans="1:17" x14ac:dyDescent="0.3">
      <c r="A302" s="20" t="str">
        <f>'Customer Names'!A302</f>
        <v>Id301</v>
      </c>
      <c r="B302" s="20" t="str">
        <f>VLOOKUP(A302,'Data Transformation'!A:D,3,)</f>
        <v>Hall</v>
      </c>
      <c r="C302">
        <f>VLOOKUP(A302,'Medical Examinations'!A:H,2,)</f>
        <v>40.020000000000003</v>
      </c>
      <c r="D302">
        <f>VLOOKUP(A302,'Medical Examinations'!A:H,3,)</f>
        <v>5.19</v>
      </c>
      <c r="E302" t="str">
        <f>VLOOKUP(A302,'Medical Examinations'!A:H,4,)</f>
        <v>yes</v>
      </c>
      <c r="F302" t="str">
        <f>VLOOKUP(A302,'Medical Examinations'!A:H,5,)</f>
        <v>No</v>
      </c>
      <c r="G302" t="str">
        <f>VLOOKUP(A302,'Medical Examinations'!A:H,6,)</f>
        <v>No</v>
      </c>
      <c r="H302">
        <f>VLOOKUP(A302,'Medical Examinations'!A:H,7,)</f>
        <v>1</v>
      </c>
      <c r="I302" t="str">
        <f>VLOOKUP(A302,'Medical Examinations'!A:H,8,)</f>
        <v>yes</v>
      </c>
      <c r="J302" t="str">
        <f>VLOOKUP('HEALTH CARE'!C302,'Data Transformation'!BR:BS,2,)</f>
        <v>OBESITY</v>
      </c>
      <c r="K302" t="str">
        <f>VLOOKUP(D302,'Data Transformation'!BV:BW,2,)</f>
        <v>NORMAL</v>
      </c>
      <c r="L302" t="str">
        <f>VLOOKUP(A302,'Hospitalisation Details'!A:J,10,)</f>
        <v>27/Sep/1995</v>
      </c>
      <c r="M302" s="17">
        <f>VLOOKUP(A302,'Hospitalisation Details'!A:J,6,)</f>
        <v>31328.27</v>
      </c>
      <c r="N302" s="17" t="str">
        <f>VLOOKUP(A302,'Hospitalisation Details'!A:J,7,)</f>
        <v>tier - 2</v>
      </c>
      <c r="O302" t="str">
        <f>VLOOKUP(A302,'Hospitalisation Details'!A:J,8,)</f>
        <v>tier - 2</v>
      </c>
      <c r="P302" t="str">
        <f>VLOOKUP(A302,'Hospitalisation Details'!A:J,9,)</f>
        <v>R1011</v>
      </c>
      <c r="Q302">
        <f>VLOOKUP(A302,'Data Transformation'!DZ:EA,2,)</f>
        <v>28</v>
      </c>
    </row>
    <row r="303" spans="1:17" x14ac:dyDescent="0.3">
      <c r="A303" s="20" t="str">
        <f>'Customer Names'!A303</f>
        <v>Id302</v>
      </c>
      <c r="B303" s="20" t="str">
        <f>VLOOKUP(A303,'Data Transformation'!A:D,3,)</f>
        <v>Ashley</v>
      </c>
      <c r="C303">
        <f>VLOOKUP(A303,'Medical Examinations'!A:H,2,)</f>
        <v>19.170000000000002</v>
      </c>
      <c r="D303">
        <f>VLOOKUP(A303,'Medical Examinations'!A:H,3,)</f>
        <v>8.41</v>
      </c>
      <c r="E303" t="str">
        <f>VLOOKUP(A303,'Medical Examinations'!A:H,4,)</f>
        <v>No</v>
      </c>
      <c r="F303" t="str">
        <f>VLOOKUP(A303,'Medical Examinations'!A:H,5,)</f>
        <v>No</v>
      </c>
      <c r="G303" t="str">
        <f>VLOOKUP(A303,'Medical Examinations'!A:H,6,)</f>
        <v>No</v>
      </c>
      <c r="H303" t="str">
        <f>VLOOKUP(A303,'Medical Examinations'!A:H,7,)</f>
        <v>No major surgery</v>
      </c>
      <c r="I303" t="str">
        <f>VLOOKUP(A303,'Medical Examinations'!A:H,8,)</f>
        <v>yes</v>
      </c>
      <c r="J303" t="str">
        <f>VLOOKUP('HEALTH CARE'!C303,'Data Transformation'!BR:BS,2,)</f>
        <v>NORMAL WEIGHT</v>
      </c>
      <c r="K303" t="str">
        <f>VLOOKUP(D303,'Data Transformation'!BV:BW,2,)</f>
        <v>Diabetes</v>
      </c>
      <c r="L303" t="str">
        <f>VLOOKUP(A303,'Hospitalisation Details'!A:J,10,)</f>
        <v>9/Jul/1968</v>
      </c>
      <c r="M303" s="17">
        <f>VLOOKUP(A303,'Hospitalisation Details'!A:J,6,)</f>
        <v>31322.53</v>
      </c>
      <c r="N303" s="17" t="str">
        <f>VLOOKUP(A303,'Hospitalisation Details'!A:J,7,)</f>
        <v>tier - 2</v>
      </c>
      <c r="O303" t="str">
        <f>VLOOKUP(A303,'Hospitalisation Details'!A:J,8,)</f>
        <v>tier - 1</v>
      </c>
      <c r="P303" t="str">
        <f>VLOOKUP(A303,'Hospitalisation Details'!A:J,9,)</f>
        <v>R1011</v>
      </c>
      <c r="Q303">
        <f>VLOOKUP(A303,'Data Transformation'!DZ:EA,2,)</f>
        <v>55</v>
      </c>
    </row>
    <row r="304" spans="1:17" x14ac:dyDescent="0.3">
      <c r="A304" s="20" t="str">
        <f>'Customer Names'!A304</f>
        <v>Id303</v>
      </c>
      <c r="B304" s="20" t="str">
        <f>VLOOKUP(A304,'Data Transformation'!A:D,3,)</f>
        <v>Rindahl</v>
      </c>
      <c r="C304">
        <f>VLOOKUP(A304,'Medical Examinations'!A:H,2,)</f>
        <v>43.53</v>
      </c>
      <c r="D304">
        <f>VLOOKUP(A304,'Medical Examinations'!A:H,3,)</f>
        <v>5.86</v>
      </c>
      <c r="E304" t="str">
        <f>VLOOKUP(A304,'Medical Examinations'!A:H,4,)</f>
        <v>yes</v>
      </c>
      <c r="F304" t="str">
        <f>VLOOKUP(A304,'Medical Examinations'!A:H,5,)</f>
        <v>yes</v>
      </c>
      <c r="G304" t="str">
        <f>VLOOKUP(A304,'Medical Examinations'!A:H,6,)</f>
        <v>No</v>
      </c>
      <c r="H304">
        <f>VLOOKUP(A304,'Medical Examinations'!A:H,7,)</f>
        <v>2</v>
      </c>
      <c r="I304" t="str">
        <f>VLOOKUP(A304,'Medical Examinations'!A:H,8,)</f>
        <v>yes</v>
      </c>
      <c r="J304" t="str">
        <f>VLOOKUP('HEALTH CARE'!C304,'Data Transformation'!BR:BS,2,)</f>
        <v>OBESITY</v>
      </c>
      <c r="K304" t="str">
        <f>VLOOKUP(D304,'Data Transformation'!BV:BW,2,)</f>
        <v>Prediabetes</v>
      </c>
      <c r="L304" t="str">
        <f>VLOOKUP(A304,'Hospitalisation Details'!A:J,10,)</f>
        <v>22/Jul/2000</v>
      </c>
      <c r="M304" s="17">
        <f>VLOOKUP(A304,'Hospitalisation Details'!A:J,6,)</f>
        <v>31234.560000000001</v>
      </c>
      <c r="N304" s="17" t="str">
        <f>VLOOKUP(A304,'Hospitalisation Details'!A:J,7,)</f>
        <v>tier - 1</v>
      </c>
      <c r="O304" t="str">
        <f>VLOOKUP(A304,'Hospitalisation Details'!A:J,8,)</f>
        <v>tier - 1</v>
      </c>
      <c r="P304" t="str">
        <f>VLOOKUP(A304,'Hospitalisation Details'!A:J,9,)</f>
        <v>R1011</v>
      </c>
      <c r="Q304">
        <f>VLOOKUP(A304,'Data Transformation'!DZ:EA,2,)</f>
        <v>23</v>
      </c>
    </row>
    <row r="305" spans="1:17" x14ac:dyDescent="0.3">
      <c r="A305" s="20" t="str">
        <f>'Customer Names'!A305</f>
        <v>Id304</v>
      </c>
      <c r="B305" s="20" t="str">
        <f>VLOOKUP(A305,'Data Transformation'!A:D,3,)</f>
        <v>Clark</v>
      </c>
      <c r="C305">
        <f>VLOOKUP(A305,'Medical Examinations'!A:H,2,)</f>
        <v>46.06</v>
      </c>
      <c r="D305">
        <f>VLOOKUP(A305,'Medical Examinations'!A:H,3,)</f>
        <v>4.18</v>
      </c>
      <c r="E305" t="str">
        <f>VLOOKUP(A305,'Medical Examinations'!A:H,4,)</f>
        <v>No</v>
      </c>
      <c r="F305" t="str">
        <f>VLOOKUP(A305,'Medical Examinations'!A:H,5,)</f>
        <v>yes</v>
      </c>
      <c r="G305" t="str">
        <f>VLOOKUP(A305,'Medical Examinations'!A:H,6,)</f>
        <v>No</v>
      </c>
      <c r="H305">
        <f>VLOOKUP(A305,'Medical Examinations'!A:H,7,)</f>
        <v>1</v>
      </c>
      <c r="I305" t="str">
        <f>VLOOKUP(A305,'Medical Examinations'!A:H,8,)</f>
        <v>yes</v>
      </c>
      <c r="J305" t="str">
        <f>VLOOKUP('HEALTH CARE'!C305,'Data Transformation'!BR:BS,2,)</f>
        <v>OBESITY</v>
      </c>
      <c r="K305" t="str">
        <f>VLOOKUP(D305,'Data Transformation'!BV:BW,2,)</f>
        <v>NORMAL</v>
      </c>
      <c r="L305" t="str">
        <f>VLOOKUP(A305,'Hospitalisation Details'!A:J,10,)</f>
        <v>9/Nov/2004</v>
      </c>
      <c r="M305" s="17">
        <f>VLOOKUP(A305,'Hospitalisation Details'!A:J,6,)</f>
        <v>31196.61</v>
      </c>
      <c r="N305" s="17" t="str">
        <f>VLOOKUP(A305,'Hospitalisation Details'!A:J,7,)</f>
        <v>tier - 2</v>
      </c>
      <c r="O305" t="str">
        <f>VLOOKUP(A305,'Hospitalisation Details'!A:J,8,)</f>
        <v>tier - 1</v>
      </c>
      <c r="P305" t="str">
        <f>VLOOKUP(A305,'Hospitalisation Details'!A:J,9,)</f>
        <v>R1011</v>
      </c>
      <c r="Q305">
        <f>VLOOKUP(A305,'Data Transformation'!DZ:EA,2,)</f>
        <v>19</v>
      </c>
    </row>
    <row r="306" spans="1:17" x14ac:dyDescent="0.3">
      <c r="A306" s="20" t="str">
        <f>'Customer Names'!A306</f>
        <v>Id305</v>
      </c>
      <c r="B306" s="20" t="str">
        <f>VLOOKUP(A306,'Data Transformation'!A:D,3,)</f>
        <v>Irish</v>
      </c>
      <c r="C306">
        <f>VLOOKUP(A306,'Medical Examinations'!A:H,2,)</f>
        <v>29.92</v>
      </c>
      <c r="D306">
        <f>VLOOKUP(A306,'Medical Examinations'!A:H,3,)</f>
        <v>11.99</v>
      </c>
      <c r="E306" t="str">
        <f>VLOOKUP(A306,'Medical Examinations'!A:H,4,)</f>
        <v>yes</v>
      </c>
      <c r="F306" t="str">
        <f>VLOOKUP(A306,'Medical Examinations'!A:H,5,)</f>
        <v>No</v>
      </c>
      <c r="G306" t="str">
        <f>VLOOKUP(A306,'Medical Examinations'!A:H,6,)</f>
        <v>No</v>
      </c>
      <c r="H306">
        <f>VLOOKUP(A306,'Medical Examinations'!A:H,7,)</f>
        <v>2</v>
      </c>
      <c r="I306" t="str">
        <f>VLOOKUP(A306,'Medical Examinations'!A:H,8,)</f>
        <v>yes</v>
      </c>
      <c r="J306" t="e">
        <f>VLOOKUP('HEALTH CARE'!C306,'Data Transformation'!BR:BS,2,)</f>
        <v>#N/A</v>
      </c>
      <c r="K306" t="str">
        <f>VLOOKUP(D306,'Data Transformation'!BV:BW,2,)</f>
        <v>Diabetes</v>
      </c>
      <c r="L306" t="str">
        <f>VLOOKUP(A306,'Hospitalisation Details'!A:J,10,)</f>
        <v>9/Sep/1961</v>
      </c>
      <c r="M306" s="17">
        <f>VLOOKUP(A306,'Hospitalisation Details'!A:J,6,)</f>
        <v>30942.19</v>
      </c>
      <c r="N306" s="17" t="str">
        <f>VLOOKUP(A306,'Hospitalisation Details'!A:J,7,)</f>
        <v>tier - 2</v>
      </c>
      <c r="O306" t="str">
        <f>VLOOKUP(A306,'Hospitalisation Details'!A:J,8,)</f>
        <v>tier - 2</v>
      </c>
      <c r="P306" t="str">
        <f>VLOOKUP(A306,'Hospitalisation Details'!A:J,9,)</f>
        <v>R1013</v>
      </c>
      <c r="Q306">
        <f>VLOOKUP(A306,'Data Transformation'!DZ:EA,2,)</f>
        <v>62</v>
      </c>
    </row>
    <row r="307" spans="1:17" x14ac:dyDescent="0.3">
      <c r="A307" s="20" t="str">
        <f>'Customer Names'!A307</f>
        <v>Id306</v>
      </c>
      <c r="B307" s="20" t="str">
        <f>VLOOKUP(A307,'Data Transformation'!A:D,3,)</f>
        <v>Richardson</v>
      </c>
      <c r="C307">
        <f>VLOOKUP(A307,'Medical Examinations'!A:H,2,)</f>
        <v>28.46</v>
      </c>
      <c r="D307">
        <f>VLOOKUP(A307,'Medical Examinations'!A:H,3,)</f>
        <v>4.8499999999999996</v>
      </c>
      <c r="E307" t="str">
        <f>VLOOKUP(A307,'Medical Examinations'!A:H,4,)</f>
        <v>yes</v>
      </c>
      <c r="F307" t="str">
        <f>VLOOKUP(A307,'Medical Examinations'!A:H,5,)</f>
        <v>No</v>
      </c>
      <c r="G307" t="str">
        <f>VLOOKUP(A307,'Medical Examinations'!A:H,6,)</f>
        <v>No</v>
      </c>
      <c r="H307">
        <f>VLOOKUP(A307,'Medical Examinations'!A:H,7,)</f>
        <v>1</v>
      </c>
      <c r="I307" t="str">
        <f>VLOOKUP(A307,'Medical Examinations'!A:H,8,)</f>
        <v>yes</v>
      </c>
      <c r="J307" t="str">
        <f>VLOOKUP('HEALTH CARE'!C307,'Data Transformation'!BR:BS,2,)</f>
        <v>OVER WEIGHT</v>
      </c>
      <c r="K307" t="str">
        <f>VLOOKUP(D307,'Data Transformation'!BV:BW,2,)</f>
        <v>NORMAL</v>
      </c>
      <c r="L307" t="str">
        <f>VLOOKUP(A307,'Hospitalisation Details'!A:J,10,)</f>
        <v>5/Sep/1988</v>
      </c>
      <c r="M307" s="17">
        <f>VLOOKUP(A307,'Hospitalisation Details'!A:J,6,)</f>
        <v>30763.01</v>
      </c>
      <c r="N307" s="17" t="str">
        <f>VLOOKUP(A307,'Hospitalisation Details'!A:J,7,)</f>
        <v>tier - 2</v>
      </c>
      <c r="O307" t="str">
        <f>VLOOKUP(A307,'Hospitalisation Details'!A:J,8,)</f>
        <v>tier - 1</v>
      </c>
      <c r="P307" t="str">
        <f>VLOOKUP(A307,'Hospitalisation Details'!A:J,9,)</f>
        <v>R1011</v>
      </c>
      <c r="Q307">
        <f>VLOOKUP(A307,'Data Transformation'!DZ:EA,2,)</f>
        <v>35</v>
      </c>
    </row>
    <row r="308" spans="1:17" x14ac:dyDescent="0.3">
      <c r="A308" s="20" t="str">
        <f>'Customer Names'!A308</f>
        <v>Id307</v>
      </c>
      <c r="B308" s="20" t="str">
        <f>VLOOKUP(A308,'Data Transformation'!A:D,3,)</f>
        <v>Dewitt</v>
      </c>
      <c r="C308">
        <f>VLOOKUP(A308,'Medical Examinations'!A:H,2,)</f>
        <v>24.56</v>
      </c>
      <c r="D308">
        <f>VLOOKUP(A308,'Medical Examinations'!A:H,3,)</f>
        <v>6.18</v>
      </c>
      <c r="E308" t="str">
        <f>VLOOKUP(A308,'Medical Examinations'!A:H,4,)</f>
        <v>yes</v>
      </c>
      <c r="F308" t="str">
        <f>VLOOKUP(A308,'Medical Examinations'!A:H,5,)</f>
        <v>No</v>
      </c>
      <c r="G308" t="str">
        <f>VLOOKUP(A308,'Medical Examinations'!A:H,6,)</f>
        <v>Yes</v>
      </c>
      <c r="H308">
        <f>VLOOKUP(A308,'Medical Examinations'!A:H,7,)</f>
        <v>1</v>
      </c>
      <c r="I308" t="str">
        <f>VLOOKUP(A308,'Medical Examinations'!A:H,8,)</f>
        <v>yes</v>
      </c>
      <c r="J308" t="str">
        <f>VLOOKUP('HEALTH CARE'!C308,'Data Transformation'!BR:BS,2,)</f>
        <v>NORMAL WEIGHT</v>
      </c>
      <c r="K308" t="str">
        <f>VLOOKUP(D308,'Data Transformation'!BV:BW,2,)</f>
        <v>Prediabetes</v>
      </c>
      <c r="L308" t="str">
        <f>VLOOKUP(A308,'Hospitalisation Details'!A:J,10,)</f>
        <v>21/Dec/1983</v>
      </c>
      <c r="M308" s="17">
        <f>VLOOKUP(A308,'Hospitalisation Details'!A:J,6,)</f>
        <v>30724.44</v>
      </c>
      <c r="N308" s="17" t="str">
        <f>VLOOKUP(A308,'Hospitalisation Details'!A:J,7,)</f>
        <v>tier - 2</v>
      </c>
      <c r="O308" t="str">
        <f>VLOOKUP(A308,'Hospitalisation Details'!A:J,8,)</f>
        <v>tier - 3</v>
      </c>
      <c r="P308" t="str">
        <f>VLOOKUP(A308,'Hospitalisation Details'!A:J,9,)</f>
        <v>R1011</v>
      </c>
      <c r="Q308">
        <f>VLOOKUP(A308,'Data Transformation'!DZ:EA,2,)</f>
        <v>40</v>
      </c>
    </row>
    <row r="309" spans="1:17" x14ac:dyDescent="0.3">
      <c r="A309" s="20" t="str">
        <f>'Customer Names'!A309</f>
        <v>Id308</v>
      </c>
      <c r="B309" s="20" t="str">
        <f>VLOOKUP(A309,'Data Transformation'!A:D,3,)</f>
        <v>Hickman</v>
      </c>
      <c r="C309">
        <f>VLOOKUP(A309,'Medical Examinations'!A:H,2,)</f>
        <v>41.19</v>
      </c>
      <c r="D309">
        <f>VLOOKUP(A309,'Medical Examinations'!A:H,3,)</f>
        <v>6.37</v>
      </c>
      <c r="E309" t="str">
        <f>VLOOKUP(A309,'Medical Examinations'!A:H,4,)</f>
        <v>No</v>
      </c>
      <c r="F309" t="str">
        <f>VLOOKUP(A309,'Medical Examinations'!A:H,5,)</f>
        <v>No</v>
      </c>
      <c r="G309" t="str">
        <f>VLOOKUP(A309,'Medical Examinations'!A:H,6,)</f>
        <v>No</v>
      </c>
      <c r="H309" t="str">
        <f>VLOOKUP(A309,'Medical Examinations'!A:H,7,)</f>
        <v>No major surgery</v>
      </c>
      <c r="I309" t="str">
        <f>VLOOKUP(A309,'Medical Examinations'!A:H,8,)</f>
        <v>yes</v>
      </c>
      <c r="J309" t="str">
        <f>VLOOKUP('HEALTH CARE'!C309,'Data Transformation'!BR:BS,2,)</f>
        <v>OBESITY</v>
      </c>
      <c r="K309" t="str">
        <f>VLOOKUP(D309,'Data Transformation'!BV:BW,2,)</f>
        <v>Prediabetes</v>
      </c>
      <c r="L309" t="str">
        <f>VLOOKUP(A309,'Hospitalisation Details'!A:J,10,)</f>
        <v>21/Sep/1999</v>
      </c>
      <c r="M309" s="17">
        <f>VLOOKUP(A309,'Hospitalisation Details'!A:J,6,)</f>
        <v>30697.71</v>
      </c>
      <c r="N309" s="17" t="str">
        <f>VLOOKUP(A309,'Hospitalisation Details'!A:J,7,)</f>
        <v>tier - 1</v>
      </c>
      <c r="O309" t="str">
        <f>VLOOKUP(A309,'Hospitalisation Details'!A:J,8,)</f>
        <v>tier - 2</v>
      </c>
      <c r="P309" t="str">
        <f>VLOOKUP(A309,'Hospitalisation Details'!A:J,9,)</f>
        <v>R1011</v>
      </c>
      <c r="Q309">
        <f>VLOOKUP(A309,'Data Transformation'!DZ:EA,2,)</f>
        <v>24</v>
      </c>
    </row>
    <row r="310" spans="1:17" x14ac:dyDescent="0.3">
      <c r="A310" s="20" t="str">
        <f>'Customer Names'!A310</f>
        <v>Id309</v>
      </c>
      <c r="B310" s="20" t="str">
        <f>VLOOKUP(A310,'Data Transformation'!A:D,3,)</f>
        <v>Gonzalez</v>
      </c>
      <c r="C310">
        <f>VLOOKUP(A310,'Medical Examinations'!A:H,2,)</f>
        <v>18.63</v>
      </c>
      <c r="D310">
        <f>VLOOKUP(A310,'Medical Examinations'!A:H,3,)</f>
        <v>9.81</v>
      </c>
      <c r="E310" t="str">
        <f>VLOOKUP(A310,'Medical Examinations'!A:H,4,)</f>
        <v>yes</v>
      </c>
      <c r="F310" t="str">
        <f>VLOOKUP(A310,'Medical Examinations'!A:H,5,)</f>
        <v>No</v>
      </c>
      <c r="G310" t="str">
        <f>VLOOKUP(A310,'Medical Examinations'!A:H,6,)</f>
        <v>No</v>
      </c>
      <c r="H310">
        <f>VLOOKUP(A310,'Medical Examinations'!A:H,7,)</f>
        <v>2</v>
      </c>
      <c r="I310" t="str">
        <f>VLOOKUP(A310,'Medical Examinations'!A:H,8,)</f>
        <v>yes</v>
      </c>
      <c r="J310" t="str">
        <f>VLOOKUP('HEALTH CARE'!C310,'Data Transformation'!BR:BS,2,)</f>
        <v>NORMAL WEIGHT</v>
      </c>
      <c r="K310" t="str">
        <f>VLOOKUP(D310,'Data Transformation'!BV:BW,2,)</f>
        <v>Diabetes</v>
      </c>
      <c r="L310" t="str">
        <f>VLOOKUP(A310,'Hospitalisation Details'!A:J,10,)</f>
        <v>11/Nov/1970</v>
      </c>
      <c r="M310" s="17">
        <f>VLOOKUP(A310,'Hospitalisation Details'!A:J,6,)</f>
        <v>30625.65</v>
      </c>
      <c r="N310" s="17" t="str">
        <f>VLOOKUP(A310,'Hospitalisation Details'!A:J,7,)</f>
        <v>tier - 2</v>
      </c>
      <c r="O310" t="str">
        <f>VLOOKUP(A310,'Hospitalisation Details'!A:J,8,)</f>
        <v>tier - 3</v>
      </c>
      <c r="P310" t="str">
        <f>VLOOKUP(A310,'Hospitalisation Details'!A:J,9,)</f>
        <v>R1011</v>
      </c>
      <c r="Q310">
        <f>VLOOKUP(A310,'Data Transformation'!DZ:EA,2,)</f>
        <v>53</v>
      </c>
    </row>
    <row r="311" spans="1:17" x14ac:dyDescent="0.3">
      <c r="A311" s="20" t="str">
        <f>'Customer Names'!A311</f>
        <v>Id310</v>
      </c>
      <c r="B311" s="20" t="str">
        <f>VLOOKUP(A311,'Data Transformation'!A:D,3,)</f>
        <v>Difani</v>
      </c>
      <c r="C311">
        <f>VLOOKUP(A311,'Medical Examinations'!A:H,2,)</f>
        <v>26.26</v>
      </c>
      <c r="D311">
        <f>VLOOKUP(A311,'Medical Examinations'!A:H,3,)</f>
        <v>11.8</v>
      </c>
      <c r="E311" t="str">
        <f>VLOOKUP(A311,'Medical Examinations'!A:H,4,)</f>
        <v>yes</v>
      </c>
      <c r="F311" t="str">
        <f>VLOOKUP(A311,'Medical Examinations'!A:H,5,)</f>
        <v>No</v>
      </c>
      <c r="G311" t="str">
        <f>VLOOKUP(A311,'Medical Examinations'!A:H,6,)</f>
        <v>No</v>
      </c>
      <c r="H311">
        <f>VLOOKUP(A311,'Medical Examinations'!A:H,7,)</f>
        <v>1</v>
      </c>
      <c r="I311" t="str">
        <f>VLOOKUP(A311,'Medical Examinations'!A:H,8,)</f>
        <v>yes</v>
      </c>
      <c r="J311" t="str">
        <f>VLOOKUP('HEALTH CARE'!C311,'Data Transformation'!BR:BS,2,)</f>
        <v>OVER WEIGHT</v>
      </c>
      <c r="K311" t="str">
        <f>VLOOKUP(D311,'Data Transformation'!BV:BW,2,)</f>
        <v>Diabetes</v>
      </c>
      <c r="L311" t="str">
        <f>VLOOKUP(A311,'Hospitalisation Details'!A:J,10,)</f>
        <v>10/Aug/1986</v>
      </c>
      <c r="M311" s="17">
        <f>VLOOKUP(A311,'Hospitalisation Details'!A:J,6,)</f>
        <v>30530.5</v>
      </c>
      <c r="N311" s="17" t="str">
        <f>VLOOKUP(A311,'Hospitalisation Details'!A:J,7,)</f>
        <v>tier - 2</v>
      </c>
      <c r="O311" t="str">
        <f>VLOOKUP(A311,'Hospitalisation Details'!A:J,8,)</f>
        <v>tier - 1</v>
      </c>
      <c r="P311" t="str">
        <f>VLOOKUP(A311,'Hospitalisation Details'!A:J,9,)</f>
        <v>R1011</v>
      </c>
      <c r="Q311">
        <f>VLOOKUP(A311,'Data Transformation'!DZ:EA,2,)</f>
        <v>37</v>
      </c>
    </row>
    <row r="312" spans="1:17" x14ac:dyDescent="0.3">
      <c r="A312" s="20" t="str">
        <f>'Customer Names'!A312</f>
        <v>Id311</v>
      </c>
      <c r="B312" s="20" t="str">
        <f>VLOOKUP(A312,'Data Transformation'!A:D,3,)</f>
        <v>Turner</v>
      </c>
      <c r="C312">
        <f>VLOOKUP(A312,'Medical Examinations'!A:H,2,)</f>
        <v>22.37</v>
      </c>
      <c r="D312">
        <f>VLOOKUP(A312,'Medical Examinations'!A:H,3,)</f>
        <v>5.86</v>
      </c>
      <c r="E312" t="str">
        <f>VLOOKUP(A312,'Medical Examinations'!A:H,4,)</f>
        <v>yes</v>
      </c>
      <c r="F312" t="str">
        <f>VLOOKUP(A312,'Medical Examinations'!A:H,5,)</f>
        <v>No</v>
      </c>
      <c r="G312" t="str">
        <f>VLOOKUP(A312,'Medical Examinations'!A:H,6,)</f>
        <v>Yes</v>
      </c>
      <c r="H312">
        <f>VLOOKUP(A312,'Medical Examinations'!A:H,7,)</f>
        <v>1</v>
      </c>
      <c r="I312" t="str">
        <f>VLOOKUP(A312,'Medical Examinations'!A:H,8,)</f>
        <v>yes</v>
      </c>
      <c r="J312" t="str">
        <f>VLOOKUP('HEALTH CARE'!C312,'Data Transformation'!BR:BS,2,)</f>
        <v>NORMAL WEIGHT</v>
      </c>
      <c r="K312" t="str">
        <f>VLOOKUP(D312,'Data Transformation'!BV:BW,2,)</f>
        <v>Prediabetes</v>
      </c>
      <c r="L312" t="str">
        <f>VLOOKUP(A312,'Hospitalisation Details'!A:J,10,)</f>
        <v>3/Sep/1983</v>
      </c>
      <c r="M312" s="17">
        <f>VLOOKUP(A312,'Hospitalisation Details'!A:J,6,)</f>
        <v>30457.37</v>
      </c>
      <c r="N312" s="17" t="str">
        <f>VLOOKUP(A312,'Hospitalisation Details'!A:J,7,)</f>
        <v>tier - 2</v>
      </c>
      <c r="O312" t="str">
        <f>VLOOKUP(A312,'Hospitalisation Details'!A:J,8,)</f>
        <v>tier - 1</v>
      </c>
      <c r="P312" t="str">
        <f>VLOOKUP(A312,'Hospitalisation Details'!A:J,9,)</f>
        <v>R1012</v>
      </c>
      <c r="Q312">
        <f>VLOOKUP(A312,'Data Transformation'!DZ:EA,2,)</f>
        <v>40</v>
      </c>
    </row>
    <row r="313" spans="1:17" x14ac:dyDescent="0.3">
      <c r="A313" s="20" t="str">
        <f>'Customer Names'!A313</f>
        <v>Id312</v>
      </c>
      <c r="B313" s="20" t="str">
        <f>VLOOKUP(A313,'Data Transformation'!A:D,3,)</f>
        <v>Widmann</v>
      </c>
      <c r="C313">
        <f>VLOOKUP(A313,'Medical Examinations'!A:H,2,)</f>
        <v>39.619999999999997</v>
      </c>
      <c r="D313">
        <f>VLOOKUP(A313,'Medical Examinations'!A:H,3,)</f>
        <v>4.28</v>
      </c>
      <c r="E313" t="str">
        <f>VLOOKUP(A313,'Medical Examinations'!A:H,4,)</f>
        <v>No</v>
      </c>
      <c r="F313" t="str">
        <f>VLOOKUP(A313,'Medical Examinations'!A:H,5,)</f>
        <v>No</v>
      </c>
      <c r="G313" t="str">
        <f>VLOOKUP(A313,'Medical Examinations'!A:H,6,)</f>
        <v>No</v>
      </c>
      <c r="H313">
        <f>VLOOKUP(A313,'Medical Examinations'!A:H,7,)</f>
        <v>1</v>
      </c>
      <c r="I313" t="str">
        <f>VLOOKUP(A313,'Medical Examinations'!A:H,8,)</f>
        <v>yes</v>
      </c>
      <c r="J313" t="str">
        <f>VLOOKUP('HEALTH CARE'!C313,'Data Transformation'!BR:BS,2,)</f>
        <v>OBESITY</v>
      </c>
      <c r="K313" t="str">
        <f>VLOOKUP(D313,'Data Transformation'!BV:BW,2,)</f>
        <v>NORMAL</v>
      </c>
      <c r="L313" t="str">
        <f>VLOOKUP(A313,'Hospitalisation Details'!A:J,10,)</f>
        <v>28/Oct/1998</v>
      </c>
      <c r="M313" s="17">
        <f>VLOOKUP(A313,'Hospitalisation Details'!A:J,6,)</f>
        <v>30422.03</v>
      </c>
      <c r="N313" s="17" t="str">
        <f>VLOOKUP(A313,'Hospitalisation Details'!A:J,7,)</f>
        <v>tier - 2</v>
      </c>
      <c r="O313" t="str">
        <f>VLOOKUP(A313,'Hospitalisation Details'!A:J,8,)</f>
        <v>tier - 3</v>
      </c>
      <c r="P313" t="str">
        <f>VLOOKUP(A313,'Hospitalisation Details'!A:J,9,)</f>
        <v>R1011</v>
      </c>
      <c r="Q313">
        <f>VLOOKUP(A313,'Data Transformation'!DZ:EA,2,)</f>
        <v>25</v>
      </c>
    </row>
    <row r="314" spans="1:17" x14ac:dyDescent="0.3">
      <c r="A314" s="20" t="str">
        <f>'Customer Names'!A314</f>
        <v>Id313</v>
      </c>
      <c r="B314" s="20" t="str">
        <f>VLOOKUP(A314,'Data Transformation'!A:D,3,)</f>
        <v>Tunney</v>
      </c>
      <c r="C314">
        <f>VLOOKUP(A314,'Medical Examinations'!A:H,2,)</f>
        <v>18.329999999999998</v>
      </c>
      <c r="D314">
        <f>VLOOKUP(A314,'Medical Examinations'!A:H,3,)</f>
        <v>4.16</v>
      </c>
      <c r="E314" t="str">
        <f>VLOOKUP(A314,'Medical Examinations'!A:H,4,)</f>
        <v>yes</v>
      </c>
      <c r="F314" t="str">
        <f>VLOOKUP(A314,'Medical Examinations'!A:H,5,)</f>
        <v>No</v>
      </c>
      <c r="G314" t="str">
        <f>VLOOKUP(A314,'Medical Examinations'!A:H,6,)</f>
        <v>No</v>
      </c>
      <c r="H314" t="str">
        <f>VLOOKUP(A314,'Medical Examinations'!A:H,7,)</f>
        <v>No major surgery</v>
      </c>
      <c r="I314" t="str">
        <f>VLOOKUP(A314,'Medical Examinations'!A:H,8,)</f>
        <v>yes</v>
      </c>
      <c r="J314" t="str">
        <f>VLOOKUP('HEALTH CARE'!C314,'Data Transformation'!BR:BS,2,)</f>
        <v>UNDER WEIGHT</v>
      </c>
      <c r="K314" t="str">
        <f>VLOOKUP(D314,'Data Transformation'!BV:BW,2,)</f>
        <v>NORMAL</v>
      </c>
      <c r="L314" t="str">
        <f>VLOOKUP(A314,'Hospitalisation Details'!A:J,10,)</f>
        <v>3/Sep/1976</v>
      </c>
      <c r="M314" s="17">
        <f>VLOOKUP(A314,'Hospitalisation Details'!A:J,6,)</f>
        <v>30409.53</v>
      </c>
      <c r="N314" s="17" t="str">
        <f>VLOOKUP(A314,'Hospitalisation Details'!A:J,7,)</f>
        <v>tier - 2</v>
      </c>
      <c r="O314" t="str">
        <f>VLOOKUP(A314,'Hospitalisation Details'!A:J,8,)</f>
        <v>tier - 3</v>
      </c>
      <c r="P314" t="str">
        <f>VLOOKUP(A314,'Hospitalisation Details'!A:J,9,)</f>
        <v>R1012</v>
      </c>
      <c r="Q314">
        <f>VLOOKUP(A314,'Data Transformation'!DZ:EA,2,)</f>
        <v>47</v>
      </c>
    </row>
    <row r="315" spans="1:17" x14ac:dyDescent="0.3">
      <c r="A315" s="20" t="str">
        <f>'Customer Names'!A315</f>
        <v>Id314</v>
      </c>
      <c r="B315" s="20" t="str">
        <f>VLOOKUP(A315,'Data Transformation'!A:D,3,)</f>
        <v>San Juan</v>
      </c>
      <c r="C315">
        <f>VLOOKUP(A315,'Medical Examinations'!A:H,2,)</f>
        <v>17.11</v>
      </c>
      <c r="D315">
        <f>VLOOKUP(A315,'Medical Examinations'!A:H,3,)</f>
        <v>4.9800000000000004</v>
      </c>
      <c r="E315" t="str">
        <f>VLOOKUP(A315,'Medical Examinations'!A:H,4,)</f>
        <v>yes</v>
      </c>
      <c r="F315" t="str">
        <f>VLOOKUP(A315,'Medical Examinations'!A:H,5,)</f>
        <v>No</v>
      </c>
      <c r="G315" t="str">
        <f>VLOOKUP(A315,'Medical Examinations'!A:H,6,)</f>
        <v>Yes</v>
      </c>
      <c r="H315">
        <f>VLOOKUP(A315,'Medical Examinations'!A:H,7,)</f>
        <v>1</v>
      </c>
      <c r="I315" t="str">
        <f>VLOOKUP(A315,'Medical Examinations'!A:H,8,)</f>
        <v>yes</v>
      </c>
      <c r="J315" t="str">
        <f>VLOOKUP('HEALTH CARE'!C315,'Data Transformation'!BR:BS,2,)</f>
        <v>UNDER WEIGHT</v>
      </c>
      <c r="K315" t="str">
        <f>VLOOKUP(D315,'Data Transformation'!BV:BW,2,)</f>
        <v>NORMAL</v>
      </c>
      <c r="L315" t="str">
        <f>VLOOKUP(A315,'Hospitalisation Details'!A:J,10,)</f>
        <v>30/Jul/1969</v>
      </c>
      <c r="M315" s="17">
        <f>VLOOKUP(A315,'Hospitalisation Details'!A:J,6,)</f>
        <v>30366.93</v>
      </c>
      <c r="N315" s="17" t="str">
        <f>VLOOKUP(A315,'Hospitalisation Details'!A:J,7,)</f>
        <v>tier - 2</v>
      </c>
      <c r="O315" t="str">
        <f>VLOOKUP(A315,'Hospitalisation Details'!A:J,8,)</f>
        <v>tier - 2</v>
      </c>
      <c r="P315" t="str">
        <f>VLOOKUP(A315,'Hospitalisation Details'!A:J,9,)</f>
        <v>R1011</v>
      </c>
      <c r="Q315">
        <f>VLOOKUP(A315,'Data Transformation'!DZ:EA,2,)</f>
        <v>54</v>
      </c>
    </row>
    <row r="316" spans="1:17" x14ac:dyDescent="0.3">
      <c r="A316" s="20" t="str">
        <f>'Customer Names'!A316</f>
        <v>Id315</v>
      </c>
      <c r="B316" s="20" t="str">
        <f>VLOOKUP(A316,'Data Transformation'!A:D,3,)</f>
        <v>Croll</v>
      </c>
      <c r="C316">
        <f>VLOOKUP(A316,'Medical Examinations'!A:H,2,)</f>
        <v>43.5</v>
      </c>
      <c r="D316">
        <f>VLOOKUP(A316,'Medical Examinations'!A:H,3,)</f>
        <v>6.38</v>
      </c>
      <c r="E316" t="str">
        <f>VLOOKUP(A316,'Medical Examinations'!A:H,4,)</f>
        <v>No</v>
      </c>
      <c r="F316" t="str">
        <f>VLOOKUP(A316,'Medical Examinations'!A:H,5,)</f>
        <v>yes</v>
      </c>
      <c r="G316" t="str">
        <f>VLOOKUP(A316,'Medical Examinations'!A:H,6,)</f>
        <v>No</v>
      </c>
      <c r="H316">
        <f>VLOOKUP(A316,'Medical Examinations'!A:H,7,)</f>
        <v>1</v>
      </c>
      <c r="I316" t="str">
        <f>VLOOKUP(A316,'Medical Examinations'!A:H,8,)</f>
        <v>yes</v>
      </c>
      <c r="J316" t="str">
        <f>VLOOKUP('HEALTH CARE'!C316,'Data Transformation'!BR:BS,2,)</f>
        <v>OBESITY</v>
      </c>
      <c r="K316" t="str">
        <f>VLOOKUP(D316,'Data Transformation'!BV:BW,2,)</f>
        <v>Prediabetes</v>
      </c>
      <c r="L316" t="str">
        <f>VLOOKUP(A316,'Hospitalisation Details'!A:J,10,)</f>
        <v>1/Jun/2004</v>
      </c>
      <c r="M316" s="17">
        <f>VLOOKUP(A316,'Hospitalisation Details'!A:J,6,)</f>
        <v>30328.27</v>
      </c>
      <c r="N316" s="17" t="str">
        <f>VLOOKUP(A316,'Hospitalisation Details'!A:J,7,)</f>
        <v>tier - 2</v>
      </c>
      <c r="O316" t="str">
        <f>VLOOKUP(A316,'Hospitalisation Details'!A:J,8,)</f>
        <v>tier - 2</v>
      </c>
      <c r="P316" t="str">
        <f>VLOOKUP(A316,'Hospitalisation Details'!A:J,9,)</f>
        <v>R1011</v>
      </c>
      <c r="Q316">
        <f>VLOOKUP(A316,'Data Transformation'!DZ:EA,2,)</f>
        <v>19</v>
      </c>
    </row>
    <row r="317" spans="1:17" x14ac:dyDescent="0.3">
      <c r="A317" s="20" t="str">
        <f>'Customer Names'!A317</f>
        <v>Id316</v>
      </c>
      <c r="B317" s="20" t="str">
        <f>VLOOKUP(A317,'Data Transformation'!A:D,3,)</f>
        <v>Rolfes</v>
      </c>
      <c r="C317">
        <f>VLOOKUP(A317,'Medical Examinations'!A:H,2,)</f>
        <v>25.364999999999998</v>
      </c>
      <c r="D317">
        <f>VLOOKUP(A317,'Medical Examinations'!A:H,3,)</f>
        <v>5.19</v>
      </c>
      <c r="E317" t="str">
        <f>VLOOKUP(A317,'Medical Examinations'!A:H,4,)</f>
        <v>No</v>
      </c>
      <c r="F317" t="str">
        <f>VLOOKUP(A317,'Medical Examinations'!A:H,5,)</f>
        <v>No</v>
      </c>
      <c r="G317" t="str">
        <f>VLOOKUP(A317,'Medical Examinations'!A:H,6,)</f>
        <v>No</v>
      </c>
      <c r="H317">
        <f>VLOOKUP(A317,'Medical Examinations'!A:H,7,)</f>
        <v>2</v>
      </c>
      <c r="I317" t="str">
        <f>VLOOKUP(A317,'Medical Examinations'!A:H,8,)</f>
        <v>No</v>
      </c>
      <c r="J317" t="str">
        <f>VLOOKUP('HEALTH CARE'!C317,'Data Transformation'!BR:BS,2,)</f>
        <v>OVER WEIGHT</v>
      </c>
      <c r="K317" t="str">
        <f>VLOOKUP(D317,'Data Transformation'!BV:BW,2,)</f>
        <v>NORMAL</v>
      </c>
      <c r="L317" t="str">
        <f>VLOOKUP(A317,'Hospitalisation Details'!A:J,10,)</f>
        <v>24/Jul/1972</v>
      </c>
      <c r="M317" s="17">
        <f>VLOOKUP(A317,'Hospitalisation Details'!A:J,6,)</f>
        <v>30284.639999999999</v>
      </c>
      <c r="N317" s="17" t="str">
        <f>VLOOKUP(A317,'Hospitalisation Details'!A:J,7,)</f>
        <v>tier - 1</v>
      </c>
      <c r="O317" t="str">
        <f>VLOOKUP(A317,'Hospitalisation Details'!A:J,8,)</f>
        <v>tier - 1</v>
      </c>
      <c r="P317" t="str">
        <f>VLOOKUP(A317,'Hospitalisation Details'!A:J,9,)</f>
        <v>R1012</v>
      </c>
      <c r="Q317">
        <f>VLOOKUP(A317,'Data Transformation'!DZ:EA,2,)</f>
        <v>51</v>
      </c>
    </row>
    <row r="318" spans="1:17" x14ac:dyDescent="0.3">
      <c r="A318" s="20" t="str">
        <f>'Customer Names'!A318</f>
        <v>Id317</v>
      </c>
      <c r="B318" s="20" t="str">
        <f>VLOOKUP(A318,'Data Transformation'!A:D,3,)</f>
        <v>Hinkle</v>
      </c>
      <c r="C318">
        <f>VLOOKUP(A318,'Medical Examinations'!A:H,2,)</f>
        <v>28.594999999999999</v>
      </c>
      <c r="D318">
        <f>VLOOKUP(A318,'Medical Examinations'!A:H,3,)</f>
        <v>10.210000000000001</v>
      </c>
      <c r="E318" t="str">
        <f>VLOOKUP(A318,'Medical Examinations'!A:H,4,)</f>
        <v>No</v>
      </c>
      <c r="F318" t="str">
        <f>VLOOKUP(A318,'Medical Examinations'!A:H,5,)</f>
        <v>No</v>
      </c>
      <c r="G318" t="str">
        <f>VLOOKUP(A318,'Medical Examinations'!A:H,6,)</f>
        <v>No</v>
      </c>
      <c r="H318" t="str">
        <f>VLOOKUP(A318,'Medical Examinations'!A:H,7,)</f>
        <v>No major surgery</v>
      </c>
      <c r="I318" t="str">
        <f>VLOOKUP(A318,'Medical Examinations'!A:H,8,)</f>
        <v>No</v>
      </c>
      <c r="J318" t="str">
        <f>VLOOKUP('HEALTH CARE'!C318,'Data Transformation'!BR:BS,2,)</f>
        <v>OVER WEIGHT</v>
      </c>
      <c r="K318" t="str">
        <f>VLOOKUP(D318,'Data Transformation'!BV:BW,2,)</f>
        <v>Diabetes</v>
      </c>
      <c r="L318" t="str">
        <f>VLOOKUP(A318,'Hospitalisation Details'!A:J,10,)</f>
        <v>15/Sep/1962</v>
      </c>
      <c r="M318" s="17">
        <f>VLOOKUP(A318,'Hospitalisation Details'!A:J,6,)</f>
        <v>30260</v>
      </c>
      <c r="N318" s="17" t="str">
        <f>VLOOKUP(A318,'Hospitalisation Details'!A:J,7,)</f>
        <v>tier - 1</v>
      </c>
      <c r="O318" t="str">
        <f>VLOOKUP(A318,'Hospitalisation Details'!A:J,8,)</f>
        <v>tier - 1</v>
      </c>
      <c r="P318" t="str">
        <f>VLOOKUP(A318,'Hospitalisation Details'!A:J,9,)</f>
        <v>R1014</v>
      </c>
      <c r="Q318">
        <f>VLOOKUP(A318,'Data Transformation'!DZ:EA,2,)</f>
        <v>61</v>
      </c>
    </row>
    <row r="319" spans="1:17" x14ac:dyDescent="0.3">
      <c r="A319" s="20" t="str">
        <f>'Customer Names'!A319</f>
        <v>Id318</v>
      </c>
      <c r="B319" s="20" t="str">
        <f>VLOOKUP(A319,'Data Transformation'!A:D,3,)</f>
        <v>Leuchanka</v>
      </c>
      <c r="C319">
        <f>VLOOKUP(A319,'Medical Examinations'!A:H,2,)</f>
        <v>29.83</v>
      </c>
      <c r="D319">
        <f>VLOOKUP(A319,'Medical Examinations'!A:H,3,)</f>
        <v>9.6999999999999993</v>
      </c>
      <c r="E319" t="str">
        <f>VLOOKUP(A319,'Medical Examinations'!A:H,4,)</f>
        <v>yes</v>
      </c>
      <c r="F319" t="str">
        <f>VLOOKUP(A319,'Medical Examinations'!A:H,5,)</f>
        <v>No</v>
      </c>
      <c r="G319" t="str">
        <f>VLOOKUP(A319,'Medical Examinations'!A:H,6,)</f>
        <v>Yes</v>
      </c>
      <c r="H319">
        <f>VLOOKUP(A319,'Medical Examinations'!A:H,7,)</f>
        <v>1</v>
      </c>
      <c r="I319" t="str">
        <f>VLOOKUP(A319,'Medical Examinations'!A:H,8,)</f>
        <v>yes</v>
      </c>
      <c r="J319" t="str">
        <f>VLOOKUP('HEALTH CARE'!C319,'Data Transformation'!BR:BS,2,)</f>
        <v>OVER WEIGHT</v>
      </c>
      <c r="K319" t="str">
        <f>VLOOKUP(D319,'Data Transformation'!BV:BW,2,)</f>
        <v>Diabetes</v>
      </c>
      <c r="L319" t="str">
        <f>VLOOKUP(A319,'Hospitalisation Details'!A:J,10,)</f>
        <v>13/Sep/1963</v>
      </c>
      <c r="M319" s="17">
        <f>VLOOKUP(A319,'Hospitalisation Details'!A:J,6,)</f>
        <v>30184.94</v>
      </c>
      <c r="N319" s="17" t="str">
        <f>VLOOKUP(A319,'Hospitalisation Details'!A:J,7,)</f>
        <v>tier - 1</v>
      </c>
      <c r="O319" t="str">
        <f>VLOOKUP(A319,'Hospitalisation Details'!A:J,8,)</f>
        <v>tier - 1</v>
      </c>
      <c r="P319" t="str">
        <f>VLOOKUP(A319,'Hospitalisation Details'!A:J,9,)</f>
        <v>R1014</v>
      </c>
      <c r="Q319">
        <f>VLOOKUP(A319,'Data Transformation'!DZ:EA,2,)</f>
        <v>60</v>
      </c>
    </row>
    <row r="320" spans="1:17" x14ac:dyDescent="0.3">
      <c r="A320" s="20" t="str">
        <f>'Customer Names'!A320</f>
        <v>Id319</v>
      </c>
      <c r="B320" s="20" t="str">
        <f>VLOOKUP(A320,'Data Transformation'!A:D,3,)</f>
        <v>Ayr</v>
      </c>
      <c r="C320">
        <f>VLOOKUP(A320,'Medical Examinations'!A:H,2,)</f>
        <v>24.7</v>
      </c>
      <c r="D320">
        <f>VLOOKUP(A320,'Medical Examinations'!A:H,3,)</f>
        <v>10.25</v>
      </c>
      <c r="E320" t="str">
        <f>VLOOKUP(A320,'Medical Examinations'!A:H,4,)</f>
        <v>No</v>
      </c>
      <c r="F320" t="str">
        <f>VLOOKUP(A320,'Medical Examinations'!A:H,5,)</f>
        <v>No</v>
      </c>
      <c r="G320" t="str">
        <f>VLOOKUP(A320,'Medical Examinations'!A:H,6,)</f>
        <v>No</v>
      </c>
      <c r="H320">
        <f>VLOOKUP(A320,'Medical Examinations'!A:H,7,)</f>
        <v>3</v>
      </c>
      <c r="I320" t="str">
        <f>VLOOKUP(A320,'Medical Examinations'!A:H,8,)</f>
        <v>No</v>
      </c>
      <c r="J320" t="str">
        <f>VLOOKUP('HEALTH CARE'!C320,'Data Transformation'!BR:BS,2,)</f>
        <v>NORMAL WEIGHT</v>
      </c>
      <c r="K320" t="str">
        <f>VLOOKUP(D320,'Data Transformation'!BV:BW,2,)</f>
        <v>Diabetes</v>
      </c>
      <c r="L320" t="str">
        <f>VLOOKUP(A320,'Hospitalisation Details'!A:J,10,)</f>
        <v>11/Aug/1958</v>
      </c>
      <c r="M320" s="17">
        <f>VLOOKUP(A320,'Hospitalisation Details'!A:J,6,)</f>
        <v>30166.62</v>
      </c>
      <c r="N320" s="17" t="str">
        <f>VLOOKUP(A320,'Hospitalisation Details'!A:J,7,)</f>
        <v>tier - 1</v>
      </c>
      <c r="O320" t="str">
        <f>VLOOKUP(A320,'Hospitalisation Details'!A:J,8,)</f>
        <v>tier - 3</v>
      </c>
      <c r="P320" t="str">
        <f>VLOOKUP(A320,'Hospitalisation Details'!A:J,9,)</f>
        <v>R1012</v>
      </c>
      <c r="Q320">
        <f>VLOOKUP(A320,'Data Transformation'!DZ:EA,2,)</f>
        <v>65</v>
      </c>
    </row>
    <row r="321" spans="1:17" x14ac:dyDescent="0.3">
      <c r="A321" s="20" t="str">
        <f>'Customer Names'!A321</f>
        <v>Id320</v>
      </c>
      <c r="B321" s="20" t="str">
        <f>VLOOKUP(A321,'Data Transformation'!A:D,3,)</f>
        <v>Siegel</v>
      </c>
      <c r="C321">
        <f>VLOOKUP(A321,'Medical Examinations'!A:H,2,)</f>
        <v>17.940000000000001</v>
      </c>
      <c r="D321">
        <f>VLOOKUP(A321,'Medical Examinations'!A:H,3,)</f>
        <v>9.77</v>
      </c>
      <c r="E321" t="str">
        <f>VLOOKUP(A321,'Medical Examinations'!A:H,4,)</f>
        <v>No</v>
      </c>
      <c r="F321" t="str">
        <f>VLOOKUP(A321,'Medical Examinations'!A:H,5,)</f>
        <v>No</v>
      </c>
      <c r="G321" t="str">
        <f>VLOOKUP(A321,'Medical Examinations'!A:H,6,)</f>
        <v>No</v>
      </c>
      <c r="H321" t="str">
        <f>VLOOKUP(A321,'Medical Examinations'!A:H,7,)</f>
        <v>No major surgery</v>
      </c>
      <c r="I321" t="str">
        <f>VLOOKUP(A321,'Medical Examinations'!A:H,8,)</f>
        <v>yes</v>
      </c>
      <c r="J321" t="str">
        <f>VLOOKUP('HEALTH CARE'!C321,'Data Transformation'!BR:BS,2,)</f>
        <v>UNDER WEIGHT</v>
      </c>
      <c r="K321" t="str">
        <f>VLOOKUP(D321,'Data Transformation'!BV:BW,2,)</f>
        <v>Diabetes</v>
      </c>
      <c r="L321" t="str">
        <f>VLOOKUP(A321,'Hospitalisation Details'!A:J,10,)</f>
        <v>25/Dec/1971</v>
      </c>
      <c r="M321" s="17">
        <f>VLOOKUP(A321,'Hospitalisation Details'!A:J,6,)</f>
        <v>30134.75</v>
      </c>
      <c r="N321" s="17" t="str">
        <f>VLOOKUP(A321,'Hospitalisation Details'!A:J,7,)</f>
        <v>tier - 2</v>
      </c>
      <c r="O321" t="str">
        <f>VLOOKUP(A321,'Hospitalisation Details'!A:J,8,)</f>
        <v>tier - 3</v>
      </c>
      <c r="P321" t="str">
        <f>VLOOKUP(A321,'Hospitalisation Details'!A:J,9,)</f>
        <v>R1011</v>
      </c>
      <c r="Q321">
        <f>VLOOKUP(A321,'Data Transformation'!DZ:EA,2,)</f>
        <v>52</v>
      </c>
    </row>
    <row r="322" spans="1:17" x14ac:dyDescent="0.3">
      <c r="A322" s="20" t="str">
        <f>'Customer Names'!A322</f>
        <v>Id321</v>
      </c>
      <c r="B322" s="20" t="str">
        <f>VLOOKUP(A322,'Data Transformation'!A:D,3,)</f>
        <v>Penrose</v>
      </c>
      <c r="C322">
        <f>VLOOKUP(A322,'Medical Examinations'!A:H,2,)</f>
        <v>21.08</v>
      </c>
      <c r="D322">
        <f>VLOOKUP(A322,'Medical Examinations'!A:H,3,)</f>
        <v>4.83</v>
      </c>
      <c r="E322" t="str">
        <f>VLOOKUP(A322,'Medical Examinations'!A:H,4,)</f>
        <v>No</v>
      </c>
      <c r="F322" t="str">
        <f>VLOOKUP(A322,'Medical Examinations'!A:H,5,)</f>
        <v>No</v>
      </c>
      <c r="G322" t="str">
        <f>VLOOKUP(A322,'Medical Examinations'!A:H,6,)</f>
        <v>Yes</v>
      </c>
      <c r="H322">
        <f>VLOOKUP(A322,'Medical Examinations'!A:H,7,)</f>
        <v>1</v>
      </c>
      <c r="I322" t="str">
        <f>VLOOKUP(A322,'Medical Examinations'!A:H,8,)</f>
        <v>yes</v>
      </c>
      <c r="J322" t="str">
        <f>VLOOKUP('HEALTH CARE'!C322,'Data Transformation'!BR:BS,2,)</f>
        <v>NORMAL WEIGHT</v>
      </c>
      <c r="K322" t="str">
        <f>VLOOKUP(D322,'Data Transformation'!BV:BW,2,)</f>
        <v>NORMAL</v>
      </c>
      <c r="L322" t="str">
        <f>VLOOKUP(A322,'Hospitalisation Details'!A:J,10,)</f>
        <v>2/Sep/1979</v>
      </c>
      <c r="M322" s="17">
        <f>VLOOKUP(A322,'Hospitalisation Details'!A:J,6,)</f>
        <v>30095.97</v>
      </c>
      <c r="N322" s="17" t="str">
        <f>VLOOKUP(A322,'Hospitalisation Details'!A:J,7,)</f>
        <v>tier - 2</v>
      </c>
      <c r="O322" t="str">
        <f>VLOOKUP(A322,'Hospitalisation Details'!A:J,8,)</f>
        <v>tier - 3</v>
      </c>
      <c r="P322" t="str">
        <f>VLOOKUP(A322,'Hospitalisation Details'!A:J,9,)</f>
        <v>R1011</v>
      </c>
      <c r="Q322">
        <f>VLOOKUP(A322,'Data Transformation'!DZ:EA,2,)</f>
        <v>44</v>
      </c>
    </row>
    <row r="323" spans="1:17" x14ac:dyDescent="0.3">
      <c r="A323" s="20" t="str">
        <f>'Customer Names'!A323</f>
        <v>Id322</v>
      </c>
      <c r="B323" s="20" t="str">
        <f>VLOOKUP(A323,'Data Transformation'!A:D,3,)</f>
        <v>Schuler</v>
      </c>
      <c r="C323">
        <f>VLOOKUP(A323,'Medical Examinations'!A:H,2,)</f>
        <v>37.715000000000003</v>
      </c>
      <c r="D323">
        <f>VLOOKUP(A323,'Medical Examinations'!A:H,3,)</f>
        <v>10.86</v>
      </c>
      <c r="E323" t="str">
        <f>VLOOKUP(A323,'Medical Examinations'!A:H,4,)</f>
        <v>yes</v>
      </c>
      <c r="F323" t="str">
        <f>VLOOKUP(A323,'Medical Examinations'!A:H,5,)</f>
        <v>No</v>
      </c>
      <c r="G323" t="str">
        <f>VLOOKUP(A323,'Medical Examinations'!A:H,6,)</f>
        <v>No</v>
      </c>
      <c r="H323" t="str">
        <f>VLOOKUP(A323,'Medical Examinations'!A:H,7,)</f>
        <v>No major surgery</v>
      </c>
      <c r="I323" t="str">
        <f>VLOOKUP(A323,'Medical Examinations'!A:H,8,)</f>
        <v>No</v>
      </c>
      <c r="J323" t="str">
        <f>VLOOKUP('HEALTH CARE'!C323,'Data Transformation'!BR:BS,2,)</f>
        <v>OBESITY</v>
      </c>
      <c r="K323" t="str">
        <f>VLOOKUP(D323,'Data Transformation'!BV:BW,2,)</f>
        <v>Diabetes</v>
      </c>
      <c r="L323" t="str">
        <f>VLOOKUP(A323,'Hospitalisation Details'!A:J,10,)</f>
        <v>16/Jun/1967</v>
      </c>
      <c r="M323" s="17">
        <f>VLOOKUP(A323,'Hospitalisation Details'!A:J,6,)</f>
        <v>30063.58</v>
      </c>
      <c r="N323" s="17" t="str">
        <f>VLOOKUP(A323,'Hospitalisation Details'!A:J,7,)</f>
        <v>tier - 1</v>
      </c>
      <c r="O323" t="str">
        <f>VLOOKUP(A323,'Hospitalisation Details'!A:J,8,)</f>
        <v>tier - 1</v>
      </c>
      <c r="P323" t="str">
        <f>VLOOKUP(A323,'Hospitalisation Details'!A:J,9,)</f>
        <v>R1012</v>
      </c>
      <c r="Q323">
        <f>VLOOKUP(A323,'Data Transformation'!DZ:EA,2,)</f>
        <v>56</v>
      </c>
    </row>
    <row r="324" spans="1:17" x14ac:dyDescent="0.3">
      <c r="A324" s="20" t="str">
        <f>'Customer Names'!A324</f>
        <v>Id323</v>
      </c>
      <c r="B324" s="20" t="str">
        <f>VLOOKUP(A324,'Data Transformation'!A:D,3,)</f>
        <v>Walker</v>
      </c>
      <c r="C324">
        <f>VLOOKUP(A324,'Medical Examinations'!A:H,2,)</f>
        <v>22.39</v>
      </c>
      <c r="D324">
        <f>VLOOKUP(A324,'Medical Examinations'!A:H,3,)</f>
        <v>9.5299999999999994</v>
      </c>
      <c r="E324" t="str">
        <f>VLOOKUP(A324,'Medical Examinations'!A:H,4,)</f>
        <v>yes</v>
      </c>
      <c r="F324" t="str">
        <f>VLOOKUP(A324,'Medical Examinations'!A:H,5,)</f>
        <v>No</v>
      </c>
      <c r="G324" t="str">
        <f>VLOOKUP(A324,'Medical Examinations'!A:H,6,)</f>
        <v>No</v>
      </c>
      <c r="H324" t="str">
        <f>VLOOKUP(A324,'Medical Examinations'!A:H,7,)</f>
        <v>No major surgery</v>
      </c>
      <c r="I324" t="str">
        <f>VLOOKUP(A324,'Medical Examinations'!A:H,8,)</f>
        <v>yes</v>
      </c>
      <c r="J324" t="str">
        <f>VLOOKUP('HEALTH CARE'!C324,'Data Transformation'!BR:BS,2,)</f>
        <v>NORMAL WEIGHT</v>
      </c>
      <c r="K324" t="str">
        <f>VLOOKUP(D324,'Data Transformation'!BV:BW,2,)</f>
        <v>Diabetes</v>
      </c>
      <c r="L324" t="str">
        <f>VLOOKUP(A324,'Hospitalisation Details'!A:J,10,)</f>
        <v>4/Aug/1981</v>
      </c>
      <c r="M324" s="17">
        <f>VLOOKUP(A324,'Hospitalisation Details'!A:J,6,)</f>
        <v>30026.87</v>
      </c>
      <c r="N324" s="17" t="str">
        <f>VLOOKUP(A324,'Hospitalisation Details'!A:J,7,)</f>
        <v>tier - 2</v>
      </c>
      <c r="O324" t="str">
        <f>VLOOKUP(A324,'Hospitalisation Details'!A:J,8,)</f>
        <v>tier - 3</v>
      </c>
      <c r="P324" t="str">
        <f>VLOOKUP(A324,'Hospitalisation Details'!A:J,9,)</f>
        <v>R1012</v>
      </c>
      <c r="Q324">
        <f>VLOOKUP(A324,'Data Transformation'!DZ:EA,2,)</f>
        <v>42</v>
      </c>
    </row>
    <row r="325" spans="1:17" x14ac:dyDescent="0.3">
      <c r="A325" s="20" t="str">
        <f>'Customer Names'!A325</f>
        <v>Id324</v>
      </c>
      <c r="B325" s="20" t="str">
        <f>VLOOKUP(A325,'Data Transformation'!A:D,3,)</f>
        <v>Stange</v>
      </c>
      <c r="C325">
        <f>VLOOKUP(A325,'Medical Examinations'!A:H,2,)</f>
        <v>28.78</v>
      </c>
      <c r="D325">
        <f>VLOOKUP(A325,'Medical Examinations'!A:H,3,)</f>
        <v>5.68</v>
      </c>
      <c r="E325" t="str">
        <f>VLOOKUP(A325,'Medical Examinations'!A:H,4,)</f>
        <v>No</v>
      </c>
      <c r="F325" t="str">
        <f>VLOOKUP(A325,'Medical Examinations'!A:H,5,)</f>
        <v>No</v>
      </c>
      <c r="G325" t="str">
        <f>VLOOKUP(A325,'Medical Examinations'!A:H,6,)</f>
        <v>No</v>
      </c>
      <c r="H325" t="str">
        <f>VLOOKUP(A325,'Medical Examinations'!A:H,7,)</f>
        <v>No major surgery</v>
      </c>
      <c r="I325" t="str">
        <f>VLOOKUP(A325,'Medical Examinations'!A:H,8,)</f>
        <v>yes</v>
      </c>
      <c r="J325" t="str">
        <f>VLOOKUP('HEALTH CARE'!C325,'Data Transformation'!BR:BS,2,)</f>
        <v>OVER WEIGHT</v>
      </c>
      <c r="K325" t="str">
        <f>VLOOKUP(D325,'Data Transformation'!BV:BW,2,)</f>
        <v>NORMAL</v>
      </c>
      <c r="L325" t="str">
        <f>VLOOKUP(A325,'Hospitalisation Details'!A:J,10,)</f>
        <v>5/Oct/1991</v>
      </c>
      <c r="M325" s="17">
        <f>VLOOKUP(A325,'Hospitalisation Details'!A:J,6,)</f>
        <v>29969.67</v>
      </c>
      <c r="N325" s="17" t="str">
        <f>VLOOKUP(A325,'Hospitalisation Details'!A:J,7,)</f>
        <v>tier - 1</v>
      </c>
      <c r="O325" t="str">
        <f>VLOOKUP(A325,'Hospitalisation Details'!A:J,8,)</f>
        <v>tier - 1</v>
      </c>
      <c r="P325" t="str">
        <f>VLOOKUP(A325,'Hospitalisation Details'!A:J,9,)</f>
        <v>R1011</v>
      </c>
      <c r="Q325">
        <f>VLOOKUP(A325,'Data Transformation'!DZ:EA,2,)</f>
        <v>32</v>
      </c>
    </row>
    <row r="326" spans="1:17" x14ac:dyDescent="0.3">
      <c r="A326" s="20" t="str">
        <f>'Customer Names'!A326</f>
        <v>Id325</v>
      </c>
      <c r="B326" s="20" t="str">
        <f>VLOOKUP(A326,'Data Transformation'!A:D,3,)</f>
        <v>Roy</v>
      </c>
      <c r="C326">
        <f>VLOOKUP(A326,'Medical Examinations'!A:H,2,)</f>
        <v>18.329999999999998</v>
      </c>
      <c r="D326">
        <f>VLOOKUP(A326,'Medical Examinations'!A:H,3,)</f>
        <v>5.57</v>
      </c>
      <c r="E326" t="str">
        <f>VLOOKUP(A326,'Medical Examinations'!A:H,4,)</f>
        <v>yes</v>
      </c>
      <c r="F326" t="str">
        <f>VLOOKUP(A326,'Medical Examinations'!A:H,5,)</f>
        <v>No</v>
      </c>
      <c r="G326" t="str">
        <f>VLOOKUP(A326,'Medical Examinations'!A:H,6,)</f>
        <v>No</v>
      </c>
      <c r="H326" t="str">
        <f>VLOOKUP(A326,'Medical Examinations'!A:H,7,)</f>
        <v>No major surgery</v>
      </c>
      <c r="I326" t="str">
        <f>VLOOKUP(A326,'Medical Examinations'!A:H,8,)</f>
        <v>yes</v>
      </c>
      <c r="J326" t="str">
        <f>VLOOKUP('HEALTH CARE'!C326,'Data Transformation'!BR:BS,2,)</f>
        <v>UNDER WEIGHT</v>
      </c>
      <c r="K326" t="str">
        <f>VLOOKUP(D326,'Data Transformation'!BV:BW,2,)</f>
        <v>NORMAL</v>
      </c>
      <c r="L326" t="str">
        <f>VLOOKUP(A326,'Hospitalisation Details'!A:J,10,)</f>
        <v>12/Jun/1976</v>
      </c>
      <c r="M326" s="17">
        <f>VLOOKUP(A326,'Hospitalisation Details'!A:J,6,)</f>
        <v>29933.75</v>
      </c>
      <c r="N326" s="17" t="str">
        <f>VLOOKUP(A326,'Hospitalisation Details'!A:J,7,)</f>
        <v>tier - 1</v>
      </c>
      <c r="O326" t="str">
        <f>VLOOKUP(A326,'Hospitalisation Details'!A:J,8,)</f>
        <v>tier - 1</v>
      </c>
      <c r="P326" t="str">
        <f>VLOOKUP(A326,'Hospitalisation Details'!A:J,9,)</f>
        <v>R1011</v>
      </c>
      <c r="Q326">
        <f>VLOOKUP(A326,'Data Transformation'!DZ:EA,2,)</f>
        <v>47</v>
      </c>
    </row>
    <row r="327" spans="1:17" x14ac:dyDescent="0.3">
      <c r="A327" s="20" t="str">
        <f>'Customer Names'!A327</f>
        <v>Id326</v>
      </c>
      <c r="B327" s="20" t="str">
        <f>VLOOKUP(A327,'Data Transformation'!A:D,3,)</f>
        <v>Potere</v>
      </c>
      <c r="C327">
        <f>VLOOKUP(A327,'Medical Examinations'!A:H,2,)</f>
        <v>26.39</v>
      </c>
      <c r="D327">
        <f>VLOOKUP(A327,'Medical Examinations'!A:H,3,)</f>
        <v>4.58</v>
      </c>
      <c r="E327" t="str">
        <f>VLOOKUP(A327,'Medical Examinations'!A:H,4,)</f>
        <v>yes</v>
      </c>
      <c r="F327" t="str">
        <f>VLOOKUP(A327,'Medical Examinations'!A:H,5,)</f>
        <v>No</v>
      </c>
      <c r="G327" t="str">
        <f>VLOOKUP(A327,'Medical Examinations'!A:H,6,)</f>
        <v>No</v>
      </c>
      <c r="H327">
        <f>VLOOKUP(A327,'Medical Examinations'!A:H,7,)</f>
        <v>1</v>
      </c>
      <c r="I327" t="str">
        <f>VLOOKUP(A327,'Medical Examinations'!A:H,8,)</f>
        <v>yes</v>
      </c>
      <c r="J327" t="str">
        <f>VLOOKUP('HEALTH CARE'!C327,'Data Transformation'!BR:BS,2,)</f>
        <v>OVER WEIGHT</v>
      </c>
      <c r="K327" t="str">
        <f>VLOOKUP(D327,'Data Transformation'!BV:BW,2,)</f>
        <v>NORMAL</v>
      </c>
      <c r="L327" t="str">
        <f>VLOOKUP(A327,'Hospitalisation Details'!A:J,10,)</f>
        <v>30/Dec/1988</v>
      </c>
      <c r="M327" s="17">
        <f>VLOOKUP(A327,'Hospitalisation Details'!A:J,6,)</f>
        <v>29929.56</v>
      </c>
      <c r="N327" s="17" t="str">
        <f>VLOOKUP(A327,'Hospitalisation Details'!A:J,7,)</f>
        <v>tier - 1</v>
      </c>
      <c r="O327" t="str">
        <f>VLOOKUP(A327,'Hospitalisation Details'!A:J,8,)</f>
        <v>tier - 1</v>
      </c>
      <c r="P327" t="str">
        <f>VLOOKUP(A327,'Hospitalisation Details'!A:J,9,)</f>
        <v>R1011</v>
      </c>
      <c r="Q327">
        <f>VLOOKUP(A327,'Data Transformation'!DZ:EA,2,)</f>
        <v>35</v>
      </c>
    </row>
    <row r="328" spans="1:17" x14ac:dyDescent="0.3">
      <c r="A328" s="20" t="str">
        <f>'Customer Names'!A328</f>
        <v>Id327</v>
      </c>
      <c r="B328" s="20" t="str">
        <f>VLOOKUP(A328,'Data Transformation'!A:D,3,)</f>
        <v>Podgurski</v>
      </c>
      <c r="C328">
        <f>VLOOKUP(A328,'Medical Examinations'!A:H,2,)</f>
        <v>19.260000000000002</v>
      </c>
      <c r="D328">
        <f>VLOOKUP(A328,'Medical Examinations'!A:H,3,)</f>
        <v>8.9600000000000009</v>
      </c>
      <c r="E328" t="str">
        <f>VLOOKUP(A328,'Medical Examinations'!A:H,4,)</f>
        <v>yes</v>
      </c>
      <c r="F328" t="str">
        <f>VLOOKUP(A328,'Medical Examinations'!A:H,5,)</f>
        <v>No</v>
      </c>
      <c r="G328" t="str">
        <f>VLOOKUP(A328,'Medical Examinations'!A:H,6,)</f>
        <v>No</v>
      </c>
      <c r="H328">
        <f>VLOOKUP(A328,'Medical Examinations'!A:H,7,)</f>
        <v>1</v>
      </c>
      <c r="I328" t="str">
        <f>VLOOKUP(A328,'Medical Examinations'!A:H,8,)</f>
        <v>yes</v>
      </c>
      <c r="J328" t="str">
        <f>VLOOKUP('HEALTH CARE'!C328,'Data Transformation'!BR:BS,2,)</f>
        <v>NORMAL WEIGHT</v>
      </c>
      <c r="K328" t="str">
        <f>VLOOKUP(D328,'Data Transformation'!BV:BW,2,)</f>
        <v>Diabetes</v>
      </c>
      <c r="L328" t="str">
        <f>VLOOKUP(A328,'Hospitalisation Details'!A:J,10,)</f>
        <v>19/Aug/1975</v>
      </c>
      <c r="M328" s="17">
        <f>VLOOKUP(A328,'Hospitalisation Details'!A:J,6,)</f>
        <v>29899.25</v>
      </c>
      <c r="N328" s="17" t="str">
        <f>VLOOKUP(A328,'Hospitalisation Details'!A:J,7,)</f>
        <v>tier - 1</v>
      </c>
      <c r="O328" t="str">
        <f>VLOOKUP(A328,'Hospitalisation Details'!A:J,8,)</f>
        <v>tier - 3</v>
      </c>
      <c r="P328" t="str">
        <f>VLOOKUP(A328,'Hospitalisation Details'!A:J,9,)</f>
        <v>R1011</v>
      </c>
      <c r="Q328">
        <f>VLOOKUP(A328,'Data Transformation'!DZ:EA,2,)</f>
        <v>48</v>
      </c>
    </row>
    <row r="329" spans="1:17" x14ac:dyDescent="0.3">
      <c r="A329" s="20" t="str">
        <f>'Customer Names'!A329</f>
        <v>Id328</v>
      </c>
      <c r="B329" s="20" t="str">
        <f>VLOOKUP(A329,'Data Transformation'!A:D,3,)</f>
        <v>Diamond</v>
      </c>
      <c r="C329">
        <f>VLOOKUP(A329,'Medical Examinations'!A:H,2,)</f>
        <v>26.92</v>
      </c>
      <c r="D329">
        <f>VLOOKUP(A329,'Medical Examinations'!A:H,3,)</f>
        <v>6.09</v>
      </c>
      <c r="E329" t="str">
        <f>VLOOKUP(A329,'Medical Examinations'!A:H,4,)</f>
        <v>No</v>
      </c>
      <c r="F329" t="str">
        <f>VLOOKUP(A329,'Medical Examinations'!A:H,5,)</f>
        <v>No</v>
      </c>
      <c r="G329" t="str">
        <f>VLOOKUP(A329,'Medical Examinations'!A:H,6,)</f>
        <v>No</v>
      </c>
      <c r="H329" t="str">
        <f>VLOOKUP(A329,'Medical Examinations'!A:H,7,)</f>
        <v>No major surgery</v>
      </c>
      <c r="I329" t="str">
        <f>VLOOKUP(A329,'Medical Examinations'!A:H,8,)</f>
        <v>yes</v>
      </c>
      <c r="J329" t="str">
        <f>VLOOKUP('HEALTH CARE'!C329,'Data Transformation'!BR:BS,2,)</f>
        <v>OVER WEIGHT</v>
      </c>
      <c r="K329" t="str">
        <f>VLOOKUP(D329,'Data Transformation'!BV:BW,2,)</f>
        <v>Prediabetes</v>
      </c>
      <c r="L329" t="str">
        <f>VLOOKUP(A329,'Hospitalisation Details'!A:J,10,)</f>
        <v>30/Dec/1989</v>
      </c>
      <c r="M329" s="17">
        <f>VLOOKUP(A329,'Hospitalisation Details'!A:J,6,)</f>
        <v>29852.48</v>
      </c>
      <c r="N329" s="17" t="str">
        <f>VLOOKUP(A329,'Hospitalisation Details'!A:J,7,)</f>
        <v>tier - 1</v>
      </c>
      <c r="O329" t="str">
        <f>VLOOKUP(A329,'Hospitalisation Details'!A:J,8,)</f>
        <v>tier - 3</v>
      </c>
      <c r="P329" t="str">
        <f>VLOOKUP(A329,'Hospitalisation Details'!A:J,9,)</f>
        <v>R1011</v>
      </c>
      <c r="Q329">
        <f>VLOOKUP(A329,'Data Transformation'!DZ:EA,2,)</f>
        <v>34</v>
      </c>
    </row>
    <row r="330" spans="1:17" x14ac:dyDescent="0.3">
      <c r="A330" s="20" t="str">
        <f>'Customer Names'!A330</f>
        <v>Id329</v>
      </c>
      <c r="B330" s="20" t="str">
        <f>VLOOKUP(A330,'Data Transformation'!A:D,3,)</f>
        <v>Sallade</v>
      </c>
      <c r="C330">
        <f>VLOOKUP(A330,'Medical Examinations'!A:H,2,)</f>
        <v>19.73</v>
      </c>
      <c r="D330">
        <f>VLOOKUP(A330,'Medical Examinations'!A:H,3,)</f>
        <v>4.3600000000000003</v>
      </c>
      <c r="E330" t="str">
        <f>VLOOKUP(A330,'Medical Examinations'!A:H,4,)</f>
        <v>No</v>
      </c>
      <c r="F330" t="str">
        <f>VLOOKUP(A330,'Medical Examinations'!A:H,5,)</f>
        <v>No</v>
      </c>
      <c r="G330" t="str">
        <f>VLOOKUP(A330,'Medical Examinations'!A:H,6,)</f>
        <v>No</v>
      </c>
      <c r="H330" t="str">
        <f>VLOOKUP(A330,'Medical Examinations'!A:H,7,)</f>
        <v>No major surgery</v>
      </c>
      <c r="I330" t="str">
        <f>VLOOKUP(A330,'Medical Examinations'!A:H,8,)</f>
        <v>yes</v>
      </c>
      <c r="J330" t="str">
        <f>VLOOKUP('HEALTH CARE'!C330,'Data Transformation'!BR:BS,2,)</f>
        <v>NORMAL WEIGHT</v>
      </c>
      <c r="K330" t="str">
        <f>VLOOKUP(D330,'Data Transformation'!BV:BW,2,)</f>
        <v>NORMAL</v>
      </c>
      <c r="L330" t="str">
        <f>VLOOKUP(A330,'Hospitalisation Details'!A:J,10,)</f>
        <v>29/Oct/1982</v>
      </c>
      <c r="M330" s="17">
        <f>VLOOKUP(A330,'Hospitalisation Details'!A:J,6,)</f>
        <v>29818.76</v>
      </c>
      <c r="N330" s="17" t="str">
        <f>VLOOKUP(A330,'Hospitalisation Details'!A:J,7,)</f>
        <v>tier - 1</v>
      </c>
      <c r="O330" t="str">
        <f>VLOOKUP(A330,'Hospitalisation Details'!A:J,8,)</f>
        <v>tier - 1</v>
      </c>
      <c r="P330" t="str">
        <f>VLOOKUP(A330,'Hospitalisation Details'!A:J,9,)</f>
        <v>R1012</v>
      </c>
      <c r="Q330">
        <f>VLOOKUP(A330,'Data Transformation'!DZ:EA,2,)</f>
        <v>41</v>
      </c>
    </row>
    <row r="331" spans="1:17" x14ac:dyDescent="0.3">
      <c r="A331" s="20" t="str">
        <f>'Customer Names'!A331</f>
        <v>Id330</v>
      </c>
      <c r="B331" s="20" t="str">
        <f>VLOOKUP(A331,'Data Transformation'!A:D,3,)</f>
        <v>Zhang</v>
      </c>
      <c r="C331">
        <f>VLOOKUP(A331,'Medical Examinations'!A:H,2,)</f>
        <v>23.56</v>
      </c>
      <c r="D331">
        <f>VLOOKUP(A331,'Medical Examinations'!A:H,3,)</f>
        <v>11.74</v>
      </c>
      <c r="E331" t="str">
        <f>VLOOKUP(A331,'Medical Examinations'!A:H,4,)</f>
        <v>yes</v>
      </c>
      <c r="F331" t="str">
        <f>VLOOKUP(A331,'Medical Examinations'!A:H,5,)</f>
        <v>No</v>
      </c>
      <c r="G331" t="str">
        <f>VLOOKUP(A331,'Medical Examinations'!A:H,6,)</f>
        <v>No</v>
      </c>
      <c r="H331" t="str">
        <f>VLOOKUP(A331,'Medical Examinations'!A:H,7,)</f>
        <v>No major surgery</v>
      </c>
      <c r="I331" t="str">
        <f>VLOOKUP(A331,'Medical Examinations'!A:H,8,)</f>
        <v>yes</v>
      </c>
      <c r="J331" t="str">
        <f>VLOOKUP('HEALTH CARE'!C331,'Data Transformation'!BR:BS,2,)</f>
        <v>NORMAL WEIGHT</v>
      </c>
      <c r="K331" t="str">
        <f>VLOOKUP(D331,'Data Transformation'!BV:BW,2,)</f>
        <v>Diabetes</v>
      </c>
      <c r="L331" t="str">
        <f>VLOOKUP(A331,'Hospitalisation Details'!A:J,10,)</f>
        <v>13/Aug/1981</v>
      </c>
      <c r="M331" s="17">
        <f>VLOOKUP(A331,'Hospitalisation Details'!A:J,6,)</f>
        <v>29816.639999999999</v>
      </c>
      <c r="N331" s="17" t="str">
        <f>VLOOKUP(A331,'Hospitalisation Details'!A:J,7,)</f>
        <v>tier - 1</v>
      </c>
      <c r="O331" t="str">
        <f>VLOOKUP(A331,'Hospitalisation Details'!A:J,8,)</f>
        <v>tier - 2</v>
      </c>
      <c r="P331" t="str">
        <f>VLOOKUP(A331,'Hospitalisation Details'!A:J,9,)</f>
        <v>R1011</v>
      </c>
      <c r="Q331">
        <f>VLOOKUP(A331,'Data Transformation'!DZ:EA,2,)</f>
        <v>42</v>
      </c>
    </row>
    <row r="332" spans="1:17" x14ac:dyDescent="0.3">
      <c r="A332" s="20" t="str">
        <f>'Customer Names'!A332</f>
        <v>Id331</v>
      </c>
      <c r="B332" s="20" t="str">
        <f>VLOOKUP(A332,'Data Transformation'!A:D,3,)</f>
        <v>Chatfield</v>
      </c>
      <c r="C332">
        <f>VLOOKUP(A332,'Medical Examinations'!A:H,2,)</f>
        <v>37.67</v>
      </c>
      <c r="D332">
        <f>VLOOKUP(A332,'Medical Examinations'!A:H,3,)</f>
        <v>5.89</v>
      </c>
      <c r="E332" t="str">
        <f>VLOOKUP(A332,'Medical Examinations'!A:H,4,)</f>
        <v>No</v>
      </c>
      <c r="F332" t="str">
        <f>VLOOKUP(A332,'Medical Examinations'!A:H,5,)</f>
        <v>No</v>
      </c>
      <c r="G332" t="str">
        <f>VLOOKUP(A332,'Medical Examinations'!A:H,6,)</f>
        <v>No</v>
      </c>
      <c r="H332">
        <f>VLOOKUP(A332,'Medical Examinations'!A:H,7,)</f>
        <v>1</v>
      </c>
      <c r="I332" t="str">
        <f>VLOOKUP(A332,'Medical Examinations'!A:H,8,)</f>
        <v>yes</v>
      </c>
      <c r="J332" t="str">
        <f>VLOOKUP('HEALTH CARE'!C332,'Data Transformation'!BR:BS,2,)</f>
        <v>OBESITY</v>
      </c>
      <c r="K332" t="str">
        <f>VLOOKUP(D332,'Data Transformation'!BV:BW,2,)</f>
        <v>Prediabetes</v>
      </c>
      <c r="L332" t="str">
        <f>VLOOKUP(A332,'Hospitalisation Details'!A:J,10,)</f>
        <v>20/Jun/1998</v>
      </c>
      <c r="M332" s="17">
        <f>VLOOKUP(A332,'Hospitalisation Details'!A:J,6,)</f>
        <v>29760.6</v>
      </c>
      <c r="N332" s="17" t="str">
        <f>VLOOKUP(A332,'Hospitalisation Details'!A:J,7,)</f>
        <v>tier - 1</v>
      </c>
      <c r="O332" t="str">
        <f>VLOOKUP(A332,'Hospitalisation Details'!A:J,8,)</f>
        <v>tier - 2</v>
      </c>
      <c r="P332" t="str">
        <f>VLOOKUP(A332,'Hospitalisation Details'!A:J,9,)</f>
        <v>R1011</v>
      </c>
      <c r="Q332">
        <f>VLOOKUP(A332,'Data Transformation'!DZ:EA,2,)</f>
        <v>25</v>
      </c>
    </row>
    <row r="333" spans="1:17" x14ac:dyDescent="0.3">
      <c r="A333" s="20" t="str">
        <f>'Customer Names'!A333</f>
        <v>Id332</v>
      </c>
      <c r="B333" s="20" t="str">
        <f>VLOOKUP(A333,'Data Transformation'!A:D,3,)</f>
        <v>Bruns</v>
      </c>
      <c r="C333">
        <f>VLOOKUP(A333,'Medical Examinations'!A:H,2,)</f>
        <v>18.73</v>
      </c>
      <c r="D333">
        <f>VLOOKUP(A333,'Medical Examinations'!A:H,3,)</f>
        <v>10.64</v>
      </c>
      <c r="E333" t="str">
        <f>VLOOKUP(A333,'Medical Examinations'!A:H,4,)</f>
        <v>No</v>
      </c>
      <c r="F333" t="str">
        <f>VLOOKUP(A333,'Medical Examinations'!A:H,5,)</f>
        <v>No</v>
      </c>
      <c r="G333" t="str">
        <f>VLOOKUP(A333,'Medical Examinations'!A:H,6,)</f>
        <v>No</v>
      </c>
      <c r="H333">
        <f>VLOOKUP(A333,'Medical Examinations'!A:H,7,)</f>
        <v>2</v>
      </c>
      <c r="I333" t="str">
        <f>VLOOKUP(A333,'Medical Examinations'!A:H,8,)</f>
        <v>yes</v>
      </c>
      <c r="J333" t="str">
        <f>VLOOKUP('HEALTH CARE'!C333,'Data Transformation'!BR:BS,2,)</f>
        <v>NORMAL WEIGHT</v>
      </c>
      <c r="K333" t="str">
        <f>VLOOKUP(D333,'Data Transformation'!BV:BW,2,)</f>
        <v>Diabetes</v>
      </c>
      <c r="L333" t="str">
        <f>VLOOKUP(A333,'Hospitalisation Details'!A:J,10,)</f>
        <v>23/Aug/1973</v>
      </c>
      <c r="M333" s="17">
        <f>VLOOKUP(A333,'Hospitalisation Details'!A:J,6,)</f>
        <v>29757.69</v>
      </c>
      <c r="N333" s="17" t="str">
        <f>VLOOKUP(A333,'Hospitalisation Details'!A:J,7,)</f>
        <v>tier - 1</v>
      </c>
      <c r="O333" t="str">
        <f>VLOOKUP(A333,'Hospitalisation Details'!A:J,8,)</f>
        <v>tier - 3</v>
      </c>
      <c r="P333" t="str">
        <f>VLOOKUP(A333,'Hospitalisation Details'!A:J,9,)</f>
        <v>R1011</v>
      </c>
      <c r="Q333">
        <f>VLOOKUP(A333,'Data Transformation'!DZ:EA,2,)</f>
        <v>50</v>
      </c>
    </row>
    <row r="334" spans="1:17" x14ac:dyDescent="0.3">
      <c r="A334" s="20" t="str">
        <f>'Customer Names'!A334</f>
        <v>Id333</v>
      </c>
      <c r="B334" s="20" t="str">
        <f>VLOOKUP(A334,'Data Transformation'!A:D,3,)</f>
        <v>Yochum</v>
      </c>
      <c r="C334">
        <f>VLOOKUP(A334,'Medical Examinations'!A:H,2,)</f>
        <v>33.090000000000003</v>
      </c>
      <c r="D334">
        <f>VLOOKUP(A334,'Medical Examinations'!A:H,3,)</f>
        <v>6.06</v>
      </c>
      <c r="E334" t="str">
        <f>VLOOKUP(A334,'Medical Examinations'!A:H,4,)</f>
        <v>No</v>
      </c>
      <c r="F334" t="str">
        <f>VLOOKUP(A334,'Medical Examinations'!A:H,5,)</f>
        <v>No</v>
      </c>
      <c r="G334" t="str">
        <f>VLOOKUP(A334,'Medical Examinations'!A:H,6,)</f>
        <v>Yes</v>
      </c>
      <c r="H334">
        <f>VLOOKUP(A334,'Medical Examinations'!A:H,7,)</f>
        <v>1</v>
      </c>
      <c r="I334" t="str">
        <f>VLOOKUP(A334,'Medical Examinations'!A:H,8,)</f>
        <v>yes</v>
      </c>
      <c r="J334" t="str">
        <f>VLOOKUP('HEALTH CARE'!C334,'Data Transformation'!BR:BS,2,)</f>
        <v>OBESITY</v>
      </c>
      <c r="K334" t="str">
        <f>VLOOKUP(D334,'Data Transformation'!BV:BW,2,)</f>
        <v>Prediabetes</v>
      </c>
      <c r="L334" t="str">
        <f>VLOOKUP(A334,'Hospitalisation Details'!A:J,10,)</f>
        <v>27/Jul/1993</v>
      </c>
      <c r="M334" s="17">
        <f>VLOOKUP(A334,'Hospitalisation Details'!A:J,6,)</f>
        <v>29622.69</v>
      </c>
      <c r="N334" s="17" t="str">
        <f>VLOOKUP(A334,'Hospitalisation Details'!A:J,7,)</f>
        <v>tier - 1</v>
      </c>
      <c r="O334" t="str">
        <f>VLOOKUP(A334,'Hospitalisation Details'!A:J,8,)</f>
        <v>tier - 1</v>
      </c>
      <c r="P334" t="str">
        <f>VLOOKUP(A334,'Hospitalisation Details'!A:J,9,)</f>
        <v>R1011</v>
      </c>
      <c r="Q334">
        <f>VLOOKUP(A334,'Data Transformation'!DZ:EA,2,)</f>
        <v>30</v>
      </c>
    </row>
    <row r="335" spans="1:17" x14ac:dyDescent="0.3">
      <c r="A335" s="20" t="str">
        <f>'Customer Names'!A335</f>
        <v>Id334</v>
      </c>
      <c r="B335" s="20" t="str">
        <f>VLOOKUP(A335,'Data Transformation'!A:D,3,)</f>
        <v>Freeburn</v>
      </c>
      <c r="C335">
        <f>VLOOKUP(A335,'Medical Examinations'!A:H,2,)</f>
        <v>18.329999999999998</v>
      </c>
      <c r="D335">
        <f>VLOOKUP(A335,'Medical Examinations'!A:H,3,)</f>
        <v>7.46</v>
      </c>
      <c r="E335" t="str">
        <f>VLOOKUP(A335,'Medical Examinations'!A:H,4,)</f>
        <v>yes</v>
      </c>
      <c r="F335" t="str">
        <f>VLOOKUP(A335,'Medical Examinations'!A:H,5,)</f>
        <v>No</v>
      </c>
      <c r="G335" t="str">
        <f>VLOOKUP(A335,'Medical Examinations'!A:H,6,)</f>
        <v>No</v>
      </c>
      <c r="H335">
        <f>VLOOKUP(A335,'Medical Examinations'!A:H,7,)</f>
        <v>1</v>
      </c>
      <c r="I335" t="str">
        <f>VLOOKUP(A335,'Medical Examinations'!A:H,8,)</f>
        <v>yes</v>
      </c>
      <c r="J335" t="str">
        <f>VLOOKUP('HEALTH CARE'!C335,'Data Transformation'!BR:BS,2,)</f>
        <v>UNDER WEIGHT</v>
      </c>
      <c r="K335" t="str">
        <f>VLOOKUP(D335,'Data Transformation'!BV:BW,2,)</f>
        <v>Diabetes</v>
      </c>
      <c r="L335" t="str">
        <f>VLOOKUP(A335,'Hospitalisation Details'!A:J,10,)</f>
        <v>3/Nov/1975</v>
      </c>
      <c r="M335" s="17">
        <f>VLOOKUP(A335,'Hospitalisation Details'!A:J,6,)</f>
        <v>29583.8</v>
      </c>
      <c r="N335" s="17" t="str">
        <f>VLOOKUP(A335,'Hospitalisation Details'!A:J,7,)</f>
        <v>tier - 1</v>
      </c>
      <c r="O335" t="str">
        <f>VLOOKUP(A335,'Hospitalisation Details'!A:J,8,)</f>
        <v>tier - 1</v>
      </c>
      <c r="P335" t="str">
        <f>VLOOKUP(A335,'Hospitalisation Details'!A:J,9,)</f>
        <v>R1011</v>
      </c>
      <c r="Q335">
        <f>VLOOKUP(A335,'Data Transformation'!DZ:EA,2,)</f>
        <v>48</v>
      </c>
    </row>
    <row r="336" spans="1:17" x14ac:dyDescent="0.3">
      <c r="A336" s="20" t="str">
        <f>'Customer Names'!A336</f>
        <v>Id335</v>
      </c>
      <c r="B336" s="20" t="str">
        <f>VLOOKUP(A336,'Data Transformation'!A:D,3,)</f>
        <v>Spencer</v>
      </c>
      <c r="C336">
        <f>VLOOKUP(A336,'Medical Examinations'!A:H,2,)</f>
        <v>27.74</v>
      </c>
      <c r="D336">
        <f>VLOOKUP(A336,'Medical Examinations'!A:H,3,)</f>
        <v>4.68</v>
      </c>
      <c r="E336" t="str">
        <f>VLOOKUP(A336,'Medical Examinations'!A:H,4,)</f>
        <v>yes</v>
      </c>
      <c r="F336" t="str">
        <f>VLOOKUP(A336,'Medical Examinations'!A:H,5,)</f>
        <v>No</v>
      </c>
      <c r="G336" t="str">
        <f>VLOOKUP(A336,'Medical Examinations'!A:H,6,)</f>
        <v>No</v>
      </c>
      <c r="H336">
        <f>VLOOKUP(A336,'Medical Examinations'!A:H,7,)</f>
        <v>2</v>
      </c>
      <c r="I336" t="str">
        <f>VLOOKUP(A336,'Medical Examinations'!A:H,8,)</f>
        <v>yes</v>
      </c>
      <c r="J336" t="str">
        <f>VLOOKUP('HEALTH CARE'!C336,'Data Transformation'!BR:BS,2,)</f>
        <v>OVER WEIGHT</v>
      </c>
      <c r="K336" t="str">
        <f>VLOOKUP(D336,'Data Transformation'!BV:BW,2,)</f>
        <v>NORMAL</v>
      </c>
      <c r="L336" t="str">
        <f>VLOOKUP(A336,'Hospitalisation Details'!A:J,10,)</f>
        <v>20/Oct/1959</v>
      </c>
      <c r="M336" s="17">
        <f>VLOOKUP(A336,'Hospitalisation Details'!A:J,6,)</f>
        <v>29523.17</v>
      </c>
      <c r="N336" s="17" t="str">
        <f>VLOOKUP(A336,'Hospitalisation Details'!A:J,7,)</f>
        <v>tier - 1</v>
      </c>
      <c r="O336" t="str">
        <f>VLOOKUP(A336,'Hospitalisation Details'!A:J,8,)</f>
        <v>tier - 2</v>
      </c>
      <c r="P336" t="str">
        <f>VLOOKUP(A336,'Hospitalisation Details'!A:J,9,)</f>
        <v>R1024</v>
      </c>
      <c r="Q336">
        <f>VLOOKUP(A336,'Data Transformation'!DZ:EA,2,)</f>
        <v>64</v>
      </c>
    </row>
    <row r="337" spans="1:17" x14ac:dyDescent="0.3">
      <c r="A337" s="20" t="str">
        <f>'Customer Names'!A337</f>
        <v>Id336</v>
      </c>
      <c r="B337" s="20" t="str">
        <f>VLOOKUP(A337,'Data Transformation'!A:D,3,)</f>
        <v>Jarosik</v>
      </c>
      <c r="C337">
        <f>VLOOKUP(A337,'Medical Examinations'!A:H,2,)</f>
        <v>24.2</v>
      </c>
      <c r="D337">
        <f>VLOOKUP(A337,'Medical Examinations'!A:H,3,)</f>
        <v>6.15</v>
      </c>
      <c r="E337" t="str">
        <f>VLOOKUP(A337,'Medical Examinations'!A:H,4,)</f>
        <v>No</v>
      </c>
      <c r="F337" t="str">
        <f>VLOOKUP(A337,'Medical Examinations'!A:H,5,)</f>
        <v>No</v>
      </c>
      <c r="G337" t="str">
        <f>VLOOKUP(A337,'Medical Examinations'!A:H,6,)</f>
        <v>No</v>
      </c>
      <c r="H337">
        <f>VLOOKUP(A337,'Medical Examinations'!A:H,7,)</f>
        <v>1</v>
      </c>
      <c r="I337" t="str">
        <f>VLOOKUP(A337,'Medical Examinations'!A:H,8,)</f>
        <v>yes</v>
      </c>
      <c r="J337" t="str">
        <f>VLOOKUP('HEALTH CARE'!C337,'Data Transformation'!BR:BS,2,)</f>
        <v>NORMAL WEIGHT</v>
      </c>
      <c r="K337" t="str">
        <f>VLOOKUP(D337,'Data Transformation'!BV:BW,2,)</f>
        <v>Prediabetes</v>
      </c>
      <c r="L337" t="str">
        <f>VLOOKUP(A337,'Hospitalisation Details'!A:J,10,)</f>
        <v>16/Jul/1987</v>
      </c>
      <c r="M337" s="17">
        <f>VLOOKUP(A337,'Hospitalisation Details'!A:J,6,)</f>
        <v>29443.59</v>
      </c>
      <c r="N337" s="17" t="str">
        <f>VLOOKUP(A337,'Hospitalisation Details'!A:J,7,)</f>
        <v>tier - 1</v>
      </c>
      <c r="O337" t="str">
        <f>VLOOKUP(A337,'Hospitalisation Details'!A:J,8,)</f>
        <v>tier - 1</v>
      </c>
      <c r="P337" t="str">
        <f>VLOOKUP(A337,'Hospitalisation Details'!A:J,9,)</f>
        <v>R1011</v>
      </c>
      <c r="Q337">
        <f>VLOOKUP(A337,'Data Transformation'!DZ:EA,2,)</f>
        <v>36</v>
      </c>
    </row>
    <row r="338" spans="1:17" x14ac:dyDescent="0.3">
      <c r="A338" s="20" t="str">
        <f>'Customer Names'!A338</f>
        <v>Id337</v>
      </c>
      <c r="B338" s="20" t="str">
        <f>VLOOKUP(A338,'Data Transformation'!A:D,3,)</f>
        <v>Heinzen</v>
      </c>
      <c r="C338">
        <f>VLOOKUP(A338,'Medical Examinations'!A:H,2,)</f>
        <v>22.03</v>
      </c>
      <c r="D338">
        <f>VLOOKUP(A338,'Medical Examinations'!A:H,3,)</f>
        <v>4.28</v>
      </c>
      <c r="E338" t="str">
        <f>VLOOKUP(A338,'Medical Examinations'!A:H,4,)</f>
        <v>yes</v>
      </c>
      <c r="F338" t="str">
        <f>VLOOKUP(A338,'Medical Examinations'!A:H,5,)</f>
        <v>No</v>
      </c>
      <c r="G338" t="str">
        <f>VLOOKUP(A338,'Medical Examinations'!A:H,6,)</f>
        <v>No</v>
      </c>
      <c r="H338" t="str">
        <f>VLOOKUP(A338,'Medical Examinations'!A:H,7,)</f>
        <v>No major surgery</v>
      </c>
      <c r="I338" t="str">
        <f>VLOOKUP(A338,'Medical Examinations'!A:H,8,)</f>
        <v>yes</v>
      </c>
      <c r="J338" t="str">
        <f>VLOOKUP('HEALTH CARE'!C338,'Data Transformation'!BR:BS,2,)</f>
        <v>NORMAL WEIGHT</v>
      </c>
      <c r="K338" t="str">
        <f>VLOOKUP(D338,'Data Transformation'!BV:BW,2,)</f>
        <v>NORMAL</v>
      </c>
      <c r="L338" t="str">
        <f>VLOOKUP(A338,'Hospitalisation Details'!A:J,10,)</f>
        <v>7/Nov/1985</v>
      </c>
      <c r="M338" s="17">
        <f>VLOOKUP(A338,'Hospitalisation Details'!A:J,6,)</f>
        <v>29352.560000000001</v>
      </c>
      <c r="N338" s="17" t="str">
        <f>VLOOKUP(A338,'Hospitalisation Details'!A:J,7,)</f>
        <v>tier - 1</v>
      </c>
      <c r="O338" t="str">
        <f>VLOOKUP(A338,'Hospitalisation Details'!A:J,8,)</f>
        <v>tier - 1</v>
      </c>
      <c r="P338" t="str">
        <f>VLOOKUP(A338,'Hospitalisation Details'!A:J,9,)</f>
        <v>R1011</v>
      </c>
      <c r="Q338">
        <f>VLOOKUP(A338,'Data Transformation'!DZ:EA,2,)</f>
        <v>38</v>
      </c>
    </row>
    <row r="339" spans="1:17" x14ac:dyDescent="0.3">
      <c r="A339" s="20" t="str">
        <f>'Customer Names'!A339</f>
        <v>Id338</v>
      </c>
      <c r="B339" s="20" t="str">
        <f>VLOOKUP(A339,'Data Transformation'!A:D,3,)</f>
        <v>Kelley</v>
      </c>
      <c r="C339">
        <f>VLOOKUP(A339,'Medical Examinations'!A:H,2,)</f>
        <v>26.885000000000002</v>
      </c>
      <c r="D339">
        <f>VLOOKUP(A339,'Medical Examinations'!A:H,3,)</f>
        <v>9.86</v>
      </c>
      <c r="E339" t="str">
        <f>VLOOKUP(A339,'Medical Examinations'!A:H,4,)</f>
        <v>No</v>
      </c>
      <c r="F339" t="str">
        <f>VLOOKUP(A339,'Medical Examinations'!A:H,5,)</f>
        <v>No</v>
      </c>
      <c r="G339" t="str">
        <f>VLOOKUP(A339,'Medical Examinations'!A:H,6,)</f>
        <v>No</v>
      </c>
      <c r="H339">
        <f>VLOOKUP(A339,'Medical Examinations'!A:H,7,)</f>
        <v>3</v>
      </c>
      <c r="I339" t="str">
        <f>VLOOKUP(A339,'Medical Examinations'!A:H,8,)</f>
        <v>yes</v>
      </c>
      <c r="J339" t="str">
        <f>VLOOKUP('HEALTH CARE'!C339,'Data Transformation'!BR:BS,2,)</f>
        <v>OVER WEIGHT</v>
      </c>
      <c r="K339" t="str">
        <f>VLOOKUP(D339,'Data Transformation'!BV:BW,2,)</f>
        <v>Diabetes</v>
      </c>
      <c r="L339" t="str">
        <f>VLOOKUP(A339,'Hospitalisation Details'!A:J,10,)</f>
        <v>5/Jun/1958</v>
      </c>
      <c r="M339" s="17">
        <f>VLOOKUP(A339,'Hospitalisation Details'!A:J,6,)</f>
        <v>29330.98</v>
      </c>
      <c r="N339" s="17" t="str">
        <f>VLOOKUP(A339,'Hospitalisation Details'!A:J,7,)</f>
        <v>tier - 1</v>
      </c>
      <c r="O339" t="str">
        <f>VLOOKUP(A339,'Hospitalisation Details'!A:J,8,)</f>
        <v>tier - 2</v>
      </c>
      <c r="P339" t="str">
        <f>VLOOKUP(A339,'Hospitalisation Details'!A:J,9,)</f>
        <v>R1012</v>
      </c>
      <c r="Q339">
        <f>VLOOKUP(A339,'Data Transformation'!DZ:EA,2,)</f>
        <v>65</v>
      </c>
    </row>
    <row r="340" spans="1:17" x14ac:dyDescent="0.3">
      <c r="A340" s="20" t="str">
        <f>'Customer Names'!A340</f>
        <v>Id339</v>
      </c>
      <c r="B340" s="20" t="str">
        <f>VLOOKUP(A340,'Data Transformation'!A:D,3,)</f>
        <v>Thacker</v>
      </c>
      <c r="C340">
        <f>VLOOKUP(A340,'Medical Examinations'!A:H,2,)</f>
        <v>16.36</v>
      </c>
      <c r="D340">
        <f>VLOOKUP(A340,'Medical Examinations'!A:H,3,)</f>
        <v>11.19</v>
      </c>
      <c r="E340" t="str">
        <f>VLOOKUP(A340,'Medical Examinations'!A:H,4,)</f>
        <v>No</v>
      </c>
      <c r="F340" t="str">
        <f>VLOOKUP(A340,'Medical Examinations'!A:H,5,)</f>
        <v>No</v>
      </c>
      <c r="G340" t="str">
        <f>VLOOKUP(A340,'Medical Examinations'!A:H,6,)</f>
        <v>No</v>
      </c>
      <c r="H340" t="str">
        <f>VLOOKUP(A340,'Medical Examinations'!A:H,7,)</f>
        <v>No major surgery</v>
      </c>
      <c r="I340" t="str">
        <f>VLOOKUP(A340,'Medical Examinations'!A:H,8,)</f>
        <v>yes</v>
      </c>
      <c r="J340" t="str">
        <f>VLOOKUP('HEALTH CARE'!C340,'Data Transformation'!BR:BS,2,)</f>
        <v>UNDER WEIGHT</v>
      </c>
      <c r="K340" t="str">
        <f>VLOOKUP(D340,'Data Transformation'!BV:BW,2,)</f>
        <v>Diabetes</v>
      </c>
      <c r="L340" t="str">
        <f>VLOOKUP(A340,'Hospitalisation Details'!A:J,10,)</f>
        <v>21/Jul/1978</v>
      </c>
      <c r="M340" s="17">
        <f>VLOOKUP(A340,'Hospitalisation Details'!A:J,6,)</f>
        <v>29227.599999999999</v>
      </c>
      <c r="N340" s="17" t="str">
        <f>VLOOKUP(A340,'Hospitalisation Details'!A:J,7,)</f>
        <v>tier - 1</v>
      </c>
      <c r="O340" t="str">
        <f>VLOOKUP(A340,'Hospitalisation Details'!A:J,8,)</f>
        <v>tier - 3</v>
      </c>
      <c r="P340" t="str">
        <f>VLOOKUP(A340,'Hospitalisation Details'!A:J,9,)</f>
        <v>R1012</v>
      </c>
      <c r="Q340">
        <f>VLOOKUP(A340,'Data Transformation'!DZ:EA,2,)</f>
        <v>45</v>
      </c>
    </row>
    <row r="341" spans="1:17" x14ac:dyDescent="0.3">
      <c r="A341" s="20" t="str">
        <f>'Customer Names'!A341</f>
        <v>Id340</v>
      </c>
      <c r="B341" s="20" t="str">
        <f>VLOOKUP(A341,'Data Transformation'!A:D,3,)</f>
        <v>Jeseritz</v>
      </c>
      <c r="C341">
        <f>VLOOKUP(A341,'Medical Examinations'!A:H,2,)</f>
        <v>32.299999999999997</v>
      </c>
      <c r="D341">
        <f>VLOOKUP(A341,'Medical Examinations'!A:H,3,)</f>
        <v>4.8899999999999997</v>
      </c>
      <c r="E341" t="str">
        <f>VLOOKUP(A341,'Medical Examinations'!A:H,4,)</f>
        <v>yes</v>
      </c>
      <c r="F341" t="str">
        <f>VLOOKUP(A341,'Medical Examinations'!A:H,5,)</f>
        <v>No</v>
      </c>
      <c r="G341" t="str">
        <f>VLOOKUP(A341,'Medical Examinations'!A:H,6,)</f>
        <v>Yes</v>
      </c>
      <c r="H341">
        <f>VLOOKUP(A341,'Medical Examinations'!A:H,7,)</f>
        <v>1</v>
      </c>
      <c r="I341" t="str">
        <f>VLOOKUP(A341,'Medical Examinations'!A:H,8,)</f>
        <v>No</v>
      </c>
      <c r="J341" t="str">
        <f>VLOOKUP('HEALTH CARE'!C341,'Data Transformation'!BR:BS,2,)</f>
        <v>OBESITY</v>
      </c>
      <c r="K341" t="str">
        <f>VLOOKUP(D341,'Data Transformation'!BV:BW,2,)</f>
        <v>NORMAL</v>
      </c>
      <c r="L341" t="str">
        <f>VLOOKUP(A341,'Hospitalisation Details'!A:J,10,)</f>
        <v>9/Jul/1969</v>
      </c>
      <c r="M341" s="17">
        <f>VLOOKUP(A341,'Hospitalisation Details'!A:J,6,)</f>
        <v>29186.48</v>
      </c>
      <c r="N341" s="17" t="str">
        <f>VLOOKUP(A341,'Hospitalisation Details'!A:J,7,)</f>
        <v>tier - 1</v>
      </c>
      <c r="O341" t="str">
        <f>VLOOKUP(A341,'Hospitalisation Details'!A:J,8,)</f>
        <v>tier - 3</v>
      </c>
      <c r="P341" t="str">
        <f>VLOOKUP(A341,'Hospitalisation Details'!A:J,9,)</f>
        <v>R1024</v>
      </c>
      <c r="Q341">
        <f>VLOOKUP(A341,'Data Transformation'!DZ:EA,2,)</f>
        <v>54</v>
      </c>
    </row>
    <row r="342" spans="1:17" x14ac:dyDescent="0.3">
      <c r="A342" s="20" t="str">
        <f>'Customer Names'!A342</f>
        <v>Id341</v>
      </c>
      <c r="B342" s="20" t="str">
        <f>VLOOKUP(A342,'Data Transformation'!A:D,3,)</f>
        <v>Hohman</v>
      </c>
      <c r="C342">
        <f>VLOOKUP(A342,'Medical Examinations'!A:H,2,)</f>
        <v>16.05</v>
      </c>
      <c r="D342">
        <f>VLOOKUP(A342,'Medical Examinations'!A:H,3,)</f>
        <v>4.3499999999999996</v>
      </c>
      <c r="E342" t="str">
        <f>VLOOKUP(A342,'Medical Examinations'!A:H,4,)</f>
        <v>yes</v>
      </c>
      <c r="F342" t="str">
        <f>VLOOKUP(A342,'Medical Examinations'!A:H,5,)</f>
        <v>No</v>
      </c>
      <c r="G342" t="str">
        <f>VLOOKUP(A342,'Medical Examinations'!A:H,6,)</f>
        <v>No</v>
      </c>
      <c r="H342" t="str">
        <f>VLOOKUP(A342,'Medical Examinations'!A:H,7,)</f>
        <v>No major surgery</v>
      </c>
      <c r="I342" t="str">
        <f>VLOOKUP(A342,'Medical Examinations'!A:H,8,)</f>
        <v>yes</v>
      </c>
      <c r="J342" t="str">
        <f>VLOOKUP('HEALTH CARE'!C342,'Data Transformation'!BR:BS,2,)</f>
        <v>UNDER WEIGHT</v>
      </c>
      <c r="K342" t="str">
        <f>VLOOKUP(D342,'Data Transformation'!BV:BW,2,)</f>
        <v>NORMAL</v>
      </c>
      <c r="L342" t="str">
        <f>VLOOKUP(A342,'Hospitalisation Details'!A:J,10,)</f>
        <v>8/Nov/1976</v>
      </c>
      <c r="M342" s="17">
        <f>VLOOKUP(A342,'Hospitalisation Details'!A:J,6,)</f>
        <v>29160.39</v>
      </c>
      <c r="N342" s="17" t="str">
        <f>VLOOKUP(A342,'Hospitalisation Details'!A:J,7,)</f>
        <v>tier - 1</v>
      </c>
      <c r="O342" t="str">
        <f>VLOOKUP(A342,'Hospitalisation Details'!A:J,8,)</f>
        <v>tier - 2</v>
      </c>
      <c r="P342" t="str">
        <f>VLOOKUP(A342,'Hospitalisation Details'!A:J,9,)</f>
        <v>R1011</v>
      </c>
      <c r="Q342">
        <f>VLOOKUP(A342,'Data Transformation'!DZ:EA,2,)</f>
        <v>47</v>
      </c>
    </row>
    <row r="343" spans="1:17" x14ac:dyDescent="0.3">
      <c r="A343" s="20" t="str">
        <f>'Customer Names'!A343</f>
        <v>Id342</v>
      </c>
      <c r="B343" s="20" t="str">
        <f>VLOOKUP(A343,'Data Transformation'!A:D,3,)</f>
        <v>Hill</v>
      </c>
      <c r="C343">
        <f>VLOOKUP(A343,'Medical Examinations'!A:H,2,)</f>
        <v>29.07</v>
      </c>
      <c r="D343">
        <f>VLOOKUP(A343,'Medical Examinations'!A:H,3,)</f>
        <v>8.66</v>
      </c>
      <c r="E343" t="str">
        <f>VLOOKUP(A343,'Medical Examinations'!A:H,4,)</f>
        <v>yes</v>
      </c>
      <c r="F343" t="str">
        <f>VLOOKUP(A343,'Medical Examinations'!A:H,5,)</f>
        <v>No</v>
      </c>
      <c r="G343" t="str">
        <f>VLOOKUP(A343,'Medical Examinations'!A:H,6,)</f>
        <v>No</v>
      </c>
      <c r="H343">
        <f>VLOOKUP(A343,'Medical Examinations'!A:H,7,)</f>
        <v>2</v>
      </c>
      <c r="I343" t="str">
        <f>VLOOKUP(A343,'Medical Examinations'!A:H,8,)</f>
        <v>yes</v>
      </c>
      <c r="J343" t="str">
        <f>VLOOKUP('HEALTH CARE'!C343,'Data Transformation'!BR:BS,2,)</f>
        <v>OVER WEIGHT</v>
      </c>
      <c r="K343" t="str">
        <f>VLOOKUP(D343,'Data Transformation'!BV:BW,2,)</f>
        <v>Diabetes</v>
      </c>
      <c r="L343" t="str">
        <f>VLOOKUP(A343,'Hospitalisation Details'!A:J,10,)</f>
        <v>24/Dec/1961</v>
      </c>
      <c r="M343" s="17">
        <f>VLOOKUP(A343,'Hospitalisation Details'!A:J,6,)</f>
        <v>29141.360000000001</v>
      </c>
      <c r="N343" s="17" t="str">
        <f>VLOOKUP(A343,'Hospitalisation Details'!A:J,7,)</f>
        <v>tier - 1</v>
      </c>
      <c r="O343" t="str">
        <f>VLOOKUP(A343,'Hospitalisation Details'!A:J,8,)</f>
        <v>tier - 3</v>
      </c>
      <c r="P343" t="str">
        <f>VLOOKUP(A343,'Hospitalisation Details'!A:J,9,)</f>
        <v>R1012</v>
      </c>
      <c r="Q343">
        <f>VLOOKUP(A343,'Data Transformation'!DZ:EA,2,)</f>
        <v>62</v>
      </c>
    </row>
    <row r="344" spans="1:17" x14ac:dyDescent="0.3">
      <c r="A344" s="20" t="str">
        <f>'Customer Names'!A344</f>
        <v>Id343</v>
      </c>
      <c r="B344" s="20" t="str">
        <f>VLOOKUP(A344,'Data Transformation'!A:D,3,)</f>
        <v>Kuepfer</v>
      </c>
      <c r="C344">
        <f>VLOOKUP(A344,'Medical Examinations'!A:H,2,)</f>
        <v>17.43</v>
      </c>
      <c r="D344">
        <f>VLOOKUP(A344,'Medical Examinations'!A:H,3,)</f>
        <v>8.64</v>
      </c>
      <c r="E344" t="str">
        <f>VLOOKUP(A344,'Medical Examinations'!A:H,4,)</f>
        <v>No</v>
      </c>
      <c r="F344" t="str">
        <f>VLOOKUP(A344,'Medical Examinations'!A:H,5,)</f>
        <v>No</v>
      </c>
      <c r="G344" t="str">
        <f>VLOOKUP(A344,'Medical Examinations'!A:H,6,)</f>
        <v>No</v>
      </c>
      <c r="H344" t="str">
        <f>VLOOKUP(A344,'Medical Examinations'!A:H,7,)</f>
        <v>No major surgery</v>
      </c>
      <c r="I344" t="str">
        <f>VLOOKUP(A344,'Medical Examinations'!A:H,8,)</f>
        <v>yes</v>
      </c>
      <c r="J344" t="str">
        <f>VLOOKUP('HEALTH CARE'!C344,'Data Transformation'!BR:BS,2,)</f>
        <v>UNDER WEIGHT</v>
      </c>
      <c r="K344" t="str">
        <f>VLOOKUP(D344,'Data Transformation'!BV:BW,2,)</f>
        <v>Diabetes</v>
      </c>
      <c r="L344" t="str">
        <f>VLOOKUP(A344,'Hospitalisation Details'!A:J,10,)</f>
        <v>29/Nov/1978</v>
      </c>
      <c r="M344" s="17">
        <f>VLOOKUP(A344,'Hospitalisation Details'!A:J,6,)</f>
        <v>29114.77</v>
      </c>
      <c r="N344" s="17" t="str">
        <f>VLOOKUP(A344,'Hospitalisation Details'!A:J,7,)</f>
        <v>tier - 1</v>
      </c>
      <c r="O344" t="str">
        <f>VLOOKUP(A344,'Hospitalisation Details'!A:J,8,)</f>
        <v>tier - 1</v>
      </c>
      <c r="P344" t="str">
        <f>VLOOKUP(A344,'Hospitalisation Details'!A:J,9,)</f>
        <v>R1011</v>
      </c>
      <c r="Q344">
        <f>VLOOKUP(A344,'Data Transformation'!DZ:EA,2,)</f>
        <v>45</v>
      </c>
    </row>
    <row r="345" spans="1:17" x14ac:dyDescent="0.3">
      <c r="A345" s="20" t="str">
        <f>'Customer Names'!A345</f>
        <v>Id344</v>
      </c>
      <c r="B345" s="20" t="str">
        <f>VLOOKUP(A345,'Data Transformation'!A:D,3,)</f>
        <v>Kaczmarek</v>
      </c>
      <c r="C345">
        <f>VLOOKUP(A345,'Medical Examinations'!A:H,2,)</f>
        <v>19.329999999999998</v>
      </c>
      <c r="D345">
        <f>VLOOKUP(A345,'Medical Examinations'!A:H,3,)</f>
        <v>4.2699999999999996</v>
      </c>
      <c r="E345" t="str">
        <f>VLOOKUP(A345,'Medical Examinations'!A:H,4,)</f>
        <v>No</v>
      </c>
      <c r="F345" t="str">
        <f>VLOOKUP(A345,'Medical Examinations'!A:H,5,)</f>
        <v>No</v>
      </c>
      <c r="G345" t="str">
        <f>VLOOKUP(A345,'Medical Examinations'!A:H,6,)</f>
        <v>No</v>
      </c>
      <c r="H345" t="str">
        <f>VLOOKUP(A345,'Medical Examinations'!A:H,7,)</f>
        <v>No major surgery</v>
      </c>
      <c r="I345" t="str">
        <f>VLOOKUP(A345,'Medical Examinations'!A:H,8,)</f>
        <v>yes</v>
      </c>
      <c r="J345" t="str">
        <f>VLOOKUP('HEALTH CARE'!C345,'Data Transformation'!BR:BS,2,)</f>
        <v>NORMAL WEIGHT</v>
      </c>
      <c r="K345" t="str">
        <f>VLOOKUP(D345,'Data Transformation'!BV:BW,2,)</f>
        <v>NORMAL</v>
      </c>
      <c r="L345" t="str">
        <f>VLOOKUP(A345,'Hospitalisation Details'!A:J,10,)</f>
        <v>14/Jul/1980</v>
      </c>
      <c r="M345" s="17">
        <f>VLOOKUP(A345,'Hospitalisation Details'!A:J,6,)</f>
        <v>29114.21</v>
      </c>
      <c r="N345" s="17" t="str">
        <f>VLOOKUP(A345,'Hospitalisation Details'!A:J,7,)</f>
        <v>tier - 1</v>
      </c>
      <c r="O345" t="str">
        <f>VLOOKUP(A345,'Hospitalisation Details'!A:J,8,)</f>
        <v>tier - 3</v>
      </c>
      <c r="P345" t="str">
        <f>VLOOKUP(A345,'Hospitalisation Details'!A:J,9,)</f>
        <v>R1011</v>
      </c>
      <c r="Q345">
        <f>VLOOKUP(A345,'Data Transformation'!DZ:EA,2,)</f>
        <v>43</v>
      </c>
    </row>
    <row r="346" spans="1:17" x14ac:dyDescent="0.3">
      <c r="A346" s="20" t="str">
        <f>'Customer Names'!A346</f>
        <v>Id345</v>
      </c>
      <c r="B346" s="20" t="str">
        <f>VLOOKUP(A346,'Data Transformation'!A:D,3,)</f>
        <v>Pitt</v>
      </c>
      <c r="C346">
        <f>VLOOKUP(A346,'Medical Examinations'!A:H,2,)</f>
        <v>30.52</v>
      </c>
      <c r="D346">
        <f>VLOOKUP(A346,'Medical Examinations'!A:H,3,)</f>
        <v>4.21</v>
      </c>
      <c r="E346" t="str">
        <f>VLOOKUP(A346,'Medical Examinations'!A:H,4,)</f>
        <v>No</v>
      </c>
      <c r="F346" t="str">
        <f>VLOOKUP(A346,'Medical Examinations'!A:H,5,)</f>
        <v>No</v>
      </c>
      <c r="G346" t="str">
        <f>VLOOKUP(A346,'Medical Examinations'!A:H,6,)</f>
        <v>No</v>
      </c>
      <c r="H346">
        <f>VLOOKUP(A346,'Medical Examinations'!A:H,7,)</f>
        <v>1</v>
      </c>
      <c r="I346" t="str">
        <f>VLOOKUP(A346,'Medical Examinations'!A:H,8,)</f>
        <v>yes</v>
      </c>
      <c r="J346" t="str">
        <f>VLOOKUP('HEALTH CARE'!C346,'Data Transformation'!BR:BS,2,)</f>
        <v>OBESITY</v>
      </c>
      <c r="K346" t="str">
        <f>VLOOKUP(D346,'Data Transformation'!BV:BW,2,)</f>
        <v>NORMAL</v>
      </c>
      <c r="L346" t="str">
        <f>VLOOKUP(A346,'Hospitalisation Details'!A:J,10,)</f>
        <v>7/Jul/1992</v>
      </c>
      <c r="M346" s="17">
        <f>VLOOKUP(A346,'Hospitalisation Details'!A:J,6,)</f>
        <v>29007.82</v>
      </c>
      <c r="N346" s="17" t="str">
        <f>VLOOKUP(A346,'Hospitalisation Details'!A:J,7,)</f>
        <v>tier - 1</v>
      </c>
      <c r="O346" t="str">
        <f>VLOOKUP(A346,'Hospitalisation Details'!A:J,8,)</f>
        <v>tier - 3</v>
      </c>
      <c r="P346" t="str">
        <f>VLOOKUP(A346,'Hospitalisation Details'!A:J,9,)</f>
        <v>R1011</v>
      </c>
      <c r="Q346">
        <f>VLOOKUP(A346,'Data Transformation'!DZ:EA,2,)</f>
        <v>31</v>
      </c>
    </row>
    <row r="347" spans="1:17" x14ac:dyDescent="0.3">
      <c r="A347" s="20" t="str">
        <f>'Customer Names'!A347</f>
        <v>Id346</v>
      </c>
      <c r="B347" s="20" t="str">
        <f>VLOOKUP(A347,'Data Transformation'!A:D,3,)</f>
        <v>Lorton</v>
      </c>
      <c r="C347">
        <f>VLOOKUP(A347,'Medical Examinations'!A:H,2,)</f>
        <v>39.21</v>
      </c>
      <c r="D347">
        <f>VLOOKUP(A347,'Medical Examinations'!A:H,3,)</f>
        <v>5.04</v>
      </c>
      <c r="E347" t="str">
        <f>VLOOKUP(A347,'Medical Examinations'!A:H,4,)</f>
        <v>No</v>
      </c>
      <c r="F347" t="str">
        <f>VLOOKUP(A347,'Medical Examinations'!A:H,5,)</f>
        <v>No</v>
      </c>
      <c r="G347" t="str">
        <f>VLOOKUP(A347,'Medical Examinations'!A:H,6,)</f>
        <v>Yes</v>
      </c>
      <c r="H347">
        <f>VLOOKUP(A347,'Medical Examinations'!A:H,7,)</f>
        <v>1</v>
      </c>
      <c r="I347" t="str">
        <f>VLOOKUP(A347,'Medical Examinations'!A:H,8,)</f>
        <v>yes</v>
      </c>
      <c r="J347" t="str">
        <f>VLOOKUP('HEALTH CARE'!C347,'Data Transformation'!BR:BS,2,)</f>
        <v>OBESITY</v>
      </c>
      <c r="K347" t="str">
        <f>VLOOKUP(D347,'Data Transformation'!BV:BW,2,)</f>
        <v>NORMAL</v>
      </c>
      <c r="L347" t="str">
        <f>VLOOKUP(A347,'Hospitalisation Details'!A:J,10,)</f>
        <v>1/Sep/2003</v>
      </c>
      <c r="M347" s="17">
        <f>VLOOKUP(A347,'Hospitalisation Details'!A:J,6,)</f>
        <v>28998.68</v>
      </c>
      <c r="N347" s="17" t="str">
        <f>VLOOKUP(A347,'Hospitalisation Details'!A:J,7,)</f>
        <v>tier - 1</v>
      </c>
      <c r="O347" t="str">
        <f>VLOOKUP(A347,'Hospitalisation Details'!A:J,8,)</f>
        <v>tier - 3</v>
      </c>
      <c r="P347" t="str">
        <f>VLOOKUP(A347,'Hospitalisation Details'!A:J,9,)</f>
        <v>R1011</v>
      </c>
      <c r="Q347">
        <f>VLOOKUP(A347,'Data Transformation'!DZ:EA,2,)</f>
        <v>20</v>
      </c>
    </row>
    <row r="348" spans="1:17" x14ac:dyDescent="0.3">
      <c r="A348" s="20" t="str">
        <f>'Customer Names'!A348</f>
        <v>Id347</v>
      </c>
      <c r="B348" s="20" t="str">
        <f>VLOOKUP(A348,'Data Transformation'!A:D,3,)</f>
        <v>Castaneda</v>
      </c>
      <c r="C348">
        <f>VLOOKUP(A348,'Medical Examinations'!A:H,2,)</f>
        <v>26.98</v>
      </c>
      <c r="D348">
        <f>VLOOKUP(A348,'Medical Examinations'!A:H,3,)</f>
        <v>5.21</v>
      </c>
      <c r="E348" t="str">
        <f>VLOOKUP(A348,'Medical Examinations'!A:H,4,)</f>
        <v>yes</v>
      </c>
      <c r="F348" t="str">
        <f>VLOOKUP(A348,'Medical Examinations'!A:H,5,)</f>
        <v>No</v>
      </c>
      <c r="G348" t="str">
        <f>VLOOKUP(A348,'Medical Examinations'!A:H,6,)</f>
        <v>No</v>
      </c>
      <c r="H348">
        <f>VLOOKUP(A348,'Medical Examinations'!A:H,7,)</f>
        <v>2</v>
      </c>
      <c r="I348" t="str">
        <f>VLOOKUP(A348,'Medical Examinations'!A:H,8,)</f>
        <v>yes</v>
      </c>
      <c r="J348" t="str">
        <f>VLOOKUP('HEALTH CARE'!C348,'Data Transformation'!BR:BS,2,)</f>
        <v>OVER WEIGHT</v>
      </c>
      <c r="K348" t="str">
        <f>VLOOKUP(D348,'Data Transformation'!BV:BW,2,)</f>
        <v>NORMAL</v>
      </c>
      <c r="L348" t="str">
        <f>VLOOKUP(A348,'Hospitalisation Details'!A:J,10,)</f>
        <v>5/Dec/1959</v>
      </c>
      <c r="M348" s="17">
        <f>VLOOKUP(A348,'Hospitalisation Details'!A:J,6,)</f>
        <v>28950.47</v>
      </c>
      <c r="N348" s="17" t="str">
        <f>VLOOKUP(A348,'Hospitalisation Details'!A:J,7,)</f>
        <v>tier - 1</v>
      </c>
      <c r="O348" t="str">
        <f>VLOOKUP(A348,'Hospitalisation Details'!A:J,8,)</f>
        <v>tier - 1</v>
      </c>
      <c r="P348" t="str">
        <f>VLOOKUP(A348,'Hospitalisation Details'!A:J,9,)</f>
        <v>R1012</v>
      </c>
      <c r="Q348">
        <f>VLOOKUP(A348,'Data Transformation'!DZ:EA,2,)</f>
        <v>64</v>
      </c>
    </row>
    <row r="349" spans="1:17" x14ac:dyDescent="0.3">
      <c r="A349" s="20" t="str">
        <f>'Customer Names'!A349</f>
        <v>Id348</v>
      </c>
      <c r="B349" s="20" t="str">
        <f>VLOOKUP(A349,'Data Transformation'!A:D,3,)</f>
        <v>Cherop</v>
      </c>
      <c r="C349">
        <f>VLOOKUP(A349,'Medical Examinations'!A:H,2,)</f>
        <v>25.84</v>
      </c>
      <c r="D349">
        <f>VLOOKUP(A349,'Medical Examinations'!A:H,3,)</f>
        <v>8.83</v>
      </c>
      <c r="E349" t="str">
        <f>VLOOKUP(A349,'Medical Examinations'!A:H,4,)</f>
        <v>No</v>
      </c>
      <c r="F349" t="str">
        <f>VLOOKUP(A349,'Medical Examinations'!A:H,5,)</f>
        <v>No</v>
      </c>
      <c r="G349" t="str">
        <f>VLOOKUP(A349,'Medical Examinations'!A:H,6,)</f>
        <v>No</v>
      </c>
      <c r="H349" t="str">
        <f>VLOOKUP(A349,'Medical Examinations'!A:H,7,)</f>
        <v>No major surgery</v>
      </c>
      <c r="I349" t="str">
        <f>VLOOKUP(A349,'Medical Examinations'!A:H,8,)</f>
        <v>No</v>
      </c>
      <c r="J349" t="str">
        <f>VLOOKUP('HEALTH CARE'!C349,'Data Transformation'!BR:BS,2,)</f>
        <v>OVER WEIGHT</v>
      </c>
      <c r="K349" t="str">
        <f>VLOOKUP(D349,'Data Transformation'!BV:BW,2,)</f>
        <v>Diabetes</v>
      </c>
      <c r="L349" t="str">
        <f>VLOOKUP(A349,'Hospitalisation Details'!A:J,10,)</f>
        <v>25/Jul/1962</v>
      </c>
      <c r="M349" s="17">
        <f>VLOOKUP(A349,'Hospitalisation Details'!A:J,6,)</f>
        <v>28923.14</v>
      </c>
      <c r="N349" s="17" t="str">
        <f>VLOOKUP(A349,'Hospitalisation Details'!A:J,7,)</f>
        <v>tier - 1</v>
      </c>
      <c r="O349" t="str">
        <f>VLOOKUP(A349,'Hospitalisation Details'!A:J,8,)</f>
        <v>tier - 1</v>
      </c>
      <c r="P349" t="str">
        <f>VLOOKUP(A349,'Hospitalisation Details'!A:J,9,)</f>
        <v>R1012</v>
      </c>
      <c r="Q349">
        <f>VLOOKUP(A349,'Data Transformation'!DZ:EA,2,)</f>
        <v>61</v>
      </c>
    </row>
    <row r="350" spans="1:17" x14ac:dyDescent="0.3">
      <c r="A350" s="20" t="str">
        <f>'Customer Names'!A350</f>
        <v>Id349</v>
      </c>
      <c r="B350" s="20" t="str">
        <f>VLOOKUP(A350,'Data Transformation'!A:D,3,)</f>
        <v>Howell</v>
      </c>
      <c r="C350">
        <f>VLOOKUP(A350,'Medical Examinations'!A:H,2,)</f>
        <v>28.31</v>
      </c>
      <c r="D350">
        <f>VLOOKUP(A350,'Medical Examinations'!A:H,3,)</f>
        <v>8.4700000000000006</v>
      </c>
      <c r="E350" t="str">
        <f>VLOOKUP(A350,'Medical Examinations'!A:H,4,)</f>
        <v>yes</v>
      </c>
      <c r="F350" t="str">
        <f>VLOOKUP(A350,'Medical Examinations'!A:H,5,)</f>
        <v>No</v>
      </c>
      <c r="G350" t="str">
        <f>VLOOKUP(A350,'Medical Examinations'!A:H,6,)</f>
        <v>No</v>
      </c>
      <c r="H350">
        <f>VLOOKUP(A350,'Medical Examinations'!A:H,7,)</f>
        <v>2</v>
      </c>
      <c r="I350" t="str">
        <f>VLOOKUP(A350,'Medical Examinations'!A:H,8,)</f>
        <v>yes</v>
      </c>
      <c r="J350" t="str">
        <f>VLOOKUP('HEALTH CARE'!C350,'Data Transformation'!BR:BS,2,)</f>
        <v>OVER WEIGHT</v>
      </c>
      <c r="K350" t="str">
        <f>VLOOKUP(D350,'Data Transformation'!BV:BW,2,)</f>
        <v>Diabetes</v>
      </c>
      <c r="L350" t="str">
        <f>VLOOKUP(A350,'Hospitalisation Details'!A:J,10,)</f>
        <v>3/Aug/1961</v>
      </c>
      <c r="M350" s="17">
        <f>VLOOKUP(A350,'Hospitalisation Details'!A:J,6,)</f>
        <v>28868.66</v>
      </c>
      <c r="N350" s="17" t="str">
        <f>VLOOKUP(A350,'Hospitalisation Details'!A:J,7,)</f>
        <v>tier - 1</v>
      </c>
      <c r="O350" t="str">
        <f>VLOOKUP(A350,'Hospitalisation Details'!A:J,8,)</f>
        <v>tier - 2</v>
      </c>
      <c r="P350" t="str">
        <f>VLOOKUP(A350,'Hospitalisation Details'!A:J,9,)</f>
        <v>R1012</v>
      </c>
      <c r="Q350">
        <f>VLOOKUP(A350,'Data Transformation'!DZ:EA,2,)</f>
        <v>62</v>
      </c>
    </row>
    <row r="351" spans="1:17" x14ac:dyDescent="0.3">
      <c r="A351" s="20" t="str">
        <f>'Customer Names'!A351</f>
        <v>Id350</v>
      </c>
      <c r="B351" s="20" t="str">
        <f>VLOOKUP(A351,'Data Transformation'!A:D,3,)</f>
        <v>Palmer</v>
      </c>
      <c r="C351">
        <f>VLOOKUP(A351,'Medical Examinations'!A:H,2,)</f>
        <v>23.94</v>
      </c>
      <c r="D351">
        <f>VLOOKUP(A351,'Medical Examinations'!A:H,3,)</f>
        <v>4.2</v>
      </c>
      <c r="E351" t="str">
        <f>VLOOKUP(A351,'Medical Examinations'!A:H,4,)</f>
        <v>No</v>
      </c>
      <c r="F351" t="str">
        <f>VLOOKUP(A351,'Medical Examinations'!A:H,5,)</f>
        <v>No</v>
      </c>
      <c r="G351" t="str">
        <f>VLOOKUP(A351,'Medical Examinations'!A:H,6,)</f>
        <v>No</v>
      </c>
      <c r="H351" t="str">
        <f>VLOOKUP(A351,'Medical Examinations'!A:H,7,)</f>
        <v>No major surgery</v>
      </c>
      <c r="I351" t="str">
        <f>VLOOKUP(A351,'Medical Examinations'!A:H,8,)</f>
        <v>yes</v>
      </c>
      <c r="J351" t="str">
        <f>VLOOKUP('HEALTH CARE'!C351,'Data Transformation'!BR:BS,2,)</f>
        <v>NORMAL WEIGHT</v>
      </c>
      <c r="K351" t="str">
        <f>VLOOKUP(D351,'Data Transformation'!BV:BW,2,)</f>
        <v>NORMAL</v>
      </c>
      <c r="L351" t="str">
        <f>VLOOKUP(A351,'Hospitalisation Details'!A:J,10,)</f>
        <v>5/Dec/1990</v>
      </c>
      <c r="M351" s="17">
        <f>VLOOKUP(A351,'Hospitalisation Details'!A:J,6,)</f>
        <v>28716.14</v>
      </c>
      <c r="N351" s="17" t="str">
        <f>VLOOKUP(A351,'Hospitalisation Details'!A:J,7,)</f>
        <v>tier - 1</v>
      </c>
      <c r="O351" t="str">
        <f>VLOOKUP(A351,'Hospitalisation Details'!A:J,8,)</f>
        <v>tier - 3</v>
      </c>
      <c r="P351" t="str">
        <f>VLOOKUP(A351,'Hospitalisation Details'!A:J,9,)</f>
        <v>R1011</v>
      </c>
      <c r="Q351">
        <f>VLOOKUP(A351,'Data Transformation'!DZ:EA,2,)</f>
        <v>33</v>
      </c>
    </row>
    <row r="352" spans="1:17" x14ac:dyDescent="0.3">
      <c r="A352" s="20" t="str">
        <f>'Customer Names'!A352</f>
        <v>Id351</v>
      </c>
      <c r="B352" s="20" t="str">
        <f>VLOOKUP(A352,'Data Transformation'!A:D,3,)</f>
        <v>Olson</v>
      </c>
      <c r="C352">
        <f>VLOOKUP(A352,'Medical Examinations'!A:H,2,)</f>
        <v>20.03</v>
      </c>
      <c r="D352">
        <f>VLOOKUP(A352,'Medical Examinations'!A:H,3,)</f>
        <v>6.14</v>
      </c>
      <c r="E352" t="str">
        <f>VLOOKUP(A352,'Medical Examinations'!A:H,4,)</f>
        <v>yes</v>
      </c>
      <c r="F352" t="str">
        <f>VLOOKUP(A352,'Medical Examinations'!A:H,5,)</f>
        <v>No</v>
      </c>
      <c r="G352" t="str">
        <f>VLOOKUP(A352,'Medical Examinations'!A:H,6,)</f>
        <v>No</v>
      </c>
      <c r="H352" t="str">
        <f>VLOOKUP(A352,'Medical Examinations'!A:H,7,)</f>
        <v>No major surgery</v>
      </c>
      <c r="I352" t="str">
        <f>VLOOKUP(A352,'Medical Examinations'!A:H,8,)</f>
        <v>yes</v>
      </c>
      <c r="J352" t="str">
        <f>VLOOKUP('HEALTH CARE'!C352,'Data Transformation'!BR:BS,2,)</f>
        <v>NORMAL WEIGHT</v>
      </c>
      <c r="K352" t="str">
        <f>VLOOKUP(D352,'Data Transformation'!BV:BW,2,)</f>
        <v>Prediabetes</v>
      </c>
      <c r="L352" t="str">
        <f>VLOOKUP(A352,'Hospitalisation Details'!A:J,10,)</f>
        <v>27/Sep/1985</v>
      </c>
      <c r="M352" s="17">
        <f>VLOOKUP(A352,'Hospitalisation Details'!A:J,6,)</f>
        <v>28542.86</v>
      </c>
      <c r="N352" s="17" t="str">
        <f>VLOOKUP(A352,'Hospitalisation Details'!A:J,7,)</f>
        <v>tier - 1</v>
      </c>
      <c r="O352" t="str">
        <f>VLOOKUP(A352,'Hospitalisation Details'!A:J,8,)</f>
        <v>tier - 3</v>
      </c>
      <c r="P352" t="str">
        <f>VLOOKUP(A352,'Hospitalisation Details'!A:J,9,)</f>
        <v>R1011</v>
      </c>
      <c r="Q352">
        <f>VLOOKUP(A352,'Data Transformation'!DZ:EA,2,)</f>
        <v>38</v>
      </c>
    </row>
    <row r="353" spans="1:17" x14ac:dyDescent="0.3">
      <c r="A353" s="20" t="str">
        <f>'Customer Names'!A353</f>
        <v>Id352</v>
      </c>
      <c r="B353" s="20" t="str">
        <f>VLOOKUP(A353,'Data Transformation'!A:D,3,)</f>
        <v>Waldron</v>
      </c>
      <c r="C353">
        <f>VLOOKUP(A353,'Medical Examinations'!A:H,2,)</f>
        <v>41.42</v>
      </c>
      <c r="D353">
        <f>VLOOKUP(A353,'Medical Examinations'!A:H,3,)</f>
        <v>6.07</v>
      </c>
      <c r="E353" t="str">
        <f>VLOOKUP(A353,'Medical Examinations'!A:H,4,)</f>
        <v>No</v>
      </c>
      <c r="F353" t="str">
        <f>VLOOKUP(A353,'Medical Examinations'!A:H,5,)</f>
        <v>No</v>
      </c>
      <c r="G353" t="str">
        <f>VLOOKUP(A353,'Medical Examinations'!A:H,6,)</f>
        <v>No</v>
      </c>
      <c r="H353" t="str">
        <f>VLOOKUP(A353,'Medical Examinations'!A:H,7,)</f>
        <v>No major surgery</v>
      </c>
      <c r="I353" t="str">
        <f>VLOOKUP(A353,'Medical Examinations'!A:H,8,)</f>
        <v>No</v>
      </c>
      <c r="J353" t="str">
        <f>VLOOKUP('HEALTH CARE'!C353,'Data Transformation'!BR:BS,2,)</f>
        <v>OBESITY</v>
      </c>
      <c r="K353" t="str">
        <f>VLOOKUP(D353,'Data Transformation'!BV:BW,2,)</f>
        <v>Prediabetes</v>
      </c>
      <c r="L353" t="str">
        <f>VLOOKUP(A353,'Hospitalisation Details'!A:J,10,)</f>
        <v>11/Dec/1982</v>
      </c>
      <c r="M353" s="17">
        <f>VLOOKUP(A353,'Hospitalisation Details'!A:J,6,)</f>
        <v>28476.73</v>
      </c>
      <c r="N353" s="17" t="str">
        <f>VLOOKUP(A353,'Hospitalisation Details'!A:J,7,)</f>
        <v>tier - 1</v>
      </c>
      <c r="O353" t="str">
        <f>VLOOKUP(A353,'Hospitalisation Details'!A:J,8,)</f>
        <v>tier - 2</v>
      </c>
      <c r="P353" t="str">
        <f>VLOOKUP(A353,'Hospitalisation Details'!A:J,9,)</f>
        <v>R1012</v>
      </c>
      <c r="Q353">
        <f>VLOOKUP(A353,'Data Transformation'!DZ:EA,2,)</f>
        <v>41</v>
      </c>
    </row>
    <row r="354" spans="1:17" x14ac:dyDescent="0.3">
      <c r="A354" s="20" t="str">
        <f>'Customer Names'!A354</f>
        <v>Id353</v>
      </c>
      <c r="B354" s="20" t="str">
        <f>VLOOKUP(A354,'Data Transformation'!A:D,3,)</f>
        <v>Meyer</v>
      </c>
      <c r="C354">
        <f>VLOOKUP(A354,'Medical Examinations'!A:H,2,)</f>
        <v>36.67</v>
      </c>
      <c r="D354">
        <f>VLOOKUP(A354,'Medical Examinations'!A:H,3,)</f>
        <v>10.210000000000001</v>
      </c>
      <c r="E354" t="str">
        <f>VLOOKUP(A354,'Medical Examinations'!A:H,4,)</f>
        <v>No</v>
      </c>
      <c r="F354" t="str">
        <f>VLOOKUP(A354,'Medical Examinations'!A:H,5,)</f>
        <v>No</v>
      </c>
      <c r="G354" t="str">
        <f>VLOOKUP(A354,'Medical Examinations'!A:H,6,)</f>
        <v>No</v>
      </c>
      <c r="H354" t="str">
        <f>VLOOKUP(A354,'Medical Examinations'!A:H,7,)</f>
        <v>No major surgery</v>
      </c>
      <c r="I354" t="str">
        <f>VLOOKUP(A354,'Medical Examinations'!A:H,8,)</f>
        <v>No</v>
      </c>
      <c r="J354" t="str">
        <f>VLOOKUP('HEALTH CARE'!C354,'Data Transformation'!BR:BS,2,)</f>
        <v>OBESITY</v>
      </c>
      <c r="K354" t="str">
        <f>VLOOKUP(D354,'Data Transformation'!BV:BW,2,)</f>
        <v>Diabetes</v>
      </c>
      <c r="L354" t="str">
        <f>VLOOKUP(A354,'Hospitalisation Details'!A:J,10,)</f>
        <v>16/Sep/1974</v>
      </c>
      <c r="M354" s="17">
        <f>VLOOKUP(A354,'Hospitalisation Details'!A:J,6,)</f>
        <v>28468.92</v>
      </c>
      <c r="N354" s="17" t="str">
        <f>VLOOKUP(A354,'Hospitalisation Details'!A:J,7,)</f>
        <v>tier - 1</v>
      </c>
      <c r="O354" t="str">
        <f>VLOOKUP(A354,'Hospitalisation Details'!A:J,8,)</f>
        <v>tier - 1</v>
      </c>
      <c r="P354" t="str">
        <f>VLOOKUP(A354,'Hospitalisation Details'!A:J,9,)</f>
        <v>R1012</v>
      </c>
      <c r="Q354">
        <f>VLOOKUP(A354,'Data Transformation'!DZ:EA,2,)</f>
        <v>49</v>
      </c>
    </row>
    <row r="355" spans="1:17" x14ac:dyDescent="0.3">
      <c r="A355" s="20" t="str">
        <f>'Customer Names'!A355</f>
        <v>Id354</v>
      </c>
      <c r="B355" s="20" t="str">
        <f>VLOOKUP(A355,'Data Transformation'!A:D,3,)</f>
        <v>Stack</v>
      </c>
      <c r="C355">
        <f>VLOOKUP(A355,'Medical Examinations'!A:H,2,)</f>
        <v>27.645</v>
      </c>
      <c r="D355">
        <f>VLOOKUP(A355,'Medical Examinations'!A:H,3,)</f>
        <v>4.6900000000000004</v>
      </c>
      <c r="E355" t="str">
        <f>VLOOKUP(A355,'Medical Examinations'!A:H,4,)</f>
        <v>No</v>
      </c>
      <c r="F355" t="str">
        <f>VLOOKUP(A355,'Medical Examinations'!A:H,5,)</f>
        <v>No</v>
      </c>
      <c r="G355" t="str">
        <f>VLOOKUP(A355,'Medical Examinations'!A:H,6,)</f>
        <v>No</v>
      </c>
      <c r="H355" t="str">
        <f>VLOOKUP(A355,'Medical Examinations'!A:H,7,)</f>
        <v>No major surgery</v>
      </c>
      <c r="I355" t="str">
        <f>VLOOKUP(A355,'Medical Examinations'!A:H,8,)</f>
        <v>No</v>
      </c>
      <c r="J355" t="str">
        <f>VLOOKUP('HEALTH CARE'!C355,'Data Transformation'!BR:BS,2,)</f>
        <v>OVER WEIGHT</v>
      </c>
      <c r="K355" t="str">
        <f>VLOOKUP(D355,'Data Transformation'!BV:BW,2,)</f>
        <v>NORMAL</v>
      </c>
      <c r="L355" t="str">
        <f>VLOOKUP(A355,'Hospitalisation Details'!A:J,10,)</f>
        <v>2/Dec/1977</v>
      </c>
      <c r="M355" s="17">
        <f>VLOOKUP(A355,'Hospitalisation Details'!A:J,6,)</f>
        <v>28340.19</v>
      </c>
      <c r="N355" s="17" t="str">
        <f>VLOOKUP(A355,'Hospitalisation Details'!A:J,7,)</f>
        <v>tier - 1</v>
      </c>
      <c r="O355" t="str">
        <f>VLOOKUP(A355,'Hospitalisation Details'!A:J,8,)</f>
        <v>tier - 2</v>
      </c>
      <c r="P355" t="str">
        <f>VLOOKUP(A355,'Hospitalisation Details'!A:J,9,)</f>
        <v>R1012</v>
      </c>
      <c r="Q355">
        <f>VLOOKUP(A355,'Data Transformation'!DZ:EA,2,)</f>
        <v>46</v>
      </c>
    </row>
    <row r="356" spans="1:17" ht="28.8" x14ac:dyDescent="0.3">
      <c r="A356" s="20" t="str">
        <f>'Customer Names'!A356</f>
        <v>Id355</v>
      </c>
      <c r="B356" s="20" t="str">
        <f>VLOOKUP(A356,'Data Transformation'!A:D,3,)</f>
        <v>Sanchez Y Torres</v>
      </c>
      <c r="C356">
        <f>VLOOKUP(A356,'Medical Examinations'!A:H,2,)</f>
        <v>22.72</v>
      </c>
      <c r="D356">
        <f>VLOOKUP(A356,'Medical Examinations'!A:H,3,)</f>
        <v>5.71</v>
      </c>
      <c r="E356" t="str">
        <f>VLOOKUP(A356,'Medical Examinations'!A:H,4,)</f>
        <v>No</v>
      </c>
      <c r="F356" t="str">
        <f>VLOOKUP(A356,'Medical Examinations'!A:H,5,)</f>
        <v>No</v>
      </c>
      <c r="G356" t="str">
        <f>VLOOKUP(A356,'Medical Examinations'!A:H,6,)</f>
        <v>No</v>
      </c>
      <c r="H356" t="str">
        <f>VLOOKUP(A356,'Medical Examinations'!A:H,7,)</f>
        <v>No major surgery</v>
      </c>
      <c r="I356" t="str">
        <f>VLOOKUP(A356,'Medical Examinations'!A:H,8,)</f>
        <v>yes</v>
      </c>
      <c r="J356" t="str">
        <f>VLOOKUP('HEALTH CARE'!C356,'Data Transformation'!BR:BS,2,)</f>
        <v>NORMAL WEIGHT</v>
      </c>
      <c r="K356" t="str">
        <f>VLOOKUP(D356,'Data Transformation'!BV:BW,2,)</f>
        <v>Prediabetes</v>
      </c>
      <c r="L356" t="str">
        <f>VLOOKUP(A356,'Hospitalisation Details'!A:J,10,)</f>
        <v>24/Dec/1990</v>
      </c>
      <c r="M356" s="17">
        <f>VLOOKUP(A356,'Hospitalisation Details'!A:J,6,)</f>
        <v>28302.33</v>
      </c>
      <c r="N356" s="17" t="str">
        <f>VLOOKUP(A356,'Hospitalisation Details'!A:J,7,)</f>
        <v>tier - 1</v>
      </c>
      <c r="O356" t="str">
        <f>VLOOKUP(A356,'Hospitalisation Details'!A:J,8,)</f>
        <v>tier - 2</v>
      </c>
      <c r="P356" t="str">
        <f>VLOOKUP(A356,'Hospitalisation Details'!A:J,9,)</f>
        <v>R1011</v>
      </c>
      <c r="Q356">
        <f>VLOOKUP(A356,'Data Transformation'!DZ:EA,2,)</f>
        <v>33</v>
      </c>
    </row>
    <row r="357" spans="1:17" x14ac:dyDescent="0.3">
      <c r="A357" s="20" t="str">
        <f>'Customer Names'!A357</f>
        <v>Id356</v>
      </c>
      <c r="B357" s="20" t="str">
        <f>VLOOKUP(A357,'Data Transformation'!A:D,3,)</f>
        <v>Daniels</v>
      </c>
      <c r="C357">
        <f>VLOOKUP(A357,'Medical Examinations'!A:H,2,)</f>
        <v>36.520000000000003</v>
      </c>
      <c r="D357">
        <f>VLOOKUP(A357,'Medical Examinations'!A:H,3,)</f>
        <v>9.07</v>
      </c>
      <c r="E357" t="str">
        <f>VLOOKUP(A357,'Medical Examinations'!A:H,4,)</f>
        <v>yes</v>
      </c>
      <c r="F357" t="str">
        <f>VLOOKUP(A357,'Medical Examinations'!A:H,5,)</f>
        <v>No</v>
      </c>
      <c r="G357" t="str">
        <f>VLOOKUP(A357,'Medical Examinations'!A:H,6,)</f>
        <v>Yes</v>
      </c>
      <c r="H357">
        <f>VLOOKUP(A357,'Medical Examinations'!A:H,7,)</f>
        <v>1</v>
      </c>
      <c r="I357" t="str">
        <f>VLOOKUP(A357,'Medical Examinations'!A:H,8,)</f>
        <v>No</v>
      </c>
      <c r="J357" t="str">
        <f>VLOOKUP('HEALTH CARE'!C357,'Data Transformation'!BR:BS,2,)</f>
        <v>OBESITY</v>
      </c>
      <c r="K357" t="str">
        <f>VLOOKUP(D357,'Data Transformation'!BV:BW,2,)</f>
        <v>Diabetes</v>
      </c>
      <c r="L357" t="str">
        <f>VLOOKUP(A357,'Hospitalisation Details'!A:J,10,)</f>
        <v>25/Nov/1963</v>
      </c>
      <c r="M357" s="17">
        <f>VLOOKUP(A357,'Hospitalisation Details'!A:J,6,)</f>
        <v>28287.9</v>
      </c>
      <c r="N357" s="17" t="str">
        <f>VLOOKUP(A357,'Hospitalisation Details'!A:J,7,)</f>
        <v>tier - 1</v>
      </c>
      <c r="O357" t="str">
        <f>VLOOKUP(A357,'Hospitalisation Details'!A:J,8,)</f>
        <v>tier - 1</v>
      </c>
      <c r="P357" t="str">
        <f>VLOOKUP(A357,'Hospitalisation Details'!A:J,9,)</f>
        <v>R1013</v>
      </c>
      <c r="Q357">
        <f>VLOOKUP(A357,'Data Transformation'!DZ:EA,2,)</f>
        <v>60</v>
      </c>
    </row>
    <row r="358" spans="1:17" x14ac:dyDescent="0.3">
      <c r="A358" s="20" t="str">
        <f>'Customer Names'!A358</f>
        <v>Id357</v>
      </c>
      <c r="B358" s="20" t="str">
        <f>VLOOKUP(A358,'Data Transformation'!A:D,3,)</f>
        <v>Pepp</v>
      </c>
      <c r="C358">
        <f>VLOOKUP(A358,'Medical Examinations'!A:H,2,)</f>
        <v>33.96</v>
      </c>
      <c r="D358">
        <f>VLOOKUP(A358,'Medical Examinations'!A:H,3,)</f>
        <v>4.99</v>
      </c>
      <c r="E358" t="str">
        <f>VLOOKUP(A358,'Medical Examinations'!A:H,4,)</f>
        <v>No</v>
      </c>
      <c r="F358" t="str">
        <f>VLOOKUP(A358,'Medical Examinations'!A:H,5,)</f>
        <v>No</v>
      </c>
      <c r="G358" t="str">
        <f>VLOOKUP(A358,'Medical Examinations'!A:H,6,)</f>
        <v>No</v>
      </c>
      <c r="H358" t="str">
        <f>VLOOKUP(A358,'Medical Examinations'!A:H,7,)</f>
        <v>No major surgery</v>
      </c>
      <c r="I358" t="str">
        <f>VLOOKUP(A358,'Medical Examinations'!A:H,8,)</f>
        <v>yes</v>
      </c>
      <c r="J358" t="str">
        <f>VLOOKUP('HEALTH CARE'!C358,'Data Transformation'!BR:BS,2,)</f>
        <v>OBESITY</v>
      </c>
      <c r="K358" t="str">
        <f>VLOOKUP(D358,'Data Transformation'!BV:BW,2,)</f>
        <v>NORMAL</v>
      </c>
      <c r="L358" t="str">
        <f>VLOOKUP(A358,'Hospitalisation Details'!A:J,10,)</f>
        <v>6/Sep/1999</v>
      </c>
      <c r="M358" s="17">
        <f>VLOOKUP(A358,'Hospitalisation Details'!A:J,6,)</f>
        <v>28245.34</v>
      </c>
      <c r="N358" s="17" t="str">
        <f>VLOOKUP(A358,'Hospitalisation Details'!A:J,7,)</f>
        <v>tier - 1</v>
      </c>
      <c r="O358" t="str">
        <f>VLOOKUP(A358,'Hospitalisation Details'!A:J,8,)</f>
        <v>tier - 3</v>
      </c>
      <c r="P358" t="str">
        <f>VLOOKUP(A358,'Hospitalisation Details'!A:J,9,)</f>
        <v>R1011</v>
      </c>
      <c r="Q358">
        <f>VLOOKUP(A358,'Data Transformation'!DZ:EA,2,)</f>
        <v>24</v>
      </c>
    </row>
    <row r="359" spans="1:17" x14ac:dyDescent="0.3">
      <c r="A359" s="20" t="str">
        <f>'Customer Names'!A359</f>
        <v>Id358</v>
      </c>
      <c r="B359" s="20" t="str">
        <f>VLOOKUP(A359,'Data Transformation'!A:D,3,)</f>
        <v>Buechler</v>
      </c>
      <c r="C359">
        <f>VLOOKUP(A359,'Medical Examinations'!A:H,2,)</f>
        <v>26.695</v>
      </c>
      <c r="D359">
        <f>VLOOKUP(A359,'Medical Examinations'!A:H,3,)</f>
        <v>8.31</v>
      </c>
      <c r="E359" t="str">
        <f>VLOOKUP(A359,'Medical Examinations'!A:H,4,)</f>
        <v>No</v>
      </c>
      <c r="F359" t="str">
        <f>VLOOKUP(A359,'Medical Examinations'!A:H,5,)</f>
        <v>No</v>
      </c>
      <c r="G359" t="str">
        <f>VLOOKUP(A359,'Medical Examinations'!A:H,6,)</f>
        <v>No</v>
      </c>
      <c r="H359" t="str">
        <f>VLOOKUP(A359,'Medical Examinations'!A:H,7,)</f>
        <v>No major surgery</v>
      </c>
      <c r="I359" t="str">
        <f>VLOOKUP(A359,'Medical Examinations'!A:H,8,)</f>
        <v>yes</v>
      </c>
      <c r="J359" t="str">
        <f>VLOOKUP('HEALTH CARE'!C359,'Data Transformation'!BR:BS,2,)</f>
        <v>OVER WEIGHT</v>
      </c>
      <c r="K359" t="str">
        <f>VLOOKUP(D359,'Data Transformation'!BV:BW,2,)</f>
        <v>Diabetes</v>
      </c>
      <c r="L359" t="str">
        <f>VLOOKUP(A359,'Hospitalisation Details'!A:J,10,)</f>
        <v>22/Nov/1960</v>
      </c>
      <c r="M359" s="17">
        <f>VLOOKUP(A359,'Hospitalisation Details'!A:J,6,)</f>
        <v>28101.33</v>
      </c>
      <c r="N359" s="17" t="str">
        <f>VLOOKUP(A359,'Hospitalisation Details'!A:J,7,)</f>
        <v>tier - 1</v>
      </c>
      <c r="O359" t="str">
        <f>VLOOKUP(A359,'Hospitalisation Details'!A:J,8,)</f>
        <v>tier - 2</v>
      </c>
      <c r="P359" t="str">
        <f>VLOOKUP(A359,'Hospitalisation Details'!A:J,9,)</f>
        <v>R1019</v>
      </c>
      <c r="Q359">
        <f>VLOOKUP(A359,'Data Transformation'!DZ:EA,2,)</f>
        <v>63</v>
      </c>
    </row>
    <row r="360" spans="1:17" x14ac:dyDescent="0.3">
      <c r="A360" s="20" t="str">
        <f>'Customer Names'!A360</f>
        <v>Id359</v>
      </c>
      <c r="B360" s="20" t="str">
        <f>VLOOKUP(A360,'Data Transformation'!A:D,3,)</f>
        <v>Buenting</v>
      </c>
      <c r="C360">
        <f>VLOOKUP(A360,'Medical Examinations'!A:H,2,)</f>
        <v>18.45</v>
      </c>
      <c r="D360">
        <f>VLOOKUP(A360,'Medical Examinations'!A:H,3,)</f>
        <v>5.07</v>
      </c>
      <c r="E360" t="str">
        <f>VLOOKUP(A360,'Medical Examinations'!A:H,4,)</f>
        <v>yes</v>
      </c>
      <c r="F360" t="str">
        <f>VLOOKUP(A360,'Medical Examinations'!A:H,5,)</f>
        <v>No</v>
      </c>
      <c r="G360" t="str">
        <f>VLOOKUP(A360,'Medical Examinations'!A:H,6,)</f>
        <v>No</v>
      </c>
      <c r="H360" t="str">
        <f>VLOOKUP(A360,'Medical Examinations'!A:H,7,)</f>
        <v>No major surgery</v>
      </c>
      <c r="I360" t="str">
        <f>VLOOKUP(A360,'Medical Examinations'!A:H,8,)</f>
        <v>yes</v>
      </c>
      <c r="J360" t="str">
        <f>VLOOKUP('HEALTH CARE'!C360,'Data Transformation'!BR:BS,2,)</f>
        <v>UNDER WEIGHT</v>
      </c>
      <c r="K360" t="str">
        <f>VLOOKUP(D360,'Data Transformation'!BV:BW,2,)</f>
        <v>NORMAL</v>
      </c>
      <c r="L360" t="str">
        <f>VLOOKUP(A360,'Hospitalisation Details'!A:J,10,)</f>
        <v>29/Nov/1985</v>
      </c>
      <c r="M360" s="17">
        <f>VLOOKUP(A360,'Hospitalisation Details'!A:J,6,)</f>
        <v>28006.94</v>
      </c>
      <c r="N360" s="17" t="str">
        <f>VLOOKUP(A360,'Hospitalisation Details'!A:J,7,)</f>
        <v>tier - 1</v>
      </c>
      <c r="O360" t="str">
        <f>VLOOKUP(A360,'Hospitalisation Details'!A:J,8,)</f>
        <v>tier - 2</v>
      </c>
      <c r="P360" t="str">
        <f>VLOOKUP(A360,'Hospitalisation Details'!A:J,9,)</f>
        <v>R1011</v>
      </c>
      <c r="Q360">
        <f>VLOOKUP(A360,'Data Transformation'!DZ:EA,2,)</f>
        <v>38</v>
      </c>
    </row>
    <row r="361" spans="1:17" x14ac:dyDescent="0.3">
      <c r="A361" s="20" t="str">
        <f>'Customer Names'!A361</f>
        <v>Id360</v>
      </c>
      <c r="B361" s="20" t="str">
        <f>VLOOKUP(A361,'Data Transformation'!A:D,3,)</f>
        <v>Evans</v>
      </c>
      <c r="C361">
        <f>VLOOKUP(A361,'Medical Examinations'!A:H,2,)</f>
        <v>33.18</v>
      </c>
      <c r="D361">
        <f>VLOOKUP(A361,'Medical Examinations'!A:H,3,)</f>
        <v>4.79</v>
      </c>
      <c r="E361" t="str">
        <f>VLOOKUP(A361,'Medical Examinations'!A:H,4,)</f>
        <v>No</v>
      </c>
      <c r="F361" t="str">
        <f>VLOOKUP(A361,'Medical Examinations'!A:H,5,)</f>
        <v>No</v>
      </c>
      <c r="G361" t="str">
        <f>VLOOKUP(A361,'Medical Examinations'!A:H,6,)</f>
        <v>No</v>
      </c>
      <c r="H361" t="str">
        <f>VLOOKUP(A361,'Medical Examinations'!A:H,7,)</f>
        <v>No major surgery</v>
      </c>
      <c r="I361" t="str">
        <f>VLOOKUP(A361,'Medical Examinations'!A:H,8,)</f>
        <v>yes</v>
      </c>
      <c r="J361" t="str">
        <f>VLOOKUP('HEALTH CARE'!C361,'Data Transformation'!BR:BS,2,)</f>
        <v>OBESITY</v>
      </c>
      <c r="K361" t="str">
        <f>VLOOKUP(D361,'Data Transformation'!BV:BW,2,)</f>
        <v>NORMAL</v>
      </c>
      <c r="L361" t="str">
        <f>VLOOKUP(A361,'Hospitalisation Details'!A:J,10,)</f>
        <v>21/Dec/1999</v>
      </c>
      <c r="M361" s="17">
        <f>VLOOKUP(A361,'Hospitalisation Details'!A:J,6,)</f>
        <v>27980.77</v>
      </c>
      <c r="N361" s="17" t="str">
        <f>VLOOKUP(A361,'Hospitalisation Details'!A:J,7,)</f>
        <v>tier - 1</v>
      </c>
      <c r="O361" t="str">
        <f>VLOOKUP(A361,'Hospitalisation Details'!A:J,8,)</f>
        <v>tier - 1</v>
      </c>
      <c r="P361" t="str">
        <f>VLOOKUP(A361,'Hospitalisation Details'!A:J,9,)</f>
        <v>R1011</v>
      </c>
      <c r="Q361">
        <f>VLOOKUP(A361,'Data Transformation'!DZ:EA,2,)</f>
        <v>24</v>
      </c>
    </row>
    <row r="362" spans="1:17" x14ac:dyDescent="0.3">
      <c r="A362" s="20" t="str">
        <f>'Customer Names'!A362</f>
        <v>Id361</v>
      </c>
      <c r="B362" s="20" t="str">
        <f>VLOOKUP(A362,'Data Transformation'!A:D,3,)</f>
        <v>Arcand</v>
      </c>
      <c r="C362">
        <f>VLOOKUP(A362,'Medical Examinations'!A:H,2,)</f>
        <v>36.1</v>
      </c>
      <c r="D362">
        <f>VLOOKUP(A362,'Medical Examinations'!A:H,3,)</f>
        <v>11.39</v>
      </c>
      <c r="E362" t="str">
        <f>VLOOKUP(A362,'Medical Examinations'!A:H,4,)</f>
        <v>yes</v>
      </c>
      <c r="F362" t="str">
        <f>VLOOKUP(A362,'Medical Examinations'!A:H,5,)</f>
        <v>No</v>
      </c>
      <c r="G362" t="str">
        <f>VLOOKUP(A362,'Medical Examinations'!A:H,6,)</f>
        <v>No</v>
      </c>
      <c r="H362">
        <f>VLOOKUP(A362,'Medical Examinations'!A:H,7,)</f>
        <v>2</v>
      </c>
      <c r="I362" t="str">
        <f>VLOOKUP(A362,'Medical Examinations'!A:H,8,)</f>
        <v>No</v>
      </c>
      <c r="J362" t="str">
        <f>VLOOKUP('HEALTH CARE'!C362,'Data Transformation'!BR:BS,2,)</f>
        <v>OBESITY</v>
      </c>
      <c r="K362" t="str">
        <f>VLOOKUP(D362,'Data Transformation'!BV:BW,2,)</f>
        <v>Diabetes</v>
      </c>
      <c r="L362" t="str">
        <f>VLOOKUP(A362,'Hospitalisation Details'!A:J,10,)</f>
        <v>28/Jul/1961</v>
      </c>
      <c r="M362" s="17">
        <f>VLOOKUP(A362,'Hospitalisation Details'!A:J,6,)</f>
        <v>27941.29</v>
      </c>
      <c r="N362" s="17" t="str">
        <f>VLOOKUP(A362,'Hospitalisation Details'!A:J,7,)</f>
        <v>tier - 1</v>
      </c>
      <c r="O362" t="str">
        <f>VLOOKUP(A362,'Hospitalisation Details'!A:J,8,)</f>
        <v>tier - 3</v>
      </c>
      <c r="P362" t="str">
        <f>VLOOKUP(A362,'Hospitalisation Details'!A:J,9,)</f>
        <v>R1011</v>
      </c>
      <c r="Q362">
        <f>VLOOKUP(A362,'Data Transformation'!DZ:EA,2,)</f>
        <v>62</v>
      </c>
    </row>
    <row r="363" spans="1:17" x14ac:dyDescent="0.3">
      <c r="A363" s="20" t="str">
        <f>'Customer Names'!A363</f>
        <v>Id362</v>
      </c>
      <c r="B363" s="20" t="str">
        <f>VLOOKUP(A363,'Data Transformation'!A:D,3,)</f>
        <v>Kesack</v>
      </c>
      <c r="C363">
        <f>VLOOKUP(A363,'Medical Examinations'!A:H,2,)</f>
        <v>22.77</v>
      </c>
      <c r="D363">
        <f>VLOOKUP(A363,'Medical Examinations'!A:H,3,)</f>
        <v>6</v>
      </c>
      <c r="E363" t="str">
        <f>VLOOKUP(A363,'Medical Examinations'!A:H,4,)</f>
        <v>No</v>
      </c>
      <c r="F363" t="str">
        <f>VLOOKUP(A363,'Medical Examinations'!A:H,5,)</f>
        <v>No</v>
      </c>
      <c r="G363" t="str">
        <f>VLOOKUP(A363,'Medical Examinations'!A:H,6,)</f>
        <v>No</v>
      </c>
      <c r="H363" t="str">
        <f>VLOOKUP(A363,'Medical Examinations'!A:H,7,)</f>
        <v>No major surgery</v>
      </c>
      <c r="I363" t="str">
        <f>VLOOKUP(A363,'Medical Examinations'!A:H,8,)</f>
        <v>yes</v>
      </c>
      <c r="J363" t="str">
        <f>VLOOKUP('HEALTH CARE'!C363,'Data Transformation'!BR:BS,2,)</f>
        <v>NORMAL WEIGHT</v>
      </c>
      <c r="K363" t="str">
        <f>VLOOKUP(D363,'Data Transformation'!BV:BW,2,)</f>
        <v>Prediabetes</v>
      </c>
      <c r="L363" t="str">
        <f>VLOOKUP(A363,'Hospitalisation Details'!A:J,10,)</f>
        <v>4/Jun/1991</v>
      </c>
      <c r="M363" s="17">
        <f>VLOOKUP(A363,'Hospitalisation Details'!A:J,6,)</f>
        <v>27931.11</v>
      </c>
      <c r="N363" s="17" t="str">
        <f>VLOOKUP(A363,'Hospitalisation Details'!A:J,7,)</f>
        <v>tier - 1</v>
      </c>
      <c r="O363" t="str">
        <f>VLOOKUP(A363,'Hospitalisation Details'!A:J,8,)</f>
        <v>tier - 3</v>
      </c>
      <c r="P363" t="str">
        <f>VLOOKUP(A363,'Hospitalisation Details'!A:J,9,)</f>
        <v>R1011</v>
      </c>
      <c r="Q363">
        <f>VLOOKUP(A363,'Data Transformation'!DZ:EA,2,)</f>
        <v>32</v>
      </c>
    </row>
    <row r="364" spans="1:17" x14ac:dyDescent="0.3">
      <c r="A364" s="20" t="str">
        <f>'Customer Names'!A364</f>
        <v>Id363</v>
      </c>
      <c r="B364" s="20" t="str">
        <f>VLOOKUP(A364,'Data Transformation'!A:D,3,)</f>
        <v>Post</v>
      </c>
      <c r="C364">
        <f>VLOOKUP(A364,'Medical Examinations'!A:H,2,)</f>
        <v>21.24</v>
      </c>
      <c r="D364">
        <f>VLOOKUP(A364,'Medical Examinations'!A:H,3,)</f>
        <v>5.13</v>
      </c>
      <c r="E364" t="str">
        <f>VLOOKUP(A364,'Medical Examinations'!A:H,4,)</f>
        <v>No</v>
      </c>
      <c r="F364" t="str">
        <f>VLOOKUP(A364,'Medical Examinations'!A:H,5,)</f>
        <v>No</v>
      </c>
      <c r="G364" t="str">
        <f>VLOOKUP(A364,'Medical Examinations'!A:H,6,)</f>
        <v>No</v>
      </c>
      <c r="H364" t="str">
        <f>VLOOKUP(A364,'Medical Examinations'!A:H,7,)</f>
        <v>No major surgery</v>
      </c>
      <c r="I364" t="str">
        <f>VLOOKUP(A364,'Medical Examinations'!A:H,8,)</f>
        <v>yes</v>
      </c>
      <c r="J364" t="str">
        <f>VLOOKUP('HEALTH CARE'!C364,'Data Transformation'!BR:BS,2,)</f>
        <v>NORMAL WEIGHT</v>
      </c>
      <c r="K364" t="str">
        <f>VLOOKUP(D364,'Data Transformation'!BV:BW,2,)</f>
        <v>NORMAL</v>
      </c>
      <c r="L364" t="str">
        <f>VLOOKUP(A364,'Hospitalisation Details'!A:J,10,)</f>
        <v>21/Nov/1989</v>
      </c>
      <c r="M364" s="17">
        <f>VLOOKUP(A364,'Hospitalisation Details'!A:J,6,)</f>
        <v>27925.86</v>
      </c>
      <c r="N364" s="17" t="str">
        <f>VLOOKUP(A364,'Hospitalisation Details'!A:J,7,)</f>
        <v>tier - 1</v>
      </c>
      <c r="O364" t="str">
        <f>VLOOKUP(A364,'Hospitalisation Details'!A:J,8,)</f>
        <v>tier - 2</v>
      </c>
      <c r="P364" t="str">
        <f>VLOOKUP(A364,'Hospitalisation Details'!A:J,9,)</f>
        <v>R1011</v>
      </c>
      <c r="Q364">
        <f>VLOOKUP(A364,'Data Transformation'!DZ:EA,2,)</f>
        <v>34</v>
      </c>
    </row>
    <row r="365" spans="1:17" x14ac:dyDescent="0.3">
      <c r="A365" s="20" t="str">
        <f>'Customer Names'!A365</f>
        <v>Id364</v>
      </c>
      <c r="B365" s="20" t="str">
        <f>VLOOKUP(A365,'Data Transformation'!A:D,3,)</f>
        <v>Dunne</v>
      </c>
      <c r="C365">
        <f>VLOOKUP(A365,'Medical Examinations'!A:H,2,)</f>
        <v>17.600000000000001</v>
      </c>
      <c r="D365">
        <f>VLOOKUP(A365,'Medical Examinations'!A:H,3,)</f>
        <v>5.26</v>
      </c>
      <c r="E365" t="str">
        <f>VLOOKUP(A365,'Medical Examinations'!A:H,4,)</f>
        <v>yes</v>
      </c>
      <c r="F365" t="str">
        <f>VLOOKUP(A365,'Medical Examinations'!A:H,5,)</f>
        <v>No</v>
      </c>
      <c r="G365" t="str">
        <f>VLOOKUP(A365,'Medical Examinations'!A:H,6,)</f>
        <v>No</v>
      </c>
      <c r="H365" t="str">
        <f>VLOOKUP(A365,'Medical Examinations'!A:H,7,)</f>
        <v>No major surgery</v>
      </c>
      <c r="I365" t="str">
        <f>VLOOKUP(A365,'Medical Examinations'!A:H,8,)</f>
        <v>yes</v>
      </c>
      <c r="J365" t="str">
        <f>VLOOKUP('HEALTH CARE'!C365,'Data Transformation'!BR:BS,2,)</f>
        <v>UNDER WEIGHT</v>
      </c>
      <c r="K365" t="str">
        <f>VLOOKUP(D365,'Data Transformation'!BV:BW,2,)</f>
        <v>NORMAL</v>
      </c>
      <c r="L365" t="str">
        <f>VLOOKUP(A365,'Hospitalisation Details'!A:J,10,)</f>
        <v>4/Dec/1985</v>
      </c>
      <c r="M365" s="17">
        <f>VLOOKUP(A365,'Hospitalisation Details'!A:J,6,)</f>
        <v>27849.94</v>
      </c>
      <c r="N365" s="17" t="str">
        <f>VLOOKUP(A365,'Hospitalisation Details'!A:J,7,)</f>
        <v>tier - 1</v>
      </c>
      <c r="O365" t="str">
        <f>VLOOKUP(A365,'Hospitalisation Details'!A:J,8,)</f>
        <v>tier - 1</v>
      </c>
      <c r="P365" t="str">
        <f>VLOOKUP(A365,'Hospitalisation Details'!A:J,9,)</f>
        <v>R1011</v>
      </c>
      <c r="Q365">
        <f>VLOOKUP(A365,'Data Transformation'!DZ:EA,2,)</f>
        <v>38</v>
      </c>
    </row>
    <row r="366" spans="1:17" x14ac:dyDescent="0.3">
      <c r="A366" s="20" t="str">
        <f>'Customer Names'!A366</f>
        <v>Id365</v>
      </c>
      <c r="B366" s="20" t="str">
        <f>VLOOKUP(A366,'Data Transformation'!A:D,3,)</f>
        <v>Kilel</v>
      </c>
      <c r="C366">
        <f>VLOOKUP(A366,'Medical Examinations'!A:H,2,)</f>
        <v>26.29</v>
      </c>
      <c r="D366">
        <f>VLOOKUP(A366,'Medical Examinations'!A:H,3,)</f>
        <v>6.84</v>
      </c>
      <c r="E366" t="str">
        <f>VLOOKUP(A366,'Medical Examinations'!A:H,4,)</f>
        <v>No</v>
      </c>
      <c r="F366" t="str">
        <f>VLOOKUP(A366,'Medical Examinations'!A:H,5,)</f>
        <v>No</v>
      </c>
      <c r="G366" t="str">
        <f>VLOOKUP(A366,'Medical Examinations'!A:H,6,)</f>
        <v>No</v>
      </c>
      <c r="H366" t="str">
        <f>VLOOKUP(A366,'Medical Examinations'!A:H,7,)</f>
        <v>No major surgery</v>
      </c>
      <c r="I366" t="str">
        <f>VLOOKUP(A366,'Medical Examinations'!A:H,8,)</f>
        <v>yes</v>
      </c>
      <c r="J366" t="str">
        <f>VLOOKUP('HEALTH CARE'!C366,'Data Transformation'!BR:BS,2,)</f>
        <v>OVER WEIGHT</v>
      </c>
      <c r="K366" t="str">
        <f>VLOOKUP(D366,'Data Transformation'!BV:BW,2,)</f>
        <v>Diabetes</v>
      </c>
      <c r="L366" t="str">
        <f>VLOOKUP(A366,'Hospitalisation Details'!A:J,10,)</f>
        <v>6/Jul/1960</v>
      </c>
      <c r="M366" s="17">
        <f>VLOOKUP(A366,'Hospitalisation Details'!A:J,6,)</f>
        <v>27808.73</v>
      </c>
      <c r="N366" s="17" t="str">
        <f>VLOOKUP(A366,'Hospitalisation Details'!A:J,7,)</f>
        <v>tier - 1</v>
      </c>
      <c r="O366" t="str">
        <f>VLOOKUP(A366,'Hospitalisation Details'!A:J,8,)</f>
        <v>tier - 1</v>
      </c>
      <c r="P366" t="str">
        <f>VLOOKUP(A366,'Hospitalisation Details'!A:J,9,)</f>
        <v>R1013</v>
      </c>
      <c r="Q366">
        <f>VLOOKUP(A366,'Data Transformation'!DZ:EA,2,)</f>
        <v>63</v>
      </c>
    </row>
    <row r="367" spans="1:17" x14ac:dyDescent="0.3">
      <c r="A367" s="20" t="str">
        <f>'Customer Names'!A367</f>
        <v>Id366</v>
      </c>
      <c r="B367" s="20" t="str">
        <f>VLOOKUP(A367,'Data Transformation'!A:D,3,)</f>
        <v>Nicholson</v>
      </c>
      <c r="C367">
        <f>VLOOKUP(A367,'Medical Examinations'!A:H,2,)</f>
        <v>35.31</v>
      </c>
      <c r="D367">
        <f>VLOOKUP(A367,'Medical Examinations'!A:H,3,)</f>
        <v>9.0399999999999991</v>
      </c>
      <c r="E367" t="str">
        <f>VLOOKUP(A367,'Medical Examinations'!A:H,4,)</f>
        <v>No</v>
      </c>
      <c r="F367" t="str">
        <f>VLOOKUP(A367,'Medical Examinations'!A:H,5,)</f>
        <v>No</v>
      </c>
      <c r="G367" t="str">
        <f>VLOOKUP(A367,'Medical Examinations'!A:H,6,)</f>
        <v>No</v>
      </c>
      <c r="H367" t="str">
        <f>VLOOKUP(A367,'Medical Examinations'!A:H,7,)</f>
        <v>No major surgery</v>
      </c>
      <c r="I367" t="str">
        <f>VLOOKUP(A367,'Medical Examinations'!A:H,8,)</f>
        <v>No</v>
      </c>
      <c r="J367" t="str">
        <f>VLOOKUP('HEALTH CARE'!C367,'Data Transformation'!BR:BS,2,)</f>
        <v>OBESITY</v>
      </c>
      <c r="K367" t="str">
        <f>VLOOKUP(D367,'Data Transformation'!BV:BW,2,)</f>
        <v>Diabetes</v>
      </c>
      <c r="L367" t="str">
        <f>VLOOKUP(A367,'Hospitalisation Details'!A:J,10,)</f>
        <v>6/Dec/2002</v>
      </c>
      <c r="M367" s="17">
        <f>VLOOKUP(A367,'Hospitalisation Details'!A:J,6,)</f>
        <v>27724.29</v>
      </c>
      <c r="N367" s="17" t="str">
        <f>VLOOKUP(A367,'Hospitalisation Details'!A:J,7,)</f>
        <v>tier - 1</v>
      </c>
      <c r="O367" t="str">
        <f>VLOOKUP(A367,'Hospitalisation Details'!A:J,8,)</f>
        <v>tier - 3</v>
      </c>
      <c r="P367" t="str">
        <f>VLOOKUP(A367,'Hospitalisation Details'!A:J,9,)</f>
        <v>R1013</v>
      </c>
      <c r="Q367">
        <f>VLOOKUP(A367,'Data Transformation'!DZ:EA,2,)</f>
        <v>21</v>
      </c>
    </row>
    <row r="368" spans="1:17" x14ac:dyDescent="0.3">
      <c r="A368" s="20" t="str">
        <f>'Customer Names'!A368</f>
        <v>Id367</v>
      </c>
      <c r="B368" s="20" t="str">
        <f>VLOOKUP(A368,'Data Transformation'!A:D,3,)</f>
        <v>Susmann</v>
      </c>
      <c r="C368">
        <f>VLOOKUP(A368,'Medical Examinations'!A:H,2,)</f>
        <v>27.04</v>
      </c>
      <c r="D368">
        <f>VLOOKUP(A368,'Medical Examinations'!A:H,3,)</f>
        <v>4.0999999999999996</v>
      </c>
      <c r="E368" t="str">
        <f>VLOOKUP(A368,'Medical Examinations'!A:H,4,)</f>
        <v>No</v>
      </c>
      <c r="F368" t="str">
        <f>VLOOKUP(A368,'Medical Examinations'!A:H,5,)</f>
        <v>No</v>
      </c>
      <c r="G368" t="str">
        <f>VLOOKUP(A368,'Medical Examinations'!A:H,6,)</f>
        <v>No</v>
      </c>
      <c r="H368">
        <f>VLOOKUP(A368,'Medical Examinations'!A:H,7,)</f>
        <v>1</v>
      </c>
      <c r="I368" t="str">
        <f>VLOOKUP(A368,'Medical Examinations'!A:H,8,)</f>
        <v>yes</v>
      </c>
      <c r="J368" t="str">
        <f>VLOOKUP('HEALTH CARE'!C368,'Data Transformation'!BR:BS,2,)</f>
        <v>OVER WEIGHT</v>
      </c>
      <c r="K368" t="str">
        <f>VLOOKUP(D368,'Data Transformation'!BV:BW,2,)</f>
        <v>NORMAL</v>
      </c>
      <c r="L368" t="str">
        <f>VLOOKUP(A368,'Hospitalisation Details'!A:J,10,)</f>
        <v>3/Jul/1992</v>
      </c>
      <c r="M368" s="17">
        <f>VLOOKUP(A368,'Hospitalisation Details'!A:J,6,)</f>
        <v>27696.11</v>
      </c>
      <c r="N368" s="17" t="str">
        <f>VLOOKUP(A368,'Hospitalisation Details'!A:J,7,)</f>
        <v>tier - 1</v>
      </c>
      <c r="O368" t="str">
        <f>VLOOKUP(A368,'Hospitalisation Details'!A:J,8,)</f>
        <v>tier - 2</v>
      </c>
      <c r="P368" t="str">
        <f>VLOOKUP(A368,'Hospitalisation Details'!A:J,9,)</f>
        <v>R1011</v>
      </c>
      <c r="Q368">
        <f>VLOOKUP(A368,'Data Transformation'!DZ:EA,2,)</f>
        <v>31</v>
      </c>
    </row>
    <row r="369" spans="1:17" x14ac:dyDescent="0.3">
      <c r="A369" s="20" t="str">
        <f>'Customer Names'!A369</f>
        <v>Id368</v>
      </c>
      <c r="B369" s="20" t="str">
        <f>VLOOKUP(A369,'Data Transformation'!A:D,3,)</f>
        <v>Harsh</v>
      </c>
      <c r="C369">
        <f>VLOOKUP(A369,'Medical Examinations'!A:H,2,)</f>
        <v>30.23</v>
      </c>
      <c r="D369">
        <f>VLOOKUP(A369,'Medical Examinations'!A:H,3,)</f>
        <v>4.2300000000000004</v>
      </c>
      <c r="E369" t="str">
        <f>VLOOKUP(A369,'Medical Examinations'!A:H,4,)</f>
        <v>yes</v>
      </c>
      <c r="F369" t="str">
        <f>VLOOKUP(A369,'Medical Examinations'!A:H,5,)</f>
        <v>No</v>
      </c>
      <c r="G369" t="str">
        <f>VLOOKUP(A369,'Medical Examinations'!A:H,6,)</f>
        <v>Yes</v>
      </c>
      <c r="H369">
        <f>VLOOKUP(A369,'Medical Examinations'!A:H,7,)</f>
        <v>1</v>
      </c>
      <c r="I369" t="str">
        <f>VLOOKUP(A369,'Medical Examinations'!A:H,8,)</f>
        <v>yes</v>
      </c>
      <c r="J369" t="str">
        <f>VLOOKUP('HEALTH CARE'!C369,'Data Transformation'!BR:BS,2,)</f>
        <v>OBESITY</v>
      </c>
      <c r="K369" t="str">
        <f>VLOOKUP(D369,'Data Transformation'!BV:BW,2,)</f>
        <v>NORMAL</v>
      </c>
      <c r="L369" t="str">
        <f>VLOOKUP(A369,'Hospitalisation Details'!A:J,10,)</f>
        <v>7/Oct/1997</v>
      </c>
      <c r="M369" s="17">
        <f>VLOOKUP(A369,'Hospitalisation Details'!A:J,6,)</f>
        <v>27625.17</v>
      </c>
      <c r="N369" s="17" t="str">
        <f>VLOOKUP(A369,'Hospitalisation Details'!A:J,7,)</f>
        <v>tier - 1</v>
      </c>
      <c r="O369" t="str">
        <f>VLOOKUP(A369,'Hospitalisation Details'!A:J,8,)</f>
        <v>tier - 1</v>
      </c>
      <c r="P369" t="str">
        <f>VLOOKUP(A369,'Hospitalisation Details'!A:J,9,)</f>
        <v>R1011</v>
      </c>
      <c r="Q369">
        <f>VLOOKUP(A369,'Data Transformation'!DZ:EA,2,)</f>
        <v>26</v>
      </c>
    </row>
    <row r="370" spans="1:17" x14ac:dyDescent="0.3">
      <c r="A370" s="20" t="str">
        <f>'Customer Names'!A370</f>
        <v>Id369</v>
      </c>
      <c r="B370" s="20" t="str">
        <f>VLOOKUP(A370,'Data Transformation'!A:D,3,)</f>
        <v>Pocasangre</v>
      </c>
      <c r="C370">
        <f>VLOOKUP(A370,'Medical Examinations'!A:H,2,)</f>
        <v>30.6</v>
      </c>
      <c r="D370">
        <f>VLOOKUP(A370,'Medical Examinations'!A:H,3,)</f>
        <v>6.48</v>
      </c>
      <c r="E370" t="str">
        <f>VLOOKUP(A370,'Medical Examinations'!A:H,4,)</f>
        <v>yes</v>
      </c>
      <c r="F370" t="str">
        <f>VLOOKUP(A370,'Medical Examinations'!A:H,5,)</f>
        <v>No</v>
      </c>
      <c r="G370" t="str">
        <f>VLOOKUP(A370,'Medical Examinations'!A:H,6,)</f>
        <v>Yes</v>
      </c>
      <c r="H370">
        <f>VLOOKUP(A370,'Medical Examinations'!A:H,7,)</f>
        <v>1</v>
      </c>
      <c r="I370" t="str">
        <f>VLOOKUP(A370,'Medical Examinations'!A:H,8,)</f>
        <v>yes</v>
      </c>
      <c r="J370" t="str">
        <f>VLOOKUP('HEALTH CARE'!C370,'Data Transformation'!BR:BS,2,)</f>
        <v>OBESITY</v>
      </c>
      <c r="K370" t="e">
        <f>VLOOKUP(D370,'Data Transformation'!BV:BW,2,)</f>
        <v>#N/A</v>
      </c>
      <c r="L370" t="str">
        <f>VLOOKUP(A370,'Hospitalisation Details'!A:J,10,)</f>
        <v>9/Sep/1997</v>
      </c>
      <c r="M370" s="17">
        <f>VLOOKUP(A370,'Hospitalisation Details'!A:J,6,)</f>
        <v>27619.360000000001</v>
      </c>
      <c r="N370" s="17" t="str">
        <f>VLOOKUP(A370,'Hospitalisation Details'!A:J,7,)</f>
        <v>tier - 2</v>
      </c>
      <c r="O370" t="str">
        <f>VLOOKUP(A370,'Hospitalisation Details'!A:J,8,)</f>
        <v>tier - 3</v>
      </c>
      <c r="P370" t="str">
        <f>VLOOKUP(A370,'Hospitalisation Details'!A:J,9,)</f>
        <v>R1011</v>
      </c>
      <c r="Q370">
        <f>VLOOKUP(A370,'Data Transformation'!DZ:EA,2,)</f>
        <v>26</v>
      </c>
    </row>
    <row r="371" spans="1:17" ht="28.8" x14ac:dyDescent="0.3">
      <c r="A371" s="20" t="str">
        <f>'Customer Names'!A371</f>
        <v>Id370</v>
      </c>
      <c r="B371" s="20" t="str">
        <f>VLOOKUP(A371,'Data Transformation'!A:D,3,)</f>
        <v>Martinez Lopez</v>
      </c>
      <c r="C371">
        <f>VLOOKUP(A371,'Medical Examinations'!A:H,2,)</f>
        <v>26.8</v>
      </c>
      <c r="D371">
        <f>VLOOKUP(A371,'Medical Examinations'!A:H,3,)</f>
        <v>5.53</v>
      </c>
      <c r="E371" t="str">
        <f>VLOOKUP(A371,'Medical Examinations'!A:H,4,)</f>
        <v>No</v>
      </c>
      <c r="F371" t="str">
        <f>VLOOKUP(A371,'Medical Examinations'!A:H,5,)</f>
        <v>No</v>
      </c>
      <c r="G371" t="str">
        <f>VLOOKUP(A371,'Medical Examinations'!A:H,6,)</f>
        <v>No</v>
      </c>
      <c r="H371">
        <f>VLOOKUP(A371,'Medical Examinations'!A:H,7,)</f>
        <v>1</v>
      </c>
      <c r="I371" t="str">
        <f>VLOOKUP(A371,'Medical Examinations'!A:H,8,)</f>
        <v>yes</v>
      </c>
      <c r="J371" t="str">
        <f>VLOOKUP('HEALTH CARE'!C371,'Data Transformation'!BR:BS,2,)</f>
        <v>OVER WEIGHT</v>
      </c>
      <c r="K371" t="str">
        <f>VLOOKUP(D371,'Data Transformation'!BV:BW,2,)</f>
        <v>NORMAL</v>
      </c>
      <c r="L371" t="str">
        <f>VLOOKUP(A371,'Hospitalisation Details'!A:J,10,)</f>
        <v>11/Jun/1992</v>
      </c>
      <c r="M371" s="17">
        <f>VLOOKUP(A371,'Hospitalisation Details'!A:J,6,)</f>
        <v>27614.71</v>
      </c>
      <c r="N371" s="17" t="str">
        <f>VLOOKUP(A371,'Hospitalisation Details'!A:J,7,)</f>
        <v>tier - 2</v>
      </c>
      <c r="O371" t="str">
        <f>VLOOKUP(A371,'Hospitalisation Details'!A:J,8,)</f>
        <v>tier - 3</v>
      </c>
      <c r="P371" t="str">
        <f>VLOOKUP(A371,'Hospitalisation Details'!A:J,9,)</f>
        <v>R1011</v>
      </c>
      <c r="Q371">
        <f>VLOOKUP(A371,'Data Transformation'!DZ:EA,2,)</f>
        <v>31</v>
      </c>
    </row>
    <row r="372" spans="1:17" x14ac:dyDescent="0.3">
      <c r="A372" s="20" t="str">
        <f>'Customer Names'!A372</f>
        <v>Id371</v>
      </c>
      <c r="B372" s="20" t="str">
        <f>VLOOKUP(A372,'Data Transformation'!A:D,3,)</f>
        <v>Riegel</v>
      </c>
      <c r="C372">
        <f>VLOOKUP(A372,'Medical Examinations'!A:H,2,)</f>
        <v>16.86</v>
      </c>
      <c r="D372">
        <f>VLOOKUP(A372,'Medical Examinations'!A:H,3,)</f>
        <v>4.07</v>
      </c>
      <c r="E372" t="str">
        <f>VLOOKUP(A372,'Medical Examinations'!A:H,4,)</f>
        <v>yes</v>
      </c>
      <c r="F372" t="str">
        <f>VLOOKUP(A372,'Medical Examinations'!A:H,5,)</f>
        <v>No</v>
      </c>
      <c r="G372" t="str">
        <f>VLOOKUP(A372,'Medical Examinations'!A:H,6,)</f>
        <v>No</v>
      </c>
      <c r="H372" t="str">
        <f>VLOOKUP(A372,'Medical Examinations'!A:H,7,)</f>
        <v>No major surgery</v>
      </c>
      <c r="I372" t="str">
        <f>VLOOKUP(A372,'Medical Examinations'!A:H,8,)</f>
        <v>yes</v>
      </c>
      <c r="J372" t="str">
        <f>VLOOKUP('HEALTH CARE'!C372,'Data Transformation'!BR:BS,2,)</f>
        <v>UNDER WEIGHT</v>
      </c>
      <c r="K372" t="str">
        <f>VLOOKUP(D372,'Data Transformation'!BV:BW,2,)</f>
        <v>NORMAL</v>
      </c>
      <c r="L372" t="str">
        <f>VLOOKUP(A372,'Hospitalisation Details'!A:J,10,)</f>
        <v>6/Nov/1985</v>
      </c>
      <c r="M372" s="17">
        <f>VLOOKUP(A372,'Hospitalisation Details'!A:J,6,)</f>
        <v>27598.93</v>
      </c>
      <c r="N372" s="17" t="str">
        <f>VLOOKUP(A372,'Hospitalisation Details'!A:J,7,)</f>
        <v>tier - 2</v>
      </c>
      <c r="O372" t="str">
        <f>VLOOKUP(A372,'Hospitalisation Details'!A:J,8,)</f>
        <v>tier - 1</v>
      </c>
      <c r="P372" t="str">
        <f>VLOOKUP(A372,'Hospitalisation Details'!A:J,9,)</f>
        <v>R1011</v>
      </c>
      <c r="Q372">
        <f>VLOOKUP(A372,'Data Transformation'!DZ:EA,2,)</f>
        <v>38</v>
      </c>
    </row>
    <row r="373" spans="1:17" x14ac:dyDescent="0.3">
      <c r="A373" s="20" t="str">
        <f>'Customer Names'!A373</f>
        <v>Id372</v>
      </c>
      <c r="B373" s="20" t="str">
        <f>VLOOKUP(A373,'Data Transformation'!A:D,3,)</f>
        <v>Monson</v>
      </c>
      <c r="C373">
        <f>VLOOKUP(A373,'Medical Examinations'!A:H,2,)</f>
        <v>16.3</v>
      </c>
      <c r="D373">
        <f>VLOOKUP(A373,'Medical Examinations'!A:H,3,)</f>
        <v>5.51</v>
      </c>
      <c r="E373" t="str">
        <f>VLOOKUP(A373,'Medical Examinations'!A:H,4,)</f>
        <v>No</v>
      </c>
      <c r="F373" t="str">
        <f>VLOOKUP(A373,'Medical Examinations'!A:H,5,)</f>
        <v>No</v>
      </c>
      <c r="G373" t="str">
        <f>VLOOKUP(A373,'Medical Examinations'!A:H,6,)</f>
        <v>No</v>
      </c>
      <c r="H373">
        <f>VLOOKUP(A373,'Medical Examinations'!A:H,7,)</f>
        <v>1</v>
      </c>
      <c r="I373" t="str">
        <f>VLOOKUP(A373,'Medical Examinations'!A:H,8,)</f>
        <v>yes</v>
      </c>
      <c r="J373" t="str">
        <f>VLOOKUP('HEALTH CARE'!C373,'Data Transformation'!BR:BS,2,)</f>
        <v>UNDER WEIGHT</v>
      </c>
      <c r="K373" t="str">
        <f>VLOOKUP(D373,'Data Transformation'!BV:BW,2,)</f>
        <v>NORMAL</v>
      </c>
      <c r="L373" t="str">
        <f>VLOOKUP(A373,'Hospitalisation Details'!A:J,10,)</f>
        <v>22/Jul/1984</v>
      </c>
      <c r="M373" s="17">
        <f>VLOOKUP(A373,'Hospitalisation Details'!A:J,6,)</f>
        <v>27534.53</v>
      </c>
      <c r="N373" s="17" t="str">
        <f>VLOOKUP(A373,'Hospitalisation Details'!A:J,7,)</f>
        <v>tier - 2</v>
      </c>
      <c r="O373" t="str">
        <f>VLOOKUP(A373,'Hospitalisation Details'!A:J,8,)</f>
        <v>tier - 2</v>
      </c>
      <c r="P373" t="str">
        <f>VLOOKUP(A373,'Hospitalisation Details'!A:J,9,)</f>
        <v>R1011</v>
      </c>
      <c r="Q373">
        <f>VLOOKUP(A373,'Data Transformation'!DZ:EA,2,)</f>
        <v>39</v>
      </c>
    </row>
    <row r="374" spans="1:17" x14ac:dyDescent="0.3">
      <c r="A374" s="20" t="str">
        <f>'Customer Names'!A374</f>
        <v>Id373</v>
      </c>
      <c r="B374" s="20" t="str">
        <f>VLOOKUP(A374,'Data Transformation'!A:D,3,)</f>
        <v>Klubben</v>
      </c>
      <c r="C374">
        <f>VLOOKUP(A374,'Medical Examinations'!A:H,2,)</f>
        <v>29.81</v>
      </c>
      <c r="D374">
        <f>VLOOKUP(A374,'Medical Examinations'!A:H,3,)</f>
        <v>11.66</v>
      </c>
      <c r="E374" t="str">
        <f>VLOOKUP(A374,'Medical Examinations'!A:H,4,)</f>
        <v>No</v>
      </c>
      <c r="F374" t="str">
        <f>VLOOKUP(A374,'Medical Examinations'!A:H,5,)</f>
        <v>No</v>
      </c>
      <c r="G374" t="str">
        <f>VLOOKUP(A374,'Medical Examinations'!A:H,6,)</f>
        <v>No</v>
      </c>
      <c r="H374" t="str">
        <f>VLOOKUP(A374,'Medical Examinations'!A:H,7,)</f>
        <v>No major surgery</v>
      </c>
      <c r="I374" t="str">
        <f>VLOOKUP(A374,'Medical Examinations'!A:H,8,)</f>
        <v>yes</v>
      </c>
      <c r="J374" t="str">
        <f>VLOOKUP('HEALTH CARE'!C374,'Data Transformation'!BR:BS,2,)</f>
        <v>OVER WEIGHT</v>
      </c>
      <c r="K374" t="str">
        <f>VLOOKUP(D374,'Data Transformation'!BV:BW,2,)</f>
        <v>Diabetes</v>
      </c>
      <c r="L374" t="str">
        <f>VLOOKUP(A374,'Hospitalisation Details'!A:J,10,)</f>
        <v>19/Oct/1965</v>
      </c>
      <c r="M374" s="17">
        <f>VLOOKUP(A374,'Hospitalisation Details'!A:J,6,)</f>
        <v>27533.91</v>
      </c>
      <c r="N374" s="17" t="str">
        <f>VLOOKUP(A374,'Hospitalisation Details'!A:J,7,)</f>
        <v>tier - 2</v>
      </c>
      <c r="O374" t="str">
        <f>VLOOKUP(A374,'Hospitalisation Details'!A:J,8,)</f>
        <v>tier - 3</v>
      </c>
      <c r="P374" t="str">
        <f>VLOOKUP(A374,'Hospitalisation Details'!A:J,9,)</f>
        <v>R1013</v>
      </c>
      <c r="Q374">
        <f>VLOOKUP(A374,'Data Transformation'!DZ:EA,2,)</f>
        <v>58</v>
      </c>
    </row>
    <row r="375" spans="1:17" x14ac:dyDescent="0.3">
      <c r="A375" s="20" t="str">
        <f>'Customer Names'!A375</f>
        <v>Id374</v>
      </c>
      <c r="B375" s="20" t="str">
        <f>VLOOKUP(A375,'Data Transformation'!A:D,3,)</f>
        <v>Mascaro</v>
      </c>
      <c r="C375">
        <f>VLOOKUP(A375,'Medical Examinations'!A:H,2,)</f>
        <v>16.329999999999998</v>
      </c>
      <c r="D375">
        <f>VLOOKUP(A375,'Medical Examinations'!A:H,3,)</f>
        <v>7.26</v>
      </c>
      <c r="E375" t="str">
        <f>VLOOKUP(A375,'Medical Examinations'!A:H,4,)</f>
        <v>yes</v>
      </c>
      <c r="F375" t="str">
        <f>VLOOKUP(A375,'Medical Examinations'!A:H,5,)</f>
        <v>No</v>
      </c>
      <c r="G375" t="str">
        <f>VLOOKUP(A375,'Medical Examinations'!A:H,6,)</f>
        <v>No</v>
      </c>
      <c r="H375" t="str">
        <f>VLOOKUP(A375,'Medical Examinations'!A:H,7,)</f>
        <v>No major surgery</v>
      </c>
      <c r="I375" t="str">
        <f>VLOOKUP(A375,'Medical Examinations'!A:H,8,)</f>
        <v>yes</v>
      </c>
      <c r="J375" t="str">
        <f>VLOOKUP('HEALTH CARE'!C375,'Data Transformation'!BR:BS,2,)</f>
        <v>UNDER WEIGHT</v>
      </c>
      <c r="K375" t="str">
        <f>VLOOKUP(D375,'Data Transformation'!BV:BW,2,)</f>
        <v>Diabetes</v>
      </c>
      <c r="L375" t="str">
        <f>VLOOKUP(A375,'Hospitalisation Details'!A:J,10,)</f>
        <v>3/Oct/1981</v>
      </c>
      <c r="M375" s="17">
        <f>VLOOKUP(A375,'Hospitalisation Details'!A:J,6,)</f>
        <v>27495.59</v>
      </c>
      <c r="N375" s="17" t="str">
        <f>VLOOKUP(A375,'Hospitalisation Details'!A:J,7,)</f>
        <v>tier - 2</v>
      </c>
      <c r="O375" t="str">
        <f>VLOOKUP(A375,'Hospitalisation Details'!A:J,8,)</f>
        <v>tier - 1</v>
      </c>
      <c r="P375" t="str">
        <f>VLOOKUP(A375,'Hospitalisation Details'!A:J,9,)</f>
        <v>R1011</v>
      </c>
      <c r="Q375">
        <f>VLOOKUP(A375,'Data Transformation'!DZ:EA,2,)</f>
        <v>42</v>
      </c>
    </row>
    <row r="376" spans="1:17" x14ac:dyDescent="0.3">
      <c r="A376" s="20" t="str">
        <f>'Customer Names'!A376</f>
        <v>Id375</v>
      </c>
      <c r="B376" s="20" t="str">
        <f>VLOOKUP(A376,'Data Transformation'!A:D,3,)</f>
        <v>Norvell</v>
      </c>
      <c r="C376">
        <f>VLOOKUP(A376,'Medical Examinations'!A:H,2,)</f>
        <v>16.37</v>
      </c>
      <c r="D376">
        <f>VLOOKUP(A376,'Medical Examinations'!A:H,3,)</f>
        <v>4.79</v>
      </c>
      <c r="E376" t="str">
        <f>VLOOKUP(A376,'Medical Examinations'!A:H,4,)</f>
        <v>yes</v>
      </c>
      <c r="F376" t="str">
        <f>VLOOKUP(A376,'Medical Examinations'!A:H,5,)</f>
        <v>No</v>
      </c>
      <c r="G376" t="str">
        <f>VLOOKUP(A376,'Medical Examinations'!A:H,6,)</f>
        <v>No</v>
      </c>
      <c r="H376" t="str">
        <f>VLOOKUP(A376,'Medical Examinations'!A:H,7,)</f>
        <v>No major surgery</v>
      </c>
      <c r="I376" t="str">
        <f>VLOOKUP(A376,'Medical Examinations'!A:H,8,)</f>
        <v>yes</v>
      </c>
      <c r="J376" t="str">
        <f>VLOOKUP('HEALTH CARE'!C376,'Data Transformation'!BR:BS,2,)</f>
        <v>UNDER WEIGHT</v>
      </c>
      <c r="K376" t="str">
        <f>VLOOKUP(D376,'Data Transformation'!BV:BW,2,)</f>
        <v>NORMAL</v>
      </c>
      <c r="L376" t="str">
        <f>VLOOKUP(A376,'Hospitalisation Details'!A:J,10,)</f>
        <v>5/Dec/1985</v>
      </c>
      <c r="M376" s="17">
        <f>VLOOKUP(A376,'Hospitalisation Details'!A:J,6,)</f>
        <v>27432.73</v>
      </c>
      <c r="N376" s="17" t="str">
        <f>VLOOKUP(A376,'Hospitalisation Details'!A:J,7,)</f>
        <v>tier - 2</v>
      </c>
      <c r="O376" t="str">
        <f>VLOOKUP(A376,'Hospitalisation Details'!A:J,8,)</f>
        <v>tier - 1</v>
      </c>
      <c r="P376" t="str">
        <f>VLOOKUP(A376,'Hospitalisation Details'!A:J,9,)</f>
        <v>R1011</v>
      </c>
      <c r="Q376">
        <f>VLOOKUP(A376,'Data Transformation'!DZ:EA,2,)</f>
        <v>38</v>
      </c>
    </row>
    <row r="377" spans="1:17" x14ac:dyDescent="0.3">
      <c r="A377" s="20" t="str">
        <f>'Customer Names'!A377</f>
        <v>Id376</v>
      </c>
      <c r="B377" s="20" t="str">
        <f>VLOOKUP(A377,'Data Transformation'!A:D,3,)</f>
        <v>Ornelas</v>
      </c>
      <c r="C377">
        <f>VLOOKUP(A377,'Medical Examinations'!A:H,2,)</f>
        <v>22.42</v>
      </c>
      <c r="D377">
        <f>VLOOKUP(A377,'Medical Examinations'!A:H,3,)</f>
        <v>4.68</v>
      </c>
      <c r="E377" t="str">
        <f>VLOOKUP(A377,'Medical Examinations'!A:H,4,)</f>
        <v>yes</v>
      </c>
      <c r="F377" t="str">
        <f>VLOOKUP(A377,'Medical Examinations'!A:H,5,)</f>
        <v>No</v>
      </c>
      <c r="G377" t="str">
        <f>VLOOKUP(A377,'Medical Examinations'!A:H,6,)</f>
        <v>No</v>
      </c>
      <c r="H377">
        <f>VLOOKUP(A377,'Medical Examinations'!A:H,7,)</f>
        <v>1</v>
      </c>
      <c r="I377" t="str">
        <f>VLOOKUP(A377,'Medical Examinations'!A:H,8,)</f>
        <v>No</v>
      </c>
      <c r="J377" t="str">
        <f>VLOOKUP('HEALTH CARE'!C377,'Data Transformation'!BR:BS,2,)</f>
        <v>NORMAL WEIGHT</v>
      </c>
      <c r="K377" t="str">
        <f>VLOOKUP(D377,'Data Transformation'!BV:BW,2,)</f>
        <v>NORMAL</v>
      </c>
      <c r="L377" t="str">
        <f>VLOOKUP(A377,'Hospitalisation Details'!A:J,10,)</f>
        <v>15/Sep/1988</v>
      </c>
      <c r="M377" s="17">
        <f>VLOOKUP(A377,'Hospitalisation Details'!A:J,6,)</f>
        <v>27375.9</v>
      </c>
      <c r="N377" s="17" t="str">
        <f>VLOOKUP(A377,'Hospitalisation Details'!A:J,7,)</f>
        <v>tier - 2</v>
      </c>
      <c r="O377" t="str">
        <f>VLOOKUP(A377,'Hospitalisation Details'!A:J,8,)</f>
        <v>tier - 3</v>
      </c>
      <c r="P377" t="str">
        <f>VLOOKUP(A377,'Hospitalisation Details'!A:J,9,)</f>
        <v>R1015</v>
      </c>
      <c r="Q377">
        <f>VLOOKUP(A377,'Data Transformation'!DZ:EA,2,)</f>
        <v>35</v>
      </c>
    </row>
    <row r="378" spans="1:17" x14ac:dyDescent="0.3">
      <c r="A378" s="20" t="str">
        <f>'Customer Names'!A378</f>
        <v>Id377</v>
      </c>
      <c r="B378" s="20" t="str">
        <f>VLOOKUP(A378,'Data Transformation'!A:D,3,)</f>
        <v>Fitzpatrick</v>
      </c>
      <c r="C378">
        <f>VLOOKUP(A378,'Medical Examinations'!A:H,2,)</f>
        <v>31.35</v>
      </c>
      <c r="D378">
        <f>VLOOKUP(A378,'Medical Examinations'!A:H,3,)</f>
        <v>4.33</v>
      </c>
      <c r="E378" t="str">
        <f>VLOOKUP(A378,'Medical Examinations'!A:H,4,)</f>
        <v>yes</v>
      </c>
      <c r="F378" t="str">
        <f>VLOOKUP(A378,'Medical Examinations'!A:H,5,)</f>
        <v>No</v>
      </c>
      <c r="G378" t="str">
        <f>VLOOKUP(A378,'Medical Examinations'!A:H,6,)</f>
        <v>Yes</v>
      </c>
      <c r="H378">
        <f>VLOOKUP(A378,'Medical Examinations'!A:H,7,)</f>
        <v>1</v>
      </c>
      <c r="I378" t="str">
        <f>VLOOKUP(A378,'Medical Examinations'!A:H,8,)</f>
        <v>No</v>
      </c>
      <c r="J378" t="str">
        <f>VLOOKUP('HEALTH CARE'!C378,'Data Transformation'!BR:BS,2,)</f>
        <v>OBESITY</v>
      </c>
      <c r="K378" t="str">
        <f>VLOOKUP(D378,'Data Transformation'!BV:BW,2,)</f>
        <v>NORMAL</v>
      </c>
      <c r="L378" t="str">
        <f>VLOOKUP(A378,'Hospitalisation Details'!A:J,10,)</f>
        <v>16/Oct/1969</v>
      </c>
      <c r="M378" s="17">
        <f>VLOOKUP(A378,'Hospitalisation Details'!A:J,6,)</f>
        <v>27346.04</v>
      </c>
      <c r="N378" s="17" t="str">
        <f>VLOOKUP(A378,'Hospitalisation Details'!A:J,7,)</f>
        <v>tier - 2</v>
      </c>
      <c r="O378" t="str">
        <f>VLOOKUP(A378,'Hospitalisation Details'!A:J,8,)</f>
        <v>tier - 2</v>
      </c>
      <c r="P378" t="str">
        <f>VLOOKUP(A378,'Hospitalisation Details'!A:J,9,)</f>
        <v>R1013</v>
      </c>
      <c r="Q378">
        <f>VLOOKUP(A378,'Data Transformation'!DZ:EA,2,)</f>
        <v>54</v>
      </c>
    </row>
    <row r="379" spans="1:17" x14ac:dyDescent="0.3">
      <c r="A379" s="20" t="str">
        <f>'Customer Names'!A379</f>
        <v>Id378</v>
      </c>
      <c r="B379" s="20" t="str">
        <f>VLOOKUP(A379,'Data Transformation'!A:D,3,)</f>
        <v>Bloomquist</v>
      </c>
      <c r="C379">
        <f>VLOOKUP(A379,'Medical Examinations'!A:H,2,)</f>
        <v>31.9</v>
      </c>
      <c r="D379">
        <f>VLOOKUP(A379,'Medical Examinations'!A:H,3,)</f>
        <v>11.89</v>
      </c>
      <c r="E379" t="str">
        <f>VLOOKUP(A379,'Medical Examinations'!A:H,4,)</f>
        <v>No</v>
      </c>
      <c r="F379" t="str">
        <f>VLOOKUP(A379,'Medical Examinations'!A:H,5,)</f>
        <v>No</v>
      </c>
      <c r="G379" t="str">
        <f>VLOOKUP(A379,'Medical Examinations'!A:H,6,)</f>
        <v>No</v>
      </c>
      <c r="H379" t="str">
        <f>VLOOKUP(A379,'Medical Examinations'!A:H,7,)</f>
        <v>No major surgery</v>
      </c>
      <c r="I379" t="str">
        <f>VLOOKUP(A379,'Medical Examinations'!A:H,8,)</f>
        <v>No</v>
      </c>
      <c r="J379" t="str">
        <f>VLOOKUP('HEALTH CARE'!C379,'Data Transformation'!BR:BS,2,)</f>
        <v>OBESITY</v>
      </c>
      <c r="K379" t="str">
        <f>VLOOKUP(D379,'Data Transformation'!BV:BW,2,)</f>
        <v>Diabetes</v>
      </c>
      <c r="L379" t="str">
        <f>VLOOKUP(A379,'Hospitalisation Details'!A:J,10,)</f>
        <v>6/Jun/1968</v>
      </c>
      <c r="M379" s="17">
        <f>VLOOKUP(A379,'Hospitalisation Details'!A:J,6,)</f>
        <v>27322.73</v>
      </c>
      <c r="N379" s="17" t="str">
        <f>VLOOKUP(A379,'Hospitalisation Details'!A:J,7,)</f>
        <v>tier - 2</v>
      </c>
      <c r="O379" t="str">
        <f>VLOOKUP(A379,'Hospitalisation Details'!A:J,8,)</f>
        <v>tier - 2</v>
      </c>
      <c r="P379" t="str">
        <f>VLOOKUP(A379,'Hospitalisation Details'!A:J,9,)</f>
        <v>R1013</v>
      </c>
      <c r="Q379">
        <f>VLOOKUP(A379,'Data Transformation'!DZ:EA,2,)</f>
        <v>55</v>
      </c>
    </row>
    <row r="380" spans="1:17" x14ac:dyDescent="0.3">
      <c r="A380" s="20" t="str">
        <f>'Customer Names'!A380</f>
        <v>Id379</v>
      </c>
      <c r="B380" s="20" t="str">
        <f>VLOOKUP(A380,'Data Transformation'!A:D,3,)</f>
        <v>Wick</v>
      </c>
      <c r="C380">
        <f>VLOOKUP(A380,'Medical Examinations'!A:H,2,)</f>
        <v>30.6</v>
      </c>
      <c r="D380">
        <f>VLOOKUP(A380,'Medical Examinations'!A:H,3,)</f>
        <v>5.24</v>
      </c>
      <c r="E380" t="str">
        <f>VLOOKUP(A380,'Medical Examinations'!A:H,4,)</f>
        <v>No</v>
      </c>
      <c r="F380" t="str">
        <f>VLOOKUP(A380,'Medical Examinations'!A:H,5,)</f>
        <v>No</v>
      </c>
      <c r="G380" t="str">
        <f>VLOOKUP(A380,'Medical Examinations'!A:H,6,)</f>
        <v>No</v>
      </c>
      <c r="H380" t="str">
        <f>VLOOKUP(A380,'Medical Examinations'!A:H,7,)</f>
        <v>No major surgery</v>
      </c>
      <c r="I380" t="str">
        <f>VLOOKUP(A380,'Medical Examinations'!A:H,8,)</f>
        <v>yes</v>
      </c>
      <c r="J380" t="str">
        <f>VLOOKUP('HEALTH CARE'!C380,'Data Transformation'!BR:BS,2,)</f>
        <v>OBESITY</v>
      </c>
      <c r="K380" t="str">
        <f>VLOOKUP(D380,'Data Transformation'!BV:BW,2,)</f>
        <v>NORMAL</v>
      </c>
      <c r="L380" t="str">
        <f>VLOOKUP(A380,'Hospitalisation Details'!A:J,10,)</f>
        <v>2/Dec/1999</v>
      </c>
      <c r="M380" s="17">
        <f>VLOOKUP(A380,'Hospitalisation Details'!A:J,6,)</f>
        <v>27236.959999999999</v>
      </c>
      <c r="N380" s="17" t="str">
        <f>VLOOKUP(A380,'Hospitalisation Details'!A:J,7,)</f>
        <v>tier - 2</v>
      </c>
      <c r="O380" t="str">
        <f>VLOOKUP(A380,'Hospitalisation Details'!A:J,8,)</f>
        <v>tier - 1</v>
      </c>
      <c r="P380" t="str">
        <f>VLOOKUP(A380,'Hospitalisation Details'!A:J,9,)</f>
        <v>R1011</v>
      </c>
      <c r="Q380">
        <f>VLOOKUP(A380,'Data Transformation'!DZ:EA,2,)</f>
        <v>24</v>
      </c>
    </row>
    <row r="381" spans="1:17" x14ac:dyDescent="0.3">
      <c r="A381" s="20" t="str">
        <f>'Customer Names'!A381</f>
        <v>Id380</v>
      </c>
      <c r="B381" s="20" t="str">
        <f>VLOOKUP(A381,'Data Transformation'!A:D,3,)</f>
        <v>Zappala</v>
      </c>
      <c r="C381">
        <f>VLOOKUP(A381,'Medical Examinations'!A:H,2,)</f>
        <v>28.975000000000001</v>
      </c>
      <c r="D381">
        <f>VLOOKUP(A381,'Medical Examinations'!A:H,3,)</f>
        <v>7.63</v>
      </c>
      <c r="E381" t="str">
        <f>VLOOKUP(A381,'Medical Examinations'!A:H,4,)</f>
        <v>No</v>
      </c>
      <c r="F381" t="str">
        <f>VLOOKUP(A381,'Medical Examinations'!A:H,5,)</f>
        <v>No</v>
      </c>
      <c r="G381" t="str">
        <f>VLOOKUP(A381,'Medical Examinations'!A:H,6,)</f>
        <v>No</v>
      </c>
      <c r="H381" t="str">
        <f>VLOOKUP(A381,'Medical Examinations'!A:H,7,)</f>
        <v>No major surgery</v>
      </c>
      <c r="I381" t="str">
        <f>VLOOKUP(A381,'Medical Examinations'!A:H,8,)</f>
        <v>yes</v>
      </c>
      <c r="J381" t="str">
        <f>VLOOKUP('HEALTH CARE'!C381,'Data Transformation'!BR:BS,2,)</f>
        <v>OVER WEIGHT</v>
      </c>
      <c r="K381" t="str">
        <f>VLOOKUP(D381,'Data Transformation'!BV:BW,2,)</f>
        <v>Diabetes</v>
      </c>
      <c r="L381" t="str">
        <f>VLOOKUP(A381,'Hospitalisation Details'!A:J,10,)</f>
        <v>21/Dec/1965</v>
      </c>
      <c r="M381" s="17">
        <f>VLOOKUP(A381,'Hospitalisation Details'!A:J,6,)</f>
        <v>27218.44</v>
      </c>
      <c r="N381" s="17" t="str">
        <f>VLOOKUP(A381,'Hospitalisation Details'!A:J,7,)</f>
        <v>tier - 2</v>
      </c>
      <c r="O381" t="str">
        <f>VLOOKUP(A381,'Hospitalisation Details'!A:J,8,)</f>
        <v>tier - 1</v>
      </c>
      <c r="P381" t="str">
        <f>VLOOKUP(A381,'Hospitalisation Details'!A:J,9,)</f>
        <v>R1017</v>
      </c>
      <c r="Q381">
        <f>VLOOKUP(A381,'Data Transformation'!DZ:EA,2,)</f>
        <v>58</v>
      </c>
    </row>
    <row r="382" spans="1:17" x14ac:dyDescent="0.3">
      <c r="A382" s="20" t="str">
        <f>'Customer Names'!A382</f>
        <v>Id381</v>
      </c>
      <c r="B382" s="20" t="str">
        <f>VLOOKUP(A382,'Data Transformation'!A:D,3,)</f>
        <v>Earle</v>
      </c>
      <c r="C382">
        <f>VLOOKUP(A382,'Medical Examinations'!A:H,2,)</f>
        <v>24.86</v>
      </c>
      <c r="D382">
        <f>VLOOKUP(A382,'Medical Examinations'!A:H,3,)</f>
        <v>8.92</v>
      </c>
      <c r="E382" t="str">
        <f>VLOOKUP(A382,'Medical Examinations'!A:H,4,)</f>
        <v>yes</v>
      </c>
      <c r="F382" t="str">
        <f>VLOOKUP(A382,'Medical Examinations'!A:H,5,)</f>
        <v>No</v>
      </c>
      <c r="G382" t="str">
        <f>VLOOKUP(A382,'Medical Examinations'!A:H,6,)</f>
        <v>No</v>
      </c>
      <c r="H382">
        <f>VLOOKUP(A382,'Medical Examinations'!A:H,7,)</f>
        <v>2</v>
      </c>
      <c r="I382" t="str">
        <f>VLOOKUP(A382,'Medical Examinations'!A:H,8,)</f>
        <v>No</v>
      </c>
      <c r="J382" t="str">
        <f>VLOOKUP('HEALTH CARE'!C382,'Data Transformation'!BR:BS,2,)</f>
        <v>NORMAL WEIGHT</v>
      </c>
      <c r="K382" t="str">
        <f>VLOOKUP(D382,'Data Transformation'!BV:BW,2,)</f>
        <v>Diabetes</v>
      </c>
      <c r="L382" t="str">
        <f>VLOOKUP(A382,'Hospitalisation Details'!A:J,10,)</f>
        <v>2/Oct/1970</v>
      </c>
      <c r="M382" s="17">
        <f>VLOOKUP(A382,'Hospitalisation Details'!A:J,6,)</f>
        <v>27117.99</v>
      </c>
      <c r="N382" s="17" t="str">
        <f>VLOOKUP(A382,'Hospitalisation Details'!A:J,7,)</f>
        <v>tier - 2</v>
      </c>
      <c r="O382" t="str">
        <f>VLOOKUP(A382,'Hospitalisation Details'!A:J,8,)</f>
        <v>tier - 2</v>
      </c>
      <c r="P382" t="str">
        <f>VLOOKUP(A382,'Hospitalisation Details'!A:J,9,)</f>
        <v>R1013</v>
      </c>
      <c r="Q382">
        <f>VLOOKUP(A382,'Data Transformation'!DZ:EA,2,)</f>
        <v>53</v>
      </c>
    </row>
    <row r="383" spans="1:17" x14ac:dyDescent="0.3">
      <c r="A383" s="20" t="str">
        <f>'Customer Names'!A383</f>
        <v>Id382</v>
      </c>
      <c r="B383" s="20" t="str">
        <f>VLOOKUP(A383,'Data Transformation'!A:D,3,)</f>
        <v>Majewski</v>
      </c>
      <c r="C383">
        <f>VLOOKUP(A383,'Medical Examinations'!A:H,2,)</f>
        <v>19.54</v>
      </c>
      <c r="D383">
        <f>VLOOKUP(A383,'Medical Examinations'!A:H,3,)</f>
        <v>5.37</v>
      </c>
      <c r="E383" t="str">
        <f>VLOOKUP(A383,'Medical Examinations'!A:H,4,)</f>
        <v>No</v>
      </c>
      <c r="F383" t="str">
        <f>VLOOKUP(A383,'Medical Examinations'!A:H,5,)</f>
        <v>No</v>
      </c>
      <c r="G383" t="str">
        <f>VLOOKUP(A383,'Medical Examinations'!A:H,6,)</f>
        <v>No</v>
      </c>
      <c r="H383" t="str">
        <f>VLOOKUP(A383,'Medical Examinations'!A:H,7,)</f>
        <v>No major surgery</v>
      </c>
      <c r="I383" t="str">
        <f>VLOOKUP(A383,'Medical Examinations'!A:H,8,)</f>
        <v>yes</v>
      </c>
      <c r="J383" t="str">
        <f>VLOOKUP('HEALTH CARE'!C383,'Data Transformation'!BR:BS,2,)</f>
        <v>NORMAL WEIGHT</v>
      </c>
      <c r="K383" t="str">
        <f>VLOOKUP(D383,'Data Transformation'!BV:BW,2,)</f>
        <v>NORMAL</v>
      </c>
      <c r="L383" t="str">
        <f>VLOOKUP(A383,'Hospitalisation Details'!A:J,10,)</f>
        <v>13/Dec/1990</v>
      </c>
      <c r="M383" s="17">
        <f>VLOOKUP(A383,'Hospitalisation Details'!A:J,6,)</f>
        <v>27092.38</v>
      </c>
      <c r="N383" s="17" t="str">
        <f>VLOOKUP(A383,'Hospitalisation Details'!A:J,7,)</f>
        <v>tier - 2</v>
      </c>
      <c r="O383" t="str">
        <f>VLOOKUP(A383,'Hospitalisation Details'!A:J,8,)</f>
        <v>tier - 3</v>
      </c>
      <c r="P383" t="str">
        <f>VLOOKUP(A383,'Hospitalisation Details'!A:J,9,)</f>
        <v>R1011</v>
      </c>
      <c r="Q383">
        <f>VLOOKUP(A383,'Data Transformation'!DZ:EA,2,)</f>
        <v>33</v>
      </c>
    </row>
    <row r="384" spans="1:17" x14ac:dyDescent="0.3">
      <c r="A384" s="20" t="str">
        <f>'Customer Names'!A384</f>
        <v>Id383</v>
      </c>
      <c r="B384" s="20" t="str">
        <f>VLOOKUP(A384,'Data Transformation'!A:D,3,)</f>
        <v>Apfelbaum</v>
      </c>
      <c r="C384">
        <f>VLOOKUP(A384,'Medical Examinations'!A:H,2,)</f>
        <v>26.74</v>
      </c>
      <c r="D384">
        <f>VLOOKUP(A384,'Medical Examinations'!A:H,3,)</f>
        <v>4.3099999999999996</v>
      </c>
      <c r="E384" t="str">
        <f>VLOOKUP(A384,'Medical Examinations'!A:H,4,)</f>
        <v>No</v>
      </c>
      <c r="F384" t="str">
        <f>VLOOKUP(A384,'Medical Examinations'!A:H,5,)</f>
        <v>No</v>
      </c>
      <c r="G384" t="str">
        <f>VLOOKUP(A384,'Medical Examinations'!A:H,6,)</f>
        <v>No</v>
      </c>
      <c r="H384" t="str">
        <f>VLOOKUP(A384,'Medical Examinations'!A:H,7,)</f>
        <v>No major surgery</v>
      </c>
      <c r="I384" t="str">
        <f>VLOOKUP(A384,'Medical Examinations'!A:H,8,)</f>
        <v>yes</v>
      </c>
      <c r="J384" t="str">
        <f>VLOOKUP('HEALTH CARE'!C384,'Data Transformation'!BR:BS,2,)</f>
        <v>OVER WEIGHT</v>
      </c>
      <c r="K384" t="str">
        <f>VLOOKUP(D384,'Data Transformation'!BV:BW,2,)</f>
        <v>NORMAL</v>
      </c>
      <c r="L384" t="str">
        <f>VLOOKUP(A384,'Hospitalisation Details'!A:J,10,)</f>
        <v>2/Jul/1994</v>
      </c>
      <c r="M384" s="17">
        <f>VLOOKUP(A384,'Hospitalisation Details'!A:J,6,)</f>
        <v>27080.639999999999</v>
      </c>
      <c r="N384" s="17" t="str">
        <f>VLOOKUP(A384,'Hospitalisation Details'!A:J,7,)</f>
        <v>tier - 2</v>
      </c>
      <c r="O384" t="str">
        <f>VLOOKUP(A384,'Hospitalisation Details'!A:J,8,)</f>
        <v>tier - 2</v>
      </c>
      <c r="P384" t="str">
        <f>VLOOKUP(A384,'Hospitalisation Details'!A:J,9,)</f>
        <v>R1011</v>
      </c>
      <c r="Q384">
        <f>VLOOKUP(A384,'Data Transformation'!DZ:EA,2,)</f>
        <v>29</v>
      </c>
    </row>
    <row r="385" spans="1:17" x14ac:dyDescent="0.3">
      <c r="A385" s="20" t="str">
        <f>'Customer Names'!A385</f>
        <v>Id384</v>
      </c>
      <c r="B385" s="20" t="str">
        <f>VLOOKUP(A385,'Data Transformation'!A:D,3,)</f>
        <v>Graham</v>
      </c>
      <c r="C385">
        <f>VLOOKUP(A385,'Medical Examinations'!A:H,2,)</f>
        <v>22.99</v>
      </c>
      <c r="D385">
        <f>VLOOKUP(A385,'Medical Examinations'!A:H,3,)</f>
        <v>10.46</v>
      </c>
      <c r="E385" t="str">
        <f>VLOOKUP(A385,'Medical Examinations'!A:H,4,)</f>
        <v>No</v>
      </c>
      <c r="F385" t="str">
        <f>VLOOKUP(A385,'Medical Examinations'!A:H,5,)</f>
        <v>No</v>
      </c>
      <c r="G385" t="str">
        <f>VLOOKUP(A385,'Medical Examinations'!A:H,6,)</f>
        <v>No</v>
      </c>
      <c r="H385">
        <f>VLOOKUP(A385,'Medical Examinations'!A:H,7,)</f>
        <v>3</v>
      </c>
      <c r="I385" t="str">
        <f>VLOOKUP(A385,'Medical Examinations'!A:H,8,)</f>
        <v>yes</v>
      </c>
      <c r="J385" t="str">
        <f>VLOOKUP('HEALTH CARE'!C385,'Data Transformation'!BR:BS,2,)</f>
        <v>NORMAL WEIGHT</v>
      </c>
      <c r="K385" t="str">
        <f>VLOOKUP(D385,'Data Transformation'!BV:BW,2,)</f>
        <v>Diabetes</v>
      </c>
      <c r="L385" t="str">
        <f>VLOOKUP(A385,'Hospitalisation Details'!A:J,10,)</f>
        <v>30/Jun/1958</v>
      </c>
      <c r="M385" s="17">
        <f>VLOOKUP(A385,'Hospitalisation Details'!A:J,6,)</f>
        <v>27037.91</v>
      </c>
      <c r="N385" s="17" t="str">
        <f>VLOOKUP(A385,'Hospitalisation Details'!A:J,7,)</f>
        <v>tier - 2</v>
      </c>
      <c r="O385" t="str">
        <f>VLOOKUP(A385,'Hospitalisation Details'!A:J,8,)</f>
        <v>tier - 2</v>
      </c>
      <c r="P385" t="str">
        <f>VLOOKUP(A385,'Hospitalisation Details'!A:J,9,)</f>
        <v>R1013</v>
      </c>
      <c r="Q385">
        <f>VLOOKUP(A385,'Data Transformation'!DZ:EA,2,)</f>
        <v>65</v>
      </c>
    </row>
    <row r="386" spans="1:17" x14ac:dyDescent="0.3">
      <c r="A386" s="20" t="str">
        <f>'Customer Names'!A386</f>
        <v>Id385</v>
      </c>
      <c r="B386" s="20" t="str">
        <f>VLOOKUP(A386,'Data Transformation'!A:D,3,)</f>
        <v>Whitacre</v>
      </c>
      <c r="C386">
        <f>VLOOKUP(A386,'Medical Examinations'!A:H,2,)</f>
        <v>31.46</v>
      </c>
      <c r="D386">
        <f>VLOOKUP(A386,'Medical Examinations'!A:H,3,)</f>
        <v>7.39</v>
      </c>
      <c r="E386" t="str">
        <f>VLOOKUP(A386,'Medical Examinations'!A:H,4,)</f>
        <v>No</v>
      </c>
      <c r="F386" t="str">
        <f>VLOOKUP(A386,'Medical Examinations'!A:H,5,)</f>
        <v>No</v>
      </c>
      <c r="G386" t="str">
        <f>VLOOKUP(A386,'Medical Examinations'!A:H,6,)</f>
        <v>No</v>
      </c>
      <c r="H386" t="str">
        <f>VLOOKUP(A386,'Medical Examinations'!A:H,7,)</f>
        <v>No major surgery</v>
      </c>
      <c r="I386" t="str">
        <f>VLOOKUP(A386,'Medical Examinations'!A:H,8,)</f>
        <v>No</v>
      </c>
      <c r="J386" t="str">
        <f>VLOOKUP('HEALTH CARE'!C386,'Data Transformation'!BR:BS,2,)</f>
        <v>OBESITY</v>
      </c>
      <c r="K386" t="str">
        <f>VLOOKUP(D386,'Data Transformation'!BV:BW,2,)</f>
        <v>Diabetes</v>
      </c>
      <c r="L386" t="str">
        <f>VLOOKUP(A386,'Hospitalisation Details'!A:J,10,)</f>
        <v>9/Jul/1960</v>
      </c>
      <c r="M386" s="17">
        <f>VLOOKUP(A386,'Hospitalisation Details'!A:J,6,)</f>
        <v>27000.98</v>
      </c>
      <c r="N386" s="17" t="str">
        <f>VLOOKUP(A386,'Hospitalisation Details'!A:J,7,)</f>
        <v>tier - 2</v>
      </c>
      <c r="O386" t="str">
        <f>VLOOKUP(A386,'Hospitalisation Details'!A:J,8,)</f>
        <v>tier - 2</v>
      </c>
      <c r="P386" t="str">
        <f>VLOOKUP(A386,'Hospitalisation Details'!A:J,9,)</f>
        <v>R1013</v>
      </c>
      <c r="Q386">
        <f>VLOOKUP(A386,'Data Transformation'!DZ:EA,2,)</f>
        <v>63</v>
      </c>
    </row>
    <row r="387" spans="1:17" x14ac:dyDescent="0.3">
      <c r="A387" s="20" t="str">
        <f>'Customer Names'!A387</f>
        <v>Id386</v>
      </c>
      <c r="B387" s="20" t="str">
        <f>VLOOKUP(A387,'Data Transformation'!A:D,3,)</f>
        <v>Wegener</v>
      </c>
      <c r="C387">
        <f>VLOOKUP(A387,'Medical Examinations'!A:H,2,)</f>
        <v>30.86</v>
      </c>
      <c r="D387">
        <f>VLOOKUP(A387,'Medical Examinations'!A:H,3,)</f>
        <v>6.18</v>
      </c>
      <c r="E387" t="str">
        <f>VLOOKUP(A387,'Medical Examinations'!A:H,4,)</f>
        <v>No</v>
      </c>
      <c r="F387" t="str">
        <f>VLOOKUP(A387,'Medical Examinations'!A:H,5,)</f>
        <v>yes</v>
      </c>
      <c r="G387" t="str">
        <f>VLOOKUP(A387,'Medical Examinations'!A:H,6,)</f>
        <v>No</v>
      </c>
      <c r="H387">
        <f>VLOOKUP(A387,'Medical Examinations'!A:H,7,)</f>
        <v>2</v>
      </c>
      <c r="I387" t="str">
        <f>VLOOKUP(A387,'Medical Examinations'!A:H,8,)</f>
        <v>yes</v>
      </c>
      <c r="J387" t="str">
        <f>VLOOKUP('HEALTH CARE'!C387,'Data Transformation'!BR:BS,2,)</f>
        <v>OBESITY</v>
      </c>
      <c r="K387" t="str">
        <f>VLOOKUP(D387,'Data Transformation'!BV:BW,2,)</f>
        <v>Prediabetes</v>
      </c>
      <c r="L387" t="str">
        <f>VLOOKUP(A387,'Hospitalisation Details'!A:J,10,)</f>
        <v>9/Nov/2000</v>
      </c>
      <c r="M387" s="17">
        <f>VLOOKUP(A387,'Hospitalisation Details'!A:J,6,)</f>
        <v>26936.98</v>
      </c>
      <c r="N387" s="17" t="str">
        <f>VLOOKUP(A387,'Hospitalisation Details'!A:J,7,)</f>
        <v>tier - 2</v>
      </c>
      <c r="O387" t="str">
        <f>VLOOKUP(A387,'Hospitalisation Details'!A:J,8,)</f>
        <v>tier - 3</v>
      </c>
      <c r="P387" t="str">
        <f>VLOOKUP(A387,'Hospitalisation Details'!A:J,9,)</f>
        <v>R1011</v>
      </c>
      <c r="Q387">
        <f>VLOOKUP(A387,'Data Transformation'!DZ:EA,2,)</f>
        <v>23</v>
      </c>
    </row>
    <row r="388" spans="1:17" x14ac:dyDescent="0.3">
      <c r="A388" s="20" t="str">
        <f>'Customer Names'!A388</f>
        <v>Id387</v>
      </c>
      <c r="B388" s="20" t="str">
        <f>VLOOKUP(A388,'Data Transformation'!A:D,3,)</f>
        <v>Collie</v>
      </c>
      <c r="C388">
        <f>VLOOKUP(A388,'Medical Examinations'!A:H,2,)</f>
        <v>31.96</v>
      </c>
      <c r="D388">
        <f>VLOOKUP(A388,'Medical Examinations'!A:H,3,)</f>
        <v>8.86</v>
      </c>
      <c r="E388" t="str">
        <f>VLOOKUP(A388,'Medical Examinations'!A:H,4,)</f>
        <v>No</v>
      </c>
      <c r="F388" t="str">
        <f>VLOOKUP(A388,'Medical Examinations'!A:H,5,)</f>
        <v>No</v>
      </c>
      <c r="G388" t="str">
        <f>VLOOKUP(A388,'Medical Examinations'!A:H,6,)</f>
        <v>No</v>
      </c>
      <c r="H388" t="str">
        <f>VLOOKUP(A388,'Medical Examinations'!A:H,7,)</f>
        <v>No major surgery</v>
      </c>
      <c r="I388" t="str">
        <f>VLOOKUP(A388,'Medical Examinations'!A:H,8,)</f>
        <v>yes</v>
      </c>
      <c r="J388" t="str">
        <f>VLOOKUP('HEALTH CARE'!C388,'Data Transformation'!BR:BS,2,)</f>
        <v>OBESITY</v>
      </c>
      <c r="K388" t="str">
        <f>VLOOKUP(D388,'Data Transformation'!BV:BW,2,)</f>
        <v>Diabetes</v>
      </c>
      <c r="L388" t="str">
        <f>VLOOKUP(A388,'Hospitalisation Details'!A:J,10,)</f>
        <v>17/Jun/2002</v>
      </c>
      <c r="M388" s="17">
        <f>VLOOKUP(A388,'Hospitalisation Details'!A:J,6,)</f>
        <v>26927.69</v>
      </c>
      <c r="N388" s="17" t="str">
        <f>VLOOKUP(A388,'Hospitalisation Details'!A:J,7,)</f>
        <v>tier - 2</v>
      </c>
      <c r="O388" t="str">
        <f>VLOOKUP(A388,'Hospitalisation Details'!A:J,8,)</f>
        <v>tier - 2</v>
      </c>
      <c r="P388" t="str">
        <f>VLOOKUP(A388,'Hospitalisation Details'!A:J,9,)</f>
        <v>R1011</v>
      </c>
      <c r="Q388">
        <f>VLOOKUP(A388,'Data Transformation'!DZ:EA,2,)</f>
        <v>21</v>
      </c>
    </row>
    <row r="389" spans="1:17" x14ac:dyDescent="0.3">
      <c r="A389" s="20" t="str">
        <f>'Customer Names'!A389</f>
        <v>Id388</v>
      </c>
      <c r="B389" s="20" t="str">
        <f>VLOOKUP(A389,'Data Transformation'!A:D,3,)</f>
        <v>Murphy</v>
      </c>
      <c r="C389">
        <f>VLOOKUP(A389,'Medical Examinations'!A:H,2,)</f>
        <v>23.76</v>
      </c>
      <c r="D389">
        <f>VLOOKUP(A389,'Medical Examinations'!A:H,3,)</f>
        <v>10.96</v>
      </c>
      <c r="E389" t="str">
        <f>VLOOKUP(A389,'Medical Examinations'!A:H,4,)</f>
        <v>No</v>
      </c>
      <c r="F389" t="str">
        <f>VLOOKUP(A389,'Medical Examinations'!A:H,5,)</f>
        <v>No</v>
      </c>
      <c r="G389" t="str">
        <f>VLOOKUP(A389,'Medical Examinations'!A:H,6,)</f>
        <v>No</v>
      </c>
      <c r="H389">
        <f>VLOOKUP(A389,'Medical Examinations'!A:H,7,)</f>
        <v>3</v>
      </c>
      <c r="I389" t="str">
        <f>VLOOKUP(A389,'Medical Examinations'!A:H,8,)</f>
        <v>yes</v>
      </c>
      <c r="J389" t="str">
        <f>VLOOKUP('HEALTH CARE'!C389,'Data Transformation'!BR:BS,2,)</f>
        <v>NORMAL WEIGHT</v>
      </c>
      <c r="K389" t="str">
        <f>VLOOKUP(D389,'Data Transformation'!BV:BW,2,)</f>
        <v>Diabetes</v>
      </c>
      <c r="L389" t="str">
        <f>VLOOKUP(A389,'Hospitalisation Details'!A:J,10,)</f>
        <v>25/Dec/1958</v>
      </c>
      <c r="M389" s="17">
        <f>VLOOKUP(A389,'Hospitalisation Details'!A:J,6,)</f>
        <v>26926.51</v>
      </c>
      <c r="N389" s="17" t="str">
        <f>VLOOKUP(A389,'Hospitalisation Details'!A:J,7,)</f>
        <v>tier - 2</v>
      </c>
      <c r="O389" t="str">
        <f>VLOOKUP(A389,'Hospitalisation Details'!A:J,8,)</f>
        <v>tier - 1</v>
      </c>
      <c r="P389" t="str">
        <f>VLOOKUP(A389,'Hospitalisation Details'!A:J,9,)</f>
        <v>R1013</v>
      </c>
      <c r="Q389">
        <f>VLOOKUP(A389,'Data Transformation'!DZ:EA,2,)</f>
        <v>65</v>
      </c>
    </row>
    <row r="390" spans="1:17" x14ac:dyDescent="0.3">
      <c r="A390" s="20" t="str">
        <f>'Customer Names'!A390</f>
        <v>Id389</v>
      </c>
      <c r="B390" s="20" t="str">
        <f>VLOOKUP(A390,'Data Transformation'!A:D,3,)</f>
        <v>Butters</v>
      </c>
      <c r="C390">
        <f>VLOOKUP(A390,'Medical Examinations'!A:H,2,)</f>
        <v>19.38</v>
      </c>
      <c r="D390">
        <f>VLOOKUP(A390,'Medical Examinations'!A:H,3,)</f>
        <v>6.28</v>
      </c>
      <c r="E390" t="str">
        <f>VLOOKUP(A390,'Medical Examinations'!A:H,4,)</f>
        <v>No</v>
      </c>
      <c r="F390" t="str">
        <f>VLOOKUP(A390,'Medical Examinations'!A:H,5,)</f>
        <v>No</v>
      </c>
      <c r="G390" t="str">
        <f>VLOOKUP(A390,'Medical Examinations'!A:H,6,)</f>
        <v>No</v>
      </c>
      <c r="H390" t="str">
        <f>VLOOKUP(A390,'Medical Examinations'!A:H,7,)</f>
        <v>No major surgery</v>
      </c>
      <c r="I390" t="str">
        <f>VLOOKUP(A390,'Medical Examinations'!A:H,8,)</f>
        <v>yes</v>
      </c>
      <c r="J390" t="str">
        <f>VLOOKUP('HEALTH CARE'!C390,'Data Transformation'!BR:BS,2,)</f>
        <v>NORMAL WEIGHT</v>
      </c>
      <c r="K390" t="str">
        <f>VLOOKUP(D390,'Data Transformation'!BV:BW,2,)</f>
        <v>Prediabetes</v>
      </c>
      <c r="L390" t="str">
        <f>VLOOKUP(A390,'Hospitalisation Details'!A:J,10,)</f>
        <v>22/Aug/1991</v>
      </c>
      <c r="M390" s="17">
        <f>VLOOKUP(A390,'Hospitalisation Details'!A:J,6,)</f>
        <v>26912.560000000001</v>
      </c>
      <c r="N390" s="17" t="str">
        <f>VLOOKUP(A390,'Hospitalisation Details'!A:J,7,)</f>
        <v>tier - 2</v>
      </c>
      <c r="O390" t="str">
        <f>VLOOKUP(A390,'Hospitalisation Details'!A:J,8,)</f>
        <v>tier - 2</v>
      </c>
      <c r="P390" t="str">
        <f>VLOOKUP(A390,'Hospitalisation Details'!A:J,9,)</f>
        <v>R1011</v>
      </c>
      <c r="Q390">
        <f>VLOOKUP(A390,'Data Transformation'!DZ:EA,2,)</f>
        <v>32</v>
      </c>
    </row>
    <row r="391" spans="1:17" x14ac:dyDescent="0.3">
      <c r="A391" s="20" t="str">
        <f>'Customer Names'!A391</f>
        <v>Id390</v>
      </c>
      <c r="B391" s="20" t="str">
        <f>VLOOKUP(A391,'Data Transformation'!A:D,3,)</f>
        <v>Cook</v>
      </c>
      <c r="C391">
        <f>VLOOKUP(A391,'Medical Examinations'!A:H,2,)</f>
        <v>16.21</v>
      </c>
      <c r="D391">
        <f>VLOOKUP(A391,'Medical Examinations'!A:H,3,)</f>
        <v>6.29</v>
      </c>
      <c r="E391" t="str">
        <f>VLOOKUP(A391,'Medical Examinations'!A:H,4,)</f>
        <v>yes</v>
      </c>
      <c r="F391" t="str">
        <f>VLOOKUP(A391,'Medical Examinations'!A:H,5,)</f>
        <v>No</v>
      </c>
      <c r="G391" t="str">
        <f>VLOOKUP(A391,'Medical Examinations'!A:H,6,)</f>
        <v>No</v>
      </c>
      <c r="H391">
        <f>VLOOKUP(A391,'Medical Examinations'!A:H,7,)</f>
        <v>1</v>
      </c>
      <c r="I391" t="str">
        <f>VLOOKUP(A391,'Medical Examinations'!A:H,8,)</f>
        <v>yes</v>
      </c>
      <c r="J391" t="str">
        <f>VLOOKUP('HEALTH CARE'!C391,'Data Transformation'!BR:BS,2,)</f>
        <v>UNDER WEIGHT</v>
      </c>
      <c r="K391" t="str">
        <f>VLOOKUP(D391,'Data Transformation'!BV:BW,2,)</f>
        <v>Prediabetes</v>
      </c>
      <c r="L391" t="str">
        <f>VLOOKUP(A391,'Hospitalisation Details'!A:J,10,)</f>
        <v>22/Jul/1988</v>
      </c>
      <c r="M391" s="17">
        <f>VLOOKUP(A391,'Hospitalisation Details'!A:J,6,)</f>
        <v>26607.89</v>
      </c>
      <c r="N391" s="17" t="str">
        <f>VLOOKUP(A391,'Hospitalisation Details'!A:J,7,)</f>
        <v>tier - 2</v>
      </c>
      <c r="O391" t="str">
        <f>VLOOKUP(A391,'Hospitalisation Details'!A:J,8,)</f>
        <v>tier - 1</v>
      </c>
      <c r="P391" t="str">
        <f>VLOOKUP(A391,'Hospitalisation Details'!A:J,9,)</f>
        <v>R1011</v>
      </c>
      <c r="Q391">
        <f>VLOOKUP(A391,'Data Transformation'!DZ:EA,2,)</f>
        <v>35</v>
      </c>
    </row>
    <row r="392" spans="1:17" x14ac:dyDescent="0.3">
      <c r="A392" s="20" t="str">
        <f>'Customer Names'!A392</f>
        <v>Id391</v>
      </c>
      <c r="B392" s="20" t="str">
        <f>VLOOKUP(A392,'Data Transformation'!A:D,3,)</f>
        <v>Breen</v>
      </c>
      <c r="C392">
        <f>VLOOKUP(A392,'Medical Examinations'!A:H,2,)</f>
        <v>32.54</v>
      </c>
      <c r="D392">
        <f>VLOOKUP(A392,'Medical Examinations'!A:H,3,)</f>
        <v>4.0199999999999996</v>
      </c>
      <c r="E392" t="str">
        <f>VLOOKUP(A392,'Medical Examinations'!A:H,4,)</f>
        <v>No</v>
      </c>
      <c r="F392" t="str">
        <f>VLOOKUP(A392,'Medical Examinations'!A:H,5,)</f>
        <v>yes</v>
      </c>
      <c r="G392" t="str">
        <f>VLOOKUP(A392,'Medical Examinations'!A:H,6,)</f>
        <v>No</v>
      </c>
      <c r="H392">
        <f>VLOOKUP(A392,'Medical Examinations'!A:H,7,)</f>
        <v>1</v>
      </c>
      <c r="I392" t="str">
        <f>VLOOKUP(A392,'Medical Examinations'!A:H,8,)</f>
        <v>yes</v>
      </c>
      <c r="J392" t="str">
        <f>VLOOKUP('HEALTH CARE'!C392,'Data Transformation'!BR:BS,2,)</f>
        <v>OBESITY</v>
      </c>
      <c r="K392" t="str">
        <f>VLOOKUP(D392,'Data Transformation'!BV:BW,2,)</f>
        <v>NORMAL</v>
      </c>
      <c r="L392" t="str">
        <f>VLOOKUP(A392,'Hospitalisation Details'!A:J,10,)</f>
        <v>5/Sep/2004</v>
      </c>
      <c r="M392" s="17">
        <f>VLOOKUP(A392,'Hospitalisation Details'!A:J,6,)</f>
        <v>26479.4</v>
      </c>
      <c r="N392" s="17" t="str">
        <f>VLOOKUP(A392,'Hospitalisation Details'!A:J,7,)</f>
        <v>tier - 2</v>
      </c>
      <c r="O392" t="str">
        <f>VLOOKUP(A392,'Hospitalisation Details'!A:J,8,)</f>
        <v>tier - 2</v>
      </c>
      <c r="P392" t="str">
        <f>VLOOKUP(A392,'Hospitalisation Details'!A:J,9,)</f>
        <v>R1011</v>
      </c>
      <c r="Q392">
        <f>VLOOKUP(A392,'Data Transformation'!DZ:EA,2,)</f>
        <v>19</v>
      </c>
    </row>
    <row r="393" spans="1:17" x14ac:dyDescent="0.3">
      <c r="A393" s="20" t="str">
        <f>'Customer Names'!A393</f>
        <v>Id392</v>
      </c>
      <c r="B393" s="20" t="str">
        <f>VLOOKUP(A393,'Data Transformation'!A:D,3,)</f>
        <v>Fitzsimons</v>
      </c>
      <c r="C393">
        <f>VLOOKUP(A393,'Medical Examinations'!A:H,2,)</f>
        <v>36.765000000000001</v>
      </c>
      <c r="D393">
        <f>VLOOKUP(A393,'Medical Examinations'!A:H,3,)</f>
        <v>11.95</v>
      </c>
      <c r="E393" t="str">
        <f>VLOOKUP(A393,'Medical Examinations'!A:H,4,)</f>
        <v>yes</v>
      </c>
      <c r="F393" t="str">
        <f>VLOOKUP(A393,'Medical Examinations'!A:H,5,)</f>
        <v>No</v>
      </c>
      <c r="G393" t="str">
        <f>VLOOKUP(A393,'Medical Examinations'!A:H,6,)</f>
        <v>No</v>
      </c>
      <c r="H393">
        <f>VLOOKUP(A393,'Medical Examinations'!A:H,7,)</f>
        <v>2</v>
      </c>
      <c r="I393" t="str">
        <f>VLOOKUP(A393,'Medical Examinations'!A:H,8,)</f>
        <v>No</v>
      </c>
      <c r="J393" t="str">
        <f>VLOOKUP('HEALTH CARE'!C393,'Data Transformation'!BR:BS,2,)</f>
        <v>OBESITY</v>
      </c>
      <c r="K393" t="str">
        <f>VLOOKUP(D393,'Data Transformation'!BV:BW,2,)</f>
        <v>Diabetes</v>
      </c>
      <c r="L393" t="str">
        <f>VLOOKUP(A393,'Hospitalisation Details'!A:J,10,)</f>
        <v>27/Aug/1970</v>
      </c>
      <c r="M393" s="17">
        <f>VLOOKUP(A393,'Hospitalisation Details'!A:J,6,)</f>
        <v>26467.1</v>
      </c>
      <c r="N393" s="17" t="str">
        <f>VLOOKUP(A393,'Hospitalisation Details'!A:J,7,)</f>
        <v>tier - 2</v>
      </c>
      <c r="O393" t="str">
        <f>VLOOKUP(A393,'Hospitalisation Details'!A:J,8,)</f>
        <v>tier - 3</v>
      </c>
      <c r="P393" t="str">
        <f>VLOOKUP(A393,'Hospitalisation Details'!A:J,9,)</f>
        <v>R1012</v>
      </c>
      <c r="Q393">
        <f>VLOOKUP(A393,'Data Transformation'!DZ:EA,2,)</f>
        <v>53</v>
      </c>
    </row>
    <row r="394" spans="1:17" x14ac:dyDescent="0.3">
      <c r="A394" s="20" t="str">
        <f>'Customer Names'!A394</f>
        <v>Id393</v>
      </c>
      <c r="B394" s="20" t="str">
        <f>VLOOKUP(A394,'Data Transformation'!A:D,3,)</f>
        <v>Houle</v>
      </c>
      <c r="C394">
        <f>VLOOKUP(A394,'Medical Examinations'!A:H,2,)</f>
        <v>35.909999999999997</v>
      </c>
      <c r="D394">
        <f>VLOOKUP(A394,'Medical Examinations'!A:H,3,)</f>
        <v>8.7100000000000009</v>
      </c>
      <c r="E394" t="str">
        <f>VLOOKUP(A394,'Medical Examinations'!A:H,4,)</f>
        <v>No</v>
      </c>
      <c r="F394" t="str">
        <f>VLOOKUP(A394,'Medical Examinations'!A:H,5,)</f>
        <v>No</v>
      </c>
      <c r="G394" t="str">
        <f>VLOOKUP(A394,'Medical Examinations'!A:H,6,)</f>
        <v>No</v>
      </c>
      <c r="H394" t="str">
        <f>VLOOKUP(A394,'Medical Examinations'!A:H,7,)</f>
        <v>No major surgery</v>
      </c>
      <c r="I394" t="str">
        <f>VLOOKUP(A394,'Medical Examinations'!A:H,8,)</f>
        <v>No</v>
      </c>
      <c r="J394" t="str">
        <f>VLOOKUP('HEALTH CARE'!C394,'Data Transformation'!BR:BS,2,)</f>
        <v>OBESITY</v>
      </c>
      <c r="K394" t="str">
        <f>VLOOKUP(D394,'Data Transformation'!BV:BW,2,)</f>
        <v>Diabetes</v>
      </c>
      <c r="L394" t="str">
        <f>VLOOKUP(A394,'Hospitalisation Details'!A:J,10,)</f>
        <v>21/Sep/1974</v>
      </c>
      <c r="M394" s="17">
        <f>VLOOKUP(A394,'Hospitalisation Details'!A:J,6,)</f>
        <v>26392.26</v>
      </c>
      <c r="N394" s="17" t="str">
        <f>VLOOKUP(A394,'Hospitalisation Details'!A:J,7,)</f>
        <v>tier - 2</v>
      </c>
      <c r="O394" t="str">
        <f>VLOOKUP(A394,'Hospitalisation Details'!A:J,8,)</f>
        <v>tier - 2</v>
      </c>
      <c r="P394" t="str">
        <f>VLOOKUP(A394,'Hospitalisation Details'!A:J,9,)</f>
        <v>R1024</v>
      </c>
      <c r="Q394">
        <f>VLOOKUP(A394,'Data Transformation'!DZ:EA,2,)</f>
        <v>49</v>
      </c>
    </row>
    <row r="395" spans="1:17" x14ac:dyDescent="0.3">
      <c r="A395" s="20" t="str">
        <f>'Customer Names'!A395</f>
        <v>Id394</v>
      </c>
      <c r="B395" s="20" t="str">
        <f>VLOOKUP(A395,'Data Transformation'!A:D,3,)</f>
        <v>Woodward</v>
      </c>
      <c r="C395">
        <f>VLOOKUP(A395,'Medical Examinations'!A:H,2,)</f>
        <v>32.06</v>
      </c>
      <c r="D395">
        <f>VLOOKUP(A395,'Medical Examinations'!A:H,3,)</f>
        <v>4.67</v>
      </c>
      <c r="E395" t="str">
        <f>VLOOKUP(A395,'Medical Examinations'!A:H,4,)</f>
        <v>No</v>
      </c>
      <c r="F395" t="str">
        <f>VLOOKUP(A395,'Medical Examinations'!A:H,5,)</f>
        <v>yes</v>
      </c>
      <c r="G395" t="str">
        <f>VLOOKUP(A395,'Medical Examinations'!A:H,6,)</f>
        <v>No</v>
      </c>
      <c r="H395">
        <f>VLOOKUP(A395,'Medical Examinations'!A:H,7,)</f>
        <v>1</v>
      </c>
      <c r="I395" t="str">
        <f>VLOOKUP(A395,'Medical Examinations'!A:H,8,)</f>
        <v>yes</v>
      </c>
      <c r="J395" t="str">
        <f>VLOOKUP('HEALTH CARE'!C395,'Data Transformation'!BR:BS,2,)</f>
        <v>OBESITY</v>
      </c>
      <c r="K395" t="str">
        <f>VLOOKUP(D395,'Data Transformation'!BV:BW,2,)</f>
        <v>NORMAL</v>
      </c>
      <c r="L395" t="str">
        <f>VLOOKUP(A395,'Hospitalisation Details'!A:J,10,)</f>
        <v>5/Dec/2004</v>
      </c>
      <c r="M395" s="17">
        <f>VLOOKUP(A395,'Hospitalisation Details'!A:J,6,)</f>
        <v>26316.59</v>
      </c>
      <c r="N395" s="17" t="str">
        <f>VLOOKUP(A395,'Hospitalisation Details'!A:J,7,)</f>
        <v>tier - 2</v>
      </c>
      <c r="O395" t="str">
        <f>VLOOKUP(A395,'Hospitalisation Details'!A:J,8,)</f>
        <v>tier - 3</v>
      </c>
      <c r="P395" t="str">
        <f>VLOOKUP(A395,'Hospitalisation Details'!A:J,9,)</f>
        <v>R1011</v>
      </c>
      <c r="Q395">
        <f>VLOOKUP(A395,'Data Transformation'!DZ:EA,2,)</f>
        <v>19</v>
      </c>
    </row>
    <row r="396" spans="1:17" x14ac:dyDescent="0.3">
      <c r="A396" s="20" t="str">
        <f>'Customer Names'!A396</f>
        <v>Id395</v>
      </c>
      <c r="B396" s="20" t="str">
        <f>VLOOKUP(A396,'Data Transformation'!A:D,3,)</f>
        <v>Ray</v>
      </c>
      <c r="C396">
        <f>VLOOKUP(A396,'Medical Examinations'!A:H,2,)</f>
        <v>24.1</v>
      </c>
      <c r="D396">
        <f>VLOOKUP(A396,'Medical Examinations'!A:H,3,)</f>
        <v>11.14</v>
      </c>
      <c r="E396" t="str">
        <f>VLOOKUP(A396,'Medical Examinations'!A:H,4,)</f>
        <v>yes</v>
      </c>
      <c r="F396" t="str">
        <f>VLOOKUP(A396,'Medical Examinations'!A:H,5,)</f>
        <v>No</v>
      </c>
      <c r="G396" t="str">
        <f>VLOOKUP(A396,'Medical Examinations'!A:H,6,)</f>
        <v>No</v>
      </c>
      <c r="H396">
        <f>VLOOKUP(A396,'Medical Examinations'!A:H,7,)</f>
        <v>1</v>
      </c>
      <c r="I396" t="str">
        <f>VLOOKUP(A396,'Medical Examinations'!A:H,8,)</f>
        <v>No</v>
      </c>
      <c r="J396" t="str">
        <f>VLOOKUP('HEALTH CARE'!C396,'Data Transformation'!BR:BS,2,)</f>
        <v>NORMAL WEIGHT</v>
      </c>
      <c r="K396" t="str">
        <f>VLOOKUP(D396,'Data Transformation'!BV:BW,2,)</f>
        <v>Diabetes</v>
      </c>
      <c r="L396" t="str">
        <f>VLOOKUP(A396,'Hospitalisation Details'!A:J,10,)</f>
        <v>4/Jun/1975</v>
      </c>
      <c r="M396" s="17">
        <f>VLOOKUP(A396,'Hospitalisation Details'!A:J,6,)</f>
        <v>26236.58</v>
      </c>
      <c r="N396" s="17" t="str">
        <f>VLOOKUP(A396,'Hospitalisation Details'!A:J,7,)</f>
        <v>tier - 2</v>
      </c>
      <c r="O396" t="str">
        <f>VLOOKUP(A396,'Hospitalisation Details'!A:J,8,)</f>
        <v>tier - 1</v>
      </c>
      <c r="P396" t="str">
        <f>VLOOKUP(A396,'Hospitalisation Details'!A:J,9,)</f>
        <v>R1011</v>
      </c>
      <c r="Q396">
        <f>VLOOKUP(A396,'Data Transformation'!DZ:EA,2,)</f>
        <v>48</v>
      </c>
    </row>
    <row r="397" spans="1:17" x14ac:dyDescent="0.3">
      <c r="A397" s="20" t="str">
        <f>'Customer Names'!A397</f>
        <v>Id396</v>
      </c>
      <c r="B397" s="20" t="str">
        <f>VLOOKUP(A397,'Data Transformation'!A:D,3,)</f>
        <v>Jennings</v>
      </c>
      <c r="C397">
        <f>VLOOKUP(A397,'Medical Examinations'!A:H,2,)</f>
        <v>27.1</v>
      </c>
      <c r="D397">
        <f>VLOOKUP(A397,'Medical Examinations'!A:H,3,)</f>
        <v>9.0500000000000007</v>
      </c>
      <c r="E397" t="str">
        <f>VLOOKUP(A397,'Medical Examinations'!A:H,4,)</f>
        <v>No</v>
      </c>
      <c r="F397" t="str">
        <f>VLOOKUP(A397,'Medical Examinations'!A:H,5,)</f>
        <v>No</v>
      </c>
      <c r="G397" t="str">
        <f>VLOOKUP(A397,'Medical Examinations'!A:H,6,)</f>
        <v>No</v>
      </c>
      <c r="H397">
        <f>VLOOKUP(A397,'Medical Examinations'!A:H,7,)</f>
        <v>2</v>
      </c>
      <c r="I397" t="str">
        <f>VLOOKUP(A397,'Medical Examinations'!A:H,8,)</f>
        <v>No</v>
      </c>
      <c r="J397" t="str">
        <f>VLOOKUP('HEALTH CARE'!C397,'Data Transformation'!BR:BS,2,)</f>
        <v>OVER WEIGHT</v>
      </c>
      <c r="K397" t="str">
        <f>VLOOKUP(D397,'Data Transformation'!BV:BW,2,)</f>
        <v>Diabetes</v>
      </c>
      <c r="L397" t="str">
        <f>VLOOKUP(A397,'Hospitalisation Details'!A:J,10,)</f>
        <v>7/Jul/1973</v>
      </c>
      <c r="M397" s="17">
        <f>VLOOKUP(A397,'Hospitalisation Details'!A:J,6,)</f>
        <v>26140.36</v>
      </c>
      <c r="N397" s="17" t="str">
        <f>VLOOKUP(A397,'Hospitalisation Details'!A:J,7,)</f>
        <v>tier - 2</v>
      </c>
      <c r="O397" t="str">
        <f>VLOOKUP(A397,'Hospitalisation Details'!A:J,8,)</f>
        <v>tier - 3</v>
      </c>
      <c r="P397" t="str">
        <f>VLOOKUP(A397,'Hospitalisation Details'!A:J,9,)</f>
        <v>R1011</v>
      </c>
      <c r="Q397">
        <f>VLOOKUP(A397,'Data Transformation'!DZ:EA,2,)</f>
        <v>50</v>
      </c>
    </row>
    <row r="398" spans="1:17" x14ac:dyDescent="0.3">
      <c r="A398" s="20" t="str">
        <f>'Customer Names'!A398</f>
        <v>Id397</v>
      </c>
      <c r="B398" s="20" t="str">
        <f>VLOOKUP(A398,'Data Transformation'!A:D,3,)</f>
        <v>Fuller</v>
      </c>
      <c r="C398">
        <f>VLOOKUP(A398,'Medical Examinations'!A:H,2,)</f>
        <v>24.42</v>
      </c>
      <c r="D398">
        <f>VLOOKUP(A398,'Medical Examinations'!A:H,3,)</f>
        <v>11.31</v>
      </c>
      <c r="E398" t="str">
        <f>VLOOKUP(A398,'Medical Examinations'!A:H,4,)</f>
        <v>No</v>
      </c>
      <c r="F398" t="str">
        <f>VLOOKUP(A398,'Medical Examinations'!A:H,5,)</f>
        <v>No</v>
      </c>
      <c r="G398" t="str">
        <f>VLOOKUP(A398,'Medical Examinations'!A:H,6,)</f>
        <v>No</v>
      </c>
      <c r="H398" t="str">
        <f>VLOOKUP(A398,'Medical Examinations'!A:H,7,)</f>
        <v>No major surgery</v>
      </c>
      <c r="I398" t="str">
        <f>VLOOKUP(A398,'Medical Examinations'!A:H,8,)</f>
        <v>yes</v>
      </c>
      <c r="J398" t="str">
        <f>VLOOKUP('HEALTH CARE'!C398,'Data Transformation'!BR:BS,2,)</f>
        <v>NORMAL WEIGHT</v>
      </c>
      <c r="K398" t="str">
        <f>VLOOKUP(D398,'Data Transformation'!BV:BW,2,)</f>
        <v>Diabetes</v>
      </c>
      <c r="L398" t="str">
        <f>VLOOKUP(A398,'Hospitalisation Details'!A:J,10,)</f>
        <v>11/Oct/2002</v>
      </c>
      <c r="M398" s="17">
        <f>VLOOKUP(A398,'Hospitalisation Details'!A:J,6,)</f>
        <v>26125.67</v>
      </c>
      <c r="N398" s="17" t="str">
        <f>VLOOKUP(A398,'Hospitalisation Details'!A:J,7,)</f>
        <v>tier - 2</v>
      </c>
      <c r="O398" t="str">
        <f>VLOOKUP(A398,'Hospitalisation Details'!A:J,8,)</f>
        <v>tier - 1</v>
      </c>
      <c r="P398" t="str">
        <f>VLOOKUP(A398,'Hospitalisation Details'!A:J,9,)</f>
        <v>R1013</v>
      </c>
      <c r="Q398">
        <f>VLOOKUP(A398,'Data Transformation'!DZ:EA,2,)</f>
        <v>21</v>
      </c>
    </row>
    <row r="399" spans="1:17" x14ac:dyDescent="0.3">
      <c r="A399" s="20" t="str">
        <f>'Customer Names'!A399</f>
        <v>Id398</v>
      </c>
      <c r="B399" s="20" t="str">
        <f>VLOOKUP(A399,'Data Transformation'!A:D,3,)</f>
        <v>Lovisek</v>
      </c>
      <c r="C399">
        <f>VLOOKUP(A399,'Medical Examinations'!A:H,2,)</f>
        <v>26.695</v>
      </c>
      <c r="D399">
        <f>VLOOKUP(A399,'Medical Examinations'!A:H,3,)</f>
        <v>4.68</v>
      </c>
      <c r="E399" t="str">
        <f>VLOOKUP(A399,'Medical Examinations'!A:H,4,)</f>
        <v>yes</v>
      </c>
      <c r="F399" t="str">
        <f>VLOOKUP(A399,'Medical Examinations'!A:H,5,)</f>
        <v>No</v>
      </c>
      <c r="G399" t="str">
        <f>VLOOKUP(A399,'Medical Examinations'!A:H,6,)</f>
        <v>No</v>
      </c>
      <c r="H399">
        <f>VLOOKUP(A399,'Medical Examinations'!A:H,7,)</f>
        <v>2</v>
      </c>
      <c r="I399" t="str">
        <f>VLOOKUP(A399,'Medical Examinations'!A:H,8,)</f>
        <v>yes</v>
      </c>
      <c r="J399" t="str">
        <f>VLOOKUP('HEALTH CARE'!C399,'Data Transformation'!BR:BS,2,)</f>
        <v>OVER WEIGHT</v>
      </c>
      <c r="K399" t="str">
        <f>VLOOKUP(D399,'Data Transformation'!BV:BW,2,)</f>
        <v>NORMAL</v>
      </c>
      <c r="L399" t="str">
        <f>VLOOKUP(A399,'Hospitalisation Details'!A:J,10,)</f>
        <v>9/Jul/1966</v>
      </c>
      <c r="M399" s="17">
        <f>VLOOKUP(A399,'Hospitalisation Details'!A:J,6,)</f>
        <v>26109.33</v>
      </c>
      <c r="N399" s="17" t="str">
        <f>VLOOKUP(A399,'Hospitalisation Details'!A:J,7,)</f>
        <v>tier - 2</v>
      </c>
      <c r="O399" t="str">
        <f>VLOOKUP(A399,'Hospitalisation Details'!A:J,8,)</f>
        <v>tier - 3</v>
      </c>
      <c r="P399" t="str">
        <f>VLOOKUP(A399,'Hospitalisation Details'!A:J,9,)</f>
        <v>R1012</v>
      </c>
      <c r="Q399">
        <f>VLOOKUP(A399,'Data Transformation'!DZ:EA,2,)</f>
        <v>57</v>
      </c>
    </row>
    <row r="400" spans="1:17" x14ac:dyDescent="0.3">
      <c r="A400" s="20" t="str">
        <f>'Customer Names'!A400</f>
        <v>Id399</v>
      </c>
      <c r="B400" s="20" t="str">
        <f>VLOOKUP(A400,'Data Transformation'!A:D,3,)</f>
        <v>Painter</v>
      </c>
      <c r="C400">
        <f>VLOOKUP(A400,'Medical Examinations'!A:H,2,)</f>
        <v>27.79</v>
      </c>
      <c r="D400">
        <f>VLOOKUP(A400,'Medical Examinations'!A:H,3,)</f>
        <v>6.05</v>
      </c>
      <c r="E400" t="str">
        <f>VLOOKUP(A400,'Medical Examinations'!A:H,4,)</f>
        <v>yes</v>
      </c>
      <c r="F400" t="str">
        <f>VLOOKUP(A400,'Medical Examinations'!A:H,5,)</f>
        <v>yes</v>
      </c>
      <c r="G400" t="str">
        <f>VLOOKUP(A400,'Medical Examinations'!A:H,6,)</f>
        <v>No</v>
      </c>
      <c r="H400">
        <f>VLOOKUP(A400,'Medical Examinations'!A:H,7,)</f>
        <v>1</v>
      </c>
      <c r="I400" t="str">
        <f>VLOOKUP(A400,'Medical Examinations'!A:H,8,)</f>
        <v>yes</v>
      </c>
      <c r="J400" t="str">
        <f>VLOOKUP('HEALTH CARE'!C400,'Data Transformation'!BR:BS,2,)</f>
        <v>OVER WEIGHT</v>
      </c>
      <c r="K400" t="str">
        <f>VLOOKUP(D400,'Data Transformation'!BV:BW,2,)</f>
        <v>Prediabetes</v>
      </c>
      <c r="L400" t="str">
        <f>VLOOKUP(A400,'Hospitalisation Details'!A:J,10,)</f>
        <v>26/Dec/2000</v>
      </c>
      <c r="M400" s="17">
        <f>VLOOKUP(A400,'Hospitalisation Details'!A:J,6,)</f>
        <v>26026.97</v>
      </c>
      <c r="N400" s="17" t="str">
        <f>VLOOKUP(A400,'Hospitalisation Details'!A:J,7,)</f>
        <v>tier - 2</v>
      </c>
      <c r="O400" t="str">
        <f>VLOOKUP(A400,'Hospitalisation Details'!A:J,8,)</f>
        <v>tier - 3</v>
      </c>
      <c r="P400" t="str">
        <f>VLOOKUP(A400,'Hospitalisation Details'!A:J,9,)</f>
        <v>R1011</v>
      </c>
      <c r="Q400">
        <f>VLOOKUP(A400,'Data Transformation'!DZ:EA,2,)</f>
        <v>23</v>
      </c>
    </row>
    <row r="401" spans="1:17" x14ac:dyDescent="0.3">
      <c r="A401" s="20" t="str">
        <f>'Customer Names'!A401</f>
        <v>Id400</v>
      </c>
      <c r="B401" s="20" t="str">
        <f>VLOOKUP(A401,'Data Transformation'!A:D,3,)</f>
        <v>Edwards</v>
      </c>
      <c r="C401">
        <f>VLOOKUP(A401,'Medical Examinations'!A:H,2,)</f>
        <v>32.68</v>
      </c>
      <c r="D401">
        <f>VLOOKUP(A401,'Medical Examinations'!A:H,3,)</f>
        <v>4.68</v>
      </c>
      <c r="E401" t="str">
        <f>VLOOKUP(A401,'Medical Examinations'!A:H,4,)</f>
        <v>yes</v>
      </c>
      <c r="F401" t="str">
        <f>VLOOKUP(A401,'Medical Examinations'!A:H,5,)</f>
        <v>No</v>
      </c>
      <c r="G401" t="str">
        <f>VLOOKUP(A401,'Medical Examinations'!A:H,6,)</f>
        <v>No</v>
      </c>
      <c r="H401" t="str">
        <f>VLOOKUP(A401,'Medical Examinations'!A:H,7,)</f>
        <v>No major surgery</v>
      </c>
      <c r="I401" t="str">
        <f>VLOOKUP(A401,'Medical Examinations'!A:H,8,)</f>
        <v>No</v>
      </c>
      <c r="J401" t="str">
        <f>VLOOKUP('HEALTH CARE'!C401,'Data Transformation'!BR:BS,2,)</f>
        <v>OBESITY</v>
      </c>
      <c r="K401" t="str">
        <f>VLOOKUP(D401,'Data Transformation'!BV:BW,2,)</f>
        <v>NORMAL</v>
      </c>
      <c r="L401" t="str">
        <f>VLOOKUP(A401,'Hospitalisation Details'!A:J,10,)</f>
        <v>5/Jun/2001</v>
      </c>
      <c r="M401" s="17">
        <f>VLOOKUP(A401,'Hospitalisation Details'!A:J,6,)</f>
        <v>26018.95</v>
      </c>
      <c r="N401" s="17" t="str">
        <f>VLOOKUP(A401,'Hospitalisation Details'!A:J,7,)</f>
        <v>tier - 2</v>
      </c>
      <c r="O401" t="str">
        <f>VLOOKUP(A401,'Hospitalisation Details'!A:J,8,)</f>
        <v>tier - 2</v>
      </c>
      <c r="P401" t="str">
        <f>VLOOKUP(A401,'Hospitalisation Details'!A:J,9,)</f>
        <v>R1012</v>
      </c>
      <c r="Q401">
        <f>VLOOKUP(A401,'Data Transformation'!DZ:EA,2,)</f>
        <v>22</v>
      </c>
    </row>
    <row r="402" spans="1:17" x14ac:dyDescent="0.3">
      <c r="A402" s="20" t="str">
        <f>'Customer Names'!A402</f>
        <v>Id401</v>
      </c>
      <c r="B402" s="20" t="str">
        <f>VLOOKUP(A402,'Data Transformation'!A:D,3,)</f>
        <v>Liebl</v>
      </c>
      <c r="C402">
        <f>VLOOKUP(A402,'Medical Examinations'!A:H,2,)</f>
        <v>26.4</v>
      </c>
      <c r="D402">
        <f>VLOOKUP(A402,'Medical Examinations'!A:H,3,)</f>
        <v>9.5</v>
      </c>
      <c r="E402" t="str">
        <f>VLOOKUP(A402,'Medical Examinations'!A:H,4,)</f>
        <v>yes</v>
      </c>
      <c r="F402" t="str">
        <f>VLOOKUP(A402,'Medical Examinations'!A:H,5,)</f>
        <v>No</v>
      </c>
      <c r="G402" t="str">
        <f>VLOOKUP(A402,'Medical Examinations'!A:H,6,)</f>
        <v>No</v>
      </c>
      <c r="H402">
        <f>VLOOKUP(A402,'Medical Examinations'!A:H,7,)</f>
        <v>2</v>
      </c>
      <c r="I402" t="str">
        <f>VLOOKUP(A402,'Medical Examinations'!A:H,8,)</f>
        <v>No</v>
      </c>
      <c r="J402" t="str">
        <f>VLOOKUP('HEALTH CARE'!C402,'Data Transformation'!BR:BS,2,)</f>
        <v>OVER WEIGHT</v>
      </c>
      <c r="K402" t="str">
        <f>VLOOKUP(D402,'Data Transformation'!BV:BW,2,)</f>
        <v>Diabetes</v>
      </c>
      <c r="L402" t="str">
        <f>VLOOKUP(A402,'Hospitalisation Details'!A:J,10,)</f>
        <v>3/Dec/1970</v>
      </c>
      <c r="M402" s="17">
        <f>VLOOKUP(A402,'Hospitalisation Details'!A:J,6,)</f>
        <v>25992.82</v>
      </c>
      <c r="N402" s="17" t="str">
        <f>VLOOKUP(A402,'Hospitalisation Details'!A:J,7,)</f>
        <v>tier - 2</v>
      </c>
      <c r="O402" t="str">
        <f>VLOOKUP(A402,'Hospitalisation Details'!A:J,8,)</f>
        <v>tier - 2</v>
      </c>
      <c r="P402" t="str">
        <f>VLOOKUP(A402,'Hospitalisation Details'!A:J,9,)</f>
        <v>R1013</v>
      </c>
      <c r="Q402">
        <f>VLOOKUP(A402,'Data Transformation'!DZ:EA,2,)</f>
        <v>53</v>
      </c>
    </row>
    <row r="403" spans="1:17" ht="28.8" x14ac:dyDescent="0.3">
      <c r="A403" s="20" t="str">
        <f>'Customer Names'!A403</f>
        <v>Id402</v>
      </c>
      <c r="B403" s="20" t="str">
        <f>VLOOKUP(A403,'Data Transformation'!A:D,3,)</f>
        <v>Kasabian-Larson</v>
      </c>
      <c r="C403">
        <f>VLOOKUP(A403,'Medical Examinations'!A:H,2,)</f>
        <v>23.655000000000001</v>
      </c>
      <c r="D403">
        <f>VLOOKUP(A403,'Medical Examinations'!A:H,3,)</f>
        <v>10.84</v>
      </c>
      <c r="E403" t="str">
        <f>VLOOKUP(A403,'Medical Examinations'!A:H,4,)</f>
        <v>yes</v>
      </c>
      <c r="F403" t="str">
        <f>VLOOKUP(A403,'Medical Examinations'!A:H,5,)</f>
        <v>No</v>
      </c>
      <c r="G403" t="str">
        <f>VLOOKUP(A403,'Medical Examinations'!A:H,6,)</f>
        <v>Yes</v>
      </c>
      <c r="H403">
        <f>VLOOKUP(A403,'Medical Examinations'!A:H,7,)</f>
        <v>1</v>
      </c>
      <c r="I403" t="str">
        <f>VLOOKUP(A403,'Medical Examinations'!A:H,8,)</f>
        <v>yes</v>
      </c>
      <c r="J403" t="str">
        <f>VLOOKUP('HEALTH CARE'!C403,'Data Transformation'!BR:BS,2,)</f>
        <v>NORMAL WEIGHT</v>
      </c>
      <c r="K403" t="str">
        <f>VLOOKUP(D403,'Data Transformation'!BV:BW,2,)</f>
        <v>Diabetes</v>
      </c>
      <c r="L403" t="str">
        <f>VLOOKUP(A403,'Hospitalisation Details'!A:J,10,)</f>
        <v>21/Aug/1963</v>
      </c>
      <c r="M403" s="17">
        <f>VLOOKUP(A403,'Hospitalisation Details'!A:J,6,)</f>
        <v>25678.78</v>
      </c>
      <c r="N403" s="17" t="str">
        <f>VLOOKUP(A403,'Hospitalisation Details'!A:J,7,)</f>
        <v>tier - 2</v>
      </c>
      <c r="O403" t="str">
        <f>VLOOKUP(A403,'Hospitalisation Details'!A:J,8,)</f>
        <v>tier - 3</v>
      </c>
      <c r="P403" t="str">
        <f>VLOOKUP(A403,'Hospitalisation Details'!A:J,9,)</f>
        <v>R1012</v>
      </c>
      <c r="Q403">
        <f>VLOOKUP(A403,'Data Transformation'!DZ:EA,2,)</f>
        <v>60</v>
      </c>
    </row>
    <row r="404" spans="1:17" x14ac:dyDescent="0.3">
      <c r="A404" s="20" t="str">
        <f>'Customer Names'!A404</f>
        <v>Id403</v>
      </c>
      <c r="B404" s="20" t="str">
        <f>VLOOKUP(A404,'Data Transformation'!A:D,3,)</f>
        <v>Creamer</v>
      </c>
      <c r="C404">
        <f>VLOOKUP(A404,'Medical Examinations'!A:H,2,)</f>
        <v>27.36</v>
      </c>
      <c r="D404">
        <f>VLOOKUP(A404,'Medical Examinations'!A:H,3,)</f>
        <v>5.88</v>
      </c>
      <c r="E404" t="str">
        <f>VLOOKUP(A404,'Medical Examinations'!A:H,4,)</f>
        <v>No</v>
      </c>
      <c r="F404" t="str">
        <f>VLOOKUP(A404,'Medical Examinations'!A:H,5,)</f>
        <v>No</v>
      </c>
      <c r="G404" t="str">
        <f>VLOOKUP(A404,'Medical Examinations'!A:H,6,)</f>
        <v>No</v>
      </c>
      <c r="H404">
        <f>VLOOKUP(A404,'Medical Examinations'!A:H,7,)</f>
        <v>2</v>
      </c>
      <c r="I404" t="str">
        <f>VLOOKUP(A404,'Medical Examinations'!A:H,8,)</f>
        <v>No</v>
      </c>
      <c r="J404" t="str">
        <f>VLOOKUP('HEALTH CARE'!C404,'Data Transformation'!BR:BS,2,)</f>
        <v>OVER WEIGHT</v>
      </c>
      <c r="K404" t="str">
        <f>VLOOKUP(D404,'Data Transformation'!BV:BW,2,)</f>
        <v>Prediabetes</v>
      </c>
      <c r="L404" t="str">
        <f>VLOOKUP(A404,'Hospitalisation Details'!A:J,10,)</f>
        <v>17/Jul/1972</v>
      </c>
      <c r="M404" s="17">
        <f>VLOOKUP(A404,'Hospitalisation Details'!A:J,6,)</f>
        <v>25656.58</v>
      </c>
      <c r="N404" s="17" t="str">
        <f>VLOOKUP(A404,'Hospitalisation Details'!A:J,7,)</f>
        <v>tier - 2</v>
      </c>
      <c r="O404" t="str">
        <f>VLOOKUP(A404,'Hospitalisation Details'!A:J,8,)</f>
        <v>tier - 3</v>
      </c>
      <c r="P404" t="str">
        <f>VLOOKUP(A404,'Hospitalisation Details'!A:J,9,)</f>
        <v>R1024</v>
      </c>
      <c r="Q404">
        <f>VLOOKUP(A404,'Data Transformation'!DZ:EA,2,)</f>
        <v>51</v>
      </c>
    </row>
    <row r="405" spans="1:17" x14ac:dyDescent="0.3">
      <c r="A405" s="20" t="str">
        <f>'Customer Names'!A405</f>
        <v>Id404</v>
      </c>
      <c r="B405" s="20" t="str">
        <f>VLOOKUP(A405,'Data Transformation'!A:D,3,)</f>
        <v>Kimbel</v>
      </c>
      <c r="C405">
        <f>VLOOKUP(A405,'Medical Examinations'!A:H,2,)</f>
        <v>27.82</v>
      </c>
      <c r="D405">
        <f>VLOOKUP(A405,'Medical Examinations'!A:H,3,)</f>
        <v>5.24</v>
      </c>
      <c r="E405" t="str">
        <f>VLOOKUP(A405,'Medical Examinations'!A:H,4,)</f>
        <v>yes</v>
      </c>
      <c r="F405" t="str">
        <f>VLOOKUP(A405,'Medical Examinations'!A:H,5,)</f>
        <v>No</v>
      </c>
      <c r="G405" t="str">
        <f>VLOOKUP(A405,'Medical Examinations'!A:H,6,)</f>
        <v>No</v>
      </c>
      <c r="H405" t="str">
        <f>VLOOKUP(A405,'Medical Examinations'!A:H,7,)</f>
        <v>No major surgery</v>
      </c>
      <c r="I405" t="str">
        <f>VLOOKUP(A405,'Medical Examinations'!A:H,8,)</f>
        <v>yes</v>
      </c>
      <c r="J405" t="str">
        <f>VLOOKUP('HEALTH CARE'!C405,'Data Transformation'!BR:BS,2,)</f>
        <v>OVER WEIGHT</v>
      </c>
      <c r="K405" t="str">
        <f>VLOOKUP(D405,'Data Transformation'!BV:BW,2,)</f>
        <v>NORMAL</v>
      </c>
      <c r="L405" t="str">
        <f>VLOOKUP(A405,'Hospitalisation Details'!A:J,10,)</f>
        <v>2/Aug/2001</v>
      </c>
      <c r="M405" s="17">
        <f>VLOOKUP(A405,'Hospitalisation Details'!A:J,6,)</f>
        <v>25648.98</v>
      </c>
      <c r="N405" s="17" t="str">
        <f>VLOOKUP(A405,'Hospitalisation Details'!A:J,7,)</f>
        <v>tier - 2</v>
      </c>
      <c r="O405" t="str">
        <f>VLOOKUP(A405,'Hospitalisation Details'!A:J,8,)</f>
        <v>tier - 1</v>
      </c>
      <c r="P405" t="str">
        <f>VLOOKUP(A405,'Hospitalisation Details'!A:J,9,)</f>
        <v>R1011</v>
      </c>
      <c r="Q405">
        <f>VLOOKUP(A405,'Data Transformation'!DZ:EA,2,)</f>
        <v>22</v>
      </c>
    </row>
    <row r="406" spans="1:17" x14ac:dyDescent="0.3">
      <c r="A406" s="20" t="str">
        <f>'Customer Names'!A406</f>
        <v>Id405</v>
      </c>
      <c r="B406" s="20" t="str">
        <f>VLOOKUP(A406,'Data Transformation'!A:D,3,)</f>
        <v>Livensparger</v>
      </c>
      <c r="C406">
        <f>VLOOKUP(A406,'Medical Examinations'!A:H,2,)</f>
        <v>25.46</v>
      </c>
      <c r="D406">
        <f>VLOOKUP(A406,'Medical Examinations'!A:H,3,)</f>
        <v>11.75</v>
      </c>
      <c r="E406" t="str">
        <f>VLOOKUP(A406,'Medical Examinations'!A:H,4,)</f>
        <v>No</v>
      </c>
      <c r="F406" t="str">
        <f>VLOOKUP(A406,'Medical Examinations'!A:H,5,)</f>
        <v>No</v>
      </c>
      <c r="G406" t="str">
        <f>VLOOKUP(A406,'Medical Examinations'!A:H,6,)</f>
        <v>No</v>
      </c>
      <c r="H406" t="str">
        <f>VLOOKUP(A406,'Medical Examinations'!A:H,7,)</f>
        <v>No major surgery</v>
      </c>
      <c r="I406" t="str">
        <f>VLOOKUP(A406,'Medical Examinations'!A:H,8,)</f>
        <v>No</v>
      </c>
      <c r="J406" t="str">
        <f>VLOOKUP('HEALTH CARE'!C406,'Data Transformation'!BR:BS,2,)</f>
        <v>OVER WEIGHT</v>
      </c>
      <c r="K406" t="str">
        <f>VLOOKUP(D406,'Data Transformation'!BV:BW,2,)</f>
        <v>Diabetes</v>
      </c>
      <c r="L406" t="str">
        <f>VLOOKUP(A406,'Hospitalisation Details'!A:J,10,)</f>
        <v>11/Dec/1968</v>
      </c>
      <c r="M406" s="17">
        <f>VLOOKUP(A406,'Hospitalisation Details'!A:J,6,)</f>
        <v>25517.11</v>
      </c>
      <c r="N406" s="17" t="str">
        <f>VLOOKUP(A406,'Hospitalisation Details'!A:J,7,)</f>
        <v>tier - 2</v>
      </c>
      <c r="O406" t="str">
        <f>VLOOKUP(A406,'Hospitalisation Details'!A:J,8,)</f>
        <v>tier - 3</v>
      </c>
      <c r="P406" t="str">
        <f>VLOOKUP(A406,'Hospitalisation Details'!A:J,9,)</f>
        <v>R1017</v>
      </c>
      <c r="Q406">
        <f>VLOOKUP(A406,'Data Transformation'!DZ:EA,2,)</f>
        <v>55</v>
      </c>
    </row>
    <row r="407" spans="1:17" x14ac:dyDescent="0.3">
      <c r="A407" s="20" t="str">
        <f>'Customer Names'!A407</f>
        <v>Id406</v>
      </c>
      <c r="B407" s="20" t="str">
        <f>VLOOKUP(A407,'Data Transformation'!A:D,3,)</f>
        <v>Grange</v>
      </c>
      <c r="C407">
        <f>VLOOKUP(A407,'Medical Examinations'!A:H,2,)</f>
        <v>25.1</v>
      </c>
      <c r="D407">
        <f>VLOOKUP(A407,'Medical Examinations'!A:H,3,)</f>
        <v>6.97</v>
      </c>
      <c r="E407" t="str">
        <f>VLOOKUP(A407,'Medical Examinations'!A:H,4,)</f>
        <v>No</v>
      </c>
      <c r="F407" t="str">
        <f>VLOOKUP(A407,'Medical Examinations'!A:H,5,)</f>
        <v>No</v>
      </c>
      <c r="G407" t="str">
        <f>VLOOKUP(A407,'Medical Examinations'!A:H,6,)</f>
        <v>No</v>
      </c>
      <c r="H407" t="str">
        <f>VLOOKUP(A407,'Medical Examinations'!A:H,7,)</f>
        <v>No major surgery</v>
      </c>
      <c r="I407" t="str">
        <f>VLOOKUP(A407,'Medical Examinations'!A:H,8,)</f>
        <v>yes</v>
      </c>
      <c r="J407" t="str">
        <f>VLOOKUP('HEALTH CARE'!C407,'Data Transformation'!BR:BS,2,)</f>
        <v>OVER WEIGHT</v>
      </c>
      <c r="K407" t="str">
        <f>VLOOKUP(D407,'Data Transformation'!BV:BW,2,)</f>
        <v>Diabetes</v>
      </c>
      <c r="L407" t="str">
        <f>VLOOKUP(A407,'Hospitalisation Details'!A:J,10,)</f>
        <v>22/Aug/1968</v>
      </c>
      <c r="M407" s="17">
        <f>VLOOKUP(A407,'Hospitalisation Details'!A:J,6,)</f>
        <v>25382.3</v>
      </c>
      <c r="N407" s="17" t="str">
        <f>VLOOKUP(A407,'Hospitalisation Details'!A:J,7,)</f>
        <v>tier - 2</v>
      </c>
      <c r="O407" t="str">
        <f>VLOOKUP(A407,'Hospitalisation Details'!A:J,8,)</f>
        <v>tier - 2</v>
      </c>
      <c r="P407" t="str">
        <f>VLOOKUP(A407,'Hospitalisation Details'!A:J,9,)</f>
        <v>R1011</v>
      </c>
      <c r="Q407">
        <f>VLOOKUP(A407,'Data Transformation'!DZ:EA,2,)</f>
        <v>55</v>
      </c>
    </row>
    <row r="408" spans="1:17" x14ac:dyDescent="0.3">
      <c r="A408" s="20" t="str">
        <f>'Customer Names'!A408</f>
        <v>Id407</v>
      </c>
      <c r="B408" s="20" t="str">
        <f>VLOOKUP(A408,'Data Transformation'!A:D,3,)</f>
        <v>Nunlist</v>
      </c>
      <c r="C408">
        <f>VLOOKUP(A408,'Medical Examinations'!A:H,2,)</f>
        <v>32.11</v>
      </c>
      <c r="D408">
        <f>VLOOKUP(A408,'Medical Examinations'!A:H,3,)</f>
        <v>4.76</v>
      </c>
      <c r="E408" t="str">
        <f>VLOOKUP(A408,'Medical Examinations'!A:H,4,)</f>
        <v>No</v>
      </c>
      <c r="F408" t="str">
        <f>VLOOKUP(A408,'Medical Examinations'!A:H,5,)</f>
        <v>No</v>
      </c>
      <c r="G408" t="str">
        <f>VLOOKUP(A408,'Medical Examinations'!A:H,6,)</f>
        <v>No</v>
      </c>
      <c r="H408">
        <f>VLOOKUP(A408,'Medical Examinations'!A:H,7,)</f>
        <v>2</v>
      </c>
      <c r="I408" t="str">
        <f>VLOOKUP(A408,'Medical Examinations'!A:H,8,)</f>
        <v>No</v>
      </c>
      <c r="J408" t="str">
        <f>VLOOKUP('HEALTH CARE'!C408,'Data Transformation'!BR:BS,2,)</f>
        <v>OBESITY</v>
      </c>
      <c r="K408" t="str">
        <f>VLOOKUP(D408,'Data Transformation'!BV:BW,2,)</f>
        <v>NORMAL</v>
      </c>
      <c r="L408" t="str">
        <f>VLOOKUP(A408,'Hospitalisation Details'!A:J,10,)</f>
        <v>26/Sep/1972</v>
      </c>
      <c r="M408" s="17">
        <f>VLOOKUP(A408,'Hospitalisation Details'!A:J,6,)</f>
        <v>25333.33</v>
      </c>
      <c r="N408" s="17" t="str">
        <f>VLOOKUP(A408,'Hospitalisation Details'!A:J,7,)</f>
        <v>tier - 2</v>
      </c>
      <c r="O408" t="str">
        <f>VLOOKUP(A408,'Hospitalisation Details'!A:J,8,)</f>
        <v>tier - 2</v>
      </c>
      <c r="P408" t="str">
        <f>VLOOKUP(A408,'Hospitalisation Details'!A:J,9,)</f>
        <v>R1017</v>
      </c>
      <c r="Q408">
        <f>VLOOKUP(A408,'Data Transformation'!DZ:EA,2,)</f>
        <v>51</v>
      </c>
    </row>
    <row r="409" spans="1:17" x14ac:dyDescent="0.3">
      <c r="A409" s="20" t="str">
        <f>'Customer Names'!A409</f>
        <v>Id408</v>
      </c>
      <c r="B409" s="20" t="str">
        <f>VLOOKUP(A409,'Data Transformation'!A:D,3,)</f>
        <v>Cutter</v>
      </c>
      <c r="C409">
        <f>VLOOKUP(A409,'Medical Examinations'!A:H,2,)</f>
        <v>29.8</v>
      </c>
      <c r="D409">
        <f>VLOOKUP(A409,'Medical Examinations'!A:H,3,)</f>
        <v>8.24</v>
      </c>
      <c r="E409" t="str">
        <f>VLOOKUP(A409,'Medical Examinations'!A:H,4,)</f>
        <v>yes</v>
      </c>
      <c r="F409" t="str">
        <f>VLOOKUP(A409,'Medical Examinations'!A:H,5,)</f>
        <v>No</v>
      </c>
      <c r="G409" t="str">
        <f>VLOOKUP(A409,'Medical Examinations'!A:H,6,)</f>
        <v>No</v>
      </c>
      <c r="H409">
        <f>VLOOKUP(A409,'Medical Examinations'!A:H,7,)</f>
        <v>1</v>
      </c>
      <c r="I409" t="str">
        <f>VLOOKUP(A409,'Medical Examinations'!A:H,8,)</f>
        <v>yes</v>
      </c>
      <c r="J409" t="str">
        <f>VLOOKUP('HEALTH CARE'!C409,'Data Transformation'!BR:BS,2,)</f>
        <v>OVER WEIGHT</v>
      </c>
      <c r="K409" t="str">
        <f>VLOOKUP(D409,'Data Transformation'!BV:BW,2,)</f>
        <v>Diabetes</v>
      </c>
      <c r="L409" t="str">
        <f>VLOOKUP(A409,'Hospitalisation Details'!A:J,10,)</f>
        <v>14/Dec/1975</v>
      </c>
      <c r="M409" s="17">
        <f>VLOOKUP(A409,'Hospitalisation Details'!A:J,6,)</f>
        <v>25309.49</v>
      </c>
      <c r="N409" s="17" t="str">
        <f>VLOOKUP(A409,'Hospitalisation Details'!A:J,7,)</f>
        <v>tier - 2</v>
      </c>
      <c r="O409" t="str">
        <f>VLOOKUP(A409,'Hospitalisation Details'!A:J,8,)</f>
        <v>tier - 1</v>
      </c>
      <c r="P409" t="str">
        <f>VLOOKUP(A409,'Hospitalisation Details'!A:J,9,)</f>
        <v>R1011</v>
      </c>
      <c r="Q409">
        <f>VLOOKUP(A409,'Data Transformation'!DZ:EA,2,)</f>
        <v>48</v>
      </c>
    </row>
    <row r="410" spans="1:17" x14ac:dyDescent="0.3">
      <c r="A410" s="20" t="str">
        <f>'Customer Names'!A410</f>
        <v>Id409</v>
      </c>
      <c r="B410" s="20" t="str">
        <f>VLOOKUP(A410,'Data Transformation'!A:D,3,)</f>
        <v>Martin</v>
      </c>
      <c r="C410">
        <f>VLOOKUP(A410,'Medical Examinations'!A:H,2,)</f>
        <v>24.01</v>
      </c>
      <c r="D410">
        <f>VLOOKUP(A410,'Medical Examinations'!A:H,3,)</f>
        <v>4.76</v>
      </c>
      <c r="E410" t="str">
        <f>VLOOKUP(A410,'Medical Examinations'!A:H,4,)</f>
        <v>No</v>
      </c>
      <c r="F410" t="str">
        <f>VLOOKUP(A410,'Medical Examinations'!A:H,5,)</f>
        <v>No</v>
      </c>
      <c r="G410" t="str">
        <f>VLOOKUP(A410,'Medical Examinations'!A:H,6,)</f>
        <v>No</v>
      </c>
      <c r="H410">
        <f>VLOOKUP(A410,'Medical Examinations'!A:H,7,)</f>
        <v>1</v>
      </c>
      <c r="I410" t="str">
        <f>VLOOKUP(A410,'Medical Examinations'!A:H,8,)</f>
        <v>yes</v>
      </c>
      <c r="J410" t="str">
        <f>VLOOKUP('HEALTH CARE'!C410,'Data Transformation'!BR:BS,2,)</f>
        <v>NORMAL WEIGHT</v>
      </c>
      <c r="K410" t="str">
        <f>VLOOKUP(D410,'Data Transformation'!BV:BW,2,)</f>
        <v>NORMAL</v>
      </c>
      <c r="L410" t="str">
        <f>VLOOKUP(A410,'Hospitalisation Details'!A:J,10,)</f>
        <v>24/Nov/1998</v>
      </c>
      <c r="M410" s="17">
        <f>VLOOKUP(A410,'Hospitalisation Details'!A:J,6,)</f>
        <v>25127.22</v>
      </c>
      <c r="N410" s="17" t="str">
        <f>VLOOKUP(A410,'Hospitalisation Details'!A:J,7,)</f>
        <v>tier - 2</v>
      </c>
      <c r="O410" t="str">
        <f>VLOOKUP(A410,'Hospitalisation Details'!A:J,8,)</f>
        <v>tier - 3</v>
      </c>
      <c r="P410" t="str">
        <f>VLOOKUP(A410,'Hospitalisation Details'!A:J,9,)</f>
        <v>R1011</v>
      </c>
      <c r="Q410">
        <f>VLOOKUP(A410,'Data Transformation'!DZ:EA,2,)</f>
        <v>25</v>
      </c>
    </row>
    <row r="411" spans="1:17" x14ac:dyDescent="0.3">
      <c r="A411" s="20" t="str">
        <f>'Customer Names'!A411</f>
        <v>Id410</v>
      </c>
      <c r="B411" s="20" t="str">
        <f>VLOOKUP(A411,'Data Transformation'!A:D,3,)</f>
        <v>Cooney</v>
      </c>
      <c r="C411">
        <f>VLOOKUP(A411,'Medical Examinations'!A:H,2,)</f>
        <v>23.21</v>
      </c>
      <c r="D411">
        <f>VLOOKUP(A411,'Medical Examinations'!A:H,3,)</f>
        <v>6.03</v>
      </c>
      <c r="E411" t="str">
        <f>VLOOKUP(A411,'Medical Examinations'!A:H,4,)</f>
        <v>No</v>
      </c>
      <c r="F411" t="str">
        <f>VLOOKUP(A411,'Medical Examinations'!A:H,5,)</f>
        <v>No</v>
      </c>
      <c r="G411" t="str">
        <f>VLOOKUP(A411,'Medical Examinations'!A:H,6,)</f>
        <v>No</v>
      </c>
      <c r="H411">
        <f>VLOOKUP(A411,'Medical Examinations'!A:H,7,)</f>
        <v>1</v>
      </c>
      <c r="I411" t="str">
        <f>VLOOKUP(A411,'Medical Examinations'!A:H,8,)</f>
        <v>No</v>
      </c>
      <c r="J411" t="str">
        <f>VLOOKUP('HEALTH CARE'!C411,'Data Transformation'!BR:BS,2,)</f>
        <v>NORMAL WEIGHT</v>
      </c>
      <c r="K411" t="str">
        <f>VLOOKUP(D411,'Data Transformation'!BV:BW,2,)</f>
        <v>Prediabetes</v>
      </c>
      <c r="L411" t="str">
        <f>VLOOKUP(A411,'Hospitalisation Details'!A:J,10,)</f>
        <v>14/Jun/1998</v>
      </c>
      <c r="M411" s="17">
        <f>VLOOKUP(A411,'Hospitalisation Details'!A:J,6,)</f>
        <v>25081.77</v>
      </c>
      <c r="N411" s="17" t="str">
        <f>VLOOKUP(A411,'Hospitalisation Details'!A:J,7,)</f>
        <v>tier - 2</v>
      </c>
      <c r="O411" t="str">
        <f>VLOOKUP(A411,'Hospitalisation Details'!A:J,8,)</f>
        <v>tier - 2</v>
      </c>
      <c r="P411" t="str">
        <f>VLOOKUP(A411,'Hospitalisation Details'!A:J,9,)</f>
        <v>R1013</v>
      </c>
      <c r="Q411">
        <f>VLOOKUP(A411,'Data Transformation'!DZ:EA,2,)</f>
        <v>25</v>
      </c>
    </row>
    <row r="412" spans="1:17" x14ac:dyDescent="0.3">
      <c r="A412" s="20" t="str">
        <f>'Customer Names'!A412</f>
        <v>Id411</v>
      </c>
      <c r="B412" s="20" t="str">
        <f>VLOOKUP(A412,'Data Transformation'!A:D,3,)</f>
        <v>Bier</v>
      </c>
      <c r="C412">
        <f>VLOOKUP(A412,'Medical Examinations'!A:H,2,)</f>
        <v>21.2</v>
      </c>
      <c r="D412">
        <f>VLOOKUP(A412,'Medical Examinations'!A:H,3,)</f>
        <v>4.07</v>
      </c>
      <c r="E412" t="str">
        <f>VLOOKUP(A412,'Medical Examinations'!A:H,4,)</f>
        <v>yes</v>
      </c>
      <c r="F412" t="str">
        <f>VLOOKUP(A412,'Medical Examinations'!A:H,5,)</f>
        <v>No</v>
      </c>
      <c r="G412" t="str">
        <f>VLOOKUP(A412,'Medical Examinations'!A:H,6,)</f>
        <v>No</v>
      </c>
      <c r="H412">
        <f>VLOOKUP(A412,'Medical Examinations'!A:H,7,)</f>
        <v>1</v>
      </c>
      <c r="I412" t="str">
        <f>VLOOKUP(A412,'Medical Examinations'!A:H,8,)</f>
        <v>yes</v>
      </c>
      <c r="J412" t="str">
        <f>VLOOKUP('HEALTH CARE'!C412,'Data Transformation'!BR:BS,2,)</f>
        <v>NORMAL WEIGHT</v>
      </c>
      <c r="K412" t="str">
        <f>VLOOKUP(D412,'Data Transformation'!BV:BW,2,)</f>
        <v>NORMAL</v>
      </c>
      <c r="L412" t="str">
        <f>VLOOKUP(A412,'Hospitalisation Details'!A:J,10,)</f>
        <v>4/Dec/1995</v>
      </c>
      <c r="M412" s="17">
        <f>VLOOKUP(A412,'Hospitalisation Details'!A:J,6,)</f>
        <v>25075.97</v>
      </c>
      <c r="N412" s="17" t="str">
        <f>VLOOKUP(A412,'Hospitalisation Details'!A:J,7,)</f>
        <v>tier - 2</v>
      </c>
      <c r="O412" t="str">
        <f>VLOOKUP(A412,'Hospitalisation Details'!A:J,8,)</f>
        <v>tier - 2</v>
      </c>
      <c r="P412" t="str">
        <f>VLOOKUP(A412,'Hospitalisation Details'!A:J,9,)</f>
        <v>R1011</v>
      </c>
      <c r="Q412">
        <f>VLOOKUP(A412,'Data Transformation'!DZ:EA,2,)</f>
        <v>28</v>
      </c>
    </row>
    <row r="413" spans="1:17" x14ac:dyDescent="0.3">
      <c r="A413" s="20" t="str">
        <f>'Customer Names'!A413</f>
        <v>Id412</v>
      </c>
      <c r="B413" s="20" t="str">
        <f>VLOOKUP(A413,'Data Transformation'!A:D,3,)</f>
        <v>Muskopf</v>
      </c>
      <c r="C413">
        <f>VLOOKUP(A413,'Medical Examinations'!A:H,2,)</f>
        <v>28.215</v>
      </c>
      <c r="D413">
        <f>VLOOKUP(A413,'Medical Examinations'!A:H,3,)</f>
        <v>8.26</v>
      </c>
      <c r="E413" t="str">
        <f>VLOOKUP(A413,'Medical Examinations'!A:H,4,)</f>
        <v>yes</v>
      </c>
      <c r="F413" t="str">
        <f>VLOOKUP(A413,'Medical Examinations'!A:H,5,)</f>
        <v>No</v>
      </c>
      <c r="G413" t="str">
        <f>VLOOKUP(A413,'Medical Examinations'!A:H,6,)</f>
        <v>No</v>
      </c>
      <c r="H413">
        <f>VLOOKUP(A413,'Medical Examinations'!A:H,7,)</f>
        <v>1</v>
      </c>
      <c r="I413" t="str">
        <f>VLOOKUP(A413,'Medical Examinations'!A:H,8,)</f>
        <v>yes</v>
      </c>
      <c r="J413" t="str">
        <f>VLOOKUP('HEALTH CARE'!C413,'Data Transformation'!BR:BS,2,)</f>
        <v>OVER WEIGHT</v>
      </c>
      <c r="K413" t="str">
        <f>VLOOKUP(D413,'Data Transformation'!BV:BW,2,)</f>
        <v>Diabetes</v>
      </c>
      <c r="L413" t="str">
        <f>VLOOKUP(A413,'Hospitalisation Details'!A:J,10,)</f>
        <v>14/Nov/1975</v>
      </c>
      <c r="M413" s="17">
        <f>VLOOKUP(A413,'Hospitalisation Details'!A:J,6,)</f>
        <v>24915.22</v>
      </c>
      <c r="N413" s="17" t="str">
        <f>VLOOKUP(A413,'Hospitalisation Details'!A:J,7,)</f>
        <v>tier - 2</v>
      </c>
      <c r="O413" t="str">
        <f>VLOOKUP(A413,'Hospitalisation Details'!A:J,8,)</f>
        <v>tier - 3</v>
      </c>
      <c r="P413" t="str">
        <f>VLOOKUP(A413,'Hospitalisation Details'!A:J,9,)</f>
        <v>R1012</v>
      </c>
      <c r="Q413">
        <f>VLOOKUP(A413,'Data Transformation'!DZ:EA,2,)</f>
        <v>48</v>
      </c>
    </row>
    <row r="414" spans="1:17" x14ac:dyDescent="0.3">
      <c r="A414" s="20" t="str">
        <f>'Customer Names'!A414</f>
        <v>Id413</v>
      </c>
      <c r="B414" s="20" t="str">
        <f>VLOOKUP(A414,'Data Transformation'!A:D,3,)</f>
        <v>Sirak</v>
      </c>
      <c r="C414">
        <f>VLOOKUP(A414,'Medical Examinations'!A:H,2,)</f>
        <v>38.094999999999999</v>
      </c>
      <c r="D414">
        <f>VLOOKUP(A414,'Medical Examinations'!A:H,3,)</f>
        <v>4.76</v>
      </c>
      <c r="E414" t="str">
        <f>VLOOKUP(A414,'Medical Examinations'!A:H,4,)</f>
        <v>No</v>
      </c>
      <c r="F414" t="str">
        <f>VLOOKUP(A414,'Medical Examinations'!A:H,5,)</f>
        <v>No</v>
      </c>
      <c r="G414" t="str">
        <f>VLOOKUP(A414,'Medical Examinations'!A:H,6,)</f>
        <v>No</v>
      </c>
      <c r="H414">
        <f>VLOOKUP(A414,'Medical Examinations'!A:H,7,)</f>
        <v>1</v>
      </c>
      <c r="I414" t="str">
        <f>VLOOKUP(A414,'Medical Examinations'!A:H,8,)</f>
        <v>No</v>
      </c>
      <c r="J414" t="str">
        <f>VLOOKUP('HEALTH CARE'!C414,'Data Transformation'!BR:BS,2,)</f>
        <v>OBESITY</v>
      </c>
      <c r="K414" t="str">
        <f>VLOOKUP(D414,'Data Transformation'!BV:BW,2,)</f>
        <v>NORMAL</v>
      </c>
      <c r="L414" t="str">
        <f>VLOOKUP(A414,'Hospitalisation Details'!A:J,10,)</f>
        <v>14/Jun/1987</v>
      </c>
      <c r="M414" s="17">
        <f>VLOOKUP(A414,'Hospitalisation Details'!A:J,6,)</f>
        <v>24915.05</v>
      </c>
      <c r="N414" s="17" t="str">
        <f>VLOOKUP(A414,'Hospitalisation Details'!A:J,7,)</f>
        <v>tier - 2</v>
      </c>
      <c r="O414" t="str">
        <f>VLOOKUP(A414,'Hospitalisation Details'!A:J,8,)</f>
        <v>tier - 1</v>
      </c>
      <c r="P414" t="str">
        <f>VLOOKUP(A414,'Hospitalisation Details'!A:J,9,)</f>
        <v>R1024</v>
      </c>
      <c r="Q414">
        <f>VLOOKUP(A414,'Data Transformation'!DZ:EA,2,)</f>
        <v>36</v>
      </c>
    </row>
    <row r="415" spans="1:17" x14ac:dyDescent="0.3">
      <c r="A415" s="20" t="str">
        <f>'Customer Names'!A415</f>
        <v>Id414</v>
      </c>
      <c r="B415" s="20" t="str">
        <f>VLOOKUP(A415,'Data Transformation'!A:D,3,)</f>
        <v>Nelsen</v>
      </c>
      <c r="C415">
        <f>VLOOKUP(A415,'Medical Examinations'!A:H,2,)</f>
        <v>22.61</v>
      </c>
      <c r="D415">
        <f>VLOOKUP(A415,'Medical Examinations'!A:H,3,)</f>
        <v>6.13</v>
      </c>
      <c r="E415" t="str">
        <f>VLOOKUP(A415,'Medical Examinations'!A:H,4,)</f>
        <v>yes</v>
      </c>
      <c r="F415" t="str">
        <f>VLOOKUP(A415,'Medical Examinations'!A:H,5,)</f>
        <v>No</v>
      </c>
      <c r="G415" t="str">
        <f>VLOOKUP(A415,'Medical Examinations'!A:H,6,)</f>
        <v>Yes</v>
      </c>
      <c r="H415">
        <f>VLOOKUP(A415,'Medical Examinations'!A:H,7,)</f>
        <v>1</v>
      </c>
      <c r="I415" t="str">
        <f>VLOOKUP(A415,'Medical Examinations'!A:H,8,)</f>
        <v>yes</v>
      </c>
      <c r="J415" t="str">
        <f>VLOOKUP('HEALTH CARE'!C415,'Data Transformation'!BR:BS,2,)</f>
        <v>NORMAL WEIGHT</v>
      </c>
      <c r="K415" t="str">
        <f>VLOOKUP(D415,'Data Transformation'!BV:BW,2,)</f>
        <v>Prediabetes</v>
      </c>
      <c r="L415" t="str">
        <f>VLOOKUP(A415,'Hospitalisation Details'!A:J,10,)</f>
        <v>23/Jul/1969</v>
      </c>
      <c r="M415" s="17">
        <f>VLOOKUP(A415,'Hospitalisation Details'!A:J,6,)</f>
        <v>24873.38</v>
      </c>
      <c r="N415" s="17" t="str">
        <f>VLOOKUP(A415,'Hospitalisation Details'!A:J,7,)</f>
        <v>tier - 2</v>
      </c>
      <c r="O415" t="str">
        <f>VLOOKUP(A415,'Hospitalisation Details'!A:J,8,)</f>
        <v>tier - 1</v>
      </c>
      <c r="P415" t="str">
        <f>VLOOKUP(A415,'Hospitalisation Details'!A:J,9,)</f>
        <v>R1024</v>
      </c>
      <c r="Q415">
        <f>VLOOKUP(A415,'Data Transformation'!DZ:EA,2,)</f>
        <v>54</v>
      </c>
    </row>
    <row r="416" spans="1:17" x14ac:dyDescent="0.3">
      <c r="A416" s="20" t="str">
        <f>'Customer Names'!A416</f>
        <v>Id415</v>
      </c>
      <c r="B416" s="20" t="str">
        <f>VLOOKUP(A416,'Data Transformation'!A:D,3,)</f>
        <v>Schallner</v>
      </c>
      <c r="C416">
        <f>VLOOKUP(A416,'Medical Examinations'!A:H,2,)</f>
        <v>24.32</v>
      </c>
      <c r="D416">
        <f>VLOOKUP(A416,'Medical Examinations'!A:H,3,)</f>
        <v>10.47</v>
      </c>
      <c r="E416" t="str">
        <f>VLOOKUP(A416,'Medical Examinations'!A:H,4,)</f>
        <v>yes</v>
      </c>
      <c r="F416" t="str">
        <f>VLOOKUP(A416,'Medical Examinations'!A:H,5,)</f>
        <v>No</v>
      </c>
      <c r="G416" t="str">
        <f>VLOOKUP(A416,'Medical Examinations'!A:H,6,)</f>
        <v>No</v>
      </c>
      <c r="H416">
        <f>VLOOKUP(A416,'Medical Examinations'!A:H,7,)</f>
        <v>2</v>
      </c>
      <c r="I416" t="str">
        <f>VLOOKUP(A416,'Medical Examinations'!A:H,8,)</f>
        <v>yes</v>
      </c>
      <c r="J416" t="str">
        <f>VLOOKUP('HEALTH CARE'!C416,'Data Transformation'!BR:BS,2,)</f>
        <v>NORMAL WEIGHT</v>
      </c>
      <c r="K416" t="str">
        <f>VLOOKUP(D416,'Data Transformation'!BV:BW,2,)</f>
        <v>Diabetes</v>
      </c>
      <c r="L416" t="str">
        <f>VLOOKUP(A416,'Hospitalisation Details'!A:J,10,)</f>
        <v>26/Nov/1970</v>
      </c>
      <c r="M416" s="17">
        <f>VLOOKUP(A416,'Hospitalisation Details'!A:J,6,)</f>
        <v>24869.84</v>
      </c>
      <c r="N416" s="17" t="str">
        <f>VLOOKUP(A416,'Hospitalisation Details'!A:J,7,)</f>
        <v>tier - 2</v>
      </c>
      <c r="O416" t="str">
        <f>VLOOKUP(A416,'Hospitalisation Details'!A:J,8,)</f>
        <v>tier - 2</v>
      </c>
      <c r="P416" t="str">
        <f>VLOOKUP(A416,'Hospitalisation Details'!A:J,9,)</f>
        <v>R1016</v>
      </c>
      <c r="Q416">
        <f>VLOOKUP(A416,'Data Transformation'!DZ:EA,2,)</f>
        <v>53</v>
      </c>
    </row>
    <row r="417" spans="1:17" x14ac:dyDescent="0.3">
      <c r="A417" s="20" t="str">
        <f>'Customer Names'!A417</f>
        <v>Id416</v>
      </c>
      <c r="B417" s="20" t="str">
        <f>VLOOKUP(A417,'Data Transformation'!A:D,3,)</f>
        <v>Dunlap</v>
      </c>
      <c r="C417">
        <f>VLOOKUP(A417,'Medical Examinations'!A:H,2,)</f>
        <v>20.96</v>
      </c>
      <c r="D417">
        <f>VLOOKUP(A417,'Medical Examinations'!A:H,3,)</f>
        <v>4.04</v>
      </c>
      <c r="E417" t="str">
        <f>VLOOKUP(A417,'Medical Examinations'!A:H,4,)</f>
        <v>yes</v>
      </c>
      <c r="F417" t="str">
        <f>VLOOKUP(A417,'Medical Examinations'!A:H,5,)</f>
        <v>No</v>
      </c>
      <c r="G417" t="str">
        <f>VLOOKUP(A417,'Medical Examinations'!A:H,6,)</f>
        <v>No</v>
      </c>
      <c r="H417">
        <f>VLOOKUP(A417,'Medical Examinations'!A:H,7,)</f>
        <v>1</v>
      </c>
      <c r="I417" t="str">
        <f>VLOOKUP(A417,'Medical Examinations'!A:H,8,)</f>
        <v>yes</v>
      </c>
      <c r="J417" t="str">
        <f>VLOOKUP('HEALTH CARE'!C417,'Data Transformation'!BR:BS,2,)</f>
        <v>NORMAL WEIGHT</v>
      </c>
      <c r="K417" t="str">
        <f>VLOOKUP(D417,'Data Transformation'!BV:BW,2,)</f>
        <v>NORMAL</v>
      </c>
      <c r="L417" t="str">
        <f>VLOOKUP(A417,'Hospitalisation Details'!A:J,10,)</f>
        <v>10/Jun/1995</v>
      </c>
      <c r="M417" s="17">
        <f>VLOOKUP(A417,'Hospitalisation Details'!A:J,6,)</f>
        <v>24863.25</v>
      </c>
      <c r="N417" s="17" t="str">
        <f>VLOOKUP(A417,'Hospitalisation Details'!A:J,7,)</f>
        <v>tier - 2</v>
      </c>
      <c r="O417" t="str">
        <f>VLOOKUP(A417,'Hospitalisation Details'!A:J,8,)</f>
        <v>tier - 3</v>
      </c>
      <c r="P417" t="str">
        <f>VLOOKUP(A417,'Hospitalisation Details'!A:J,9,)</f>
        <v>R1011</v>
      </c>
      <c r="Q417">
        <f>VLOOKUP(A417,'Data Transformation'!DZ:EA,2,)</f>
        <v>28</v>
      </c>
    </row>
    <row r="418" spans="1:17" x14ac:dyDescent="0.3">
      <c r="A418" s="20" t="str">
        <f>'Customer Names'!A418</f>
        <v>Id417</v>
      </c>
      <c r="B418" s="20" t="str">
        <f>VLOOKUP(A418,'Data Transformation'!A:D,3,)</f>
        <v>Messing</v>
      </c>
      <c r="C418">
        <f>VLOOKUP(A418,'Medical Examinations'!A:H,2,)</f>
        <v>19.68</v>
      </c>
      <c r="D418">
        <f>VLOOKUP(A418,'Medical Examinations'!A:H,3,)</f>
        <v>5.74</v>
      </c>
      <c r="E418" t="str">
        <f>VLOOKUP(A418,'Medical Examinations'!A:H,4,)</f>
        <v>No</v>
      </c>
      <c r="F418" t="str">
        <f>VLOOKUP(A418,'Medical Examinations'!A:H,5,)</f>
        <v>No</v>
      </c>
      <c r="G418" t="str">
        <f>VLOOKUP(A418,'Medical Examinations'!A:H,6,)</f>
        <v>No</v>
      </c>
      <c r="H418" t="str">
        <f>VLOOKUP(A418,'Medical Examinations'!A:H,7,)</f>
        <v>No major surgery</v>
      </c>
      <c r="I418" t="str">
        <f>VLOOKUP(A418,'Medical Examinations'!A:H,8,)</f>
        <v>yes</v>
      </c>
      <c r="J418" t="str">
        <f>VLOOKUP('HEALTH CARE'!C418,'Data Transformation'!BR:BS,2,)</f>
        <v>NORMAL WEIGHT</v>
      </c>
      <c r="K418" t="str">
        <f>VLOOKUP(D418,'Data Transformation'!BV:BW,2,)</f>
        <v>Prediabetes</v>
      </c>
      <c r="L418" t="str">
        <f>VLOOKUP(A418,'Hospitalisation Details'!A:J,10,)</f>
        <v>9/Sep/1994</v>
      </c>
      <c r="M418" s="17">
        <f>VLOOKUP(A418,'Hospitalisation Details'!A:J,6,)</f>
        <v>24817.25</v>
      </c>
      <c r="N418" s="17" t="str">
        <f>VLOOKUP(A418,'Hospitalisation Details'!A:J,7,)</f>
        <v>tier - 2</v>
      </c>
      <c r="O418" t="str">
        <f>VLOOKUP(A418,'Hospitalisation Details'!A:J,8,)</f>
        <v>tier - 2</v>
      </c>
      <c r="P418" t="str">
        <f>VLOOKUP(A418,'Hospitalisation Details'!A:J,9,)</f>
        <v>R1011</v>
      </c>
      <c r="Q418">
        <f>VLOOKUP(A418,'Data Transformation'!DZ:EA,2,)</f>
        <v>29</v>
      </c>
    </row>
    <row r="419" spans="1:17" x14ac:dyDescent="0.3">
      <c r="A419" s="20" t="str">
        <f>'Customer Names'!A419</f>
        <v>Id418</v>
      </c>
      <c r="B419" s="20" t="str">
        <f>VLOOKUP(A419,'Data Transformation'!A:D,3,)</f>
        <v>Bondell</v>
      </c>
      <c r="C419">
        <f>VLOOKUP(A419,'Medical Examinations'!A:H,2,)</f>
        <v>18.100000000000001</v>
      </c>
      <c r="D419">
        <f>VLOOKUP(A419,'Medical Examinations'!A:H,3,)</f>
        <v>6.33</v>
      </c>
      <c r="E419" t="str">
        <f>VLOOKUP(A419,'Medical Examinations'!A:H,4,)</f>
        <v>No</v>
      </c>
      <c r="F419" t="str">
        <f>VLOOKUP(A419,'Medical Examinations'!A:H,5,)</f>
        <v>No</v>
      </c>
      <c r="G419" t="str">
        <f>VLOOKUP(A419,'Medical Examinations'!A:H,6,)</f>
        <v>No</v>
      </c>
      <c r="H419">
        <f>VLOOKUP(A419,'Medical Examinations'!A:H,7,)</f>
        <v>1</v>
      </c>
      <c r="I419" t="str">
        <f>VLOOKUP(A419,'Medical Examinations'!A:H,8,)</f>
        <v>yes</v>
      </c>
      <c r="J419" t="str">
        <f>VLOOKUP('HEALTH CARE'!C419,'Data Transformation'!BR:BS,2,)</f>
        <v>UNDER WEIGHT</v>
      </c>
      <c r="K419" t="str">
        <f>VLOOKUP(D419,'Data Transformation'!BV:BW,2,)</f>
        <v>Prediabetes</v>
      </c>
      <c r="L419" t="str">
        <f>VLOOKUP(A419,'Hospitalisation Details'!A:J,10,)</f>
        <v>11/Oct/1992</v>
      </c>
      <c r="M419" s="17">
        <f>VLOOKUP(A419,'Hospitalisation Details'!A:J,6,)</f>
        <v>24795.040000000001</v>
      </c>
      <c r="N419" s="17" t="str">
        <f>VLOOKUP(A419,'Hospitalisation Details'!A:J,7,)</f>
        <v>tier - 2</v>
      </c>
      <c r="O419" t="str">
        <f>VLOOKUP(A419,'Hospitalisation Details'!A:J,8,)</f>
        <v>tier - 3</v>
      </c>
      <c r="P419" t="str">
        <f>VLOOKUP(A419,'Hospitalisation Details'!A:J,9,)</f>
        <v>R1011</v>
      </c>
      <c r="Q419">
        <f>VLOOKUP(A419,'Data Transformation'!DZ:EA,2,)</f>
        <v>31</v>
      </c>
    </row>
    <row r="420" spans="1:17" x14ac:dyDescent="0.3">
      <c r="A420" s="20" t="str">
        <f>'Customer Names'!A420</f>
        <v>Id419</v>
      </c>
      <c r="B420" s="20" t="str">
        <f>VLOOKUP(A420,'Data Transformation'!A:D,3,)</f>
        <v>Gaughan</v>
      </c>
      <c r="C420">
        <f>VLOOKUP(A420,'Medical Examinations'!A:H,2,)</f>
        <v>29.64</v>
      </c>
      <c r="D420">
        <f>VLOOKUP(A420,'Medical Examinations'!A:H,3,)</f>
        <v>4.28</v>
      </c>
      <c r="E420" t="str">
        <f>VLOOKUP(A420,'Medical Examinations'!A:H,4,)</f>
        <v>yes</v>
      </c>
      <c r="F420" t="str">
        <f>VLOOKUP(A420,'Medical Examinations'!A:H,5,)</f>
        <v>No</v>
      </c>
      <c r="G420" t="str">
        <f>VLOOKUP(A420,'Medical Examinations'!A:H,6,)</f>
        <v>No</v>
      </c>
      <c r="H420" t="str">
        <f>VLOOKUP(A420,'Medical Examinations'!A:H,7,)</f>
        <v>No major surgery</v>
      </c>
      <c r="I420" t="str">
        <f>VLOOKUP(A420,'Medical Examinations'!A:H,8,)</f>
        <v>No</v>
      </c>
      <c r="J420" t="str">
        <f>VLOOKUP('HEALTH CARE'!C420,'Data Transformation'!BR:BS,2,)</f>
        <v>OVER WEIGHT</v>
      </c>
      <c r="K420" t="str">
        <f>VLOOKUP(D420,'Data Transformation'!BV:BW,2,)</f>
        <v>NORMAL</v>
      </c>
      <c r="L420" t="str">
        <f>VLOOKUP(A420,'Hospitalisation Details'!A:J,10,)</f>
        <v>28/Aug/1996</v>
      </c>
      <c r="M420" s="17">
        <f>VLOOKUP(A420,'Hospitalisation Details'!A:J,6,)</f>
        <v>24671.66</v>
      </c>
      <c r="N420" s="17" t="str">
        <f>VLOOKUP(A420,'Hospitalisation Details'!A:J,7,)</f>
        <v>tier - 2</v>
      </c>
      <c r="O420" t="str">
        <f>VLOOKUP(A420,'Hospitalisation Details'!A:J,8,)</f>
        <v>tier - 1</v>
      </c>
      <c r="P420" t="str">
        <f>VLOOKUP(A420,'Hospitalisation Details'!A:J,9,)</f>
        <v>R1024</v>
      </c>
      <c r="Q420">
        <f>VLOOKUP(A420,'Data Transformation'!DZ:EA,2,)</f>
        <v>27</v>
      </c>
    </row>
    <row r="421" spans="1:17" x14ac:dyDescent="0.3">
      <c r="A421" s="20" t="str">
        <f>'Customer Names'!A421</f>
        <v>Id420</v>
      </c>
      <c r="B421" s="20" t="str">
        <f>VLOOKUP(A421,'Data Transformation'!A:D,3,)</f>
        <v>Gruman</v>
      </c>
      <c r="C421">
        <f>VLOOKUP(A421,'Medical Examinations'!A:H,2,)</f>
        <v>25.3</v>
      </c>
      <c r="D421">
        <f>VLOOKUP(A421,'Medical Examinations'!A:H,3,)</f>
        <v>9.4700000000000006</v>
      </c>
      <c r="E421" t="str">
        <f>VLOOKUP(A421,'Medical Examinations'!A:H,4,)</f>
        <v>yes</v>
      </c>
      <c r="F421" t="str">
        <f>VLOOKUP(A421,'Medical Examinations'!A:H,5,)</f>
        <v>No</v>
      </c>
      <c r="G421" t="str">
        <f>VLOOKUP(A421,'Medical Examinations'!A:H,6,)</f>
        <v>No</v>
      </c>
      <c r="H421">
        <f>VLOOKUP(A421,'Medical Examinations'!A:H,7,)</f>
        <v>2</v>
      </c>
      <c r="I421" t="str">
        <f>VLOOKUP(A421,'Medical Examinations'!A:H,8,)</f>
        <v>yes</v>
      </c>
      <c r="J421" t="str">
        <f>VLOOKUP('HEALTH CARE'!C421,'Data Transformation'!BR:BS,2,)</f>
        <v>OVER WEIGHT</v>
      </c>
      <c r="K421" t="str">
        <f>VLOOKUP(D421,'Data Transformation'!BV:BW,2,)</f>
        <v>Diabetes</v>
      </c>
      <c r="L421" t="str">
        <f>VLOOKUP(A421,'Hospitalisation Details'!A:J,10,)</f>
        <v>12/Jun/1970</v>
      </c>
      <c r="M421" s="17">
        <f>VLOOKUP(A421,'Hospitalisation Details'!A:J,6,)</f>
        <v>24667.42</v>
      </c>
      <c r="N421" s="17" t="str">
        <f>VLOOKUP(A421,'Hospitalisation Details'!A:J,7,)</f>
        <v>tier - 2</v>
      </c>
      <c r="O421" t="str">
        <f>VLOOKUP(A421,'Hospitalisation Details'!A:J,8,)</f>
        <v>tier - 3</v>
      </c>
      <c r="P421" t="str">
        <f>VLOOKUP(A421,'Hospitalisation Details'!A:J,9,)</f>
        <v>R1013</v>
      </c>
      <c r="Q421">
        <f>VLOOKUP(A421,'Data Transformation'!DZ:EA,2,)</f>
        <v>53</v>
      </c>
    </row>
    <row r="422" spans="1:17" x14ac:dyDescent="0.3">
      <c r="A422" s="20" t="str">
        <f>'Customer Names'!A422</f>
        <v>Id421</v>
      </c>
      <c r="B422" s="20" t="str">
        <f>VLOOKUP(A422,'Data Transformation'!A:D,3,)</f>
        <v>Whitlow</v>
      </c>
      <c r="C422">
        <f>VLOOKUP(A422,'Medical Examinations'!A:H,2,)</f>
        <v>27.6</v>
      </c>
      <c r="D422">
        <f>VLOOKUP(A422,'Medical Examinations'!A:H,3,)</f>
        <v>4.8499999999999996</v>
      </c>
      <c r="E422" t="str">
        <f>VLOOKUP(A422,'Medical Examinations'!A:H,4,)</f>
        <v>yes</v>
      </c>
      <c r="F422" t="str">
        <f>VLOOKUP(A422,'Medical Examinations'!A:H,5,)</f>
        <v>No</v>
      </c>
      <c r="G422" t="str">
        <f>VLOOKUP(A422,'Medical Examinations'!A:H,6,)</f>
        <v>No</v>
      </c>
      <c r="H422" t="str">
        <f>VLOOKUP(A422,'Medical Examinations'!A:H,7,)</f>
        <v>No major surgery</v>
      </c>
      <c r="I422" t="str">
        <f>VLOOKUP(A422,'Medical Examinations'!A:H,8,)</f>
        <v>No</v>
      </c>
      <c r="J422" t="str">
        <f>VLOOKUP('HEALTH CARE'!C422,'Data Transformation'!BR:BS,2,)</f>
        <v>OVER WEIGHT</v>
      </c>
      <c r="K422" t="str">
        <f>VLOOKUP(D422,'Data Transformation'!BV:BW,2,)</f>
        <v>NORMAL</v>
      </c>
      <c r="L422" t="str">
        <f>VLOOKUP(A422,'Hospitalisation Details'!A:J,10,)</f>
        <v>12/Oct/1976</v>
      </c>
      <c r="M422" s="17">
        <f>VLOOKUP(A422,'Hospitalisation Details'!A:J,6,)</f>
        <v>24603.05</v>
      </c>
      <c r="N422" s="17" t="str">
        <f>VLOOKUP(A422,'Hospitalisation Details'!A:J,7,)</f>
        <v>tier - 2</v>
      </c>
      <c r="O422" t="str">
        <f>VLOOKUP(A422,'Hospitalisation Details'!A:J,8,)</f>
        <v>tier - 2</v>
      </c>
      <c r="P422" t="str">
        <f>VLOOKUP(A422,'Hospitalisation Details'!A:J,9,)</f>
        <v>R1011</v>
      </c>
      <c r="Q422">
        <f>VLOOKUP(A422,'Data Transformation'!DZ:EA,2,)</f>
        <v>47</v>
      </c>
    </row>
    <row r="423" spans="1:17" x14ac:dyDescent="0.3">
      <c r="A423" s="20" t="str">
        <f>'Customer Names'!A423</f>
        <v>Id422</v>
      </c>
      <c r="B423" s="20" t="str">
        <f>VLOOKUP(A423,'Data Transformation'!A:D,3,)</f>
        <v>Robinson</v>
      </c>
      <c r="C423">
        <f>VLOOKUP(A423,'Medical Examinations'!A:H,2,)</f>
        <v>27.645</v>
      </c>
      <c r="D423">
        <f>VLOOKUP(A423,'Medical Examinations'!A:H,3,)</f>
        <v>11.03</v>
      </c>
      <c r="E423" t="str">
        <f>VLOOKUP(A423,'Medical Examinations'!A:H,4,)</f>
        <v>yes</v>
      </c>
      <c r="F423" t="str">
        <f>VLOOKUP(A423,'Medical Examinations'!A:H,5,)</f>
        <v>No</v>
      </c>
      <c r="G423" t="str">
        <f>VLOOKUP(A423,'Medical Examinations'!A:H,6,)</f>
        <v>No</v>
      </c>
      <c r="H423">
        <f>VLOOKUP(A423,'Medical Examinations'!A:H,7,)</f>
        <v>1</v>
      </c>
      <c r="I423" t="str">
        <f>VLOOKUP(A423,'Medical Examinations'!A:H,8,)</f>
        <v>yes</v>
      </c>
      <c r="J423" t="str">
        <f>VLOOKUP('HEALTH CARE'!C423,'Data Transformation'!BR:BS,2,)</f>
        <v>OVER WEIGHT</v>
      </c>
      <c r="K423" t="str">
        <f>VLOOKUP(D423,'Data Transformation'!BV:BW,2,)</f>
        <v>Diabetes</v>
      </c>
      <c r="L423" t="str">
        <f>VLOOKUP(A423,'Hospitalisation Details'!A:J,10,)</f>
        <v>13/Jun/1975</v>
      </c>
      <c r="M423" s="17">
        <f>VLOOKUP(A423,'Hospitalisation Details'!A:J,6,)</f>
        <v>24535.7</v>
      </c>
      <c r="N423" s="17" t="str">
        <f>VLOOKUP(A423,'Hospitalisation Details'!A:J,7,)</f>
        <v>tier - 2</v>
      </c>
      <c r="O423" t="str">
        <f>VLOOKUP(A423,'Hospitalisation Details'!A:J,8,)</f>
        <v>tier - 2</v>
      </c>
      <c r="P423" t="str">
        <f>VLOOKUP(A423,'Hospitalisation Details'!A:J,9,)</f>
        <v>R1012</v>
      </c>
      <c r="Q423">
        <f>VLOOKUP(A423,'Data Transformation'!DZ:EA,2,)</f>
        <v>48</v>
      </c>
    </row>
    <row r="424" spans="1:17" x14ac:dyDescent="0.3">
      <c r="A424" s="20" t="str">
        <f>'Customer Names'!A424</f>
        <v>Id423</v>
      </c>
      <c r="B424" s="20" t="str">
        <f>VLOOKUP(A424,'Data Transformation'!A:D,3,)</f>
        <v>Sabo</v>
      </c>
      <c r="C424">
        <f>VLOOKUP(A424,'Medical Examinations'!A:H,2,)</f>
        <v>27.6</v>
      </c>
      <c r="D424">
        <f>VLOOKUP(A424,'Medical Examinations'!A:H,3,)</f>
        <v>5.22</v>
      </c>
      <c r="E424" t="str">
        <f>VLOOKUP(A424,'Medical Examinations'!A:H,4,)</f>
        <v>No</v>
      </c>
      <c r="F424" t="str">
        <f>VLOOKUP(A424,'Medical Examinations'!A:H,5,)</f>
        <v>No</v>
      </c>
      <c r="G424" t="str">
        <f>VLOOKUP(A424,'Medical Examinations'!A:H,6,)</f>
        <v>No</v>
      </c>
      <c r="H424">
        <f>VLOOKUP(A424,'Medical Examinations'!A:H,7,)</f>
        <v>2</v>
      </c>
      <c r="I424" t="str">
        <f>VLOOKUP(A424,'Medical Examinations'!A:H,8,)</f>
        <v>yes</v>
      </c>
      <c r="J424" t="str">
        <f>VLOOKUP('HEALTH CARE'!C424,'Data Transformation'!BR:BS,2,)</f>
        <v>OVER WEIGHT</v>
      </c>
      <c r="K424" t="str">
        <f>VLOOKUP(D424,'Data Transformation'!BV:BW,2,)</f>
        <v>NORMAL</v>
      </c>
      <c r="L424" t="str">
        <f>VLOOKUP(A424,'Hospitalisation Details'!A:J,10,)</f>
        <v>14/Sep/1972</v>
      </c>
      <c r="M424" s="17">
        <f>VLOOKUP(A424,'Hospitalisation Details'!A:J,6,)</f>
        <v>24520.26</v>
      </c>
      <c r="N424" s="17" t="str">
        <f>VLOOKUP(A424,'Hospitalisation Details'!A:J,7,)</f>
        <v>tier - 2</v>
      </c>
      <c r="O424" t="str">
        <f>VLOOKUP(A424,'Hospitalisation Details'!A:J,8,)</f>
        <v>tier - 3</v>
      </c>
      <c r="P424" t="str">
        <f>VLOOKUP(A424,'Hospitalisation Details'!A:J,9,)</f>
        <v>R1011</v>
      </c>
      <c r="Q424">
        <f>VLOOKUP(A424,'Data Transformation'!DZ:EA,2,)</f>
        <v>51</v>
      </c>
    </row>
    <row r="425" spans="1:17" x14ac:dyDescent="0.3">
      <c r="A425" s="20" t="str">
        <f>'Customer Names'!A425</f>
        <v>Id424</v>
      </c>
      <c r="B425" s="20" t="str">
        <f>VLOOKUP(A425,'Data Transformation'!A:D,3,)</f>
        <v>Nazarian</v>
      </c>
      <c r="C425">
        <f>VLOOKUP(A425,'Medical Examinations'!A:H,2,)</f>
        <v>25.08</v>
      </c>
      <c r="D425">
        <f>VLOOKUP(A425,'Medical Examinations'!A:H,3,)</f>
        <v>9.52</v>
      </c>
      <c r="E425" t="str">
        <f>VLOOKUP(A425,'Medical Examinations'!A:H,4,)</f>
        <v>yes</v>
      </c>
      <c r="F425" t="str">
        <f>VLOOKUP(A425,'Medical Examinations'!A:H,5,)</f>
        <v>No</v>
      </c>
      <c r="G425" t="str">
        <f>VLOOKUP(A425,'Medical Examinations'!A:H,6,)</f>
        <v>No</v>
      </c>
      <c r="H425">
        <f>VLOOKUP(A425,'Medical Examinations'!A:H,7,)</f>
        <v>2</v>
      </c>
      <c r="I425" t="str">
        <f>VLOOKUP(A425,'Medical Examinations'!A:H,8,)</f>
        <v>No</v>
      </c>
      <c r="J425" t="str">
        <f>VLOOKUP('HEALTH CARE'!C425,'Data Transformation'!BR:BS,2,)</f>
        <v>OVER WEIGHT</v>
      </c>
      <c r="K425" t="str">
        <f>VLOOKUP(D425,'Data Transformation'!BV:BW,2,)</f>
        <v>Diabetes</v>
      </c>
      <c r="L425" t="str">
        <f>VLOOKUP(A425,'Hospitalisation Details'!A:J,10,)</f>
        <v>21/Oct/1961</v>
      </c>
      <c r="M425" s="17">
        <f>VLOOKUP(A425,'Hospitalisation Details'!A:J,6,)</f>
        <v>24513.09</v>
      </c>
      <c r="N425" s="17" t="str">
        <f>VLOOKUP(A425,'Hospitalisation Details'!A:J,7,)</f>
        <v>tier - 2</v>
      </c>
      <c r="O425" t="str">
        <f>VLOOKUP(A425,'Hospitalisation Details'!A:J,8,)</f>
        <v>tier - 2</v>
      </c>
      <c r="P425" t="str">
        <f>VLOOKUP(A425,'Hospitalisation Details'!A:J,9,)</f>
        <v>R1013</v>
      </c>
      <c r="Q425">
        <f>VLOOKUP(A425,'Data Transformation'!DZ:EA,2,)</f>
        <v>62</v>
      </c>
    </row>
    <row r="426" spans="1:17" x14ac:dyDescent="0.3">
      <c r="A426" s="20" t="str">
        <f>'Customer Names'!A426</f>
        <v>Id425</v>
      </c>
      <c r="B426" s="20" t="str">
        <f>VLOOKUP(A426,'Data Transformation'!A:D,3,)</f>
        <v>Lerma</v>
      </c>
      <c r="C426">
        <f>VLOOKUP(A426,'Medical Examinations'!A:H,2,)</f>
        <v>30.02</v>
      </c>
      <c r="D426">
        <f>VLOOKUP(A426,'Medical Examinations'!A:H,3,)</f>
        <v>11.09</v>
      </c>
      <c r="E426" t="str">
        <f>VLOOKUP(A426,'Medical Examinations'!A:H,4,)</f>
        <v>No</v>
      </c>
      <c r="F426" t="str">
        <f>VLOOKUP(A426,'Medical Examinations'!A:H,5,)</f>
        <v>No</v>
      </c>
      <c r="G426" t="str">
        <f>VLOOKUP(A426,'Medical Examinations'!A:H,6,)</f>
        <v>No</v>
      </c>
      <c r="H426" t="str">
        <f>VLOOKUP(A426,'Medical Examinations'!A:H,7,)</f>
        <v>No major surgery</v>
      </c>
      <c r="I426" t="str">
        <f>VLOOKUP(A426,'Medical Examinations'!A:H,8,)</f>
        <v>No</v>
      </c>
      <c r="J426" t="str">
        <f>VLOOKUP('HEALTH CARE'!C426,'Data Transformation'!BR:BS,2,)</f>
        <v>OBESITY</v>
      </c>
      <c r="K426" t="str">
        <f>VLOOKUP(D426,'Data Transformation'!BV:BW,2,)</f>
        <v>Diabetes</v>
      </c>
      <c r="L426" t="str">
        <f>VLOOKUP(A426,'Hospitalisation Details'!A:J,10,)</f>
        <v>6/Jul/1968</v>
      </c>
      <c r="M426" s="17">
        <f>VLOOKUP(A426,'Hospitalisation Details'!A:J,6,)</f>
        <v>24476.48</v>
      </c>
      <c r="N426" s="17" t="str">
        <f>VLOOKUP(A426,'Hospitalisation Details'!A:J,7,)</f>
        <v>tier - 2</v>
      </c>
      <c r="O426" t="str">
        <f>VLOOKUP(A426,'Hospitalisation Details'!A:J,8,)</f>
        <v>tier - 2</v>
      </c>
      <c r="P426" t="str">
        <f>VLOOKUP(A426,'Hospitalisation Details'!A:J,9,)</f>
        <v>R1012</v>
      </c>
      <c r="Q426">
        <f>VLOOKUP(A426,'Data Transformation'!DZ:EA,2,)</f>
        <v>55</v>
      </c>
    </row>
    <row r="427" spans="1:17" x14ac:dyDescent="0.3">
      <c r="A427" s="20" t="str">
        <f>'Customer Names'!A427</f>
        <v>Id426</v>
      </c>
      <c r="B427" s="20" t="str">
        <f>VLOOKUP(A427,'Data Transformation'!A:D,3,)</f>
        <v>Dahl</v>
      </c>
      <c r="C427">
        <f>VLOOKUP(A427,'Medical Examinations'!A:H,2,)</f>
        <v>27.36</v>
      </c>
      <c r="D427">
        <f>VLOOKUP(A427,'Medical Examinations'!A:H,3,)</f>
        <v>9.4499999999999993</v>
      </c>
      <c r="E427" t="str">
        <f>VLOOKUP(A427,'Medical Examinations'!A:H,4,)</f>
        <v>yes</v>
      </c>
      <c r="F427" t="str">
        <f>VLOOKUP(A427,'Medical Examinations'!A:H,5,)</f>
        <v>No</v>
      </c>
      <c r="G427" t="str">
        <f>VLOOKUP(A427,'Medical Examinations'!A:H,6,)</f>
        <v>No</v>
      </c>
      <c r="H427">
        <f>VLOOKUP(A427,'Medical Examinations'!A:H,7,)</f>
        <v>2</v>
      </c>
      <c r="I427" t="str">
        <f>VLOOKUP(A427,'Medical Examinations'!A:H,8,)</f>
        <v>yes</v>
      </c>
      <c r="J427" t="str">
        <f>VLOOKUP('HEALTH CARE'!C427,'Data Transformation'!BR:BS,2,)</f>
        <v>OVER WEIGHT</v>
      </c>
      <c r="K427" t="str">
        <f>VLOOKUP(D427,'Data Transformation'!BV:BW,2,)</f>
        <v>Diabetes</v>
      </c>
      <c r="L427" t="str">
        <f>VLOOKUP(A427,'Hospitalisation Details'!A:J,10,)</f>
        <v>30/Nov/1970</v>
      </c>
      <c r="M427" s="17">
        <f>VLOOKUP(A427,'Hospitalisation Details'!A:J,6,)</f>
        <v>24393.62</v>
      </c>
      <c r="N427" s="17" t="str">
        <f>VLOOKUP(A427,'Hospitalisation Details'!A:J,7,)</f>
        <v>tier - 2</v>
      </c>
      <c r="O427" t="str">
        <f>VLOOKUP(A427,'Hospitalisation Details'!A:J,8,)</f>
        <v>tier - 3</v>
      </c>
      <c r="P427" t="str">
        <f>VLOOKUP(A427,'Hospitalisation Details'!A:J,9,)</f>
        <v>R1012</v>
      </c>
      <c r="Q427">
        <f>VLOOKUP(A427,'Data Transformation'!DZ:EA,2,)</f>
        <v>53</v>
      </c>
    </row>
    <row r="428" spans="1:17" x14ac:dyDescent="0.3">
      <c r="A428" s="20" t="str">
        <f>'Customer Names'!A428</f>
        <v>Id427</v>
      </c>
      <c r="B428" s="20" t="str">
        <f>VLOOKUP(A428,'Data Transformation'!A:D,3,)</f>
        <v>Surtees</v>
      </c>
      <c r="C428">
        <f>VLOOKUP(A428,'Medical Examinations'!A:H,2,)</f>
        <v>22.2</v>
      </c>
      <c r="D428">
        <f>VLOOKUP(A428,'Medical Examinations'!A:H,3,)</f>
        <v>5.51</v>
      </c>
      <c r="E428" t="str">
        <f>VLOOKUP(A428,'Medical Examinations'!A:H,4,)</f>
        <v>No</v>
      </c>
      <c r="F428" t="str">
        <f>VLOOKUP(A428,'Medical Examinations'!A:H,5,)</f>
        <v>No</v>
      </c>
      <c r="G428" t="str">
        <f>VLOOKUP(A428,'Medical Examinations'!A:H,6,)</f>
        <v>No</v>
      </c>
      <c r="H428" t="str">
        <f>VLOOKUP(A428,'Medical Examinations'!A:H,7,)</f>
        <v>No major surgery</v>
      </c>
      <c r="I428" t="str">
        <f>VLOOKUP(A428,'Medical Examinations'!A:H,8,)</f>
        <v>yes</v>
      </c>
      <c r="J428" t="str">
        <f>VLOOKUP('HEALTH CARE'!C428,'Data Transformation'!BR:BS,2,)</f>
        <v>NORMAL WEIGHT</v>
      </c>
      <c r="K428" t="str">
        <f>VLOOKUP(D428,'Data Transformation'!BV:BW,2,)</f>
        <v>NORMAL</v>
      </c>
      <c r="L428" t="str">
        <f>VLOOKUP(A428,'Hospitalisation Details'!A:J,10,)</f>
        <v>7/Oct/1999</v>
      </c>
      <c r="M428" s="17">
        <f>VLOOKUP(A428,'Hospitalisation Details'!A:J,6,)</f>
        <v>24387.74</v>
      </c>
      <c r="N428" s="17" t="str">
        <f>VLOOKUP(A428,'Hospitalisation Details'!A:J,7,)</f>
        <v>tier - 2</v>
      </c>
      <c r="O428" t="str">
        <f>VLOOKUP(A428,'Hospitalisation Details'!A:J,8,)</f>
        <v>tier - 1</v>
      </c>
      <c r="P428" t="str">
        <f>VLOOKUP(A428,'Hospitalisation Details'!A:J,9,)</f>
        <v>R1011</v>
      </c>
      <c r="Q428">
        <f>VLOOKUP(A428,'Data Transformation'!DZ:EA,2,)</f>
        <v>24</v>
      </c>
    </row>
    <row r="429" spans="1:17" x14ac:dyDescent="0.3">
      <c r="A429" s="20" t="str">
        <f>'Customer Names'!A429</f>
        <v>Id428</v>
      </c>
      <c r="B429" s="20" t="str">
        <f>VLOOKUP(A429,'Data Transformation'!A:D,3,)</f>
        <v>Spetner</v>
      </c>
      <c r="C429">
        <f>VLOOKUP(A429,'Medical Examinations'!A:H,2,)</f>
        <v>25.71</v>
      </c>
      <c r="D429">
        <f>VLOOKUP(A429,'Medical Examinations'!A:H,3,)</f>
        <v>4.18</v>
      </c>
      <c r="E429" t="str">
        <f>VLOOKUP(A429,'Medical Examinations'!A:H,4,)</f>
        <v>No</v>
      </c>
      <c r="F429" t="str">
        <f>VLOOKUP(A429,'Medical Examinations'!A:H,5,)</f>
        <v>yes</v>
      </c>
      <c r="G429" t="str">
        <f>VLOOKUP(A429,'Medical Examinations'!A:H,6,)</f>
        <v>No</v>
      </c>
      <c r="H429">
        <f>VLOOKUP(A429,'Medical Examinations'!A:H,7,)</f>
        <v>1</v>
      </c>
      <c r="I429" t="str">
        <f>VLOOKUP(A429,'Medical Examinations'!A:H,8,)</f>
        <v>yes</v>
      </c>
      <c r="J429" t="str">
        <f>VLOOKUP('HEALTH CARE'!C429,'Data Transformation'!BR:BS,2,)</f>
        <v>OVER WEIGHT</v>
      </c>
      <c r="K429" t="str">
        <f>VLOOKUP(D429,'Data Transformation'!BV:BW,2,)</f>
        <v>NORMAL</v>
      </c>
      <c r="L429" t="str">
        <f>VLOOKUP(A429,'Hospitalisation Details'!A:J,10,)</f>
        <v>3/Aug/2004</v>
      </c>
      <c r="M429" s="17">
        <f>VLOOKUP(A429,'Hospitalisation Details'!A:J,6,)</f>
        <v>24294.02</v>
      </c>
      <c r="N429" s="17" t="str">
        <f>VLOOKUP(A429,'Hospitalisation Details'!A:J,7,)</f>
        <v>tier - 2</v>
      </c>
      <c r="O429" t="str">
        <f>VLOOKUP(A429,'Hospitalisation Details'!A:J,8,)</f>
        <v>tier - 1</v>
      </c>
      <c r="P429" t="str">
        <f>VLOOKUP(A429,'Hospitalisation Details'!A:J,9,)</f>
        <v>R1011</v>
      </c>
      <c r="Q429">
        <f>VLOOKUP(A429,'Data Transformation'!DZ:EA,2,)</f>
        <v>19</v>
      </c>
    </row>
    <row r="430" spans="1:17" x14ac:dyDescent="0.3">
      <c r="A430" s="20" t="str">
        <f>'Customer Names'!A430</f>
        <v>Id429</v>
      </c>
      <c r="B430" s="20" t="str">
        <f>VLOOKUP(A430,'Data Transformation'!A:D,3,)</f>
        <v>Brandon</v>
      </c>
      <c r="C430">
        <f>VLOOKUP(A430,'Medical Examinations'!A:H,2,)</f>
        <v>41.91</v>
      </c>
      <c r="D430">
        <f>VLOOKUP(A430,'Medical Examinations'!A:H,3,)</f>
        <v>5.98</v>
      </c>
      <c r="E430" t="str">
        <f>VLOOKUP(A430,'Medical Examinations'!A:H,4,)</f>
        <v>yes</v>
      </c>
      <c r="F430" t="str">
        <f>VLOOKUP(A430,'Medical Examinations'!A:H,5,)</f>
        <v>No</v>
      </c>
      <c r="G430" t="str">
        <f>VLOOKUP(A430,'Medical Examinations'!A:H,6,)</f>
        <v>No</v>
      </c>
      <c r="H430">
        <f>VLOOKUP(A430,'Medical Examinations'!A:H,7,)</f>
        <v>1</v>
      </c>
      <c r="I430" t="str">
        <f>VLOOKUP(A430,'Medical Examinations'!A:H,8,)</f>
        <v>No</v>
      </c>
      <c r="J430" t="str">
        <f>VLOOKUP('HEALTH CARE'!C430,'Data Transformation'!BR:BS,2,)</f>
        <v>OBESITY</v>
      </c>
      <c r="K430" t="str">
        <f>VLOOKUP(D430,'Data Transformation'!BV:BW,2,)</f>
        <v>Prediabetes</v>
      </c>
      <c r="L430" t="str">
        <f>VLOOKUP(A430,'Hospitalisation Details'!A:J,10,)</f>
        <v>16/Dec/1964</v>
      </c>
      <c r="M430" s="17">
        <f>VLOOKUP(A430,'Hospitalisation Details'!A:J,6,)</f>
        <v>24227.34</v>
      </c>
      <c r="N430" s="17" t="str">
        <f>VLOOKUP(A430,'Hospitalisation Details'!A:J,7,)</f>
        <v>tier - 2</v>
      </c>
      <c r="O430" t="str">
        <f>VLOOKUP(A430,'Hospitalisation Details'!A:J,8,)</f>
        <v>tier - 1</v>
      </c>
      <c r="P430" t="str">
        <f>VLOOKUP(A430,'Hospitalisation Details'!A:J,9,)</f>
        <v>R1013</v>
      </c>
      <c r="Q430">
        <f>VLOOKUP(A430,'Data Transformation'!DZ:EA,2,)</f>
        <v>59</v>
      </c>
    </row>
    <row r="431" spans="1:17" x14ac:dyDescent="0.3">
      <c r="A431" s="20" t="str">
        <f>'Customer Names'!A431</f>
        <v>Id430</v>
      </c>
      <c r="B431" s="20" t="str">
        <f>VLOOKUP(A431,'Data Transformation'!A:D,3,)</f>
        <v>Eley</v>
      </c>
      <c r="C431">
        <f>VLOOKUP(A431,'Medical Examinations'!A:H,2,)</f>
        <v>25.85</v>
      </c>
      <c r="D431">
        <f>VLOOKUP(A431,'Medical Examinations'!A:H,3,)</f>
        <v>10.16</v>
      </c>
      <c r="E431" t="str">
        <f>VLOOKUP(A431,'Medical Examinations'!A:H,4,)</f>
        <v>No</v>
      </c>
      <c r="F431" t="str">
        <f>VLOOKUP(A431,'Medical Examinations'!A:H,5,)</f>
        <v>No</v>
      </c>
      <c r="G431" t="str">
        <f>VLOOKUP(A431,'Medical Examinations'!A:H,6,)</f>
        <v>No</v>
      </c>
      <c r="H431" t="str">
        <f>VLOOKUP(A431,'Medical Examinations'!A:H,7,)</f>
        <v>No major surgery</v>
      </c>
      <c r="I431" t="str">
        <f>VLOOKUP(A431,'Medical Examinations'!A:H,8,)</f>
        <v>yes</v>
      </c>
      <c r="J431" t="str">
        <f>VLOOKUP('HEALTH CARE'!C431,'Data Transformation'!BR:BS,2,)</f>
        <v>OVER WEIGHT</v>
      </c>
      <c r="K431" t="str">
        <f>VLOOKUP(D431,'Data Transformation'!BV:BW,2,)</f>
        <v>Diabetes</v>
      </c>
      <c r="L431" t="str">
        <f>VLOOKUP(A431,'Hospitalisation Details'!A:J,10,)</f>
        <v>10/Sep/1974</v>
      </c>
      <c r="M431" s="17">
        <f>VLOOKUP(A431,'Hospitalisation Details'!A:J,6,)</f>
        <v>24180.93</v>
      </c>
      <c r="N431" s="17" t="str">
        <f>VLOOKUP(A431,'Hospitalisation Details'!A:J,7,)</f>
        <v>tier - 2</v>
      </c>
      <c r="O431" t="str">
        <f>VLOOKUP(A431,'Hospitalisation Details'!A:J,8,)</f>
        <v>tier - 1</v>
      </c>
      <c r="P431" t="str">
        <f>VLOOKUP(A431,'Hospitalisation Details'!A:J,9,)</f>
        <v>R1013</v>
      </c>
      <c r="Q431">
        <f>VLOOKUP(A431,'Data Transformation'!DZ:EA,2,)</f>
        <v>49</v>
      </c>
    </row>
    <row r="432" spans="1:17" x14ac:dyDescent="0.3">
      <c r="A432" s="20" t="str">
        <f>'Customer Names'!A432</f>
        <v>Id431</v>
      </c>
      <c r="B432" s="20" t="str">
        <f>VLOOKUP(A432,'Data Transformation'!A:D,3,)</f>
        <v>Sedicum</v>
      </c>
      <c r="C432">
        <f>VLOOKUP(A432,'Medical Examinations'!A:H,2,)</f>
        <v>23.844999999999999</v>
      </c>
      <c r="D432">
        <f>VLOOKUP(A432,'Medical Examinations'!A:H,3,)</f>
        <v>11.71</v>
      </c>
      <c r="E432" t="str">
        <f>VLOOKUP(A432,'Medical Examinations'!A:H,4,)</f>
        <v>No</v>
      </c>
      <c r="F432" t="str">
        <f>VLOOKUP(A432,'Medical Examinations'!A:H,5,)</f>
        <v>No</v>
      </c>
      <c r="G432" t="str">
        <f>VLOOKUP(A432,'Medical Examinations'!A:H,6,)</f>
        <v>No</v>
      </c>
      <c r="H432">
        <f>VLOOKUP(A432,'Medical Examinations'!A:H,7,)</f>
        <v>2</v>
      </c>
      <c r="I432" t="str">
        <f>VLOOKUP(A432,'Medical Examinations'!A:H,8,)</f>
        <v>yes</v>
      </c>
      <c r="J432" t="str">
        <f>VLOOKUP('HEALTH CARE'!C432,'Data Transformation'!BR:BS,2,)</f>
        <v>NORMAL WEIGHT</v>
      </c>
      <c r="K432" t="str">
        <f>VLOOKUP(D432,'Data Transformation'!BV:BW,2,)</f>
        <v>Diabetes</v>
      </c>
      <c r="L432" t="str">
        <f>VLOOKUP(A432,'Hospitalisation Details'!A:J,10,)</f>
        <v>13/Jun/1973</v>
      </c>
      <c r="M432" s="17">
        <f>VLOOKUP(A432,'Hospitalisation Details'!A:J,6,)</f>
        <v>24106.91</v>
      </c>
      <c r="N432" s="17" t="str">
        <f>VLOOKUP(A432,'Hospitalisation Details'!A:J,7,)</f>
        <v>tier - 2</v>
      </c>
      <c r="O432" t="str">
        <f>VLOOKUP(A432,'Hospitalisation Details'!A:J,8,)</f>
        <v>tier - 2</v>
      </c>
      <c r="P432" t="str">
        <f>VLOOKUP(A432,'Hospitalisation Details'!A:J,9,)</f>
        <v>R1024</v>
      </c>
      <c r="Q432">
        <f>VLOOKUP(A432,'Data Transformation'!DZ:EA,2,)</f>
        <v>50</v>
      </c>
    </row>
    <row r="433" spans="1:17" x14ac:dyDescent="0.3">
      <c r="A433" s="20" t="str">
        <f>'Customer Names'!A433</f>
        <v>Id432</v>
      </c>
      <c r="B433" s="20" t="str">
        <f>VLOOKUP(A433,'Data Transformation'!A:D,3,)</f>
        <v>Markle</v>
      </c>
      <c r="C433">
        <f>VLOOKUP(A433,'Medical Examinations'!A:H,2,)</f>
        <v>30.59</v>
      </c>
      <c r="D433">
        <f>VLOOKUP(A433,'Medical Examinations'!A:H,3,)</f>
        <v>5.23</v>
      </c>
      <c r="E433" t="str">
        <f>VLOOKUP(A433,'Medical Examinations'!A:H,4,)</f>
        <v>No</v>
      </c>
      <c r="F433" t="str">
        <f>VLOOKUP(A433,'Medical Examinations'!A:H,5,)</f>
        <v>No</v>
      </c>
      <c r="G433" t="str">
        <f>VLOOKUP(A433,'Medical Examinations'!A:H,6,)</f>
        <v>Yes</v>
      </c>
      <c r="H433">
        <f>VLOOKUP(A433,'Medical Examinations'!A:H,7,)</f>
        <v>1</v>
      </c>
      <c r="I433" t="str">
        <f>VLOOKUP(A433,'Medical Examinations'!A:H,8,)</f>
        <v>No</v>
      </c>
      <c r="J433" t="str">
        <f>VLOOKUP('HEALTH CARE'!C433,'Data Transformation'!BR:BS,2,)</f>
        <v>OBESITY</v>
      </c>
      <c r="K433" t="str">
        <f>VLOOKUP(D433,'Data Transformation'!BV:BW,2,)</f>
        <v>NORMAL</v>
      </c>
      <c r="L433" t="str">
        <f>VLOOKUP(A433,'Hospitalisation Details'!A:J,10,)</f>
        <v>30/Dec/2003</v>
      </c>
      <c r="M433" s="17">
        <f>VLOOKUP(A433,'Hospitalisation Details'!A:J,6,)</f>
        <v>24059.68</v>
      </c>
      <c r="N433" s="17" t="str">
        <f>VLOOKUP(A433,'Hospitalisation Details'!A:J,7,)</f>
        <v>tier - 2</v>
      </c>
      <c r="O433" t="str">
        <f>VLOOKUP(A433,'Hospitalisation Details'!A:J,8,)</f>
        <v>tier - 2</v>
      </c>
      <c r="P433" t="str">
        <f>VLOOKUP(A433,'Hospitalisation Details'!A:J,9,)</f>
        <v>R1012</v>
      </c>
      <c r="Q433">
        <f>VLOOKUP(A433,'Data Transformation'!DZ:EA,2,)</f>
        <v>20</v>
      </c>
    </row>
    <row r="434" spans="1:17" x14ac:dyDescent="0.3">
      <c r="A434" s="20" t="str">
        <f>'Customer Names'!A434</f>
        <v>Id433</v>
      </c>
      <c r="B434" s="20" t="str">
        <f>VLOOKUP(A434,'Data Transformation'!A:D,3,)</f>
        <v>Kunz</v>
      </c>
      <c r="C434">
        <f>VLOOKUP(A434,'Medical Examinations'!A:H,2,)</f>
        <v>24.795000000000002</v>
      </c>
      <c r="D434">
        <f>VLOOKUP(A434,'Medical Examinations'!A:H,3,)</f>
        <v>6.85</v>
      </c>
      <c r="E434" t="str">
        <f>VLOOKUP(A434,'Medical Examinations'!A:H,4,)</f>
        <v>No</v>
      </c>
      <c r="F434" t="str">
        <f>VLOOKUP(A434,'Medical Examinations'!A:H,5,)</f>
        <v>No</v>
      </c>
      <c r="G434" t="str">
        <f>VLOOKUP(A434,'Medical Examinations'!A:H,6,)</f>
        <v>No</v>
      </c>
      <c r="H434" t="str">
        <f>VLOOKUP(A434,'Medical Examinations'!A:H,7,)</f>
        <v>No major surgery</v>
      </c>
      <c r="I434" t="str">
        <f>VLOOKUP(A434,'Medical Examinations'!A:H,8,)</f>
        <v>yes</v>
      </c>
      <c r="J434" t="str">
        <f>VLOOKUP('HEALTH CARE'!C434,'Data Transformation'!BR:BS,2,)</f>
        <v>NORMAL WEIGHT</v>
      </c>
      <c r="K434" t="str">
        <f>VLOOKUP(D434,'Data Transformation'!BV:BW,2,)</f>
        <v>Diabetes</v>
      </c>
      <c r="L434" t="str">
        <f>VLOOKUP(A434,'Hospitalisation Details'!A:J,10,)</f>
        <v>10/Jul/1971</v>
      </c>
      <c r="M434" s="17">
        <f>VLOOKUP(A434,'Hospitalisation Details'!A:J,6,)</f>
        <v>23967.38</v>
      </c>
      <c r="N434" s="17" t="str">
        <f>VLOOKUP(A434,'Hospitalisation Details'!A:J,7,)</f>
        <v>tier - 2</v>
      </c>
      <c r="O434" t="str">
        <f>VLOOKUP(A434,'Hospitalisation Details'!A:J,8,)</f>
        <v>tier - 2</v>
      </c>
      <c r="P434" t="str">
        <f>VLOOKUP(A434,'Hospitalisation Details'!A:J,9,)</f>
        <v>R1012</v>
      </c>
      <c r="Q434">
        <f>VLOOKUP(A434,'Data Transformation'!DZ:EA,2,)</f>
        <v>52</v>
      </c>
    </row>
    <row r="435" spans="1:17" x14ac:dyDescent="0.3">
      <c r="A435" s="20" t="str">
        <f>'Customer Names'!A435</f>
        <v>Id434</v>
      </c>
      <c r="B435" s="20" t="str">
        <f>VLOOKUP(A435,'Data Transformation'!A:D,3,)</f>
        <v>Wimert</v>
      </c>
      <c r="C435">
        <f>VLOOKUP(A435,'Medical Examinations'!A:H,2,)</f>
        <v>24.13</v>
      </c>
      <c r="D435">
        <f>VLOOKUP(A435,'Medical Examinations'!A:H,3,)</f>
        <v>7.05</v>
      </c>
      <c r="E435" t="str">
        <f>VLOOKUP(A435,'Medical Examinations'!A:H,4,)</f>
        <v>yes</v>
      </c>
      <c r="F435" t="str">
        <f>VLOOKUP(A435,'Medical Examinations'!A:H,5,)</f>
        <v>No</v>
      </c>
      <c r="G435" t="str">
        <f>VLOOKUP(A435,'Medical Examinations'!A:H,6,)</f>
        <v>No</v>
      </c>
      <c r="H435">
        <f>VLOOKUP(A435,'Medical Examinations'!A:H,7,)</f>
        <v>2</v>
      </c>
      <c r="I435" t="str">
        <f>VLOOKUP(A435,'Medical Examinations'!A:H,8,)</f>
        <v>yes</v>
      </c>
      <c r="J435" t="str">
        <f>VLOOKUP('HEALTH CARE'!C435,'Data Transformation'!BR:BS,2,)</f>
        <v>NORMAL WEIGHT</v>
      </c>
      <c r="K435" t="str">
        <f>VLOOKUP(D435,'Data Transformation'!BV:BW,2,)</f>
        <v>Diabetes</v>
      </c>
      <c r="L435" t="str">
        <f>VLOOKUP(A435,'Hospitalisation Details'!A:J,10,)</f>
        <v>8/Aug/1970</v>
      </c>
      <c r="M435" s="17">
        <f>VLOOKUP(A435,'Hospitalisation Details'!A:J,6,)</f>
        <v>23887.66</v>
      </c>
      <c r="N435" s="17" t="str">
        <f>VLOOKUP(A435,'Hospitalisation Details'!A:J,7,)</f>
        <v>tier - 2</v>
      </c>
      <c r="O435" t="str">
        <f>VLOOKUP(A435,'Hospitalisation Details'!A:J,8,)</f>
        <v>tier - 3</v>
      </c>
      <c r="P435" t="str">
        <f>VLOOKUP(A435,'Hospitalisation Details'!A:J,9,)</f>
        <v>R1012</v>
      </c>
      <c r="Q435">
        <f>VLOOKUP(A435,'Data Transformation'!DZ:EA,2,)</f>
        <v>53</v>
      </c>
    </row>
    <row r="436" spans="1:17" x14ac:dyDescent="0.3">
      <c r="A436" s="20" t="str">
        <f>'Customer Names'!A436</f>
        <v>Id435</v>
      </c>
      <c r="B436" s="20" t="str">
        <f>VLOOKUP(A436,'Data Transformation'!A:D,3,)</f>
        <v>Peterson</v>
      </c>
      <c r="C436">
        <f>VLOOKUP(A436,'Medical Examinations'!A:H,2,)</f>
        <v>25.84</v>
      </c>
      <c r="D436">
        <f>VLOOKUP(A436,'Medical Examinations'!A:H,3,)</f>
        <v>11.64</v>
      </c>
      <c r="E436" t="str">
        <f>VLOOKUP(A436,'Medical Examinations'!A:H,4,)</f>
        <v>No</v>
      </c>
      <c r="F436" t="str">
        <f>VLOOKUP(A436,'Medical Examinations'!A:H,5,)</f>
        <v>No</v>
      </c>
      <c r="G436" t="str">
        <f>VLOOKUP(A436,'Medical Examinations'!A:H,6,)</f>
        <v>No</v>
      </c>
      <c r="H436">
        <f>VLOOKUP(A436,'Medical Examinations'!A:H,7,)</f>
        <v>2</v>
      </c>
      <c r="I436" t="str">
        <f>VLOOKUP(A436,'Medical Examinations'!A:H,8,)</f>
        <v>yes</v>
      </c>
      <c r="J436" t="str">
        <f>VLOOKUP('HEALTH CARE'!C436,'Data Transformation'!BR:BS,2,)</f>
        <v>OVER WEIGHT</v>
      </c>
      <c r="K436" t="str">
        <f>VLOOKUP(D436,'Data Transformation'!BV:BW,2,)</f>
        <v>Diabetes</v>
      </c>
      <c r="L436" t="str">
        <f>VLOOKUP(A436,'Hospitalisation Details'!A:J,10,)</f>
        <v>27/Jun/1973</v>
      </c>
      <c r="M436" s="17">
        <f>VLOOKUP(A436,'Hospitalisation Details'!A:J,6,)</f>
        <v>23807.24</v>
      </c>
      <c r="N436" s="17" t="str">
        <f>VLOOKUP(A436,'Hospitalisation Details'!A:J,7,)</f>
        <v>tier - 2</v>
      </c>
      <c r="O436" t="str">
        <f>VLOOKUP(A436,'Hospitalisation Details'!A:J,8,)</f>
        <v>tier - 3</v>
      </c>
      <c r="P436" t="str">
        <f>VLOOKUP(A436,'Hospitalisation Details'!A:J,9,)</f>
        <v>R1012</v>
      </c>
      <c r="Q436">
        <f>VLOOKUP(A436,'Data Transformation'!DZ:EA,2,)</f>
        <v>50</v>
      </c>
    </row>
    <row r="437" spans="1:17" x14ac:dyDescent="0.3">
      <c r="A437" s="20" t="str">
        <f>'Customer Names'!A437</f>
        <v>Id436</v>
      </c>
      <c r="B437" s="20" t="str">
        <f>VLOOKUP(A437,'Data Transformation'!A:D,3,)</f>
        <v>Mercier</v>
      </c>
      <c r="C437">
        <f>VLOOKUP(A437,'Medical Examinations'!A:H,2,)</f>
        <v>28</v>
      </c>
      <c r="D437">
        <f>VLOOKUP(A437,'Medical Examinations'!A:H,3,)</f>
        <v>10.52</v>
      </c>
      <c r="E437" t="str">
        <f>VLOOKUP(A437,'Medical Examinations'!A:H,4,)</f>
        <v>No</v>
      </c>
      <c r="F437" t="str">
        <f>VLOOKUP(A437,'Medical Examinations'!A:H,5,)</f>
        <v>No</v>
      </c>
      <c r="G437" t="str">
        <f>VLOOKUP(A437,'Medical Examinations'!A:H,6,)</f>
        <v>No</v>
      </c>
      <c r="H437" t="str">
        <f>VLOOKUP(A437,'Medical Examinations'!A:H,7,)</f>
        <v>No major surgery</v>
      </c>
      <c r="I437" t="str">
        <f>VLOOKUP(A437,'Medical Examinations'!A:H,8,)</f>
        <v>yes</v>
      </c>
      <c r="J437" t="str">
        <f>VLOOKUP('HEALTH CARE'!C437,'Data Transformation'!BR:BS,2,)</f>
        <v>OVER WEIGHT</v>
      </c>
      <c r="K437" t="str">
        <f>VLOOKUP(D437,'Data Transformation'!BV:BW,2,)</f>
        <v>Diabetes</v>
      </c>
      <c r="L437" t="str">
        <f>VLOOKUP(A437,'Hospitalisation Details'!A:J,10,)</f>
        <v>2/Jun/1974</v>
      </c>
      <c r="M437" s="17">
        <f>VLOOKUP(A437,'Hospitalisation Details'!A:J,6,)</f>
        <v>23568.27</v>
      </c>
      <c r="N437" s="17" t="str">
        <f>VLOOKUP(A437,'Hospitalisation Details'!A:J,7,)</f>
        <v>tier - 2</v>
      </c>
      <c r="O437" t="str">
        <f>VLOOKUP(A437,'Hospitalisation Details'!A:J,8,)</f>
        <v>tier - 2</v>
      </c>
      <c r="P437" t="str">
        <f>VLOOKUP(A437,'Hospitalisation Details'!A:J,9,)</f>
        <v>R1011</v>
      </c>
      <c r="Q437">
        <f>VLOOKUP(A437,'Data Transformation'!DZ:EA,2,)</f>
        <v>49</v>
      </c>
    </row>
    <row r="438" spans="1:17" x14ac:dyDescent="0.3">
      <c r="A438" s="20" t="str">
        <f>'Customer Names'!A438</f>
        <v>Id437</v>
      </c>
      <c r="B438" s="20" t="str">
        <f>VLOOKUP(A438,'Data Transformation'!A:D,3,)</f>
        <v>Laurie</v>
      </c>
      <c r="C438">
        <f>VLOOKUP(A438,'Medical Examinations'!A:H,2,)</f>
        <v>34.1</v>
      </c>
      <c r="D438">
        <f>VLOOKUP(A438,'Medical Examinations'!A:H,3,)</f>
        <v>4.01</v>
      </c>
      <c r="E438" t="str">
        <f>VLOOKUP(A438,'Medical Examinations'!A:H,4,)</f>
        <v>yes</v>
      </c>
      <c r="F438" t="str">
        <f>VLOOKUP(A438,'Medical Examinations'!A:H,5,)</f>
        <v>No</v>
      </c>
      <c r="G438" t="str">
        <f>VLOOKUP(A438,'Medical Examinations'!A:H,6,)</f>
        <v>Yes</v>
      </c>
      <c r="H438">
        <f>VLOOKUP(A438,'Medical Examinations'!A:H,7,)</f>
        <v>1</v>
      </c>
      <c r="I438" t="str">
        <f>VLOOKUP(A438,'Medical Examinations'!A:H,8,)</f>
        <v>No</v>
      </c>
      <c r="J438" t="str">
        <f>VLOOKUP('HEALTH CARE'!C438,'Data Transformation'!BR:BS,2,)</f>
        <v>OBESITY</v>
      </c>
      <c r="K438" t="str">
        <f>VLOOKUP(D438,'Data Transformation'!BV:BW,2,)</f>
        <v>NORMAL</v>
      </c>
      <c r="L438" t="str">
        <f>VLOOKUP(A438,'Hospitalisation Details'!A:J,10,)</f>
        <v>26/Aug/1983</v>
      </c>
      <c r="M438" s="17">
        <f>VLOOKUP(A438,'Hospitalisation Details'!A:J,6,)</f>
        <v>23563.02</v>
      </c>
      <c r="N438" s="17" t="str">
        <f>VLOOKUP(A438,'Hospitalisation Details'!A:J,7,)</f>
        <v>tier - 2</v>
      </c>
      <c r="O438" t="str">
        <f>VLOOKUP(A438,'Hospitalisation Details'!A:J,8,)</f>
        <v>tier - 2</v>
      </c>
      <c r="P438" t="str">
        <f>VLOOKUP(A438,'Hospitalisation Details'!A:J,9,)</f>
        <v>R1013</v>
      </c>
      <c r="Q438">
        <f>VLOOKUP(A438,'Data Transformation'!DZ:EA,2,)</f>
        <v>40</v>
      </c>
    </row>
    <row r="439" spans="1:17" ht="28.8" x14ac:dyDescent="0.3">
      <c r="A439" s="20" t="str">
        <f>'Customer Names'!A439</f>
        <v>Id438</v>
      </c>
      <c r="B439" s="20" t="str">
        <f>VLOOKUP(A439,'Data Transformation'!A:D,3,)</f>
        <v>Sekaquaptewa</v>
      </c>
      <c r="C439">
        <f>VLOOKUP(A439,'Medical Examinations'!A:H,2,)</f>
        <v>26.125</v>
      </c>
      <c r="D439">
        <f>VLOOKUP(A439,'Medical Examinations'!A:H,3,)</f>
        <v>8.56</v>
      </c>
      <c r="E439" t="str">
        <f>VLOOKUP(A439,'Medical Examinations'!A:H,4,)</f>
        <v>yes</v>
      </c>
      <c r="F439" t="str">
        <f>VLOOKUP(A439,'Medical Examinations'!A:H,5,)</f>
        <v>No</v>
      </c>
      <c r="G439" t="str">
        <f>VLOOKUP(A439,'Medical Examinations'!A:H,6,)</f>
        <v>No</v>
      </c>
      <c r="H439">
        <f>VLOOKUP(A439,'Medical Examinations'!A:H,7,)</f>
        <v>1</v>
      </c>
      <c r="I439" t="str">
        <f>VLOOKUP(A439,'Medical Examinations'!A:H,8,)</f>
        <v>yes</v>
      </c>
      <c r="J439" t="str">
        <f>VLOOKUP('HEALTH CARE'!C439,'Data Transformation'!BR:BS,2,)</f>
        <v>OVER WEIGHT</v>
      </c>
      <c r="K439" t="str">
        <f>VLOOKUP(D439,'Data Transformation'!BV:BW,2,)</f>
        <v>Diabetes</v>
      </c>
      <c r="L439" t="str">
        <f>VLOOKUP(A439,'Hospitalisation Details'!A:J,10,)</f>
        <v>13/Nov/1975</v>
      </c>
      <c r="M439" s="17">
        <f>VLOOKUP(A439,'Hospitalisation Details'!A:J,6,)</f>
        <v>23401.31</v>
      </c>
      <c r="N439" s="17" t="str">
        <f>VLOOKUP(A439,'Hospitalisation Details'!A:J,7,)</f>
        <v>tier - 2</v>
      </c>
      <c r="O439" t="str">
        <f>VLOOKUP(A439,'Hospitalisation Details'!A:J,8,)</f>
        <v>tier - 3</v>
      </c>
      <c r="P439" t="str">
        <f>VLOOKUP(A439,'Hospitalisation Details'!A:J,9,)</f>
        <v>R1024</v>
      </c>
      <c r="Q439">
        <f>VLOOKUP(A439,'Data Transformation'!DZ:EA,2,)</f>
        <v>48</v>
      </c>
    </row>
    <row r="440" spans="1:17" x14ac:dyDescent="0.3">
      <c r="A440" s="20" t="str">
        <f>'Customer Names'!A440</f>
        <v>Id439</v>
      </c>
      <c r="B440" s="20" t="str">
        <f>VLOOKUP(A440,'Data Transformation'!A:D,3,)</f>
        <v>Frash</v>
      </c>
      <c r="C440">
        <f>VLOOKUP(A440,'Medical Examinations'!A:H,2,)</f>
        <v>25.6</v>
      </c>
      <c r="D440">
        <f>VLOOKUP(A440,'Medical Examinations'!A:H,3,)</f>
        <v>10.5</v>
      </c>
      <c r="E440" t="str">
        <f>VLOOKUP(A440,'Medical Examinations'!A:H,4,)</f>
        <v>No</v>
      </c>
      <c r="F440" t="str">
        <f>VLOOKUP(A440,'Medical Examinations'!A:H,5,)</f>
        <v>No</v>
      </c>
      <c r="G440" t="str">
        <f>VLOOKUP(A440,'Medical Examinations'!A:H,6,)</f>
        <v>No</v>
      </c>
      <c r="H440">
        <f>VLOOKUP(A440,'Medical Examinations'!A:H,7,)</f>
        <v>2</v>
      </c>
      <c r="I440" t="str">
        <f>VLOOKUP(A440,'Medical Examinations'!A:H,8,)</f>
        <v>yes</v>
      </c>
      <c r="J440" t="str">
        <f>VLOOKUP('HEALTH CARE'!C440,'Data Transformation'!BR:BS,2,)</f>
        <v>OVER WEIGHT</v>
      </c>
      <c r="K440" t="str">
        <f>VLOOKUP(D440,'Data Transformation'!BV:BW,2,)</f>
        <v>Diabetes</v>
      </c>
      <c r="L440" t="str">
        <f>VLOOKUP(A440,'Hospitalisation Details'!A:J,10,)</f>
        <v>22/Oct/1973</v>
      </c>
      <c r="M440" s="17">
        <f>VLOOKUP(A440,'Hospitalisation Details'!A:J,6,)</f>
        <v>23306.55</v>
      </c>
      <c r="N440" s="17" t="str">
        <f>VLOOKUP(A440,'Hospitalisation Details'!A:J,7,)</f>
        <v>tier - 2</v>
      </c>
      <c r="O440" t="str">
        <f>VLOOKUP(A440,'Hospitalisation Details'!A:J,8,)</f>
        <v>tier - 2</v>
      </c>
      <c r="P440" t="str">
        <f>VLOOKUP(A440,'Hospitalisation Details'!A:J,9,)</f>
        <v>R1011</v>
      </c>
      <c r="Q440">
        <f>VLOOKUP(A440,'Data Transformation'!DZ:EA,2,)</f>
        <v>50</v>
      </c>
    </row>
    <row r="441" spans="1:17" x14ac:dyDescent="0.3">
      <c r="A441" s="20" t="str">
        <f>'Customer Names'!A441</f>
        <v>Id440</v>
      </c>
      <c r="B441" s="20" t="str">
        <f>VLOOKUP(A441,'Data Transformation'!A:D,3,)</f>
        <v>Bukowski</v>
      </c>
      <c r="C441">
        <f>VLOOKUP(A441,'Medical Examinations'!A:H,2,)</f>
        <v>24.32</v>
      </c>
      <c r="D441">
        <f>VLOOKUP(A441,'Medical Examinations'!A:H,3,)</f>
        <v>6.39</v>
      </c>
      <c r="E441" t="str">
        <f>VLOOKUP(A441,'Medical Examinations'!A:H,4,)</f>
        <v>No</v>
      </c>
      <c r="F441" t="str">
        <f>VLOOKUP(A441,'Medical Examinations'!A:H,5,)</f>
        <v>No</v>
      </c>
      <c r="G441" t="str">
        <f>VLOOKUP(A441,'Medical Examinations'!A:H,6,)</f>
        <v>No</v>
      </c>
      <c r="H441" t="str">
        <f>VLOOKUP(A441,'Medical Examinations'!A:H,7,)</f>
        <v>No major surgery</v>
      </c>
      <c r="I441" t="str">
        <f>VLOOKUP(A441,'Medical Examinations'!A:H,8,)</f>
        <v>No</v>
      </c>
      <c r="J441" t="str">
        <f>VLOOKUP('HEALTH CARE'!C441,'Data Transformation'!BR:BS,2,)</f>
        <v>NORMAL WEIGHT</v>
      </c>
      <c r="K441" t="str">
        <f>VLOOKUP(D441,'Data Transformation'!BV:BW,2,)</f>
        <v>Prediabetes</v>
      </c>
      <c r="L441" t="str">
        <f>VLOOKUP(A441,'Hospitalisation Details'!A:J,10,)</f>
        <v>3/Oct/1994</v>
      </c>
      <c r="M441" s="17">
        <f>VLOOKUP(A441,'Hospitalisation Details'!A:J,6,)</f>
        <v>23288.93</v>
      </c>
      <c r="N441" s="17" t="str">
        <f>VLOOKUP(A441,'Hospitalisation Details'!A:J,7,)</f>
        <v>tier - 2</v>
      </c>
      <c r="O441" t="str">
        <f>VLOOKUP(A441,'Hospitalisation Details'!A:J,8,)</f>
        <v>tier - 3</v>
      </c>
      <c r="P441" t="str">
        <f>VLOOKUP(A441,'Hospitalisation Details'!A:J,9,)</f>
        <v>R1024</v>
      </c>
      <c r="Q441">
        <f>VLOOKUP(A441,'Data Transformation'!DZ:EA,2,)</f>
        <v>29</v>
      </c>
    </row>
    <row r="442" spans="1:17" x14ac:dyDescent="0.3">
      <c r="A442" s="20" t="str">
        <f>'Customer Names'!A442</f>
        <v>Id441</v>
      </c>
      <c r="B442" s="20" t="str">
        <f>VLOOKUP(A442,'Data Transformation'!A:D,3,)</f>
        <v>Sandahl</v>
      </c>
      <c r="C442">
        <f>VLOOKUP(A442,'Medical Examinations'!A:H,2,)</f>
        <v>22.88</v>
      </c>
      <c r="D442">
        <f>VLOOKUP(A442,'Medical Examinations'!A:H,3,)</f>
        <v>5.71</v>
      </c>
      <c r="E442" t="str">
        <f>VLOOKUP(A442,'Medical Examinations'!A:H,4,)</f>
        <v>yes</v>
      </c>
      <c r="F442" t="str">
        <f>VLOOKUP(A442,'Medical Examinations'!A:H,5,)</f>
        <v>No</v>
      </c>
      <c r="G442" t="str">
        <f>VLOOKUP(A442,'Medical Examinations'!A:H,6,)</f>
        <v>Yes</v>
      </c>
      <c r="H442">
        <f>VLOOKUP(A442,'Medical Examinations'!A:H,7,)</f>
        <v>1</v>
      </c>
      <c r="I442" t="str">
        <f>VLOOKUP(A442,'Medical Examinations'!A:H,8,)</f>
        <v>yes</v>
      </c>
      <c r="J442" t="str">
        <f>VLOOKUP('HEALTH CARE'!C442,'Data Transformation'!BR:BS,2,)</f>
        <v>NORMAL WEIGHT</v>
      </c>
      <c r="K442" t="str">
        <f>VLOOKUP(D442,'Data Transformation'!BV:BW,2,)</f>
        <v>Prediabetes</v>
      </c>
      <c r="L442" t="str">
        <f>VLOOKUP(A442,'Hospitalisation Details'!A:J,10,)</f>
        <v>14/Nov/1969</v>
      </c>
      <c r="M442" s="17">
        <f>VLOOKUP(A442,'Hospitalisation Details'!A:J,6,)</f>
        <v>23244.79</v>
      </c>
      <c r="N442" s="17" t="str">
        <f>VLOOKUP(A442,'Hospitalisation Details'!A:J,7,)</f>
        <v>tier - 2</v>
      </c>
      <c r="O442" t="str">
        <f>VLOOKUP(A442,'Hospitalisation Details'!A:J,8,)</f>
        <v>tier - 3</v>
      </c>
      <c r="P442" t="str">
        <f>VLOOKUP(A442,'Hospitalisation Details'!A:J,9,)</f>
        <v>R1013</v>
      </c>
      <c r="Q442">
        <f>VLOOKUP(A442,'Data Transformation'!DZ:EA,2,)</f>
        <v>54</v>
      </c>
    </row>
    <row r="443" spans="1:17" x14ac:dyDescent="0.3">
      <c r="A443" s="20" t="str">
        <f>'Customer Names'!A443</f>
        <v>Id442</v>
      </c>
      <c r="B443" s="20" t="str">
        <f>VLOOKUP(A443,'Data Transformation'!A:D,3,)</f>
        <v>Speight</v>
      </c>
      <c r="C443">
        <f>VLOOKUP(A443,'Medical Examinations'!A:H,2,)</f>
        <v>24.984999999999999</v>
      </c>
      <c r="D443">
        <f>VLOOKUP(A443,'Medical Examinations'!A:H,3,)</f>
        <v>4.43</v>
      </c>
      <c r="E443" t="str">
        <f>VLOOKUP(A443,'Medical Examinations'!A:H,4,)</f>
        <v>yes</v>
      </c>
      <c r="F443" t="str">
        <f>VLOOKUP(A443,'Medical Examinations'!A:H,5,)</f>
        <v>No</v>
      </c>
      <c r="G443" t="str">
        <f>VLOOKUP(A443,'Medical Examinations'!A:H,6,)</f>
        <v>Yes</v>
      </c>
      <c r="H443">
        <f>VLOOKUP(A443,'Medical Examinations'!A:H,7,)</f>
        <v>1</v>
      </c>
      <c r="I443" t="str">
        <f>VLOOKUP(A443,'Medical Examinations'!A:H,8,)</f>
        <v>No</v>
      </c>
      <c r="J443" t="str">
        <f>VLOOKUP('HEALTH CARE'!C443,'Data Transformation'!BR:BS,2,)</f>
        <v>OVER WEIGHT</v>
      </c>
      <c r="K443" t="str">
        <f>VLOOKUP(D443,'Data Transformation'!BV:BW,2,)</f>
        <v>NORMAL</v>
      </c>
      <c r="L443" t="str">
        <f>VLOOKUP(A443,'Hospitalisation Details'!A:J,10,)</f>
        <v>7/Aug/1997</v>
      </c>
      <c r="M443" s="17">
        <f>VLOOKUP(A443,'Hospitalisation Details'!A:J,6,)</f>
        <v>23241.47</v>
      </c>
      <c r="N443" s="17" t="str">
        <f>VLOOKUP(A443,'Hospitalisation Details'!A:J,7,)</f>
        <v>tier - 2</v>
      </c>
      <c r="O443" t="str">
        <f>VLOOKUP(A443,'Hospitalisation Details'!A:J,8,)</f>
        <v>tier - 3</v>
      </c>
      <c r="P443" t="str">
        <f>VLOOKUP(A443,'Hospitalisation Details'!A:J,9,)</f>
        <v>R1018</v>
      </c>
      <c r="Q443">
        <f>VLOOKUP(A443,'Data Transformation'!DZ:EA,2,)</f>
        <v>26</v>
      </c>
    </row>
    <row r="444" spans="1:17" x14ac:dyDescent="0.3">
      <c r="A444" s="20" t="str">
        <f>'Customer Names'!A444</f>
        <v>Id443</v>
      </c>
      <c r="B444" s="20" t="str">
        <f>VLOOKUP(A444,'Data Transformation'!A:D,3,)</f>
        <v>Lee</v>
      </c>
      <c r="C444">
        <f>VLOOKUP(A444,'Medical Examinations'!A:H,2,)</f>
        <v>33.1</v>
      </c>
      <c r="D444">
        <f>VLOOKUP(A444,'Medical Examinations'!A:H,3,)</f>
        <v>5.52</v>
      </c>
      <c r="E444" t="str">
        <f>VLOOKUP(A444,'Medical Examinations'!A:H,4,)</f>
        <v>No</v>
      </c>
      <c r="F444" t="str">
        <f>VLOOKUP(A444,'Medical Examinations'!A:H,5,)</f>
        <v>No</v>
      </c>
      <c r="G444" t="str">
        <f>VLOOKUP(A444,'Medical Examinations'!A:H,6,)</f>
        <v>Yes</v>
      </c>
      <c r="H444">
        <f>VLOOKUP(A444,'Medical Examinations'!A:H,7,)</f>
        <v>1</v>
      </c>
      <c r="I444" t="str">
        <f>VLOOKUP(A444,'Medical Examinations'!A:H,8,)</f>
        <v>No</v>
      </c>
      <c r="J444" t="str">
        <f>VLOOKUP('HEALTH CARE'!C444,'Data Transformation'!BR:BS,2,)</f>
        <v>OBESITY</v>
      </c>
      <c r="K444" t="str">
        <f>VLOOKUP(D444,'Data Transformation'!BV:BW,2,)</f>
        <v>NORMAL</v>
      </c>
      <c r="L444" t="str">
        <f>VLOOKUP(A444,'Hospitalisation Details'!A:J,10,)</f>
        <v>14/Dec/2003</v>
      </c>
      <c r="M444" s="17">
        <f>VLOOKUP(A444,'Hospitalisation Details'!A:J,6,)</f>
        <v>23082.959999999999</v>
      </c>
      <c r="N444" s="17" t="str">
        <f>VLOOKUP(A444,'Hospitalisation Details'!A:J,7,)</f>
        <v>tier - 2</v>
      </c>
      <c r="O444" t="str">
        <f>VLOOKUP(A444,'Hospitalisation Details'!A:J,8,)</f>
        <v>tier - 2</v>
      </c>
      <c r="P444" t="str">
        <f>VLOOKUP(A444,'Hospitalisation Details'!A:J,9,)</f>
        <v>R1011</v>
      </c>
      <c r="Q444">
        <f>VLOOKUP(A444,'Data Transformation'!DZ:EA,2,)</f>
        <v>20</v>
      </c>
    </row>
    <row r="445" spans="1:17" x14ac:dyDescent="0.3">
      <c r="A445" s="20" t="str">
        <f>'Customer Names'!A445</f>
        <v>Id444</v>
      </c>
      <c r="B445" s="20" t="str">
        <f>VLOOKUP(A445,'Data Transformation'!A:D,3,)</f>
        <v>Nielsen</v>
      </c>
      <c r="C445">
        <f>VLOOKUP(A445,'Medical Examinations'!A:H,2,)</f>
        <v>27.83</v>
      </c>
      <c r="D445">
        <f>VLOOKUP(A445,'Medical Examinations'!A:H,3,)</f>
        <v>9.1999999999999993</v>
      </c>
      <c r="E445" t="str">
        <f>VLOOKUP(A445,'Medical Examinations'!A:H,4,)</f>
        <v>yes</v>
      </c>
      <c r="F445" t="str">
        <f>VLOOKUP(A445,'Medical Examinations'!A:H,5,)</f>
        <v>No</v>
      </c>
      <c r="G445" t="str">
        <f>VLOOKUP(A445,'Medical Examinations'!A:H,6,)</f>
        <v>No</v>
      </c>
      <c r="H445">
        <f>VLOOKUP(A445,'Medical Examinations'!A:H,7,)</f>
        <v>1</v>
      </c>
      <c r="I445" t="str">
        <f>VLOOKUP(A445,'Medical Examinations'!A:H,8,)</f>
        <v>yes</v>
      </c>
      <c r="J445" t="str">
        <f>VLOOKUP('HEALTH CARE'!C445,'Data Transformation'!BR:BS,2,)</f>
        <v>OVER WEIGHT</v>
      </c>
      <c r="K445" t="str">
        <f>VLOOKUP(D445,'Data Transformation'!BV:BW,2,)</f>
        <v>Diabetes</v>
      </c>
      <c r="L445" t="str">
        <f>VLOOKUP(A445,'Hospitalisation Details'!A:J,10,)</f>
        <v>9/Sep/1975</v>
      </c>
      <c r="M445" s="17">
        <f>VLOOKUP(A445,'Hospitalisation Details'!A:J,6,)</f>
        <v>23065.42</v>
      </c>
      <c r="N445" s="17" t="str">
        <f>VLOOKUP(A445,'Hospitalisation Details'!A:J,7,)</f>
        <v>tier - 2</v>
      </c>
      <c r="O445" t="str">
        <f>VLOOKUP(A445,'Hospitalisation Details'!A:J,8,)</f>
        <v>tier - 2</v>
      </c>
      <c r="P445" t="str">
        <f>VLOOKUP(A445,'Hospitalisation Details'!A:J,9,)</f>
        <v>R1013</v>
      </c>
      <c r="Q445">
        <f>VLOOKUP(A445,'Data Transformation'!DZ:EA,2,)</f>
        <v>48</v>
      </c>
    </row>
    <row r="446" spans="1:17" x14ac:dyDescent="0.3">
      <c r="A446" s="20" t="str">
        <f>'Customer Names'!A446</f>
        <v>Id445</v>
      </c>
      <c r="B446" s="20" t="str">
        <f>VLOOKUP(A446,'Data Transformation'!A:D,3,)</f>
        <v>Zirdok</v>
      </c>
      <c r="C446">
        <f>VLOOKUP(A446,'Medical Examinations'!A:H,2,)</f>
        <v>30.875</v>
      </c>
      <c r="D446">
        <f>VLOOKUP(A446,'Medical Examinations'!A:H,3,)</f>
        <v>10.97</v>
      </c>
      <c r="E446" t="str">
        <f>VLOOKUP(A446,'Medical Examinations'!A:H,4,)</f>
        <v>yes</v>
      </c>
      <c r="F446" t="str">
        <f>VLOOKUP(A446,'Medical Examinations'!A:H,5,)</f>
        <v>No</v>
      </c>
      <c r="G446" t="str">
        <f>VLOOKUP(A446,'Medical Examinations'!A:H,6,)</f>
        <v>No</v>
      </c>
      <c r="H446">
        <f>VLOOKUP(A446,'Medical Examinations'!A:H,7,)</f>
        <v>2</v>
      </c>
      <c r="I446" t="str">
        <f>VLOOKUP(A446,'Medical Examinations'!A:H,8,)</f>
        <v>No</v>
      </c>
      <c r="J446" t="str">
        <f>VLOOKUP('HEALTH CARE'!C446,'Data Transformation'!BR:BS,2,)</f>
        <v>OBESITY</v>
      </c>
      <c r="K446" t="str">
        <f>VLOOKUP(D446,'Data Transformation'!BV:BW,2,)</f>
        <v>Diabetes</v>
      </c>
      <c r="L446" t="str">
        <f>VLOOKUP(A446,'Hospitalisation Details'!A:J,10,)</f>
        <v>9/Nov/1970</v>
      </c>
      <c r="M446" s="17">
        <f>VLOOKUP(A446,'Hospitalisation Details'!A:J,6,)</f>
        <v>23045.57</v>
      </c>
      <c r="N446" s="17" t="str">
        <f>VLOOKUP(A446,'Hospitalisation Details'!A:J,7,)</f>
        <v>tier - 2</v>
      </c>
      <c r="O446" t="str">
        <f>VLOOKUP(A446,'Hospitalisation Details'!A:J,8,)</f>
        <v>tier - 2</v>
      </c>
      <c r="P446" t="str">
        <f>VLOOKUP(A446,'Hospitalisation Details'!A:J,9,)</f>
        <v>R1024</v>
      </c>
      <c r="Q446">
        <f>VLOOKUP(A446,'Data Transformation'!DZ:EA,2,)</f>
        <v>53</v>
      </c>
    </row>
    <row r="447" spans="1:17" x14ac:dyDescent="0.3">
      <c r="A447" s="20" t="str">
        <f>'Customer Names'!A447</f>
        <v>Id446</v>
      </c>
      <c r="B447" s="20" t="str">
        <f>VLOOKUP(A447,'Data Transformation'!A:D,3,)</f>
        <v>Crudale</v>
      </c>
      <c r="C447">
        <f>VLOOKUP(A447,'Medical Examinations'!A:H,2,)</f>
        <v>27.265000000000001</v>
      </c>
      <c r="D447">
        <f>VLOOKUP(A447,'Medical Examinations'!A:H,3,)</f>
        <v>4.25</v>
      </c>
      <c r="E447" t="str">
        <f>VLOOKUP(A447,'Medical Examinations'!A:H,4,)</f>
        <v>No</v>
      </c>
      <c r="F447" t="str">
        <f>VLOOKUP(A447,'Medical Examinations'!A:H,5,)</f>
        <v>No</v>
      </c>
      <c r="G447" t="str">
        <f>VLOOKUP(A447,'Medical Examinations'!A:H,6,)</f>
        <v>Yes</v>
      </c>
      <c r="H447">
        <f>VLOOKUP(A447,'Medical Examinations'!A:H,7,)</f>
        <v>1</v>
      </c>
      <c r="I447" t="str">
        <f>VLOOKUP(A447,'Medical Examinations'!A:H,8,)</f>
        <v>No</v>
      </c>
      <c r="J447" t="str">
        <f>VLOOKUP('HEALTH CARE'!C447,'Data Transformation'!BR:BS,2,)</f>
        <v>OVER WEIGHT</v>
      </c>
      <c r="K447" t="str">
        <f>VLOOKUP(D447,'Data Transformation'!BV:BW,2,)</f>
        <v>NORMAL</v>
      </c>
      <c r="L447" t="str">
        <f>VLOOKUP(A447,'Hospitalisation Details'!A:J,10,)</f>
        <v>25/Jul/2003</v>
      </c>
      <c r="M447" s="17">
        <f>VLOOKUP(A447,'Hospitalisation Details'!A:J,6,)</f>
        <v>22493.66</v>
      </c>
      <c r="N447" s="17" t="str">
        <f>VLOOKUP(A447,'Hospitalisation Details'!A:J,7,)</f>
        <v>tier - 2</v>
      </c>
      <c r="O447" t="str">
        <f>VLOOKUP(A447,'Hospitalisation Details'!A:J,8,)</f>
        <v>tier - 1</v>
      </c>
      <c r="P447" t="str">
        <f>VLOOKUP(A447,'Hospitalisation Details'!A:J,9,)</f>
        <v>R1012</v>
      </c>
      <c r="Q447">
        <f>VLOOKUP(A447,'Data Transformation'!DZ:EA,2,)</f>
        <v>20</v>
      </c>
    </row>
    <row r="448" spans="1:17" x14ac:dyDescent="0.3">
      <c r="A448" s="20" t="str">
        <f>'Customer Names'!A448</f>
        <v>Id447</v>
      </c>
      <c r="B448" s="20" t="str">
        <f>VLOOKUP(A448,'Data Transformation'!A:D,3,)</f>
        <v>Koopmans</v>
      </c>
      <c r="C448">
        <f>VLOOKUP(A448,'Medical Examinations'!A:H,2,)</f>
        <v>26.7</v>
      </c>
      <c r="D448">
        <f>VLOOKUP(A448,'Medical Examinations'!A:H,3,)</f>
        <v>5.23</v>
      </c>
      <c r="E448" t="str">
        <f>VLOOKUP(A448,'Medical Examinations'!A:H,4,)</f>
        <v>No</v>
      </c>
      <c r="F448" t="str">
        <f>VLOOKUP(A448,'Medical Examinations'!A:H,5,)</f>
        <v>No</v>
      </c>
      <c r="G448" t="str">
        <f>VLOOKUP(A448,'Medical Examinations'!A:H,6,)</f>
        <v>Yes</v>
      </c>
      <c r="H448">
        <f>VLOOKUP(A448,'Medical Examinations'!A:H,7,)</f>
        <v>1</v>
      </c>
      <c r="I448" t="str">
        <f>VLOOKUP(A448,'Medical Examinations'!A:H,8,)</f>
        <v>yes</v>
      </c>
      <c r="J448" t="str">
        <f>VLOOKUP('HEALTH CARE'!C448,'Data Transformation'!BR:BS,2,)</f>
        <v>OVER WEIGHT</v>
      </c>
      <c r="K448" t="str">
        <f>VLOOKUP(D448,'Data Transformation'!BV:BW,2,)</f>
        <v>NORMAL</v>
      </c>
      <c r="L448" t="str">
        <f>VLOOKUP(A448,'Hospitalisation Details'!A:J,10,)</f>
        <v>14/Nov/1979</v>
      </c>
      <c r="M448" s="17">
        <f>VLOOKUP(A448,'Hospitalisation Details'!A:J,6,)</f>
        <v>22478.6</v>
      </c>
      <c r="N448" s="17" t="str">
        <f>VLOOKUP(A448,'Hospitalisation Details'!A:J,7,)</f>
        <v>tier - 3</v>
      </c>
      <c r="O448" t="str">
        <f>VLOOKUP(A448,'Hospitalisation Details'!A:J,8,)</f>
        <v>tier - 2</v>
      </c>
      <c r="P448" t="str">
        <f>VLOOKUP(A448,'Hospitalisation Details'!A:J,9,)</f>
        <v>R1011</v>
      </c>
      <c r="Q448">
        <f>VLOOKUP(A448,'Data Transformation'!DZ:EA,2,)</f>
        <v>44</v>
      </c>
    </row>
    <row r="449" spans="1:17" x14ac:dyDescent="0.3">
      <c r="A449" s="20" t="str">
        <f>'Customer Names'!A449</f>
        <v>Id448</v>
      </c>
      <c r="B449" s="20" t="str">
        <f>VLOOKUP(A449,'Data Transformation'!A:D,3,)</f>
        <v>Milani</v>
      </c>
      <c r="C449">
        <f>VLOOKUP(A449,'Medical Examinations'!A:H,2,)</f>
        <v>29.925000000000001</v>
      </c>
      <c r="D449">
        <f>VLOOKUP(A449,'Medical Examinations'!A:H,3,)</f>
        <v>5.96</v>
      </c>
      <c r="E449" t="str">
        <f>VLOOKUP(A449,'Medical Examinations'!A:H,4,)</f>
        <v>yes</v>
      </c>
      <c r="F449" t="str">
        <f>VLOOKUP(A449,'Medical Examinations'!A:H,5,)</f>
        <v>No</v>
      </c>
      <c r="G449" t="str">
        <f>VLOOKUP(A449,'Medical Examinations'!A:H,6,)</f>
        <v>Yes</v>
      </c>
      <c r="H449">
        <f>VLOOKUP(A449,'Medical Examinations'!A:H,7,)</f>
        <v>1</v>
      </c>
      <c r="I449" t="str">
        <f>VLOOKUP(A449,'Medical Examinations'!A:H,8,)</f>
        <v>yes</v>
      </c>
      <c r="J449" t="e">
        <f>VLOOKUP('HEALTH CARE'!C449,'Data Transformation'!BR:BS,2,)</f>
        <v>#N/A</v>
      </c>
      <c r="K449" t="str">
        <f>VLOOKUP(D449,'Data Transformation'!BV:BW,2,)</f>
        <v>Prediabetes</v>
      </c>
      <c r="L449" t="str">
        <f>VLOOKUP(A449,'Hospitalisation Details'!A:J,10,)</f>
        <v>21/Dec/1983</v>
      </c>
      <c r="M449" s="17">
        <f>VLOOKUP(A449,'Hospitalisation Details'!A:J,6,)</f>
        <v>22462.04</v>
      </c>
      <c r="N449" s="17" t="str">
        <f>VLOOKUP(A449,'Hospitalisation Details'!A:J,7,)</f>
        <v>tier - 3</v>
      </c>
      <c r="O449" t="str">
        <f>VLOOKUP(A449,'Hospitalisation Details'!A:J,8,)</f>
        <v>tier - 1</v>
      </c>
      <c r="P449" t="str">
        <f>VLOOKUP(A449,'Hospitalisation Details'!A:J,9,)</f>
        <v>R1019</v>
      </c>
      <c r="Q449">
        <f>VLOOKUP(A449,'Data Transformation'!DZ:EA,2,)</f>
        <v>40</v>
      </c>
    </row>
    <row r="450" spans="1:17" x14ac:dyDescent="0.3">
      <c r="A450" s="20" t="str">
        <f>'Customer Names'!A450</f>
        <v>Id449</v>
      </c>
      <c r="B450" s="20" t="str">
        <f>VLOOKUP(A450,'Data Transformation'!A:D,3,)</f>
        <v>Kelly</v>
      </c>
      <c r="C450">
        <f>VLOOKUP(A450,'Medical Examinations'!A:H,2,)</f>
        <v>19.95</v>
      </c>
      <c r="D450">
        <f>VLOOKUP(A450,'Medical Examinations'!A:H,3,)</f>
        <v>4.29</v>
      </c>
      <c r="E450" t="str">
        <f>VLOOKUP(A450,'Medical Examinations'!A:H,4,)</f>
        <v>yes</v>
      </c>
      <c r="F450" t="str">
        <f>VLOOKUP(A450,'Medical Examinations'!A:H,5,)</f>
        <v>No</v>
      </c>
      <c r="G450" t="str">
        <f>VLOOKUP(A450,'Medical Examinations'!A:H,6,)</f>
        <v>No</v>
      </c>
      <c r="H450">
        <f>VLOOKUP(A450,'Medical Examinations'!A:H,7,)</f>
        <v>2</v>
      </c>
      <c r="I450" t="str">
        <f>VLOOKUP(A450,'Medical Examinations'!A:H,8,)</f>
        <v>yes</v>
      </c>
      <c r="J450" t="str">
        <f>VLOOKUP('HEALTH CARE'!C450,'Data Transformation'!BR:BS,2,)</f>
        <v>NORMAL WEIGHT</v>
      </c>
      <c r="K450" t="str">
        <f>VLOOKUP(D450,'Data Transformation'!BV:BW,2,)</f>
        <v>NORMAL</v>
      </c>
      <c r="L450" t="str">
        <f>VLOOKUP(A450,'Hospitalisation Details'!A:J,10,)</f>
        <v>18/Aug/1966</v>
      </c>
      <c r="M450" s="17">
        <f>VLOOKUP(A450,'Hospitalisation Details'!A:J,6,)</f>
        <v>22412.65</v>
      </c>
      <c r="N450" s="17" t="str">
        <f>VLOOKUP(A450,'Hospitalisation Details'!A:J,7,)</f>
        <v>tier - 3</v>
      </c>
      <c r="O450" t="str">
        <f>VLOOKUP(A450,'Hospitalisation Details'!A:J,8,)</f>
        <v>tier - 3</v>
      </c>
      <c r="P450" t="str">
        <f>VLOOKUP(A450,'Hospitalisation Details'!A:J,9,)</f>
        <v>R1014</v>
      </c>
      <c r="Q450">
        <f>VLOOKUP(A450,'Data Transformation'!DZ:EA,2,)</f>
        <v>57</v>
      </c>
    </row>
    <row r="451" spans="1:17" x14ac:dyDescent="0.3">
      <c r="A451" s="20" t="str">
        <f>'Customer Names'!A451</f>
        <v>Id450</v>
      </c>
      <c r="B451" s="20" t="str">
        <f>VLOOKUP(A451,'Data Transformation'!A:D,3,)</f>
        <v>Finelli</v>
      </c>
      <c r="C451">
        <f>VLOOKUP(A451,'Medical Examinations'!A:H,2,)</f>
        <v>24.225000000000001</v>
      </c>
      <c r="D451">
        <f>VLOOKUP(A451,'Medical Examinations'!A:H,3,)</f>
        <v>4.09</v>
      </c>
      <c r="E451" t="str">
        <f>VLOOKUP(A451,'Medical Examinations'!A:H,4,)</f>
        <v>No</v>
      </c>
      <c r="F451" t="str">
        <f>VLOOKUP(A451,'Medical Examinations'!A:H,5,)</f>
        <v>No</v>
      </c>
      <c r="G451" t="str">
        <f>VLOOKUP(A451,'Medical Examinations'!A:H,6,)</f>
        <v>No</v>
      </c>
      <c r="H451" t="str">
        <f>VLOOKUP(A451,'Medical Examinations'!A:H,7,)</f>
        <v>No major surgery</v>
      </c>
      <c r="I451" t="str">
        <f>VLOOKUP(A451,'Medical Examinations'!A:H,8,)</f>
        <v>No</v>
      </c>
      <c r="J451" t="str">
        <f>VLOOKUP('HEALTH CARE'!C451,'Data Transformation'!BR:BS,2,)</f>
        <v>NORMAL WEIGHT</v>
      </c>
      <c r="K451" t="str">
        <f>VLOOKUP(D451,'Data Transformation'!BV:BW,2,)</f>
        <v>NORMAL</v>
      </c>
      <c r="L451" t="str">
        <f>VLOOKUP(A451,'Hospitalisation Details'!A:J,10,)</f>
        <v>26/Aug/1999</v>
      </c>
      <c r="M451" s="17">
        <f>VLOOKUP(A451,'Hospitalisation Details'!A:J,6,)</f>
        <v>22395.74</v>
      </c>
      <c r="N451" s="17" t="str">
        <f>VLOOKUP(A451,'Hospitalisation Details'!A:J,7,)</f>
        <v>tier - 3</v>
      </c>
      <c r="O451" t="str">
        <f>VLOOKUP(A451,'Hospitalisation Details'!A:J,8,)</f>
        <v>tier - 2</v>
      </c>
      <c r="P451" t="str">
        <f>VLOOKUP(A451,'Hospitalisation Details'!A:J,9,)</f>
        <v>R1024</v>
      </c>
      <c r="Q451">
        <f>VLOOKUP(A451,'Data Transformation'!DZ:EA,2,)</f>
        <v>24</v>
      </c>
    </row>
    <row r="452" spans="1:17" x14ac:dyDescent="0.3">
      <c r="A452" s="20" t="str">
        <f>'Customer Names'!A452</f>
        <v>Id451</v>
      </c>
      <c r="B452" s="20" t="str">
        <f>VLOOKUP(A452,'Data Transformation'!A:D,3,)</f>
        <v>Palmer</v>
      </c>
      <c r="C452">
        <f>VLOOKUP(A452,'Medical Examinations'!A:H,2,)</f>
        <v>28.12</v>
      </c>
      <c r="D452">
        <f>VLOOKUP(A452,'Medical Examinations'!A:H,3,)</f>
        <v>4.88</v>
      </c>
      <c r="E452" t="str">
        <f>VLOOKUP(A452,'Medical Examinations'!A:H,4,)</f>
        <v>No</v>
      </c>
      <c r="F452" t="str">
        <f>VLOOKUP(A452,'Medical Examinations'!A:H,5,)</f>
        <v>No</v>
      </c>
      <c r="G452" t="str">
        <f>VLOOKUP(A452,'Medical Examinations'!A:H,6,)</f>
        <v>No</v>
      </c>
      <c r="H452" t="str">
        <f>VLOOKUP(A452,'Medical Examinations'!A:H,7,)</f>
        <v>No major surgery</v>
      </c>
      <c r="I452" t="str">
        <f>VLOOKUP(A452,'Medical Examinations'!A:H,8,)</f>
        <v>yes</v>
      </c>
      <c r="J452" t="str">
        <f>VLOOKUP('HEALTH CARE'!C452,'Data Transformation'!BR:BS,2,)</f>
        <v>OVER WEIGHT</v>
      </c>
      <c r="K452" t="str">
        <f>VLOOKUP(D452,'Data Transformation'!BV:BW,2,)</f>
        <v>NORMAL</v>
      </c>
      <c r="L452" t="str">
        <f>VLOOKUP(A452,'Hospitalisation Details'!A:J,10,)</f>
        <v>27/Dec/1982</v>
      </c>
      <c r="M452" s="17">
        <f>VLOOKUP(A452,'Hospitalisation Details'!A:J,6,)</f>
        <v>22331.57</v>
      </c>
      <c r="N452" s="17" t="str">
        <f>VLOOKUP(A452,'Hospitalisation Details'!A:J,7,)</f>
        <v>tier - 2</v>
      </c>
      <c r="O452" t="str">
        <f>VLOOKUP(A452,'Hospitalisation Details'!A:J,8,)</f>
        <v>tier - 3</v>
      </c>
      <c r="P452" t="str">
        <f>VLOOKUP(A452,'Hospitalisation Details'!A:J,9,)</f>
        <v>R1024</v>
      </c>
      <c r="Q452">
        <f>VLOOKUP(A452,'Data Transformation'!DZ:EA,2,)</f>
        <v>41</v>
      </c>
    </row>
    <row r="453" spans="1:17" x14ac:dyDescent="0.3">
      <c r="A453" s="20" t="str">
        <f>'Customer Names'!A453</f>
        <v>Id452</v>
      </c>
      <c r="B453" s="20" t="str">
        <f>VLOOKUP(A453,'Data Transformation'!A:D,3,)</f>
        <v>Wang</v>
      </c>
      <c r="C453">
        <f>VLOOKUP(A453,'Medical Examinations'!A:H,2,)</f>
        <v>23.21</v>
      </c>
      <c r="D453">
        <f>VLOOKUP(A453,'Medical Examinations'!A:H,3,)</f>
        <v>6.76</v>
      </c>
      <c r="E453" t="str">
        <f>VLOOKUP(A453,'Medical Examinations'!A:H,4,)</f>
        <v>No</v>
      </c>
      <c r="F453" t="str">
        <f>VLOOKUP(A453,'Medical Examinations'!A:H,5,)</f>
        <v>No</v>
      </c>
      <c r="G453" t="str">
        <f>VLOOKUP(A453,'Medical Examinations'!A:H,6,)</f>
        <v>No</v>
      </c>
      <c r="H453" t="str">
        <f>VLOOKUP(A453,'Medical Examinations'!A:H,7,)</f>
        <v>No major surgery</v>
      </c>
      <c r="I453" t="str">
        <f>VLOOKUP(A453,'Medical Examinations'!A:H,8,)</f>
        <v>yes</v>
      </c>
      <c r="J453" t="str">
        <f>VLOOKUP('HEALTH CARE'!C453,'Data Transformation'!BR:BS,2,)</f>
        <v>NORMAL WEIGHT</v>
      </c>
      <c r="K453" t="str">
        <f>VLOOKUP(D453,'Data Transformation'!BV:BW,2,)</f>
        <v>Diabetes</v>
      </c>
      <c r="L453" t="str">
        <f>VLOOKUP(A453,'Hospitalisation Details'!A:J,10,)</f>
        <v>16/Jun/1971</v>
      </c>
      <c r="M453" s="17">
        <f>VLOOKUP(A453,'Hospitalisation Details'!A:J,6,)</f>
        <v>22218.11</v>
      </c>
      <c r="N453" s="17" t="str">
        <f>VLOOKUP(A453,'Hospitalisation Details'!A:J,7,)</f>
        <v>tier - 2</v>
      </c>
      <c r="O453" t="str">
        <f>VLOOKUP(A453,'Hospitalisation Details'!A:J,8,)</f>
        <v>tier - 3</v>
      </c>
      <c r="P453" t="str">
        <f>VLOOKUP(A453,'Hospitalisation Details'!A:J,9,)</f>
        <v>R1013</v>
      </c>
      <c r="Q453">
        <f>VLOOKUP(A453,'Data Transformation'!DZ:EA,2,)</f>
        <v>52</v>
      </c>
    </row>
    <row r="454" spans="1:17" x14ac:dyDescent="0.3">
      <c r="A454" s="20" t="str">
        <f>'Customer Names'!A454</f>
        <v>Id453</v>
      </c>
      <c r="B454" s="20" t="str">
        <f>VLOOKUP(A454,'Data Transformation'!A:D,3,)</f>
        <v>Beasley</v>
      </c>
      <c r="C454">
        <f>VLOOKUP(A454,'Medical Examinations'!A:H,2,)</f>
        <v>23.98</v>
      </c>
      <c r="D454">
        <f>VLOOKUP(A454,'Medical Examinations'!A:H,3,)</f>
        <v>10.67</v>
      </c>
      <c r="E454" t="str">
        <f>VLOOKUP(A454,'Medical Examinations'!A:H,4,)</f>
        <v>No</v>
      </c>
      <c r="F454" t="str">
        <f>VLOOKUP(A454,'Medical Examinations'!A:H,5,)</f>
        <v>No</v>
      </c>
      <c r="G454" t="str">
        <f>VLOOKUP(A454,'Medical Examinations'!A:H,6,)</f>
        <v>No</v>
      </c>
      <c r="H454" t="str">
        <f>VLOOKUP(A454,'Medical Examinations'!A:H,7,)</f>
        <v>No major surgery</v>
      </c>
      <c r="I454" t="str">
        <f>VLOOKUP(A454,'Medical Examinations'!A:H,8,)</f>
        <v>No</v>
      </c>
      <c r="J454" t="str">
        <f>VLOOKUP('HEALTH CARE'!C454,'Data Transformation'!BR:BS,2,)</f>
        <v>NORMAL WEIGHT</v>
      </c>
      <c r="K454" t="str">
        <f>VLOOKUP(D454,'Data Transformation'!BV:BW,2,)</f>
        <v>Diabetes</v>
      </c>
      <c r="L454" t="str">
        <f>VLOOKUP(A454,'Hospitalisation Details'!A:J,10,)</f>
        <v>24/Aug/1965</v>
      </c>
      <c r="M454" s="17">
        <f>VLOOKUP(A454,'Hospitalisation Details'!A:J,6,)</f>
        <v>22192.44</v>
      </c>
      <c r="N454" s="17" t="str">
        <f>VLOOKUP(A454,'Hospitalisation Details'!A:J,7,)</f>
        <v>tier - 3</v>
      </c>
      <c r="O454" t="str">
        <f>VLOOKUP(A454,'Hospitalisation Details'!A:J,8,)</f>
        <v>tier - 1</v>
      </c>
      <c r="P454" t="str">
        <f>VLOOKUP(A454,'Hospitalisation Details'!A:J,9,)</f>
        <v>R1013</v>
      </c>
      <c r="Q454">
        <f>VLOOKUP(A454,'Data Transformation'!DZ:EA,2,)</f>
        <v>58</v>
      </c>
    </row>
    <row r="455" spans="1:17" x14ac:dyDescent="0.3">
      <c r="A455" s="20" t="str">
        <f>'Customer Names'!A455</f>
        <v>Id454</v>
      </c>
      <c r="B455" s="20" t="str">
        <f>VLOOKUP(A455,'Data Transformation'!A:D,3,)</f>
        <v>Bedbury</v>
      </c>
      <c r="C455">
        <f>VLOOKUP(A455,'Medical Examinations'!A:H,2,)</f>
        <v>30</v>
      </c>
      <c r="D455">
        <f>VLOOKUP(A455,'Medical Examinations'!A:H,3,)</f>
        <v>6.21</v>
      </c>
      <c r="E455" t="str">
        <f>VLOOKUP(A455,'Medical Examinations'!A:H,4,)</f>
        <v>No</v>
      </c>
      <c r="F455" t="str">
        <f>VLOOKUP(A455,'Medical Examinations'!A:H,5,)</f>
        <v>No</v>
      </c>
      <c r="G455" t="str">
        <f>VLOOKUP(A455,'Medical Examinations'!A:H,6,)</f>
        <v>No</v>
      </c>
      <c r="H455" t="str">
        <f>VLOOKUP(A455,'Medical Examinations'!A:H,7,)</f>
        <v>No major surgery</v>
      </c>
      <c r="I455" t="str">
        <f>VLOOKUP(A455,'Medical Examinations'!A:H,8,)</f>
        <v>yes</v>
      </c>
      <c r="J455" t="str">
        <f>VLOOKUP('HEALTH CARE'!C455,'Data Transformation'!BR:BS,2,)</f>
        <v>OBESITY</v>
      </c>
      <c r="K455" t="str">
        <f>VLOOKUP(D455,'Data Transformation'!BV:BW,2,)</f>
        <v>Prediabetes</v>
      </c>
      <c r="L455" t="str">
        <f>VLOOKUP(A455,'Hospitalisation Details'!A:J,10,)</f>
        <v>12/Sep/1980</v>
      </c>
      <c r="M455" s="17">
        <f>VLOOKUP(A455,'Hospitalisation Details'!A:J,6,)</f>
        <v>22144.03</v>
      </c>
      <c r="N455" s="17" t="str">
        <f>VLOOKUP(A455,'Hospitalisation Details'!A:J,7,)</f>
        <v>tier - 2</v>
      </c>
      <c r="O455" t="str">
        <f>VLOOKUP(A455,'Hospitalisation Details'!A:J,8,)</f>
        <v>tier - 2</v>
      </c>
      <c r="P455" t="str">
        <f>VLOOKUP(A455,'Hospitalisation Details'!A:J,9,)</f>
        <v>R1011</v>
      </c>
      <c r="Q455">
        <f>VLOOKUP(A455,'Data Transformation'!DZ:EA,2,)</f>
        <v>43</v>
      </c>
    </row>
    <row r="456" spans="1:17" x14ac:dyDescent="0.3">
      <c r="A456" s="20" t="str">
        <f>'Customer Names'!A456</f>
        <v>Id455</v>
      </c>
      <c r="B456" s="20" t="str">
        <f>VLOOKUP(A456,'Data Transformation'!A:D,3,)</f>
        <v>Stemberger</v>
      </c>
      <c r="C456">
        <f>VLOOKUP(A456,'Medical Examinations'!A:H,2,)</f>
        <v>17.350000000000001</v>
      </c>
      <c r="D456">
        <f>VLOOKUP(A456,'Medical Examinations'!A:H,3,)</f>
        <v>5.03</v>
      </c>
      <c r="E456" t="str">
        <f>VLOOKUP(A456,'Medical Examinations'!A:H,4,)</f>
        <v>yes</v>
      </c>
      <c r="F456" t="str">
        <f>VLOOKUP(A456,'Medical Examinations'!A:H,5,)</f>
        <v>No</v>
      </c>
      <c r="G456" t="str">
        <f>VLOOKUP(A456,'Medical Examinations'!A:H,6,)</f>
        <v>No</v>
      </c>
      <c r="H456" t="str">
        <f>VLOOKUP(A456,'Medical Examinations'!A:H,7,)</f>
        <v>No major surgery</v>
      </c>
      <c r="I456" t="str">
        <f>VLOOKUP(A456,'Medical Examinations'!A:H,8,)</f>
        <v>yes</v>
      </c>
      <c r="J456" t="str">
        <f>VLOOKUP('HEALTH CARE'!C456,'Data Transformation'!BR:BS,2,)</f>
        <v>UNDER WEIGHT</v>
      </c>
      <c r="K456" t="str">
        <f>VLOOKUP(D456,'Data Transformation'!BV:BW,2,)</f>
        <v>NORMAL</v>
      </c>
      <c r="L456" t="str">
        <f>VLOOKUP(A456,'Hospitalisation Details'!A:J,10,)</f>
        <v>28/Aug/2001</v>
      </c>
      <c r="M456" s="17">
        <f>VLOOKUP(A456,'Hospitalisation Details'!A:J,6,)</f>
        <v>22097.62</v>
      </c>
      <c r="N456" s="17" t="str">
        <f>VLOOKUP(A456,'Hospitalisation Details'!A:J,7,)</f>
        <v>tier - 3</v>
      </c>
      <c r="O456" t="str">
        <f>VLOOKUP(A456,'Hospitalisation Details'!A:J,8,)</f>
        <v>tier - 1</v>
      </c>
      <c r="P456" t="str">
        <f>VLOOKUP(A456,'Hospitalisation Details'!A:J,9,)</f>
        <v>R1011</v>
      </c>
      <c r="Q456">
        <f>VLOOKUP(A456,'Data Transformation'!DZ:EA,2,)</f>
        <v>22</v>
      </c>
    </row>
    <row r="457" spans="1:17" x14ac:dyDescent="0.3">
      <c r="A457" s="20" t="str">
        <f>'Customer Names'!A457</f>
        <v>Id456</v>
      </c>
      <c r="B457" s="20" t="str">
        <f>VLOOKUP(A457,'Data Transformation'!A:D,3,)</f>
        <v>Chebet</v>
      </c>
      <c r="C457">
        <f>VLOOKUP(A457,'Medical Examinations'!A:H,2,)</f>
        <v>22.704999999999998</v>
      </c>
      <c r="D457">
        <f>VLOOKUP(A457,'Medical Examinations'!A:H,3,)</f>
        <v>5.27</v>
      </c>
      <c r="E457" t="str">
        <f>VLOOKUP(A457,'Medical Examinations'!A:H,4,)</f>
        <v>No</v>
      </c>
      <c r="F457" t="str">
        <f>VLOOKUP(A457,'Medical Examinations'!A:H,5,)</f>
        <v>No</v>
      </c>
      <c r="G457" t="str">
        <f>VLOOKUP(A457,'Medical Examinations'!A:H,6,)</f>
        <v>No</v>
      </c>
      <c r="H457" t="str">
        <f>VLOOKUP(A457,'Medical Examinations'!A:H,7,)</f>
        <v>No major surgery</v>
      </c>
      <c r="I457" t="str">
        <f>VLOOKUP(A457,'Medical Examinations'!A:H,8,)</f>
        <v>No</v>
      </c>
      <c r="J457" t="str">
        <f>VLOOKUP('HEALTH CARE'!C457,'Data Transformation'!BR:BS,2,)</f>
        <v>NORMAL WEIGHT</v>
      </c>
      <c r="K457" t="str">
        <f>VLOOKUP(D457,'Data Transformation'!BV:BW,2,)</f>
        <v>NORMAL</v>
      </c>
      <c r="L457" t="str">
        <f>VLOOKUP(A457,'Hospitalisation Details'!A:J,10,)</f>
        <v>14/Oct/1989</v>
      </c>
      <c r="M457" s="17">
        <f>VLOOKUP(A457,'Hospitalisation Details'!A:J,6,)</f>
        <v>21984.47</v>
      </c>
      <c r="N457" s="17" t="str">
        <f>VLOOKUP(A457,'Hospitalisation Details'!A:J,7,)</f>
        <v>tier - 3</v>
      </c>
      <c r="O457" t="str">
        <f>VLOOKUP(A457,'Hospitalisation Details'!A:J,8,)</f>
        <v>tier - 1</v>
      </c>
      <c r="P457" t="str">
        <f>VLOOKUP(A457,'Hospitalisation Details'!A:J,9,)</f>
        <v>R1012</v>
      </c>
      <c r="Q457">
        <f>VLOOKUP(A457,'Data Transformation'!DZ:EA,2,)</f>
        <v>34</v>
      </c>
    </row>
    <row r="458" spans="1:17" x14ac:dyDescent="0.3">
      <c r="A458" s="20" t="str">
        <f>'Customer Names'!A458</f>
        <v>Id457</v>
      </c>
      <c r="B458" s="20" t="str">
        <f>VLOOKUP(A458,'Data Transformation'!A:D,3,)</f>
        <v>Muir</v>
      </c>
      <c r="C458">
        <f>VLOOKUP(A458,'Medical Examinations'!A:H,2,)</f>
        <v>25.41</v>
      </c>
      <c r="D458">
        <f>VLOOKUP(A458,'Medical Examinations'!A:H,3,)</f>
        <v>10.53</v>
      </c>
      <c r="E458" t="str">
        <f>VLOOKUP(A458,'Medical Examinations'!A:H,4,)</f>
        <v>yes</v>
      </c>
      <c r="F458" t="str">
        <f>VLOOKUP(A458,'Medical Examinations'!A:H,5,)</f>
        <v>No</v>
      </c>
      <c r="G458" t="str">
        <f>VLOOKUP(A458,'Medical Examinations'!A:H,6,)</f>
        <v>No</v>
      </c>
      <c r="H458">
        <f>VLOOKUP(A458,'Medical Examinations'!A:H,7,)</f>
        <v>1</v>
      </c>
      <c r="I458" t="str">
        <f>VLOOKUP(A458,'Medical Examinations'!A:H,8,)</f>
        <v>yes</v>
      </c>
      <c r="J458" t="str">
        <f>VLOOKUP('HEALTH CARE'!C458,'Data Transformation'!BR:BS,2,)</f>
        <v>OVER WEIGHT</v>
      </c>
      <c r="K458" t="str">
        <f>VLOOKUP(D458,'Data Transformation'!BV:BW,2,)</f>
        <v>Diabetes</v>
      </c>
      <c r="L458" t="str">
        <f>VLOOKUP(A458,'Hospitalisation Details'!A:J,10,)</f>
        <v>19/Dec/1975</v>
      </c>
      <c r="M458" s="17">
        <f>VLOOKUP(A458,'Hospitalisation Details'!A:J,6,)</f>
        <v>21978.68</v>
      </c>
      <c r="N458" s="17" t="str">
        <f>VLOOKUP(A458,'Hospitalisation Details'!A:J,7,)</f>
        <v>tier - 3</v>
      </c>
      <c r="O458" t="str">
        <f>VLOOKUP(A458,'Hospitalisation Details'!A:J,8,)</f>
        <v>tier - 3</v>
      </c>
      <c r="P458" t="str">
        <f>VLOOKUP(A458,'Hospitalisation Details'!A:J,9,)</f>
        <v>R1013</v>
      </c>
      <c r="Q458">
        <f>VLOOKUP(A458,'Data Transformation'!DZ:EA,2,)</f>
        <v>48</v>
      </c>
    </row>
    <row r="459" spans="1:17" x14ac:dyDescent="0.3">
      <c r="A459" s="20" t="str">
        <f>'Customer Names'!A459</f>
        <v>Id458</v>
      </c>
      <c r="B459" s="20" t="str">
        <f>VLOOKUP(A459,'Data Transformation'!A:D,3,)</f>
        <v>Yang</v>
      </c>
      <c r="C459">
        <f>VLOOKUP(A459,'Medical Examinations'!A:H,2,)</f>
        <v>18.23</v>
      </c>
      <c r="D459">
        <f>VLOOKUP(A459,'Medical Examinations'!A:H,3,)</f>
        <v>5.78</v>
      </c>
      <c r="E459" t="str">
        <f>VLOOKUP(A459,'Medical Examinations'!A:H,4,)</f>
        <v>No</v>
      </c>
      <c r="F459" t="str">
        <f>VLOOKUP(A459,'Medical Examinations'!A:H,5,)</f>
        <v>No</v>
      </c>
      <c r="G459" t="str">
        <f>VLOOKUP(A459,'Medical Examinations'!A:H,6,)</f>
        <v>Yes</v>
      </c>
      <c r="H459">
        <f>VLOOKUP(A459,'Medical Examinations'!A:H,7,)</f>
        <v>1</v>
      </c>
      <c r="I459" t="str">
        <f>VLOOKUP(A459,'Medical Examinations'!A:H,8,)</f>
        <v>yes</v>
      </c>
      <c r="J459" t="str">
        <f>VLOOKUP('HEALTH CARE'!C459,'Data Transformation'!BR:BS,2,)</f>
        <v>UNDER WEIGHT</v>
      </c>
      <c r="K459" t="str">
        <f>VLOOKUP(D459,'Data Transformation'!BV:BW,2,)</f>
        <v>Prediabetes</v>
      </c>
      <c r="L459" t="str">
        <f>VLOOKUP(A459,'Hospitalisation Details'!A:J,10,)</f>
        <v>28/Sep/2003</v>
      </c>
      <c r="M459" s="17">
        <f>VLOOKUP(A459,'Hospitalisation Details'!A:J,6,)</f>
        <v>21882.400000000001</v>
      </c>
      <c r="N459" s="17" t="str">
        <f>VLOOKUP(A459,'Hospitalisation Details'!A:J,7,)</f>
        <v>tier - 2</v>
      </c>
      <c r="O459" t="str">
        <f>VLOOKUP(A459,'Hospitalisation Details'!A:J,8,)</f>
        <v>tier - 1</v>
      </c>
      <c r="P459" t="str">
        <f>VLOOKUP(A459,'Hospitalisation Details'!A:J,9,)</f>
        <v>R1011</v>
      </c>
      <c r="Q459">
        <f>VLOOKUP(A459,'Data Transformation'!DZ:EA,2,)</f>
        <v>20</v>
      </c>
    </row>
    <row r="460" spans="1:17" x14ac:dyDescent="0.3">
      <c r="A460" s="20" t="str">
        <f>'Customer Names'!A460</f>
        <v>Id459</v>
      </c>
      <c r="B460" s="20" t="str">
        <f>VLOOKUP(A460,'Data Transformation'!A:D,3,)</f>
        <v>Gravel</v>
      </c>
      <c r="C460">
        <f>VLOOKUP(A460,'Medical Examinations'!A:H,2,)</f>
        <v>24.7</v>
      </c>
      <c r="D460">
        <f>VLOOKUP(A460,'Medical Examinations'!A:H,3,)</f>
        <v>4.3600000000000003</v>
      </c>
      <c r="E460" t="str">
        <f>VLOOKUP(A460,'Medical Examinations'!A:H,4,)</f>
        <v>No</v>
      </c>
      <c r="F460" t="str">
        <f>VLOOKUP(A460,'Medical Examinations'!A:H,5,)</f>
        <v>No</v>
      </c>
      <c r="G460" t="str">
        <f>VLOOKUP(A460,'Medical Examinations'!A:H,6,)</f>
        <v>Yes</v>
      </c>
      <c r="H460">
        <f>VLOOKUP(A460,'Medical Examinations'!A:H,7,)</f>
        <v>1</v>
      </c>
      <c r="I460" t="str">
        <f>VLOOKUP(A460,'Medical Examinations'!A:H,8,)</f>
        <v>yes</v>
      </c>
      <c r="J460" t="str">
        <f>VLOOKUP('HEALTH CARE'!C460,'Data Transformation'!BR:BS,2,)</f>
        <v>NORMAL WEIGHT</v>
      </c>
      <c r="K460" t="str">
        <f>VLOOKUP(D460,'Data Transformation'!BV:BW,2,)</f>
        <v>NORMAL</v>
      </c>
      <c r="L460" t="str">
        <f>VLOOKUP(A460,'Hospitalisation Details'!A:J,10,)</f>
        <v>17/Aug/1979</v>
      </c>
      <c r="M460" s="17">
        <f>VLOOKUP(A460,'Hospitalisation Details'!A:J,6,)</f>
        <v>21880.82</v>
      </c>
      <c r="N460" s="17" t="str">
        <f>VLOOKUP(A460,'Hospitalisation Details'!A:J,7,)</f>
        <v>tier - 3</v>
      </c>
      <c r="O460" t="str">
        <f>VLOOKUP(A460,'Hospitalisation Details'!A:J,8,)</f>
        <v>tier - 1</v>
      </c>
      <c r="P460" t="str">
        <f>VLOOKUP(A460,'Hospitalisation Details'!A:J,9,)</f>
        <v>R1012</v>
      </c>
      <c r="Q460">
        <f>VLOOKUP(A460,'Data Transformation'!DZ:EA,2,)</f>
        <v>44</v>
      </c>
    </row>
    <row r="461" spans="1:17" x14ac:dyDescent="0.3">
      <c r="A461" s="20" t="str">
        <f>'Customer Names'!A461</f>
        <v>Id460</v>
      </c>
      <c r="B461" s="20" t="str">
        <f>VLOOKUP(A461,'Data Transformation'!A:D,3,)</f>
        <v>Smith</v>
      </c>
      <c r="C461">
        <f>VLOOKUP(A461,'Medical Examinations'!A:H,2,)</f>
        <v>37.4</v>
      </c>
      <c r="D461">
        <f>VLOOKUP(A461,'Medical Examinations'!A:H,3,)</f>
        <v>9.7200000000000006</v>
      </c>
      <c r="E461" t="str">
        <f>VLOOKUP(A461,'Medical Examinations'!A:H,4,)</f>
        <v>yes</v>
      </c>
      <c r="F461" t="str">
        <f>VLOOKUP(A461,'Medical Examinations'!A:H,5,)</f>
        <v>No</v>
      </c>
      <c r="G461" t="str">
        <f>VLOOKUP(A461,'Medical Examinations'!A:H,6,)</f>
        <v>Yes</v>
      </c>
      <c r="H461">
        <f>VLOOKUP(A461,'Medical Examinations'!A:H,7,)</f>
        <v>1</v>
      </c>
      <c r="I461" t="str">
        <f>VLOOKUP(A461,'Medical Examinations'!A:H,8,)</f>
        <v>No</v>
      </c>
      <c r="J461" t="str">
        <f>VLOOKUP('HEALTH CARE'!C461,'Data Transformation'!BR:BS,2,)</f>
        <v>OBESITY</v>
      </c>
      <c r="K461" t="str">
        <f>VLOOKUP(D461,'Data Transformation'!BV:BW,2,)</f>
        <v>Diabetes</v>
      </c>
      <c r="L461" t="str">
        <f>VLOOKUP(A461,'Hospitalisation Details'!A:J,10,)</f>
        <v>27/Aug/1963</v>
      </c>
      <c r="M461" s="17">
        <f>VLOOKUP(A461,'Hospitalisation Details'!A:J,6,)</f>
        <v>21797</v>
      </c>
      <c r="N461" s="17" t="str">
        <f>VLOOKUP(A461,'Hospitalisation Details'!A:J,7,)</f>
        <v>tier - 3</v>
      </c>
      <c r="O461" t="str">
        <f>VLOOKUP(A461,'Hospitalisation Details'!A:J,8,)</f>
        <v>tier - 1</v>
      </c>
      <c r="P461" t="str">
        <f>VLOOKUP(A461,'Hospitalisation Details'!A:J,9,)</f>
        <v>R1011</v>
      </c>
      <c r="Q461">
        <f>VLOOKUP(A461,'Data Transformation'!DZ:EA,2,)</f>
        <v>60</v>
      </c>
    </row>
    <row r="462" spans="1:17" x14ac:dyDescent="0.3">
      <c r="A462" s="20" t="str">
        <f>'Customer Names'!A462</f>
        <v>Id461</v>
      </c>
      <c r="B462" s="20" t="str">
        <f>VLOOKUP(A462,'Data Transformation'!A:D,3,)</f>
        <v>Williams</v>
      </c>
      <c r="C462">
        <f>VLOOKUP(A462,'Medical Examinations'!A:H,2,)</f>
        <v>26.885000000000002</v>
      </c>
      <c r="D462">
        <f>VLOOKUP(A462,'Medical Examinations'!A:H,3,)</f>
        <v>5.18</v>
      </c>
      <c r="E462" t="str">
        <f>VLOOKUP(A462,'Medical Examinations'!A:H,4,)</f>
        <v>No</v>
      </c>
      <c r="F462" t="str">
        <f>VLOOKUP(A462,'Medical Examinations'!A:H,5,)</f>
        <v>No</v>
      </c>
      <c r="G462" t="str">
        <f>VLOOKUP(A462,'Medical Examinations'!A:H,6,)</f>
        <v>Yes</v>
      </c>
      <c r="H462">
        <f>VLOOKUP(A462,'Medical Examinations'!A:H,7,)</f>
        <v>1</v>
      </c>
      <c r="I462" t="str">
        <f>VLOOKUP(A462,'Medical Examinations'!A:H,8,)</f>
        <v>yes</v>
      </c>
      <c r="J462" t="str">
        <f>VLOOKUP('HEALTH CARE'!C462,'Data Transformation'!BR:BS,2,)</f>
        <v>OVER WEIGHT</v>
      </c>
      <c r="K462" t="str">
        <f>VLOOKUP(D462,'Data Transformation'!BV:BW,2,)</f>
        <v>NORMAL</v>
      </c>
      <c r="L462" t="str">
        <f>VLOOKUP(A462,'Hospitalisation Details'!A:J,10,)</f>
        <v>28/Sep/1979</v>
      </c>
      <c r="M462" s="17">
        <f>VLOOKUP(A462,'Hospitalisation Details'!A:J,6,)</f>
        <v>21774.32</v>
      </c>
      <c r="N462" s="17" t="str">
        <f>VLOOKUP(A462,'Hospitalisation Details'!A:J,7,)</f>
        <v>tier - 3</v>
      </c>
      <c r="O462" t="str">
        <f>VLOOKUP(A462,'Hospitalisation Details'!A:J,8,)</f>
        <v>tier - 2</v>
      </c>
      <c r="P462" t="str">
        <f>VLOOKUP(A462,'Hospitalisation Details'!A:J,9,)</f>
        <v>R1012</v>
      </c>
      <c r="Q462">
        <f>VLOOKUP(A462,'Data Transformation'!DZ:EA,2,)</f>
        <v>44</v>
      </c>
    </row>
    <row r="463" spans="1:17" x14ac:dyDescent="0.3">
      <c r="A463" s="20" t="str">
        <f>'Customer Names'!A463</f>
        <v>Id462</v>
      </c>
      <c r="B463" s="20" t="str">
        <f>VLOOKUP(A463,'Data Transformation'!A:D,3,)</f>
        <v>Meyer</v>
      </c>
      <c r="C463">
        <f>VLOOKUP(A463,'Medical Examinations'!A:H,2,)</f>
        <v>25.27</v>
      </c>
      <c r="D463">
        <f>VLOOKUP(A463,'Medical Examinations'!A:H,3,)</f>
        <v>5.29</v>
      </c>
      <c r="E463" t="str">
        <f>VLOOKUP(A463,'Medical Examinations'!A:H,4,)</f>
        <v>No</v>
      </c>
      <c r="F463" t="str">
        <f>VLOOKUP(A463,'Medical Examinations'!A:H,5,)</f>
        <v>No</v>
      </c>
      <c r="G463" t="str">
        <f>VLOOKUP(A463,'Medical Examinations'!A:H,6,)</f>
        <v>Yes</v>
      </c>
      <c r="H463">
        <f>VLOOKUP(A463,'Medical Examinations'!A:H,7,)</f>
        <v>1</v>
      </c>
      <c r="I463" t="str">
        <f>VLOOKUP(A463,'Medical Examinations'!A:H,8,)</f>
        <v>yes</v>
      </c>
      <c r="J463" t="str">
        <f>VLOOKUP('HEALTH CARE'!C463,'Data Transformation'!BR:BS,2,)</f>
        <v>OVER WEIGHT</v>
      </c>
      <c r="K463" t="str">
        <f>VLOOKUP(D463,'Data Transformation'!BV:BW,2,)</f>
        <v>NORMAL</v>
      </c>
      <c r="L463" t="str">
        <f>VLOOKUP(A463,'Hospitalisation Details'!A:J,10,)</f>
        <v>20/Sep/1979</v>
      </c>
      <c r="M463" s="17">
        <f>VLOOKUP(A463,'Hospitalisation Details'!A:J,6,)</f>
        <v>21771.34</v>
      </c>
      <c r="N463" s="17" t="str">
        <f>VLOOKUP(A463,'Hospitalisation Details'!A:J,7,)</f>
        <v>tier - 3</v>
      </c>
      <c r="O463" t="str">
        <f>VLOOKUP(A463,'Hospitalisation Details'!A:J,8,)</f>
        <v>tier - 1</v>
      </c>
      <c r="P463" t="str">
        <f>VLOOKUP(A463,'Hospitalisation Details'!A:J,9,)</f>
        <v>R1024</v>
      </c>
      <c r="Q463">
        <f>VLOOKUP(A463,'Data Transformation'!DZ:EA,2,)</f>
        <v>44</v>
      </c>
    </row>
    <row r="464" spans="1:17" x14ac:dyDescent="0.3">
      <c r="A464" s="20" t="str">
        <f>'Customer Names'!A464</f>
        <v>Id463</v>
      </c>
      <c r="B464" s="20" t="str">
        <f>VLOOKUP(A464,'Data Transformation'!A:D,3,)</f>
        <v>Jamieson</v>
      </c>
      <c r="C464">
        <f>VLOOKUP(A464,'Medical Examinations'!A:H,2,)</f>
        <v>23.655000000000001</v>
      </c>
      <c r="D464">
        <f>VLOOKUP(A464,'Medical Examinations'!A:H,3,)</f>
        <v>4.8600000000000003</v>
      </c>
      <c r="E464" t="str">
        <f>VLOOKUP(A464,'Medical Examinations'!A:H,4,)</f>
        <v>yes</v>
      </c>
      <c r="F464" t="str">
        <f>VLOOKUP(A464,'Medical Examinations'!A:H,5,)</f>
        <v>No</v>
      </c>
      <c r="G464" t="str">
        <f>VLOOKUP(A464,'Medical Examinations'!A:H,6,)</f>
        <v>No</v>
      </c>
      <c r="H464" t="str">
        <f>VLOOKUP(A464,'Medical Examinations'!A:H,7,)</f>
        <v>No major surgery</v>
      </c>
      <c r="I464" t="str">
        <f>VLOOKUP(A464,'Medical Examinations'!A:H,8,)</f>
        <v>yes</v>
      </c>
      <c r="J464" t="str">
        <f>VLOOKUP('HEALTH CARE'!C464,'Data Transformation'!BR:BS,2,)</f>
        <v>NORMAL WEIGHT</v>
      </c>
      <c r="K464" t="str">
        <f>VLOOKUP(D464,'Data Transformation'!BV:BW,2,)</f>
        <v>NORMAL</v>
      </c>
      <c r="L464" t="str">
        <f>VLOOKUP(A464,'Hospitalisation Details'!A:J,10,)</f>
        <v>18/Jul/1976</v>
      </c>
      <c r="M464" s="17">
        <f>VLOOKUP(A464,'Hospitalisation Details'!A:J,6,)</f>
        <v>21677.279999999999</v>
      </c>
      <c r="N464" s="17" t="str">
        <f>VLOOKUP(A464,'Hospitalisation Details'!A:J,7,)</f>
        <v>tier - 3</v>
      </c>
      <c r="O464" t="str">
        <f>VLOOKUP(A464,'Hospitalisation Details'!A:J,8,)</f>
        <v>tier - 1</v>
      </c>
      <c r="P464" t="str">
        <f>VLOOKUP(A464,'Hospitalisation Details'!A:J,9,)</f>
        <v>R1012</v>
      </c>
      <c r="Q464">
        <f>VLOOKUP(A464,'Data Transformation'!DZ:EA,2,)</f>
        <v>47</v>
      </c>
    </row>
    <row r="465" spans="1:17" x14ac:dyDescent="0.3">
      <c r="A465" s="20" t="str">
        <f>'Customer Names'!A465</f>
        <v>Id464</v>
      </c>
      <c r="B465" s="20" t="str">
        <f>VLOOKUP(A465,'Data Transformation'!A:D,3,)</f>
        <v>Dufeal</v>
      </c>
      <c r="C465">
        <f>VLOOKUP(A465,'Medical Examinations'!A:H,2,)</f>
        <v>55.05</v>
      </c>
      <c r="D465">
        <f>VLOOKUP(A465,'Medical Examinations'!A:H,3,)</f>
        <v>7.66</v>
      </c>
      <c r="E465" t="str">
        <f>VLOOKUP(A465,'Medical Examinations'!A:H,4,)</f>
        <v>No</v>
      </c>
      <c r="F465" t="str">
        <f>VLOOKUP(A465,'Medical Examinations'!A:H,5,)</f>
        <v>No</v>
      </c>
      <c r="G465" t="str">
        <f>VLOOKUP(A465,'Medical Examinations'!A:H,6,)</f>
        <v>No</v>
      </c>
      <c r="H465" t="str">
        <f>VLOOKUP(A465,'Medical Examinations'!A:H,7,)</f>
        <v>No major surgery</v>
      </c>
      <c r="I465" t="str">
        <f>VLOOKUP(A465,'Medical Examinations'!A:H,8,)</f>
        <v>No</v>
      </c>
      <c r="J465" t="str">
        <f>VLOOKUP('HEALTH CARE'!C465,'Data Transformation'!BR:BS,2,)</f>
        <v>OBESITY</v>
      </c>
      <c r="K465" t="str">
        <f>VLOOKUP(D465,'Data Transformation'!BV:BW,2,)</f>
        <v>Diabetes</v>
      </c>
      <c r="L465" t="str">
        <f>VLOOKUP(A465,'Hospitalisation Details'!A:J,10,)</f>
        <v>16/Nov/1962</v>
      </c>
      <c r="M465" s="17">
        <f>VLOOKUP(A465,'Hospitalisation Details'!A:J,6,)</f>
        <v>21661.16</v>
      </c>
      <c r="N465" s="17" t="str">
        <f>VLOOKUP(A465,'Hospitalisation Details'!A:J,7,)</f>
        <v>tier - 2</v>
      </c>
      <c r="O465" t="str">
        <f>VLOOKUP(A465,'Hospitalisation Details'!A:J,8,)</f>
        <v>tier - 2</v>
      </c>
      <c r="P465" t="str">
        <f>VLOOKUP(A465,'Hospitalisation Details'!A:J,9,)</f>
        <v>R1012</v>
      </c>
      <c r="Q465">
        <f>VLOOKUP(A465,'Data Transformation'!DZ:EA,2,)</f>
        <v>61</v>
      </c>
    </row>
    <row r="466" spans="1:17" x14ac:dyDescent="0.3">
      <c r="A466" s="20" t="str">
        <f>'Customer Names'!A466</f>
        <v>Id465</v>
      </c>
      <c r="B466" s="20" t="str">
        <f>VLOOKUP(A466,'Data Transformation'!A:D,3,)</f>
        <v>Sansonetti</v>
      </c>
      <c r="C466">
        <f>VLOOKUP(A466,'Medical Examinations'!A:H,2,)</f>
        <v>24.89</v>
      </c>
      <c r="D466">
        <f>VLOOKUP(A466,'Medical Examinations'!A:H,3,)</f>
        <v>6.1</v>
      </c>
      <c r="E466" t="str">
        <f>VLOOKUP(A466,'Medical Examinations'!A:H,4,)</f>
        <v>yes</v>
      </c>
      <c r="F466" t="str">
        <f>VLOOKUP(A466,'Medical Examinations'!A:H,5,)</f>
        <v>No</v>
      </c>
      <c r="G466" t="str">
        <f>VLOOKUP(A466,'Medical Examinations'!A:H,6,)</f>
        <v>Yes</v>
      </c>
      <c r="H466">
        <f>VLOOKUP(A466,'Medical Examinations'!A:H,7,)</f>
        <v>1</v>
      </c>
      <c r="I466" t="str">
        <f>VLOOKUP(A466,'Medical Examinations'!A:H,8,)</f>
        <v>yes</v>
      </c>
      <c r="J466" t="str">
        <f>VLOOKUP('HEALTH CARE'!C466,'Data Transformation'!BR:BS,2,)</f>
        <v>NORMAL WEIGHT</v>
      </c>
      <c r="K466" t="str">
        <f>VLOOKUP(D466,'Data Transformation'!BV:BW,2,)</f>
        <v>Prediabetes</v>
      </c>
      <c r="L466" t="str">
        <f>VLOOKUP(A466,'Hospitalisation Details'!A:J,10,)</f>
        <v>25/Dec/1983</v>
      </c>
      <c r="M466" s="17">
        <f>VLOOKUP(A466,'Hospitalisation Details'!A:J,6,)</f>
        <v>21659.93</v>
      </c>
      <c r="N466" s="17" t="str">
        <f>VLOOKUP(A466,'Hospitalisation Details'!A:J,7,)</f>
        <v>tier - 3</v>
      </c>
      <c r="O466" t="str">
        <f>VLOOKUP(A466,'Hospitalisation Details'!A:J,8,)</f>
        <v>tier - 3</v>
      </c>
      <c r="P466" t="str">
        <f>VLOOKUP(A466,'Hospitalisation Details'!A:J,9,)</f>
        <v>R1024</v>
      </c>
      <c r="Q466">
        <f>VLOOKUP(A466,'Data Transformation'!DZ:EA,2,)</f>
        <v>40</v>
      </c>
    </row>
    <row r="467" spans="1:17" x14ac:dyDescent="0.3">
      <c r="A467" s="20" t="str">
        <f>'Customer Names'!A467</f>
        <v>Id466</v>
      </c>
      <c r="B467" s="20" t="str">
        <f>VLOOKUP(A467,'Data Transformation'!A:D,3,)</f>
        <v>Koneazny</v>
      </c>
      <c r="C467">
        <f>VLOOKUP(A467,'Medical Examinations'!A:H,2,)</f>
        <v>18.715</v>
      </c>
      <c r="D467">
        <f>VLOOKUP(A467,'Medical Examinations'!A:H,3,)</f>
        <v>4.4400000000000004</v>
      </c>
      <c r="E467" t="str">
        <f>VLOOKUP(A467,'Medical Examinations'!A:H,4,)</f>
        <v>No</v>
      </c>
      <c r="F467" t="str">
        <f>VLOOKUP(A467,'Medical Examinations'!A:H,5,)</f>
        <v>No</v>
      </c>
      <c r="G467" t="str">
        <f>VLOOKUP(A467,'Medical Examinations'!A:H,6,)</f>
        <v>No</v>
      </c>
      <c r="H467" t="str">
        <f>VLOOKUP(A467,'Medical Examinations'!A:H,7,)</f>
        <v>No major surgery</v>
      </c>
      <c r="I467" t="str">
        <f>VLOOKUP(A467,'Medical Examinations'!A:H,8,)</f>
        <v>No</v>
      </c>
      <c r="J467" t="str">
        <f>VLOOKUP('HEALTH CARE'!C467,'Data Transformation'!BR:BS,2,)</f>
        <v>NORMAL WEIGHT</v>
      </c>
      <c r="K467" t="str">
        <f>VLOOKUP(D467,'Data Transformation'!BV:BW,2,)</f>
        <v>NORMAL</v>
      </c>
      <c r="L467" t="str">
        <f>VLOOKUP(A467,'Hospitalisation Details'!A:J,10,)</f>
        <v>12/Jun/1999</v>
      </c>
      <c r="M467" s="17">
        <f>VLOOKUP(A467,'Hospitalisation Details'!A:J,6,)</f>
        <v>21595.38</v>
      </c>
      <c r="N467" s="17" t="str">
        <f>VLOOKUP(A467,'Hospitalisation Details'!A:J,7,)</f>
        <v>tier - 2</v>
      </c>
      <c r="O467" t="str">
        <f>VLOOKUP(A467,'Hospitalisation Details'!A:J,8,)</f>
        <v>tier - 3</v>
      </c>
      <c r="P467" t="str">
        <f>VLOOKUP(A467,'Hospitalisation Details'!A:J,9,)</f>
        <v>R1012</v>
      </c>
      <c r="Q467">
        <f>VLOOKUP(A467,'Data Transformation'!DZ:EA,2,)</f>
        <v>24</v>
      </c>
    </row>
    <row r="468" spans="1:17" x14ac:dyDescent="0.3">
      <c r="A468" s="20" t="str">
        <f>'Customer Names'!A468</f>
        <v>Id467</v>
      </c>
      <c r="B468" s="20" t="str">
        <f>VLOOKUP(A468,'Data Transformation'!A:D,3,)</f>
        <v>Johnson</v>
      </c>
      <c r="C468">
        <f>VLOOKUP(A468,'Medical Examinations'!A:H,2,)</f>
        <v>28.12</v>
      </c>
      <c r="D468">
        <f>VLOOKUP(A468,'Medical Examinations'!A:H,3,)</f>
        <v>6.15</v>
      </c>
      <c r="E468" t="str">
        <f>VLOOKUP(A468,'Medical Examinations'!A:H,4,)</f>
        <v>No</v>
      </c>
      <c r="F468" t="str">
        <f>VLOOKUP(A468,'Medical Examinations'!A:H,5,)</f>
        <v>No</v>
      </c>
      <c r="G468" t="str">
        <f>VLOOKUP(A468,'Medical Examinations'!A:H,6,)</f>
        <v>No</v>
      </c>
      <c r="H468" t="str">
        <f>VLOOKUP(A468,'Medical Examinations'!A:H,7,)</f>
        <v>No major surgery</v>
      </c>
      <c r="I468" t="str">
        <f>VLOOKUP(A468,'Medical Examinations'!A:H,8,)</f>
        <v>yes</v>
      </c>
      <c r="J468" t="str">
        <f>VLOOKUP('HEALTH CARE'!C468,'Data Transformation'!BR:BS,2,)</f>
        <v>OVER WEIGHT</v>
      </c>
      <c r="K468" t="str">
        <f>VLOOKUP(D468,'Data Transformation'!BV:BW,2,)</f>
        <v>Prediabetes</v>
      </c>
      <c r="L468" t="str">
        <f>VLOOKUP(A468,'Hospitalisation Details'!A:J,10,)</f>
        <v>21/Nov/1990</v>
      </c>
      <c r="M468" s="17">
        <f>VLOOKUP(A468,'Hospitalisation Details'!A:J,6,)</f>
        <v>21472.48</v>
      </c>
      <c r="N468" s="17" t="str">
        <f>VLOOKUP(A468,'Hospitalisation Details'!A:J,7,)</f>
        <v>tier - 2</v>
      </c>
      <c r="O468" t="str">
        <f>VLOOKUP(A468,'Hospitalisation Details'!A:J,8,)</f>
        <v>tier - 2</v>
      </c>
      <c r="P468" t="str">
        <f>VLOOKUP(A468,'Hospitalisation Details'!A:J,9,)</f>
        <v>R1012</v>
      </c>
      <c r="Q468">
        <f>VLOOKUP(A468,'Data Transformation'!DZ:EA,2,)</f>
        <v>33</v>
      </c>
    </row>
    <row r="469" spans="1:17" x14ac:dyDescent="0.3">
      <c r="A469" s="20" t="str">
        <f>'Customer Names'!A469</f>
        <v>Id468</v>
      </c>
      <c r="B469" s="20" t="str">
        <f>VLOOKUP(A469,'Data Transformation'!A:D,3,)</f>
        <v>Glasson</v>
      </c>
      <c r="C469">
        <f>VLOOKUP(A469,'Medical Examinations'!A:H,2,)</f>
        <v>26.6</v>
      </c>
      <c r="D469">
        <f>VLOOKUP(A469,'Medical Examinations'!A:H,3,)</f>
        <v>4.53</v>
      </c>
      <c r="E469" t="str">
        <f>VLOOKUP(A469,'Medical Examinations'!A:H,4,)</f>
        <v>No</v>
      </c>
      <c r="F469" t="str">
        <f>VLOOKUP(A469,'Medical Examinations'!A:H,5,)</f>
        <v>No</v>
      </c>
      <c r="G469" t="str">
        <f>VLOOKUP(A469,'Medical Examinations'!A:H,6,)</f>
        <v>No</v>
      </c>
      <c r="H469" t="str">
        <f>VLOOKUP(A469,'Medical Examinations'!A:H,7,)</f>
        <v>No major surgery</v>
      </c>
      <c r="I469" t="str">
        <f>VLOOKUP(A469,'Medical Examinations'!A:H,8,)</f>
        <v>yes</v>
      </c>
      <c r="J469" t="str">
        <f>VLOOKUP('HEALTH CARE'!C469,'Data Transformation'!BR:BS,2,)</f>
        <v>OVER WEIGHT</v>
      </c>
      <c r="K469" t="str">
        <f>VLOOKUP(D469,'Data Transformation'!BV:BW,2,)</f>
        <v>NORMAL</v>
      </c>
      <c r="L469" t="str">
        <f>VLOOKUP(A469,'Hospitalisation Details'!A:J,10,)</f>
        <v>4/Sep/1980</v>
      </c>
      <c r="M469" s="17">
        <f>VLOOKUP(A469,'Hospitalisation Details'!A:J,6,)</f>
        <v>21348.71</v>
      </c>
      <c r="N469" s="17" t="str">
        <f>VLOOKUP(A469,'Hospitalisation Details'!A:J,7,)</f>
        <v>tier - 2</v>
      </c>
      <c r="O469" t="str">
        <f>VLOOKUP(A469,'Hospitalisation Details'!A:J,8,)</f>
        <v>tier - 1</v>
      </c>
      <c r="P469" t="str">
        <f>VLOOKUP(A469,'Hospitalisation Details'!A:J,9,)</f>
        <v>R1012</v>
      </c>
      <c r="Q469">
        <f>VLOOKUP(A469,'Data Transformation'!DZ:EA,2,)</f>
        <v>43</v>
      </c>
    </row>
    <row r="470" spans="1:17" x14ac:dyDescent="0.3">
      <c r="A470" s="20" t="str">
        <f>'Customer Names'!A470</f>
        <v>Id469</v>
      </c>
      <c r="B470" s="20" t="str">
        <f>VLOOKUP(A470,'Data Transformation'!A:D,3,)</f>
        <v>Canitz</v>
      </c>
      <c r="C470">
        <f>VLOOKUP(A470,'Medical Examinations'!A:H,2,)</f>
        <v>30.114999999999998</v>
      </c>
      <c r="D470">
        <f>VLOOKUP(A470,'Medical Examinations'!A:H,3,)</f>
        <v>5.48</v>
      </c>
      <c r="E470" t="str">
        <f>VLOOKUP(A470,'Medical Examinations'!A:H,4,)</f>
        <v>No</v>
      </c>
      <c r="F470" t="str">
        <f>VLOOKUP(A470,'Medical Examinations'!A:H,5,)</f>
        <v>yes</v>
      </c>
      <c r="G470" t="str">
        <f>VLOOKUP(A470,'Medical Examinations'!A:H,6,)</f>
        <v>No</v>
      </c>
      <c r="H470">
        <f>VLOOKUP(A470,'Medical Examinations'!A:H,7,)</f>
        <v>1</v>
      </c>
      <c r="I470" t="str">
        <f>VLOOKUP(A470,'Medical Examinations'!A:H,8,)</f>
        <v>No</v>
      </c>
      <c r="J470" t="str">
        <f>VLOOKUP('HEALTH CARE'!C470,'Data Transformation'!BR:BS,2,)</f>
        <v>OBESITY</v>
      </c>
      <c r="K470" t="str">
        <f>VLOOKUP(D470,'Data Transformation'!BV:BW,2,)</f>
        <v>NORMAL</v>
      </c>
      <c r="L470" t="str">
        <f>VLOOKUP(A470,'Hospitalisation Details'!A:J,10,)</f>
        <v>4/Aug/2004</v>
      </c>
      <c r="M470" s="17">
        <f>VLOOKUP(A470,'Hospitalisation Details'!A:J,6,)</f>
        <v>21344.85</v>
      </c>
      <c r="N470" s="17" t="str">
        <f>VLOOKUP(A470,'Hospitalisation Details'!A:J,7,)</f>
        <v>tier - 3</v>
      </c>
      <c r="O470" t="str">
        <f>VLOOKUP(A470,'Hospitalisation Details'!A:J,8,)</f>
        <v>tier - 1</v>
      </c>
      <c r="P470" t="str">
        <f>VLOOKUP(A470,'Hospitalisation Details'!A:J,9,)</f>
        <v>R1024</v>
      </c>
      <c r="Q470">
        <f>VLOOKUP(A470,'Data Transformation'!DZ:EA,2,)</f>
        <v>19</v>
      </c>
    </row>
    <row r="471" spans="1:17" x14ac:dyDescent="0.3">
      <c r="A471" s="20" t="str">
        <f>'Customer Names'!A471</f>
        <v>Id470</v>
      </c>
      <c r="B471" s="20" t="str">
        <f>VLOOKUP(A471,'Data Transformation'!A:D,3,)</f>
        <v>Li</v>
      </c>
      <c r="C471">
        <f>VLOOKUP(A471,'Medical Examinations'!A:H,2,)</f>
        <v>24.605</v>
      </c>
      <c r="D471">
        <f>VLOOKUP(A471,'Medical Examinations'!A:H,3,)</f>
        <v>5.48</v>
      </c>
      <c r="E471" t="str">
        <f>VLOOKUP(A471,'Medical Examinations'!A:H,4,)</f>
        <v>No</v>
      </c>
      <c r="F471" t="str">
        <f>VLOOKUP(A471,'Medical Examinations'!A:H,5,)</f>
        <v>No</v>
      </c>
      <c r="G471" t="str">
        <f>VLOOKUP(A471,'Medical Examinations'!A:H,6,)</f>
        <v>No</v>
      </c>
      <c r="H471" t="str">
        <f>VLOOKUP(A471,'Medical Examinations'!A:H,7,)</f>
        <v>No major surgery</v>
      </c>
      <c r="I471" t="str">
        <f>VLOOKUP(A471,'Medical Examinations'!A:H,8,)</f>
        <v>yes</v>
      </c>
      <c r="J471" t="str">
        <f>VLOOKUP('HEALTH CARE'!C471,'Data Transformation'!BR:BS,2,)</f>
        <v>NORMAL WEIGHT</v>
      </c>
      <c r="K471" t="str">
        <f>VLOOKUP(D471,'Data Transformation'!BV:BW,2,)</f>
        <v>NORMAL</v>
      </c>
      <c r="L471" t="str">
        <f>VLOOKUP(A471,'Hospitalisation Details'!A:J,10,)</f>
        <v>10/Dec/1980</v>
      </c>
      <c r="M471" s="17">
        <f>VLOOKUP(A471,'Hospitalisation Details'!A:J,6,)</f>
        <v>21259.38</v>
      </c>
      <c r="N471" s="17" t="str">
        <f>VLOOKUP(A471,'Hospitalisation Details'!A:J,7,)</f>
        <v>tier - 3</v>
      </c>
      <c r="O471" t="str">
        <f>VLOOKUP(A471,'Hospitalisation Details'!A:J,8,)</f>
        <v>tier - 3</v>
      </c>
      <c r="P471" t="str">
        <f>VLOOKUP(A471,'Hospitalisation Details'!A:J,9,)</f>
        <v>R1019</v>
      </c>
      <c r="Q471">
        <f>VLOOKUP(A471,'Data Transformation'!DZ:EA,2,)</f>
        <v>43</v>
      </c>
    </row>
    <row r="472" spans="1:17" x14ac:dyDescent="0.3">
      <c r="A472" s="20" t="str">
        <f>'Customer Names'!A472</f>
        <v>Id471</v>
      </c>
      <c r="B472" s="20" t="str">
        <f>VLOOKUP(A472,'Data Transformation'!A:D,3,)</f>
        <v>Parsons</v>
      </c>
      <c r="C472">
        <f>VLOOKUP(A472,'Medical Examinations'!A:H,2,)</f>
        <v>29.6</v>
      </c>
      <c r="D472">
        <f>VLOOKUP(A472,'Medical Examinations'!A:H,3,)</f>
        <v>8.1</v>
      </c>
      <c r="E472" t="str">
        <f>VLOOKUP(A472,'Medical Examinations'!A:H,4,)</f>
        <v>No</v>
      </c>
      <c r="F472" t="str">
        <f>VLOOKUP(A472,'Medical Examinations'!A:H,5,)</f>
        <v>No</v>
      </c>
      <c r="G472" t="str">
        <f>VLOOKUP(A472,'Medical Examinations'!A:H,6,)</f>
        <v>No</v>
      </c>
      <c r="H472" t="str">
        <f>VLOOKUP(A472,'Medical Examinations'!A:H,7,)</f>
        <v>No major surgery</v>
      </c>
      <c r="I472" t="str">
        <f>VLOOKUP(A472,'Medical Examinations'!A:H,8,)</f>
        <v>No</v>
      </c>
      <c r="J472" t="str">
        <f>VLOOKUP('HEALTH CARE'!C472,'Data Transformation'!BR:BS,2,)</f>
        <v>OVER WEIGHT</v>
      </c>
      <c r="K472" t="str">
        <f>VLOOKUP(D472,'Data Transformation'!BV:BW,2,)</f>
        <v>Diabetes</v>
      </c>
      <c r="L472" t="str">
        <f>VLOOKUP(A472,'Hospitalisation Details'!A:J,10,)</f>
        <v>3/Sep/1974</v>
      </c>
      <c r="M472" s="17">
        <f>VLOOKUP(A472,'Hospitalisation Details'!A:J,6,)</f>
        <v>21232.18</v>
      </c>
      <c r="N472" s="17" t="str">
        <f>VLOOKUP(A472,'Hospitalisation Details'!A:J,7,)</f>
        <v>tier - 3</v>
      </c>
      <c r="O472" t="str">
        <f>VLOOKUP(A472,'Hospitalisation Details'!A:J,8,)</f>
        <v>tier - 2</v>
      </c>
      <c r="P472" t="str">
        <f>VLOOKUP(A472,'Hospitalisation Details'!A:J,9,)</f>
        <v>R1011</v>
      </c>
      <c r="Q472">
        <f>VLOOKUP(A472,'Data Transformation'!DZ:EA,2,)</f>
        <v>49</v>
      </c>
    </row>
    <row r="473" spans="1:17" x14ac:dyDescent="0.3">
      <c r="A473" s="20" t="str">
        <f>'Customer Names'!A473</f>
        <v>Id472</v>
      </c>
      <c r="B473" s="20" t="str">
        <f>VLOOKUP(A473,'Data Transformation'!A:D,3,)</f>
        <v>Raulli</v>
      </c>
      <c r="C473">
        <f>VLOOKUP(A473,'Medical Examinations'!A:H,2,)</f>
        <v>24.42</v>
      </c>
      <c r="D473">
        <f>VLOOKUP(A473,'Medical Examinations'!A:H,3,)</f>
        <v>7.16</v>
      </c>
      <c r="E473" t="str">
        <f>VLOOKUP(A473,'Medical Examinations'!A:H,4,)</f>
        <v>No</v>
      </c>
      <c r="F473" t="str">
        <f>VLOOKUP(A473,'Medical Examinations'!A:H,5,)</f>
        <v>No</v>
      </c>
      <c r="G473" t="str">
        <f>VLOOKUP(A473,'Medical Examinations'!A:H,6,)</f>
        <v>No</v>
      </c>
      <c r="H473" t="str">
        <f>VLOOKUP(A473,'Medical Examinations'!A:H,7,)</f>
        <v>No major surgery</v>
      </c>
      <c r="I473" t="str">
        <f>VLOOKUP(A473,'Medical Examinations'!A:H,8,)</f>
        <v>yes</v>
      </c>
      <c r="J473" t="str">
        <f>VLOOKUP('HEALTH CARE'!C473,'Data Transformation'!BR:BS,2,)</f>
        <v>NORMAL WEIGHT</v>
      </c>
      <c r="K473" t="str">
        <f>VLOOKUP(D473,'Data Transformation'!BV:BW,2,)</f>
        <v>Diabetes</v>
      </c>
      <c r="L473" t="str">
        <f>VLOOKUP(A473,'Hospitalisation Details'!A:J,10,)</f>
        <v>14/Oct/1974</v>
      </c>
      <c r="M473" s="17">
        <f>VLOOKUP(A473,'Hospitalisation Details'!A:J,6,)</f>
        <v>21223.68</v>
      </c>
      <c r="N473" s="17" t="str">
        <f>VLOOKUP(A473,'Hospitalisation Details'!A:J,7,)</f>
        <v>tier - 3</v>
      </c>
      <c r="O473" t="str">
        <f>VLOOKUP(A473,'Hospitalisation Details'!A:J,8,)</f>
        <v>tier - 2</v>
      </c>
      <c r="P473" t="str">
        <f>VLOOKUP(A473,'Hospitalisation Details'!A:J,9,)</f>
        <v>R1013</v>
      </c>
      <c r="Q473">
        <f>VLOOKUP(A473,'Data Transformation'!DZ:EA,2,)</f>
        <v>49</v>
      </c>
    </row>
    <row r="474" spans="1:17" x14ac:dyDescent="0.3">
      <c r="A474" s="20" t="str">
        <f>'Customer Names'!A474</f>
        <v>Id473</v>
      </c>
      <c r="B474" s="20" t="str">
        <f>VLOOKUP(A474,'Data Transformation'!A:D,3,)</f>
        <v>Frome</v>
      </c>
      <c r="C474">
        <f>VLOOKUP(A474,'Medical Examinations'!A:H,2,)</f>
        <v>20.9</v>
      </c>
      <c r="D474">
        <f>VLOOKUP(A474,'Medical Examinations'!A:H,3,)</f>
        <v>4.55</v>
      </c>
      <c r="E474" t="str">
        <f>VLOOKUP(A474,'Medical Examinations'!A:H,4,)</f>
        <v>yes</v>
      </c>
      <c r="F474" t="str">
        <f>VLOOKUP(A474,'Medical Examinations'!A:H,5,)</f>
        <v>No</v>
      </c>
      <c r="G474" t="str">
        <f>VLOOKUP(A474,'Medical Examinations'!A:H,6,)</f>
        <v>Yes</v>
      </c>
      <c r="H474">
        <f>VLOOKUP(A474,'Medical Examinations'!A:H,7,)</f>
        <v>1</v>
      </c>
      <c r="I474" t="str">
        <f>VLOOKUP(A474,'Medical Examinations'!A:H,8,)</f>
        <v>yes</v>
      </c>
      <c r="J474" t="str">
        <f>VLOOKUP('HEALTH CARE'!C474,'Data Transformation'!BR:BS,2,)</f>
        <v>NORMAL WEIGHT</v>
      </c>
      <c r="K474" t="str">
        <f>VLOOKUP(D474,'Data Transformation'!BV:BW,2,)</f>
        <v>NORMAL</v>
      </c>
      <c r="L474" t="str">
        <f>VLOOKUP(A474,'Hospitalisation Details'!A:J,10,)</f>
        <v>26/Aug/1969</v>
      </c>
      <c r="M474" s="17">
        <f>VLOOKUP(A474,'Hospitalisation Details'!A:J,6,)</f>
        <v>21195.82</v>
      </c>
      <c r="N474" s="17" t="str">
        <f>VLOOKUP(A474,'Hospitalisation Details'!A:J,7,)</f>
        <v>tier - 3</v>
      </c>
      <c r="O474" t="str">
        <f>VLOOKUP(A474,'Hospitalisation Details'!A:J,8,)</f>
        <v>tier - 1</v>
      </c>
      <c r="P474" t="str">
        <f>VLOOKUP(A474,'Hospitalisation Details'!A:J,9,)</f>
        <v>R1013</v>
      </c>
      <c r="Q474">
        <f>VLOOKUP(A474,'Data Transformation'!DZ:EA,2,)</f>
        <v>54</v>
      </c>
    </row>
    <row r="475" spans="1:17" x14ac:dyDescent="0.3">
      <c r="A475" s="20" t="str">
        <f>'Customer Names'!A475</f>
        <v>Id474</v>
      </c>
      <c r="B475" s="20" t="str">
        <f>VLOOKUP(A475,'Data Transformation'!A:D,3,)</f>
        <v>Sevcik</v>
      </c>
      <c r="C475">
        <f>VLOOKUP(A475,'Medical Examinations'!A:H,2,)</f>
        <v>22.895</v>
      </c>
      <c r="D475">
        <f>VLOOKUP(A475,'Medical Examinations'!A:H,3,)</f>
        <v>6.03</v>
      </c>
      <c r="E475" t="str">
        <f>VLOOKUP(A475,'Medical Examinations'!A:H,4,)</f>
        <v>No</v>
      </c>
      <c r="F475" t="str">
        <f>VLOOKUP(A475,'Medical Examinations'!A:H,5,)</f>
        <v>No</v>
      </c>
      <c r="G475" t="str">
        <f>VLOOKUP(A475,'Medical Examinations'!A:H,6,)</f>
        <v>No</v>
      </c>
      <c r="H475" t="str">
        <f>VLOOKUP(A475,'Medical Examinations'!A:H,7,)</f>
        <v>No major surgery</v>
      </c>
      <c r="I475" t="str">
        <f>VLOOKUP(A475,'Medical Examinations'!A:H,8,)</f>
        <v>yes</v>
      </c>
      <c r="J475" t="str">
        <f>VLOOKUP('HEALTH CARE'!C475,'Data Transformation'!BR:BS,2,)</f>
        <v>NORMAL WEIGHT</v>
      </c>
      <c r="K475" t="str">
        <f>VLOOKUP(D475,'Data Transformation'!BV:BW,2,)</f>
        <v>Prediabetes</v>
      </c>
      <c r="L475" t="str">
        <f>VLOOKUP(A475,'Hospitalisation Details'!A:J,10,)</f>
        <v>23/Nov/1977</v>
      </c>
      <c r="M475" s="17">
        <f>VLOOKUP(A475,'Hospitalisation Details'!A:J,6,)</f>
        <v>21098.55</v>
      </c>
      <c r="N475" s="17" t="str">
        <f>VLOOKUP(A475,'Hospitalisation Details'!A:J,7,)</f>
        <v>tier - 3</v>
      </c>
      <c r="O475" t="str">
        <f>VLOOKUP(A475,'Hospitalisation Details'!A:J,8,)</f>
        <v>tier - 3</v>
      </c>
      <c r="P475" t="str">
        <f>VLOOKUP(A475,'Hospitalisation Details'!A:J,9,)</f>
        <v>R1012</v>
      </c>
      <c r="Q475">
        <f>VLOOKUP(A475,'Data Transformation'!DZ:EA,2,)</f>
        <v>46</v>
      </c>
    </row>
    <row r="476" spans="1:17" x14ac:dyDescent="0.3">
      <c r="A476" s="20" t="str">
        <f>'Customer Names'!A476</f>
        <v>Id475</v>
      </c>
      <c r="B476" s="20" t="str">
        <f>VLOOKUP(A476,'Data Transformation'!A:D,3,)</f>
        <v>Narang</v>
      </c>
      <c r="C476">
        <f>VLOOKUP(A476,'Medical Examinations'!A:H,2,)</f>
        <v>28.3</v>
      </c>
      <c r="D476">
        <f>VLOOKUP(A476,'Medical Examinations'!A:H,3,)</f>
        <v>5.47</v>
      </c>
      <c r="E476" t="str">
        <f>VLOOKUP(A476,'Medical Examinations'!A:H,4,)</f>
        <v>yes</v>
      </c>
      <c r="F476" t="str">
        <f>VLOOKUP(A476,'Medical Examinations'!A:H,5,)</f>
        <v>No</v>
      </c>
      <c r="G476" t="str">
        <f>VLOOKUP(A476,'Medical Examinations'!A:H,6,)</f>
        <v>Yes</v>
      </c>
      <c r="H476">
        <f>VLOOKUP(A476,'Medical Examinations'!A:H,7,)</f>
        <v>1</v>
      </c>
      <c r="I476" t="str">
        <f>VLOOKUP(A476,'Medical Examinations'!A:H,8,)</f>
        <v>yes</v>
      </c>
      <c r="J476" t="str">
        <f>VLOOKUP('HEALTH CARE'!C476,'Data Transformation'!BR:BS,2,)</f>
        <v>OVER WEIGHT</v>
      </c>
      <c r="K476" t="str">
        <f>VLOOKUP(D476,'Data Transformation'!BV:BW,2,)</f>
        <v>NORMAL</v>
      </c>
      <c r="L476" t="str">
        <f>VLOOKUP(A476,'Hospitalisation Details'!A:J,10,)</f>
        <v>2/Jul/1983</v>
      </c>
      <c r="M476" s="17">
        <f>VLOOKUP(A476,'Hospitalisation Details'!A:J,6,)</f>
        <v>21082.16</v>
      </c>
      <c r="N476" s="17" t="str">
        <f>VLOOKUP(A476,'Hospitalisation Details'!A:J,7,)</f>
        <v>tier - 3</v>
      </c>
      <c r="O476" t="str">
        <f>VLOOKUP(A476,'Hospitalisation Details'!A:J,8,)</f>
        <v>tier - 2</v>
      </c>
      <c r="P476" t="str">
        <f>VLOOKUP(A476,'Hospitalisation Details'!A:J,9,)</f>
        <v>R1011</v>
      </c>
      <c r="Q476">
        <f>VLOOKUP(A476,'Data Transformation'!DZ:EA,2,)</f>
        <v>40</v>
      </c>
    </row>
    <row r="477" spans="1:17" x14ac:dyDescent="0.3">
      <c r="A477" s="20" t="str">
        <f>'Customer Names'!A477</f>
        <v>Id476</v>
      </c>
      <c r="B477" s="20" t="str">
        <f>VLOOKUP(A477,'Data Transformation'!A:D,3,)</f>
        <v>Royston</v>
      </c>
      <c r="C477">
        <f>VLOOKUP(A477,'Medical Examinations'!A:H,2,)</f>
        <v>54.3</v>
      </c>
      <c r="D477">
        <f>VLOOKUP(A477,'Medical Examinations'!A:H,3,)</f>
        <v>4.1500000000000004</v>
      </c>
      <c r="E477" t="str">
        <f>VLOOKUP(A477,'Medical Examinations'!A:H,4,)</f>
        <v>yes</v>
      </c>
      <c r="F477" t="str">
        <f>VLOOKUP(A477,'Medical Examinations'!A:H,5,)</f>
        <v>No</v>
      </c>
      <c r="G477" t="str">
        <f>VLOOKUP(A477,'Medical Examinations'!A:H,6,)</f>
        <v>No</v>
      </c>
      <c r="H477">
        <f>VLOOKUP(A477,'Medical Examinations'!A:H,7,)</f>
        <v>1</v>
      </c>
      <c r="I477" t="str">
        <f>VLOOKUP(A477,'Medical Examinations'!A:H,8,)</f>
        <v>No</v>
      </c>
      <c r="J477" t="str">
        <f>VLOOKUP('HEALTH CARE'!C477,'Data Transformation'!BR:BS,2,)</f>
        <v>OBESITY</v>
      </c>
      <c r="K477" t="str">
        <f>VLOOKUP(D477,'Data Transformation'!BV:BW,2,)</f>
        <v>NORMAL</v>
      </c>
      <c r="L477" t="str">
        <f>VLOOKUP(A477,'Hospitalisation Details'!A:J,10,)</f>
        <v>19/Nov/1964</v>
      </c>
      <c r="M477" s="17">
        <f>VLOOKUP(A477,'Hospitalisation Details'!A:J,6,)</f>
        <v>20893.060000000001</v>
      </c>
      <c r="N477" s="17" t="str">
        <f>VLOOKUP(A477,'Hospitalisation Details'!A:J,7,)</f>
        <v>tier - 2</v>
      </c>
      <c r="O477" t="str">
        <f>VLOOKUP(A477,'Hospitalisation Details'!A:J,8,)</f>
        <v>tier - 3</v>
      </c>
      <c r="P477" t="str">
        <f>VLOOKUP(A477,'Hospitalisation Details'!A:J,9,)</f>
        <v>R1012</v>
      </c>
      <c r="Q477">
        <f>VLOOKUP(A477,'Data Transformation'!DZ:EA,2,)</f>
        <v>59</v>
      </c>
    </row>
    <row r="478" spans="1:17" x14ac:dyDescent="0.3">
      <c r="A478" s="20" t="str">
        <f>'Customer Names'!A478</f>
        <v>Id477</v>
      </c>
      <c r="B478" s="20" t="str">
        <f>VLOOKUP(A478,'Data Transformation'!A:D,3,)</f>
        <v>Tieri</v>
      </c>
      <c r="C478">
        <f>VLOOKUP(A478,'Medical Examinations'!A:H,2,)</f>
        <v>33.344999999999999</v>
      </c>
      <c r="D478">
        <f>VLOOKUP(A478,'Medical Examinations'!A:H,3,)</f>
        <v>11.32</v>
      </c>
      <c r="E478" t="str">
        <f>VLOOKUP(A478,'Medical Examinations'!A:H,4,)</f>
        <v>yes</v>
      </c>
      <c r="F478" t="str">
        <f>VLOOKUP(A478,'Medical Examinations'!A:H,5,)</f>
        <v>No</v>
      </c>
      <c r="G478" t="str">
        <f>VLOOKUP(A478,'Medical Examinations'!A:H,6,)</f>
        <v>No</v>
      </c>
      <c r="H478">
        <f>VLOOKUP(A478,'Medical Examinations'!A:H,7,)</f>
        <v>1</v>
      </c>
      <c r="I478" t="str">
        <f>VLOOKUP(A478,'Medical Examinations'!A:H,8,)</f>
        <v>No</v>
      </c>
      <c r="J478" t="str">
        <f>VLOOKUP('HEALTH CARE'!C478,'Data Transformation'!BR:BS,2,)</f>
        <v>OBESITY</v>
      </c>
      <c r="K478" t="str">
        <f>VLOOKUP(D478,'Data Transformation'!BV:BW,2,)</f>
        <v>Diabetes</v>
      </c>
      <c r="L478" t="str">
        <f>VLOOKUP(A478,'Hospitalisation Details'!A:J,10,)</f>
        <v>8/Dec/1975</v>
      </c>
      <c r="M478" s="17">
        <f>VLOOKUP(A478,'Hospitalisation Details'!A:J,6,)</f>
        <v>20878.78</v>
      </c>
      <c r="N478" s="17" t="str">
        <f>VLOOKUP(A478,'Hospitalisation Details'!A:J,7,)</f>
        <v>tier - 2</v>
      </c>
      <c r="O478" t="str">
        <f>VLOOKUP(A478,'Hospitalisation Details'!A:J,8,)</f>
        <v>tier - 1</v>
      </c>
      <c r="P478" t="str">
        <f>VLOOKUP(A478,'Hospitalisation Details'!A:J,9,)</f>
        <v>R1024</v>
      </c>
      <c r="Q478">
        <f>VLOOKUP(A478,'Data Transformation'!DZ:EA,2,)</f>
        <v>48</v>
      </c>
    </row>
    <row r="479" spans="1:17" x14ac:dyDescent="0.3">
      <c r="A479" s="20" t="str">
        <f>'Customer Names'!A479</f>
        <v>Id478</v>
      </c>
      <c r="B479" s="20" t="str">
        <f>VLOOKUP(A479,'Data Transformation'!A:D,3,)</f>
        <v>Whitney</v>
      </c>
      <c r="C479">
        <f>VLOOKUP(A479,'Medical Examinations'!A:H,2,)</f>
        <v>33</v>
      </c>
      <c r="D479">
        <f>VLOOKUP(A479,'Medical Examinations'!A:H,3,)</f>
        <v>9.51</v>
      </c>
      <c r="E479" t="str">
        <f>VLOOKUP(A479,'Medical Examinations'!A:H,4,)</f>
        <v>yes</v>
      </c>
      <c r="F479" t="str">
        <f>VLOOKUP(A479,'Medical Examinations'!A:H,5,)</f>
        <v>No</v>
      </c>
      <c r="G479" t="str">
        <f>VLOOKUP(A479,'Medical Examinations'!A:H,6,)</f>
        <v>No</v>
      </c>
      <c r="H479" t="str">
        <f>VLOOKUP(A479,'Medical Examinations'!A:H,7,)</f>
        <v>No major surgery</v>
      </c>
      <c r="I479" t="str">
        <f>VLOOKUP(A479,'Medical Examinations'!A:H,8,)</f>
        <v>No</v>
      </c>
      <c r="J479" t="str">
        <f>VLOOKUP('HEALTH CARE'!C479,'Data Transformation'!BR:BS,2,)</f>
        <v>OBESITY</v>
      </c>
      <c r="K479" t="str">
        <f>VLOOKUP(D479,'Data Transformation'!BV:BW,2,)</f>
        <v>Diabetes</v>
      </c>
      <c r="L479" t="str">
        <f>VLOOKUP(A479,'Hospitalisation Details'!A:J,10,)</f>
        <v>8/Sep/1967</v>
      </c>
      <c r="M479" s="17">
        <f>VLOOKUP(A479,'Hospitalisation Details'!A:J,6,)</f>
        <v>20781.490000000002</v>
      </c>
      <c r="N479" s="17" t="str">
        <f>VLOOKUP(A479,'Hospitalisation Details'!A:J,7,)</f>
        <v>tier - 2</v>
      </c>
      <c r="O479" t="str">
        <f>VLOOKUP(A479,'Hospitalisation Details'!A:J,8,)</f>
        <v>tier - 3</v>
      </c>
      <c r="P479" t="str">
        <f>VLOOKUP(A479,'Hospitalisation Details'!A:J,9,)</f>
        <v>R1013</v>
      </c>
      <c r="Q479">
        <f>VLOOKUP(A479,'Data Transformation'!DZ:EA,2,)</f>
        <v>56</v>
      </c>
    </row>
    <row r="480" spans="1:17" x14ac:dyDescent="0.3">
      <c r="A480" s="20" t="str">
        <f>'Customer Names'!A480</f>
        <v>Id479</v>
      </c>
      <c r="B480" s="20" t="str">
        <f>VLOOKUP(A480,'Data Transformation'!A:D,3,)</f>
        <v>Wandzilak</v>
      </c>
      <c r="C480">
        <f>VLOOKUP(A480,'Medical Examinations'!A:H,2,)</f>
        <v>28.024999999999999</v>
      </c>
      <c r="D480">
        <f>VLOOKUP(A480,'Medical Examinations'!A:H,3,)</f>
        <v>7.67</v>
      </c>
      <c r="E480" t="str">
        <f>VLOOKUP(A480,'Medical Examinations'!A:H,4,)</f>
        <v>yes</v>
      </c>
      <c r="F480" t="str">
        <f>VLOOKUP(A480,'Medical Examinations'!A:H,5,)</f>
        <v>No</v>
      </c>
      <c r="G480" t="str">
        <f>VLOOKUP(A480,'Medical Examinations'!A:H,6,)</f>
        <v>No</v>
      </c>
      <c r="H480">
        <f>VLOOKUP(A480,'Medical Examinations'!A:H,7,)</f>
        <v>1</v>
      </c>
      <c r="I480" t="str">
        <f>VLOOKUP(A480,'Medical Examinations'!A:H,8,)</f>
        <v>yes</v>
      </c>
      <c r="J480" t="str">
        <f>VLOOKUP('HEALTH CARE'!C480,'Data Transformation'!BR:BS,2,)</f>
        <v>OVER WEIGHT</v>
      </c>
      <c r="K480" t="str">
        <f>VLOOKUP(D480,'Data Transformation'!BV:BW,2,)</f>
        <v>Diabetes</v>
      </c>
      <c r="L480" t="str">
        <f>VLOOKUP(A480,'Hospitalisation Details'!A:J,10,)</f>
        <v>4/Aug/1986</v>
      </c>
      <c r="M480" s="17">
        <f>VLOOKUP(A480,'Hospitalisation Details'!A:J,6,)</f>
        <v>20773.63</v>
      </c>
      <c r="N480" s="17" t="str">
        <f>VLOOKUP(A480,'Hospitalisation Details'!A:J,7,)</f>
        <v>tier - 2</v>
      </c>
      <c r="O480" t="str">
        <f>VLOOKUP(A480,'Hospitalisation Details'!A:J,8,)</f>
        <v>tier - 3</v>
      </c>
      <c r="P480" t="str">
        <f>VLOOKUP(A480,'Hospitalisation Details'!A:J,9,)</f>
        <v>R1017</v>
      </c>
      <c r="Q480">
        <f>VLOOKUP(A480,'Data Transformation'!DZ:EA,2,)</f>
        <v>37</v>
      </c>
    </row>
    <row r="481" spans="1:17" x14ac:dyDescent="0.3">
      <c r="A481" s="20" t="str">
        <f>'Customer Names'!A481</f>
        <v>Id480</v>
      </c>
      <c r="B481" s="20" t="str">
        <f>VLOOKUP(A481,'Data Transformation'!A:D,3,)</f>
        <v>Valenzona</v>
      </c>
      <c r="C481">
        <f>VLOOKUP(A481,'Medical Examinations'!A:H,2,)</f>
        <v>28.69</v>
      </c>
      <c r="D481">
        <f>VLOOKUP(A481,'Medical Examinations'!A:H,3,)</f>
        <v>6.23</v>
      </c>
      <c r="E481" t="str">
        <f>VLOOKUP(A481,'Medical Examinations'!A:H,4,)</f>
        <v>No</v>
      </c>
      <c r="F481" t="str">
        <f>VLOOKUP(A481,'Medical Examinations'!A:H,5,)</f>
        <v>No</v>
      </c>
      <c r="G481" t="str">
        <f>VLOOKUP(A481,'Medical Examinations'!A:H,6,)</f>
        <v>No</v>
      </c>
      <c r="H481">
        <f>VLOOKUP(A481,'Medical Examinations'!A:H,7,)</f>
        <v>1</v>
      </c>
      <c r="I481" t="str">
        <f>VLOOKUP(A481,'Medical Examinations'!A:H,8,)</f>
        <v>yes</v>
      </c>
      <c r="J481" t="str">
        <f>VLOOKUP('HEALTH CARE'!C481,'Data Transformation'!BR:BS,2,)</f>
        <v>OVER WEIGHT</v>
      </c>
      <c r="K481" t="str">
        <f>VLOOKUP(D481,'Data Transformation'!BV:BW,2,)</f>
        <v>Prediabetes</v>
      </c>
      <c r="L481" t="str">
        <f>VLOOKUP(A481,'Hospitalisation Details'!A:J,10,)</f>
        <v>14/Sep/1992</v>
      </c>
      <c r="M481" s="17">
        <f>VLOOKUP(A481,'Hospitalisation Details'!A:J,6,)</f>
        <v>20745.990000000002</v>
      </c>
      <c r="N481" s="17" t="str">
        <f>VLOOKUP(A481,'Hospitalisation Details'!A:J,7,)</f>
        <v>tier - 3</v>
      </c>
      <c r="O481" t="str">
        <f>VLOOKUP(A481,'Hospitalisation Details'!A:J,8,)</f>
        <v>tier - 1</v>
      </c>
      <c r="P481" t="str">
        <f>VLOOKUP(A481,'Hospitalisation Details'!A:J,9,)</f>
        <v>R1012</v>
      </c>
      <c r="Q481">
        <f>VLOOKUP(A481,'Data Transformation'!DZ:EA,2,)</f>
        <v>31</v>
      </c>
    </row>
    <row r="482" spans="1:17" x14ac:dyDescent="0.3">
      <c r="A482" s="20" t="str">
        <f>'Customer Names'!A482</f>
        <v>Id481</v>
      </c>
      <c r="B482" s="20" t="str">
        <f>VLOOKUP(A482,'Data Transformation'!A:D,3,)</f>
        <v>Young</v>
      </c>
      <c r="C482">
        <f>VLOOKUP(A482,'Medical Examinations'!A:H,2,)</f>
        <v>40.28</v>
      </c>
      <c r="D482">
        <f>VLOOKUP(A482,'Medical Examinations'!A:H,3,)</f>
        <v>8.9</v>
      </c>
      <c r="E482" t="str">
        <f>VLOOKUP(A482,'Medical Examinations'!A:H,4,)</f>
        <v>No</v>
      </c>
      <c r="F482" t="str">
        <f>VLOOKUP(A482,'Medical Examinations'!A:H,5,)</f>
        <v>No</v>
      </c>
      <c r="G482" t="str">
        <f>VLOOKUP(A482,'Medical Examinations'!A:H,6,)</f>
        <v>No</v>
      </c>
      <c r="H482" t="str">
        <f>VLOOKUP(A482,'Medical Examinations'!A:H,7,)</f>
        <v>No major surgery</v>
      </c>
      <c r="I482" t="str">
        <f>VLOOKUP(A482,'Medical Examinations'!A:H,8,)</f>
        <v>No</v>
      </c>
      <c r="J482" t="str">
        <f>VLOOKUP('HEALTH CARE'!C482,'Data Transformation'!BR:BS,2,)</f>
        <v>OBESITY</v>
      </c>
      <c r="K482" t="str">
        <f>VLOOKUP(D482,'Data Transformation'!BV:BW,2,)</f>
        <v>Diabetes</v>
      </c>
      <c r="L482" t="str">
        <f>VLOOKUP(A482,'Hospitalisation Details'!A:J,10,)</f>
        <v>1/Aug/1965</v>
      </c>
      <c r="M482" s="17">
        <f>VLOOKUP(A482,'Hospitalisation Details'!A:J,6,)</f>
        <v>20709.02</v>
      </c>
      <c r="N482" s="17" t="str">
        <f>VLOOKUP(A482,'Hospitalisation Details'!A:J,7,)</f>
        <v>tier - 3</v>
      </c>
      <c r="O482" t="str">
        <f>VLOOKUP(A482,'Hospitalisation Details'!A:J,8,)</f>
        <v>tier - 2</v>
      </c>
      <c r="P482" t="str">
        <f>VLOOKUP(A482,'Hospitalisation Details'!A:J,9,)</f>
        <v>R1019</v>
      </c>
      <c r="Q482">
        <f>VLOOKUP(A482,'Data Transformation'!DZ:EA,2,)</f>
        <v>58</v>
      </c>
    </row>
    <row r="483" spans="1:17" x14ac:dyDescent="0.3">
      <c r="A483" s="20" t="str">
        <f>'Customer Names'!A483</f>
        <v>Id482</v>
      </c>
      <c r="B483" s="20" t="str">
        <f>VLOOKUP(A483,'Data Transformation'!A:D,3,)</f>
        <v>Richards</v>
      </c>
      <c r="C483">
        <f>VLOOKUP(A483,'Medical Examinations'!A:H,2,)</f>
        <v>37.299999999999997</v>
      </c>
      <c r="D483">
        <f>VLOOKUP(A483,'Medical Examinations'!A:H,3,)</f>
        <v>7.79</v>
      </c>
      <c r="E483" t="str">
        <f>VLOOKUP(A483,'Medical Examinations'!A:H,4,)</f>
        <v>yes</v>
      </c>
      <c r="F483" t="str">
        <f>VLOOKUP(A483,'Medical Examinations'!A:H,5,)</f>
        <v>No</v>
      </c>
      <c r="G483" t="str">
        <f>VLOOKUP(A483,'Medical Examinations'!A:H,6,)</f>
        <v>No</v>
      </c>
      <c r="H483" t="str">
        <f>VLOOKUP(A483,'Medical Examinations'!A:H,7,)</f>
        <v>No major surgery</v>
      </c>
      <c r="I483" t="str">
        <f>VLOOKUP(A483,'Medical Examinations'!A:H,8,)</f>
        <v>No</v>
      </c>
      <c r="J483" t="str">
        <f>VLOOKUP('HEALTH CARE'!C483,'Data Transformation'!BR:BS,2,)</f>
        <v>OBESITY</v>
      </c>
      <c r="K483" t="str">
        <f>VLOOKUP(D483,'Data Transformation'!BV:BW,2,)</f>
        <v>Diabetes</v>
      </c>
      <c r="L483" t="str">
        <f>VLOOKUP(A483,'Hospitalisation Details'!A:J,10,)</f>
        <v>17/Dec/1967</v>
      </c>
      <c r="M483" s="17">
        <f>VLOOKUP(A483,'Hospitalisation Details'!A:J,6,)</f>
        <v>20630.28</v>
      </c>
      <c r="N483" s="17" t="str">
        <f>VLOOKUP(A483,'Hospitalisation Details'!A:J,7,)</f>
        <v>tier - 2</v>
      </c>
      <c r="O483" t="str">
        <f>VLOOKUP(A483,'Hospitalisation Details'!A:J,8,)</f>
        <v>tier - 3</v>
      </c>
      <c r="P483" t="str">
        <f>VLOOKUP(A483,'Hospitalisation Details'!A:J,9,)</f>
        <v>R1011</v>
      </c>
      <c r="Q483">
        <f>VLOOKUP(A483,'Data Transformation'!DZ:EA,2,)</f>
        <v>56</v>
      </c>
    </row>
    <row r="484" spans="1:17" x14ac:dyDescent="0.3">
      <c r="A484" s="20" t="str">
        <f>'Customer Names'!A484</f>
        <v>Id483</v>
      </c>
      <c r="B484" s="20" t="str">
        <f>VLOOKUP(A484,'Data Transformation'!A:D,3,)</f>
        <v>Alexson</v>
      </c>
      <c r="C484">
        <f>VLOOKUP(A484,'Medical Examinations'!A:H,2,)</f>
        <v>54.47</v>
      </c>
      <c r="D484">
        <f>VLOOKUP(A484,'Medical Examinations'!A:H,3,)</f>
        <v>4.49</v>
      </c>
      <c r="E484" t="str">
        <f>VLOOKUP(A484,'Medical Examinations'!A:H,4,)</f>
        <v>yes</v>
      </c>
      <c r="F484" t="str">
        <f>VLOOKUP(A484,'Medical Examinations'!A:H,5,)</f>
        <v>No</v>
      </c>
      <c r="G484" t="str">
        <f>VLOOKUP(A484,'Medical Examinations'!A:H,6,)</f>
        <v>No</v>
      </c>
      <c r="H484">
        <f>VLOOKUP(A484,'Medical Examinations'!A:H,7,)</f>
        <v>2</v>
      </c>
      <c r="I484" t="str">
        <f>VLOOKUP(A484,'Medical Examinations'!A:H,8,)</f>
        <v>No</v>
      </c>
      <c r="J484" t="str">
        <f>VLOOKUP('HEALTH CARE'!C484,'Data Transformation'!BR:BS,2,)</f>
        <v>OBESITY</v>
      </c>
      <c r="K484" t="str">
        <f>VLOOKUP(D484,'Data Transformation'!BV:BW,2,)</f>
        <v>NORMAL</v>
      </c>
      <c r="L484" t="str">
        <f>VLOOKUP(A484,'Hospitalisation Details'!A:J,10,)</f>
        <v>9/Jul/1966</v>
      </c>
      <c r="M484" s="17">
        <f>VLOOKUP(A484,'Hospitalisation Details'!A:J,6,)</f>
        <v>20568.32</v>
      </c>
      <c r="N484" s="17" t="str">
        <f>VLOOKUP(A484,'Hospitalisation Details'!A:J,7,)</f>
        <v>tier - 3</v>
      </c>
      <c r="O484" t="str">
        <f>VLOOKUP(A484,'Hospitalisation Details'!A:J,8,)</f>
        <v>tier - 2</v>
      </c>
      <c r="P484" t="str">
        <f>VLOOKUP(A484,'Hospitalisation Details'!A:J,9,)</f>
        <v>R1012</v>
      </c>
      <c r="Q484">
        <f>VLOOKUP(A484,'Data Transformation'!DZ:EA,2,)</f>
        <v>57</v>
      </c>
    </row>
    <row r="485" spans="1:17" x14ac:dyDescent="0.3">
      <c r="A485" s="20" t="str">
        <f>'Customer Names'!A485</f>
        <v>Id484</v>
      </c>
      <c r="B485" s="20" t="str">
        <f>VLOOKUP(A485,'Data Transformation'!A:D,3,)</f>
        <v>Wright</v>
      </c>
      <c r="C485">
        <f>VLOOKUP(A485,'Medical Examinations'!A:H,2,)</f>
        <v>38.06</v>
      </c>
      <c r="D485">
        <f>VLOOKUP(A485,'Medical Examinations'!A:H,3,)</f>
        <v>5.24</v>
      </c>
      <c r="E485" t="str">
        <f>VLOOKUP(A485,'Medical Examinations'!A:H,4,)</f>
        <v>yes</v>
      </c>
      <c r="F485" t="str">
        <f>VLOOKUP(A485,'Medical Examinations'!A:H,5,)</f>
        <v>No</v>
      </c>
      <c r="G485" t="str">
        <f>VLOOKUP(A485,'Medical Examinations'!A:H,6,)</f>
        <v>Yes</v>
      </c>
      <c r="H485">
        <f>VLOOKUP(A485,'Medical Examinations'!A:H,7,)</f>
        <v>1</v>
      </c>
      <c r="I485" t="str">
        <f>VLOOKUP(A485,'Medical Examinations'!A:H,8,)</f>
        <v>No</v>
      </c>
      <c r="J485" t="str">
        <f>VLOOKUP('HEALTH CARE'!C485,'Data Transformation'!BR:BS,2,)</f>
        <v>OBESITY</v>
      </c>
      <c r="K485" t="str">
        <f>VLOOKUP(D485,'Data Transformation'!BV:BW,2,)</f>
        <v>NORMAL</v>
      </c>
      <c r="L485" t="str">
        <f>VLOOKUP(A485,'Hospitalisation Details'!A:J,10,)</f>
        <v>13/Oct/1969</v>
      </c>
      <c r="M485" s="17">
        <f>VLOOKUP(A485,'Hospitalisation Details'!A:J,6,)</f>
        <v>20463</v>
      </c>
      <c r="N485" s="17" t="str">
        <f>VLOOKUP(A485,'Hospitalisation Details'!A:J,7,)</f>
        <v>tier - 2</v>
      </c>
      <c r="O485" t="str">
        <f>VLOOKUP(A485,'Hospitalisation Details'!A:J,8,)</f>
        <v>tier - 2</v>
      </c>
      <c r="P485" t="str">
        <f>VLOOKUP(A485,'Hospitalisation Details'!A:J,9,)</f>
        <v>R1013</v>
      </c>
      <c r="Q485">
        <f>VLOOKUP(A485,'Data Transformation'!DZ:EA,2,)</f>
        <v>54</v>
      </c>
    </row>
    <row r="486" spans="1:17" x14ac:dyDescent="0.3">
      <c r="A486" s="20" t="str">
        <f>'Customer Names'!A486</f>
        <v>Id485</v>
      </c>
      <c r="B486" s="20" t="str">
        <f>VLOOKUP(A486,'Data Transformation'!A:D,3,)</f>
        <v>McKenna</v>
      </c>
      <c r="C486">
        <f>VLOOKUP(A486,'Medical Examinations'!A:H,2,)</f>
        <v>51.47</v>
      </c>
      <c r="D486">
        <f>VLOOKUP(A486,'Medical Examinations'!A:H,3,)</f>
        <v>9.6</v>
      </c>
      <c r="E486" t="str">
        <f>VLOOKUP(A486,'Medical Examinations'!A:H,4,)</f>
        <v>No</v>
      </c>
      <c r="F486" t="str">
        <f>VLOOKUP(A486,'Medical Examinations'!A:H,5,)</f>
        <v>No</v>
      </c>
      <c r="G486" t="str">
        <f>VLOOKUP(A486,'Medical Examinations'!A:H,6,)</f>
        <v>No</v>
      </c>
      <c r="H486" t="str">
        <f>VLOOKUP(A486,'Medical Examinations'!A:H,7,)</f>
        <v>No major surgery</v>
      </c>
      <c r="I486" t="str">
        <f>VLOOKUP(A486,'Medical Examinations'!A:H,8,)</f>
        <v>No</v>
      </c>
      <c r="J486" t="str">
        <f>VLOOKUP('HEALTH CARE'!C486,'Data Transformation'!BR:BS,2,)</f>
        <v>OBESITY</v>
      </c>
      <c r="K486" t="str">
        <f>VLOOKUP(D486,'Data Transformation'!BV:BW,2,)</f>
        <v>Diabetes</v>
      </c>
      <c r="L486" t="str">
        <f>VLOOKUP(A486,'Hospitalisation Details'!A:J,10,)</f>
        <v>18/Oct/1962</v>
      </c>
      <c r="M486" s="17">
        <f>VLOOKUP(A486,'Hospitalisation Details'!A:J,6,)</f>
        <v>20446.849999999999</v>
      </c>
      <c r="N486" s="17" t="str">
        <f>VLOOKUP(A486,'Hospitalisation Details'!A:J,7,)</f>
        <v>tier - 2</v>
      </c>
      <c r="O486" t="str">
        <f>VLOOKUP(A486,'Hospitalisation Details'!A:J,8,)</f>
        <v>tier - 1</v>
      </c>
      <c r="P486" t="str">
        <f>VLOOKUP(A486,'Hospitalisation Details'!A:J,9,)</f>
        <v>R1012</v>
      </c>
      <c r="Q486">
        <f>VLOOKUP(A486,'Data Transformation'!DZ:EA,2,)</f>
        <v>61</v>
      </c>
    </row>
    <row r="487" spans="1:17" x14ac:dyDescent="0.3">
      <c r="A487" s="20" t="str">
        <f>'Customer Names'!A487</f>
        <v>Id486</v>
      </c>
      <c r="B487" s="20" t="str">
        <f>VLOOKUP(A487,'Data Transformation'!A:D,3,)</f>
        <v>Sallade</v>
      </c>
      <c r="C487">
        <f>VLOOKUP(A487,'Medical Examinations'!A:H,2,)</f>
        <v>29.8</v>
      </c>
      <c r="D487">
        <f>VLOOKUP(A487,'Medical Examinations'!A:H,3,)</f>
        <v>5.78</v>
      </c>
      <c r="E487" t="str">
        <f>VLOOKUP(A487,'Medical Examinations'!A:H,4,)</f>
        <v>yes</v>
      </c>
      <c r="F487" t="str">
        <f>VLOOKUP(A487,'Medical Examinations'!A:H,5,)</f>
        <v>No</v>
      </c>
      <c r="G487" t="str">
        <f>VLOOKUP(A487,'Medical Examinations'!A:H,6,)</f>
        <v>No</v>
      </c>
      <c r="H487" t="str">
        <f>VLOOKUP(A487,'Medical Examinations'!A:H,7,)</f>
        <v>No major surgery</v>
      </c>
      <c r="I487" t="str">
        <f>VLOOKUP(A487,'Medical Examinations'!A:H,8,)</f>
        <v>No</v>
      </c>
      <c r="J487" t="str">
        <f>VLOOKUP('HEALTH CARE'!C487,'Data Transformation'!BR:BS,2,)</f>
        <v>OVER WEIGHT</v>
      </c>
      <c r="K487" t="str">
        <f>VLOOKUP(D487,'Data Transformation'!BV:BW,2,)</f>
        <v>Prediabetes</v>
      </c>
      <c r="L487" t="str">
        <f>VLOOKUP(A487,'Hospitalisation Details'!A:J,10,)</f>
        <v>12/Jul/1985</v>
      </c>
      <c r="M487" s="17">
        <f>VLOOKUP(A487,'Hospitalisation Details'!A:J,6,)</f>
        <v>20420.599999999999</v>
      </c>
      <c r="N487" s="17" t="str">
        <f>VLOOKUP(A487,'Hospitalisation Details'!A:J,7,)</f>
        <v>tier - 3</v>
      </c>
      <c r="O487" t="str">
        <f>VLOOKUP(A487,'Hospitalisation Details'!A:J,8,)</f>
        <v>tier - 2</v>
      </c>
      <c r="P487" t="str">
        <f>VLOOKUP(A487,'Hospitalisation Details'!A:J,9,)</f>
        <v>R1011</v>
      </c>
      <c r="Q487">
        <f>VLOOKUP(A487,'Data Transformation'!DZ:EA,2,)</f>
        <v>38</v>
      </c>
    </row>
    <row r="488" spans="1:17" x14ac:dyDescent="0.3">
      <c r="A488" s="20" t="str">
        <f>'Customer Names'!A488</f>
        <v>Id487</v>
      </c>
      <c r="B488" s="20" t="str">
        <f>VLOOKUP(A488,'Data Transformation'!A:D,3,)</f>
        <v>Argall</v>
      </c>
      <c r="C488">
        <f>VLOOKUP(A488,'Medical Examinations'!A:H,2,)</f>
        <v>49.77</v>
      </c>
      <c r="D488">
        <f>VLOOKUP(A488,'Medical Examinations'!A:H,3,)</f>
        <v>7.02</v>
      </c>
      <c r="E488" t="str">
        <f>VLOOKUP(A488,'Medical Examinations'!A:H,4,)</f>
        <v>No</v>
      </c>
      <c r="F488" t="str">
        <f>VLOOKUP(A488,'Medical Examinations'!A:H,5,)</f>
        <v>No</v>
      </c>
      <c r="G488" t="str">
        <f>VLOOKUP(A488,'Medical Examinations'!A:H,6,)</f>
        <v>No</v>
      </c>
      <c r="H488" t="str">
        <f>VLOOKUP(A488,'Medical Examinations'!A:H,7,)</f>
        <v>No major surgery</v>
      </c>
      <c r="I488" t="str">
        <f>VLOOKUP(A488,'Medical Examinations'!A:H,8,)</f>
        <v>No</v>
      </c>
      <c r="J488" t="str">
        <f>VLOOKUP('HEALTH CARE'!C488,'Data Transformation'!BR:BS,2,)</f>
        <v>OBESITY</v>
      </c>
      <c r="K488" t="str">
        <f>VLOOKUP(D488,'Data Transformation'!BV:BW,2,)</f>
        <v>Diabetes</v>
      </c>
      <c r="L488" t="str">
        <f>VLOOKUP(A488,'Hospitalisation Details'!A:J,10,)</f>
        <v>2/Jul/1962</v>
      </c>
      <c r="M488" s="17">
        <f>VLOOKUP(A488,'Hospitalisation Details'!A:J,6,)</f>
        <v>20354.5</v>
      </c>
      <c r="N488" s="17" t="str">
        <f>VLOOKUP(A488,'Hospitalisation Details'!A:J,7,)</f>
        <v>tier - 3</v>
      </c>
      <c r="O488" t="str">
        <f>VLOOKUP(A488,'Hospitalisation Details'!A:J,8,)</f>
        <v>tier - 2</v>
      </c>
      <c r="P488" t="str">
        <f>VLOOKUP(A488,'Hospitalisation Details'!A:J,9,)</f>
        <v>R1026</v>
      </c>
      <c r="Q488">
        <f>VLOOKUP(A488,'Data Transformation'!DZ:EA,2,)</f>
        <v>61</v>
      </c>
    </row>
    <row r="489" spans="1:17" x14ac:dyDescent="0.3">
      <c r="A489" s="20" t="str">
        <f>'Customer Names'!A489</f>
        <v>Id488</v>
      </c>
      <c r="B489" s="20" t="str">
        <f>VLOOKUP(A489,'Data Transformation'!A:D,3,)</f>
        <v>Patchell</v>
      </c>
      <c r="C489">
        <f>VLOOKUP(A489,'Medical Examinations'!A:H,2,)</f>
        <v>25.555</v>
      </c>
      <c r="D489">
        <f>VLOOKUP(A489,'Medical Examinations'!A:H,3,)</f>
        <v>4.09</v>
      </c>
      <c r="E489" t="str">
        <f>VLOOKUP(A489,'Medical Examinations'!A:H,4,)</f>
        <v>yes</v>
      </c>
      <c r="F489" t="str">
        <f>VLOOKUP(A489,'Medical Examinations'!A:H,5,)</f>
        <v>No</v>
      </c>
      <c r="G489" t="str">
        <f>VLOOKUP(A489,'Medical Examinations'!A:H,6,)</f>
        <v>No</v>
      </c>
      <c r="H489" t="str">
        <f>VLOOKUP(A489,'Medical Examinations'!A:H,7,)</f>
        <v>No major surgery</v>
      </c>
      <c r="I489" t="str">
        <f>VLOOKUP(A489,'Medical Examinations'!A:H,8,)</f>
        <v>yes</v>
      </c>
      <c r="J489" t="str">
        <f>VLOOKUP('HEALTH CARE'!C489,'Data Transformation'!BR:BS,2,)</f>
        <v>OVER WEIGHT</v>
      </c>
      <c r="K489" t="str">
        <f>VLOOKUP(D489,'Data Transformation'!BV:BW,2,)</f>
        <v>NORMAL</v>
      </c>
      <c r="L489" t="str">
        <f>VLOOKUP(A489,'Hospitalisation Details'!A:J,10,)</f>
        <v>17/Sep/1985</v>
      </c>
      <c r="M489" s="17">
        <f>VLOOKUP(A489,'Hospitalisation Details'!A:J,6,)</f>
        <v>20296.86</v>
      </c>
      <c r="N489" s="17" t="str">
        <f>VLOOKUP(A489,'Hospitalisation Details'!A:J,7,)</f>
        <v>tier - 3</v>
      </c>
      <c r="O489" t="str">
        <f>VLOOKUP(A489,'Hospitalisation Details'!A:J,8,)</f>
        <v>tier - 1</v>
      </c>
      <c r="P489" t="str">
        <f>VLOOKUP(A489,'Hospitalisation Details'!A:J,9,)</f>
        <v>R1024</v>
      </c>
      <c r="Q489">
        <f>VLOOKUP(A489,'Data Transformation'!DZ:EA,2,)</f>
        <v>38</v>
      </c>
    </row>
    <row r="490" spans="1:17" x14ac:dyDescent="0.3">
      <c r="A490" s="20" t="str">
        <f>'Customer Names'!A490</f>
        <v>Id489</v>
      </c>
      <c r="B490" s="20" t="str">
        <f>VLOOKUP(A490,'Data Transformation'!A:D,3,)</f>
        <v>Catoggio</v>
      </c>
      <c r="C490">
        <f>VLOOKUP(A490,'Medical Examinations'!A:H,2,)</f>
        <v>29.64</v>
      </c>
      <c r="D490">
        <f>VLOOKUP(A490,'Medical Examinations'!A:H,3,)</f>
        <v>4.93</v>
      </c>
      <c r="E490" t="str">
        <f>VLOOKUP(A490,'Medical Examinations'!A:H,4,)</f>
        <v>No</v>
      </c>
      <c r="F490" t="str">
        <f>VLOOKUP(A490,'Medical Examinations'!A:H,5,)</f>
        <v>No</v>
      </c>
      <c r="G490" t="str">
        <f>VLOOKUP(A490,'Medical Examinations'!A:H,6,)</f>
        <v>Yes</v>
      </c>
      <c r="H490">
        <f>VLOOKUP(A490,'Medical Examinations'!A:H,7,)</f>
        <v>1</v>
      </c>
      <c r="I490" t="str">
        <f>VLOOKUP(A490,'Medical Examinations'!A:H,8,)</f>
        <v>No</v>
      </c>
      <c r="J490" t="str">
        <f>VLOOKUP('HEALTH CARE'!C490,'Data Transformation'!BR:BS,2,)</f>
        <v>OVER WEIGHT</v>
      </c>
      <c r="K490" t="str">
        <f>VLOOKUP(D490,'Data Transformation'!BV:BW,2,)</f>
        <v>NORMAL</v>
      </c>
      <c r="L490" t="str">
        <f>VLOOKUP(A490,'Hospitalisation Details'!A:J,10,)</f>
        <v>7/Sep/1993</v>
      </c>
      <c r="M490" s="17">
        <f>VLOOKUP(A490,'Hospitalisation Details'!A:J,6,)</f>
        <v>20277.810000000001</v>
      </c>
      <c r="N490" s="17" t="str">
        <f>VLOOKUP(A490,'Hospitalisation Details'!A:J,7,)</f>
        <v>tier - 3</v>
      </c>
      <c r="O490" t="str">
        <f>VLOOKUP(A490,'Hospitalisation Details'!A:J,8,)</f>
        <v>tier - 3</v>
      </c>
      <c r="P490" t="str">
        <f>VLOOKUP(A490,'Hospitalisation Details'!A:J,9,)</f>
        <v>R1016</v>
      </c>
      <c r="Q490">
        <f>VLOOKUP(A490,'Data Transformation'!DZ:EA,2,)</f>
        <v>30</v>
      </c>
    </row>
    <row r="491" spans="1:17" x14ac:dyDescent="0.3">
      <c r="A491" s="20" t="str">
        <f>'Customer Names'!A491</f>
        <v>Id490</v>
      </c>
      <c r="B491" s="20" t="str">
        <f>VLOOKUP(A491,'Data Transformation'!A:D,3,)</f>
        <v>Adams</v>
      </c>
      <c r="C491">
        <f>VLOOKUP(A491,'Medical Examinations'!A:H,2,)</f>
        <v>53.93</v>
      </c>
      <c r="D491">
        <f>VLOOKUP(A491,'Medical Examinations'!A:H,3,)</f>
        <v>5.34</v>
      </c>
      <c r="E491" t="str">
        <f>VLOOKUP(A491,'Medical Examinations'!A:H,4,)</f>
        <v>yes</v>
      </c>
      <c r="F491" t="str">
        <f>VLOOKUP(A491,'Medical Examinations'!A:H,5,)</f>
        <v>No</v>
      </c>
      <c r="G491" t="str">
        <f>VLOOKUP(A491,'Medical Examinations'!A:H,6,)</f>
        <v>No</v>
      </c>
      <c r="H491">
        <f>VLOOKUP(A491,'Medical Examinations'!A:H,7,)</f>
        <v>2</v>
      </c>
      <c r="I491" t="str">
        <f>VLOOKUP(A491,'Medical Examinations'!A:H,8,)</f>
        <v>No</v>
      </c>
      <c r="J491" t="str">
        <f>VLOOKUP('HEALTH CARE'!C491,'Data Transformation'!BR:BS,2,)</f>
        <v>OBESITY</v>
      </c>
      <c r="K491" t="str">
        <f>VLOOKUP(D491,'Data Transformation'!BV:BW,2,)</f>
        <v>NORMAL</v>
      </c>
      <c r="L491" t="str">
        <f>VLOOKUP(A491,'Hospitalisation Details'!A:J,10,)</f>
        <v>22/Aug/1966</v>
      </c>
      <c r="M491" s="17">
        <f>VLOOKUP(A491,'Hospitalisation Details'!A:J,6,)</f>
        <v>20253.84</v>
      </c>
      <c r="N491" s="17" t="str">
        <f>VLOOKUP(A491,'Hospitalisation Details'!A:J,7,)</f>
        <v>tier - 2</v>
      </c>
      <c r="O491" t="str">
        <f>VLOOKUP(A491,'Hospitalisation Details'!A:J,8,)</f>
        <v>tier - 3</v>
      </c>
      <c r="P491" t="str">
        <f>VLOOKUP(A491,'Hospitalisation Details'!A:J,9,)</f>
        <v>R1012</v>
      </c>
      <c r="Q491">
        <f>VLOOKUP(A491,'Data Transformation'!DZ:EA,2,)</f>
        <v>57</v>
      </c>
    </row>
    <row r="492" spans="1:17" x14ac:dyDescent="0.3">
      <c r="A492" s="20" t="str">
        <f>'Customer Names'!A492</f>
        <v>Id491</v>
      </c>
      <c r="B492" s="20" t="str">
        <f>VLOOKUP(A492,'Data Transformation'!A:D,3,)</f>
        <v>Windt</v>
      </c>
      <c r="C492">
        <f>VLOOKUP(A492,'Medical Examinations'!A:H,2,)</f>
        <v>28.024999999999999</v>
      </c>
      <c r="D492">
        <f>VLOOKUP(A492,'Medical Examinations'!A:H,3,)</f>
        <v>5.65</v>
      </c>
      <c r="E492" t="str">
        <f>VLOOKUP(A492,'Medical Examinations'!A:H,4,)</f>
        <v>No</v>
      </c>
      <c r="F492" t="str">
        <f>VLOOKUP(A492,'Medical Examinations'!A:H,5,)</f>
        <v>No</v>
      </c>
      <c r="G492" t="str">
        <f>VLOOKUP(A492,'Medical Examinations'!A:H,6,)</f>
        <v>No</v>
      </c>
      <c r="H492">
        <f>VLOOKUP(A492,'Medical Examinations'!A:H,7,)</f>
        <v>1</v>
      </c>
      <c r="I492" t="str">
        <f>VLOOKUP(A492,'Medical Examinations'!A:H,8,)</f>
        <v>yes</v>
      </c>
      <c r="J492" t="str">
        <f>VLOOKUP('HEALTH CARE'!C492,'Data Transformation'!BR:BS,2,)</f>
        <v>OVER WEIGHT</v>
      </c>
      <c r="K492" t="str">
        <f>VLOOKUP(D492,'Data Transformation'!BV:BW,2,)</f>
        <v>NORMAL</v>
      </c>
      <c r="L492" t="str">
        <f>VLOOKUP(A492,'Hospitalisation Details'!A:J,10,)</f>
        <v>17/Oct/1987</v>
      </c>
      <c r="M492" s="17">
        <f>VLOOKUP(A492,'Hospitalisation Details'!A:J,6,)</f>
        <v>20234.849999999999</v>
      </c>
      <c r="N492" s="17" t="str">
        <f>VLOOKUP(A492,'Hospitalisation Details'!A:J,7,)</f>
        <v>tier - 2</v>
      </c>
      <c r="O492" t="str">
        <f>VLOOKUP(A492,'Hospitalisation Details'!A:J,8,)</f>
        <v>tier - 3</v>
      </c>
      <c r="P492" t="str">
        <f>VLOOKUP(A492,'Hospitalisation Details'!A:J,9,)</f>
        <v>R1012</v>
      </c>
      <c r="Q492">
        <f>VLOOKUP(A492,'Data Transformation'!DZ:EA,2,)</f>
        <v>36</v>
      </c>
    </row>
    <row r="493" spans="1:17" x14ac:dyDescent="0.3">
      <c r="A493" s="20" t="str">
        <f>'Customer Names'!A493</f>
        <v>Id492</v>
      </c>
      <c r="B493" s="20" t="str">
        <f>VLOOKUP(A493,'Data Transformation'!A:D,3,)</f>
        <v>Ryan</v>
      </c>
      <c r="C493">
        <f>VLOOKUP(A493,'Medical Examinations'!A:H,2,)</f>
        <v>27.5</v>
      </c>
      <c r="D493">
        <f>VLOOKUP(A493,'Medical Examinations'!A:H,3,)</f>
        <v>4.49</v>
      </c>
      <c r="E493" t="str">
        <f>VLOOKUP(A493,'Medical Examinations'!A:H,4,)</f>
        <v>No</v>
      </c>
      <c r="F493" t="str">
        <f>VLOOKUP(A493,'Medical Examinations'!A:H,5,)</f>
        <v>No</v>
      </c>
      <c r="G493" t="str">
        <f>VLOOKUP(A493,'Medical Examinations'!A:H,6,)</f>
        <v>No</v>
      </c>
      <c r="H493" t="str">
        <f>VLOOKUP(A493,'Medical Examinations'!A:H,7,)</f>
        <v>No major surgery</v>
      </c>
      <c r="I493" t="str">
        <f>VLOOKUP(A493,'Medical Examinations'!A:H,8,)</f>
        <v>No</v>
      </c>
      <c r="J493" t="str">
        <f>VLOOKUP('HEALTH CARE'!C493,'Data Transformation'!BR:BS,2,)</f>
        <v>OVER WEIGHT</v>
      </c>
      <c r="K493" t="str">
        <f>VLOOKUP(D493,'Data Transformation'!BV:BW,2,)</f>
        <v>NORMAL</v>
      </c>
      <c r="L493" t="str">
        <f>VLOOKUP(A493,'Hospitalisation Details'!A:J,10,)</f>
        <v>8/Jun/1994</v>
      </c>
      <c r="M493" s="17">
        <f>VLOOKUP(A493,'Hospitalisation Details'!A:J,6,)</f>
        <v>20177.669999999998</v>
      </c>
      <c r="N493" s="17" t="str">
        <f>VLOOKUP(A493,'Hospitalisation Details'!A:J,7,)</f>
        <v>tier - 2</v>
      </c>
      <c r="O493" t="str">
        <f>VLOOKUP(A493,'Hospitalisation Details'!A:J,8,)</f>
        <v>tier - 1</v>
      </c>
      <c r="P493" t="str">
        <f>VLOOKUP(A493,'Hospitalisation Details'!A:J,9,)</f>
        <v>R1011</v>
      </c>
      <c r="Q493">
        <f>VLOOKUP(A493,'Data Transformation'!DZ:EA,2,)</f>
        <v>29</v>
      </c>
    </row>
    <row r="494" spans="1:17" x14ac:dyDescent="0.3">
      <c r="A494" s="20" t="str">
        <f>'Customer Names'!A494</f>
        <v>Id493</v>
      </c>
      <c r="B494" s="20" t="str">
        <f>VLOOKUP(A494,'Data Transformation'!A:D,3,)</f>
        <v>Marion</v>
      </c>
      <c r="C494">
        <f>VLOOKUP(A494,'Medical Examinations'!A:H,2,)</f>
        <v>21.8</v>
      </c>
      <c r="D494">
        <f>VLOOKUP(A494,'Medical Examinations'!A:H,3,)</f>
        <v>10.55</v>
      </c>
      <c r="E494" t="str">
        <f>VLOOKUP(A494,'Medical Examinations'!A:H,4,)</f>
        <v>No</v>
      </c>
      <c r="F494" t="str">
        <f>VLOOKUP(A494,'Medical Examinations'!A:H,5,)</f>
        <v>No</v>
      </c>
      <c r="G494" t="str">
        <f>VLOOKUP(A494,'Medical Examinations'!A:H,6,)</f>
        <v>No</v>
      </c>
      <c r="H494" t="str">
        <f>VLOOKUP(A494,'Medical Examinations'!A:H,7,)</f>
        <v>No major surgery</v>
      </c>
      <c r="I494" t="str">
        <f>VLOOKUP(A494,'Medical Examinations'!A:H,8,)</f>
        <v>yes</v>
      </c>
      <c r="J494" t="str">
        <f>VLOOKUP('HEALTH CARE'!C494,'Data Transformation'!BR:BS,2,)</f>
        <v>NORMAL WEIGHT</v>
      </c>
      <c r="K494" t="str">
        <f>VLOOKUP(D494,'Data Transformation'!BV:BW,2,)</f>
        <v>Diabetes</v>
      </c>
      <c r="L494" t="str">
        <f>VLOOKUP(A494,'Hospitalisation Details'!A:J,10,)</f>
        <v>9/Jul/2002</v>
      </c>
      <c r="M494" s="17">
        <f>VLOOKUP(A494,'Hospitalisation Details'!A:J,6,)</f>
        <v>20167.34</v>
      </c>
      <c r="N494" s="17" t="str">
        <f>VLOOKUP(A494,'Hospitalisation Details'!A:J,7,)</f>
        <v>tier - 3</v>
      </c>
      <c r="O494" t="str">
        <f>VLOOKUP(A494,'Hospitalisation Details'!A:J,8,)</f>
        <v>tier - 3</v>
      </c>
      <c r="P494" t="str">
        <f>VLOOKUP(A494,'Hospitalisation Details'!A:J,9,)</f>
        <v>R1011</v>
      </c>
      <c r="Q494">
        <f>VLOOKUP(A494,'Data Transformation'!DZ:EA,2,)</f>
        <v>21</v>
      </c>
    </row>
    <row r="495" spans="1:17" x14ac:dyDescent="0.3">
      <c r="A495" s="20" t="str">
        <f>'Customer Names'!A495</f>
        <v>Id494</v>
      </c>
      <c r="B495" s="20" t="str">
        <f>VLOOKUP(A495,'Data Transformation'!A:D,3,)</f>
        <v>Raffetto</v>
      </c>
      <c r="C495">
        <f>VLOOKUP(A495,'Medical Examinations'!A:H,2,)</f>
        <v>26.41</v>
      </c>
      <c r="D495">
        <f>VLOOKUP(A495,'Medical Examinations'!A:H,3,)</f>
        <v>4.92</v>
      </c>
      <c r="E495" t="str">
        <f>VLOOKUP(A495,'Medical Examinations'!A:H,4,)</f>
        <v>yes</v>
      </c>
      <c r="F495" t="str">
        <f>VLOOKUP(A495,'Medical Examinations'!A:H,5,)</f>
        <v>No</v>
      </c>
      <c r="G495" t="str">
        <f>VLOOKUP(A495,'Medical Examinations'!A:H,6,)</f>
        <v>Yes</v>
      </c>
      <c r="H495">
        <f>VLOOKUP(A495,'Medical Examinations'!A:H,7,)</f>
        <v>1</v>
      </c>
      <c r="I495" t="str">
        <f>VLOOKUP(A495,'Medical Examinations'!A:H,8,)</f>
        <v>yes</v>
      </c>
      <c r="J495" t="str">
        <f>VLOOKUP('HEALTH CARE'!C495,'Data Transformation'!BR:BS,2,)</f>
        <v>OVER WEIGHT</v>
      </c>
      <c r="K495" t="str">
        <f>VLOOKUP(D495,'Data Transformation'!BV:BW,2,)</f>
        <v>NORMAL</v>
      </c>
      <c r="L495" t="str">
        <f>VLOOKUP(A495,'Hospitalisation Details'!A:J,10,)</f>
        <v>6/Oct/1983</v>
      </c>
      <c r="M495" s="17">
        <f>VLOOKUP(A495,'Hospitalisation Details'!A:J,6,)</f>
        <v>20149.32</v>
      </c>
      <c r="N495" s="17" t="str">
        <f>VLOOKUP(A495,'Hospitalisation Details'!A:J,7,)</f>
        <v>tier - 2</v>
      </c>
      <c r="O495" t="str">
        <f>VLOOKUP(A495,'Hospitalisation Details'!A:J,8,)</f>
        <v>tier - 1</v>
      </c>
      <c r="P495" t="str">
        <f>VLOOKUP(A495,'Hospitalisation Details'!A:J,9,)</f>
        <v>R1016</v>
      </c>
      <c r="Q495">
        <f>VLOOKUP(A495,'Data Transformation'!DZ:EA,2,)</f>
        <v>40</v>
      </c>
    </row>
    <row r="496" spans="1:17" x14ac:dyDescent="0.3">
      <c r="A496" s="20" t="str">
        <f>'Customer Names'!A496</f>
        <v>Id495</v>
      </c>
      <c r="B496" s="20" t="str">
        <f>VLOOKUP(A496,'Data Transformation'!A:D,3,)</f>
        <v>Young</v>
      </c>
      <c r="C496">
        <f>VLOOKUP(A496,'Medical Examinations'!A:H,2,)</f>
        <v>27.835000000000001</v>
      </c>
      <c r="D496">
        <f>VLOOKUP(A496,'Medical Examinations'!A:H,3,)</f>
        <v>5.9</v>
      </c>
      <c r="E496" t="str">
        <f>VLOOKUP(A496,'Medical Examinations'!A:H,4,)</f>
        <v>yes</v>
      </c>
      <c r="F496" t="str">
        <f>VLOOKUP(A496,'Medical Examinations'!A:H,5,)</f>
        <v>No</v>
      </c>
      <c r="G496" t="str">
        <f>VLOOKUP(A496,'Medical Examinations'!A:H,6,)</f>
        <v>No</v>
      </c>
      <c r="H496">
        <f>VLOOKUP(A496,'Medical Examinations'!A:H,7,)</f>
        <v>1</v>
      </c>
      <c r="I496" t="str">
        <f>VLOOKUP(A496,'Medical Examinations'!A:H,8,)</f>
        <v>yes</v>
      </c>
      <c r="J496" t="str">
        <f>VLOOKUP('HEALTH CARE'!C496,'Data Transformation'!BR:BS,2,)</f>
        <v>OVER WEIGHT</v>
      </c>
      <c r="K496" t="str">
        <f>VLOOKUP(D496,'Data Transformation'!BV:BW,2,)</f>
        <v>Prediabetes</v>
      </c>
      <c r="L496" t="str">
        <f>VLOOKUP(A496,'Hospitalisation Details'!A:J,10,)</f>
        <v>25/Jul/1988</v>
      </c>
      <c r="M496" s="17">
        <f>VLOOKUP(A496,'Hospitalisation Details'!A:J,6,)</f>
        <v>20009.63</v>
      </c>
      <c r="N496" s="17" t="str">
        <f>VLOOKUP(A496,'Hospitalisation Details'!A:J,7,)</f>
        <v>tier - 2</v>
      </c>
      <c r="O496" t="str">
        <f>VLOOKUP(A496,'Hospitalisation Details'!A:J,8,)</f>
        <v>tier - 1</v>
      </c>
      <c r="P496" t="str">
        <f>VLOOKUP(A496,'Hospitalisation Details'!A:J,9,)</f>
        <v>R1012</v>
      </c>
      <c r="Q496">
        <f>VLOOKUP(A496,'Data Transformation'!DZ:EA,2,)</f>
        <v>35</v>
      </c>
    </row>
    <row r="497" spans="1:17" x14ac:dyDescent="0.3">
      <c r="A497" s="20" t="str">
        <f>'Customer Names'!A497</f>
        <v>Id496</v>
      </c>
      <c r="B497" s="20" t="str">
        <f>VLOOKUP(A497,'Data Transformation'!A:D,3,)</f>
        <v>Oehlke</v>
      </c>
      <c r="C497">
        <f>VLOOKUP(A497,'Medical Examinations'!A:H,2,)</f>
        <v>51.74</v>
      </c>
      <c r="D497">
        <f>VLOOKUP(A497,'Medical Examinations'!A:H,3,)</f>
        <v>4.9800000000000004</v>
      </c>
      <c r="E497" t="str">
        <f>VLOOKUP(A497,'Medical Examinations'!A:H,4,)</f>
        <v>yes</v>
      </c>
      <c r="F497" t="str">
        <f>VLOOKUP(A497,'Medical Examinations'!A:H,5,)</f>
        <v>No</v>
      </c>
      <c r="G497" t="str">
        <f>VLOOKUP(A497,'Medical Examinations'!A:H,6,)</f>
        <v>No</v>
      </c>
      <c r="H497">
        <f>VLOOKUP(A497,'Medical Examinations'!A:H,7,)</f>
        <v>2</v>
      </c>
      <c r="I497" t="str">
        <f>VLOOKUP(A497,'Medical Examinations'!A:H,8,)</f>
        <v>No</v>
      </c>
      <c r="J497" t="str">
        <f>VLOOKUP('HEALTH CARE'!C497,'Data Transformation'!BR:BS,2,)</f>
        <v>OBESITY</v>
      </c>
      <c r="K497" t="str">
        <f>VLOOKUP(D497,'Data Transformation'!BV:BW,2,)</f>
        <v>NORMAL</v>
      </c>
      <c r="L497" t="str">
        <f>VLOOKUP(A497,'Hospitalisation Details'!A:J,10,)</f>
        <v>10/Aug/1966</v>
      </c>
      <c r="M497" s="17">
        <f>VLOOKUP(A497,'Hospitalisation Details'!A:J,6,)</f>
        <v>19995.29</v>
      </c>
      <c r="N497" s="17" t="str">
        <f>VLOOKUP(A497,'Hospitalisation Details'!A:J,7,)</f>
        <v>tier - 1</v>
      </c>
      <c r="O497" t="str">
        <f>VLOOKUP(A497,'Hospitalisation Details'!A:J,8,)</f>
        <v>tier - 3</v>
      </c>
      <c r="P497" t="str">
        <f>VLOOKUP(A497,'Hospitalisation Details'!A:J,9,)</f>
        <v>R1026</v>
      </c>
      <c r="Q497">
        <f>VLOOKUP(A497,'Data Transformation'!DZ:EA,2,)</f>
        <v>57</v>
      </c>
    </row>
    <row r="498" spans="1:17" x14ac:dyDescent="0.3">
      <c r="A498" s="20" t="str">
        <f>'Customer Names'!A498</f>
        <v>Id497</v>
      </c>
      <c r="B498" s="20" t="str">
        <f>VLOOKUP(A498,'Data Transformation'!A:D,3,)</f>
        <v>Sudol</v>
      </c>
      <c r="C498">
        <f>VLOOKUP(A498,'Medical Examinations'!A:H,2,)</f>
        <v>23.37</v>
      </c>
      <c r="D498">
        <f>VLOOKUP(A498,'Medical Examinations'!A:H,3,)</f>
        <v>5.8</v>
      </c>
      <c r="E498" t="str">
        <f>VLOOKUP(A498,'Medical Examinations'!A:H,4,)</f>
        <v>No</v>
      </c>
      <c r="F498" t="str">
        <f>VLOOKUP(A498,'Medical Examinations'!A:H,5,)</f>
        <v>No</v>
      </c>
      <c r="G498" t="str">
        <f>VLOOKUP(A498,'Medical Examinations'!A:H,6,)</f>
        <v>No</v>
      </c>
      <c r="H498" t="str">
        <f>VLOOKUP(A498,'Medical Examinations'!A:H,7,)</f>
        <v>No major surgery</v>
      </c>
      <c r="I498" t="str">
        <f>VLOOKUP(A498,'Medical Examinations'!A:H,8,)</f>
        <v>yes</v>
      </c>
      <c r="J498" t="str">
        <f>VLOOKUP('HEALTH CARE'!C498,'Data Transformation'!BR:BS,2,)</f>
        <v>NORMAL WEIGHT</v>
      </c>
      <c r="K498" t="str">
        <f>VLOOKUP(D498,'Data Transformation'!BV:BW,2,)</f>
        <v>Prediabetes</v>
      </c>
      <c r="L498" t="str">
        <f>VLOOKUP(A498,'Hospitalisation Details'!A:J,10,)</f>
        <v>9/Oct/1980</v>
      </c>
      <c r="M498" s="17">
        <f>VLOOKUP(A498,'Hospitalisation Details'!A:J,6,)</f>
        <v>19964.75</v>
      </c>
      <c r="N498" s="17" t="str">
        <f>VLOOKUP(A498,'Hospitalisation Details'!A:J,7,)</f>
        <v>tier - 1</v>
      </c>
      <c r="O498" t="str">
        <f>VLOOKUP(A498,'Hospitalisation Details'!A:J,8,)</f>
        <v>tier - 2</v>
      </c>
      <c r="P498" t="str">
        <f>VLOOKUP(A498,'Hospitalisation Details'!A:J,9,)</f>
        <v>R1024</v>
      </c>
      <c r="Q498">
        <f>VLOOKUP(A498,'Data Transformation'!DZ:EA,2,)</f>
        <v>43</v>
      </c>
    </row>
    <row r="499" spans="1:17" x14ac:dyDescent="0.3">
      <c r="A499" s="20" t="str">
        <f>'Customer Names'!A499</f>
        <v>Id498</v>
      </c>
      <c r="B499" s="20" t="str">
        <f>VLOOKUP(A499,'Data Transformation'!A:D,3,)</f>
        <v>Van Es</v>
      </c>
      <c r="C499">
        <f>VLOOKUP(A499,'Medical Examinations'!A:H,2,)</f>
        <v>29.7</v>
      </c>
      <c r="D499">
        <f>VLOOKUP(A499,'Medical Examinations'!A:H,3,)</f>
        <v>6.21</v>
      </c>
      <c r="E499" t="str">
        <f>VLOOKUP(A499,'Medical Examinations'!A:H,4,)</f>
        <v>yes</v>
      </c>
      <c r="F499" t="str">
        <f>VLOOKUP(A499,'Medical Examinations'!A:H,5,)</f>
        <v>No</v>
      </c>
      <c r="G499" t="str">
        <f>VLOOKUP(A499,'Medical Examinations'!A:H,6,)</f>
        <v>Yes</v>
      </c>
      <c r="H499">
        <f>VLOOKUP(A499,'Medical Examinations'!A:H,7,)</f>
        <v>1</v>
      </c>
      <c r="I499" t="str">
        <f>VLOOKUP(A499,'Medical Examinations'!A:H,8,)</f>
        <v>yes</v>
      </c>
      <c r="J499" t="str">
        <f>VLOOKUP('HEALTH CARE'!C499,'Data Transformation'!BR:BS,2,)</f>
        <v>OVER WEIGHT</v>
      </c>
      <c r="K499" t="str">
        <f>VLOOKUP(D499,'Data Transformation'!BV:BW,2,)</f>
        <v>Prediabetes</v>
      </c>
      <c r="L499" t="str">
        <f>VLOOKUP(A499,'Hospitalisation Details'!A:J,10,)</f>
        <v>18/Oct/1997</v>
      </c>
      <c r="M499" s="17">
        <f>VLOOKUP(A499,'Hospitalisation Details'!A:J,6,)</f>
        <v>19933.46</v>
      </c>
      <c r="N499" s="17" t="str">
        <f>VLOOKUP(A499,'Hospitalisation Details'!A:J,7,)</f>
        <v>tier - 1</v>
      </c>
      <c r="O499" t="str">
        <f>VLOOKUP(A499,'Hospitalisation Details'!A:J,8,)</f>
        <v>tier - 3</v>
      </c>
      <c r="P499" t="str">
        <f>VLOOKUP(A499,'Hospitalisation Details'!A:J,9,)</f>
        <v>R1011</v>
      </c>
      <c r="Q499">
        <f>VLOOKUP(A499,'Data Transformation'!DZ:EA,2,)</f>
        <v>26</v>
      </c>
    </row>
    <row r="500" spans="1:17" x14ac:dyDescent="0.3">
      <c r="A500" s="20" t="str">
        <f>'Customer Names'!A500</f>
        <v>Id499</v>
      </c>
      <c r="B500" s="20" t="str">
        <f>VLOOKUP(A500,'Data Transformation'!A:D,3,)</f>
        <v>Dolge</v>
      </c>
      <c r="C500">
        <f>VLOOKUP(A500,'Medical Examinations'!A:H,2,)</f>
        <v>20.045000000000002</v>
      </c>
      <c r="D500">
        <f>VLOOKUP(A500,'Medical Examinations'!A:H,3,)</f>
        <v>6.17</v>
      </c>
      <c r="E500" t="str">
        <f>VLOOKUP(A500,'Medical Examinations'!A:H,4,)</f>
        <v>No</v>
      </c>
      <c r="F500" t="str">
        <f>VLOOKUP(A500,'Medical Examinations'!A:H,5,)</f>
        <v>No</v>
      </c>
      <c r="G500" t="str">
        <f>VLOOKUP(A500,'Medical Examinations'!A:H,6,)</f>
        <v>Yes</v>
      </c>
      <c r="H500">
        <f>VLOOKUP(A500,'Medical Examinations'!A:H,7,)</f>
        <v>1</v>
      </c>
      <c r="I500" t="str">
        <f>VLOOKUP(A500,'Medical Examinations'!A:H,8,)</f>
        <v>yes</v>
      </c>
      <c r="J500" t="str">
        <f>VLOOKUP('HEALTH CARE'!C500,'Data Transformation'!BR:BS,2,)</f>
        <v>NORMAL WEIGHT</v>
      </c>
      <c r="K500" t="str">
        <f>VLOOKUP(D500,'Data Transformation'!BV:BW,2,)</f>
        <v>Prediabetes</v>
      </c>
      <c r="L500" t="str">
        <f>VLOOKUP(A500,'Hospitalisation Details'!A:J,10,)</f>
        <v>30/Oct/1979</v>
      </c>
      <c r="M500" s="17">
        <f>VLOOKUP(A500,'Hospitalisation Details'!A:J,6,)</f>
        <v>19798.05</v>
      </c>
      <c r="N500" s="17" t="str">
        <f>VLOOKUP(A500,'Hospitalisation Details'!A:J,7,)</f>
        <v>tier - 1</v>
      </c>
      <c r="O500" t="str">
        <f>VLOOKUP(A500,'Hospitalisation Details'!A:J,8,)</f>
        <v>tier - 1</v>
      </c>
      <c r="P500" t="str">
        <f>VLOOKUP(A500,'Hospitalisation Details'!A:J,9,)</f>
        <v>R1024</v>
      </c>
      <c r="Q500">
        <f>VLOOKUP(A500,'Data Transformation'!DZ:EA,2,)</f>
        <v>44</v>
      </c>
    </row>
    <row r="501" spans="1:17" x14ac:dyDescent="0.3">
      <c r="A501" s="20" t="str">
        <f>'Customer Names'!A501</f>
        <v>Id500</v>
      </c>
      <c r="B501" s="20" t="str">
        <f>VLOOKUP(A501,'Data Transformation'!A:D,3,)</f>
        <v>Marlier</v>
      </c>
      <c r="C501">
        <f>VLOOKUP(A501,'Medical Examinations'!A:H,2,)</f>
        <v>27.83</v>
      </c>
      <c r="D501">
        <f>VLOOKUP(A501,'Medical Examinations'!A:H,3,)</f>
        <v>5.36</v>
      </c>
      <c r="E501" t="str">
        <f>VLOOKUP(A501,'Medical Examinations'!A:H,4,)</f>
        <v>No</v>
      </c>
      <c r="F501" t="str">
        <f>VLOOKUP(A501,'Medical Examinations'!A:H,5,)</f>
        <v>No</v>
      </c>
      <c r="G501" t="str">
        <f>VLOOKUP(A501,'Medical Examinations'!A:H,6,)</f>
        <v>No</v>
      </c>
      <c r="H501">
        <f>VLOOKUP(A501,'Medical Examinations'!A:H,7,)</f>
        <v>2</v>
      </c>
      <c r="I501" t="str">
        <f>VLOOKUP(A501,'Medical Examinations'!A:H,8,)</f>
        <v>No</v>
      </c>
      <c r="J501" t="str">
        <f>VLOOKUP('HEALTH CARE'!C501,'Data Transformation'!BR:BS,2,)</f>
        <v>OVER WEIGHT</v>
      </c>
      <c r="K501" t="str">
        <f>VLOOKUP(D501,'Data Transformation'!BV:BW,2,)</f>
        <v>NORMAL</v>
      </c>
      <c r="L501" t="str">
        <f>VLOOKUP(A501,'Hospitalisation Details'!A:J,10,)</f>
        <v>14/Jun/1972</v>
      </c>
      <c r="M501" s="17">
        <f>VLOOKUP(A501,'Hospitalisation Details'!A:J,6,)</f>
        <v>19749.38</v>
      </c>
      <c r="N501" s="17" t="str">
        <f>VLOOKUP(A501,'Hospitalisation Details'!A:J,7,)</f>
        <v>tier - 1</v>
      </c>
      <c r="O501" t="str">
        <f>VLOOKUP(A501,'Hospitalisation Details'!A:J,8,)</f>
        <v>tier - 3</v>
      </c>
      <c r="P501" t="str">
        <f>VLOOKUP(A501,'Hospitalisation Details'!A:J,9,)</f>
        <v>R1013</v>
      </c>
      <c r="Q501">
        <f>VLOOKUP(A501,'Data Transformation'!DZ:EA,2,)</f>
        <v>51</v>
      </c>
    </row>
    <row r="502" spans="1:17" x14ac:dyDescent="0.3">
      <c r="A502" s="20" t="str">
        <f>'Customer Names'!A502</f>
        <v>Id501</v>
      </c>
      <c r="B502" s="20" t="str">
        <f>VLOOKUP(A502,'Data Transformation'!A:D,3,)</f>
        <v>Girard</v>
      </c>
      <c r="C502">
        <f>VLOOKUP(A502,'Medical Examinations'!A:H,2,)</f>
        <v>28.93</v>
      </c>
      <c r="D502">
        <f>VLOOKUP(A502,'Medical Examinations'!A:H,3,)</f>
        <v>5.2</v>
      </c>
      <c r="E502" t="str">
        <f>VLOOKUP(A502,'Medical Examinations'!A:H,4,)</f>
        <v>No</v>
      </c>
      <c r="F502" t="str">
        <f>VLOOKUP(A502,'Medical Examinations'!A:H,5,)</f>
        <v>No</v>
      </c>
      <c r="G502" t="str">
        <f>VLOOKUP(A502,'Medical Examinations'!A:H,6,)</f>
        <v>No</v>
      </c>
      <c r="H502" t="str">
        <f>VLOOKUP(A502,'Medical Examinations'!A:H,7,)</f>
        <v>No major surgery</v>
      </c>
      <c r="I502" t="str">
        <f>VLOOKUP(A502,'Medical Examinations'!A:H,8,)</f>
        <v>yes</v>
      </c>
      <c r="J502" t="str">
        <f>VLOOKUP('HEALTH CARE'!C502,'Data Transformation'!BR:BS,2,)</f>
        <v>OVER WEIGHT</v>
      </c>
      <c r="K502" t="str">
        <f>VLOOKUP(D502,'Data Transformation'!BV:BW,2,)</f>
        <v>NORMAL</v>
      </c>
      <c r="L502" t="str">
        <f>VLOOKUP(A502,'Hospitalisation Details'!A:J,10,)</f>
        <v>8/Aug/1990</v>
      </c>
      <c r="M502" s="17">
        <f>VLOOKUP(A502,'Hospitalisation Details'!A:J,6,)</f>
        <v>19719.689999999999</v>
      </c>
      <c r="N502" s="17" t="str">
        <f>VLOOKUP(A502,'Hospitalisation Details'!A:J,7,)</f>
        <v>tier - 1</v>
      </c>
      <c r="O502" t="str">
        <f>VLOOKUP(A502,'Hospitalisation Details'!A:J,8,)</f>
        <v>tier - 2</v>
      </c>
      <c r="P502" t="str">
        <f>VLOOKUP(A502,'Hospitalisation Details'!A:J,9,)</f>
        <v>R1013</v>
      </c>
      <c r="Q502">
        <f>VLOOKUP(A502,'Data Transformation'!DZ:EA,2,)</f>
        <v>33</v>
      </c>
    </row>
    <row r="503" spans="1:17" x14ac:dyDescent="0.3">
      <c r="A503" s="20" t="str">
        <f>'Customer Names'!A503</f>
        <v>Id502</v>
      </c>
      <c r="B503" s="20" t="str">
        <f>VLOOKUP(A503,'Data Transformation'!A:D,3,)</f>
        <v>Lee</v>
      </c>
      <c r="C503">
        <f>VLOOKUP(A503,'Medical Examinations'!A:H,2,)</f>
        <v>33.82</v>
      </c>
      <c r="D503">
        <f>VLOOKUP(A503,'Medical Examinations'!A:H,3,)</f>
        <v>5.42</v>
      </c>
      <c r="E503" t="str">
        <f>VLOOKUP(A503,'Medical Examinations'!A:H,4,)</f>
        <v>No</v>
      </c>
      <c r="F503" t="str">
        <f>VLOOKUP(A503,'Medical Examinations'!A:H,5,)</f>
        <v>No</v>
      </c>
      <c r="G503" t="str">
        <f>VLOOKUP(A503,'Medical Examinations'!A:H,6,)</f>
        <v>No</v>
      </c>
      <c r="H503" t="str">
        <f>VLOOKUP(A503,'Medical Examinations'!A:H,7,)</f>
        <v>No major surgery</v>
      </c>
      <c r="I503" t="str">
        <f>VLOOKUP(A503,'Medical Examinations'!A:H,8,)</f>
        <v>No</v>
      </c>
      <c r="J503" t="str">
        <f>VLOOKUP('HEALTH CARE'!C503,'Data Transformation'!BR:BS,2,)</f>
        <v>OBESITY</v>
      </c>
      <c r="K503" t="str">
        <f>VLOOKUP(D503,'Data Transformation'!BV:BW,2,)</f>
        <v>NORMAL</v>
      </c>
      <c r="L503" t="str">
        <f>VLOOKUP(A503,'Hospitalisation Details'!A:J,10,)</f>
        <v>27/Aug/1994</v>
      </c>
      <c r="M503" s="17">
        <f>VLOOKUP(A503,'Hospitalisation Details'!A:J,6,)</f>
        <v>19673.34</v>
      </c>
      <c r="N503" s="17" t="str">
        <f>VLOOKUP(A503,'Hospitalisation Details'!A:J,7,)</f>
        <v>tier - 1</v>
      </c>
      <c r="O503" t="str">
        <f>VLOOKUP(A503,'Hospitalisation Details'!A:J,8,)</f>
        <v>tier - 2</v>
      </c>
      <c r="P503" t="str">
        <f>VLOOKUP(A503,'Hospitalisation Details'!A:J,9,)</f>
        <v>R1012</v>
      </c>
      <c r="Q503">
        <f>VLOOKUP(A503,'Data Transformation'!DZ:EA,2,)</f>
        <v>29</v>
      </c>
    </row>
    <row r="504" spans="1:17" x14ac:dyDescent="0.3">
      <c r="A504" s="20" t="str">
        <f>'Customer Names'!A504</f>
        <v>Id503</v>
      </c>
      <c r="B504" s="20" t="str">
        <f>VLOOKUP(A504,'Data Transformation'!A:D,3,)</f>
        <v>Hubbard</v>
      </c>
      <c r="C504">
        <f>VLOOKUP(A504,'Medical Examinations'!A:H,2,)</f>
        <v>20.234999999999999</v>
      </c>
      <c r="D504">
        <f>VLOOKUP(A504,'Medical Examinations'!A:H,3,)</f>
        <v>6.84</v>
      </c>
      <c r="E504" t="str">
        <f>VLOOKUP(A504,'Medical Examinations'!A:H,4,)</f>
        <v>No</v>
      </c>
      <c r="F504" t="str">
        <f>VLOOKUP(A504,'Medical Examinations'!A:H,5,)</f>
        <v>No</v>
      </c>
      <c r="G504" t="str">
        <f>VLOOKUP(A504,'Medical Examinations'!A:H,6,)</f>
        <v>No</v>
      </c>
      <c r="H504" t="str">
        <f>VLOOKUP(A504,'Medical Examinations'!A:H,7,)</f>
        <v>No major surgery</v>
      </c>
      <c r="I504" t="str">
        <f>VLOOKUP(A504,'Medical Examinations'!A:H,8,)</f>
        <v>yes</v>
      </c>
      <c r="J504" t="str">
        <f>VLOOKUP('HEALTH CARE'!C504,'Data Transformation'!BR:BS,2,)</f>
        <v>NORMAL WEIGHT</v>
      </c>
      <c r="K504" t="str">
        <f>VLOOKUP(D504,'Data Transformation'!BV:BW,2,)</f>
        <v>Diabetes</v>
      </c>
      <c r="L504" t="str">
        <f>VLOOKUP(A504,'Hospitalisation Details'!A:J,10,)</f>
        <v>24/Sep/1978</v>
      </c>
      <c r="M504" s="17">
        <f>VLOOKUP(A504,'Hospitalisation Details'!A:J,6,)</f>
        <v>19594.810000000001</v>
      </c>
      <c r="N504" s="17" t="str">
        <f>VLOOKUP(A504,'Hospitalisation Details'!A:J,7,)</f>
        <v>tier - 1</v>
      </c>
      <c r="O504" t="str">
        <f>VLOOKUP(A504,'Hospitalisation Details'!A:J,8,)</f>
        <v>tier - 1</v>
      </c>
      <c r="P504" t="str">
        <f>VLOOKUP(A504,'Hospitalisation Details'!A:J,9,)</f>
        <v>R1024</v>
      </c>
      <c r="Q504">
        <f>VLOOKUP(A504,'Data Transformation'!DZ:EA,2,)</f>
        <v>45</v>
      </c>
    </row>
    <row r="505" spans="1:17" x14ac:dyDescent="0.3">
      <c r="A505" s="20" t="str">
        <f>'Customer Names'!A505</f>
        <v>Id504</v>
      </c>
      <c r="B505" s="20" t="str">
        <f>VLOOKUP(A505,'Data Transformation'!A:D,3,)</f>
        <v>Koester</v>
      </c>
      <c r="C505">
        <f>VLOOKUP(A505,'Medical Examinations'!A:H,2,)</f>
        <v>49.2</v>
      </c>
      <c r="D505">
        <f>VLOOKUP(A505,'Medical Examinations'!A:H,3,)</f>
        <v>10.9</v>
      </c>
      <c r="E505" t="str">
        <f>VLOOKUP(A505,'Medical Examinations'!A:H,4,)</f>
        <v>yes</v>
      </c>
      <c r="F505" t="str">
        <f>VLOOKUP(A505,'Medical Examinations'!A:H,5,)</f>
        <v>No</v>
      </c>
      <c r="G505" t="str">
        <f>VLOOKUP(A505,'Medical Examinations'!A:H,6,)</f>
        <v>Yes</v>
      </c>
      <c r="H505">
        <f>VLOOKUP(A505,'Medical Examinations'!A:H,7,)</f>
        <v>1</v>
      </c>
      <c r="I505" t="str">
        <f>VLOOKUP(A505,'Medical Examinations'!A:H,8,)</f>
        <v>No</v>
      </c>
      <c r="J505" t="str">
        <f>VLOOKUP('HEALTH CARE'!C505,'Data Transformation'!BR:BS,2,)</f>
        <v>OBESITY</v>
      </c>
      <c r="K505" t="str">
        <f>VLOOKUP(D505,'Data Transformation'!BV:BW,2,)</f>
        <v>Diabetes</v>
      </c>
      <c r="L505" t="str">
        <f>VLOOKUP(A505,'Hospitalisation Details'!A:J,10,)</f>
        <v>14/Jul/1963</v>
      </c>
      <c r="M505" s="17">
        <f>VLOOKUP(A505,'Hospitalisation Details'!A:J,6,)</f>
        <v>19551.34</v>
      </c>
      <c r="N505" s="17" t="str">
        <f>VLOOKUP(A505,'Hospitalisation Details'!A:J,7,)</f>
        <v>tier - 1</v>
      </c>
      <c r="O505" t="str">
        <f>VLOOKUP(A505,'Hospitalisation Details'!A:J,8,)</f>
        <v>tier - 3</v>
      </c>
      <c r="P505" t="str">
        <f>VLOOKUP(A505,'Hospitalisation Details'!A:J,9,)</f>
        <v>R1012</v>
      </c>
      <c r="Q505">
        <f>VLOOKUP(A505,'Data Transformation'!DZ:EA,2,)</f>
        <v>60</v>
      </c>
    </row>
    <row r="506" spans="1:17" x14ac:dyDescent="0.3">
      <c r="A506" s="20" t="str">
        <f>'Customer Names'!A506</f>
        <v>Id505</v>
      </c>
      <c r="B506" s="20" t="str">
        <f>VLOOKUP(A506,'Data Transformation'!A:D,3,)</f>
        <v>Matthews</v>
      </c>
      <c r="C506">
        <f>VLOOKUP(A506,'Medical Examinations'!A:H,2,)</f>
        <v>26.4</v>
      </c>
      <c r="D506">
        <f>VLOOKUP(A506,'Medical Examinations'!A:H,3,)</f>
        <v>4.87</v>
      </c>
      <c r="E506" t="str">
        <f>VLOOKUP(A506,'Medical Examinations'!A:H,4,)</f>
        <v>yes</v>
      </c>
      <c r="F506" t="str">
        <f>VLOOKUP(A506,'Medical Examinations'!A:H,5,)</f>
        <v>No</v>
      </c>
      <c r="G506" t="str">
        <f>VLOOKUP(A506,'Medical Examinations'!A:H,6,)</f>
        <v>No</v>
      </c>
      <c r="H506" t="str">
        <f>VLOOKUP(A506,'Medical Examinations'!A:H,7,)</f>
        <v>No major surgery</v>
      </c>
      <c r="I506" t="str">
        <f>VLOOKUP(A506,'Medical Examinations'!A:H,8,)</f>
        <v>yes</v>
      </c>
      <c r="J506" t="str">
        <f>VLOOKUP('HEALTH CARE'!C506,'Data Transformation'!BR:BS,2,)</f>
        <v>OVER WEIGHT</v>
      </c>
      <c r="K506" t="str">
        <f>VLOOKUP(D506,'Data Transformation'!BV:BW,2,)</f>
        <v>NORMAL</v>
      </c>
      <c r="L506" t="str">
        <f>VLOOKUP(A506,'Hospitalisation Details'!A:J,10,)</f>
        <v>17/Sep/1985</v>
      </c>
      <c r="M506" s="17">
        <f>VLOOKUP(A506,'Hospitalisation Details'!A:J,6,)</f>
        <v>19539.240000000002</v>
      </c>
      <c r="N506" s="17" t="str">
        <f>VLOOKUP(A506,'Hospitalisation Details'!A:J,7,)</f>
        <v>tier - 1</v>
      </c>
      <c r="O506" t="str">
        <f>VLOOKUP(A506,'Hospitalisation Details'!A:J,8,)</f>
        <v>tier - 1</v>
      </c>
      <c r="P506" t="str">
        <f>VLOOKUP(A506,'Hospitalisation Details'!A:J,9,)</f>
        <v>R1013</v>
      </c>
      <c r="Q506">
        <f>VLOOKUP(A506,'Data Transformation'!DZ:EA,2,)</f>
        <v>38</v>
      </c>
    </row>
    <row r="507" spans="1:17" x14ac:dyDescent="0.3">
      <c r="A507" s="20" t="str">
        <f>'Customer Names'!A507</f>
        <v>Id506</v>
      </c>
      <c r="B507" s="20" t="str">
        <f>VLOOKUP(A507,'Data Transformation'!A:D,3,)</f>
        <v>Rubinich</v>
      </c>
      <c r="C507">
        <f>VLOOKUP(A507,'Medical Examinations'!A:H,2,)</f>
        <v>28.38</v>
      </c>
      <c r="D507">
        <f>VLOOKUP(A507,'Medical Examinations'!A:H,3,)</f>
        <v>6.07</v>
      </c>
      <c r="E507" t="str">
        <f>VLOOKUP(A507,'Medical Examinations'!A:H,4,)</f>
        <v>No</v>
      </c>
      <c r="F507" t="str">
        <f>VLOOKUP(A507,'Medical Examinations'!A:H,5,)</f>
        <v>No</v>
      </c>
      <c r="G507" t="str">
        <f>VLOOKUP(A507,'Medical Examinations'!A:H,6,)</f>
        <v>No</v>
      </c>
      <c r="H507">
        <f>VLOOKUP(A507,'Medical Examinations'!A:H,7,)</f>
        <v>1</v>
      </c>
      <c r="I507" t="str">
        <f>VLOOKUP(A507,'Medical Examinations'!A:H,8,)</f>
        <v>yes</v>
      </c>
      <c r="J507" t="str">
        <f>VLOOKUP('HEALTH CARE'!C507,'Data Transformation'!BR:BS,2,)</f>
        <v>OVER WEIGHT</v>
      </c>
      <c r="K507" t="str">
        <f>VLOOKUP(D507,'Data Transformation'!BV:BW,2,)</f>
        <v>Prediabetes</v>
      </c>
      <c r="L507" t="str">
        <f>VLOOKUP(A507,'Hospitalisation Details'!A:J,10,)</f>
        <v>19/Aug/1992</v>
      </c>
      <c r="M507" s="17">
        <f>VLOOKUP(A507,'Hospitalisation Details'!A:J,6,)</f>
        <v>19521.97</v>
      </c>
      <c r="N507" s="17" t="str">
        <f>VLOOKUP(A507,'Hospitalisation Details'!A:J,7,)</f>
        <v>tier - 1</v>
      </c>
      <c r="O507" t="str">
        <f>VLOOKUP(A507,'Hospitalisation Details'!A:J,8,)</f>
        <v>tier - 2</v>
      </c>
      <c r="P507" t="str">
        <f>VLOOKUP(A507,'Hospitalisation Details'!A:J,9,)</f>
        <v>R1013</v>
      </c>
      <c r="Q507">
        <f>VLOOKUP(A507,'Data Transformation'!DZ:EA,2,)</f>
        <v>31</v>
      </c>
    </row>
    <row r="508" spans="1:17" x14ac:dyDescent="0.3">
      <c r="A508" s="20" t="str">
        <f>'Customer Names'!A508</f>
        <v>Id507</v>
      </c>
      <c r="B508" s="20" t="str">
        <f>VLOOKUP(A508,'Data Transformation'!A:D,3,)</f>
        <v>Alban</v>
      </c>
      <c r="C508">
        <f>VLOOKUP(A508,'Medical Examinations'!A:H,2,)</f>
        <v>24.64</v>
      </c>
      <c r="D508">
        <f>VLOOKUP(A508,'Medical Examinations'!A:H,3,)</f>
        <v>4.33</v>
      </c>
      <c r="E508" t="str">
        <f>VLOOKUP(A508,'Medical Examinations'!A:H,4,)</f>
        <v>No</v>
      </c>
      <c r="F508" t="str">
        <f>VLOOKUP(A508,'Medical Examinations'!A:H,5,)</f>
        <v>No</v>
      </c>
      <c r="G508" t="str">
        <f>VLOOKUP(A508,'Medical Examinations'!A:H,6,)</f>
        <v>No</v>
      </c>
      <c r="H508" t="str">
        <f>VLOOKUP(A508,'Medical Examinations'!A:H,7,)</f>
        <v>No major surgery</v>
      </c>
      <c r="I508" t="str">
        <f>VLOOKUP(A508,'Medical Examinations'!A:H,8,)</f>
        <v>yes</v>
      </c>
      <c r="J508" t="str">
        <f>VLOOKUP('HEALTH CARE'!C508,'Data Transformation'!BR:BS,2,)</f>
        <v>NORMAL WEIGHT</v>
      </c>
      <c r="K508" t="str">
        <f>VLOOKUP(D508,'Data Transformation'!BV:BW,2,)</f>
        <v>NORMAL</v>
      </c>
      <c r="L508" t="str">
        <f>VLOOKUP(A508,'Hospitalisation Details'!A:J,10,)</f>
        <v>8/Nov/1980</v>
      </c>
      <c r="M508" s="17">
        <f>VLOOKUP(A508,'Hospitalisation Details'!A:J,6,)</f>
        <v>19515.54</v>
      </c>
      <c r="N508" s="17" t="str">
        <f>VLOOKUP(A508,'Hospitalisation Details'!A:J,7,)</f>
        <v>tier - 1</v>
      </c>
      <c r="O508" t="str">
        <f>VLOOKUP(A508,'Hospitalisation Details'!A:J,8,)</f>
        <v>tier - 1</v>
      </c>
      <c r="P508" t="str">
        <f>VLOOKUP(A508,'Hospitalisation Details'!A:J,9,)</f>
        <v>R1013</v>
      </c>
      <c r="Q508">
        <f>VLOOKUP(A508,'Data Transformation'!DZ:EA,2,)</f>
        <v>43</v>
      </c>
    </row>
    <row r="509" spans="1:17" x14ac:dyDescent="0.3">
      <c r="A509" s="20" t="str">
        <f>'Customer Names'!A509</f>
        <v>Id508</v>
      </c>
      <c r="B509" s="20" t="str">
        <f>VLOOKUP(A509,'Data Transformation'!A:D,3,)</f>
        <v>Corcoran</v>
      </c>
      <c r="C509">
        <f>VLOOKUP(A509,'Medical Examinations'!A:H,2,)</f>
        <v>39.71</v>
      </c>
      <c r="D509">
        <f>VLOOKUP(A509,'Medical Examinations'!A:H,3,)</f>
        <v>5.83</v>
      </c>
      <c r="E509" t="str">
        <f>VLOOKUP(A509,'Medical Examinations'!A:H,4,)</f>
        <v>No</v>
      </c>
      <c r="F509" t="str">
        <f>VLOOKUP(A509,'Medical Examinations'!A:H,5,)</f>
        <v>No</v>
      </c>
      <c r="G509" t="str">
        <f>VLOOKUP(A509,'Medical Examinations'!A:H,6,)</f>
        <v>No</v>
      </c>
      <c r="H509">
        <f>VLOOKUP(A509,'Medical Examinations'!A:H,7,)</f>
        <v>1</v>
      </c>
      <c r="I509" t="str">
        <f>VLOOKUP(A509,'Medical Examinations'!A:H,8,)</f>
        <v>No</v>
      </c>
      <c r="J509" t="str">
        <f>VLOOKUP('HEALTH CARE'!C509,'Data Transformation'!BR:BS,2,)</f>
        <v>OBESITY</v>
      </c>
      <c r="K509" t="str">
        <f>VLOOKUP(D509,'Data Transformation'!BV:BW,2,)</f>
        <v>Prediabetes</v>
      </c>
      <c r="L509" t="str">
        <f>VLOOKUP(A509,'Hospitalisation Details'!A:J,10,)</f>
        <v>30/Nov/1987</v>
      </c>
      <c r="M509" s="17">
        <f>VLOOKUP(A509,'Hospitalisation Details'!A:J,6,)</f>
        <v>19496.72</v>
      </c>
      <c r="N509" s="17" t="str">
        <f>VLOOKUP(A509,'Hospitalisation Details'!A:J,7,)</f>
        <v>tier - 1</v>
      </c>
      <c r="O509" t="str">
        <f>VLOOKUP(A509,'Hospitalisation Details'!A:J,8,)</f>
        <v>tier - 3</v>
      </c>
      <c r="P509" t="str">
        <f>VLOOKUP(A509,'Hospitalisation Details'!A:J,9,)</f>
        <v>R1019</v>
      </c>
      <c r="Q509">
        <f>VLOOKUP(A509,'Data Transformation'!DZ:EA,2,)</f>
        <v>36</v>
      </c>
    </row>
    <row r="510" spans="1:17" x14ac:dyDescent="0.3">
      <c r="A510" s="20" t="str">
        <f>'Customer Names'!A510</f>
        <v>Id509</v>
      </c>
      <c r="B510" s="20" t="str">
        <f>VLOOKUP(A510,'Data Transformation'!A:D,3,)</f>
        <v>Sargent</v>
      </c>
      <c r="C510">
        <f>VLOOKUP(A510,'Medical Examinations'!A:H,2,)</f>
        <v>22.22</v>
      </c>
      <c r="D510">
        <f>VLOOKUP(A510,'Medical Examinations'!A:H,3,)</f>
        <v>5.5</v>
      </c>
      <c r="E510" t="str">
        <f>VLOOKUP(A510,'Medical Examinations'!A:H,4,)</f>
        <v>No</v>
      </c>
      <c r="F510" t="str">
        <f>VLOOKUP(A510,'Medical Examinations'!A:H,5,)</f>
        <v>No</v>
      </c>
      <c r="G510" t="str">
        <f>VLOOKUP(A510,'Medical Examinations'!A:H,6,)</f>
        <v>No</v>
      </c>
      <c r="H510" t="str">
        <f>VLOOKUP(A510,'Medical Examinations'!A:H,7,)</f>
        <v>No major surgery</v>
      </c>
      <c r="I510" t="str">
        <f>VLOOKUP(A510,'Medical Examinations'!A:H,8,)</f>
        <v>yes</v>
      </c>
      <c r="J510" t="str">
        <f>VLOOKUP('HEALTH CARE'!C510,'Data Transformation'!BR:BS,2,)</f>
        <v>NORMAL WEIGHT</v>
      </c>
      <c r="K510" t="str">
        <f>VLOOKUP(D510,'Data Transformation'!BV:BW,2,)</f>
        <v>NORMAL</v>
      </c>
      <c r="L510" t="str">
        <f>VLOOKUP(A510,'Hospitalisation Details'!A:J,10,)</f>
        <v>15/Dec/1982</v>
      </c>
      <c r="M510" s="17">
        <f>VLOOKUP(A510,'Hospitalisation Details'!A:J,6,)</f>
        <v>19444.27</v>
      </c>
      <c r="N510" s="17" t="str">
        <f>VLOOKUP(A510,'Hospitalisation Details'!A:J,7,)</f>
        <v>tier - 1</v>
      </c>
      <c r="O510" t="str">
        <f>VLOOKUP(A510,'Hospitalisation Details'!A:J,8,)</f>
        <v>tier - 1</v>
      </c>
      <c r="P510" t="str">
        <f>VLOOKUP(A510,'Hospitalisation Details'!A:J,9,)</f>
        <v>R1013</v>
      </c>
      <c r="Q510">
        <f>VLOOKUP(A510,'Data Transformation'!DZ:EA,2,)</f>
        <v>41</v>
      </c>
    </row>
    <row r="511" spans="1:17" x14ac:dyDescent="0.3">
      <c r="A511" s="20" t="str">
        <f>'Customer Names'!A511</f>
        <v>Id510</v>
      </c>
      <c r="B511" s="20" t="str">
        <f>VLOOKUP(A511,'Data Transformation'!A:D,3,)</f>
        <v>Watson</v>
      </c>
      <c r="C511">
        <f>VLOOKUP(A511,'Medical Examinations'!A:H,2,)</f>
        <v>33.344999999999999</v>
      </c>
      <c r="D511">
        <f>VLOOKUP(A511,'Medical Examinations'!A:H,3,)</f>
        <v>4.79</v>
      </c>
      <c r="E511" t="str">
        <f>VLOOKUP(A511,'Medical Examinations'!A:H,4,)</f>
        <v>No</v>
      </c>
      <c r="F511" t="str">
        <f>VLOOKUP(A511,'Medical Examinations'!A:H,5,)</f>
        <v>No</v>
      </c>
      <c r="G511" t="str">
        <f>VLOOKUP(A511,'Medical Examinations'!A:H,6,)</f>
        <v>Yes</v>
      </c>
      <c r="H511">
        <f>VLOOKUP(A511,'Medical Examinations'!A:H,7,)</f>
        <v>1</v>
      </c>
      <c r="I511" t="str">
        <f>VLOOKUP(A511,'Medical Examinations'!A:H,8,)</f>
        <v>No</v>
      </c>
      <c r="J511" t="str">
        <f>VLOOKUP('HEALTH CARE'!C511,'Data Transformation'!BR:BS,2,)</f>
        <v>OBESITY</v>
      </c>
      <c r="K511" t="str">
        <f>VLOOKUP(D511,'Data Transformation'!BV:BW,2,)</f>
        <v>NORMAL</v>
      </c>
      <c r="L511" t="str">
        <f>VLOOKUP(A511,'Hospitalisation Details'!A:J,10,)</f>
        <v>6/Sep/1993</v>
      </c>
      <c r="M511" s="17">
        <f>VLOOKUP(A511,'Hospitalisation Details'!A:J,6,)</f>
        <v>19442.349999999999</v>
      </c>
      <c r="N511" s="17" t="str">
        <f>VLOOKUP(A511,'Hospitalisation Details'!A:J,7,)</f>
        <v>tier - 1</v>
      </c>
      <c r="O511" t="str">
        <f>VLOOKUP(A511,'Hospitalisation Details'!A:J,8,)</f>
        <v>tier - 3</v>
      </c>
      <c r="P511" t="str">
        <f>VLOOKUP(A511,'Hospitalisation Details'!A:J,9,)</f>
        <v>R1012</v>
      </c>
      <c r="Q511">
        <f>VLOOKUP(A511,'Data Transformation'!DZ:EA,2,)</f>
        <v>30</v>
      </c>
    </row>
    <row r="512" spans="1:17" x14ac:dyDescent="0.3">
      <c r="A512" s="20" t="str">
        <f>'Customer Names'!A512</f>
        <v>Id511</v>
      </c>
      <c r="B512" s="20" t="str">
        <f>VLOOKUP(A512,'Data Transformation'!A:D,3,)</f>
        <v>Esponda</v>
      </c>
      <c r="C512">
        <f>VLOOKUP(A512,'Medical Examinations'!A:H,2,)</f>
        <v>24.42</v>
      </c>
      <c r="D512">
        <f>VLOOKUP(A512,'Medical Examinations'!A:H,3,)</f>
        <v>5.81</v>
      </c>
      <c r="E512" t="str">
        <f>VLOOKUP(A512,'Medical Examinations'!A:H,4,)</f>
        <v>No</v>
      </c>
      <c r="F512" t="str">
        <f>VLOOKUP(A512,'Medical Examinations'!A:H,5,)</f>
        <v>No</v>
      </c>
      <c r="G512" t="str">
        <f>VLOOKUP(A512,'Medical Examinations'!A:H,6,)</f>
        <v>No</v>
      </c>
      <c r="H512">
        <f>VLOOKUP(A512,'Medical Examinations'!A:H,7,)</f>
        <v>1</v>
      </c>
      <c r="I512" t="str">
        <f>VLOOKUP(A512,'Medical Examinations'!A:H,8,)</f>
        <v>yes</v>
      </c>
      <c r="J512" t="str">
        <f>VLOOKUP('HEALTH CARE'!C512,'Data Transformation'!BR:BS,2,)</f>
        <v>NORMAL WEIGHT</v>
      </c>
      <c r="K512" t="str">
        <f>VLOOKUP(D512,'Data Transformation'!BV:BW,2,)</f>
        <v>Prediabetes</v>
      </c>
      <c r="L512" t="str">
        <f>VLOOKUP(A512,'Hospitalisation Details'!A:J,10,)</f>
        <v>30/Jun/1987</v>
      </c>
      <c r="M512" s="17">
        <f>VLOOKUP(A512,'Hospitalisation Details'!A:J,6,)</f>
        <v>19362</v>
      </c>
      <c r="N512" s="17" t="str">
        <f>VLOOKUP(A512,'Hospitalisation Details'!A:J,7,)</f>
        <v>tier - 1</v>
      </c>
      <c r="O512" t="str">
        <f>VLOOKUP(A512,'Hospitalisation Details'!A:J,8,)</f>
        <v>tier - 3</v>
      </c>
      <c r="P512" t="str">
        <f>VLOOKUP(A512,'Hospitalisation Details'!A:J,9,)</f>
        <v>R1013</v>
      </c>
      <c r="Q512">
        <f>VLOOKUP(A512,'Data Transformation'!DZ:EA,2,)</f>
        <v>36</v>
      </c>
    </row>
    <row r="513" spans="1:17" x14ac:dyDescent="0.3">
      <c r="A513" s="20" t="str">
        <f>'Customer Names'!A513</f>
        <v>Id512</v>
      </c>
      <c r="B513" s="20" t="str">
        <f>VLOOKUP(A513,'Data Transformation'!A:D,3,)</f>
        <v>Krall</v>
      </c>
      <c r="C513">
        <f>VLOOKUP(A513,'Medical Examinations'!A:H,2,)</f>
        <v>29.81</v>
      </c>
      <c r="D513">
        <f>VLOOKUP(A513,'Medical Examinations'!A:H,3,)</f>
        <v>5.58</v>
      </c>
      <c r="E513" t="str">
        <f>VLOOKUP(A513,'Medical Examinations'!A:H,4,)</f>
        <v>No</v>
      </c>
      <c r="F513" t="str">
        <f>VLOOKUP(A513,'Medical Examinations'!A:H,5,)</f>
        <v>No</v>
      </c>
      <c r="G513" t="str">
        <f>VLOOKUP(A513,'Medical Examinations'!A:H,6,)</f>
        <v>No</v>
      </c>
      <c r="H513" t="str">
        <f>VLOOKUP(A513,'Medical Examinations'!A:H,7,)</f>
        <v>No major surgery</v>
      </c>
      <c r="I513" t="str">
        <f>VLOOKUP(A513,'Medical Examinations'!A:H,8,)</f>
        <v>yes</v>
      </c>
      <c r="J513" t="str">
        <f>VLOOKUP('HEALTH CARE'!C513,'Data Transformation'!BR:BS,2,)</f>
        <v>OVER WEIGHT</v>
      </c>
      <c r="K513" t="str">
        <f>VLOOKUP(D513,'Data Transformation'!BV:BW,2,)</f>
        <v>NORMAL</v>
      </c>
      <c r="L513" t="str">
        <f>VLOOKUP(A513,'Hospitalisation Details'!A:J,10,)</f>
        <v>24/Aug/1991</v>
      </c>
      <c r="M513" s="17">
        <f>VLOOKUP(A513,'Hospitalisation Details'!A:J,6,)</f>
        <v>19350.37</v>
      </c>
      <c r="N513" s="17" t="str">
        <f>VLOOKUP(A513,'Hospitalisation Details'!A:J,7,)</f>
        <v>tier - 1</v>
      </c>
      <c r="O513" t="str">
        <f>VLOOKUP(A513,'Hospitalisation Details'!A:J,8,)</f>
        <v>tier - 3</v>
      </c>
      <c r="P513" t="str">
        <f>VLOOKUP(A513,'Hospitalisation Details'!A:J,9,)</f>
        <v>R1013</v>
      </c>
      <c r="Q513">
        <f>VLOOKUP(A513,'Data Transformation'!DZ:EA,2,)</f>
        <v>32</v>
      </c>
    </row>
    <row r="514" spans="1:17" x14ac:dyDescent="0.3">
      <c r="A514" s="20" t="str">
        <f>'Customer Names'!A514</f>
        <v>Id513</v>
      </c>
      <c r="B514" s="20" t="str">
        <f>VLOOKUP(A514,'Data Transformation'!A:D,3,)</f>
        <v>Poskin</v>
      </c>
      <c r="C514">
        <f>VLOOKUP(A514,'Medical Examinations'!A:H,2,)</f>
        <v>51.18</v>
      </c>
      <c r="D514">
        <f>VLOOKUP(A514,'Medical Examinations'!A:H,3,)</f>
        <v>4.4000000000000004</v>
      </c>
      <c r="E514" t="str">
        <f>VLOOKUP(A514,'Medical Examinations'!A:H,4,)</f>
        <v>yes</v>
      </c>
      <c r="F514" t="str">
        <f>VLOOKUP(A514,'Medical Examinations'!A:H,5,)</f>
        <v>No</v>
      </c>
      <c r="G514" t="str">
        <f>VLOOKUP(A514,'Medical Examinations'!A:H,6,)</f>
        <v>No</v>
      </c>
      <c r="H514">
        <f>VLOOKUP(A514,'Medical Examinations'!A:H,7,)</f>
        <v>2</v>
      </c>
      <c r="I514" t="str">
        <f>VLOOKUP(A514,'Medical Examinations'!A:H,8,)</f>
        <v>No</v>
      </c>
      <c r="J514" t="str">
        <f>VLOOKUP('HEALTH CARE'!C514,'Data Transformation'!BR:BS,2,)</f>
        <v>OBESITY</v>
      </c>
      <c r="K514" t="str">
        <f>VLOOKUP(D514,'Data Transformation'!BV:BW,2,)</f>
        <v>NORMAL</v>
      </c>
      <c r="L514" t="str">
        <f>VLOOKUP(A514,'Hospitalisation Details'!A:J,10,)</f>
        <v>15/Nov/1966</v>
      </c>
      <c r="M514" s="17">
        <f>VLOOKUP(A514,'Hospitalisation Details'!A:J,6,)</f>
        <v>19321.060000000001</v>
      </c>
      <c r="N514" s="17" t="str">
        <f>VLOOKUP(A514,'Hospitalisation Details'!A:J,7,)</f>
        <v>tier - 1</v>
      </c>
      <c r="O514" t="str">
        <f>VLOOKUP(A514,'Hospitalisation Details'!A:J,8,)</f>
        <v>tier - 1</v>
      </c>
      <c r="P514" t="str">
        <f>VLOOKUP(A514,'Hospitalisation Details'!A:J,9,)</f>
        <v>R1012</v>
      </c>
      <c r="Q514">
        <f>VLOOKUP(A514,'Data Transformation'!DZ:EA,2,)</f>
        <v>57</v>
      </c>
    </row>
    <row r="515" spans="1:17" x14ac:dyDescent="0.3">
      <c r="A515" s="20" t="str">
        <f>'Customer Names'!A515</f>
        <v>Id514</v>
      </c>
      <c r="B515" s="20" t="str">
        <f>VLOOKUP(A515,'Data Transformation'!A:D,3,)</f>
        <v>Halfmann</v>
      </c>
      <c r="C515">
        <f>VLOOKUP(A515,'Medical Examinations'!A:H,2,)</f>
        <v>51.37</v>
      </c>
      <c r="D515">
        <f>VLOOKUP(A515,'Medical Examinations'!A:H,3,)</f>
        <v>8.18</v>
      </c>
      <c r="E515" t="str">
        <f>VLOOKUP(A515,'Medical Examinations'!A:H,4,)</f>
        <v>yes</v>
      </c>
      <c r="F515" t="str">
        <f>VLOOKUP(A515,'Medical Examinations'!A:H,5,)</f>
        <v>No</v>
      </c>
      <c r="G515" t="str">
        <f>VLOOKUP(A515,'Medical Examinations'!A:H,6,)</f>
        <v>No</v>
      </c>
      <c r="H515" t="str">
        <f>VLOOKUP(A515,'Medical Examinations'!A:H,7,)</f>
        <v>No major surgery</v>
      </c>
      <c r="I515" t="str">
        <f>VLOOKUP(A515,'Medical Examinations'!A:H,8,)</f>
        <v>No</v>
      </c>
      <c r="J515" t="str">
        <f>VLOOKUP('HEALTH CARE'!C515,'Data Transformation'!BR:BS,2,)</f>
        <v>OBESITY</v>
      </c>
      <c r="K515" t="str">
        <f>VLOOKUP(D515,'Data Transformation'!BV:BW,2,)</f>
        <v>Diabetes</v>
      </c>
      <c r="L515" t="str">
        <f>VLOOKUP(A515,'Hospitalisation Details'!A:J,10,)</f>
        <v>29/Jul/1967</v>
      </c>
      <c r="M515" s="17">
        <f>VLOOKUP(A515,'Hospitalisation Details'!A:J,6,)</f>
        <v>19259.96</v>
      </c>
      <c r="N515" s="17" t="str">
        <f>VLOOKUP(A515,'Hospitalisation Details'!A:J,7,)</f>
        <v>tier - 1</v>
      </c>
      <c r="O515" t="str">
        <f>VLOOKUP(A515,'Hospitalisation Details'!A:J,8,)</f>
        <v>tier - 1</v>
      </c>
      <c r="P515" t="str">
        <f>VLOOKUP(A515,'Hospitalisation Details'!A:J,9,)</f>
        <v>R1012</v>
      </c>
      <c r="Q515">
        <f>VLOOKUP(A515,'Data Transformation'!DZ:EA,2,)</f>
        <v>56</v>
      </c>
    </row>
    <row r="516" spans="1:17" x14ac:dyDescent="0.3">
      <c r="A516" s="20" t="str">
        <f>'Customer Names'!A516</f>
        <v>Id515</v>
      </c>
      <c r="B516" s="20" t="str">
        <f>VLOOKUP(A516,'Data Transformation'!A:D,3,)</f>
        <v>Klapper</v>
      </c>
      <c r="C516">
        <f>VLOOKUP(A516,'Medical Examinations'!A:H,2,)</f>
        <v>36.19</v>
      </c>
      <c r="D516">
        <f>VLOOKUP(A516,'Medical Examinations'!A:H,3,)</f>
        <v>5.52</v>
      </c>
      <c r="E516" t="str">
        <f>VLOOKUP(A516,'Medical Examinations'!A:H,4,)</f>
        <v>yes</v>
      </c>
      <c r="F516" t="str">
        <f>VLOOKUP(A516,'Medical Examinations'!A:H,5,)</f>
        <v>No</v>
      </c>
      <c r="G516" t="str">
        <f>VLOOKUP(A516,'Medical Examinations'!A:H,6,)</f>
        <v>No</v>
      </c>
      <c r="H516" t="str">
        <f>VLOOKUP(A516,'Medical Examinations'!A:H,7,)</f>
        <v>No major surgery</v>
      </c>
      <c r="I516" t="str">
        <f>VLOOKUP(A516,'Medical Examinations'!A:H,8,)</f>
        <v>No</v>
      </c>
      <c r="J516" t="str">
        <f>VLOOKUP('HEALTH CARE'!C516,'Data Transformation'!BR:BS,2,)</f>
        <v>OBESITY</v>
      </c>
      <c r="K516" t="str">
        <f>VLOOKUP(D516,'Data Transformation'!BV:BW,2,)</f>
        <v>NORMAL</v>
      </c>
      <c r="L516" t="str">
        <f>VLOOKUP(A516,'Hospitalisation Details'!A:J,10,)</f>
        <v>28/Dec/1985</v>
      </c>
      <c r="M516" s="17">
        <f>VLOOKUP(A516,'Hospitalisation Details'!A:J,6,)</f>
        <v>19214.71</v>
      </c>
      <c r="N516" s="17" t="str">
        <f>VLOOKUP(A516,'Hospitalisation Details'!A:J,7,)</f>
        <v>tier - 1</v>
      </c>
      <c r="O516" t="str">
        <f>VLOOKUP(A516,'Hospitalisation Details'!A:J,8,)</f>
        <v>tier - 3</v>
      </c>
      <c r="P516" t="str">
        <f>VLOOKUP(A516,'Hospitalisation Details'!A:J,9,)</f>
        <v>R1013</v>
      </c>
      <c r="Q516">
        <f>VLOOKUP(A516,'Data Transformation'!DZ:EA,2,)</f>
        <v>38</v>
      </c>
    </row>
    <row r="517" spans="1:17" x14ac:dyDescent="0.3">
      <c r="A517" s="20" t="str">
        <f>'Customer Names'!A517</f>
        <v>Id516</v>
      </c>
      <c r="B517" s="20" t="str">
        <f>VLOOKUP(A517,'Data Transformation'!A:D,3,)</f>
        <v>George</v>
      </c>
      <c r="C517">
        <f>VLOOKUP(A517,'Medical Examinations'!A:H,2,)</f>
        <v>25.9</v>
      </c>
      <c r="D517">
        <f>VLOOKUP(A517,'Medical Examinations'!A:H,3,)</f>
        <v>4.84</v>
      </c>
      <c r="E517" t="str">
        <f>VLOOKUP(A517,'Medical Examinations'!A:H,4,)</f>
        <v>No</v>
      </c>
      <c r="F517" t="str">
        <f>VLOOKUP(A517,'Medical Examinations'!A:H,5,)</f>
        <v>No</v>
      </c>
      <c r="G517" t="str">
        <f>VLOOKUP(A517,'Medical Examinations'!A:H,6,)</f>
        <v>No</v>
      </c>
      <c r="H517" t="str">
        <f>VLOOKUP(A517,'Medical Examinations'!A:H,7,)</f>
        <v>No major surgery</v>
      </c>
      <c r="I517" t="str">
        <f>VLOOKUP(A517,'Medical Examinations'!A:H,8,)</f>
        <v>yes</v>
      </c>
      <c r="J517" t="str">
        <f>VLOOKUP('HEALTH CARE'!C517,'Data Transformation'!BR:BS,2,)</f>
        <v>OVER WEIGHT</v>
      </c>
      <c r="K517" t="str">
        <f>VLOOKUP(D517,'Data Transformation'!BV:BW,2,)</f>
        <v>NORMAL</v>
      </c>
      <c r="L517" t="str">
        <f>VLOOKUP(A517,'Hospitalisation Details'!A:J,10,)</f>
        <v>16/Sep/1991</v>
      </c>
      <c r="M517" s="17">
        <f>VLOOKUP(A517,'Hospitalisation Details'!A:J,6,)</f>
        <v>19199.939999999999</v>
      </c>
      <c r="N517" s="17" t="str">
        <f>VLOOKUP(A517,'Hospitalisation Details'!A:J,7,)</f>
        <v>tier - 1</v>
      </c>
      <c r="O517" t="str">
        <f>VLOOKUP(A517,'Hospitalisation Details'!A:J,8,)</f>
        <v>tier - 3</v>
      </c>
      <c r="P517" t="str">
        <f>VLOOKUP(A517,'Hospitalisation Details'!A:J,9,)</f>
        <v>R1011</v>
      </c>
      <c r="Q517">
        <f>VLOOKUP(A517,'Data Transformation'!DZ:EA,2,)</f>
        <v>32</v>
      </c>
    </row>
    <row r="518" spans="1:17" x14ac:dyDescent="0.3">
      <c r="A518" s="20" t="str">
        <f>'Customer Names'!A518</f>
        <v>Id517</v>
      </c>
      <c r="B518" s="20" t="str">
        <f>VLOOKUP(A518,'Data Transformation'!A:D,3,)</f>
        <v>Hicks</v>
      </c>
      <c r="C518">
        <f>VLOOKUP(A518,'Medical Examinations'!A:H,2,)</f>
        <v>35.72</v>
      </c>
      <c r="D518">
        <f>VLOOKUP(A518,'Medical Examinations'!A:H,3,)</f>
        <v>4.08</v>
      </c>
      <c r="E518" t="str">
        <f>VLOOKUP(A518,'Medical Examinations'!A:H,4,)</f>
        <v>No</v>
      </c>
      <c r="F518" t="str">
        <f>VLOOKUP(A518,'Medical Examinations'!A:H,5,)</f>
        <v>No</v>
      </c>
      <c r="G518" t="str">
        <f>VLOOKUP(A518,'Medical Examinations'!A:H,6,)</f>
        <v>Yes</v>
      </c>
      <c r="H518">
        <f>VLOOKUP(A518,'Medical Examinations'!A:H,7,)</f>
        <v>1</v>
      </c>
      <c r="I518" t="str">
        <f>VLOOKUP(A518,'Medical Examinations'!A:H,8,)</f>
        <v>No</v>
      </c>
      <c r="J518" t="str">
        <f>VLOOKUP('HEALTH CARE'!C518,'Data Transformation'!BR:BS,2,)</f>
        <v>OBESITY</v>
      </c>
      <c r="K518" t="str">
        <f>VLOOKUP(D518,'Data Transformation'!BV:BW,2,)</f>
        <v>NORMAL</v>
      </c>
      <c r="L518" t="str">
        <f>VLOOKUP(A518,'Hospitalisation Details'!A:J,10,)</f>
        <v>2/Jul/1979</v>
      </c>
      <c r="M518" s="17">
        <f>VLOOKUP(A518,'Hospitalisation Details'!A:J,6,)</f>
        <v>19144.580000000002</v>
      </c>
      <c r="N518" s="17" t="str">
        <f>VLOOKUP(A518,'Hospitalisation Details'!A:J,7,)</f>
        <v>tier - 1</v>
      </c>
      <c r="O518" t="str">
        <f>VLOOKUP(A518,'Hospitalisation Details'!A:J,8,)</f>
        <v>tier - 1</v>
      </c>
      <c r="P518" t="str">
        <f>VLOOKUP(A518,'Hospitalisation Details'!A:J,9,)</f>
        <v>R1024</v>
      </c>
      <c r="Q518">
        <f>VLOOKUP(A518,'Data Transformation'!DZ:EA,2,)</f>
        <v>44</v>
      </c>
    </row>
    <row r="519" spans="1:17" x14ac:dyDescent="0.3">
      <c r="A519" s="20" t="str">
        <f>'Customer Names'!A519</f>
        <v>Id518</v>
      </c>
      <c r="B519" s="20" t="str">
        <f>VLOOKUP(A519,'Data Transformation'!A:D,3,)</f>
        <v>Lockyer</v>
      </c>
      <c r="C519">
        <f>VLOOKUP(A519,'Medical Examinations'!A:H,2,)</f>
        <v>27.94</v>
      </c>
      <c r="D519">
        <f>VLOOKUP(A519,'Medical Examinations'!A:H,3,)</f>
        <v>4.4800000000000004</v>
      </c>
      <c r="E519" t="str">
        <f>VLOOKUP(A519,'Medical Examinations'!A:H,4,)</f>
        <v>No</v>
      </c>
      <c r="F519" t="str">
        <f>VLOOKUP(A519,'Medical Examinations'!A:H,5,)</f>
        <v>No</v>
      </c>
      <c r="G519" t="str">
        <f>VLOOKUP(A519,'Medical Examinations'!A:H,6,)</f>
        <v>Yes</v>
      </c>
      <c r="H519">
        <f>VLOOKUP(A519,'Medical Examinations'!A:H,7,)</f>
        <v>1</v>
      </c>
      <c r="I519" t="str">
        <f>VLOOKUP(A519,'Medical Examinations'!A:H,8,)</f>
        <v>yes</v>
      </c>
      <c r="J519" t="str">
        <f>VLOOKUP('HEALTH CARE'!C519,'Data Transformation'!BR:BS,2,)</f>
        <v>OVER WEIGHT</v>
      </c>
      <c r="K519" t="str">
        <f>VLOOKUP(D519,'Data Transformation'!BV:BW,2,)</f>
        <v>NORMAL</v>
      </c>
      <c r="L519" t="str">
        <f>VLOOKUP(A519,'Hospitalisation Details'!A:J,10,)</f>
        <v>28/Sep/1993</v>
      </c>
      <c r="M519" s="17">
        <f>VLOOKUP(A519,'Hospitalisation Details'!A:J,6,)</f>
        <v>19107.78</v>
      </c>
      <c r="N519" s="17" t="str">
        <f>VLOOKUP(A519,'Hospitalisation Details'!A:J,7,)</f>
        <v>tier - 1</v>
      </c>
      <c r="O519" t="str">
        <f>VLOOKUP(A519,'Hospitalisation Details'!A:J,8,)</f>
        <v>tier - 2</v>
      </c>
      <c r="P519" t="str">
        <f>VLOOKUP(A519,'Hospitalisation Details'!A:J,9,)</f>
        <v>R1013</v>
      </c>
      <c r="Q519">
        <f>VLOOKUP(A519,'Data Transformation'!DZ:EA,2,)</f>
        <v>30</v>
      </c>
    </row>
    <row r="520" spans="1:17" x14ac:dyDescent="0.3">
      <c r="A520" s="20" t="str">
        <f>'Customer Names'!A520</f>
        <v>Id519</v>
      </c>
      <c r="B520" s="20" t="str">
        <f>VLOOKUP(A520,'Data Transformation'!A:D,3,)</f>
        <v>Byrnes</v>
      </c>
      <c r="C520">
        <f>VLOOKUP(A520,'Medical Examinations'!A:H,2,)</f>
        <v>27.1</v>
      </c>
      <c r="D520">
        <f>VLOOKUP(A520,'Medical Examinations'!A:H,3,)</f>
        <v>5.73</v>
      </c>
      <c r="E520" t="str">
        <f>VLOOKUP(A520,'Medical Examinations'!A:H,4,)</f>
        <v>No</v>
      </c>
      <c r="F520" t="str">
        <f>VLOOKUP(A520,'Medical Examinations'!A:H,5,)</f>
        <v>No</v>
      </c>
      <c r="G520" t="str">
        <f>VLOOKUP(A520,'Medical Examinations'!A:H,6,)</f>
        <v>No</v>
      </c>
      <c r="H520" t="str">
        <f>VLOOKUP(A520,'Medical Examinations'!A:H,7,)</f>
        <v>No major surgery</v>
      </c>
      <c r="I520" t="str">
        <f>VLOOKUP(A520,'Medical Examinations'!A:H,8,)</f>
        <v>yes</v>
      </c>
      <c r="J520" t="str">
        <f>VLOOKUP('HEALTH CARE'!C520,'Data Transformation'!BR:BS,2,)</f>
        <v>OVER WEIGHT</v>
      </c>
      <c r="K520" t="str">
        <f>VLOOKUP(D520,'Data Transformation'!BV:BW,2,)</f>
        <v>Prediabetes</v>
      </c>
      <c r="L520" t="str">
        <f>VLOOKUP(A520,'Hospitalisation Details'!A:J,10,)</f>
        <v>5/Jun/1989</v>
      </c>
      <c r="M520" s="17">
        <f>VLOOKUP(A520,'Hospitalisation Details'!A:J,6,)</f>
        <v>19040.88</v>
      </c>
      <c r="N520" s="17" t="str">
        <f>VLOOKUP(A520,'Hospitalisation Details'!A:J,7,)</f>
        <v>tier - 1</v>
      </c>
      <c r="O520" t="str">
        <f>VLOOKUP(A520,'Hospitalisation Details'!A:J,8,)</f>
        <v>tier - 3</v>
      </c>
      <c r="P520" t="str">
        <f>VLOOKUP(A520,'Hospitalisation Details'!A:J,9,)</f>
        <v>R1011</v>
      </c>
      <c r="Q520">
        <f>VLOOKUP(A520,'Data Transformation'!DZ:EA,2,)</f>
        <v>34</v>
      </c>
    </row>
    <row r="521" spans="1:17" x14ac:dyDescent="0.3">
      <c r="A521" s="20" t="str">
        <f>'Customer Names'!A521</f>
        <v>Id520</v>
      </c>
      <c r="B521" s="20" t="str">
        <f>VLOOKUP(A521,'Data Transformation'!A:D,3,)</f>
        <v>Norris</v>
      </c>
      <c r="C521">
        <f>VLOOKUP(A521,'Medical Examinations'!A:H,2,)</f>
        <v>18.3</v>
      </c>
      <c r="D521">
        <f>VLOOKUP(A521,'Medical Examinations'!A:H,3,)</f>
        <v>5.46</v>
      </c>
      <c r="E521" t="str">
        <f>VLOOKUP(A521,'Medical Examinations'!A:H,4,)</f>
        <v>yes</v>
      </c>
      <c r="F521" t="str">
        <f>VLOOKUP(A521,'Medical Examinations'!A:H,5,)</f>
        <v>No</v>
      </c>
      <c r="G521" t="str">
        <f>VLOOKUP(A521,'Medical Examinations'!A:H,6,)</f>
        <v>Yes</v>
      </c>
      <c r="H521">
        <f>VLOOKUP(A521,'Medical Examinations'!A:H,7,)</f>
        <v>1</v>
      </c>
      <c r="I521" t="str">
        <f>VLOOKUP(A521,'Medical Examinations'!A:H,8,)</f>
        <v>yes</v>
      </c>
      <c r="J521" t="str">
        <f>VLOOKUP('HEALTH CARE'!C521,'Data Transformation'!BR:BS,2,)</f>
        <v>UNDER WEIGHT</v>
      </c>
      <c r="K521" t="str">
        <f>VLOOKUP(D521,'Data Transformation'!BV:BW,2,)</f>
        <v>NORMAL</v>
      </c>
      <c r="L521" t="str">
        <f>VLOOKUP(A521,'Hospitalisation Details'!A:J,10,)</f>
        <v>19/Dec/1983</v>
      </c>
      <c r="M521" s="17">
        <f>VLOOKUP(A521,'Hospitalisation Details'!A:J,6,)</f>
        <v>19023.259999999998</v>
      </c>
      <c r="N521" s="17" t="str">
        <f>VLOOKUP(A521,'Hospitalisation Details'!A:J,7,)</f>
        <v>tier - 1</v>
      </c>
      <c r="O521" t="str">
        <f>VLOOKUP(A521,'Hospitalisation Details'!A:J,8,)</f>
        <v>tier - 3</v>
      </c>
      <c r="P521" t="str">
        <f>VLOOKUP(A521,'Hospitalisation Details'!A:J,9,)</f>
        <v>R1011</v>
      </c>
      <c r="Q521">
        <f>VLOOKUP(A521,'Data Transformation'!DZ:EA,2,)</f>
        <v>40</v>
      </c>
    </row>
    <row r="522" spans="1:17" x14ac:dyDescent="0.3">
      <c r="A522" s="20" t="str">
        <f>'Customer Names'!A522</f>
        <v>Id521</v>
      </c>
      <c r="B522" s="20" t="str">
        <f>VLOOKUP(A522,'Data Transformation'!A:D,3,)</f>
        <v>Darda</v>
      </c>
      <c r="C522">
        <f>VLOOKUP(A522,'Medical Examinations'!A:H,2,)</f>
        <v>25.3</v>
      </c>
      <c r="D522">
        <f>VLOOKUP(A522,'Medical Examinations'!A:H,3,)</f>
        <v>5.0199999999999996</v>
      </c>
      <c r="E522" t="str">
        <f>VLOOKUP(A522,'Medical Examinations'!A:H,4,)</f>
        <v>yes</v>
      </c>
      <c r="F522" t="str">
        <f>VLOOKUP(A522,'Medical Examinations'!A:H,5,)</f>
        <v>No</v>
      </c>
      <c r="G522" t="str">
        <f>VLOOKUP(A522,'Medical Examinations'!A:H,6,)</f>
        <v>No</v>
      </c>
      <c r="H522">
        <f>VLOOKUP(A522,'Medical Examinations'!A:H,7,)</f>
        <v>1</v>
      </c>
      <c r="I522" t="str">
        <f>VLOOKUP(A522,'Medical Examinations'!A:H,8,)</f>
        <v>yes</v>
      </c>
      <c r="J522" t="str">
        <f>VLOOKUP('HEALTH CARE'!C522,'Data Transformation'!BR:BS,2,)</f>
        <v>OVER WEIGHT</v>
      </c>
      <c r="K522" t="str">
        <f>VLOOKUP(D522,'Data Transformation'!BV:BW,2,)</f>
        <v>NORMAL</v>
      </c>
      <c r="L522" t="str">
        <f>VLOOKUP(A522,'Hospitalisation Details'!A:J,10,)</f>
        <v>24/Oct/1988</v>
      </c>
      <c r="M522" s="17">
        <f>VLOOKUP(A522,'Hospitalisation Details'!A:J,6,)</f>
        <v>18972.5</v>
      </c>
      <c r="N522" s="17" t="str">
        <f>VLOOKUP(A522,'Hospitalisation Details'!A:J,7,)</f>
        <v>tier - 1</v>
      </c>
      <c r="O522" t="str">
        <f>VLOOKUP(A522,'Hospitalisation Details'!A:J,8,)</f>
        <v>tier - 3</v>
      </c>
      <c r="P522" t="str">
        <f>VLOOKUP(A522,'Hospitalisation Details'!A:J,9,)</f>
        <v>R1013</v>
      </c>
      <c r="Q522">
        <f>VLOOKUP(A522,'Data Transformation'!DZ:EA,2,)</f>
        <v>35</v>
      </c>
    </row>
    <row r="523" spans="1:17" x14ac:dyDescent="0.3">
      <c r="A523" s="20" t="str">
        <f>'Customer Names'!A523</f>
        <v>Id522</v>
      </c>
      <c r="B523" s="20" t="str">
        <f>VLOOKUP(A523,'Data Transformation'!A:D,3,)</f>
        <v>Otstot</v>
      </c>
      <c r="C523">
        <f>VLOOKUP(A523,'Medical Examinations'!A:H,2,)</f>
        <v>38.83</v>
      </c>
      <c r="D523">
        <f>VLOOKUP(A523,'Medical Examinations'!A:H,3,)</f>
        <v>6.36</v>
      </c>
      <c r="E523" t="str">
        <f>VLOOKUP(A523,'Medical Examinations'!A:H,4,)</f>
        <v>No</v>
      </c>
      <c r="F523" t="str">
        <f>VLOOKUP(A523,'Medical Examinations'!A:H,5,)</f>
        <v>No</v>
      </c>
      <c r="G523" t="str">
        <f>VLOOKUP(A523,'Medical Examinations'!A:H,6,)</f>
        <v>No</v>
      </c>
      <c r="H523">
        <f>VLOOKUP(A523,'Medical Examinations'!A:H,7,)</f>
        <v>1</v>
      </c>
      <c r="I523" t="str">
        <f>VLOOKUP(A523,'Medical Examinations'!A:H,8,)</f>
        <v>No</v>
      </c>
      <c r="J523" t="str">
        <f>VLOOKUP('HEALTH CARE'!C523,'Data Transformation'!BR:BS,2,)</f>
        <v>OBESITY</v>
      </c>
      <c r="K523" t="str">
        <f>VLOOKUP(D523,'Data Transformation'!BV:BW,2,)</f>
        <v>Prediabetes</v>
      </c>
      <c r="L523" t="str">
        <f>VLOOKUP(A523,'Hospitalisation Details'!A:J,10,)</f>
        <v>30/Nov/1992</v>
      </c>
      <c r="M523" s="17">
        <f>VLOOKUP(A523,'Hospitalisation Details'!A:J,6,)</f>
        <v>18963.169999999998</v>
      </c>
      <c r="N523" s="17" t="str">
        <f>VLOOKUP(A523,'Hospitalisation Details'!A:J,7,)</f>
        <v>tier - 1</v>
      </c>
      <c r="O523" t="str">
        <f>VLOOKUP(A523,'Hospitalisation Details'!A:J,8,)</f>
        <v>tier - 1</v>
      </c>
      <c r="P523" t="str">
        <f>VLOOKUP(A523,'Hospitalisation Details'!A:J,9,)</f>
        <v>R1013</v>
      </c>
      <c r="Q523">
        <f>VLOOKUP(A523,'Data Transformation'!DZ:EA,2,)</f>
        <v>31</v>
      </c>
    </row>
    <row r="524" spans="1:17" x14ac:dyDescent="0.3">
      <c r="A524" s="20" t="str">
        <f>'Customer Names'!A524</f>
        <v>Id523</v>
      </c>
      <c r="B524" s="20" t="str">
        <f>VLOOKUP(A524,'Data Transformation'!A:D,3,)</f>
        <v>Bowley</v>
      </c>
      <c r="C524">
        <f>VLOOKUP(A524,'Medical Examinations'!A:H,2,)</f>
        <v>27.6</v>
      </c>
      <c r="D524">
        <f>VLOOKUP(A524,'Medical Examinations'!A:H,3,)</f>
        <v>5.36</v>
      </c>
      <c r="E524" t="str">
        <f>VLOOKUP(A524,'Medical Examinations'!A:H,4,)</f>
        <v>No</v>
      </c>
      <c r="F524" t="str">
        <f>VLOOKUP(A524,'Medical Examinations'!A:H,5,)</f>
        <v>No</v>
      </c>
      <c r="G524" t="str">
        <f>VLOOKUP(A524,'Medical Examinations'!A:H,6,)</f>
        <v>No</v>
      </c>
      <c r="H524">
        <f>VLOOKUP(A524,'Medical Examinations'!A:H,7,)</f>
        <v>1</v>
      </c>
      <c r="I524" t="str">
        <f>VLOOKUP(A524,'Medical Examinations'!A:H,8,)</f>
        <v>No</v>
      </c>
      <c r="J524" t="str">
        <f>VLOOKUP('HEALTH CARE'!C524,'Data Transformation'!BR:BS,2,)</f>
        <v>OVER WEIGHT</v>
      </c>
      <c r="K524" t="str">
        <f>VLOOKUP(D524,'Data Transformation'!BV:BW,2,)</f>
        <v>NORMAL</v>
      </c>
      <c r="L524" t="str">
        <f>VLOOKUP(A524,'Hospitalisation Details'!A:J,10,)</f>
        <v>6/Aug/1998</v>
      </c>
      <c r="M524" s="17">
        <f>VLOOKUP(A524,'Hospitalisation Details'!A:J,6,)</f>
        <v>18955.22</v>
      </c>
      <c r="N524" s="17" t="str">
        <f>VLOOKUP(A524,'Hospitalisation Details'!A:J,7,)</f>
        <v>tier - 1</v>
      </c>
      <c r="O524" t="str">
        <f>VLOOKUP(A524,'Hospitalisation Details'!A:J,8,)</f>
        <v>tier - 3</v>
      </c>
      <c r="P524" t="str">
        <f>VLOOKUP(A524,'Hospitalisation Details'!A:J,9,)</f>
        <v>R1011</v>
      </c>
      <c r="Q524">
        <f>VLOOKUP(A524,'Data Transformation'!DZ:EA,2,)</f>
        <v>25</v>
      </c>
    </row>
    <row r="525" spans="1:17" x14ac:dyDescent="0.3">
      <c r="A525" s="20" t="str">
        <f>'Customer Names'!A525</f>
        <v>Id524</v>
      </c>
      <c r="B525" s="20" t="str">
        <f>VLOOKUP(A525,'Data Transformation'!A:D,3,)</f>
        <v>Rogers</v>
      </c>
      <c r="C525">
        <f>VLOOKUP(A525,'Medical Examinations'!A:H,2,)</f>
        <v>46.4</v>
      </c>
      <c r="D525">
        <f>VLOOKUP(A525,'Medical Examinations'!A:H,3,)</f>
        <v>8.3699999999999992</v>
      </c>
      <c r="E525" t="str">
        <f>VLOOKUP(A525,'Medical Examinations'!A:H,4,)</f>
        <v>yes</v>
      </c>
      <c r="F525" t="str">
        <f>VLOOKUP(A525,'Medical Examinations'!A:H,5,)</f>
        <v>No</v>
      </c>
      <c r="G525" t="str">
        <f>VLOOKUP(A525,'Medical Examinations'!A:H,6,)</f>
        <v>Yes</v>
      </c>
      <c r="H525">
        <f>VLOOKUP(A525,'Medical Examinations'!A:H,7,)</f>
        <v>1</v>
      </c>
      <c r="I525" t="str">
        <f>VLOOKUP(A525,'Medical Examinations'!A:H,8,)</f>
        <v>No</v>
      </c>
      <c r="J525" t="str">
        <f>VLOOKUP('HEALTH CARE'!C525,'Data Transformation'!BR:BS,2,)</f>
        <v>OBESITY</v>
      </c>
      <c r="K525" t="str">
        <f>VLOOKUP(D525,'Data Transformation'!BV:BW,2,)</f>
        <v>Diabetes</v>
      </c>
      <c r="L525" t="str">
        <f>VLOOKUP(A525,'Hospitalisation Details'!A:J,10,)</f>
        <v>20/Oct/1963</v>
      </c>
      <c r="M525" s="17">
        <f>VLOOKUP(A525,'Hospitalisation Details'!A:J,6,)</f>
        <v>18954.560000000001</v>
      </c>
      <c r="N525" s="17" t="str">
        <f>VLOOKUP(A525,'Hospitalisation Details'!A:J,7,)</f>
        <v>tier - 1</v>
      </c>
      <c r="O525" t="str">
        <f>VLOOKUP(A525,'Hospitalisation Details'!A:J,8,)</f>
        <v>tier - 1</v>
      </c>
      <c r="P525" t="str">
        <f>VLOOKUP(A525,'Hospitalisation Details'!A:J,9,)</f>
        <v>R1026</v>
      </c>
      <c r="Q525">
        <f>VLOOKUP(A525,'Data Transformation'!DZ:EA,2,)</f>
        <v>60</v>
      </c>
    </row>
    <row r="526" spans="1:17" x14ac:dyDescent="0.3">
      <c r="A526" s="20" t="str">
        <f>'Customer Names'!A526</f>
        <v>Id525</v>
      </c>
      <c r="B526" s="20" t="str">
        <f>VLOOKUP(A526,'Data Transformation'!A:D,3,)</f>
        <v>Mclaughlin</v>
      </c>
      <c r="C526">
        <f>VLOOKUP(A526,'Medical Examinations'!A:H,2,)</f>
        <v>51.92</v>
      </c>
      <c r="D526">
        <f>VLOOKUP(A526,'Medical Examinations'!A:H,3,)</f>
        <v>5.18</v>
      </c>
      <c r="E526" t="str">
        <f>VLOOKUP(A526,'Medical Examinations'!A:H,4,)</f>
        <v>yes</v>
      </c>
      <c r="F526" t="str">
        <f>VLOOKUP(A526,'Medical Examinations'!A:H,5,)</f>
        <v>No</v>
      </c>
      <c r="G526" t="str">
        <f>VLOOKUP(A526,'Medical Examinations'!A:H,6,)</f>
        <v>Yes</v>
      </c>
      <c r="H526">
        <f>VLOOKUP(A526,'Medical Examinations'!A:H,7,)</f>
        <v>1</v>
      </c>
      <c r="I526" t="str">
        <f>VLOOKUP(A526,'Medical Examinations'!A:H,8,)</f>
        <v>No</v>
      </c>
      <c r="J526" t="str">
        <f>VLOOKUP('HEALTH CARE'!C526,'Data Transformation'!BR:BS,2,)</f>
        <v>OBESITY</v>
      </c>
      <c r="K526" t="str">
        <f>VLOOKUP(D526,'Data Transformation'!BV:BW,2,)</f>
        <v>NORMAL</v>
      </c>
      <c r="L526" t="str">
        <f>VLOOKUP(A526,'Hospitalisation Details'!A:J,10,)</f>
        <v>3/Aug/1969</v>
      </c>
      <c r="M526" s="17">
        <f>VLOOKUP(A526,'Hospitalisation Details'!A:J,6,)</f>
        <v>18932.810000000001</v>
      </c>
      <c r="N526" s="17" t="str">
        <f>VLOOKUP(A526,'Hospitalisation Details'!A:J,7,)</f>
        <v>tier - 1</v>
      </c>
      <c r="O526" t="str">
        <f>VLOOKUP(A526,'Hospitalisation Details'!A:J,8,)</f>
        <v>tier - 3</v>
      </c>
      <c r="P526" t="str">
        <f>VLOOKUP(A526,'Hospitalisation Details'!A:J,9,)</f>
        <v>R1012</v>
      </c>
      <c r="Q526">
        <f>VLOOKUP(A526,'Data Transformation'!DZ:EA,2,)</f>
        <v>54</v>
      </c>
    </row>
    <row r="527" spans="1:17" x14ac:dyDescent="0.3">
      <c r="A527" s="20" t="str">
        <f>'Customer Names'!A527</f>
        <v>Id526</v>
      </c>
      <c r="B527" s="20" t="str">
        <f>VLOOKUP(A527,'Data Transformation'!A:D,3,)</f>
        <v>Ziegler</v>
      </c>
      <c r="C527">
        <f>VLOOKUP(A527,'Medical Examinations'!A:H,2,)</f>
        <v>32.395000000000003</v>
      </c>
      <c r="D527">
        <f>VLOOKUP(A527,'Medical Examinations'!A:H,3,)</f>
        <v>5.68</v>
      </c>
      <c r="E527" t="str">
        <f>VLOOKUP(A527,'Medical Examinations'!A:H,4,)</f>
        <v>yes</v>
      </c>
      <c r="F527" t="str">
        <f>VLOOKUP(A527,'Medical Examinations'!A:H,5,)</f>
        <v>No</v>
      </c>
      <c r="G527" t="str">
        <f>VLOOKUP(A527,'Medical Examinations'!A:H,6,)</f>
        <v>No</v>
      </c>
      <c r="H527">
        <f>VLOOKUP(A527,'Medical Examinations'!A:H,7,)</f>
        <v>1</v>
      </c>
      <c r="I527" t="str">
        <f>VLOOKUP(A527,'Medical Examinations'!A:H,8,)</f>
        <v>No</v>
      </c>
      <c r="J527" t="str">
        <f>VLOOKUP('HEALTH CARE'!C527,'Data Transformation'!BR:BS,2,)</f>
        <v>OBESITY</v>
      </c>
      <c r="K527" t="str">
        <f>VLOOKUP(D527,'Data Transformation'!BV:BW,2,)</f>
        <v>NORMAL</v>
      </c>
      <c r="L527" t="str">
        <f>VLOOKUP(A527,'Hospitalisation Details'!A:J,10,)</f>
        <v>27/Sep/1995</v>
      </c>
      <c r="M527" s="17">
        <f>VLOOKUP(A527,'Hospitalisation Details'!A:J,6,)</f>
        <v>18903.490000000002</v>
      </c>
      <c r="N527" s="17" t="str">
        <f>VLOOKUP(A527,'Hospitalisation Details'!A:J,7,)</f>
        <v>tier - 1</v>
      </c>
      <c r="O527" t="str">
        <f>VLOOKUP(A527,'Hospitalisation Details'!A:J,8,)</f>
        <v>tier - 2</v>
      </c>
      <c r="P527" t="str">
        <f>VLOOKUP(A527,'Hospitalisation Details'!A:J,9,)</f>
        <v>R1024</v>
      </c>
      <c r="Q527">
        <f>VLOOKUP(A527,'Data Transformation'!DZ:EA,2,)</f>
        <v>28</v>
      </c>
    </row>
    <row r="528" spans="1:17" x14ac:dyDescent="0.3">
      <c r="A528" s="20" t="str">
        <f>'Customer Names'!A528</f>
        <v>Id527</v>
      </c>
      <c r="B528" s="20" t="str">
        <f>VLOOKUP(A528,'Data Transformation'!A:D,3,)</f>
        <v>Hughey</v>
      </c>
      <c r="C528">
        <f>VLOOKUP(A528,'Medical Examinations'!A:H,2,)</f>
        <v>46.19</v>
      </c>
      <c r="D528">
        <f>VLOOKUP(A528,'Medical Examinations'!A:H,3,)</f>
        <v>7.31</v>
      </c>
      <c r="E528" t="str">
        <f>VLOOKUP(A528,'Medical Examinations'!A:H,4,)</f>
        <v>yes</v>
      </c>
      <c r="F528" t="str">
        <f>VLOOKUP(A528,'Medical Examinations'!A:H,5,)</f>
        <v>No</v>
      </c>
      <c r="G528" t="str">
        <f>VLOOKUP(A528,'Medical Examinations'!A:H,6,)</f>
        <v>Yes</v>
      </c>
      <c r="H528">
        <f>VLOOKUP(A528,'Medical Examinations'!A:H,7,)</f>
        <v>1</v>
      </c>
      <c r="I528" t="str">
        <f>VLOOKUP(A528,'Medical Examinations'!A:H,8,)</f>
        <v>No</v>
      </c>
      <c r="J528" t="str">
        <f>VLOOKUP('HEALTH CARE'!C528,'Data Transformation'!BR:BS,2,)</f>
        <v>OBESITY</v>
      </c>
      <c r="K528" t="str">
        <f>VLOOKUP(D528,'Data Transformation'!BV:BW,2,)</f>
        <v>Diabetes</v>
      </c>
      <c r="L528" t="str">
        <f>VLOOKUP(A528,'Hospitalisation Details'!A:J,10,)</f>
        <v>6/Dec/1963</v>
      </c>
      <c r="M528" s="17">
        <f>VLOOKUP(A528,'Hospitalisation Details'!A:J,6,)</f>
        <v>18883.330000000002</v>
      </c>
      <c r="N528" s="17" t="str">
        <f>VLOOKUP(A528,'Hospitalisation Details'!A:J,7,)</f>
        <v>tier - 1</v>
      </c>
      <c r="O528" t="str">
        <f>VLOOKUP(A528,'Hospitalisation Details'!A:J,8,)</f>
        <v>tier - 1</v>
      </c>
      <c r="P528" t="str">
        <f>VLOOKUP(A528,'Hospitalisation Details'!A:J,9,)</f>
        <v>R1026</v>
      </c>
      <c r="Q528">
        <f>VLOOKUP(A528,'Data Transformation'!DZ:EA,2,)</f>
        <v>60</v>
      </c>
    </row>
    <row r="529" spans="1:17" x14ac:dyDescent="0.3">
      <c r="A529" s="20" t="str">
        <f>'Customer Names'!A529</f>
        <v>Id528</v>
      </c>
      <c r="B529" s="20" t="str">
        <f>VLOOKUP(A529,'Data Transformation'!A:D,3,)</f>
        <v>Knast</v>
      </c>
      <c r="C529">
        <f>VLOOKUP(A529,'Medical Examinations'!A:H,2,)</f>
        <v>27.93</v>
      </c>
      <c r="D529">
        <f>VLOOKUP(A529,'Medical Examinations'!A:H,3,)</f>
        <v>4.67</v>
      </c>
      <c r="E529" t="str">
        <f>VLOOKUP(A529,'Medical Examinations'!A:H,4,)</f>
        <v>No</v>
      </c>
      <c r="F529" t="str">
        <f>VLOOKUP(A529,'Medical Examinations'!A:H,5,)</f>
        <v>No</v>
      </c>
      <c r="G529" t="str">
        <f>VLOOKUP(A529,'Medical Examinations'!A:H,6,)</f>
        <v>Yes</v>
      </c>
      <c r="H529">
        <f>VLOOKUP(A529,'Medical Examinations'!A:H,7,)</f>
        <v>1</v>
      </c>
      <c r="I529" t="str">
        <f>VLOOKUP(A529,'Medical Examinations'!A:H,8,)</f>
        <v>No</v>
      </c>
      <c r="J529" t="str">
        <f>VLOOKUP('HEALTH CARE'!C529,'Data Transformation'!BR:BS,2,)</f>
        <v>OVER WEIGHT</v>
      </c>
      <c r="K529" t="str">
        <f>VLOOKUP(D529,'Data Transformation'!BV:BW,2,)</f>
        <v>NORMAL</v>
      </c>
      <c r="L529" t="str">
        <f>VLOOKUP(A529,'Hospitalisation Details'!A:J,10,)</f>
        <v>24/Jul/2003</v>
      </c>
      <c r="M529" s="17">
        <f>VLOOKUP(A529,'Hospitalisation Details'!A:J,6,)</f>
        <v>18838.7</v>
      </c>
      <c r="N529" s="17" t="str">
        <f>VLOOKUP(A529,'Hospitalisation Details'!A:J,7,)</f>
        <v>tier - 1</v>
      </c>
      <c r="O529" t="str">
        <f>VLOOKUP(A529,'Hospitalisation Details'!A:J,8,)</f>
        <v>tier - 3</v>
      </c>
      <c r="P529" t="str">
        <f>VLOOKUP(A529,'Hospitalisation Details'!A:J,9,)</f>
        <v>R1012</v>
      </c>
      <c r="Q529">
        <f>VLOOKUP(A529,'Data Transformation'!DZ:EA,2,)</f>
        <v>20</v>
      </c>
    </row>
    <row r="530" spans="1:17" x14ac:dyDescent="0.3">
      <c r="A530" s="20" t="str">
        <f>'Customer Names'!A530</f>
        <v>Id529</v>
      </c>
      <c r="B530" s="20" t="str">
        <f>VLOOKUP(A530,'Data Transformation'!A:D,3,)</f>
        <v>Stob</v>
      </c>
      <c r="C530">
        <f>VLOOKUP(A530,'Medical Examinations'!A:H,2,)</f>
        <v>45.62</v>
      </c>
      <c r="D530">
        <f>VLOOKUP(A530,'Medical Examinations'!A:H,3,)</f>
        <v>6.87</v>
      </c>
      <c r="E530" t="str">
        <f>VLOOKUP(A530,'Medical Examinations'!A:H,4,)</f>
        <v>No</v>
      </c>
      <c r="F530" t="str">
        <f>VLOOKUP(A530,'Medical Examinations'!A:H,5,)</f>
        <v>No</v>
      </c>
      <c r="G530" t="str">
        <f>VLOOKUP(A530,'Medical Examinations'!A:H,6,)</f>
        <v>No</v>
      </c>
      <c r="H530" t="str">
        <f>VLOOKUP(A530,'Medical Examinations'!A:H,7,)</f>
        <v>No major surgery</v>
      </c>
      <c r="I530" t="str">
        <f>VLOOKUP(A530,'Medical Examinations'!A:H,8,)</f>
        <v>No</v>
      </c>
      <c r="J530" t="str">
        <f>VLOOKUP('HEALTH CARE'!C530,'Data Transformation'!BR:BS,2,)</f>
        <v>OBESITY</v>
      </c>
      <c r="K530" t="str">
        <f>VLOOKUP(D530,'Data Transformation'!BV:BW,2,)</f>
        <v>Diabetes</v>
      </c>
      <c r="L530" t="str">
        <f>VLOOKUP(A530,'Hospitalisation Details'!A:J,10,)</f>
        <v>18/Dec/1962</v>
      </c>
      <c r="M530" s="17">
        <f>VLOOKUP(A530,'Hospitalisation Details'!A:J,6,)</f>
        <v>18815.53</v>
      </c>
      <c r="N530" s="17" t="str">
        <f>VLOOKUP(A530,'Hospitalisation Details'!A:J,7,)</f>
        <v>tier - 1</v>
      </c>
      <c r="O530" t="str">
        <f>VLOOKUP(A530,'Hospitalisation Details'!A:J,8,)</f>
        <v>tier - 1</v>
      </c>
      <c r="P530" t="str">
        <f>VLOOKUP(A530,'Hospitalisation Details'!A:J,9,)</f>
        <v>R1023</v>
      </c>
      <c r="Q530">
        <f>VLOOKUP(A530,'Data Transformation'!DZ:EA,2,)</f>
        <v>61</v>
      </c>
    </row>
    <row r="531" spans="1:17" x14ac:dyDescent="0.3">
      <c r="A531" s="20" t="str">
        <f>'Customer Names'!A531</f>
        <v>Id530</v>
      </c>
      <c r="B531" s="20" t="str">
        <f>VLOOKUP(A531,'Data Transformation'!A:D,3,)</f>
        <v>Jensen</v>
      </c>
      <c r="C531">
        <f>VLOOKUP(A531,'Medical Examinations'!A:H,2,)</f>
        <v>35.31</v>
      </c>
      <c r="D531">
        <f>VLOOKUP(A531,'Medical Examinations'!A:H,3,)</f>
        <v>5.87</v>
      </c>
      <c r="E531" t="str">
        <f>VLOOKUP(A531,'Medical Examinations'!A:H,4,)</f>
        <v>No</v>
      </c>
      <c r="F531" t="str">
        <f>VLOOKUP(A531,'Medical Examinations'!A:H,5,)</f>
        <v>No</v>
      </c>
      <c r="G531" t="str">
        <f>VLOOKUP(A531,'Medical Examinations'!A:H,6,)</f>
        <v>Yes</v>
      </c>
      <c r="H531">
        <f>VLOOKUP(A531,'Medical Examinations'!A:H,7,)</f>
        <v>1</v>
      </c>
      <c r="I531" t="str">
        <f>VLOOKUP(A531,'Medical Examinations'!A:H,8,)</f>
        <v>No</v>
      </c>
      <c r="J531" t="str">
        <f>VLOOKUP('HEALTH CARE'!C531,'Data Transformation'!BR:BS,2,)</f>
        <v>OBESITY</v>
      </c>
      <c r="K531" t="str">
        <f>VLOOKUP(D531,'Data Transformation'!BV:BW,2,)</f>
        <v>Prediabetes</v>
      </c>
      <c r="L531" t="str">
        <f>VLOOKUP(A531,'Hospitalisation Details'!A:J,10,)</f>
        <v>15/Oct/1979</v>
      </c>
      <c r="M531" s="17">
        <f>VLOOKUP(A531,'Hospitalisation Details'!A:J,6,)</f>
        <v>18806.150000000001</v>
      </c>
      <c r="N531" s="17" t="str">
        <f>VLOOKUP(A531,'Hospitalisation Details'!A:J,7,)</f>
        <v>tier - 1</v>
      </c>
      <c r="O531" t="str">
        <f>VLOOKUP(A531,'Hospitalisation Details'!A:J,8,)</f>
        <v>tier - 2</v>
      </c>
      <c r="P531" t="str">
        <f>VLOOKUP(A531,'Hospitalisation Details'!A:J,9,)</f>
        <v>R1013</v>
      </c>
      <c r="Q531">
        <f>VLOOKUP(A531,'Data Transformation'!DZ:EA,2,)</f>
        <v>44</v>
      </c>
    </row>
    <row r="532" spans="1:17" x14ac:dyDescent="0.3">
      <c r="A532" s="20" t="str">
        <f>'Customer Names'!A532</f>
        <v>Id531</v>
      </c>
      <c r="B532" s="20" t="str">
        <f>VLOOKUP(A532,'Data Transformation'!A:D,3,)</f>
        <v>Mutter</v>
      </c>
      <c r="C532">
        <f>VLOOKUP(A532,'Medical Examinations'!A:H,2,)</f>
        <v>30.4</v>
      </c>
      <c r="D532">
        <f>VLOOKUP(A532,'Medical Examinations'!A:H,3,)</f>
        <v>4.07</v>
      </c>
      <c r="E532" t="str">
        <f>VLOOKUP(A532,'Medical Examinations'!A:H,4,)</f>
        <v>yes</v>
      </c>
      <c r="F532" t="str">
        <f>VLOOKUP(A532,'Medical Examinations'!A:H,5,)</f>
        <v>No</v>
      </c>
      <c r="G532" t="str">
        <f>VLOOKUP(A532,'Medical Examinations'!A:H,6,)</f>
        <v>No</v>
      </c>
      <c r="H532">
        <f>VLOOKUP(A532,'Medical Examinations'!A:H,7,)</f>
        <v>1</v>
      </c>
      <c r="I532" t="str">
        <f>VLOOKUP(A532,'Medical Examinations'!A:H,8,)</f>
        <v>No</v>
      </c>
      <c r="J532" t="str">
        <f>VLOOKUP('HEALTH CARE'!C532,'Data Transformation'!BR:BS,2,)</f>
        <v>OBESITY</v>
      </c>
      <c r="K532" t="str">
        <f>VLOOKUP(D532,'Data Transformation'!BV:BW,2,)</f>
        <v>NORMAL</v>
      </c>
      <c r="L532" t="str">
        <f>VLOOKUP(A532,'Hospitalisation Details'!A:J,10,)</f>
        <v>28/Nov/1995</v>
      </c>
      <c r="M532" s="17">
        <f>VLOOKUP(A532,'Hospitalisation Details'!A:J,6,)</f>
        <v>18804.75</v>
      </c>
      <c r="N532" s="17" t="str">
        <f>VLOOKUP(A532,'Hospitalisation Details'!A:J,7,)</f>
        <v>tier - 1</v>
      </c>
      <c r="O532" t="str">
        <f>VLOOKUP(A532,'Hospitalisation Details'!A:J,8,)</f>
        <v>tier - 1</v>
      </c>
      <c r="P532" t="str">
        <f>VLOOKUP(A532,'Hospitalisation Details'!A:J,9,)</f>
        <v>R1012</v>
      </c>
      <c r="Q532">
        <f>VLOOKUP(A532,'Data Transformation'!DZ:EA,2,)</f>
        <v>28</v>
      </c>
    </row>
    <row r="533" spans="1:17" x14ac:dyDescent="0.3">
      <c r="A533" s="20" t="str">
        <f>'Customer Names'!A533</f>
        <v>Id532</v>
      </c>
      <c r="B533" s="20" t="str">
        <f>VLOOKUP(A533,'Data Transformation'!A:D,3,)</f>
        <v>Ahern</v>
      </c>
      <c r="C533">
        <f>VLOOKUP(A533,'Medical Examinations'!A:H,2,)</f>
        <v>20.13</v>
      </c>
      <c r="D533">
        <f>VLOOKUP(A533,'Medical Examinations'!A:H,3,)</f>
        <v>6.47</v>
      </c>
      <c r="E533" t="str">
        <f>VLOOKUP(A533,'Medical Examinations'!A:H,4,)</f>
        <v>No</v>
      </c>
      <c r="F533" t="str">
        <f>VLOOKUP(A533,'Medical Examinations'!A:H,5,)</f>
        <v>No</v>
      </c>
      <c r="G533" t="str">
        <f>VLOOKUP(A533,'Medical Examinations'!A:H,6,)</f>
        <v>Yes</v>
      </c>
      <c r="H533">
        <f>VLOOKUP(A533,'Medical Examinations'!A:H,7,)</f>
        <v>1</v>
      </c>
      <c r="I533" t="str">
        <f>VLOOKUP(A533,'Medical Examinations'!A:H,8,)</f>
        <v>yes</v>
      </c>
      <c r="J533" t="str">
        <f>VLOOKUP('HEALTH CARE'!C533,'Data Transformation'!BR:BS,2,)</f>
        <v>NORMAL WEIGHT</v>
      </c>
      <c r="K533" t="e">
        <f>VLOOKUP(D533,'Data Transformation'!BV:BW,2,)</f>
        <v>#N/A</v>
      </c>
      <c r="L533" t="str">
        <f>VLOOKUP(A533,'Hospitalisation Details'!A:J,10,)</f>
        <v>19/Nov/1979</v>
      </c>
      <c r="M533" s="17">
        <f>VLOOKUP(A533,'Hospitalisation Details'!A:J,6,)</f>
        <v>18767.740000000002</v>
      </c>
      <c r="N533" s="17" t="str">
        <f>VLOOKUP(A533,'Hospitalisation Details'!A:J,7,)</f>
        <v>tier - 1</v>
      </c>
      <c r="O533" t="str">
        <f>VLOOKUP(A533,'Hospitalisation Details'!A:J,8,)</f>
        <v>tier - 1</v>
      </c>
      <c r="P533" t="str">
        <f>VLOOKUP(A533,'Hospitalisation Details'!A:J,9,)</f>
        <v>R1013</v>
      </c>
      <c r="Q533">
        <f>VLOOKUP(A533,'Data Transformation'!DZ:EA,2,)</f>
        <v>44</v>
      </c>
    </row>
    <row r="534" spans="1:17" x14ac:dyDescent="0.3">
      <c r="A534" s="20" t="str">
        <f>'Customer Names'!A534</f>
        <v>Id533</v>
      </c>
      <c r="B534" s="20" t="str">
        <f>VLOOKUP(A534,'Data Transformation'!A:D,3,)</f>
        <v>Chviruk</v>
      </c>
      <c r="C534">
        <f>VLOOKUP(A534,'Medical Examinations'!A:H,2,)</f>
        <v>23.655000000000001</v>
      </c>
      <c r="D534">
        <f>VLOOKUP(A534,'Medical Examinations'!A:H,3,)</f>
        <v>5.14</v>
      </c>
      <c r="E534" t="str">
        <f>VLOOKUP(A534,'Medical Examinations'!A:H,4,)</f>
        <v>No</v>
      </c>
      <c r="F534" t="str">
        <f>VLOOKUP(A534,'Medical Examinations'!A:H,5,)</f>
        <v>No</v>
      </c>
      <c r="G534" t="str">
        <f>VLOOKUP(A534,'Medical Examinations'!A:H,6,)</f>
        <v>No</v>
      </c>
      <c r="H534">
        <f>VLOOKUP(A534,'Medical Examinations'!A:H,7,)</f>
        <v>1</v>
      </c>
      <c r="I534" t="str">
        <f>VLOOKUP(A534,'Medical Examinations'!A:H,8,)</f>
        <v>yes</v>
      </c>
      <c r="J534" t="str">
        <f>VLOOKUP('HEALTH CARE'!C534,'Data Transformation'!BR:BS,2,)</f>
        <v>NORMAL WEIGHT</v>
      </c>
      <c r="K534" t="str">
        <f>VLOOKUP(D534,'Data Transformation'!BV:BW,2,)</f>
        <v>NORMAL</v>
      </c>
      <c r="L534" t="str">
        <f>VLOOKUP(A534,'Hospitalisation Details'!A:J,10,)</f>
        <v>27/Dec/1992</v>
      </c>
      <c r="M534" s="17">
        <f>VLOOKUP(A534,'Hospitalisation Details'!A:J,6,)</f>
        <v>18765.88</v>
      </c>
      <c r="N534" s="17" t="str">
        <f>VLOOKUP(A534,'Hospitalisation Details'!A:J,7,)</f>
        <v>tier - 1</v>
      </c>
      <c r="O534" t="str">
        <f>VLOOKUP(A534,'Hospitalisation Details'!A:J,8,)</f>
        <v>tier - 2</v>
      </c>
      <c r="P534" t="str">
        <f>VLOOKUP(A534,'Hospitalisation Details'!A:J,9,)</f>
        <v>R1012</v>
      </c>
      <c r="Q534">
        <f>VLOOKUP(A534,'Data Transformation'!DZ:EA,2,)</f>
        <v>31</v>
      </c>
    </row>
    <row r="535" spans="1:17" x14ac:dyDescent="0.3">
      <c r="A535" s="20" t="str">
        <f>'Customer Names'!A535</f>
        <v>Id534</v>
      </c>
      <c r="B535" s="20" t="str">
        <f>VLOOKUP(A535,'Data Transformation'!A:D,3,)</f>
        <v>Meehan</v>
      </c>
      <c r="C535">
        <f>VLOOKUP(A535,'Medical Examinations'!A:H,2,)</f>
        <v>49.05</v>
      </c>
      <c r="D535">
        <f>VLOOKUP(A535,'Medical Examinations'!A:H,3,)</f>
        <v>9.77</v>
      </c>
      <c r="E535" t="str">
        <f>VLOOKUP(A535,'Medical Examinations'!A:H,4,)</f>
        <v>yes</v>
      </c>
      <c r="F535" t="str">
        <f>VLOOKUP(A535,'Medical Examinations'!A:H,5,)</f>
        <v>No</v>
      </c>
      <c r="G535" t="str">
        <f>VLOOKUP(A535,'Medical Examinations'!A:H,6,)</f>
        <v>No</v>
      </c>
      <c r="H535" t="str">
        <f>VLOOKUP(A535,'Medical Examinations'!A:H,7,)</f>
        <v>No major surgery</v>
      </c>
      <c r="I535" t="str">
        <f>VLOOKUP(A535,'Medical Examinations'!A:H,8,)</f>
        <v>No</v>
      </c>
      <c r="J535" t="str">
        <f>VLOOKUP('HEALTH CARE'!C535,'Data Transformation'!BR:BS,2,)</f>
        <v>OBESITY</v>
      </c>
      <c r="K535" t="str">
        <f>VLOOKUP(D535,'Data Transformation'!BV:BW,2,)</f>
        <v>Diabetes</v>
      </c>
      <c r="L535" t="str">
        <f>VLOOKUP(A535,'Hospitalisation Details'!A:J,10,)</f>
        <v>30/Aug/1967</v>
      </c>
      <c r="M535" s="17">
        <f>VLOOKUP(A535,'Hospitalisation Details'!A:J,6,)</f>
        <v>18694.689999999999</v>
      </c>
      <c r="N535" s="17" t="str">
        <f>VLOOKUP(A535,'Hospitalisation Details'!A:J,7,)</f>
        <v>tier - 1</v>
      </c>
      <c r="O535" t="str">
        <f>VLOOKUP(A535,'Hospitalisation Details'!A:J,8,)</f>
        <v>tier - 1</v>
      </c>
      <c r="P535" t="str">
        <f>VLOOKUP(A535,'Hospitalisation Details'!A:J,9,)</f>
        <v>R1023</v>
      </c>
      <c r="Q535">
        <f>VLOOKUP(A535,'Data Transformation'!DZ:EA,2,)</f>
        <v>56</v>
      </c>
    </row>
    <row r="536" spans="1:17" x14ac:dyDescent="0.3">
      <c r="A536" s="20" t="str">
        <f>'Customer Names'!A536</f>
        <v>Id535</v>
      </c>
      <c r="B536" s="20" t="str">
        <f>VLOOKUP(A536,'Data Transformation'!A:D,3,)</f>
        <v>Gammon</v>
      </c>
      <c r="C536">
        <f>VLOOKUP(A536,'Medical Examinations'!A:H,2,)</f>
        <v>51.94</v>
      </c>
      <c r="D536">
        <f>VLOOKUP(A536,'Medical Examinations'!A:H,3,)</f>
        <v>8.8000000000000007</v>
      </c>
      <c r="E536" t="str">
        <f>VLOOKUP(A536,'Medical Examinations'!A:H,4,)</f>
        <v>yes</v>
      </c>
      <c r="F536" t="str">
        <f>VLOOKUP(A536,'Medical Examinations'!A:H,5,)</f>
        <v>No</v>
      </c>
      <c r="G536" t="str">
        <f>VLOOKUP(A536,'Medical Examinations'!A:H,6,)</f>
        <v>No</v>
      </c>
      <c r="H536">
        <f>VLOOKUP(A536,'Medical Examinations'!A:H,7,)</f>
        <v>2</v>
      </c>
      <c r="I536" t="str">
        <f>VLOOKUP(A536,'Medical Examinations'!A:H,8,)</f>
        <v>No</v>
      </c>
      <c r="J536" t="str">
        <f>VLOOKUP('HEALTH CARE'!C536,'Data Transformation'!BR:BS,2,)</f>
        <v>OBESITY</v>
      </c>
      <c r="K536" t="str">
        <f>VLOOKUP(D536,'Data Transformation'!BV:BW,2,)</f>
        <v>Diabetes</v>
      </c>
      <c r="L536" t="str">
        <f>VLOOKUP(A536,'Hospitalisation Details'!A:J,10,)</f>
        <v>17/Oct/1970</v>
      </c>
      <c r="M536" s="17">
        <f>VLOOKUP(A536,'Hospitalisation Details'!A:J,6,)</f>
        <v>18682.740000000002</v>
      </c>
      <c r="N536" s="17" t="str">
        <f>VLOOKUP(A536,'Hospitalisation Details'!A:J,7,)</f>
        <v>tier - 1</v>
      </c>
      <c r="O536" t="str">
        <f>VLOOKUP(A536,'Hospitalisation Details'!A:J,8,)</f>
        <v>tier - 3</v>
      </c>
      <c r="P536" t="str">
        <f>VLOOKUP(A536,'Hospitalisation Details'!A:J,9,)</f>
        <v>R1012</v>
      </c>
      <c r="Q536">
        <f>VLOOKUP(A536,'Data Transformation'!DZ:EA,2,)</f>
        <v>53</v>
      </c>
    </row>
    <row r="537" spans="1:17" x14ac:dyDescent="0.3">
      <c r="A537" s="20" t="str">
        <f>'Customer Names'!A537</f>
        <v>Id536</v>
      </c>
      <c r="B537" s="20" t="str">
        <f>VLOOKUP(A537,'Data Transformation'!A:D,3,)</f>
        <v>Lee</v>
      </c>
      <c r="C537">
        <f>VLOOKUP(A537,'Medical Examinations'!A:H,2,)</f>
        <v>29.83</v>
      </c>
      <c r="D537">
        <f>VLOOKUP(A537,'Medical Examinations'!A:H,3,)</f>
        <v>5.84</v>
      </c>
      <c r="E537" t="str">
        <f>VLOOKUP(A537,'Medical Examinations'!A:H,4,)</f>
        <v>No</v>
      </c>
      <c r="F537" t="str">
        <f>VLOOKUP(A537,'Medical Examinations'!A:H,5,)</f>
        <v>No</v>
      </c>
      <c r="G537" t="str">
        <f>VLOOKUP(A537,'Medical Examinations'!A:H,6,)</f>
        <v>No</v>
      </c>
      <c r="H537">
        <f>VLOOKUP(A537,'Medical Examinations'!A:H,7,)</f>
        <v>1</v>
      </c>
      <c r="I537" t="str">
        <f>VLOOKUP(A537,'Medical Examinations'!A:H,8,)</f>
        <v>yes</v>
      </c>
      <c r="J537" t="str">
        <f>VLOOKUP('HEALTH CARE'!C537,'Data Transformation'!BR:BS,2,)</f>
        <v>OVER WEIGHT</v>
      </c>
      <c r="K537" t="str">
        <f>VLOOKUP(D537,'Data Transformation'!BV:BW,2,)</f>
        <v>Prediabetes</v>
      </c>
      <c r="L537" t="str">
        <f>VLOOKUP(A537,'Hospitalisation Details'!A:J,10,)</f>
        <v>23/Sep/1998</v>
      </c>
      <c r="M537" s="17">
        <f>VLOOKUP(A537,'Hospitalisation Details'!A:J,6,)</f>
        <v>18648.419999999998</v>
      </c>
      <c r="N537" s="17" t="str">
        <f>VLOOKUP(A537,'Hospitalisation Details'!A:J,7,)</f>
        <v>tier - 1</v>
      </c>
      <c r="O537" t="str">
        <f>VLOOKUP(A537,'Hospitalisation Details'!A:J,8,)</f>
        <v>tier - 1</v>
      </c>
      <c r="P537" t="str">
        <f>VLOOKUP(A537,'Hospitalisation Details'!A:J,9,)</f>
        <v>R1019</v>
      </c>
      <c r="Q537">
        <f>VLOOKUP(A537,'Data Transformation'!DZ:EA,2,)</f>
        <v>25</v>
      </c>
    </row>
    <row r="538" spans="1:17" x14ac:dyDescent="0.3">
      <c r="A538" s="20" t="str">
        <f>'Customer Names'!A538</f>
        <v>Id537</v>
      </c>
      <c r="B538" s="20" t="str">
        <f>VLOOKUP(A538,'Data Transformation'!A:D,3,)</f>
        <v>Franco</v>
      </c>
      <c r="C538">
        <f>VLOOKUP(A538,'Medical Examinations'!A:H,2,)</f>
        <v>22.6</v>
      </c>
      <c r="D538">
        <f>VLOOKUP(A538,'Medical Examinations'!A:H,3,)</f>
        <v>10.43</v>
      </c>
      <c r="E538" t="str">
        <f>VLOOKUP(A538,'Medical Examinations'!A:H,4,)</f>
        <v>yes</v>
      </c>
      <c r="F538" t="str">
        <f>VLOOKUP(A538,'Medical Examinations'!A:H,5,)</f>
        <v>No</v>
      </c>
      <c r="G538" t="str">
        <f>VLOOKUP(A538,'Medical Examinations'!A:H,6,)</f>
        <v>No</v>
      </c>
      <c r="H538">
        <f>VLOOKUP(A538,'Medical Examinations'!A:H,7,)</f>
        <v>1</v>
      </c>
      <c r="I538" t="str">
        <f>VLOOKUP(A538,'Medical Examinations'!A:H,8,)</f>
        <v>yes</v>
      </c>
      <c r="J538" t="str">
        <f>VLOOKUP('HEALTH CARE'!C538,'Data Transformation'!BR:BS,2,)</f>
        <v>NORMAL WEIGHT</v>
      </c>
      <c r="K538" t="str">
        <f>VLOOKUP(D538,'Data Transformation'!BV:BW,2,)</f>
        <v>Diabetes</v>
      </c>
      <c r="L538" t="str">
        <f>VLOOKUP(A538,'Hospitalisation Details'!A:J,10,)</f>
        <v>12/Aug/1986</v>
      </c>
      <c r="M538" s="17">
        <f>VLOOKUP(A538,'Hospitalisation Details'!A:J,6,)</f>
        <v>18608.259999999998</v>
      </c>
      <c r="N538" s="17" t="str">
        <f>VLOOKUP(A538,'Hospitalisation Details'!A:J,7,)</f>
        <v>tier - 1</v>
      </c>
      <c r="O538" t="str">
        <f>VLOOKUP(A538,'Hospitalisation Details'!A:J,8,)</f>
        <v>tier - 3</v>
      </c>
      <c r="P538" t="str">
        <f>VLOOKUP(A538,'Hospitalisation Details'!A:J,9,)</f>
        <v>R1011</v>
      </c>
      <c r="Q538">
        <f>VLOOKUP(A538,'Data Transformation'!DZ:EA,2,)</f>
        <v>37</v>
      </c>
    </row>
    <row r="539" spans="1:17" x14ac:dyDescent="0.3">
      <c r="A539" s="20" t="str">
        <f>'Customer Names'!A539</f>
        <v>Id538</v>
      </c>
      <c r="B539" s="20" t="str">
        <f>VLOOKUP(A539,'Data Transformation'!A:D,3,)</f>
        <v>Patterson</v>
      </c>
      <c r="C539">
        <f>VLOOKUP(A539,'Medical Examinations'!A:H,2,)</f>
        <v>46.69</v>
      </c>
      <c r="D539">
        <f>VLOOKUP(A539,'Medical Examinations'!A:H,3,)</f>
        <v>4.25</v>
      </c>
      <c r="E539" t="str">
        <f>VLOOKUP(A539,'Medical Examinations'!A:H,4,)</f>
        <v>yes</v>
      </c>
      <c r="F539" t="str">
        <f>VLOOKUP(A539,'Medical Examinations'!A:H,5,)</f>
        <v>No</v>
      </c>
      <c r="G539" t="str">
        <f>VLOOKUP(A539,'Medical Examinations'!A:H,6,)</f>
        <v>No</v>
      </c>
      <c r="H539">
        <f>VLOOKUP(A539,'Medical Examinations'!A:H,7,)</f>
        <v>1</v>
      </c>
      <c r="I539" t="str">
        <f>VLOOKUP(A539,'Medical Examinations'!A:H,8,)</f>
        <v>No</v>
      </c>
      <c r="J539" t="str">
        <f>VLOOKUP('HEALTH CARE'!C539,'Data Transformation'!BR:BS,2,)</f>
        <v>OBESITY</v>
      </c>
      <c r="K539" t="str">
        <f>VLOOKUP(D539,'Data Transformation'!BV:BW,2,)</f>
        <v>NORMAL</v>
      </c>
      <c r="L539" t="str">
        <f>VLOOKUP(A539,'Hospitalisation Details'!A:J,10,)</f>
        <v>26/Sep/1964</v>
      </c>
      <c r="M539" s="17">
        <f>VLOOKUP(A539,'Hospitalisation Details'!A:J,6,)</f>
        <v>18443.11</v>
      </c>
      <c r="N539" s="17" t="str">
        <f>VLOOKUP(A539,'Hospitalisation Details'!A:J,7,)</f>
        <v>tier - 1</v>
      </c>
      <c r="O539" t="str">
        <f>VLOOKUP(A539,'Hospitalisation Details'!A:J,8,)</f>
        <v>tier - 2</v>
      </c>
      <c r="P539" t="str">
        <f>VLOOKUP(A539,'Hospitalisation Details'!A:J,9,)</f>
        <v>R1012</v>
      </c>
      <c r="Q539">
        <f>VLOOKUP(A539,'Data Transformation'!DZ:EA,2,)</f>
        <v>59</v>
      </c>
    </row>
    <row r="540" spans="1:17" x14ac:dyDescent="0.3">
      <c r="A540" s="20" t="str">
        <f>'Customer Names'!A540</f>
        <v>Id539</v>
      </c>
      <c r="B540" s="20" t="str">
        <f>VLOOKUP(A540,'Data Transformation'!A:D,3,)</f>
        <v>Valdes</v>
      </c>
      <c r="C540">
        <f>VLOOKUP(A540,'Medical Examinations'!A:H,2,)</f>
        <v>28.49</v>
      </c>
      <c r="D540">
        <f>VLOOKUP(A540,'Medical Examinations'!A:H,3,)</f>
        <v>4.8899999999999997</v>
      </c>
      <c r="E540" t="str">
        <f>VLOOKUP(A540,'Medical Examinations'!A:H,4,)</f>
        <v>No</v>
      </c>
      <c r="F540" t="str">
        <f>VLOOKUP(A540,'Medical Examinations'!A:H,5,)</f>
        <v>No</v>
      </c>
      <c r="G540" t="str">
        <f>VLOOKUP(A540,'Medical Examinations'!A:H,6,)</f>
        <v>No</v>
      </c>
      <c r="H540" t="str">
        <f>VLOOKUP(A540,'Medical Examinations'!A:H,7,)</f>
        <v>No major surgery</v>
      </c>
      <c r="I540" t="str">
        <f>VLOOKUP(A540,'Medical Examinations'!A:H,8,)</f>
        <v>yes</v>
      </c>
      <c r="J540" t="str">
        <f>VLOOKUP('HEALTH CARE'!C540,'Data Transformation'!BR:BS,2,)</f>
        <v>OVER WEIGHT</v>
      </c>
      <c r="K540" t="str">
        <f>VLOOKUP(D540,'Data Transformation'!BV:BW,2,)</f>
        <v>NORMAL</v>
      </c>
      <c r="L540" t="str">
        <f>VLOOKUP(A540,'Hospitalisation Details'!A:J,10,)</f>
        <v>15/Dec/1999</v>
      </c>
      <c r="M540" s="17">
        <f>VLOOKUP(A540,'Hospitalisation Details'!A:J,6,)</f>
        <v>18328.240000000002</v>
      </c>
      <c r="N540" s="17" t="str">
        <f>VLOOKUP(A540,'Hospitalisation Details'!A:J,7,)</f>
        <v>tier - 1</v>
      </c>
      <c r="O540" t="str">
        <f>VLOOKUP(A540,'Hospitalisation Details'!A:J,8,)</f>
        <v>tier - 2</v>
      </c>
      <c r="P540" t="str">
        <f>VLOOKUP(A540,'Hospitalisation Details'!A:J,9,)</f>
        <v>R1013</v>
      </c>
      <c r="Q540">
        <f>VLOOKUP(A540,'Data Transformation'!DZ:EA,2,)</f>
        <v>24</v>
      </c>
    </row>
    <row r="541" spans="1:17" x14ac:dyDescent="0.3">
      <c r="A541" s="20" t="str">
        <f>'Customer Names'!A541</f>
        <v>Id540</v>
      </c>
      <c r="B541" s="20" t="str">
        <f>VLOOKUP(A541,'Data Transformation'!A:D,3,)</f>
        <v>Craig</v>
      </c>
      <c r="C541">
        <f>VLOOKUP(A541,'Medical Examinations'!A:H,2,)</f>
        <v>28.5</v>
      </c>
      <c r="D541">
        <f>VLOOKUP(A541,'Medical Examinations'!A:H,3,)</f>
        <v>5.55</v>
      </c>
      <c r="E541" t="str">
        <f>VLOOKUP(A541,'Medical Examinations'!A:H,4,)</f>
        <v>yes</v>
      </c>
      <c r="F541" t="str">
        <f>VLOOKUP(A541,'Medical Examinations'!A:H,5,)</f>
        <v>No</v>
      </c>
      <c r="G541" t="str">
        <f>VLOOKUP(A541,'Medical Examinations'!A:H,6,)</f>
        <v>No</v>
      </c>
      <c r="H541">
        <f>VLOOKUP(A541,'Medical Examinations'!A:H,7,)</f>
        <v>1</v>
      </c>
      <c r="I541" t="str">
        <f>VLOOKUP(A541,'Medical Examinations'!A:H,8,)</f>
        <v>yes</v>
      </c>
      <c r="J541" t="str">
        <f>VLOOKUP('HEALTH CARE'!C541,'Data Transformation'!BR:BS,2,)</f>
        <v>OVER WEIGHT</v>
      </c>
      <c r="K541" t="str">
        <f>VLOOKUP(D541,'Data Transformation'!BV:BW,2,)</f>
        <v>NORMAL</v>
      </c>
      <c r="L541" t="str">
        <f>VLOOKUP(A541,'Hospitalisation Details'!A:J,10,)</f>
        <v>4/Jul/1995</v>
      </c>
      <c r="M541" s="17">
        <f>VLOOKUP(A541,'Hospitalisation Details'!A:J,6,)</f>
        <v>18310.740000000002</v>
      </c>
      <c r="N541" s="17" t="str">
        <f>VLOOKUP(A541,'Hospitalisation Details'!A:J,7,)</f>
        <v>tier - 1</v>
      </c>
      <c r="O541" t="str">
        <f>VLOOKUP(A541,'Hospitalisation Details'!A:J,8,)</f>
        <v>tier - 3</v>
      </c>
      <c r="P541" t="str">
        <f>VLOOKUP(A541,'Hospitalisation Details'!A:J,9,)</f>
        <v>R1012</v>
      </c>
      <c r="Q541">
        <f>VLOOKUP(A541,'Data Transformation'!DZ:EA,2,)</f>
        <v>28</v>
      </c>
    </row>
    <row r="542" spans="1:17" x14ac:dyDescent="0.3">
      <c r="A542" s="20" t="str">
        <f>'Customer Names'!A542</f>
        <v>Id541</v>
      </c>
      <c r="B542" s="20" t="str">
        <f>VLOOKUP(A542,'Data Transformation'!A:D,3,)</f>
        <v>Whipple</v>
      </c>
      <c r="C542">
        <f>VLOOKUP(A542,'Medical Examinations'!A:H,2,)</f>
        <v>24.4</v>
      </c>
      <c r="D542">
        <f>VLOOKUP(A542,'Medical Examinations'!A:H,3,)</f>
        <v>4.5199999999999996</v>
      </c>
      <c r="E542" t="str">
        <f>VLOOKUP(A542,'Medical Examinations'!A:H,4,)</f>
        <v>No</v>
      </c>
      <c r="F542" t="str">
        <f>VLOOKUP(A542,'Medical Examinations'!A:H,5,)</f>
        <v>No</v>
      </c>
      <c r="G542" t="str">
        <f>VLOOKUP(A542,'Medical Examinations'!A:H,6,)</f>
        <v>No</v>
      </c>
      <c r="H542">
        <f>VLOOKUP(A542,'Medical Examinations'!A:H,7,)</f>
        <v>1</v>
      </c>
      <c r="I542" t="str">
        <f>VLOOKUP(A542,'Medical Examinations'!A:H,8,)</f>
        <v>yes</v>
      </c>
      <c r="J542" t="str">
        <f>VLOOKUP('HEALTH CARE'!C542,'Data Transformation'!BR:BS,2,)</f>
        <v>NORMAL WEIGHT</v>
      </c>
      <c r="K542" t="str">
        <f>VLOOKUP(D542,'Data Transformation'!BV:BW,2,)</f>
        <v>NORMAL</v>
      </c>
      <c r="L542" t="str">
        <f>VLOOKUP(A542,'Hospitalisation Details'!A:J,10,)</f>
        <v>25/Dec/1992</v>
      </c>
      <c r="M542" s="17">
        <f>VLOOKUP(A542,'Hospitalisation Details'!A:J,6,)</f>
        <v>18259.22</v>
      </c>
      <c r="N542" s="17" t="str">
        <f>VLOOKUP(A542,'Hospitalisation Details'!A:J,7,)</f>
        <v>tier - 1</v>
      </c>
      <c r="O542" t="str">
        <f>VLOOKUP(A542,'Hospitalisation Details'!A:J,8,)</f>
        <v>tier - 3</v>
      </c>
      <c r="P542" t="str">
        <f>VLOOKUP(A542,'Hospitalisation Details'!A:J,9,)</f>
        <v>R1011</v>
      </c>
      <c r="Q542">
        <f>VLOOKUP(A542,'Data Transformation'!DZ:EA,2,)</f>
        <v>31</v>
      </c>
    </row>
    <row r="543" spans="1:17" x14ac:dyDescent="0.3">
      <c r="A543" s="20" t="str">
        <f>'Customer Names'!A543</f>
        <v>Id542</v>
      </c>
      <c r="B543" s="20" t="str">
        <f>VLOOKUP(A543,'Data Transformation'!A:D,3,)</f>
        <v>Marton</v>
      </c>
      <c r="C543">
        <f>VLOOKUP(A543,'Medical Examinations'!A:H,2,)</f>
        <v>29.15</v>
      </c>
      <c r="D543">
        <f>VLOOKUP(A543,'Medical Examinations'!A:H,3,)</f>
        <v>4.45</v>
      </c>
      <c r="E543" t="str">
        <f>VLOOKUP(A543,'Medical Examinations'!A:H,4,)</f>
        <v>yes</v>
      </c>
      <c r="F543" t="str">
        <f>VLOOKUP(A543,'Medical Examinations'!A:H,5,)</f>
        <v>No</v>
      </c>
      <c r="G543" t="str">
        <f>VLOOKUP(A543,'Medical Examinations'!A:H,6,)</f>
        <v>No</v>
      </c>
      <c r="H543">
        <f>VLOOKUP(A543,'Medical Examinations'!A:H,7,)</f>
        <v>1</v>
      </c>
      <c r="I543" t="str">
        <f>VLOOKUP(A543,'Medical Examinations'!A:H,8,)</f>
        <v>yes</v>
      </c>
      <c r="J543" t="str">
        <f>VLOOKUP('HEALTH CARE'!C543,'Data Transformation'!BR:BS,2,)</f>
        <v>OVER WEIGHT</v>
      </c>
      <c r="K543" t="str">
        <f>VLOOKUP(D543,'Data Transformation'!BV:BW,2,)</f>
        <v>NORMAL</v>
      </c>
      <c r="L543" t="str">
        <f>VLOOKUP(A543,'Hospitalisation Details'!A:J,10,)</f>
        <v>3/Aug/1995</v>
      </c>
      <c r="M543" s="17">
        <f>VLOOKUP(A543,'Hospitalisation Details'!A:J,6,)</f>
        <v>18246.5</v>
      </c>
      <c r="N543" s="17" t="str">
        <f>VLOOKUP(A543,'Hospitalisation Details'!A:J,7,)</f>
        <v>tier - 1</v>
      </c>
      <c r="O543" t="str">
        <f>VLOOKUP(A543,'Hospitalisation Details'!A:J,8,)</f>
        <v>tier - 1</v>
      </c>
      <c r="P543" t="str">
        <f>VLOOKUP(A543,'Hospitalisation Details'!A:J,9,)</f>
        <v>R1013</v>
      </c>
      <c r="Q543">
        <f>VLOOKUP(A543,'Data Transformation'!DZ:EA,2,)</f>
        <v>28</v>
      </c>
    </row>
    <row r="544" spans="1:17" x14ac:dyDescent="0.3">
      <c r="A544" s="20" t="str">
        <f>'Customer Names'!A544</f>
        <v>Id543</v>
      </c>
      <c r="B544" s="20" t="str">
        <f>VLOOKUP(A544,'Data Transformation'!A:D,3,)</f>
        <v>Hildebrandt</v>
      </c>
      <c r="C544">
        <f>VLOOKUP(A544,'Medical Examinations'!A:H,2,)</f>
        <v>27.28</v>
      </c>
      <c r="D544">
        <f>VLOOKUP(A544,'Medical Examinations'!A:H,3,)</f>
        <v>4.72</v>
      </c>
      <c r="E544" t="str">
        <f>VLOOKUP(A544,'Medical Examinations'!A:H,4,)</f>
        <v>No</v>
      </c>
      <c r="F544" t="str">
        <f>VLOOKUP(A544,'Medical Examinations'!A:H,5,)</f>
        <v>yes</v>
      </c>
      <c r="G544" t="str">
        <f>VLOOKUP(A544,'Medical Examinations'!A:H,6,)</f>
        <v>No</v>
      </c>
      <c r="H544">
        <f>VLOOKUP(A544,'Medical Examinations'!A:H,7,)</f>
        <v>1</v>
      </c>
      <c r="I544" t="str">
        <f>VLOOKUP(A544,'Medical Examinations'!A:H,8,)</f>
        <v>yes</v>
      </c>
      <c r="J544" t="str">
        <f>VLOOKUP('HEALTH CARE'!C544,'Data Transformation'!BR:BS,2,)</f>
        <v>OVER WEIGHT</v>
      </c>
      <c r="K544" t="str">
        <f>VLOOKUP(D544,'Data Transformation'!BV:BW,2,)</f>
        <v>NORMAL</v>
      </c>
      <c r="L544" t="str">
        <f>VLOOKUP(A544,'Hospitalisation Details'!A:J,10,)</f>
        <v>10/Sep/2004</v>
      </c>
      <c r="M544" s="17">
        <f>VLOOKUP(A544,'Hospitalisation Details'!A:J,6,)</f>
        <v>18223.45</v>
      </c>
      <c r="N544" s="17" t="str">
        <f>VLOOKUP(A544,'Hospitalisation Details'!A:J,7,)</f>
        <v>tier - 1</v>
      </c>
      <c r="O544" t="str">
        <f>VLOOKUP(A544,'Hospitalisation Details'!A:J,8,)</f>
        <v>tier - 3</v>
      </c>
      <c r="P544" t="str">
        <f>VLOOKUP(A544,'Hospitalisation Details'!A:J,9,)</f>
        <v>R1013</v>
      </c>
      <c r="Q544">
        <f>VLOOKUP(A544,'Data Transformation'!DZ:EA,2,)</f>
        <v>19</v>
      </c>
    </row>
    <row r="545" spans="1:17" x14ac:dyDescent="0.3">
      <c r="A545" s="20" t="str">
        <f>'Customer Names'!A545</f>
        <v>Id544</v>
      </c>
      <c r="B545" s="20" t="str">
        <f>VLOOKUP(A545,'Data Transformation'!A:D,3,)</f>
        <v>Biggs</v>
      </c>
      <c r="C545">
        <f>VLOOKUP(A545,'Medical Examinations'!A:H,2,)</f>
        <v>32.229999999999997</v>
      </c>
      <c r="D545">
        <f>VLOOKUP(A545,'Medical Examinations'!A:H,3,)</f>
        <v>4.6500000000000004</v>
      </c>
      <c r="E545" t="str">
        <f>VLOOKUP(A545,'Medical Examinations'!A:H,4,)</f>
        <v>yes</v>
      </c>
      <c r="F545" t="str">
        <f>VLOOKUP(A545,'Medical Examinations'!A:H,5,)</f>
        <v>No</v>
      </c>
      <c r="G545" t="str">
        <f>VLOOKUP(A545,'Medical Examinations'!A:H,6,)</f>
        <v>Yes</v>
      </c>
      <c r="H545">
        <f>VLOOKUP(A545,'Medical Examinations'!A:H,7,)</f>
        <v>1</v>
      </c>
      <c r="I545" t="str">
        <f>VLOOKUP(A545,'Medical Examinations'!A:H,8,)</f>
        <v>No</v>
      </c>
      <c r="J545" t="str">
        <f>VLOOKUP('HEALTH CARE'!C545,'Data Transformation'!BR:BS,2,)</f>
        <v>OBESITY</v>
      </c>
      <c r="K545" t="str">
        <f>VLOOKUP(D545,'Data Transformation'!BV:BW,2,)</f>
        <v>NORMAL</v>
      </c>
      <c r="L545" t="str">
        <f>VLOOKUP(A545,'Hospitalisation Details'!A:J,10,)</f>
        <v>15/Jun/1997</v>
      </c>
      <c r="M545" s="17">
        <f>VLOOKUP(A545,'Hospitalisation Details'!A:J,6,)</f>
        <v>18218.16</v>
      </c>
      <c r="N545" s="17" t="str">
        <f>VLOOKUP(A545,'Hospitalisation Details'!A:J,7,)</f>
        <v>tier - 1</v>
      </c>
      <c r="O545" t="str">
        <f>VLOOKUP(A545,'Hospitalisation Details'!A:J,8,)</f>
        <v>tier - 1</v>
      </c>
      <c r="P545" t="str">
        <f>VLOOKUP(A545,'Hospitalisation Details'!A:J,9,)</f>
        <v>R1013</v>
      </c>
      <c r="Q545">
        <f>VLOOKUP(A545,'Data Transformation'!DZ:EA,2,)</f>
        <v>26</v>
      </c>
    </row>
    <row r="546" spans="1:17" x14ac:dyDescent="0.3">
      <c r="A546" s="20" t="str">
        <f>'Customer Names'!A546</f>
        <v>Id545</v>
      </c>
      <c r="B546" s="20" t="str">
        <f>VLOOKUP(A546,'Data Transformation'!A:D,3,)</f>
        <v>Shigezumi</v>
      </c>
      <c r="C546">
        <f>VLOOKUP(A546,'Medical Examinations'!A:H,2,)</f>
        <v>44.2</v>
      </c>
      <c r="D546">
        <f>VLOOKUP(A546,'Medical Examinations'!A:H,3,)</f>
        <v>11.34</v>
      </c>
      <c r="E546" t="str">
        <f>VLOOKUP(A546,'Medical Examinations'!A:H,4,)</f>
        <v>yes</v>
      </c>
      <c r="F546" t="str">
        <f>VLOOKUP(A546,'Medical Examinations'!A:H,5,)</f>
        <v>No</v>
      </c>
      <c r="G546" t="str">
        <f>VLOOKUP(A546,'Medical Examinations'!A:H,6,)</f>
        <v>Yes</v>
      </c>
      <c r="H546">
        <f>VLOOKUP(A546,'Medical Examinations'!A:H,7,)</f>
        <v>1</v>
      </c>
      <c r="I546" t="str">
        <f>VLOOKUP(A546,'Medical Examinations'!A:H,8,)</f>
        <v>No</v>
      </c>
      <c r="J546" t="str">
        <f>VLOOKUP('HEALTH CARE'!C546,'Data Transformation'!BR:BS,2,)</f>
        <v>OBESITY</v>
      </c>
      <c r="K546" t="str">
        <f>VLOOKUP(D546,'Data Transformation'!BV:BW,2,)</f>
        <v>Diabetes</v>
      </c>
      <c r="L546" t="str">
        <f>VLOOKUP(A546,'Hospitalisation Details'!A:J,10,)</f>
        <v>4/Jul/1963</v>
      </c>
      <c r="M546" s="17">
        <f>VLOOKUP(A546,'Hospitalisation Details'!A:J,6,)</f>
        <v>18208.34</v>
      </c>
      <c r="N546" s="17" t="str">
        <f>VLOOKUP(A546,'Hospitalisation Details'!A:J,7,)</f>
        <v>tier - 1</v>
      </c>
      <c r="O546" t="str">
        <f>VLOOKUP(A546,'Hospitalisation Details'!A:J,8,)</f>
        <v>tier - 2</v>
      </c>
      <c r="P546" t="str">
        <f>VLOOKUP(A546,'Hospitalisation Details'!A:J,9,)</f>
        <v>R1026</v>
      </c>
      <c r="Q546">
        <f>VLOOKUP(A546,'Data Transformation'!DZ:EA,2,)</f>
        <v>60</v>
      </c>
    </row>
    <row r="547" spans="1:17" x14ac:dyDescent="0.3">
      <c r="A547" s="20" t="str">
        <f>'Customer Names'!A547</f>
        <v>Id546</v>
      </c>
      <c r="B547" s="20" t="str">
        <f>VLOOKUP(A547,'Data Transformation'!A:D,3,)</f>
        <v>Meineke</v>
      </c>
      <c r="C547">
        <f>VLOOKUP(A547,'Medical Examinations'!A:H,2,)</f>
        <v>29.734999999999999</v>
      </c>
      <c r="D547">
        <f>VLOOKUP(A547,'Medical Examinations'!A:H,3,)</f>
        <v>4.53</v>
      </c>
      <c r="E547" t="str">
        <f>VLOOKUP(A547,'Medical Examinations'!A:H,4,)</f>
        <v>No</v>
      </c>
      <c r="F547" t="str">
        <f>VLOOKUP(A547,'Medical Examinations'!A:H,5,)</f>
        <v>No</v>
      </c>
      <c r="G547" t="str">
        <f>VLOOKUP(A547,'Medical Examinations'!A:H,6,)</f>
        <v>Yes</v>
      </c>
      <c r="H547">
        <f>VLOOKUP(A547,'Medical Examinations'!A:H,7,)</f>
        <v>1</v>
      </c>
      <c r="I547" t="str">
        <f>VLOOKUP(A547,'Medical Examinations'!A:H,8,)</f>
        <v>No</v>
      </c>
      <c r="J547" t="str">
        <f>VLOOKUP('HEALTH CARE'!C547,'Data Transformation'!BR:BS,2,)</f>
        <v>OVER WEIGHT</v>
      </c>
      <c r="K547" t="str">
        <f>VLOOKUP(D547,'Data Transformation'!BV:BW,2,)</f>
        <v>NORMAL</v>
      </c>
      <c r="L547" t="str">
        <f>VLOOKUP(A547,'Hospitalisation Details'!A:J,10,)</f>
        <v>12/Jul/1993</v>
      </c>
      <c r="M547" s="17">
        <f>VLOOKUP(A547,'Hospitalisation Details'!A:J,6,)</f>
        <v>18157.88</v>
      </c>
      <c r="N547" s="17" t="str">
        <f>VLOOKUP(A547,'Hospitalisation Details'!A:J,7,)</f>
        <v>tier - 1</v>
      </c>
      <c r="O547" t="str">
        <f>VLOOKUP(A547,'Hospitalisation Details'!A:J,8,)</f>
        <v>tier - 1</v>
      </c>
      <c r="P547" t="str">
        <f>VLOOKUP(A547,'Hospitalisation Details'!A:J,9,)</f>
        <v>R1012</v>
      </c>
      <c r="Q547">
        <f>VLOOKUP(A547,'Data Transformation'!DZ:EA,2,)</f>
        <v>30</v>
      </c>
    </row>
    <row r="548" spans="1:17" x14ac:dyDescent="0.3">
      <c r="A548" s="20" t="str">
        <f>'Customer Names'!A548</f>
        <v>Id547</v>
      </c>
      <c r="B548" s="20" t="str">
        <f>VLOOKUP(A548,'Data Transformation'!A:D,3,)</f>
        <v>Ludington</v>
      </c>
      <c r="C548">
        <f>VLOOKUP(A548,'Medical Examinations'!A:H,2,)</f>
        <v>28.31</v>
      </c>
      <c r="D548">
        <f>VLOOKUP(A548,'Medical Examinations'!A:H,3,)</f>
        <v>6.35</v>
      </c>
      <c r="E548" t="str">
        <f>VLOOKUP(A548,'Medical Examinations'!A:H,4,)</f>
        <v>No</v>
      </c>
      <c r="F548" t="str">
        <f>VLOOKUP(A548,'Medical Examinations'!A:H,5,)</f>
        <v>No</v>
      </c>
      <c r="G548" t="str">
        <f>VLOOKUP(A548,'Medical Examinations'!A:H,6,)</f>
        <v>No</v>
      </c>
      <c r="H548" t="str">
        <f>VLOOKUP(A548,'Medical Examinations'!A:H,7,)</f>
        <v>No major surgery</v>
      </c>
      <c r="I548" t="str">
        <f>VLOOKUP(A548,'Medical Examinations'!A:H,8,)</f>
        <v>yes</v>
      </c>
      <c r="J548" t="str">
        <f>VLOOKUP('HEALTH CARE'!C548,'Data Transformation'!BR:BS,2,)</f>
        <v>OVER WEIGHT</v>
      </c>
      <c r="K548" t="str">
        <f>VLOOKUP(D548,'Data Transformation'!BV:BW,2,)</f>
        <v>Prediabetes</v>
      </c>
      <c r="L548" t="str">
        <f>VLOOKUP(A548,'Hospitalisation Details'!A:J,10,)</f>
        <v>24/Oct/1999</v>
      </c>
      <c r="M548" s="17">
        <f>VLOOKUP(A548,'Hospitalisation Details'!A:J,6,)</f>
        <v>18033.97</v>
      </c>
      <c r="N548" s="17" t="str">
        <f>VLOOKUP(A548,'Hospitalisation Details'!A:J,7,)</f>
        <v>tier - 1</v>
      </c>
      <c r="O548" t="str">
        <f>VLOOKUP(A548,'Hospitalisation Details'!A:J,8,)</f>
        <v>tier - 1</v>
      </c>
      <c r="P548" t="str">
        <f>VLOOKUP(A548,'Hospitalisation Details'!A:J,9,)</f>
        <v>R1012</v>
      </c>
      <c r="Q548">
        <f>VLOOKUP(A548,'Data Transformation'!DZ:EA,2,)</f>
        <v>24</v>
      </c>
    </row>
    <row r="549" spans="1:17" x14ac:dyDescent="0.3">
      <c r="A549" s="20" t="str">
        <f>'Customer Names'!A549</f>
        <v>Id548</v>
      </c>
      <c r="B549" s="20" t="str">
        <f>VLOOKUP(A549,'Data Transformation'!A:D,3,)</f>
        <v>Perrich</v>
      </c>
      <c r="C549">
        <f>VLOOKUP(A549,'Medical Examinations'!A:H,2,)</f>
        <v>46.62</v>
      </c>
      <c r="D549">
        <f>VLOOKUP(A549,'Medical Examinations'!A:H,3,)</f>
        <v>8.51</v>
      </c>
      <c r="E549" t="str">
        <f>VLOOKUP(A549,'Medical Examinations'!A:H,4,)</f>
        <v>No</v>
      </c>
      <c r="F549" t="str">
        <f>VLOOKUP(A549,'Medical Examinations'!A:H,5,)</f>
        <v>No</v>
      </c>
      <c r="G549" t="str">
        <f>VLOOKUP(A549,'Medical Examinations'!A:H,6,)</f>
        <v>No</v>
      </c>
      <c r="H549" t="str">
        <f>VLOOKUP(A549,'Medical Examinations'!A:H,7,)</f>
        <v>No major surgery</v>
      </c>
      <c r="I549" t="str">
        <f>VLOOKUP(A549,'Medical Examinations'!A:H,8,)</f>
        <v>No</v>
      </c>
      <c r="J549" t="str">
        <f>VLOOKUP('HEALTH CARE'!C549,'Data Transformation'!BR:BS,2,)</f>
        <v>OBESITY</v>
      </c>
      <c r="K549" t="str">
        <f>VLOOKUP(D549,'Data Transformation'!BV:BW,2,)</f>
        <v>Diabetes</v>
      </c>
      <c r="L549" t="str">
        <f>VLOOKUP(A549,'Hospitalisation Details'!A:J,10,)</f>
        <v>17/Oct/1965</v>
      </c>
      <c r="M549" s="17">
        <f>VLOOKUP(A549,'Hospitalisation Details'!A:J,6,)</f>
        <v>18031.189999999999</v>
      </c>
      <c r="N549" s="17" t="str">
        <f>VLOOKUP(A549,'Hospitalisation Details'!A:J,7,)</f>
        <v>tier - 1</v>
      </c>
      <c r="O549" t="str">
        <f>VLOOKUP(A549,'Hospitalisation Details'!A:J,8,)</f>
        <v>tier - 2</v>
      </c>
      <c r="P549" t="str">
        <f>VLOOKUP(A549,'Hospitalisation Details'!A:J,9,)</f>
        <v>R1012</v>
      </c>
      <c r="Q549">
        <f>VLOOKUP(A549,'Data Transformation'!DZ:EA,2,)</f>
        <v>58</v>
      </c>
    </row>
    <row r="550" spans="1:17" x14ac:dyDescent="0.3">
      <c r="A550" s="20" t="str">
        <f>'Customer Names'!A550</f>
        <v>Id549</v>
      </c>
      <c r="B550" s="20" t="str">
        <f>VLOOKUP(A550,'Data Transformation'!A:D,3,)</f>
        <v>Cervantes</v>
      </c>
      <c r="C550">
        <f>VLOOKUP(A550,'Medical Examinations'!A:H,2,)</f>
        <v>51.75</v>
      </c>
      <c r="D550">
        <f>VLOOKUP(A550,'Medical Examinations'!A:H,3,)</f>
        <v>8.59</v>
      </c>
      <c r="E550" t="str">
        <f>VLOOKUP(A550,'Medical Examinations'!A:H,4,)</f>
        <v>yes</v>
      </c>
      <c r="F550" t="str">
        <f>VLOOKUP(A550,'Medical Examinations'!A:H,5,)</f>
        <v>No</v>
      </c>
      <c r="G550" t="str">
        <f>VLOOKUP(A550,'Medical Examinations'!A:H,6,)</f>
        <v>No</v>
      </c>
      <c r="H550">
        <f>VLOOKUP(A550,'Medical Examinations'!A:H,7,)</f>
        <v>1</v>
      </c>
      <c r="I550" t="str">
        <f>VLOOKUP(A550,'Medical Examinations'!A:H,8,)</f>
        <v>No</v>
      </c>
      <c r="J550" t="str">
        <f>VLOOKUP('HEALTH CARE'!C550,'Data Transformation'!BR:BS,2,)</f>
        <v>OBESITY</v>
      </c>
      <c r="K550" t="str">
        <f>VLOOKUP(D550,'Data Transformation'!BV:BW,2,)</f>
        <v>Diabetes</v>
      </c>
      <c r="L550" t="str">
        <f>VLOOKUP(A550,'Hospitalisation Details'!A:J,10,)</f>
        <v>27/Jun/1975</v>
      </c>
      <c r="M550" s="17">
        <f>VLOOKUP(A550,'Hospitalisation Details'!A:J,6,)</f>
        <v>18031.16</v>
      </c>
      <c r="N550" s="17" t="str">
        <f>VLOOKUP(A550,'Hospitalisation Details'!A:J,7,)</f>
        <v>tier - 1</v>
      </c>
      <c r="O550" t="str">
        <f>VLOOKUP(A550,'Hospitalisation Details'!A:J,8,)</f>
        <v>tier - 3</v>
      </c>
      <c r="P550" t="str">
        <f>VLOOKUP(A550,'Hospitalisation Details'!A:J,9,)</f>
        <v>R1023</v>
      </c>
      <c r="Q550">
        <f>VLOOKUP(A550,'Data Transformation'!DZ:EA,2,)</f>
        <v>48</v>
      </c>
    </row>
    <row r="551" spans="1:17" x14ac:dyDescent="0.3">
      <c r="A551" s="20" t="str">
        <f>'Customer Names'!A551</f>
        <v>Id550</v>
      </c>
      <c r="B551" s="20" t="str">
        <f>VLOOKUP(A551,'Data Transformation'!A:D,3,)</f>
        <v>Andrews</v>
      </c>
      <c r="C551">
        <f>VLOOKUP(A551,'Medical Examinations'!A:H,2,)</f>
        <v>25.7</v>
      </c>
      <c r="D551">
        <f>VLOOKUP(A551,'Medical Examinations'!A:H,3,)</f>
        <v>4.13</v>
      </c>
      <c r="E551" t="str">
        <f>VLOOKUP(A551,'Medical Examinations'!A:H,4,)</f>
        <v>yes</v>
      </c>
      <c r="F551" t="str">
        <f>VLOOKUP(A551,'Medical Examinations'!A:H,5,)</f>
        <v>No</v>
      </c>
      <c r="G551" t="str">
        <f>VLOOKUP(A551,'Medical Examinations'!A:H,6,)</f>
        <v>No</v>
      </c>
      <c r="H551" t="str">
        <f>VLOOKUP(A551,'Medical Examinations'!A:H,7,)</f>
        <v>No major surgery</v>
      </c>
      <c r="I551" t="str">
        <f>VLOOKUP(A551,'Medical Examinations'!A:H,8,)</f>
        <v>yes</v>
      </c>
      <c r="J551" t="str">
        <f>VLOOKUP('HEALTH CARE'!C551,'Data Transformation'!BR:BS,2,)</f>
        <v>OVER WEIGHT</v>
      </c>
      <c r="K551" t="str">
        <f>VLOOKUP(D551,'Data Transformation'!BV:BW,2,)</f>
        <v>NORMAL</v>
      </c>
      <c r="L551" t="str">
        <f>VLOOKUP(A551,'Hospitalisation Details'!A:J,10,)</f>
        <v>28/Sep/2001</v>
      </c>
      <c r="M551" s="17">
        <f>VLOOKUP(A551,'Hospitalisation Details'!A:J,6,)</f>
        <v>17942.11</v>
      </c>
      <c r="N551" s="17" t="str">
        <f>VLOOKUP(A551,'Hospitalisation Details'!A:J,7,)</f>
        <v>tier - 1</v>
      </c>
      <c r="O551" t="str">
        <f>VLOOKUP(A551,'Hospitalisation Details'!A:J,8,)</f>
        <v>tier - 2</v>
      </c>
      <c r="P551" t="str">
        <f>VLOOKUP(A551,'Hospitalisation Details'!A:J,9,)</f>
        <v>R1011</v>
      </c>
      <c r="Q551">
        <f>VLOOKUP(A551,'Data Transformation'!DZ:EA,2,)</f>
        <v>22</v>
      </c>
    </row>
    <row r="552" spans="1:17" x14ac:dyDescent="0.3">
      <c r="A552" s="20" t="str">
        <f>'Customer Names'!A552</f>
        <v>Id551</v>
      </c>
      <c r="B552" s="20" t="str">
        <f>VLOOKUP(A552,'Data Transformation'!A:D,3,)</f>
        <v>Ruvalcaba</v>
      </c>
      <c r="C552">
        <f>VLOOKUP(A552,'Medical Examinations'!A:H,2,)</f>
        <v>31.79</v>
      </c>
      <c r="D552">
        <f>VLOOKUP(A552,'Medical Examinations'!A:H,3,)</f>
        <v>4.55</v>
      </c>
      <c r="E552" t="str">
        <f>VLOOKUP(A552,'Medical Examinations'!A:H,4,)</f>
        <v>No</v>
      </c>
      <c r="F552" t="str">
        <f>VLOOKUP(A552,'Medical Examinations'!A:H,5,)</f>
        <v>No</v>
      </c>
      <c r="G552" t="str">
        <f>VLOOKUP(A552,'Medical Examinations'!A:H,6,)</f>
        <v>No</v>
      </c>
      <c r="H552" t="str">
        <f>VLOOKUP(A552,'Medical Examinations'!A:H,7,)</f>
        <v>No major surgery</v>
      </c>
      <c r="I552" t="str">
        <f>VLOOKUP(A552,'Medical Examinations'!A:H,8,)</f>
        <v>No</v>
      </c>
      <c r="J552" t="str">
        <f>VLOOKUP('HEALTH CARE'!C552,'Data Transformation'!BR:BS,2,)</f>
        <v>OBESITY</v>
      </c>
      <c r="K552" t="str">
        <f>VLOOKUP(D552,'Data Transformation'!BV:BW,2,)</f>
        <v>NORMAL</v>
      </c>
      <c r="L552" t="str">
        <f>VLOOKUP(A552,'Hospitalisation Details'!A:J,10,)</f>
        <v>17/Oct/1977</v>
      </c>
      <c r="M552" s="17">
        <f>VLOOKUP(A552,'Hospitalisation Details'!A:J,6,)</f>
        <v>17929.3</v>
      </c>
      <c r="N552" s="17" t="str">
        <f>VLOOKUP(A552,'Hospitalisation Details'!A:J,7,)</f>
        <v>tier - 1</v>
      </c>
      <c r="O552" t="str">
        <f>VLOOKUP(A552,'Hospitalisation Details'!A:J,8,)</f>
        <v>tier - 2</v>
      </c>
      <c r="P552" t="str">
        <f>VLOOKUP(A552,'Hospitalisation Details'!A:J,9,)</f>
        <v>R1013</v>
      </c>
      <c r="Q552">
        <f>VLOOKUP(A552,'Data Transformation'!DZ:EA,2,)</f>
        <v>46</v>
      </c>
    </row>
    <row r="553" spans="1:17" x14ac:dyDescent="0.3">
      <c r="A553" s="20" t="str">
        <f>'Customer Names'!A553</f>
        <v>Id552</v>
      </c>
      <c r="B553" s="20" t="str">
        <f>VLOOKUP(A553,'Data Transformation'!A:D,3,)</f>
        <v>King</v>
      </c>
      <c r="C553">
        <f>VLOOKUP(A553,'Medical Examinations'!A:H,2,)</f>
        <v>24.795000000000002</v>
      </c>
      <c r="D553">
        <f>VLOOKUP(A553,'Medical Examinations'!A:H,3,)</f>
        <v>4.5199999999999996</v>
      </c>
      <c r="E553" t="str">
        <f>VLOOKUP(A553,'Medical Examinations'!A:H,4,)</f>
        <v>No</v>
      </c>
      <c r="F553" t="str">
        <f>VLOOKUP(A553,'Medical Examinations'!A:H,5,)</f>
        <v>No</v>
      </c>
      <c r="G553" t="str">
        <f>VLOOKUP(A553,'Medical Examinations'!A:H,6,)</f>
        <v>No</v>
      </c>
      <c r="H553" t="str">
        <f>VLOOKUP(A553,'Medical Examinations'!A:H,7,)</f>
        <v>No major surgery</v>
      </c>
      <c r="I553" t="str">
        <f>VLOOKUP(A553,'Medical Examinations'!A:H,8,)</f>
        <v>yes</v>
      </c>
      <c r="J553" t="str">
        <f>VLOOKUP('HEALTH CARE'!C553,'Data Transformation'!BR:BS,2,)</f>
        <v>NORMAL WEIGHT</v>
      </c>
      <c r="K553" t="str">
        <f>VLOOKUP(D553,'Data Transformation'!BV:BW,2,)</f>
        <v>NORMAL</v>
      </c>
      <c r="L553" t="str">
        <f>VLOOKUP(A553,'Hospitalisation Details'!A:J,10,)</f>
        <v>4/Dec/1989</v>
      </c>
      <c r="M553" s="17">
        <f>VLOOKUP(A553,'Hospitalisation Details'!A:J,6,)</f>
        <v>17904.53</v>
      </c>
      <c r="N553" s="17" t="str">
        <f>VLOOKUP(A553,'Hospitalisation Details'!A:J,7,)</f>
        <v>tier - 1</v>
      </c>
      <c r="O553" t="str">
        <f>VLOOKUP(A553,'Hospitalisation Details'!A:J,8,)</f>
        <v>tier - 2</v>
      </c>
      <c r="P553" t="str">
        <f>VLOOKUP(A553,'Hospitalisation Details'!A:J,9,)</f>
        <v>R1017</v>
      </c>
      <c r="Q553">
        <f>VLOOKUP(A553,'Data Transformation'!DZ:EA,2,)</f>
        <v>34</v>
      </c>
    </row>
    <row r="554" spans="1:17" x14ac:dyDescent="0.3">
      <c r="A554" s="20" t="str">
        <f>'Customer Names'!A554</f>
        <v>Id553</v>
      </c>
      <c r="B554" s="20" t="str">
        <f>VLOOKUP(A554,'Data Transformation'!A:D,3,)</f>
        <v>Stone</v>
      </c>
      <c r="C554">
        <f>VLOOKUP(A554,'Medical Examinations'!A:H,2,)</f>
        <v>53.98</v>
      </c>
      <c r="D554">
        <f>VLOOKUP(A554,'Medical Examinations'!A:H,3,)</f>
        <v>5.07</v>
      </c>
      <c r="E554" t="str">
        <f>VLOOKUP(A554,'Medical Examinations'!A:H,4,)</f>
        <v>No</v>
      </c>
      <c r="F554" t="str">
        <f>VLOOKUP(A554,'Medical Examinations'!A:H,5,)</f>
        <v>No</v>
      </c>
      <c r="G554" t="str">
        <f>VLOOKUP(A554,'Medical Examinations'!A:H,6,)</f>
        <v>Yes</v>
      </c>
      <c r="H554">
        <f>VLOOKUP(A554,'Medical Examinations'!A:H,7,)</f>
        <v>1</v>
      </c>
      <c r="I554" t="str">
        <f>VLOOKUP(A554,'Medical Examinations'!A:H,8,)</f>
        <v>No</v>
      </c>
      <c r="J554" t="str">
        <f>VLOOKUP('HEALTH CARE'!C554,'Data Transformation'!BR:BS,2,)</f>
        <v>OBESITY</v>
      </c>
      <c r="K554" t="str">
        <f>VLOOKUP(D554,'Data Transformation'!BV:BW,2,)</f>
        <v>NORMAL</v>
      </c>
      <c r="L554" t="str">
        <f>VLOOKUP(A554,'Hospitalisation Details'!A:J,10,)</f>
        <v>12/Nov/1979</v>
      </c>
      <c r="M554" s="17">
        <f>VLOOKUP(A554,'Hospitalisation Details'!A:J,6,)</f>
        <v>17882.669999999998</v>
      </c>
      <c r="N554" s="17" t="str">
        <f>VLOOKUP(A554,'Hospitalisation Details'!A:J,7,)</f>
        <v>tier - 1</v>
      </c>
      <c r="O554" t="str">
        <f>VLOOKUP(A554,'Hospitalisation Details'!A:J,8,)</f>
        <v>tier - 3</v>
      </c>
      <c r="P554" t="str">
        <f>VLOOKUP(A554,'Hospitalisation Details'!A:J,9,)</f>
        <v>R1012</v>
      </c>
      <c r="Q554">
        <f>VLOOKUP(A554,'Data Transformation'!DZ:EA,2,)</f>
        <v>44</v>
      </c>
    </row>
    <row r="555" spans="1:17" x14ac:dyDescent="0.3">
      <c r="A555" s="20" t="str">
        <f>'Customer Names'!A555</f>
        <v>Id554</v>
      </c>
      <c r="B555" s="20" t="str">
        <f>VLOOKUP(A555,'Data Transformation'!A:D,3,)</f>
        <v>Campbell</v>
      </c>
      <c r="C555">
        <f>VLOOKUP(A555,'Medical Examinations'!A:H,2,)</f>
        <v>41.325000000000003</v>
      </c>
      <c r="D555">
        <f>VLOOKUP(A555,'Medical Examinations'!A:H,3,)</f>
        <v>4.04</v>
      </c>
      <c r="E555" t="str">
        <f>VLOOKUP(A555,'Medical Examinations'!A:H,4,)</f>
        <v>yes</v>
      </c>
      <c r="F555" t="str">
        <f>VLOOKUP(A555,'Medical Examinations'!A:H,5,)</f>
        <v>No</v>
      </c>
      <c r="G555" t="str">
        <f>VLOOKUP(A555,'Medical Examinations'!A:H,6,)</f>
        <v>Yes</v>
      </c>
      <c r="H555">
        <f>VLOOKUP(A555,'Medical Examinations'!A:H,7,)</f>
        <v>1</v>
      </c>
      <c r="I555" t="str">
        <f>VLOOKUP(A555,'Medical Examinations'!A:H,8,)</f>
        <v>No</v>
      </c>
      <c r="J555" t="str">
        <f>VLOOKUP('HEALTH CARE'!C555,'Data Transformation'!BR:BS,2,)</f>
        <v>OBESITY</v>
      </c>
      <c r="K555" t="str">
        <f>VLOOKUP(D555,'Data Transformation'!BV:BW,2,)</f>
        <v>NORMAL</v>
      </c>
      <c r="L555" t="str">
        <f>VLOOKUP(A555,'Hospitalisation Details'!A:J,10,)</f>
        <v>26/Aug/1997</v>
      </c>
      <c r="M555" s="17">
        <f>VLOOKUP(A555,'Hospitalisation Details'!A:J,6,)</f>
        <v>17878.900000000001</v>
      </c>
      <c r="N555" s="17" t="str">
        <f>VLOOKUP(A555,'Hospitalisation Details'!A:J,7,)</f>
        <v>tier - 1</v>
      </c>
      <c r="O555" t="str">
        <f>VLOOKUP(A555,'Hospitalisation Details'!A:J,8,)</f>
        <v>tier - 2</v>
      </c>
      <c r="P555" t="str">
        <f>VLOOKUP(A555,'Hospitalisation Details'!A:J,9,)</f>
        <v>R1024</v>
      </c>
      <c r="Q555">
        <f>VLOOKUP(A555,'Data Transformation'!DZ:EA,2,)</f>
        <v>26</v>
      </c>
    </row>
    <row r="556" spans="1:17" x14ac:dyDescent="0.3">
      <c r="A556" s="20" t="str">
        <f>'Customer Names'!A556</f>
        <v>Id555</v>
      </c>
      <c r="B556" s="20" t="str">
        <f>VLOOKUP(A556,'Data Transformation'!A:D,3,)</f>
        <v>Asher</v>
      </c>
      <c r="C556">
        <f>VLOOKUP(A556,'Medical Examinations'!A:H,2,)</f>
        <v>51.65</v>
      </c>
      <c r="D556">
        <f>VLOOKUP(A556,'Medical Examinations'!A:H,3,)</f>
        <v>5.3</v>
      </c>
      <c r="E556" t="str">
        <f>VLOOKUP(A556,'Medical Examinations'!A:H,4,)</f>
        <v>yes</v>
      </c>
      <c r="F556" t="str">
        <f>VLOOKUP(A556,'Medical Examinations'!A:H,5,)</f>
        <v>No</v>
      </c>
      <c r="G556" t="str">
        <f>VLOOKUP(A556,'Medical Examinations'!A:H,6,)</f>
        <v>No</v>
      </c>
      <c r="H556" t="str">
        <f>VLOOKUP(A556,'Medical Examinations'!A:H,7,)</f>
        <v>No major surgery</v>
      </c>
      <c r="I556" t="str">
        <f>VLOOKUP(A556,'Medical Examinations'!A:H,8,)</f>
        <v>No</v>
      </c>
      <c r="J556" t="str">
        <f>VLOOKUP('HEALTH CARE'!C556,'Data Transformation'!BR:BS,2,)</f>
        <v>OBESITY</v>
      </c>
      <c r="K556" t="str">
        <f>VLOOKUP(D556,'Data Transformation'!BV:BW,2,)</f>
        <v>NORMAL</v>
      </c>
      <c r="L556" t="str">
        <f>VLOOKUP(A556,'Hospitalisation Details'!A:J,10,)</f>
        <v>12/Dec/1976</v>
      </c>
      <c r="M556" s="17">
        <f>VLOOKUP(A556,'Hospitalisation Details'!A:J,6,)</f>
        <v>17862.919999999998</v>
      </c>
      <c r="N556" s="17" t="str">
        <f>VLOOKUP(A556,'Hospitalisation Details'!A:J,7,)</f>
        <v>tier - 1</v>
      </c>
      <c r="O556" t="str">
        <f>VLOOKUP(A556,'Hospitalisation Details'!A:J,8,)</f>
        <v>tier - 2</v>
      </c>
      <c r="P556" t="str">
        <f>VLOOKUP(A556,'Hospitalisation Details'!A:J,9,)</f>
        <v>R1012</v>
      </c>
      <c r="Q556">
        <f>VLOOKUP(A556,'Data Transformation'!DZ:EA,2,)</f>
        <v>47</v>
      </c>
    </row>
    <row r="557" spans="1:17" x14ac:dyDescent="0.3">
      <c r="A557" s="20" t="str">
        <f>'Customer Names'!A557</f>
        <v>Id556</v>
      </c>
      <c r="B557" s="20" t="str">
        <f>VLOOKUP(A557,'Data Transformation'!A:D,3,)</f>
        <v>Mazzotta</v>
      </c>
      <c r="C557">
        <f>VLOOKUP(A557,'Medical Examinations'!A:H,2,)</f>
        <v>44.52</v>
      </c>
      <c r="D557">
        <f>VLOOKUP(A557,'Medical Examinations'!A:H,3,)</f>
        <v>8.64</v>
      </c>
      <c r="E557" t="str">
        <f>VLOOKUP(A557,'Medical Examinations'!A:H,4,)</f>
        <v>yes</v>
      </c>
      <c r="F557" t="str">
        <f>VLOOKUP(A557,'Medical Examinations'!A:H,5,)</f>
        <v>No</v>
      </c>
      <c r="G557" t="str">
        <f>VLOOKUP(A557,'Medical Examinations'!A:H,6,)</f>
        <v>Yes</v>
      </c>
      <c r="H557">
        <f>VLOOKUP(A557,'Medical Examinations'!A:H,7,)</f>
        <v>1</v>
      </c>
      <c r="I557" t="str">
        <f>VLOOKUP(A557,'Medical Examinations'!A:H,8,)</f>
        <v>No</v>
      </c>
      <c r="J557" t="str">
        <f>VLOOKUP('HEALTH CARE'!C557,'Data Transformation'!BR:BS,2,)</f>
        <v>OBESITY</v>
      </c>
      <c r="K557" t="str">
        <f>VLOOKUP(D557,'Data Transformation'!BV:BW,2,)</f>
        <v>Diabetes</v>
      </c>
      <c r="L557" t="str">
        <f>VLOOKUP(A557,'Hospitalisation Details'!A:J,10,)</f>
        <v>8/Dec/1963</v>
      </c>
      <c r="M557" s="17">
        <f>VLOOKUP(A557,'Hospitalisation Details'!A:J,6,)</f>
        <v>17832.599999999999</v>
      </c>
      <c r="N557" s="17" t="str">
        <f>VLOOKUP(A557,'Hospitalisation Details'!A:J,7,)</f>
        <v>tier - 1</v>
      </c>
      <c r="O557" t="str">
        <f>VLOOKUP(A557,'Hospitalisation Details'!A:J,8,)</f>
        <v>tier - 2</v>
      </c>
      <c r="P557" t="str">
        <f>VLOOKUP(A557,'Hospitalisation Details'!A:J,9,)</f>
        <v>R1012</v>
      </c>
      <c r="Q557">
        <f>VLOOKUP(A557,'Data Transformation'!DZ:EA,2,)</f>
        <v>60</v>
      </c>
    </row>
    <row r="558" spans="1:17" x14ac:dyDescent="0.3">
      <c r="A558" s="20" t="str">
        <f>'Customer Names'!A558</f>
        <v>Id557</v>
      </c>
      <c r="B558" s="20" t="str">
        <f>VLOOKUP(A558,'Data Transformation'!A:D,3,)</f>
        <v>Huttl</v>
      </c>
      <c r="C558">
        <f>VLOOKUP(A558,'Medical Examinations'!A:H,2,)</f>
        <v>53.29</v>
      </c>
      <c r="D558">
        <f>VLOOKUP(A558,'Medical Examinations'!A:H,3,)</f>
        <v>4.03</v>
      </c>
      <c r="E558" t="str">
        <f>VLOOKUP(A558,'Medical Examinations'!A:H,4,)</f>
        <v>No</v>
      </c>
      <c r="F558" t="str">
        <f>VLOOKUP(A558,'Medical Examinations'!A:H,5,)</f>
        <v>No</v>
      </c>
      <c r="G558" t="str">
        <f>VLOOKUP(A558,'Medical Examinations'!A:H,6,)</f>
        <v>Yes</v>
      </c>
      <c r="H558">
        <f>VLOOKUP(A558,'Medical Examinations'!A:H,7,)</f>
        <v>1</v>
      </c>
      <c r="I558" t="str">
        <f>VLOOKUP(A558,'Medical Examinations'!A:H,8,)</f>
        <v>No</v>
      </c>
      <c r="J558" t="str">
        <f>VLOOKUP('HEALTH CARE'!C558,'Data Transformation'!BR:BS,2,)</f>
        <v>OBESITY</v>
      </c>
      <c r="K558" t="str">
        <f>VLOOKUP(D558,'Data Transformation'!BV:BW,2,)</f>
        <v>NORMAL</v>
      </c>
      <c r="L558" t="str">
        <f>VLOOKUP(A558,'Hospitalisation Details'!A:J,10,)</f>
        <v>10/Oct/1979</v>
      </c>
      <c r="M558" s="17">
        <f>VLOOKUP(A558,'Hospitalisation Details'!A:J,6,)</f>
        <v>17779.939999999999</v>
      </c>
      <c r="N558" s="17" t="str">
        <f>VLOOKUP(A558,'Hospitalisation Details'!A:J,7,)</f>
        <v>tier - 1</v>
      </c>
      <c r="O558" t="str">
        <f>VLOOKUP(A558,'Hospitalisation Details'!A:J,8,)</f>
        <v>tier - 2</v>
      </c>
      <c r="P558" t="str">
        <f>VLOOKUP(A558,'Hospitalisation Details'!A:J,9,)</f>
        <v>R1012</v>
      </c>
      <c r="Q558">
        <f>VLOOKUP(A558,'Data Transformation'!DZ:EA,2,)</f>
        <v>44</v>
      </c>
    </row>
    <row r="559" spans="1:17" x14ac:dyDescent="0.3">
      <c r="A559" s="20" t="str">
        <f>'Customer Names'!A559</f>
        <v>Id558</v>
      </c>
      <c r="B559" s="20" t="str">
        <f>VLOOKUP(A559,'Data Transformation'!A:D,3,)</f>
        <v>Ferron</v>
      </c>
      <c r="C559">
        <f>VLOOKUP(A559,'Medical Examinations'!A:H,2,)</f>
        <v>46.63</v>
      </c>
      <c r="D559">
        <f>VLOOKUP(A559,'Medical Examinations'!A:H,3,)</f>
        <v>4.26</v>
      </c>
      <c r="E559" t="str">
        <f>VLOOKUP(A559,'Medical Examinations'!A:H,4,)</f>
        <v>yes</v>
      </c>
      <c r="F559" t="str">
        <f>VLOOKUP(A559,'Medical Examinations'!A:H,5,)</f>
        <v>No</v>
      </c>
      <c r="G559" t="str">
        <f>VLOOKUP(A559,'Medical Examinations'!A:H,6,)</f>
        <v>No</v>
      </c>
      <c r="H559">
        <f>VLOOKUP(A559,'Medical Examinations'!A:H,7,)</f>
        <v>2</v>
      </c>
      <c r="I559" t="str">
        <f>VLOOKUP(A559,'Medical Examinations'!A:H,8,)</f>
        <v>No</v>
      </c>
      <c r="J559" t="str">
        <f>VLOOKUP('HEALTH CARE'!C559,'Data Transformation'!BR:BS,2,)</f>
        <v>OBESITY</v>
      </c>
      <c r="K559" t="str">
        <f>VLOOKUP(D559,'Data Transformation'!BV:BW,2,)</f>
        <v>NORMAL</v>
      </c>
      <c r="L559" t="str">
        <f>VLOOKUP(A559,'Hospitalisation Details'!A:J,10,)</f>
        <v>21/Jun/1966</v>
      </c>
      <c r="M559" s="17">
        <f>VLOOKUP(A559,'Hospitalisation Details'!A:J,6,)</f>
        <v>17777.73</v>
      </c>
      <c r="N559" s="17" t="str">
        <f>VLOOKUP(A559,'Hospitalisation Details'!A:J,7,)</f>
        <v>tier - 1</v>
      </c>
      <c r="O559" t="str">
        <f>VLOOKUP(A559,'Hospitalisation Details'!A:J,8,)</f>
        <v>tier - 3</v>
      </c>
      <c r="P559" t="str">
        <f>VLOOKUP(A559,'Hospitalisation Details'!A:J,9,)</f>
        <v>R1012</v>
      </c>
      <c r="Q559">
        <f>VLOOKUP(A559,'Data Transformation'!DZ:EA,2,)</f>
        <v>57</v>
      </c>
    </row>
    <row r="560" spans="1:17" x14ac:dyDescent="0.3">
      <c r="A560" s="20" t="str">
        <f>'Customer Names'!A560</f>
        <v>Id559</v>
      </c>
      <c r="B560" s="20" t="str">
        <f>VLOOKUP(A560,'Data Transformation'!A:D,3,)</f>
        <v>Colarusso</v>
      </c>
      <c r="C560">
        <f>VLOOKUP(A560,'Medical Examinations'!A:H,2,)</f>
        <v>28.88</v>
      </c>
      <c r="D560">
        <f>VLOOKUP(A560,'Medical Examinations'!A:H,3,)</f>
        <v>5.35</v>
      </c>
      <c r="E560" t="str">
        <f>VLOOKUP(A560,'Medical Examinations'!A:H,4,)</f>
        <v>No</v>
      </c>
      <c r="F560" t="str">
        <f>VLOOKUP(A560,'Medical Examinations'!A:H,5,)</f>
        <v>No</v>
      </c>
      <c r="G560" t="str">
        <f>VLOOKUP(A560,'Medical Examinations'!A:H,6,)</f>
        <v>Yes</v>
      </c>
      <c r="H560">
        <f>VLOOKUP(A560,'Medical Examinations'!A:H,7,)</f>
        <v>1</v>
      </c>
      <c r="I560" t="str">
        <f>VLOOKUP(A560,'Medical Examinations'!A:H,8,)</f>
        <v>yes</v>
      </c>
      <c r="J560" t="str">
        <f>VLOOKUP('HEALTH CARE'!C560,'Data Transformation'!BR:BS,2,)</f>
        <v>OVER WEIGHT</v>
      </c>
      <c r="K560" t="str">
        <f>VLOOKUP(D560,'Data Transformation'!BV:BW,2,)</f>
        <v>NORMAL</v>
      </c>
      <c r="L560" t="str">
        <f>VLOOKUP(A560,'Hospitalisation Details'!A:J,10,)</f>
        <v>14/Jul/2003</v>
      </c>
      <c r="M560" s="17">
        <f>VLOOKUP(A560,'Hospitalisation Details'!A:J,6,)</f>
        <v>17748.509999999998</v>
      </c>
      <c r="N560" s="17" t="str">
        <f>VLOOKUP(A560,'Hospitalisation Details'!A:J,7,)</f>
        <v>tier - 1</v>
      </c>
      <c r="O560" t="str">
        <f>VLOOKUP(A560,'Hospitalisation Details'!A:J,8,)</f>
        <v>tier - 1</v>
      </c>
      <c r="P560" t="str">
        <f>VLOOKUP(A560,'Hospitalisation Details'!A:J,9,)</f>
        <v>R1012</v>
      </c>
      <c r="Q560">
        <f>VLOOKUP(A560,'Data Transformation'!DZ:EA,2,)</f>
        <v>20</v>
      </c>
    </row>
    <row r="561" spans="1:17" x14ac:dyDescent="0.3">
      <c r="A561" s="20" t="str">
        <f>'Customer Names'!A561</f>
        <v>Id560</v>
      </c>
      <c r="B561" s="20" t="str">
        <f>VLOOKUP(A561,'Data Transformation'!A:D,3,)</f>
        <v>Pearlman</v>
      </c>
      <c r="C561">
        <f>VLOOKUP(A561,'Medical Examinations'!A:H,2,)</f>
        <v>23.98</v>
      </c>
      <c r="D561">
        <f>VLOOKUP(A561,'Medical Examinations'!A:H,3,)</f>
        <v>4.9000000000000004</v>
      </c>
      <c r="E561" t="str">
        <f>VLOOKUP(A561,'Medical Examinations'!A:H,4,)</f>
        <v>No</v>
      </c>
      <c r="F561" t="str">
        <f>VLOOKUP(A561,'Medical Examinations'!A:H,5,)</f>
        <v>No</v>
      </c>
      <c r="G561" t="str">
        <f>VLOOKUP(A561,'Medical Examinations'!A:H,6,)</f>
        <v>No</v>
      </c>
      <c r="H561" t="str">
        <f>VLOOKUP(A561,'Medical Examinations'!A:H,7,)</f>
        <v>No major surgery</v>
      </c>
      <c r="I561" t="str">
        <f>VLOOKUP(A561,'Medical Examinations'!A:H,8,)</f>
        <v>?</v>
      </c>
      <c r="J561" t="str">
        <f>VLOOKUP('HEALTH CARE'!C561,'Data Transformation'!BR:BS,2,)</f>
        <v>NORMAL WEIGHT</v>
      </c>
      <c r="K561" t="str">
        <f>VLOOKUP(D561,'Data Transformation'!BV:BW,2,)</f>
        <v>NORMAL</v>
      </c>
      <c r="L561" t="str">
        <f>VLOOKUP(A561,'Hospitalisation Details'!A:J,10,)</f>
        <v>1/Jul/1994</v>
      </c>
      <c r="M561" s="17">
        <f>VLOOKUP(A561,'Hospitalisation Details'!A:J,6,)</f>
        <v>17663.14</v>
      </c>
      <c r="N561" s="17" t="str">
        <f>VLOOKUP(A561,'Hospitalisation Details'!A:J,7,)</f>
        <v>tier - 1</v>
      </c>
      <c r="O561" t="str">
        <f>VLOOKUP(A561,'Hospitalisation Details'!A:J,8,)</f>
        <v>tier - 3</v>
      </c>
      <c r="P561" t="str">
        <f>VLOOKUP(A561,'Hospitalisation Details'!A:J,9,)</f>
        <v>R1013</v>
      </c>
      <c r="Q561">
        <f>VLOOKUP(A561,'Data Transformation'!DZ:EA,2,)</f>
        <v>29</v>
      </c>
    </row>
    <row r="562" spans="1:17" x14ac:dyDescent="0.3">
      <c r="A562" s="20" t="str">
        <f>'Customer Names'!A562</f>
        <v>Id561</v>
      </c>
      <c r="B562" s="20" t="str">
        <f>VLOOKUP(A562,'Data Transformation'!A:D,3,)</f>
        <v>O'Mara</v>
      </c>
      <c r="C562">
        <f>VLOOKUP(A562,'Medical Examinations'!A:H,2,)</f>
        <v>23.65</v>
      </c>
      <c r="D562">
        <f>VLOOKUP(A562,'Medical Examinations'!A:H,3,)</f>
        <v>4.5</v>
      </c>
      <c r="E562" t="str">
        <f>VLOOKUP(A562,'Medical Examinations'!A:H,4,)</f>
        <v>No</v>
      </c>
      <c r="F562" t="str">
        <f>VLOOKUP(A562,'Medical Examinations'!A:H,5,)</f>
        <v>No</v>
      </c>
      <c r="G562" t="str">
        <f>VLOOKUP(A562,'Medical Examinations'!A:H,6,)</f>
        <v>No</v>
      </c>
      <c r="H562" t="str">
        <f>VLOOKUP(A562,'Medical Examinations'!A:H,7,)</f>
        <v>No major surgery</v>
      </c>
      <c r="I562" t="str">
        <f>VLOOKUP(A562,'Medical Examinations'!A:H,8,)</f>
        <v>No</v>
      </c>
      <c r="J562" t="str">
        <f>VLOOKUP('HEALTH CARE'!C562,'Data Transformation'!BR:BS,2,)</f>
        <v>NORMAL WEIGHT</v>
      </c>
      <c r="K562" t="str">
        <f>VLOOKUP(D562,'Data Transformation'!BV:BW,2,)</f>
        <v>NORMAL</v>
      </c>
      <c r="L562" t="str">
        <f>VLOOKUP(A562,'Hospitalisation Details'!A:J,10,)</f>
        <v>25/Oct/1990</v>
      </c>
      <c r="M562" s="17">
        <f>VLOOKUP(A562,'Hospitalisation Details'!A:J,6,)</f>
        <v>17626.240000000002</v>
      </c>
      <c r="N562" s="17" t="str">
        <f>VLOOKUP(A562,'Hospitalisation Details'!A:J,7,)</f>
        <v>tier - 1</v>
      </c>
      <c r="O562" t="str">
        <f>VLOOKUP(A562,'Hospitalisation Details'!A:J,8,)</f>
        <v>tier - 3</v>
      </c>
      <c r="P562" t="str">
        <f>VLOOKUP(A562,'Hospitalisation Details'!A:J,9,)</f>
        <v>R1013</v>
      </c>
      <c r="Q562">
        <f>VLOOKUP(A562,'Data Transformation'!DZ:EA,2,)</f>
        <v>33</v>
      </c>
    </row>
    <row r="563" spans="1:17" x14ac:dyDescent="0.3">
      <c r="A563" s="20" t="str">
        <f>'Customer Names'!A563</f>
        <v>Id562</v>
      </c>
      <c r="B563" s="20" t="str">
        <f>VLOOKUP(A563,'Data Transformation'!A:D,3,)</f>
        <v>Niska</v>
      </c>
      <c r="C563">
        <f>VLOOKUP(A563,'Medical Examinations'!A:H,2,)</f>
        <v>49.09</v>
      </c>
      <c r="D563">
        <f>VLOOKUP(A563,'Medical Examinations'!A:H,3,)</f>
        <v>8.3800000000000008</v>
      </c>
      <c r="E563" t="str">
        <f>VLOOKUP(A563,'Medical Examinations'!A:H,4,)</f>
        <v>yes</v>
      </c>
      <c r="F563" t="str">
        <f>VLOOKUP(A563,'Medical Examinations'!A:H,5,)</f>
        <v>No</v>
      </c>
      <c r="G563" t="str">
        <f>VLOOKUP(A563,'Medical Examinations'!A:H,6,)</f>
        <v>No</v>
      </c>
      <c r="H563">
        <f>VLOOKUP(A563,'Medical Examinations'!A:H,7,)</f>
        <v>2</v>
      </c>
      <c r="I563" t="str">
        <f>VLOOKUP(A563,'Medical Examinations'!A:H,8,)</f>
        <v>No</v>
      </c>
      <c r="J563" t="str">
        <f>VLOOKUP('HEALTH CARE'!C563,'Data Transformation'!BR:BS,2,)</f>
        <v>OBESITY</v>
      </c>
      <c r="K563" t="str">
        <f>VLOOKUP(D563,'Data Transformation'!BV:BW,2,)</f>
        <v>Diabetes</v>
      </c>
      <c r="L563" t="str">
        <f>VLOOKUP(A563,'Hospitalisation Details'!A:J,10,)</f>
        <v>26/Jul/1970</v>
      </c>
      <c r="M563" s="17">
        <f>VLOOKUP(A563,'Hospitalisation Details'!A:J,6,)</f>
        <v>17584.72</v>
      </c>
      <c r="N563" s="17" t="str">
        <f>VLOOKUP(A563,'Hospitalisation Details'!A:J,7,)</f>
        <v>tier - 1</v>
      </c>
      <c r="O563" t="str">
        <f>VLOOKUP(A563,'Hospitalisation Details'!A:J,8,)</f>
        <v>tier - 3</v>
      </c>
      <c r="P563" t="str">
        <f>VLOOKUP(A563,'Hospitalisation Details'!A:J,9,)</f>
        <v>R1012</v>
      </c>
      <c r="Q563">
        <f>VLOOKUP(A563,'Data Transformation'!DZ:EA,2,)</f>
        <v>53</v>
      </c>
    </row>
    <row r="564" spans="1:17" x14ac:dyDescent="0.3">
      <c r="A564" s="20" t="str">
        <f>'Customer Names'!A564</f>
        <v>Id563</v>
      </c>
      <c r="B564" s="20" t="str">
        <f>VLOOKUP(A564,'Data Transformation'!A:D,3,)</f>
        <v>Schlich</v>
      </c>
      <c r="C564">
        <f>VLOOKUP(A564,'Medical Examinations'!A:H,2,)</f>
        <v>28.024999999999999</v>
      </c>
      <c r="D564">
        <f>VLOOKUP(A564,'Medical Examinations'!A:H,3,)</f>
        <v>7.03</v>
      </c>
      <c r="E564" t="str">
        <f>VLOOKUP(A564,'Medical Examinations'!A:H,4,)</f>
        <v>No</v>
      </c>
      <c r="F564" t="str">
        <f>VLOOKUP(A564,'Medical Examinations'!A:H,5,)</f>
        <v>No</v>
      </c>
      <c r="G564" t="str">
        <f>VLOOKUP(A564,'Medical Examinations'!A:H,6,)</f>
        <v>No</v>
      </c>
      <c r="H564" t="str">
        <f>VLOOKUP(A564,'Medical Examinations'!A:H,7,)</f>
        <v>No major surgery</v>
      </c>
      <c r="I564" t="str">
        <f>VLOOKUP(A564,'Medical Examinations'!A:H,8,)</f>
        <v>yes</v>
      </c>
      <c r="J564" t="str">
        <f>VLOOKUP('HEALTH CARE'!C564,'Data Transformation'!BR:BS,2,)</f>
        <v>OVER WEIGHT</v>
      </c>
      <c r="K564" t="str">
        <f>VLOOKUP(D564,'Data Transformation'!BV:BW,2,)</f>
        <v>Diabetes</v>
      </c>
      <c r="L564" t="str">
        <f>VLOOKUP(A564,'Hospitalisation Details'!A:J,10,)</f>
        <v>25/Aug/2002</v>
      </c>
      <c r="M564" s="17">
        <f>VLOOKUP(A564,'Hospitalisation Details'!A:J,6,)</f>
        <v>17560.38</v>
      </c>
      <c r="N564" s="17" t="str">
        <f>VLOOKUP(A564,'Hospitalisation Details'!A:J,7,)</f>
        <v>tier - 1</v>
      </c>
      <c r="O564" t="str">
        <f>VLOOKUP(A564,'Hospitalisation Details'!A:J,8,)</f>
        <v>tier - 1</v>
      </c>
      <c r="P564" t="str">
        <f>VLOOKUP(A564,'Hospitalisation Details'!A:J,9,)</f>
        <v>R1012</v>
      </c>
      <c r="Q564">
        <f>VLOOKUP(A564,'Data Transformation'!DZ:EA,2,)</f>
        <v>21</v>
      </c>
    </row>
    <row r="565" spans="1:17" x14ac:dyDescent="0.3">
      <c r="A565" s="20" t="str">
        <f>'Customer Names'!A565</f>
        <v>Id564</v>
      </c>
      <c r="B565" s="20" t="str">
        <f>VLOOKUP(A565,'Data Transformation'!A:D,3,)</f>
        <v>Zidek</v>
      </c>
      <c r="C565">
        <f>VLOOKUP(A565,'Medical Examinations'!A:H,2,)</f>
        <v>43.32</v>
      </c>
      <c r="D565">
        <f>VLOOKUP(A565,'Medical Examinations'!A:H,3,)</f>
        <v>8.75</v>
      </c>
      <c r="E565" t="str">
        <f>VLOOKUP(A565,'Medical Examinations'!A:H,4,)</f>
        <v>yes</v>
      </c>
      <c r="F565" t="str">
        <f>VLOOKUP(A565,'Medical Examinations'!A:H,5,)</f>
        <v>No</v>
      </c>
      <c r="G565" t="str">
        <f>VLOOKUP(A565,'Medical Examinations'!A:H,6,)</f>
        <v>Yes</v>
      </c>
      <c r="H565">
        <f>VLOOKUP(A565,'Medical Examinations'!A:H,7,)</f>
        <v>1</v>
      </c>
      <c r="I565" t="str">
        <f>VLOOKUP(A565,'Medical Examinations'!A:H,8,)</f>
        <v>No</v>
      </c>
      <c r="J565" t="str">
        <f>VLOOKUP('HEALTH CARE'!C565,'Data Transformation'!BR:BS,2,)</f>
        <v>OBESITY</v>
      </c>
      <c r="K565" t="str">
        <f>VLOOKUP(D565,'Data Transformation'!BV:BW,2,)</f>
        <v>Diabetes</v>
      </c>
      <c r="L565" t="str">
        <f>VLOOKUP(A565,'Hospitalisation Details'!A:J,10,)</f>
        <v>16/Nov/1963</v>
      </c>
      <c r="M565" s="17">
        <f>VLOOKUP(A565,'Hospitalisation Details'!A:J,6,)</f>
        <v>17556.88</v>
      </c>
      <c r="N565" s="17" t="str">
        <f>VLOOKUP(A565,'Hospitalisation Details'!A:J,7,)</f>
        <v>tier - 1</v>
      </c>
      <c r="O565" t="str">
        <f>VLOOKUP(A565,'Hospitalisation Details'!A:J,8,)</f>
        <v>tier - 2</v>
      </c>
      <c r="P565" t="str">
        <f>VLOOKUP(A565,'Hospitalisation Details'!A:J,9,)</f>
        <v>R1012</v>
      </c>
      <c r="Q565">
        <f>VLOOKUP(A565,'Data Transformation'!DZ:EA,2,)</f>
        <v>60</v>
      </c>
    </row>
    <row r="566" spans="1:17" x14ac:dyDescent="0.3">
      <c r="A566" s="20" t="str">
        <f>'Customer Names'!A566</f>
        <v>Id565</v>
      </c>
      <c r="B566" s="20" t="str">
        <f>VLOOKUP(A566,'Data Transformation'!A:D,3,)</f>
        <v>Ellgass</v>
      </c>
      <c r="C566">
        <f>VLOOKUP(A566,'Medical Examinations'!A:H,2,)</f>
        <v>45.92</v>
      </c>
      <c r="D566">
        <f>VLOOKUP(A566,'Medical Examinations'!A:H,3,)</f>
        <v>9.51</v>
      </c>
      <c r="E566" t="str">
        <f>VLOOKUP(A566,'Medical Examinations'!A:H,4,)</f>
        <v>No</v>
      </c>
      <c r="F566" t="str">
        <f>VLOOKUP(A566,'Medical Examinations'!A:H,5,)</f>
        <v>No</v>
      </c>
      <c r="G566" t="str">
        <f>VLOOKUP(A566,'Medical Examinations'!A:H,6,)</f>
        <v>No</v>
      </c>
      <c r="H566" t="str">
        <f>VLOOKUP(A566,'Medical Examinations'!A:H,7,)</f>
        <v>No major surgery</v>
      </c>
      <c r="I566" t="str">
        <f>VLOOKUP(A566,'Medical Examinations'!A:H,8,)</f>
        <v>No</v>
      </c>
      <c r="J566" t="str">
        <f>VLOOKUP('HEALTH CARE'!C566,'Data Transformation'!BR:BS,2,)</f>
        <v>OBESITY</v>
      </c>
      <c r="K566" t="str">
        <f>VLOOKUP(D566,'Data Transformation'!BV:BW,2,)</f>
        <v>Diabetes</v>
      </c>
      <c r="L566" t="str">
        <f>VLOOKUP(A566,'Hospitalisation Details'!A:J,10,)</f>
        <v>12/Jul/1968</v>
      </c>
      <c r="M566" s="17">
        <f>VLOOKUP(A566,'Hospitalisation Details'!A:J,6,)</f>
        <v>17507.47</v>
      </c>
      <c r="N566" s="17" t="str">
        <f>VLOOKUP(A566,'Hospitalisation Details'!A:J,7,)</f>
        <v>tier - 1</v>
      </c>
      <c r="O566" t="str">
        <f>VLOOKUP(A566,'Hospitalisation Details'!A:J,8,)</f>
        <v>tier - 1</v>
      </c>
      <c r="P566" t="str">
        <f>VLOOKUP(A566,'Hospitalisation Details'!A:J,9,)</f>
        <v>R1026</v>
      </c>
      <c r="Q566">
        <f>VLOOKUP(A566,'Data Transformation'!DZ:EA,2,)</f>
        <v>55</v>
      </c>
    </row>
    <row r="567" spans="1:17" x14ac:dyDescent="0.3">
      <c r="A567" s="20" t="str">
        <f>'Customer Names'!A567</f>
        <v>Id566</v>
      </c>
      <c r="B567" s="20" t="str">
        <f>VLOOKUP(A567,'Data Transformation'!A:D,3,)</f>
        <v>Lowe</v>
      </c>
      <c r="C567">
        <f>VLOOKUP(A567,'Medical Examinations'!A:H,2,)</f>
        <v>44.03</v>
      </c>
      <c r="D567">
        <f>VLOOKUP(A567,'Medical Examinations'!A:H,3,)</f>
        <v>9.36</v>
      </c>
      <c r="E567" t="str">
        <f>VLOOKUP(A567,'Medical Examinations'!A:H,4,)</f>
        <v>No</v>
      </c>
      <c r="F567" t="str">
        <f>VLOOKUP(A567,'Medical Examinations'!A:H,5,)</f>
        <v>No</v>
      </c>
      <c r="G567" t="str">
        <f>VLOOKUP(A567,'Medical Examinations'!A:H,6,)</f>
        <v>No</v>
      </c>
      <c r="H567" t="str">
        <f>VLOOKUP(A567,'Medical Examinations'!A:H,7,)</f>
        <v>No major surgery</v>
      </c>
      <c r="I567" t="str">
        <f>VLOOKUP(A567,'Medical Examinations'!A:H,8,)</f>
        <v>No</v>
      </c>
      <c r="J567" t="str">
        <f>VLOOKUP('HEALTH CARE'!C567,'Data Transformation'!BR:BS,2,)</f>
        <v>OBESITY</v>
      </c>
      <c r="K567" t="str">
        <f>VLOOKUP(D567,'Data Transformation'!BV:BW,2,)</f>
        <v>Diabetes</v>
      </c>
      <c r="L567" t="str">
        <f>VLOOKUP(A567,'Hospitalisation Details'!A:J,10,)</f>
        <v>16/Jun/1965</v>
      </c>
      <c r="M567" s="17">
        <f>VLOOKUP(A567,'Hospitalisation Details'!A:J,6,)</f>
        <v>17505.650000000001</v>
      </c>
      <c r="N567" s="17" t="str">
        <f>VLOOKUP(A567,'Hospitalisation Details'!A:J,7,)</f>
        <v>tier - 1</v>
      </c>
      <c r="O567" t="str">
        <f>VLOOKUP(A567,'Hospitalisation Details'!A:J,8,)</f>
        <v>tier - 2</v>
      </c>
      <c r="P567" t="str">
        <f>VLOOKUP(A567,'Hospitalisation Details'!A:J,9,)</f>
        <v>R1023</v>
      </c>
      <c r="Q567">
        <f>VLOOKUP(A567,'Data Transformation'!DZ:EA,2,)</f>
        <v>58</v>
      </c>
    </row>
    <row r="568" spans="1:17" x14ac:dyDescent="0.3">
      <c r="A568" s="20" t="str">
        <f>'Customer Names'!A568</f>
        <v>Id567</v>
      </c>
      <c r="B568" s="20" t="str">
        <f>VLOOKUP(A568,'Data Transformation'!A:D,3,)</f>
        <v>Malone</v>
      </c>
      <c r="C568">
        <f>VLOOKUP(A568,'Medical Examinations'!A:H,2,)</f>
        <v>24.6</v>
      </c>
      <c r="D568">
        <f>VLOOKUP(A568,'Medical Examinations'!A:H,3,)</f>
        <v>4.8099999999999996</v>
      </c>
      <c r="E568" t="str">
        <f>VLOOKUP(A568,'Medical Examinations'!A:H,4,)</f>
        <v>No</v>
      </c>
      <c r="F568" t="str">
        <f>VLOOKUP(A568,'Medical Examinations'!A:H,5,)</f>
        <v>No</v>
      </c>
      <c r="G568" t="str">
        <f>VLOOKUP(A568,'Medical Examinations'!A:H,6,)</f>
        <v>No</v>
      </c>
      <c r="H568" t="str">
        <f>VLOOKUP(A568,'Medical Examinations'!A:H,7,)</f>
        <v>No major surgery</v>
      </c>
      <c r="I568" t="str">
        <f>VLOOKUP(A568,'Medical Examinations'!A:H,8,)</f>
        <v>yes</v>
      </c>
      <c r="J568" t="str">
        <f>VLOOKUP('HEALTH CARE'!C568,'Data Transformation'!BR:BS,2,)</f>
        <v>NORMAL WEIGHT</v>
      </c>
      <c r="K568" t="str">
        <f>VLOOKUP(D568,'Data Transformation'!BV:BW,2,)</f>
        <v>NORMAL</v>
      </c>
      <c r="L568" t="str">
        <f>VLOOKUP(A568,'Hospitalisation Details'!A:J,10,)</f>
        <v>29/Dec/1990</v>
      </c>
      <c r="M568" s="17">
        <f>VLOOKUP(A568,'Hospitalisation Details'!A:J,6,)</f>
        <v>17496.310000000001</v>
      </c>
      <c r="N568" s="17" t="str">
        <f>VLOOKUP(A568,'Hospitalisation Details'!A:J,7,)</f>
        <v>tier - 1</v>
      </c>
      <c r="O568" t="str">
        <f>VLOOKUP(A568,'Hospitalisation Details'!A:J,8,)</f>
        <v>tier - 2</v>
      </c>
      <c r="P568" t="str">
        <f>VLOOKUP(A568,'Hospitalisation Details'!A:J,9,)</f>
        <v>R1011</v>
      </c>
      <c r="Q568">
        <f>VLOOKUP(A568,'Data Transformation'!DZ:EA,2,)</f>
        <v>33</v>
      </c>
    </row>
    <row r="569" spans="1:17" x14ac:dyDescent="0.3">
      <c r="A569" s="20" t="str">
        <f>'Customer Names'!A569</f>
        <v>Id568</v>
      </c>
      <c r="B569" s="20" t="str">
        <f>VLOOKUP(A569,'Data Transformation'!A:D,3,)</f>
        <v>Dumke</v>
      </c>
      <c r="C569">
        <f>VLOOKUP(A569,'Medical Examinations'!A:H,2,)</f>
        <v>49.15</v>
      </c>
      <c r="D569">
        <f>VLOOKUP(A569,'Medical Examinations'!A:H,3,)</f>
        <v>8.08</v>
      </c>
      <c r="E569" t="str">
        <f>VLOOKUP(A569,'Medical Examinations'!A:H,4,)</f>
        <v>No</v>
      </c>
      <c r="F569" t="str">
        <f>VLOOKUP(A569,'Medical Examinations'!A:H,5,)</f>
        <v>No</v>
      </c>
      <c r="G569" t="str">
        <f>VLOOKUP(A569,'Medical Examinations'!A:H,6,)</f>
        <v>No</v>
      </c>
      <c r="H569" t="str">
        <f>VLOOKUP(A569,'Medical Examinations'!A:H,7,)</f>
        <v>No major surgery</v>
      </c>
      <c r="I569" t="str">
        <f>VLOOKUP(A569,'Medical Examinations'!A:H,8,)</f>
        <v>No</v>
      </c>
      <c r="J569" t="str">
        <f>VLOOKUP('HEALTH CARE'!C569,'Data Transformation'!BR:BS,2,)</f>
        <v>OBESITY</v>
      </c>
      <c r="K569" t="str">
        <f>VLOOKUP(D569,'Data Transformation'!BV:BW,2,)</f>
        <v>Diabetes</v>
      </c>
      <c r="L569" t="str">
        <f>VLOOKUP(A569,'Hospitalisation Details'!A:J,10,)</f>
        <v>8/Jun/1971</v>
      </c>
      <c r="M569" s="17">
        <f>VLOOKUP(A569,'Hospitalisation Details'!A:J,6,)</f>
        <v>17479.53</v>
      </c>
      <c r="N569" s="17" t="str">
        <f>VLOOKUP(A569,'Hospitalisation Details'!A:J,7,)</f>
        <v>tier - 1</v>
      </c>
      <c r="O569" t="str">
        <f>VLOOKUP(A569,'Hospitalisation Details'!A:J,8,)</f>
        <v>tier - 1</v>
      </c>
      <c r="P569" t="str">
        <f>VLOOKUP(A569,'Hospitalisation Details'!A:J,9,)</f>
        <v>R1012</v>
      </c>
      <c r="Q569">
        <f>VLOOKUP(A569,'Data Transformation'!DZ:EA,2,)</f>
        <v>52</v>
      </c>
    </row>
    <row r="570" spans="1:17" x14ac:dyDescent="0.3">
      <c r="A570" s="20" t="str">
        <f>'Customer Names'!A570</f>
        <v>Id569</v>
      </c>
      <c r="B570" s="20" t="str">
        <f>VLOOKUP(A570,'Data Transformation'!A:D,3,)</f>
        <v>Strong</v>
      </c>
      <c r="C570">
        <f>VLOOKUP(A570,'Medical Examinations'!A:H,2,)</f>
        <v>28.31</v>
      </c>
      <c r="D570">
        <f>VLOOKUP(A570,'Medical Examinations'!A:H,3,)</f>
        <v>6.29</v>
      </c>
      <c r="E570" t="str">
        <f>VLOOKUP(A570,'Medical Examinations'!A:H,4,)</f>
        <v>No</v>
      </c>
      <c r="F570" t="str">
        <f>VLOOKUP(A570,'Medical Examinations'!A:H,5,)</f>
        <v>No</v>
      </c>
      <c r="G570" t="str">
        <f>VLOOKUP(A570,'Medical Examinations'!A:H,6,)</f>
        <v>Yes</v>
      </c>
      <c r="H570">
        <f>VLOOKUP(A570,'Medical Examinations'!A:H,7,)</f>
        <v>1</v>
      </c>
      <c r="I570" t="str">
        <f>VLOOKUP(A570,'Medical Examinations'!A:H,8,)</f>
        <v>yes</v>
      </c>
      <c r="J570" t="str">
        <f>VLOOKUP('HEALTH CARE'!C570,'Data Transformation'!BR:BS,2,)</f>
        <v>OVER WEIGHT</v>
      </c>
      <c r="K570" t="str">
        <f>VLOOKUP(D570,'Data Transformation'!BV:BW,2,)</f>
        <v>Prediabetes</v>
      </c>
      <c r="L570" t="str">
        <f>VLOOKUP(A570,'Hospitalisation Details'!A:J,10,)</f>
        <v>2/Nov/2003</v>
      </c>
      <c r="M570" s="17">
        <f>VLOOKUP(A570,'Hospitalisation Details'!A:J,6,)</f>
        <v>17468.98</v>
      </c>
      <c r="N570" s="17" t="str">
        <f>VLOOKUP(A570,'Hospitalisation Details'!A:J,7,)</f>
        <v>tier - 2</v>
      </c>
      <c r="O570" t="str">
        <f>VLOOKUP(A570,'Hospitalisation Details'!A:J,8,)</f>
        <v>tier - 1</v>
      </c>
      <c r="P570" t="str">
        <f>VLOOKUP(A570,'Hospitalisation Details'!A:J,9,)</f>
        <v>R1012</v>
      </c>
      <c r="Q570">
        <f>VLOOKUP(A570,'Data Transformation'!DZ:EA,2,)</f>
        <v>20</v>
      </c>
    </row>
    <row r="571" spans="1:17" x14ac:dyDescent="0.3">
      <c r="A571" s="20" t="str">
        <f>'Customer Names'!A571</f>
        <v>Id570</v>
      </c>
      <c r="B571" s="20" t="str">
        <f>VLOOKUP(A571,'Data Transformation'!A:D,3,)</f>
        <v>Ferguson</v>
      </c>
      <c r="C571">
        <f>VLOOKUP(A571,'Medical Examinations'!A:H,2,)</f>
        <v>22.99</v>
      </c>
      <c r="D571">
        <f>VLOOKUP(A571,'Medical Examinations'!A:H,3,)</f>
        <v>6.29</v>
      </c>
      <c r="E571" t="str">
        <f>VLOOKUP(A571,'Medical Examinations'!A:H,4,)</f>
        <v>No</v>
      </c>
      <c r="F571" t="str">
        <f>VLOOKUP(A571,'Medical Examinations'!A:H,5,)</f>
        <v>No</v>
      </c>
      <c r="G571" t="str">
        <f>VLOOKUP(A571,'Medical Examinations'!A:H,6,)</f>
        <v>No</v>
      </c>
      <c r="H571">
        <f>VLOOKUP(A571,'Medical Examinations'!A:H,7,)</f>
        <v>1</v>
      </c>
      <c r="I571" t="str">
        <f>VLOOKUP(A571,'Medical Examinations'!A:H,8,)</f>
        <v>yes</v>
      </c>
      <c r="J571" t="str">
        <f>VLOOKUP('HEALTH CARE'!C571,'Data Transformation'!BR:BS,2,)</f>
        <v>NORMAL WEIGHT</v>
      </c>
      <c r="K571" t="str">
        <f>VLOOKUP(D571,'Data Transformation'!BV:BW,2,)</f>
        <v>Prediabetes</v>
      </c>
      <c r="L571" t="str">
        <f>VLOOKUP(A571,'Hospitalisation Details'!A:J,10,)</f>
        <v>18/Oct/1992</v>
      </c>
      <c r="M571" s="17">
        <f>VLOOKUP(A571,'Hospitalisation Details'!A:J,6,)</f>
        <v>17361.77</v>
      </c>
      <c r="N571" s="17" t="str">
        <f>VLOOKUP(A571,'Hospitalisation Details'!A:J,7,)</f>
        <v>tier - 2</v>
      </c>
      <c r="O571" t="str">
        <f>VLOOKUP(A571,'Hospitalisation Details'!A:J,8,)</f>
        <v>tier - 1</v>
      </c>
      <c r="P571" t="str">
        <f>VLOOKUP(A571,'Hospitalisation Details'!A:J,9,)</f>
        <v>R1012</v>
      </c>
      <c r="Q571">
        <f>VLOOKUP(A571,'Data Transformation'!DZ:EA,2,)</f>
        <v>31</v>
      </c>
    </row>
    <row r="572" spans="1:17" x14ac:dyDescent="0.3">
      <c r="A572" s="20" t="str">
        <f>'Customer Names'!A572</f>
        <v>Id571</v>
      </c>
      <c r="B572" s="20" t="str">
        <f>VLOOKUP(A572,'Data Transformation'!A:D,3,)</f>
        <v>Klein</v>
      </c>
      <c r="C572">
        <f>VLOOKUP(A572,'Medical Examinations'!A:H,2,)</f>
        <v>29.07</v>
      </c>
      <c r="D572">
        <f>VLOOKUP(A572,'Medical Examinations'!A:H,3,)</f>
        <v>5.12</v>
      </c>
      <c r="E572" t="str">
        <f>VLOOKUP(A572,'Medical Examinations'!A:H,4,)</f>
        <v>No</v>
      </c>
      <c r="F572" t="str">
        <f>VLOOKUP(A572,'Medical Examinations'!A:H,5,)</f>
        <v>No</v>
      </c>
      <c r="G572" t="str">
        <f>VLOOKUP(A572,'Medical Examinations'!A:H,6,)</f>
        <v>Yes</v>
      </c>
      <c r="H572">
        <f>VLOOKUP(A572,'Medical Examinations'!A:H,7,)</f>
        <v>1</v>
      </c>
      <c r="I572" t="str">
        <f>VLOOKUP(A572,'Medical Examinations'!A:H,8,)</f>
        <v>yes</v>
      </c>
      <c r="J572" t="str">
        <f>VLOOKUP('HEALTH CARE'!C572,'Data Transformation'!BR:BS,2,)</f>
        <v>OVER WEIGHT</v>
      </c>
      <c r="K572" t="str">
        <f>VLOOKUP(D572,'Data Transformation'!BV:BW,2,)</f>
        <v>NORMAL</v>
      </c>
      <c r="L572" t="str">
        <f>VLOOKUP(A572,'Hospitalisation Details'!A:J,10,)</f>
        <v>1/Nov/2003</v>
      </c>
      <c r="M572" s="17">
        <f>VLOOKUP(A572,'Hospitalisation Details'!A:J,6,)</f>
        <v>17352.68</v>
      </c>
      <c r="N572" s="17" t="str">
        <f>VLOOKUP(A572,'Hospitalisation Details'!A:J,7,)</f>
        <v>tier - 2</v>
      </c>
      <c r="O572" t="str">
        <f>VLOOKUP(A572,'Hospitalisation Details'!A:J,8,)</f>
        <v>tier - 3</v>
      </c>
      <c r="P572" t="str">
        <f>VLOOKUP(A572,'Hospitalisation Details'!A:J,9,)</f>
        <v>R1012</v>
      </c>
      <c r="Q572">
        <f>VLOOKUP(A572,'Data Transformation'!DZ:EA,2,)</f>
        <v>20</v>
      </c>
    </row>
    <row r="573" spans="1:17" x14ac:dyDescent="0.3">
      <c r="A573" s="20" t="str">
        <f>'Customer Names'!A573</f>
        <v>Id572</v>
      </c>
      <c r="B573" s="20" t="str">
        <f>VLOOKUP(A573,'Data Transformation'!A:D,3,)</f>
        <v>Eusebio</v>
      </c>
      <c r="C573">
        <f>VLOOKUP(A573,'Medical Examinations'!A:H,2,)</f>
        <v>42.02</v>
      </c>
      <c r="D573">
        <f>VLOOKUP(A573,'Medical Examinations'!A:H,3,)</f>
        <v>9.9499999999999993</v>
      </c>
      <c r="E573" t="str">
        <f>VLOOKUP(A573,'Medical Examinations'!A:H,4,)</f>
        <v>yes</v>
      </c>
      <c r="F573" t="str">
        <f>VLOOKUP(A573,'Medical Examinations'!A:H,5,)</f>
        <v>No</v>
      </c>
      <c r="G573" t="str">
        <f>VLOOKUP(A573,'Medical Examinations'!A:H,6,)</f>
        <v>Yes</v>
      </c>
      <c r="H573">
        <f>VLOOKUP(A573,'Medical Examinations'!A:H,7,)</f>
        <v>1</v>
      </c>
      <c r="I573" t="str">
        <f>VLOOKUP(A573,'Medical Examinations'!A:H,8,)</f>
        <v>No</v>
      </c>
      <c r="J573" t="str">
        <f>VLOOKUP('HEALTH CARE'!C573,'Data Transformation'!BR:BS,2,)</f>
        <v>OBESITY</v>
      </c>
      <c r="K573" t="str">
        <f>VLOOKUP(D573,'Data Transformation'!BV:BW,2,)</f>
        <v>Diabetes</v>
      </c>
      <c r="L573" t="str">
        <f>VLOOKUP(A573,'Hospitalisation Details'!A:J,10,)</f>
        <v>12/Jul/1963</v>
      </c>
      <c r="M573" s="17">
        <f>VLOOKUP(A573,'Hospitalisation Details'!A:J,6,)</f>
        <v>17337.580000000002</v>
      </c>
      <c r="N573" s="17" t="str">
        <f>VLOOKUP(A573,'Hospitalisation Details'!A:J,7,)</f>
        <v>tier - 2</v>
      </c>
      <c r="O573" t="str">
        <f>VLOOKUP(A573,'Hospitalisation Details'!A:J,8,)</f>
        <v>tier - 3</v>
      </c>
      <c r="P573" t="str">
        <f>VLOOKUP(A573,'Hospitalisation Details'!A:J,9,)</f>
        <v>R1023</v>
      </c>
      <c r="Q573">
        <f>VLOOKUP(A573,'Data Transformation'!DZ:EA,2,)</f>
        <v>60</v>
      </c>
    </row>
    <row r="574" spans="1:17" x14ac:dyDescent="0.3">
      <c r="A574" s="20" t="str">
        <f>'Customer Names'!A574</f>
        <v>Id573</v>
      </c>
      <c r="B574" s="20" t="str">
        <f>VLOOKUP(A574,'Data Transformation'!A:D,3,)</f>
        <v>Szolosi</v>
      </c>
      <c r="C574">
        <f>VLOOKUP(A574,'Medical Examinations'!A:H,2,)</f>
        <v>49.07</v>
      </c>
      <c r="D574">
        <f>VLOOKUP(A574,'Medical Examinations'!A:H,3,)</f>
        <v>9.08</v>
      </c>
      <c r="E574" t="str">
        <f>VLOOKUP(A574,'Medical Examinations'!A:H,4,)</f>
        <v>yes</v>
      </c>
      <c r="F574" t="str">
        <f>VLOOKUP(A574,'Medical Examinations'!A:H,5,)</f>
        <v>No</v>
      </c>
      <c r="G574" t="str">
        <f>VLOOKUP(A574,'Medical Examinations'!A:H,6,)</f>
        <v>No</v>
      </c>
      <c r="H574">
        <f>VLOOKUP(A574,'Medical Examinations'!A:H,7,)</f>
        <v>1</v>
      </c>
      <c r="I574" t="str">
        <f>VLOOKUP(A574,'Medical Examinations'!A:H,8,)</f>
        <v>No</v>
      </c>
      <c r="J574" t="str">
        <f>VLOOKUP('HEALTH CARE'!C574,'Data Transformation'!BR:BS,2,)</f>
        <v>OBESITY</v>
      </c>
      <c r="K574" t="str">
        <f>VLOOKUP(D574,'Data Transformation'!BV:BW,2,)</f>
        <v>Diabetes</v>
      </c>
      <c r="L574" t="str">
        <f>VLOOKUP(A574,'Hospitalisation Details'!A:J,10,)</f>
        <v>25/Aug/1975</v>
      </c>
      <c r="M574" s="17">
        <f>VLOOKUP(A574,'Hospitalisation Details'!A:J,6,)</f>
        <v>17253.43</v>
      </c>
      <c r="N574" s="17" t="str">
        <f>VLOOKUP(A574,'Hospitalisation Details'!A:J,7,)</f>
        <v>tier - 2</v>
      </c>
      <c r="O574" t="str">
        <f>VLOOKUP(A574,'Hospitalisation Details'!A:J,8,)</f>
        <v>tier - 3</v>
      </c>
      <c r="P574" t="str">
        <f>VLOOKUP(A574,'Hospitalisation Details'!A:J,9,)</f>
        <v>R1026</v>
      </c>
      <c r="Q574">
        <f>VLOOKUP(A574,'Data Transformation'!DZ:EA,2,)</f>
        <v>48</v>
      </c>
    </row>
    <row r="575" spans="1:17" x14ac:dyDescent="0.3">
      <c r="A575" s="20" t="str">
        <f>'Customer Names'!A575</f>
        <v>Id574</v>
      </c>
      <c r="B575" s="20" t="str">
        <f>VLOOKUP(A575,'Data Transformation'!A:D,3,)</f>
        <v>Butler</v>
      </c>
      <c r="C575">
        <f>VLOOKUP(A575,'Medical Examinations'!A:H,2,)</f>
        <v>19.8</v>
      </c>
      <c r="D575">
        <f>VLOOKUP(A575,'Medical Examinations'!A:H,3,)</f>
        <v>4.82</v>
      </c>
      <c r="E575" t="str">
        <f>VLOOKUP(A575,'Medical Examinations'!A:H,4,)</f>
        <v>No</v>
      </c>
      <c r="F575" t="str">
        <f>VLOOKUP(A575,'Medical Examinations'!A:H,5,)</f>
        <v>No</v>
      </c>
      <c r="G575" t="str">
        <f>VLOOKUP(A575,'Medical Examinations'!A:H,6,)</f>
        <v>No</v>
      </c>
      <c r="H575" t="str">
        <f>VLOOKUP(A575,'Medical Examinations'!A:H,7,)</f>
        <v>No major surgery</v>
      </c>
      <c r="I575" t="str">
        <f>VLOOKUP(A575,'Medical Examinations'!A:H,8,)</f>
        <v>yes</v>
      </c>
      <c r="J575" t="str">
        <f>VLOOKUP('HEALTH CARE'!C575,'Data Transformation'!BR:BS,2,)</f>
        <v>NORMAL WEIGHT</v>
      </c>
      <c r="K575" t="str">
        <f>VLOOKUP(D575,'Data Transformation'!BV:BW,2,)</f>
        <v>NORMAL</v>
      </c>
      <c r="L575" t="str">
        <f>VLOOKUP(A575,'Hospitalisation Details'!A:J,10,)</f>
        <v>22/Oct/1982</v>
      </c>
      <c r="M575" s="17">
        <f>VLOOKUP(A575,'Hospitalisation Details'!A:J,6,)</f>
        <v>17179.52</v>
      </c>
      <c r="N575" s="17" t="str">
        <f>VLOOKUP(A575,'Hospitalisation Details'!A:J,7,)</f>
        <v>tier - 2</v>
      </c>
      <c r="O575" t="str">
        <f>VLOOKUP(A575,'Hospitalisation Details'!A:J,8,)</f>
        <v>tier - 1</v>
      </c>
      <c r="P575" t="str">
        <f>VLOOKUP(A575,'Hospitalisation Details'!A:J,9,)</f>
        <v>R1013</v>
      </c>
      <c r="Q575">
        <f>VLOOKUP(A575,'Data Transformation'!DZ:EA,2,)</f>
        <v>41</v>
      </c>
    </row>
    <row r="576" spans="1:17" x14ac:dyDescent="0.3">
      <c r="A576" s="20" t="str">
        <f>'Customer Names'!A576</f>
        <v>Id575</v>
      </c>
      <c r="B576" s="20" t="str">
        <f>VLOOKUP(A576,'Data Transformation'!A:D,3,)</f>
        <v>Fukuchi</v>
      </c>
      <c r="C576">
        <f>VLOOKUP(A576,'Medical Examinations'!A:H,2,)</f>
        <v>27.36</v>
      </c>
      <c r="D576">
        <f>VLOOKUP(A576,'Medical Examinations'!A:H,3,)</f>
        <v>4.6500000000000004</v>
      </c>
      <c r="E576" t="str">
        <f>VLOOKUP(A576,'Medical Examinations'!A:H,4,)</f>
        <v>No</v>
      </c>
      <c r="F576" t="str">
        <f>VLOOKUP(A576,'Medical Examinations'!A:H,5,)</f>
        <v>yes</v>
      </c>
      <c r="G576" t="str">
        <f>VLOOKUP(A576,'Medical Examinations'!A:H,6,)</f>
        <v>No</v>
      </c>
      <c r="H576">
        <f>VLOOKUP(A576,'Medical Examinations'!A:H,7,)</f>
        <v>1</v>
      </c>
      <c r="I576" t="str">
        <f>VLOOKUP(A576,'Medical Examinations'!A:H,8,)</f>
        <v>yes</v>
      </c>
      <c r="J576" t="str">
        <f>VLOOKUP('HEALTH CARE'!C576,'Data Transformation'!BR:BS,2,)</f>
        <v>OVER WEIGHT</v>
      </c>
      <c r="K576" t="str">
        <f>VLOOKUP(D576,'Data Transformation'!BV:BW,2,)</f>
        <v>NORMAL</v>
      </c>
      <c r="L576" t="str">
        <f>VLOOKUP(A576,'Hospitalisation Details'!A:J,10,)</f>
        <v>18/Aug/2004</v>
      </c>
      <c r="M576" s="17">
        <f>VLOOKUP(A576,'Hospitalisation Details'!A:J,6,)</f>
        <v>17178.68</v>
      </c>
      <c r="N576" s="17" t="str">
        <f>VLOOKUP(A576,'Hospitalisation Details'!A:J,7,)</f>
        <v>tier - 2</v>
      </c>
      <c r="O576" t="str">
        <f>VLOOKUP(A576,'Hospitalisation Details'!A:J,8,)</f>
        <v>tier - 2</v>
      </c>
      <c r="P576" t="str">
        <f>VLOOKUP(A576,'Hospitalisation Details'!A:J,9,)</f>
        <v>R1019</v>
      </c>
      <c r="Q576">
        <f>VLOOKUP(A576,'Data Transformation'!DZ:EA,2,)</f>
        <v>19</v>
      </c>
    </row>
    <row r="577" spans="1:17" x14ac:dyDescent="0.3">
      <c r="A577" s="20" t="str">
        <f>'Customer Names'!A577</f>
        <v>Id576</v>
      </c>
      <c r="B577" s="20" t="str">
        <f>VLOOKUP(A577,'Data Transformation'!A:D,3,)</f>
        <v>Drucker</v>
      </c>
      <c r="C577">
        <f>VLOOKUP(A577,'Medical Examinations'!A:H,2,)</f>
        <v>42.95</v>
      </c>
      <c r="D577">
        <f>VLOOKUP(A577,'Medical Examinations'!A:H,3,)</f>
        <v>5.16</v>
      </c>
      <c r="E577" t="str">
        <f>VLOOKUP(A577,'Medical Examinations'!A:H,4,)</f>
        <v>yes</v>
      </c>
      <c r="F577" t="str">
        <f>VLOOKUP(A577,'Medical Examinations'!A:H,5,)</f>
        <v>No</v>
      </c>
      <c r="G577" t="str">
        <f>VLOOKUP(A577,'Medical Examinations'!A:H,6,)</f>
        <v>No</v>
      </c>
      <c r="H577">
        <f>VLOOKUP(A577,'Medical Examinations'!A:H,7,)</f>
        <v>1</v>
      </c>
      <c r="I577" t="str">
        <f>VLOOKUP(A577,'Medical Examinations'!A:H,8,)</f>
        <v>No</v>
      </c>
      <c r="J577" t="str">
        <f>VLOOKUP('HEALTH CARE'!C577,'Data Transformation'!BR:BS,2,)</f>
        <v>OBESITY</v>
      </c>
      <c r="K577" t="str">
        <f>VLOOKUP(D577,'Data Transformation'!BV:BW,2,)</f>
        <v>NORMAL</v>
      </c>
      <c r="L577" t="str">
        <f>VLOOKUP(A577,'Hospitalisation Details'!A:J,10,)</f>
        <v>7/Jun/1964</v>
      </c>
      <c r="M577" s="17">
        <f>VLOOKUP(A577,'Hospitalisation Details'!A:J,6,)</f>
        <v>17174.52</v>
      </c>
      <c r="N577" s="17" t="str">
        <f>VLOOKUP(A577,'Hospitalisation Details'!A:J,7,)</f>
        <v>tier - 2</v>
      </c>
      <c r="O577" t="str">
        <f>VLOOKUP(A577,'Hospitalisation Details'!A:J,8,)</f>
        <v>tier - 2</v>
      </c>
      <c r="P577" t="str">
        <f>VLOOKUP(A577,'Hospitalisation Details'!A:J,9,)</f>
        <v>R1012</v>
      </c>
      <c r="Q577">
        <f>VLOOKUP(A577,'Data Transformation'!DZ:EA,2,)</f>
        <v>59</v>
      </c>
    </row>
    <row r="578" spans="1:17" x14ac:dyDescent="0.3">
      <c r="A578" s="20" t="str">
        <f>'Customer Names'!A578</f>
        <v>Id577</v>
      </c>
      <c r="B578" s="20" t="str">
        <f>VLOOKUP(A578,'Data Transformation'!A:D,3,)</f>
        <v>Aziz</v>
      </c>
      <c r="C578">
        <f>VLOOKUP(A578,'Medical Examinations'!A:H,2,)</f>
        <v>42.66</v>
      </c>
      <c r="D578">
        <f>VLOOKUP(A578,'Medical Examinations'!A:H,3,)</f>
        <v>10.44</v>
      </c>
      <c r="E578" t="str">
        <f>VLOOKUP(A578,'Medical Examinations'!A:H,4,)</f>
        <v>No</v>
      </c>
      <c r="F578" t="str">
        <f>VLOOKUP(A578,'Medical Examinations'!A:H,5,)</f>
        <v>No</v>
      </c>
      <c r="G578" t="str">
        <f>VLOOKUP(A578,'Medical Examinations'!A:H,6,)</f>
        <v>No</v>
      </c>
      <c r="H578" t="str">
        <f>VLOOKUP(A578,'Medical Examinations'!A:H,7,)</f>
        <v>No major surgery</v>
      </c>
      <c r="I578" t="str">
        <f>VLOOKUP(A578,'Medical Examinations'!A:H,8,)</f>
        <v>No</v>
      </c>
      <c r="J578" t="str">
        <f>VLOOKUP('HEALTH CARE'!C578,'Data Transformation'!BR:BS,2,)</f>
        <v>OBESITY</v>
      </c>
      <c r="K578" t="str">
        <f>VLOOKUP(D578,'Data Transformation'!BV:BW,2,)</f>
        <v>Diabetes</v>
      </c>
      <c r="L578" t="str">
        <f>VLOOKUP(A578,'Hospitalisation Details'!A:J,10,)</f>
        <v>16/Sep/1965</v>
      </c>
      <c r="M578" s="17">
        <f>VLOOKUP(A578,'Hospitalisation Details'!A:J,6,)</f>
        <v>17172.27</v>
      </c>
      <c r="N578" s="17" t="str">
        <f>VLOOKUP(A578,'Hospitalisation Details'!A:J,7,)</f>
        <v>tier - 2</v>
      </c>
      <c r="O578" t="str">
        <f>VLOOKUP(A578,'Hospitalisation Details'!A:J,8,)</f>
        <v>tier - 2</v>
      </c>
      <c r="P578" t="str">
        <f>VLOOKUP(A578,'Hospitalisation Details'!A:J,9,)</f>
        <v>R1026</v>
      </c>
      <c r="Q578">
        <f>VLOOKUP(A578,'Data Transformation'!DZ:EA,2,)</f>
        <v>58</v>
      </c>
    </row>
    <row r="579" spans="1:17" x14ac:dyDescent="0.3">
      <c r="A579" s="20" t="str">
        <f>'Customer Names'!A579</f>
        <v>Id578</v>
      </c>
      <c r="B579" s="20" t="str">
        <f>VLOOKUP(A579,'Data Transformation'!A:D,3,)</f>
        <v>Pak</v>
      </c>
      <c r="C579">
        <f>VLOOKUP(A579,'Medical Examinations'!A:H,2,)</f>
        <v>33.630000000000003</v>
      </c>
      <c r="D579">
        <f>VLOOKUP(A579,'Medical Examinations'!A:H,3,)</f>
        <v>5.69</v>
      </c>
      <c r="E579" t="str">
        <f>VLOOKUP(A579,'Medical Examinations'!A:H,4,)</f>
        <v>No</v>
      </c>
      <c r="F579" t="str">
        <f>VLOOKUP(A579,'Medical Examinations'!A:H,5,)</f>
        <v>No</v>
      </c>
      <c r="G579" t="str">
        <f>VLOOKUP(A579,'Medical Examinations'!A:H,6,)</f>
        <v>No</v>
      </c>
      <c r="H579">
        <f>VLOOKUP(A579,'Medical Examinations'!A:H,7,)</f>
        <v>1</v>
      </c>
      <c r="I579" t="str">
        <f>VLOOKUP(A579,'Medical Examinations'!A:H,8,)</f>
        <v>No</v>
      </c>
      <c r="J579" t="str">
        <f>VLOOKUP('HEALTH CARE'!C579,'Data Transformation'!BR:BS,2,)</f>
        <v>OBESITY</v>
      </c>
      <c r="K579" t="str">
        <f>VLOOKUP(D579,'Data Transformation'!BV:BW,2,)</f>
        <v>NORMAL</v>
      </c>
      <c r="L579" t="str">
        <f>VLOOKUP(A579,'Hospitalisation Details'!A:J,10,)</f>
        <v>3/Jun/1998</v>
      </c>
      <c r="M579" s="17">
        <f>VLOOKUP(A579,'Hospitalisation Details'!A:J,6,)</f>
        <v>17128.43</v>
      </c>
      <c r="N579" s="17" t="str">
        <f>VLOOKUP(A579,'Hospitalisation Details'!A:J,7,)</f>
        <v>tier - 2</v>
      </c>
      <c r="O579" t="str">
        <f>VLOOKUP(A579,'Hospitalisation Details'!A:J,8,)</f>
        <v>tier - 3</v>
      </c>
      <c r="P579" t="str">
        <f>VLOOKUP(A579,'Hospitalisation Details'!A:J,9,)</f>
        <v>R1016</v>
      </c>
      <c r="Q579">
        <f>VLOOKUP(A579,'Data Transformation'!DZ:EA,2,)</f>
        <v>25</v>
      </c>
    </row>
    <row r="580" spans="1:17" x14ac:dyDescent="0.3">
      <c r="A580" s="20" t="str">
        <f>'Customer Names'!A580</f>
        <v>Id579</v>
      </c>
      <c r="B580" s="20" t="str">
        <f>VLOOKUP(A580,'Data Transformation'!A:D,3,)</f>
        <v>Kieta</v>
      </c>
      <c r="C580">
        <f>VLOOKUP(A580,'Medical Examinations'!A:H,2,)</f>
        <v>26.84</v>
      </c>
      <c r="D580">
        <f>VLOOKUP(A580,'Medical Examinations'!A:H,3,)</f>
        <v>6.5</v>
      </c>
      <c r="E580" t="str">
        <f>VLOOKUP(A580,'Medical Examinations'!A:H,4,)</f>
        <v>No</v>
      </c>
      <c r="F580" t="str">
        <f>VLOOKUP(A580,'Medical Examinations'!A:H,5,)</f>
        <v>No</v>
      </c>
      <c r="G580" t="str">
        <f>VLOOKUP(A580,'Medical Examinations'!A:H,6,)</f>
        <v>No</v>
      </c>
      <c r="H580" t="str">
        <f>VLOOKUP(A580,'Medical Examinations'!A:H,7,)</f>
        <v>No major surgery</v>
      </c>
      <c r="I580" t="str">
        <f>VLOOKUP(A580,'Medical Examinations'!A:H,8,)</f>
        <v>yes</v>
      </c>
      <c r="J580" t="str">
        <f>VLOOKUP('HEALTH CARE'!C580,'Data Transformation'!BR:BS,2,)</f>
        <v>OVER WEIGHT</v>
      </c>
      <c r="K580" t="str">
        <f>VLOOKUP(D580,'Data Transformation'!BV:BW,2,)</f>
        <v>Diabetes</v>
      </c>
      <c r="L580" t="str">
        <f>VLOOKUP(A580,'Hospitalisation Details'!A:J,10,)</f>
        <v>28/Jun/2002</v>
      </c>
      <c r="M580" s="17">
        <f>VLOOKUP(A580,'Hospitalisation Details'!A:J,6,)</f>
        <v>17085.27</v>
      </c>
      <c r="N580" s="17" t="str">
        <f>VLOOKUP(A580,'Hospitalisation Details'!A:J,7,)</f>
        <v>tier - 2</v>
      </c>
      <c r="O580" t="str">
        <f>VLOOKUP(A580,'Hospitalisation Details'!A:J,8,)</f>
        <v>tier - 3</v>
      </c>
      <c r="P580" t="str">
        <f>VLOOKUP(A580,'Hospitalisation Details'!A:J,9,)</f>
        <v>R1013</v>
      </c>
      <c r="Q580">
        <f>VLOOKUP(A580,'Data Transformation'!DZ:EA,2,)</f>
        <v>21</v>
      </c>
    </row>
    <row r="581" spans="1:17" x14ac:dyDescent="0.3">
      <c r="A581" s="20" t="str">
        <f>'Customer Names'!A581</f>
        <v>Id580</v>
      </c>
      <c r="B581" s="20" t="str">
        <f>VLOOKUP(A581,'Data Transformation'!A:D,3,)</f>
        <v>Velez</v>
      </c>
      <c r="C581">
        <f>VLOOKUP(A581,'Medical Examinations'!A:H,2,)</f>
        <v>28.3</v>
      </c>
      <c r="D581">
        <f>VLOOKUP(A581,'Medical Examinations'!A:H,3,)</f>
        <v>5.73</v>
      </c>
      <c r="E581" t="str">
        <f>VLOOKUP(A581,'Medical Examinations'!A:H,4,)</f>
        <v>No</v>
      </c>
      <c r="F581" t="str">
        <f>VLOOKUP(A581,'Medical Examinations'!A:H,5,)</f>
        <v>No</v>
      </c>
      <c r="G581" t="str">
        <f>VLOOKUP(A581,'Medical Examinations'!A:H,6,)</f>
        <v>Yes</v>
      </c>
      <c r="H581">
        <f>VLOOKUP(A581,'Medical Examinations'!A:H,7,)</f>
        <v>1</v>
      </c>
      <c r="I581" t="str">
        <f>VLOOKUP(A581,'Medical Examinations'!A:H,8,)</f>
        <v>yes</v>
      </c>
      <c r="J581" t="str">
        <f>VLOOKUP('HEALTH CARE'!C581,'Data Transformation'!BR:BS,2,)</f>
        <v>OVER WEIGHT</v>
      </c>
      <c r="K581" t="str">
        <f>VLOOKUP(D581,'Data Transformation'!BV:BW,2,)</f>
        <v>Prediabetes</v>
      </c>
      <c r="L581" t="str">
        <f>VLOOKUP(A581,'Hospitalisation Details'!A:J,10,)</f>
        <v>26/Dec/2003</v>
      </c>
      <c r="M581" s="17">
        <f>VLOOKUP(A581,'Hospitalisation Details'!A:J,6,)</f>
        <v>17081.080000000002</v>
      </c>
      <c r="N581" s="17" t="str">
        <f>VLOOKUP(A581,'Hospitalisation Details'!A:J,7,)</f>
        <v>tier - 2</v>
      </c>
      <c r="O581" t="str">
        <f>VLOOKUP(A581,'Hospitalisation Details'!A:J,8,)</f>
        <v>tier - 2</v>
      </c>
      <c r="P581" t="str">
        <f>VLOOKUP(A581,'Hospitalisation Details'!A:J,9,)</f>
        <v>R1011</v>
      </c>
      <c r="Q581">
        <f>VLOOKUP(A581,'Data Transformation'!DZ:EA,2,)</f>
        <v>20</v>
      </c>
    </row>
    <row r="582" spans="1:17" x14ac:dyDescent="0.3">
      <c r="A582" s="20" t="str">
        <f>'Customer Names'!A582</f>
        <v>Id581</v>
      </c>
      <c r="B582" s="20" t="str">
        <f>VLOOKUP(A582,'Data Transformation'!A:D,3,)</f>
        <v>Bussiere</v>
      </c>
      <c r="C582">
        <f>VLOOKUP(A582,'Medical Examinations'!A:H,2,)</f>
        <v>27.06</v>
      </c>
      <c r="D582">
        <f>VLOOKUP(A582,'Medical Examinations'!A:H,3,)</f>
        <v>5.74</v>
      </c>
      <c r="E582" t="str">
        <f>VLOOKUP(A582,'Medical Examinations'!A:H,4,)</f>
        <v>yes</v>
      </c>
      <c r="F582" t="str">
        <f>VLOOKUP(A582,'Medical Examinations'!A:H,5,)</f>
        <v>No</v>
      </c>
      <c r="G582" t="str">
        <f>VLOOKUP(A582,'Medical Examinations'!A:H,6,)</f>
        <v>No</v>
      </c>
      <c r="H582" t="str">
        <f>VLOOKUP(A582,'Medical Examinations'!A:H,7,)</f>
        <v>No major surgery</v>
      </c>
      <c r="I582" t="str">
        <f>VLOOKUP(A582,'Medical Examinations'!A:H,8,)</f>
        <v>yes</v>
      </c>
      <c r="J582" t="str">
        <f>VLOOKUP('HEALTH CARE'!C582,'Data Transformation'!BR:BS,2,)</f>
        <v>OVER WEIGHT</v>
      </c>
      <c r="K582" t="str">
        <f>VLOOKUP(D582,'Data Transformation'!BV:BW,2,)</f>
        <v>Prediabetes</v>
      </c>
      <c r="L582" t="str">
        <f>VLOOKUP(A582,'Hospitalisation Details'!A:J,10,)</f>
        <v>10/Jun/1996</v>
      </c>
      <c r="M582" s="17">
        <f>VLOOKUP(A582,'Hospitalisation Details'!A:J,6,)</f>
        <v>17043.34</v>
      </c>
      <c r="N582" s="17" t="str">
        <f>VLOOKUP(A582,'Hospitalisation Details'!A:J,7,)</f>
        <v>tier - 2</v>
      </c>
      <c r="O582" t="str">
        <f>VLOOKUP(A582,'Hospitalisation Details'!A:J,8,)</f>
        <v>tier - 3</v>
      </c>
      <c r="P582" t="str">
        <f>VLOOKUP(A582,'Hospitalisation Details'!A:J,9,)</f>
        <v>R1013</v>
      </c>
      <c r="Q582">
        <f>VLOOKUP(A582,'Data Transformation'!DZ:EA,2,)</f>
        <v>27</v>
      </c>
    </row>
    <row r="583" spans="1:17" x14ac:dyDescent="0.3">
      <c r="A583" s="20" t="str">
        <f>'Customer Names'!A583</f>
        <v>Id582</v>
      </c>
      <c r="B583" s="20" t="str">
        <f>VLOOKUP(A583,'Data Transformation'!A:D,3,)</f>
        <v>McCartney</v>
      </c>
      <c r="C583">
        <f>VLOOKUP(A583,'Medical Examinations'!A:H,2,)</f>
        <v>47.13</v>
      </c>
      <c r="D583">
        <f>VLOOKUP(A583,'Medical Examinations'!A:H,3,)</f>
        <v>8.6999999999999993</v>
      </c>
      <c r="E583" t="str">
        <f>VLOOKUP(A583,'Medical Examinations'!A:H,4,)</f>
        <v>No</v>
      </c>
      <c r="F583" t="str">
        <f>VLOOKUP(A583,'Medical Examinations'!A:H,5,)</f>
        <v>No</v>
      </c>
      <c r="G583" t="str">
        <f>VLOOKUP(A583,'Medical Examinations'!A:H,6,)</f>
        <v>No</v>
      </c>
      <c r="H583" t="str">
        <f>VLOOKUP(A583,'Medical Examinations'!A:H,7,)</f>
        <v>No major surgery</v>
      </c>
      <c r="I583" t="str">
        <f>VLOOKUP(A583,'Medical Examinations'!A:H,8,)</f>
        <v>No</v>
      </c>
      <c r="J583" t="str">
        <f>VLOOKUP('HEALTH CARE'!C583,'Data Transformation'!BR:BS,2,)</f>
        <v>OBESITY</v>
      </c>
      <c r="K583" t="str">
        <f>VLOOKUP(D583,'Data Transformation'!BV:BW,2,)</f>
        <v>Diabetes</v>
      </c>
      <c r="L583" t="str">
        <f>VLOOKUP(A583,'Hospitalisation Details'!A:J,10,)</f>
        <v>22/Aug/1971</v>
      </c>
      <c r="M583" s="17">
        <f>VLOOKUP(A583,'Hospitalisation Details'!A:J,6,)</f>
        <v>17016.009999999998</v>
      </c>
      <c r="N583" s="17" t="str">
        <f>VLOOKUP(A583,'Hospitalisation Details'!A:J,7,)</f>
        <v>tier - 2</v>
      </c>
      <c r="O583" t="str">
        <f>VLOOKUP(A583,'Hospitalisation Details'!A:J,8,)</f>
        <v>tier - 2</v>
      </c>
      <c r="P583" t="str">
        <f>VLOOKUP(A583,'Hospitalisation Details'!A:J,9,)</f>
        <v>R1023</v>
      </c>
      <c r="Q583">
        <f>VLOOKUP(A583,'Data Transformation'!DZ:EA,2,)</f>
        <v>52</v>
      </c>
    </row>
    <row r="584" spans="1:17" x14ac:dyDescent="0.3">
      <c r="A584" s="20" t="str">
        <f>'Customer Names'!A584</f>
        <v>Id583</v>
      </c>
      <c r="B584" s="20" t="str">
        <f>VLOOKUP(A584,'Data Transformation'!A:D,3,)</f>
        <v>Bambauer</v>
      </c>
      <c r="C584">
        <f>VLOOKUP(A584,'Medical Examinations'!A:H,2,)</f>
        <v>51.72</v>
      </c>
      <c r="D584">
        <f>VLOOKUP(A584,'Medical Examinations'!A:H,3,)</f>
        <v>5.09</v>
      </c>
      <c r="E584" t="str">
        <f>VLOOKUP(A584,'Medical Examinations'!A:H,4,)</f>
        <v>No</v>
      </c>
      <c r="F584" t="str">
        <f>VLOOKUP(A584,'Medical Examinations'!A:H,5,)</f>
        <v>No</v>
      </c>
      <c r="G584" t="str">
        <f>VLOOKUP(A584,'Medical Examinations'!A:H,6,)</f>
        <v>No</v>
      </c>
      <c r="H584" t="str">
        <f>VLOOKUP(A584,'Medical Examinations'!A:H,7,)</f>
        <v>No major surgery</v>
      </c>
      <c r="I584" t="str">
        <f>VLOOKUP(A584,'Medical Examinations'!A:H,8,)</f>
        <v>No</v>
      </c>
      <c r="J584" t="str">
        <f>VLOOKUP('HEALTH CARE'!C584,'Data Transformation'!BR:BS,2,)</f>
        <v>OBESITY</v>
      </c>
      <c r="K584" t="str">
        <f>VLOOKUP(D584,'Data Transformation'!BV:BW,2,)</f>
        <v>NORMAL</v>
      </c>
      <c r="L584" t="str">
        <f>VLOOKUP(A584,'Hospitalisation Details'!A:J,10,)</f>
        <v>16/Jul/1980</v>
      </c>
      <c r="M584" s="17">
        <f>VLOOKUP(A584,'Hospitalisation Details'!A:J,6,)</f>
        <v>16990.55</v>
      </c>
      <c r="N584" s="17" t="str">
        <f>VLOOKUP(A584,'Hospitalisation Details'!A:J,7,)</f>
        <v>tier - 2</v>
      </c>
      <c r="O584" t="str">
        <f>VLOOKUP(A584,'Hospitalisation Details'!A:J,8,)</f>
        <v>tier - 3</v>
      </c>
      <c r="P584" t="str">
        <f>VLOOKUP(A584,'Hospitalisation Details'!A:J,9,)</f>
        <v>R1012</v>
      </c>
      <c r="Q584">
        <f>VLOOKUP(A584,'Data Transformation'!DZ:EA,2,)</f>
        <v>43</v>
      </c>
    </row>
    <row r="585" spans="1:17" x14ac:dyDescent="0.3">
      <c r="A585" s="20" t="str">
        <f>'Customer Names'!A585</f>
        <v>Id584</v>
      </c>
      <c r="B585" s="20" t="str">
        <f>VLOOKUP(A585,'Data Transformation'!A:D,3,)</f>
        <v>Mertz</v>
      </c>
      <c r="C585">
        <f>VLOOKUP(A585,'Medical Examinations'!A:H,2,)</f>
        <v>48.59</v>
      </c>
      <c r="D585">
        <f>VLOOKUP(A585,'Medical Examinations'!A:H,3,)</f>
        <v>5.57</v>
      </c>
      <c r="E585" t="str">
        <f>VLOOKUP(A585,'Medical Examinations'!A:H,4,)</f>
        <v>No</v>
      </c>
      <c r="F585" t="str">
        <f>VLOOKUP(A585,'Medical Examinations'!A:H,5,)</f>
        <v>No</v>
      </c>
      <c r="G585" t="str">
        <f>VLOOKUP(A585,'Medical Examinations'!A:H,6,)</f>
        <v>No</v>
      </c>
      <c r="H585" t="str">
        <f>VLOOKUP(A585,'Medical Examinations'!A:H,7,)</f>
        <v>No major surgery</v>
      </c>
      <c r="I585" t="str">
        <f>VLOOKUP(A585,'Medical Examinations'!A:H,8,)</f>
        <v>No</v>
      </c>
      <c r="J585" t="str">
        <f>VLOOKUP('HEALTH CARE'!C585,'Data Transformation'!BR:BS,2,)</f>
        <v>OBESITY</v>
      </c>
      <c r="K585" t="str">
        <f>VLOOKUP(D585,'Data Transformation'!BV:BW,2,)</f>
        <v>NORMAL</v>
      </c>
      <c r="L585" t="str">
        <f>VLOOKUP(A585,'Hospitalisation Details'!A:J,10,)</f>
        <v>25/Aug/1977</v>
      </c>
      <c r="M585" s="17">
        <f>VLOOKUP(A585,'Hospitalisation Details'!A:J,6,)</f>
        <v>16921.09</v>
      </c>
      <c r="N585" s="17" t="str">
        <f>VLOOKUP(A585,'Hospitalisation Details'!A:J,7,)</f>
        <v>tier - 2</v>
      </c>
      <c r="O585" t="str">
        <f>VLOOKUP(A585,'Hospitalisation Details'!A:J,8,)</f>
        <v>tier - 3</v>
      </c>
      <c r="P585" t="str">
        <f>VLOOKUP(A585,'Hospitalisation Details'!A:J,9,)</f>
        <v>R1023</v>
      </c>
      <c r="Q585">
        <f>VLOOKUP(A585,'Data Transformation'!DZ:EA,2,)</f>
        <v>46</v>
      </c>
    </row>
    <row r="586" spans="1:17" x14ac:dyDescent="0.3">
      <c r="A586" s="20" t="str">
        <f>'Customer Names'!A586</f>
        <v>Id585</v>
      </c>
      <c r="B586" s="20" t="str">
        <f>VLOOKUP(A586,'Data Transformation'!A:D,3,)</f>
        <v>Mason</v>
      </c>
      <c r="C586">
        <f>VLOOKUP(A586,'Medical Examinations'!A:H,2,)</f>
        <v>45.18</v>
      </c>
      <c r="D586">
        <f>VLOOKUP(A586,'Medical Examinations'!A:H,3,)</f>
        <v>10.87</v>
      </c>
      <c r="E586" t="str">
        <f>VLOOKUP(A586,'Medical Examinations'!A:H,4,)</f>
        <v>No</v>
      </c>
      <c r="F586" t="str">
        <f>VLOOKUP(A586,'Medical Examinations'!A:H,5,)</f>
        <v>No</v>
      </c>
      <c r="G586" t="str">
        <f>VLOOKUP(A586,'Medical Examinations'!A:H,6,)</f>
        <v>No</v>
      </c>
      <c r="H586" t="str">
        <f>VLOOKUP(A586,'Medical Examinations'!A:H,7,)</f>
        <v>No major surgery</v>
      </c>
      <c r="I586" t="str">
        <f>VLOOKUP(A586,'Medical Examinations'!A:H,8,)</f>
        <v>No</v>
      </c>
      <c r="J586" t="str">
        <f>VLOOKUP('HEALTH CARE'!C586,'Data Transformation'!BR:BS,2,)</f>
        <v>OBESITY</v>
      </c>
      <c r="K586" t="str">
        <f>VLOOKUP(D586,'Data Transformation'!BV:BW,2,)</f>
        <v>Diabetes</v>
      </c>
      <c r="L586" t="str">
        <f>VLOOKUP(A586,'Hospitalisation Details'!A:J,10,)</f>
        <v>21/Oct/1968</v>
      </c>
      <c r="M586" s="17">
        <f>VLOOKUP(A586,'Hospitalisation Details'!A:J,6,)</f>
        <v>16903.5</v>
      </c>
      <c r="N586" s="17" t="str">
        <f>VLOOKUP(A586,'Hospitalisation Details'!A:J,7,)</f>
        <v>tier - 2</v>
      </c>
      <c r="O586" t="str">
        <f>VLOOKUP(A586,'Hospitalisation Details'!A:J,8,)</f>
        <v>tier - 3</v>
      </c>
      <c r="P586" t="str">
        <f>VLOOKUP(A586,'Hospitalisation Details'!A:J,9,)</f>
        <v>R1012</v>
      </c>
      <c r="Q586">
        <f>VLOOKUP(A586,'Data Transformation'!DZ:EA,2,)</f>
        <v>55</v>
      </c>
    </row>
    <row r="587" spans="1:17" x14ac:dyDescent="0.3">
      <c r="A587" s="20" t="str">
        <f>'Customer Names'!A587</f>
        <v>Id586</v>
      </c>
      <c r="B587" s="20" t="str">
        <f>VLOOKUP(A587,'Data Transformation'!A:D,3,)</f>
        <v>Rotich</v>
      </c>
      <c r="C587">
        <f>VLOOKUP(A587,'Medical Examinations'!A:H,2,)</f>
        <v>27.9</v>
      </c>
      <c r="D587">
        <f>VLOOKUP(A587,'Medical Examinations'!A:H,3,)</f>
        <v>6.02</v>
      </c>
      <c r="E587" t="str">
        <f>VLOOKUP(A587,'Medical Examinations'!A:H,4,)</f>
        <v>No</v>
      </c>
      <c r="F587" t="str">
        <f>VLOOKUP(A587,'Medical Examinations'!A:H,5,)</f>
        <v>No</v>
      </c>
      <c r="G587" t="str">
        <f>VLOOKUP(A587,'Medical Examinations'!A:H,6,)</f>
        <v>Yes</v>
      </c>
      <c r="H587">
        <f>VLOOKUP(A587,'Medical Examinations'!A:H,7,)</f>
        <v>1</v>
      </c>
      <c r="I587" t="str">
        <f>VLOOKUP(A587,'Medical Examinations'!A:H,8,)</f>
        <v>yes</v>
      </c>
      <c r="J587" t="str">
        <f>VLOOKUP('HEALTH CARE'!C587,'Data Transformation'!BR:BS,2,)</f>
        <v>OVER WEIGHT</v>
      </c>
      <c r="K587" t="str">
        <f>VLOOKUP(D587,'Data Transformation'!BV:BW,2,)</f>
        <v>Prediabetes</v>
      </c>
      <c r="L587" t="str">
        <f>VLOOKUP(A587,'Hospitalisation Details'!A:J,10,)</f>
        <v>10/Sep/2003</v>
      </c>
      <c r="M587" s="17">
        <f>VLOOKUP(A587,'Hospitalisation Details'!A:J,6,)</f>
        <v>16884.919999999998</v>
      </c>
      <c r="N587" s="17" t="str">
        <f>VLOOKUP(A587,'Hospitalisation Details'!A:J,7,)</f>
        <v>tier - 2</v>
      </c>
      <c r="O587" t="str">
        <f>VLOOKUP(A587,'Hospitalisation Details'!A:J,8,)</f>
        <v>tier - 2</v>
      </c>
      <c r="P587" t="str">
        <f>VLOOKUP(A587,'Hospitalisation Details'!A:J,9,)</f>
        <v>R1011</v>
      </c>
      <c r="Q587">
        <f>VLOOKUP(A587,'Data Transformation'!DZ:EA,2,)</f>
        <v>20</v>
      </c>
    </row>
    <row r="588" spans="1:17" x14ac:dyDescent="0.3">
      <c r="A588" s="20" t="str">
        <f>'Customer Names'!A588</f>
        <v>Id587</v>
      </c>
      <c r="B588" s="20" t="str">
        <f>VLOOKUP(A588,'Data Transformation'!A:D,3,)</f>
        <v>Fetzer</v>
      </c>
      <c r="C588">
        <f>VLOOKUP(A588,'Medical Examinations'!A:H,2,)</f>
        <v>51.33</v>
      </c>
      <c r="D588">
        <f>VLOOKUP(A588,'Medical Examinations'!A:H,3,)</f>
        <v>7</v>
      </c>
      <c r="E588" t="str">
        <f>VLOOKUP(A588,'Medical Examinations'!A:H,4,)</f>
        <v>No</v>
      </c>
      <c r="F588" t="str">
        <f>VLOOKUP(A588,'Medical Examinations'!A:H,5,)</f>
        <v>No</v>
      </c>
      <c r="G588" t="str">
        <f>VLOOKUP(A588,'Medical Examinations'!A:H,6,)</f>
        <v>No</v>
      </c>
      <c r="H588" t="str">
        <f>VLOOKUP(A588,'Medical Examinations'!A:H,7,)</f>
        <v>No major surgery</v>
      </c>
      <c r="I588" t="str">
        <f>VLOOKUP(A588,'Medical Examinations'!A:H,8,)</f>
        <v>No</v>
      </c>
      <c r="J588" t="str">
        <f>VLOOKUP('HEALTH CARE'!C588,'Data Transformation'!BR:BS,2,)</f>
        <v>OBESITY</v>
      </c>
      <c r="K588" t="str">
        <f>VLOOKUP(D588,'Data Transformation'!BV:BW,2,)</f>
        <v>Diabetes</v>
      </c>
      <c r="L588" t="str">
        <f>VLOOKUP(A588,'Hospitalisation Details'!A:J,10,)</f>
        <v>8/Aug/1974</v>
      </c>
      <c r="M588" s="17">
        <f>VLOOKUP(A588,'Hospitalisation Details'!A:J,6,)</f>
        <v>16841.32</v>
      </c>
      <c r="N588" s="17" t="str">
        <f>VLOOKUP(A588,'Hospitalisation Details'!A:J,7,)</f>
        <v>tier - 2</v>
      </c>
      <c r="O588" t="str">
        <f>VLOOKUP(A588,'Hospitalisation Details'!A:J,8,)</f>
        <v>tier - 3</v>
      </c>
      <c r="P588" t="str">
        <f>VLOOKUP(A588,'Hospitalisation Details'!A:J,9,)</f>
        <v>R1011</v>
      </c>
      <c r="Q588">
        <f>VLOOKUP(A588,'Data Transformation'!DZ:EA,2,)</f>
        <v>49</v>
      </c>
    </row>
    <row r="589" spans="1:17" x14ac:dyDescent="0.3">
      <c r="A589" s="20" t="str">
        <f>'Customer Names'!A589</f>
        <v>Id588</v>
      </c>
      <c r="B589" s="20" t="str">
        <f>VLOOKUP(A589,'Data Transformation'!A:D,3,)</f>
        <v>Mattis</v>
      </c>
      <c r="C589">
        <f>VLOOKUP(A589,'Medical Examinations'!A:H,2,)</f>
        <v>30.59</v>
      </c>
      <c r="D589">
        <f>VLOOKUP(A589,'Medical Examinations'!A:H,3,)</f>
        <v>5.56</v>
      </c>
      <c r="E589" t="str">
        <f>VLOOKUP(A589,'Medical Examinations'!A:H,4,)</f>
        <v>yes</v>
      </c>
      <c r="F589" t="str">
        <f>VLOOKUP(A589,'Medical Examinations'!A:H,5,)</f>
        <v>No</v>
      </c>
      <c r="G589" t="str">
        <f>VLOOKUP(A589,'Medical Examinations'!A:H,6,)</f>
        <v>No</v>
      </c>
      <c r="H589">
        <f>VLOOKUP(A589,'Medical Examinations'!A:H,7,)</f>
        <v>1</v>
      </c>
      <c r="I589" t="str">
        <f>VLOOKUP(A589,'Medical Examinations'!A:H,8,)</f>
        <v>No</v>
      </c>
      <c r="J589" t="str">
        <f>VLOOKUP('HEALTH CARE'!C589,'Data Transformation'!BR:BS,2,)</f>
        <v>OBESITY</v>
      </c>
      <c r="K589" t="str">
        <f>VLOOKUP(D589,'Data Transformation'!BV:BW,2,)</f>
        <v>NORMAL</v>
      </c>
      <c r="L589" t="str">
        <f>VLOOKUP(A589,'Hospitalisation Details'!A:J,10,)</f>
        <v>19/Oct/1995</v>
      </c>
      <c r="M589" s="17">
        <f>VLOOKUP(A589,'Hospitalisation Details'!A:J,6,)</f>
        <v>16796.41</v>
      </c>
      <c r="N589" s="17" t="str">
        <f>VLOOKUP(A589,'Hospitalisation Details'!A:J,7,)</f>
        <v>tier - 2</v>
      </c>
      <c r="O589" t="str">
        <f>VLOOKUP(A589,'Hospitalisation Details'!A:J,8,)</f>
        <v>tier - 3</v>
      </c>
      <c r="P589" t="str">
        <f>VLOOKUP(A589,'Hospitalisation Details'!A:J,9,)</f>
        <v>R1024</v>
      </c>
      <c r="Q589">
        <f>VLOOKUP(A589,'Data Transformation'!DZ:EA,2,)</f>
        <v>28</v>
      </c>
    </row>
    <row r="590" spans="1:17" x14ac:dyDescent="0.3">
      <c r="A590" s="20" t="str">
        <f>'Customer Names'!A590</f>
        <v>Id589</v>
      </c>
      <c r="B590" s="20" t="str">
        <f>VLOOKUP(A590,'Data Transformation'!A:D,3,)</f>
        <v>Cochran</v>
      </c>
      <c r="C590">
        <f>VLOOKUP(A590,'Medical Examinations'!A:H,2,)</f>
        <v>39.229999999999997</v>
      </c>
      <c r="D590">
        <f>VLOOKUP(A590,'Medical Examinations'!A:H,3,)</f>
        <v>8.4499999999999993</v>
      </c>
      <c r="E590" t="str">
        <f>VLOOKUP(A590,'Medical Examinations'!A:H,4,)</f>
        <v>No</v>
      </c>
      <c r="F590" t="str">
        <f>VLOOKUP(A590,'Medical Examinations'!A:H,5,)</f>
        <v>No</v>
      </c>
      <c r="G590" t="str">
        <f>VLOOKUP(A590,'Medical Examinations'!A:H,6,)</f>
        <v>No</v>
      </c>
      <c r="H590" t="str">
        <f>VLOOKUP(A590,'Medical Examinations'!A:H,7,)</f>
        <v>No major surgery</v>
      </c>
      <c r="I590" t="str">
        <f>VLOOKUP(A590,'Medical Examinations'!A:H,8,)</f>
        <v>No</v>
      </c>
      <c r="J590" t="str">
        <f>VLOOKUP('HEALTH CARE'!C590,'Data Transformation'!BR:BS,2,)</f>
        <v>OBESITY</v>
      </c>
      <c r="K590" t="str">
        <f>VLOOKUP(D590,'Data Transformation'!BV:BW,2,)</f>
        <v>Diabetes</v>
      </c>
      <c r="L590" t="str">
        <f>VLOOKUP(A590,'Hospitalisation Details'!A:J,10,)</f>
        <v>29/Jul/1962</v>
      </c>
      <c r="M590" s="17">
        <f>VLOOKUP(A590,'Hospitalisation Details'!A:J,6,)</f>
        <v>16779.400000000001</v>
      </c>
      <c r="N590" s="17" t="str">
        <f>VLOOKUP(A590,'Hospitalisation Details'!A:J,7,)</f>
        <v>tier - 2</v>
      </c>
      <c r="O590" t="str">
        <f>VLOOKUP(A590,'Hospitalisation Details'!A:J,8,)</f>
        <v>tier - 2</v>
      </c>
      <c r="P590" t="str">
        <f>VLOOKUP(A590,'Hospitalisation Details'!A:J,9,)</f>
        <v>R1026</v>
      </c>
      <c r="Q590">
        <f>VLOOKUP(A590,'Data Transformation'!DZ:EA,2,)</f>
        <v>61</v>
      </c>
    </row>
    <row r="591" spans="1:17" x14ac:dyDescent="0.3">
      <c r="A591" s="20" t="str">
        <f>'Customer Names'!A591</f>
        <v>Id590</v>
      </c>
      <c r="B591" s="20" t="str">
        <f>VLOOKUP(A591,'Data Transformation'!A:D,3,)</f>
        <v>Balinsky</v>
      </c>
      <c r="C591">
        <f>VLOOKUP(A591,'Medical Examinations'!A:H,2,)</f>
        <v>19.094999999999999</v>
      </c>
      <c r="D591">
        <f>VLOOKUP(A591,'Medical Examinations'!A:H,3,)</f>
        <v>6.19</v>
      </c>
      <c r="E591" t="str">
        <f>VLOOKUP(A591,'Medical Examinations'!A:H,4,)</f>
        <v>No</v>
      </c>
      <c r="F591" t="str">
        <f>VLOOKUP(A591,'Medical Examinations'!A:H,5,)</f>
        <v>No</v>
      </c>
      <c r="G591" t="str">
        <f>VLOOKUP(A591,'Medical Examinations'!A:H,6,)</f>
        <v>No</v>
      </c>
      <c r="H591" t="str">
        <f>VLOOKUP(A591,'Medical Examinations'!A:H,7,)</f>
        <v>No major surgery</v>
      </c>
      <c r="I591" t="str">
        <f>VLOOKUP(A591,'Medical Examinations'!A:H,8,)</f>
        <v>yes</v>
      </c>
      <c r="J591" t="str">
        <f>VLOOKUP('HEALTH CARE'!C591,'Data Transformation'!BR:BS,2,)</f>
        <v>NORMAL WEIGHT</v>
      </c>
      <c r="K591" t="str">
        <f>VLOOKUP(D591,'Data Transformation'!BV:BW,2,)</f>
        <v>Prediabetes</v>
      </c>
      <c r="L591" t="str">
        <f>VLOOKUP(A591,'Hospitalisation Details'!A:J,10,)</f>
        <v>23/Sep/1989</v>
      </c>
      <c r="M591" s="17">
        <f>VLOOKUP(A591,'Hospitalisation Details'!A:J,6,)</f>
        <v>16776.3</v>
      </c>
      <c r="N591" s="17" t="str">
        <f>VLOOKUP(A591,'Hospitalisation Details'!A:J,7,)</f>
        <v>tier - 2</v>
      </c>
      <c r="O591" t="str">
        <f>VLOOKUP(A591,'Hospitalisation Details'!A:J,8,)</f>
        <v>tier - 2</v>
      </c>
      <c r="P591" t="str">
        <f>VLOOKUP(A591,'Hospitalisation Details'!A:J,9,)</f>
        <v>R1024</v>
      </c>
      <c r="Q591">
        <f>VLOOKUP(A591,'Data Transformation'!DZ:EA,2,)</f>
        <v>34</v>
      </c>
    </row>
    <row r="592" spans="1:17" x14ac:dyDescent="0.3">
      <c r="A592" s="20" t="str">
        <f>'Customer Names'!A592</f>
        <v>Id591</v>
      </c>
      <c r="B592" s="20" t="str">
        <f>VLOOKUP(A592,'Data Transformation'!A:D,3,)</f>
        <v>Reilly</v>
      </c>
      <c r="C592">
        <f>VLOOKUP(A592,'Medical Examinations'!A:H,2,)</f>
        <v>49.72</v>
      </c>
      <c r="D592">
        <f>VLOOKUP(A592,'Medical Examinations'!A:H,3,)</f>
        <v>7.71</v>
      </c>
      <c r="E592" t="str">
        <f>VLOOKUP(A592,'Medical Examinations'!A:H,4,)</f>
        <v>No</v>
      </c>
      <c r="F592" t="str">
        <f>VLOOKUP(A592,'Medical Examinations'!A:H,5,)</f>
        <v>No</v>
      </c>
      <c r="G592" t="str">
        <f>VLOOKUP(A592,'Medical Examinations'!A:H,6,)</f>
        <v>No</v>
      </c>
      <c r="H592" t="str">
        <f>VLOOKUP(A592,'Medical Examinations'!A:H,7,)</f>
        <v>No major surgery</v>
      </c>
      <c r="I592" t="str">
        <f>VLOOKUP(A592,'Medical Examinations'!A:H,8,)</f>
        <v>No</v>
      </c>
      <c r="J592" t="str">
        <f>VLOOKUP('HEALTH CARE'!C592,'Data Transformation'!BR:BS,2,)</f>
        <v>OBESITY</v>
      </c>
      <c r="K592" t="str">
        <f>VLOOKUP(D592,'Data Transformation'!BV:BW,2,)</f>
        <v>Diabetes</v>
      </c>
      <c r="L592" t="str">
        <f>VLOOKUP(A592,'Hospitalisation Details'!A:J,10,)</f>
        <v>28/Aug/1974</v>
      </c>
      <c r="M592" s="17">
        <f>VLOOKUP(A592,'Hospitalisation Details'!A:J,6,)</f>
        <v>16770.990000000002</v>
      </c>
      <c r="N592" s="17" t="str">
        <f>VLOOKUP(A592,'Hospitalisation Details'!A:J,7,)</f>
        <v>tier - 2</v>
      </c>
      <c r="O592" t="str">
        <f>VLOOKUP(A592,'Hospitalisation Details'!A:J,8,)</f>
        <v>tier - 1</v>
      </c>
      <c r="P592" t="str">
        <f>VLOOKUP(A592,'Hospitalisation Details'!A:J,9,)</f>
        <v>R1012</v>
      </c>
      <c r="Q592">
        <f>VLOOKUP(A592,'Data Transformation'!DZ:EA,2,)</f>
        <v>49</v>
      </c>
    </row>
    <row r="593" spans="1:17" x14ac:dyDescent="0.3">
      <c r="A593" s="20" t="str">
        <f>'Customer Names'!A593</f>
        <v>Id592</v>
      </c>
      <c r="B593" s="20" t="str">
        <f>VLOOKUP(A593,'Data Transformation'!A:D,3,)</f>
        <v>Johnson</v>
      </c>
      <c r="C593">
        <f>VLOOKUP(A593,'Medical Examinations'!A:H,2,)</f>
        <v>21.754999999999999</v>
      </c>
      <c r="D593">
        <f>VLOOKUP(A593,'Medical Examinations'!A:H,3,)</f>
        <v>4.63</v>
      </c>
      <c r="E593" t="str">
        <f>VLOOKUP(A593,'Medical Examinations'!A:H,4,)</f>
        <v>No</v>
      </c>
      <c r="F593" t="str">
        <f>VLOOKUP(A593,'Medical Examinations'!A:H,5,)</f>
        <v>No</v>
      </c>
      <c r="G593" t="str">
        <f>VLOOKUP(A593,'Medical Examinations'!A:H,6,)</f>
        <v>Yes</v>
      </c>
      <c r="H593">
        <f>VLOOKUP(A593,'Medical Examinations'!A:H,7,)</f>
        <v>1</v>
      </c>
      <c r="I593" t="str">
        <f>VLOOKUP(A593,'Medical Examinations'!A:H,8,)</f>
        <v>yes</v>
      </c>
      <c r="J593" t="str">
        <f>VLOOKUP('HEALTH CARE'!C593,'Data Transformation'!BR:BS,2,)</f>
        <v>NORMAL WEIGHT</v>
      </c>
      <c r="K593" t="str">
        <f>VLOOKUP(D593,'Data Transformation'!BV:BW,2,)</f>
        <v>NORMAL</v>
      </c>
      <c r="L593" t="str">
        <f>VLOOKUP(A593,'Hospitalisation Details'!A:J,10,)</f>
        <v>5/Nov/1993</v>
      </c>
      <c r="M593" s="17">
        <f>VLOOKUP(A593,'Hospitalisation Details'!A:J,6,)</f>
        <v>16657.72</v>
      </c>
      <c r="N593" s="17" t="str">
        <f>VLOOKUP(A593,'Hospitalisation Details'!A:J,7,)</f>
        <v>tier - 2</v>
      </c>
      <c r="O593" t="str">
        <f>VLOOKUP(A593,'Hospitalisation Details'!A:J,8,)</f>
        <v>tier - 1</v>
      </c>
      <c r="P593" t="str">
        <f>VLOOKUP(A593,'Hospitalisation Details'!A:J,9,)</f>
        <v>R1024</v>
      </c>
      <c r="Q593">
        <f>VLOOKUP(A593,'Data Transformation'!DZ:EA,2,)</f>
        <v>30</v>
      </c>
    </row>
    <row r="594" spans="1:17" x14ac:dyDescent="0.3">
      <c r="A594" s="20" t="str">
        <f>'Customer Names'!A594</f>
        <v>Id593</v>
      </c>
      <c r="B594" s="20" t="str">
        <f>VLOOKUP(A594,'Data Transformation'!A:D,3,)</f>
        <v>Petry</v>
      </c>
      <c r="C594">
        <f>VLOOKUP(A594,'Medical Examinations'!A:H,2,)</f>
        <v>48.39</v>
      </c>
      <c r="D594">
        <f>VLOOKUP(A594,'Medical Examinations'!A:H,3,)</f>
        <v>4.6100000000000003</v>
      </c>
      <c r="E594" t="str">
        <f>VLOOKUP(A594,'Medical Examinations'!A:H,4,)</f>
        <v>No</v>
      </c>
      <c r="F594" t="str">
        <f>VLOOKUP(A594,'Medical Examinations'!A:H,5,)</f>
        <v>No</v>
      </c>
      <c r="G594" t="str">
        <f>VLOOKUP(A594,'Medical Examinations'!A:H,6,)</f>
        <v>No</v>
      </c>
      <c r="H594" t="str">
        <f>VLOOKUP(A594,'Medical Examinations'!A:H,7,)</f>
        <v>No major surgery</v>
      </c>
      <c r="I594" t="str">
        <f>VLOOKUP(A594,'Medical Examinations'!A:H,8,)</f>
        <v>No</v>
      </c>
      <c r="J594" t="str">
        <f>VLOOKUP('HEALTH CARE'!C594,'Data Transformation'!BR:BS,2,)</f>
        <v>OBESITY</v>
      </c>
      <c r="K594" t="str">
        <f>VLOOKUP(D594,'Data Transformation'!BV:BW,2,)</f>
        <v>NORMAL</v>
      </c>
      <c r="L594" t="str">
        <f>VLOOKUP(A594,'Hospitalisation Details'!A:J,10,)</f>
        <v>25/Sep/1977</v>
      </c>
      <c r="M594" s="17">
        <f>VLOOKUP(A594,'Hospitalisation Details'!A:J,6,)</f>
        <v>16631.61</v>
      </c>
      <c r="N594" s="17" t="str">
        <f>VLOOKUP(A594,'Hospitalisation Details'!A:J,7,)</f>
        <v>tier - 2</v>
      </c>
      <c r="O594" t="str">
        <f>VLOOKUP(A594,'Hospitalisation Details'!A:J,8,)</f>
        <v>tier - 1</v>
      </c>
      <c r="P594" t="str">
        <f>VLOOKUP(A594,'Hospitalisation Details'!A:J,9,)</f>
        <v>R1012</v>
      </c>
      <c r="Q594">
        <f>VLOOKUP(A594,'Data Transformation'!DZ:EA,2,)</f>
        <v>46</v>
      </c>
    </row>
    <row r="595" spans="1:17" x14ac:dyDescent="0.3">
      <c r="A595" s="20" t="str">
        <f>'Customer Names'!A595</f>
        <v>Id594</v>
      </c>
      <c r="B595" s="20" t="str">
        <f>VLOOKUP(A595,'Data Transformation'!A:D,3,)</f>
        <v>Laleman</v>
      </c>
      <c r="C595">
        <f>VLOOKUP(A595,'Medical Examinations'!A:H,2,)</f>
        <v>47.15</v>
      </c>
      <c r="D595">
        <f>VLOOKUP(A595,'Medical Examinations'!A:H,3,)</f>
        <v>9.5299999999999994</v>
      </c>
      <c r="E595" t="str">
        <f>VLOOKUP(A595,'Medical Examinations'!A:H,4,)</f>
        <v>yes</v>
      </c>
      <c r="F595" t="str">
        <f>VLOOKUP(A595,'Medical Examinations'!A:H,5,)</f>
        <v>No</v>
      </c>
      <c r="G595" t="str">
        <f>VLOOKUP(A595,'Medical Examinations'!A:H,6,)</f>
        <v>No</v>
      </c>
      <c r="H595">
        <f>VLOOKUP(A595,'Medical Examinations'!A:H,7,)</f>
        <v>1</v>
      </c>
      <c r="I595" t="str">
        <f>VLOOKUP(A595,'Medical Examinations'!A:H,8,)</f>
        <v>No</v>
      </c>
      <c r="J595" t="str">
        <f>VLOOKUP('HEALTH CARE'!C595,'Data Transformation'!BR:BS,2,)</f>
        <v>OBESITY</v>
      </c>
      <c r="K595" t="str">
        <f>VLOOKUP(D595,'Data Transformation'!BV:BW,2,)</f>
        <v>Diabetes</v>
      </c>
      <c r="L595" t="str">
        <f>VLOOKUP(A595,'Hospitalisation Details'!A:J,10,)</f>
        <v>24/Jul/1975</v>
      </c>
      <c r="M595" s="17">
        <f>VLOOKUP(A595,'Hospitalisation Details'!A:J,6,)</f>
        <v>16602.18</v>
      </c>
      <c r="N595" s="17" t="str">
        <f>VLOOKUP(A595,'Hospitalisation Details'!A:J,7,)</f>
        <v>tier - 2</v>
      </c>
      <c r="O595" t="str">
        <f>VLOOKUP(A595,'Hospitalisation Details'!A:J,8,)</f>
        <v>tier - 1</v>
      </c>
      <c r="P595" t="str">
        <f>VLOOKUP(A595,'Hospitalisation Details'!A:J,9,)</f>
        <v>R1026</v>
      </c>
      <c r="Q595">
        <f>VLOOKUP(A595,'Data Transformation'!DZ:EA,2,)</f>
        <v>48</v>
      </c>
    </row>
    <row r="596" spans="1:17" x14ac:dyDescent="0.3">
      <c r="A596" s="20" t="str">
        <f>'Customer Names'!A596</f>
        <v>Id595</v>
      </c>
      <c r="B596" s="20" t="str">
        <f>VLOOKUP(A596,'Data Transformation'!A:D,3,)</f>
        <v>Colby</v>
      </c>
      <c r="C596">
        <f>VLOOKUP(A596,'Medical Examinations'!A:H,2,)</f>
        <v>47.59</v>
      </c>
      <c r="D596">
        <f>VLOOKUP(A596,'Medical Examinations'!A:H,3,)</f>
        <v>11.43</v>
      </c>
      <c r="E596" t="str">
        <f>VLOOKUP(A596,'Medical Examinations'!A:H,4,)</f>
        <v>yes</v>
      </c>
      <c r="F596" t="str">
        <f>VLOOKUP(A596,'Medical Examinations'!A:H,5,)</f>
        <v>No</v>
      </c>
      <c r="G596" t="str">
        <f>VLOOKUP(A596,'Medical Examinations'!A:H,6,)</f>
        <v>No</v>
      </c>
      <c r="H596">
        <f>VLOOKUP(A596,'Medical Examinations'!A:H,7,)</f>
        <v>2</v>
      </c>
      <c r="I596" t="str">
        <f>VLOOKUP(A596,'Medical Examinations'!A:H,8,)</f>
        <v>No</v>
      </c>
      <c r="J596" t="str">
        <f>VLOOKUP('HEALTH CARE'!C596,'Data Transformation'!BR:BS,2,)</f>
        <v>OBESITY</v>
      </c>
      <c r="K596" t="str">
        <f>VLOOKUP(D596,'Data Transformation'!BV:BW,2,)</f>
        <v>Diabetes</v>
      </c>
      <c r="L596" t="str">
        <f>VLOOKUP(A596,'Hospitalisation Details'!A:J,10,)</f>
        <v>10/Jul/1970</v>
      </c>
      <c r="M596" s="17">
        <f>VLOOKUP(A596,'Hospitalisation Details'!A:J,6,)</f>
        <v>16600.16</v>
      </c>
      <c r="N596" s="17" t="str">
        <f>VLOOKUP(A596,'Hospitalisation Details'!A:J,7,)</f>
        <v>tier - 2</v>
      </c>
      <c r="O596" t="str">
        <f>VLOOKUP(A596,'Hospitalisation Details'!A:J,8,)</f>
        <v>tier - 2</v>
      </c>
      <c r="P596" t="str">
        <f>VLOOKUP(A596,'Hospitalisation Details'!A:J,9,)</f>
        <v>R1011</v>
      </c>
      <c r="Q596">
        <f>VLOOKUP(A596,'Data Transformation'!DZ:EA,2,)</f>
        <v>53</v>
      </c>
    </row>
    <row r="597" spans="1:17" x14ac:dyDescent="0.3">
      <c r="A597" s="20" t="str">
        <f>'Customer Names'!A597</f>
        <v>Id596</v>
      </c>
      <c r="B597" s="20" t="str">
        <f>VLOOKUP(A597,'Data Transformation'!A:D,3,)</f>
        <v>Wathke</v>
      </c>
      <c r="C597">
        <f>VLOOKUP(A597,'Medical Examinations'!A:H,2,)</f>
        <v>39.81</v>
      </c>
      <c r="D597">
        <f>VLOOKUP(A597,'Medical Examinations'!A:H,3,)</f>
        <v>7.65</v>
      </c>
      <c r="E597" t="str">
        <f>VLOOKUP(A597,'Medical Examinations'!A:H,4,)</f>
        <v>yes</v>
      </c>
      <c r="F597" t="str">
        <f>VLOOKUP(A597,'Medical Examinations'!A:H,5,)</f>
        <v>No</v>
      </c>
      <c r="G597" t="str">
        <f>VLOOKUP(A597,'Medical Examinations'!A:H,6,)</f>
        <v>Yes</v>
      </c>
      <c r="H597">
        <f>VLOOKUP(A597,'Medical Examinations'!A:H,7,)</f>
        <v>1</v>
      </c>
      <c r="I597" t="str">
        <f>VLOOKUP(A597,'Medical Examinations'!A:H,8,)</f>
        <v>No</v>
      </c>
      <c r="J597" t="str">
        <f>VLOOKUP('HEALTH CARE'!C597,'Data Transformation'!BR:BS,2,)</f>
        <v>OBESITY</v>
      </c>
      <c r="K597" t="str">
        <f>VLOOKUP(D597,'Data Transformation'!BV:BW,2,)</f>
        <v>Diabetes</v>
      </c>
      <c r="L597" t="str">
        <f>VLOOKUP(A597,'Hospitalisation Details'!A:J,10,)</f>
        <v>25/Jun/1963</v>
      </c>
      <c r="M597" s="17">
        <f>VLOOKUP(A597,'Hospitalisation Details'!A:J,6,)</f>
        <v>16587.96</v>
      </c>
      <c r="N597" s="17" t="str">
        <f>VLOOKUP(A597,'Hospitalisation Details'!A:J,7,)</f>
        <v>tier - 2</v>
      </c>
      <c r="O597" t="str">
        <f>VLOOKUP(A597,'Hospitalisation Details'!A:J,8,)</f>
        <v>tier - 2</v>
      </c>
      <c r="P597" t="str">
        <f>VLOOKUP(A597,'Hospitalisation Details'!A:J,9,)</f>
        <v>R1023</v>
      </c>
      <c r="Q597">
        <f>VLOOKUP(A597,'Data Transformation'!DZ:EA,2,)</f>
        <v>60</v>
      </c>
    </row>
    <row r="598" spans="1:17" x14ac:dyDescent="0.3">
      <c r="A598" s="20" t="str">
        <f>'Customer Names'!A598</f>
        <v>Id597</v>
      </c>
      <c r="B598" s="20" t="str">
        <f>VLOOKUP(A598,'Data Transformation'!A:D,3,)</f>
        <v>Daly</v>
      </c>
      <c r="C598">
        <f>VLOOKUP(A598,'Medical Examinations'!A:H,2,)</f>
        <v>31.02</v>
      </c>
      <c r="D598">
        <f>VLOOKUP(A598,'Medical Examinations'!A:H,3,)</f>
        <v>5.87</v>
      </c>
      <c r="E598" t="str">
        <f>VLOOKUP(A598,'Medical Examinations'!A:H,4,)</f>
        <v>yes</v>
      </c>
      <c r="F598" t="str">
        <f>VLOOKUP(A598,'Medical Examinations'!A:H,5,)</f>
        <v>No</v>
      </c>
      <c r="G598" t="str">
        <f>VLOOKUP(A598,'Medical Examinations'!A:H,6,)</f>
        <v>No</v>
      </c>
      <c r="H598" t="str">
        <f>VLOOKUP(A598,'Medical Examinations'!A:H,7,)</f>
        <v>No major surgery</v>
      </c>
      <c r="I598" t="str">
        <f>VLOOKUP(A598,'Medical Examinations'!A:H,8,)</f>
        <v>No</v>
      </c>
      <c r="J598" t="str">
        <f>VLOOKUP('HEALTH CARE'!C598,'Data Transformation'!BR:BS,2,)</f>
        <v>OBESITY</v>
      </c>
      <c r="K598" t="str">
        <f>VLOOKUP(D598,'Data Transformation'!BV:BW,2,)</f>
        <v>Prediabetes</v>
      </c>
      <c r="L598" t="str">
        <f>VLOOKUP(A598,'Hospitalisation Details'!A:J,10,)</f>
        <v>25/Jun/2001</v>
      </c>
      <c r="M598" s="17">
        <f>VLOOKUP(A598,'Hospitalisation Details'!A:J,6,)</f>
        <v>16586.5</v>
      </c>
      <c r="N598" s="17" t="str">
        <f>VLOOKUP(A598,'Hospitalisation Details'!A:J,7,)</f>
        <v>tier - 2</v>
      </c>
      <c r="O598" t="str">
        <f>VLOOKUP(A598,'Hospitalisation Details'!A:J,8,)</f>
        <v>tier - 1</v>
      </c>
      <c r="P598" t="str">
        <f>VLOOKUP(A598,'Hospitalisation Details'!A:J,9,)</f>
        <v>R1013</v>
      </c>
      <c r="Q598">
        <f>VLOOKUP(A598,'Data Transformation'!DZ:EA,2,)</f>
        <v>22</v>
      </c>
    </row>
    <row r="599" spans="1:17" x14ac:dyDescent="0.3">
      <c r="A599" s="20" t="str">
        <f>'Customer Names'!A599</f>
        <v>Id598</v>
      </c>
      <c r="B599" s="20" t="str">
        <f>VLOOKUP(A599,'Data Transformation'!A:D,3,)</f>
        <v>Dillon</v>
      </c>
      <c r="C599">
        <f>VLOOKUP(A599,'Medical Examinations'!A:H,2,)</f>
        <v>24.75</v>
      </c>
      <c r="D599">
        <f>VLOOKUP(A599,'Medical Examinations'!A:H,3,)</f>
        <v>4.3600000000000003</v>
      </c>
      <c r="E599" t="str">
        <f>VLOOKUP(A599,'Medical Examinations'!A:H,4,)</f>
        <v>yes</v>
      </c>
      <c r="F599" t="str">
        <f>VLOOKUP(A599,'Medical Examinations'!A:H,5,)</f>
        <v>No</v>
      </c>
      <c r="G599" t="str">
        <f>VLOOKUP(A599,'Medical Examinations'!A:H,6,)</f>
        <v>No</v>
      </c>
      <c r="H599">
        <f>VLOOKUP(A599,'Medical Examinations'!A:H,7,)</f>
        <v>1</v>
      </c>
      <c r="I599" t="str">
        <f>VLOOKUP(A599,'Medical Examinations'!A:H,8,)</f>
        <v>yes</v>
      </c>
      <c r="J599" t="str">
        <f>VLOOKUP('HEALTH CARE'!C599,'Data Transformation'!BR:BS,2,)</f>
        <v>NORMAL WEIGHT</v>
      </c>
      <c r="K599" t="str">
        <f>VLOOKUP(D599,'Data Transformation'!BV:BW,2,)</f>
        <v>NORMAL</v>
      </c>
      <c r="L599" t="str">
        <f>VLOOKUP(A599,'Hospitalisation Details'!A:J,10,)</f>
        <v>23/Dec/1995</v>
      </c>
      <c r="M599" s="17">
        <f>VLOOKUP(A599,'Hospitalisation Details'!A:J,6,)</f>
        <v>16577.78</v>
      </c>
      <c r="N599" s="17" t="str">
        <f>VLOOKUP(A599,'Hospitalisation Details'!A:J,7,)</f>
        <v>tier - 2</v>
      </c>
      <c r="O599" t="str">
        <f>VLOOKUP(A599,'Hospitalisation Details'!A:J,8,)</f>
        <v>tier - 1</v>
      </c>
      <c r="P599" t="str">
        <f>VLOOKUP(A599,'Hospitalisation Details'!A:J,9,)</f>
        <v>R1013</v>
      </c>
      <c r="Q599">
        <f>VLOOKUP(A599,'Data Transformation'!DZ:EA,2,)</f>
        <v>28</v>
      </c>
    </row>
    <row r="600" spans="1:17" x14ac:dyDescent="0.3">
      <c r="A600" s="20" t="str">
        <f>'Customer Names'!A600</f>
        <v>Id599</v>
      </c>
      <c r="B600" s="20" t="str">
        <f>VLOOKUP(A600,'Data Transformation'!A:D,3,)</f>
        <v>Pontes</v>
      </c>
      <c r="C600">
        <f>VLOOKUP(A600,'Medical Examinations'!A:H,2,)</f>
        <v>30.114999999999998</v>
      </c>
      <c r="D600">
        <f>VLOOKUP(A600,'Medical Examinations'!A:H,3,)</f>
        <v>10.119999999999999</v>
      </c>
      <c r="E600" t="str">
        <f>VLOOKUP(A600,'Medical Examinations'!A:H,4,)</f>
        <v>No</v>
      </c>
      <c r="F600" t="str">
        <f>VLOOKUP(A600,'Medical Examinations'!A:H,5,)</f>
        <v>No</v>
      </c>
      <c r="G600" t="str">
        <f>VLOOKUP(A600,'Medical Examinations'!A:H,6,)</f>
        <v>No</v>
      </c>
      <c r="H600">
        <f>VLOOKUP(A600,'Medical Examinations'!A:H,7,)</f>
        <v>3</v>
      </c>
      <c r="I600" t="str">
        <f>VLOOKUP(A600,'Medical Examinations'!A:H,8,)</f>
        <v>No</v>
      </c>
      <c r="J600" t="str">
        <f>VLOOKUP('HEALTH CARE'!C600,'Data Transformation'!BR:BS,2,)</f>
        <v>OBESITY</v>
      </c>
      <c r="K600" t="str">
        <f>VLOOKUP(D600,'Data Transformation'!BV:BW,2,)</f>
        <v>Diabetes</v>
      </c>
      <c r="L600" t="str">
        <f>VLOOKUP(A600,'Hospitalisation Details'!A:J,10,)</f>
        <v>10/Oct/1958</v>
      </c>
      <c r="M600" s="17">
        <f>VLOOKUP(A600,'Hospitalisation Details'!A:J,6,)</f>
        <v>16455.71</v>
      </c>
      <c r="N600" s="17" t="str">
        <f>VLOOKUP(A600,'Hospitalisation Details'!A:J,7,)</f>
        <v>tier - 2</v>
      </c>
      <c r="O600" t="str">
        <f>VLOOKUP(A600,'Hospitalisation Details'!A:J,8,)</f>
        <v>tier - 2</v>
      </c>
      <c r="P600" t="str">
        <f>VLOOKUP(A600,'Hospitalisation Details'!A:J,9,)</f>
        <v>R1012</v>
      </c>
      <c r="Q600">
        <f>VLOOKUP(A600,'Data Transformation'!DZ:EA,2,)</f>
        <v>65</v>
      </c>
    </row>
    <row r="601" spans="1:17" x14ac:dyDescent="0.3">
      <c r="A601" s="20" t="str">
        <f>'Customer Names'!A601</f>
        <v>Id600</v>
      </c>
      <c r="B601" s="20" t="str">
        <f>VLOOKUP(A601,'Data Transformation'!A:D,3,)</f>
        <v>Spies</v>
      </c>
      <c r="C601">
        <f>VLOOKUP(A601,'Medical Examinations'!A:H,2,)</f>
        <v>26.03</v>
      </c>
      <c r="D601">
        <f>VLOOKUP(A601,'Medical Examinations'!A:H,3,)</f>
        <v>4.01</v>
      </c>
      <c r="E601" t="str">
        <f>VLOOKUP(A601,'Medical Examinations'!A:H,4,)</f>
        <v>No</v>
      </c>
      <c r="F601" t="str">
        <f>VLOOKUP(A601,'Medical Examinations'!A:H,5,)</f>
        <v>No</v>
      </c>
      <c r="G601" t="str">
        <f>VLOOKUP(A601,'Medical Examinations'!A:H,6,)</f>
        <v>Yes</v>
      </c>
      <c r="H601">
        <f>VLOOKUP(A601,'Medical Examinations'!A:H,7,)</f>
        <v>1</v>
      </c>
      <c r="I601" t="str">
        <f>VLOOKUP(A601,'Medical Examinations'!A:H,8,)</f>
        <v>yes</v>
      </c>
      <c r="J601" t="str">
        <f>VLOOKUP('HEALTH CARE'!C601,'Data Transformation'!BR:BS,2,)</f>
        <v>OVER WEIGHT</v>
      </c>
      <c r="K601" t="str">
        <f>VLOOKUP(D601,'Data Transformation'!BV:BW,2,)</f>
        <v>NORMAL</v>
      </c>
      <c r="L601" t="str">
        <f>VLOOKUP(A601,'Hospitalisation Details'!A:J,10,)</f>
        <v>20/Dec/2003</v>
      </c>
      <c r="M601" s="17">
        <f>VLOOKUP(A601,'Hospitalisation Details'!A:J,6,)</f>
        <v>16450.89</v>
      </c>
      <c r="N601" s="17" t="str">
        <f>VLOOKUP(A601,'Hospitalisation Details'!A:J,7,)</f>
        <v>tier - 2</v>
      </c>
      <c r="O601" t="str">
        <f>VLOOKUP(A601,'Hospitalisation Details'!A:J,8,)</f>
        <v>tier - 1</v>
      </c>
      <c r="P601" t="str">
        <f>VLOOKUP(A601,'Hospitalisation Details'!A:J,9,)</f>
        <v>R1012</v>
      </c>
      <c r="Q601">
        <f>VLOOKUP(A601,'Data Transformation'!DZ:EA,2,)</f>
        <v>20</v>
      </c>
    </row>
    <row r="602" spans="1:17" x14ac:dyDescent="0.3">
      <c r="A602" s="20" t="str">
        <f>'Customer Names'!A602</f>
        <v>Id601</v>
      </c>
      <c r="B602" s="20" t="str">
        <f>VLOOKUP(A602,'Data Transformation'!A:D,3,)</f>
        <v>Greig</v>
      </c>
      <c r="C602">
        <f>VLOOKUP(A602,'Medical Examinations'!A:H,2,)</f>
        <v>20.045000000000002</v>
      </c>
      <c r="D602">
        <f>VLOOKUP(A602,'Medical Examinations'!A:H,3,)</f>
        <v>4.7699999999999996</v>
      </c>
      <c r="E602" t="str">
        <f>VLOOKUP(A602,'Medical Examinations'!A:H,4,)</f>
        <v>yes</v>
      </c>
      <c r="F602" t="str">
        <f>VLOOKUP(A602,'Medical Examinations'!A:H,5,)</f>
        <v>No</v>
      </c>
      <c r="G602" t="str">
        <f>VLOOKUP(A602,'Medical Examinations'!A:H,6,)</f>
        <v>No</v>
      </c>
      <c r="H602">
        <f>VLOOKUP(A602,'Medical Examinations'!A:H,7,)</f>
        <v>1</v>
      </c>
      <c r="I602" t="str">
        <f>VLOOKUP(A602,'Medical Examinations'!A:H,8,)</f>
        <v>yes</v>
      </c>
      <c r="J602" t="str">
        <f>VLOOKUP('HEALTH CARE'!C602,'Data Transformation'!BR:BS,2,)</f>
        <v>NORMAL WEIGHT</v>
      </c>
      <c r="K602" t="str">
        <f>VLOOKUP(D602,'Data Transformation'!BV:BW,2,)</f>
        <v>NORMAL</v>
      </c>
      <c r="L602" t="str">
        <f>VLOOKUP(A602,'Hospitalisation Details'!A:J,10,)</f>
        <v>28/Sep/1995</v>
      </c>
      <c r="M602" s="17">
        <f>VLOOKUP(A602,'Hospitalisation Details'!A:J,6,)</f>
        <v>16420.490000000002</v>
      </c>
      <c r="N602" s="17" t="str">
        <f>VLOOKUP(A602,'Hospitalisation Details'!A:J,7,)</f>
        <v>tier - 2</v>
      </c>
      <c r="O602" t="str">
        <f>VLOOKUP(A602,'Hospitalisation Details'!A:J,8,)</f>
        <v>tier - 3</v>
      </c>
      <c r="P602" t="str">
        <f>VLOOKUP(A602,'Hospitalisation Details'!A:J,9,)</f>
        <v>R1012</v>
      </c>
      <c r="Q602">
        <f>VLOOKUP(A602,'Data Transformation'!DZ:EA,2,)</f>
        <v>28</v>
      </c>
    </row>
    <row r="603" spans="1:17" x14ac:dyDescent="0.3">
      <c r="A603" s="20" t="str">
        <f>'Customer Names'!A603</f>
        <v>Id602</v>
      </c>
      <c r="B603" s="20" t="str">
        <f>VLOOKUP(A603,'Data Transformation'!A:D,3,)</f>
        <v>Scott</v>
      </c>
      <c r="C603">
        <f>VLOOKUP(A603,'Medical Examinations'!A:H,2,)</f>
        <v>40.24</v>
      </c>
      <c r="D603">
        <f>VLOOKUP(A603,'Medical Examinations'!A:H,3,)</f>
        <v>6.83</v>
      </c>
      <c r="E603" t="str">
        <f>VLOOKUP(A603,'Medical Examinations'!A:H,4,)</f>
        <v>No</v>
      </c>
      <c r="F603" t="str">
        <f>VLOOKUP(A603,'Medical Examinations'!A:H,5,)</f>
        <v>No</v>
      </c>
      <c r="G603" t="str">
        <f>VLOOKUP(A603,'Medical Examinations'!A:H,6,)</f>
        <v>No</v>
      </c>
      <c r="H603" t="str">
        <f>VLOOKUP(A603,'Medical Examinations'!A:H,7,)</f>
        <v>No major surgery</v>
      </c>
      <c r="I603" t="str">
        <f>VLOOKUP(A603,'Medical Examinations'!A:H,8,)</f>
        <v>No</v>
      </c>
      <c r="J603" t="str">
        <f>VLOOKUP('HEALTH CARE'!C603,'Data Transformation'!BR:BS,2,)</f>
        <v>OBESITY</v>
      </c>
      <c r="K603" t="str">
        <f>VLOOKUP(D603,'Data Transformation'!BV:BW,2,)</f>
        <v>Diabetes</v>
      </c>
      <c r="L603" t="str">
        <f>VLOOKUP(A603,'Hospitalisation Details'!A:J,10,)</f>
        <v>5/Dec/1965</v>
      </c>
      <c r="M603" s="17">
        <f>VLOOKUP(A603,'Hospitalisation Details'!A:J,6,)</f>
        <v>16351.42</v>
      </c>
      <c r="N603" s="17" t="str">
        <f>VLOOKUP(A603,'Hospitalisation Details'!A:J,7,)</f>
        <v>tier - 2</v>
      </c>
      <c r="O603" t="str">
        <f>VLOOKUP(A603,'Hospitalisation Details'!A:J,8,)</f>
        <v>tier - 3</v>
      </c>
      <c r="P603" t="str">
        <f>VLOOKUP(A603,'Hospitalisation Details'!A:J,9,)</f>
        <v>R1026</v>
      </c>
      <c r="Q603">
        <f>VLOOKUP(A603,'Data Transformation'!DZ:EA,2,)</f>
        <v>58</v>
      </c>
    </row>
    <row r="604" spans="1:17" x14ac:dyDescent="0.3">
      <c r="A604" s="20" t="str">
        <f>'Customer Names'!A604</f>
        <v>Id603</v>
      </c>
      <c r="B604" s="20" t="str">
        <f>VLOOKUP(A604,'Data Transformation'!A:D,3,)</f>
        <v>Erlandson</v>
      </c>
      <c r="C604">
        <f>VLOOKUP(A604,'Medical Examinations'!A:H,2,)</f>
        <v>43.15</v>
      </c>
      <c r="D604">
        <f>VLOOKUP(A604,'Medical Examinations'!A:H,3,)</f>
        <v>6.14</v>
      </c>
      <c r="E604" t="str">
        <f>VLOOKUP(A604,'Medical Examinations'!A:H,4,)</f>
        <v>yes</v>
      </c>
      <c r="F604" t="str">
        <f>VLOOKUP(A604,'Medical Examinations'!A:H,5,)</f>
        <v>No</v>
      </c>
      <c r="G604" t="str">
        <f>VLOOKUP(A604,'Medical Examinations'!A:H,6,)</f>
        <v>Yes</v>
      </c>
      <c r="H604">
        <f>VLOOKUP(A604,'Medical Examinations'!A:H,7,)</f>
        <v>1</v>
      </c>
      <c r="I604" t="str">
        <f>VLOOKUP(A604,'Medical Examinations'!A:H,8,)</f>
        <v>No</v>
      </c>
      <c r="J604" t="str">
        <f>VLOOKUP('HEALTH CARE'!C604,'Data Transformation'!BR:BS,2,)</f>
        <v>OBESITY</v>
      </c>
      <c r="K604" t="str">
        <f>VLOOKUP(D604,'Data Transformation'!BV:BW,2,)</f>
        <v>Prediabetes</v>
      </c>
      <c r="L604" t="str">
        <f>VLOOKUP(A604,'Hospitalisation Details'!A:J,10,)</f>
        <v>8/Aug/1969</v>
      </c>
      <c r="M604" s="17">
        <f>VLOOKUP(A604,'Hospitalisation Details'!A:J,6,)</f>
        <v>16311.05</v>
      </c>
      <c r="N604" s="17" t="str">
        <f>VLOOKUP(A604,'Hospitalisation Details'!A:J,7,)</f>
        <v>tier - 2</v>
      </c>
      <c r="O604" t="str">
        <f>VLOOKUP(A604,'Hospitalisation Details'!A:J,8,)</f>
        <v>tier - 3</v>
      </c>
      <c r="P604" t="str">
        <f>VLOOKUP(A604,'Hospitalisation Details'!A:J,9,)</f>
        <v>R1026</v>
      </c>
      <c r="Q604">
        <f>VLOOKUP(A604,'Data Transformation'!DZ:EA,2,)</f>
        <v>54</v>
      </c>
    </row>
    <row r="605" spans="1:17" x14ac:dyDescent="0.3">
      <c r="A605" s="20" t="str">
        <f>'Customer Names'!A605</f>
        <v>Id604</v>
      </c>
      <c r="B605" s="20" t="str">
        <f>VLOOKUP(A605,'Data Transformation'!A:D,3,)</f>
        <v>Autrey</v>
      </c>
      <c r="C605">
        <f>VLOOKUP(A605,'Medical Examinations'!A:H,2,)</f>
        <v>27.7</v>
      </c>
      <c r="D605">
        <f>VLOOKUP(A605,'Medical Examinations'!A:H,3,)</f>
        <v>5.6</v>
      </c>
      <c r="E605" t="str">
        <f>VLOOKUP(A605,'Medical Examinations'!A:H,4,)</f>
        <v>No</v>
      </c>
      <c r="F605" t="str">
        <f>VLOOKUP(A605,'Medical Examinations'!A:H,5,)</f>
        <v>No</v>
      </c>
      <c r="G605" t="str">
        <f>VLOOKUP(A605,'Medical Examinations'!A:H,6,)</f>
        <v>Yes</v>
      </c>
      <c r="H605">
        <f>VLOOKUP(A605,'Medical Examinations'!A:H,7,)</f>
        <v>1</v>
      </c>
      <c r="I605" t="str">
        <f>VLOOKUP(A605,'Medical Examinations'!A:H,8,)</f>
        <v>yes</v>
      </c>
      <c r="J605" t="str">
        <f>VLOOKUP('HEALTH CARE'!C605,'Data Transformation'!BR:BS,2,)</f>
        <v>OVER WEIGHT</v>
      </c>
      <c r="K605" t="str">
        <f>VLOOKUP(D605,'Data Transformation'!BV:BW,2,)</f>
        <v>NORMAL</v>
      </c>
      <c r="L605" t="str">
        <f>VLOOKUP(A605,'Hospitalisation Details'!A:J,10,)</f>
        <v>24/Aug/2003</v>
      </c>
      <c r="M605" s="17">
        <f>VLOOKUP(A605,'Hospitalisation Details'!A:J,6,)</f>
        <v>16297.85</v>
      </c>
      <c r="N605" s="17" t="str">
        <f>VLOOKUP(A605,'Hospitalisation Details'!A:J,7,)</f>
        <v>tier - 2</v>
      </c>
      <c r="O605" t="str">
        <f>VLOOKUP(A605,'Hospitalisation Details'!A:J,8,)</f>
        <v>tier - 3</v>
      </c>
      <c r="P605" t="str">
        <f>VLOOKUP(A605,'Hospitalisation Details'!A:J,9,)</f>
        <v>R1011</v>
      </c>
      <c r="Q605">
        <f>VLOOKUP(A605,'Data Transformation'!DZ:EA,2,)</f>
        <v>20</v>
      </c>
    </row>
    <row r="606" spans="1:17" x14ac:dyDescent="0.3">
      <c r="A606" s="20" t="str">
        <f>'Customer Names'!A606</f>
        <v>Id605</v>
      </c>
      <c r="B606" s="20" t="str">
        <f>VLOOKUP(A606,'Data Transformation'!A:D,3,)</f>
        <v>Alleman</v>
      </c>
      <c r="C606">
        <f>VLOOKUP(A606,'Medical Examinations'!A:H,2,)</f>
        <v>45.68</v>
      </c>
      <c r="D606">
        <f>VLOOKUP(A606,'Medical Examinations'!A:H,3,)</f>
        <v>4.8</v>
      </c>
      <c r="E606" t="str">
        <f>VLOOKUP(A606,'Medical Examinations'!A:H,4,)</f>
        <v>No</v>
      </c>
      <c r="F606" t="str">
        <f>VLOOKUP(A606,'Medical Examinations'!A:H,5,)</f>
        <v>No</v>
      </c>
      <c r="G606" t="str">
        <f>VLOOKUP(A606,'Medical Examinations'!A:H,6,)</f>
        <v>No</v>
      </c>
      <c r="H606">
        <f>VLOOKUP(A606,'Medical Examinations'!A:H,7,)</f>
        <v>2</v>
      </c>
      <c r="I606" t="str">
        <f>VLOOKUP(A606,'Medical Examinations'!A:H,8,)</f>
        <v>No</v>
      </c>
      <c r="J606" t="str">
        <f>VLOOKUP('HEALTH CARE'!C606,'Data Transformation'!BR:BS,2,)</f>
        <v>OBESITY</v>
      </c>
      <c r="K606" t="str">
        <f>VLOOKUP(D606,'Data Transformation'!BV:BW,2,)</f>
        <v>NORMAL</v>
      </c>
      <c r="L606" t="str">
        <f>VLOOKUP(A606,'Hospitalisation Details'!A:J,10,)</f>
        <v>30/Jul/1972</v>
      </c>
      <c r="M606" s="17">
        <f>VLOOKUP(A606,'Hospitalisation Details'!A:J,6,)</f>
        <v>16267.32</v>
      </c>
      <c r="N606" s="17" t="str">
        <f>VLOOKUP(A606,'Hospitalisation Details'!A:J,7,)</f>
        <v>tier - 2</v>
      </c>
      <c r="O606" t="str">
        <f>VLOOKUP(A606,'Hospitalisation Details'!A:J,8,)</f>
        <v>tier - 2</v>
      </c>
      <c r="P606" t="str">
        <f>VLOOKUP(A606,'Hospitalisation Details'!A:J,9,)</f>
        <v>R1023</v>
      </c>
      <c r="Q606">
        <f>VLOOKUP(A606,'Data Transformation'!DZ:EA,2,)</f>
        <v>51</v>
      </c>
    </row>
    <row r="607" spans="1:17" x14ac:dyDescent="0.3">
      <c r="A607" s="20" t="str">
        <f>'Customer Names'!A607</f>
        <v>Id606</v>
      </c>
      <c r="B607" s="20" t="str">
        <f>VLOOKUP(A607,'Data Transformation'!A:D,3,)</f>
        <v>Michalski</v>
      </c>
      <c r="C607">
        <f>VLOOKUP(A607,'Medical Examinations'!A:H,2,)</f>
        <v>27.3</v>
      </c>
      <c r="D607">
        <f>VLOOKUP(A607,'Medical Examinations'!A:H,3,)</f>
        <v>11.89</v>
      </c>
      <c r="E607" t="str">
        <f>VLOOKUP(A607,'Medical Examinations'!A:H,4,)</f>
        <v>No</v>
      </c>
      <c r="F607" t="str">
        <f>VLOOKUP(A607,'Medical Examinations'!A:H,5,)</f>
        <v>No</v>
      </c>
      <c r="G607" t="str">
        <f>VLOOKUP(A607,'Medical Examinations'!A:H,6,)</f>
        <v>No</v>
      </c>
      <c r="H607" t="str">
        <f>VLOOKUP(A607,'Medical Examinations'!A:H,7,)</f>
        <v>No major surgery</v>
      </c>
      <c r="I607" t="str">
        <f>VLOOKUP(A607,'Medical Examinations'!A:H,8,)</f>
        <v>yes</v>
      </c>
      <c r="J607" t="str">
        <f>VLOOKUP('HEALTH CARE'!C607,'Data Transformation'!BR:BS,2,)</f>
        <v>OVER WEIGHT</v>
      </c>
      <c r="K607" t="str">
        <f>VLOOKUP(D607,'Data Transformation'!BV:BW,2,)</f>
        <v>Diabetes</v>
      </c>
      <c r="L607" t="str">
        <f>VLOOKUP(A607,'Hospitalisation Details'!A:J,10,)</f>
        <v>8/Sep/2002</v>
      </c>
      <c r="M607" s="17">
        <f>VLOOKUP(A607,'Hospitalisation Details'!A:J,6,)</f>
        <v>16232.85</v>
      </c>
      <c r="N607" s="17" t="str">
        <f>VLOOKUP(A607,'Hospitalisation Details'!A:J,7,)</f>
        <v>tier - 2</v>
      </c>
      <c r="O607" t="str">
        <f>VLOOKUP(A607,'Hospitalisation Details'!A:J,8,)</f>
        <v>tier - 1</v>
      </c>
      <c r="P607" t="str">
        <f>VLOOKUP(A607,'Hospitalisation Details'!A:J,9,)</f>
        <v>R1011</v>
      </c>
      <c r="Q607">
        <f>VLOOKUP(A607,'Data Transformation'!DZ:EA,2,)</f>
        <v>21</v>
      </c>
    </row>
    <row r="608" spans="1:17" x14ac:dyDescent="0.3">
      <c r="A608" s="20" t="str">
        <f>'Customer Names'!A608</f>
        <v>Id607</v>
      </c>
      <c r="B608" s="20" t="str">
        <f>VLOOKUP(A608,'Data Transformation'!A:D,3,)</f>
        <v>Grillo</v>
      </c>
      <c r="C608">
        <f>VLOOKUP(A608,'Medical Examinations'!A:H,2,)</f>
        <v>54.45</v>
      </c>
      <c r="D608">
        <f>VLOOKUP(A608,'Medical Examinations'!A:H,3,)</f>
        <v>4.7300000000000004</v>
      </c>
      <c r="E608" t="str">
        <f>VLOOKUP(A608,'Medical Examinations'!A:H,4,)</f>
        <v>yes</v>
      </c>
      <c r="F608" t="str">
        <f>VLOOKUP(A608,'Medical Examinations'!A:H,5,)</f>
        <v>No</v>
      </c>
      <c r="G608" t="str">
        <f>VLOOKUP(A608,'Medical Examinations'!A:H,6,)</f>
        <v>No</v>
      </c>
      <c r="H608">
        <f>VLOOKUP(A608,'Medical Examinations'!A:H,7,)</f>
        <v>1</v>
      </c>
      <c r="I608" t="str">
        <f>VLOOKUP(A608,'Medical Examinations'!A:H,8,)</f>
        <v>No</v>
      </c>
      <c r="J608" t="str">
        <f>VLOOKUP('HEALTH CARE'!C608,'Data Transformation'!BR:BS,2,)</f>
        <v>OBESITY</v>
      </c>
      <c r="K608" t="str">
        <f>VLOOKUP(D608,'Data Transformation'!BV:BW,2,)</f>
        <v>NORMAL</v>
      </c>
      <c r="L608" t="str">
        <f>VLOOKUP(A608,'Hospitalisation Details'!A:J,10,)</f>
        <v>21/Aug/1988</v>
      </c>
      <c r="M608" s="17">
        <f>VLOOKUP(A608,'Hospitalisation Details'!A:J,6,)</f>
        <v>16205.88</v>
      </c>
      <c r="N608" s="17" t="str">
        <f>VLOOKUP(A608,'Hospitalisation Details'!A:J,7,)</f>
        <v>tier - 2</v>
      </c>
      <c r="O608" t="str">
        <f>VLOOKUP(A608,'Hospitalisation Details'!A:J,8,)</f>
        <v>tier - 1</v>
      </c>
      <c r="P608" t="str">
        <f>VLOOKUP(A608,'Hospitalisation Details'!A:J,9,)</f>
        <v>R1012</v>
      </c>
      <c r="Q608">
        <f>VLOOKUP(A608,'Data Transformation'!DZ:EA,2,)</f>
        <v>35</v>
      </c>
    </row>
    <row r="609" spans="1:17" x14ac:dyDescent="0.3">
      <c r="A609" s="20" t="str">
        <f>'Customer Names'!A609</f>
        <v>Id608</v>
      </c>
      <c r="B609" s="20" t="str">
        <f>VLOOKUP(A609,'Data Transformation'!A:D,3,)</f>
        <v>Coronado</v>
      </c>
      <c r="C609">
        <f>VLOOKUP(A609,'Medical Examinations'!A:H,2,)</f>
        <v>54.43</v>
      </c>
      <c r="D609">
        <f>VLOOKUP(A609,'Medical Examinations'!A:H,3,)</f>
        <v>4.6100000000000003</v>
      </c>
      <c r="E609" t="str">
        <f>VLOOKUP(A609,'Medical Examinations'!A:H,4,)</f>
        <v>yes</v>
      </c>
      <c r="F609" t="str">
        <f>VLOOKUP(A609,'Medical Examinations'!A:H,5,)</f>
        <v>No</v>
      </c>
      <c r="G609" t="str">
        <f>VLOOKUP(A609,'Medical Examinations'!A:H,6,)</f>
        <v>No</v>
      </c>
      <c r="H609">
        <f>VLOOKUP(A609,'Medical Examinations'!A:H,7,)</f>
        <v>1</v>
      </c>
      <c r="I609" t="str">
        <f>VLOOKUP(A609,'Medical Examinations'!A:H,8,)</f>
        <v>No</v>
      </c>
      <c r="J609" t="str">
        <f>VLOOKUP('HEALTH CARE'!C609,'Data Transformation'!BR:BS,2,)</f>
        <v>OBESITY</v>
      </c>
      <c r="K609" t="str">
        <f>VLOOKUP(D609,'Data Transformation'!BV:BW,2,)</f>
        <v>NORMAL</v>
      </c>
      <c r="L609" t="str">
        <f>VLOOKUP(A609,'Hospitalisation Details'!A:J,10,)</f>
        <v>6/Aug/1988</v>
      </c>
      <c r="M609" s="17">
        <f>VLOOKUP(A609,'Hospitalisation Details'!A:J,6,)</f>
        <v>16199.1</v>
      </c>
      <c r="N609" s="17" t="str">
        <f>VLOOKUP(A609,'Hospitalisation Details'!A:J,7,)</f>
        <v>tier - 2</v>
      </c>
      <c r="O609" t="str">
        <f>VLOOKUP(A609,'Hospitalisation Details'!A:J,8,)</f>
        <v>tier - 2</v>
      </c>
      <c r="P609" t="str">
        <f>VLOOKUP(A609,'Hospitalisation Details'!A:J,9,)</f>
        <v>R1012</v>
      </c>
      <c r="Q609">
        <f>VLOOKUP(A609,'Data Transformation'!DZ:EA,2,)</f>
        <v>35</v>
      </c>
    </row>
    <row r="610" spans="1:17" x14ac:dyDescent="0.3">
      <c r="A610" s="20" t="str">
        <f>'Customer Names'!A610</f>
        <v>Id609</v>
      </c>
      <c r="B610" s="20" t="str">
        <f>VLOOKUP(A610,'Data Transformation'!A:D,3,)</f>
        <v>Dewine</v>
      </c>
      <c r="C610">
        <f>VLOOKUP(A610,'Medical Examinations'!A:H,2,)</f>
        <v>48.01</v>
      </c>
      <c r="D610">
        <f>VLOOKUP(A610,'Medical Examinations'!A:H,3,)</f>
        <v>7.3</v>
      </c>
      <c r="E610" t="str">
        <f>VLOOKUP(A610,'Medical Examinations'!A:H,4,)</f>
        <v>No</v>
      </c>
      <c r="F610" t="str">
        <f>VLOOKUP(A610,'Medical Examinations'!A:H,5,)</f>
        <v>No</v>
      </c>
      <c r="G610" t="str">
        <f>VLOOKUP(A610,'Medical Examinations'!A:H,6,)</f>
        <v>No</v>
      </c>
      <c r="H610" t="str">
        <f>VLOOKUP(A610,'Medical Examinations'!A:H,7,)</f>
        <v>No major surgery</v>
      </c>
      <c r="I610" t="str">
        <f>VLOOKUP(A610,'Medical Examinations'!A:H,8,)</f>
        <v>No</v>
      </c>
      <c r="J610" t="str">
        <f>VLOOKUP('HEALTH CARE'!C610,'Data Transformation'!BR:BS,2,)</f>
        <v>OBESITY</v>
      </c>
      <c r="K610" t="str">
        <f>VLOOKUP(D610,'Data Transformation'!BV:BW,2,)</f>
        <v>Diabetes</v>
      </c>
      <c r="L610" t="str">
        <f>VLOOKUP(A610,'Hospitalisation Details'!A:J,10,)</f>
        <v>11/Sep/1974</v>
      </c>
      <c r="M610" s="17">
        <f>VLOOKUP(A610,'Hospitalisation Details'!A:J,6,)</f>
        <v>16190.97</v>
      </c>
      <c r="N610" s="17" t="str">
        <f>VLOOKUP(A610,'Hospitalisation Details'!A:J,7,)</f>
        <v>tier - 2</v>
      </c>
      <c r="O610" t="str">
        <f>VLOOKUP(A610,'Hospitalisation Details'!A:J,8,)</f>
        <v>tier - 3</v>
      </c>
      <c r="P610" t="str">
        <f>VLOOKUP(A610,'Hospitalisation Details'!A:J,9,)</f>
        <v>R1012</v>
      </c>
      <c r="Q610">
        <f>VLOOKUP(A610,'Data Transformation'!DZ:EA,2,)</f>
        <v>49</v>
      </c>
    </row>
    <row r="611" spans="1:17" x14ac:dyDescent="0.3">
      <c r="A611" s="20" t="str">
        <f>'Customer Names'!A611</f>
        <v>Id610</v>
      </c>
      <c r="B611" s="20" t="str">
        <f>VLOOKUP(A611,'Data Transformation'!A:D,3,)</f>
        <v>Carman</v>
      </c>
      <c r="C611">
        <f>VLOOKUP(A611,'Medical Examinations'!A:H,2,)</f>
        <v>48.32</v>
      </c>
      <c r="D611">
        <f>VLOOKUP(A611,'Medical Examinations'!A:H,3,)</f>
        <v>5.88</v>
      </c>
      <c r="E611" t="str">
        <f>VLOOKUP(A611,'Medical Examinations'!A:H,4,)</f>
        <v>No</v>
      </c>
      <c r="F611" t="str">
        <f>VLOOKUP(A611,'Medical Examinations'!A:H,5,)</f>
        <v>No</v>
      </c>
      <c r="G611" t="str">
        <f>VLOOKUP(A611,'Medical Examinations'!A:H,6,)</f>
        <v>No</v>
      </c>
      <c r="H611" t="str">
        <f>VLOOKUP(A611,'Medical Examinations'!A:H,7,)</f>
        <v>No major surgery</v>
      </c>
      <c r="I611" t="str">
        <f>VLOOKUP(A611,'Medical Examinations'!A:H,8,)</f>
        <v>No</v>
      </c>
      <c r="J611" t="str">
        <f>VLOOKUP('HEALTH CARE'!C611,'Data Transformation'!BR:BS,2,)</f>
        <v>OBESITY</v>
      </c>
      <c r="K611" t="str">
        <f>VLOOKUP(D611,'Data Transformation'!BV:BW,2,)</f>
        <v>Prediabetes</v>
      </c>
      <c r="L611" t="str">
        <f>VLOOKUP(A611,'Hospitalisation Details'!A:J,10,)</f>
        <v>6/Jul/1982</v>
      </c>
      <c r="M611" s="17">
        <f>VLOOKUP(A611,'Hospitalisation Details'!A:J,6,)</f>
        <v>16152.04</v>
      </c>
      <c r="N611" s="17" t="str">
        <f>VLOOKUP(A611,'Hospitalisation Details'!A:J,7,)</f>
        <v>tier - 2</v>
      </c>
      <c r="O611" t="str">
        <f>VLOOKUP(A611,'Hospitalisation Details'!A:J,8,)</f>
        <v>tier - 1</v>
      </c>
      <c r="P611" t="str">
        <f>VLOOKUP(A611,'Hospitalisation Details'!A:J,9,)</f>
        <v>R1026</v>
      </c>
      <c r="Q611">
        <f>VLOOKUP(A611,'Data Transformation'!DZ:EA,2,)</f>
        <v>41</v>
      </c>
    </row>
    <row r="612" spans="1:17" x14ac:dyDescent="0.3">
      <c r="A612" s="20" t="str">
        <f>'Customer Names'!A612</f>
        <v>Id611</v>
      </c>
      <c r="B612" s="20" t="str">
        <f>VLOOKUP(A612,'Data Transformation'!A:D,3,)</f>
        <v>Neems</v>
      </c>
      <c r="C612">
        <f>VLOOKUP(A612,'Medical Examinations'!A:H,2,)</f>
        <v>22.895</v>
      </c>
      <c r="D612">
        <f>VLOOKUP(A612,'Medical Examinations'!A:H,3,)</f>
        <v>4.0599999999999996</v>
      </c>
      <c r="E612" t="str">
        <f>VLOOKUP(A612,'Medical Examinations'!A:H,4,)</f>
        <v>No</v>
      </c>
      <c r="F612" t="str">
        <f>VLOOKUP(A612,'Medical Examinations'!A:H,5,)</f>
        <v>No</v>
      </c>
      <c r="G612" t="str">
        <f>VLOOKUP(A612,'Medical Examinations'!A:H,6,)</f>
        <v>Yes</v>
      </c>
      <c r="H612">
        <f>VLOOKUP(A612,'Medical Examinations'!A:H,7,)</f>
        <v>1</v>
      </c>
      <c r="I612" t="str">
        <f>VLOOKUP(A612,'Medical Examinations'!A:H,8,)</f>
        <v>yes</v>
      </c>
      <c r="J612" t="str">
        <f>VLOOKUP('HEALTH CARE'!C612,'Data Transformation'!BR:BS,2,)</f>
        <v>NORMAL WEIGHT</v>
      </c>
      <c r="K612" t="str">
        <f>VLOOKUP(D612,'Data Transformation'!BV:BW,2,)</f>
        <v>NORMAL</v>
      </c>
      <c r="L612" t="str">
        <f>VLOOKUP(A612,'Hospitalisation Details'!A:J,10,)</f>
        <v>12/Dec/1993</v>
      </c>
      <c r="M612" s="17">
        <f>VLOOKUP(A612,'Hospitalisation Details'!A:J,6,)</f>
        <v>16138.76</v>
      </c>
      <c r="N612" s="17" t="str">
        <f>VLOOKUP(A612,'Hospitalisation Details'!A:J,7,)</f>
        <v>tier - 2</v>
      </c>
      <c r="O612" t="str">
        <f>VLOOKUP(A612,'Hospitalisation Details'!A:J,8,)</f>
        <v>tier - 3</v>
      </c>
      <c r="P612" t="str">
        <f>VLOOKUP(A612,'Hospitalisation Details'!A:J,9,)</f>
        <v>R1017</v>
      </c>
      <c r="Q612">
        <f>VLOOKUP(A612,'Data Transformation'!DZ:EA,2,)</f>
        <v>30</v>
      </c>
    </row>
    <row r="613" spans="1:17" x14ac:dyDescent="0.3">
      <c r="A613" s="20" t="str">
        <f>'Customer Names'!A613</f>
        <v>Id612</v>
      </c>
      <c r="B613" s="20" t="str">
        <f>VLOOKUP(A613,'Data Transformation'!A:D,3,)</f>
        <v>Pesyna</v>
      </c>
      <c r="C613">
        <f>VLOOKUP(A613,'Medical Examinations'!A:H,2,)</f>
        <v>54.85</v>
      </c>
      <c r="D613">
        <f>VLOOKUP(A613,'Medical Examinations'!A:H,3,)</f>
        <v>4.9000000000000004</v>
      </c>
      <c r="E613" t="str">
        <f>VLOOKUP(A613,'Medical Examinations'!A:H,4,)</f>
        <v>No</v>
      </c>
      <c r="F613" t="str">
        <f>VLOOKUP(A613,'Medical Examinations'!A:H,5,)</f>
        <v>No</v>
      </c>
      <c r="G613" t="str">
        <f>VLOOKUP(A613,'Medical Examinations'!A:H,6,)</f>
        <v>No</v>
      </c>
      <c r="H613">
        <f>VLOOKUP(A613,'Medical Examinations'!A:H,7,)</f>
        <v>1</v>
      </c>
      <c r="I613" t="str">
        <f>VLOOKUP(A613,'Medical Examinations'!A:H,8,)</f>
        <v>No</v>
      </c>
      <c r="J613" t="str">
        <f>VLOOKUP('HEALTH CARE'!C613,'Data Transformation'!BR:BS,2,)</f>
        <v>OBESITY</v>
      </c>
      <c r="K613" t="str">
        <f>VLOOKUP(D613,'Data Transformation'!BV:BW,2,)</f>
        <v>NORMAL</v>
      </c>
      <c r="L613" t="str">
        <f>VLOOKUP(A613,'Hospitalisation Details'!A:J,10,)</f>
        <v>6/Oct/1987</v>
      </c>
      <c r="M613" s="17">
        <f>VLOOKUP(A613,'Hospitalisation Details'!A:J,6,)</f>
        <v>16122.65</v>
      </c>
      <c r="N613" s="17" t="str">
        <f>VLOOKUP(A613,'Hospitalisation Details'!A:J,7,)</f>
        <v>tier - 2</v>
      </c>
      <c r="O613" t="str">
        <f>VLOOKUP(A613,'Hospitalisation Details'!A:J,8,)</f>
        <v>tier - 1</v>
      </c>
      <c r="P613" t="str">
        <f>VLOOKUP(A613,'Hospitalisation Details'!A:J,9,)</f>
        <v>R1011</v>
      </c>
      <c r="Q613">
        <f>VLOOKUP(A613,'Data Transformation'!DZ:EA,2,)</f>
        <v>36</v>
      </c>
    </row>
    <row r="614" spans="1:17" x14ac:dyDescent="0.3">
      <c r="A614" s="20" t="str">
        <f>'Customer Names'!A614</f>
        <v>Id613</v>
      </c>
      <c r="B614" s="20" t="str">
        <f>VLOOKUP(A614,'Data Transformation'!A:D,3,)</f>
        <v>Meling</v>
      </c>
      <c r="C614">
        <f>VLOOKUP(A614,'Medical Examinations'!A:H,2,)</f>
        <v>21.85</v>
      </c>
      <c r="D614">
        <f>VLOOKUP(A614,'Medical Examinations'!A:H,3,)</f>
        <v>5.52</v>
      </c>
      <c r="E614" t="str">
        <f>VLOOKUP(A614,'Medical Examinations'!A:H,4,)</f>
        <v>No</v>
      </c>
      <c r="F614" t="str">
        <f>VLOOKUP(A614,'Medical Examinations'!A:H,5,)</f>
        <v>No</v>
      </c>
      <c r="G614" t="str">
        <f>VLOOKUP(A614,'Medical Examinations'!A:H,6,)</f>
        <v>Yes</v>
      </c>
      <c r="H614">
        <f>VLOOKUP(A614,'Medical Examinations'!A:H,7,)</f>
        <v>1</v>
      </c>
      <c r="I614" t="str">
        <f>VLOOKUP(A614,'Medical Examinations'!A:H,8,)</f>
        <v>yes</v>
      </c>
      <c r="J614" t="str">
        <f>VLOOKUP('HEALTH CARE'!C614,'Data Transformation'!BR:BS,2,)</f>
        <v>NORMAL WEIGHT</v>
      </c>
      <c r="K614" t="str">
        <f>VLOOKUP(D614,'Data Transformation'!BV:BW,2,)</f>
        <v>NORMAL</v>
      </c>
      <c r="L614" t="str">
        <f>VLOOKUP(A614,'Hospitalisation Details'!A:J,10,)</f>
        <v>8/Aug/1993</v>
      </c>
      <c r="M614" s="17">
        <f>VLOOKUP(A614,'Hospitalisation Details'!A:J,6,)</f>
        <v>16115.3</v>
      </c>
      <c r="N614" s="17" t="str">
        <f>VLOOKUP(A614,'Hospitalisation Details'!A:J,7,)</f>
        <v>tier - 2</v>
      </c>
      <c r="O614" t="str">
        <f>VLOOKUP(A614,'Hospitalisation Details'!A:J,8,)</f>
        <v>tier - 1</v>
      </c>
      <c r="P614" t="str">
        <f>VLOOKUP(A614,'Hospitalisation Details'!A:J,9,)</f>
        <v>R1024</v>
      </c>
      <c r="Q614">
        <f>VLOOKUP(A614,'Data Transformation'!DZ:EA,2,)</f>
        <v>30</v>
      </c>
    </row>
    <row r="615" spans="1:17" x14ac:dyDescent="0.3">
      <c r="A615" s="20" t="str">
        <f>'Customer Names'!A615</f>
        <v>Id614</v>
      </c>
      <c r="B615" s="20" t="str">
        <f>VLOOKUP(A615,'Data Transformation'!A:D,3,)</f>
        <v>Widlowski</v>
      </c>
      <c r="C615">
        <f>VLOOKUP(A615,'Medical Examinations'!A:H,2,)</f>
        <v>51.86</v>
      </c>
      <c r="D615">
        <f>VLOOKUP(A615,'Medical Examinations'!A:H,3,)</f>
        <v>5.2</v>
      </c>
      <c r="E615" t="str">
        <f>VLOOKUP(A615,'Medical Examinations'!A:H,4,)</f>
        <v>yes</v>
      </c>
      <c r="F615" t="str">
        <f>VLOOKUP(A615,'Medical Examinations'!A:H,5,)</f>
        <v>No</v>
      </c>
      <c r="G615" t="str">
        <f>VLOOKUP(A615,'Medical Examinations'!A:H,6,)</f>
        <v>No</v>
      </c>
      <c r="H615" t="str">
        <f>VLOOKUP(A615,'Medical Examinations'!A:H,7,)</f>
        <v>No major surgery</v>
      </c>
      <c r="I615" t="str">
        <f>VLOOKUP(A615,'Medical Examinations'!A:H,8,)</f>
        <v>No</v>
      </c>
      <c r="J615" t="str">
        <f>VLOOKUP('HEALTH CARE'!C615,'Data Transformation'!BR:BS,2,)</f>
        <v>OBESITY</v>
      </c>
      <c r="K615" t="str">
        <f>VLOOKUP(D615,'Data Transformation'!BV:BW,2,)</f>
        <v>NORMAL</v>
      </c>
      <c r="L615" t="str">
        <f>VLOOKUP(A615,'Hospitalisation Details'!A:J,10,)</f>
        <v>27/Aug/1985</v>
      </c>
      <c r="M615" s="17">
        <f>VLOOKUP(A615,'Hospitalisation Details'!A:J,6,)</f>
        <v>16097.94</v>
      </c>
      <c r="N615" s="17" t="str">
        <f>VLOOKUP(A615,'Hospitalisation Details'!A:J,7,)</f>
        <v>tier - 2</v>
      </c>
      <c r="O615" t="str">
        <f>VLOOKUP(A615,'Hospitalisation Details'!A:J,8,)</f>
        <v>tier - 3</v>
      </c>
      <c r="P615" t="str">
        <f>VLOOKUP(A615,'Hospitalisation Details'!A:J,9,)</f>
        <v>R1012</v>
      </c>
      <c r="Q615">
        <f>VLOOKUP(A615,'Data Transformation'!DZ:EA,2,)</f>
        <v>38</v>
      </c>
    </row>
    <row r="616" spans="1:17" x14ac:dyDescent="0.3">
      <c r="A616" s="20" t="str">
        <f>'Customer Names'!A616</f>
        <v>Id615</v>
      </c>
      <c r="B616" s="20" t="str">
        <f>VLOOKUP(A616,'Data Transformation'!A:D,3,)</f>
        <v>Nadar</v>
      </c>
      <c r="C616">
        <f>VLOOKUP(A616,'Medical Examinations'!A:H,2,)</f>
        <v>39.049999999999997</v>
      </c>
      <c r="D616">
        <f>VLOOKUP(A616,'Medical Examinations'!A:H,3,)</f>
        <v>7.59</v>
      </c>
      <c r="E616" t="str">
        <f>VLOOKUP(A616,'Medical Examinations'!A:H,4,)</f>
        <v>No</v>
      </c>
      <c r="F616" t="str">
        <f>VLOOKUP(A616,'Medical Examinations'!A:H,5,)</f>
        <v>No</v>
      </c>
      <c r="G616" t="str">
        <f>VLOOKUP(A616,'Medical Examinations'!A:H,6,)</f>
        <v>No</v>
      </c>
      <c r="H616">
        <f>VLOOKUP(A616,'Medical Examinations'!A:H,7,)</f>
        <v>3</v>
      </c>
      <c r="I616" t="str">
        <f>VLOOKUP(A616,'Medical Examinations'!A:H,8,)</f>
        <v>No</v>
      </c>
      <c r="J616" t="str">
        <f>VLOOKUP('HEALTH CARE'!C616,'Data Transformation'!BR:BS,2,)</f>
        <v>OBESITY</v>
      </c>
      <c r="K616" t="str">
        <f>VLOOKUP(D616,'Data Transformation'!BV:BW,2,)</f>
        <v>Diabetes</v>
      </c>
      <c r="L616" t="str">
        <f>VLOOKUP(A616,'Hospitalisation Details'!A:J,10,)</f>
        <v>21/Jun/1958</v>
      </c>
      <c r="M616" s="17">
        <f>VLOOKUP(A616,'Hospitalisation Details'!A:J,6,)</f>
        <v>16085.13</v>
      </c>
      <c r="N616" s="17" t="str">
        <f>VLOOKUP(A616,'Hospitalisation Details'!A:J,7,)</f>
        <v>tier - 2</v>
      </c>
      <c r="O616" t="str">
        <f>VLOOKUP(A616,'Hospitalisation Details'!A:J,8,)</f>
        <v>tier - 2</v>
      </c>
      <c r="P616" t="str">
        <f>VLOOKUP(A616,'Hospitalisation Details'!A:J,9,)</f>
        <v>R1013</v>
      </c>
      <c r="Q616">
        <f>VLOOKUP(A616,'Data Transformation'!DZ:EA,2,)</f>
        <v>65</v>
      </c>
    </row>
    <row r="617" spans="1:17" x14ac:dyDescent="0.3">
      <c r="A617" s="20" t="str">
        <f>'Customer Names'!A617</f>
        <v>Id616</v>
      </c>
      <c r="B617" s="20" t="str">
        <f>VLOOKUP(A617,'Data Transformation'!A:D,3,)</f>
        <v>Turner</v>
      </c>
      <c r="C617">
        <f>VLOOKUP(A617,'Medical Examinations'!A:H,2,)</f>
        <v>31.824999999999999</v>
      </c>
      <c r="D617">
        <f>VLOOKUP(A617,'Medical Examinations'!A:H,3,)</f>
        <v>8.2799999999999994</v>
      </c>
      <c r="E617" t="str">
        <f>VLOOKUP(A617,'Medical Examinations'!A:H,4,)</f>
        <v>No</v>
      </c>
      <c r="F617" t="str">
        <f>VLOOKUP(A617,'Medical Examinations'!A:H,5,)</f>
        <v>No</v>
      </c>
      <c r="G617" t="str">
        <f>VLOOKUP(A617,'Medical Examinations'!A:H,6,)</f>
        <v>No</v>
      </c>
      <c r="H617">
        <f>VLOOKUP(A617,'Medical Examinations'!A:H,7,)</f>
        <v>3</v>
      </c>
      <c r="I617" t="str">
        <f>VLOOKUP(A617,'Medical Examinations'!A:H,8,)</f>
        <v>No</v>
      </c>
      <c r="J617" t="str">
        <f>VLOOKUP('HEALTH CARE'!C617,'Data Transformation'!BR:BS,2,)</f>
        <v>OBESITY</v>
      </c>
      <c r="K617" t="str">
        <f>VLOOKUP(D617,'Data Transformation'!BV:BW,2,)</f>
        <v>Diabetes</v>
      </c>
      <c r="L617" t="str">
        <f>VLOOKUP(A617,'Hospitalisation Details'!A:J,10,)</f>
        <v>22/Oct/1958</v>
      </c>
      <c r="M617" s="17">
        <f>VLOOKUP(A617,'Hospitalisation Details'!A:J,6,)</f>
        <v>16069.08</v>
      </c>
      <c r="N617" s="17" t="str">
        <f>VLOOKUP(A617,'Hospitalisation Details'!A:J,7,)</f>
        <v>tier - 2</v>
      </c>
      <c r="O617" t="str">
        <f>VLOOKUP(A617,'Hospitalisation Details'!A:J,8,)</f>
        <v>tier - 2</v>
      </c>
      <c r="P617" t="str">
        <f>VLOOKUP(A617,'Hospitalisation Details'!A:J,9,)</f>
        <v>R1024</v>
      </c>
      <c r="Q617">
        <f>VLOOKUP(A617,'Data Transformation'!DZ:EA,2,)</f>
        <v>65</v>
      </c>
    </row>
    <row r="618" spans="1:17" x14ac:dyDescent="0.3">
      <c r="A618" s="20" t="str">
        <f>'Customer Names'!A618</f>
        <v>Id617</v>
      </c>
      <c r="B618" s="20" t="str">
        <f>VLOOKUP(A618,'Data Transformation'!A:D,3,)</f>
        <v>Walker</v>
      </c>
      <c r="C618">
        <f>VLOOKUP(A618,'Medical Examinations'!A:H,2,)</f>
        <v>46.43</v>
      </c>
      <c r="D618">
        <f>VLOOKUP(A618,'Medical Examinations'!A:H,3,)</f>
        <v>6.72</v>
      </c>
      <c r="E618" t="str">
        <f>VLOOKUP(A618,'Medical Examinations'!A:H,4,)</f>
        <v>No</v>
      </c>
      <c r="F618" t="str">
        <f>VLOOKUP(A618,'Medical Examinations'!A:H,5,)</f>
        <v>No</v>
      </c>
      <c r="G618" t="str">
        <f>VLOOKUP(A618,'Medical Examinations'!A:H,6,)</f>
        <v>No</v>
      </c>
      <c r="H618" t="str">
        <f>VLOOKUP(A618,'Medical Examinations'!A:H,7,)</f>
        <v>No major surgery</v>
      </c>
      <c r="I618" t="str">
        <f>VLOOKUP(A618,'Medical Examinations'!A:H,8,)</f>
        <v>No</v>
      </c>
      <c r="J618" t="str">
        <f>VLOOKUP('HEALTH CARE'!C618,'Data Transformation'!BR:BS,2,)</f>
        <v>OBESITY</v>
      </c>
      <c r="K618" t="str">
        <f>VLOOKUP(D618,'Data Transformation'!BV:BW,2,)</f>
        <v>Diabetes</v>
      </c>
      <c r="L618" t="str">
        <f>VLOOKUP(A618,'Hospitalisation Details'!A:J,10,)</f>
        <v>16/Sep/1978</v>
      </c>
      <c r="M618" s="17">
        <f>VLOOKUP(A618,'Hospitalisation Details'!A:J,6,)</f>
        <v>16062.89</v>
      </c>
      <c r="N618" s="17" t="str">
        <f>VLOOKUP(A618,'Hospitalisation Details'!A:J,7,)</f>
        <v>tier - 2</v>
      </c>
      <c r="O618" t="str">
        <f>VLOOKUP(A618,'Hospitalisation Details'!A:J,8,)</f>
        <v>tier - 2</v>
      </c>
      <c r="P618" t="str">
        <f>VLOOKUP(A618,'Hospitalisation Details'!A:J,9,)</f>
        <v>R1026</v>
      </c>
      <c r="Q618">
        <f>VLOOKUP(A618,'Data Transformation'!DZ:EA,2,)</f>
        <v>45</v>
      </c>
    </row>
    <row r="619" spans="1:17" x14ac:dyDescent="0.3">
      <c r="A619" s="20" t="str">
        <f>'Customer Names'!A619</f>
        <v>Id618</v>
      </c>
      <c r="B619" s="20" t="str">
        <f>VLOOKUP(A619,'Data Transformation'!A:D,3,)</f>
        <v>Leedham</v>
      </c>
      <c r="C619">
        <f>VLOOKUP(A619,'Medical Examinations'!A:H,2,)</f>
        <v>53.63</v>
      </c>
      <c r="D619">
        <f>VLOOKUP(A619,'Medical Examinations'!A:H,3,)</f>
        <v>5.47</v>
      </c>
      <c r="E619" t="str">
        <f>VLOOKUP(A619,'Medical Examinations'!A:H,4,)</f>
        <v>yes</v>
      </c>
      <c r="F619" t="str">
        <f>VLOOKUP(A619,'Medical Examinations'!A:H,5,)</f>
        <v>No</v>
      </c>
      <c r="G619" t="str">
        <f>VLOOKUP(A619,'Medical Examinations'!A:H,6,)</f>
        <v>No</v>
      </c>
      <c r="H619">
        <f>VLOOKUP(A619,'Medical Examinations'!A:H,7,)</f>
        <v>1</v>
      </c>
      <c r="I619" t="str">
        <f>VLOOKUP(A619,'Medical Examinations'!A:H,8,)</f>
        <v>No</v>
      </c>
      <c r="J619" t="str">
        <f>VLOOKUP('HEALTH CARE'!C619,'Data Transformation'!BR:BS,2,)</f>
        <v>OBESITY</v>
      </c>
      <c r="K619" t="str">
        <f>VLOOKUP(D619,'Data Transformation'!BV:BW,2,)</f>
        <v>NORMAL</v>
      </c>
      <c r="L619" t="str">
        <f>VLOOKUP(A619,'Hospitalisation Details'!A:J,10,)</f>
        <v>5/Dec/1988</v>
      </c>
      <c r="M619" s="17">
        <f>VLOOKUP(A619,'Hospitalisation Details'!A:J,6,)</f>
        <v>16059.06</v>
      </c>
      <c r="N619" s="17" t="str">
        <f>VLOOKUP(A619,'Hospitalisation Details'!A:J,7,)</f>
        <v>tier - 2</v>
      </c>
      <c r="O619" t="str">
        <f>VLOOKUP(A619,'Hospitalisation Details'!A:J,8,)</f>
        <v>tier - 3</v>
      </c>
      <c r="P619" t="str">
        <f>VLOOKUP(A619,'Hospitalisation Details'!A:J,9,)</f>
        <v>R1012</v>
      </c>
      <c r="Q619">
        <f>VLOOKUP(A619,'Data Transformation'!DZ:EA,2,)</f>
        <v>35</v>
      </c>
    </row>
    <row r="620" spans="1:17" x14ac:dyDescent="0.3">
      <c r="A620" s="20" t="str">
        <f>'Customer Names'!A620</f>
        <v>Id619</v>
      </c>
      <c r="B620" s="20" t="str">
        <f>VLOOKUP(A620,'Data Transformation'!A:D,3,)</f>
        <v>Haglund</v>
      </c>
      <c r="C620">
        <f>VLOOKUP(A620,'Medical Examinations'!A:H,2,)</f>
        <v>48.7</v>
      </c>
      <c r="D620">
        <f>VLOOKUP(A620,'Medical Examinations'!A:H,3,)</f>
        <v>4.71</v>
      </c>
      <c r="E620" t="str">
        <f>VLOOKUP(A620,'Medical Examinations'!A:H,4,)</f>
        <v>No</v>
      </c>
      <c r="F620" t="str">
        <f>VLOOKUP(A620,'Medical Examinations'!A:H,5,)</f>
        <v>No</v>
      </c>
      <c r="G620" t="str">
        <f>VLOOKUP(A620,'Medical Examinations'!A:H,6,)</f>
        <v>No</v>
      </c>
      <c r="H620" t="str">
        <f>VLOOKUP(A620,'Medical Examinations'!A:H,7,)</f>
        <v>No major surgery</v>
      </c>
      <c r="I620" t="str">
        <f>VLOOKUP(A620,'Medical Examinations'!A:H,8,)</f>
        <v>No</v>
      </c>
      <c r="J620" t="str">
        <f>VLOOKUP('HEALTH CARE'!C620,'Data Transformation'!BR:BS,2,)</f>
        <v>OBESITY</v>
      </c>
      <c r="K620" t="str">
        <f>VLOOKUP(D620,'Data Transformation'!BV:BW,2,)</f>
        <v>NORMAL</v>
      </c>
      <c r="L620" t="str">
        <f>VLOOKUP(A620,'Hospitalisation Details'!A:J,10,)</f>
        <v>19/Sep/1980</v>
      </c>
      <c r="M620" s="17">
        <f>VLOOKUP(A620,'Hospitalisation Details'!A:J,6,)</f>
        <v>15966.19</v>
      </c>
      <c r="N620" s="17" t="str">
        <f>VLOOKUP(A620,'Hospitalisation Details'!A:J,7,)</f>
        <v>tier - 2</v>
      </c>
      <c r="O620" t="str">
        <f>VLOOKUP(A620,'Hospitalisation Details'!A:J,8,)</f>
        <v>tier - 2</v>
      </c>
      <c r="P620" t="str">
        <f>VLOOKUP(A620,'Hospitalisation Details'!A:J,9,)</f>
        <v>R1012</v>
      </c>
      <c r="Q620">
        <f>VLOOKUP(A620,'Data Transformation'!DZ:EA,2,)</f>
        <v>43</v>
      </c>
    </row>
    <row r="621" spans="1:17" x14ac:dyDescent="0.3">
      <c r="A621" s="20" t="str">
        <f>'Customer Names'!A621</f>
        <v>Id620</v>
      </c>
      <c r="B621" s="20" t="str">
        <f>VLOOKUP(A621,'Data Transformation'!A:D,3,)</f>
        <v>Mills</v>
      </c>
      <c r="C621">
        <f>VLOOKUP(A621,'Medical Examinations'!A:H,2,)</f>
        <v>48.81</v>
      </c>
      <c r="D621">
        <f>VLOOKUP(A621,'Medical Examinations'!A:H,3,)</f>
        <v>5.49</v>
      </c>
      <c r="E621" t="str">
        <f>VLOOKUP(A621,'Medical Examinations'!A:H,4,)</f>
        <v>No</v>
      </c>
      <c r="F621" t="str">
        <f>VLOOKUP(A621,'Medical Examinations'!A:H,5,)</f>
        <v>No</v>
      </c>
      <c r="G621" t="str">
        <f>VLOOKUP(A621,'Medical Examinations'!A:H,6,)</f>
        <v>No</v>
      </c>
      <c r="H621" t="str">
        <f>VLOOKUP(A621,'Medical Examinations'!A:H,7,)</f>
        <v>No major surgery</v>
      </c>
      <c r="I621" t="str">
        <f>VLOOKUP(A621,'Medical Examinations'!A:H,8,)</f>
        <v>No</v>
      </c>
      <c r="J621" t="str">
        <f>VLOOKUP('HEALTH CARE'!C621,'Data Transformation'!BR:BS,2,)</f>
        <v>OBESITY</v>
      </c>
      <c r="K621" t="str">
        <f>VLOOKUP(D621,'Data Transformation'!BV:BW,2,)</f>
        <v>NORMAL</v>
      </c>
      <c r="L621" t="str">
        <f>VLOOKUP(A621,'Hospitalisation Details'!A:J,10,)</f>
        <v>24/Jul/1982</v>
      </c>
      <c r="M621" s="17">
        <f>VLOOKUP(A621,'Hospitalisation Details'!A:J,6,)</f>
        <v>15965.29</v>
      </c>
      <c r="N621" s="17" t="str">
        <f>VLOOKUP(A621,'Hospitalisation Details'!A:J,7,)</f>
        <v>tier - 2</v>
      </c>
      <c r="O621" t="str">
        <f>VLOOKUP(A621,'Hospitalisation Details'!A:J,8,)</f>
        <v>tier - 1</v>
      </c>
      <c r="P621" t="str">
        <f>VLOOKUP(A621,'Hospitalisation Details'!A:J,9,)</f>
        <v>R1012</v>
      </c>
      <c r="Q621">
        <f>VLOOKUP(A621,'Data Transformation'!DZ:EA,2,)</f>
        <v>41</v>
      </c>
    </row>
    <row r="622" spans="1:17" x14ac:dyDescent="0.3">
      <c r="A622" s="20" t="str">
        <f>'Customer Names'!A622</f>
        <v>Id621</v>
      </c>
      <c r="B622" s="20" t="str">
        <f>VLOOKUP(A622,'Data Transformation'!A:D,3,)</f>
        <v>Drnjevich</v>
      </c>
      <c r="C622">
        <f>VLOOKUP(A622,'Medical Examinations'!A:H,2,)</f>
        <v>47.53</v>
      </c>
      <c r="D622">
        <f>VLOOKUP(A622,'Medical Examinations'!A:H,3,)</f>
        <v>4.72</v>
      </c>
      <c r="E622" t="str">
        <f>VLOOKUP(A622,'Medical Examinations'!A:H,4,)</f>
        <v>No</v>
      </c>
      <c r="F622" t="str">
        <f>VLOOKUP(A622,'Medical Examinations'!A:H,5,)</f>
        <v>No</v>
      </c>
      <c r="G622" t="str">
        <f>VLOOKUP(A622,'Medical Examinations'!A:H,6,)</f>
        <v>No</v>
      </c>
      <c r="H622" t="str">
        <f>VLOOKUP(A622,'Medical Examinations'!A:H,7,)</f>
        <v>No major surgery</v>
      </c>
      <c r="I622" t="str">
        <f>VLOOKUP(A622,'Medical Examinations'!A:H,8,)</f>
        <v>No</v>
      </c>
      <c r="J622" t="str">
        <f>VLOOKUP('HEALTH CARE'!C622,'Data Transformation'!BR:BS,2,)</f>
        <v>OBESITY</v>
      </c>
      <c r="K622" t="str">
        <f>VLOOKUP(D622,'Data Transformation'!BV:BW,2,)</f>
        <v>NORMAL</v>
      </c>
      <c r="L622" t="str">
        <f>VLOOKUP(A622,'Hospitalisation Details'!A:J,10,)</f>
        <v>12/Oct/1980</v>
      </c>
      <c r="M622" s="17">
        <f>VLOOKUP(A622,'Hospitalisation Details'!A:J,6,)</f>
        <v>15922.29</v>
      </c>
      <c r="N622" s="17" t="str">
        <f>VLOOKUP(A622,'Hospitalisation Details'!A:J,7,)</f>
        <v>tier - 2</v>
      </c>
      <c r="O622" t="str">
        <f>VLOOKUP(A622,'Hospitalisation Details'!A:J,8,)</f>
        <v>tier - 3</v>
      </c>
      <c r="P622" t="str">
        <f>VLOOKUP(A622,'Hospitalisation Details'!A:J,9,)</f>
        <v>R1026</v>
      </c>
      <c r="Q622">
        <f>VLOOKUP(A622,'Data Transformation'!DZ:EA,2,)</f>
        <v>43</v>
      </c>
    </row>
    <row r="623" spans="1:17" x14ac:dyDescent="0.3">
      <c r="A623" s="20" t="str">
        <f>'Customer Names'!A623</f>
        <v>Id622</v>
      </c>
      <c r="B623" s="20" t="str">
        <f>VLOOKUP(A623,'Data Transformation'!A:D,3,)</f>
        <v>Clay</v>
      </c>
      <c r="C623">
        <f>VLOOKUP(A623,'Medical Examinations'!A:H,2,)</f>
        <v>36.85</v>
      </c>
      <c r="D623">
        <f>VLOOKUP(A623,'Medical Examinations'!A:H,3,)</f>
        <v>6.7</v>
      </c>
      <c r="E623" t="str">
        <f>VLOOKUP(A623,'Medical Examinations'!A:H,4,)</f>
        <v>No</v>
      </c>
      <c r="F623" t="str">
        <f>VLOOKUP(A623,'Medical Examinations'!A:H,5,)</f>
        <v>No</v>
      </c>
      <c r="G623" t="str">
        <f>VLOOKUP(A623,'Medical Examinations'!A:H,6,)</f>
        <v>No</v>
      </c>
      <c r="H623" t="str">
        <f>VLOOKUP(A623,'Medical Examinations'!A:H,7,)</f>
        <v>No major surgery</v>
      </c>
      <c r="I623" t="str">
        <f>VLOOKUP(A623,'Medical Examinations'!A:H,8,)</f>
        <v>No</v>
      </c>
      <c r="J623" t="str">
        <f>VLOOKUP('HEALTH CARE'!C623,'Data Transformation'!BR:BS,2,)</f>
        <v>OBESITY</v>
      </c>
      <c r="K623" t="str">
        <f>VLOOKUP(D623,'Data Transformation'!BV:BW,2,)</f>
        <v>Diabetes</v>
      </c>
      <c r="L623" t="str">
        <f>VLOOKUP(A623,'Hospitalisation Details'!A:J,10,)</f>
        <v>25/Dec/1962</v>
      </c>
      <c r="M623" s="17">
        <f>VLOOKUP(A623,'Hospitalisation Details'!A:J,6,)</f>
        <v>15840.81</v>
      </c>
      <c r="N623" s="17" t="str">
        <f>VLOOKUP(A623,'Hospitalisation Details'!A:J,7,)</f>
        <v>tier - 2</v>
      </c>
      <c r="O623" t="str">
        <f>VLOOKUP(A623,'Hospitalisation Details'!A:J,8,)</f>
        <v>tier - 1</v>
      </c>
      <c r="P623" t="str">
        <f>VLOOKUP(A623,'Hospitalisation Details'!A:J,9,)</f>
        <v>R1022</v>
      </c>
      <c r="Q623">
        <f>VLOOKUP(A623,'Data Transformation'!DZ:EA,2,)</f>
        <v>61</v>
      </c>
    </row>
    <row r="624" spans="1:17" x14ac:dyDescent="0.3">
      <c r="A624" s="20" t="str">
        <f>'Customer Names'!A624</f>
        <v>Id623</v>
      </c>
      <c r="B624" s="20" t="str">
        <f>VLOOKUP(A624,'Data Transformation'!A:D,3,)</f>
        <v>Marbury</v>
      </c>
      <c r="C624">
        <f>VLOOKUP(A624,'Medical Examinations'!A:H,2,)</f>
        <v>29.3</v>
      </c>
      <c r="D624">
        <f>VLOOKUP(A624,'Medical Examinations'!A:H,3,)</f>
        <v>5.5</v>
      </c>
      <c r="E624" t="str">
        <f>VLOOKUP(A624,'Medical Examinations'!A:H,4,)</f>
        <v>No</v>
      </c>
      <c r="F624" t="str">
        <f>VLOOKUP(A624,'Medical Examinations'!A:H,5,)</f>
        <v>No</v>
      </c>
      <c r="G624" t="str">
        <f>VLOOKUP(A624,'Medical Examinations'!A:H,6,)</f>
        <v>No</v>
      </c>
      <c r="H624" t="str">
        <f>VLOOKUP(A624,'Medical Examinations'!A:H,7,)</f>
        <v>No major surgery</v>
      </c>
      <c r="I624" t="str">
        <f>VLOOKUP(A624,'Medical Examinations'!A:H,8,)</f>
        <v>No</v>
      </c>
      <c r="J624" t="str">
        <f>VLOOKUP('HEALTH CARE'!C624,'Data Transformation'!BR:BS,2,)</f>
        <v>OVER WEIGHT</v>
      </c>
      <c r="K624" t="str">
        <f>VLOOKUP(D624,'Data Transformation'!BV:BW,2,)</f>
        <v>NORMAL</v>
      </c>
      <c r="L624" t="str">
        <f>VLOOKUP(A624,'Hospitalisation Details'!A:J,10,)</f>
        <v>11/Nov/1982</v>
      </c>
      <c r="M624" s="17">
        <f>VLOOKUP(A624,'Hospitalisation Details'!A:J,6,)</f>
        <v>15828.82</v>
      </c>
      <c r="N624" s="17" t="str">
        <f>VLOOKUP(A624,'Hospitalisation Details'!A:J,7,)</f>
        <v>tier - 2</v>
      </c>
      <c r="O624" t="str">
        <f>VLOOKUP(A624,'Hospitalisation Details'!A:J,8,)</f>
        <v>tier - 3</v>
      </c>
      <c r="P624" t="str">
        <f>VLOOKUP(A624,'Hospitalisation Details'!A:J,9,)</f>
        <v>R1011</v>
      </c>
      <c r="Q624">
        <f>VLOOKUP(A624,'Data Transformation'!DZ:EA,2,)</f>
        <v>41</v>
      </c>
    </row>
    <row r="625" spans="1:17" x14ac:dyDescent="0.3">
      <c r="A625" s="20" t="str">
        <f>'Customer Names'!A625</f>
        <v>Id624</v>
      </c>
      <c r="B625" s="20" t="str">
        <f>VLOOKUP(A625,'Data Transformation'!A:D,3,)</f>
        <v>Coon</v>
      </c>
      <c r="C625">
        <f>VLOOKUP(A625,'Medical Examinations'!A:H,2,)</f>
        <v>19.3</v>
      </c>
      <c r="D625">
        <f>VLOOKUP(A625,'Medical Examinations'!A:H,3,)</f>
        <v>4.46</v>
      </c>
      <c r="E625" t="str">
        <f>VLOOKUP(A625,'Medical Examinations'!A:H,4,)</f>
        <v>No</v>
      </c>
      <c r="F625" t="str">
        <f>VLOOKUP(A625,'Medical Examinations'!A:H,5,)</f>
        <v>No</v>
      </c>
      <c r="G625" t="str">
        <f>VLOOKUP(A625,'Medical Examinations'!A:H,6,)</f>
        <v>No</v>
      </c>
      <c r="H625">
        <f>VLOOKUP(A625,'Medical Examinations'!A:H,7,)</f>
        <v>1</v>
      </c>
      <c r="I625" t="str">
        <f>VLOOKUP(A625,'Medical Examinations'!A:H,8,)</f>
        <v>yes</v>
      </c>
      <c r="J625" t="str">
        <f>VLOOKUP('HEALTH CARE'!C625,'Data Transformation'!BR:BS,2,)</f>
        <v>NORMAL WEIGHT</v>
      </c>
      <c r="K625" t="str">
        <f>VLOOKUP(D625,'Data Transformation'!BV:BW,2,)</f>
        <v>NORMAL</v>
      </c>
      <c r="L625" t="str">
        <f>VLOOKUP(A625,'Hospitalisation Details'!A:J,10,)</f>
        <v>26/Jun/1984</v>
      </c>
      <c r="M625" s="17">
        <f>VLOOKUP(A625,'Hospitalisation Details'!A:J,6,)</f>
        <v>15820.7</v>
      </c>
      <c r="N625" s="17" t="str">
        <f>VLOOKUP(A625,'Hospitalisation Details'!A:J,7,)</f>
        <v>tier - 2</v>
      </c>
      <c r="O625" t="str">
        <f>VLOOKUP(A625,'Hospitalisation Details'!A:J,8,)</f>
        <v>tier - 3</v>
      </c>
      <c r="P625" t="str">
        <f>VLOOKUP(A625,'Hospitalisation Details'!A:J,9,)</f>
        <v>R1011</v>
      </c>
      <c r="Q625">
        <f>VLOOKUP(A625,'Data Transformation'!DZ:EA,2,)</f>
        <v>39</v>
      </c>
    </row>
    <row r="626" spans="1:17" x14ac:dyDescent="0.3">
      <c r="A626" s="20" t="str">
        <f>'Customer Names'!A626</f>
        <v>Id625</v>
      </c>
      <c r="B626" s="20" t="str">
        <f>VLOOKUP(A626,'Data Transformation'!A:D,3,)</f>
        <v>Vanttinen</v>
      </c>
      <c r="C626">
        <f>VLOOKUP(A626,'Medical Examinations'!A:H,2,)</f>
        <v>24.13</v>
      </c>
      <c r="D626">
        <f>VLOOKUP(A626,'Medical Examinations'!A:H,3,)</f>
        <v>5.29</v>
      </c>
      <c r="E626" t="str">
        <f>VLOOKUP(A626,'Medical Examinations'!A:H,4,)</f>
        <v>yes</v>
      </c>
      <c r="F626" t="str">
        <f>VLOOKUP(A626,'Medical Examinations'!A:H,5,)</f>
        <v>No</v>
      </c>
      <c r="G626" t="str">
        <f>VLOOKUP(A626,'Medical Examinations'!A:H,6,)</f>
        <v>Yes</v>
      </c>
      <c r="H626">
        <f>VLOOKUP(A626,'Medical Examinations'!A:H,7,)</f>
        <v>1</v>
      </c>
      <c r="I626" t="str">
        <f>VLOOKUP(A626,'Medical Examinations'!A:H,8,)</f>
        <v>yes</v>
      </c>
      <c r="J626" t="str">
        <f>VLOOKUP('HEALTH CARE'!C626,'Data Transformation'!BR:BS,2,)</f>
        <v>NORMAL WEIGHT</v>
      </c>
      <c r="K626" t="str">
        <f>VLOOKUP(D626,'Data Transformation'!BV:BW,2,)</f>
        <v>NORMAL</v>
      </c>
      <c r="L626" t="str">
        <f>VLOOKUP(A626,'Hospitalisation Details'!A:J,10,)</f>
        <v>9/Oct/1997</v>
      </c>
      <c r="M626" s="17">
        <f>VLOOKUP(A626,'Hospitalisation Details'!A:J,6,)</f>
        <v>15817.99</v>
      </c>
      <c r="N626" s="17" t="str">
        <f>VLOOKUP(A626,'Hospitalisation Details'!A:J,7,)</f>
        <v>tier - 2</v>
      </c>
      <c r="O626" t="str">
        <f>VLOOKUP(A626,'Hospitalisation Details'!A:J,8,)</f>
        <v>tier - 2</v>
      </c>
      <c r="P626" t="str">
        <f>VLOOKUP(A626,'Hospitalisation Details'!A:J,9,)</f>
        <v>R1012</v>
      </c>
      <c r="Q626">
        <f>VLOOKUP(A626,'Data Transformation'!DZ:EA,2,)</f>
        <v>26</v>
      </c>
    </row>
    <row r="627" spans="1:17" x14ac:dyDescent="0.3">
      <c r="A627" s="20" t="str">
        <f>'Customer Names'!A627</f>
        <v>Id626</v>
      </c>
      <c r="B627" s="20" t="str">
        <f>VLOOKUP(A627,'Data Transformation'!A:D,3,)</f>
        <v>Garges</v>
      </c>
      <c r="C627">
        <f>VLOOKUP(A627,'Medical Examinations'!A:H,2,)</f>
        <v>46.7</v>
      </c>
      <c r="D627">
        <f>VLOOKUP(A627,'Medical Examinations'!A:H,3,)</f>
        <v>10.99</v>
      </c>
      <c r="E627" t="str">
        <f>VLOOKUP(A627,'Medical Examinations'!A:H,4,)</f>
        <v>No</v>
      </c>
      <c r="F627" t="str">
        <f>VLOOKUP(A627,'Medical Examinations'!A:H,5,)</f>
        <v>No</v>
      </c>
      <c r="G627" t="str">
        <f>VLOOKUP(A627,'Medical Examinations'!A:H,6,)</f>
        <v>No</v>
      </c>
      <c r="H627" t="str">
        <f>VLOOKUP(A627,'Medical Examinations'!A:H,7,)</f>
        <v>No major surgery</v>
      </c>
      <c r="I627" t="str">
        <f>VLOOKUP(A627,'Medical Examinations'!A:H,8,)</f>
        <v>No</v>
      </c>
      <c r="J627" t="str">
        <f>VLOOKUP('HEALTH CARE'!C627,'Data Transformation'!BR:BS,2,)</f>
        <v>OBESITY</v>
      </c>
      <c r="K627" t="str">
        <f>VLOOKUP(D627,'Data Transformation'!BV:BW,2,)</f>
        <v>Diabetes</v>
      </c>
      <c r="L627" t="str">
        <f>VLOOKUP(A627,'Hospitalisation Details'!A:J,10,)</f>
        <v>29/Aug/1974</v>
      </c>
      <c r="M627" s="17">
        <f>VLOOKUP(A627,'Hospitalisation Details'!A:J,6,)</f>
        <v>15746.62</v>
      </c>
      <c r="N627" s="17" t="str">
        <f>VLOOKUP(A627,'Hospitalisation Details'!A:J,7,)</f>
        <v>tier - 2</v>
      </c>
      <c r="O627" t="str">
        <f>VLOOKUP(A627,'Hospitalisation Details'!A:J,8,)</f>
        <v>tier - 1</v>
      </c>
      <c r="P627" t="str">
        <f>VLOOKUP(A627,'Hospitalisation Details'!A:J,9,)</f>
        <v>R1012</v>
      </c>
      <c r="Q627">
        <f>VLOOKUP(A627,'Data Transformation'!DZ:EA,2,)</f>
        <v>49</v>
      </c>
    </row>
    <row r="628" spans="1:17" x14ac:dyDescent="0.3">
      <c r="A628" s="20" t="str">
        <f>'Customer Names'!A628</f>
        <v>Id627</v>
      </c>
      <c r="B628" s="20" t="str">
        <f>VLOOKUP(A628,'Data Transformation'!A:D,3,)</f>
        <v>Rivel</v>
      </c>
      <c r="C628">
        <f>VLOOKUP(A628,'Medical Examinations'!A:H,2,)</f>
        <v>45.27</v>
      </c>
      <c r="D628">
        <f>VLOOKUP(A628,'Medical Examinations'!A:H,3,)</f>
        <v>5.2</v>
      </c>
      <c r="E628" t="str">
        <f>VLOOKUP(A628,'Medical Examinations'!A:H,4,)</f>
        <v>yes</v>
      </c>
      <c r="F628" t="str">
        <f>VLOOKUP(A628,'Medical Examinations'!A:H,5,)</f>
        <v>No</v>
      </c>
      <c r="G628" t="str">
        <f>VLOOKUP(A628,'Medical Examinations'!A:H,6,)</f>
        <v>No</v>
      </c>
      <c r="H628" t="str">
        <f>VLOOKUP(A628,'Medical Examinations'!A:H,7,)</f>
        <v>No major surgery</v>
      </c>
      <c r="I628" t="str">
        <f>VLOOKUP(A628,'Medical Examinations'!A:H,8,)</f>
        <v>No</v>
      </c>
      <c r="J628" t="str">
        <f>VLOOKUP('HEALTH CARE'!C628,'Data Transformation'!BR:BS,2,)</f>
        <v>OBESITY</v>
      </c>
      <c r="K628" t="str">
        <f>VLOOKUP(D628,'Data Transformation'!BV:BW,2,)</f>
        <v>NORMAL</v>
      </c>
      <c r="L628" t="str">
        <f>VLOOKUP(A628,'Hospitalisation Details'!A:J,10,)</f>
        <v>20/Sep/1976</v>
      </c>
      <c r="M628" s="17">
        <f>VLOOKUP(A628,'Hospitalisation Details'!A:J,6,)</f>
        <v>15698.86</v>
      </c>
      <c r="N628" s="17" t="str">
        <f>VLOOKUP(A628,'Hospitalisation Details'!A:J,7,)</f>
        <v>tier - 2</v>
      </c>
      <c r="O628" t="str">
        <f>VLOOKUP(A628,'Hospitalisation Details'!A:J,8,)</f>
        <v>tier - 2</v>
      </c>
      <c r="P628" t="str">
        <f>VLOOKUP(A628,'Hospitalisation Details'!A:J,9,)</f>
        <v>R1012</v>
      </c>
      <c r="Q628">
        <f>VLOOKUP(A628,'Data Transformation'!DZ:EA,2,)</f>
        <v>47</v>
      </c>
    </row>
    <row r="629" spans="1:17" x14ac:dyDescent="0.3">
      <c r="A629" s="20" t="str">
        <f>'Customer Names'!A629</f>
        <v>Id628</v>
      </c>
      <c r="B629" s="20" t="str">
        <f>VLOOKUP(A629,'Data Transformation'!A:D,3,)</f>
        <v>Lawson</v>
      </c>
      <c r="C629">
        <f>VLOOKUP(A629,'Medical Examinations'!A:H,2,)</f>
        <v>44.29</v>
      </c>
      <c r="D629">
        <f>VLOOKUP(A629,'Medical Examinations'!A:H,3,)</f>
        <v>9.66</v>
      </c>
      <c r="E629" t="str">
        <f>VLOOKUP(A629,'Medical Examinations'!A:H,4,)</f>
        <v>No</v>
      </c>
      <c r="F629" t="str">
        <f>VLOOKUP(A629,'Medical Examinations'!A:H,5,)</f>
        <v>No</v>
      </c>
      <c r="G629" t="str">
        <f>VLOOKUP(A629,'Medical Examinations'!A:H,6,)</f>
        <v>No</v>
      </c>
      <c r="H629">
        <f>VLOOKUP(A629,'Medical Examinations'!A:H,7,)</f>
        <v>2</v>
      </c>
      <c r="I629" t="str">
        <f>VLOOKUP(A629,'Medical Examinations'!A:H,8,)</f>
        <v>No</v>
      </c>
      <c r="J629" t="str">
        <f>VLOOKUP('HEALTH CARE'!C629,'Data Transformation'!BR:BS,2,)</f>
        <v>OBESITY</v>
      </c>
      <c r="K629" t="str">
        <f>VLOOKUP(D629,'Data Transformation'!BV:BW,2,)</f>
        <v>Diabetes</v>
      </c>
      <c r="L629" t="str">
        <f>VLOOKUP(A629,'Hospitalisation Details'!A:J,10,)</f>
        <v>26/Jun/1973</v>
      </c>
      <c r="M629" s="17">
        <f>VLOOKUP(A629,'Hospitalisation Details'!A:J,6,)</f>
        <v>15670.3</v>
      </c>
      <c r="N629" s="17" t="str">
        <f>VLOOKUP(A629,'Hospitalisation Details'!A:J,7,)</f>
        <v>tier - 2</v>
      </c>
      <c r="O629" t="str">
        <f>VLOOKUP(A629,'Hospitalisation Details'!A:J,8,)</f>
        <v>tier - 2</v>
      </c>
      <c r="P629" t="str">
        <f>VLOOKUP(A629,'Hospitalisation Details'!A:J,9,)</f>
        <v>R1026</v>
      </c>
      <c r="Q629">
        <f>VLOOKUP(A629,'Data Transformation'!DZ:EA,2,)</f>
        <v>50</v>
      </c>
    </row>
    <row r="630" spans="1:17" x14ac:dyDescent="0.3">
      <c r="A630" s="20" t="str">
        <f>'Customer Names'!A630</f>
        <v>Id629</v>
      </c>
      <c r="B630" s="20" t="str">
        <f>VLOOKUP(A630,'Data Transformation'!A:D,3,)</f>
        <v>Cale</v>
      </c>
      <c r="C630">
        <f>VLOOKUP(A630,'Medical Examinations'!A:H,2,)</f>
        <v>54.59</v>
      </c>
      <c r="D630">
        <f>VLOOKUP(A630,'Medical Examinations'!A:H,3,)</f>
        <v>4.22</v>
      </c>
      <c r="E630" t="str">
        <f>VLOOKUP(A630,'Medical Examinations'!A:H,4,)</f>
        <v>yes</v>
      </c>
      <c r="F630" t="str">
        <f>VLOOKUP(A630,'Medical Examinations'!A:H,5,)</f>
        <v>No</v>
      </c>
      <c r="G630" t="str">
        <f>VLOOKUP(A630,'Medical Examinations'!A:H,6,)</f>
        <v>No</v>
      </c>
      <c r="H630">
        <f>VLOOKUP(A630,'Medical Examinations'!A:H,7,)</f>
        <v>1</v>
      </c>
      <c r="I630" t="str">
        <f>VLOOKUP(A630,'Medical Examinations'!A:H,8,)</f>
        <v>No</v>
      </c>
      <c r="J630" t="str">
        <f>VLOOKUP('HEALTH CARE'!C630,'Data Transformation'!BR:BS,2,)</f>
        <v>OBESITY</v>
      </c>
      <c r="K630" t="str">
        <f>VLOOKUP(D630,'Data Transformation'!BV:BW,2,)</f>
        <v>NORMAL</v>
      </c>
      <c r="L630" t="str">
        <f>VLOOKUP(A630,'Hospitalisation Details'!A:J,10,)</f>
        <v>22/Dec/1988</v>
      </c>
      <c r="M630" s="17">
        <f>VLOOKUP(A630,'Hospitalisation Details'!A:J,6,)</f>
        <v>15646.28</v>
      </c>
      <c r="N630" s="17" t="str">
        <f>VLOOKUP(A630,'Hospitalisation Details'!A:J,7,)</f>
        <v>tier - 2</v>
      </c>
      <c r="O630" t="str">
        <f>VLOOKUP(A630,'Hospitalisation Details'!A:J,8,)</f>
        <v>tier - 2</v>
      </c>
      <c r="P630" t="str">
        <f>VLOOKUP(A630,'Hospitalisation Details'!A:J,9,)</f>
        <v>R1011</v>
      </c>
      <c r="Q630">
        <f>VLOOKUP(A630,'Data Transformation'!DZ:EA,2,)</f>
        <v>35</v>
      </c>
    </row>
    <row r="631" spans="1:17" x14ac:dyDescent="0.3">
      <c r="A631" s="20" t="str">
        <f>'Customer Names'!A631</f>
        <v>Id630</v>
      </c>
      <c r="B631" s="20" t="str">
        <f>VLOOKUP(A631,'Data Transformation'!A:D,3,)</f>
        <v>Phillips</v>
      </c>
      <c r="C631">
        <f>VLOOKUP(A631,'Medical Examinations'!A:H,2,)</f>
        <v>32.965000000000003</v>
      </c>
      <c r="D631">
        <f>VLOOKUP(A631,'Medical Examinations'!A:H,3,)</f>
        <v>11.78</v>
      </c>
      <c r="E631" t="str">
        <f>VLOOKUP(A631,'Medical Examinations'!A:H,4,)</f>
        <v>No</v>
      </c>
      <c r="F631" t="str">
        <f>VLOOKUP(A631,'Medical Examinations'!A:H,5,)</f>
        <v>No</v>
      </c>
      <c r="G631" t="str">
        <f>VLOOKUP(A631,'Medical Examinations'!A:H,6,)</f>
        <v>No</v>
      </c>
      <c r="H631" t="str">
        <f>VLOOKUP(A631,'Medical Examinations'!A:H,7,)</f>
        <v>No major surgery</v>
      </c>
      <c r="I631" t="str">
        <f>VLOOKUP(A631,'Medical Examinations'!A:H,8,)</f>
        <v>No</v>
      </c>
      <c r="J631" t="str">
        <f>VLOOKUP('HEALTH CARE'!C631,'Data Transformation'!BR:BS,2,)</f>
        <v>OBESITY</v>
      </c>
      <c r="K631" t="str">
        <f>VLOOKUP(D631,'Data Transformation'!BV:BW,2,)</f>
        <v>Diabetes</v>
      </c>
      <c r="L631" t="str">
        <f>VLOOKUP(A631,'Hospitalisation Details'!A:J,10,)</f>
        <v>6/Jun/1960</v>
      </c>
      <c r="M631" s="17">
        <f>VLOOKUP(A631,'Hospitalisation Details'!A:J,6,)</f>
        <v>15612.19</v>
      </c>
      <c r="N631" s="17" t="str">
        <f>VLOOKUP(A631,'Hospitalisation Details'!A:J,7,)</f>
        <v>tier - 2</v>
      </c>
      <c r="O631" t="str">
        <f>VLOOKUP(A631,'Hospitalisation Details'!A:J,8,)</f>
        <v>tier - 2</v>
      </c>
      <c r="P631" t="str">
        <f>VLOOKUP(A631,'Hospitalisation Details'!A:J,9,)</f>
        <v>R1012</v>
      </c>
      <c r="Q631">
        <f>VLOOKUP(A631,'Data Transformation'!DZ:EA,2,)</f>
        <v>63</v>
      </c>
    </row>
    <row r="632" spans="1:17" x14ac:dyDescent="0.3">
      <c r="A632" s="20" t="str">
        <f>'Customer Names'!A632</f>
        <v>Id631</v>
      </c>
      <c r="B632" s="20" t="str">
        <f>VLOOKUP(A632,'Data Transformation'!A:D,3,)</f>
        <v>Stewart</v>
      </c>
      <c r="C632">
        <f>VLOOKUP(A632,'Medical Examinations'!A:H,2,)</f>
        <v>38.049999999999997</v>
      </c>
      <c r="D632">
        <f>VLOOKUP(A632,'Medical Examinations'!A:H,3,)</f>
        <v>9.6199999999999992</v>
      </c>
      <c r="E632" t="str">
        <f>VLOOKUP(A632,'Medical Examinations'!A:H,4,)</f>
        <v>No</v>
      </c>
      <c r="F632" t="str">
        <f>VLOOKUP(A632,'Medical Examinations'!A:H,5,)</f>
        <v>No</v>
      </c>
      <c r="G632" t="str">
        <f>VLOOKUP(A632,'Medical Examinations'!A:H,6,)</f>
        <v>No</v>
      </c>
      <c r="H632" t="str">
        <f>VLOOKUP(A632,'Medical Examinations'!A:H,7,)</f>
        <v>No major surgery</v>
      </c>
      <c r="I632" t="str">
        <f>VLOOKUP(A632,'Medical Examinations'!A:H,8,)</f>
        <v>No</v>
      </c>
      <c r="J632" t="str">
        <f>VLOOKUP('HEALTH CARE'!C632,'Data Transformation'!BR:BS,2,)</f>
        <v>OBESITY</v>
      </c>
      <c r="K632" t="str">
        <f>VLOOKUP(D632,'Data Transformation'!BV:BW,2,)</f>
        <v>Diabetes</v>
      </c>
      <c r="L632" t="str">
        <f>VLOOKUP(A632,'Hospitalisation Details'!A:J,10,)</f>
        <v>28/Oct/1965</v>
      </c>
      <c r="M632" s="17">
        <f>VLOOKUP(A632,'Hospitalisation Details'!A:J,6,)</f>
        <v>15608.58</v>
      </c>
      <c r="N632" s="17" t="str">
        <f>VLOOKUP(A632,'Hospitalisation Details'!A:J,7,)</f>
        <v>tier - 2</v>
      </c>
      <c r="O632" t="str">
        <f>VLOOKUP(A632,'Hospitalisation Details'!A:J,8,)</f>
        <v>tier - 2</v>
      </c>
      <c r="P632" t="str">
        <f>VLOOKUP(A632,'Hospitalisation Details'!A:J,9,)</f>
        <v>R1026</v>
      </c>
      <c r="Q632">
        <f>VLOOKUP(A632,'Data Transformation'!DZ:EA,2,)</f>
        <v>58</v>
      </c>
    </row>
    <row r="633" spans="1:17" x14ac:dyDescent="0.3">
      <c r="A633" s="20" t="str">
        <f>'Customer Names'!A633</f>
        <v>Id632</v>
      </c>
      <c r="B633" s="20" t="str">
        <f>VLOOKUP(A633,'Data Transformation'!A:D,3,)</f>
        <v>Drotz</v>
      </c>
      <c r="C633">
        <f>VLOOKUP(A633,'Medical Examinations'!A:H,2,)</f>
        <v>46.14</v>
      </c>
      <c r="D633">
        <f>VLOOKUP(A633,'Medical Examinations'!A:H,3,)</f>
        <v>10.78</v>
      </c>
      <c r="E633" t="str">
        <f>VLOOKUP(A633,'Medical Examinations'!A:H,4,)</f>
        <v>No</v>
      </c>
      <c r="F633" t="str">
        <f>VLOOKUP(A633,'Medical Examinations'!A:H,5,)</f>
        <v>No</v>
      </c>
      <c r="G633" t="str">
        <f>VLOOKUP(A633,'Medical Examinations'!A:H,6,)</f>
        <v>No</v>
      </c>
      <c r="H633" t="str">
        <f>VLOOKUP(A633,'Medical Examinations'!A:H,7,)</f>
        <v>No major surgery</v>
      </c>
      <c r="I633" t="str">
        <f>VLOOKUP(A633,'Medical Examinations'!A:H,8,)</f>
        <v>No</v>
      </c>
      <c r="J633" t="str">
        <f>VLOOKUP('HEALTH CARE'!C633,'Data Transformation'!BR:BS,2,)</f>
        <v>OBESITY</v>
      </c>
      <c r="K633" t="str">
        <f>VLOOKUP(D633,'Data Transformation'!BV:BW,2,)</f>
        <v>Diabetes</v>
      </c>
      <c r="L633" t="str">
        <f>VLOOKUP(A633,'Hospitalisation Details'!A:J,10,)</f>
        <v>30/Jul/1974</v>
      </c>
      <c r="M633" s="17">
        <f>VLOOKUP(A633,'Hospitalisation Details'!A:J,6,)</f>
        <v>15556.67</v>
      </c>
      <c r="N633" s="17" t="str">
        <f>VLOOKUP(A633,'Hospitalisation Details'!A:J,7,)</f>
        <v>tier - 2</v>
      </c>
      <c r="O633" t="str">
        <f>VLOOKUP(A633,'Hospitalisation Details'!A:J,8,)</f>
        <v>tier - 2</v>
      </c>
      <c r="P633" t="str">
        <f>VLOOKUP(A633,'Hospitalisation Details'!A:J,9,)</f>
        <v>R1012</v>
      </c>
      <c r="Q633">
        <f>VLOOKUP(A633,'Data Transformation'!DZ:EA,2,)</f>
        <v>49</v>
      </c>
    </row>
    <row r="634" spans="1:17" x14ac:dyDescent="0.3">
      <c r="A634" s="20" t="str">
        <f>'Customer Names'!A634</f>
        <v>Id633</v>
      </c>
      <c r="B634" s="20" t="str">
        <f>VLOOKUP(A634,'Data Transformation'!A:D,3,)</f>
        <v>Mutai</v>
      </c>
      <c r="C634">
        <f>VLOOKUP(A634,'Medical Examinations'!A:H,2,)</f>
        <v>41.325000000000003</v>
      </c>
      <c r="D634">
        <f>VLOOKUP(A634,'Medical Examinations'!A:H,3,)</f>
        <v>5.1100000000000003</v>
      </c>
      <c r="E634" t="str">
        <f>VLOOKUP(A634,'Medical Examinations'!A:H,4,)</f>
        <v>yes</v>
      </c>
      <c r="F634" t="str">
        <f>VLOOKUP(A634,'Medical Examinations'!A:H,5,)</f>
        <v>No</v>
      </c>
      <c r="G634" t="str">
        <f>VLOOKUP(A634,'Medical Examinations'!A:H,6,)</f>
        <v>No</v>
      </c>
      <c r="H634">
        <f>VLOOKUP(A634,'Medical Examinations'!A:H,7,)</f>
        <v>2</v>
      </c>
      <c r="I634" t="str">
        <f>VLOOKUP(A634,'Medical Examinations'!A:H,8,)</f>
        <v>No</v>
      </c>
      <c r="J634" t="str">
        <f>VLOOKUP('HEALTH CARE'!C634,'Data Transformation'!BR:BS,2,)</f>
        <v>OBESITY</v>
      </c>
      <c r="K634" t="str">
        <f>VLOOKUP(D634,'Data Transformation'!BV:BW,2,)</f>
        <v>NORMAL</v>
      </c>
      <c r="L634" t="str">
        <f>VLOOKUP(A634,'Hospitalisation Details'!A:J,10,)</f>
        <v>2/Oct/1959</v>
      </c>
      <c r="M634" s="17">
        <f>VLOOKUP(A634,'Hospitalisation Details'!A:J,6,)</f>
        <v>15555.19</v>
      </c>
      <c r="N634" s="17" t="str">
        <f>VLOOKUP(A634,'Hospitalisation Details'!A:J,7,)</f>
        <v>tier - 2</v>
      </c>
      <c r="O634" t="str">
        <f>VLOOKUP(A634,'Hospitalisation Details'!A:J,8,)</f>
        <v>tier - 3</v>
      </c>
      <c r="P634" t="str">
        <f>VLOOKUP(A634,'Hospitalisation Details'!A:J,9,)</f>
        <v>R1012</v>
      </c>
      <c r="Q634">
        <f>VLOOKUP(A634,'Data Transformation'!DZ:EA,2,)</f>
        <v>64</v>
      </c>
    </row>
    <row r="635" spans="1:17" x14ac:dyDescent="0.3">
      <c r="A635" s="20" t="str">
        <f>'Customer Names'!A635</f>
        <v>Id634</v>
      </c>
      <c r="B635" s="20" t="str">
        <f>VLOOKUP(A635,'Data Transformation'!A:D,3,)</f>
        <v>Lovlien</v>
      </c>
      <c r="C635">
        <f>VLOOKUP(A635,'Medical Examinations'!A:H,2,)</f>
        <v>44.64</v>
      </c>
      <c r="D635">
        <f>VLOOKUP(A635,'Medical Examinations'!A:H,3,)</f>
        <v>7.18</v>
      </c>
      <c r="E635" t="str">
        <f>VLOOKUP(A635,'Medical Examinations'!A:H,4,)</f>
        <v>No</v>
      </c>
      <c r="F635" t="str">
        <f>VLOOKUP(A635,'Medical Examinations'!A:H,5,)</f>
        <v>No</v>
      </c>
      <c r="G635" t="str">
        <f>VLOOKUP(A635,'Medical Examinations'!A:H,6,)</f>
        <v>No</v>
      </c>
      <c r="H635" t="str">
        <f>VLOOKUP(A635,'Medical Examinations'!A:H,7,)</f>
        <v>No major surgery</v>
      </c>
      <c r="I635" t="str">
        <f>VLOOKUP(A635,'Medical Examinations'!A:H,8,)</f>
        <v>No</v>
      </c>
      <c r="J635" t="str">
        <f>VLOOKUP('HEALTH CARE'!C635,'Data Transformation'!BR:BS,2,)</f>
        <v>OBESITY</v>
      </c>
      <c r="K635" t="str">
        <f>VLOOKUP(D635,'Data Transformation'!BV:BW,2,)</f>
        <v>Diabetes</v>
      </c>
      <c r="L635" t="str">
        <f>VLOOKUP(A635,'Hospitalisation Details'!A:J,10,)</f>
        <v>28/Jun/1974</v>
      </c>
      <c r="M635" s="17">
        <f>VLOOKUP(A635,'Hospitalisation Details'!A:J,6,)</f>
        <v>15532.16</v>
      </c>
      <c r="N635" s="17" t="str">
        <f>VLOOKUP(A635,'Hospitalisation Details'!A:J,7,)</f>
        <v>tier - 2</v>
      </c>
      <c r="O635" t="str">
        <f>VLOOKUP(A635,'Hospitalisation Details'!A:J,8,)</f>
        <v>tier - 2</v>
      </c>
      <c r="P635" t="str">
        <f>VLOOKUP(A635,'Hospitalisation Details'!A:J,9,)</f>
        <v>R1026</v>
      </c>
      <c r="Q635">
        <f>VLOOKUP(A635,'Data Transformation'!DZ:EA,2,)</f>
        <v>49</v>
      </c>
    </row>
    <row r="636" spans="1:17" x14ac:dyDescent="0.3">
      <c r="A636" s="20" t="str">
        <f>'Customer Names'!A636</f>
        <v>Id635</v>
      </c>
      <c r="B636" s="20" t="str">
        <f>VLOOKUP(A636,'Data Transformation'!A:D,3,)</f>
        <v>Bruns</v>
      </c>
      <c r="C636">
        <f>VLOOKUP(A636,'Medical Examinations'!A:H,2,)</f>
        <v>25.175000000000001</v>
      </c>
      <c r="D636">
        <f>VLOOKUP(A636,'Medical Examinations'!A:H,3,)</f>
        <v>4.96</v>
      </c>
      <c r="E636" t="str">
        <f>VLOOKUP(A636,'Medical Examinations'!A:H,4,)</f>
        <v>No</v>
      </c>
      <c r="F636" t="str">
        <f>VLOOKUP(A636,'Medical Examinations'!A:H,5,)</f>
        <v>yes</v>
      </c>
      <c r="G636" t="str">
        <f>VLOOKUP(A636,'Medical Examinations'!A:H,6,)</f>
        <v>No</v>
      </c>
      <c r="H636">
        <f>VLOOKUP(A636,'Medical Examinations'!A:H,7,)</f>
        <v>1</v>
      </c>
      <c r="I636" t="str">
        <f>VLOOKUP(A636,'Medical Examinations'!A:H,8,)</f>
        <v>?</v>
      </c>
      <c r="J636" t="str">
        <f>VLOOKUP('HEALTH CARE'!C636,'Data Transformation'!BR:BS,2,)</f>
        <v>OVER WEIGHT</v>
      </c>
      <c r="K636" t="str">
        <f>VLOOKUP(D636,'Data Transformation'!BV:BW,2,)</f>
        <v>NORMAL</v>
      </c>
      <c r="L636" t="str">
        <f>VLOOKUP(A636,'Hospitalisation Details'!A:J,10,)</f>
        <v>17/Jul/2004</v>
      </c>
      <c r="M636" s="17">
        <f>VLOOKUP(A636,'Hospitalisation Details'!A:J,6,)</f>
        <v>15518.18</v>
      </c>
      <c r="N636" s="17" t="str">
        <f>VLOOKUP(A636,'Hospitalisation Details'!A:J,7,)</f>
        <v>tier - 2</v>
      </c>
      <c r="O636" t="str">
        <f>VLOOKUP(A636,'Hospitalisation Details'!A:J,8,)</f>
        <v>tier - 3</v>
      </c>
      <c r="P636" t="str">
        <f>VLOOKUP(A636,'Hospitalisation Details'!A:J,9,)</f>
        <v>R1015</v>
      </c>
      <c r="Q636">
        <f>VLOOKUP(A636,'Data Transformation'!DZ:EA,2,)</f>
        <v>19</v>
      </c>
    </row>
    <row r="637" spans="1:17" x14ac:dyDescent="0.3">
      <c r="A637" s="20" t="str">
        <f>'Customer Names'!A637</f>
        <v>Id636</v>
      </c>
      <c r="B637" s="20" t="str">
        <f>VLOOKUP(A637,'Data Transformation'!A:D,3,)</f>
        <v>Stoney</v>
      </c>
      <c r="C637">
        <f>VLOOKUP(A637,'Medical Examinations'!A:H,2,)</f>
        <v>43.11</v>
      </c>
      <c r="D637">
        <f>VLOOKUP(A637,'Medical Examinations'!A:H,3,)</f>
        <v>4.67</v>
      </c>
      <c r="E637" t="str">
        <f>VLOOKUP(A637,'Medical Examinations'!A:H,4,)</f>
        <v>yes</v>
      </c>
      <c r="F637" t="str">
        <f>VLOOKUP(A637,'Medical Examinations'!A:H,5,)</f>
        <v>No</v>
      </c>
      <c r="G637" t="str">
        <f>VLOOKUP(A637,'Medical Examinations'!A:H,6,)</f>
        <v>No</v>
      </c>
      <c r="H637" t="str">
        <f>VLOOKUP(A637,'Medical Examinations'!A:H,7,)</f>
        <v>No major surgery</v>
      </c>
      <c r="I637" t="str">
        <f>VLOOKUP(A637,'Medical Examinations'!A:H,8,)</f>
        <v>No</v>
      </c>
      <c r="J637" t="str">
        <f>VLOOKUP('HEALTH CARE'!C637,'Data Transformation'!BR:BS,2,)</f>
        <v>OBESITY</v>
      </c>
      <c r="K637" t="str">
        <f>VLOOKUP(D637,'Data Transformation'!BV:BW,2,)</f>
        <v>NORMAL</v>
      </c>
      <c r="L637" t="str">
        <f>VLOOKUP(A637,'Hospitalisation Details'!A:J,10,)</f>
        <v>20/Jul/1976</v>
      </c>
      <c r="M637" s="17">
        <f>VLOOKUP(A637,'Hospitalisation Details'!A:J,6,)</f>
        <v>15450.48</v>
      </c>
      <c r="N637" s="17" t="str">
        <f>VLOOKUP(A637,'Hospitalisation Details'!A:J,7,)</f>
        <v>tier - 2</v>
      </c>
      <c r="O637" t="str">
        <f>VLOOKUP(A637,'Hospitalisation Details'!A:J,8,)</f>
        <v>tier - 1</v>
      </c>
      <c r="P637" t="str">
        <f>VLOOKUP(A637,'Hospitalisation Details'!A:J,9,)</f>
        <v>R1026</v>
      </c>
      <c r="Q637">
        <f>VLOOKUP(A637,'Data Transformation'!DZ:EA,2,)</f>
        <v>47</v>
      </c>
    </row>
    <row r="638" spans="1:17" x14ac:dyDescent="0.3">
      <c r="A638" s="20" t="str">
        <f>'Customer Names'!A638</f>
        <v>Id637</v>
      </c>
      <c r="B638" s="20" t="str">
        <f>VLOOKUP(A638,'Data Transformation'!A:D,3,)</f>
        <v>Markert</v>
      </c>
      <c r="C638">
        <f>VLOOKUP(A638,'Medical Examinations'!A:H,2,)</f>
        <v>53.32</v>
      </c>
      <c r="D638">
        <f>VLOOKUP(A638,'Medical Examinations'!A:H,3,)</f>
        <v>5.0599999999999996</v>
      </c>
      <c r="E638" t="str">
        <f>VLOOKUP(A638,'Medical Examinations'!A:H,4,)</f>
        <v>No</v>
      </c>
      <c r="F638" t="str">
        <f>VLOOKUP(A638,'Medical Examinations'!A:H,5,)</f>
        <v>No</v>
      </c>
      <c r="G638" t="str">
        <f>VLOOKUP(A638,'Medical Examinations'!A:H,6,)</f>
        <v>No</v>
      </c>
      <c r="H638" t="str">
        <f>VLOOKUP(A638,'Medical Examinations'!A:H,7,)</f>
        <v>No major surgery</v>
      </c>
      <c r="I638" t="str">
        <f>VLOOKUP(A638,'Medical Examinations'!A:H,8,)</f>
        <v>No</v>
      </c>
      <c r="J638" t="str">
        <f>VLOOKUP('HEALTH CARE'!C638,'Data Transformation'!BR:BS,2,)</f>
        <v>OBESITY</v>
      </c>
      <c r="K638" t="str">
        <f>VLOOKUP(D638,'Data Transformation'!BV:BW,2,)</f>
        <v>NORMAL</v>
      </c>
      <c r="L638" t="str">
        <f>VLOOKUP(A638,'Hospitalisation Details'!A:J,10,)</f>
        <v>25/Oct/1990</v>
      </c>
      <c r="M638" s="17">
        <f>VLOOKUP(A638,'Hospitalisation Details'!A:J,6,)</f>
        <v>15440.2</v>
      </c>
      <c r="N638" s="17" t="str">
        <f>VLOOKUP(A638,'Hospitalisation Details'!A:J,7,)</f>
        <v>tier - 2</v>
      </c>
      <c r="O638" t="str">
        <f>VLOOKUP(A638,'Hospitalisation Details'!A:J,8,)</f>
        <v>tier - 1</v>
      </c>
      <c r="P638" t="str">
        <f>VLOOKUP(A638,'Hospitalisation Details'!A:J,9,)</f>
        <v>R1012</v>
      </c>
      <c r="Q638">
        <f>VLOOKUP(A638,'Data Transformation'!DZ:EA,2,)</f>
        <v>33</v>
      </c>
    </row>
    <row r="639" spans="1:17" x14ac:dyDescent="0.3">
      <c r="A639" s="20" t="str">
        <f>'Customer Names'!A639</f>
        <v>Id638</v>
      </c>
      <c r="B639" s="20" t="str">
        <f>VLOOKUP(A639,'Data Transformation'!A:D,3,)</f>
        <v>McLucas</v>
      </c>
      <c r="C639">
        <f>VLOOKUP(A639,'Medical Examinations'!A:H,2,)</f>
        <v>38.04</v>
      </c>
      <c r="D639">
        <f>VLOOKUP(A639,'Medical Examinations'!A:H,3,)</f>
        <v>5.0199999999999996</v>
      </c>
      <c r="E639" t="str">
        <f>VLOOKUP(A639,'Medical Examinations'!A:H,4,)</f>
        <v>yes</v>
      </c>
      <c r="F639" t="str">
        <f>VLOOKUP(A639,'Medical Examinations'!A:H,5,)</f>
        <v>No</v>
      </c>
      <c r="G639" t="str">
        <f>VLOOKUP(A639,'Medical Examinations'!A:H,6,)</f>
        <v>No</v>
      </c>
      <c r="H639">
        <f>VLOOKUP(A639,'Medical Examinations'!A:H,7,)</f>
        <v>1</v>
      </c>
      <c r="I639" t="str">
        <f>VLOOKUP(A639,'Medical Examinations'!A:H,8,)</f>
        <v>No</v>
      </c>
      <c r="J639" t="str">
        <f>VLOOKUP('HEALTH CARE'!C639,'Data Transformation'!BR:BS,2,)</f>
        <v>OBESITY</v>
      </c>
      <c r="K639" t="str">
        <f>VLOOKUP(D639,'Data Transformation'!BV:BW,2,)</f>
        <v>NORMAL</v>
      </c>
      <c r="L639" t="str">
        <f>VLOOKUP(A639,'Hospitalisation Details'!A:J,10,)</f>
        <v>4/Sep/1964</v>
      </c>
      <c r="M639" s="17">
        <f>VLOOKUP(A639,'Hospitalisation Details'!A:J,6,)</f>
        <v>15377.77</v>
      </c>
      <c r="N639" s="17" t="str">
        <f>VLOOKUP(A639,'Hospitalisation Details'!A:J,7,)</f>
        <v>tier - 2</v>
      </c>
      <c r="O639" t="str">
        <f>VLOOKUP(A639,'Hospitalisation Details'!A:J,8,)</f>
        <v>tier - 2</v>
      </c>
      <c r="P639" t="str">
        <f>VLOOKUP(A639,'Hospitalisation Details'!A:J,9,)</f>
        <v>R1012</v>
      </c>
      <c r="Q639">
        <f>VLOOKUP(A639,'Data Transformation'!DZ:EA,2,)</f>
        <v>59</v>
      </c>
    </row>
    <row r="640" spans="1:17" x14ac:dyDescent="0.3">
      <c r="A640" s="20" t="str">
        <f>'Customer Names'!A640</f>
        <v>Id639</v>
      </c>
      <c r="B640" s="20" t="str">
        <f>VLOOKUP(A640,'Data Transformation'!A:D,3,)</f>
        <v>Erwin</v>
      </c>
      <c r="C640">
        <f>VLOOKUP(A640,'Medical Examinations'!A:H,2,)</f>
        <v>37.9</v>
      </c>
      <c r="D640">
        <f>VLOOKUP(A640,'Medical Examinations'!A:H,3,)</f>
        <v>7.76</v>
      </c>
      <c r="E640" t="str">
        <f>VLOOKUP(A640,'Medical Examinations'!A:H,4,)</f>
        <v>No</v>
      </c>
      <c r="F640" t="str">
        <f>VLOOKUP(A640,'Medical Examinations'!A:H,5,)</f>
        <v>No</v>
      </c>
      <c r="G640" t="str">
        <f>VLOOKUP(A640,'Medical Examinations'!A:H,6,)</f>
        <v>No</v>
      </c>
      <c r="H640" t="str">
        <f>VLOOKUP(A640,'Medical Examinations'!A:H,7,)</f>
        <v>No major surgery</v>
      </c>
      <c r="I640" t="str">
        <f>VLOOKUP(A640,'Medical Examinations'!A:H,8,)</f>
        <v>No</v>
      </c>
      <c r="J640" t="str">
        <f>VLOOKUP('HEALTH CARE'!C640,'Data Transformation'!BR:BS,2,)</f>
        <v>OBESITY</v>
      </c>
      <c r="K640" t="str">
        <f>VLOOKUP(D640,'Data Transformation'!BV:BW,2,)</f>
        <v>Diabetes</v>
      </c>
      <c r="L640" t="str">
        <f>VLOOKUP(A640,'Hospitalisation Details'!A:J,10,)</f>
        <v>6/Sep/1962</v>
      </c>
      <c r="M640" s="17">
        <f>VLOOKUP(A640,'Hospitalisation Details'!A:J,6,)</f>
        <v>15368.22</v>
      </c>
      <c r="N640" s="17" t="str">
        <f>VLOOKUP(A640,'Hospitalisation Details'!A:J,7,)</f>
        <v>tier - 2</v>
      </c>
      <c r="O640" t="str">
        <f>VLOOKUP(A640,'Hospitalisation Details'!A:J,8,)</f>
        <v>tier - 2</v>
      </c>
      <c r="P640" t="str">
        <f>VLOOKUP(A640,'Hospitalisation Details'!A:J,9,)</f>
        <v>R1011</v>
      </c>
      <c r="Q640">
        <f>VLOOKUP(A640,'Data Transformation'!DZ:EA,2,)</f>
        <v>61</v>
      </c>
    </row>
    <row r="641" spans="1:17" x14ac:dyDescent="0.3">
      <c r="A641" s="20" t="str">
        <f>'Customer Names'!A641</f>
        <v>Id640</v>
      </c>
      <c r="B641" s="20" t="str">
        <f>VLOOKUP(A641,'Data Transformation'!A:D,3,)</f>
        <v>Osborne</v>
      </c>
      <c r="C641">
        <f>VLOOKUP(A641,'Medical Examinations'!A:H,2,)</f>
        <v>39.6</v>
      </c>
      <c r="D641">
        <f>VLOOKUP(A641,'Medical Examinations'!A:H,3,)</f>
        <v>9.32</v>
      </c>
      <c r="E641" t="str">
        <f>VLOOKUP(A641,'Medical Examinations'!A:H,4,)</f>
        <v>No</v>
      </c>
      <c r="F641" t="str">
        <f>VLOOKUP(A641,'Medical Examinations'!A:H,5,)</f>
        <v>No</v>
      </c>
      <c r="G641" t="str">
        <f>VLOOKUP(A641,'Medical Examinations'!A:H,6,)</f>
        <v>No</v>
      </c>
      <c r="H641" t="str">
        <f>VLOOKUP(A641,'Medical Examinations'!A:H,7,)</f>
        <v>No major surgery</v>
      </c>
      <c r="I641" t="str">
        <f>VLOOKUP(A641,'Medical Examinations'!A:H,8,)</f>
        <v>No</v>
      </c>
      <c r="J641" t="str">
        <f>VLOOKUP('HEALTH CARE'!C641,'Data Transformation'!BR:BS,2,)</f>
        <v>OBESITY</v>
      </c>
      <c r="K641" t="str">
        <f>VLOOKUP(D641,'Data Transformation'!BV:BW,2,)</f>
        <v>Diabetes</v>
      </c>
      <c r="L641" t="str">
        <f>VLOOKUP(A641,'Hospitalisation Details'!A:J,10,)</f>
        <v>18/Jul/1968</v>
      </c>
      <c r="M641" s="17">
        <f>VLOOKUP(A641,'Hospitalisation Details'!A:J,6,)</f>
        <v>15363.77</v>
      </c>
      <c r="N641" s="17" t="str">
        <f>VLOOKUP(A641,'Hospitalisation Details'!A:J,7,)</f>
        <v>tier - 2</v>
      </c>
      <c r="O641" t="str">
        <f>VLOOKUP(A641,'Hospitalisation Details'!A:J,8,)</f>
        <v>tier - 1</v>
      </c>
      <c r="P641" t="str">
        <f>VLOOKUP(A641,'Hospitalisation Details'!A:J,9,)</f>
        <v>R1026</v>
      </c>
      <c r="Q641">
        <f>VLOOKUP(A641,'Data Transformation'!DZ:EA,2,)</f>
        <v>55</v>
      </c>
    </row>
    <row r="642" spans="1:17" x14ac:dyDescent="0.3">
      <c r="A642" s="20" t="str">
        <f>'Customer Names'!A642</f>
        <v>Id641</v>
      </c>
      <c r="B642" s="20" t="str">
        <f>VLOOKUP(A642,'Data Transformation'!A:D,3,)</f>
        <v>Otsuka</v>
      </c>
      <c r="C642">
        <f>VLOOKUP(A642,'Medical Examinations'!A:H,2,)</f>
        <v>50.92</v>
      </c>
      <c r="D642">
        <f>VLOOKUP(A642,'Medical Examinations'!A:H,3,)</f>
        <v>5.31</v>
      </c>
      <c r="E642" t="str">
        <f>VLOOKUP(A642,'Medical Examinations'!A:H,4,)</f>
        <v>yes</v>
      </c>
      <c r="F642" t="str">
        <f>VLOOKUP(A642,'Medical Examinations'!A:H,5,)</f>
        <v>No</v>
      </c>
      <c r="G642" t="str">
        <f>VLOOKUP(A642,'Medical Examinations'!A:H,6,)</f>
        <v>No</v>
      </c>
      <c r="H642">
        <f>VLOOKUP(A642,'Medical Examinations'!A:H,7,)</f>
        <v>1</v>
      </c>
      <c r="I642" t="str">
        <f>VLOOKUP(A642,'Medical Examinations'!A:H,8,)</f>
        <v>No</v>
      </c>
      <c r="J642" t="str">
        <f>VLOOKUP('HEALTH CARE'!C642,'Data Transformation'!BR:BS,2,)</f>
        <v>OBESITY</v>
      </c>
      <c r="K642" t="str">
        <f>VLOOKUP(D642,'Data Transformation'!BV:BW,2,)</f>
        <v>NORMAL</v>
      </c>
      <c r="L642" t="str">
        <f>VLOOKUP(A642,'Hospitalisation Details'!A:J,10,)</f>
        <v>17/Dec/1988</v>
      </c>
      <c r="M642" s="17">
        <f>VLOOKUP(A642,'Hospitalisation Details'!A:J,6,)</f>
        <v>15361.5</v>
      </c>
      <c r="N642" s="17" t="str">
        <f>VLOOKUP(A642,'Hospitalisation Details'!A:J,7,)</f>
        <v>tier - 2</v>
      </c>
      <c r="O642" t="str">
        <f>VLOOKUP(A642,'Hospitalisation Details'!A:J,8,)</f>
        <v>tier - 3</v>
      </c>
      <c r="P642" t="str">
        <f>VLOOKUP(A642,'Hospitalisation Details'!A:J,9,)</f>
        <v>R1023</v>
      </c>
      <c r="Q642">
        <f>VLOOKUP(A642,'Data Transformation'!DZ:EA,2,)</f>
        <v>35</v>
      </c>
    </row>
    <row r="643" spans="1:17" x14ac:dyDescent="0.3">
      <c r="A643" s="20" t="str">
        <f>'Customer Names'!A643</f>
        <v>Id642</v>
      </c>
      <c r="B643" s="20" t="str">
        <f>VLOOKUP(A643,'Data Transformation'!A:D,3,)</f>
        <v>Smith</v>
      </c>
      <c r="C643">
        <f>VLOOKUP(A643,'Medical Examinations'!A:H,2,)</f>
        <v>21.85</v>
      </c>
      <c r="D643">
        <f>VLOOKUP(A643,'Medical Examinations'!A:H,3,)</f>
        <v>5.56</v>
      </c>
      <c r="E643" t="str">
        <f>VLOOKUP(A643,'Medical Examinations'!A:H,4,)</f>
        <v>yes</v>
      </c>
      <c r="F643" t="str">
        <f>VLOOKUP(A643,'Medical Examinations'!A:H,5,)</f>
        <v>No</v>
      </c>
      <c r="G643" t="str">
        <f>VLOOKUP(A643,'Medical Examinations'!A:H,6,)</f>
        <v>No</v>
      </c>
      <c r="H643" t="str">
        <f>VLOOKUP(A643,'Medical Examinations'!A:H,7,)</f>
        <v>No major surgery</v>
      </c>
      <c r="I643" t="str">
        <f>VLOOKUP(A643,'Medical Examinations'!A:H,8,)</f>
        <v>yes</v>
      </c>
      <c r="J643" t="str">
        <f>VLOOKUP('HEALTH CARE'!C643,'Data Transformation'!BR:BS,2,)</f>
        <v>NORMAL WEIGHT</v>
      </c>
      <c r="K643" t="str">
        <f>VLOOKUP(D643,'Data Transformation'!BV:BW,2,)</f>
        <v>NORMAL</v>
      </c>
      <c r="L643" t="str">
        <f>VLOOKUP(A643,'Hospitalisation Details'!A:J,10,)</f>
        <v>14/Jul/2001</v>
      </c>
      <c r="M643" s="17">
        <f>VLOOKUP(A643,'Hospitalisation Details'!A:J,6,)</f>
        <v>15359.1</v>
      </c>
      <c r="N643" s="17" t="str">
        <f>VLOOKUP(A643,'Hospitalisation Details'!A:J,7,)</f>
        <v>tier - 2</v>
      </c>
      <c r="O643" t="str">
        <f>VLOOKUP(A643,'Hospitalisation Details'!A:J,8,)</f>
        <v>tier - 3</v>
      </c>
      <c r="P643" t="str">
        <f>VLOOKUP(A643,'Hospitalisation Details'!A:J,9,)</f>
        <v>R1024</v>
      </c>
      <c r="Q643">
        <f>VLOOKUP(A643,'Data Transformation'!DZ:EA,2,)</f>
        <v>22</v>
      </c>
    </row>
    <row r="644" spans="1:17" x14ac:dyDescent="0.3">
      <c r="A644" s="20" t="str">
        <f>'Customer Names'!A644</f>
        <v>Id643</v>
      </c>
      <c r="B644" s="20" t="str">
        <f>VLOOKUP(A644,'Data Transformation'!A:D,3,)</f>
        <v>Myers</v>
      </c>
      <c r="C644">
        <f>VLOOKUP(A644,'Medical Examinations'!A:H,2,)</f>
        <v>36.08</v>
      </c>
      <c r="D644">
        <f>VLOOKUP(A644,'Medical Examinations'!A:H,3,)</f>
        <v>7.11</v>
      </c>
      <c r="E644" t="str">
        <f>VLOOKUP(A644,'Medical Examinations'!A:H,4,)</f>
        <v>yes</v>
      </c>
      <c r="F644" t="str">
        <f>VLOOKUP(A644,'Medical Examinations'!A:H,5,)</f>
        <v>No</v>
      </c>
      <c r="G644" t="str">
        <f>VLOOKUP(A644,'Medical Examinations'!A:H,6,)</f>
        <v>Yes</v>
      </c>
      <c r="H644">
        <f>VLOOKUP(A644,'Medical Examinations'!A:H,7,)</f>
        <v>1</v>
      </c>
      <c r="I644" t="str">
        <f>VLOOKUP(A644,'Medical Examinations'!A:H,8,)</f>
        <v>No</v>
      </c>
      <c r="J644" t="str">
        <f>VLOOKUP('HEALTH CARE'!C644,'Data Transformation'!BR:BS,2,)</f>
        <v>OBESITY</v>
      </c>
      <c r="K644" t="str">
        <f>VLOOKUP(D644,'Data Transformation'!BV:BW,2,)</f>
        <v>Diabetes</v>
      </c>
      <c r="L644" t="str">
        <f>VLOOKUP(A644,'Hospitalisation Details'!A:J,10,)</f>
        <v>13/Dec/1963</v>
      </c>
      <c r="M644" s="17">
        <f>VLOOKUP(A644,'Hospitalisation Details'!A:J,6,)</f>
        <v>15322.77</v>
      </c>
      <c r="N644" s="17" t="str">
        <f>VLOOKUP(A644,'Hospitalisation Details'!A:J,7,)</f>
        <v>tier - 2</v>
      </c>
      <c r="O644" t="str">
        <f>VLOOKUP(A644,'Hospitalisation Details'!A:J,8,)</f>
        <v>tier - 3</v>
      </c>
      <c r="P644" t="str">
        <f>VLOOKUP(A644,'Hospitalisation Details'!A:J,9,)</f>
        <v>R1021</v>
      </c>
      <c r="Q644">
        <f>VLOOKUP(A644,'Data Transformation'!DZ:EA,2,)</f>
        <v>60</v>
      </c>
    </row>
    <row r="645" spans="1:17" x14ac:dyDescent="0.3">
      <c r="A645" s="20" t="str">
        <f>'Customer Names'!A645</f>
        <v>Id644</v>
      </c>
      <c r="B645" s="20" t="str">
        <f>VLOOKUP(A645,'Data Transformation'!A:D,3,)</f>
        <v>Cote</v>
      </c>
      <c r="C645">
        <f>VLOOKUP(A645,'Medical Examinations'!A:H,2,)</f>
        <v>40.44</v>
      </c>
      <c r="D645">
        <f>VLOOKUP(A645,'Medical Examinations'!A:H,3,)</f>
        <v>5.13</v>
      </c>
      <c r="E645" t="str">
        <f>VLOOKUP(A645,'Medical Examinations'!A:H,4,)</f>
        <v>yes</v>
      </c>
      <c r="F645" t="str">
        <f>VLOOKUP(A645,'Medical Examinations'!A:H,5,)</f>
        <v>No</v>
      </c>
      <c r="G645" t="str">
        <f>VLOOKUP(A645,'Medical Examinations'!A:H,6,)</f>
        <v>Yes</v>
      </c>
      <c r="H645">
        <f>VLOOKUP(A645,'Medical Examinations'!A:H,7,)</f>
        <v>1</v>
      </c>
      <c r="I645" t="str">
        <f>VLOOKUP(A645,'Medical Examinations'!A:H,8,)</f>
        <v>No</v>
      </c>
      <c r="J645" t="str">
        <f>VLOOKUP('HEALTH CARE'!C645,'Data Transformation'!BR:BS,2,)</f>
        <v>OBESITY</v>
      </c>
      <c r="K645" t="str">
        <f>VLOOKUP(D645,'Data Transformation'!BV:BW,2,)</f>
        <v>NORMAL</v>
      </c>
      <c r="L645" t="str">
        <f>VLOOKUP(A645,'Hospitalisation Details'!A:J,10,)</f>
        <v>16/Sep/1969</v>
      </c>
      <c r="M645" s="17">
        <f>VLOOKUP(A645,'Hospitalisation Details'!A:J,6,)</f>
        <v>15260.52</v>
      </c>
      <c r="N645" s="17" t="str">
        <f>VLOOKUP(A645,'Hospitalisation Details'!A:J,7,)</f>
        <v>tier - 2</v>
      </c>
      <c r="O645" t="str">
        <f>VLOOKUP(A645,'Hospitalisation Details'!A:J,8,)</f>
        <v>tier - 2</v>
      </c>
      <c r="P645" t="str">
        <f>VLOOKUP(A645,'Hospitalisation Details'!A:J,9,)</f>
        <v>R1023</v>
      </c>
      <c r="Q645">
        <f>VLOOKUP(A645,'Data Transformation'!DZ:EA,2,)</f>
        <v>54</v>
      </c>
    </row>
    <row r="646" spans="1:17" x14ac:dyDescent="0.3">
      <c r="A646" s="20" t="str">
        <f>'Customer Names'!A646</f>
        <v>Id645</v>
      </c>
      <c r="B646" s="20" t="str">
        <f>VLOOKUP(A646,'Data Transformation'!A:D,3,)</f>
        <v>Ehrhardt</v>
      </c>
      <c r="C646">
        <f>VLOOKUP(A646,'Medical Examinations'!A:H,2,)</f>
        <v>38.094999999999999</v>
      </c>
      <c r="D646">
        <f>VLOOKUP(A646,'Medical Examinations'!A:H,3,)</f>
        <v>10.199999999999999</v>
      </c>
      <c r="E646" t="str">
        <f>VLOOKUP(A646,'Medical Examinations'!A:H,4,)</f>
        <v>No</v>
      </c>
      <c r="F646" t="str">
        <f>VLOOKUP(A646,'Medical Examinations'!A:H,5,)</f>
        <v>No</v>
      </c>
      <c r="G646" t="str">
        <f>VLOOKUP(A646,'Medical Examinations'!A:H,6,)</f>
        <v>No</v>
      </c>
      <c r="H646" t="str">
        <f>VLOOKUP(A646,'Medical Examinations'!A:H,7,)</f>
        <v>No major surgery</v>
      </c>
      <c r="I646" t="str">
        <f>VLOOKUP(A646,'Medical Examinations'!A:H,8,)</f>
        <v>No</v>
      </c>
      <c r="J646" t="str">
        <f>VLOOKUP('HEALTH CARE'!C646,'Data Transformation'!BR:BS,2,)</f>
        <v>OBESITY</v>
      </c>
      <c r="K646" t="str">
        <f>VLOOKUP(D646,'Data Transformation'!BV:BW,2,)</f>
        <v>Diabetes</v>
      </c>
      <c r="L646" t="str">
        <f>VLOOKUP(A646,'Hospitalisation Details'!A:J,10,)</f>
        <v>25/Jul/1960</v>
      </c>
      <c r="M646" s="17">
        <f>VLOOKUP(A646,'Hospitalisation Details'!A:J,6,)</f>
        <v>15230.32</v>
      </c>
      <c r="N646" s="17" t="str">
        <f>VLOOKUP(A646,'Hospitalisation Details'!A:J,7,)</f>
        <v>tier - 2</v>
      </c>
      <c r="O646" t="str">
        <f>VLOOKUP(A646,'Hospitalisation Details'!A:J,8,)</f>
        <v>tier - 2</v>
      </c>
      <c r="P646" t="str">
        <f>VLOOKUP(A646,'Hospitalisation Details'!A:J,9,)</f>
        <v>R1024</v>
      </c>
      <c r="Q646">
        <f>VLOOKUP(A646,'Data Transformation'!DZ:EA,2,)</f>
        <v>63</v>
      </c>
    </row>
    <row r="647" spans="1:17" x14ac:dyDescent="0.3">
      <c r="A647" s="20" t="str">
        <f>'Customer Names'!A647</f>
        <v>Id646</v>
      </c>
      <c r="B647" s="20" t="str">
        <f>VLOOKUP(A647,'Data Transformation'!A:D,3,)</f>
        <v>Petersen</v>
      </c>
      <c r="C647">
        <f>VLOOKUP(A647,'Medical Examinations'!A:H,2,)</f>
        <v>44.95</v>
      </c>
      <c r="D647">
        <f>VLOOKUP(A647,'Medical Examinations'!A:H,3,)</f>
        <v>10.4</v>
      </c>
      <c r="E647" t="str">
        <f>VLOOKUP(A647,'Medical Examinations'!A:H,4,)</f>
        <v>No</v>
      </c>
      <c r="F647" t="str">
        <f>VLOOKUP(A647,'Medical Examinations'!A:H,5,)</f>
        <v>No</v>
      </c>
      <c r="G647" t="str">
        <f>VLOOKUP(A647,'Medical Examinations'!A:H,6,)</f>
        <v>No</v>
      </c>
      <c r="H647" t="str">
        <f>VLOOKUP(A647,'Medical Examinations'!A:H,7,)</f>
        <v>No major surgery</v>
      </c>
      <c r="I647" t="str">
        <f>VLOOKUP(A647,'Medical Examinations'!A:H,8,)</f>
        <v>No</v>
      </c>
      <c r="J647" t="str">
        <f>VLOOKUP('HEALTH CARE'!C647,'Data Transformation'!BR:BS,2,)</f>
        <v>OBESITY</v>
      </c>
      <c r="K647" t="str">
        <f>VLOOKUP(D647,'Data Transformation'!BV:BW,2,)</f>
        <v>Diabetes</v>
      </c>
      <c r="L647" t="str">
        <f>VLOOKUP(A647,'Hospitalisation Details'!A:J,10,)</f>
        <v>23/Nov/1978</v>
      </c>
      <c r="M647" s="17">
        <f>VLOOKUP(A647,'Hospitalisation Details'!A:J,6,)</f>
        <v>15207.92</v>
      </c>
      <c r="N647" s="17" t="str">
        <f>VLOOKUP(A647,'Hospitalisation Details'!A:J,7,)</f>
        <v>tier - 2</v>
      </c>
      <c r="O647" t="str">
        <f>VLOOKUP(A647,'Hospitalisation Details'!A:J,8,)</f>
        <v>tier - 1</v>
      </c>
      <c r="P647" t="str">
        <f>VLOOKUP(A647,'Hospitalisation Details'!A:J,9,)</f>
        <v>R1012</v>
      </c>
      <c r="Q647">
        <f>VLOOKUP(A647,'Data Transformation'!DZ:EA,2,)</f>
        <v>45</v>
      </c>
    </row>
    <row r="648" spans="1:17" x14ac:dyDescent="0.3">
      <c r="A648" s="20" t="str">
        <f>'Customer Names'!A648</f>
        <v>Id647</v>
      </c>
      <c r="B648" s="20" t="str">
        <f>VLOOKUP(A648,'Data Transformation'!A:D,3,)</f>
        <v>Ertel</v>
      </c>
      <c r="C648">
        <f>VLOOKUP(A648,'Medical Examinations'!A:H,2,)</f>
        <v>35.54</v>
      </c>
      <c r="D648">
        <f>VLOOKUP(A648,'Medical Examinations'!A:H,3,)</f>
        <v>10.67</v>
      </c>
      <c r="E648" t="str">
        <f>VLOOKUP(A648,'Medical Examinations'!A:H,4,)</f>
        <v>No</v>
      </c>
      <c r="F648" t="str">
        <f>VLOOKUP(A648,'Medical Examinations'!A:H,5,)</f>
        <v>No</v>
      </c>
      <c r="G648" t="str">
        <f>VLOOKUP(A648,'Medical Examinations'!A:H,6,)</f>
        <v>No</v>
      </c>
      <c r="H648" t="str">
        <f>VLOOKUP(A648,'Medical Examinations'!A:H,7,)</f>
        <v>No major surgery</v>
      </c>
      <c r="I648" t="str">
        <f>VLOOKUP(A648,'Medical Examinations'!A:H,8,)</f>
        <v>No</v>
      </c>
      <c r="J648" t="str">
        <f>VLOOKUP('HEALTH CARE'!C648,'Data Transformation'!BR:BS,2,)</f>
        <v>OBESITY</v>
      </c>
      <c r="K648" t="str">
        <f>VLOOKUP(D648,'Data Transformation'!BV:BW,2,)</f>
        <v>Diabetes</v>
      </c>
      <c r="L648" t="str">
        <f>VLOOKUP(A648,'Hospitalisation Details'!A:J,10,)</f>
        <v>17/Jun/1962</v>
      </c>
      <c r="M648" s="17">
        <f>VLOOKUP(A648,'Hospitalisation Details'!A:J,6,)</f>
        <v>15174.81</v>
      </c>
      <c r="N648" s="17" t="str">
        <f>VLOOKUP(A648,'Hospitalisation Details'!A:J,7,)</f>
        <v>tier - 2</v>
      </c>
      <c r="O648" t="str">
        <f>VLOOKUP(A648,'Hospitalisation Details'!A:J,8,)</f>
        <v>tier - 1</v>
      </c>
      <c r="P648" t="str">
        <f>VLOOKUP(A648,'Hospitalisation Details'!A:J,9,)</f>
        <v>R1012</v>
      </c>
      <c r="Q648">
        <f>VLOOKUP(A648,'Data Transformation'!DZ:EA,2,)</f>
        <v>61</v>
      </c>
    </row>
    <row r="649" spans="1:17" x14ac:dyDescent="0.3">
      <c r="A649" s="20" t="str">
        <f>'Customer Names'!A649</f>
        <v>Id648</v>
      </c>
      <c r="B649" s="20" t="str">
        <f>VLOOKUP(A649,'Data Transformation'!A:D,3,)</f>
        <v>Lanza</v>
      </c>
      <c r="C649">
        <f>VLOOKUP(A649,'Medical Examinations'!A:H,2,)</f>
        <v>39.799999999999997</v>
      </c>
      <c r="D649">
        <f>VLOOKUP(A649,'Medical Examinations'!A:H,3,)</f>
        <v>4.6500000000000004</v>
      </c>
      <c r="E649" t="str">
        <f>VLOOKUP(A649,'Medical Examinations'!A:H,4,)</f>
        <v>yes</v>
      </c>
      <c r="F649" t="str">
        <f>VLOOKUP(A649,'Medical Examinations'!A:H,5,)</f>
        <v>No</v>
      </c>
      <c r="G649" t="str">
        <f>VLOOKUP(A649,'Medical Examinations'!A:H,6,)</f>
        <v>No</v>
      </c>
      <c r="H649">
        <f>VLOOKUP(A649,'Medical Examinations'!A:H,7,)</f>
        <v>2</v>
      </c>
      <c r="I649" t="str">
        <f>VLOOKUP(A649,'Medical Examinations'!A:H,8,)</f>
        <v>No</v>
      </c>
      <c r="J649" t="str">
        <f>VLOOKUP('HEALTH CARE'!C649,'Data Transformation'!BR:BS,2,)</f>
        <v>OBESITY</v>
      </c>
      <c r="K649" t="str">
        <f>VLOOKUP(D649,'Data Transformation'!BV:BW,2,)</f>
        <v>NORMAL</v>
      </c>
      <c r="L649" t="str">
        <f>VLOOKUP(A649,'Hospitalisation Details'!A:J,10,)</f>
        <v>3/Dec/1959</v>
      </c>
      <c r="M649" s="17">
        <f>VLOOKUP(A649,'Hospitalisation Details'!A:J,6,)</f>
        <v>15170.07</v>
      </c>
      <c r="N649" s="17" t="str">
        <f>VLOOKUP(A649,'Hospitalisation Details'!A:J,7,)</f>
        <v>tier - 2</v>
      </c>
      <c r="O649" t="str">
        <f>VLOOKUP(A649,'Hospitalisation Details'!A:J,8,)</f>
        <v>tier - 3</v>
      </c>
      <c r="P649" t="str">
        <f>VLOOKUP(A649,'Hospitalisation Details'!A:J,9,)</f>
        <v>R1011</v>
      </c>
      <c r="Q649">
        <f>VLOOKUP(A649,'Data Transformation'!DZ:EA,2,)</f>
        <v>64</v>
      </c>
    </row>
    <row r="650" spans="1:17" x14ac:dyDescent="0.3">
      <c r="A650" s="20" t="str">
        <f>'Customer Names'!A650</f>
        <v>Id649</v>
      </c>
      <c r="B650" s="20" t="str">
        <f>VLOOKUP(A650,'Data Transformation'!A:D,3,)</f>
        <v>Picklesimer</v>
      </c>
      <c r="C650">
        <f>VLOOKUP(A650,'Medical Examinations'!A:H,2,)</f>
        <v>33.659999999999997</v>
      </c>
      <c r="D650">
        <f>VLOOKUP(A650,'Medical Examinations'!A:H,3,)</f>
        <v>5.65</v>
      </c>
      <c r="E650" t="str">
        <f>VLOOKUP(A650,'Medical Examinations'!A:H,4,)</f>
        <v>yes</v>
      </c>
      <c r="F650" t="str">
        <f>VLOOKUP(A650,'Medical Examinations'!A:H,5,)</f>
        <v>No</v>
      </c>
      <c r="G650" t="str">
        <f>VLOOKUP(A650,'Medical Examinations'!A:H,6,)</f>
        <v>No</v>
      </c>
      <c r="H650">
        <f>VLOOKUP(A650,'Medical Examinations'!A:H,7,)</f>
        <v>2</v>
      </c>
      <c r="I650" t="str">
        <f>VLOOKUP(A650,'Medical Examinations'!A:H,8,)</f>
        <v>No</v>
      </c>
      <c r="J650" t="str">
        <f>VLOOKUP('HEALTH CARE'!C650,'Data Transformation'!BR:BS,2,)</f>
        <v>OBESITY</v>
      </c>
      <c r="K650" t="str">
        <f>VLOOKUP(D650,'Data Transformation'!BV:BW,2,)</f>
        <v>NORMAL</v>
      </c>
      <c r="L650" t="str">
        <f>VLOOKUP(A650,'Hospitalisation Details'!A:J,10,)</f>
        <v>4/Jun/1959</v>
      </c>
      <c r="M650" s="17">
        <f>VLOOKUP(A650,'Hospitalisation Details'!A:J,6,)</f>
        <v>15161.53</v>
      </c>
      <c r="N650" s="17" t="str">
        <f>VLOOKUP(A650,'Hospitalisation Details'!A:J,7,)</f>
        <v>tier - 2</v>
      </c>
      <c r="O650" t="str">
        <f>VLOOKUP(A650,'Hospitalisation Details'!A:J,8,)</f>
        <v>tier - 1</v>
      </c>
      <c r="P650" t="str">
        <f>VLOOKUP(A650,'Hospitalisation Details'!A:J,9,)</f>
        <v>R1013</v>
      </c>
      <c r="Q650">
        <f>VLOOKUP(A650,'Data Transformation'!DZ:EA,2,)</f>
        <v>64</v>
      </c>
    </row>
    <row r="651" spans="1:17" x14ac:dyDescent="0.3">
      <c r="A651" s="20" t="str">
        <f>'Customer Names'!A651</f>
        <v>Id650</v>
      </c>
      <c r="B651" s="20" t="str">
        <f>VLOOKUP(A651,'Data Transformation'!A:D,3,)</f>
        <v>Giles</v>
      </c>
      <c r="C651">
        <f>VLOOKUP(A651,'Medical Examinations'!A:H,2,)</f>
        <v>35.5</v>
      </c>
      <c r="D651">
        <f>VLOOKUP(A651,'Medical Examinations'!A:H,3,)</f>
        <v>11.97</v>
      </c>
      <c r="E651" t="str">
        <f>VLOOKUP(A651,'Medical Examinations'!A:H,4,)</f>
        <v>No</v>
      </c>
      <c r="F651" t="str">
        <f>VLOOKUP(A651,'Medical Examinations'!A:H,5,)</f>
        <v>No</v>
      </c>
      <c r="G651" t="str">
        <f>VLOOKUP(A651,'Medical Examinations'!A:H,6,)</f>
        <v>No</v>
      </c>
      <c r="H651" t="str">
        <f>VLOOKUP(A651,'Medical Examinations'!A:H,7,)</f>
        <v>No major surgery</v>
      </c>
      <c r="I651" t="str">
        <f>VLOOKUP(A651,'Medical Examinations'!A:H,8,)</f>
        <v>No</v>
      </c>
      <c r="J651" t="str">
        <f>VLOOKUP('HEALTH CARE'!C651,'Data Transformation'!BR:BS,2,)</f>
        <v>OBESITY</v>
      </c>
      <c r="K651" t="str">
        <f>VLOOKUP(D651,'Data Transformation'!BV:BW,2,)</f>
        <v>Diabetes</v>
      </c>
      <c r="L651" t="str">
        <f>VLOOKUP(A651,'Hospitalisation Details'!A:J,10,)</f>
        <v>25/Oct/1962</v>
      </c>
      <c r="M651" s="17">
        <f>VLOOKUP(A651,'Hospitalisation Details'!A:J,6,)</f>
        <v>15161.25</v>
      </c>
      <c r="N651" s="17" t="str">
        <f>VLOOKUP(A651,'Hospitalisation Details'!A:J,7,)</f>
        <v>tier - 2</v>
      </c>
      <c r="O651" t="str">
        <f>VLOOKUP(A651,'Hospitalisation Details'!A:J,8,)</f>
        <v>tier - 2</v>
      </c>
      <c r="P651" t="str">
        <f>VLOOKUP(A651,'Hospitalisation Details'!A:J,9,)</f>
        <v>R1012</v>
      </c>
      <c r="Q651">
        <f>VLOOKUP(A651,'Data Transformation'!DZ:EA,2,)</f>
        <v>61</v>
      </c>
    </row>
    <row r="652" spans="1:17" x14ac:dyDescent="0.3">
      <c r="A652" s="20" t="str">
        <f>'Customer Names'!A652</f>
        <v>Id651</v>
      </c>
      <c r="B652" s="20" t="str">
        <f>VLOOKUP(A652,'Data Transformation'!A:D,3,)</f>
        <v>Harmon</v>
      </c>
      <c r="C652">
        <f>VLOOKUP(A652,'Medical Examinations'!A:H,2,)</f>
        <v>41.63</v>
      </c>
      <c r="D652">
        <f>VLOOKUP(A652,'Medical Examinations'!A:H,3,)</f>
        <v>6.71</v>
      </c>
      <c r="E652" t="str">
        <f>VLOOKUP(A652,'Medical Examinations'!A:H,4,)</f>
        <v>No</v>
      </c>
      <c r="F652" t="str">
        <f>VLOOKUP(A652,'Medical Examinations'!A:H,5,)</f>
        <v>No</v>
      </c>
      <c r="G652" t="str">
        <f>VLOOKUP(A652,'Medical Examinations'!A:H,6,)</f>
        <v>No</v>
      </c>
      <c r="H652" t="str">
        <f>VLOOKUP(A652,'Medical Examinations'!A:H,7,)</f>
        <v>No major surgery</v>
      </c>
      <c r="I652" t="str">
        <f>VLOOKUP(A652,'Medical Examinations'!A:H,8,)</f>
        <v>No</v>
      </c>
      <c r="J652" t="str">
        <f>VLOOKUP('HEALTH CARE'!C652,'Data Transformation'!BR:BS,2,)</f>
        <v>OBESITY</v>
      </c>
      <c r="K652" t="str">
        <f>VLOOKUP(D652,'Data Transformation'!BV:BW,2,)</f>
        <v>Diabetes</v>
      </c>
      <c r="L652" t="str">
        <f>VLOOKUP(A652,'Hospitalisation Details'!A:J,10,)</f>
        <v>25/Nov/1971</v>
      </c>
      <c r="M652" s="17">
        <f>VLOOKUP(A652,'Hospitalisation Details'!A:J,6,)</f>
        <v>15150.44</v>
      </c>
      <c r="N652" s="17" t="str">
        <f>VLOOKUP(A652,'Hospitalisation Details'!A:J,7,)</f>
        <v>tier - 2</v>
      </c>
      <c r="O652" t="str">
        <f>VLOOKUP(A652,'Hospitalisation Details'!A:J,8,)</f>
        <v>tier - 1</v>
      </c>
      <c r="P652" t="str">
        <f>VLOOKUP(A652,'Hospitalisation Details'!A:J,9,)</f>
        <v>R1023</v>
      </c>
      <c r="Q652">
        <f>VLOOKUP(A652,'Data Transformation'!DZ:EA,2,)</f>
        <v>52</v>
      </c>
    </row>
    <row r="653" spans="1:17" x14ac:dyDescent="0.3">
      <c r="A653" s="20" t="str">
        <f>'Customer Names'!A653</f>
        <v>Id652</v>
      </c>
      <c r="B653" s="20" t="str">
        <f>VLOOKUP(A653,'Data Transformation'!A:D,3,)</f>
        <v>Pennings</v>
      </c>
      <c r="C653">
        <f>VLOOKUP(A653,'Medical Examinations'!A:H,2,)</f>
        <v>46.49</v>
      </c>
      <c r="D653">
        <f>VLOOKUP(A653,'Medical Examinations'!A:H,3,)</f>
        <v>11.92</v>
      </c>
      <c r="E653" t="str">
        <f>VLOOKUP(A653,'Medical Examinations'!A:H,4,)</f>
        <v>No</v>
      </c>
      <c r="F653" t="str">
        <f>VLOOKUP(A653,'Medical Examinations'!A:H,5,)</f>
        <v>No</v>
      </c>
      <c r="G653" t="str">
        <f>VLOOKUP(A653,'Medical Examinations'!A:H,6,)</f>
        <v>No</v>
      </c>
      <c r="H653" t="str">
        <f>VLOOKUP(A653,'Medical Examinations'!A:H,7,)</f>
        <v>No major surgery</v>
      </c>
      <c r="I653" t="str">
        <f>VLOOKUP(A653,'Medical Examinations'!A:H,8,)</f>
        <v>No</v>
      </c>
      <c r="J653" t="str">
        <f>VLOOKUP('HEALTH CARE'!C653,'Data Transformation'!BR:BS,2,)</f>
        <v>OBESITY</v>
      </c>
      <c r="K653" t="str">
        <f>VLOOKUP(D653,'Data Transformation'!BV:BW,2,)</f>
        <v>Diabetes</v>
      </c>
      <c r="L653" t="str">
        <f>VLOOKUP(A653,'Hospitalisation Details'!A:J,10,)</f>
        <v>5/Sep/1978</v>
      </c>
      <c r="M653" s="17">
        <f>VLOOKUP(A653,'Hospitalisation Details'!A:J,6,)</f>
        <v>15123.19</v>
      </c>
      <c r="N653" s="17" t="str">
        <f>VLOOKUP(A653,'Hospitalisation Details'!A:J,7,)</f>
        <v>tier - 2</v>
      </c>
      <c r="O653" t="str">
        <f>VLOOKUP(A653,'Hospitalisation Details'!A:J,8,)</f>
        <v>tier - 1</v>
      </c>
      <c r="P653" t="str">
        <f>VLOOKUP(A653,'Hospitalisation Details'!A:J,9,)</f>
        <v>R1011</v>
      </c>
      <c r="Q653">
        <f>VLOOKUP(A653,'Data Transformation'!DZ:EA,2,)</f>
        <v>45</v>
      </c>
    </row>
    <row r="654" spans="1:17" x14ac:dyDescent="0.3">
      <c r="A654" s="20" t="str">
        <f>'Customer Names'!A654</f>
        <v>Id653</v>
      </c>
      <c r="B654" s="20" t="str">
        <f>VLOOKUP(A654,'Data Transformation'!A:D,3,)</f>
        <v>Tseronis</v>
      </c>
      <c r="C654">
        <f>VLOOKUP(A654,'Medical Examinations'!A:H,2,)</f>
        <v>43.29</v>
      </c>
      <c r="D654">
        <f>VLOOKUP(A654,'Medical Examinations'!A:H,3,)</f>
        <v>5.35</v>
      </c>
      <c r="E654" t="str">
        <f>VLOOKUP(A654,'Medical Examinations'!A:H,4,)</f>
        <v>No</v>
      </c>
      <c r="F654" t="str">
        <f>VLOOKUP(A654,'Medical Examinations'!A:H,5,)</f>
        <v>No</v>
      </c>
      <c r="G654" t="str">
        <f>VLOOKUP(A654,'Medical Examinations'!A:H,6,)</f>
        <v>No</v>
      </c>
      <c r="H654">
        <f>VLOOKUP(A654,'Medical Examinations'!A:H,7,)</f>
        <v>2</v>
      </c>
      <c r="I654" t="str">
        <f>VLOOKUP(A654,'Medical Examinations'!A:H,8,)</f>
        <v>No</v>
      </c>
      <c r="J654" t="str">
        <f>VLOOKUP('HEALTH CARE'!C654,'Data Transformation'!BR:BS,2,)</f>
        <v>OBESITY</v>
      </c>
      <c r="K654" t="str">
        <f>VLOOKUP(D654,'Data Transformation'!BV:BW,2,)</f>
        <v>NORMAL</v>
      </c>
      <c r="L654" t="str">
        <f>VLOOKUP(A654,'Hospitalisation Details'!A:J,10,)</f>
        <v>7/Nov/1972</v>
      </c>
      <c r="M654" s="17">
        <f>VLOOKUP(A654,'Hospitalisation Details'!A:J,6,)</f>
        <v>15103.69</v>
      </c>
      <c r="N654" s="17" t="str">
        <f>VLOOKUP(A654,'Hospitalisation Details'!A:J,7,)</f>
        <v>tier - 2</v>
      </c>
      <c r="O654" t="str">
        <f>VLOOKUP(A654,'Hospitalisation Details'!A:J,8,)</f>
        <v>tier - 1</v>
      </c>
      <c r="P654" t="str">
        <f>VLOOKUP(A654,'Hospitalisation Details'!A:J,9,)</f>
        <v>R1012</v>
      </c>
      <c r="Q654">
        <f>VLOOKUP(A654,'Data Transformation'!DZ:EA,2,)</f>
        <v>51</v>
      </c>
    </row>
    <row r="655" spans="1:17" x14ac:dyDescent="0.3">
      <c r="A655" s="20" t="str">
        <f>'Customer Names'!A655</f>
        <v>Id654</v>
      </c>
      <c r="B655" s="20" t="str">
        <f>VLOOKUP(A655,'Data Transformation'!A:D,3,)</f>
        <v>Aliff</v>
      </c>
      <c r="C655">
        <f>VLOOKUP(A655,'Medical Examinations'!A:H,2,)</f>
        <v>43.08</v>
      </c>
      <c r="D655">
        <f>VLOOKUP(A655,'Medical Examinations'!A:H,3,)</f>
        <v>8.9600000000000009</v>
      </c>
      <c r="E655" t="str">
        <f>VLOOKUP(A655,'Medical Examinations'!A:H,4,)</f>
        <v>yes</v>
      </c>
      <c r="F655" t="str">
        <f>VLOOKUP(A655,'Medical Examinations'!A:H,5,)</f>
        <v>No</v>
      </c>
      <c r="G655" t="str">
        <f>VLOOKUP(A655,'Medical Examinations'!A:H,6,)</f>
        <v>No</v>
      </c>
      <c r="H655">
        <f>VLOOKUP(A655,'Medical Examinations'!A:H,7,)</f>
        <v>1</v>
      </c>
      <c r="I655" t="str">
        <f>VLOOKUP(A655,'Medical Examinations'!A:H,8,)</f>
        <v>No</v>
      </c>
      <c r="J655" t="str">
        <f>VLOOKUP('HEALTH CARE'!C655,'Data Transformation'!BR:BS,2,)</f>
        <v>OBESITY</v>
      </c>
      <c r="K655" t="str">
        <f>VLOOKUP(D655,'Data Transformation'!BV:BW,2,)</f>
        <v>Diabetes</v>
      </c>
      <c r="L655" t="str">
        <f>VLOOKUP(A655,'Hospitalisation Details'!A:J,10,)</f>
        <v>26/Oct/1975</v>
      </c>
      <c r="M655" s="17">
        <f>VLOOKUP(A655,'Hospitalisation Details'!A:J,6,)</f>
        <v>15090.35</v>
      </c>
      <c r="N655" s="17" t="str">
        <f>VLOOKUP(A655,'Hospitalisation Details'!A:J,7,)</f>
        <v>tier - 2</v>
      </c>
      <c r="O655" t="str">
        <f>VLOOKUP(A655,'Hospitalisation Details'!A:J,8,)</f>
        <v>tier - 1</v>
      </c>
      <c r="P655" t="str">
        <f>VLOOKUP(A655,'Hospitalisation Details'!A:J,9,)</f>
        <v>R1023</v>
      </c>
      <c r="Q655">
        <f>VLOOKUP(A655,'Data Transformation'!DZ:EA,2,)</f>
        <v>48</v>
      </c>
    </row>
    <row r="656" spans="1:17" x14ac:dyDescent="0.3">
      <c r="A656" s="20" t="str">
        <f>'Customer Names'!A656</f>
        <v>Id655</v>
      </c>
      <c r="B656" s="20" t="str">
        <f>VLOOKUP(A656,'Data Transformation'!A:D,3,)</f>
        <v>Willenberg</v>
      </c>
      <c r="C656">
        <f>VLOOKUP(A656,'Medical Examinations'!A:H,2,)</f>
        <v>39.07</v>
      </c>
      <c r="D656">
        <f>VLOOKUP(A656,'Medical Examinations'!A:H,3,)</f>
        <v>11.93</v>
      </c>
      <c r="E656" t="str">
        <f>VLOOKUP(A656,'Medical Examinations'!A:H,4,)</f>
        <v>No</v>
      </c>
      <c r="F656" t="str">
        <f>VLOOKUP(A656,'Medical Examinations'!A:H,5,)</f>
        <v>No</v>
      </c>
      <c r="G656" t="str">
        <f>VLOOKUP(A656,'Medical Examinations'!A:H,6,)</f>
        <v>No</v>
      </c>
      <c r="H656" t="str">
        <f>VLOOKUP(A656,'Medical Examinations'!A:H,7,)</f>
        <v>No major surgery</v>
      </c>
      <c r="I656" t="str">
        <f>VLOOKUP(A656,'Medical Examinations'!A:H,8,)</f>
        <v>No</v>
      </c>
      <c r="J656" t="str">
        <f>VLOOKUP('HEALTH CARE'!C656,'Data Transformation'!BR:BS,2,)</f>
        <v>OBESITY</v>
      </c>
      <c r="K656" t="str">
        <f>VLOOKUP(D656,'Data Transformation'!BV:BW,2,)</f>
        <v>Diabetes</v>
      </c>
      <c r="L656" t="str">
        <f>VLOOKUP(A656,'Hospitalisation Details'!A:J,10,)</f>
        <v>12/Jun/1968</v>
      </c>
      <c r="M656" s="17">
        <f>VLOOKUP(A656,'Hospitalisation Details'!A:J,6,)</f>
        <v>15052.68</v>
      </c>
      <c r="N656" s="17" t="str">
        <f>VLOOKUP(A656,'Hospitalisation Details'!A:J,7,)</f>
        <v>tier - 2</v>
      </c>
      <c r="O656" t="str">
        <f>VLOOKUP(A656,'Hospitalisation Details'!A:J,8,)</f>
        <v>tier - 2</v>
      </c>
      <c r="P656" t="str">
        <f>VLOOKUP(A656,'Hospitalisation Details'!A:J,9,)</f>
        <v>R1022</v>
      </c>
      <c r="Q656">
        <f>VLOOKUP(A656,'Data Transformation'!DZ:EA,2,)</f>
        <v>55</v>
      </c>
    </row>
    <row r="657" spans="1:17" x14ac:dyDescent="0.3">
      <c r="A657" s="20" t="str">
        <f>'Customer Names'!A657</f>
        <v>Id656</v>
      </c>
      <c r="B657" s="20" t="str">
        <f>VLOOKUP(A657,'Data Transformation'!A:D,3,)</f>
        <v>Millett</v>
      </c>
      <c r="C657">
        <f>VLOOKUP(A657,'Medical Examinations'!A:H,2,)</f>
        <v>41.3</v>
      </c>
      <c r="D657">
        <f>VLOOKUP(A657,'Medical Examinations'!A:H,3,)</f>
        <v>9.59</v>
      </c>
      <c r="E657" t="str">
        <f>VLOOKUP(A657,'Medical Examinations'!A:H,4,)</f>
        <v>No</v>
      </c>
      <c r="F657" t="str">
        <f>VLOOKUP(A657,'Medical Examinations'!A:H,5,)</f>
        <v>No</v>
      </c>
      <c r="G657" t="str">
        <f>VLOOKUP(A657,'Medical Examinations'!A:H,6,)</f>
        <v>No</v>
      </c>
      <c r="H657" t="str">
        <f>VLOOKUP(A657,'Medical Examinations'!A:H,7,)</f>
        <v>No major surgery</v>
      </c>
      <c r="I657" t="str">
        <f>VLOOKUP(A657,'Medical Examinations'!A:H,8,)</f>
        <v>No</v>
      </c>
      <c r="J657" t="str">
        <f>VLOOKUP('HEALTH CARE'!C657,'Data Transformation'!BR:BS,2,)</f>
        <v>OBESITY</v>
      </c>
      <c r="K657" t="str">
        <f>VLOOKUP(D657,'Data Transformation'!BV:BW,2,)</f>
        <v>Diabetes</v>
      </c>
      <c r="L657" t="str">
        <f>VLOOKUP(A657,'Hospitalisation Details'!A:J,10,)</f>
        <v>15/Aug/1971</v>
      </c>
      <c r="M657" s="17">
        <f>VLOOKUP(A657,'Hospitalisation Details'!A:J,6,)</f>
        <v>15038.51</v>
      </c>
      <c r="N657" s="17" t="str">
        <f>VLOOKUP(A657,'Hospitalisation Details'!A:J,7,)</f>
        <v>tier - 2</v>
      </c>
      <c r="O657" t="str">
        <f>VLOOKUP(A657,'Hospitalisation Details'!A:J,8,)</f>
        <v>tier - 3</v>
      </c>
      <c r="P657" t="str">
        <f>VLOOKUP(A657,'Hospitalisation Details'!A:J,9,)</f>
        <v>R1023</v>
      </c>
      <c r="Q657">
        <f>VLOOKUP(A657,'Data Transformation'!DZ:EA,2,)</f>
        <v>52</v>
      </c>
    </row>
    <row r="658" spans="1:17" x14ac:dyDescent="0.3">
      <c r="A658" s="20" t="str">
        <f>'Customer Names'!A658</f>
        <v>Id657</v>
      </c>
      <c r="B658" s="20" t="str">
        <f>VLOOKUP(A658,'Data Transformation'!A:D,3,)</f>
        <v>Haley</v>
      </c>
      <c r="C658">
        <f>VLOOKUP(A658,'Medical Examinations'!A:H,2,)</f>
        <v>42.95</v>
      </c>
      <c r="D658">
        <f>VLOOKUP(A658,'Medical Examinations'!A:H,3,)</f>
        <v>11.88</v>
      </c>
      <c r="E658" t="str">
        <f>VLOOKUP(A658,'Medical Examinations'!A:H,4,)</f>
        <v>yes</v>
      </c>
      <c r="F658" t="str">
        <f>VLOOKUP(A658,'Medical Examinations'!A:H,5,)</f>
        <v>No</v>
      </c>
      <c r="G658" t="str">
        <f>VLOOKUP(A658,'Medical Examinations'!A:H,6,)</f>
        <v>No</v>
      </c>
      <c r="H658">
        <f>VLOOKUP(A658,'Medical Examinations'!A:H,7,)</f>
        <v>2</v>
      </c>
      <c r="I658" t="str">
        <f>VLOOKUP(A658,'Medical Examinations'!A:H,8,)</f>
        <v>No</v>
      </c>
      <c r="J658" t="str">
        <f>VLOOKUP('HEALTH CARE'!C658,'Data Transformation'!BR:BS,2,)</f>
        <v>OBESITY</v>
      </c>
      <c r="K658" t="str">
        <f>VLOOKUP(D658,'Data Transformation'!BV:BW,2,)</f>
        <v>Diabetes</v>
      </c>
      <c r="L658" t="str">
        <f>VLOOKUP(A658,'Hospitalisation Details'!A:J,10,)</f>
        <v>11/Sep/1970</v>
      </c>
      <c r="M658" s="17">
        <f>VLOOKUP(A658,'Hospitalisation Details'!A:J,6,)</f>
        <v>15026.3</v>
      </c>
      <c r="N658" s="17" t="str">
        <f>VLOOKUP(A658,'Hospitalisation Details'!A:J,7,)</f>
        <v>tier - 2</v>
      </c>
      <c r="O658" t="str">
        <f>VLOOKUP(A658,'Hospitalisation Details'!A:J,8,)</f>
        <v>tier - 3</v>
      </c>
      <c r="P658" t="str">
        <f>VLOOKUP(A658,'Hospitalisation Details'!A:J,9,)</f>
        <v>R1011</v>
      </c>
      <c r="Q658">
        <f>VLOOKUP(A658,'Data Transformation'!DZ:EA,2,)</f>
        <v>53</v>
      </c>
    </row>
    <row r="659" spans="1:17" x14ac:dyDescent="0.3">
      <c r="A659" s="20" t="str">
        <f>'Customer Names'!A659</f>
        <v>Id658</v>
      </c>
      <c r="B659" s="20" t="str">
        <f>VLOOKUP(A659,'Data Transformation'!A:D,3,)</f>
        <v>Ackerman</v>
      </c>
      <c r="C659">
        <f>VLOOKUP(A659,'Medical Examinations'!A:H,2,)</f>
        <v>46.96</v>
      </c>
      <c r="D659">
        <f>VLOOKUP(A659,'Medical Examinations'!A:H,3,)</f>
        <v>4.6399999999999997</v>
      </c>
      <c r="E659" t="str">
        <f>VLOOKUP(A659,'Medical Examinations'!A:H,4,)</f>
        <v>No</v>
      </c>
      <c r="F659" t="str">
        <f>VLOOKUP(A659,'Medical Examinations'!A:H,5,)</f>
        <v>No</v>
      </c>
      <c r="G659" t="str">
        <f>VLOOKUP(A659,'Medical Examinations'!A:H,6,)</f>
        <v>Yes</v>
      </c>
      <c r="H659">
        <f>VLOOKUP(A659,'Medical Examinations'!A:H,7,)</f>
        <v>1</v>
      </c>
      <c r="I659" t="str">
        <f>VLOOKUP(A659,'Medical Examinations'!A:H,8,)</f>
        <v>No</v>
      </c>
      <c r="J659" t="str">
        <f>VLOOKUP('HEALTH CARE'!C659,'Data Transformation'!BR:BS,2,)</f>
        <v>OBESITY</v>
      </c>
      <c r="K659" t="str">
        <f>VLOOKUP(D659,'Data Transformation'!BV:BW,2,)</f>
        <v>NORMAL</v>
      </c>
      <c r="L659" t="str">
        <f>VLOOKUP(A659,'Hospitalisation Details'!A:J,10,)</f>
        <v>25/Nov/1979</v>
      </c>
      <c r="M659" s="17">
        <f>VLOOKUP(A659,'Hospitalisation Details'!A:J,6,)</f>
        <v>15025.76</v>
      </c>
      <c r="N659" s="17" t="str">
        <f>VLOOKUP(A659,'Hospitalisation Details'!A:J,7,)</f>
        <v>tier - 2</v>
      </c>
      <c r="O659" t="str">
        <f>VLOOKUP(A659,'Hospitalisation Details'!A:J,8,)</f>
        <v>tier - 1</v>
      </c>
      <c r="P659" t="str">
        <f>VLOOKUP(A659,'Hospitalisation Details'!A:J,9,)</f>
        <v>R1011</v>
      </c>
      <c r="Q659">
        <f>VLOOKUP(A659,'Data Transformation'!DZ:EA,2,)</f>
        <v>44</v>
      </c>
    </row>
    <row r="660" spans="1:17" x14ac:dyDescent="0.3">
      <c r="A660" s="20" t="str">
        <f>'Customer Names'!A660</f>
        <v>Id659</v>
      </c>
      <c r="B660" s="20" t="str">
        <f>VLOOKUP(A660,'Data Transformation'!A:D,3,)</f>
        <v>Valdez</v>
      </c>
      <c r="C660">
        <f>VLOOKUP(A660,'Medical Examinations'!A:H,2,)</f>
        <v>30.495000000000001</v>
      </c>
      <c r="D660">
        <f>VLOOKUP(A660,'Medical Examinations'!A:H,3,)</f>
        <v>9.5299999999999994</v>
      </c>
      <c r="E660" t="str">
        <f>VLOOKUP(A660,'Medical Examinations'!A:H,4,)</f>
        <v>No</v>
      </c>
      <c r="F660" t="str">
        <f>VLOOKUP(A660,'Medical Examinations'!A:H,5,)</f>
        <v>No</v>
      </c>
      <c r="G660" t="str">
        <f>VLOOKUP(A660,'Medical Examinations'!A:H,6,)</f>
        <v>No</v>
      </c>
      <c r="H660" t="str">
        <f>VLOOKUP(A660,'Medical Examinations'!A:H,7,)</f>
        <v>No major surgery</v>
      </c>
      <c r="I660" t="str">
        <f>VLOOKUP(A660,'Medical Examinations'!A:H,8,)</f>
        <v>No</v>
      </c>
      <c r="J660" t="str">
        <f>VLOOKUP('HEALTH CARE'!C660,'Data Transformation'!BR:BS,2,)</f>
        <v>OBESITY</v>
      </c>
      <c r="K660" t="str">
        <f>VLOOKUP(D660,'Data Transformation'!BV:BW,2,)</f>
        <v>Diabetes</v>
      </c>
      <c r="L660" t="str">
        <f>VLOOKUP(A660,'Hospitalisation Details'!A:J,10,)</f>
        <v>8/Aug/1960</v>
      </c>
      <c r="M660" s="17">
        <f>VLOOKUP(A660,'Hospitalisation Details'!A:J,6,)</f>
        <v>15019.76</v>
      </c>
      <c r="N660" s="17" t="str">
        <f>VLOOKUP(A660,'Hospitalisation Details'!A:J,7,)</f>
        <v>tier - 2</v>
      </c>
      <c r="O660" t="str">
        <f>VLOOKUP(A660,'Hospitalisation Details'!A:J,8,)</f>
        <v>tier - 2</v>
      </c>
      <c r="P660" t="str">
        <f>VLOOKUP(A660,'Hospitalisation Details'!A:J,9,)</f>
        <v>R1012</v>
      </c>
      <c r="Q660">
        <f>VLOOKUP(A660,'Data Transformation'!DZ:EA,2,)</f>
        <v>63</v>
      </c>
    </row>
    <row r="661" spans="1:17" x14ac:dyDescent="0.3">
      <c r="A661" s="20" t="str">
        <f>'Customer Names'!A661</f>
        <v>Id660</v>
      </c>
      <c r="B661" s="20" t="str">
        <f>VLOOKUP(A661,'Data Transformation'!A:D,3,)</f>
        <v>Michaud</v>
      </c>
      <c r="C661">
        <f>VLOOKUP(A661,'Medical Examinations'!A:H,2,)</f>
        <v>17.954999999999998</v>
      </c>
      <c r="D661">
        <f>VLOOKUP(A661,'Medical Examinations'!A:H,3,)</f>
        <v>5.29</v>
      </c>
      <c r="E661" t="str">
        <f>VLOOKUP(A661,'Medical Examinations'!A:H,4,)</f>
        <v>yes</v>
      </c>
      <c r="F661" t="str">
        <f>VLOOKUP(A661,'Medical Examinations'!A:H,5,)</f>
        <v>No</v>
      </c>
      <c r="G661" t="str">
        <f>VLOOKUP(A661,'Medical Examinations'!A:H,6,)</f>
        <v>No</v>
      </c>
      <c r="H661">
        <f>VLOOKUP(A661,'Medical Examinations'!A:H,7,)</f>
        <v>1</v>
      </c>
      <c r="I661" t="str">
        <f>VLOOKUP(A661,'Medical Examinations'!A:H,8,)</f>
        <v>yes</v>
      </c>
      <c r="J661" t="str">
        <f>VLOOKUP('HEALTH CARE'!C661,'Data Transformation'!BR:BS,2,)</f>
        <v>UNDER WEIGHT</v>
      </c>
      <c r="K661" t="str">
        <f>VLOOKUP(D661,'Data Transformation'!BV:BW,2,)</f>
        <v>NORMAL</v>
      </c>
      <c r="L661" t="str">
        <f>VLOOKUP(A661,'Hospitalisation Details'!A:J,10,)</f>
        <v>2/Aug/1995</v>
      </c>
      <c r="M661" s="17">
        <f>VLOOKUP(A661,'Hospitalisation Details'!A:J,6,)</f>
        <v>15006.58</v>
      </c>
      <c r="N661" s="17" t="str">
        <f>VLOOKUP(A661,'Hospitalisation Details'!A:J,7,)</f>
        <v>tier - 2</v>
      </c>
      <c r="O661" t="str">
        <f>VLOOKUP(A661,'Hospitalisation Details'!A:J,8,)</f>
        <v>tier - 2</v>
      </c>
      <c r="P661" t="str">
        <f>VLOOKUP(A661,'Hospitalisation Details'!A:J,9,)</f>
        <v>R1024</v>
      </c>
      <c r="Q661">
        <f>VLOOKUP(A661,'Data Transformation'!DZ:EA,2,)</f>
        <v>28</v>
      </c>
    </row>
    <row r="662" spans="1:17" x14ac:dyDescent="0.3">
      <c r="A662" s="20" t="str">
        <f>'Customer Names'!A662</f>
        <v>Id661</v>
      </c>
      <c r="B662" s="20" t="str">
        <f>VLOOKUP(A662,'Data Transformation'!A:D,3,)</f>
        <v>Gunnink</v>
      </c>
      <c r="C662">
        <f>VLOOKUP(A662,'Medical Examinations'!A:H,2,)</f>
        <v>25.6</v>
      </c>
      <c r="D662">
        <f>VLOOKUP(A662,'Medical Examinations'!A:H,3,)</f>
        <v>10.95</v>
      </c>
      <c r="E662" t="str">
        <f>VLOOKUP(A662,'Medical Examinations'!A:H,4,)</f>
        <v>No</v>
      </c>
      <c r="F662" t="str">
        <f>VLOOKUP(A662,'Medical Examinations'!A:H,5,)</f>
        <v>No</v>
      </c>
      <c r="G662" t="str">
        <f>VLOOKUP(A662,'Medical Examinations'!A:H,6,)</f>
        <v>No</v>
      </c>
      <c r="H662">
        <f>VLOOKUP(A662,'Medical Examinations'!A:H,7,)</f>
        <v>3</v>
      </c>
      <c r="I662" t="str">
        <f>VLOOKUP(A662,'Medical Examinations'!A:H,8,)</f>
        <v>No</v>
      </c>
      <c r="J662" t="str">
        <f>VLOOKUP('HEALTH CARE'!C662,'Data Transformation'!BR:BS,2,)</f>
        <v>OVER WEIGHT</v>
      </c>
      <c r="K662" t="str">
        <f>VLOOKUP(D662,'Data Transformation'!BV:BW,2,)</f>
        <v>Diabetes</v>
      </c>
      <c r="L662" t="str">
        <f>VLOOKUP(A662,'Hospitalisation Details'!A:J,10,)</f>
        <v>29/Jul/1958</v>
      </c>
      <c r="M662" s="17">
        <f>VLOOKUP(A662,'Hospitalisation Details'!A:J,6,)</f>
        <v>14988.43</v>
      </c>
      <c r="N662" s="17" t="str">
        <f>VLOOKUP(A662,'Hospitalisation Details'!A:J,7,)</f>
        <v>tier - 2</v>
      </c>
      <c r="O662" t="str">
        <f>VLOOKUP(A662,'Hospitalisation Details'!A:J,8,)</f>
        <v>tier - 3</v>
      </c>
      <c r="P662" t="str">
        <f>VLOOKUP(A662,'Hospitalisation Details'!A:J,9,)</f>
        <v>R1011</v>
      </c>
      <c r="Q662">
        <f>VLOOKUP(A662,'Data Transformation'!DZ:EA,2,)</f>
        <v>65</v>
      </c>
    </row>
    <row r="663" spans="1:17" x14ac:dyDescent="0.3">
      <c r="A663" s="20" t="str">
        <f>'Customer Names'!A663</f>
        <v>Id662</v>
      </c>
      <c r="B663" s="20" t="str">
        <f>VLOOKUP(A663,'Data Transformation'!A:D,3,)</f>
        <v>Knight</v>
      </c>
      <c r="C663">
        <f>VLOOKUP(A663,'Medical Examinations'!A:H,2,)</f>
        <v>34.21</v>
      </c>
      <c r="D663">
        <f>VLOOKUP(A663,'Medical Examinations'!A:H,3,)</f>
        <v>9.17</v>
      </c>
      <c r="E663" t="str">
        <f>VLOOKUP(A663,'Medical Examinations'!A:H,4,)</f>
        <v>No</v>
      </c>
      <c r="F663" t="str">
        <f>VLOOKUP(A663,'Medical Examinations'!A:H,5,)</f>
        <v>No</v>
      </c>
      <c r="G663" t="str">
        <f>VLOOKUP(A663,'Medical Examinations'!A:H,6,)</f>
        <v>No</v>
      </c>
      <c r="H663" t="str">
        <f>VLOOKUP(A663,'Medical Examinations'!A:H,7,)</f>
        <v>No major surgery</v>
      </c>
      <c r="I663" t="str">
        <f>VLOOKUP(A663,'Medical Examinations'!A:H,8,)</f>
        <v>No</v>
      </c>
      <c r="J663" t="str">
        <f>VLOOKUP('HEALTH CARE'!C663,'Data Transformation'!BR:BS,2,)</f>
        <v>OBESITY</v>
      </c>
      <c r="K663" t="str">
        <f>VLOOKUP(D663,'Data Transformation'!BV:BW,2,)</f>
        <v>Diabetes</v>
      </c>
      <c r="L663" t="str">
        <f>VLOOKUP(A663,'Hospitalisation Details'!A:J,10,)</f>
        <v>29/Nov/1962</v>
      </c>
      <c r="M663" s="17">
        <f>VLOOKUP(A663,'Hospitalisation Details'!A:J,6,)</f>
        <v>14945.34</v>
      </c>
      <c r="N663" s="17" t="str">
        <f>VLOOKUP(A663,'Hospitalisation Details'!A:J,7,)</f>
        <v>tier - 2</v>
      </c>
      <c r="O663" t="str">
        <f>VLOOKUP(A663,'Hospitalisation Details'!A:J,8,)</f>
        <v>tier - 1</v>
      </c>
      <c r="P663" t="str">
        <f>VLOOKUP(A663,'Hospitalisation Details'!A:J,9,)</f>
        <v>R1021</v>
      </c>
      <c r="Q663">
        <f>VLOOKUP(A663,'Data Transformation'!DZ:EA,2,)</f>
        <v>61</v>
      </c>
    </row>
    <row r="664" spans="1:17" x14ac:dyDescent="0.3">
      <c r="A664" s="20" t="str">
        <f>'Customer Names'!A664</f>
        <v>Id663</v>
      </c>
      <c r="B664" s="20" t="str">
        <f>VLOOKUP(A664,'Data Transformation'!A:D,3,)</f>
        <v>Grosscup</v>
      </c>
      <c r="C664">
        <f>VLOOKUP(A664,'Medical Examinations'!A:H,2,)</f>
        <v>39.74</v>
      </c>
      <c r="D664">
        <f>VLOOKUP(A664,'Medical Examinations'!A:H,3,)</f>
        <v>7.39</v>
      </c>
      <c r="E664" t="str">
        <f>VLOOKUP(A664,'Medical Examinations'!A:H,4,)</f>
        <v>No</v>
      </c>
      <c r="F664" t="str">
        <f>VLOOKUP(A664,'Medical Examinations'!A:H,5,)</f>
        <v>No</v>
      </c>
      <c r="G664" t="str">
        <f>VLOOKUP(A664,'Medical Examinations'!A:H,6,)</f>
        <v>No</v>
      </c>
      <c r="H664" t="str">
        <f>VLOOKUP(A664,'Medical Examinations'!A:H,7,)</f>
        <v>No major surgery</v>
      </c>
      <c r="I664" t="str">
        <f>VLOOKUP(A664,'Medical Examinations'!A:H,8,)</f>
        <v>No</v>
      </c>
      <c r="J664" t="str">
        <f>VLOOKUP('HEALTH CARE'!C664,'Data Transformation'!BR:BS,2,)</f>
        <v>OBESITY</v>
      </c>
      <c r="K664" t="str">
        <f>VLOOKUP(D664,'Data Transformation'!BV:BW,2,)</f>
        <v>Diabetes</v>
      </c>
      <c r="L664" t="str">
        <f>VLOOKUP(A664,'Hospitalisation Details'!A:J,10,)</f>
        <v>8/Nov/1968</v>
      </c>
      <c r="M664" s="17">
        <f>VLOOKUP(A664,'Hospitalisation Details'!A:J,6,)</f>
        <v>14926.97</v>
      </c>
      <c r="N664" s="17" t="str">
        <f>VLOOKUP(A664,'Hospitalisation Details'!A:J,7,)</f>
        <v>tier - 2</v>
      </c>
      <c r="O664" t="str">
        <f>VLOOKUP(A664,'Hospitalisation Details'!A:J,8,)</f>
        <v>tier - 2</v>
      </c>
      <c r="P664" t="str">
        <f>VLOOKUP(A664,'Hospitalisation Details'!A:J,9,)</f>
        <v>R1012</v>
      </c>
      <c r="Q664">
        <f>VLOOKUP(A664,'Data Transformation'!DZ:EA,2,)</f>
        <v>55</v>
      </c>
    </row>
    <row r="665" spans="1:17" x14ac:dyDescent="0.3">
      <c r="A665" s="20" t="str">
        <f>'Customer Names'!A665</f>
        <v>Id664</v>
      </c>
      <c r="B665" s="20" t="str">
        <f>VLOOKUP(A665,'Data Transformation'!A:D,3,)</f>
        <v>Koniuch</v>
      </c>
      <c r="C665">
        <f>VLOOKUP(A665,'Medical Examinations'!A:H,2,)</f>
        <v>49.53</v>
      </c>
      <c r="D665">
        <f>VLOOKUP(A665,'Medical Examinations'!A:H,3,)</f>
        <v>9.1300000000000008</v>
      </c>
      <c r="E665" t="str">
        <f>VLOOKUP(A665,'Medical Examinations'!A:H,4,)</f>
        <v>yes</v>
      </c>
      <c r="F665" t="str">
        <f>VLOOKUP(A665,'Medical Examinations'!A:H,5,)</f>
        <v>No</v>
      </c>
      <c r="G665" t="str">
        <f>VLOOKUP(A665,'Medical Examinations'!A:H,6,)</f>
        <v>No</v>
      </c>
      <c r="H665" t="str">
        <f>VLOOKUP(A665,'Medical Examinations'!A:H,7,)</f>
        <v>No major surgery</v>
      </c>
      <c r="I665" t="str">
        <f>VLOOKUP(A665,'Medical Examinations'!A:H,8,)</f>
        <v>No</v>
      </c>
      <c r="J665" t="str">
        <f>VLOOKUP('HEALTH CARE'!C665,'Data Transformation'!BR:BS,2,)</f>
        <v>OBESITY</v>
      </c>
      <c r="K665" t="str">
        <f>VLOOKUP(D665,'Data Transformation'!BV:BW,2,)</f>
        <v>Diabetes</v>
      </c>
      <c r="L665" t="str">
        <f>VLOOKUP(A665,'Hospitalisation Details'!A:J,10,)</f>
        <v>4/Jul/1981</v>
      </c>
      <c r="M665" s="17">
        <f>VLOOKUP(A665,'Hospitalisation Details'!A:J,6,)</f>
        <v>14908.27</v>
      </c>
      <c r="N665" s="17" t="str">
        <f>VLOOKUP(A665,'Hospitalisation Details'!A:J,7,)</f>
        <v>tier - 2</v>
      </c>
      <c r="O665" t="str">
        <f>VLOOKUP(A665,'Hospitalisation Details'!A:J,8,)</f>
        <v>tier - 1</v>
      </c>
      <c r="P665" t="str">
        <f>VLOOKUP(A665,'Hospitalisation Details'!A:J,9,)</f>
        <v>R1011</v>
      </c>
      <c r="Q665">
        <f>VLOOKUP(A665,'Data Transformation'!DZ:EA,2,)</f>
        <v>42</v>
      </c>
    </row>
    <row r="666" spans="1:17" x14ac:dyDescent="0.3">
      <c r="A666" s="20" t="str">
        <f>'Customer Names'!A666</f>
        <v>Id665</v>
      </c>
      <c r="B666" s="20" t="str">
        <f>VLOOKUP(A666,'Data Transformation'!A:D,3,)</f>
        <v>Heitzman</v>
      </c>
      <c r="C666">
        <f>VLOOKUP(A666,'Medical Examinations'!A:H,2,)</f>
        <v>39.33</v>
      </c>
      <c r="D666">
        <f>VLOOKUP(A666,'Medical Examinations'!A:H,3,)</f>
        <v>10.4</v>
      </c>
      <c r="E666" t="str">
        <f>VLOOKUP(A666,'Medical Examinations'!A:H,4,)</f>
        <v>No</v>
      </c>
      <c r="F666" t="str">
        <f>VLOOKUP(A666,'Medical Examinations'!A:H,5,)</f>
        <v>No</v>
      </c>
      <c r="G666" t="str">
        <f>VLOOKUP(A666,'Medical Examinations'!A:H,6,)</f>
        <v>No</v>
      </c>
      <c r="H666">
        <f>VLOOKUP(A666,'Medical Examinations'!A:H,7,)</f>
        <v>3</v>
      </c>
      <c r="I666" t="str">
        <f>VLOOKUP(A666,'Medical Examinations'!A:H,8,)</f>
        <v>No</v>
      </c>
      <c r="J666" t="str">
        <f>VLOOKUP('HEALTH CARE'!C666,'Data Transformation'!BR:BS,2,)</f>
        <v>OBESITY</v>
      </c>
      <c r="K666" t="str">
        <f>VLOOKUP(D666,'Data Transformation'!BV:BW,2,)</f>
        <v>Diabetes</v>
      </c>
      <c r="L666" t="str">
        <f>VLOOKUP(A666,'Hospitalisation Details'!A:J,10,)</f>
        <v>17/Oct/1958</v>
      </c>
      <c r="M666" s="17">
        <f>VLOOKUP(A666,'Hospitalisation Details'!A:J,6,)</f>
        <v>14901.52</v>
      </c>
      <c r="N666" s="17" t="str">
        <f>VLOOKUP(A666,'Hospitalisation Details'!A:J,7,)</f>
        <v>tier - 2</v>
      </c>
      <c r="O666" t="str">
        <f>VLOOKUP(A666,'Hospitalisation Details'!A:J,8,)</f>
        <v>tier - 2</v>
      </c>
      <c r="P666" t="str">
        <f>VLOOKUP(A666,'Hospitalisation Details'!A:J,9,)</f>
        <v>R1024</v>
      </c>
      <c r="Q666">
        <f>VLOOKUP(A666,'Data Transformation'!DZ:EA,2,)</f>
        <v>65</v>
      </c>
    </row>
    <row r="667" spans="1:17" x14ac:dyDescent="0.3">
      <c r="A667" s="20" t="str">
        <f>'Customer Names'!A667</f>
        <v>Id666</v>
      </c>
      <c r="B667" s="20" t="str">
        <f>VLOOKUP(A667,'Data Transformation'!A:D,3,)</f>
        <v>Tatton</v>
      </c>
      <c r="C667">
        <f>VLOOKUP(A667,'Medical Examinations'!A:H,2,)</f>
        <v>39.979999999999997</v>
      </c>
      <c r="D667">
        <f>VLOOKUP(A667,'Medical Examinations'!A:H,3,)</f>
        <v>9.4600000000000009</v>
      </c>
      <c r="E667" t="str">
        <f>VLOOKUP(A667,'Medical Examinations'!A:H,4,)</f>
        <v>yes</v>
      </c>
      <c r="F667" t="str">
        <f>VLOOKUP(A667,'Medical Examinations'!A:H,5,)</f>
        <v>No</v>
      </c>
      <c r="G667" t="str">
        <f>VLOOKUP(A667,'Medical Examinations'!A:H,6,)</f>
        <v>No</v>
      </c>
      <c r="H667">
        <f>VLOOKUP(A667,'Medical Examinations'!A:H,7,)</f>
        <v>2</v>
      </c>
      <c r="I667" t="str">
        <f>VLOOKUP(A667,'Medical Examinations'!A:H,8,)</f>
        <v>No</v>
      </c>
      <c r="J667" t="str">
        <f>VLOOKUP('HEALTH CARE'!C667,'Data Transformation'!BR:BS,2,)</f>
        <v>OBESITY</v>
      </c>
      <c r="K667" t="str">
        <f>VLOOKUP(D667,'Data Transformation'!BV:BW,2,)</f>
        <v>Diabetes</v>
      </c>
      <c r="L667" t="str">
        <f>VLOOKUP(A667,'Hospitalisation Details'!A:J,10,)</f>
        <v>11/Nov/1970</v>
      </c>
      <c r="M667" s="17">
        <f>VLOOKUP(A667,'Hospitalisation Details'!A:J,6,)</f>
        <v>14847.63</v>
      </c>
      <c r="N667" s="17" t="str">
        <f>VLOOKUP(A667,'Hospitalisation Details'!A:J,7,)</f>
        <v>tier - 2</v>
      </c>
      <c r="O667" t="str">
        <f>VLOOKUP(A667,'Hospitalisation Details'!A:J,8,)</f>
        <v>tier - 2</v>
      </c>
      <c r="P667" t="str">
        <f>VLOOKUP(A667,'Hospitalisation Details'!A:J,9,)</f>
        <v>R1023</v>
      </c>
      <c r="Q667">
        <f>VLOOKUP(A667,'Data Transformation'!DZ:EA,2,)</f>
        <v>53</v>
      </c>
    </row>
    <row r="668" spans="1:17" x14ac:dyDescent="0.3">
      <c r="A668" s="20" t="str">
        <f>'Customer Names'!A668</f>
        <v>Id667</v>
      </c>
      <c r="B668" s="20" t="str">
        <f>VLOOKUP(A668,'Data Transformation'!A:D,3,)</f>
        <v>Flanagan</v>
      </c>
      <c r="C668">
        <f>VLOOKUP(A668,'Medical Examinations'!A:H,2,)</f>
        <v>46.51</v>
      </c>
      <c r="D668">
        <f>VLOOKUP(A668,'Medical Examinations'!A:H,3,)</f>
        <v>8.69</v>
      </c>
      <c r="E668" t="str">
        <f>VLOOKUP(A668,'Medical Examinations'!A:H,4,)</f>
        <v>yes</v>
      </c>
      <c r="F668" t="str">
        <f>VLOOKUP(A668,'Medical Examinations'!A:H,5,)</f>
        <v>No</v>
      </c>
      <c r="G668" t="str">
        <f>VLOOKUP(A668,'Medical Examinations'!A:H,6,)</f>
        <v>No</v>
      </c>
      <c r="H668" t="str">
        <f>VLOOKUP(A668,'Medical Examinations'!A:H,7,)</f>
        <v>No major surgery</v>
      </c>
      <c r="I668" t="str">
        <f>VLOOKUP(A668,'Medical Examinations'!A:H,8,)</f>
        <v>No</v>
      </c>
      <c r="J668" t="str">
        <f>VLOOKUP('HEALTH CARE'!C668,'Data Transformation'!BR:BS,2,)</f>
        <v>OBESITY</v>
      </c>
      <c r="K668" t="str">
        <f>VLOOKUP(D668,'Data Transformation'!BV:BW,2,)</f>
        <v>Diabetes</v>
      </c>
      <c r="L668" t="str">
        <f>VLOOKUP(A668,'Hospitalisation Details'!A:J,10,)</f>
        <v>5/Jun/1981</v>
      </c>
      <c r="M668" s="17">
        <f>VLOOKUP(A668,'Hospitalisation Details'!A:J,6,)</f>
        <v>14843.96</v>
      </c>
      <c r="N668" s="17" t="str">
        <f>VLOOKUP(A668,'Hospitalisation Details'!A:J,7,)</f>
        <v>tier - 2</v>
      </c>
      <c r="O668" t="str">
        <f>VLOOKUP(A668,'Hospitalisation Details'!A:J,8,)</f>
        <v>tier - 3</v>
      </c>
      <c r="P668" t="str">
        <f>VLOOKUP(A668,'Hospitalisation Details'!A:J,9,)</f>
        <v>R1026</v>
      </c>
      <c r="Q668">
        <f>VLOOKUP(A668,'Data Transformation'!DZ:EA,2,)</f>
        <v>42</v>
      </c>
    </row>
    <row r="669" spans="1:17" x14ac:dyDescent="0.3">
      <c r="A669" s="20" t="str">
        <f>'Customer Names'!A669</f>
        <v>Id668</v>
      </c>
      <c r="B669" s="20" t="str">
        <f>VLOOKUP(A669,'Data Transformation'!A:D,3,)</f>
        <v>Funk</v>
      </c>
      <c r="C669">
        <f>VLOOKUP(A669,'Medical Examinations'!A:H,2,)</f>
        <v>43.58</v>
      </c>
      <c r="D669">
        <f>VLOOKUP(A669,'Medical Examinations'!A:H,3,)</f>
        <v>4.2300000000000004</v>
      </c>
      <c r="E669" t="str">
        <f>VLOOKUP(A669,'Medical Examinations'!A:H,4,)</f>
        <v>No</v>
      </c>
      <c r="F669" t="str">
        <f>VLOOKUP(A669,'Medical Examinations'!A:H,5,)</f>
        <v>No</v>
      </c>
      <c r="G669" t="str">
        <f>VLOOKUP(A669,'Medical Examinations'!A:H,6,)</f>
        <v>Yes</v>
      </c>
      <c r="H669">
        <f>VLOOKUP(A669,'Medical Examinations'!A:H,7,)</f>
        <v>1</v>
      </c>
      <c r="I669" t="str">
        <f>VLOOKUP(A669,'Medical Examinations'!A:H,8,)</f>
        <v>No</v>
      </c>
      <c r="J669" t="str">
        <f>VLOOKUP('HEALTH CARE'!C669,'Data Transformation'!BR:BS,2,)</f>
        <v>OBESITY</v>
      </c>
      <c r="K669" t="str">
        <f>VLOOKUP(D669,'Data Transformation'!BV:BW,2,)</f>
        <v>NORMAL</v>
      </c>
      <c r="L669" t="str">
        <f>VLOOKUP(A669,'Hospitalisation Details'!A:J,10,)</f>
        <v>18/Oct/1979</v>
      </c>
      <c r="M669" s="17">
        <f>VLOOKUP(A669,'Hospitalisation Details'!A:J,6,)</f>
        <v>14839.34</v>
      </c>
      <c r="N669" s="17" t="str">
        <f>VLOOKUP(A669,'Hospitalisation Details'!A:J,7,)</f>
        <v>tier - 2</v>
      </c>
      <c r="O669" t="str">
        <f>VLOOKUP(A669,'Hospitalisation Details'!A:J,8,)</f>
        <v>tier - 3</v>
      </c>
      <c r="P669" t="str">
        <f>VLOOKUP(A669,'Hospitalisation Details'!A:J,9,)</f>
        <v>R1026</v>
      </c>
      <c r="Q669">
        <f>VLOOKUP(A669,'Data Transformation'!DZ:EA,2,)</f>
        <v>44</v>
      </c>
    </row>
    <row r="670" spans="1:17" x14ac:dyDescent="0.3">
      <c r="A670" s="20" t="str">
        <f>'Customer Names'!A670</f>
        <v>Id669</v>
      </c>
      <c r="B670" s="20" t="str">
        <f>VLOOKUP(A670,'Data Transformation'!A:D,3,)</f>
        <v>Davenport</v>
      </c>
      <c r="C670">
        <f>VLOOKUP(A670,'Medical Examinations'!A:H,2,)</f>
        <v>42.28</v>
      </c>
      <c r="D670">
        <f>VLOOKUP(A670,'Medical Examinations'!A:H,3,)</f>
        <v>9.16</v>
      </c>
      <c r="E670" t="str">
        <f>VLOOKUP(A670,'Medical Examinations'!A:H,4,)</f>
        <v>yes</v>
      </c>
      <c r="F670" t="str">
        <f>VLOOKUP(A670,'Medical Examinations'!A:H,5,)</f>
        <v>No</v>
      </c>
      <c r="G670" t="str">
        <f>VLOOKUP(A670,'Medical Examinations'!A:H,6,)</f>
        <v>No</v>
      </c>
      <c r="H670">
        <f>VLOOKUP(A670,'Medical Examinations'!A:H,7,)</f>
        <v>1</v>
      </c>
      <c r="I670" t="str">
        <f>VLOOKUP(A670,'Medical Examinations'!A:H,8,)</f>
        <v>No</v>
      </c>
      <c r="J670" t="str">
        <f>VLOOKUP('HEALTH CARE'!C670,'Data Transformation'!BR:BS,2,)</f>
        <v>OBESITY</v>
      </c>
      <c r="K670" t="str">
        <f>VLOOKUP(D670,'Data Transformation'!BV:BW,2,)</f>
        <v>Diabetes</v>
      </c>
      <c r="L670" t="str">
        <f>VLOOKUP(A670,'Hospitalisation Details'!A:J,10,)</f>
        <v>10/Dec/1975</v>
      </c>
      <c r="M670" s="17">
        <f>VLOOKUP(A670,'Hospitalisation Details'!A:J,6,)</f>
        <v>14819</v>
      </c>
      <c r="N670" s="17" t="str">
        <f>VLOOKUP(A670,'Hospitalisation Details'!A:J,7,)</f>
        <v>tier - 2</v>
      </c>
      <c r="O670" t="str">
        <f>VLOOKUP(A670,'Hospitalisation Details'!A:J,8,)</f>
        <v>tier - 3</v>
      </c>
      <c r="P670" t="str">
        <f>VLOOKUP(A670,'Hospitalisation Details'!A:J,9,)</f>
        <v>R1023</v>
      </c>
      <c r="Q670">
        <f>VLOOKUP(A670,'Data Transformation'!DZ:EA,2,)</f>
        <v>48</v>
      </c>
    </row>
    <row r="671" spans="1:17" x14ac:dyDescent="0.3">
      <c r="A671" s="20" t="str">
        <f>'Customer Names'!A671</f>
        <v>Id670</v>
      </c>
      <c r="B671" s="20" t="str">
        <f>VLOOKUP(A671,'Data Transformation'!A:D,3,)</f>
        <v>Nicholson</v>
      </c>
      <c r="C671">
        <f>VLOOKUP(A671,'Medical Examinations'!A:H,2,)</f>
        <v>35.520000000000003</v>
      </c>
      <c r="D671">
        <f>VLOOKUP(A671,'Medical Examinations'!A:H,3,)</f>
        <v>8.26</v>
      </c>
      <c r="E671" t="str">
        <f>VLOOKUP(A671,'Medical Examinations'!A:H,4,)</f>
        <v>No</v>
      </c>
      <c r="F671" t="str">
        <f>VLOOKUP(A671,'Medical Examinations'!A:H,5,)</f>
        <v>No</v>
      </c>
      <c r="G671" t="str">
        <f>VLOOKUP(A671,'Medical Examinations'!A:H,6,)</f>
        <v>No</v>
      </c>
      <c r="H671" t="str">
        <f>VLOOKUP(A671,'Medical Examinations'!A:H,7,)</f>
        <v>No major surgery</v>
      </c>
      <c r="I671" t="str">
        <f>VLOOKUP(A671,'Medical Examinations'!A:H,8,)</f>
        <v>No</v>
      </c>
      <c r="J671" t="str">
        <f>VLOOKUP('HEALTH CARE'!C671,'Data Transformation'!BR:BS,2,)</f>
        <v>OBESITY</v>
      </c>
      <c r="K671" t="str">
        <f>VLOOKUP(D671,'Data Transformation'!BV:BW,2,)</f>
        <v>Diabetes</v>
      </c>
      <c r="L671" t="str">
        <f>VLOOKUP(A671,'Hospitalisation Details'!A:J,10,)</f>
        <v>27/Jul/1965</v>
      </c>
      <c r="M671" s="17">
        <f>VLOOKUP(A671,'Hospitalisation Details'!A:J,6,)</f>
        <v>14750.42</v>
      </c>
      <c r="N671" s="17" t="str">
        <f>VLOOKUP(A671,'Hospitalisation Details'!A:J,7,)</f>
        <v>tier - 2</v>
      </c>
      <c r="O671" t="str">
        <f>VLOOKUP(A671,'Hospitalisation Details'!A:J,8,)</f>
        <v>tier - 2</v>
      </c>
      <c r="P671" t="str">
        <f>VLOOKUP(A671,'Hospitalisation Details'!A:J,9,)</f>
        <v>R1026</v>
      </c>
      <c r="Q671">
        <f>VLOOKUP(A671,'Data Transformation'!DZ:EA,2,)</f>
        <v>58</v>
      </c>
    </row>
    <row r="672" spans="1:17" x14ac:dyDescent="0.3">
      <c r="A672" s="20" t="str">
        <f>'Customer Names'!A672</f>
        <v>Id671</v>
      </c>
      <c r="B672" s="20" t="str">
        <f>VLOOKUP(A672,'Data Transformation'!A:D,3,)</f>
        <v>Lindbloom</v>
      </c>
      <c r="C672">
        <f>VLOOKUP(A672,'Medical Examinations'!A:H,2,)</f>
        <v>33.6</v>
      </c>
      <c r="D672">
        <f>VLOOKUP(A672,'Medical Examinations'!A:H,3,)</f>
        <v>11.25</v>
      </c>
      <c r="E672" t="str">
        <f>VLOOKUP(A672,'Medical Examinations'!A:H,4,)</f>
        <v>No</v>
      </c>
      <c r="F672" t="str">
        <f>VLOOKUP(A672,'Medical Examinations'!A:H,5,)</f>
        <v>No</v>
      </c>
      <c r="G672" t="str">
        <f>VLOOKUP(A672,'Medical Examinations'!A:H,6,)</f>
        <v>No</v>
      </c>
      <c r="H672" t="str">
        <f>VLOOKUP(A672,'Medical Examinations'!A:H,7,)</f>
        <v>No major surgery</v>
      </c>
      <c r="I672" t="str">
        <f>VLOOKUP(A672,'Medical Examinations'!A:H,8,)</f>
        <v>No</v>
      </c>
      <c r="J672" t="str">
        <f>VLOOKUP('HEALTH CARE'!C672,'Data Transformation'!BR:BS,2,)</f>
        <v>OBESITY</v>
      </c>
      <c r="K672" t="str">
        <f>VLOOKUP(D672,'Data Transformation'!BV:BW,2,)</f>
        <v>Diabetes</v>
      </c>
      <c r="L672" t="str">
        <f>VLOOKUP(A672,'Hospitalisation Details'!A:J,10,)</f>
        <v>29/Jul/1962</v>
      </c>
      <c r="M672" s="17">
        <f>VLOOKUP(A672,'Hospitalisation Details'!A:J,6,)</f>
        <v>14738.43</v>
      </c>
      <c r="N672" s="17" t="str">
        <f>VLOOKUP(A672,'Hospitalisation Details'!A:J,7,)</f>
        <v>tier - 2</v>
      </c>
      <c r="O672" t="str">
        <f>VLOOKUP(A672,'Hospitalisation Details'!A:J,8,)</f>
        <v>tier - 3</v>
      </c>
      <c r="P672" t="str">
        <f>VLOOKUP(A672,'Hospitalisation Details'!A:J,9,)</f>
        <v>R1021</v>
      </c>
      <c r="Q672">
        <f>VLOOKUP(A672,'Data Transformation'!DZ:EA,2,)</f>
        <v>61</v>
      </c>
    </row>
    <row r="673" spans="1:17" x14ac:dyDescent="0.3">
      <c r="A673" s="20" t="str">
        <f>'Customer Names'!A673</f>
        <v>Id672</v>
      </c>
      <c r="B673" s="20" t="str">
        <f>VLOOKUP(A673,'Data Transformation'!A:D,3,)</f>
        <v>Wijayaratne</v>
      </c>
      <c r="C673">
        <f>VLOOKUP(A673,'Medical Examinations'!A:H,2,)</f>
        <v>22.42</v>
      </c>
      <c r="D673">
        <f>VLOOKUP(A673,'Medical Examinations'!A:H,3,)</f>
        <v>6.74</v>
      </c>
      <c r="E673" t="str">
        <f>VLOOKUP(A673,'Medical Examinations'!A:H,4,)</f>
        <v>No</v>
      </c>
      <c r="F673" t="str">
        <f>VLOOKUP(A673,'Medical Examinations'!A:H,5,)</f>
        <v>No</v>
      </c>
      <c r="G673" t="str">
        <f>VLOOKUP(A673,'Medical Examinations'!A:H,6,)</f>
        <v>No</v>
      </c>
      <c r="H673" t="str">
        <f>VLOOKUP(A673,'Medical Examinations'!A:H,7,)</f>
        <v>No major surgery</v>
      </c>
      <c r="I673" t="str">
        <f>VLOOKUP(A673,'Medical Examinations'!A:H,8,)</f>
        <v>yes</v>
      </c>
      <c r="J673" t="str">
        <f>VLOOKUP('HEALTH CARE'!C673,'Data Transformation'!BR:BS,2,)</f>
        <v>NORMAL WEIGHT</v>
      </c>
      <c r="K673" t="str">
        <f>VLOOKUP(D673,'Data Transformation'!BV:BW,2,)</f>
        <v>Diabetes</v>
      </c>
      <c r="L673" t="str">
        <f>VLOOKUP(A673,'Hospitalisation Details'!A:J,10,)</f>
        <v>24/Sep/2002</v>
      </c>
      <c r="M673" s="17">
        <f>VLOOKUP(A673,'Hospitalisation Details'!A:J,6,)</f>
        <v>14711.74</v>
      </c>
      <c r="N673" s="17" t="str">
        <f>VLOOKUP(A673,'Hospitalisation Details'!A:J,7,)</f>
        <v>tier - 2</v>
      </c>
      <c r="O673" t="str">
        <f>VLOOKUP(A673,'Hospitalisation Details'!A:J,8,)</f>
        <v>tier - 2</v>
      </c>
      <c r="P673" t="str">
        <f>VLOOKUP(A673,'Hospitalisation Details'!A:J,9,)</f>
        <v>R1012</v>
      </c>
      <c r="Q673">
        <f>VLOOKUP(A673,'Data Transformation'!DZ:EA,2,)</f>
        <v>21</v>
      </c>
    </row>
    <row r="674" spans="1:17" x14ac:dyDescent="0.3">
      <c r="A674" s="20" t="str">
        <f>'Customer Names'!A674</f>
        <v>Id673</v>
      </c>
      <c r="B674" s="20" t="str">
        <f>VLOOKUP(A674,'Data Transformation'!A:D,3,)</f>
        <v>Ainsworth</v>
      </c>
      <c r="C674">
        <f>VLOOKUP(A674,'Medical Examinations'!A:H,2,)</f>
        <v>46.86</v>
      </c>
      <c r="D674">
        <f>VLOOKUP(A674,'Medical Examinations'!A:H,3,)</f>
        <v>4.87</v>
      </c>
      <c r="E674" t="str">
        <f>VLOOKUP(A674,'Medical Examinations'!A:H,4,)</f>
        <v>No</v>
      </c>
      <c r="F674" t="str">
        <f>VLOOKUP(A674,'Medical Examinations'!A:H,5,)</f>
        <v>No</v>
      </c>
      <c r="G674" t="str">
        <f>VLOOKUP(A674,'Medical Examinations'!A:H,6,)</f>
        <v>No</v>
      </c>
      <c r="H674" t="str">
        <f>VLOOKUP(A674,'Medical Examinations'!A:H,7,)</f>
        <v>No major surgery</v>
      </c>
      <c r="I674" t="str">
        <f>VLOOKUP(A674,'Medical Examinations'!A:H,8,)</f>
        <v>No</v>
      </c>
      <c r="J674" t="str">
        <f>VLOOKUP('HEALTH CARE'!C674,'Data Transformation'!BR:BS,2,)</f>
        <v>OBESITY</v>
      </c>
      <c r="K674" t="str">
        <f>VLOOKUP(D674,'Data Transformation'!BV:BW,2,)</f>
        <v>NORMAL</v>
      </c>
      <c r="L674" t="str">
        <f>VLOOKUP(A674,'Hospitalisation Details'!A:J,10,)</f>
        <v>4/Sep/1982</v>
      </c>
      <c r="M674" s="17">
        <f>VLOOKUP(A674,'Hospitalisation Details'!A:J,6,)</f>
        <v>14696.77</v>
      </c>
      <c r="N674" s="17" t="str">
        <f>VLOOKUP(A674,'Hospitalisation Details'!A:J,7,)</f>
        <v>tier - 2</v>
      </c>
      <c r="O674" t="str">
        <f>VLOOKUP(A674,'Hospitalisation Details'!A:J,8,)</f>
        <v>tier - 2</v>
      </c>
      <c r="P674" t="str">
        <f>VLOOKUP(A674,'Hospitalisation Details'!A:J,9,)</f>
        <v>R1011</v>
      </c>
      <c r="Q674">
        <f>VLOOKUP(A674,'Data Transformation'!DZ:EA,2,)</f>
        <v>41</v>
      </c>
    </row>
    <row r="675" spans="1:17" x14ac:dyDescent="0.3">
      <c r="A675" s="20" t="str">
        <f>'Customer Names'!A675</f>
        <v>Id674</v>
      </c>
      <c r="B675" s="20" t="str">
        <f>VLOOKUP(A675,'Data Transformation'!A:D,3,)</f>
        <v>Gayagoy</v>
      </c>
      <c r="C675">
        <f>VLOOKUP(A675,'Medical Examinations'!A:H,2,)</f>
        <v>32.965000000000003</v>
      </c>
      <c r="D675">
        <f>VLOOKUP(A675,'Medical Examinations'!A:H,3,)</f>
        <v>6.68</v>
      </c>
      <c r="E675" t="str">
        <f>VLOOKUP(A675,'Medical Examinations'!A:H,4,)</f>
        <v>No</v>
      </c>
      <c r="F675" t="str">
        <f>VLOOKUP(A675,'Medical Examinations'!A:H,5,)</f>
        <v>No</v>
      </c>
      <c r="G675" t="str">
        <f>VLOOKUP(A675,'Medical Examinations'!A:H,6,)</f>
        <v>No</v>
      </c>
      <c r="H675">
        <f>VLOOKUP(A675,'Medical Examinations'!A:H,7,)</f>
        <v>3</v>
      </c>
      <c r="I675" t="str">
        <f>VLOOKUP(A675,'Medical Examinations'!A:H,8,)</f>
        <v>No</v>
      </c>
      <c r="J675" t="str">
        <f>VLOOKUP('HEALTH CARE'!C675,'Data Transformation'!BR:BS,2,)</f>
        <v>OBESITY</v>
      </c>
      <c r="K675" t="str">
        <f>VLOOKUP(D675,'Data Transformation'!BV:BW,2,)</f>
        <v>Diabetes</v>
      </c>
      <c r="L675" t="str">
        <f>VLOOKUP(A675,'Hospitalisation Details'!A:J,10,)</f>
        <v>23/Jul/1958</v>
      </c>
      <c r="M675" s="17">
        <f>VLOOKUP(A675,'Hospitalisation Details'!A:J,6,)</f>
        <v>14692.67</v>
      </c>
      <c r="N675" s="17" t="str">
        <f>VLOOKUP(A675,'Hospitalisation Details'!A:J,7,)</f>
        <v>tier - 2</v>
      </c>
      <c r="O675" t="str">
        <f>VLOOKUP(A675,'Hospitalisation Details'!A:J,8,)</f>
        <v>tier - 1</v>
      </c>
      <c r="P675" t="str">
        <f>VLOOKUP(A675,'Hospitalisation Details'!A:J,9,)</f>
        <v>R1012</v>
      </c>
      <c r="Q675">
        <f>VLOOKUP(A675,'Data Transformation'!DZ:EA,2,)</f>
        <v>65</v>
      </c>
    </row>
    <row r="676" spans="1:17" x14ac:dyDescent="0.3">
      <c r="A676" s="20" t="str">
        <f>'Customer Names'!A676</f>
        <v>Id675</v>
      </c>
      <c r="B676" s="20" t="str">
        <f>VLOOKUP(A676,'Data Transformation'!A:D,3,)</f>
        <v>Fitzmaurice</v>
      </c>
      <c r="C676">
        <f>VLOOKUP(A676,'Medical Examinations'!A:H,2,)</f>
        <v>39.340000000000003</v>
      </c>
      <c r="D676">
        <f>VLOOKUP(A676,'Medical Examinations'!A:H,3,)</f>
        <v>5.0199999999999996</v>
      </c>
      <c r="E676" t="str">
        <f>VLOOKUP(A676,'Medical Examinations'!A:H,4,)</f>
        <v>yes</v>
      </c>
      <c r="F676" t="str">
        <f>VLOOKUP(A676,'Medical Examinations'!A:H,5,)</f>
        <v>No</v>
      </c>
      <c r="G676" t="str">
        <f>VLOOKUP(A676,'Medical Examinations'!A:H,6,)</f>
        <v>Yes</v>
      </c>
      <c r="H676">
        <f>VLOOKUP(A676,'Medical Examinations'!A:H,7,)</f>
        <v>1</v>
      </c>
      <c r="I676" t="str">
        <f>VLOOKUP(A676,'Medical Examinations'!A:H,8,)</f>
        <v>No</v>
      </c>
      <c r="J676" t="str">
        <f>VLOOKUP('HEALTH CARE'!C676,'Data Transformation'!BR:BS,2,)</f>
        <v>OBESITY</v>
      </c>
      <c r="K676" t="str">
        <f>VLOOKUP(D676,'Data Transformation'!BV:BW,2,)</f>
        <v>NORMAL</v>
      </c>
      <c r="L676" t="str">
        <f>VLOOKUP(A676,'Hospitalisation Details'!A:J,10,)</f>
        <v>20/Oct/1969</v>
      </c>
      <c r="M676" s="17">
        <f>VLOOKUP(A676,'Hospitalisation Details'!A:J,6,)</f>
        <v>14665.75</v>
      </c>
      <c r="N676" s="17" t="str">
        <f>VLOOKUP(A676,'Hospitalisation Details'!A:J,7,)</f>
        <v>tier - 2</v>
      </c>
      <c r="O676" t="str">
        <f>VLOOKUP(A676,'Hospitalisation Details'!A:J,8,)</f>
        <v>tier - 1</v>
      </c>
      <c r="P676" t="str">
        <f>VLOOKUP(A676,'Hospitalisation Details'!A:J,9,)</f>
        <v>R1012</v>
      </c>
      <c r="Q676">
        <f>VLOOKUP(A676,'Data Transformation'!DZ:EA,2,)</f>
        <v>54</v>
      </c>
    </row>
    <row r="677" spans="1:17" x14ac:dyDescent="0.3">
      <c r="A677" s="20" t="str">
        <f>'Customer Names'!A677</f>
        <v>Id676</v>
      </c>
      <c r="B677" s="20" t="str">
        <f>VLOOKUP(A677,'Data Transformation'!A:D,3,)</f>
        <v>Rodriguez</v>
      </c>
      <c r="C677">
        <f>VLOOKUP(A677,'Medical Examinations'!A:H,2,)</f>
        <v>47</v>
      </c>
      <c r="D677">
        <f>VLOOKUP(A677,'Medical Examinations'!A:H,3,)</f>
        <v>10.64</v>
      </c>
      <c r="E677" t="str">
        <f>VLOOKUP(A677,'Medical Examinations'!A:H,4,)</f>
        <v>yes</v>
      </c>
      <c r="F677" t="str">
        <f>VLOOKUP(A677,'Medical Examinations'!A:H,5,)</f>
        <v>No</v>
      </c>
      <c r="G677" t="str">
        <f>VLOOKUP(A677,'Medical Examinations'!A:H,6,)</f>
        <v>No</v>
      </c>
      <c r="H677" t="str">
        <f>VLOOKUP(A677,'Medical Examinations'!A:H,7,)</f>
        <v>No major surgery</v>
      </c>
      <c r="I677" t="str">
        <f>VLOOKUP(A677,'Medical Examinations'!A:H,8,)</f>
        <v>No</v>
      </c>
      <c r="J677" t="str">
        <f>VLOOKUP('HEALTH CARE'!C677,'Data Transformation'!BR:BS,2,)</f>
        <v>OBESITY</v>
      </c>
      <c r="K677" t="str">
        <f>VLOOKUP(D677,'Data Transformation'!BV:BW,2,)</f>
        <v>Diabetes</v>
      </c>
      <c r="L677" t="str">
        <f>VLOOKUP(A677,'Hospitalisation Details'!A:J,10,)</f>
        <v>13/Nov/1981</v>
      </c>
      <c r="M677" s="17">
        <f>VLOOKUP(A677,'Hospitalisation Details'!A:J,6,)</f>
        <v>14657.2</v>
      </c>
      <c r="N677" s="17" t="str">
        <f>VLOOKUP(A677,'Hospitalisation Details'!A:J,7,)</f>
        <v>tier - 2</v>
      </c>
      <c r="O677" t="str">
        <f>VLOOKUP(A677,'Hospitalisation Details'!A:J,8,)</f>
        <v>tier - 1</v>
      </c>
      <c r="P677" t="str">
        <f>VLOOKUP(A677,'Hospitalisation Details'!A:J,9,)</f>
        <v>R1012</v>
      </c>
      <c r="Q677">
        <f>VLOOKUP(A677,'Data Transformation'!DZ:EA,2,)</f>
        <v>42</v>
      </c>
    </row>
    <row r="678" spans="1:17" x14ac:dyDescent="0.3">
      <c r="A678" s="20" t="str">
        <f>'Customer Names'!A678</f>
        <v>Id677</v>
      </c>
      <c r="B678" s="20" t="str">
        <f>VLOOKUP(A678,'Data Transformation'!A:D,3,)</f>
        <v>Tsoucas</v>
      </c>
      <c r="C678">
        <f>VLOOKUP(A678,'Medical Examinations'!A:H,2,)</f>
        <v>36.71</v>
      </c>
      <c r="D678">
        <f>VLOOKUP(A678,'Medical Examinations'!A:H,3,)</f>
        <v>8.74</v>
      </c>
      <c r="E678" t="str">
        <f>VLOOKUP(A678,'Medical Examinations'!A:H,4,)</f>
        <v>yes</v>
      </c>
      <c r="F678" t="str">
        <f>VLOOKUP(A678,'Medical Examinations'!A:H,5,)</f>
        <v>No</v>
      </c>
      <c r="G678" t="str">
        <f>VLOOKUP(A678,'Medical Examinations'!A:H,6,)</f>
        <v>No</v>
      </c>
      <c r="H678" t="str">
        <f>VLOOKUP(A678,'Medical Examinations'!A:H,7,)</f>
        <v>No major surgery</v>
      </c>
      <c r="I678" t="str">
        <f>VLOOKUP(A678,'Medical Examinations'!A:H,8,)</f>
        <v>No</v>
      </c>
      <c r="J678" t="str">
        <f>VLOOKUP('HEALTH CARE'!C678,'Data Transformation'!BR:BS,2,)</f>
        <v>OBESITY</v>
      </c>
      <c r="K678" t="str">
        <f>VLOOKUP(D678,'Data Transformation'!BV:BW,2,)</f>
        <v>Diabetes</v>
      </c>
      <c r="L678" t="str">
        <f>VLOOKUP(A678,'Hospitalisation Details'!A:J,10,)</f>
        <v>1/Sep/1967</v>
      </c>
      <c r="M678" s="17">
        <f>VLOOKUP(A678,'Hospitalisation Details'!A:J,6,)</f>
        <v>14640.35</v>
      </c>
      <c r="N678" s="17" t="str">
        <f>VLOOKUP(A678,'Hospitalisation Details'!A:J,7,)</f>
        <v>tier - 2</v>
      </c>
      <c r="O678" t="str">
        <f>VLOOKUP(A678,'Hospitalisation Details'!A:J,8,)</f>
        <v>tier - 3</v>
      </c>
      <c r="P678" t="str">
        <f>VLOOKUP(A678,'Hospitalisation Details'!A:J,9,)</f>
        <v>R1026</v>
      </c>
      <c r="Q678">
        <f>VLOOKUP(A678,'Data Transformation'!DZ:EA,2,)</f>
        <v>56</v>
      </c>
    </row>
    <row r="679" spans="1:17" x14ac:dyDescent="0.3">
      <c r="A679" s="20" t="str">
        <f>'Customer Names'!A679</f>
        <v>Id678</v>
      </c>
      <c r="B679" s="20" t="str">
        <f>VLOOKUP(A679,'Data Transformation'!A:D,3,)</f>
        <v>Muhly</v>
      </c>
      <c r="C679">
        <f>VLOOKUP(A679,'Medical Examinations'!A:H,2,)</f>
        <v>53.48</v>
      </c>
      <c r="D679">
        <f>VLOOKUP(A679,'Medical Examinations'!A:H,3,)</f>
        <v>5.64</v>
      </c>
      <c r="E679" t="str">
        <f>VLOOKUP(A679,'Medical Examinations'!A:H,4,)</f>
        <v>No</v>
      </c>
      <c r="F679" t="str">
        <f>VLOOKUP(A679,'Medical Examinations'!A:H,5,)</f>
        <v>No</v>
      </c>
      <c r="G679" t="str">
        <f>VLOOKUP(A679,'Medical Examinations'!A:H,6,)</f>
        <v>No</v>
      </c>
      <c r="H679" t="str">
        <f>VLOOKUP(A679,'Medical Examinations'!A:H,7,)</f>
        <v>No major surgery</v>
      </c>
      <c r="I679" t="str">
        <f>VLOOKUP(A679,'Medical Examinations'!A:H,8,)</f>
        <v>No</v>
      </c>
      <c r="J679" t="str">
        <f>VLOOKUP('HEALTH CARE'!C679,'Data Transformation'!BR:BS,2,)</f>
        <v>OBESITY</v>
      </c>
      <c r="K679" t="str">
        <f>VLOOKUP(D679,'Data Transformation'!BV:BW,2,)</f>
        <v>NORMAL</v>
      </c>
      <c r="L679" t="str">
        <f>VLOOKUP(A679,'Hospitalisation Details'!A:J,10,)</f>
        <v>21/Aug/1991</v>
      </c>
      <c r="M679" s="17">
        <f>VLOOKUP(A679,'Hospitalisation Details'!A:J,6,)</f>
        <v>14630.52</v>
      </c>
      <c r="N679" s="17" t="str">
        <f>VLOOKUP(A679,'Hospitalisation Details'!A:J,7,)</f>
        <v>tier - 2</v>
      </c>
      <c r="O679" t="str">
        <f>VLOOKUP(A679,'Hospitalisation Details'!A:J,8,)</f>
        <v>tier - 3</v>
      </c>
      <c r="P679" t="str">
        <f>VLOOKUP(A679,'Hospitalisation Details'!A:J,9,)</f>
        <v>R1011</v>
      </c>
      <c r="Q679">
        <f>VLOOKUP(A679,'Data Transformation'!DZ:EA,2,)</f>
        <v>32</v>
      </c>
    </row>
    <row r="680" spans="1:17" x14ac:dyDescent="0.3">
      <c r="A680" s="20" t="str">
        <f>'Customer Names'!A680</f>
        <v>Id679</v>
      </c>
      <c r="B680" s="20" t="str">
        <f>VLOOKUP(A680,'Data Transformation'!A:D,3,)</f>
        <v>Lund</v>
      </c>
      <c r="C680">
        <f>VLOOKUP(A680,'Medical Examinations'!A:H,2,)</f>
        <v>35.5</v>
      </c>
      <c r="D680">
        <f>VLOOKUP(A680,'Medical Examinations'!A:H,3,)</f>
        <v>10.37</v>
      </c>
      <c r="E680" t="str">
        <f>VLOOKUP(A680,'Medical Examinations'!A:H,4,)</f>
        <v>No</v>
      </c>
      <c r="F680" t="str">
        <f>VLOOKUP(A680,'Medical Examinations'!A:H,5,)</f>
        <v>No</v>
      </c>
      <c r="G680" t="str">
        <f>VLOOKUP(A680,'Medical Examinations'!A:H,6,)</f>
        <v>No</v>
      </c>
      <c r="H680" t="str">
        <f>VLOOKUP(A680,'Medical Examinations'!A:H,7,)</f>
        <v>No major surgery</v>
      </c>
      <c r="I680" t="str">
        <f>VLOOKUP(A680,'Medical Examinations'!A:H,8,)</f>
        <v>No</v>
      </c>
      <c r="J680" t="str">
        <f>VLOOKUP('HEALTH CARE'!C680,'Data Transformation'!BR:BS,2,)</f>
        <v>OBESITY</v>
      </c>
      <c r="K680" t="str">
        <f>VLOOKUP(D680,'Data Transformation'!BV:BW,2,)</f>
        <v>Diabetes</v>
      </c>
      <c r="L680" t="str">
        <f>VLOOKUP(A680,'Hospitalisation Details'!A:J,10,)</f>
        <v>8/Nov/1965</v>
      </c>
      <c r="M680" s="17">
        <f>VLOOKUP(A680,'Hospitalisation Details'!A:J,6,)</f>
        <v>14612.33</v>
      </c>
      <c r="N680" s="17" t="str">
        <f>VLOOKUP(A680,'Hospitalisation Details'!A:J,7,)</f>
        <v>tier - 2</v>
      </c>
      <c r="O680" t="str">
        <f>VLOOKUP(A680,'Hospitalisation Details'!A:J,8,)</f>
        <v>tier - 3</v>
      </c>
      <c r="P680" t="str">
        <f>VLOOKUP(A680,'Hospitalisation Details'!A:J,9,)</f>
        <v>R1021</v>
      </c>
      <c r="Q680">
        <f>VLOOKUP(A680,'Data Transformation'!DZ:EA,2,)</f>
        <v>58</v>
      </c>
    </row>
    <row r="681" spans="1:17" x14ac:dyDescent="0.3">
      <c r="A681" s="20" t="str">
        <f>'Customer Names'!A681</f>
        <v>Id680</v>
      </c>
      <c r="B681" s="20" t="str">
        <f>VLOOKUP(A681,'Data Transformation'!A:D,3,)</f>
        <v>Battaglino</v>
      </c>
      <c r="C681">
        <f>VLOOKUP(A681,'Medical Examinations'!A:H,2,)</f>
        <v>36.979999999999997</v>
      </c>
      <c r="D681">
        <f>VLOOKUP(A681,'Medical Examinations'!A:H,3,)</f>
        <v>9.56</v>
      </c>
      <c r="E681" t="str">
        <f>VLOOKUP(A681,'Medical Examinations'!A:H,4,)</f>
        <v>yes</v>
      </c>
      <c r="F681" t="str">
        <f>VLOOKUP(A681,'Medical Examinations'!A:H,5,)</f>
        <v>No</v>
      </c>
      <c r="G681" t="str">
        <f>VLOOKUP(A681,'Medical Examinations'!A:H,6,)</f>
        <v>No</v>
      </c>
      <c r="H681" t="str">
        <f>VLOOKUP(A681,'Medical Examinations'!A:H,7,)</f>
        <v>No major surgery</v>
      </c>
      <c r="I681" t="str">
        <f>VLOOKUP(A681,'Medical Examinations'!A:H,8,)</f>
        <v>No</v>
      </c>
      <c r="J681" t="str">
        <f>VLOOKUP('HEALTH CARE'!C681,'Data Transformation'!BR:BS,2,)</f>
        <v>OBESITY</v>
      </c>
      <c r="K681" t="str">
        <f>VLOOKUP(D681,'Data Transformation'!BV:BW,2,)</f>
        <v>Diabetes</v>
      </c>
      <c r="L681" t="str">
        <f>VLOOKUP(A681,'Hospitalisation Details'!A:J,10,)</f>
        <v>18/Jul/1967</v>
      </c>
      <c r="M681" s="17">
        <f>VLOOKUP(A681,'Hospitalisation Details'!A:J,6,)</f>
        <v>14600.62</v>
      </c>
      <c r="N681" s="17" t="str">
        <f>VLOOKUP(A681,'Hospitalisation Details'!A:J,7,)</f>
        <v>tier - 2</v>
      </c>
      <c r="O681" t="str">
        <f>VLOOKUP(A681,'Hospitalisation Details'!A:J,8,)</f>
        <v>tier - 3</v>
      </c>
      <c r="P681" t="str">
        <f>VLOOKUP(A681,'Hospitalisation Details'!A:J,9,)</f>
        <v>R1022</v>
      </c>
      <c r="Q681">
        <f>VLOOKUP(A681,'Data Transformation'!DZ:EA,2,)</f>
        <v>56</v>
      </c>
    </row>
    <row r="682" spans="1:17" x14ac:dyDescent="0.3">
      <c r="A682" s="20" t="str">
        <f>'Customer Names'!A682</f>
        <v>Id681</v>
      </c>
      <c r="B682" s="20" t="str">
        <f>VLOOKUP(A682,'Data Transformation'!A:D,3,)</f>
        <v>Pena</v>
      </c>
      <c r="C682">
        <f>VLOOKUP(A682,'Medical Examinations'!A:H,2,)</f>
        <v>32.395000000000003</v>
      </c>
      <c r="D682">
        <f>VLOOKUP(A682,'Medical Examinations'!A:H,3,)</f>
        <v>8.23</v>
      </c>
      <c r="E682" t="str">
        <f>VLOOKUP(A682,'Medical Examinations'!A:H,4,)</f>
        <v>yes</v>
      </c>
      <c r="F682" t="str">
        <f>VLOOKUP(A682,'Medical Examinations'!A:H,5,)</f>
        <v>No</v>
      </c>
      <c r="G682" t="str">
        <f>VLOOKUP(A682,'Medical Examinations'!A:H,6,)</f>
        <v>Yes</v>
      </c>
      <c r="H682">
        <f>VLOOKUP(A682,'Medical Examinations'!A:H,7,)</f>
        <v>1</v>
      </c>
      <c r="I682" t="str">
        <f>VLOOKUP(A682,'Medical Examinations'!A:H,8,)</f>
        <v>No</v>
      </c>
      <c r="J682" t="str">
        <f>VLOOKUP('HEALTH CARE'!C682,'Data Transformation'!BR:BS,2,)</f>
        <v>OBESITY</v>
      </c>
      <c r="K682" t="str">
        <f>VLOOKUP(D682,'Data Transformation'!BV:BW,2,)</f>
        <v>Diabetes</v>
      </c>
      <c r="L682" t="str">
        <f>VLOOKUP(A682,'Hospitalisation Details'!A:J,10,)</f>
        <v>14/Oct/1963</v>
      </c>
      <c r="M682" s="17">
        <f>VLOOKUP(A682,'Hospitalisation Details'!A:J,6,)</f>
        <v>14590.63</v>
      </c>
      <c r="N682" s="17" t="str">
        <f>VLOOKUP(A682,'Hospitalisation Details'!A:J,7,)</f>
        <v>tier - 2</v>
      </c>
      <c r="O682" t="str">
        <f>VLOOKUP(A682,'Hospitalisation Details'!A:J,8,)</f>
        <v>tier - 1</v>
      </c>
      <c r="P682" t="str">
        <f>VLOOKUP(A682,'Hospitalisation Details'!A:J,9,)</f>
        <v>R1024</v>
      </c>
      <c r="Q682">
        <f>VLOOKUP(A682,'Data Transformation'!DZ:EA,2,)</f>
        <v>60</v>
      </c>
    </row>
    <row r="683" spans="1:17" x14ac:dyDescent="0.3">
      <c r="A683" s="20" t="str">
        <f>'Customer Names'!A683</f>
        <v>Id682</v>
      </c>
      <c r="B683" s="20" t="str">
        <f>VLOOKUP(A683,'Data Transformation'!A:D,3,)</f>
        <v>Thomason</v>
      </c>
      <c r="C683">
        <f>VLOOKUP(A683,'Medical Examinations'!A:H,2,)</f>
        <v>32.729999999999997</v>
      </c>
      <c r="D683">
        <f>VLOOKUP(A683,'Medical Examinations'!A:H,3,)</f>
        <v>7.03</v>
      </c>
      <c r="E683" t="str">
        <f>VLOOKUP(A683,'Medical Examinations'!A:H,4,)</f>
        <v>No</v>
      </c>
      <c r="F683" t="str">
        <f>VLOOKUP(A683,'Medical Examinations'!A:H,5,)</f>
        <v>No</v>
      </c>
      <c r="G683" t="str">
        <f>VLOOKUP(A683,'Medical Examinations'!A:H,6,)</f>
        <v>No</v>
      </c>
      <c r="H683" t="str">
        <f>VLOOKUP(A683,'Medical Examinations'!A:H,7,)</f>
        <v>No major surgery</v>
      </c>
      <c r="I683" t="str">
        <f>VLOOKUP(A683,'Medical Examinations'!A:H,8,)</f>
        <v>No</v>
      </c>
      <c r="J683" t="str">
        <f>VLOOKUP('HEALTH CARE'!C683,'Data Transformation'!BR:BS,2,)</f>
        <v>OBESITY</v>
      </c>
      <c r="K683" t="str">
        <f>VLOOKUP(D683,'Data Transformation'!BV:BW,2,)</f>
        <v>Diabetes</v>
      </c>
      <c r="L683" t="str">
        <f>VLOOKUP(A683,'Hospitalisation Details'!A:J,10,)</f>
        <v>3/Dec/1962</v>
      </c>
      <c r="M683" s="17">
        <f>VLOOKUP(A683,'Hospitalisation Details'!A:J,6,)</f>
        <v>14574.64</v>
      </c>
      <c r="N683" s="17" t="str">
        <f>VLOOKUP(A683,'Hospitalisation Details'!A:J,7,)</f>
        <v>tier - 2</v>
      </c>
      <c r="O683" t="str">
        <f>VLOOKUP(A683,'Hospitalisation Details'!A:J,8,)</f>
        <v>tier - 1</v>
      </c>
      <c r="P683" t="str">
        <f>VLOOKUP(A683,'Hospitalisation Details'!A:J,9,)</f>
        <v>R1025</v>
      </c>
      <c r="Q683">
        <f>VLOOKUP(A683,'Data Transformation'!DZ:EA,2,)</f>
        <v>61</v>
      </c>
    </row>
    <row r="684" spans="1:17" x14ac:dyDescent="0.3">
      <c r="A684" s="20" t="str">
        <f>'Customer Names'!A684</f>
        <v>Id683</v>
      </c>
      <c r="B684" s="20" t="str">
        <f>VLOOKUP(A684,'Data Transformation'!A:D,3,)</f>
        <v>Hancox</v>
      </c>
      <c r="C684">
        <f>VLOOKUP(A684,'Medical Examinations'!A:H,2,)</f>
        <v>20.52</v>
      </c>
      <c r="D684">
        <f>VLOOKUP(A684,'Medical Examinations'!A:H,3,)</f>
        <v>5.45</v>
      </c>
      <c r="E684" t="str">
        <f>VLOOKUP(A684,'Medical Examinations'!A:H,4,)</f>
        <v>No</v>
      </c>
      <c r="F684" t="str">
        <f>VLOOKUP(A684,'Medical Examinations'!A:H,5,)</f>
        <v>No</v>
      </c>
      <c r="G684" t="str">
        <f>VLOOKUP(A684,'Medical Examinations'!A:H,6,)</f>
        <v>No</v>
      </c>
      <c r="H684">
        <f>VLOOKUP(A684,'Medical Examinations'!A:H,7,)</f>
        <v>1</v>
      </c>
      <c r="I684" t="str">
        <f>VLOOKUP(A684,'Medical Examinations'!A:H,8,)</f>
        <v>yes</v>
      </c>
      <c r="J684" t="str">
        <f>VLOOKUP('HEALTH CARE'!C684,'Data Transformation'!BR:BS,2,)</f>
        <v>NORMAL WEIGHT</v>
      </c>
      <c r="K684" t="str">
        <f>VLOOKUP(D684,'Data Transformation'!BV:BW,2,)</f>
        <v>NORMAL</v>
      </c>
      <c r="L684" t="str">
        <f>VLOOKUP(A684,'Hospitalisation Details'!A:J,10,)</f>
        <v>12/Sep/1998</v>
      </c>
      <c r="M684" s="17">
        <f>VLOOKUP(A684,'Hospitalisation Details'!A:J,6,)</f>
        <v>14571.89</v>
      </c>
      <c r="N684" s="17" t="str">
        <f>VLOOKUP(A684,'Hospitalisation Details'!A:J,7,)</f>
        <v>tier - 2</v>
      </c>
      <c r="O684" t="str">
        <f>VLOOKUP(A684,'Hospitalisation Details'!A:J,8,)</f>
        <v>tier - 1</v>
      </c>
      <c r="P684" t="str">
        <f>VLOOKUP(A684,'Hospitalisation Details'!A:J,9,)</f>
        <v>R1024</v>
      </c>
      <c r="Q684">
        <f>VLOOKUP(A684,'Data Transformation'!DZ:EA,2,)</f>
        <v>25</v>
      </c>
    </row>
    <row r="685" spans="1:17" x14ac:dyDescent="0.3">
      <c r="A685" s="20" t="str">
        <f>'Customer Names'!A685</f>
        <v>Id684</v>
      </c>
      <c r="B685" s="20" t="str">
        <f>VLOOKUP(A685,'Data Transformation'!A:D,3,)</f>
        <v>Canarecci</v>
      </c>
      <c r="C685">
        <f>VLOOKUP(A685,'Medical Examinations'!A:H,2,)</f>
        <v>51.72</v>
      </c>
      <c r="D685">
        <f>VLOOKUP(A685,'Medical Examinations'!A:H,3,)</f>
        <v>5.76</v>
      </c>
      <c r="E685" t="str">
        <f>VLOOKUP(A685,'Medical Examinations'!A:H,4,)</f>
        <v>No</v>
      </c>
      <c r="F685" t="str">
        <f>VLOOKUP(A685,'Medical Examinations'!A:H,5,)</f>
        <v>No</v>
      </c>
      <c r="G685" t="str">
        <f>VLOOKUP(A685,'Medical Examinations'!A:H,6,)</f>
        <v>No</v>
      </c>
      <c r="H685" t="str">
        <f>VLOOKUP(A685,'Medical Examinations'!A:H,7,)</f>
        <v>No major surgery</v>
      </c>
      <c r="I685" t="str">
        <f>VLOOKUP(A685,'Medical Examinations'!A:H,8,)</f>
        <v>No</v>
      </c>
      <c r="J685" t="str">
        <f>VLOOKUP('HEALTH CARE'!C685,'Data Transformation'!BR:BS,2,)</f>
        <v>OBESITY</v>
      </c>
      <c r="K685" t="str">
        <f>VLOOKUP(D685,'Data Transformation'!BV:BW,2,)</f>
        <v>Prediabetes</v>
      </c>
      <c r="L685" t="str">
        <f>VLOOKUP(A685,'Hospitalisation Details'!A:J,10,)</f>
        <v>14/Jul/1989</v>
      </c>
      <c r="M685" s="17">
        <f>VLOOKUP(A685,'Hospitalisation Details'!A:J,6,)</f>
        <v>14547.26</v>
      </c>
      <c r="N685" s="17" t="str">
        <f>VLOOKUP(A685,'Hospitalisation Details'!A:J,7,)</f>
        <v>tier - 2</v>
      </c>
      <c r="O685" t="str">
        <f>VLOOKUP(A685,'Hospitalisation Details'!A:J,8,)</f>
        <v>tier - 3</v>
      </c>
      <c r="P685" t="str">
        <f>VLOOKUP(A685,'Hospitalisation Details'!A:J,9,)</f>
        <v>R1011</v>
      </c>
      <c r="Q685">
        <f>VLOOKUP(A685,'Data Transformation'!DZ:EA,2,)</f>
        <v>34</v>
      </c>
    </row>
    <row r="686" spans="1:17" x14ac:dyDescent="0.3">
      <c r="A686" s="20" t="str">
        <f>'Customer Names'!A686</f>
        <v>Id685</v>
      </c>
      <c r="B686" s="20" t="str">
        <f>VLOOKUP(A686,'Data Transformation'!A:D,3,)</f>
        <v>Toupin</v>
      </c>
      <c r="C686">
        <f>VLOOKUP(A686,'Medical Examinations'!A:H,2,)</f>
        <v>50.2</v>
      </c>
      <c r="D686">
        <f>VLOOKUP(A686,'Medical Examinations'!A:H,3,)</f>
        <v>5.4</v>
      </c>
      <c r="E686" t="str">
        <f>VLOOKUP(A686,'Medical Examinations'!A:H,4,)</f>
        <v>No</v>
      </c>
      <c r="F686" t="str">
        <f>VLOOKUP(A686,'Medical Examinations'!A:H,5,)</f>
        <v>No</v>
      </c>
      <c r="G686" t="str">
        <f>VLOOKUP(A686,'Medical Examinations'!A:H,6,)</f>
        <v>No</v>
      </c>
      <c r="H686" t="str">
        <f>VLOOKUP(A686,'Medical Examinations'!A:H,7,)</f>
        <v>No major surgery</v>
      </c>
      <c r="I686" t="str">
        <f>VLOOKUP(A686,'Medical Examinations'!A:H,8,)</f>
        <v>No</v>
      </c>
      <c r="J686" t="str">
        <f>VLOOKUP('HEALTH CARE'!C686,'Data Transformation'!BR:BS,2,)</f>
        <v>OBESITY</v>
      </c>
      <c r="K686" t="str">
        <f>VLOOKUP(D686,'Data Transformation'!BV:BW,2,)</f>
        <v>NORMAL</v>
      </c>
      <c r="L686" t="str">
        <f>VLOOKUP(A686,'Hospitalisation Details'!A:J,10,)</f>
        <v>22/Jul/1989</v>
      </c>
      <c r="M686" s="17">
        <f>VLOOKUP(A686,'Hospitalisation Details'!A:J,6,)</f>
        <v>14507.46</v>
      </c>
      <c r="N686" s="17" t="str">
        <f>VLOOKUP(A686,'Hospitalisation Details'!A:J,7,)</f>
        <v>tier - 2</v>
      </c>
      <c r="O686" t="str">
        <f>VLOOKUP(A686,'Hospitalisation Details'!A:J,8,)</f>
        <v>tier - 3</v>
      </c>
      <c r="P686" t="str">
        <f>VLOOKUP(A686,'Hospitalisation Details'!A:J,9,)</f>
        <v>R1012</v>
      </c>
      <c r="Q686">
        <f>VLOOKUP(A686,'Data Transformation'!DZ:EA,2,)</f>
        <v>34</v>
      </c>
    </row>
    <row r="687" spans="1:17" x14ac:dyDescent="0.3">
      <c r="A687" s="20" t="str">
        <f>'Customer Names'!A687</f>
        <v>Id686</v>
      </c>
      <c r="B687" s="20" t="str">
        <f>VLOOKUP(A687,'Data Transformation'!A:D,3,)</f>
        <v>Mulley</v>
      </c>
      <c r="C687">
        <f>VLOOKUP(A687,'Medical Examinations'!A:H,2,)</f>
        <v>25.52</v>
      </c>
      <c r="D687">
        <f>VLOOKUP(A687,'Medical Examinations'!A:H,3,)</f>
        <v>6.35</v>
      </c>
      <c r="E687" t="str">
        <f>VLOOKUP(A687,'Medical Examinations'!A:H,4,)</f>
        <v>No</v>
      </c>
      <c r="F687" t="str">
        <f>VLOOKUP(A687,'Medical Examinations'!A:H,5,)</f>
        <v>No</v>
      </c>
      <c r="G687" t="str">
        <f>VLOOKUP(A687,'Medical Examinations'!A:H,6,)</f>
        <v>Yes</v>
      </c>
      <c r="H687">
        <f>VLOOKUP(A687,'Medical Examinations'!A:H,7,)</f>
        <v>1</v>
      </c>
      <c r="I687" t="str">
        <f>VLOOKUP(A687,'Medical Examinations'!A:H,8,)</f>
        <v>No</v>
      </c>
      <c r="J687" t="str">
        <f>VLOOKUP('HEALTH CARE'!C687,'Data Transformation'!BR:BS,2,)</f>
        <v>OVER WEIGHT</v>
      </c>
      <c r="K687" t="str">
        <f>VLOOKUP(D687,'Data Transformation'!BV:BW,2,)</f>
        <v>Prediabetes</v>
      </c>
      <c r="L687" t="str">
        <f>VLOOKUP(A687,'Hospitalisation Details'!A:J,10,)</f>
        <v>20/Oct/1979</v>
      </c>
      <c r="M687" s="17">
        <f>VLOOKUP(A687,'Hospitalisation Details'!A:J,6,)</f>
        <v>14478.33</v>
      </c>
      <c r="N687" s="17" t="str">
        <f>VLOOKUP(A687,'Hospitalisation Details'!A:J,7,)</f>
        <v>tier - 2</v>
      </c>
      <c r="O687" t="str">
        <f>VLOOKUP(A687,'Hospitalisation Details'!A:J,8,)</f>
        <v>tier - 2</v>
      </c>
      <c r="P687" t="str">
        <f>VLOOKUP(A687,'Hospitalisation Details'!A:J,9,)</f>
        <v>R1013</v>
      </c>
      <c r="Q687">
        <f>VLOOKUP(A687,'Data Transformation'!DZ:EA,2,)</f>
        <v>44</v>
      </c>
    </row>
    <row r="688" spans="1:17" x14ac:dyDescent="0.3">
      <c r="A688" s="20" t="str">
        <f>'Customer Names'!A688</f>
        <v>Id687</v>
      </c>
      <c r="B688" s="20" t="str">
        <f>VLOOKUP(A688,'Data Transformation'!A:D,3,)</f>
        <v>Parry</v>
      </c>
      <c r="C688">
        <f>VLOOKUP(A688,'Medical Examinations'!A:H,2,)</f>
        <v>35.200000000000003</v>
      </c>
      <c r="D688">
        <f>VLOOKUP(A688,'Medical Examinations'!A:H,3,)</f>
        <v>6.26</v>
      </c>
      <c r="E688" t="str">
        <f>VLOOKUP(A688,'Medical Examinations'!A:H,4,)</f>
        <v>yes</v>
      </c>
      <c r="F688" t="str">
        <f>VLOOKUP(A688,'Medical Examinations'!A:H,5,)</f>
        <v>No</v>
      </c>
      <c r="G688" t="str">
        <f>VLOOKUP(A688,'Medical Examinations'!A:H,6,)</f>
        <v>No</v>
      </c>
      <c r="H688">
        <f>VLOOKUP(A688,'Medical Examinations'!A:H,7,)</f>
        <v>2</v>
      </c>
      <c r="I688" t="str">
        <f>VLOOKUP(A688,'Medical Examinations'!A:H,8,)</f>
        <v>No</v>
      </c>
      <c r="J688" t="str">
        <f>VLOOKUP('HEALTH CARE'!C688,'Data Transformation'!BR:BS,2,)</f>
        <v>OBESITY</v>
      </c>
      <c r="K688" t="str">
        <f>VLOOKUP(D688,'Data Transformation'!BV:BW,2,)</f>
        <v>Prediabetes</v>
      </c>
      <c r="L688" t="str">
        <f>VLOOKUP(A688,'Hospitalisation Details'!A:J,10,)</f>
        <v>20/Nov/1959</v>
      </c>
      <c r="M688" s="17">
        <f>VLOOKUP(A688,'Hospitalisation Details'!A:J,6,)</f>
        <v>14474.68</v>
      </c>
      <c r="N688" s="17" t="str">
        <f>VLOOKUP(A688,'Hospitalisation Details'!A:J,7,)</f>
        <v>tier - 2</v>
      </c>
      <c r="O688" t="str">
        <f>VLOOKUP(A688,'Hospitalisation Details'!A:J,8,)</f>
        <v>tier - 2</v>
      </c>
      <c r="P688" t="str">
        <f>VLOOKUP(A688,'Hospitalisation Details'!A:J,9,)</f>
        <v>R1013</v>
      </c>
      <c r="Q688">
        <f>VLOOKUP(A688,'Data Transformation'!DZ:EA,2,)</f>
        <v>64</v>
      </c>
    </row>
    <row r="689" spans="1:17" x14ac:dyDescent="0.3">
      <c r="A689" s="20" t="str">
        <f>'Customer Names'!A689</f>
        <v>Id688</v>
      </c>
      <c r="B689" s="20" t="str">
        <f>VLOOKUP(A689,'Data Transformation'!A:D,3,)</f>
        <v>Mason Cox</v>
      </c>
      <c r="C689">
        <f>VLOOKUP(A689,'Medical Examinations'!A:H,2,)</f>
        <v>41.26</v>
      </c>
      <c r="D689">
        <f>VLOOKUP(A689,'Medical Examinations'!A:H,3,)</f>
        <v>5.97</v>
      </c>
      <c r="E689" t="str">
        <f>VLOOKUP(A689,'Medical Examinations'!A:H,4,)</f>
        <v>yes</v>
      </c>
      <c r="F689" t="str">
        <f>VLOOKUP(A689,'Medical Examinations'!A:H,5,)</f>
        <v>No</v>
      </c>
      <c r="G689" t="str">
        <f>VLOOKUP(A689,'Medical Examinations'!A:H,6,)</f>
        <v>No</v>
      </c>
      <c r="H689" t="str">
        <f>VLOOKUP(A689,'Medical Examinations'!A:H,7,)</f>
        <v>No major surgery</v>
      </c>
      <c r="I689" t="str">
        <f>VLOOKUP(A689,'Medical Examinations'!A:H,8,)</f>
        <v>No</v>
      </c>
      <c r="J689" t="str">
        <f>VLOOKUP('HEALTH CARE'!C689,'Data Transformation'!BR:BS,2,)</f>
        <v>OBESITY</v>
      </c>
      <c r="K689" t="str">
        <f>VLOOKUP(D689,'Data Transformation'!BV:BW,2,)</f>
        <v>Prediabetes</v>
      </c>
      <c r="L689" t="str">
        <f>VLOOKUP(A689,'Hospitalisation Details'!A:J,10,)</f>
        <v>27/Nov/1976</v>
      </c>
      <c r="M689" s="17">
        <f>VLOOKUP(A689,'Hospitalisation Details'!A:J,6,)</f>
        <v>14470.01</v>
      </c>
      <c r="N689" s="17" t="str">
        <f>VLOOKUP(A689,'Hospitalisation Details'!A:J,7,)</f>
        <v>tier - 2</v>
      </c>
      <c r="O689" t="str">
        <f>VLOOKUP(A689,'Hospitalisation Details'!A:J,8,)</f>
        <v>tier - 3</v>
      </c>
      <c r="P689" t="str">
        <f>VLOOKUP(A689,'Hospitalisation Details'!A:J,9,)</f>
        <v>R1012</v>
      </c>
      <c r="Q689">
        <f>VLOOKUP(A689,'Data Transformation'!DZ:EA,2,)</f>
        <v>47</v>
      </c>
    </row>
    <row r="690" spans="1:17" x14ac:dyDescent="0.3">
      <c r="A690" s="20" t="str">
        <f>'Customer Names'!A690</f>
        <v>Id689</v>
      </c>
      <c r="B690" s="20" t="str">
        <f>VLOOKUP(A690,'Data Transformation'!A:D,3,)</f>
        <v>Thompson</v>
      </c>
      <c r="C690">
        <f>VLOOKUP(A690,'Medical Examinations'!A:H,2,)</f>
        <v>17.195</v>
      </c>
      <c r="D690">
        <f>VLOOKUP(A690,'Medical Examinations'!A:H,3,)</f>
        <v>5.29</v>
      </c>
      <c r="E690" t="str">
        <f>VLOOKUP(A690,'Medical Examinations'!A:H,4,)</f>
        <v>yes</v>
      </c>
      <c r="F690" t="str">
        <f>VLOOKUP(A690,'Medical Examinations'!A:H,5,)</f>
        <v>No</v>
      </c>
      <c r="G690" t="str">
        <f>VLOOKUP(A690,'Medical Examinations'!A:H,6,)</f>
        <v>No</v>
      </c>
      <c r="H690" t="str">
        <f>VLOOKUP(A690,'Medical Examinations'!A:H,7,)</f>
        <v>No major surgery</v>
      </c>
      <c r="I690" t="str">
        <f>VLOOKUP(A690,'Medical Examinations'!A:H,8,)</f>
        <v>yes</v>
      </c>
      <c r="J690" t="str">
        <f>VLOOKUP('HEALTH CARE'!C690,'Data Transformation'!BR:BS,2,)</f>
        <v>UNDER WEIGHT</v>
      </c>
      <c r="K690" t="str">
        <f>VLOOKUP(D690,'Data Transformation'!BV:BW,2,)</f>
        <v>NORMAL</v>
      </c>
      <c r="L690" t="str">
        <f>VLOOKUP(A690,'Hospitalisation Details'!A:J,10,)</f>
        <v>10/Nov/1996</v>
      </c>
      <c r="M690" s="17">
        <f>VLOOKUP(A690,'Hospitalisation Details'!A:J,6,)</f>
        <v>14455.64</v>
      </c>
      <c r="N690" s="17" t="str">
        <f>VLOOKUP(A690,'Hospitalisation Details'!A:J,7,)</f>
        <v>tier - 2</v>
      </c>
      <c r="O690" t="str">
        <f>VLOOKUP(A690,'Hospitalisation Details'!A:J,8,)</f>
        <v>tier - 3</v>
      </c>
      <c r="P690" t="str">
        <f>VLOOKUP(A690,'Hospitalisation Details'!A:J,9,)</f>
        <v>R1024</v>
      </c>
      <c r="Q690">
        <f>VLOOKUP(A690,'Data Transformation'!DZ:EA,2,)</f>
        <v>27</v>
      </c>
    </row>
    <row r="691" spans="1:17" x14ac:dyDescent="0.3">
      <c r="A691" s="20" t="str">
        <f>'Customer Names'!A691</f>
        <v>Id690</v>
      </c>
      <c r="B691" s="20" t="str">
        <f>VLOOKUP(A691,'Data Transformation'!A:D,3,)</f>
        <v>Nelson</v>
      </c>
      <c r="C691">
        <f>VLOOKUP(A691,'Medical Examinations'!A:H,2,)</f>
        <v>23.085000000000001</v>
      </c>
      <c r="D691">
        <f>VLOOKUP(A691,'Medical Examinations'!A:H,3,)</f>
        <v>4.2699999999999996</v>
      </c>
      <c r="E691" t="str">
        <f>VLOOKUP(A691,'Medical Examinations'!A:H,4,)</f>
        <v>yes</v>
      </c>
      <c r="F691" t="str">
        <f>VLOOKUP(A691,'Medical Examinations'!A:H,5,)</f>
        <v>No</v>
      </c>
      <c r="G691" t="str">
        <f>VLOOKUP(A691,'Medical Examinations'!A:H,6,)</f>
        <v>No</v>
      </c>
      <c r="H691">
        <f>VLOOKUP(A691,'Medical Examinations'!A:H,7,)</f>
        <v>2</v>
      </c>
      <c r="I691" t="str">
        <f>VLOOKUP(A691,'Medical Examinations'!A:H,8,)</f>
        <v>No</v>
      </c>
      <c r="J691" t="str">
        <f>VLOOKUP('HEALTH CARE'!C691,'Data Transformation'!BR:BS,2,)</f>
        <v>NORMAL WEIGHT</v>
      </c>
      <c r="K691" t="str">
        <f>VLOOKUP(D691,'Data Transformation'!BV:BW,2,)</f>
        <v>NORMAL</v>
      </c>
      <c r="L691" t="str">
        <f>VLOOKUP(A691,'Hospitalisation Details'!A:J,10,)</f>
        <v>3/Aug/1959</v>
      </c>
      <c r="M691" s="17">
        <f>VLOOKUP(A691,'Hospitalisation Details'!A:J,6,)</f>
        <v>14451.84</v>
      </c>
      <c r="N691" s="17" t="str">
        <f>VLOOKUP(A691,'Hospitalisation Details'!A:J,7,)</f>
        <v>tier - 2</v>
      </c>
      <c r="O691" t="str">
        <f>VLOOKUP(A691,'Hospitalisation Details'!A:J,8,)</f>
        <v>tier - 3</v>
      </c>
      <c r="P691" t="str">
        <f>VLOOKUP(A691,'Hospitalisation Details'!A:J,9,)</f>
        <v>R1023</v>
      </c>
      <c r="Q691">
        <f>VLOOKUP(A691,'Data Transformation'!DZ:EA,2,)</f>
        <v>64</v>
      </c>
    </row>
    <row r="692" spans="1:17" x14ac:dyDescent="0.3">
      <c r="A692" s="20" t="str">
        <f>'Customer Names'!A692</f>
        <v>Id691</v>
      </c>
      <c r="B692" s="20" t="str">
        <f>VLOOKUP(A692,'Data Transformation'!A:D,3,)</f>
        <v>Forte</v>
      </c>
      <c r="C692">
        <f>VLOOKUP(A692,'Medical Examinations'!A:H,2,)</f>
        <v>21.66</v>
      </c>
      <c r="D692">
        <f>VLOOKUP(A692,'Medical Examinations'!A:H,3,)</f>
        <v>5.2</v>
      </c>
      <c r="E692" t="str">
        <f>VLOOKUP(A692,'Medical Examinations'!A:H,4,)</f>
        <v>yes</v>
      </c>
      <c r="F692" t="str">
        <f>VLOOKUP(A692,'Medical Examinations'!A:H,5,)</f>
        <v>No</v>
      </c>
      <c r="G692" t="str">
        <f>VLOOKUP(A692,'Medical Examinations'!A:H,6,)</f>
        <v>No</v>
      </c>
      <c r="H692">
        <f>VLOOKUP(A692,'Medical Examinations'!A:H,7,)</f>
        <v>2</v>
      </c>
      <c r="I692" t="str">
        <f>VLOOKUP(A692,'Medical Examinations'!A:H,8,)</f>
        <v>No</v>
      </c>
      <c r="J692" t="str">
        <f>VLOOKUP('HEALTH CARE'!C692,'Data Transformation'!BR:BS,2,)</f>
        <v>NORMAL WEIGHT</v>
      </c>
      <c r="K692" t="str">
        <f>VLOOKUP(D692,'Data Transformation'!BV:BW,2,)</f>
        <v>NORMAL</v>
      </c>
      <c r="L692" t="str">
        <f>VLOOKUP(A692,'Hospitalisation Details'!A:J,10,)</f>
        <v>29/Jun/1959</v>
      </c>
      <c r="M692" s="17">
        <f>VLOOKUP(A692,'Hospitalisation Details'!A:J,6,)</f>
        <v>14449.85</v>
      </c>
      <c r="N692" s="17" t="str">
        <f>VLOOKUP(A692,'Hospitalisation Details'!A:J,7,)</f>
        <v>tier - 2</v>
      </c>
      <c r="O692" t="str">
        <f>VLOOKUP(A692,'Hospitalisation Details'!A:J,8,)</f>
        <v>tier - 1</v>
      </c>
      <c r="P692" t="str">
        <f>VLOOKUP(A692,'Hospitalisation Details'!A:J,9,)</f>
        <v>R1024</v>
      </c>
      <c r="Q692">
        <f>VLOOKUP(A692,'Data Transformation'!DZ:EA,2,)</f>
        <v>64</v>
      </c>
    </row>
    <row r="693" spans="1:17" ht="28.8" x14ac:dyDescent="0.3">
      <c r="A693" s="20" t="str">
        <f>'Customer Names'!A693</f>
        <v>Id692</v>
      </c>
      <c r="B693" s="20" t="str">
        <f>VLOOKUP(A693,'Data Transformation'!A:D,3,)</f>
        <v>Corona Iturriaga</v>
      </c>
      <c r="C693">
        <f>VLOOKUP(A693,'Medical Examinations'!A:H,2,)</f>
        <v>36.47</v>
      </c>
      <c r="D693">
        <f>VLOOKUP(A693,'Medical Examinations'!A:H,3,)</f>
        <v>8.23</v>
      </c>
      <c r="E693" t="str">
        <f>VLOOKUP(A693,'Medical Examinations'!A:H,4,)</f>
        <v>yes</v>
      </c>
      <c r="F693" t="str">
        <f>VLOOKUP(A693,'Medical Examinations'!A:H,5,)</f>
        <v>No</v>
      </c>
      <c r="G693" t="str">
        <f>VLOOKUP(A693,'Medical Examinations'!A:H,6,)</f>
        <v>No</v>
      </c>
      <c r="H693" t="str">
        <f>VLOOKUP(A693,'Medical Examinations'!A:H,7,)</f>
        <v>No major surgery</v>
      </c>
      <c r="I693" t="str">
        <f>VLOOKUP(A693,'Medical Examinations'!A:H,8,)</f>
        <v>No</v>
      </c>
      <c r="J693" t="str">
        <f>VLOOKUP('HEALTH CARE'!C693,'Data Transformation'!BR:BS,2,)</f>
        <v>OBESITY</v>
      </c>
      <c r="K693" t="str">
        <f>VLOOKUP(D693,'Data Transformation'!BV:BW,2,)</f>
        <v>Diabetes</v>
      </c>
      <c r="L693" t="str">
        <f>VLOOKUP(A693,'Hospitalisation Details'!A:J,10,)</f>
        <v>4/Nov/1967</v>
      </c>
      <c r="M693" s="17">
        <f>VLOOKUP(A693,'Hospitalisation Details'!A:J,6,)</f>
        <v>14427.63</v>
      </c>
      <c r="N693" s="17" t="str">
        <f>VLOOKUP(A693,'Hospitalisation Details'!A:J,7,)</f>
        <v>tier - 2</v>
      </c>
      <c r="O693" t="str">
        <f>VLOOKUP(A693,'Hospitalisation Details'!A:J,8,)</f>
        <v>tier - 2</v>
      </c>
      <c r="P693" t="str">
        <f>VLOOKUP(A693,'Hospitalisation Details'!A:J,9,)</f>
        <v>R1021</v>
      </c>
      <c r="Q693">
        <f>VLOOKUP(A693,'Data Transformation'!DZ:EA,2,)</f>
        <v>56</v>
      </c>
    </row>
    <row r="694" spans="1:17" x14ac:dyDescent="0.3">
      <c r="A694" s="20" t="str">
        <f>'Customer Names'!A694</f>
        <v>Id693</v>
      </c>
      <c r="B694" s="20" t="str">
        <f>VLOOKUP(A694,'Data Transformation'!A:D,3,)</f>
        <v>McCollum</v>
      </c>
      <c r="C694">
        <f>VLOOKUP(A694,'Medical Examinations'!A:H,2,)</f>
        <v>36.08</v>
      </c>
      <c r="D694">
        <f>VLOOKUP(A694,'Medical Examinations'!A:H,3,)</f>
        <v>10.33</v>
      </c>
      <c r="E694" t="str">
        <f>VLOOKUP(A694,'Medical Examinations'!A:H,4,)</f>
        <v>yes</v>
      </c>
      <c r="F694" t="str">
        <f>VLOOKUP(A694,'Medical Examinations'!A:H,5,)</f>
        <v>No</v>
      </c>
      <c r="G694" t="str">
        <f>VLOOKUP(A694,'Medical Examinations'!A:H,6,)</f>
        <v>No</v>
      </c>
      <c r="H694" t="str">
        <f>VLOOKUP(A694,'Medical Examinations'!A:H,7,)</f>
        <v>No major surgery</v>
      </c>
      <c r="I694" t="str">
        <f>VLOOKUP(A694,'Medical Examinations'!A:H,8,)</f>
        <v>No</v>
      </c>
      <c r="J694" t="str">
        <f>VLOOKUP('HEALTH CARE'!C694,'Data Transformation'!BR:BS,2,)</f>
        <v>OBESITY</v>
      </c>
      <c r="K694" t="str">
        <f>VLOOKUP(D694,'Data Transformation'!BV:BW,2,)</f>
        <v>Diabetes</v>
      </c>
      <c r="L694" t="str">
        <f>VLOOKUP(A694,'Hospitalisation Details'!A:J,10,)</f>
        <v>15/Aug/1967</v>
      </c>
      <c r="M694" s="17">
        <f>VLOOKUP(A694,'Hospitalisation Details'!A:J,6,)</f>
        <v>14426.66</v>
      </c>
      <c r="N694" s="17" t="str">
        <f>VLOOKUP(A694,'Hospitalisation Details'!A:J,7,)</f>
        <v>tier - 2</v>
      </c>
      <c r="O694" t="str">
        <f>VLOOKUP(A694,'Hospitalisation Details'!A:J,8,)</f>
        <v>tier - 2</v>
      </c>
      <c r="P694" t="str">
        <f>VLOOKUP(A694,'Hospitalisation Details'!A:J,9,)</f>
        <v>R1026</v>
      </c>
      <c r="Q694">
        <f>VLOOKUP(A694,'Data Transformation'!DZ:EA,2,)</f>
        <v>56</v>
      </c>
    </row>
    <row r="695" spans="1:17" x14ac:dyDescent="0.3">
      <c r="A695" s="20" t="str">
        <f>'Customer Names'!A695</f>
        <v>Id694</v>
      </c>
      <c r="B695" s="20" t="str">
        <f>VLOOKUP(A695,'Data Transformation'!A:D,3,)</f>
        <v>Hevner</v>
      </c>
      <c r="C695">
        <f>VLOOKUP(A695,'Medical Examinations'!A:H,2,)</f>
        <v>23.18</v>
      </c>
      <c r="D695">
        <f>VLOOKUP(A695,'Medical Examinations'!A:H,3,)</f>
        <v>6.13</v>
      </c>
      <c r="E695" t="str">
        <f>VLOOKUP(A695,'Medical Examinations'!A:H,4,)</f>
        <v>No</v>
      </c>
      <c r="F695" t="str">
        <f>VLOOKUP(A695,'Medical Examinations'!A:H,5,)</f>
        <v>No</v>
      </c>
      <c r="G695" t="str">
        <f>VLOOKUP(A695,'Medical Examinations'!A:H,6,)</f>
        <v>No</v>
      </c>
      <c r="H695" t="str">
        <f>VLOOKUP(A695,'Medical Examinations'!A:H,7,)</f>
        <v>No major surgery</v>
      </c>
      <c r="I695" t="str">
        <f>VLOOKUP(A695,'Medical Examinations'!A:H,8,)</f>
        <v>No</v>
      </c>
      <c r="J695" t="str">
        <f>VLOOKUP('HEALTH CARE'!C695,'Data Transformation'!BR:BS,2,)</f>
        <v>NORMAL WEIGHT</v>
      </c>
      <c r="K695" t="str">
        <f>VLOOKUP(D695,'Data Transformation'!BV:BW,2,)</f>
        <v>Prediabetes</v>
      </c>
      <c r="L695" t="str">
        <f>VLOOKUP(A695,'Hospitalisation Details'!A:J,10,)</f>
        <v>10/Aug/1999</v>
      </c>
      <c r="M695" s="17">
        <f>VLOOKUP(A695,'Hospitalisation Details'!A:J,6,)</f>
        <v>14426.07</v>
      </c>
      <c r="N695" s="17" t="str">
        <f>VLOOKUP(A695,'Hospitalisation Details'!A:J,7,)</f>
        <v>tier - 2</v>
      </c>
      <c r="O695" t="str">
        <f>VLOOKUP(A695,'Hospitalisation Details'!A:J,8,)</f>
        <v>tier - 1</v>
      </c>
      <c r="P695" t="str">
        <f>VLOOKUP(A695,'Hospitalisation Details'!A:J,9,)</f>
        <v>R1012</v>
      </c>
      <c r="Q695">
        <f>VLOOKUP(A695,'Data Transformation'!DZ:EA,2,)</f>
        <v>24</v>
      </c>
    </row>
    <row r="696" spans="1:17" x14ac:dyDescent="0.3">
      <c r="A696" s="20" t="str">
        <f>'Customer Names'!A696</f>
        <v>Id695</v>
      </c>
      <c r="B696" s="20" t="str">
        <f>VLOOKUP(A696,'Data Transformation'!A:D,3,)</f>
        <v>Looi</v>
      </c>
      <c r="C696">
        <f>VLOOKUP(A696,'Medical Examinations'!A:H,2,)</f>
        <v>39.159999999999997</v>
      </c>
      <c r="D696">
        <f>VLOOKUP(A696,'Medical Examinations'!A:H,3,)</f>
        <v>8.08</v>
      </c>
      <c r="E696" t="str">
        <f>VLOOKUP(A696,'Medical Examinations'!A:H,4,)</f>
        <v>No</v>
      </c>
      <c r="F696" t="str">
        <f>VLOOKUP(A696,'Medical Examinations'!A:H,5,)</f>
        <v>No</v>
      </c>
      <c r="G696" t="str">
        <f>VLOOKUP(A696,'Medical Examinations'!A:H,6,)</f>
        <v>No</v>
      </c>
      <c r="H696">
        <f>VLOOKUP(A696,'Medical Examinations'!A:H,7,)</f>
        <v>3</v>
      </c>
      <c r="I696" t="str">
        <f>VLOOKUP(A696,'Medical Examinations'!A:H,8,)</f>
        <v>No</v>
      </c>
      <c r="J696" t="str">
        <f>VLOOKUP('HEALTH CARE'!C696,'Data Transformation'!BR:BS,2,)</f>
        <v>OBESITY</v>
      </c>
      <c r="K696" t="str">
        <f>VLOOKUP(D696,'Data Transformation'!BV:BW,2,)</f>
        <v>Diabetes</v>
      </c>
      <c r="L696" t="str">
        <f>VLOOKUP(A696,'Hospitalisation Details'!A:J,10,)</f>
        <v>20/Sep/1958</v>
      </c>
      <c r="M696" s="17">
        <f>VLOOKUP(A696,'Hospitalisation Details'!A:J,6,)</f>
        <v>14418.28</v>
      </c>
      <c r="N696" s="17" t="str">
        <f>VLOOKUP(A696,'Hospitalisation Details'!A:J,7,)</f>
        <v>tier - 2</v>
      </c>
      <c r="O696" t="str">
        <f>VLOOKUP(A696,'Hospitalisation Details'!A:J,8,)</f>
        <v>tier - 3</v>
      </c>
      <c r="P696" t="str">
        <f>VLOOKUP(A696,'Hospitalisation Details'!A:J,9,)</f>
        <v>R1013</v>
      </c>
      <c r="Q696">
        <f>VLOOKUP(A696,'Data Transformation'!DZ:EA,2,)</f>
        <v>65</v>
      </c>
    </row>
    <row r="697" spans="1:17" x14ac:dyDescent="0.3">
      <c r="A697" s="20" t="str">
        <f>'Customer Names'!A697</f>
        <v>Id696</v>
      </c>
      <c r="B697" s="20" t="str">
        <f>VLOOKUP(A697,'Data Transformation'!A:D,3,)</f>
        <v>Power</v>
      </c>
      <c r="C697">
        <f>VLOOKUP(A697,'Medical Examinations'!A:H,2,)</f>
        <v>38.19</v>
      </c>
      <c r="D697">
        <f>VLOOKUP(A697,'Medical Examinations'!A:H,3,)</f>
        <v>10.49</v>
      </c>
      <c r="E697" t="str">
        <f>VLOOKUP(A697,'Medical Examinations'!A:H,4,)</f>
        <v>No</v>
      </c>
      <c r="F697" t="str">
        <f>VLOOKUP(A697,'Medical Examinations'!A:H,5,)</f>
        <v>No</v>
      </c>
      <c r="G697" t="str">
        <f>VLOOKUP(A697,'Medical Examinations'!A:H,6,)</f>
        <v>No</v>
      </c>
      <c r="H697">
        <f>VLOOKUP(A697,'Medical Examinations'!A:H,7,)</f>
        <v>3</v>
      </c>
      <c r="I697" t="str">
        <f>VLOOKUP(A697,'Medical Examinations'!A:H,8,)</f>
        <v>No</v>
      </c>
      <c r="J697" t="str">
        <f>VLOOKUP('HEALTH CARE'!C697,'Data Transformation'!BR:BS,2,)</f>
        <v>OBESITY</v>
      </c>
      <c r="K697" t="str">
        <f>VLOOKUP(D697,'Data Transformation'!BV:BW,2,)</f>
        <v>Diabetes</v>
      </c>
      <c r="L697" t="str">
        <f>VLOOKUP(A697,'Hospitalisation Details'!A:J,10,)</f>
        <v>29/Jul/1958</v>
      </c>
      <c r="M697" s="17">
        <f>VLOOKUP(A697,'Hospitalisation Details'!A:J,6,)</f>
        <v>14410.93</v>
      </c>
      <c r="N697" s="17" t="str">
        <f>VLOOKUP(A697,'Hospitalisation Details'!A:J,7,)</f>
        <v>tier - 2</v>
      </c>
      <c r="O697" t="str">
        <f>VLOOKUP(A697,'Hospitalisation Details'!A:J,8,)</f>
        <v>tier - 2</v>
      </c>
      <c r="P697" t="str">
        <f>VLOOKUP(A697,'Hospitalisation Details'!A:J,9,)</f>
        <v>R1016</v>
      </c>
      <c r="Q697">
        <f>VLOOKUP(A697,'Data Transformation'!DZ:EA,2,)</f>
        <v>65</v>
      </c>
    </row>
    <row r="698" spans="1:17" x14ac:dyDescent="0.3">
      <c r="A698" s="20" t="str">
        <f>'Customer Names'!A698</f>
        <v>Id697</v>
      </c>
      <c r="B698" s="20" t="str">
        <f>VLOOKUP(A698,'Data Transformation'!A:D,3,)</f>
        <v>Routon</v>
      </c>
      <c r="C698">
        <f>VLOOKUP(A698,'Medical Examinations'!A:H,2,)</f>
        <v>26.41</v>
      </c>
      <c r="D698">
        <f>VLOOKUP(A698,'Medical Examinations'!A:H,3,)</f>
        <v>8.11</v>
      </c>
      <c r="E698" t="str">
        <f>VLOOKUP(A698,'Medical Examinations'!A:H,4,)</f>
        <v>No</v>
      </c>
      <c r="F698" t="str">
        <f>VLOOKUP(A698,'Medical Examinations'!A:H,5,)</f>
        <v>No</v>
      </c>
      <c r="G698" t="str">
        <f>VLOOKUP(A698,'Medical Examinations'!A:H,6,)</f>
        <v>No</v>
      </c>
      <c r="H698">
        <f>VLOOKUP(A698,'Medical Examinations'!A:H,7,)</f>
        <v>3</v>
      </c>
      <c r="I698" t="str">
        <f>VLOOKUP(A698,'Medical Examinations'!A:H,8,)</f>
        <v>No</v>
      </c>
      <c r="J698" t="str">
        <f>VLOOKUP('HEALTH CARE'!C698,'Data Transformation'!BR:BS,2,)</f>
        <v>OVER WEIGHT</v>
      </c>
      <c r="K698" t="str">
        <f>VLOOKUP(D698,'Data Transformation'!BV:BW,2,)</f>
        <v>Diabetes</v>
      </c>
      <c r="L698" t="str">
        <f>VLOOKUP(A698,'Hospitalisation Details'!A:J,10,)</f>
        <v>14/Sep/1958</v>
      </c>
      <c r="M698" s="17">
        <f>VLOOKUP(A698,'Hospitalisation Details'!A:J,6,)</f>
        <v>14394.56</v>
      </c>
      <c r="N698" s="17" t="str">
        <f>VLOOKUP(A698,'Hospitalisation Details'!A:J,7,)</f>
        <v>tier - 2</v>
      </c>
      <c r="O698" t="str">
        <f>VLOOKUP(A698,'Hospitalisation Details'!A:J,8,)</f>
        <v>tier - 1</v>
      </c>
      <c r="P698" t="str">
        <f>VLOOKUP(A698,'Hospitalisation Details'!A:J,9,)</f>
        <v>R1018</v>
      </c>
      <c r="Q698">
        <f>VLOOKUP(A698,'Data Transformation'!DZ:EA,2,)</f>
        <v>65</v>
      </c>
    </row>
    <row r="699" spans="1:17" x14ac:dyDescent="0.3">
      <c r="A699" s="20" t="str">
        <f>'Customer Names'!A699</f>
        <v>Id698</v>
      </c>
      <c r="B699" s="20" t="str">
        <f>VLOOKUP(A699,'Data Transformation'!A:D,3,)</f>
        <v>Dochelli</v>
      </c>
      <c r="C699">
        <f>VLOOKUP(A699,'Medical Examinations'!A:H,2,)</f>
        <v>28.785</v>
      </c>
      <c r="D699">
        <f>VLOOKUP(A699,'Medical Examinations'!A:H,3,)</f>
        <v>6.6</v>
      </c>
      <c r="E699" t="str">
        <f>VLOOKUP(A699,'Medical Examinations'!A:H,4,)</f>
        <v>No</v>
      </c>
      <c r="F699" t="str">
        <f>VLOOKUP(A699,'Medical Examinations'!A:H,5,)</f>
        <v>No</v>
      </c>
      <c r="G699" t="str">
        <f>VLOOKUP(A699,'Medical Examinations'!A:H,6,)</f>
        <v>No</v>
      </c>
      <c r="H699" t="str">
        <f>VLOOKUP(A699,'Medical Examinations'!A:H,7,)</f>
        <v>No major surgery</v>
      </c>
      <c r="I699" t="str">
        <f>VLOOKUP(A699,'Medical Examinations'!A:H,8,)</f>
        <v>No</v>
      </c>
      <c r="J699" t="str">
        <f>VLOOKUP('HEALTH CARE'!C699,'Data Transformation'!BR:BS,2,)</f>
        <v>OVER WEIGHT</v>
      </c>
      <c r="K699" t="str">
        <f>VLOOKUP(D699,'Data Transformation'!BV:BW,2,)</f>
        <v>Diabetes</v>
      </c>
      <c r="L699" t="str">
        <f>VLOOKUP(A699,'Hospitalisation Details'!A:J,10,)</f>
        <v>22/Jun/1965</v>
      </c>
      <c r="M699" s="17">
        <f>VLOOKUP(A699,'Hospitalisation Details'!A:J,6,)</f>
        <v>14394.4</v>
      </c>
      <c r="N699" s="17" t="str">
        <f>VLOOKUP(A699,'Hospitalisation Details'!A:J,7,)</f>
        <v>tier - 2</v>
      </c>
      <c r="O699" t="str">
        <f>VLOOKUP(A699,'Hospitalisation Details'!A:J,8,)</f>
        <v>tier - 3</v>
      </c>
      <c r="P699" t="str">
        <f>VLOOKUP(A699,'Hospitalisation Details'!A:J,9,)</f>
        <v>R1024</v>
      </c>
      <c r="Q699">
        <f>VLOOKUP(A699,'Data Transformation'!DZ:EA,2,)</f>
        <v>58</v>
      </c>
    </row>
    <row r="700" spans="1:17" x14ac:dyDescent="0.3">
      <c r="A700" s="20" t="str">
        <f>'Customer Names'!A700</f>
        <v>Id699</v>
      </c>
      <c r="B700" s="20" t="str">
        <f>VLOOKUP(A700,'Data Transformation'!A:D,3,)</f>
        <v>Gillespie</v>
      </c>
      <c r="C700">
        <f>VLOOKUP(A700,'Medical Examinations'!A:H,2,)</f>
        <v>26.695</v>
      </c>
      <c r="D700">
        <f>VLOOKUP(A700,'Medical Examinations'!A:H,3,)</f>
        <v>10.14</v>
      </c>
      <c r="E700" t="str">
        <f>VLOOKUP(A700,'Medical Examinations'!A:H,4,)</f>
        <v>yes</v>
      </c>
      <c r="F700" t="str">
        <f>VLOOKUP(A700,'Medical Examinations'!A:H,5,)</f>
        <v>No</v>
      </c>
      <c r="G700" t="str">
        <f>VLOOKUP(A700,'Medical Examinations'!A:H,6,)</f>
        <v>Yes</v>
      </c>
      <c r="H700">
        <f>VLOOKUP(A700,'Medical Examinations'!A:H,7,)</f>
        <v>1</v>
      </c>
      <c r="I700" t="str">
        <f>VLOOKUP(A700,'Medical Examinations'!A:H,8,)</f>
        <v>No</v>
      </c>
      <c r="J700" t="str">
        <f>VLOOKUP('HEALTH CARE'!C700,'Data Transformation'!BR:BS,2,)</f>
        <v>OVER WEIGHT</v>
      </c>
      <c r="K700" t="str">
        <f>VLOOKUP(D700,'Data Transformation'!BV:BW,2,)</f>
        <v>Diabetes</v>
      </c>
      <c r="L700" t="str">
        <f>VLOOKUP(A700,'Hospitalisation Details'!A:J,10,)</f>
        <v>16/Jul/1963</v>
      </c>
      <c r="M700" s="17">
        <f>VLOOKUP(A700,'Hospitalisation Details'!A:J,6,)</f>
        <v>14382.71</v>
      </c>
      <c r="N700" s="17" t="str">
        <f>VLOOKUP(A700,'Hospitalisation Details'!A:J,7,)</f>
        <v>tier - 2</v>
      </c>
      <c r="O700" t="str">
        <f>VLOOKUP(A700,'Hospitalisation Details'!A:J,8,)</f>
        <v>tier - 2</v>
      </c>
      <c r="P700" t="str">
        <f>VLOOKUP(A700,'Hospitalisation Details'!A:J,9,)</f>
        <v>R1012</v>
      </c>
      <c r="Q700">
        <f>VLOOKUP(A700,'Data Transformation'!DZ:EA,2,)</f>
        <v>60</v>
      </c>
    </row>
    <row r="701" spans="1:17" x14ac:dyDescent="0.3">
      <c r="A701" s="20" t="str">
        <f>'Customer Names'!A701</f>
        <v>Id700</v>
      </c>
      <c r="B701" s="20" t="str">
        <f>VLOOKUP(A701,'Data Transformation'!A:D,3,)</f>
        <v>Oskvig</v>
      </c>
      <c r="C701">
        <f>VLOOKUP(A701,'Medical Examinations'!A:H,2,)</f>
        <v>32.799999999999997</v>
      </c>
      <c r="D701">
        <f>VLOOKUP(A701,'Medical Examinations'!A:H,3,)</f>
        <v>6.06</v>
      </c>
      <c r="E701" t="str">
        <f>VLOOKUP(A701,'Medical Examinations'!A:H,4,)</f>
        <v>yes</v>
      </c>
      <c r="F701" t="str">
        <f>VLOOKUP(A701,'Medical Examinations'!A:H,5,)</f>
        <v>No</v>
      </c>
      <c r="G701" t="str">
        <f>VLOOKUP(A701,'Medical Examinations'!A:H,6,)</f>
        <v>No</v>
      </c>
      <c r="H701">
        <f>VLOOKUP(A701,'Medical Examinations'!A:H,7,)</f>
        <v>1</v>
      </c>
      <c r="I701" t="str">
        <f>VLOOKUP(A701,'Medical Examinations'!A:H,8,)</f>
        <v>No</v>
      </c>
      <c r="J701" t="str">
        <f>VLOOKUP('HEALTH CARE'!C701,'Data Transformation'!BR:BS,2,)</f>
        <v>OBESITY</v>
      </c>
      <c r="K701" t="str">
        <f>VLOOKUP(D701,'Data Transformation'!BV:BW,2,)</f>
        <v>Prediabetes</v>
      </c>
      <c r="L701" t="str">
        <f>VLOOKUP(A701,'Hospitalisation Details'!A:J,10,)</f>
        <v>16/Nov/1988</v>
      </c>
      <c r="M701" s="17">
        <f>VLOOKUP(A701,'Hospitalisation Details'!A:J,6,)</f>
        <v>14358.36</v>
      </c>
      <c r="N701" s="17" t="str">
        <f>VLOOKUP(A701,'Hospitalisation Details'!A:J,7,)</f>
        <v>tier - 2</v>
      </c>
      <c r="O701" t="str">
        <f>VLOOKUP(A701,'Hospitalisation Details'!A:J,8,)</f>
        <v>tier - 2</v>
      </c>
      <c r="P701" t="str">
        <f>VLOOKUP(A701,'Hospitalisation Details'!A:J,9,)</f>
        <v>R1011</v>
      </c>
      <c r="Q701">
        <f>VLOOKUP(A701,'Data Transformation'!DZ:EA,2,)</f>
        <v>35</v>
      </c>
    </row>
    <row r="702" spans="1:17" ht="28.8" x14ac:dyDescent="0.3">
      <c r="A702" s="20" t="str">
        <f>'Customer Names'!A702</f>
        <v>Id701</v>
      </c>
      <c r="B702" s="20" t="str">
        <f>VLOOKUP(A702,'Data Transformation'!A:D,3,)</f>
        <v>Holland-Stergar</v>
      </c>
      <c r="C702">
        <f>VLOOKUP(A702,'Medical Examinations'!A:H,2,)</f>
        <v>35.869999999999997</v>
      </c>
      <c r="D702">
        <f>VLOOKUP(A702,'Medical Examinations'!A:H,3,)</f>
        <v>9.91</v>
      </c>
      <c r="E702" t="str">
        <f>VLOOKUP(A702,'Medical Examinations'!A:H,4,)</f>
        <v>yes</v>
      </c>
      <c r="F702" t="str">
        <f>VLOOKUP(A702,'Medical Examinations'!A:H,5,)</f>
        <v>No</v>
      </c>
      <c r="G702" t="str">
        <f>VLOOKUP(A702,'Medical Examinations'!A:H,6,)</f>
        <v>No</v>
      </c>
      <c r="H702" t="str">
        <f>VLOOKUP(A702,'Medical Examinations'!A:H,7,)</f>
        <v>No major surgery</v>
      </c>
      <c r="I702" t="str">
        <f>VLOOKUP(A702,'Medical Examinations'!A:H,8,)</f>
        <v>No</v>
      </c>
      <c r="J702" t="str">
        <f>VLOOKUP('HEALTH CARE'!C702,'Data Transformation'!BR:BS,2,)</f>
        <v>OBESITY</v>
      </c>
      <c r="K702" t="str">
        <f>VLOOKUP(D702,'Data Transformation'!BV:BW,2,)</f>
        <v>Diabetes</v>
      </c>
      <c r="L702" t="str">
        <f>VLOOKUP(A702,'Hospitalisation Details'!A:J,10,)</f>
        <v>10/Oct/1967</v>
      </c>
      <c r="M702" s="17">
        <f>VLOOKUP(A702,'Hospitalisation Details'!A:J,6,)</f>
        <v>14355.43</v>
      </c>
      <c r="N702" s="17" t="str">
        <f>VLOOKUP(A702,'Hospitalisation Details'!A:J,7,)</f>
        <v>tier - 2</v>
      </c>
      <c r="O702" t="str">
        <f>VLOOKUP(A702,'Hospitalisation Details'!A:J,8,)</f>
        <v>tier - 1</v>
      </c>
      <c r="P702" t="str">
        <f>VLOOKUP(A702,'Hospitalisation Details'!A:J,9,)</f>
        <v>R1026</v>
      </c>
      <c r="Q702">
        <f>VLOOKUP(A702,'Data Transformation'!DZ:EA,2,)</f>
        <v>56</v>
      </c>
    </row>
    <row r="703" spans="1:17" x14ac:dyDescent="0.3">
      <c r="A703" s="20" t="str">
        <f>'Customer Names'!A703</f>
        <v>Id702</v>
      </c>
      <c r="B703" s="20" t="str">
        <f>VLOOKUP(A703,'Data Transformation'!A:D,3,)</f>
        <v>Arai</v>
      </c>
      <c r="C703">
        <f>VLOOKUP(A703,'Medical Examinations'!A:H,2,)</f>
        <v>21.66</v>
      </c>
      <c r="D703">
        <f>VLOOKUP(A703,'Medical Examinations'!A:H,3,)</f>
        <v>4.1399999999999997</v>
      </c>
      <c r="E703" t="str">
        <f>VLOOKUP(A703,'Medical Examinations'!A:H,4,)</f>
        <v>yes</v>
      </c>
      <c r="F703" t="str">
        <f>VLOOKUP(A703,'Medical Examinations'!A:H,5,)</f>
        <v>No</v>
      </c>
      <c r="G703" t="str">
        <f>VLOOKUP(A703,'Medical Examinations'!A:H,6,)</f>
        <v>No</v>
      </c>
      <c r="H703">
        <f>VLOOKUP(A703,'Medical Examinations'!A:H,7,)</f>
        <v>2</v>
      </c>
      <c r="I703" t="str">
        <f>VLOOKUP(A703,'Medical Examinations'!A:H,8,)</f>
        <v>No</v>
      </c>
      <c r="J703" t="str">
        <f>VLOOKUP('HEALTH CARE'!C703,'Data Transformation'!BR:BS,2,)</f>
        <v>NORMAL WEIGHT</v>
      </c>
      <c r="K703" t="str">
        <f>VLOOKUP(D703,'Data Transformation'!BV:BW,2,)</f>
        <v>NORMAL</v>
      </c>
      <c r="L703" t="str">
        <f>VLOOKUP(A703,'Hospitalisation Details'!A:J,10,)</f>
        <v>24/Dec/1959</v>
      </c>
      <c r="M703" s="17">
        <f>VLOOKUP(A703,'Hospitalisation Details'!A:J,6,)</f>
        <v>14349.85</v>
      </c>
      <c r="N703" s="17" t="str">
        <f>VLOOKUP(A703,'Hospitalisation Details'!A:J,7,)</f>
        <v>tier - 2</v>
      </c>
      <c r="O703" t="str">
        <f>VLOOKUP(A703,'Hospitalisation Details'!A:J,8,)</f>
        <v>tier - 2</v>
      </c>
      <c r="P703" t="str">
        <f>VLOOKUP(A703,'Hospitalisation Details'!A:J,9,)</f>
        <v>R1012</v>
      </c>
      <c r="Q703">
        <f>VLOOKUP(A703,'Data Transformation'!DZ:EA,2,)</f>
        <v>64</v>
      </c>
    </row>
    <row r="704" spans="1:17" x14ac:dyDescent="0.3">
      <c r="A704" s="20" t="str">
        <f>'Customer Names'!A704</f>
        <v>Id703</v>
      </c>
      <c r="B704" s="20" t="str">
        <f>VLOOKUP(A704,'Data Transformation'!A:D,3,)</f>
        <v>Olausson</v>
      </c>
      <c r="C704">
        <f>VLOOKUP(A704,'Medical Examinations'!A:H,2,)</f>
        <v>37.72</v>
      </c>
      <c r="D704">
        <f>VLOOKUP(A704,'Medical Examinations'!A:H,3,)</f>
        <v>4.38</v>
      </c>
      <c r="E704" t="str">
        <f>VLOOKUP(A704,'Medical Examinations'!A:H,4,)</f>
        <v>yes</v>
      </c>
      <c r="F704" t="str">
        <f>VLOOKUP(A704,'Medical Examinations'!A:H,5,)</f>
        <v>No</v>
      </c>
      <c r="G704" t="str">
        <f>VLOOKUP(A704,'Medical Examinations'!A:H,6,)</f>
        <v>Yes</v>
      </c>
      <c r="H704">
        <f>VLOOKUP(A704,'Medical Examinations'!A:H,7,)</f>
        <v>1</v>
      </c>
      <c r="I704" t="str">
        <f>VLOOKUP(A704,'Medical Examinations'!A:H,8,)</f>
        <v>No</v>
      </c>
      <c r="J704" t="str">
        <f>VLOOKUP('HEALTH CARE'!C704,'Data Transformation'!BR:BS,2,)</f>
        <v>OBESITY</v>
      </c>
      <c r="K704" t="str">
        <f>VLOOKUP(D704,'Data Transformation'!BV:BW,2,)</f>
        <v>NORMAL</v>
      </c>
      <c r="L704" t="str">
        <f>VLOOKUP(A704,'Hospitalisation Details'!A:J,10,)</f>
        <v>26/Sep/1969</v>
      </c>
      <c r="M704" s="17">
        <f>VLOOKUP(A704,'Hospitalisation Details'!A:J,6,)</f>
        <v>14337.91</v>
      </c>
      <c r="N704" s="17" t="str">
        <f>VLOOKUP(A704,'Hospitalisation Details'!A:J,7,)</f>
        <v>tier - 2</v>
      </c>
      <c r="O704" t="str">
        <f>VLOOKUP(A704,'Hospitalisation Details'!A:J,8,)</f>
        <v>tier - 3</v>
      </c>
      <c r="P704" t="str">
        <f>VLOOKUP(A704,'Hospitalisation Details'!A:J,9,)</f>
        <v>R1022</v>
      </c>
      <c r="Q704">
        <f>VLOOKUP(A704,'Data Transformation'!DZ:EA,2,)</f>
        <v>54</v>
      </c>
    </row>
    <row r="705" spans="1:17" x14ac:dyDescent="0.3">
      <c r="A705" s="20" t="str">
        <f>'Customer Names'!A705</f>
        <v>Id704</v>
      </c>
      <c r="B705" s="20" t="str">
        <f>VLOOKUP(A705,'Data Transformation'!A:D,3,)</f>
        <v>Wagner</v>
      </c>
      <c r="C705">
        <f>VLOOKUP(A705,'Medical Examinations'!A:H,2,)</f>
        <v>39.700000000000003</v>
      </c>
      <c r="D705">
        <f>VLOOKUP(A705,'Medical Examinations'!A:H,3,)</f>
        <v>9.83</v>
      </c>
      <c r="E705" t="str">
        <f>VLOOKUP(A705,'Medical Examinations'!A:H,4,)</f>
        <v>No</v>
      </c>
      <c r="F705" t="str">
        <f>VLOOKUP(A705,'Medical Examinations'!A:H,5,)</f>
        <v>No</v>
      </c>
      <c r="G705" t="str">
        <f>VLOOKUP(A705,'Medical Examinations'!A:H,6,)</f>
        <v>No</v>
      </c>
      <c r="H705">
        <f>VLOOKUP(A705,'Medical Examinations'!A:H,7,)</f>
        <v>3</v>
      </c>
      <c r="I705" t="str">
        <f>VLOOKUP(A705,'Medical Examinations'!A:H,8,)</f>
        <v>No</v>
      </c>
      <c r="J705" t="str">
        <f>VLOOKUP('HEALTH CARE'!C705,'Data Transformation'!BR:BS,2,)</f>
        <v>OBESITY</v>
      </c>
      <c r="K705" t="str">
        <f>VLOOKUP(D705,'Data Transformation'!BV:BW,2,)</f>
        <v>Diabetes</v>
      </c>
      <c r="L705" t="str">
        <f>VLOOKUP(A705,'Hospitalisation Details'!A:J,10,)</f>
        <v>10/Jul/1958</v>
      </c>
      <c r="M705" s="17">
        <f>VLOOKUP(A705,'Hospitalisation Details'!A:J,6,)</f>
        <v>14319.03</v>
      </c>
      <c r="N705" s="17" t="str">
        <f>VLOOKUP(A705,'Hospitalisation Details'!A:J,7,)</f>
        <v>tier - 2</v>
      </c>
      <c r="O705" t="str">
        <f>VLOOKUP(A705,'Hospitalisation Details'!A:J,8,)</f>
        <v>tier - 2</v>
      </c>
      <c r="P705" t="str">
        <f>VLOOKUP(A705,'Hospitalisation Details'!A:J,9,)</f>
        <v>R1011</v>
      </c>
      <c r="Q705">
        <f>VLOOKUP(A705,'Data Transformation'!DZ:EA,2,)</f>
        <v>65</v>
      </c>
    </row>
    <row r="706" spans="1:17" x14ac:dyDescent="0.3">
      <c r="A706" s="20" t="str">
        <f>'Customer Names'!A706</f>
        <v>Id705</v>
      </c>
      <c r="B706" s="20" t="str">
        <f>VLOOKUP(A706,'Data Transformation'!A:D,3,)</f>
        <v>Delong</v>
      </c>
      <c r="C706">
        <f>VLOOKUP(A706,'Medical Examinations'!A:H,2,)</f>
        <v>35.97</v>
      </c>
      <c r="D706">
        <f>VLOOKUP(A706,'Medical Examinations'!A:H,3,)</f>
        <v>11.08</v>
      </c>
      <c r="E706" t="str">
        <f>VLOOKUP(A706,'Medical Examinations'!A:H,4,)</f>
        <v>No</v>
      </c>
      <c r="F706" t="str">
        <f>VLOOKUP(A706,'Medical Examinations'!A:H,5,)</f>
        <v>No</v>
      </c>
      <c r="G706" t="str">
        <f>VLOOKUP(A706,'Medical Examinations'!A:H,6,)</f>
        <v>No</v>
      </c>
      <c r="H706">
        <f>VLOOKUP(A706,'Medical Examinations'!A:H,7,)</f>
        <v>3</v>
      </c>
      <c r="I706" t="str">
        <f>VLOOKUP(A706,'Medical Examinations'!A:H,8,)</f>
        <v>No</v>
      </c>
      <c r="J706" t="str">
        <f>VLOOKUP('HEALTH CARE'!C706,'Data Transformation'!BR:BS,2,)</f>
        <v>OBESITY</v>
      </c>
      <c r="K706" t="str">
        <f>VLOOKUP(D706,'Data Transformation'!BV:BW,2,)</f>
        <v>Diabetes</v>
      </c>
      <c r="L706" t="str">
        <f>VLOOKUP(A706,'Hospitalisation Details'!A:J,10,)</f>
        <v>15/Oct/1958</v>
      </c>
      <c r="M706" s="17">
        <f>VLOOKUP(A706,'Hospitalisation Details'!A:J,6,)</f>
        <v>14313.85</v>
      </c>
      <c r="N706" s="17" t="str">
        <f>VLOOKUP(A706,'Hospitalisation Details'!A:J,7,)</f>
        <v>tier - 2</v>
      </c>
      <c r="O706" t="str">
        <f>VLOOKUP(A706,'Hospitalisation Details'!A:J,8,)</f>
        <v>tier - 3</v>
      </c>
      <c r="P706" t="str">
        <f>VLOOKUP(A706,'Hospitalisation Details'!A:J,9,)</f>
        <v>R1013</v>
      </c>
      <c r="Q706">
        <f>VLOOKUP(A706,'Data Transformation'!DZ:EA,2,)</f>
        <v>65</v>
      </c>
    </row>
    <row r="707" spans="1:17" x14ac:dyDescent="0.3">
      <c r="A707" s="20" t="str">
        <f>'Customer Names'!A707</f>
        <v>Id706</v>
      </c>
      <c r="B707" s="20" t="str">
        <f>VLOOKUP(A707,'Data Transformation'!A:D,3,)</f>
        <v>Mehech</v>
      </c>
      <c r="C707">
        <f>VLOOKUP(A707,'Medical Examinations'!A:H,2,)</f>
        <v>37.85</v>
      </c>
      <c r="D707">
        <f>VLOOKUP(A707,'Medical Examinations'!A:H,3,)</f>
        <v>11.01</v>
      </c>
      <c r="E707" t="str">
        <f>VLOOKUP(A707,'Medical Examinations'!A:H,4,)</f>
        <v>No</v>
      </c>
      <c r="F707" t="str">
        <f>VLOOKUP(A707,'Medical Examinations'!A:H,5,)</f>
        <v>No</v>
      </c>
      <c r="G707" t="str">
        <f>VLOOKUP(A707,'Medical Examinations'!A:H,6,)</f>
        <v>No</v>
      </c>
      <c r="H707" t="str">
        <f>VLOOKUP(A707,'Medical Examinations'!A:H,7,)</f>
        <v>No major surgery</v>
      </c>
      <c r="I707" t="str">
        <f>VLOOKUP(A707,'Medical Examinations'!A:H,8,)</f>
        <v>No</v>
      </c>
      <c r="J707" t="str">
        <f>VLOOKUP('HEALTH CARE'!C707,'Data Transformation'!BR:BS,2,)</f>
        <v>OBESITY</v>
      </c>
      <c r="K707" t="str">
        <f>VLOOKUP(D707,'Data Transformation'!BV:BW,2,)</f>
        <v>Diabetes</v>
      </c>
      <c r="L707" t="str">
        <f>VLOOKUP(A707,'Hospitalisation Details'!A:J,10,)</f>
        <v>15/Dec/1968</v>
      </c>
      <c r="M707" s="17">
        <f>VLOOKUP(A707,'Hospitalisation Details'!A:J,6,)</f>
        <v>14285.9</v>
      </c>
      <c r="N707" s="17" t="str">
        <f>VLOOKUP(A707,'Hospitalisation Details'!A:J,7,)</f>
        <v>tier - 2</v>
      </c>
      <c r="O707" t="str">
        <f>VLOOKUP(A707,'Hospitalisation Details'!A:J,8,)</f>
        <v>tier - 3</v>
      </c>
      <c r="P707" t="str">
        <f>VLOOKUP(A707,'Hospitalisation Details'!A:J,9,)</f>
        <v>R1012</v>
      </c>
      <c r="Q707">
        <f>VLOOKUP(A707,'Data Transformation'!DZ:EA,2,)</f>
        <v>55</v>
      </c>
    </row>
    <row r="708" spans="1:17" x14ac:dyDescent="0.3">
      <c r="A708" s="20" t="str">
        <f>'Customer Names'!A708</f>
        <v>Id707</v>
      </c>
      <c r="B708" s="20" t="str">
        <f>VLOOKUP(A708,'Data Transformation'!A:D,3,)</f>
        <v>Machiela</v>
      </c>
      <c r="C708">
        <f>VLOOKUP(A708,'Medical Examinations'!A:H,2,)</f>
        <v>21.66</v>
      </c>
      <c r="D708">
        <f>VLOOKUP(A708,'Medical Examinations'!A:H,3,)</f>
        <v>4.37</v>
      </c>
      <c r="E708" t="str">
        <f>VLOOKUP(A708,'Medical Examinations'!A:H,4,)</f>
        <v>No</v>
      </c>
      <c r="F708" t="str">
        <f>VLOOKUP(A708,'Medical Examinations'!A:H,5,)</f>
        <v>yes</v>
      </c>
      <c r="G708" t="str">
        <f>VLOOKUP(A708,'Medical Examinations'!A:H,6,)</f>
        <v>No</v>
      </c>
      <c r="H708">
        <f>VLOOKUP(A708,'Medical Examinations'!A:H,7,)</f>
        <v>1</v>
      </c>
      <c r="I708" t="str">
        <f>VLOOKUP(A708,'Medical Examinations'!A:H,8,)</f>
        <v>yes</v>
      </c>
      <c r="J708" t="str">
        <f>VLOOKUP('HEALTH CARE'!C708,'Data Transformation'!BR:BS,2,)</f>
        <v>NORMAL WEIGHT</v>
      </c>
      <c r="K708" t="str">
        <f>VLOOKUP(D708,'Data Transformation'!BV:BW,2,)</f>
        <v>NORMAL</v>
      </c>
      <c r="L708" t="str">
        <f>VLOOKUP(A708,'Hospitalisation Details'!A:J,10,)</f>
        <v>6/Sep/2004</v>
      </c>
      <c r="M708" s="17">
        <f>VLOOKUP(A708,'Hospitalisation Details'!A:J,6,)</f>
        <v>14283.46</v>
      </c>
      <c r="N708" s="17" t="str">
        <f>VLOOKUP(A708,'Hospitalisation Details'!A:J,7,)</f>
        <v>tier - 2</v>
      </c>
      <c r="O708" t="str">
        <f>VLOOKUP(A708,'Hospitalisation Details'!A:J,8,)</f>
        <v>tier - 2</v>
      </c>
      <c r="P708" t="str">
        <f>VLOOKUP(A708,'Hospitalisation Details'!A:J,9,)</f>
        <v>R1024</v>
      </c>
      <c r="Q708">
        <f>VLOOKUP(A708,'Data Transformation'!DZ:EA,2,)</f>
        <v>19</v>
      </c>
    </row>
    <row r="709" spans="1:17" x14ac:dyDescent="0.3">
      <c r="A709" s="20" t="str">
        <f>'Customer Names'!A709</f>
        <v>Id708</v>
      </c>
      <c r="B709" s="20" t="str">
        <f>VLOOKUP(A709,'Data Transformation'!A:D,3,)</f>
        <v>Young</v>
      </c>
      <c r="C709">
        <f>VLOOKUP(A709,'Medical Examinations'!A:H,2,)</f>
        <v>39.369999999999997</v>
      </c>
      <c r="D709">
        <f>VLOOKUP(A709,'Medical Examinations'!A:H,3,)</f>
        <v>5.91</v>
      </c>
      <c r="E709" t="str">
        <f>VLOOKUP(A709,'Medical Examinations'!A:H,4,)</f>
        <v>No</v>
      </c>
      <c r="F709" t="str">
        <f>VLOOKUP(A709,'Medical Examinations'!A:H,5,)</f>
        <v>No</v>
      </c>
      <c r="G709" t="str">
        <f>VLOOKUP(A709,'Medical Examinations'!A:H,6,)</f>
        <v>No</v>
      </c>
      <c r="H709">
        <f>VLOOKUP(A709,'Medical Examinations'!A:H,7,)</f>
        <v>2</v>
      </c>
      <c r="I709" t="str">
        <f>VLOOKUP(A709,'Medical Examinations'!A:H,8,)</f>
        <v>No</v>
      </c>
      <c r="J709" t="str">
        <f>VLOOKUP('HEALTH CARE'!C709,'Data Transformation'!BR:BS,2,)</f>
        <v>OBESITY</v>
      </c>
      <c r="K709" t="str">
        <f>VLOOKUP(D709,'Data Transformation'!BV:BW,2,)</f>
        <v>Prediabetes</v>
      </c>
      <c r="L709" t="str">
        <f>VLOOKUP(A709,'Hospitalisation Details'!A:J,10,)</f>
        <v>13/Jul/1972</v>
      </c>
      <c r="M709" s="17">
        <f>VLOOKUP(A709,'Hospitalisation Details'!A:J,6,)</f>
        <v>14258.33</v>
      </c>
      <c r="N709" s="17" t="str">
        <f>VLOOKUP(A709,'Hospitalisation Details'!A:J,7,)</f>
        <v>tier - 2</v>
      </c>
      <c r="O709" t="str">
        <f>VLOOKUP(A709,'Hospitalisation Details'!A:J,8,)</f>
        <v>tier - 2</v>
      </c>
      <c r="P709" t="str">
        <f>VLOOKUP(A709,'Hospitalisation Details'!A:J,9,)</f>
        <v>R1026</v>
      </c>
      <c r="Q709">
        <f>VLOOKUP(A709,'Data Transformation'!DZ:EA,2,)</f>
        <v>51</v>
      </c>
    </row>
    <row r="710" spans="1:17" x14ac:dyDescent="0.3">
      <c r="A710" s="20" t="str">
        <f>'Customer Names'!A710</f>
        <v>Id709</v>
      </c>
      <c r="B710" s="20" t="str">
        <f>VLOOKUP(A710,'Data Transformation'!A:D,3,)</f>
        <v>Dupere</v>
      </c>
      <c r="C710">
        <f>VLOOKUP(A710,'Medical Examinations'!A:H,2,)</f>
        <v>40.880000000000003</v>
      </c>
      <c r="D710">
        <f>VLOOKUP(A710,'Medical Examinations'!A:H,3,)</f>
        <v>7.65</v>
      </c>
      <c r="E710" t="str">
        <f>VLOOKUP(A710,'Medical Examinations'!A:H,4,)</f>
        <v>No</v>
      </c>
      <c r="F710" t="str">
        <f>VLOOKUP(A710,'Medical Examinations'!A:H,5,)</f>
        <v>No</v>
      </c>
      <c r="G710" t="str">
        <f>VLOOKUP(A710,'Medical Examinations'!A:H,6,)</f>
        <v>No</v>
      </c>
      <c r="H710" t="str">
        <f>VLOOKUP(A710,'Medical Examinations'!A:H,7,)</f>
        <v>No major surgery</v>
      </c>
      <c r="I710" t="str">
        <f>VLOOKUP(A710,'Medical Examinations'!A:H,8,)</f>
        <v>No</v>
      </c>
      <c r="J710" t="str">
        <f>VLOOKUP('HEALTH CARE'!C710,'Data Transformation'!BR:BS,2,)</f>
        <v>OBESITY</v>
      </c>
      <c r="K710" t="str">
        <f>VLOOKUP(D710,'Data Transformation'!BV:BW,2,)</f>
        <v>Diabetes</v>
      </c>
      <c r="L710" t="str">
        <f>VLOOKUP(A710,'Hospitalisation Details'!A:J,10,)</f>
        <v>26/Dec/1974</v>
      </c>
      <c r="M710" s="17">
        <f>VLOOKUP(A710,'Hospitalisation Details'!A:J,6,)</f>
        <v>14256.79</v>
      </c>
      <c r="N710" s="17" t="str">
        <f>VLOOKUP(A710,'Hospitalisation Details'!A:J,7,)</f>
        <v>tier - 2</v>
      </c>
      <c r="O710" t="str">
        <f>VLOOKUP(A710,'Hospitalisation Details'!A:J,8,)</f>
        <v>tier - 2</v>
      </c>
      <c r="P710" t="str">
        <f>VLOOKUP(A710,'Hospitalisation Details'!A:J,9,)</f>
        <v>R1026</v>
      </c>
      <c r="Q710">
        <f>VLOOKUP(A710,'Data Transformation'!DZ:EA,2,)</f>
        <v>49</v>
      </c>
    </row>
    <row r="711" spans="1:17" x14ac:dyDescent="0.3">
      <c r="A711" s="20" t="str">
        <f>'Customer Names'!A711</f>
        <v>Id710</v>
      </c>
      <c r="B711" s="20" t="str">
        <f>VLOOKUP(A711,'Data Transformation'!A:D,3,)</f>
        <v>Iandolo</v>
      </c>
      <c r="C711">
        <f>VLOOKUP(A711,'Medical Examinations'!A:H,2,)</f>
        <v>26.22</v>
      </c>
      <c r="D711">
        <f>VLOOKUP(A711,'Medical Examinations'!A:H,3,)</f>
        <v>5.37</v>
      </c>
      <c r="E711" t="str">
        <f>VLOOKUP(A711,'Medical Examinations'!A:H,4,)</f>
        <v>yes</v>
      </c>
      <c r="F711" t="str">
        <f>VLOOKUP(A711,'Medical Examinations'!A:H,5,)</f>
        <v>No</v>
      </c>
      <c r="G711" t="str">
        <f>VLOOKUP(A711,'Medical Examinations'!A:H,6,)</f>
        <v>No</v>
      </c>
      <c r="H711">
        <f>VLOOKUP(A711,'Medical Examinations'!A:H,7,)</f>
        <v>2</v>
      </c>
      <c r="I711" t="str">
        <f>VLOOKUP(A711,'Medical Examinations'!A:H,8,)</f>
        <v>No</v>
      </c>
      <c r="J711" t="str">
        <f>VLOOKUP('HEALTH CARE'!C711,'Data Transformation'!BR:BS,2,)</f>
        <v>OVER WEIGHT</v>
      </c>
      <c r="K711" t="str">
        <f>VLOOKUP(D711,'Data Transformation'!BV:BW,2,)</f>
        <v>NORMAL</v>
      </c>
      <c r="L711" t="str">
        <f>VLOOKUP(A711,'Hospitalisation Details'!A:J,10,)</f>
        <v>8/Nov/1959</v>
      </c>
      <c r="M711" s="17">
        <f>VLOOKUP(A711,'Hospitalisation Details'!A:J,6,)</f>
        <v>14256.19</v>
      </c>
      <c r="N711" s="17" t="str">
        <f>VLOOKUP(A711,'Hospitalisation Details'!A:J,7,)</f>
        <v>tier - 2</v>
      </c>
      <c r="O711" t="str">
        <f>VLOOKUP(A711,'Hospitalisation Details'!A:J,8,)</f>
        <v>tier - 3</v>
      </c>
      <c r="P711" t="str">
        <f>VLOOKUP(A711,'Hospitalisation Details'!A:J,9,)</f>
        <v>R1012</v>
      </c>
      <c r="Q711">
        <f>VLOOKUP(A711,'Data Transformation'!DZ:EA,2,)</f>
        <v>64</v>
      </c>
    </row>
    <row r="712" spans="1:17" x14ac:dyDescent="0.3">
      <c r="A712" s="20" t="str">
        <f>'Customer Names'!A712</f>
        <v>Id711</v>
      </c>
      <c r="B712" s="20" t="str">
        <f>VLOOKUP(A712,'Data Transformation'!A:D,3,)</f>
        <v>Ito</v>
      </c>
      <c r="C712">
        <f>VLOOKUP(A712,'Medical Examinations'!A:H,2,)</f>
        <v>25.08</v>
      </c>
      <c r="D712">
        <f>VLOOKUP(A712,'Medical Examinations'!A:H,3,)</f>
        <v>5.75</v>
      </c>
      <c r="E712" t="str">
        <f>VLOOKUP(A712,'Medical Examinations'!A:H,4,)</f>
        <v>yes</v>
      </c>
      <c r="F712" t="str">
        <f>VLOOKUP(A712,'Medical Examinations'!A:H,5,)</f>
        <v>No</v>
      </c>
      <c r="G712" t="str">
        <f>VLOOKUP(A712,'Medical Examinations'!A:H,6,)</f>
        <v>No</v>
      </c>
      <c r="H712">
        <f>VLOOKUP(A712,'Medical Examinations'!A:H,7,)</f>
        <v>2</v>
      </c>
      <c r="I712" t="str">
        <f>VLOOKUP(A712,'Medical Examinations'!A:H,8,)</f>
        <v>No</v>
      </c>
      <c r="J712" t="str">
        <f>VLOOKUP('HEALTH CARE'!C712,'Data Transformation'!BR:BS,2,)</f>
        <v>OVER WEIGHT</v>
      </c>
      <c r="K712" t="str">
        <f>VLOOKUP(D712,'Data Transformation'!BV:BW,2,)</f>
        <v>Prediabetes</v>
      </c>
      <c r="L712" t="str">
        <f>VLOOKUP(A712,'Hospitalisation Details'!A:J,10,)</f>
        <v>10/Oct/1959</v>
      </c>
      <c r="M712" s="17">
        <f>VLOOKUP(A712,'Hospitalisation Details'!A:J,6,)</f>
        <v>14254.61</v>
      </c>
      <c r="N712" s="17" t="str">
        <f>VLOOKUP(A712,'Hospitalisation Details'!A:J,7,)</f>
        <v>tier - 2</v>
      </c>
      <c r="O712" t="str">
        <f>VLOOKUP(A712,'Hospitalisation Details'!A:J,8,)</f>
        <v>tier - 1</v>
      </c>
      <c r="P712" t="str">
        <f>VLOOKUP(A712,'Hospitalisation Details'!A:J,9,)</f>
        <v>R1012</v>
      </c>
      <c r="Q712">
        <f>VLOOKUP(A712,'Data Transformation'!DZ:EA,2,)</f>
        <v>64</v>
      </c>
    </row>
    <row r="713" spans="1:17" x14ac:dyDescent="0.3">
      <c r="A713" s="20" t="str">
        <f>'Customer Names'!A713</f>
        <v>Id712</v>
      </c>
      <c r="B713" s="20" t="str">
        <f>VLOOKUP(A713,'Data Transformation'!A:D,3,)</f>
        <v>Barry</v>
      </c>
      <c r="C713">
        <f>VLOOKUP(A713,'Medical Examinations'!A:H,2,)</f>
        <v>39.1</v>
      </c>
      <c r="D713">
        <f>VLOOKUP(A713,'Medical Examinations'!A:H,3,)</f>
        <v>6.79</v>
      </c>
      <c r="E713" t="str">
        <f>VLOOKUP(A713,'Medical Examinations'!A:H,4,)</f>
        <v>yes</v>
      </c>
      <c r="F713" t="str">
        <f>VLOOKUP(A713,'Medical Examinations'!A:H,5,)</f>
        <v>No</v>
      </c>
      <c r="G713" t="str">
        <f>VLOOKUP(A713,'Medical Examinations'!A:H,6,)</f>
        <v>No</v>
      </c>
      <c r="H713">
        <f>VLOOKUP(A713,'Medical Examinations'!A:H,7,)</f>
        <v>2</v>
      </c>
      <c r="I713" t="str">
        <f>VLOOKUP(A713,'Medical Examinations'!A:H,8,)</f>
        <v>No</v>
      </c>
      <c r="J713" t="str">
        <f>VLOOKUP('HEALTH CARE'!C713,'Data Transformation'!BR:BS,2,)</f>
        <v>OBESITY</v>
      </c>
      <c r="K713" t="str">
        <f>VLOOKUP(D713,'Data Transformation'!BV:BW,2,)</f>
        <v>Diabetes</v>
      </c>
      <c r="L713" t="str">
        <f>VLOOKUP(A713,'Hospitalisation Details'!A:J,10,)</f>
        <v>25/Sep/1961</v>
      </c>
      <c r="M713" s="17">
        <f>VLOOKUP(A713,'Hospitalisation Details'!A:J,6,)</f>
        <v>14235.07</v>
      </c>
      <c r="N713" s="17" t="str">
        <f>VLOOKUP(A713,'Hospitalisation Details'!A:J,7,)</f>
        <v>tier - 2</v>
      </c>
      <c r="O713" t="str">
        <f>VLOOKUP(A713,'Hospitalisation Details'!A:J,8,)</f>
        <v>tier - 1</v>
      </c>
      <c r="P713" t="str">
        <f>VLOOKUP(A713,'Hospitalisation Details'!A:J,9,)</f>
        <v>R1011</v>
      </c>
      <c r="Q713">
        <f>VLOOKUP(A713,'Data Transformation'!DZ:EA,2,)</f>
        <v>62</v>
      </c>
    </row>
    <row r="714" spans="1:17" x14ac:dyDescent="0.3">
      <c r="A714" s="20" t="str">
        <f>'Customer Names'!A714</f>
        <v>Id713</v>
      </c>
      <c r="B714" s="20" t="str">
        <f>VLOOKUP(A714,'Data Transformation'!A:D,3,)</f>
        <v>Boyce</v>
      </c>
      <c r="C714">
        <f>VLOOKUP(A714,'Medical Examinations'!A:H,2,)</f>
        <v>37.905000000000001</v>
      </c>
      <c r="D714">
        <f>VLOOKUP(A714,'Medical Examinations'!A:H,3,)</f>
        <v>7.03</v>
      </c>
      <c r="E714" t="str">
        <f>VLOOKUP(A714,'Medical Examinations'!A:H,4,)</f>
        <v>No</v>
      </c>
      <c r="F714" t="str">
        <f>VLOOKUP(A714,'Medical Examinations'!A:H,5,)</f>
        <v>No</v>
      </c>
      <c r="G714" t="str">
        <f>VLOOKUP(A714,'Medical Examinations'!A:H,6,)</f>
        <v>No</v>
      </c>
      <c r="H714">
        <f>VLOOKUP(A714,'Medical Examinations'!A:H,7,)</f>
        <v>3</v>
      </c>
      <c r="I714" t="str">
        <f>VLOOKUP(A714,'Medical Examinations'!A:H,8,)</f>
        <v>No</v>
      </c>
      <c r="J714" t="str">
        <f>VLOOKUP('HEALTH CARE'!C714,'Data Transformation'!BR:BS,2,)</f>
        <v>OBESITY</v>
      </c>
      <c r="K714" t="str">
        <f>VLOOKUP(D714,'Data Transformation'!BV:BW,2,)</f>
        <v>Diabetes</v>
      </c>
      <c r="L714" t="str">
        <f>VLOOKUP(A714,'Hospitalisation Details'!A:J,10,)</f>
        <v>21/Sep/1958</v>
      </c>
      <c r="M714" s="17">
        <f>VLOOKUP(A714,'Hospitalisation Details'!A:J,6,)</f>
        <v>14210.54</v>
      </c>
      <c r="N714" s="17" t="str">
        <f>VLOOKUP(A714,'Hospitalisation Details'!A:J,7,)</f>
        <v>tier - 2</v>
      </c>
      <c r="O714" t="str">
        <f>VLOOKUP(A714,'Hospitalisation Details'!A:J,8,)</f>
        <v>tier - 2</v>
      </c>
      <c r="P714" t="str">
        <f>VLOOKUP(A714,'Hospitalisation Details'!A:J,9,)</f>
        <v>R1012</v>
      </c>
      <c r="Q714">
        <f>VLOOKUP(A714,'Data Transformation'!DZ:EA,2,)</f>
        <v>65</v>
      </c>
    </row>
    <row r="715" spans="1:17" x14ac:dyDescent="0.3">
      <c r="A715" s="20" t="str">
        <f>'Customer Names'!A715</f>
        <v>Id714</v>
      </c>
      <c r="B715" s="20" t="str">
        <f>VLOOKUP(A715,'Data Transformation'!A:D,3,)</f>
        <v>Lin</v>
      </c>
      <c r="C715">
        <f>VLOOKUP(A715,'Medical Examinations'!A:H,2,)</f>
        <v>43.35</v>
      </c>
      <c r="D715">
        <f>VLOOKUP(A715,'Medical Examinations'!A:H,3,)</f>
        <v>5.41</v>
      </c>
      <c r="E715" t="str">
        <f>VLOOKUP(A715,'Medical Examinations'!A:H,4,)</f>
        <v>yes</v>
      </c>
      <c r="F715" t="str">
        <f>VLOOKUP(A715,'Medical Examinations'!A:H,5,)</f>
        <v>No</v>
      </c>
      <c r="G715" t="str">
        <f>VLOOKUP(A715,'Medical Examinations'!A:H,6,)</f>
        <v>Yes</v>
      </c>
      <c r="H715">
        <f>VLOOKUP(A715,'Medical Examinations'!A:H,7,)</f>
        <v>1</v>
      </c>
      <c r="I715" t="str">
        <f>VLOOKUP(A715,'Medical Examinations'!A:H,8,)</f>
        <v>No</v>
      </c>
      <c r="J715" t="str">
        <f>VLOOKUP('HEALTH CARE'!C715,'Data Transformation'!BR:BS,2,)</f>
        <v>OBESITY</v>
      </c>
      <c r="K715" t="str">
        <f>VLOOKUP(D715,'Data Transformation'!BV:BW,2,)</f>
        <v>NORMAL</v>
      </c>
      <c r="L715" t="str">
        <f>VLOOKUP(A715,'Hospitalisation Details'!A:J,10,)</f>
        <v>17/Nov/1983</v>
      </c>
      <c r="M715" s="17">
        <f>VLOOKUP(A715,'Hospitalisation Details'!A:J,6,)</f>
        <v>14209.4</v>
      </c>
      <c r="N715" s="17" t="str">
        <f>VLOOKUP(A715,'Hospitalisation Details'!A:J,7,)</f>
        <v>tier - 2</v>
      </c>
      <c r="O715" t="str">
        <f>VLOOKUP(A715,'Hospitalisation Details'!A:J,8,)</f>
        <v>tier - 1</v>
      </c>
      <c r="P715" t="str">
        <f>VLOOKUP(A715,'Hospitalisation Details'!A:J,9,)</f>
        <v>R1026</v>
      </c>
      <c r="Q715">
        <f>VLOOKUP(A715,'Data Transformation'!DZ:EA,2,)</f>
        <v>40</v>
      </c>
    </row>
    <row r="716" spans="1:17" x14ac:dyDescent="0.3">
      <c r="A716" s="20" t="str">
        <f>'Customer Names'!A716</f>
        <v>Id715</v>
      </c>
      <c r="B716" s="20" t="str">
        <f>VLOOKUP(A716,'Data Transformation'!A:D,3,)</f>
        <v>Smith</v>
      </c>
      <c r="C716">
        <f>VLOOKUP(A716,'Medical Examinations'!A:H,2,)</f>
        <v>36.15</v>
      </c>
      <c r="D716">
        <f>VLOOKUP(A716,'Medical Examinations'!A:H,3,)</f>
        <v>8.0500000000000007</v>
      </c>
      <c r="E716" t="str">
        <f>VLOOKUP(A716,'Medical Examinations'!A:H,4,)</f>
        <v>No</v>
      </c>
      <c r="F716" t="str">
        <f>VLOOKUP(A716,'Medical Examinations'!A:H,5,)</f>
        <v>No</v>
      </c>
      <c r="G716" t="str">
        <f>VLOOKUP(A716,'Medical Examinations'!A:H,6,)</f>
        <v>No</v>
      </c>
      <c r="H716" t="str">
        <f>VLOOKUP(A716,'Medical Examinations'!A:H,7,)</f>
        <v>No major surgery</v>
      </c>
      <c r="I716" t="str">
        <f>VLOOKUP(A716,'Medical Examinations'!A:H,8,)</f>
        <v>No</v>
      </c>
      <c r="J716" t="str">
        <f>VLOOKUP('HEALTH CARE'!C716,'Data Transformation'!BR:BS,2,)</f>
        <v>OBESITY</v>
      </c>
      <c r="K716" t="str">
        <f>VLOOKUP(D716,'Data Transformation'!BV:BW,2,)</f>
        <v>Diabetes</v>
      </c>
      <c r="L716" t="str">
        <f>VLOOKUP(A716,'Hospitalisation Details'!A:J,10,)</f>
        <v>25/Dec/1968</v>
      </c>
      <c r="M716" s="17">
        <f>VLOOKUP(A716,'Hospitalisation Details'!A:J,6,)</f>
        <v>14193.55</v>
      </c>
      <c r="N716" s="17" t="str">
        <f>VLOOKUP(A716,'Hospitalisation Details'!A:J,7,)</f>
        <v>tier - 2</v>
      </c>
      <c r="O716" t="str">
        <f>VLOOKUP(A716,'Hospitalisation Details'!A:J,8,)</f>
        <v>tier - 1</v>
      </c>
      <c r="P716" t="str">
        <f>VLOOKUP(A716,'Hospitalisation Details'!A:J,9,)</f>
        <v>R1026</v>
      </c>
      <c r="Q716">
        <f>VLOOKUP(A716,'Data Transformation'!DZ:EA,2,)</f>
        <v>55</v>
      </c>
    </row>
    <row r="717" spans="1:17" x14ac:dyDescent="0.3">
      <c r="A717" s="20" t="str">
        <f>'Customer Names'!A717</f>
        <v>Id716</v>
      </c>
      <c r="B717" s="20" t="str">
        <f>VLOOKUP(A717,'Data Transformation'!A:D,3,)</f>
        <v>Nalven</v>
      </c>
      <c r="C717">
        <f>VLOOKUP(A717,'Medical Examinations'!A:H,2,)</f>
        <v>44.98</v>
      </c>
      <c r="D717">
        <f>VLOOKUP(A717,'Medical Examinations'!A:H,3,)</f>
        <v>5.94</v>
      </c>
      <c r="E717" t="str">
        <f>VLOOKUP(A717,'Medical Examinations'!A:H,4,)</f>
        <v>No</v>
      </c>
      <c r="F717" t="str">
        <f>VLOOKUP(A717,'Medical Examinations'!A:H,5,)</f>
        <v>No</v>
      </c>
      <c r="G717" t="str">
        <f>VLOOKUP(A717,'Medical Examinations'!A:H,6,)</f>
        <v>No</v>
      </c>
      <c r="H717">
        <f>VLOOKUP(A717,'Medical Examinations'!A:H,7,)</f>
        <v>1</v>
      </c>
      <c r="I717" t="str">
        <f>VLOOKUP(A717,'Medical Examinations'!A:H,8,)</f>
        <v>No</v>
      </c>
      <c r="J717" t="str">
        <f>VLOOKUP('HEALTH CARE'!C717,'Data Transformation'!BR:BS,2,)</f>
        <v>OBESITY</v>
      </c>
      <c r="K717" t="str">
        <f>VLOOKUP(D717,'Data Transformation'!BV:BW,2,)</f>
        <v>Prediabetes</v>
      </c>
      <c r="L717" t="str">
        <f>VLOOKUP(A717,'Hospitalisation Details'!A:J,10,)</f>
        <v>7/Jul/1984</v>
      </c>
      <c r="M717" s="17">
        <f>VLOOKUP(A717,'Hospitalisation Details'!A:J,6,)</f>
        <v>14152.46</v>
      </c>
      <c r="N717" s="17" t="str">
        <f>VLOOKUP(A717,'Hospitalisation Details'!A:J,7,)</f>
        <v>tier - 2</v>
      </c>
      <c r="O717" t="str">
        <f>VLOOKUP(A717,'Hospitalisation Details'!A:J,8,)</f>
        <v>tier - 1</v>
      </c>
      <c r="P717" t="str">
        <f>VLOOKUP(A717,'Hospitalisation Details'!A:J,9,)</f>
        <v>R1012</v>
      </c>
      <c r="Q717">
        <f>VLOOKUP(A717,'Data Transformation'!DZ:EA,2,)</f>
        <v>39</v>
      </c>
    </row>
    <row r="718" spans="1:17" x14ac:dyDescent="0.3">
      <c r="A718" s="20" t="str">
        <f>'Customer Names'!A718</f>
        <v>Id717</v>
      </c>
      <c r="B718" s="20" t="str">
        <f>VLOOKUP(A718,'Data Transformation'!A:D,3,)</f>
        <v>Bourgeois</v>
      </c>
      <c r="C718">
        <f>VLOOKUP(A718,'Medical Examinations'!A:H,2,)</f>
        <v>38.28</v>
      </c>
      <c r="D718">
        <f>VLOOKUP(A718,'Medical Examinations'!A:H,3,)</f>
        <v>5.51</v>
      </c>
      <c r="E718" t="str">
        <f>VLOOKUP(A718,'Medical Examinations'!A:H,4,)</f>
        <v>No</v>
      </c>
      <c r="F718" t="str">
        <f>VLOOKUP(A718,'Medical Examinations'!A:H,5,)</f>
        <v>yes</v>
      </c>
      <c r="G718" t="str">
        <f>VLOOKUP(A718,'Medical Examinations'!A:H,6,)</f>
        <v>No</v>
      </c>
      <c r="H718">
        <f>VLOOKUP(A718,'Medical Examinations'!A:H,7,)</f>
        <v>1</v>
      </c>
      <c r="I718" t="str">
        <f>VLOOKUP(A718,'Medical Examinations'!A:H,8,)</f>
        <v>No</v>
      </c>
      <c r="J718" t="str">
        <f>VLOOKUP('HEALTH CARE'!C718,'Data Transformation'!BR:BS,2,)</f>
        <v>OBESITY</v>
      </c>
      <c r="K718" t="str">
        <f>VLOOKUP(D718,'Data Transformation'!BV:BW,2,)</f>
        <v>NORMAL</v>
      </c>
      <c r="L718" t="str">
        <f>VLOOKUP(A718,'Hospitalisation Details'!A:J,10,)</f>
        <v>6/Jul/2004</v>
      </c>
      <c r="M718" s="17">
        <f>VLOOKUP(A718,'Hospitalisation Details'!A:J,6,)</f>
        <v>14133.04</v>
      </c>
      <c r="N718" s="17" t="str">
        <f>VLOOKUP(A718,'Hospitalisation Details'!A:J,7,)</f>
        <v>tier - 2</v>
      </c>
      <c r="O718" t="str">
        <f>VLOOKUP(A718,'Hospitalisation Details'!A:J,8,)</f>
        <v>tier - 3</v>
      </c>
      <c r="P718" t="str">
        <f>VLOOKUP(A718,'Hospitalisation Details'!A:J,9,)</f>
        <v>R1013</v>
      </c>
      <c r="Q718">
        <f>VLOOKUP(A718,'Data Transformation'!DZ:EA,2,)</f>
        <v>19</v>
      </c>
    </row>
    <row r="719" spans="1:17" x14ac:dyDescent="0.3">
      <c r="A719" s="20" t="str">
        <f>'Customer Names'!A719</f>
        <v>Id718</v>
      </c>
      <c r="B719" s="20" t="str">
        <f>VLOOKUP(A719,'Data Transformation'!A:D,3,)</f>
        <v>Orloff</v>
      </c>
      <c r="C719">
        <f>VLOOKUP(A719,'Medical Examinations'!A:H,2,)</f>
        <v>32.299999999999997</v>
      </c>
      <c r="D719">
        <f>VLOOKUP(A719,'Medical Examinations'!A:H,3,)</f>
        <v>6.55</v>
      </c>
      <c r="E719" t="str">
        <f>VLOOKUP(A719,'Medical Examinations'!A:H,4,)</f>
        <v>yes</v>
      </c>
      <c r="F719" t="str">
        <f>VLOOKUP(A719,'Medical Examinations'!A:H,5,)</f>
        <v>No</v>
      </c>
      <c r="G719" t="str">
        <f>VLOOKUP(A719,'Medical Examinations'!A:H,6,)</f>
        <v>No</v>
      </c>
      <c r="H719">
        <f>VLOOKUP(A719,'Medical Examinations'!A:H,7,)</f>
        <v>2</v>
      </c>
      <c r="I719" t="str">
        <f>VLOOKUP(A719,'Medical Examinations'!A:H,8,)</f>
        <v>No</v>
      </c>
      <c r="J719" t="str">
        <f>VLOOKUP('HEALTH CARE'!C719,'Data Transformation'!BR:BS,2,)</f>
        <v>OBESITY</v>
      </c>
      <c r="K719" t="str">
        <f>VLOOKUP(D719,'Data Transformation'!BV:BW,2,)</f>
        <v>Diabetes</v>
      </c>
      <c r="L719" t="str">
        <f>VLOOKUP(A719,'Hospitalisation Details'!A:J,10,)</f>
        <v>14/Jun/1961</v>
      </c>
      <c r="M719" s="17">
        <f>VLOOKUP(A719,'Hospitalisation Details'!A:J,6,)</f>
        <v>14119.62</v>
      </c>
      <c r="N719" s="17" t="str">
        <f>VLOOKUP(A719,'Hospitalisation Details'!A:J,7,)</f>
        <v>tier - 2</v>
      </c>
      <c r="O719" t="str">
        <f>VLOOKUP(A719,'Hospitalisation Details'!A:J,8,)</f>
        <v>tier - 1</v>
      </c>
      <c r="P719" t="str">
        <f>VLOOKUP(A719,'Hospitalisation Details'!A:J,9,)</f>
        <v>R1012</v>
      </c>
      <c r="Q719">
        <f>VLOOKUP(A719,'Data Transformation'!DZ:EA,2,)</f>
        <v>62</v>
      </c>
    </row>
    <row r="720" spans="1:17" x14ac:dyDescent="0.3">
      <c r="A720" s="20" t="str">
        <f>'Customer Names'!A720</f>
        <v>Id719</v>
      </c>
      <c r="B720" s="20" t="str">
        <f>VLOOKUP(A720,'Data Transformation'!A:D,3,)</f>
        <v>Ramirez</v>
      </c>
      <c r="C720">
        <f>VLOOKUP(A720,'Medical Examinations'!A:H,2,)</f>
        <v>39.51</v>
      </c>
      <c r="D720">
        <f>VLOOKUP(A720,'Medical Examinations'!A:H,3,)</f>
        <v>5.79</v>
      </c>
      <c r="E720" t="str">
        <f>VLOOKUP(A720,'Medical Examinations'!A:H,4,)</f>
        <v>yes</v>
      </c>
      <c r="F720" t="str">
        <f>VLOOKUP(A720,'Medical Examinations'!A:H,5,)</f>
        <v>No</v>
      </c>
      <c r="G720" t="str">
        <f>VLOOKUP(A720,'Medical Examinations'!A:H,6,)</f>
        <v>No</v>
      </c>
      <c r="H720" t="str">
        <f>VLOOKUP(A720,'Medical Examinations'!A:H,7,)</f>
        <v>No major surgery</v>
      </c>
      <c r="I720" t="str">
        <f>VLOOKUP(A720,'Medical Examinations'!A:H,8,)</f>
        <v>No</v>
      </c>
      <c r="J720" t="str">
        <f>VLOOKUP('HEALTH CARE'!C720,'Data Transformation'!BR:BS,2,)</f>
        <v>OBESITY</v>
      </c>
      <c r="K720" t="str">
        <f>VLOOKUP(D720,'Data Transformation'!BV:BW,2,)</f>
        <v>Prediabetes</v>
      </c>
      <c r="L720" t="str">
        <f>VLOOKUP(A720,'Hospitalisation Details'!A:J,10,)</f>
        <v>26/Sep/1976</v>
      </c>
      <c r="M720" s="17">
        <f>VLOOKUP(A720,'Hospitalisation Details'!A:J,6,)</f>
        <v>14098.07</v>
      </c>
      <c r="N720" s="17" t="str">
        <f>VLOOKUP(A720,'Hospitalisation Details'!A:J,7,)</f>
        <v>tier - 2</v>
      </c>
      <c r="O720" t="str">
        <f>VLOOKUP(A720,'Hospitalisation Details'!A:J,8,)</f>
        <v>tier - 3</v>
      </c>
      <c r="P720" t="str">
        <f>VLOOKUP(A720,'Hospitalisation Details'!A:J,9,)</f>
        <v>R1023</v>
      </c>
      <c r="Q720">
        <f>VLOOKUP(A720,'Data Transformation'!DZ:EA,2,)</f>
        <v>47</v>
      </c>
    </row>
    <row r="721" spans="1:17" x14ac:dyDescent="0.3">
      <c r="A721" s="20" t="str">
        <f>'Customer Names'!A721</f>
        <v>Id720</v>
      </c>
      <c r="B721" s="20" t="str">
        <f>VLOOKUP(A721,'Data Transformation'!A:D,3,)</f>
        <v>Fouquet</v>
      </c>
      <c r="C721">
        <f>VLOOKUP(A721,'Medical Examinations'!A:H,2,)</f>
        <v>50.46</v>
      </c>
      <c r="D721">
        <f>VLOOKUP(A721,'Medical Examinations'!A:H,3,)</f>
        <v>4.5599999999999996</v>
      </c>
      <c r="E721" t="str">
        <f>VLOOKUP(A721,'Medical Examinations'!A:H,4,)</f>
        <v>No</v>
      </c>
      <c r="F721" t="str">
        <f>VLOOKUP(A721,'Medical Examinations'!A:H,5,)</f>
        <v>No</v>
      </c>
      <c r="G721" t="str">
        <f>VLOOKUP(A721,'Medical Examinations'!A:H,6,)</f>
        <v>No</v>
      </c>
      <c r="H721" t="str">
        <f>VLOOKUP(A721,'Medical Examinations'!A:H,7,)</f>
        <v>No major surgery</v>
      </c>
      <c r="I721" t="str">
        <f>VLOOKUP(A721,'Medical Examinations'!A:H,8,)</f>
        <v>No</v>
      </c>
      <c r="J721" t="str">
        <f>VLOOKUP('HEALTH CARE'!C721,'Data Transformation'!BR:BS,2,)</f>
        <v>OBESITY</v>
      </c>
      <c r="K721" t="str">
        <f>VLOOKUP(D721,'Data Transformation'!BV:BW,2,)</f>
        <v>NORMAL</v>
      </c>
      <c r="L721" t="str">
        <f>VLOOKUP(A721,'Hospitalisation Details'!A:J,10,)</f>
        <v>12/Sep/1991</v>
      </c>
      <c r="M721" s="17">
        <f>VLOOKUP(A721,'Hospitalisation Details'!A:J,6,)</f>
        <v>14081.93</v>
      </c>
      <c r="N721" s="17" t="str">
        <f>VLOOKUP(A721,'Hospitalisation Details'!A:J,7,)</f>
        <v>tier - 2</v>
      </c>
      <c r="O721" t="str">
        <f>VLOOKUP(A721,'Hospitalisation Details'!A:J,8,)</f>
        <v>tier - 3</v>
      </c>
      <c r="P721" t="str">
        <f>VLOOKUP(A721,'Hospitalisation Details'!A:J,9,)</f>
        <v>R1012</v>
      </c>
      <c r="Q721">
        <f>VLOOKUP(A721,'Data Transformation'!DZ:EA,2,)</f>
        <v>32</v>
      </c>
    </row>
    <row r="722" spans="1:17" x14ac:dyDescent="0.3">
      <c r="A722" s="20" t="str">
        <f>'Customer Names'!A722</f>
        <v>Id721</v>
      </c>
      <c r="B722" s="20" t="str">
        <f>VLOOKUP(A722,'Data Transformation'!A:D,3,)</f>
        <v>McPhillips</v>
      </c>
      <c r="C722">
        <f>VLOOKUP(A722,'Medical Examinations'!A:H,2,)</f>
        <v>31.73</v>
      </c>
      <c r="D722">
        <f>VLOOKUP(A722,'Medical Examinations'!A:H,3,)</f>
        <v>7</v>
      </c>
      <c r="E722" t="str">
        <f>VLOOKUP(A722,'Medical Examinations'!A:H,4,)</f>
        <v>No</v>
      </c>
      <c r="F722" t="str">
        <f>VLOOKUP(A722,'Medical Examinations'!A:H,5,)</f>
        <v>No</v>
      </c>
      <c r="G722" t="str">
        <f>VLOOKUP(A722,'Medical Examinations'!A:H,6,)</f>
        <v>No</v>
      </c>
      <c r="H722" t="str">
        <f>VLOOKUP(A722,'Medical Examinations'!A:H,7,)</f>
        <v>No major surgery</v>
      </c>
      <c r="I722" t="str">
        <f>VLOOKUP(A722,'Medical Examinations'!A:H,8,)</f>
        <v>No</v>
      </c>
      <c r="J722" t="str">
        <f>VLOOKUP('HEALTH CARE'!C722,'Data Transformation'!BR:BS,2,)</f>
        <v>OBESITY</v>
      </c>
      <c r="K722" t="str">
        <f>VLOOKUP(D722,'Data Transformation'!BV:BW,2,)</f>
        <v>Diabetes</v>
      </c>
      <c r="L722" t="str">
        <f>VLOOKUP(A722,'Hospitalisation Details'!A:J,10,)</f>
        <v>8/Nov/1960</v>
      </c>
      <c r="M722" s="17">
        <f>VLOOKUP(A722,'Hospitalisation Details'!A:J,6,)</f>
        <v>14043.48</v>
      </c>
      <c r="N722" s="17" t="str">
        <f>VLOOKUP(A722,'Hospitalisation Details'!A:J,7,)</f>
        <v>tier - 2</v>
      </c>
      <c r="O722" t="str">
        <f>VLOOKUP(A722,'Hospitalisation Details'!A:J,8,)</f>
        <v>tier - 3</v>
      </c>
      <c r="P722" t="str">
        <f>VLOOKUP(A722,'Hospitalisation Details'!A:J,9,)</f>
        <v>R1024</v>
      </c>
      <c r="Q722">
        <f>VLOOKUP(A722,'Data Transformation'!DZ:EA,2,)</f>
        <v>63</v>
      </c>
    </row>
    <row r="723" spans="1:17" x14ac:dyDescent="0.3">
      <c r="A723" s="20" t="str">
        <f>'Customer Names'!A723</f>
        <v>Id722</v>
      </c>
      <c r="B723" s="20" t="str">
        <f>VLOOKUP(A723,'Data Transformation'!A:D,3,)</f>
        <v>Burgin</v>
      </c>
      <c r="C723">
        <f>VLOOKUP(A723,'Medical Examinations'!A:H,2,)</f>
        <v>32.1</v>
      </c>
      <c r="D723">
        <f>VLOOKUP(A723,'Medical Examinations'!A:H,3,)</f>
        <v>6.57</v>
      </c>
      <c r="E723" t="str">
        <f>VLOOKUP(A723,'Medical Examinations'!A:H,4,)</f>
        <v>yes</v>
      </c>
      <c r="F723" t="str">
        <f>VLOOKUP(A723,'Medical Examinations'!A:H,5,)</f>
        <v>No</v>
      </c>
      <c r="G723" t="str">
        <f>VLOOKUP(A723,'Medical Examinations'!A:H,6,)</f>
        <v>Yes</v>
      </c>
      <c r="H723">
        <f>VLOOKUP(A723,'Medical Examinations'!A:H,7,)</f>
        <v>1</v>
      </c>
      <c r="I723" t="str">
        <f>VLOOKUP(A723,'Medical Examinations'!A:H,8,)</f>
        <v>No</v>
      </c>
      <c r="J723" t="str">
        <f>VLOOKUP('HEALTH CARE'!C723,'Data Transformation'!BR:BS,2,)</f>
        <v>OBESITY</v>
      </c>
      <c r="K723" t="str">
        <f>VLOOKUP(D723,'Data Transformation'!BV:BW,2,)</f>
        <v>Diabetes</v>
      </c>
      <c r="L723" t="str">
        <f>VLOOKUP(A723,'Hospitalisation Details'!A:J,10,)</f>
        <v>8/Jul/1963</v>
      </c>
      <c r="M723" s="17">
        <f>VLOOKUP(A723,'Hospitalisation Details'!A:J,6,)</f>
        <v>14007.22</v>
      </c>
      <c r="N723" s="17" t="str">
        <f>VLOOKUP(A723,'Hospitalisation Details'!A:J,7,)</f>
        <v>tier - 2</v>
      </c>
      <c r="O723" t="str">
        <f>VLOOKUP(A723,'Hospitalisation Details'!A:J,8,)</f>
        <v>tier - 3</v>
      </c>
      <c r="P723" t="str">
        <f>VLOOKUP(A723,'Hospitalisation Details'!A:J,9,)</f>
        <v>R1011</v>
      </c>
      <c r="Q723">
        <f>VLOOKUP(A723,'Data Transformation'!DZ:EA,2,)</f>
        <v>60</v>
      </c>
    </row>
    <row r="724" spans="1:17" x14ac:dyDescent="0.3">
      <c r="A724" s="20" t="str">
        <f>'Customer Names'!A724</f>
        <v>Id723</v>
      </c>
      <c r="B724" s="20" t="str">
        <f>VLOOKUP(A724,'Data Transformation'!A:D,3,)</f>
        <v>Roberts</v>
      </c>
      <c r="C724">
        <f>VLOOKUP(A724,'Medical Examinations'!A:H,2,)</f>
        <v>27.83</v>
      </c>
      <c r="D724">
        <f>VLOOKUP(A724,'Medical Examinations'!A:H,3,)</f>
        <v>11.61</v>
      </c>
      <c r="E724" t="str">
        <f>VLOOKUP(A724,'Medical Examinations'!A:H,4,)</f>
        <v>yes</v>
      </c>
      <c r="F724" t="str">
        <f>VLOOKUP(A724,'Medical Examinations'!A:H,5,)</f>
        <v>No</v>
      </c>
      <c r="G724" t="str">
        <f>VLOOKUP(A724,'Medical Examinations'!A:H,6,)</f>
        <v>Yes</v>
      </c>
      <c r="H724">
        <f>VLOOKUP(A724,'Medical Examinations'!A:H,7,)</f>
        <v>1</v>
      </c>
      <c r="I724" t="str">
        <f>VLOOKUP(A724,'Medical Examinations'!A:H,8,)</f>
        <v>No</v>
      </c>
      <c r="J724" t="str">
        <f>VLOOKUP('HEALTH CARE'!C724,'Data Transformation'!BR:BS,2,)</f>
        <v>OVER WEIGHT</v>
      </c>
      <c r="K724" t="str">
        <f>VLOOKUP(D724,'Data Transformation'!BV:BW,2,)</f>
        <v>Diabetes</v>
      </c>
      <c r="L724" t="str">
        <f>VLOOKUP(A724,'Hospitalisation Details'!A:J,10,)</f>
        <v>6/Jul/1963</v>
      </c>
      <c r="M724" s="17">
        <f>VLOOKUP(A724,'Hospitalisation Details'!A:J,6,)</f>
        <v>14001.29</v>
      </c>
      <c r="N724" s="17" t="str">
        <f>VLOOKUP(A724,'Hospitalisation Details'!A:J,7,)</f>
        <v>tier - 2</v>
      </c>
      <c r="O724" t="str">
        <f>VLOOKUP(A724,'Hospitalisation Details'!A:J,8,)</f>
        <v>tier - 2</v>
      </c>
      <c r="P724" t="str">
        <f>VLOOKUP(A724,'Hospitalisation Details'!A:J,9,)</f>
        <v>R1013</v>
      </c>
      <c r="Q724">
        <f>VLOOKUP(A724,'Data Transformation'!DZ:EA,2,)</f>
        <v>60</v>
      </c>
    </row>
    <row r="725" spans="1:17" x14ac:dyDescent="0.3">
      <c r="A725" s="20" t="str">
        <f>'Customer Names'!A725</f>
        <v>Id724</v>
      </c>
      <c r="B725" s="20" t="str">
        <f>VLOOKUP(A725,'Data Transformation'!A:D,3,)</f>
        <v>Nemec</v>
      </c>
      <c r="C725">
        <f>VLOOKUP(A725,'Medical Examinations'!A:H,2,)</f>
        <v>27.72</v>
      </c>
      <c r="D725">
        <f>VLOOKUP(A725,'Medical Examinations'!A:H,3,)</f>
        <v>8.16</v>
      </c>
      <c r="E725" t="str">
        <f>VLOOKUP(A725,'Medical Examinations'!A:H,4,)</f>
        <v>yes</v>
      </c>
      <c r="F725" t="str">
        <f>VLOOKUP(A725,'Medical Examinations'!A:H,5,)</f>
        <v>No</v>
      </c>
      <c r="G725" t="str">
        <f>VLOOKUP(A725,'Medical Examinations'!A:H,6,)</f>
        <v>Yes</v>
      </c>
      <c r="H725">
        <f>VLOOKUP(A725,'Medical Examinations'!A:H,7,)</f>
        <v>1</v>
      </c>
      <c r="I725" t="str">
        <f>VLOOKUP(A725,'Medical Examinations'!A:H,8,)</f>
        <v>No</v>
      </c>
      <c r="J725" t="str">
        <f>VLOOKUP('HEALTH CARE'!C725,'Data Transformation'!BR:BS,2,)</f>
        <v>OVER WEIGHT</v>
      </c>
      <c r="K725" t="str">
        <f>VLOOKUP(D725,'Data Transformation'!BV:BW,2,)</f>
        <v>Diabetes</v>
      </c>
      <c r="L725" t="str">
        <f>VLOOKUP(A725,'Hospitalisation Details'!A:J,10,)</f>
        <v>23/Dec/1963</v>
      </c>
      <c r="M725" s="17">
        <f>VLOOKUP(A725,'Hospitalisation Details'!A:J,6,)</f>
        <v>14001.13</v>
      </c>
      <c r="N725" s="17" t="str">
        <f>VLOOKUP(A725,'Hospitalisation Details'!A:J,7,)</f>
        <v>tier - 2</v>
      </c>
      <c r="O725" t="str">
        <f>VLOOKUP(A725,'Hospitalisation Details'!A:J,8,)</f>
        <v>tier - 1</v>
      </c>
      <c r="P725" t="str">
        <f>VLOOKUP(A725,'Hospitalisation Details'!A:J,9,)</f>
        <v>R1013</v>
      </c>
      <c r="Q725">
        <f>VLOOKUP(A725,'Data Transformation'!DZ:EA,2,)</f>
        <v>60</v>
      </c>
    </row>
    <row r="726" spans="1:17" x14ac:dyDescent="0.3">
      <c r="A726" s="20" t="str">
        <f>'Customer Names'!A726</f>
        <v>Id725</v>
      </c>
      <c r="B726" s="20" t="str">
        <f>VLOOKUP(A726,'Data Transformation'!A:D,3,)</f>
        <v>Appman</v>
      </c>
      <c r="C726">
        <f>VLOOKUP(A726,'Medical Examinations'!A:H,2,)</f>
        <v>36.765000000000001</v>
      </c>
      <c r="D726">
        <f>VLOOKUP(A726,'Medical Examinations'!A:H,3,)</f>
        <v>4.4800000000000004</v>
      </c>
      <c r="E726" t="str">
        <f>VLOOKUP(A726,'Medical Examinations'!A:H,4,)</f>
        <v>yes</v>
      </c>
      <c r="F726" t="str">
        <f>VLOOKUP(A726,'Medical Examinations'!A:H,5,)</f>
        <v>No</v>
      </c>
      <c r="G726" t="str">
        <f>VLOOKUP(A726,'Medical Examinations'!A:H,6,)</f>
        <v>No</v>
      </c>
      <c r="H726">
        <f>VLOOKUP(A726,'Medical Examinations'!A:H,7,)</f>
        <v>2</v>
      </c>
      <c r="I726" t="str">
        <f>VLOOKUP(A726,'Medical Examinations'!A:H,8,)</f>
        <v>No</v>
      </c>
      <c r="J726" t="str">
        <f>VLOOKUP('HEALTH CARE'!C726,'Data Transformation'!BR:BS,2,)</f>
        <v>OBESITY</v>
      </c>
      <c r="K726" t="str">
        <f>VLOOKUP(D726,'Data Transformation'!BV:BW,2,)</f>
        <v>NORMAL</v>
      </c>
      <c r="L726" t="str">
        <f>VLOOKUP(A726,'Hospitalisation Details'!A:J,10,)</f>
        <v>6/Sep/1959</v>
      </c>
      <c r="M726" s="17">
        <f>VLOOKUP(A726,'Hospitalisation Details'!A:J,6,)</f>
        <v>13981.85</v>
      </c>
      <c r="N726" s="17" t="str">
        <f>VLOOKUP(A726,'Hospitalisation Details'!A:J,7,)</f>
        <v>tier - 2</v>
      </c>
      <c r="O726" t="str">
        <f>VLOOKUP(A726,'Hospitalisation Details'!A:J,8,)</f>
        <v>tier - 1</v>
      </c>
      <c r="P726" t="str">
        <f>VLOOKUP(A726,'Hospitalisation Details'!A:J,9,)</f>
        <v>R1016</v>
      </c>
      <c r="Q726">
        <f>VLOOKUP(A726,'Data Transformation'!DZ:EA,2,)</f>
        <v>64</v>
      </c>
    </row>
    <row r="727" spans="1:17" x14ac:dyDescent="0.3">
      <c r="A727" s="20" t="str">
        <f>'Customer Names'!A727</f>
        <v>Id726</v>
      </c>
      <c r="B727" s="20" t="str">
        <f>VLOOKUP(A727,'Data Transformation'!A:D,3,)</f>
        <v>Driscoll</v>
      </c>
      <c r="C727">
        <f>VLOOKUP(A727,'Medical Examinations'!A:H,2,)</f>
        <v>48.36</v>
      </c>
      <c r="D727">
        <f>VLOOKUP(A727,'Medical Examinations'!A:H,3,)</f>
        <v>4.08</v>
      </c>
      <c r="E727" t="str">
        <f>VLOOKUP(A727,'Medical Examinations'!A:H,4,)</f>
        <v>No</v>
      </c>
      <c r="F727" t="str">
        <f>VLOOKUP(A727,'Medical Examinations'!A:H,5,)</f>
        <v>No</v>
      </c>
      <c r="G727" t="str">
        <f>VLOOKUP(A727,'Medical Examinations'!A:H,6,)</f>
        <v>No</v>
      </c>
      <c r="H727" t="str">
        <f>VLOOKUP(A727,'Medical Examinations'!A:H,7,)</f>
        <v>No major surgery</v>
      </c>
      <c r="I727" t="str">
        <f>VLOOKUP(A727,'Medical Examinations'!A:H,8,)</f>
        <v>No</v>
      </c>
      <c r="J727" t="str">
        <f>VLOOKUP('HEALTH CARE'!C727,'Data Transformation'!BR:BS,2,)</f>
        <v>OBESITY</v>
      </c>
      <c r="K727" t="str">
        <f>VLOOKUP(D727,'Data Transformation'!BV:BW,2,)</f>
        <v>NORMAL</v>
      </c>
      <c r="L727" t="str">
        <f>VLOOKUP(A727,'Hospitalisation Details'!A:J,10,)</f>
        <v>13/Jul/1990</v>
      </c>
      <c r="M727" s="17">
        <f>VLOOKUP(A727,'Hospitalisation Details'!A:J,6,)</f>
        <v>13979.45</v>
      </c>
      <c r="N727" s="17" t="str">
        <f>VLOOKUP(A727,'Hospitalisation Details'!A:J,7,)</f>
        <v>tier - 2</v>
      </c>
      <c r="O727" t="str">
        <f>VLOOKUP(A727,'Hospitalisation Details'!A:J,8,)</f>
        <v>tier - 1</v>
      </c>
      <c r="P727" t="str">
        <f>VLOOKUP(A727,'Hospitalisation Details'!A:J,9,)</f>
        <v>R1023</v>
      </c>
      <c r="Q727">
        <f>VLOOKUP(A727,'Data Transformation'!DZ:EA,2,)</f>
        <v>33</v>
      </c>
    </row>
    <row r="728" spans="1:17" x14ac:dyDescent="0.3">
      <c r="A728" s="20" t="str">
        <f>'Customer Names'!A728</f>
        <v>Id727</v>
      </c>
      <c r="B728" s="20" t="str">
        <f>VLOOKUP(A728,'Data Transformation'!A:D,3,)</f>
        <v>Glotzbach</v>
      </c>
      <c r="C728">
        <f>VLOOKUP(A728,'Medical Examinations'!A:H,2,)</f>
        <v>31.445</v>
      </c>
      <c r="D728">
        <f>VLOOKUP(A728,'Medical Examinations'!A:H,3,)</f>
        <v>4.4000000000000004</v>
      </c>
      <c r="E728" t="str">
        <f>VLOOKUP(A728,'Medical Examinations'!A:H,4,)</f>
        <v>yes</v>
      </c>
      <c r="F728" t="str">
        <f>VLOOKUP(A728,'Medical Examinations'!A:H,5,)</f>
        <v>No</v>
      </c>
      <c r="G728" t="str">
        <f>VLOOKUP(A728,'Medical Examinations'!A:H,6,)</f>
        <v>No</v>
      </c>
      <c r="H728">
        <f>VLOOKUP(A728,'Medical Examinations'!A:H,7,)</f>
        <v>2</v>
      </c>
      <c r="I728" t="str">
        <f>VLOOKUP(A728,'Medical Examinations'!A:H,8,)</f>
        <v>No</v>
      </c>
      <c r="J728" t="str">
        <f>VLOOKUP('HEALTH CARE'!C728,'Data Transformation'!BR:BS,2,)</f>
        <v>OBESITY</v>
      </c>
      <c r="K728" t="str">
        <f>VLOOKUP(D728,'Data Transformation'!BV:BW,2,)</f>
        <v>NORMAL</v>
      </c>
      <c r="L728" t="str">
        <f>VLOOKUP(A728,'Hospitalisation Details'!A:J,10,)</f>
        <v>29/Aug/1959</v>
      </c>
      <c r="M728" s="17">
        <f>VLOOKUP(A728,'Hospitalisation Details'!A:J,6,)</f>
        <v>13974.46</v>
      </c>
      <c r="N728" s="17" t="str">
        <f>VLOOKUP(A728,'Hospitalisation Details'!A:J,7,)</f>
        <v>tier - 2</v>
      </c>
      <c r="O728" t="str">
        <f>VLOOKUP(A728,'Hospitalisation Details'!A:J,8,)</f>
        <v>tier - 2</v>
      </c>
      <c r="P728" t="str">
        <f>VLOOKUP(A728,'Hospitalisation Details'!A:J,9,)</f>
        <v>R1019</v>
      </c>
      <c r="Q728">
        <f>VLOOKUP(A728,'Data Transformation'!DZ:EA,2,)</f>
        <v>64</v>
      </c>
    </row>
    <row r="729" spans="1:17" x14ac:dyDescent="0.3">
      <c r="A729" s="20" t="str">
        <f>'Customer Names'!A729</f>
        <v>Id728</v>
      </c>
      <c r="B729" s="20" t="str">
        <f>VLOOKUP(A729,'Data Transformation'!A:D,3,)</f>
        <v>Tenforde</v>
      </c>
      <c r="C729">
        <f>VLOOKUP(A729,'Medical Examinations'!A:H,2,)</f>
        <v>27.55</v>
      </c>
      <c r="D729">
        <f>VLOOKUP(A729,'Medical Examinations'!A:H,3,)</f>
        <v>9.02</v>
      </c>
      <c r="E729" t="str">
        <f>VLOOKUP(A729,'Medical Examinations'!A:H,4,)</f>
        <v>No</v>
      </c>
      <c r="F729" t="str">
        <f>VLOOKUP(A729,'Medical Examinations'!A:H,5,)</f>
        <v>No</v>
      </c>
      <c r="G729" t="str">
        <f>VLOOKUP(A729,'Medical Examinations'!A:H,6,)</f>
        <v>No</v>
      </c>
      <c r="H729" t="str">
        <f>VLOOKUP(A729,'Medical Examinations'!A:H,7,)</f>
        <v>No major surgery</v>
      </c>
      <c r="I729" t="str">
        <f>VLOOKUP(A729,'Medical Examinations'!A:H,8,)</f>
        <v>No</v>
      </c>
      <c r="J729" t="str">
        <f>VLOOKUP('HEALTH CARE'!C729,'Data Transformation'!BR:BS,2,)</f>
        <v>OVER WEIGHT</v>
      </c>
      <c r="K729" t="str">
        <f>VLOOKUP(D729,'Data Transformation'!BV:BW,2,)</f>
        <v>Diabetes</v>
      </c>
      <c r="L729" t="str">
        <f>VLOOKUP(A729,'Hospitalisation Details'!A:J,10,)</f>
        <v>18/Jun/1960</v>
      </c>
      <c r="M729" s="17">
        <f>VLOOKUP(A729,'Hospitalisation Details'!A:J,6,)</f>
        <v>13937.67</v>
      </c>
      <c r="N729" s="17" t="str">
        <f>VLOOKUP(A729,'Hospitalisation Details'!A:J,7,)</f>
        <v>tier - 2</v>
      </c>
      <c r="O729" t="str">
        <f>VLOOKUP(A729,'Hospitalisation Details'!A:J,8,)</f>
        <v>tier - 1</v>
      </c>
      <c r="P729" t="str">
        <f>VLOOKUP(A729,'Hospitalisation Details'!A:J,9,)</f>
        <v>R1012</v>
      </c>
      <c r="Q729">
        <f>VLOOKUP(A729,'Data Transformation'!DZ:EA,2,)</f>
        <v>63</v>
      </c>
    </row>
    <row r="730" spans="1:17" x14ac:dyDescent="0.3">
      <c r="A730" s="20" t="str">
        <f>'Customer Names'!A730</f>
        <v>Id729</v>
      </c>
      <c r="B730" s="20" t="str">
        <f>VLOOKUP(A730,'Data Transformation'!A:D,3,)</f>
        <v>Ramirez</v>
      </c>
      <c r="C730">
        <f>VLOOKUP(A730,'Medical Examinations'!A:H,2,)</f>
        <v>33.11</v>
      </c>
      <c r="D730">
        <f>VLOOKUP(A730,'Medical Examinations'!A:H,3,)</f>
        <v>8.06</v>
      </c>
      <c r="E730" t="str">
        <f>VLOOKUP(A730,'Medical Examinations'!A:H,4,)</f>
        <v>No</v>
      </c>
      <c r="F730" t="str">
        <f>VLOOKUP(A730,'Medical Examinations'!A:H,5,)</f>
        <v>No</v>
      </c>
      <c r="G730" t="str">
        <f>VLOOKUP(A730,'Medical Examinations'!A:H,6,)</f>
        <v>No</v>
      </c>
      <c r="H730" t="str">
        <f>VLOOKUP(A730,'Medical Examinations'!A:H,7,)</f>
        <v>No major surgery</v>
      </c>
      <c r="I730" t="str">
        <f>VLOOKUP(A730,'Medical Examinations'!A:H,8,)</f>
        <v>No</v>
      </c>
      <c r="J730" t="str">
        <f>VLOOKUP('HEALTH CARE'!C730,'Data Transformation'!BR:BS,2,)</f>
        <v>OBESITY</v>
      </c>
      <c r="K730" t="str">
        <f>VLOOKUP(D730,'Data Transformation'!BV:BW,2,)</f>
        <v>Diabetes</v>
      </c>
      <c r="L730" t="str">
        <f>VLOOKUP(A730,'Hospitalisation Details'!A:J,10,)</f>
        <v>27/Jul/1962</v>
      </c>
      <c r="M730" s="17">
        <f>VLOOKUP(A730,'Hospitalisation Details'!A:J,6,)</f>
        <v>13919.82</v>
      </c>
      <c r="N730" s="17" t="str">
        <f>VLOOKUP(A730,'Hospitalisation Details'!A:J,7,)</f>
        <v>tier - 2</v>
      </c>
      <c r="O730" t="str">
        <f>VLOOKUP(A730,'Hospitalisation Details'!A:J,8,)</f>
        <v>tier - 2</v>
      </c>
      <c r="P730" t="str">
        <f>VLOOKUP(A730,'Hospitalisation Details'!A:J,9,)</f>
        <v>R1013</v>
      </c>
      <c r="Q730">
        <f>VLOOKUP(A730,'Data Transformation'!DZ:EA,2,)</f>
        <v>61</v>
      </c>
    </row>
    <row r="731" spans="1:17" ht="28.8" x14ac:dyDescent="0.3">
      <c r="A731" s="20" t="str">
        <f>'Customer Names'!A731</f>
        <v>Id730</v>
      </c>
      <c r="B731" s="20" t="str">
        <f>VLOOKUP(A731,'Data Transformation'!A:D,3,)</f>
        <v>Stanley Torres</v>
      </c>
      <c r="C731">
        <f>VLOOKUP(A731,'Medical Examinations'!A:H,2,)</f>
        <v>36.85</v>
      </c>
      <c r="D731">
        <f>VLOOKUP(A731,'Medical Examinations'!A:H,3,)</f>
        <v>6.21</v>
      </c>
      <c r="E731" t="str">
        <f>VLOOKUP(A731,'Medical Examinations'!A:H,4,)</f>
        <v>yes</v>
      </c>
      <c r="F731" t="str">
        <f>VLOOKUP(A731,'Medical Examinations'!A:H,5,)</f>
        <v>No</v>
      </c>
      <c r="G731" t="str">
        <f>VLOOKUP(A731,'Medical Examinations'!A:H,6,)</f>
        <v>No</v>
      </c>
      <c r="H731">
        <f>VLOOKUP(A731,'Medical Examinations'!A:H,7,)</f>
        <v>2</v>
      </c>
      <c r="I731" t="str">
        <f>VLOOKUP(A731,'Medical Examinations'!A:H,8,)</f>
        <v>No</v>
      </c>
      <c r="J731" t="str">
        <f>VLOOKUP('HEALTH CARE'!C731,'Data Transformation'!BR:BS,2,)</f>
        <v>OBESITY</v>
      </c>
      <c r="K731" t="str">
        <f>VLOOKUP(D731,'Data Transformation'!BV:BW,2,)</f>
        <v>Prediabetes</v>
      </c>
      <c r="L731" t="str">
        <f>VLOOKUP(A731,'Hospitalisation Details'!A:J,10,)</f>
        <v>7/Jul/1959</v>
      </c>
      <c r="M731" s="17">
        <f>VLOOKUP(A731,'Hospitalisation Details'!A:J,6,)</f>
        <v>13887.97</v>
      </c>
      <c r="N731" s="17" t="str">
        <f>VLOOKUP(A731,'Hospitalisation Details'!A:J,7,)</f>
        <v>tier - 2</v>
      </c>
      <c r="O731" t="str">
        <f>VLOOKUP(A731,'Hospitalisation Details'!A:J,8,)</f>
        <v>tier - 2</v>
      </c>
      <c r="P731" t="str">
        <f>VLOOKUP(A731,'Hospitalisation Details'!A:J,9,)</f>
        <v>R1013</v>
      </c>
      <c r="Q731">
        <f>VLOOKUP(A731,'Data Transformation'!DZ:EA,2,)</f>
        <v>64</v>
      </c>
    </row>
    <row r="732" spans="1:17" x14ac:dyDescent="0.3">
      <c r="A732" s="20" t="str">
        <f>'Customer Names'!A732</f>
        <v>Id731</v>
      </c>
      <c r="B732" s="20" t="str">
        <f>VLOOKUP(A732,'Data Transformation'!A:D,3,)</f>
        <v>Vandongen</v>
      </c>
      <c r="C732">
        <f>VLOOKUP(A732,'Medical Examinations'!A:H,2,)</f>
        <v>36.299999999999997</v>
      </c>
      <c r="D732">
        <f>VLOOKUP(A732,'Medical Examinations'!A:H,3,)</f>
        <v>5.79</v>
      </c>
      <c r="E732" t="str">
        <f>VLOOKUP(A732,'Medical Examinations'!A:H,4,)</f>
        <v>yes</v>
      </c>
      <c r="F732" t="str">
        <f>VLOOKUP(A732,'Medical Examinations'!A:H,5,)</f>
        <v>No</v>
      </c>
      <c r="G732" t="str">
        <f>VLOOKUP(A732,'Medical Examinations'!A:H,6,)</f>
        <v>No</v>
      </c>
      <c r="H732">
        <f>VLOOKUP(A732,'Medical Examinations'!A:H,7,)</f>
        <v>2</v>
      </c>
      <c r="I732" t="str">
        <f>VLOOKUP(A732,'Medical Examinations'!A:H,8,)</f>
        <v>No</v>
      </c>
      <c r="J732" t="str">
        <f>VLOOKUP('HEALTH CARE'!C732,'Data Transformation'!BR:BS,2,)</f>
        <v>OBESITY</v>
      </c>
      <c r="K732" t="str">
        <f>VLOOKUP(D732,'Data Transformation'!BV:BW,2,)</f>
        <v>Prediabetes</v>
      </c>
      <c r="L732" t="str">
        <f>VLOOKUP(A732,'Hospitalisation Details'!A:J,10,)</f>
        <v>29/Dec/1959</v>
      </c>
      <c r="M732" s="17">
        <f>VLOOKUP(A732,'Hospitalisation Details'!A:J,6,)</f>
        <v>13887.2</v>
      </c>
      <c r="N732" s="17" t="str">
        <f>VLOOKUP(A732,'Hospitalisation Details'!A:J,7,)</f>
        <v>tier - 2</v>
      </c>
      <c r="O732" t="str">
        <f>VLOOKUP(A732,'Hospitalisation Details'!A:J,8,)</f>
        <v>tier - 3</v>
      </c>
      <c r="P732" t="str">
        <f>VLOOKUP(A732,'Hospitalisation Details'!A:J,9,)</f>
        <v>R1013</v>
      </c>
      <c r="Q732">
        <f>VLOOKUP(A732,'Data Transformation'!DZ:EA,2,)</f>
        <v>64</v>
      </c>
    </row>
    <row r="733" spans="1:17" x14ac:dyDescent="0.3">
      <c r="A733" s="20" t="str">
        <f>'Customer Names'!A733</f>
        <v>Id732</v>
      </c>
      <c r="B733" s="20" t="str">
        <f>VLOOKUP(A733,'Data Transformation'!A:D,3,)</f>
        <v>Liebald</v>
      </c>
      <c r="C733">
        <f>VLOOKUP(A733,'Medical Examinations'!A:H,2,)</f>
        <v>45.34</v>
      </c>
      <c r="D733">
        <f>VLOOKUP(A733,'Medical Examinations'!A:H,3,)</f>
        <v>5.69</v>
      </c>
      <c r="E733" t="str">
        <f>VLOOKUP(A733,'Medical Examinations'!A:H,4,)</f>
        <v>yes</v>
      </c>
      <c r="F733" t="str">
        <f>VLOOKUP(A733,'Medical Examinations'!A:H,5,)</f>
        <v>No</v>
      </c>
      <c r="G733" t="str">
        <f>VLOOKUP(A733,'Medical Examinations'!A:H,6,)</f>
        <v>No</v>
      </c>
      <c r="H733" t="str">
        <f>VLOOKUP(A733,'Medical Examinations'!A:H,7,)</f>
        <v>No major surgery</v>
      </c>
      <c r="I733" t="str">
        <f>VLOOKUP(A733,'Medical Examinations'!A:H,8,)</f>
        <v>No</v>
      </c>
      <c r="J733" t="str">
        <f>VLOOKUP('HEALTH CARE'!C733,'Data Transformation'!BR:BS,2,)</f>
        <v>OBESITY</v>
      </c>
      <c r="K733" t="str">
        <f>VLOOKUP(D733,'Data Transformation'!BV:BW,2,)</f>
        <v>NORMAL</v>
      </c>
      <c r="L733" t="str">
        <f>VLOOKUP(A733,'Hospitalisation Details'!A:J,10,)</f>
        <v>25/Sep/1985</v>
      </c>
      <c r="M733" s="17">
        <f>VLOOKUP(A733,'Hospitalisation Details'!A:J,6,)</f>
        <v>13886.4</v>
      </c>
      <c r="N733" s="17" t="str">
        <f>VLOOKUP(A733,'Hospitalisation Details'!A:J,7,)</f>
        <v>tier - 2</v>
      </c>
      <c r="O733" t="str">
        <f>VLOOKUP(A733,'Hospitalisation Details'!A:J,8,)</f>
        <v>tier - 2</v>
      </c>
      <c r="P733" t="str">
        <f>VLOOKUP(A733,'Hospitalisation Details'!A:J,9,)</f>
        <v>R1012</v>
      </c>
      <c r="Q733">
        <f>VLOOKUP(A733,'Data Transformation'!DZ:EA,2,)</f>
        <v>38</v>
      </c>
    </row>
    <row r="734" spans="1:17" x14ac:dyDescent="0.3">
      <c r="A734" s="20" t="str">
        <f>'Customer Names'!A734</f>
        <v>Id733</v>
      </c>
      <c r="B734" s="20" t="str">
        <f>VLOOKUP(A734,'Data Transformation'!A:D,3,)</f>
        <v>Holte</v>
      </c>
      <c r="C734">
        <f>VLOOKUP(A734,'Medical Examinations'!A:H,2,)</f>
        <v>31.8</v>
      </c>
      <c r="D734">
        <f>VLOOKUP(A734,'Medical Examinations'!A:H,3,)</f>
        <v>5.36</v>
      </c>
      <c r="E734" t="str">
        <f>VLOOKUP(A734,'Medical Examinations'!A:H,4,)</f>
        <v>yes</v>
      </c>
      <c r="F734" t="str">
        <f>VLOOKUP(A734,'Medical Examinations'!A:H,5,)</f>
        <v>No</v>
      </c>
      <c r="G734" t="str">
        <f>VLOOKUP(A734,'Medical Examinations'!A:H,6,)</f>
        <v>No</v>
      </c>
      <c r="H734">
        <f>VLOOKUP(A734,'Medical Examinations'!A:H,7,)</f>
        <v>2</v>
      </c>
      <c r="I734" t="str">
        <f>VLOOKUP(A734,'Medical Examinations'!A:H,8,)</f>
        <v>No</v>
      </c>
      <c r="J734" t="str">
        <f>VLOOKUP('HEALTH CARE'!C734,'Data Transformation'!BR:BS,2,)</f>
        <v>OBESITY</v>
      </c>
      <c r="K734" t="str">
        <f>VLOOKUP(D734,'Data Transformation'!BV:BW,2,)</f>
        <v>NORMAL</v>
      </c>
      <c r="L734" t="str">
        <f>VLOOKUP(A734,'Hospitalisation Details'!A:J,10,)</f>
        <v>5/Oct/1959</v>
      </c>
      <c r="M734" s="17">
        <f>VLOOKUP(A734,'Hospitalisation Details'!A:J,6,)</f>
        <v>13880.95</v>
      </c>
      <c r="N734" s="17" t="str">
        <f>VLOOKUP(A734,'Hospitalisation Details'!A:J,7,)</f>
        <v>tier - 2</v>
      </c>
      <c r="O734" t="str">
        <f>VLOOKUP(A734,'Hospitalisation Details'!A:J,8,)</f>
        <v>tier - 2</v>
      </c>
      <c r="P734" t="str">
        <f>VLOOKUP(A734,'Hospitalisation Details'!A:J,9,)</f>
        <v>R1011</v>
      </c>
      <c r="Q734">
        <f>VLOOKUP(A734,'Data Transformation'!DZ:EA,2,)</f>
        <v>64</v>
      </c>
    </row>
    <row r="735" spans="1:17" x14ac:dyDescent="0.3">
      <c r="A735" s="20" t="str">
        <f>'Customer Names'!A735</f>
        <v>Id734</v>
      </c>
      <c r="B735" s="20" t="str">
        <f>VLOOKUP(A735,'Data Transformation'!A:D,3,)</f>
        <v>Johnson</v>
      </c>
      <c r="C735">
        <f>VLOOKUP(A735,'Medical Examinations'!A:H,2,)</f>
        <v>41.02</v>
      </c>
      <c r="D735">
        <f>VLOOKUP(A735,'Medical Examinations'!A:H,3,)</f>
        <v>11.37</v>
      </c>
      <c r="E735" t="str">
        <f>VLOOKUP(A735,'Medical Examinations'!A:H,4,)</f>
        <v>No</v>
      </c>
      <c r="F735" t="str">
        <f>VLOOKUP(A735,'Medical Examinations'!A:H,5,)</f>
        <v>No</v>
      </c>
      <c r="G735" t="str">
        <f>VLOOKUP(A735,'Medical Examinations'!A:H,6,)</f>
        <v>No</v>
      </c>
      <c r="H735" t="str">
        <f>VLOOKUP(A735,'Medical Examinations'!A:H,7,)</f>
        <v>No major surgery</v>
      </c>
      <c r="I735" t="str">
        <f>VLOOKUP(A735,'Medical Examinations'!A:H,8,)</f>
        <v>No</v>
      </c>
      <c r="J735" t="str">
        <f>VLOOKUP('HEALTH CARE'!C735,'Data Transformation'!BR:BS,2,)</f>
        <v>OBESITY</v>
      </c>
      <c r="K735" t="str">
        <f>VLOOKUP(D735,'Data Transformation'!BV:BW,2,)</f>
        <v>Diabetes</v>
      </c>
      <c r="L735" t="str">
        <f>VLOOKUP(A735,'Hospitalisation Details'!A:J,10,)</f>
        <v>19/Dec/1978</v>
      </c>
      <c r="M735" s="17">
        <f>VLOOKUP(A735,'Hospitalisation Details'!A:J,6,)</f>
        <v>13874.89</v>
      </c>
      <c r="N735" s="17" t="str">
        <f>VLOOKUP(A735,'Hospitalisation Details'!A:J,7,)</f>
        <v>tier - 2</v>
      </c>
      <c r="O735" t="str">
        <f>VLOOKUP(A735,'Hospitalisation Details'!A:J,8,)</f>
        <v>tier - 1</v>
      </c>
      <c r="P735" t="str">
        <f>VLOOKUP(A735,'Hospitalisation Details'!A:J,9,)</f>
        <v>R1012</v>
      </c>
      <c r="Q735">
        <f>VLOOKUP(A735,'Data Transformation'!DZ:EA,2,)</f>
        <v>45</v>
      </c>
    </row>
    <row r="736" spans="1:17" x14ac:dyDescent="0.3">
      <c r="A736" s="20" t="str">
        <f>'Customer Names'!A736</f>
        <v>Id735</v>
      </c>
      <c r="B736" s="20" t="str">
        <f>VLOOKUP(A736,'Data Transformation'!A:D,3,)</f>
        <v>Bartlett</v>
      </c>
      <c r="C736">
        <f>VLOOKUP(A736,'Medical Examinations'!A:H,2,)</f>
        <v>32.68</v>
      </c>
      <c r="D736">
        <f>VLOOKUP(A736,'Medical Examinations'!A:H,3,)</f>
        <v>11.87</v>
      </c>
      <c r="E736" t="str">
        <f>VLOOKUP(A736,'Medical Examinations'!A:H,4,)</f>
        <v>No</v>
      </c>
      <c r="F736" t="str">
        <f>VLOOKUP(A736,'Medical Examinations'!A:H,5,)</f>
        <v>No</v>
      </c>
      <c r="G736" t="str">
        <f>VLOOKUP(A736,'Medical Examinations'!A:H,6,)</f>
        <v>No</v>
      </c>
      <c r="H736" t="str">
        <f>VLOOKUP(A736,'Medical Examinations'!A:H,7,)</f>
        <v>No major surgery</v>
      </c>
      <c r="I736" t="str">
        <f>VLOOKUP(A736,'Medical Examinations'!A:H,8,)</f>
        <v>No</v>
      </c>
      <c r="J736" t="str">
        <f>VLOOKUP('HEALTH CARE'!C736,'Data Transformation'!BR:BS,2,)</f>
        <v>OBESITY</v>
      </c>
      <c r="K736" t="str">
        <f>VLOOKUP(D736,'Data Transformation'!BV:BW,2,)</f>
        <v>Diabetes</v>
      </c>
      <c r="L736" t="str">
        <f>VLOOKUP(A736,'Hospitalisation Details'!A:J,10,)</f>
        <v>21/Jul/1960</v>
      </c>
      <c r="M736" s="17">
        <f>VLOOKUP(A736,'Hospitalisation Details'!A:J,6,)</f>
        <v>13844.8</v>
      </c>
      <c r="N736" s="17" t="str">
        <f>VLOOKUP(A736,'Hospitalisation Details'!A:J,7,)</f>
        <v>tier - 2</v>
      </c>
      <c r="O736" t="str">
        <f>VLOOKUP(A736,'Hospitalisation Details'!A:J,8,)</f>
        <v>tier - 2</v>
      </c>
      <c r="P736" t="str">
        <f>VLOOKUP(A736,'Hospitalisation Details'!A:J,9,)</f>
        <v>R1012</v>
      </c>
      <c r="Q736">
        <f>VLOOKUP(A736,'Data Transformation'!DZ:EA,2,)</f>
        <v>63</v>
      </c>
    </row>
    <row r="737" spans="1:17" x14ac:dyDescent="0.3">
      <c r="A737" s="20" t="str">
        <f>'Customer Names'!A737</f>
        <v>Id736</v>
      </c>
      <c r="B737" s="20" t="str">
        <f>VLOOKUP(A737,'Data Transformation'!A:D,3,)</f>
        <v>Bergman</v>
      </c>
      <c r="C737">
        <f>VLOOKUP(A737,'Medical Examinations'!A:H,2,)</f>
        <v>21.7</v>
      </c>
      <c r="D737">
        <f>VLOOKUP(A737,'Medical Examinations'!A:H,3,)</f>
        <v>4.9000000000000004</v>
      </c>
      <c r="E737" t="str">
        <f>VLOOKUP(A737,'Medical Examinations'!A:H,4,)</f>
        <v>No</v>
      </c>
      <c r="F737" t="str">
        <f>VLOOKUP(A737,'Medical Examinations'!A:H,5,)</f>
        <v>No</v>
      </c>
      <c r="G737" t="str">
        <f>VLOOKUP(A737,'Medical Examinations'!A:H,6,)</f>
        <v>Yes</v>
      </c>
      <c r="H737">
        <f>VLOOKUP(A737,'Medical Examinations'!A:H,7,)</f>
        <v>1</v>
      </c>
      <c r="I737" t="str">
        <f>VLOOKUP(A737,'Medical Examinations'!A:H,8,)</f>
        <v>yes</v>
      </c>
      <c r="J737" t="str">
        <f>VLOOKUP('HEALTH CARE'!C737,'Data Transformation'!BR:BS,2,)</f>
        <v>NORMAL WEIGHT</v>
      </c>
      <c r="K737" t="str">
        <f>VLOOKUP(D737,'Data Transformation'!BV:BW,2,)</f>
        <v>NORMAL</v>
      </c>
      <c r="L737" t="str">
        <f>VLOOKUP(A737,'Hospitalisation Details'!A:J,10,)</f>
        <v>7/Jun/2003</v>
      </c>
      <c r="M737" s="17">
        <f>VLOOKUP(A737,'Hospitalisation Details'!A:J,6,)</f>
        <v>13844.51</v>
      </c>
      <c r="N737" s="17" t="str">
        <f>VLOOKUP(A737,'Hospitalisation Details'!A:J,7,)</f>
        <v>tier - 2</v>
      </c>
      <c r="O737" t="str">
        <f>VLOOKUP(A737,'Hospitalisation Details'!A:J,8,)</f>
        <v>tier - 1</v>
      </c>
      <c r="P737" t="str">
        <f>VLOOKUP(A737,'Hospitalisation Details'!A:J,9,)</f>
        <v>R1011</v>
      </c>
      <c r="Q737">
        <f>VLOOKUP(A737,'Data Transformation'!DZ:EA,2,)</f>
        <v>20</v>
      </c>
    </row>
    <row r="738" spans="1:17" x14ac:dyDescent="0.3">
      <c r="A738" s="20" t="str">
        <f>'Customer Names'!A738</f>
        <v>Id737</v>
      </c>
      <c r="B738" s="20" t="str">
        <f>VLOOKUP(A738,'Data Transformation'!A:D,3,)</f>
        <v>Aitken</v>
      </c>
      <c r="C738">
        <f>VLOOKUP(A738,'Medical Examinations'!A:H,2,)</f>
        <v>40.479999999999997</v>
      </c>
      <c r="D738">
        <f>VLOOKUP(A738,'Medical Examinations'!A:H,3,)</f>
        <v>6.7</v>
      </c>
      <c r="E738" t="str">
        <f>VLOOKUP(A738,'Medical Examinations'!A:H,4,)</f>
        <v>No</v>
      </c>
      <c r="F738" t="str">
        <f>VLOOKUP(A738,'Medical Examinations'!A:H,5,)</f>
        <v>No</v>
      </c>
      <c r="G738" t="str">
        <f>VLOOKUP(A738,'Medical Examinations'!A:H,6,)</f>
        <v>No</v>
      </c>
      <c r="H738">
        <f>VLOOKUP(A738,'Medical Examinations'!A:H,7,)</f>
        <v>3</v>
      </c>
      <c r="I738" t="str">
        <f>VLOOKUP(A738,'Medical Examinations'!A:H,8,)</f>
        <v>No</v>
      </c>
      <c r="J738" t="str">
        <f>VLOOKUP('HEALTH CARE'!C738,'Data Transformation'!BR:BS,2,)</f>
        <v>OBESITY</v>
      </c>
      <c r="K738" t="str">
        <f>VLOOKUP(D738,'Data Transformation'!BV:BW,2,)</f>
        <v>Diabetes</v>
      </c>
      <c r="L738" t="str">
        <f>VLOOKUP(A738,'Hospitalisation Details'!A:J,10,)</f>
        <v>10/Dec/1958</v>
      </c>
      <c r="M738" s="17">
        <f>VLOOKUP(A738,'Hospitalisation Details'!A:J,6,)</f>
        <v>13831.12</v>
      </c>
      <c r="N738" s="17" t="str">
        <f>VLOOKUP(A738,'Hospitalisation Details'!A:J,7,)</f>
        <v>tier - 3</v>
      </c>
      <c r="O738" t="str">
        <f>VLOOKUP(A738,'Hospitalisation Details'!A:J,8,)</f>
        <v>tier - 1</v>
      </c>
      <c r="P738" t="str">
        <f>VLOOKUP(A738,'Hospitalisation Details'!A:J,9,)</f>
        <v>R1013</v>
      </c>
      <c r="Q738">
        <f>VLOOKUP(A738,'Data Transformation'!DZ:EA,2,)</f>
        <v>65</v>
      </c>
    </row>
    <row r="739" spans="1:17" x14ac:dyDescent="0.3">
      <c r="A739" s="20" t="str">
        <f>'Customer Names'!A739</f>
        <v>Id738</v>
      </c>
      <c r="B739" s="20" t="str">
        <f>VLOOKUP(A739,'Data Transformation'!A:D,3,)</f>
        <v>Berger</v>
      </c>
      <c r="C739">
        <f>VLOOKUP(A739,'Medical Examinations'!A:H,2,)</f>
        <v>34.5</v>
      </c>
      <c r="D739">
        <f>VLOOKUP(A739,'Medical Examinations'!A:H,3,)</f>
        <v>10.3</v>
      </c>
      <c r="E739" t="str">
        <f>VLOOKUP(A739,'Medical Examinations'!A:H,4,)</f>
        <v>No</v>
      </c>
      <c r="F739" t="str">
        <f>VLOOKUP(A739,'Medical Examinations'!A:H,5,)</f>
        <v>No</v>
      </c>
      <c r="G739" t="str">
        <f>VLOOKUP(A739,'Medical Examinations'!A:H,6,)</f>
        <v>No</v>
      </c>
      <c r="H739">
        <f>VLOOKUP(A739,'Medical Examinations'!A:H,7,)</f>
        <v>3</v>
      </c>
      <c r="I739" t="str">
        <f>VLOOKUP(A739,'Medical Examinations'!A:H,8,)</f>
        <v>No</v>
      </c>
      <c r="J739" t="str">
        <f>VLOOKUP('HEALTH CARE'!C739,'Data Transformation'!BR:BS,2,)</f>
        <v>OBESITY</v>
      </c>
      <c r="K739" t="str">
        <f>VLOOKUP(D739,'Data Transformation'!BV:BW,2,)</f>
        <v>Diabetes</v>
      </c>
      <c r="L739" t="str">
        <f>VLOOKUP(A739,'Hospitalisation Details'!A:J,10,)</f>
        <v>25/Nov/1958</v>
      </c>
      <c r="M739" s="17">
        <f>VLOOKUP(A739,'Hospitalisation Details'!A:J,6,)</f>
        <v>13822.8</v>
      </c>
      <c r="N739" s="17" t="str">
        <f>VLOOKUP(A739,'Hospitalisation Details'!A:J,7,)</f>
        <v>tier - 3</v>
      </c>
      <c r="O739" t="str">
        <f>VLOOKUP(A739,'Hospitalisation Details'!A:J,8,)</f>
        <v>tier - 3</v>
      </c>
      <c r="P739" t="str">
        <f>VLOOKUP(A739,'Hospitalisation Details'!A:J,9,)</f>
        <v>R1011</v>
      </c>
      <c r="Q739">
        <f>VLOOKUP(A739,'Data Transformation'!DZ:EA,2,)</f>
        <v>65</v>
      </c>
    </row>
    <row r="740" spans="1:17" x14ac:dyDescent="0.3">
      <c r="A740" s="20" t="str">
        <f>'Customer Names'!A740</f>
        <v>Id739</v>
      </c>
      <c r="B740" s="20" t="str">
        <f>VLOOKUP(A740,'Data Transformation'!A:D,3,)</f>
        <v>Richey</v>
      </c>
      <c r="C740">
        <f>VLOOKUP(A740,'Medical Examinations'!A:H,2,)</f>
        <v>45.9</v>
      </c>
      <c r="D740">
        <f>VLOOKUP(A740,'Medical Examinations'!A:H,3,)</f>
        <v>11.14</v>
      </c>
      <c r="E740" t="str">
        <f>VLOOKUP(A740,'Medical Examinations'!A:H,4,)</f>
        <v>yes</v>
      </c>
      <c r="F740" t="str">
        <f>VLOOKUP(A740,'Medical Examinations'!A:H,5,)</f>
        <v>No</v>
      </c>
      <c r="G740" t="str">
        <f>VLOOKUP(A740,'Medical Examinations'!A:H,6,)</f>
        <v>No</v>
      </c>
      <c r="H740">
        <f>VLOOKUP(A740,'Medical Examinations'!A:H,7,)</f>
        <v>1</v>
      </c>
      <c r="I740" t="str">
        <f>VLOOKUP(A740,'Medical Examinations'!A:H,8,)</f>
        <v>No</v>
      </c>
      <c r="J740" t="str">
        <f>VLOOKUP('HEALTH CARE'!C740,'Data Transformation'!BR:BS,2,)</f>
        <v>OBESITY</v>
      </c>
      <c r="K740" t="str">
        <f>VLOOKUP(D740,'Data Transformation'!BV:BW,2,)</f>
        <v>Diabetes</v>
      </c>
      <c r="L740" t="str">
        <f>VLOOKUP(A740,'Hospitalisation Details'!A:J,10,)</f>
        <v>8/Dec/1986</v>
      </c>
      <c r="M740" s="17">
        <f>VLOOKUP(A740,'Hospitalisation Details'!A:J,6,)</f>
        <v>13819.49</v>
      </c>
      <c r="N740" s="17" t="str">
        <f>VLOOKUP(A740,'Hospitalisation Details'!A:J,7,)</f>
        <v>tier - 3</v>
      </c>
      <c r="O740" t="str">
        <f>VLOOKUP(A740,'Hospitalisation Details'!A:J,8,)</f>
        <v>tier - 2</v>
      </c>
      <c r="P740" t="str">
        <f>VLOOKUP(A740,'Hospitalisation Details'!A:J,9,)</f>
        <v>R1012</v>
      </c>
      <c r="Q740">
        <f>VLOOKUP(A740,'Data Transformation'!DZ:EA,2,)</f>
        <v>37</v>
      </c>
    </row>
    <row r="741" spans="1:17" x14ac:dyDescent="0.3">
      <c r="A741" s="20" t="str">
        <f>'Customer Names'!A741</f>
        <v>Id740</v>
      </c>
      <c r="B741" s="20" t="str">
        <f>VLOOKUP(A741,'Data Transformation'!A:D,3,)</f>
        <v>Trotter</v>
      </c>
      <c r="C741">
        <f>VLOOKUP(A741,'Medical Examinations'!A:H,2,)</f>
        <v>33.479999999999997</v>
      </c>
      <c r="D741">
        <f>VLOOKUP(A741,'Medical Examinations'!A:H,3,)</f>
        <v>4.74</v>
      </c>
      <c r="E741" t="str">
        <f>VLOOKUP(A741,'Medical Examinations'!A:H,4,)</f>
        <v>yes</v>
      </c>
      <c r="F741" t="str">
        <f>VLOOKUP(A741,'Medical Examinations'!A:H,5,)</f>
        <v>No</v>
      </c>
      <c r="G741" t="str">
        <f>VLOOKUP(A741,'Medical Examinations'!A:H,6,)</f>
        <v>No</v>
      </c>
      <c r="H741">
        <f>VLOOKUP(A741,'Medical Examinations'!A:H,7,)</f>
        <v>2</v>
      </c>
      <c r="I741" t="str">
        <f>VLOOKUP(A741,'Medical Examinations'!A:H,8,)</f>
        <v>No</v>
      </c>
      <c r="J741" t="str">
        <f>VLOOKUP('HEALTH CARE'!C741,'Data Transformation'!BR:BS,2,)</f>
        <v>OBESITY</v>
      </c>
      <c r="K741" t="str">
        <f>VLOOKUP(D741,'Data Transformation'!BV:BW,2,)</f>
        <v>NORMAL</v>
      </c>
      <c r="L741" t="str">
        <f>VLOOKUP(A741,'Hospitalisation Details'!A:J,10,)</f>
        <v>10/Nov/1966</v>
      </c>
      <c r="M741" s="17">
        <f>VLOOKUP(A741,'Hospitalisation Details'!A:J,6,)</f>
        <v>13801.61</v>
      </c>
      <c r="N741" s="17" t="str">
        <f>VLOOKUP(A741,'Hospitalisation Details'!A:J,7,)</f>
        <v>tier - 3</v>
      </c>
      <c r="O741" t="str">
        <f>VLOOKUP(A741,'Hospitalisation Details'!A:J,8,)</f>
        <v>tier - 3</v>
      </c>
      <c r="P741" t="str">
        <f>VLOOKUP(A741,'Hospitalisation Details'!A:J,9,)</f>
        <v>R1026</v>
      </c>
      <c r="Q741">
        <f>VLOOKUP(A741,'Data Transformation'!DZ:EA,2,)</f>
        <v>57</v>
      </c>
    </row>
    <row r="742" spans="1:17" x14ac:dyDescent="0.3">
      <c r="A742" s="20" t="str">
        <f>'Customer Names'!A742</f>
        <v>Id741</v>
      </c>
      <c r="B742" s="20" t="str">
        <f>VLOOKUP(A742,'Data Transformation'!A:D,3,)</f>
        <v>Chavez</v>
      </c>
      <c r="C742">
        <f>VLOOKUP(A742,'Medical Examinations'!A:H,2,)</f>
        <v>28.31</v>
      </c>
      <c r="D742">
        <f>VLOOKUP(A742,'Medical Examinations'!A:H,3,)</f>
        <v>5.96</v>
      </c>
      <c r="E742" t="str">
        <f>VLOOKUP(A742,'Medical Examinations'!A:H,4,)</f>
        <v>yes</v>
      </c>
      <c r="F742" t="str">
        <f>VLOOKUP(A742,'Medical Examinations'!A:H,5,)</f>
        <v>No</v>
      </c>
      <c r="G742" t="str">
        <f>VLOOKUP(A742,'Medical Examinations'!A:H,6,)</f>
        <v>No</v>
      </c>
      <c r="H742">
        <f>VLOOKUP(A742,'Medical Examinations'!A:H,7,)</f>
        <v>2</v>
      </c>
      <c r="I742" t="str">
        <f>VLOOKUP(A742,'Medical Examinations'!A:H,8,)</f>
        <v>No</v>
      </c>
      <c r="J742" t="str">
        <f>VLOOKUP('HEALTH CARE'!C742,'Data Transformation'!BR:BS,2,)</f>
        <v>OVER WEIGHT</v>
      </c>
      <c r="K742" t="str">
        <f>VLOOKUP(D742,'Data Transformation'!BV:BW,2,)</f>
        <v>Prediabetes</v>
      </c>
      <c r="L742" t="str">
        <f>VLOOKUP(A742,'Hospitalisation Details'!A:J,10,)</f>
        <v>6/Aug/1959</v>
      </c>
      <c r="M742" s="17">
        <f>VLOOKUP(A742,'Hospitalisation Details'!A:J,6,)</f>
        <v>13770.1</v>
      </c>
      <c r="N742" s="17" t="str">
        <f>VLOOKUP(A742,'Hospitalisation Details'!A:J,7,)</f>
        <v>tier - 3</v>
      </c>
      <c r="O742" t="str">
        <f>VLOOKUP(A742,'Hospitalisation Details'!A:J,8,)</f>
        <v>tier - 1</v>
      </c>
      <c r="P742" t="str">
        <f>VLOOKUP(A742,'Hospitalisation Details'!A:J,9,)</f>
        <v>R1012</v>
      </c>
      <c r="Q742">
        <f>VLOOKUP(A742,'Data Transformation'!DZ:EA,2,)</f>
        <v>64</v>
      </c>
    </row>
    <row r="743" spans="1:17" x14ac:dyDescent="0.3">
      <c r="A743" s="20" t="str">
        <f>'Customer Names'!A743</f>
        <v>Id742</v>
      </c>
      <c r="B743" s="20" t="str">
        <f>VLOOKUP(A743,'Data Transformation'!A:D,3,)</f>
        <v>Orifice</v>
      </c>
      <c r="C743">
        <f>VLOOKUP(A743,'Medical Examinations'!A:H,2,)</f>
        <v>21.565000000000001</v>
      </c>
      <c r="D743">
        <f>VLOOKUP(A743,'Medical Examinations'!A:H,3,)</f>
        <v>4.95</v>
      </c>
      <c r="E743" t="str">
        <f>VLOOKUP(A743,'Medical Examinations'!A:H,4,)</f>
        <v>No</v>
      </c>
      <c r="F743" t="str">
        <f>VLOOKUP(A743,'Medical Examinations'!A:H,5,)</f>
        <v>yes</v>
      </c>
      <c r="G743" t="str">
        <f>VLOOKUP(A743,'Medical Examinations'!A:H,6,)</f>
        <v>No</v>
      </c>
      <c r="H743">
        <f>VLOOKUP(A743,'Medical Examinations'!A:H,7,)</f>
        <v>1</v>
      </c>
      <c r="I743" t="str">
        <f>VLOOKUP(A743,'Medical Examinations'!A:H,8,)</f>
        <v>yes</v>
      </c>
      <c r="J743" t="str">
        <f>VLOOKUP('HEALTH CARE'!C743,'Data Transformation'!BR:BS,2,)</f>
        <v>NORMAL WEIGHT</v>
      </c>
      <c r="K743" t="str">
        <f>VLOOKUP(D743,'Data Transformation'!BV:BW,2,)</f>
        <v>NORMAL</v>
      </c>
      <c r="L743" t="str">
        <f>VLOOKUP(A743,'Hospitalisation Details'!A:J,10,)</f>
        <v>16/Jul/2004</v>
      </c>
      <c r="M743" s="17">
        <f>VLOOKUP(A743,'Hospitalisation Details'!A:J,6,)</f>
        <v>13747.87</v>
      </c>
      <c r="N743" s="17" t="str">
        <f>VLOOKUP(A743,'Hospitalisation Details'!A:J,7,)</f>
        <v>tier - 3</v>
      </c>
      <c r="O743" t="str">
        <f>VLOOKUP(A743,'Hospitalisation Details'!A:J,8,)</f>
        <v>tier - 2</v>
      </c>
      <c r="P743" t="str">
        <f>VLOOKUP(A743,'Hospitalisation Details'!A:J,9,)</f>
        <v>R1018</v>
      </c>
      <c r="Q743">
        <f>VLOOKUP(A743,'Data Transformation'!DZ:EA,2,)</f>
        <v>19</v>
      </c>
    </row>
    <row r="744" spans="1:17" x14ac:dyDescent="0.3">
      <c r="A744" s="20" t="str">
        <f>'Customer Names'!A744</f>
        <v>Id743</v>
      </c>
      <c r="B744" s="20" t="str">
        <f>VLOOKUP(A744,'Data Transformation'!A:D,3,)</f>
        <v>Farkash</v>
      </c>
      <c r="C744">
        <f>VLOOKUP(A744,'Medical Examinations'!A:H,2,)</f>
        <v>35.590000000000003</v>
      </c>
      <c r="D744">
        <f>VLOOKUP(A744,'Medical Examinations'!A:H,3,)</f>
        <v>5.21</v>
      </c>
      <c r="E744" t="str">
        <f>VLOOKUP(A744,'Medical Examinations'!A:H,4,)</f>
        <v>yes</v>
      </c>
      <c r="F744" t="str">
        <f>VLOOKUP(A744,'Medical Examinations'!A:H,5,)</f>
        <v>No</v>
      </c>
      <c r="G744" t="str">
        <f>VLOOKUP(A744,'Medical Examinations'!A:H,6,)</f>
        <v>Yes</v>
      </c>
      <c r="H744">
        <f>VLOOKUP(A744,'Medical Examinations'!A:H,7,)</f>
        <v>1</v>
      </c>
      <c r="I744" t="str">
        <f>VLOOKUP(A744,'Medical Examinations'!A:H,8,)</f>
        <v>No</v>
      </c>
      <c r="J744" t="str">
        <f>VLOOKUP('HEALTH CARE'!C744,'Data Transformation'!BR:BS,2,)</f>
        <v>OBESITY</v>
      </c>
      <c r="K744" t="str">
        <f>VLOOKUP(D744,'Data Transformation'!BV:BW,2,)</f>
        <v>NORMAL</v>
      </c>
      <c r="L744" t="str">
        <f>VLOOKUP(A744,'Hospitalisation Details'!A:J,10,)</f>
        <v>23/Oct/1969</v>
      </c>
      <c r="M744" s="17">
        <f>VLOOKUP(A744,'Hospitalisation Details'!A:J,6,)</f>
        <v>13746.74</v>
      </c>
      <c r="N744" s="17" t="str">
        <f>VLOOKUP(A744,'Hospitalisation Details'!A:J,7,)</f>
        <v>tier - 3</v>
      </c>
      <c r="O744" t="str">
        <f>VLOOKUP(A744,'Hospitalisation Details'!A:J,8,)</f>
        <v>tier - 2</v>
      </c>
      <c r="P744" t="str">
        <f>VLOOKUP(A744,'Hospitalisation Details'!A:J,9,)</f>
        <v>R1026</v>
      </c>
      <c r="Q744">
        <f>VLOOKUP(A744,'Data Transformation'!DZ:EA,2,)</f>
        <v>54</v>
      </c>
    </row>
    <row r="745" spans="1:17" x14ac:dyDescent="0.3">
      <c r="A745" s="20" t="str">
        <f>'Customer Names'!A745</f>
        <v>Id744</v>
      </c>
      <c r="B745" s="20" t="str">
        <f>VLOOKUP(A745,'Data Transformation'!A:D,3,)</f>
        <v>Hribar</v>
      </c>
      <c r="C745">
        <f>VLOOKUP(A745,'Medical Examinations'!A:H,2,)</f>
        <v>43.44</v>
      </c>
      <c r="D745">
        <f>VLOOKUP(A745,'Medical Examinations'!A:H,3,)</f>
        <v>4.8600000000000003</v>
      </c>
      <c r="E745" t="str">
        <f>VLOOKUP(A745,'Medical Examinations'!A:H,4,)</f>
        <v>yes</v>
      </c>
      <c r="F745" t="str">
        <f>VLOOKUP(A745,'Medical Examinations'!A:H,5,)</f>
        <v>No</v>
      </c>
      <c r="G745" t="str">
        <f>VLOOKUP(A745,'Medical Examinations'!A:H,6,)</f>
        <v>No</v>
      </c>
      <c r="H745" t="str">
        <f>VLOOKUP(A745,'Medical Examinations'!A:H,7,)</f>
        <v>No major surgery</v>
      </c>
      <c r="I745" t="str">
        <f>VLOOKUP(A745,'Medical Examinations'!A:H,8,)</f>
        <v>No</v>
      </c>
      <c r="J745" t="str">
        <f>VLOOKUP('HEALTH CARE'!C745,'Data Transformation'!BR:BS,2,)</f>
        <v>OBESITY</v>
      </c>
      <c r="K745" t="str">
        <f>VLOOKUP(D745,'Data Transformation'!BV:BW,2,)</f>
        <v>NORMAL</v>
      </c>
      <c r="L745" t="str">
        <f>VLOOKUP(A745,'Hospitalisation Details'!A:J,10,)</f>
        <v>29/Aug/1985</v>
      </c>
      <c r="M745" s="17">
        <f>VLOOKUP(A745,'Hospitalisation Details'!A:J,6,)</f>
        <v>13726.21</v>
      </c>
      <c r="N745" s="17" t="str">
        <f>VLOOKUP(A745,'Hospitalisation Details'!A:J,7,)</f>
        <v>tier - 3</v>
      </c>
      <c r="O745" t="str">
        <f>VLOOKUP(A745,'Hospitalisation Details'!A:J,8,)</f>
        <v>tier - 3</v>
      </c>
      <c r="P745" t="str">
        <f>VLOOKUP(A745,'Hospitalisation Details'!A:J,9,)</f>
        <v>R1026</v>
      </c>
      <c r="Q745">
        <f>VLOOKUP(A745,'Data Transformation'!DZ:EA,2,)</f>
        <v>38</v>
      </c>
    </row>
    <row r="746" spans="1:17" x14ac:dyDescent="0.3">
      <c r="A746" s="20" t="str">
        <f>'Customer Names'!A746</f>
        <v>Id745</v>
      </c>
      <c r="B746" s="20" t="str">
        <f>VLOOKUP(A746,'Data Transformation'!A:D,3,)</f>
        <v>Crawford</v>
      </c>
      <c r="C746">
        <f>VLOOKUP(A746,'Medical Examinations'!A:H,2,)</f>
        <v>21.754999999999999</v>
      </c>
      <c r="D746">
        <f>VLOOKUP(A746,'Medical Examinations'!A:H,3,)</f>
        <v>7.79</v>
      </c>
      <c r="E746" t="str">
        <f>VLOOKUP(A746,'Medical Examinations'!A:H,4,)</f>
        <v>yes</v>
      </c>
      <c r="F746" t="str">
        <f>VLOOKUP(A746,'Medical Examinations'!A:H,5,)</f>
        <v>No</v>
      </c>
      <c r="G746" t="str">
        <f>VLOOKUP(A746,'Medical Examinations'!A:H,6,)</f>
        <v>No</v>
      </c>
      <c r="H746" t="str">
        <f>VLOOKUP(A746,'Medical Examinations'!A:H,7,)</f>
        <v>No major surgery</v>
      </c>
      <c r="I746" t="str">
        <f>VLOOKUP(A746,'Medical Examinations'!A:H,8,)</f>
        <v>No</v>
      </c>
      <c r="J746" t="str">
        <f>VLOOKUP('HEALTH CARE'!C746,'Data Transformation'!BR:BS,2,)</f>
        <v>NORMAL WEIGHT</v>
      </c>
      <c r="K746" t="str">
        <f>VLOOKUP(D746,'Data Transformation'!BV:BW,2,)</f>
        <v>Diabetes</v>
      </c>
      <c r="L746" t="str">
        <f>VLOOKUP(A746,'Hospitalisation Details'!A:J,10,)</f>
        <v>2/Aug/1981</v>
      </c>
      <c r="M746" s="17">
        <f>VLOOKUP(A746,'Hospitalisation Details'!A:J,6,)</f>
        <v>13725.47</v>
      </c>
      <c r="N746" s="17" t="str">
        <f>VLOOKUP(A746,'Hospitalisation Details'!A:J,7,)</f>
        <v>tier - 3</v>
      </c>
      <c r="O746" t="str">
        <f>VLOOKUP(A746,'Hospitalisation Details'!A:J,8,)</f>
        <v>tier - 2</v>
      </c>
      <c r="P746" t="str">
        <f>VLOOKUP(A746,'Hospitalisation Details'!A:J,9,)</f>
        <v>R1024</v>
      </c>
      <c r="Q746">
        <f>VLOOKUP(A746,'Data Transformation'!DZ:EA,2,)</f>
        <v>42</v>
      </c>
    </row>
    <row r="747" spans="1:17" x14ac:dyDescent="0.3">
      <c r="A747" s="20" t="str">
        <f>'Customer Names'!A747</f>
        <v>Id746</v>
      </c>
      <c r="B747" s="20" t="str">
        <f>VLOOKUP(A747,'Data Transformation'!A:D,3,)</f>
        <v>Sittlington</v>
      </c>
      <c r="C747">
        <f>VLOOKUP(A747,'Medical Examinations'!A:H,2,)</f>
        <v>44.55</v>
      </c>
      <c r="D747">
        <f>VLOOKUP(A747,'Medical Examinations'!A:H,3,)</f>
        <v>7.12</v>
      </c>
      <c r="E747" t="str">
        <f>VLOOKUP(A747,'Medical Examinations'!A:H,4,)</f>
        <v>yes</v>
      </c>
      <c r="F747" t="str">
        <f>VLOOKUP(A747,'Medical Examinations'!A:H,5,)</f>
        <v>No</v>
      </c>
      <c r="G747" t="str">
        <f>VLOOKUP(A747,'Medical Examinations'!A:H,6,)</f>
        <v>No</v>
      </c>
      <c r="H747">
        <f>VLOOKUP(A747,'Medical Examinations'!A:H,7,)</f>
        <v>1</v>
      </c>
      <c r="I747" t="str">
        <f>VLOOKUP(A747,'Medical Examinations'!A:H,8,)</f>
        <v>No</v>
      </c>
      <c r="J747" t="str">
        <f>VLOOKUP('HEALTH CARE'!C747,'Data Transformation'!BR:BS,2,)</f>
        <v>OBESITY</v>
      </c>
      <c r="K747" t="str">
        <f>VLOOKUP(D747,'Data Transformation'!BV:BW,2,)</f>
        <v>Diabetes</v>
      </c>
      <c r="L747" t="str">
        <f>VLOOKUP(A747,'Hospitalisation Details'!A:J,10,)</f>
        <v>24/Nov/1986</v>
      </c>
      <c r="M747" s="17">
        <f>VLOOKUP(A747,'Hospitalisation Details'!A:J,6,)</f>
        <v>13714.55</v>
      </c>
      <c r="N747" s="17" t="str">
        <f>VLOOKUP(A747,'Hospitalisation Details'!A:J,7,)</f>
        <v>tier - 3</v>
      </c>
      <c r="O747" t="str">
        <f>VLOOKUP(A747,'Hospitalisation Details'!A:J,8,)</f>
        <v>tier - 2</v>
      </c>
      <c r="P747" t="str">
        <f>VLOOKUP(A747,'Hospitalisation Details'!A:J,9,)</f>
        <v>R1023</v>
      </c>
      <c r="Q747">
        <f>VLOOKUP(A747,'Data Transformation'!DZ:EA,2,)</f>
        <v>37</v>
      </c>
    </row>
    <row r="748" spans="1:17" x14ac:dyDescent="0.3">
      <c r="A748" s="20" t="str">
        <f>'Customer Names'!A748</f>
        <v>Id747</v>
      </c>
      <c r="B748" s="20" t="str">
        <f>VLOOKUP(A748,'Data Transformation'!A:D,3,)</f>
        <v>Silbert</v>
      </c>
      <c r="C748">
        <f>VLOOKUP(A748,'Medical Examinations'!A:H,2,)</f>
        <v>43.32</v>
      </c>
      <c r="D748">
        <f>VLOOKUP(A748,'Medical Examinations'!A:H,3,)</f>
        <v>4.67</v>
      </c>
      <c r="E748" t="str">
        <f>VLOOKUP(A748,'Medical Examinations'!A:H,4,)</f>
        <v>yes</v>
      </c>
      <c r="F748" t="str">
        <f>VLOOKUP(A748,'Medical Examinations'!A:H,5,)</f>
        <v>No</v>
      </c>
      <c r="G748" t="str">
        <f>VLOOKUP(A748,'Medical Examinations'!A:H,6,)</f>
        <v>No</v>
      </c>
      <c r="H748" t="str">
        <f>VLOOKUP(A748,'Medical Examinations'!A:H,7,)</f>
        <v>No major surgery</v>
      </c>
      <c r="I748" t="str">
        <f>VLOOKUP(A748,'Medical Examinations'!A:H,8,)</f>
        <v>No</v>
      </c>
      <c r="J748" t="str">
        <f>VLOOKUP('HEALTH CARE'!C748,'Data Transformation'!BR:BS,2,)</f>
        <v>OBESITY</v>
      </c>
      <c r="K748" t="str">
        <f>VLOOKUP(D748,'Data Transformation'!BV:BW,2,)</f>
        <v>NORMAL</v>
      </c>
      <c r="L748" t="str">
        <f>VLOOKUP(A748,'Hospitalisation Details'!A:J,10,)</f>
        <v>14/Sep/1985</v>
      </c>
      <c r="M748" s="17">
        <f>VLOOKUP(A748,'Hospitalisation Details'!A:J,6,)</f>
        <v>13685.51</v>
      </c>
      <c r="N748" s="17" t="str">
        <f>VLOOKUP(A748,'Hospitalisation Details'!A:J,7,)</f>
        <v>tier - 3</v>
      </c>
      <c r="O748" t="str">
        <f>VLOOKUP(A748,'Hospitalisation Details'!A:J,8,)</f>
        <v>tier - 1</v>
      </c>
      <c r="P748" t="str">
        <f>VLOOKUP(A748,'Hospitalisation Details'!A:J,9,)</f>
        <v>R1026</v>
      </c>
      <c r="Q748">
        <f>VLOOKUP(A748,'Data Transformation'!DZ:EA,2,)</f>
        <v>38</v>
      </c>
    </row>
    <row r="749" spans="1:17" x14ac:dyDescent="0.3">
      <c r="A749" s="20" t="str">
        <f>'Customer Names'!A749</f>
        <v>Id748</v>
      </c>
      <c r="B749" s="20" t="str">
        <f>VLOOKUP(A749,'Data Transformation'!A:D,3,)</f>
        <v>Carrique</v>
      </c>
      <c r="C749">
        <f>VLOOKUP(A749,'Medical Examinations'!A:H,2,)</f>
        <v>31.23</v>
      </c>
      <c r="D749">
        <f>VLOOKUP(A749,'Medical Examinations'!A:H,3,)</f>
        <v>9.1199999999999992</v>
      </c>
      <c r="E749" t="str">
        <f>VLOOKUP(A749,'Medical Examinations'!A:H,4,)</f>
        <v>yes</v>
      </c>
      <c r="F749" t="str">
        <f>VLOOKUP(A749,'Medical Examinations'!A:H,5,)</f>
        <v>No</v>
      </c>
      <c r="G749" t="str">
        <f>VLOOKUP(A749,'Medical Examinations'!A:H,6,)</f>
        <v>Yes</v>
      </c>
      <c r="H749">
        <f>VLOOKUP(A749,'Medical Examinations'!A:H,7,)</f>
        <v>1</v>
      </c>
      <c r="I749" t="str">
        <f>VLOOKUP(A749,'Medical Examinations'!A:H,8,)</f>
        <v>No</v>
      </c>
      <c r="J749" t="str">
        <f>VLOOKUP('HEALTH CARE'!C749,'Data Transformation'!BR:BS,2,)</f>
        <v>OBESITY</v>
      </c>
      <c r="K749" t="str">
        <f>VLOOKUP(D749,'Data Transformation'!BV:BW,2,)</f>
        <v>Diabetes</v>
      </c>
      <c r="L749" t="str">
        <f>VLOOKUP(A749,'Hospitalisation Details'!A:J,10,)</f>
        <v>4/Aug/1963</v>
      </c>
      <c r="M749" s="17">
        <f>VLOOKUP(A749,'Hospitalisation Details'!A:J,6,)</f>
        <v>13677.68</v>
      </c>
      <c r="N749" s="17" t="str">
        <f>VLOOKUP(A749,'Hospitalisation Details'!A:J,7,)</f>
        <v>tier - 3</v>
      </c>
      <c r="O749" t="str">
        <f>VLOOKUP(A749,'Hospitalisation Details'!A:J,8,)</f>
        <v>tier - 2</v>
      </c>
      <c r="P749" t="str">
        <f>VLOOKUP(A749,'Hospitalisation Details'!A:J,9,)</f>
        <v>R1021</v>
      </c>
      <c r="Q749">
        <f>VLOOKUP(A749,'Data Transformation'!DZ:EA,2,)</f>
        <v>60</v>
      </c>
    </row>
    <row r="750" spans="1:17" x14ac:dyDescent="0.3">
      <c r="A750" s="20" t="str">
        <f>'Customer Names'!A750</f>
        <v>Id749</v>
      </c>
      <c r="B750" s="20" t="str">
        <f>VLOOKUP(A750,'Data Transformation'!A:D,3,)</f>
        <v>Kosla</v>
      </c>
      <c r="C750">
        <f>VLOOKUP(A750,'Medical Examinations'!A:H,2,)</f>
        <v>42.81</v>
      </c>
      <c r="D750">
        <f>VLOOKUP(A750,'Medical Examinations'!A:H,3,)</f>
        <v>4.1500000000000004</v>
      </c>
      <c r="E750" t="str">
        <f>VLOOKUP(A750,'Medical Examinations'!A:H,4,)</f>
        <v>No</v>
      </c>
      <c r="F750" t="str">
        <f>VLOOKUP(A750,'Medical Examinations'!A:H,5,)</f>
        <v>No</v>
      </c>
      <c r="G750" t="str">
        <f>VLOOKUP(A750,'Medical Examinations'!A:H,6,)</f>
        <v>No</v>
      </c>
      <c r="H750">
        <f>VLOOKUP(A750,'Medical Examinations'!A:H,7,)</f>
        <v>1</v>
      </c>
      <c r="I750" t="str">
        <f>VLOOKUP(A750,'Medical Examinations'!A:H,8,)</f>
        <v>No</v>
      </c>
      <c r="J750" t="str">
        <f>VLOOKUP('HEALTH CARE'!C750,'Data Transformation'!BR:BS,2,)</f>
        <v>OBESITY</v>
      </c>
      <c r="K750" t="str">
        <f>VLOOKUP(D750,'Data Transformation'!BV:BW,2,)</f>
        <v>NORMAL</v>
      </c>
      <c r="L750" t="str">
        <f>VLOOKUP(A750,'Hospitalisation Details'!A:J,10,)</f>
        <v>20/Jul/1984</v>
      </c>
      <c r="M750" s="17">
        <f>VLOOKUP(A750,'Hospitalisation Details'!A:J,6,)</f>
        <v>13638.06</v>
      </c>
      <c r="N750" s="17" t="str">
        <f>VLOOKUP(A750,'Hospitalisation Details'!A:J,7,)</f>
        <v>tier - 3</v>
      </c>
      <c r="O750" t="str">
        <f>VLOOKUP(A750,'Hospitalisation Details'!A:J,8,)</f>
        <v>tier - 3</v>
      </c>
      <c r="P750" t="str">
        <f>VLOOKUP(A750,'Hospitalisation Details'!A:J,9,)</f>
        <v>R1023</v>
      </c>
      <c r="Q750">
        <f>VLOOKUP(A750,'Data Transformation'!DZ:EA,2,)</f>
        <v>39</v>
      </c>
    </row>
    <row r="751" spans="1:17" x14ac:dyDescent="0.3">
      <c r="A751" s="20" t="str">
        <f>'Customer Names'!A751</f>
        <v>Id750</v>
      </c>
      <c r="B751" s="20" t="str">
        <f>VLOOKUP(A751,'Data Transformation'!A:D,3,)</f>
        <v>Parker</v>
      </c>
      <c r="C751">
        <f>VLOOKUP(A751,'Medical Examinations'!A:H,2,)</f>
        <v>35.909999999999997</v>
      </c>
      <c r="D751">
        <f>VLOOKUP(A751,'Medical Examinations'!A:H,3,)</f>
        <v>6.72</v>
      </c>
      <c r="E751" t="str">
        <f>VLOOKUP(A751,'Medical Examinations'!A:H,4,)</f>
        <v>yes</v>
      </c>
      <c r="F751" t="str">
        <f>VLOOKUP(A751,'Medical Examinations'!A:H,5,)</f>
        <v>No</v>
      </c>
      <c r="G751" t="str">
        <f>VLOOKUP(A751,'Medical Examinations'!A:H,6,)</f>
        <v>No</v>
      </c>
      <c r="H751">
        <f>VLOOKUP(A751,'Medical Examinations'!A:H,7,)</f>
        <v>2</v>
      </c>
      <c r="I751" t="str">
        <f>VLOOKUP(A751,'Medical Examinations'!A:H,8,)</f>
        <v>No</v>
      </c>
      <c r="J751" t="str">
        <f>VLOOKUP('HEALTH CARE'!C751,'Data Transformation'!BR:BS,2,)</f>
        <v>OBESITY</v>
      </c>
      <c r="K751" t="str">
        <f>VLOOKUP(D751,'Data Transformation'!BV:BW,2,)</f>
        <v>Diabetes</v>
      </c>
      <c r="L751" t="str">
        <f>VLOOKUP(A751,'Hospitalisation Details'!A:J,10,)</f>
        <v>24/Dec/1961</v>
      </c>
      <c r="M751" s="17">
        <f>VLOOKUP(A751,'Hospitalisation Details'!A:J,6,)</f>
        <v>13635.64</v>
      </c>
      <c r="N751" s="17" t="str">
        <f>VLOOKUP(A751,'Hospitalisation Details'!A:J,7,)</f>
        <v>tier - 3</v>
      </c>
      <c r="O751" t="str">
        <f>VLOOKUP(A751,'Hospitalisation Details'!A:J,8,)</f>
        <v>tier - 3</v>
      </c>
      <c r="P751" t="str">
        <f>VLOOKUP(A751,'Hospitalisation Details'!A:J,9,)</f>
        <v>R1024</v>
      </c>
      <c r="Q751">
        <f>VLOOKUP(A751,'Data Transformation'!DZ:EA,2,)</f>
        <v>62</v>
      </c>
    </row>
    <row r="752" spans="1:17" x14ac:dyDescent="0.3">
      <c r="A752" s="20" t="str">
        <f>'Customer Names'!A752</f>
        <v>Id751</v>
      </c>
      <c r="B752" s="20" t="str">
        <f>VLOOKUP(A752,'Data Transformation'!A:D,3,)</f>
        <v>Horton</v>
      </c>
      <c r="C752">
        <f>VLOOKUP(A752,'Medical Examinations'!A:H,2,)</f>
        <v>36.65</v>
      </c>
      <c r="D752">
        <f>VLOOKUP(A752,'Medical Examinations'!A:H,3,)</f>
        <v>5.01</v>
      </c>
      <c r="E752" t="str">
        <f>VLOOKUP(A752,'Medical Examinations'!A:H,4,)</f>
        <v>yes</v>
      </c>
      <c r="F752" t="str">
        <f>VLOOKUP(A752,'Medical Examinations'!A:H,5,)</f>
        <v>No</v>
      </c>
      <c r="G752" t="str">
        <f>VLOOKUP(A752,'Medical Examinations'!A:H,6,)</f>
        <v>Yes</v>
      </c>
      <c r="H752">
        <f>VLOOKUP(A752,'Medical Examinations'!A:H,7,)</f>
        <v>1</v>
      </c>
      <c r="I752" t="str">
        <f>VLOOKUP(A752,'Medical Examinations'!A:H,8,)</f>
        <v>No</v>
      </c>
      <c r="J752" t="str">
        <f>VLOOKUP('HEALTH CARE'!C752,'Data Transformation'!BR:BS,2,)</f>
        <v>OBESITY</v>
      </c>
      <c r="K752" t="str">
        <f>VLOOKUP(D752,'Data Transformation'!BV:BW,2,)</f>
        <v>NORMAL</v>
      </c>
      <c r="L752" t="str">
        <f>VLOOKUP(A752,'Hospitalisation Details'!A:J,10,)</f>
        <v>26/Jul/1969</v>
      </c>
      <c r="M752" s="17">
        <f>VLOOKUP(A752,'Hospitalisation Details'!A:J,6,)</f>
        <v>13622.01</v>
      </c>
      <c r="N752" s="17" t="str">
        <f>VLOOKUP(A752,'Hospitalisation Details'!A:J,7,)</f>
        <v>tier - 3</v>
      </c>
      <c r="O752" t="str">
        <f>VLOOKUP(A752,'Hospitalisation Details'!A:J,8,)</f>
        <v>tier - 3</v>
      </c>
      <c r="P752" t="str">
        <f>VLOOKUP(A752,'Hospitalisation Details'!A:J,9,)</f>
        <v>R1012</v>
      </c>
      <c r="Q752">
        <f>VLOOKUP(A752,'Data Transformation'!DZ:EA,2,)</f>
        <v>54</v>
      </c>
    </row>
    <row r="753" spans="1:17" x14ac:dyDescent="0.3">
      <c r="A753" s="20" t="str">
        <f>'Customer Names'!A753</f>
        <v>Id752</v>
      </c>
      <c r="B753" s="20" t="str">
        <f>VLOOKUP(A753,'Data Transformation'!A:D,3,)</f>
        <v>Boller</v>
      </c>
      <c r="C753">
        <f>VLOOKUP(A753,'Medical Examinations'!A:H,2,)</f>
        <v>22.04</v>
      </c>
      <c r="D753">
        <f>VLOOKUP(A753,'Medical Examinations'!A:H,3,)</f>
        <v>10.9</v>
      </c>
      <c r="E753" t="str">
        <f>VLOOKUP(A753,'Medical Examinations'!A:H,4,)</f>
        <v>yes</v>
      </c>
      <c r="F753" t="str">
        <f>VLOOKUP(A753,'Medical Examinations'!A:H,5,)</f>
        <v>No</v>
      </c>
      <c r="G753" t="str">
        <f>VLOOKUP(A753,'Medical Examinations'!A:H,6,)</f>
        <v>No</v>
      </c>
      <c r="H753">
        <f>VLOOKUP(A753,'Medical Examinations'!A:H,7,)</f>
        <v>2</v>
      </c>
      <c r="I753" t="str">
        <f>VLOOKUP(A753,'Medical Examinations'!A:H,8,)</f>
        <v>No</v>
      </c>
      <c r="J753" t="str">
        <f>VLOOKUP('HEALTH CARE'!C753,'Data Transformation'!BR:BS,2,)</f>
        <v>NORMAL WEIGHT</v>
      </c>
      <c r="K753" t="str">
        <f>VLOOKUP(D753,'Data Transformation'!BV:BW,2,)</f>
        <v>Diabetes</v>
      </c>
      <c r="L753" t="str">
        <f>VLOOKUP(A753,'Hospitalisation Details'!A:J,10,)</f>
        <v>18/Nov/1961</v>
      </c>
      <c r="M753" s="17">
        <f>VLOOKUP(A753,'Hospitalisation Details'!A:J,6,)</f>
        <v>13616.36</v>
      </c>
      <c r="N753" s="17" t="str">
        <f>VLOOKUP(A753,'Hospitalisation Details'!A:J,7,)</f>
        <v>tier - 3</v>
      </c>
      <c r="O753" t="str">
        <f>VLOOKUP(A753,'Hospitalisation Details'!A:J,8,)</f>
        <v>tier - 3</v>
      </c>
      <c r="P753" t="str">
        <f>VLOOKUP(A753,'Hospitalisation Details'!A:J,9,)</f>
        <v>R1024</v>
      </c>
      <c r="Q753">
        <f>VLOOKUP(A753,'Data Transformation'!DZ:EA,2,)</f>
        <v>62</v>
      </c>
    </row>
    <row r="754" spans="1:17" x14ac:dyDescent="0.3">
      <c r="A754" s="20" t="str">
        <f>'Customer Names'!A754</f>
        <v>Id753</v>
      </c>
      <c r="B754" s="20" t="str">
        <f>VLOOKUP(A754,'Data Transformation'!A:D,3,)</f>
        <v>Olaru</v>
      </c>
      <c r="C754">
        <f>VLOOKUP(A754,'Medical Examinations'!A:H,2,)</f>
        <v>31.824999999999999</v>
      </c>
      <c r="D754">
        <f>VLOOKUP(A754,'Medical Examinations'!A:H,3,)</f>
        <v>5.52</v>
      </c>
      <c r="E754" t="str">
        <f>VLOOKUP(A754,'Medical Examinations'!A:H,4,)</f>
        <v>yes</v>
      </c>
      <c r="F754" t="str">
        <f>VLOOKUP(A754,'Medical Examinations'!A:H,5,)</f>
        <v>No</v>
      </c>
      <c r="G754" t="str">
        <f>VLOOKUP(A754,'Medical Examinations'!A:H,6,)</f>
        <v>No</v>
      </c>
      <c r="H754">
        <f>VLOOKUP(A754,'Medical Examinations'!A:H,7,)</f>
        <v>1</v>
      </c>
      <c r="I754" t="str">
        <f>VLOOKUP(A754,'Medical Examinations'!A:H,8,)</f>
        <v>No</v>
      </c>
      <c r="J754" t="str">
        <f>VLOOKUP('HEALTH CARE'!C754,'Data Transformation'!BR:BS,2,)</f>
        <v>OBESITY</v>
      </c>
      <c r="K754" t="str">
        <f>VLOOKUP(D754,'Data Transformation'!BV:BW,2,)</f>
        <v>NORMAL</v>
      </c>
      <c r="L754" t="str">
        <f>VLOOKUP(A754,'Hospitalisation Details'!A:J,10,)</f>
        <v>10/Sep/1964</v>
      </c>
      <c r="M754" s="17">
        <f>VLOOKUP(A754,'Hospitalisation Details'!A:J,6,)</f>
        <v>13607.37</v>
      </c>
      <c r="N754" s="17" t="str">
        <f>VLOOKUP(A754,'Hospitalisation Details'!A:J,7,)</f>
        <v>tier - 3</v>
      </c>
      <c r="O754" t="str">
        <f>VLOOKUP(A754,'Hospitalisation Details'!A:J,8,)</f>
        <v>tier - 1</v>
      </c>
      <c r="P754" t="str">
        <f>VLOOKUP(A754,'Hospitalisation Details'!A:J,9,)</f>
        <v>R1024</v>
      </c>
      <c r="Q754">
        <f>VLOOKUP(A754,'Data Transformation'!DZ:EA,2,)</f>
        <v>59</v>
      </c>
    </row>
    <row r="755" spans="1:17" x14ac:dyDescent="0.3">
      <c r="A755" s="20" t="str">
        <f>'Customer Names'!A755</f>
        <v>Id754</v>
      </c>
      <c r="B755" s="20" t="str">
        <f>VLOOKUP(A755,'Data Transformation'!A:D,3,)</f>
        <v>Prescott</v>
      </c>
      <c r="C755">
        <f>VLOOKUP(A755,'Medical Examinations'!A:H,2,)</f>
        <v>53.58</v>
      </c>
      <c r="D755">
        <f>VLOOKUP(A755,'Medical Examinations'!A:H,3,)</f>
        <v>4.55</v>
      </c>
      <c r="E755" t="str">
        <f>VLOOKUP(A755,'Medical Examinations'!A:H,4,)</f>
        <v>No</v>
      </c>
      <c r="F755" t="str">
        <f>VLOOKUP(A755,'Medical Examinations'!A:H,5,)</f>
        <v>No</v>
      </c>
      <c r="G755" t="str">
        <f>VLOOKUP(A755,'Medical Examinations'!A:H,6,)</f>
        <v>No</v>
      </c>
      <c r="H755">
        <f>VLOOKUP(A755,'Medical Examinations'!A:H,7,)</f>
        <v>1</v>
      </c>
      <c r="I755" t="str">
        <f>VLOOKUP(A755,'Medical Examinations'!A:H,8,)</f>
        <v>No</v>
      </c>
      <c r="J755" t="str">
        <f>VLOOKUP('HEALTH CARE'!C755,'Data Transformation'!BR:BS,2,)</f>
        <v>OBESITY</v>
      </c>
      <c r="K755" t="str">
        <f>VLOOKUP(D755,'Data Transformation'!BV:BW,2,)</f>
        <v>NORMAL</v>
      </c>
      <c r="L755" t="str">
        <f>VLOOKUP(A755,'Hospitalisation Details'!A:J,10,)</f>
        <v>14/Aug/1992</v>
      </c>
      <c r="M755" s="17">
        <f>VLOOKUP(A755,'Hospitalisation Details'!A:J,6,)</f>
        <v>13588.17</v>
      </c>
      <c r="N755" s="17" t="str">
        <f>VLOOKUP(A755,'Hospitalisation Details'!A:J,7,)</f>
        <v>tier - 3</v>
      </c>
      <c r="O755" t="str">
        <f>VLOOKUP(A755,'Hospitalisation Details'!A:J,8,)</f>
        <v>tier - 1</v>
      </c>
      <c r="P755" t="str">
        <f>VLOOKUP(A755,'Hospitalisation Details'!A:J,9,)</f>
        <v>R1012</v>
      </c>
      <c r="Q755">
        <f>VLOOKUP(A755,'Data Transformation'!DZ:EA,2,)</f>
        <v>31</v>
      </c>
    </row>
    <row r="756" spans="1:17" x14ac:dyDescent="0.3">
      <c r="A756" s="20" t="str">
        <f>'Customer Names'!A756</f>
        <v>Id755</v>
      </c>
      <c r="B756" s="20" t="str">
        <f>VLOOKUP(A756,'Data Transformation'!A:D,3,)</f>
        <v>Hines</v>
      </c>
      <c r="C756">
        <f>VLOOKUP(A756,'Medical Examinations'!A:H,2,)</f>
        <v>34.299999999999997</v>
      </c>
      <c r="D756">
        <f>VLOOKUP(A756,'Medical Examinations'!A:H,3,)</f>
        <v>11.76</v>
      </c>
      <c r="E756" t="str">
        <f>VLOOKUP(A756,'Medical Examinations'!A:H,4,)</f>
        <v>No</v>
      </c>
      <c r="F756" t="str">
        <f>VLOOKUP(A756,'Medical Examinations'!A:H,5,)</f>
        <v>No</v>
      </c>
      <c r="G756" t="str">
        <f>VLOOKUP(A756,'Medical Examinations'!A:H,6,)</f>
        <v>No</v>
      </c>
      <c r="H756" t="str">
        <f>VLOOKUP(A756,'Medical Examinations'!A:H,7,)</f>
        <v>No major surgery</v>
      </c>
      <c r="I756" t="str">
        <f>VLOOKUP(A756,'Medical Examinations'!A:H,8,)</f>
        <v>No</v>
      </c>
      <c r="J756" t="str">
        <f>VLOOKUP('HEALTH CARE'!C756,'Data Transformation'!BR:BS,2,)</f>
        <v>OBESITY</v>
      </c>
      <c r="K756" t="str">
        <f>VLOOKUP(D756,'Data Transformation'!BV:BW,2,)</f>
        <v>Diabetes</v>
      </c>
      <c r="L756" t="str">
        <f>VLOOKUP(A756,'Hospitalisation Details'!A:J,10,)</f>
        <v>15/Jul/1968</v>
      </c>
      <c r="M756" s="17">
        <f>VLOOKUP(A756,'Hospitalisation Details'!A:J,6,)</f>
        <v>13566.04</v>
      </c>
      <c r="N756" s="17" t="str">
        <f>VLOOKUP(A756,'Hospitalisation Details'!A:J,7,)</f>
        <v>tier - 3</v>
      </c>
      <c r="O756" t="str">
        <f>VLOOKUP(A756,'Hospitalisation Details'!A:J,8,)</f>
        <v>tier - 3</v>
      </c>
      <c r="P756" t="str">
        <f>VLOOKUP(A756,'Hospitalisation Details'!A:J,9,)</f>
        <v>R1026</v>
      </c>
      <c r="Q756">
        <f>VLOOKUP(A756,'Data Transformation'!DZ:EA,2,)</f>
        <v>55</v>
      </c>
    </row>
    <row r="757" spans="1:17" x14ac:dyDescent="0.3">
      <c r="A757" s="20" t="str">
        <f>'Customer Names'!A757</f>
        <v>Id756</v>
      </c>
      <c r="B757" s="20" t="str">
        <f>VLOOKUP(A757,'Data Transformation'!A:D,3,)</f>
        <v>Blanton</v>
      </c>
      <c r="C757">
        <f>VLOOKUP(A757,'Medical Examinations'!A:H,2,)</f>
        <v>32.11</v>
      </c>
      <c r="D757">
        <f>VLOOKUP(A757,'Medical Examinations'!A:H,3,)</f>
        <v>7.06</v>
      </c>
      <c r="E757" t="str">
        <f>VLOOKUP(A757,'Medical Examinations'!A:H,4,)</f>
        <v>No</v>
      </c>
      <c r="F757" t="str">
        <f>VLOOKUP(A757,'Medical Examinations'!A:H,5,)</f>
        <v>No</v>
      </c>
      <c r="G757" t="str">
        <f>VLOOKUP(A757,'Medical Examinations'!A:H,6,)</f>
        <v>No</v>
      </c>
      <c r="H757" t="str">
        <f>VLOOKUP(A757,'Medical Examinations'!A:H,7,)</f>
        <v>No major surgery</v>
      </c>
      <c r="I757" t="str">
        <f>VLOOKUP(A757,'Medical Examinations'!A:H,8,)</f>
        <v>No</v>
      </c>
      <c r="J757" t="str">
        <f>VLOOKUP('HEALTH CARE'!C757,'Data Transformation'!BR:BS,2,)</f>
        <v>OBESITY</v>
      </c>
      <c r="K757" t="str">
        <f>VLOOKUP(D757,'Data Transformation'!BV:BW,2,)</f>
        <v>Diabetes</v>
      </c>
      <c r="L757" t="str">
        <f>VLOOKUP(A757,'Hospitalisation Details'!A:J,10,)</f>
        <v>11/Jul/1960</v>
      </c>
      <c r="M757" s="17">
        <f>VLOOKUP(A757,'Hospitalisation Details'!A:J,6,)</f>
        <v>13555</v>
      </c>
      <c r="N757" s="17" t="str">
        <f>VLOOKUP(A757,'Hospitalisation Details'!A:J,7,)</f>
        <v>tier - 3</v>
      </c>
      <c r="O757" t="str">
        <f>VLOOKUP(A757,'Hospitalisation Details'!A:J,8,)</f>
        <v>tier - 3</v>
      </c>
      <c r="P757" t="str">
        <f>VLOOKUP(A757,'Hospitalisation Details'!A:J,9,)</f>
        <v>R1017</v>
      </c>
      <c r="Q757">
        <f>VLOOKUP(A757,'Data Transformation'!DZ:EA,2,)</f>
        <v>63</v>
      </c>
    </row>
    <row r="758" spans="1:17" x14ac:dyDescent="0.3">
      <c r="A758" s="20" t="str">
        <f>'Customer Names'!A758</f>
        <v>Id757</v>
      </c>
      <c r="B758" s="20" t="str">
        <f>VLOOKUP(A758,'Data Transformation'!A:D,3,)</f>
        <v>Bustamante</v>
      </c>
      <c r="C758">
        <f>VLOOKUP(A758,'Medical Examinations'!A:H,2,)</f>
        <v>31.78</v>
      </c>
      <c r="D758">
        <f>VLOOKUP(A758,'Medical Examinations'!A:H,3,)</f>
        <v>11.35</v>
      </c>
      <c r="E758" t="str">
        <f>VLOOKUP(A758,'Medical Examinations'!A:H,4,)</f>
        <v>yes</v>
      </c>
      <c r="F758" t="str">
        <f>VLOOKUP(A758,'Medical Examinations'!A:H,5,)</f>
        <v>No</v>
      </c>
      <c r="G758" t="str">
        <f>VLOOKUP(A758,'Medical Examinations'!A:H,6,)</f>
        <v>Yes</v>
      </c>
      <c r="H758">
        <f>VLOOKUP(A758,'Medical Examinations'!A:H,7,)</f>
        <v>1</v>
      </c>
      <c r="I758" t="str">
        <f>VLOOKUP(A758,'Medical Examinations'!A:H,8,)</f>
        <v>No</v>
      </c>
      <c r="J758" t="str">
        <f>VLOOKUP('HEALTH CARE'!C758,'Data Transformation'!BR:BS,2,)</f>
        <v>OBESITY</v>
      </c>
      <c r="K758" t="str">
        <f>VLOOKUP(D758,'Data Transformation'!BV:BW,2,)</f>
        <v>Diabetes</v>
      </c>
      <c r="L758" t="str">
        <f>VLOOKUP(A758,'Hospitalisation Details'!A:J,10,)</f>
        <v>14/Oct/1963</v>
      </c>
      <c r="M758" s="17">
        <f>VLOOKUP(A758,'Hospitalisation Details'!A:J,6,)</f>
        <v>13511.28</v>
      </c>
      <c r="N758" s="17" t="str">
        <f>VLOOKUP(A758,'Hospitalisation Details'!A:J,7,)</f>
        <v>tier - 3</v>
      </c>
      <c r="O758" t="str">
        <f>VLOOKUP(A758,'Hospitalisation Details'!A:J,8,)</f>
        <v>tier - 1</v>
      </c>
      <c r="P758" t="str">
        <f>VLOOKUP(A758,'Hospitalisation Details'!A:J,9,)</f>
        <v>R1012</v>
      </c>
      <c r="Q758">
        <f>VLOOKUP(A758,'Data Transformation'!DZ:EA,2,)</f>
        <v>60</v>
      </c>
    </row>
    <row r="759" spans="1:17" x14ac:dyDescent="0.3">
      <c r="A759" s="20" t="str">
        <f>'Customer Names'!A759</f>
        <v>Id758</v>
      </c>
      <c r="B759" s="20" t="str">
        <f>VLOOKUP(A759,'Data Transformation'!A:D,3,)</f>
        <v>McCann</v>
      </c>
      <c r="C759">
        <f>VLOOKUP(A759,'Medical Examinations'!A:H,2,)</f>
        <v>46.89</v>
      </c>
      <c r="D759">
        <f>VLOOKUP(A759,'Medical Examinations'!A:H,3,)</f>
        <v>5.52</v>
      </c>
      <c r="E759" t="str">
        <f>VLOOKUP(A759,'Medical Examinations'!A:H,4,)</f>
        <v>No</v>
      </c>
      <c r="F759" t="str">
        <f>VLOOKUP(A759,'Medical Examinations'!A:H,5,)</f>
        <v>No</v>
      </c>
      <c r="G759" t="str">
        <f>VLOOKUP(A759,'Medical Examinations'!A:H,6,)</f>
        <v>No</v>
      </c>
      <c r="H759" t="str">
        <f>VLOOKUP(A759,'Medical Examinations'!A:H,7,)</f>
        <v>No major surgery</v>
      </c>
      <c r="I759" t="str">
        <f>VLOOKUP(A759,'Medical Examinations'!A:H,8,)</f>
        <v>No</v>
      </c>
      <c r="J759" t="str">
        <f>VLOOKUP('HEALTH CARE'!C759,'Data Transformation'!BR:BS,2,)</f>
        <v>OBESITY</v>
      </c>
      <c r="K759" t="str">
        <f>VLOOKUP(D759,'Data Transformation'!BV:BW,2,)</f>
        <v>NORMAL</v>
      </c>
      <c r="L759" t="str">
        <f>VLOOKUP(A759,'Hospitalisation Details'!A:J,10,)</f>
        <v>30/Aug/1990</v>
      </c>
      <c r="M759" s="17">
        <f>VLOOKUP(A759,'Hospitalisation Details'!A:J,6,)</f>
        <v>13480.83</v>
      </c>
      <c r="N759" s="17" t="str">
        <f>VLOOKUP(A759,'Hospitalisation Details'!A:J,7,)</f>
        <v>tier - 3</v>
      </c>
      <c r="O759" t="str">
        <f>VLOOKUP(A759,'Hospitalisation Details'!A:J,8,)</f>
        <v>tier - 2</v>
      </c>
      <c r="P759" t="str">
        <f>VLOOKUP(A759,'Hospitalisation Details'!A:J,9,)</f>
        <v>R1023</v>
      </c>
      <c r="Q759">
        <f>VLOOKUP(A759,'Data Transformation'!DZ:EA,2,)</f>
        <v>33</v>
      </c>
    </row>
    <row r="760" spans="1:17" x14ac:dyDescent="0.3">
      <c r="A760" s="20" t="str">
        <f>'Customer Names'!A760</f>
        <v>Id759</v>
      </c>
      <c r="B760" s="20" t="str">
        <f>VLOOKUP(A760,'Data Transformation'!A:D,3,)</f>
        <v>Schmole</v>
      </c>
      <c r="C760">
        <f>VLOOKUP(A760,'Medical Examinations'!A:H,2,)</f>
        <v>39.35</v>
      </c>
      <c r="D760">
        <f>VLOOKUP(A760,'Medical Examinations'!A:H,3,)</f>
        <v>7.86</v>
      </c>
      <c r="E760" t="str">
        <f>VLOOKUP(A760,'Medical Examinations'!A:H,4,)</f>
        <v>yes</v>
      </c>
      <c r="F760" t="str">
        <f>VLOOKUP(A760,'Medical Examinations'!A:H,5,)</f>
        <v>No</v>
      </c>
      <c r="G760" t="str">
        <f>VLOOKUP(A760,'Medical Examinations'!A:H,6,)</f>
        <v>No</v>
      </c>
      <c r="H760">
        <f>VLOOKUP(A760,'Medical Examinations'!A:H,7,)</f>
        <v>1</v>
      </c>
      <c r="I760" t="str">
        <f>VLOOKUP(A760,'Medical Examinations'!A:H,8,)</f>
        <v>No</v>
      </c>
      <c r="J760" t="str">
        <f>VLOOKUP('HEALTH CARE'!C760,'Data Transformation'!BR:BS,2,)</f>
        <v>OBESITY</v>
      </c>
      <c r="K760" t="str">
        <f>VLOOKUP(D760,'Data Transformation'!BV:BW,2,)</f>
        <v>Diabetes</v>
      </c>
      <c r="L760" t="str">
        <f>VLOOKUP(A760,'Hospitalisation Details'!A:J,10,)</f>
        <v>7/Aug/1975</v>
      </c>
      <c r="M760" s="17">
        <f>VLOOKUP(A760,'Hospitalisation Details'!A:J,6,)</f>
        <v>13472.19</v>
      </c>
      <c r="N760" s="17" t="str">
        <f>VLOOKUP(A760,'Hospitalisation Details'!A:J,7,)</f>
        <v>tier - 3</v>
      </c>
      <c r="O760" t="str">
        <f>VLOOKUP(A760,'Hospitalisation Details'!A:J,8,)</f>
        <v>tier - 2</v>
      </c>
      <c r="P760" t="str">
        <f>VLOOKUP(A760,'Hospitalisation Details'!A:J,9,)</f>
        <v>R1012</v>
      </c>
      <c r="Q760">
        <f>VLOOKUP(A760,'Data Transformation'!DZ:EA,2,)</f>
        <v>48</v>
      </c>
    </row>
    <row r="761" spans="1:17" x14ac:dyDescent="0.3">
      <c r="A761" s="20" t="str">
        <f>'Customer Names'!A761</f>
        <v>Id760</v>
      </c>
      <c r="B761" s="20" t="str">
        <f>VLOOKUP(A761,'Data Transformation'!A:D,3,)</f>
        <v>Barber</v>
      </c>
      <c r="C761">
        <f>VLOOKUP(A761,'Medical Examinations'!A:H,2,)</f>
        <v>39.200000000000003</v>
      </c>
      <c r="D761">
        <f>VLOOKUP(A761,'Medical Examinations'!A:H,3,)</f>
        <v>11.38</v>
      </c>
      <c r="E761" t="str">
        <f>VLOOKUP(A761,'Medical Examinations'!A:H,4,)</f>
        <v>No</v>
      </c>
      <c r="F761" t="str">
        <f>VLOOKUP(A761,'Medical Examinations'!A:H,5,)</f>
        <v>No</v>
      </c>
      <c r="G761" t="str">
        <f>VLOOKUP(A761,'Medical Examinations'!A:H,6,)</f>
        <v>No</v>
      </c>
      <c r="H761" t="str">
        <f>VLOOKUP(A761,'Medical Examinations'!A:H,7,)</f>
        <v>No major surgery</v>
      </c>
      <c r="I761" t="str">
        <f>VLOOKUP(A761,'Medical Examinations'!A:H,8,)</f>
        <v>No</v>
      </c>
      <c r="J761" t="str">
        <f>VLOOKUP('HEALTH CARE'!C761,'Data Transformation'!BR:BS,2,)</f>
        <v>OBESITY</v>
      </c>
      <c r="K761" t="str">
        <f>VLOOKUP(D761,'Data Transformation'!BV:BW,2,)</f>
        <v>Diabetes</v>
      </c>
      <c r="L761" t="str">
        <f>VLOOKUP(A761,'Hospitalisation Details'!A:J,10,)</f>
        <v>24/Jul/1960</v>
      </c>
      <c r="M761" s="17">
        <f>VLOOKUP(A761,'Hospitalisation Details'!A:J,6,)</f>
        <v>13470.86</v>
      </c>
      <c r="N761" s="17" t="str">
        <f>VLOOKUP(A761,'Hospitalisation Details'!A:J,7,)</f>
        <v>tier - 3</v>
      </c>
      <c r="O761" t="str">
        <f>VLOOKUP(A761,'Hospitalisation Details'!A:J,8,)</f>
        <v>tier - 3</v>
      </c>
      <c r="P761" t="str">
        <f>VLOOKUP(A761,'Hospitalisation Details'!A:J,9,)</f>
        <v>R1011</v>
      </c>
      <c r="Q761">
        <f>VLOOKUP(A761,'Data Transformation'!DZ:EA,2,)</f>
        <v>63</v>
      </c>
    </row>
    <row r="762" spans="1:17" x14ac:dyDescent="0.3">
      <c r="A762" s="20" t="str">
        <f>'Customer Names'!A762</f>
        <v>Id761</v>
      </c>
      <c r="B762" s="20" t="str">
        <f>VLOOKUP(A762,'Data Transformation'!A:D,3,)</f>
        <v>Reichmann</v>
      </c>
      <c r="C762">
        <f>VLOOKUP(A762,'Medical Examinations'!A:H,2,)</f>
        <v>39.159999999999997</v>
      </c>
      <c r="D762">
        <f>VLOOKUP(A762,'Medical Examinations'!A:H,3,)</f>
        <v>10.48</v>
      </c>
      <c r="E762" t="str">
        <f>VLOOKUP(A762,'Medical Examinations'!A:H,4,)</f>
        <v>No</v>
      </c>
      <c r="F762" t="str">
        <f>VLOOKUP(A762,'Medical Examinations'!A:H,5,)</f>
        <v>No</v>
      </c>
      <c r="G762" t="str">
        <f>VLOOKUP(A762,'Medical Examinations'!A:H,6,)</f>
        <v>No</v>
      </c>
      <c r="H762" t="str">
        <f>VLOOKUP(A762,'Medical Examinations'!A:H,7,)</f>
        <v>No major surgery</v>
      </c>
      <c r="I762" t="str">
        <f>VLOOKUP(A762,'Medical Examinations'!A:H,8,)</f>
        <v>No</v>
      </c>
      <c r="J762" t="str">
        <f>VLOOKUP('HEALTH CARE'!C762,'Data Transformation'!BR:BS,2,)</f>
        <v>OBESITY</v>
      </c>
      <c r="K762" t="str">
        <f>VLOOKUP(D762,'Data Transformation'!BV:BW,2,)</f>
        <v>Diabetes</v>
      </c>
      <c r="L762" t="str">
        <f>VLOOKUP(A762,'Hospitalisation Details'!A:J,10,)</f>
        <v>28/Jul/1960</v>
      </c>
      <c r="M762" s="17">
        <f>VLOOKUP(A762,'Hospitalisation Details'!A:J,6,)</f>
        <v>13470.8</v>
      </c>
      <c r="N762" s="17" t="str">
        <f>VLOOKUP(A762,'Hospitalisation Details'!A:J,7,)</f>
        <v>tier - 3</v>
      </c>
      <c r="O762" t="str">
        <f>VLOOKUP(A762,'Hospitalisation Details'!A:J,8,)</f>
        <v>tier - 2</v>
      </c>
      <c r="P762" t="str">
        <f>VLOOKUP(A762,'Hospitalisation Details'!A:J,9,)</f>
        <v>R1013</v>
      </c>
      <c r="Q762">
        <f>VLOOKUP(A762,'Data Transformation'!DZ:EA,2,)</f>
        <v>63</v>
      </c>
    </row>
    <row r="763" spans="1:17" x14ac:dyDescent="0.3">
      <c r="A763" s="20" t="str">
        <f>'Customer Names'!A763</f>
        <v>Id762</v>
      </c>
      <c r="B763" s="20" t="str">
        <f>VLOOKUP(A763,'Data Transformation'!A:D,3,)</f>
        <v>Cavatorta</v>
      </c>
      <c r="C763">
        <f>VLOOKUP(A763,'Medical Examinations'!A:H,2,)</f>
        <v>44.1</v>
      </c>
      <c r="D763">
        <f>VLOOKUP(A763,'Medical Examinations'!A:H,3,)</f>
        <v>5.04</v>
      </c>
      <c r="E763" t="str">
        <f>VLOOKUP(A763,'Medical Examinations'!A:H,4,)</f>
        <v>yes</v>
      </c>
      <c r="F763" t="str">
        <f>VLOOKUP(A763,'Medical Examinations'!A:H,5,)</f>
        <v>No</v>
      </c>
      <c r="G763" t="str">
        <f>VLOOKUP(A763,'Medical Examinations'!A:H,6,)</f>
        <v>No</v>
      </c>
      <c r="H763" t="str">
        <f>VLOOKUP(A763,'Medical Examinations'!A:H,7,)</f>
        <v>No major surgery</v>
      </c>
      <c r="I763" t="str">
        <f>VLOOKUP(A763,'Medical Examinations'!A:H,8,)</f>
        <v>No</v>
      </c>
      <c r="J763" t="str">
        <f>VLOOKUP('HEALTH CARE'!C763,'Data Transformation'!BR:BS,2,)</f>
        <v>OBESITY</v>
      </c>
      <c r="K763" t="str">
        <f>VLOOKUP(D763,'Data Transformation'!BV:BW,2,)</f>
        <v>NORMAL</v>
      </c>
      <c r="L763" t="str">
        <f>VLOOKUP(A763,'Hospitalisation Details'!A:J,10,)</f>
        <v>19/Aug/1985</v>
      </c>
      <c r="M763" s="17">
        <f>VLOOKUP(A763,'Hospitalisation Details'!A:J,6,)</f>
        <v>13465.8</v>
      </c>
      <c r="N763" s="17" t="str">
        <f>VLOOKUP(A763,'Hospitalisation Details'!A:J,7,)</f>
        <v>tier - 3</v>
      </c>
      <c r="O763" t="str">
        <f>VLOOKUP(A763,'Hospitalisation Details'!A:J,8,)</f>
        <v>tier - 1</v>
      </c>
      <c r="P763" t="str">
        <f>VLOOKUP(A763,'Hospitalisation Details'!A:J,9,)</f>
        <v>R1012</v>
      </c>
      <c r="Q763">
        <f>VLOOKUP(A763,'Data Transformation'!DZ:EA,2,)</f>
        <v>38</v>
      </c>
    </row>
    <row r="764" spans="1:17" x14ac:dyDescent="0.3">
      <c r="A764" s="20" t="str">
        <f>'Customer Names'!A764</f>
        <v>Id763</v>
      </c>
      <c r="B764" s="20" t="str">
        <f>VLOOKUP(A764,'Data Transformation'!A:D,3,)</f>
        <v>Yaeger</v>
      </c>
      <c r="C764">
        <f>VLOOKUP(A764,'Medical Examinations'!A:H,2,)</f>
        <v>33.200000000000003</v>
      </c>
      <c r="D764">
        <f>VLOOKUP(A764,'Medical Examinations'!A:H,3,)</f>
        <v>9.06</v>
      </c>
      <c r="E764" t="str">
        <f>VLOOKUP(A764,'Medical Examinations'!A:H,4,)</f>
        <v>No</v>
      </c>
      <c r="F764" t="str">
        <f>VLOOKUP(A764,'Medical Examinations'!A:H,5,)</f>
        <v>No</v>
      </c>
      <c r="G764" t="str">
        <f>VLOOKUP(A764,'Medical Examinations'!A:H,6,)</f>
        <v>No</v>
      </c>
      <c r="H764" t="str">
        <f>VLOOKUP(A764,'Medical Examinations'!A:H,7,)</f>
        <v>No major surgery</v>
      </c>
      <c r="I764" t="str">
        <f>VLOOKUP(A764,'Medical Examinations'!A:H,8,)</f>
        <v>No</v>
      </c>
      <c r="J764" t="str">
        <f>VLOOKUP('HEALTH CARE'!C764,'Data Transformation'!BR:BS,2,)</f>
        <v>OBESITY</v>
      </c>
      <c r="K764" t="str">
        <f>VLOOKUP(D764,'Data Transformation'!BV:BW,2,)</f>
        <v>Diabetes</v>
      </c>
      <c r="L764" t="str">
        <f>VLOOKUP(A764,'Hospitalisation Details'!A:J,10,)</f>
        <v>16/Dec/1960</v>
      </c>
      <c r="M764" s="17">
        <f>VLOOKUP(A764,'Hospitalisation Details'!A:J,6,)</f>
        <v>13462.52</v>
      </c>
      <c r="N764" s="17" t="str">
        <f>VLOOKUP(A764,'Hospitalisation Details'!A:J,7,)</f>
        <v>tier - 3</v>
      </c>
      <c r="O764" t="str">
        <f>VLOOKUP(A764,'Hospitalisation Details'!A:J,8,)</f>
        <v>tier - 2</v>
      </c>
      <c r="P764" t="str">
        <f>VLOOKUP(A764,'Hospitalisation Details'!A:J,9,)</f>
        <v>R1011</v>
      </c>
      <c r="Q764">
        <f>VLOOKUP(A764,'Data Transformation'!DZ:EA,2,)</f>
        <v>63</v>
      </c>
    </row>
    <row r="765" spans="1:17" x14ac:dyDescent="0.3">
      <c r="A765" s="20" t="str">
        <f>'Customer Names'!A765</f>
        <v>Id764</v>
      </c>
      <c r="B765" s="20" t="str">
        <f>VLOOKUP(A765,'Data Transformation'!A:D,3,)</f>
        <v>Hughes</v>
      </c>
      <c r="C765">
        <f>VLOOKUP(A765,'Medical Examinations'!A:H,2,)</f>
        <v>29.92</v>
      </c>
      <c r="D765">
        <f>VLOOKUP(A765,'Medical Examinations'!A:H,3,)</f>
        <v>11.07</v>
      </c>
      <c r="E765" t="str">
        <f>VLOOKUP(A765,'Medical Examinations'!A:H,4,)</f>
        <v>No</v>
      </c>
      <c r="F765" t="str">
        <f>VLOOKUP(A765,'Medical Examinations'!A:H,5,)</f>
        <v>No</v>
      </c>
      <c r="G765" t="str">
        <f>VLOOKUP(A765,'Medical Examinations'!A:H,6,)</f>
        <v>No</v>
      </c>
      <c r="H765" t="str">
        <f>VLOOKUP(A765,'Medical Examinations'!A:H,7,)</f>
        <v>No major surgery</v>
      </c>
      <c r="I765" t="str">
        <f>VLOOKUP(A765,'Medical Examinations'!A:H,8,)</f>
        <v>No</v>
      </c>
      <c r="J765" t="e">
        <f>VLOOKUP('HEALTH CARE'!C765,'Data Transformation'!BR:BS,2,)</f>
        <v>#N/A</v>
      </c>
      <c r="K765" t="str">
        <f>VLOOKUP(D765,'Data Transformation'!BV:BW,2,)</f>
        <v>Diabetes</v>
      </c>
      <c r="L765" t="str">
        <f>VLOOKUP(A765,'Hospitalisation Details'!A:J,10,)</f>
        <v>11/Jul/1960</v>
      </c>
      <c r="M765" s="17">
        <f>VLOOKUP(A765,'Hospitalisation Details'!A:J,6,)</f>
        <v>13457.96</v>
      </c>
      <c r="N765" s="17" t="str">
        <f>VLOOKUP(A765,'Hospitalisation Details'!A:J,7,)</f>
        <v>tier - 3</v>
      </c>
      <c r="O765" t="str">
        <f>VLOOKUP(A765,'Hospitalisation Details'!A:J,8,)</f>
        <v>tier - 1</v>
      </c>
      <c r="P765" t="str">
        <f>VLOOKUP(A765,'Hospitalisation Details'!A:J,9,)</f>
        <v>R1013</v>
      </c>
      <c r="Q765">
        <f>VLOOKUP(A765,'Data Transformation'!DZ:EA,2,)</f>
        <v>63</v>
      </c>
    </row>
    <row r="766" spans="1:17" x14ac:dyDescent="0.3">
      <c r="A766" s="20" t="str">
        <f>'Customer Names'!A766</f>
        <v>Id765</v>
      </c>
      <c r="B766" s="20" t="str">
        <f>VLOOKUP(A766,'Data Transformation'!A:D,3,)</f>
        <v>Donahue</v>
      </c>
      <c r="C766">
        <f>VLOOKUP(A766,'Medical Examinations'!A:H,2,)</f>
        <v>25</v>
      </c>
      <c r="D766">
        <f>VLOOKUP(A766,'Medical Examinations'!A:H,3,)</f>
        <v>10.45</v>
      </c>
      <c r="E766" t="str">
        <f>VLOOKUP(A766,'Medical Examinations'!A:H,4,)</f>
        <v>No</v>
      </c>
      <c r="F766" t="str">
        <f>VLOOKUP(A766,'Medical Examinations'!A:H,5,)</f>
        <v>No</v>
      </c>
      <c r="G766" t="str">
        <f>VLOOKUP(A766,'Medical Examinations'!A:H,6,)</f>
        <v>No</v>
      </c>
      <c r="H766" t="str">
        <f>VLOOKUP(A766,'Medical Examinations'!A:H,7,)</f>
        <v>No major surgery</v>
      </c>
      <c r="I766" t="str">
        <f>VLOOKUP(A766,'Medical Examinations'!A:H,8,)</f>
        <v>No</v>
      </c>
      <c r="J766" t="str">
        <f>VLOOKUP('HEALTH CARE'!C766,'Data Transformation'!BR:BS,2,)</f>
        <v>OVER WEIGHT</v>
      </c>
      <c r="K766" t="str">
        <f>VLOOKUP(D766,'Data Transformation'!BV:BW,2,)</f>
        <v>Diabetes</v>
      </c>
      <c r="L766" t="str">
        <f>VLOOKUP(A766,'Hospitalisation Details'!A:J,10,)</f>
        <v>13/Aug/1960</v>
      </c>
      <c r="M766" s="17">
        <f>VLOOKUP(A766,'Hospitalisation Details'!A:J,6,)</f>
        <v>13451.12</v>
      </c>
      <c r="N766" s="17" t="str">
        <f>VLOOKUP(A766,'Hospitalisation Details'!A:J,7,)</f>
        <v>tier - 3</v>
      </c>
      <c r="O766" t="str">
        <f>VLOOKUP(A766,'Hospitalisation Details'!A:J,8,)</f>
        <v>tier - 1</v>
      </c>
      <c r="P766" t="str">
        <f>VLOOKUP(A766,'Hospitalisation Details'!A:J,9,)</f>
        <v>R1011</v>
      </c>
      <c r="Q766">
        <f>VLOOKUP(A766,'Data Transformation'!DZ:EA,2,)</f>
        <v>63</v>
      </c>
    </row>
    <row r="767" spans="1:17" x14ac:dyDescent="0.3">
      <c r="A767" s="20" t="str">
        <f>'Customer Names'!A767</f>
        <v>Id766</v>
      </c>
      <c r="B767" s="20" t="str">
        <f>VLOOKUP(A767,'Data Transformation'!A:D,3,)</f>
        <v>Greenwell</v>
      </c>
      <c r="C767">
        <f>VLOOKUP(A767,'Medical Examinations'!A:H,2,)</f>
        <v>38.869999999999997</v>
      </c>
      <c r="D767">
        <f>VLOOKUP(A767,'Medical Examinations'!A:H,3,)</f>
        <v>8.6300000000000008</v>
      </c>
      <c r="E767" t="str">
        <f>VLOOKUP(A767,'Medical Examinations'!A:H,4,)</f>
        <v>yes</v>
      </c>
      <c r="F767" t="str">
        <f>VLOOKUP(A767,'Medical Examinations'!A:H,5,)</f>
        <v>No</v>
      </c>
      <c r="G767" t="str">
        <f>VLOOKUP(A767,'Medical Examinations'!A:H,6,)</f>
        <v>No</v>
      </c>
      <c r="H767">
        <f>VLOOKUP(A767,'Medical Examinations'!A:H,7,)</f>
        <v>1</v>
      </c>
      <c r="I767" t="str">
        <f>VLOOKUP(A767,'Medical Examinations'!A:H,8,)</f>
        <v>No</v>
      </c>
      <c r="J767" t="str">
        <f>VLOOKUP('HEALTH CARE'!C767,'Data Transformation'!BR:BS,2,)</f>
        <v>OBESITY</v>
      </c>
      <c r="K767" t="str">
        <f>VLOOKUP(D767,'Data Transformation'!BV:BW,2,)</f>
        <v>Diabetes</v>
      </c>
      <c r="L767" t="str">
        <f>VLOOKUP(A767,'Hospitalisation Details'!A:J,10,)</f>
        <v>29/Jun/1975</v>
      </c>
      <c r="M767" s="17">
        <f>VLOOKUP(A767,'Hospitalisation Details'!A:J,6,)</f>
        <v>13440.7</v>
      </c>
      <c r="N767" s="17" t="str">
        <f>VLOOKUP(A767,'Hospitalisation Details'!A:J,7,)</f>
        <v>tier - 3</v>
      </c>
      <c r="O767" t="str">
        <f>VLOOKUP(A767,'Hospitalisation Details'!A:J,8,)</f>
        <v>tier - 2</v>
      </c>
      <c r="P767" t="str">
        <f>VLOOKUP(A767,'Hospitalisation Details'!A:J,9,)</f>
        <v>R1012</v>
      </c>
      <c r="Q767">
        <f>VLOOKUP(A767,'Data Transformation'!DZ:EA,2,)</f>
        <v>48</v>
      </c>
    </row>
    <row r="768" spans="1:17" x14ac:dyDescent="0.3">
      <c r="A768" s="20" t="str">
        <f>'Customer Names'!A768</f>
        <v>Id767</v>
      </c>
      <c r="B768" s="20" t="str">
        <f>VLOOKUP(A768,'Data Transformation'!A:D,3,)</f>
        <v>Steele</v>
      </c>
      <c r="C768">
        <f>VLOOKUP(A768,'Medical Examinations'!A:H,2,)</f>
        <v>32.299999999999997</v>
      </c>
      <c r="D768">
        <f>VLOOKUP(A768,'Medical Examinations'!A:H,3,)</f>
        <v>5.28</v>
      </c>
      <c r="E768" t="str">
        <f>VLOOKUP(A768,'Medical Examinations'!A:H,4,)</f>
        <v>yes</v>
      </c>
      <c r="F768" t="str">
        <f>VLOOKUP(A768,'Medical Examinations'!A:H,5,)</f>
        <v>No</v>
      </c>
      <c r="G768" t="str">
        <f>VLOOKUP(A768,'Medical Examinations'!A:H,6,)</f>
        <v>No</v>
      </c>
      <c r="H768">
        <f>VLOOKUP(A768,'Medical Examinations'!A:H,7,)</f>
        <v>2</v>
      </c>
      <c r="I768" t="str">
        <f>VLOOKUP(A768,'Medical Examinations'!A:H,8,)</f>
        <v>No</v>
      </c>
      <c r="J768" t="str">
        <f>VLOOKUP('HEALTH CARE'!C768,'Data Transformation'!BR:BS,2,)</f>
        <v>OBESITY</v>
      </c>
      <c r="K768" t="str">
        <f>VLOOKUP(D768,'Data Transformation'!BV:BW,2,)</f>
        <v>NORMAL</v>
      </c>
      <c r="L768" t="str">
        <f>VLOOKUP(A768,'Hospitalisation Details'!A:J,10,)</f>
        <v>14/Nov/1966</v>
      </c>
      <c r="M768" s="17">
        <f>VLOOKUP(A768,'Hospitalisation Details'!A:J,6,)</f>
        <v>13430.27</v>
      </c>
      <c r="N768" s="17" t="str">
        <f>VLOOKUP(A768,'Hospitalisation Details'!A:J,7,)</f>
        <v>tier - 3</v>
      </c>
      <c r="O768" t="str">
        <f>VLOOKUP(A768,'Hospitalisation Details'!A:J,8,)</f>
        <v>tier - 3</v>
      </c>
      <c r="P768" t="str">
        <f>VLOOKUP(A768,'Hospitalisation Details'!A:J,9,)</f>
        <v>R1024</v>
      </c>
      <c r="Q768">
        <f>VLOOKUP(A768,'Data Transformation'!DZ:EA,2,)</f>
        <v>57</v>
      </c>
    </row>
    <row r="769" spans="1:17" x14ac:dyDescent="0.3">
      <c r="A769" s="20" t="str">
        <f>'Customer Names'!A769</f>
        <v>Id768</v>
      </c>
      <c r="B769" s="20" t="str">
        <f>VLOOKUP(A769,'Data Transformation'!A:D,3,)</f>
        <v>Gunter</v>
      </c>
      <c r="C769">
        <f>VLOOKUP(A769,'Medical Examinations'!A:H,2,)</f>
        <v>31.16</v>
      </c>
      <c r="D769">
        <f>VLOOKUP(A769,'Medical Examinations'!A:H,3,)</f>
        <v>7.49</v>
      </c>
      <c r="E769" t="str">
        <f>VLOOKUP(A769,'Medical Examinations'!A:H,4,)</f>
        <v>yes</v>
      </c>
      <c r="F769" t="str">
        <f>VLOOKUP(A769,'Medical Examinations'!A:H,5,)</f>
        <v>No</v>
      </c>
      <c r="G769" t="str">
        <f>VLOOKUP(A769,'Medical Examinations'!A:H,6,)</f>
        <v>No</v>
      </c>
      <c r="H769">
        <f>VLOOKUP(A769,'Medical Examinations'!A:H,7,)</f>
        <v>2</v>
      </c>
      <c r="I769" t="str">
        <f>VLOOKUP(A769,'Medical Examinations'!A:H,8,)</f>
        <v>No</v>
      </c>
      <c r="J769" t="str">
        <f>VLOOKUP('HEALTH CARE'!C769,'Data Transformation'!BR:BS,2,)</f>
        <v>OBESITY</v>
      </c>
      <c r="K769" t="str">
        <f>VLOOKUP(D769,'Data Transformation'!BV:BW,2,)</f>
        <v>Diabetes</v>
      </c>
      <c r="L769" t="str">
        <f>VLOOKUP(A769,'Hospitalisation Details'!A:J,10,)</f>
        <v>3/Nov/1961</v>
      </c>
      <c r="M769" s="17">
        <f>VLOOKUP(A769,'Hospitalisation Details'!A:J,6,)</f>
        <v>13429.04</v>
      </c>
      <c r="N769" s="17" t="str">
        <f>VLOOKUP(A769,'Hospitalisation Details'!A:J,7,)</f>
        <v>tier - 3</v>
      </c>
      <c r="O769" t="str">
        <f>VLOOKUP(A769,'Hospitalisation Details'!A:J,8,)</f>
        <v>tier - 3</v>
      </c>
      <c r="P769" t="str">
        <f>VLOOKUP(A769,'Hospitalisation Details'!A:J,9,)</f>
        <v>R1012</v>
      </c>
      <c r="Q769">
        <f>VLOOKUP(A769,'Data Transformation'!DZ:EA,2,)</f>
        <v>62</v>
      </c>
    </row>
    <row r="770" spans="1:17" x14ac:dyDescent="0.3">
      <c r="A770" s="20" t="str">
        <f>'Customer Names'!A770</f>
        <v>Id769</v>
      </c>
      <c r="B770" s="20" t="str">
        <f>VLOOKUP(A770,'Data Transformation'!A:D,3,)</f>
        <v>McDonough</v>
      </c>
      <c r="C770">
        <f>VLOOKUP(A770,'Medical Examinations'!A:H,2,)</f>
        <v>54.59</v>
      </c>
      <c r="D770">
        <f>VLOOKUP(A770,'Medical Examinations'!A:H,3,)</f>
        <v>4.2699999999999996</v>
      </c>
      <c r="E770" t="str">
        <f>VLOOKUP(A770,'Medical Examinations'!A:H,4,)</f>
        <v>No</v>
      </c>
      <c r="F770" t="str">
        <f>VLOOKUP(A770,'Medical Examinations'!A:H,5,)</f>
        <v>No</v>
      </c>
      <c r="G770" t="str">
        <f>VLOOKUP(A770,'Medical Examinations'!A:H,6,)</f>
        <v>No</v>
      </c>
      <c r="H770" t="str">
        <f>VLOOKUP(A770,'Medical Examinations'!A:H,7,)</f>
        <v>No major surgery</v>
      </c>
      <c r="I770" t="str">
        <f>VLOOKUP(A770,'Medical Examinations'!A:H,8,)</f>
        <v>No</v>
      </c>
      <c r="J770" t="str">
        <f>VLOOKUP('HEALTH CARE'!C770,'Data Transformation'!BR:BS,2,)</f>
        <v>OBESITY</v>
      </c>
      <c r="K770" t="str">
        <f>VLOOKUP(D770,'Data Transformation'!BV:BW,2,)</f>
        <v>NORMAL</v>
      </c>
      <c r="L770" t="str">
        <f>VLOOKUP(A770,'Hospitalisation Details'!A:J,10,)</f>
        <v>17/Jun/1994</v>
      </c>
      <c r="M770" s="17">
        <f>VLOOKUP(A770,'Hospitalisation Details'!A:J,6,)</f>
        <v>13417.05</v>
      </c>
      <c r="N770" s="17" t="str">
        <f>VLOOKUP(A770,'Hospitalisation Details'!A:J,7,)</f>
        <v>tier - 3</v>
      </c>
      <c r="O770" t="str">
        <f>VLOOKUP(A770,'Hospitalisation Details'!A:J,8,)</f>
        <v>tier - 3</v>
      </c>
      <c r="P770" t="str">
        <f>VLOOKUP(A770,'Hospitalisation Details'!A:J,9,)</f>
        <v>R1012</v>
      </c>
      <c r="Q770">
        <f>VLOOKUP(A770,'Data Transformation'!DZ:EA,2,)</f>
        <v>29</v>
      </c>
    </row>
    <row r="771" spans="1:17" x14ac:dyDescent="0.3">
      <c r="A771" s="20" t="str">
        <f>'Customer Names'!A771</f>
        <v>Id770</v>
      </c>
      <c r="B771" s="20" t="str">
        <f>VLOOKUP(A771,'Data Transformation'!A:D,3,)</f>
        <v>Sweetland</v>
      </c>
      <c r="C771">
        <f>VLOOKUP(A771,'Medical Examinations'!A:H,2,)</f>
        <v>21.09</v>
      </c>
      <c r="D771">
        <f>VLOOKUP(A771,'Medical Examinations'!A:H,3,)</f>
        <v>9.2200000000000006</v>
      </c>
      <c r="E771" t="str">
        <f>VLOOKUP(A771,'Medical Examinations'!A:H,4,)</f>
        <v>yes</v>
      </c>
      <c r="F771" t="str">
        <f>VLOOKUP(A771,'Medical Examinations'!A:H,5,)</f>
        <v>No</v>
      </c>
      <c r="G771" t="str">
        <f>VLOOKUP(A771,'Medical Examinations'!A:H,6,)</f>
        <v>No</v>
      </c>
      <c r="H771">
        <f>VLOOKUP(A771,'Medical Examinations'!A:H,7,)</f>
        <v>2</v>
      </c>
      <c r="I771" t="str">
        <f>VLOOKUP(A771,'Medical Examinations'!A:H,8,)</f>
        <v>No</v>
      </c>
      <c r="J771" t="str">
        <f>VLOOKUP('HEALTH CARE'!C771,'Data Transformation'!BR:BS,2,)</f>
        <v>NORMAL WEIGHT</v>
      </c>
      <c r="K771" t="str">
        <f>VLOOKUP(D771,'Data Transformation'!BV:BW,2,)</f>
        <v>Diabetes</v>
      </c>
      <c r="L771" t="str">
        <f>VLOOKUP(A771,'Hospitalisation Details'!A:J,10,)</f>
        <v>22/Jul/1961</v>
      </c>
      <c r="M771" s="17">
        <f>VLOOKUP(A771,'Hospitalisation Details'!A:J,6,)</f>
        <v>13415.04</v>
      </c>
      <c r="N771" s="17" t="str">
        <f>VLOOKUP(A771,'Hospitalisation Details'!A:J,7,)</f>
        <v>tier - 3</v>
      </c>
      <c r="O771" t="str">
        <f>VLOOKUP(A771,'Hospitalisation Details'!A:J,8,)</f>
        <v>tier - 2</v>
      </c>
      <c r="P771" t="str">
        <f>VLOOKUP(A771,'Hospitalisation Details'!A:J,9,)</f>
        <v>R1012</v>
      </c>
      <c r="Q771">
        <f>VLOOKUP(A771,'Data Transformation'!DZ:EA,2,)</f>
        <v>62</v>
      </c>
    </row>
    <row r="772" spans="1:17" x14ac:dyDescent="0.3">
      <c r="A772" s="20" t="str">
        <f>'Customer Names'!A772</f>
        <v>Id771</v>
      </c>
      <c r="B772" s="20" t="str">
        <f>VLOOKUP(A772,'Data Transformation'!A:D,3,)</f>
        <v>Hammersmith</v>
      </c>
      <c r="C772">
        <f>VLOOKUP(A772,'Medical Examinations'!A:H,2,)</f>
        <v>52.41</v>
      </c>
      <c r="D772">
        <f>VLOOKUP(A772,'Medical Examinations'!A:H,3,)</f>
        <v>5.99</v>
      </c>
      <c r="E772" t="str">
        <f>VLOOKUP(A772,'Medical Examinations'!A:H,4,)</f>
        <v>No</v>
      </c>
      <c r="F772" t="str">
        <f>VLOOKUP(A772,'Medical Examinations'!A:H,5,)</f>
        <v>No</v>
      </c>
      <c r="G772" t="str">
        <f>VLOOKUP(A772,'Medical Examinations'!A:H,6,)</f>
        <v>No</v>
      </c>
      <c r="H772">
        <f>VLOOKUP(A772,'Medical Examinations'!A:H,7,)</f>
        <v>1</v>
      </c>
      <c r="I772" t="str">
        <f>VLOOKUP(A772,'Medical Examinations'!A:H,8,)</f>
        <v>No</v>
      </c>
      <c r="J772" t="str">
        <f>VLOOKUP('HEALTH CARE'!C772,'Data Transformation'!BR:BS,2,)</f>
        <v>OBESITY</v>
      </c>
      <c r="K772" t="str">
        <f>VLOOKUP(D772,'Data Transformation'!BV:BW,2,)</f>
        <v>Prediabetes</v>
      </c>
      <c r="L772" t="str">
        <f>VLOOKUP(A772,'Hospitalisation Details'!A:J,10,)</f>
        <v>19/Dec/1992</v>
      </c>
      <c r="M772" s="17">
        <f>VLOOKUP(A772,'Hospitalisation Details'!A:J,6,)</f>
        <v>13412.97</v>
      </c>
      <c r="N772" s="17" t="str">
        <f>VLOOKUP(A772,'Hospitalisation Details'!A:J,7,)</f>
        <v>tier - 3</v>
      </c>
      <c r="O772" t="str">
        <f>VLOOKUP(A772,'Hospitalisation Details'!A:J,8,)</f>
        <v>tier - 3</v>
      </c>
      <c r="P772" t="str">
        <f>VLOOKUP(A772,'Hospitalisation Details'!A:J,9,)</f>
        <v>R1023</v>
      </c>
      <c r="Q772">
        <f>VLOOKUP(A772,'Data Transformation'!DZ:EA,2,)</f>
        <v>31</v>
      </c>
    </row>
    <row r="773" spans="1:17" x14ac:dyDescent="0.3">
      <c r="A773" s="20" t="str">
        <f>'Customer Names'!A773</f>
        <v>Id772</v>
      </c>
      <c r="B773" s="20" t="str">
        <f>VLOOKUP(A773,'Data Transformation'!A:D,3,)</f>
        <v>French</v>
      </c>
      <c r="C773">
        <f>VLOOKUP(A773,'Medical Examinations'!A:H,2,)</f>
        <v>41.47</v>
      </c>
      <c r="D773">
        <f>VLOOKUP(A773,'Medical Examinations'!A:H,3,)</f>
        <v>5.86</v>
      </c>
      <c r="E773" t="str">
        <f>VLOOKUP(A773,'Medical Examinations'!A:H,4,)</f>
        <v>yes</v>
      </c>
      <c r="F773" t="str">
        <f>VLOOKUP(A773,'Medical Examinations'!A:H,5,)</f>
        <v>No</v>
      </c>
      <c r="G773" t="str">
        <f>VLOOKUP(A773,'Medical Examinations'!A:H,6,)</f>
        <v>No</v>
      </c>
      <c r="H773">
        <f>VLOOKUP(A773,'Medical Examinations'!A:H,7,)</f>
        <v>2</v>
      </c>
      <c r="I773" t="str">
        <f>VLOOKUP(A773,'Medical Examinations'!A:H,8,)</f>
        <v>No</v>
      </c>
      <c r="J773" t="str">
        <f>VLOOKUP('HEALTH CARE'!C773,'Data Transformation'!BR:BS,2,)</f>
        <v>OBESITY</v>
      </c>
      <c r="K773" t="str">
        <f>VLOOKUP(D773,'Data Transformation'!BV:BW,2,)</f>
        <v>Prediabetes</v>
      </c>
      <c r="L773" t="str">
        <f>VLOOKUP(A773,'Hospitalisation Details'!A:J,10,)</f>
        <v>20/Dec/1959</v>
      </c>
      <c r="M773" s="17">
        <f>VLOOKUP(A773,'Hospitalisation Details'!A:J,6,)</f>
        <v>13405.39</v>
      </c>
      <c r="N773" s="17" t="str">
        <f>VLOOKUP(A773,'Hospitalisation Details'!A:J,7,)</f>
        <v>tier - 3</v>
      </c>
      <c r="O773" t="str">
        <f>VLOOKUP(A773,'Hospitalisation Details'!A:J,8,)</f>
        <v>tier - 3</v>
      </c>
      <c r="P773" t="str">
        <f>VLOOKUP(A773,'Hospitalisation Details'!A:J,9,)</f>
        <v>R1013</v>
      </c>
      <c r="Q773">
        <f>VLOOKUP(A773,'Data Transformation'!DZ:EA,2,)</f>
        <v>64</v>
      </c>
    </row>
    <row r="774" spans="1:17" x14ac:dyDescent="0.3">
      <c r="A774" s="20" t="str">
        <f>'Customer Names'!A774</f>
        <v>Id773</v>
      </c>
      <c r="B774" s="20" t="str">
        <f>VLOOKUP(A774,'Data Transformation'!A:D,3,)</f>
        <v>Garbe</v>
      </c>
      <c r="C774">
        <f>VLOOKUP(A774,'Medical Examinations'!A:H,2,)</f>
        <v>33.1</v>
      </c>
      <c r="D774">
        <f>VLOOKUP(A774,'Medical Examinations'!A:H,3,)</f>
        <v>5.19</v>
      </c>
      <c r="E774" t="str">
        <f>VLOOKUP(A774,'Medical Examinations'!A:H,4,)</f>
        <v>yes</v>
      </c>
      <c r="F774" t="str">
        <f>VLOOKUP(A774,'Medical Examinations'!A:H,5,)</f>
        <v>No</v>
      </c>
      <c r="G774" t="str">
        <f>VLOOKUP(A774,'Medical Examinations'!A:H,6,)</f>
        <v>No</v>
      </c>
      <c r="H774">
        <f>VLOOKUP(A774,'Medical Examinations'!A:H,7,)</f>
        <v>2</v>
      </c>
      <c r="I774" t="str">
        <f>VLOOKUP(A774,'Medical Examinations'!A:H,8,)</f>
        <v>No</v>
      </c>
      <c r="J774" t="str">
        <f>VLOOKUP('HEALTH CARE'!C774,'Data Transformation'!BR:BS,2,)</f>
        <v>OBESITY</v>
      </c>
      <c r="K774" t="str">
        <f>VLOOKUP(D774,'Data Transformation'!BV:BW,2,)</f>
        <v>NORMAL</v>
      </c>
      <c r="L774" t="str">
        <f>VLOOKUP(A774,'Hospitalisation Details'!A:J,10,)</f>
        <v>25/Nov/1959</v>
      </c>
      <c r="M774" s="17">
        <f>VLOOKUP(A774,'Hospitalisation Details'!A:J,6,)</f>
        <v>13393.76</v>
      </c>
      <c r="N774" s="17" t="str">
        <f>VLOOKUP(A774,'Hospitalisation Details'!A:J,7,)</f>
        <v>tier - 3</v>
      </c>
      <c r="O774" t="str">
        <f>VLOOKUP(A774,'Hospitalisation Details'!A:J,8,)</f>
        <v>tier - 1</v>
      </c>
      <c r="P774" t="str">
        <f>VLOOKUP(A774,'Hospitalisation Details'!A:J,9,)</f>
        <v>R1011</v>
      </c>
      <c r="Q774">
        <f>VLOOKUP(A774,'Data Transformation'!DZ:EA,2,)</f>
        <v>64</v>
      </c>
    </row>
    <row r="775" spans="1:17" x14ac:dyDescent="0.3">
      <c r="A775" s="20" t="str">
        <f>'Customer Names'!A775</f>
        <v>Id774</v>
      </c>
      <c r="B775" s="20" t="str">
        <f>VLOOKUP(A775,'Data Transformation'!A:D,3,)</f>
        <v>Duncan</v>
      </c>
      <c r="C775">
        <f>VLOOKUP(A775,'Medical Examinations'!A:H,2,)</f>
        <v>30.8</v>
      </c>
      <c r="D775">
        <f>VLOOKUP(A775,'Medical Examinations'!A:H,3,)</f>
        <v>4.37</v>
      </c>
      <c r="E775" t="str">
        <f>VLOOKUP(A775,'Medical Examinations'!A:H,4,)</f>
        <v>yes</v>
      </c>
      <c r="F775" t="str">
        <f>VLOOKUP(A775,'Medical Examinations'!A:H,5,)</f>
        <v>No</v>
      </c>
      <c r="G775" t="str">
        <f>VLOOKUP(A775,'Medical Examinations'!A:H,6,)</f>
        <v>No</v>
      </c>
      <c r="H775">
        <f>VLOOKUP(A775,'Medical Examinations'!A:H,7,)</f>
        <v>2</v>
      </c>
      <c r="I775" t="str">
        <f>VLOOKUP(A775,'Medical Examinations'!A:H,8,)</f>
        <v>No</v>
      </c>
      <c r="J775" t="str">
        <f>VLOOKUP('HEALTH CARE'!C775,'Data Transformation'!BR:BS,2,)</f>
        <v>OBESITY</v>
      </c>
      <c r="K775" t="str">
        <f>VLOOKUP(D775,'Data Transformation'!BV:BW,2,)</f>
        <v>NORMAL</v>
      </c>
      <c r="L775" t="str">
        <f>VLOOKUP(A775,'Hospitalisation Details'!A:J,10,)</f>
        <v>9/Dec/1959</v>
      </c>
      <c r="M775" s="17">
        <f>VLOOKUP(A775,'Hospitalisation Details'!A:J,6,)</f>
        <v>13390.56</v>
      </c>
      <c r="N775" s="17" t="str">
        <f>VLOOKUP(A775,'Hospitalisation Details'!A:J,7,)</f>
        <v>tier - 3</v>
      </c>
      <c r="O775" t="str">
        <f>VLOOKUP(A775,'Hospitalisation Details'!A:J,8,)</f>
        <v>tier - 3</v>
      </c>
      <c r="P775" t="str">
        <f>VLOOKUP(A775,'Hospitalisation Details'!A:J,9,)</f>
        <v>R1011</v>
      </c>
      <c r="Q775">
        <f>VLOOKUP(A775,'Data Transformation'!DZ:EA,2,)</f>
        <v>64</v>
      </c>
    </row>
    <row r="776" spans="1:17" x14ac:dyDescent="0.3">
      <c r="A776" s="20" t="str">
        <f>'Customer Names'!A776</f>
        <v>Id775</v>
      </c>
      <c r="B776" s="20" t="str">
        <f>VLOOKUP(A776,'Data Transformation'!A:D,3,)</f>
        <v>Wallace</v>
      </c>
      <c r="C776">
        <f>VLOOKUP(A776,'Medical Examinations'!A:H,2,)</f>
        <v>42.06</v>
      </c>
      <c r="D776">
        <f>VLOOKUP(A776,'Medical Examinations'!A:H,3,)</f>
        <v>5.32</v>
      </c>
      <c r="E776" t="str">
        <f>VLOOKUP(A776,'Medical Examinations'!A:H,4,)</f>
        <v>No</v>
      </c>
      <c r="F776" t="str">
        <f>VLOOKUP(A776,'Medical Examinations'!A:H,5,)</f>
        <v>No</v>
      </c>
      <c r="G776" t="str">
        <f>VLOOKUP(A776,'Medical Examinations'!A:H,6,)</f>
        <v>No</v>
      </c>
      <c r="H776">
        <f>VLOOKUP(A776,'Medical Examinations'!A:H,7,)</f>
        <v>1</v>
      </c>
      <c r="I776" t="str">
        <f>VLOOKUP(A776,'Medical Examinations'!A:H,8,)</f>
        <v>No</v>
      </c>
      <c r="J776" t="str">
        <f>VLOOKUP('HEALTH CARE'!C776,'Data Transformation'!BR:BS,2,)</f>
        <v>OBESITY</v>
      </c>
      <c r="K776" t="str">
        <f>VLOOKUP(D776,'Data Transformation'!BV:BW,2,)</f>
        <v>NORMAL</v>
      </c>
      <c r="L776" t="str">
        <f>VLOOKUP(A776,'Hospitalisation Details'!A:J,10,)</f>
        <v>6/Jun/1984</v>
      </c>
      <c r="M776" s="17">
        <f>VLOOKUP(A776,'Hospitalisation Details'!A:J,6,)</f>
        <v>13383.67</v>
      </c>
      <c r="N776" s="17" t="str">
        <f>VLOOKUP(A776,'Hospitalisation Details'!A:J,7,)</f>
        <v>tier - 3</v>
      </c>
      <c r="O776" t="str">
        <f>VLOOKUP(A776,'Hospitalisation Details'!A:J,8,)</f>
        <v>tier - 2</v>
      </c>
      <c r="P776" t="str">
        <f>VLOOKUP(A776,'Hospitalisation Details'!A:J,9,)</f>
        <v>R1023</v>
      </c>
      <c r="Q776">
        <f>VLOOKUP(A776,'Data Transformation'!DZ:EA,2,)</f>
        <v>39</v>
      </c>
    </row>
    <row r="777" spans="1:17" x14ac:dyDescent="0.3">
      <c r="A777" s="20" t="str">
        <f>'Customer Names'!A777</f>
        <v>Id776</v>
      </c>
      <c r="B777" s="20" t="str">
        <f>VLOOKUP(A777,'Data Transformation'!A:D,3,)</f>
        <v>Tillman</v>
      </c>
      <c r="C777">
        <f>VLOOKUP(A777,'Medical Examinations'!A:H,2,)</f>
        <v>39.270000000000003</v>
      </c>
      <c r="D777">
        <f>VLOOKUP(A777,'Medical Examinations'!A:H,3,)</f>
        <v>5.64</v>
      </c>
      <c r="E777" t="str">
        <f>VLOOKUP(A777,'Medical Examinations'!A:H,4,)</f>
        <v>No</v>
      </c>
      <c r="F777" t="str">
        <f>VLOOKUP(A777,'Medical Examinations'!A:H,5,)</f>
        <v>No</v>
      </c>
      <c r="G777" t="str">
        <f>VLOOKUP(A777,'Medical Examinations'!A:H,6,)</f>
        <v>Yes</v>
      </c>
      <c r="H777">
        <f>VLOOKUP(A777,'Medical Examinations'!A:H,7,)</f>
        <v>1</v>
      </c>
      <c r="I777" t="str">
        <f>VLOOKUP(A777,'Medical Examinations'!A:H,8,)</f>
        <v>No</v>
      </c>
      <c r="J777" t="str">
        <f>VLOOKUP('HEALTH CARE'!C777,'Data Transformation'!BR:BS,2,)</f>
        <v>OBESITY</v>
      </c>
      <c r="K777" t="str">
        <f>VLOOKUP(D777,'Data Transformation'!BV:BW,2,)</f>
        <v>NORMAL</v>
      </c>
      <c r="L777" t="str">
        <f>VLOOKUP(A777,'Hospitalisation Details'!A:J,10,)</f>
        <v>30/Sep/1979</v>
      </c>
      <c r="M777" s="17">
        <f>VLOOKUP(A777,'Hospitalisation Details'!A:J,6,)</f>
        <v>13377.41</v>
      </c>
      <c r="N777" s="17" t="str">
        <f>VLOOKUP(A777,'Hospitalisation Details'!A:J,7,)</f>
        <v>tier - 3</v>
      </c>
      <c r="O777" t="str">
        <f>VLOOKUP(A777,'Hospitalisation Details'!A:J,8,)</f>
        <v>tier - 3</v>
      </c>
      <c r="P777" t="str">
        <f>VLOOKUP(A777,'Hospitalisation Details'!A:J,9,)</f>
        <v>R1026</v>
      </c>
      <c r="Q777">
        <f>VLOOKUP(A777,'Data Transformation'!DZ:EA,2,)</f>
        <v>44</v>
      </c>
    </row>
    <row r="778" spans="1:17" x14ac:dyDescent="0.3">
      <c r="A778" s="20" t="str">
        <f>'Customer Names'!A778</f>
        <v>Id777</v>
      </c>
      <c r="B778" s="20" t="str">
        <f>VLOOKUP(A778,'Data Transformation'!A:D,3,)</f>
        <v>Lee</v>
      </c>
      <c r="C778">
        <f>VLOOKUP(A778,'Medical Examinations'!A:H,2,)</f>
        <v>30.71</v>
      </c>
      <c r="D778">
        <f>VLOOKUP(A778,'Medical Examinations'!A:H,3,)</f>
        <v>5.59</v>
      </c>
      <c r="E778" t="str">
        <f>VLOOKUP(A778,'Medical Examinations'!A:H,4,)</f>
        <v>yes</v>
      </c>
      <c r="F778" t="str">
        <f>VLOOKUP(A778,'Medical Examinations'!A:H,5,)</f>
        <v>No</v>
      </c>
      <c r="G778" t="str">
        <f>VLOOKUP(A778,'Medical Examinations'!A:H,6,)</f>
        <v>No</v>
      </c>
      <c r="H778">
        <f>VLOOKUP(A778,'Medical Examinations'!A:H,7,)</f>
        <v>1</v>
      </c>
      <c r="I778" t="str">
        <f>VLOOKUP(A778,'Medical Examinations'!A:H,8,)</f>
        <v>No</v>
      </c>
      <c r="J778" t="str">
        <f>VLOOKUP('HEALTH CARE'!C778,'Data Transformation'!BR:BS,2,)</f>
        <v>OBESITY</v>
      </c>
      <c r="K778" t="str">
        <f>VLOOKUP(D778,'Data Transformation'!BV:BW,2,)</f>
        <v>NORMAL</v>
      </c>
      <c r="L778" t="str">
        <f>VLOOKUP(A778,'Hospitalisation Details'!A:J,10,)</f>
        <v>24/Sep/1964</v>
      </c>
      <c r="M778" s="17">
        <f>VLOOKUP(A778,'Hospitalisation Details'!A:J,6,)</f>
        <v>13375.76</v>
      </c>
      <c r="N778" s="17" t="str">
        <f>VLOOKUP(A778,'Hospitalisation Details'!A:J,7,)</f>
        <v>tier - 3</v>
      </c>
      <c r="O778" t="str">
        <f>VLOOKUP(A778,'Hospitalisation Details'!A:J,8,)</f>
        <v>tier - 2</v>
      </c>
      <c r="P778" t="str">
        <f>VLOOKUP(A778,'Hospitalisation Details'!A:J,9,)</f>
        <v>R1025</v>
      </c>
      <c r="Q778">
        <f>VLOOKUP(A778,'Data Transformation'!DZ:EA,2,)</f>
        <v>59</v>
      </c>
    </row>
    <row r="779" spans="1:17" x14ac:dyDescent="0.3">
      <c r="A779" s="20" t="str">
        <f>'Customer Names'!A779</f>
        <v>Id778</v>
      </c>
      <c r="B779" s="20" t="str">
        <f>VLOOKUP(A779,'Data Transformation'!A:D,3,)</f>
        <v>Taylor</v>
      </c>
      <c r="C779">
        <f>VLOOKUP(A779,'Medical Examinations'!A:H,2,)</f>
        <v>47.19</v>
      </c>
      <c r="D779">
        <f>VLOOKUP(A779,'Medical Examinations'!A:H,3,)</f>
        <v>5.29</v>
      </c>
      <c r="E779" t="str">
        <f>VLOOKUP(A779,'Medical Examinations'!A:H,4,)</f>
        <v>No</v>
      </c>
      <c r="F779" t="str">
        <f>VLOOKUP(A779,'Medical Examinations'!A:H,5,)</f>
        <v>No</v>
      </c>
      <c r="G779" t="str">
        <f>VLOOKUP(A779,'Medical Examinations'!A:H,6,)</f>
        <v>No</v>
      </c>
      <c r="H779" t="str">
        <f>VLOOKUP(A779,'Medical Examinations'!A:H,7,)</f>
        <v>No major surgery</v>
      </c>
      <c r="I779" t="str">
        <f>VLOOKUP(A779,'Medical Examinations'!A:H,8,)</f>
        <v>No</v>
      </c>
      <c r="J779" t="str">
        <f>VLOOKUP('HEALTH CARE'!C779,'Data Transformation'!BR:BS,2,)</f>
        <v>OBESITY</v>
      </c>
      <c r="K779" t="str">
        <f>VLOOKUP(D779,'Data Transformation'!BV:BW,2,)</f>
        <v>NORMAL</v>
      </c>
      <c r="L779" t="str">
        <f>VLOOKUP(A779,'Hospitalisation Details'!A:J,10,)</f>
        <v>2/Oct/1990</v>
      </c>
      <c r="M779" s="17">
        <f>VLOOKUP(A779,'Hospitalisation Details'!A:J,6,)</f>
        <v>13360.94</v>
      </c>
      <c r="N779" s="17" t="str">
        <f>VLOOKUP(A779,'Hospitalisation Details'!A:J,7,)</f>
        <v>tier - 3</v>
      </c>
      <c r="O779" t="str">
        <f>VLOOKUP(A779,'Hospitalisation Details'!A:J,8,)</f>
        <v>tier - 1</v>
      </c>
      <c r="P779" t="str">
        <f>VLOOKUP(A779,'Hospitalisation Details'!A:J,9,)</f>
        <v>R1012</v>
      </c>
      <c r="Q779">
        <f>VLOOKUP(A779,'Data Transformation'!DZ:EA,2,)</f>
        <v>33</v>
      </c>
    </row>
    <row r="780" spans="1:17" x14ac:dyDescent="0.3">
      <c r="A780" s="20" t="str">
        <f>'Customer Names'!A780</f>
        <v>Id779</v>
      </c>
      <c r="B780" s="20" t="str">
        <f>VLOOKUP(A780,'Data Transformation'!A:D,3,)</f>
        <v>McSween</v>
      </c>
      <c r="C780">
        <f>VLOOKUP(A780,'Medical Examinations'!A:H,2,)</f>
        <v>30.02</v>
      </c>
      <c r="D780">
        <f>VLOOKUP(A780,'Medical Examinations'!A:H,3,)</f>
        <v>6.65</v>
      </c>
      <c r="E780" t="str">
        <f>VLOOKUP(A780,'Medical Examinations'!A:H,4,)</f>
        <v>No</v>
      </c>
      <c r="F780" t="str">
        <f>VLOOKUP(A780,'Medical Examinations'!A:H,5,)</f>
        <v>No</v>
      </c>
      <c r="G780" t="str">
        <f>VLOOKUP(A780,'Medical Examinations'!A:H,6,)</f>
        <v>No</v>
      </c>
      <c r="H780" t="str">
        <f>VLOOKUP(A780,'Medical Examinations'!A:H,7,)</f>
        <v>No major surgery</v>
      </c>
      <c r="I780" t="str">
        <f>VLOOKUP(A780,'Medical Examinations'!A:H,8,)</f>
        <v>No</v>
      </c>
      <c r="J780" t="str">
        <f>VLOOKUP('HEALTH CARE'!C780,'Data Transformation'!BR:BS,2,)</f>
        <v>OBESITY</v>
      </c>
      <c r="K780" t="str">
        <f>VLOOKUP(D780,'Data Transformation'!BV:BW,2,)</f>
        <v>Diabetes</v>
      </c>
      <c r="L780" t="str">
        <f>VLOOKUP(A780,'Hospitalisation Details'!A:J,10,)</f>
        <v>11/Nov/1960</v>
      </c>
      <c r="M780" s="17">
        <f>VLOOKUP(A780,'Hospitalisation Details'!A:J,6,)</f>
        <v>13352.1</v>
      </c>
      <c r="N780" s="17" t="str">
        <f>VLOOKUP(A780,'Hospitalisation Details'!A:J,7,)</f>
        <v>tier - 3</v>
      </c>
      <c r="O780" t="str">
        <f>VLOOKUP(A780,'Hospitalisation Details'!A:J,8,)</f>
        <v>tier - 1</v>
      </c>
      <c r="P780" t="str">
        <f>VLOOKUP(A780,'Hospitalisation Details'!A:J,9,)</f>
        <v>R1012</v>
      </c>
      <c r="Q780">
        <f>VLOOKUP(A780,'Data Transformation'!DZ:EA,2,)</f>
        <v>63</v>
      </c>
    </row>
    <row r="781" spans="1:17" x14ac:dyDescent="0.3">
      <c r="A781" s="20" t="str">
        <f>'Customer Names'!A781</f>
        <v>Id780</v>
      </c>
      <c r="B781" s="20" t="str">
        <f>VLOOKUP(A781,'Data Transformation'!A:D,3,)</f>
        <v>Schubert</v>
      </c>
      <c r="C781">
        <f>VLOOKUP(A781,'Medical Examinations'!A:H,2,)</f>
        <v>37.909999999999997</v>
      </c>
      <c r="D781">
        <f>VLOOKUP(A781,'Medical Examinations'!A:H,3,)</f>
        <v>5.68</v>
      </c>
      <c r="E781" t="str">
        <f>VLOOKUP(A781,'Medical Examinations'!A:H,4,)</f>
        <v>yes</v>
      </c>
      <c r="F781" t="str">
        <f>VLOOKUP(A781,'Medical Examinations'!A:H,5,)</f>
        <v>No</v>
      </c>
      <c r="G781" t="str">
        <f>VLOOKUP(A781,'Medical Examinations'!A:H,6,)</f>
        <v>No</v>
      </c>
      <c r="H781" t="str">
        <f>VLOOKUP(A781,'Medical Examinations'!A:H,7,)</f>
        <v>No major surgery</v>
      </c>
      <c r="I781" t="str">
        <f>VLOOKUP(A781,'Medical Examinations'!A:H,8,)</f>
        <v>No</v>
      </c>
      <c r="J781" t="str">
        <f>VLOOKUP('HEALTH CARE'!C781,'Data Transformation'!BR:BS,2,)</f>
        <v>OBESITY</v>
      </c>
      <c r="K781" t="str">
        <f>VLOOKUP(D781,'Data Transformation'!BV:BW,2,)</f>
        <v>NORMAL</v>
      </c>
      <c r="L781" t="str">
        <f>VLOOKUP(A781,'Hospitalisation Details'!A:J,10,)</f>
        <v>23/Aug/1976</v>
      </c>
      <c r="M781" s="17">
        <f>VLOOKUP(A781,'Hospitalisation Details'!A:J,6,)</f>
        <v>13333.71</v>
      </c>
      <c r="N781" s="17" t="str">
        <f>VLOOKUP(A781,'Hospitalisation Details'!A:J,7,)</f>
        <v>tier - 3</v>
      </c>
      <c r="O781" t="str">
        <f>VLOOKUP(A781,'Hospitalisation Details'!A:J,8,)</f>
        <v>tier - 2</v>
      </c>
      <c r="P781" t="str">
        <f>VLOOKUP(A781,'Hospitalisation Details'!A:J,9,)</f>
        <v>R1012</v>
      </c>
      <c r="Q781">
        <f>VLOOKUP(A781,'Data Transformation'!DZ:EA,2,)</f>
        <v>47</v>
      </c>
    </row>
    <row r="782" spans="1:17" x14ac:dyDescent="0.3">
      <c r="A782" s="20" t="str">
        <f>'Customer Names'!A782</f>
        <v>Id781</v>
      </c>
      <c r="B782" s="20" t="str">
        <f>VLOOKUP(A782,'Data Transformation'!A:D,3,)</f>
        <v>Lalanne</v>
      </c>
      <c r="C782">
        <f>VLOOKUP(A782,'Medical Examinations'!A:H,2,)</f>
        <v>54.61</v>
      </c>
      <c r="D782">
        <f>VLOOKUP(A782,'Medical Examinations'!A:H,3,)</f>
        <v>4.49</v>
      </c>
      <c r="E782" t="str">
        <f>VLOOKUP(A782,'Medical Examinations'!A:H,4,)</f>
        <v>No</v>
      </c>
      <c r="F782" t="str">
        <f>VLOOKUP(A782,'Medical Examinations'!A:H,5,)</f>
        <v>No</v>
      </c>
      <c r="G782" t="str">
        <f>VLOOKUP(A782,'Medical Examinations'!A:H,6,)</f>
        <v>No</v>
      </c>
      <c r="H782" t="str">
        <f>VLOOKUP(A782,'Medical Examinations'!A:H,7,)</f>
        <v>No major surgery</v>
      </c>
      <c r="I782" t="str">
        <f>VLOOKUP(A782,'Medical Examinations'!A:H,8,)</f>
        <v>No</v>
      </c>
      <c r="J782" t="str">
        <f>VLOOKUP('HEALTH CARE'!C782,'Data Transformation'!BR:BS,2,)</f>
        <v>OBESITY</v>
      </c>
      <c r="K782" t="str">
        <f>VLOOKUP(D782,'Data Transformation'!BV:BW,2,)</f>
        <v>NORMAL</v>
      </c>
      <c r="L782" t="str">
        <f>VLOOKUP(A782,'Hospitalisation Details'!A:J,10,)</f>
        <v>1/Jul/1994</v>
      </c>
      <c r="M782" s="17">
        <f>VLOOKUP(A782,'Hospitalisation Details'!A:J,6,)</f>
        <v>13292.52</v>
      </c>
      <c r="N782" s="17" t="str">
        <f>VLOOKUP(A782,'Hospitalisation Details'!A:J,7,)</f>
        <v>tier - 3</v>
      </c>
      <c r="O782" t="str">
        <f>VLOOKUP(A782,'Hospitalisation Details'!A:J,8,)</f>
        <v>tier - 3</v>
      </c>
      <c r="P782" t="str">
        <f>VLOOKUP(A782,'Hospitalisation Details'!A:J,9,)</f>
        <v>R1012</v>
      </c>
      <c r="Q782">
        <f>VLOOKUP(A782,'Data Transformation'!DZ:EA,2,)</f>
        <v>29</v>
      </c>
    </row>
    <row r="783" spans="1:17" x14ac:dyDescent="0.3">
      <c r="A783" s="20" t="str">
        <f>'Customer Names'!A783</f>
        <v>Id782</v>
      </c>
      <c r="B783" s="20" t="str">
        <f>VLOOKUP(A783,'Data Transformation'!A:D,3,)</f>
        <v>Flanagan</v>
      </c>
      <c r="C783">
        <f>VLOOKUP(A783,'Medical Examinations'!A:H,2,)</f>
        <v>36.005000000000003</v>
      </c>
      <c r="D783">
        <f>VLOOKUP(A783,'Medical Examinations'!A:H,3,)</f>
        <v>6.9</v>
      </c>
      <c r="E783" t="str">
        <f>VLOOKUP(A783,'Medical Examinations'!A:H,4,)</f>
        <v>No</v>
      </c>
      <c r="F783" t="str">
        <f>VLOOKUP(A783,'Medical Examinations'!A:H,5,)</f>
        <v>No</v>
      </c>
      <c r="G783" t="str">
        <f>VLOOKUP(A783,'Medical Examinations'!A:H,6,)</f>
        <v>No</v>
      </c>
      <c r="H783" t="str">
        <f>VLOOKUP(A783,'Medical Examinations'!A:H,7,)</f>
        <v>No major surgery</v>
      </c>
      <c r="I783" t="str">
        <f>VLOOKUP(A783,'Medical Examinations'!A:H,8,)</f>
        <v>No</v>
      </c>
      <c r="J783" t="str">
        <f>VLOOKUP('HEALTH CARE'!C783,'Data Transformation'!BR:BS,2,)</f>
        <v>OBESITY</v>
      </c>
      <c r="K783" t="str">
        <f>VLOOKUP(D783,'Data Transformation'!BV:BW,2,)</f>
        <v>Diabetes</v>
      </c>
      <c r="L783" t="str">
        <f>VLOOKUP(A783,'Hospitalisation Details'!A:J,10,)</f>
        <v>11/Oct/1962</v>
      </c>
      <c r="M783" s="17">
        <f>VLOOKUP(A783,'Hospitalisation Details'!A:J,6,)</f>
        <v>13228.85</v>
      </c>
      <c r="N783" s="17" t="str">
        <f>VLOOKUP(A783,'Hospitalisation Details'!A:J,7,)</f>
        <v>tier - 3</v>
      </c>
      <c r="O783" t="str">
        <f>VLOOKUP(A783,'Hospitalisation Details'!A:J,8,)</f>
        <v>tier - 3</v>
      </c>
      <c r="P783" t="str">
        <f>VLOOKUP(A783,'Hospitalisation Details'!A:J,9,)</f>
        <v>R1023</v>
      </c>
      <c r="Q783">
        <f>VLOOKUP(A783,'Data Transformation'!DZ:EA,2,)</f>
        <v>61</v>
      </c>
    </row>
    <row r="784" spans="1:17" x14ac:dyDescent="0.3">
      <c r="A784" s="20" t="str">
        <f>'Customer Names'!A784</f>
        <v>Id783</v>
      </c>
      <c r="B784" s="20" t="str">
        <f>VLOOKUP(A784,'Data Transformation'!A:D,3,)</f>
        <v>Arellano</v>
      </c>
      <c r="C784">
        <f>VLOOKUP(A784,'Medical Examinations'!A:H,2,)</f>
        <v>28.7</v>
      </c>
      <c r="D784">
        <f>VLOOKUP(A784,'Medical Examinations'!A:H,3,)</f>
        <v>11.52</v>
      </c>
      <c r="E784" t="str">
        <f>VLOOKUP(A784,'Medical Examinations'!A:H,4,)</f>
        <v>No</v>
      </c>
      <c r="F784" t="str">
        <f>VLOOKUP(A784,'Medical Examinations'!A:H,5,)</f>
        <v>No</v>
      </c>
      <c r="G784" t="str">
        <f>VLOOKUP(A784,'Medical Examinations'!A:H,6,)</f>
        <v>No</v>
      </c>
      <c r="H784" t="str">
        <f>VLOOKUP(A784,'Medical Examinations'!A:H,7,)</f>
        <v>No major surgery</v>
      </c>
      <c r="I784" t="str">
        <f>VLOOKUP(A784,'Medical Examinations'!A:H,8,)</f>
        <v>No</v>
      </c>
      <c r="J784" t="str">
        <f>VLOOKUP('HEALTH CARE'!C784,'Data Transformation'!BR:BS,2,)</f>
        <v>OVER WEIGHT</v>
      </c>
      <c r="K784" t="str">
        <f>VLOOKUP(D784,'Data Transformation'!BV:BW,2,)</f>
        <v>Diabetes</v>
      </c>
      <c r="L784" t="str">
        <f>VLOOKUP(A784,'Hospitalisation Details'!A:J,10,)</f>
        <v>24/Nov/1962</v>
      </c>
      <c r="M784" s="17">
        <f>VLOOKUP(A784,'Hospitalisation Details'!A:J,6,)</f>
        <v>13224.69</v>
      </c>
      <c r="N784" s="17" t="str">
        <f>VLOOKUP(A784,'Hospitalisation Details'!A:J,7,)</f>
        <v>tier - 3</v>
      </c>
      <c r="O784" t="str">
        <f>VLOOKUP(A784,'Hospitalisation Details'!A:J,8,)</f>
        <v>tier - 2</v>
      </c>
      <c r="P784" t="str">
        <f>VLOOKUP(A784,'Hospitalisation Details'!A:J,9,)</f>
        <v>R1011</v>
      </c>
      <c r="Q784">
        <f>VLOOKUP(A784,'Data Transformation'!DZ:EA,2,)</f>
        <v>61</v>
      </c>
    </row>
    <row r="785" spans="1:17" x14ac:dyDescent="0.3">
      <c r="A785" s="20" t="str">
        <f>'Customer Names'!A785</f>
        <v>Id784</v>
      </c>
      <c r="B785" s="20" t="str">
        <f>VLOOKUP(A785,'Data Transformation'!A:D,3,)</f>
        <v>Charette</v>
      </c>
      <c r="C785">
        <f>VLOOKUP(A785,'Medical Examinations'!A:H,2,)</f>
        <v>34.295000000000002</v>
      </c>
      <c r="D785">
        <f>VLOOKUP(A785,'Medical Examinations'!A:H,3,)</f>
        <v>11.24</v>
      </c>
      <c r="E785" t="str">
        <f>VLOOKUP(A785,'Medical Examinations'!A:H,4,)</f>
        <v>No</v>
      </c>
      <c r="F785" t="str">
        <f>VLOOKUP(A785,'Medical Examinations'!A:H,5,)</f>
        <v>No</v>
      </c>
      <c r="G785" t="str">
        <f>VLOOKUP(A785,'Medical Examinations'!A:H,6,)</f>
        <v>No</v>
      </c>
      <c r="H785" t="str">
        <f>VLOOKUP(A785,'Medical Examinations'!A:H,7,)</f>
        <v>No major surgery</v>
      </c>
      <c r="I785" t="str">
        <f>VLOOKUP(A785,'Medical Examinations'!A:H,8,)</f>
        <v>No</v>
      </c>
      <c r="J785" t="str">
        <f>VLOOKUP('HEALTH CARE'!C785,'Data Transformation'!BR:BS,2,)</f>
        <v>OBESITY</v>
      </c>
      <c r="K785" t="str">
        <f>VLOOKUP(D785,'Data Transformation'!BV:BW,2,)</f>
        <v>Diabetes</v>
      </c>
      <c r="L785" t="str">
        <f>VLOOKUP(A785,'Hospitalisation Details'!A:J,10,)</f>
        <v>13/Nov/1965</v>
      </c>
      <c r="M785" s="17">
        <f>VLOOKUP(A785,'Hospitalisation Details'!A:J,6,)</f>
        <v>13224.06</v>
      </c>
      <c r="N785" s="17" t="str">
        <f>VLOOKUP(A785,'Hospitalisation Details'!A:J,7,)</f>
        <v>tier - 3</v>
      </c>
      <c r="O785" t="str">
        <f>VLOOKUP(A785,'Hospitalisation Details'!A:J,8,)</f>
        <v>tier - 3</v>
      </c>
      <c r="P785" t="str">
        <f>VLOOKUP(A785,'Hospitalisation Details'!A:J,9,)</f>
        <v>R1024</v>
      </c>
      <c r="Q785">
        <f>VLOOKUP(A785,'Data Transformation'!DZ:EA,2,)</f>
        <v>58</v>
      </c>
    </row>
    <row r="786" spans="1:17" x14ac:dyDescent="0.3">
      <c r="A786" s="20" t="str">
        <f>'Customer Names'!A786</f>
        <v>Id785</v>
      </c>
      <c r="B786" s="20" t="str">
        <f>VLOOKUP(A786,'Data Transformation'!A:D,3,)</f>
        <v>Pena Reyes</v>
      </c>
      <c r="C786">
        <f>VLOOKUP(A786,'Medical Examinations'!A:H,2,)</f>
        <v>27.55</v>
      </c>
      <c r="D786">
        <f>VLOOKUP(A786,'Medical Examinations'!A:H,3,)</f>
        <v>10.98</v>
      </c>
      <c r="E786" t="str">
        <f>VLOOKUP(A786,'Medical Examinations'!A:H,4,)</f>
        <v>No</v>
      </c>
      <c r="F786" t="str">
        <f>VLOOKUP(A786,'Medical Examinations'!A:H,5,)</f>
        <v>No</v>
      </c>
      <c r="G786" t="str">
        <f>VLOOKUP(A786,'Medical Examinations'!A:H,6,)</f>
        <v>No</v>
      </c>
      <c r="H786" t="str">
        <f>VLOOKUP(A786,'Medical Examinations'!A:H,7,)</f>
        <v>No major surgery</v>
      </c>
      <c r="I786" t="str">
        <f>VLOOKUP(A786,'Medical Examinations'!A:H,8,)</f>
        <v>No</v>
      </c>
      <c r="J786" t="str">
        <f>VLOOKUP('HEALTH CARE'!C786,'Data Transformation'!BR:BS,2,)</f>
        <v>OVER WEIGHT</v>
      </c>
      <c r="K786" t="str">
        <f>VLOOKUP(D786,'Data Transformation'!BV:BW,2,)</f>
        <v>Diabetes</v>
      </c>
      <c r="L786" t="str">
        <f>VLOOKUP(A786,'Hospitalisation Details'!A:J,10,)</f>
        <v>7/Dec/1962</v>
      </c>
      <c r="M786" s="17">
        <f>VLOOKUP(A786,'Hospitalisation Details'!A:J,6,)</f>
        <v>13217.09</v>
      </c>
      <c r="N786" s="17" t="str">
        <f>VLOOKUP(A786,'Hospitalisation Details'!A:J,7,)</f>
        <v>tier - 3</v>
      </c>
      <c r="O786" t="str">
        <f>VLOOKUP(A786,'Hospitalisation Details'!A:J,8,)</f>
        <v>tier - 1</v>
      </c>
      <c r="P786" t="str">
        <f>VLOOKUP(A786,'Hospitalisation Details'!A:J,9,)</f>
        <v>R1024</v>
      </c>
      <c r="Q786">
        <f>VLOOKUP(A786,'Data Transformation'!DZ:EA,2,)</f>
        <v>61</v>
      </c>
    </row>
    <row r="787" spans="1:17" x14ac:dyDescent="0.3">
      <c r="A787" s="20" t="str">
        <f>'Customer Names'!A787</f>
        <v>Id786</v>
      </c>
      <c r="B787" s="20" t="str">
        <f>VLOOKUP(A787,'Data Transformation'!A:D,3,)</f>
        <v>Broderick</v>
      </c>
      <c r="C787">
        <f>VLOOKUP(A787,'Medical Examinations'!A:H,2,)</f>
        <v>40.700000000000003</v>
      </c>
      <c r="D787">
        <f>VLOOKUP(A787,'Medical Examinations'!A:H,3,)</f>
        <v>5.42</v>
      </c>
      <c r="E787" t="str">
        <f>VLOOKUP(A787,'Medical Examinations'!A:H,4,)</f>
        <v>No</v>
      </c>
      <c r="F787" t="str">
        <f>VLOOKUP(A787,'Medical Examinations'!A:H,5,)</f>
        <v>No</v>
      </c>
      <c r="G787" t="str">
        <f>VLOOKUP(A787,'Medical Examinations'!A:H,6,)</f>
        <v>No</v>
      </c>
      <c r="H787" t="str">
        <f>VLOOKUP(A787,'Medical Examinations'!A:H,7,)</f>
        <v>No major surgery</v>
      </c>
      <c r="I787" t="str">
        <f>VLOOKUP(A787,'Medical Examinations'!A:H,8,)</f>
        <v>No</v>
      </c>
      <c r="J787" t="str">
        <f>VLOOKUP('HEALTH CARE'!C787,'Data Transformation'!BR:BS,2,)</f>
        <v>OBESITY</v>
      </c>
      <c r="K787" t="str">
        <f>VLOOKUP(D787,'Data Transformation'!BV:BW,2,)</f>
        <v>NORMAL</v>
      </c>
      <c r="L787" t="str">
        <f>VLOOKUP(A787,'Hospitalisation Details'!A:J,10,)</f>
        <v>15/Oct/1982</v>
      </c>
      <c r="M787" s="17">
        <f>VLOOKUP(A787,'Hospitalisation Details'!A:J,6,)</f>
        <v>13214.43</v>
      </c>
      <c r="N787" s="17" t="str">
        <f>VLOOKUP(A787,'Hospitalisation Details'!A:J,7,)</f>
        <v>tier - 3</v>
      </c>
      <c r="O787" t="str">
        <f>VLOOKUP(A787,'Hospitalisation Details'!A:J,8,)</f>
        <v>tier - 2</v>
      </c>
      <c r="P787" t="str">
        <f>VLOOKUP(A787,'Hospitalisation Details'!A:J,9,)</f>
        <v>R1012</v>
      </c>
      <c r="Q787">
        <f>VLOOKUP(A787,'Data Transformation'!DZ:EA,2,)</f>
        <v>41</v>
      </c>
    </row>
    <row r="788" spans="1:17" x14ac:dyDescent="0.3">
      <c r="A788" s="20" t="str">
        <f>'Customer Names'!A788</f>
        <v>Id787</v>
      </c>
      <c r="B788" s="20" t="str">
        <f>VLOOKUP(A788,'Data Transformation'!A:D,3,)</f>
        <v>Summers</v>
      </c>
      <c r="C788">
        <f>VLOOKUP(A788,'Medical Examinations'!A:H,2,)</f>
        <v>18.335000000000001</v>
      </c>
      <c r="D788">
        <f>VLOOKUP(A788,'Medical Examinations'!A:H,3,)</f>
        <v>10.97</v>
      </c>
      <c r="E788" t="str">
        <f>VLOOKUP(A788,'Medical Examinations'!A:H,4,)</f>
        <v>No</v>
      </c>
      <c r="F788" t="str">
        <f>VLOOKUP(A788,'Medical Examinations'!A:H,5,)</f>
        <v>No</v>
      </c>
      <c r="G788" t="str">
        <f>VLOOKUP(A788,'Medical Examinations'!A:H,6,)</f>
        <v>No</v>
      </c>
      <c r="H788" t="str">
        <f>VLOOKUP(A788,'Medical Examinations'!A:H,7,)</f>
        <v>No major surgery</v>
      </c>
      <c r="I788" t="str">
        <f>VLOOKUP(A788,'Medical Examinations'!A:H,8,)</f>
        <v>No</v>
      </c>
      <c r="J788" t="str">
        <f>VLOOKUP('HEALTH CARE'!C788,'Data Transformation'!BR:BS,2,)</f>
        <v>UNDER WEIGHT</v>
      </c>
      <c r="K788" t="str">
        <f>VLOOKUP(D788,'Data Transformation'!BV:BW,2,)</f>
        <v>Diabetes</v>
      </c>
      <c r="L788" t="str">
        <f>VLOOKUP(A788,'Hospitalisation Details'!A:J,10,)</f>
        <v>5/Aug/1962</v>
      </c>
      <c r="M788" s="17">
        <f>VLOOKUP(A788,'Hospitalisation Details'!A:J,6,)</f>
        <v>13204.29</v>
      </c>
      <c r="N788" s="17" t="str">
        <f>VLOOKUP(A788,'Hospitalisation Details'!A:J,7,)</f>
        <v>tier - 3</v>
      </c>
      <c r="O788" t="str">
        <f>VLOOKUP(A788,'Hospitalisation Details'!A:J,8,)</f>
        <v>tier - 1</v>
      </c>
      <c r="P788" t="str">
        <f>VLOOKUP(A788,'Hospitalisation Details'!A:J,9,)</f>
        <v>R1024</v>
      </c>
      <c r="Q788">
        <f>VLOOKUP(A788,'Data Transformation'!DZ:EA,2,)</f>
        <v>61</v>
      </c>
    </row>
    <row r="789" spans="1:17" x14ac:dyDescent="0.3">
      <c r="A789" s="20" t="str">
        <f>'Customer Names'!A789</f>
        <v>Id788</v>
      </c>
      <c r="B789" s="20" t="str">
        <f>VLOOKUP(A789,'Data Transformation'!A:D,3,)</f>
        <v>Fisher</v>
      </c>
      <c r="C789">
        <f>VLOOKUP(A789,'Medical Examinations'!A:H,2,)</f>
        <v>33.914999999999999</v>
      </c>
      <c r="D789">
        <f>VLOOKUP(A789,'Medical Examinations'!A:H,3,)</f>
        <v>9.56</v>
      </c>
      <c r="E789" t="str">
        <f>VLOOKUP(A789,'Medical Examinations'!A:H,4,)</f>
        <v>yes</v>
      </c>
      <c r="F789" t="str">
        <f>VLOOKUP(A789,'Medical Examinations'!A:H,5,)</f>
        <v>No</v>
      </c>
      <c r="G789" t="str">
        <f>VLOOKUP(A789,'Medical Examinations'!A:H,6,)</f>
        <v>No</v>
      </c>
      <c r="H789">
        <f>VLOOKUP(A789,'Medical Examinations'!A:H,7,)</f>
        <v>2</v>
      </c>
      <c r="I789" t="str">
        <f>VLOOKUP(A789,'Medical Examinations'!A:H,8,)</f>
        <v>No</v>
      </c>
      <c r="J789" t="str">
        <f>VLOOKUP('HEALTH CARE'!C789,'Data Transformation'!BR:BS,2,)</f>
        <v>OBESITY</v>
      </c>
      <c r="K789" t="str">
        <f>VLOOKUP(D789,'Data Transformation'!BV:BW,2,)</f>
        <v>Diabetes</v>
      </c>
      <c r="L789" t="str">
        <f>VLOOKUP(A789,'Hospitalisation Details'!A:J,10,)</f>
        <v>6/Dec/1961</v>
      </c>
      <c r="M789" s="17">
        <f>VLOOKUP(A789,'Hospitalisation Details'!A:J,6,)</f>
        <v>13143.86</v>
      </c>
      <c r="N789" s="17" t="str">
        <f>VLOOKUP(A789,'Hospitalisation Details'!A:J,7,)</f>
        <v>tier - 3</v>
      </c>
      <c r="O789" t="str">
        <f>VLOOKUP(A789,'Hospitalisation Details'!A:J,8,)</f>
        <v>tier - 2</v>
      </c>
      <c r="P789" t="str">
        <f>VLOOKUP(A789,'Hospitalisation Details'!A:J,9,)</f>
        <v>R1016</v>
      </c>
      <c r="Q789">
        <f>VLOOKUP(A789,'Data Transformation'!DZ:EA,2,)</f>
        <v>62</v>
      </c>
    </row>
    <row r="790" spans="1:17" x14ac:dyDescent="0.3">
      <c r="A790" s="20" t="str">
        <f>'Customer Names'!A790</f>
        <v>Id789</v>
      </c>
      <c r="B790" s="20" t="str">
        <f>VLOOKUP(A790,'Data Transformation'!A:D,3,)</f>
        <v>Zhou</v>
      </c>
      <c r="C790">
        <f>VLOOKUP(A790,'Medical Examinations'!A:H,2,)</f>
        <v>33.534999999999997</v>
      </c>
      <c r="D790">
        <f>VLOOKUP(A790,'Medical Examinations'!A:H,3,)</f>
        <v>9.4</v>
      </c>
      <c r="E790" t="str">
        <f>VLOOKUP(A790,'Medical Examinations'!A:H,4,)</f>
        <v>yes</v>
      </c>
      <c r="F790" t="str">
        <f>VLOOKUP(A790,'Medical Examinations'!A:H,5,)</f>
        <v>No</v>
      </c>
      <c r="G790" t="str">
        <f>VLOOKUP(A790,'Medical Examinations'!A:H,6,)</f>
        <v>No</v>
      </c>
      <c r="H790">
        <f>VLOOKUP(A790,'Medical Examinations'!A:H,7,)</f>
        <v>2</v>
      </c>
      <c r="I790" t="str">
        <f>VLOOKUP(A790,'Medical Examinations'!A:H,8,)</f>
        <v>No</v>
      </c>
      <c r="J790" t="str">
        <f>VLOOKUP('HEALTH CARE'!C790,'Data Transformation'!BR:BS,2,)</f>
        <v>OBESITY</v>
      </c>
      <c r="K790" t="str">
        <f>VLOOKUP(D790,'Data Transformation'!BV:BW,2,)</f>
        <v>Diabetes</v>
      </c>
      <c r="L790" t="str">
        <f>VLOOKUP(A790,'Hospitalisation Details'!A:J,10,)</f>
        <v>6/Dec/1961</v>
      </c>
      <c r="M790" s="17">
        <f>VLOOKUP(A790,'Hospitalisation Details'!A:J,6,)</f>
        <v>13143.34</v>
      </c>
      <c r="N790" s="17" t="str">
        <f>VLOOKUP(A790,'Hospitalisation Details'!A:J,7,)</f>
        <v>tier - 3</v>
      </c>
      <c r="O790" t="str">
        <f>VLOOKUP(A790,'Hospitalisation Details'!A:J,8,)</f>
        <v>tier - 2</v>
      </c>
      <c r="P790" t="str">
        <f>VLOOKUP(A790,'Hospitalisation Details'!A:J,9,)</f>
        <v>R1020</v>
      </c>
      <c r="Q790">
        <f>VLOOKUP(A790,'Data Transformation'!DZ:EA,2,)</f>
        <v>62</v>
      </c>
    </row>
    <row r="791" spans="1:17" x14ac:dyDescent="0.3">
      <c r="A791" s="20" t="str">
        <f>'Customer Names'!A791</f>
        <v>Id790</v>
      </c>
      <c r="B791" s="20" t="str">
        <f>VLOOKUP(A791,'Data Transformation'!A:D,3,)</f>
        <v>Clarke-Ames</v>
      </c>
      <c r="C791">
        <f>VLOOKUP(A791,'Medical Examinations'!A:H,2,)</f>
        <v>23.655000000000001</v>
      </c>
      <c r="D791">
        <f>VLOOKUP(A791,'Medical Examinations'!A:H,3,)</f>
        <v>8.48</v>
      </c>
      <c r="E791" t="str">
        <f>VLOOKUP(A791,'Medical Examinations'!A:H,4,)</f>
        <v>yes</v>
      </c>
      <c r="F791" t="str">
        <f>VLOOKUP(A791,'Medical Examinations'!A:H,5,)</f>
        <v>No</v>
      </c>
      <c r="G791" t="str">
        <f>VLOOKUP(A791,'Medical Examinations'!A:H,6,)</f>
        <v>No</v>
      </c>
      <c r="H791">
        <f>VLOOKUP(A791,'Medical Examinations'!A:H,7,)</f>
        <v>2</v>
      </c>
      <c r="I791" t="str">
        <f>VLOOKUP(A791,'Medical Examinations'!A:H,8,)</f>
        <v>No</v>
      </c>
      <c r="J791" t="str">
        <f>VLOOKUP('HEALTH CARE'!C791,'Data Transformation'!BR:BS,2,)</f>
        <v>NORMAL WEIGHT</v>
      </c>
      <c r="K791" t="str">
        <f>VLOOKUP(D791,'Data Transformation'!BV:BW,2,)</f>
        <v>Diabetes</v>
      </c>
      <c r="L791" t="str">
        <f>VLOOKUP(A791,'Hospitalisation Details'!A:J,10,)</f>
        <v>7/Sep/1961</v>
      </c>
      <c r="M791" s="17">
        <f>VLOOKUP(A791,'Hospitalisation Details'!A:J,6,)</f>
        <v>13129.6</v>
      </c>
      <c r="N791" s="17" t="str">
        <f>VLOOKUP(A791,'Hospitalisation Details'!A:J,7,)</f>
        <v>tier - 3</v>
      </c>
      <c r="O791" t="str">
        <f>VLOOKUP(A791,'Hospitalisation Details'!A:J,8,)</f>
        <v>tier - 2</v>
      </c>
      <c r="P791" t="str">
        <f>VLOOKUP(A791,'Hospitalisation Details'!A:J,9,)</f>
        <v>R1017</v>
      </c>
      <c r="Q791">
        <f>VLOOKUP(A791,'Data Transformation'!DZ:EA,2,)</f>
        <v>62</v>
      </c>
    </row>
    <row r="792" spans="1:17" x14ac:dyDescent="0.3">
      <c r="A792" s="20" t="str">
        <f>'Customer Names'!A792</f>
        <v>Id791</v>
      </c>
      <c r="B792" s="20" t="str">
        <f>VLOOKUP(A792,'Data Transformation'!A:D,3,)</f>
        <v>Staton</v>
      </c>
      <c r="C792">
        <f>VLOOKUP(A792,'Medical Examinations'!A:H,2,)</f>
        <v>28</v>
      </c>
      <c r="D792">
        <f>VLOOKUP(A792,'Medical Examinations'!A:H,3,)</f>
        <v>5.57</v>
      </c>
      <c r="E792" t="str">
        <f>VLOOKUP(A792,'Medical Examinations'!A:H,4,)</f>
        <v>No</v>
      </c>
      <c r="F792" t="str">
        <f>VLOOKUP(A792,'Medical Examinations'!A:H,5,)</f>
        <v>No</v>
      </c>
      <c r="G792" t="str">
        <f>VLOOKUP(A792,'Medical Examinations'!A:H,6,)</f>
        <v>No</v>
      </c>
      <c r="H792" t="str">
        <f>VLOOKUP(A792,'Medical Examinations'!A:H,7,)</f>
        <v>No major surgery</v>
      </c>
      <c r="I792" t="str">
        <f>VLOOKUP(A792,'Medical Examinations'!A:H,8,)</f>
        <v>No</v>
      </c>
      <c r="J792" t="str">
        <f>VLOOKUP('HEALTH CARE'!C792,'Data Transformation'!BR:BS,2,)</f>
        <v>OVER WEIGHT</v>
      </c>
      <c r="K792" t="str">
        <f>VLOOKUP(D792,'Data Transformation'!BV:BW,2,)</f>
        <v>NORMAL</v>
      </c>
      <c r="L792" t="str">
        <f>VLOOKUP(A792,'Hospitalisation Details'!A:J,10,)</f>
        <v>16/Aug/1999</v>
      </c>
      <c r="M792" s="17">
        <f>VLOOKUP(A792,'Hospitalisation Details'!A:J,6,)</f>
        <v>13126.68</v>
      </c>
      <c r="N792" s="17" t="str">
        <f>VLOOKUP(A792,'Hospitalisation Details'!A:J,7,)</f>
        <v>tier - 3</v>
      </c>
      <c r="O792" t="str">
        <f>VLOOKUP(A792,'Hospitalisation Details'!A:J,8,)</f>
        <v>tier - 3</v>
      </c>
      <c r="P792" t="str">
        <f>VLOOKUP(A792,'Hospitalisation Details'!A:J,9,)</f>
        <v>R1011</v>
      </c>
      <c r="Q792">
        <f>VLOOKUP(A792,'Data Transformation'!DZ:EA,2,)</f>
        <v>24</v>
      </c>
    </row>
    <row r="793" spans="1:17" x14ac:dyDescent="0.3">
      <c r="A793" s="20" t="str">
        <f>'Customer Names'!A793</f>
        <v>Id792</v>
      </c>
      <c r="B793" s="20" t="str">
        <f>VLOOKUP(A793,'Data Transformation'!A:D,3,)</f>
        <v>Forster</v>
      </c>
      <c r="C793">
        <f>VLOOKUP(A793,'Medical Examinations'!A:H,2,)</f>
        <v>30.23</v>
      </c>
      <c r="D793">
        <f>VLOOKUP(A793,'Medical Examinations'!A:H,3,)</f>
        <v>6.94</v>
      </c>
      <c r="E793" t="str">
        <f>VLOOKUP(A793,'Medical Examinations'!A:H,4,)</f>
        <v>yes</v>
      </c>
      <c r="F793" t="str">
        <f>VLOOKUP(A793,'Medical Examinations'!A:H,5,)</f>
        <v>No</v>
      </c>
      <c r="G793" t="str">
        <f>VLOOKUP(A793,'Medical Examinations'!A:H,6,)</f>
        <v>Yes</v>
      </c>
      <c r="H793">
        <f>VLOOKUP(A793,'Medical Examinations'!A:H,7,)</f>
        <v>1</v>
      </c>
      <c r="I793" t="str">
        <f>VLOOKUP(A793,'Medical Examinations'!A:H,8,)</f>
        <v>No</v>
      </c>
      <c r="J793" t="str">
        <f>VLOOKUP('HEALTH CARE'!C793,'Data Transformation'!BR:BS,2,)</f>
        <v>OBESITY</v>
      </c>
      <c r="K793" t="str">
        <f>VLOOKUP(D793,'Data Transformation'!BV:BW,2,)</f>
        <v>Diabetes</v>
      </c>
      <c r="L793" t="str">
        <f>VLOOKUP(A793,'Hospitalisation Details'!A:J,10,)</f>
        <v>14/Sep/1963</v>
      </c>
      <c r="M793" s="17">
        <f>VLOOKUP(A793,'Hospitalisation Details'!A:J,6,)</f>
        <v>13116.84</v>
      </c>
      <c r="N793" s="17" t="str">
        <f>VLOOKUP(A793,'Hospitalisation Details'!A:J,7,)</f>
        <v>tier - 3</v>
      </c>
      <c r="O793" t="str">
        <f>VLOOKUP(A793,'Hospitalisation Details'!A:J,8,)</f>
        <v>tier - 1</v>
      </c>
      <c r="P793" t="str">
        <f>VLOOKUP(A793,'Hospitalisation Details'!A:J,9,)</f>
        <v>R1012</v>
      </c>
      <c r="Q793">
        <f>VLOOKUP(A793,'Data Transformation'!DZ:EA,2,)</f>
        <v>60</v>
      </c>
    </row>
    <row r="794" spans="1:17" x14ac:dyDescent="0.3">
      <c r="A794" s="20" t="str">
        <f>'Customer Names'!A794</f>
        <v>Id793</v>
      </c>
      <c r="B794" s="20" t="str">
        <f>VLOOKUP(A794,'Data Transformation'!A:D,3,)</f>
        <v>Monaghan</v>
      </c>
      <c r="C794">
        <f>VLOOKUP(A794,'Medical Examinations'!A:H,2,)</f>
        <v>51.14</v>
      </c>
      <c r="D794">
        <f>VLOOKUP(A794,'Medical Examinations'!A:H,3,)</f>
        <v>4.05</v>
      </c>
      <c r="E794" t="str">
        <f>VLOOKUP(A794,'Medical Examinations'!A:H,4,)</f>
        <v>No</v>
      </c>
      <c r="F794" t="str">
        <f>VLOOKUP(A794,'Medical Examinations'!A:H,5,)</f>
        <v>No</v>
      </c>
      <c r="G794" t="str">
        <f>VLOOKUP(A794,'Medical Examinations'!A:H,6,)</f>
        <v>No</v>
      </c>
      <c r="H794">
        <f>VLOOKUP(A794,'Medical Examinations'!A:H,7,)</f>
        <v>1</v>
      </c>
      <c r="I794" t="str">
        <f>VLOOKUP(A794,'Medical Examinations'!A:H,8,)</f>
        <v>No</v>
      </c>
      <c r="J794" t="str">
        <f>VLOOKUP('HEALTH CARE'!C794,'Data Transformation'!BR:BS,2,)</f>
        <v>OBESITY</v>
      </c>
      <c r="K794" t="str">
        <f>VLOOKUP(D794,'Data Transformation'!BV:BW,2,)</f>
        <v>NORMAL</v>
      </c>
      <c r="L794" t="str">
        <f>VLOOKUP(A794,'Hospitalisation Details'!A:J,10,)</f>
        <v>12/Aug/1992</v>
      </c>
      <c r="M794" s="17">
        <f>VLOOKUP(A794,'Hospitalisation Details'!A:J,6,)</f>
        <v>13113.51</v>
      </c>
      <c r="N794" s="17" t="str">
        <f>VLOOKUP(A794,'Hospitalisation Details'!A:J,7,)</f>
        <v>tier - 3</v>
      </c>
      <c r="O794" t="str">
        <f>VLOOKUP(A794,'Hospitalisation Details'!A:J,8,)</f>
        <v>tier - 2</v>
      </c>
      <c r="P794" t="str">
        <f>VLOOKUP(A794,'Hospitalisation Details'!A:J,9,)</f>
        <v>R1026</v>
      </c>
      <c r="Q794">
        <f>VLOOKUP(A794,'Data Transformation'!DZ:EA,2,)</f>
        <v>31</v>
      </c>
    </row>
    <row r="795" spans="1:17" x14ac:dyDescent="0.3">
      <c r="A795" s="20" t="str">
        <f>'Customer Names'!A795</f>
        <v>Id794</v>
      </c>
      <c r="B795" s="20" t="str">
        <f>VLOOKUP(A795,'Data Transformation'!A:D,3,)</f>
        <v>Kawamoto</v>
      </c>
      <c r="C795">
        <f>VLOOKUP(A795,'Medical Examinations'!A:H,2,)</f>
        <v>24.32</v>
      </c>
      <c r="D795">
        <f>VLOOKUP(A795,'Medical Examinations'!A:H,3,)</f>
        <v>10.220000000000001</v>
      </c>
      <c r="E795" t="str">
        <f>VLOOKUP(A795,'Medical Examinations'!A:H,4,)</f>
        <v>No</v>
      </c>
      <c r="F795" t="str">
        <f>VLOOKUP(A795,'Medical Examinations'!A:H,5,)</f>
        <v>No</v>
      </c>
      <c r="G795" t="str">
        <f>VLOOKUP(A795,'Medical Examinations'!A:H,6,)</f>
        <v>No</v>
      </c>
      <c r="H795" t="str">
        <f>VLOOKUP(A795,'Medical Examinations'!A:H,7,)</f>
        <v>No major surgery</v>
      </c>
      <c r="I795" t="str">
        <f>VLOOKUP(A795,'Medical Examinations'!A:H,8,)</f>
        <v>No</v>
      </c>
      <c r="J795" t="str">
        <f>VLOOKUP('HEALTH CARE'!C795,'Data Transformation'!BR:BS,2,)</f>
        <v>NORMAL WEIGHT</v>
      </c>
      <c r="K795" t="str">
        <f>VLOOKUP(D795,'Data Transformation'!BV:BW,2,)</f>
        <v>Diabetes</v>
      </c>
      <c r="L795" t="str">
        <f>VLOOKUP(A795,'Hospitalisation Details'!A:J,10,)</f>
        <v>2/Aug/1962</v>
      </c>
      <c r="M795" s="17">
        <f>VLOOKUP(A795,'Hospitalisation Details'!A:J,6,)</f>
        <v>13112.6</v>
      </c>
      <c r="N795" s="17" t="str">
        <f>VLOOKUP(A795,'Hospitalisation Details'!A:J,7,)</f>
        <v>tier - 3</v>
      </c>
      <c r="O795" t="str">
        <f>VLOOKUP(A795,'Hospitalisation Details'!A:J,8,)</f>
        <v>tier - 3</v>
      </c>
      <c r="P795" t="str">
        <f>VLOOKUP(A795,'Hospitalisation Details'!A:J,9,)</f>
        <v>R1012</v>
      </c>
      <c r="Q795">
        <f>VLOOKUP(A795,'Data Transformation'!DZ:EA,2,)</f>
        <v>61</v>
      </c>
    </row>
    <row r="796" spans="1:17" x14ac:dyDescent="0.3">
      <c r="A796" s="20" t="str">
        <f>'Customer Names'!A796</f>
        <v>Id795</v>
      </c>
      <c r="B796" s="20" t="str">
        <f>VLOOKUP(A796,'Data Transformation'!A:D,3,)</f>
        <v>Dicharry</v>
      </c>
      <c r="C796">
        <f>VLOOKUP(A796,'Medical Examinations'!A:H,2,)</f>
        <v>38.06</v>
      </c>
      <c r="D796">
        <f>VLOOKUP(A796,'Medical Examinations'!A:H,3,)</f>
        <v>9.24</v>
      </c>
      <c r="E796" t="str">
        <f>VLOOKUP(A796,'Medical Examinations'!A:H,4,)</f>
        <v>No</v>
      </c>
      <c r="F796" t="str">
        <f>VLOOKUP(A796,'Medical Examinations'!A:H,5,)</f>
        <v>No</v>
      </c>
      <c r="G796" t="str">
        <f>VLOOKUP(A796,'Medical Examinations'!A:H,6,)</f>
        <v>No</v>
      </c>
      <c r="H796" t="str">
        <f>VLOOKUP(A796,'Medical Examinations'!A:H,7,)</f>
        <v>No major surgery</v>
      </c>
      <c r="I796" t="str">
        <f>VLOOKUP(A796,'Medical Examinations'!A:H,8,)</f>
        <v>No</v>
      </c>
      <c r="J796" t="str">
        <f>VLOOKUP('HEALTH CARE'!C796,'Data Transformation'!BR:BS,2,)</f>
        <v>OBESITY</v>
      </c>
      <c r="K796" t="str">
        <f>VLOOKUP(D796,'Data Transformation'!BV:BW,2,)</f>
        <v>Diabetes</v>
      </c>
      <c r="L796" t="str">
        <f>VLOOKUP(A796,'Hospitalisation Details'!A:J,10,)</f>
        <v>30/Oct/1971</v>
      </c>
      <c r="M796" s="17">
        <f>VLOOKUP(A796,'Hospitalisation Details'!A:J,6,)</f>
        <v>13110.79</v>
      </c>
      <c r="N796" s="17" t="str">
        <f>VLOOKUP(A796,'Hospitalisation Details'!A:J,7,)</f>
        <v>tier - 3</v>
      </c>
      <c r="O796" t="str">
        <f>VLOOKUP(A796,'Hospitalisation Details'!A:J,8,)</f>
        <v>tier - 2</v>
      </c>
      <c r="P796" t="str">
        <f>VLOOKUP(A796,'Hospitalisation Details'!A:J,9,)</f>
        <v>R1011</v>
      </c>
      <c r="Q796">
        <f>VLOOKUP(A796,'Data Transformation'!DZ:EA,2,)</f>
        <v>52</v>
      </c>
    </row>
    <row r="797" spans="1:17" x14ac:dyDescent="0.3">
      <c r="A797" s="20" t="str">
        <f>'Customer Names'!A797</f>
        <v>Id796</v>
      </c>
      <c r="B797" s="20" t="str">
        <f>VLOOKUP(A797,'Data Transformation'!A:D,3,)</f>
        <v>Berry</v>
      </c>
      <c r="C797">
        <f>VLOOKUP(A797,'Medical Examinations'!A:H,2,)</f>
        <v>37.700000000000003</v>
      </c>
      <c r="D797">
        <f>VLOOKUP(A797,'Medical Examinations'!A:H,3,)</f>
        <v>8.6</v>
      </c>
      <c r="E797" t="str">
        <f>VLOOKUP(A797,'Medical Examinations'!A:H,4,)</f>
        <v>No</v>
      </c>
      <c r="F797" t="str">
        <f>VLOOKUP(A797,'Medical Examinations'!A:H,5,)</f>
        <v>No</v>
      </c>
      <c r="G797" t="str">
        <f>VLOOKUP(A797,'Medical Examinations'!A:H,6,)</f>
        <v>No</v>
      </c>
      <c r="H797" t="str">
        <f>VLOOKUP(A797,'Medical Examinations'!A:H,7,)</f>
        <v>No major surgery</v>
      </c>
      <c r="I797" t="str">
        <f>VLOOKUP(A797,'Medical Examinations'!A:H,8,)</f>
        <v>No</v>
      </c>
      <c r="J797" t="str">
        <f>VLOOKUP('HEALTH CARE'!C797,'Data Transformation'!BR:BS,2,)</f>
        <v>OBESITY</v>
      </c>
      <c r="K797" t="str">
        <f>VLOOKUP(D797,'Data Transformation'!BV:BW,2,)</f>
        <v>Diabetes</v>
      </c>
      <c r="L797" t="str">
        <f>VLOOKUP(A797,'Hospitalisation Details'!A:J,10,)</f>
        <v>17/Jul/1978</v>
      </c>
      <c r="M797" s="17">
        <f>VLOOKUP(A797,'Hospitalisation Details'!A:J,6,)</f>
        <v>13101.74</v>
      </c>
      <c r="N797" s="17" t="str">
        <f>VLOOKUP(A797,'Hospitalisation Details'!A:J,7,)</f>
        <v>tier - 3</v>
      </c>
      <c r="O797" t="str">
        <f>VLOOKUP(A797,'Hospitalisation Details'!A:J,8,)</f>
        <v>tier - 2</v>
      </c>
      <c r="P797" t="str">
        <f>VLOOKUP(A797,'Hospitalisation Details'!A:J,9,)</f>
        <v>R1026</v>
      </c>
      <c r="Q797">
        <f>VLOOKUP(A797,'Data Transformation'!DZ:EA,2,)</f>
        <v>45</v>
      </c>
    </row>
    <row r="798" spans="1:17" x14ac:dyDescent="0.3">
      <c r="A798" s="20" t="str">
        <f>'Customer Names'!A798</f>
        <v>Id797</v>
      </c>
      <c r="B798" s="20" t="str">
        <f>VLOOKUP(A798,'Data Transformation'!A:D,3,)</f>
        <v>Porfirio</v>
      </c>
      <c r="C798">
        <f>VLOOKUP(A798,'Medical Examinations'!A:H,2,)</f>
        <v>44</v>
      </c>
      <c r="D798">
        <f>VLOOKUP(A798,'Medical Examinations'!A:H,3,)</f>
        <v>9.32</v>
      </c>
      <c r="E798" t="str">
        <f>VLOOKUP(A798,'Medical Examinations'!A:H,4,)</f>
        <v>yes</v>
      </c>
      <c r="F798" t="str">
        <f>VLOOKUP(A798,'Medical Examinations'!A:H,5,)</f>
        <v>No</v>
      </c>
      <c r="G798" t="str">
        <f>VLOOKUP(A798,'Medical Examinations'!A:H,6,)</f>
        <v>No</v>
      </c>
      <c r="H798">
        <f>VLOOKUP(A798,'Medical Examinations'!A:H,7,)</f>
        <v>2</v>
      </c>
      <c r="I798" t="str">
        <f>VLOOKUP(A798,'Medical Examinations'!A:H,8,)</f>
        <v>No</v>
      </c>
      <c r="J798" t="str">
        <f>VLOOKUP('HEALTH CARE'!C798,'Data Transformation'!BR:BS,2,)</f>
        <v>OBESITY</v>
      </c>
      <c r="K798" t="str">
        <f>VLOOKUP(D798,'Data Transformation'!BV:BW,2,)</f>
        <v>Diabetes</v>
      </c>
      <c r="L798" t="str">
        <f>VLOOKUP(A798,'Hospitalisation Details'!A:J,10,)</f>
        <v>6/Nov/1961</v>
      </c>
      <c r="M798" s="17">
        <f>VLOOKUP(A798,'Hospitalisation Details'!A:J,6,)</f>
        <v>13063.88</v>
      </c>
      <c r="N798" s="17" t="str">
        <f>VLOOKUP(A798,'Hospitalisation Details'!A:J,7,)</f>
        <v>tier - 3</v>
      </c>
      <c r="O798" t="str">
        <f>VLOOKUP(A798,'Hospitalisation Details'!A:J,8,)</f>
        <v>tier - 2</v>
      </c>
      <c r="P798" t="str">
        <f>VLOOKUP(A798,'Hospitalisation Details'!A:J,9,)</f>
        <v>R1011</v>
      </c>
      <c r="Q798">
        <f>VLOOKUP(A798,'Data Transformation'!DZ:EA,2,)</f>
        <v>62</v>
      </c>
    </row>
    <row r="799" spans="1:17" x14ac:dyDescent="0.3">
      <c r="A799" s="20" t="str">
        <f>'Customer Names'!A799</f>
        <v>Id798</v>
      </c>
      <c r="B799" s="20" t="str">
        <f>VLOOKUP(A799,'Data Transformation'!A:D,3,)</f>
        <v>Thind</v>
      </c>
      <c r="C799">
        <f>VLOOKUP(A799,'Medical Examinations'!A:H,2,)</f>
        <v>41.45</v>
      </c>
      <c r="D799">
        <f>VLOOKUP(A799,'Medical Examinations'!A:H,3,)</f>
        <v>6.12</v>
      </c>
      <c r="E799" t="str">
        <f>VLOOKUP(A799,'Medical Examinations'!A:H,4,)</f>
        <v>yes</v>
      </c>
      <c r="F799" t="str">
        <f>VLOOKUP(A799,'Medical Examinations'!A:H,5,)</f>
        <v>No</v>
      </c>
      <c r="G799" t="str">
        <f>VLOOKUP(A799,'Medical Examinations'!A:H,6,)</f>
        <v>No</v>
      </c>
      <c r="H799" t="str">
        <f>VLOOKUP(A799,'Medical Examinations'!A:H,7,)</f>
        <v>No major surgery</v>
      </c>
      <c r="I799" t="str">
        <f>VLOOKUP(A799,'Medical Examinations'!A:H,8,)</f>
        <v>No</v>
      </c>
      <c r="J799" t="str">
        <f>VLOOKUP('HEALTH CARE'!C799,'Data Transformation'!BR:BS,2,)</f>
        <v>OBESITY</v>
      </c>
      <c r="K799" t="str">
        <f>VLOOKUP(D799,'Data Transformation'!BV:BW,2,)</f>
        <v>Prediabetes</v>
      </c>
      <c r="L799" t="str">
        <f>VLOOKUP(A799,'Hospitalisation Details'!A:J,10,)</f>
        <v>26/Oct/1985</v>
      </c>
      <c r="M799" s="17">
        <f>VLOOKUP(A799,'Hospitalisation Details'!A:J,6,)</f>
        <v>13051.22</v>
      </c>
      <c r="N799" s="17" t="str">
        <f>VLOOKUP(A799,'Hospitalisation Details'!A:J,7,)</f>
        <v>tier - 3</v>
      </c>
      <c r="O799" t="str">
        <f>VLOOKUP(A799,'Hospitalisation Details'!A:J,8,)</f>
        <v>tier - 1</v>
      </c>
      <c r="P799" t="str">
        <f>VLOOKUP(A799,'Hospitalisation Details'!A:J,9,)</f>
        <v>R1026</v>
      </c>
      <c r="Q799">
        <f>VLOOKUP(A799,'Data Transformation'!DZ:EA,2,)</f>
        <v>38</v>
      </c>
    </row>
    <row r="800" spans="1:17" x14ac:dyDescent="0.3">
      <c r="A800" s="20" t="str">
        <f>'Customer Names'!A800</f>
        <v>Id799</v>
      </c>
      <c r="B800" s="20" t="str">
        <f>VLOOKUP(A800,'Data Transformation'!A:D,3,)</f>
        <v>Ryan</v>
      </c>
      <c r="C800">
        <f>VLOOKUP(A800,'Medical Examinations'!A:H,2,)</f>
        <v>25.364999999999998</v>
      </c>
      <c r="D800">
        <f>VLOOKUP(A800,'Medical Examinations'!A:H,3,)</f>
        <v>9.19</v>
      </c>
      <c r="E800" t="str">
        <f>VLOOKUP(A800,'Medical Examinations'!A:H,4,)</f>
        <v>yes</v>
      </c>
      <c r="F800" t="str">
        <f>VLOOKUP(A800,'Medical Examinations'!A:H,5,)</f>
        <v>No</v>
      </c>
      <c r="G800" t="str">
        <f>VLOOKUP(A800,'Medical Examinations'!A:H,6,)</f>
        <v>No</v>
      </c>
      <c r="H800" t="str">
        <f>VLOOKUP(A800,'Medical Examinations'!A:H,7,)</f>
        <v>No major surgery</v>
      </c>
      <c r="I800" t="str">
        <f>VLOOKUP(A800,'Medical Examinations'!A:H,8,)</f>
        <v>No</v>
      </c>
      <c r="J800" t="str">
        <f>VLOOKUP('HEALTH CARE'!C800,'Data Transformation'!BR:BS,2,)</f>
        <v>OVER WEIGHT</v>
      </c>
      <c r="K800" t="str">
        <f>VLOOKUP(D800,'Data Transformation'!BV:BW,2,)</f>
        <v>Diabetes</v>
      </c>
      <c r="L800" t="str">
        <f>VLOOKUP(A800,'Hospitalisation Details'!A:J,10,)</f>
        <v>6/Aug/1967</v>
      </c>
      <c r="M800" s="17">
        <f>VLOOKUP(A800,'Hospitalisation Details'!A:J,6,)</f>
        <v>13047.33</v>
      </c>
      <c r="N800" s="17" t="str">
        <f>VLOOKUP(A800,'Hospitalisation Details'!A:J,7,)</f>
        <v>tier - 3</v>
      </c>
      <c r="O800" t="str">
        <f>VLOOKUP(A800,'Hospitalisation Details'!A:J,8,)</f>
        <v>tier - 3</v>
      </c>
      <c r="P800" t="str">
        <f>VLOOKUP(A800,'Hospitalisation Details'!A:J,9,)</f>
        <v>R1024</v>
      </c>
      <c r="Q800">
        <f>VLOOKUP(A800,'Data Transformation'!DZ:EA,2,)</f>
        <v>56</v>
      </c>
    </row>
    <row r="801" spans="1:17" x14ac:dyDescent="0.3">
      <c r="A801" s="20" t="str">
        <f>'Customer Names'!A801</f>
        <v>Id800</v>
      </c>
      <c r="B801" s="20" t="str">
        <f>VLOOKUP(A801,'Data Transformation'!A:D,3,)</f>
        <v>Horn</v>
      </c>
      <c r="C801">
        <f>VLOOKUP(A801,'Medical Examinations'!A:H,2,)</f>
        <v>34.56</v>
      </c>
      <c r="D801">
        <f>VLOOKUP(A801,'Medical Examinations'!A:H,3,)</f>
        <v>5.84</v>
      </c>
      <c r="E801" t="str">
        <f>VLOOKUP(A801,'Medical Examinations'!A:H,4,)</f>
        <v>yes</v>
      </c>
      <c r="F801" t="str">
        <f>VLOOKUP(A801,'Medical Examinations'!A:H,5,)</f>
        <v>No</v>
      </c>
      <c r="G801" t="str">
        <f>VLOOKUP(A801,'Medical Examinations'!A:H,6,)</f>
        <v>Yes</v>
      </c>
      <c r="H801">
        <f>VLOOKUP(A801,'Medical Examinations'!A:H,7,)</f>
        <v>1</v>
      </c>
      <c r="I801" t="str">
        <f>VLOOKUP(A801,'Medical Examinations'!A:H,8,)</f>
        <v>No</v>
      </c>
      <c r="J801" t="str">
        <f>VLOOKUP('HEALTH CARE'!C801,'Data Transformation'!BR:BS,2,)</f>
        <v>OBESITY</v>
      </c>
      <c r="K801" t="str">
        <f>VLOOKUP(D801,'Data Transformation'!BV:BW,2,)</f>
        <v>Prediabetes</v>
      </c>
      <c r="L801" t="str">
        <f>VLOOKUP(A801,'Hospitalisation Details'!A:J,10,)</f>
        <v>23/Sep/1969</v>
      </c>
      <c r="M801" s="17">
        <f>VLOOKUP(A801,'Hospitalisation Details'!A:J,6,)</f>
        <v>13044.41</v>
      </c>
      <c r="N801" s="17" t="str">
        <f>VLOOKUP(A801,'Hospitalisation Details'!A:J,7,)</f>
        <v>tier - 3</v>
      </c>
      <c r="O801" t="str">
        <f>VLOOKUP(A801,'Hospitalisation Details'!A:J,8,)</f>
        <v>tier - 1</v>
      </c>
      <c r="P801" t="str">
        <f>VLOOKUP(A801,'Hospitalisation Details'!A:J,9,)</f>
        <v>R1012</v>
      </c>
      <c r="Q801">
        <f>VLOOKUP(A801,'Data Transformation'!DZ:EA,2,)</f>
        <v>54</v>
      </c>
    </row>
    <row r="802" spans="1:17" x14ac:dyDescent="0.3">
      <c r="A802" s="20" t="str">
        <f>'Customer Names'!A802</f>
        <v>Id801</v>
      </c>
      <c r="B802" s="20" t="str">
        <f>VLOOKUP(A802,'Data Transformation'!A:D,3,)</f>
        <v>Sabadosa</v>
      </c>
      <c r="C802">
        <f>VLOOKUP(A802,'Medical Examinations'!A:H,2,)</f>
        <v>28.2</v>
      </c>
      <c r="D802">
        <f>VLOOKUP(A802,'Medical Examinations'!A:H,3,)</f>
        <v>7.19</v>
      </c>
      <c r="E802" t="str">
        <f>VLOOKUP(A802,'Medical Examinations'!A:H,4,)</f>
        <v>yes</v>
      </c>
      <c r="F802" t="str">
        <f>VLOOKUP(A802,'Medical Examinations'!A:H,5,)</f>
        <v>No</v>
      </c>
      <c r="G802" t="str">
        <f>VLOOKUP(A802,'Medical Examinations'!A:H,6,)</f>
        <v>No</v>
      </c>
      <c r="H802">
        <f>VLOOKUP(A802,'Medical Examinations'!A:H,7,)</f>
        <v>2</v>
      </c>
      <c r="I802" t="str">
        <f>VLOOKUP(A802,'Medical Examinations'!A:H,8,)</f>
        <v>No</v>
      </c>
      <c r="J802" t="str">
        <f>VLOOKUP('HEALTH CARE'!C802,'Data Transformation'!BR:BS,2,)</f>
        <v>OVER WEIGHT</v>
      </c>
      <c r="K802" t="str">
        <f>VLOOKUP(D802,'Data Transformation'!BV:BW,2,)</f>
        <v>Diabetes</v>
      </c>
      <c r="L802" t="str">
        <f>VLOOKUP(A802,'Hospitalisation Details'!A:J,10,)</f>
        <v>9/Nov/1961</v>
      </c>
      <c r="M802" s="17">
        <f>VLOOKUP(A802,'Hospitalisation Details'!A:J,6,)</f>
        <v>13041.92</v>
      </c>
      <c r="N802" s="17" t="str">
        <f>VLOOKUP(A802,'Hospitalisation Details'!A:J,7,)</f>
        <v>tier - 3</v>
      </c>
      <c r="O802" t="str">
        <f>VLOOKUP(A802,'Hospitalisation Details'!A:J,8,)</f>
        <v>tier - 1</v>
      </c>
      <c r="P802" t="str">
        <f>VLOOKUP(A802,'Hospitalisation Details'!A:J,9,)</f>
        <v>R1011</v>
      </c>
      <c r="Q802">
        <f>VLOOKUP(A802,'Data Transformation'!DZ:EA,2,)</f>
        <v>62</v>
      </c>
    </row>
    <row r="803" spans="1:17" x14ac:dyDescent="0.3">
      <c r="A803" s="20" t="str">
        <f>'Customer Names'!A803</f>
        <v>Id802</v>
      </c>
      <c r="B803" s="20" t="str">
        <f>VLOOKUP(A803,'Data Transformation'!A:D,3,)</f>
        <v>Casady</v>
      </c>
      <c r="C803">
        <f>VLOOKUP(A803,'Medical Examinations'!A:H,2,)</f>
        <v>30.43</v>
      </c>
      <c r="D803">
        <f>VLOOKUP(A803,'Medical Examinations'!A:H,3,)</f>
        <v>9.39</v>
      </c>
      <c r="E803" t="str">
        <f>VLOOKUP(A803,'Medical Examinations'!A:H,4,)</f>
        <v>No</v>
      </c>
      <c r="F803" t="str">
        <f>VLOOKUP(A803,'Medical Examinations'!A:H,5,)</f>
        <v>No</v>
      </c>
      <c r="G803" t="str">
        <f>VLOOKUP(A803,'Medical Examinations'!A:H,6,)</f>
        <v>No</v>
      </c>
      <c r="H803" t="str">
        <f>VLOOKUP(A803,'Medical Examinations'!A:H,7,)</f>
        <v>No major surgery</v>
      </c>
      <c r="I803" t="str">
        <f>VLOOKUP(A803,'Medical Examinations'!A:H,8,)</f>
        <v>No</v>
      </c>
      <c r="J803" t="str">
        <f>VLOOKUP('HEALTH CARE'!C803,'Data Transformation'!BR:BS,2,)</f>
        <v>OBESITY</v>
      </c>
      <c r="K803" t="str">
        <f>VLOOKUP(D803,'Data Transformation'!BV:BW,2,)</f>
        <v>Diabetes</v>
      </c>
      <c r="L803" t="str">
        <f>VLOOKUP(A803,'Hospitalisation Details'!A:J,10,)</f>
        <v>4/Nov/1965</v>
      </c>
      <c r="M803" s="17">
        <f>VLOOKUP(A803,'Hospitalisation Details'!A:J,6,)</f>
        <v>13023.93</v>
      </c>
      <c r="N803" s="17" t="str">
        <f>VLOOKUP(A803,'Hospitalisation Details'!A:J,7,)</f>
        <v>tier - 3</v>
      </c>
      <c r="O803" t="str">
        <f>VLOOKUP(A803,'Hospitalisation Details'!A:J,8,)</f>
        <v>tier - 2</v>
      </c>
      <c r="P803" t="str">
        <f>VLOOKUP(A803,'Hospitalisation Details'!A:J,9,)</f>
        <v>R1025</v>
      </c>
      <c r="Q803">
        <f>VLOOKUP(A803,'Data Transformation'!DZ:EA,2,)</f>
        <v>58</v>
      </c>
    </row>
    <row r="804" spans="1:17" x14ac:dyDescent="0.3">
      <c r="A804" s="20" t="str">
        <f>'Customer Names'!A804</f>
        <v>Id803</v>
      </c>
      <c r="B804" s="20" t="str">
        <f>VLOOKUP(A804,'Data Transformation'!A:D,3,)</f>
        <v>Phillips</v>
      </c>
      <c r="C804">
        <f>VLOOKUP(A804,'Medical Examinations'!A:H,2,)</f>
        <v>32.395000000000003</v>
      </c>
      <c r="D804">
        <f>VLOOKUP(A804,'Medical Examinations'!A:H,3,)</f>
        <v>4.2699999999999996</v>
      </c>
      <c r="E804" t="str">
        <f>VLOOKUP(A804,'Medical Examinations'!A:H,4,)</f>
        <v>yes</v>
      </c>
      <c r="F804" t="str">
        <f>VLOOKUP(A804,'Medical Examinations'!A:H,5,)</f>
        <v>No</v>
      </c>
      <c r="G804" t="str">
        <f>VLOOKUP(A804,'Medical Examinations'!A:H,6,)</f>
        <v>No</v>
      </c>
      <c r="H804">
        <f>VLOOKUP(A804,'Medical Examinations'!A:H,7,)</f>
        <v>1</v>
      </c>
      <c r="I804" t="str">
        <f>VLOOKUP(A804,'Medical Examinations'!A:H,8,)</f>
        <v>No</v>
      </c>
      <c r="J804" t="str">
        <f>VLOOKUP('HEALTH CARE'!C804,'Data Transformation'!BR:BS,2,)</f>
        <v>OBESITY</v>
      </c>
      <c r="K804" t="str">
        <f>VLOOKUP(D804,'Data Transformation'!BV:BW,2,)</f>
        <v>NORMAL</v>
      </c>
      <c r="L804" t="str">
        <f>VLOOKUP(A804,'Hospitalisation Details'!A:J,10,)</f>
        <v>23/Sep/1964</v>
      </c>
      <c r="M804" s="17">
        <f>VLOOKUP(A804,'Hospitalisation Details'!A:J,6,)</f>
        <v>13019.16</v>
      </c>
      <c r="N804" s="17" t="str">
        <f>VLOOKUP(A804,'Hospitalisation Details'!A:J,7,)</f>
        <v>tier - 3</v>
      </c>
      <c r="O804" t="str">
        <f>VLOOKUP(A804,'Hospitalisation Details'!A:J,8,)</f>
        <v>tier - 1</v>
      </c>
      <c r="P804" t="str">
        <f>VLOOKUP(A804,'Hospitalisation Details'!A:J,9,)</f>
        <v>R1024</v>
      </c>
      <c r="Q804">
        <f>VLOOKUP(A804,'Data Transformation'!DZ:EA,2,)</f>
        <v>59</v>
      </c>
    </row>
    <row r="805" spans="1:17" x14ac:dyDescent="0.3">
      <c r="A805" s="20" t="str">
        <f>'Customer Names'!A805</f>
        <v>Id804</v>
      </c>
      <c r="B805" s="20" t="str">
        <f>VLOOKUP(A805,'Data Transformation'!A:D,3,)</f>
        <v>Ahokas</v>
      </c>
      <c r="C805">
        <f>VLOOKUP(A805,'Medical Examinations'!A:H,2,)</f>
        <v>24.035</v>
      </c>
      <c r="D805">
        <f>VLOOKUP(A805,'Medical Examinations'!A:H,3,)</f>
        <v>11.71</v>
      </c>
      <c r="E805" t="str">
        <f>VLOOKUP(A805,'Medical Examinations'!A:H,4,)</f>
        <v>No</v>
      </c>
      <c r="F805" t="str">
        <f>VLOOKUP(A805,'Medical Examinations'!A:H,5,)</f>
        <v>No</v>
      </c>
      <c r="G805" t="str">
        <f>VLOOKUP(A805,'Medical Examinations'!A:H,6,)</f>
        <v>No</v>
      </c>
      <c r="H805" t="str">
        <f>VLOOKUP(A805,'Medical Examinations'!A:H,7,)</f>
        <v>No major surgery</v>
      </c>
      <c r="I805" t="str">
        <f>VLOOKUP(A805,'Medical Examinations'!A:H,8,)</f>
        <v>No</v>
      </c>
      <c r="J805" t="str">
        <f>VLOOKUP('HEALTH CARE'!C805,'Data Transformation'!BR:BS,2,)</f>
        <v>NORMAL WEIGHT</v>
      </c>
      <c r="K805" t="str">
        <f>VLOOKUP(D805,'Data Transformation'!BV:BW,2,)</f>
        <v>Diabetes</v>
      </c>
      <c r="L805" t="str">
        <f>VLOOKUP(A805,'Hospitalisation Details'!A:J,10,)</f>
        <v>20/Jul/1962</v>
      </c>
      <c r="M805" s="17">
        <f>VLOOKUP(A805,'Hospitalisation Details'!A:J,6,)</f>
        <v>13012.21</v>
      </c>
      <c r="N805" s="17" t="str">
        <f>VLOOKUP(A805,'Hospitalisation Details'!A:J,7,)</f>
        <v>tier - 3</v>
      </c>
      <c r="O805" t="str">
        <f>VLOOKUP(A805,'Hospitalisation Details'!A:J,8,)</f>
        <v>tier - 1</v>
      </c>
      <c r="P805" t="str">
        <f>VLOOKUP(A805,'Hospitalisation Details'!A:J,9,)</f>
        <v>R1012</v>
      </c>
      <c r="Q805">
        <f>VLOOKUP(A805,'Data Transformation'!DZ:EA,2,)</f>
        <v>61</v>
      </c>
    </row>
    <row r="806" spans="1:17" x14ac:dyDescent="0.3">
      <c r="A806" s="20" t="str">
        <f>'Customer Names'!A806</f>
        <v>Id805</v>
      </c>
      <c r="B806" s="20" t="str">
        <f>VLOOKUP(A806,'Data Transformation'!A:D,3,)</f>
        <v>Hebert</v>
      </c>
      <c r="C806">
        <f>VLOOKUP(A806,'Medical Examinations'!A:H,2,)</f>
        <v>37.119999999999997</v>
      </c>
      <c r="D806">
        <f>VLOOKUP(A806,'Medical Examinations'!A:H,3,)</f>
        <v>5.29</v>
      </c>
      <c r="E806" t="str">
        <f>VLOOKUP(A806,'Medical Examinations'!A:H,4,)</f>
        <v>No</v>
      </c>
      <c r="F806" t="str">
        <f>VLOOKUP(A806,'Medical Examinations'!A:H,5,)</f>
        <v>No</v>
      </c>
      <c r="G806" t="str">
        <f>VLOOKUP(A806,'Medical Examinations'!A:H,6,)</f>
        <v>No</v>
      </c>
      <c r="H806">
        <f>VLOOKUP(A806,'Medical Examinations'!A:H,7,)</f>
        <v>2</v>
      </c>
      <c r="I806" t="str">
        <f>VLOOKUP(A806,'Medical Examinations'!A:H,8,)</f>
        <v>No</v>
      </c>
      <c r="J806" t="str">
        <f>VLOOKUP('HEALTH CARE'!C806,'Data Transformation'!BR:BS,2,)</f>
        <v>OBESITY</v>
      </c>
      <c r="K806" t="str">
        <f>VLOOKUP(D806,'Data Transformation'!BV:BW,2,)</f>
        <v>NORMAL</v>
      </c>
      <c r="L806" t="str">
        <f>VLOOKUP(A806,'Hospitalisation Details'!A:J,10,)</f>
        <v>27/Sep/1972</v>
      </c>
      <c r="M806" s="17">
        <f>VLOOKUP(A806,'Hospitalisation Details'!A:J,6,)</f>
        <v>13010.86</v>
      </c>
      <c r="N806" s="17" t="str">
        <f>VLOOKUP(A806,'Hospitalisation Details'!A:J,7,)</f>
        <v>tier - 3</v>
      </c>
      <c r="O806" t="str">
        <f>VLOOKUP(A806,'Hospitalisation Details'!A:J,8,)</f>
        <v>tier - 2</v>
      </c>
      <c r="P806" t="str">
        <f>VLOOKUP(A806,'Hospitalisation Details'!A:J,9,)</f>
        <v>R1012</v>
      </c>
      <c r="Q806">
        <f>VLOOKUP(A806,'Data Transformation'!DZ:EA,2,)</f>
        <v>51</v>
      </c>
    </row>
    <row r="807" spans="1:17" x14ac:dyDescent="0.3">
      <c r="A807" s="20" t="str">
        <f>'Customer Names'!A807</f>
        <v>Id806</v>
      </c>
      <c r="B807" s="20" t="str">
        <f>VLOOKUP(A807,'Data Transformation'!A:D,3,)</f>
        <v>Fair</v>
      </c>
      <c r="C807">
        <f>VLOOKUP(A807,'Medical Examinations'!A:H,2,)</f>
        <v>34.840000000000003</v>
      </c>
      <c r="D807">
        <f>VLOOKUP(A807,'Medical Examinations'!A:H,3,)</f>
        <v>6</v>
      </c>
      <c r="E807" t="str">
        <f>VLOOKUP(A807,'Medical Examinations'!A:H,4,)</f>
        <v>yes</v>
      </c>
      <c r="F807" t="str">
        <f>VLOOKUP(A807,'Medical Examinations'!A:H,5,)</f>
        <v>No</v>
      </c>
      <c r="G807" t="str">
        <f>VLOOKUP(A807,'Medical Examinations'!A:H,6,)</f>
        <v>Yes</v>
      </c>
      <c r="H807">
        <f>VLOOKUP(A807,'Medical Examinations'!A:H,7,)</f>
        <v>1</v>
      </c>
      <c r="I807" t="str">
        <f>VLOOKUP(A807,'Medical Examinations'!A:H,8,)</f>
        <v>No</v>
      </c>
      <c r="J807" t="str">
        <f>VLOOKUP('HEALTH CARE'!C807,'Data Transformation'!BR:BS,2,)</f>
        <v>OBESITY</v>
      </c>
      <c r="K807" t="str">
        <f>VLOOKUP(D807,'Data Transformation'!BV:BW,2,)</f>
        <v>Prediabetes</v>
      </c>
      <c r="L807" t="str">
        <f>VLOOKUP(A807,'Hospitalisation Details'!A:J,10,)</f>
        <v>13/Dec/1969</v>
      </c>
      <c r="M807" s="17">
        <f>VLOOKUP(A807,'Hospitalisation Details'!A:J,6,)</f>
        <v>13008.07</v>
      </c>
      <c r="N807" s="17" t="str">
        <f>VLOOKUP(A807,'Hospitalisation Details'!A:J,7,)</f>
        <v>tier - 3</v>
      </c>
      <c r="O807" t="str">
        <f>VLOOKUP(A807,'Hospitalisation Details'!A:J,8,)</f>
        <v>tier - 3</v>
      </c>
      <c r="P807" t="str">
        <f>VLOOKUP(A807,'Hospitalisation Details'!A:J,9,)</f>
        <v>R1012</v>
      </c>
      <c r="Q807">
        <f>VLOOKUP(A807,'Data Transformation'!DZ:EA,2,)</f>
        <v>54</v>
      </c>
    </row>
    <row r="808" spans="1:17" x14ac:dyDescent="0.3">
      <c r="A808" s="20" t="str">
        <f>'Customer Names'!A808</f>
        <v>Id807</v>
      </c>
      <c r="B808" s="20" t="str">
        <f>VLOOKUP(A808,'Data Transformation'!A:D,3,)</f>
        <v>Swenson</v>
      </c>
      <c r="C808">
        <f>VLOOKUP(A808,'Medical Examinations'!A:H,2,)</f>
        <v>29.53</v>
      </c>
      <c r="D808">
        <f>VLOOKUP(A808,'Medical Examinations'!A:H,3,)</f>
        <v>10.64</v>
      </c>
      <c r="E808" t="str">
        <f>VLOOKUP(A808,'Medical Examinations'!A:H,4,)</f>
        <v>No</v>
      </c>
      <c r="F808" t="str">
        <f>VLOOKUP(A808,'Medical Examinations'!A:H,5,)</f>
        <v>No</v>
      </c>
      <c r="G808" t="str">
        <f>VLOOKUP(A808,'Medical Examinations'!A:H,6,)</f>
        <v>No</v>
      </c>
      <c r="H808" t="str">
        <f>VLOOKUP(A808,'Medical Examinations'!A:H,7,)</f>
        <v>No major surgery</v>
      </c>
      <c r="I808" t="str">
        <f>VLOOKUP(A808,'Medical Examinations'!A:H,8,)</f>
        <v>No</v>
      </c>
      <c r="J808" t="str">
        <f>VLOOKUP('HEALTH CARE'!C808,'Data Transformation'!BR:BS,2,)</f>
        <v>OVER WEIGHT</v>
      </c>
      <c r="K808" t="str">
        <f>VLOOKUP(D808,'Data Transformation'!BV:BW,2,)</f>
        <v>Diabetes</v>
      </c>
      <c r="L808" t="str">
        <f>VLOOKUP(A808,'Hospitalisation Details'!A:J,10,)</f>
        <v>24/Jun/1962</v>
      </c>
      <c r="M808" s="17">
        <f>VLOOKUP(A808,'Hospitalisation Details'!A:J,6,)</f>
        <v>13004.95</v>
      </c>
      <c r="N808" s="17" t="str">
        <f>VLOOKUP(A808,'Hospitalisation Details'!A:J,7,)</f>
        <v>tier - 3</v>
      </c>
      <c r="O808" t="str">
        <f>VLOOKUP(A808,'Hospitalisation Details'!A:J,8,)</f>
        <v>tier - 1</v>
      </c>
      <c r="P808" t="str">
        <f>VLOOKUP(A808,'Hospitalisation Details'!A:J,9,)</f>
        <v>R1012</v>
      </c>
      <c r="Q808">
        <f>VLOOKUP(A808,'Data Transformation'!DZ:EA,2,)</f>
        <v>61</v>
      </c>
    </row>
    <row r="809" spans="1:17" x14ac:dyDescent="0.3">
      <c r="A809" s="20" t="str">
        <f>'Customer Names'!A809</f>
        <v>Id808</v>
      </c>
      <c r="B809" s="20" t="str">
        <f>VLOOKUP(A809,'Data Transformation'!A:D,3,)</f>
        <v>Revenis</v>
      </c>
      <c r="C809">
        <f>VLOOKUP(A809,'Medical Examinations'!A:H,2,)</f>
        <v>42.51</v>
      </c>
      <c r="D809">
        <f>VLOOKUP(A809,'Medical Examinations'!A:H,3,)</f>
        <v>8.2100000000000009</v>
      </c>
      <c r="E809" t="str">
        <f>VLOOKUP(A809,'Medical Examinations'!A:H,4,)</f>
        <v>yes</v>
      </c>
      <c r="F809" t="str">
        <f>VLOOKUP(A809,'Medical Examinations'!A:H,5,)</f>
        <v>No</v>
      </c>
      <c r="G809" t="str">
        <f>VLOOKUP(A809,'Medical Examinations'!A:H,6,)</f>
        <v>No</v>
      </c>
      <c r="H809" t="str">
        <f>VLOOKUP(A809,'Medical Examinations'!A:H,7,)</f>
        <v>No major surgery</v>
      </c>
      <c r="I809" t="str">
        <f>VLOOKUP(A809,'Medical Examinations'!A:H,8,)</f>
        <v>No</v>
      </c>
      <c r="J809" t="str">
        <f>VLOOKUP('HEALTH CARE'!C809,'Data Transformation'!BR:BS,2,)</f>
        <v>OBESITY</v>
      </c>
      <c r="K809" t="str">
        <f>VLOOKUP(D809,'Data Transformation'!BV:BW,2,)</f>
        <v>Diabetes</v>
      </c>
      <c r="L809" t="str">
        <f>VLOOKUP(A809,'Hospitalisation Details'!A:J,10,)</f>
        <v>30/Oct/1981</v>
      </c>
      <c r="M809" s="17">
        <f>VLOOKUP(A809,'Hospitalisation Details'!A:J,6,)</f>
        <v>13002.91</v>
      </c>
      <c r="N809" s="17" t="str">
        <f>VLOOKUP(A809,'Hospitalisation Details'!A:J,7,)</f>
        <v>tier - 3</v>
      </c>
      <c r="O809" t="str">
        <f>VLOOKUP(A809,'Hospitalisation Details'!A:J,8,)</f>
        <v>tier - 1</v>
      </c>
      <c r="P809" t="str">
        <f>VLOOKUP(A809,'Hospitalisation Details'!A:J,9,)</f>
        <v>R1012</v>
      </c>
      <c r="Q809">
        <f>VLOOKUP(A809,'Data Transformation'!DZ:EA,2,)</f>
        <v>42</v>
      </c>
    </row>
    <row r="810" spans="1:17" x14ac:dyDescent="0.3">
      <c r="A810" s="20" t="str">
        <f>'Customer Names'!A810</f>
        <v>Id809</v>
      </c>
      <c r="B810" s="20" t="str">
        <f>VLOOKUP(A810,'Data Transformation'!A:D,3,)</f>
        <v>Engnes</v>
      </c>
      <c r="C810">
        <f>VLOOKUP(A810,'Medical Examinations'!A:H,2,)</f>
        <v>38.14</v>
      </c>
      <c r="D810">
        <f>VLOOKUP(A810,'Medical Examinations'!A:H,3,)</f>
        <v>5.58</v>
      </c>
      <c r="E810" t="str">
        <f>VLOOKUP(A810,'Medical Examinations'!A:H,4,)</f>
        <v>No</v>
      </c>
      <c r="F810" t="str">
        <f>VLOOKUP(A810,'Medical Examinations'!A:H,5,)</f>
        <v>No</v>
      </c>
      <c r="G810" t="str">
        <f>VLOOKUP(A810,'Medical Examinations'!A:H,6,)</f>
        <v>Yes</v>
      </c>
      <c r="H810">
        <f>VLOOKUP(A810,'Medical Examinations'!A:H,7,)</f>
        <v>1</v>
      </c>
      <c r="I810" t="str">
        <f>VLOOKUP(A810,'Medical Examinations'!A:H,8,)</f>
        <v>No</v>
      </c>
      <c r="J810" t="str">
        <f>VLOOKUP('HEALTH CARE'!C810,'Data Transformation'!BR:BS,2,)</f>
        <v>OBESITY</v>
      </c>
      <c r="K810" t="str">
        <f>VLOOKUP(D810,'Data Transformation'!BV:BW,2,)</f>
        <v>NORMAL</v>
      </c>
      <c r="L810" t="str">
        <f>VLOOKUP(A810,'Hospitalisation Details'!A:J,10,)</f>
        <v>27/Nov/1979</v>
      </c>
      <c r="M810" s="17">
        <f>VLOOKUP(A810,'Hospitalisation Details'!A:J,6,)</f>
        <v>12994.12</v>
      </c>
      <c r="N810" s="17" t="str">
        <f>VLOOKUP(A810,'Hospitalisation Details'!A:J,7,)</f>
        <v>tier - 3</v>
      </c>
      <c r="O810" t="str">
        <f>VLOOKUP(A810,'Hospitalisation Details'!A:J,8,)</f>
        <v>tier - 2</v>
      </c>
      <c r="P810" t="str">
        <f>VLOOKUP(A810,'Hospitalisation Details'!A:J,9,)</f>
        <v>R1026</v>
      </c>
      <c r="Q810">
        <f>VLOOKUP(A810,'Data Transformation'!DZ:EA,2,)</f>
        <v>44</v>
      </c>
    </row>
    <row r="811" spans="1:17" x14ac:dyDescent="0.3">
      <c r="A811" s="20" t="str">
        <f>'Customer Names'!A811</f>
        <v>Id810</v>
      </c>
      <c r="B811" s="20" t="str">
        <f>VLOOKUP(A811,'Data Transformation'!A:D,3,)</f>
        <v>Wiltse</v>
      </c>
      <c r="C811">
        <f>VLOOKUP(A811,'Medical Examinations'!A:H,2,)</f>
        <v>39.93</v>
      </c>
      <c r="D811">
        <f>VLOOKUP(A811,'Medical Examinations'!A:H,3,)</f>
        <v>8.75</v>
      </c>
      <c r="E811" t="str">
        <f>VLOOKUP(A811,'Medical Examinations'!A:H,4,)</f>
        <v>No</v>
      </c>
      <c r="F811" t="str">
        <f>VLOOKUP(A811,'Medical Examinations'!A:H,5,)</f>
        <v>No</v>
      </c>
      <c r="G811" t="str">
        <f>VLOOKUP(A811,'Medical Examinations'!A:H,6,)</f>
        <v>No</v>
      </c>
      <c r="H811" t="str">
        <f>VLOOKUP(A811,'Medical Examinations'!A:H,7,)</f>
        <v>No major surgery</v>
      </c>
      <c r="I811" t="str">
        <f>VLOOKUP(A811,'Medical Examinations'!A:H,8,)</f>
        <v>No</v>
      </c>
      <c r="J811" t="str">
        <f>VLOOKUP('HEALTH CARE'!C811,'Data Transformation'!BR:BS,2,)</f>
        <v>OBESITY</v>
      </c>
      <c r="K811" t="str">
        <f>VLOOKUP(D811,'Data Transformation'!BV:BW,2,)</f>
        <v>Diabetes</v>
      </c>
      <c r="L811" t="str">
        <f>VLOOKUP(A811,'Hospitalisation Details'!A:J,10,)</f>
        <v>28/Nov/1960</v>
      </c>
      <c r="M811" s="17">
        <f>VLOOKUP(A811,'Hospitalisation Details'!A:J,6,)</f>
        <v>12982.87</v>
      </c>
      <c r="N811" s="17" t="str">
        <f>VLOOKUP(A811,'Hospitalisation Details'!A:J,7,)</f>
        <v>tier - 3</v>
      </c>
      <c r="O811" t="str">
        <f>VLOOKUP(A811,'Hospitalisation Details'!A:J,8,)</f>
        <v>tier - 1</v>
      </c>
      <c r="P811" t="str">
        <f>VLOOKUP(A811,'Hospitalisation Details'!A:J,9,)</f>
        <v>R1013</v>
      </c>
      <c r="Q811">
        <f>VLOOKUP(A811,'Data Transformation'!DZ:EA,2,)</f>
        <v>63</v>
      </c>
    </row>
    <row r="812" spans="1:17" x14ac:dyDescent="0.3">
      <c r="A812" s="20" t="str">
        <f>'Customer Names'!A812</f>
        <v>Id811</v>
      </c>
      <c r="B812" s="20" t="str">
        <f>VLOOKUP(A812,'Data Transformation'!A:D,3,)</f>
        <v>Fernandez</v>
      </c>
      <c r="C812">
        <f>VLOOKUP(A812,'Medical Examinations'!A:H,2,)</f>
        <v>38.83</v>
      </c>
      <c r="D812">
        <f>VLOOKUP(A812,'Medical Examinations'!A:H,3,)</f>
        <v>11.86</v>
      </c>
      <c r="E812" t="str">
        <f>VLOOKUP(A812,'Medical Examinations'!A:H,4,)</f>
        <v>No</v>
      </c>
      <c r="F812" t="str">
        <f>VLOOKUP(A812,'Medical Examinations'!A:H,5,)</f>
        <v>No</v>
      </c>
      <c r="G812" t="str">
        <f>VLOOKUP(A812,'Medical Examinations'!A:H,6,)</f>
        <v>No</v>
      </c>
      <c r="H812" t="str">
        <f>VLOOKUP(A812,'Medical Examinations'!A:H,7,)</f>
        <v>No major surgery</v>
      </c>
      <c r="I812" t="str">
        <f>VLOOKUP(A812,'Medical Examinations'!A:H,8,)</f>
        <v>No</v>
      </c>
      <c r="J812" t="str">
        <f>VLOOKUP('HEALTH CARE'!C812,'Data Transformation'!BR:BS,2,)</f>
        <v>OBESITY</v>
      </c>
      <c r="K812" t="str">
        <f>VLOOKUP(D812,'Data Transformation'!BV:BW,2,)</f>
        <v>Diabetes</v>
      </c>
      <c r="L812" t="str">
        <f>VLOOKUP(A812,'Hospitalisation Details'!A:J,10,)</f>
        <v>23/Sep/1960</v>
      </c>
      <c r="M812" s="17">
        <f>VLOOKUP(A812,'Hospitalisation Details'!A:J,6,)</f>
        <v>12981.35</v>
      </c>
      <c r="N812" s="17" t="str">
        <f>VLOOKUP(A812,'Hospitalisation Details'!A:J,7,)</f>
        <v>tier - 3</v>
      </c>
      <c r="O812" t="str">
        <f>VLOOKUP(A812,'Hospitalisation Details'!A:J,8,)</f>
        <v>tier - 3</v>
      </c>
      <c r="P812" t="str">
        <f>VLOOKUP(A812,'Hospitalisation Details'!A:J,9,)</f>
        <v>R1013</v>
      </c>
      <c r="Q812">
        <f>VLOOKUP(A812,'Data Transformation'!DZ:EA,2,)</f>
        <v>63</v>
      </c>
    </row>
    <row r="813" spans="1:17" x14ac:dyDescent="0.3">
      <c r="A813" s="20" t="str">
        <f>'Customer Names'!A813</f>
        <v>Id812</v>
      </c>
      <c r="B813" s="20" t="str">
        <f>VLOOKUP(A813,'Data Transformation'!A:D,3,)</f>
        <v>Edwards</v>
      </c>
      <c r="C813">
        <f>VLOOKUP(A813,'Medical Examinations'!A:H,2,)</f>
        <v>37.4</v>
      </c>
      <c r="D813">
        <f>VLOOKUP(A813,'Medical Examinations'!A:H,3,)</f>
        <v>11.46</v>
      </c>
      <c r="E813" t="str">
        <f>VLOOKUP(A813,'Medical Examinations'!A:H,4,)</f>
        <v>No</v>
      </c>
      <c r="F813" t="str">
        <f>VLOOKUP(A813,'Medical Examinations'!A:H,5,)</f>
        <v>No</v>
      </c>
      <c r="G813" t="str">
        <f>VLOOKUP(A813,'Medical Examinations'!A:H,6,)</f>
        <v>No</v>
      </c>
      <c r="H813" t="str">
        <f>VLOOKUP(A813,'Medical Examinations'!A:H,7,)</f>
        <v>No major surgery</v>
      </c>
      <c r="I813" t="str">
        <f>VLOOKUP(A813,'Medical Examinations'!A:H,8,)</f>
        <v>No</v>
      </c>
      <c r="J813" t="str">
        <f>VLOOKUP('HEALTH CARE'!C813,'Data Transformation'!BR:BS,2,)</f>
        <v>OBESITY</v>
      </c>
      <c r="K813" t="str">
        <f>VLOOKUP(D813,'Data Transformation'!BV:BW,2,)</f>
        <v>Diabetes</v>
      </c>
      <c r="L813" t="str">
        <f>VLOOKUP(A813,'Hospitalisation Details'!A:J,10,)</f>
        <v>22/Jun/1960</v>
      </c>
      <c r="M813" s="17">
        <f>VLOOKUP(A813,'Hospitalisation Details'!A:J,6,)</f>
        <v>12979.36</v>
      </c>
      <c r="N813" s="17" t="str">
        <f>VLOOKUP(A813,'Hospitalisation Details'!A:J,7,)</f>
        <v>tier - 3</v>
      </c>
      <c r="O813" t="str">
        <f>VLOOKUP(A813,'Hospitalisation Details'!A:J,8,)</f>
        <v>tier - 1</v>
      </c>
      <c r="P813" t="str">
        <f>VLOOKUP(A813,'Hospitalisation Details'!A:J,9,)</f>
        <v>R1011</v>
      </c>
      <c r="Q813">
        <f>VLOOKUP(A813,'Data Transformation'!DZ:EA,2,)</f>
        <v>63</v>
      </c>
    </row>
    <row r="814" spans="1:17" x14ac:dyDescent="0.3">
      <c r="A814" s="20" t="str">
        <f>'Customer Names'!A814</f>
        <v>Id813</v>
      </c>
      <c r="B814" s="20" t="str">
        <f>VLOOKUP(A814,'Data Transformation'!A:D,3,)</f>
        <v>Pinney</v>
      </c>
      <c r="C814">
        <f>VLOOKUP(A814,'Medical Examinations'!A:H,2,)</f>
        <v>21.4</v>
      </c>
      <c r="D814">
        <f>VLOOKUP(A814,'Medical Examinations'!A:H,3,)</f>
        <v>9.0299999999999994</v>
      </c>
      <c r="E814" t="str">
        <f>VLOOKUP(A814,'Medical Examinations'!A:H,4,)</f>
        <v>No</v>
      </c>
      <c r="F814" t="str">
        <f>VLOOKUP(A814,'Medical Examinations'!A:H,5,)</f>
        <v>No</v>
      </c>
      <c r="G814" t="str">
        <f>VLOOKUP(A814,'Medical Examinations'!A:H,6,)</f>
        <v>No</v>
      </c>
      <c r="H814" t="str">
        <f>VLOOKUP(A814,'Medical Examinations'!A:H,7,)</f>
        <v>No major surgery</v>
      </c>
      <c r="I814" t="str">
        <f>VLOOKUP(A814,'Medical Examinations'!A:H,8,)</f>
        <v>No</v>
      </c>
      <c r="J814" t="str">
        <f>VLOOKUP('HEALTH CARE'!C814,'Data Transformation'!BR:BS,2,)</f>
        <v>NORMAL WEIGHT</v>
      </c>
      <c r="K814" t="str">
        <f>VLOOKUP(D814,'Data Transformation'!BV:BW,2,)</f>
        <v>Diabetes</v>
      </c>
      <c r="L814" t="str">
        <f>VLOOKUP(A814,'Hospitalisation Details'!A:J,10,)</f>
        <v>4/Nov/1960</v>
      </c>
      <c r="M814" s="17">
        <f>VLOOKUP(A814,'Hospitalisation Details'!A:J,6,)</f>
        <v>12957.12</v>
      </c>
      <c r="N814" s="17" t="str">
        <f>VLOOKUP(A814,'Hospitalisation Details'!A:J,7,)</f>
        <v>tier - 3</v>
      </c>
      <c r="O814" t="str">
        <f>VLOOKUP(A814,'Hospitalisation Details'!A:J,8,)</f>
        <v>tier - 1</v>
      </c>
      <c r="P814" t="str">
        <f>VLOOKUP(A814,'Hospitalisation Details'!A:J,9,)</f>
        <v>R1011</v>
      </c>
      <c r="Q814">
        <f>VLOOKUP(A814,'Data Transformation'!DZ:EA,2,)</f>
        <v>63</v>
      </c>
    </row>
    <row r="815" spans="1:17" x14ac:dyDescent="0.3">
      <c r="A815" s="20" t="str">
        <f>'Customer Names'!A815</f>
        <v>Id814</v>
      </c>
      <c r="B815" s="20" t="str">
        <f>VLOOKUP(A815,'Data Transformation'!A:D,3,)</f>
        <v>Levy</v>
      </c>
      <c r="C815">
        <f>VLOOKUP(A815,'Medical Examinations'!A:H,2,)</f>
        <v>38.380000000000003</v>
      </c>
      <c r="D815">
        <f>VLOOKUP(A815,'Medical Examinations'!A:H,3,)</f>
        <v>8.26</v>
      </c>
      <c r="E815" t="str">
        <f>VLOOKUP(A815,'Medical Examinations'!A:H,4,)</f>
        <v>yes</v>
      </c>
      <c r="F815" t="str">
        <f>VLOOKUP(A815,'Medical Examinations'!A:H,5,)</f>
        <v>No</v>
      </c>
      <c r="G815" t="str">
        <f>VLOOKUP(A815,'Medical Examinations'!A:H,6,)</f>
        <v>No</v>
      </c>
      <c r="H815">
        <f>VLOOKUP(A815,'Medical Examinations'!A:H,7,)</f>
        <v>2</v>
      </c>
      <c r="I815" t="str">
        <f>VLOOKUP(A815,'Medical Examinations'!A:H,8,)</f>
        <v>No</v>
      </c>
      <c r="J815" t="str">
        <f>VLOOKUP('HEALTH CARE'!C815,'Data Transformation'!BR:BS,2,)</f>
        <v>OBESITY</v>
      </c>
      <c r="K815" t="str">
        <f>VLOOKUP(D815,'Data Transformation'!BV:BW,2,)</f>
        <v>Diabetes</v>
      </c>
      <c r="L815" t="str">
        <f>VLOOKUP(A815,'Hospitalisation Details'!A:J,10,)</f>
        <v>20/Aug/1961</v>
      </c>
      <c r="M815" s="17">
        <f>VLOOKUP(A815,'Hospitalisation Details'!A:J,6,)</f>
        <v>12950.07</v>
      </c>
      <c r="N815" s="17" t="str">
        <f>VLOOKUP(A815,'Hospitalisation Details'!A:J,7,)</f>
        <v>tier - 3</v>
      </c>
      <c r="O815" t="str">
        <f>VLOOKUP(A815,'Hospitalisation Details'!A:J,8,)</f>
        <v>tier - 1</v>
      </c>
      <c r="P815" t="str">
        <f>VLOOKUP(A815,'Hospitalisation Details'!A:J,9,)</f>
        <v>R1012</v>
      </c>
      <c r="Q815">
        <f>VLOOKUP(A815,'Data Transformation'!DZ:EA,2,)</f>
        <v>62</v>
      </c>
    </row>
    <row r="816" spans="1:17" x14ac:dyDescent="0.3">
      <c r="A816" s="20" t="str">
        <f>'Customer Names'!A816</f>
        <v>Id815</v>
      </c>
      <c r="B816" s="20" t="str">
        <f>VLOOKUP(A816,'Data Transformation'!A:D,3,)</f>
        <v>Takeda</v>
      </c>
      <c r="C816">
        <f>VLOOKUP(A816,'Medical Examinations'!A:H,2,)</f>
        <v>33.659999999999997</v>
      </c>
      <c r="D816">
        <f>VLOOKUP(A816,'Medical Examinations'!A:H,3,)</f>
        <v>5.42</v>
      </c>
      <c r="E816" t="str">
        <f>VLOOKUP(A816,'Medical Examinations'!A:H,4,)</f>
        <v>yes</v>
      </c>
      <c r="F816" t="str">
        <f>VLOOKUP(A816,'Medical Examinations'!A:H,5,)</f>
        <v>No</v>
      </c>
      <c r="G816" t="str">
        <f>VLOOKUP(A816,'Medical Examinations'!A:H,6,)</f>
        <v>No</v>
      </c>
      <c r="H816">
        <f>VLOOKUP(A816,'Medical Examinations'!A:H,7,)</f>
        <v>2</v>
      </c>
      <c r="I816" t="str">
        <f>VLOOKUP(A816,'Medical Examinations'!A:H,8,)</f>
        <v>No</v>
      </c>
      <c r="J816" t="str">
        <f>VLOOKUP('HEALTH CARE'!C816,'Data Transformation'!BR:BS,2,)</f>
        <v>OBESITY</v>
      </c>
      <c r="K816" t="str">
        <f>VLOOKUP(D816,'Data Transformation'!BV:BW,2,)</f>
        <v>NORMAL</v>
      </c>
      <c r="L816" t="str">
        <f>VLOOKUP(A816,'Hospitalisation Details'!A:J,10,)</f>
        <v>22/Dec/1966</v>
      </c>
      <c r="M816" s="17">
        <f>VLOOKUP(A816,'Hospitalisation Details'!A:J,6,)</f>
        <v>12949.16</v>
      </c>
      <c r="N816" s="17" t="str">
        <f>VLOOKUP(A816,'Hospitalisation Details'!A:J,7,)</f>
        <v>tier - 3</v>
      </c>
      <c r="O816" t="str">
        <f>VLOOKUP(A816,'Hospitalisation Details'!A:J,8,)</f>
        <v>tier - 3</v>
      </c>
      <c r="P816" t="str">
        <f>VLOOKUP(A816,'Hospitalisation Details'!A:J,9,)</f>
        <v>R1013</v>
      </c>
      <c r="Q816">
        <f>VLOOKUP(A816,'Data Transformation'!DZ:EA,2,)</f>
        <v>57</v>
      </c>
    </row>
    <row r="817" spans="1:17" x14ac:dyDescent="0.3">
      <c r="A817" s="20" t="str">
        <f>'Customer Names'!A817</f>
        <v>Id816</v>
      </c>
      <c r="B817" s="20" t="str">
        <f>VLOOKUP(A817,'Data Transformation'!A:D,3,)</f>
        <v>Burke</v>
      </c>
      <c r="C817">
        <f>VLOOKUP(A817,'Medical Examinations'!A:H,2,)</f>
        <v>31.79</v>
      </c>
      <c r="D817">
        <f>VLOOKUP(A817,'Medical Examinations'!A:H,3,)</f>
        <v>11.33</v>
      </c>
      <c r="E817" t="str">
        <f>VLOOKUP(A817,'Medical Examinations'!A:H,4,)</f>
        <v>yes</v>
      </c>
      <c r="F817" t="str">
        <f>VLOOKUP(A817,'Medical Examinations'!A:H,5,)</f>
        <v>No</v>
      </c>
      <c r="G817" t="str">
        <f>VLOOKUP(A817,'Medical Examinations'!A:H,6,)</f>
        <v>Yes</v>
      </c>
      <c r="H817">
        <f>VLOOKUP(A817,'Medical Examinations'!A:H,7,)</f>
        <v>1</v>
      </c>
      <c r="I817" t="str">
        <f>VLOOKUP(A817,'Medical Examinations'!A:H,8,)</f>
        <v>No</v>
      </c>
      <c r="J817" t="str">
        <f>VLOOKUP('HEALTH CARE'!C817,'Data Transformation'!BR:BS,2,)</f>
        <v>OBESITY</v>
      </c>
      <c r="K817" t="str">
        <f>VLOOKUP(D817,'Data Transformation'!BV:BW,2,)</f>
        <v>Diabetes</v>
      </c>
      <c r="L817" t="str">
        <f>VLOOKUP(A817,'Hospitalisation Details'!A:J,10,)</f>
        <v>14/Aug/1963</v>
      </c>
      <c r="M817" s="17">
        <f>VLOOKUP(A817,'Hospitalisation Details'!A:J,6,)</f>
        <v>12928.79</v>
      </c>
      <c r="N817" s="17" t="str">
        <f>VLOOKUP(A817,'Hospitalisation Details'!A:J,7,)</f>
        <v>tier - 3</v>
      </c>
      <c r="O817" t="str">
        <f>VLOOKUP(A817,'Hospitalisation Details'!A:J,8,)</f>
        <v>tier - 2</v>
      </c>
      <c r="P817" t="str">
        <f>VLOOKUP(A817,'Hospitalisation Details'!A:J,9,)</f>
        <v>R1013</v>
      </c>
      <c r="Q817">
        <f>VLOOKUP(A817,'Data Transformation'!DZ:EA,2,)</f>
        <v>60</v>
      </c>
    </row>
    <row r="818" spans="1:17" x14ac:dyDescent="0.3">
      <c r="A818" s="20" t="str">
        <f>'Customer Names'!A818</f>
        <v>Id817</v>
      </c>
      <c r="B818" s="20" t="str">
        <f>VLOOKUP(A818,'Data Transformation'!A:D,3,)</f>
        <v>Duarte</v>
      </c>
      <c r="C818">
        <f>VLOOKUP(A818,'Medical Examinations'!A:H,2,)</f>
        <v>29.7</v>
      </c>
      <c r="D818">
        <f>VLOOKUP(A818,'Medical Examinations'!A:H,3,)</f>
        <v>7.69</v>
      </c>
      <c r="E818" t="str">
        <f>VLOOKUP(A818,'Medical Examinations'!A:H,4,)</f>
        <v>yes</v>
      </c>
      <c r="F818" t="str">
        <f>VLOOKUP(A818,'Medical Examinations'!A:H,5,)</f>
        <v>No</v>
      </c>
      <c r="G818" t="str">
        <f>VLOOKUP(A818,'Medical Examinations'!A:H,6,)</f>
        <v>Yes</v>
      </c>
      <c r="H818">
        <f>VLOOKUP(A818,'Medical Examinations'!A:H,7,)</f>
        <v>1</v>
      </c>
      <c r="I818" t="str">
        <f>VLOOKUP(A818,'Medical Examinations'!A:H,8,)</f>
        <v>No</v>
      </c>
      <c r="J818" t="str">
        <f>VLOOKUP('HEALTH CARE'!C818,'Data Transformation'!BR:BS,2,)</f>
        <v>OVER WEIGHT</v>
      </c>
      <c r="K818" t="str">
        <f>VLOOKUP(D818,'Data Transformation'!BV:BW,2,)</f>
        <v>Diabetes</v>
      </c>
      <c r="L818" t="str">
        <f>VLOOKUP(A818,'Hospitalisation Details'!A:J,10,)</f>
        <v>1/Sep/1963</v>
      </c>
      <c r="M818" s="17">
        <f>VLOOKUP(A818,'Hospitalisation Details'!A:J,6,)</f>
        <v>12925.89</v>
      </c>
      <c r="N818" s="17" t="str">
        <f>VLOOKUP(A818,'Hospitalisation Details'!A:J,7,)</f>
        <v>tier - 3</v>
      </c>
      <c r="O818" t="str">
        <f>VLOOKUP(A818,'Hospitalisation Details'!A:J,8,)</f>
        <v>tier - 2</v>
      </c>
      <c r="P818" t="str">
        <f>VLOOKUP(A818,'Hospitalisation Details'!A:J,9,)</f>
        <v>R1013</v>
      </c>
      <c r="Q818">
        <f>VLOOKUP(A818,'Data Transformation'!DZ:EA,2,)</f>
        <v>60</v>
      </c>
    </row>
    <row r="819" spans="1:17" x14ac:dyDescent="0.3">
      <c r="A819" s="20" t="str">
        <f>'Customer Names'!A819</f>
        <v>Id818</v>
      </c>
      <c r="B819" s="20" t="str">
        <f>VLOOKUP(A819,'Data Transformation'!A:D,3,)</f>
        <v>Clark</v>
      </c>
      <c r="C819">
        <f>VLOOKUP(A819,'Medical Examinations'!A:H,2,)</f>
        <v>25.46</v>
      </c>
      <c r="D819">
        <f>VLOOKUP(A819,'Medical Examinations'!A:H,3,)</f>
        <v>8.77</v>
      </c>
      <c r="E819" t="str">
        <f>VLOOKUP(A819,'Medical Examinations'!A:H,4,)</f>
        <v>yes</v>
      </c>
      <c r="F819" t="str">
        <f>VLOOKUP(A819,'Medical Examinations'!A:H,5,)</f>
        <v>No</v>
      </c>
      <c r="G819" t="str">
        <f>VLOOKUP(A819,'Medical Examinations'!A:H,6,)</f>
        <v>Yes</v>
      </c>
      <c r="H819">
        <f>VLOOKUP(A819,'Medical Examinations'!A:H,7,)</f>
        <v>1</v>
      </c>
      <c r="I819" t="str">
        <f>VLOOKUP(A819,'Medical Examinations'!A:H,8,)</f>
        <v>No</v>
      </c>
      <c r="J819" t="str">
        <f>VLOOKUP('HEALTH CARE'!C819,'Data Transformation'!BR:BS,2,)</f>
        <v>OVER WEIGHT</v>
      </c>
      <c r="K819" t="str">
        <f>VLOOKUP(D819,'Data Transformation'!BV:BW,2,)</f>
        <v>Diabetes</v>
      </c>
      <c r="L819" t="str">
        <f>VLOOKUP(A819,'Hospitalisation Details'!A:J,10,)</f>
        <v>16/Aug/1963</v>
      </c>
      <c r="M819" s="17">
        <f>VLOOKUP(A819,'Hospitalisation Details'!A:J,6,)</f>
        <v>12913.99</v>
      </c>
      <c r="N819" s="17" t="str">
        <f>VLOOKUP(A819,'Hospitalisation Details'!A:J,7,)</f>
        <v>tier - 3</v>
      </c>
      <c r="O819" t="str">
        <f>VLOOKUP(A819,'Hospitalisation Details'!A:J,8,)</f>
        <v>tier - 2</v>
      </c>
      <c r="P819" t="str">
        <f>VLOOKUP(A819,'Hospitalisation Details'!A:J,9,)</f>
        <v>R1016</v>
      </c>
      <c r="Q819">
        <f>VLOOKUP(A819,'Data Transformation'!DZ:EA,2,)</f>
        <v>60</v>
      </c>
    </row>
    <row r="820" spans="1:17" x14ac:dyDescent="0.3">
      <c r="A820" s="20" t="str">
        <f>'Customer Names'!A820</f>
        <v>Id819</v>
      </c>
      <c r="B820" s="20" t="str">
        <f>VLOOKUP(A820,'Data Transformation'!A:D,3,)</f>
        <v>Nice</v>
      </c>
      <c r="C820">
        <f>VLOOKUP(A820,'Medical Examinations'!A:H,2,)</f>
        <v>39.14</v>
      </c>
      <c r="D820">
        <f>VLOOKUP(A820,'Medical Examinations'!A:H,3,)</f>
        <v>4.91</v>
      </c>
      <c r="E820" t="str">
        <f>VLOOKUP(A820,'Medical Examinations'!A:H,4,)</f>
        <v>No</v>
      </c>
      <c r="F820" t="str">
        <f>VLOOKUP(A820,'Medical Examinations'!A:H,5,)</f>
        <v>yes</v>
      </c>
      <c r="G820" t="str">
        <f>VLOOKUP(A820,'Medical Examinations'!A:H,6,)</f>
        <v>No</v>
      </c>
      <c r="H820">
        <f>VLOOKUP(A820,'Medical Examinations'!A:H,7,)</f>
        <v>1</v>
      </c>
      <c r="I820" t="str">
        <f>VLOOKUP(A820,'Medical Examinations'!A:H,8,)</f>
        <v>No</v>
      </c>
      <c r="J820" t="str">
        <f>VLOOKUP('HEALTH CARE'!C820,'Data Transformation'!BR:BS,2,)</f>
        <v>OBESITY</v>
      </c>
      <c r="K820" t="str">
        <f>VLOOKUP(D820,'Data Transformation'!BV:BW,2,)</f>
        <v>NORMAL</v>
      </c>
      <c r="L820" t="str">
        <f>VLOOKUP(A820,'Hospitalisation Details'!A:J,10,)</f>
        <v>9/Jul/2004</v>
      </c>
      <c r="M820" s="17">
        <f>VLOOKUP(A820,'Hospitalisation Details'!A:J,6,)</f>
        <v>12890.06</v>
      </c>
      <c r="N820" s="17" t="str">
        <f>VLOOKUP(A820,'Hospitalisation Details'!A:J,7,)</f>
        <v>tier - 3</v>
      </c>
      <c r="O820" t="str">
        <f>VLOOKUP(A820,'Hospitalisation Details'!A:J,8,)</f>
        <v>tier - 1</v>
      </c>
      <c r="P820" t="str">
        <f>VLOOKUP(A820,'Hospitalisation Details'!A:J,9,)</f>
        <v>R1019</v>
      </c>
      <c r="Q820">
        <f>VLOOKUP(A820,'Data Transformation'!DZ:EA,2,)</f>
        <v>19</v>
      </c>
    </row>
    <row r="821" spans="1:17" x14ac:dyDescent="0.3">
      <c r="A821" s="20" t="str">
        <f>'Customer Names'!A821</f>
        <v>Id820</v>
      </c>
      <c r="B821" s="20" t="str">
        <f>VLOOKUP(A821,'Data Transformation'!A:D,3,)</f>
        <v>Windler</v>
      </c>
      <c r="C821">
        <f>VLOOKUP(A821,'Medical Examinations'!A:H,2,)</f>
        <v>41.2</v>
      </c>
      <c r="D821">
        <f>VLOOKUP(A821,'Medical Examinations'!A:H,3,)</f>
        <v>4.95</v>
      </c>
      <c r="E821" t="str">
        <f>VLOOKUP(A821,'Medical Examinations'!A:H,4,)</f>
        <v>No</v>
      </c>
      <c r="F821" t="str">
        <f>VLOOKUP(A821,'Medical Examinations'!A:H,5,)</f>
        <v>No</v>
      </c>
      <c r="G821" t="str">
        <f>VLOOKUP(A821,'Medical Examinations'!A:H,6,)</f>
        <v>No</v>
      </c>
      <c r="H821">
        <f>VLOOKUP(A821,'Medical Examinations'!A:H,7,)</f>
        <v>1</v>
      </c>
      <c r="I821" t="str">
        <f>VLOOKUP(A821,'Medical Examinations'!A:H,8,)</f>
        <v>No</v>
      </c>
      <c r="J821" t="str">
        <f>VLOOKUP('HEALTH CARE'!C821,'Data Transformation'!BR:BS,2,)</f>
        <v>OBESITY</v>
      </c>
      <c r="K821" t="str">
        <f>VLOOKUP(D821,'Data Transformation'!BV:BW,2,)</f>
        <v>NORMAL</v>
      </c>
      <c r="L821" t="str">
        <f>VLOOKUP(A821,'Hospitalisation Details'!A:J,10,)</f>
        <v>6/Aug/1984</v>
      </c>
      <c r="M821" s="17">
        <f>VLOOKUP(A821,'Hospitalisation Details'!A:J,6,)</f>
        <v>12870.31</v>
      </c>
      <c r="N821" s="17" t="str">
        <f>VLOOKUP(A821,'Hospitalisation Details'!A:J,7,)</f>
        <v>tier - 3</v>
      </c>
      <c r="O821" t="str">
        <f>VLOOKUP(A821,'Hospitalisation Details'!A:J,8,)</f>
        <v>tier - 3</v>
      </c>
      <c r="P821" t="str">
        <f>VLOOKUP(A821,'Hospitalisation Details'!A:J,9,)</f>
        <v>R1012</v>
      </c>
      <c r="Q821">
        <f>VLOOKUP(A821,'Data Transformation'!DZ:EA,2,)</f>
        <v>39</v>
      </c>
    </row>
    <row r="822" spans="1:17" x14ac:dyDescent="0.3">
      <c r="A822" s="20" t="str">
        <f>'Customer Names'!A822</f>
        <v>Id821</v>
      </c>
      <c r="B822" s="20" t="str">
        <f>VLOOKUP(A822,'Data Transformation'!A:D,3,)</f>
        <v>Jones</v>
      </c>
      <c r="C822">
        <f>VLOOKUP(A822,'Medical Examinations'!A:H,2,)</f>
        <v>28.81</v>
      </c>
      <c r="D822">
        <f>VLOOKUP(A822,'Medical Examinations'!A:H,3,)</f>
        <v>10.8</v>
      </c>
      <c r="E822" t="str">
        <f>VLOOKUP(A822,'Medical Examinations'!A:H,4,)</f>
        <v>yes</v>
      </c>
      <c r="F822" t="str">
        <f>VLOOKUP(A822,'Medical Examinations'!A:H,5,)</f>
        <v>No</v>
      </c>
      <c r="G822" t="str">
        <f>VLOOKUP(A822,'Medical Examinations'!A:H,6,)</f>
        <v>Yes</v>
      </c>
      <c r="H822">
        <f>VLOOKUP(A822,'Medical Examinations'!A:H,7,)</f>
        <v>1</v>
      </c>
      <c r="I822" t="str">
        <f>VLOOKUP(A822,'Medical Examinations'!A:H,8,)</f>
        <v>No</v>
      </c>
      <c r="J822" t="str">
        <f>VLOOKUP('HEALTH CARE'!C822,'Data Transformation'!BR:BS,2,)</f>
        <v>OVER WEIGHT</v>
      </c>
      <c r="K822" t="str">
        <f>VLOOKUP(D822,'Data Transformation'!BV:BW,2,)</f>
        <v>Diabetes</v>
      </c>
      <c r="L822" t="str">
        <f>VLOOKUP(A822,'Hospitalisation Details'!A:J,10,)</f>
        <v>27/Sep/1963</v>
      </c>
      <c r="M822" s="17">
        <f>VLOOKUP(A822,'Hospitalisation Details'!A:J,6,)</f>
        <v>12856.84</v>
      </c>
      <c r="N822" s="17" t="str">
        <f>VLOOKUP(A822,'Hospitalisation Details'!A:J,7,)</f>
        <v>tier - 3</v>
      </c>
      <c r="O822" t="str">
        <f>VLOOKUP(A822,'Hospitalisation Details'!A:J,8,)</f>
        <v>tier - 3</v>
      </c>
      <c r="P822" t="str">
        <f>VLOOKUP(A822,'Hospitalisation Details'!A:J,9,)</f>
        <v>R1021</v>
      </c>
      <c r="Q822">
        <f>VLOOKUP(A822,'Data Transformation'!DZ:EA,2,)</f>
        <v>60</v>
      </c>
    </row>
    <row r="823" spans="1:17" x14ac:dyDescent="0.3">
      <c r="A823" s="20" t="str">
        <f>'Customer Names'!A823</f>
        <v>Id822</v>
      </c>
      <c r="B823" s="20" t="str">
        <f>VLOOKUP(A823,'Data Transformation'!A:D,3,)</f>
        <v>Stevenson</v>
      </c>
      <c r="C823">
        <f>VLOOKUP(A823,'Medical Examinations'!A:H,2,)</f>
        <v>37.409999999999997</v>
      </c>
      <c r="D823">
        <f>VLOOKUP(A823,'Medical Examinations'!A:H,3,)</f>
        <v>7.21</v>
      </c>
      <c r="E823" t="str">
        <f>VLOOKUP(A823,'Medical Examinations'!A:H,4,)</f>
        <v>No</v>
      </c>
      <c r="F823" t="str">
        <f>VLOOKUP(A823,'Medical Examinations'!A:H,5,)</f>
        <v>No</v>
      </c>
      <c r="G823" t="str">
        <f>VLOOKUP(A823,'Medical Examinations'!A:H,6,)</f>
        <v>No</v>
      </c>
      <c r="H823">
        <f>VLOOKUP(A823,'Medical Examinations'!A:H,7,)</f>
        <v>2</v>
      </c>
      <c r="I823" t="str">
        <f>VLOOKUP(A823,'Medical Examinations'!A:H,8,)</f>
        <v>No</v>
      </c>
      <c r="J823" t="str">
        <f>VLOOKUP('HEALTH CARE'!C823,'Data Transformation'!BR:BS,2,)</f>
        <v>OBESITY</v>
      </c>
      <c r="K823" t="str">
        <f>VLOOKUP(D823,'Data Transformation'!BV:BW,2,)</f>
        <v>Diabetes</v>
      </c>
      <c r="L823" t="str">
        <f>VLOOKUP(A823,'Hospitalisation Details'!A:J,10,)</f>
        <v>22/Sep/1973</v>
      </c>
      <c r="M823" s="17">
        <f>VLOOKUP(A823,'Hospitalisation Details'!A:J,6,)</f>
        <v>12852.37</v>
      </c>
      <c r="N823" s="17" t="str">
        <f>VLOOKUP(A823,'Hospitalisation Details'!A:J,7,)</f>
        <v>tier - 3</v>
      </c>
      <c r="O823" t="str">
        <f>VLOOKUP(A823,'Hospitalisation Details'!A:J,8,)</f>
        <v>tier - 1</v>
      </c>
      <c r="P823" t="str">
        <f>VLOOKUP(A823,'Hospitalisation Details'!A:J,9,)</f>
        <v>R1012</v>
      </c>
      <c r="Q823">
        <f>VLOOKUP(A823,'Data Transformation'!DZ:EA,2,)</f>
        <v>50</v>
      </c>
    </row>
    <row r="824" spans="1:17" x14ac:dyDescent="0.3">
      <c r="A824" s="20" t="str">
        <f>'Customer Names'!A824</f>
        <v>Id823</v>
      </c>
      <c r="B824" s="20" t="str">
        <f>VLOOKUP(A824,'Data Transformation'!A:D,3,)</f>
        <v>Humphrey</v>
      </c>
      <c r="C824">
        <f>VLOOKUP(A824,'Medical Examinations'!A:H,2,)</f>
        <v>52.54</v>
      </c>
      <c r="D824">
        <f>VLOOKUP(A824,'Medical Examinations'!A:H,3,)</f>
        <v>5.12</v>
      </c>
      <c r="E824" t="str">
        <f>VLOOKUP(A824,'Medical Examinations'!A:H,4,)</f>
        <v>No</v>
      </c>
      <c r="F824" t="str">
        <f>VLOOKUP(A824,'Medical Examinations'!A:H,5,)</f>
        <v>No</v>
      </c>
      <c r="G824" t="str">
        <f>VLOOKUP(A824,'Medical Examinations'!A:H,6,)</f>
        <v>Yes</v>
      </c>
      <c r="H824">
        <f>VLOOKUP(A824,'Medical Examinations'!A:H,7,)</f>
        <v>1</v>
      </c>
      <c r="I824" t="str">
        <f>VLOOKUP(A824,'Medical Examinations'!A:H,8,)</f>
        <v>No</v>
      </c>
      <c r="J824" t="str">
        <f>VLOOKUP('HEALTH CARE'!C824,'Data Transformation'!BR:BS,2,)</f>
        <v>OBESITY</v>
      </c>
      <c r="K824" t="str">
        <f>VLOOKUP(D824,'Data Transformation'!BV:BW,2,)</f>
        <v>NORMAL</v>
      </c>
      <c r="L824" t="str">
        <f>VLOOKUP(A824,'Hospitalisation Details'!A:J,10,)</f>
        <v>27/Sep/1993</v>
      </c>
      <c r="M824" s="17">
        <f>VLOOKUP(A824,'Hospitalisation Details'!A:J,6,)</f>
        <v>12847.24</v>
      </c>
      <c r="N824" s="17" t="str">
        <f>VLOOKUP(A824,'Hospitalisation Details'!A:J,7,)</f>
        <v>tier - 3</v>
      </c>
      <c r="O824" t="str">
        <f>VLOOKUP(A824,'Hospitalisation Details'!A:J,8,)</f>
        <v>tier - 2</v>
      </c>
      <c r="P824" t="str">
        <f>VLOOKUP(A824,'Hospitalisation Details'!A:J,9,)</f>
        <v>R1012</v>
      </c>
      <c r="Q824">
        <f>VLOOKUP(A824,'Data Transformation'!DZ:EA,2,)</f>
        <v>30</v>
      </c>
    </row>
    <row r="825" spans="1:17" x14ac:dyDescent="0.3">
      <c r="A825" s="20" t="str">
        <f>'Customer Names'!A825</f>
        <v>Id824</v>
      </c>
      <c r="B825" s="20" t="str">
        <f>VLOOKUP(A825,'Data Transformation'!A:D,3,)</f>
        <v>Nelson</v>
      </c>
      <c r="C825">
        <f>VLOOKUP(A825,'Medical Examinations'!A:H,2,)</f>
        <v>17.29</v>
      </c>
      <c r="D825">
        <f>VLOOKUP(A825,'Medical Examinations'!A:H,3,)</f>
        <v>4.62</v>
      </c>
      <c r="E825" t="str">
        <f>VLOOKUP(A825,'Medical Examinations'!A:H,4,)</f>
        <v>No</v>
      </c>
      <c r="F825" t="str">
        <f>VLOOKUP(A825,'Medical Examinations'!A:H,5,)</f>
        <v>yes</v>
      </c>
      <c r="G825" t="str">
        <f>VLOOKUP(A825,'Medical Examinations'!A:H,6,)</f>
        <v>No</v>
      </c>
      <c r="H825">
        <f>VLOOKUP(A825,'Medical Examinations'!A:H,7,)</f>
        <v>1</v>
      </c>
      <c r="I825" t="str">
        <f>VLOOKUP(A825,'Medical Examinations'!A:H,8,)</f>
        <v>yes</v>
      </c>
      <c r="J825" t="str">
        <f>VLOOKUP('HEALTH CARE'!C825,'Data Transformation'!BR:BS,2,)</f>
        <v>UNDER WEIGHT</v>
      </c>
      <c r="K825" t="str">
        <f>VLOOKUP(D825,'Data Transformation'!BV:BW,2,)</f>
        <v>NORMAL</v>
      </c>
      <c r="L825" t="str">
        <f>VLOOKUP(A825,'Hospitalisation Details'!A:J,10,)</f>
        <v>9/Nov/2004</v>
      </c>
      <c r="M825" s="17">
        <f>VLOOKUP(A825,'Hospitalisation Details'!A:J,6,)</f>
        <v>12829.46</v>
      </c>
      <c r="N825" s="17" t="str">
        <f>VLOOKUP(A825,'Hospitalisation Details'!A:J,7,)</f>
        <v>tier - 3</v>
      </c>
      <c r="O825" t="str">
        <f>VLOOKUP(A825,'Hospitalisation Details'!A:J,8,)</f>
        <v>tier - 3</v>
      </c>
      <c r="P825" t="str">
        <f>VLOOKUP(A825,'Hospitalisation Details'!A:J,9,)</f>
        <v>R1016</v>
      </c>
      <c r="Q825">
        <f>VLOOKUP(A825,'Data Transformation'!DZ:EA,2,)</f>
        <v>19</v>
      </c>
    </row>
    <row r="826" spans="1:17" x14ac:dyDescent="0.3">
      <c r="A826" s="20" t="str">
        <f>'Customer Names'!A826</f>
        <v>Id825</v>
      </c>
      <c r="B826" s="20" t="str">
        <f>VLOOKUP(A826,'Data Transformation'!A:D,3,)</f>
        <v>Payne</v>
      </c>
      <c r="C826">
        <f>VLOOKUP(A826,'Medical Examinations'!A:H,2,)</f>
        <v>31.74</v>
      </c>
      <c r="D826">
        <f>VLOOKUP(A826,'Medical Examinations'!A:H,3,)</f>
        <v>7.68</v>
      </c>
      <c r="E826" t="str">
        <f>VLOOKUP(A826,'Medical Examinations'!A:H,4,)</f>
        <v>yes</v>
      </c>
      <c r="F826" t="str">
        <f>VLOOKUP(A826,'Medical Examinations'!A:H,5,)</f>
        <v>No</v>
      </c>
      <c r="G826" t="str">
        <f>VLOOKUP(A826,'Medical Examinations'!A:H,6,)</f>
        <v>No</v>
      </c>
      <c r="H826" t="str">
        <f>VLOOKUP(A826,'Medical Examinations'!A:H,7,)</f>
        <v>No major surgery</v>
      </c>
      <c r="I826" t="str">
        <f>VLOOKUP(A826,'Medical Examinations'!A:H,8,)</f>
        <v>No</v>
      </c>
      <c r="J826" t="str">
        <f>VLOOKUP('HEALTH CARE'!C826,'Data Transformation'!BR:BS,2,)</f>
        <v>OBESITY</v>
      </c>
      <c r="K826" t="str">
        <f>VLOOKUP(D826,'Data Transformation'!BV:BW,2,)</f>
        <v>Diabetes</v>
      </c>
      <c r="L826" t="str">
        <f>VLOOKUP(A826,'Hospitalisation Details'!A:J,10,)</f>
        <v>25/Sep/1967</v>
      </c>
      <c r="M826" s="17">
        <f>VLOOKUP(A826,'Hospitalisation Details'!A:J,6,)</f>
        <v>12823.25</v>
      </c>
      <c r="N826" s="17" t="str">
        <f>VLOOKUP(A826,'Hospitalisation Details'!A:J,7,)</f>
        <v>tier - 3</v>
      </c>
      <c r="O826" t="str">
        <f>VLOOKUP(A826,'Hospitalisation Details'!A:J,8,)</f>
        <v>tier - 3</v>
      </c>
      <c r="P826" t="str">
        <f>VLOOKUP(A826,'Hospitalisation Details'!A:J,9,)</f>
        <v>R1021</v>
      </c>
      <c r="Q826">
        <f>VLOOKUP(A826,'Data Transformation'!DZ:EA,2,)</f>
        <v>56</v>
      </c>
    </row>
    <row r="827" spans="1:17" x14ac:dyDescent="0.3">
      <c r="A827" s="20" t="str">
        <f>'Customer Names'!A827</f>
        <v>Id826</v>
      </c>
      <c r="B827" s="20" t="str">
        <f>VLOOKUP(A827,'Data Transformation'!A:D,3,)</f>
        <v>Hails</v>
      </c>
      <c r="C827">
        <f>VLOOKUP(A827,'Medical Examinations'!A:H,2,)</f>
        <v>26.504999999999999</v>
      </c>
      <c r="D827">
        <f>VLOOKUP(A827,'Medical Examinations'!A:H,3,)</f>
        <v>6.79</v>
      </c>
      <c r="E827" t="str">
        <f>VLOOKUP(A827,'Medical Examinations'!A:H,4,)</f>
        <v>yes</v>
      </c>
      <c r="F827" t="str">
        <f>VLOOKUP(A827,'Medical Examinations'!A:H,5,)</f>
        <v>No</v>
      </c>
      <c r="G827" t="str">
        <f>VLOOKUP(A827,'Medical Examinations'!A:H,6,)</f>
        <v>Yes</v>
      </c>
      <c r="H827">
        <f>VLOOKUP(A827,'Medical Examinations'!A:H,7,)</f>
        <v>1</v>
      </c>
      <c r="I827" t="str">
        <f>VLOOKUP(A827,'Medical Examinations'!A:H,8,)</f>
        <v>No</v>
      </c>
      <c r="J827" t="str">
        <f>VLOOKUP('HEALTH CARE'!C827,'Data Transformation'!BR:BS,2,)</f>
        <v>OVER WEIGHT</v>
      </c>
      <c r="K827" t="str">
        <f>VLOOKUP(D827,'Data Transformation'!BV:BW,2,)</f>
        <v>Diabetes</v>
      </c>
      <c r="L827" t="str">
        <f>VLOOKUP(A827,'Hospitalisation Details'!A:J,10,)</f>
        <v>20/Jul/1963</v>
      </c>
      <c r="M827" s="17">
        <f>VLOOKUP(A827,'Hospitalisation Details'!A:J,6,)</f>
        <v>12815.44</v>
      </c>
      <c r="N827" s="17" t="str">
        <f>VLOOKUP(A827,'Hospitalisation Details'!A:J,7,)</f>
        <v>tier - 3</v>
      </c>
      <c r="O827" t="str">
        <f>VLOOKUP(A827,'Hospitalisation Details'!A:J,8,)</f>
        <v>tier - 3</v>
      </c>
      <c r="P827" t="str">
        <f>VLOOKUP(A827,'Hospitalisation Details'!A:J,9,)</f>
        <v>R1024</v>
      </c>
      <c r="Q827">
        <f>VLOOKUP(A827,'Data Transformation'!DZ:EA,2,)</f>
        <v>60</v>
      </c>
    </row>
    <row r="828" spans="1:17" x14ac:dyDescent="0.3">
      <c r="A828" s="20" t="str">
        <f>'Customer Names'!A828</f>
        <v>Id827</v>
      </c>
      <c r="B828" s="20" t="str">
        <f>VLOOKUP(A828,'Data Transformation'!A:D,3,)</f>
        <v>Proctor</v>
      </c>
      <c r="C828">
        <f>VLOOKUP(A828,'Medical Examinations'!A:H,2,)</f>
        <v>36.479999999999997</v>
      </c>
      <c r="D828">
        <f>VLOOKUP(A828,'Medical Examinations'!A:H,3,)</f>
        <v>11.09</v>
      </c>
      <c r="E828" t="str">
        <f>VLOOKUP(A828,'Medical Examinations'!A:H,4,)</f>
        <v>No</v>
      </c>
      <c r="F828" t="str">
        <f>VLOOKUP(A828,'Medical Examinations'!A:H,5,)</f>
        <v>No</v>
      </c>
      <c r="G828" t="str">
        <f>VLOOKUP(A828,'Medical Examinations'!A:H,6,)</f>
        <v>No</v>
      </c>
      <c r="H828" t="str">
        <f>VLOOKUP(A828,'Medical Examinations'!A:H,7,)</f>
        <v>No major surgery</v>
      </c>
      <c r="I828" t="str">
        <f>VLOOKUP(A828,'Medical Examinations'!A:H,8,)</f>
        <v>No</v>
      </c>
      <c r="J828" t="str">
        <f>VLOOKUP('HEALTH CARE'!C828,'Data Transformation'!BR:BS,2,)</f>
        <v>OBESITY</v>
      </c>
      <c r="K828" t="str">
        <f>VLOOKUP(D828,'Data Transformation'!BV:BW,2,)</f>
        <v>Diabetes</v>
      </c>
      <c r="L828" t="str">
        <f>VLOOKUP(A828,'Hospitalisation Details'!A:J,10,)</f>
        <v>24/Jul/1978</v>
      </c>
      <c r="M828" s="17">
        <f>VLOOKUP(A828,'Hospitalisation Details'!A:J,6,)</f>
        <v>12797.21</v>
      </c>
      <c r="N828" s="17" t="str">
        <f>VLOOKUP(A828,'Hospitalisation Details'!A:J,7,)</f>
        <v>tier - 3</v>
      </c>
      <c r="O828" t="str">
        <f>VLOOKUP(A828,'Hospitalisation Details'!A:J,8,)</f>
        <v>tier - 1</v>
      </c>
      <c r="P828" t="str">
        <f>VLOOKUP(A828,'Hospitalisation Details'!A:J,9,)</f>
        <v>R1024</v>
      </c>
      <c r="Q828">
        <f>VLOOKUP(A828,'Data Transformation'!DZ:EA,2,)</f>
        <v>45</v>
      </c>
    </row>
    <row r="829" spans="1:17" x14ac:dyDescent="0.3">
      <c r="A829" s="20" t="str">
        <f>'Customer Names'!A829</f>
        <v>Id828</v>
      </c>
      <c r="B829" s="20" t="str">
        <f>VLOOKUP(A829,'Data Transformation'!A:D,3,)</f>
        <v>Ryan</v>
      </c>
      <c r="C829">
        <f>VLOOKUP(A829,'Medical Examinations'!A:H,2,)</f>
        <v>39.159999999999997</v>
      </c>
      <c r="D829">
        <f>VLOOKUP(A829,'Medical Examinations'!A:H,3,)</f>
        <v>5.24</v>
      </c>
      <c r="E829" t="str">
        <f>VLOOKUP(A829,'Medical Examinations'!A:H,4,)</f>
        <v>yes</v>
      </c>
      <c r="F829" t="str">
        <f>VLOOKUP(A829,'Medical Examinations'!A:H,5,)</f>
        <v>No</v>
      </c>
      <c r="G829" t="str">
        <f>VLOOKUP(A829,'Medical Examinations'!A:H,6,)</f>
        <v>Yes</v>
      </c>
      <c r="H829">
        <f>VLOOKUP(A829,'Medical Examinations'!A:H,7,)</f>
        <v>1</v>
      </c>
      <c r="I829" t="str">
        <f>VLOOKUP(A829,'Medical Examinations'!A:H,8,)</f>
        <v>No</v>
      </c>
      <c r="J829" t="str">
        <f>VLOOKUP('HEALTH CARE'!C829,'Data Transformation'!BR:BS,2,)</f>
        <v>OBESITY</v>
      </c>
      <c r="K829" t="str">
        <f>VLOOKUP(D829,'Data Transformation'!BV:BW,2,)</f>
        <v>NORMAL</v>
      </c>
      <c r="L829" t="str">
        <f>VLOOKUP(A829,'Hospitalisation Details'!A:J,10,)</f>
        <v>29/Oct/1983</v>
      </c>
      <c r="M829" s="17">
        <f>VLOOKUP(A829,'Hospitalisation Details'!A:J,6,)</f>
        <v>12788.18</v>
      </c>
      <c r="N829" s="17" t="str">
        <f>VLOOKUP(A829,'Hospitalisation Details'!A:J,7,)</f>
        <v>tier - 3</v>
      </c>
      <c r="O829" t="str">
        <f>VLOOKUP(A829,'Hospitalisation Details'!A:J,8,)</f>
        <v>tier - 1</v>
      </c>
      <c r="P829" t="str">
        <f>VLOOKUP(A829,'Hospitalisation Details'!A:J,9,)</f>
        <v>R1026</v>
      </c>
      <c r="Q829">
        <f>VLOOKUP(A829,'Data Transformation'!DZ:EA,2,)</f>
        <v>40</v>
      </c>
    </row>
    <row r="830" spans="1:17" x14ac:dyDescent="0.3">
      <c r="A830" s="20" t="str">
        <f>'Customer Names'!A830</f>
        <v>Id829</v>
      </c>
      <c r="B830" s="20" t="str">
        <f>VLOOKUP(A830,'Data Transformation'!A:D,3,)</f>
        <v>Watson</v>
      </c>
      <c r="C830">
        <f>VLOOKUP(A830,'Medical Examinations'!A:H,2,)</f>
        <v>28.22</v>
      </c>
      <c r="D830">
        <f>VLOOKUP(A830,'Medical Examinations'!A:H,3,)</f>
        <v>7.51</v>
      </c>
      <c r="E830" t="str">
        <f>VLOOKUP(A830,'Medical Examinations'!A:H,4,)</f>
        <v>yes</v>
      </c>
      <c r="F830" t="str">
        <f>VLOOKUP(A830,'Medical Examinations'!A:H,5,)</f>
        <v>No</v>
      </c>
      <c r="G830" t="str">
        <f>VLOOKUP(A830,'Medical Examinations'!A:H,6,)</f>
        <v>Yes</v>
      </c>
      <c r="H830">
        <f>VLOOKUP(A830,'Medical Examinations'!A:H,7,)</f>
        <v>1</v>
      </c>
      <c r="I830" t="str">
        <f>VLOOKUP(A830,'Medical Examinations'!A:H,8,)</f>
        <v>No</v>
      </c>
      <c r="J830" t="str">
        <f>VLOOKUP('HEALTH CARE'!C830,'Data Transformation'!BR:BS,2,)</f>
        <v>OVER WEIGHT</v>
      </c>
      <c r="K830" t="str">
        <f>VLOOKUP(D830,'Data Transformation'!BV:BW,2,)</f>
        <v>Diabetes</v>
      </c>
      <c r="L830" t="str">
        <f>VLOOKUP(A830,'Hospitalisation Details'!A:J,10,)</f>
        <v>5/Dec/1963</v>
      </c>
      <c r="M830" s="17">
        <f>VLOOKUP(A830,'Hospitalisation Details'!A:J,6,)</f>
        <v>12788.03</v>
      </c>
      <c r="N830" s="17" t="str">
        <f>VLOOKUP(A830,'Hospitalisation Details'!A:J,7,)</f>
        <v>tier - 3</v>
      </c>
      <c r="O830" t="str">
        <f>VLOOKUP(A830,'Hospitalisation Details'!A:J,8,)</f>
        <v>tier - 3</v>
      </c>
      <c r="P830" t="str">
        <f>VLOOKUP(A830,'Hospitalisation Details'!A:J,9,)</f>
        <v>R1025</v>
      </c>
      <c r="Q830">
        <f>VLOOKUP(A830,'Data Transformation'!DZ:EA,2,)</f>
        <v>60</v>
      </c>
    </row>
    <row r="831" spans="1:17" x14ac:dyDescent="0.3">
      <c r="A831" s="20" t="str">
        <f>'Customer Names'!A831</f>
        <v>Id830</v>
      </c>
      <c r="B831" s="20" t="str">
        <f>VLOOKUP(A831,'Data Transformation'!A:D,3,)</f>
        <v>Gresh</v>
      </c>
      <c r="C831">
        <f>VLOOKUP(A831,'Medical Examinations'!A:H,2,)</f>
        <v>35</v>
      </c>
      <c r="D831">
        <f>VLOOKUP(A831,'Medical Examinations'!A:H,3,)</f>
        <v>4.13</v>
      </c>
      <c r="E831" t="str">
        <f>VLOOKUP(A831,'Medical Examinations'!A:H,4,)</f>
        <v>No</v>
      </c>
      <c r="F831" t="str">
        <f>VLOOKUP(A831,'Medical Examinations'!A:H,5,)</f>
        <v>No</v>
      </c>
      <c r="G831" t="str">
        <f>VLOOKUP(A831,'Medical Examinations'!A:H,6,)</f>
        <v>No</v>
      </c>
      <c r="H831">
        <f>VLOOKUP(A831,'Medical Examinations'!A:H,7,)</f>
        <v>2</v>
      </c>
      <c r="I831" t="str">
        <f>VLOOKUP(A831,'Medical Examinations'!A:H,8,)</f>
        <v>No</v>
      </c>
      <c r="J831" t="str">
        <f>VLOOKUP('HEALTH CARE'!C831,'Data Transformation'!BR:BS,2,)</f>
        <v>OBESITY</v>
      </c>
      <c r="K831" t="str">
        <f>VLOOKUP(D831,'Data Transformation'!BV:BW,2,)</f>
        <v>NORMAL</v>
      </c>
      <c r="L831" t="str">
        <f>VLOOKUP(A831,'Hospitalisation Details'!A:J,10,)</f>
        <v>7/Oct/1972</v>
      </c>
      <c r="M831" s="17">
        <f>VLOOKUP(A831,'Hospitalisation Details'!A:J,6,)</f>
        <v>12776.05</v>
      </c>
      <c r="N831" s="17" t="str">
        <f>VLOOKUP(A831,'Hospitalisation Details'!A:J,7,)</f>
        <v>tier - 3</v>
      </c>
      <c r="O831" t="str">
        <f>VLOOKUP(A831,'Hospitalisation Details'!A:J,8,)</f>
        <v>tier - 3</v>
      </c>
      <c r="P831" t="str">
        <f>VLOOKUP(A831,'Hospitalisation Details'!A:J,9,)</f>
        <v>R1026</v>
      </c>
      <c r="Q831">
        <f>VLOOKUP(A831,'Data Transformation'!DZ:EA,2,)</f>
        <v>51</v>
      </c>
    </row>
    <row r="832" spans="1:17" x14ac:dyDescent="0.3">
      <c r="A832" s="20" t="str">
        <f>'Customer Names'!A832</f>
        <v>Id831</v>
      </c>
      <c r="B832" s="20" t="str">
        <f>VLOOKUP(A832,'Data Transformation'!A:D,3,)</f>
        <v>Anis</v>
      </c>
      <c r="C832">
        <f>VLOOKUP(A832,'Medical Examinations'!A:H,2,)</f>
        <v>36.24</v>
      </c>
      <c r="D832">
        <f>VLOOKUP(A832,'Medical Examinations'!A:H,3,)</f>
        <v>8.3800000000000008</v>
      </c>
      <c r="E832" t="str">
        <f>VLOOKUP(A832,'Medical Examinations'!A:H,4,)</f>
        <v>yes</v>
      </c>
      <c r="F832" t="str">
        <f>VLOOKUP(A832,'Medical Examinations'!A:H,5,)</f>
        <v>No</v>
      </c>
      <c r="G832" t="str">
        <f>VLOOKUP(A832,'Medical Examinations'!A:H,6,)</f>
        <v>No</v>
      </c>
      <c r="H832">
        <f>VLOOKUP(A832,'Medical Examinations'!A:H,7,)</f>
        <v>1</v>
      </c>
      <c r="I832" t="str">
        <f>VLOOKUP(A832,'Medical Examinations'!A:H,8,)</f>
        <v>No</v>
      </c>
      <c r="J832" t="str">
        <f>VLOOKUP('HEALTH CARE'!C832,'Data Transformation'!BR:BS,2,)</f>
        <v>OBESITY</v>
      </c>
      <c r="K832" t="str">
        <f>VLOOKUP(D832,'Data Transformation'!BV:BW,2,)</f>
        <v>Diabetes</v>
      </c>
      <c r="L832" t="str">
        <f>VLOOKUP(A832,'Hospitalisation Details'!A:J,10,)</f>
        <v>25/Sep/1975</v>
      </c>
      <c r="M832" s="17">
        <f>VLOOKUP(A832,'Hospitalisation Details'!A:J,6,)</f>
        <v>12770.27</v>
      </c>
      <c r="N832" s="17" t="str">
        <f>VLOOKUP(A832,'Hospitalisation Details'!A:J,7,)</f>
        <v>tier - 3</v>
      </c>
      <c r="O832" t="str">
        <f>VLOOKUP(A832,'Hospitalisation Details'!A:J,8,)</f>
        <v>tier - 3</v>
      </c>
      <c r="P832" t="str">
        <f>VLOOKUP(A832,'Hospitalisation Details'!A:J,9,)</f>
        <v>R1021</v>
      </c>
      <c r="Q832">
        <f>VLOOKUP(A832,'Data Transformation'!DZ:EA,2,)</f>
        <v>48</v>
      </c>
    </row>
    <row r="833" spans="1:17" x14ac:dyDescent="0.3">
      <c r="A833" s="20" t="str">
        <f>'Customer Names'!A833</f>
        <v>Id832</v>
      </c>
      <c r="B833" s="20" t="str">
        <f>VLOOKUP(A833,'Data Transformation'!A:D,3,)</f>
        <v>Swartz</v>
      </c>
      <c r="C833">
        <f>VLOOKUP(A833,'Medical Examinations'!A:H,2,)</f>
        <v>36.954999999999998</v>
      </c>
      <c r="D833">
        <f>VLOOKUP(A833,'Medical Examinations'!A:H,3,)</f>
        <v>8.07</v>
      </c>
      <c r="E833" t="str">
        <f>VLOOKUP(A833,'Medical Examinations'!A:H,4,)</f>
        <v>No</v>
      </c>
      <c r="F833" t="str">
        <f>VLOOKUP(A833,'Medical Examinations'!A:H,5,)</f>
        <v>No</v>
      </c>
      <c r="G833" t="str">
        <f>VLOOKUP(A833,'Medical Examinations'!A:H,6,)</f>
        <v>No</v>
      </c>
      <c r="H833" t="str">
        <f>VLOOKUP(A833,'Medical Examinations'!A:H,7,)</f>
        <v>No major surgery</v>
      </c>
      <c r="I833" t="str">
        <f>VLOOKUP(A833,'Medical Examinations'!A:H,8,)</f>
        <v>No</v>
      </c>
      <c r="J833" t="str">
        <f>VLOOKUP('HEALTH CARE'!C833,'Data Transformation'!BR:BS,2,)</f>
        <v>OBESITY</v>
      </c>
      <c r="K833" t="str">
        <f>VLOOKUP(D833,'Data Transformation'!BV:BW,2,)</f>
        <v>Diabetes</v>
      </c>
      <c r="L833" t="str">
        <f>VLOOKUP(A833,'Hospitalisation Details'!A:J,10,)</f>
        <v>1/Oct/1962</v>
      </c>
      <c r="M833" s="17">
        <f>VLOOKUP(A833,'Hospitalisation Details'!A:J,6,)</f>
        <v>12741.17</v>
      </c>
      <c r="N833" s="17" t="str">
        <f>VLOOKUP(A833,'Hospitalisation Details'!A:J,7,)</f>
        <v>tier - 3</v>
      </c>
      <c r="O833" t="str">
        <f>VLOOKUP(A833,'Hospitalisation Details'!A:J,8,)</f>
        <v>tier - 1</v>
      </c>
      <c r="P833" t="str">
        <f>VLOOKUP(A833,'Hospitalisation Details'!A:J,9,)</f>
        <v>R1017</v>
      </c>
      <c r="Q833">
        <f>VLOOKUP(A833,'Data Transformation'!DZ:EA,2,)</f>
        <v>61</v>
      </c>
    </row>
    <row r="834" spans="1:17" x14ac:dyDescent="0.3">
      <c r="A834" s="20" t="str">
        <f>'Customer Names'!A834</f>
        <v>Id833</v>
      </c>
      <c r="B834" s="20" t="str">
        <f>VLOOKUP(A834,'Data Transformation'!A:D,3,)</f>
        <v>Schluneker</v>
      </c>
      <c r="C834">
        <f>VLOOKUP(A834,'Medical Examinations'!A:H,2,)</f>
        <v>29.64</v>
      </c>
      <c r="D834">
        <f>VLOOKUP(A834,'Medical Examinations'!A:H,3,)</f>
        <v>8.9499999999999993</v>
      </c>
      <c r="E834" t="str">
        <f>VLOOKUP(A834,'Medical Examinations'!A:H,4,)</f>
        <v>No</v>
      </c>
      <c r="F834" t="str">
        <f>VLOOKUP(A834,'Medical Examinations'!A:H,5,)</f>
        <v>No</v>
      </c>
      <c r="G834" t="str">
        <f>VLOOKUP(A834,'Medical Examinations'!A:H,6,)</f>
        <v>No</v>
      </c>
      <c r="H834" t="str">
        <f>VLOOKUP(A834,'Medical Examinations'!A:H,7,)</f>
        <v>No major surgery</v>
      </c>
      <c r="I834" t="str">
        <f>VLOOKUP(A834,'Medical Examinations'!A:H,8,)</f>
        <v>No</v>
      </c>
      <c r="J834" t="str">
        <f>VLOOKUP('HEALTH CARE'!C834,'Data Transformation'!BR:BS,2,)</f>
        <v>OVER WEIGHT</v>
      </c>
      <c r="K834" t="str">
        <f>VLOOKUP(D834,'Data Transformation'!BV:BW,2,)</f>
        <v>Diabetes</v>
      </c>
      <c r="L834" t="str">
        <f>VLOOKUP(A834,'Hospitalisation Details'!A:J,10,)</f>
        <v>2/Sep/1962</v>
      </c>
      <c r="M834" s="17">
        <f>VLOOKUP(A834,'Hospitalisation Details'!A:J,6,)</f>
        <v>12731</v>
      </c>
      <c r="N834" s="17" t="str">
        <f>VLOOKUP(A834,'Hospitalisation Details'!A:J,7,)</f>
        <v>tier - 3</v>
      </c>
      <c r="O834" t="str">
        <f>VLOOKUP(A834,'Hospitalisation Details'!A:J,8,)</f>
        <v>tier - 3</v>
      </c>
      <c r="P834" t="str">
        <f>VLOOKUP(A834,'Hospitalisation Details'!A:J,9,)</f>
        <v>R1016</v>
      </c>
      <c r="Q834">
        <f>VLOOKUP(A834,'Data Transformation'!DZ:EA,2,)</f>
        <v>61</v>
      </c>
    </row>
    <row r="835" spans="1:17" x14ac:dyDescent="0.3">
      <c r="A835" s="20" t="str">
        <f>'Customer Names'!A835</f>
        <v>Id834</v>
      </c>
      <c r="B835" s="20" t="str">
        <f>VLOOKUP(A835,'Data Transformation'!A:D,3,)</f>
        <v>Bellemare</v>
      </c>
      <c r="C835">
        <f>VLOOKUP(A835,'Medical Examinations'!A:H,2,)</f>
        <v>42.74</v>
      </c>
      <c r="D835">
        <f>VLOOKUP(A835,'Medical Examinations'!A:H,3,)</f>
        <v>6.31</v>
      </c>
      <c r="E835" t="str">
        <f>VLOOKUP(A835,'Medical Examinations'!A:H,4,)</f>
        <v>yes</v>
      </c>
      <c r="F835" t="str">
        <f>VLOOKUP(A835,'Medical Examinations'!A:H,5,)</f>
        <v>No</v>
      </c>
      <c r="G835" t="str">
        <f>VLOOKUP(A835,'Medical Examinations'!A:H,6,)</f>
        <v>No</v>
      </c>
      <c r="H835">
        <f>VLOOKUP(A835,'Medical Examinations'!A:H,7,)</f>
        <v>1</v>
      </c>
      <c r="I835" t="str">
        <f>VLOOKUP(A835,'Medical Examinations'!A:H,8,)</f>
        <v>No</v>
      </c>
      <c r="J835" t="str">
        <f>VLOOKUP('HEALTH CARE'!C835,'Data Transformation'!BR:BS,2,)</f>
        <v>OBESITY</v>
      </c>
      <c r="K835" t="str">
        <f>VLOOKUP(D835,'Data Transformation'!BV:BW,2,)</f>
        <v>Prediabetes</v>
      </c>
      <c r="L835" t="str">
        <f>VLOOKUP(A835,'Hospitalisation Details'!A:J,10,)</f>
        <v>17/Jul/1988</v>
      </c>
      <c r="M835" s="17">
        <f>VLOOKUP(A835,'Hospitalisation Details'!A:J,6,)</f>
        <v>12718.21</v>
      </c>
      <c r="N835" s="17" t="str">
        <f>VLOOKUP(A835,'Hospitalisation Details'!A:J,7,)</f>
        <v>tier - 3</v>
      </c>
      <c r="O835" t="str">
        <f>VLOOKUP(A835,'Hospitalisation Details'!A:J,8,)</f>
        <v>tier - 1</v>
      </c>
      <c r="P835" t="str">
        <f>VLOOKUP(A835,'Hospitalisation Details'!A:J,9,)</f>
        <v>R1026</v>
      </c>
      <c r="Q835">
        <f>VLOOKUP(A835,'Data Transformation'!DZ:EA,2,)</f>
        <v>35</v>
      </c>
    </row>
    <row r="836" spans="1:17" x14ac:dyDescent="0.3">
      <c r="A836" s="20" t="str">
        <f>'Customer Names'!A836</f>
        <v>Id835</v>
      </c>
      <c r="B836" s="20" t="str">
        <f>VLOOKUP(A836,'Data Transformation'!A:D,3,)</f>
        <v>Vitalo</v>
      </c>
      <c r="C836">
        <f>VLOOKUP(A836,'Medical Examinations'!A:H,2,)</f>
        <v>36.130000000000003</v>
      </c>
      <c r="D836">
        <f>VLOOKUP(A836,'Medical Examinations'!A:H,3,)</f>
        <v>7.19</v>
      </c>
      <c r="E836" t="str">
        <f>VLOOKUP(A836,'Medical Examinations'!A:H,4,)</f>
        <v>yes</v>
      </c>
      <c r="F836" t="str">
        <f>VLOOKUP(A836,'Medical Examinations'!A:H,5,)</f>
        <v>No</v>
      </c>
      <c r="G836" t="str">
        <f>VLOOKUP(A836,'Medical Examinations'!A:H,6,)</f>
        <v>No</v>
      </c>
      <c r="H836">
        <f>VLOOKUP(A836,'Medical Examinations'!A:H,7,)</f>
        <v>2</v>
      </c>
      <c r="I836" t="str">
        <f>VLOOKUP(A836,'Medical Examinations'!A:H,8,)</f>
        <v>No</v>
      </c>
      <c r="J836" t="str">
        <f>VLOOKUP('HEALTH CARE'!C836,'Data Transformation'!BR:BS,2,)</f>
        <v>OBESITY</v>
      </c>
      <c r="K836" t="str">
        <f>VLOOKUP(D836,'Data Transformation'!BV:BW,2,)</f>
        <v>Diabetes</v>
      </c>
      <c r="L836" t="str">
        <f>VLOOKUP(A836,'Hospitalisation Details'!A:J,10,)</f>
        <v>8/Jul/1970</v>
      </c>
      <c r="M836" s="17">
        <f>VLOOKUP(A836,'Hospitalisation Details'!A:J,6,)</f>
        <v>12713</v>
      </c>
      <c r="N836" s="17" t="str">
        <f>VLOOKUP(A836,'Hospitalisation Details'!A:J,7,)</f>
        <v>tier - 3</v>
      </c>
      <c r="O836" t="str">
        <f>VLOOKUP(A836,'Hospitalisation Details'!A:J,8,)</f>
        <v>tier - 1</v>
      </c>
      <c r="P836" t="str">
        <f>VLOOKUP(A836,'Hospitalisation Details'!A:J,9,)</f>
        <v>R1011</v>
      </c>
      <c r="Q836">
        <f>VLOOKUP(A836,'Data Transformation'!DZ:EA,2,)</f>
        <v>53</v>
      </c>
    </row>
    <row r="837" spans="1:17" x14ac:dyDescent="0.3">
      <c r="A837" s="20" t="str">
        <f>'Customer Names'!A837</f>
        <v>Id836</v>
      </c>
      <c r="B837" s="20" t="str">
        <f>VLOOKUP(A837,'Data Transformation'!A:D,3,)</f>
        <v>Hamilton</v>
      </c>
      <c r="C837">
        <f>VLOOKUP(A837,'Medical Examinations'!A:H,2,)</f>
        <v>31.55</v>
      </c>
      <c r="D837">
        <f>VLOOKUP(A837,'Medical Examinations'!A:H,3,)</f>
        <v>6.11</v>
      </c>
      <c r="E837" t="str">
        <f>VLOOKUP(A837,'Medical Examinations'!A:H,4,)</f>
        <v>yes</v>
      </c>
      <c r="F837" t="str">
        <f>VLOOKUP(A837,'Medical Examinations'!A:H,5,)</f>
        <v>No</v>
      </c>
      <c r="G837" t="str">
        <f>VLOOKUP(A837,'Medical Examinations'!A:H,6,)</f>
        <v>No</v>
      </c>
      <c r="H837">
        <f>VLOOKUP(A837,'Medical Examinations'!A:H,7,)</f>
        <v>1</v>
      </c>
      <c r="I837" t="str">
        <f>VLOOKUP(A837,'Medical Examinations'!A:H,8,)</f>
        <v>No</v>
      </c>
      <c r="J837" t="str">
        <f>VLOOKUP('HEALTH CARE'!C837,'Data Transformation'!BR:BS,2,)</f>
        <v>OBESITY</v>
      </c>
      <c r="K837" t="str">
        <f>VLOOKUP(D837,'Data Transformation'!BV:BW,2,)</f>
        <v>Prediabetes</v>
      </c>
      <c r="L837" t="str">
        <f>VLOOKUP(A837,'Hospitalisation Details'!A:J,10,)</f>
        <v>28/Nov/1964</v>
      </c>
      <c r="M837" s="17">
        <f>VLOOKUP(A837,'Hospitalisation Details'!A:J,6,)</f>
        <v>12700.63</v>
      </c>
      <c r="N837" s="17" t="str">
        <f>VLOOKUP(A837,'Hospitalisation Details'!A:J,7,)</f>
        <v>tier - 3</v>
      </c>
      <c r="O837" t="str">
        <f>VLOOKUP(A837,'Hospitalisation Details'!A:J,8,)</f>
        <v>tier - 3</v>
      </c>
      <c r="P837" t="str">
        <f>VLOOKUP(A837,'Hospitalisation Details'!A:J,9,)</f>
        <v>R1011</v>
      </c>
      <c r="Q837">
        <f>VLOOKUP(A837,'Data Transformation'!DZ:EA,2,)</f>
        <v>59</v>
      </c>
    </row>
    <row r="838" spans="1:17" x14ac:dyDescent="0.3">
      <c r="A838" s="20" t="str">
        <f>'Customer Names'!A838</f>
        <v>Id837</v>
      </c>
      <c r="B838" s="20" t="str">
        <f>VLOOKUP(A838,'Data Transformation'!A:D,3,)</f>
        <v>Marshall</v>
      </c>
      <c r="C838">
        <f>VLOOKUP(A838,'Medical Examinations'!A:H,2,)</f>
        <v>52.75</v>
      </c>
      <c r="D838">
        <f>VLOOKUP(A838,'Medical Examinations'!A:H,3,)</f>
        <v>6.02</v>
      </c>
      <c r="E838" t="str">
        <f>VLOOKUP(A838,'Medical Examinations'!A:H,4,)</f>
        <v>No</v>
      </c>
      <c r="F838" t="str">
        <f>VLOOKUP(A838,'Medical Examinations'!A:H,5,)</f>
        <v>No</v>
      </c>
      <c r="G838" t="str">
        <f>VLOOKUP(A838,'Medical Examinations'!A:H,6,)</f>
        <v>No</v>
      </c>
      <c r="H838">
        <f>VLOOKUP(A838,'Medical Examinations'!A:H,7,)</f>
        <v>1</v>
      </c>
      <c r="I838" t="str">
        <f>VLOOKUP(A838,'Medical Examinations'!A:H,8,)</f>
        <v>No</v>
      </c>
      <c r="J838" t="str">
        <f>VLOOKUP('HEALTH CARE'!C838,'Data Transformation'!BR:BS,2,)</f>
        <v>OBESITY</v>
      </c>
      <c r="K838" t="str">
        <f>VLOOKUP(D838,'Data Transformation'!BV:BW,2,)</f>
        <v>Prediabetes</v>
      </c>
      <c r="L838" t="str">
        <f>VLOOKUP(A838,'Hospitalisation Details'!A:J,10,)</f>
        <v>7/Jul/1992</v>
      </c>
      <c r="M838" s="17">
        <f>VLOOKUP(A838,'Hospitalisation Details'!A:J,6,)</f>
        <v>12699.56</v>
      </c>
      <c r="N838" s="17" t="str">
        <f>VLOOKUP(A838,'Hospitalisation Details'!A:J,7,)</f>
        <v>tier - 3</v>
      </c>
      <c r="O838" t="str">
        <f>VLOOKUP(A838,'Hospitalisation Details'!A:J,8,)</f>
        <v>tier - 2</v>
      </c>
      <c r="P838" t="str">
        <f>VLOOKUP(A838,'Hospitalisation Details'!A:J,9,)</f>
        <v>R1011</v>
      </c>
      <c r="Q838">
        <f>VLOOKUP(A838,'Data Transformation'!DZ:EA,2,)</f>
        <v>31</v>
      </c>
    </row>
    <row r="839" spans="1:17" x14ac:dyDescent="0.3">
      <c r="A839" s="20" t="str">
        <f>'Customer Names'!A839</f>
        <v>Id838</v>
      </c>
      <c r="B839" s="20" t="str">
        <f>VLOOKUP(A839,'Data Transformation'!A:D,3,)</f>
        <v>Cale</v>
      </c>
      <c r="C839">
        <f>VLOOKUP(A839,'Medical Examinations'!A:H,2,)</f>
        <v>36.67</v>
      </c>
      <c r="D839">
        <f>VLOOKUP(A839,'Medical Examinations'!A:H,3,)</f>
        <v>11.86</v>
      </c>
      <c r="E839" t="str">
        <f>VLOOKUP(A839,'Medical Examinations'!A:H,4,)</f>
        <v>No</v>
      </c>
      <c r="F839" t="str">
        <f>VLOOKUP(A839,'Medical Examinations'!A:H,5,)</f>
        <v>No</v>
      </c>
      <c r="G839" t="str">
        <f>VLOOKUP(A839,'Medical Examinations'!A:H,6,)</f>
        <v>No</v>
      </c>
      <c r="H839" t="str">
        <f>VLOOKUP(A839,'Medical Examinations'!A:H,7,)</f>
        <v>No major surgery</v>
      </c>
      <c r="I839" t="str">
        <f>VLOOKUP(A839,'Medical Examinations'!A:H,8,)</f>
        <v>No</v>
      </c>
      <c r="J839" t="str">
        <f>VLOOKUP('HEALTH CARE'!C839,'Data Transformation'!BR:BS,2,)</f>
        <v>OBESITY</v>
      </c>
      <c r="K839" t="str">
        <f>VLOOKUP(D839,'Data Transformation'!BV:BW,2,)</f>
        <v>Diabetes</v>
      </c>
      <c r="L839" t="str">
        <f>VLOOKUP(A839,'Hospitalisation Details'!A:J,10,)</f>
        <v>24/Sep/1974</v>
      </c>
      <c r="M839" s="17">
        <f>VLOOKUP(A839,'Hospitalisation Details'!A:J,6,)</f>
        <v>12697.48</v>
      </c>
      <c r="N839" s="17" t="str">
        <f>VLOOKUP(A839,'Hospitalisation Details'!A:J,7,)</f>
        <v>tier - 3</v>
      </c>
      <c r="O839" t="str">
        <f>VLOOKUP(A839,'Hospitalisation Details'!A:J,8,)</f>
        <v>tier - 3</v>
      </c>
      <c r="P839" t="str">
        <f>VLOOKUP(A839,'Hospitalisation Details'!A:J,9,)</f>
        <v>R1021</v>
      </c>
      <c r="Q839">
        <f>VLOOKUP(A839,'Data Transformation'!DZ:EA,2,)</f>
        <v>49</v>
      </c>
    </row>
    <row r="840" spans="1:17" x14ac:dyDescent="0.3">
      <c r="A840" s="20" t="str">
        <f>'Customer Names'!A840</f>
        <v>Id839</v>
      </c>
      <c r="B840" s="20" t="str">
        <f>VLOOKUP(A840,'Data Transformation'!A:D,3,)</f>
        <v>Pittaway</v>
      </c>
      <c r="C840">
        <f>VLOOKUP(A840,'Medical Examinations'!A:H,2,)</f>
        <v>38.06</v>
      </c>
      <c r="D840">
        <f>VLOOKUP(A840,'Medical Examinations'!A:H,3,)</f>
        <v>8.25</v>
      </c>
      <c r="E840" t="str">
        <f>VLOOKUP(A840,'Medical Examinations'!A:H,4,)</f>
        <v>No</v>
      </c>
      <c r="F840" t="str">
        <f>VLOOKUP(A840,'Medical Examinations'!A:H,5,)</f>
        <v>No</v>
      </c>
      <c r="G840" t="str">
        <f>VLOOKUP(A840,'Medical Examinations'!A:H,6,)</f>
        <v>No</v>
      </c>
      <c r="H840" t="str">
        <f>VLOOKUP(A840,'Medical Examinations'!A:H,7,)</f>
        <v>No major surgery</v>
      </c>
      <c r="I840" t="str">
        <f>VLOOKUP(A840,'Medical Examinations'!A:H,8,)</f>
        <v>No</v>
      </c>
      <c r="J840" t="str">
        <f>VLOOKUP('HEALTH CARE'!C840,'Data Transformation'!BR:BS,2,)</f>
        <v>OBESITY</v>
      </c>
      <c r="K840" t="str">
        <f>VLOOKUP(D840,'Data Transformation'!BV:BW,2,)</f>
        <v>Diabetes</v>
      </c>
      <c r="L840" t="str">
        <f>VLOOKUP(A840,'Hospitalisation Details'!A:J,10,)</f>
        <v>27/Aug/1962</v>
      </c>
      <c r="M840" s="17">
        <f>VLOOKUP(A840,'Hospitalisation Details'!A:J,6,)</f>
        <v>12648.7</v>
      </c>
      <c r="N840" s="17" t="str">
        <f>VLOOKUP(A840,'Hospitalisation Details'!A:J,7,)</f>
        <v>tier - 3</v>
      </c>
      <c r="O840" t="str">
        <f>VLOOKUP(A840,'Hospitalisation Details'!A:J,8,)</f>
        <v>tier - 2</v>
      </c>
      <c r="P840" t="str">
        <f>VLOOKUP(A840,'Hospitalisation Details'!A:J,9,)</f>
        <v>R1013</v>
      </c>
      <c r="Q840">
        <f>VLOOKUP(A840,'Data Transformation'!DZ:EA,2,)</f>
        <v>61</v>
      </c>
    </row>
    <row r="841" spans="1:17" x14ac:dyDescent="0.3">
      <c r="A841" s="20" t="str">
        <f>'Customer Names'!A841</f>
        <v>Id840</v>
      </c>
      <c r="B841" s="20" t="str">
        <f>VLOOKUP(A841,'Data Transformation'!A:D,3,)</f>
        <v>Bill</v>
      </c>
      <c r="C841">
        <f>VLOOKUP(A841,'Medical Examinations'!A:H,2,)</f>
        <v>38</v>
      </c>
      <c r="D841">
        <f>VLOOKUP(A841,'Medical Examinations'!A:H,3,)</f>
        <v>8.1300000000000008</v>
      </c>
      <c r="E841" t="str">
        <f>VLOOKUP(A841,'Medical Examinations'!A:H,4,)</f>
        <v>No</v>
      </c>
      <c r="F841" t="str">
        <f>VLOOKUP(A841,'Medical Examinations'!A:H,5,)</f>
        <v>No</v>
      </c>
      <c r="G841" t="str">
        <f>VLOOKUP(A841,'Medical Examinations'!A:H,6,)</f>
        <v>No</v>
      </c>
      <c r="H841" t="str">
        <f>VLOOKUP(A841,'Medical Examinations'!A:H,7,)</f>
        <v>No major surgery</v>
      </c>
      <c r="I841" t="str">
        <f>VLOOKUP(A841,'Medical Examinations'!A:H,8,)</f>
        <v>No</v>
      </c>
      <c r="J841" t="str">
        <f>VLOOKUP('HEALTH CARE'!C841,'Data Transformation'!BR:BS,2,)</f>
        <v>OBESITY</v>
      </c>
      <c r="K841" t="str">
        <f>VLOOKUP(D841,'Data Transformation'!BV:BW,2,)</f>
        <v>Diabetes</v>
      </c>
      <c r="L841" t="str">
        <f>VLOOKUP(A841,'Hospitalisation Details'!A:J,10,)</f>
        <v>14/Sep/1965</v>
      </c>
      <c r="M841" s="17">
        <f>VLOOKUP(A841,'Hospitalisation Details'!A:J,6,)</f>
        <v>12646.21</v>
      </c>
      <c r="N841" s="17" t="str">
        <f>VLOOKUP(A841,'Hospitalisation Details'!A:J,7,)</f>
        <v>tier - 3</v>
      </c>
      <c r="O841" t="str">
        <f>VLOOKUP(A841,'Hospitalisation Details'!A:J,8,)</f>
        <v>tier - 2</v>
      </c>
      <c r="P841" t="str">
        <f>VLOOKUP(A841,'Hospitalisation Details'!A:J,9,)</f>
        <v>R1011</v>
      </c>
      <c r="Q841">
        <f>VLOOKUP(A841,'Data Transformation'!DZ:EA,2,)</f>
        <v>58</v>
      </c>
    </row>
    <row r="842" spans="1:17" x14ac:dyDescent="0.3">
      <c r="A842" s="20" t="str">
        <f>'Customer Names'!A842</f>
        <v>Id841</v>
      </c>
      <c r="B842" s="20" t="str">
        <f>VLOOKUP(A842,'Data Transformation'!A:D,3,)</f>
        <v>Antrim</v>
      </c>
      <c r="C842">
        <f>VLOOKUP(A842,'Medical Examinations'!A:H,2,)</f>
        <v>35.1</v>
      </c>
      <c r="D842">
        <f>VLOOKUP(A842,'Medical Examinations'!A:H,3,)</f>
        <v>10.1</v>
      </c>
      <c r="E842" t="str">
        <f>VLOOKUP(A842,'Medical Examinations'!A:H,4,)</f>
        <v>No</v>
      </c>
      <c r="F842" t="str">
        <f>VLOOKUP(A842,'Medical Examinations'!A:H,5,)</f>
        <v>No</v>
      </c>
      <c r="G842" t="str">
        <f>VLOOKUP(A842,'Medical Examinations'!A:H,6,)</f>
        <v>No</v>
      </c>
      <c r="H842" t="str">
        <f>VLOOKUP(A842,'Medical Examinations'!A:H,7,)</f>
        <v>No major surgery</v>
      </c>
      <c r="I842" t="str">
        <f>VLOOKUP(A842,'Medical Examinations'!A:H,8,)</f>
        <v>No</v>
      </c>
      <c r="J842" t="str">
        <f>VLOOKUP('HEALTH CARE'!C842,'Data Transformation'!BR:BS,2,)</f>
        <v>OBESITY</v>
      </c>
      <c r="K842" t="str">
        <f>VLOOKUP(D842,'Data Transformation'!BV:BW,2,)</f>
        <v>Diabetes</v>
      </c>
      <c r="L842" t="str">
        <f>VLOOKUP(A842,'Hospitalisation Details'!A:J,10,)</f>
        <v>11/Jul/1962</v>
      </c>
      <c r="M842" s="17">
        <f>VLOOKUP(A842,'Hospitalisation Details'!A:J,6,)</f>
        <v>12644.59</v>
      </c>
      <c r="N842" s="17" t="str">
        <f>VLOOKUP(A842,'Hospitalisation Details'!A:J,7,)</f>
        <v>tier - 3</v>
      </c>
      <c r="O842" t="str">
        <f>VLOOKUP(A842,'Hospitalisation Details'!A:J,8,)</f>
        <v>tier - 2</v>
      </c>
      <c r="P842" t="str">
        <f>VLOOKUP(A842,'Hospitalisation Details'!A:J,9,)</f>
        <v>R1011</v>
      </c>
      <c r="Q842">
        <f>VLOOKUP(A842,'Data Transformation'!DZ:EA,2,)</f>
        <v>61</v>
      </c>
    </row>
    <row r="843" spans="1:17" ht="28.8" x14ac:dyDescent="0.3">
      <c r="A843" s="20" t="str">
        <f>'Customer Names'!A843</f>
        <v>Id842</v>
      </c>
      <c r="B843" s="20" t="str">
        <f>VLOOKUP(A843,'Data Transformation'!A:D,3,)</f>
        <v>Doolittle-Crider</v>
      </c>
      <c r="C843">
        <f>VLOOKUP(A843,'Medical Examinations'!A:H,2,)</f>
        <v>33.82</v>
      </c>
      <c r="D843">
        <f>VLOOKUP(A843,'Medical Examinations'!A:H,3,)</f>
        <v>5.89</v>
      </c>
      <c r="E843" t="str">
        <f>VLOOKUP(A843,'Medical Examinations'!A:H,4,)</f>
        <v>yes</v>
      </c>
      <c r="F843" t="str">
        <f>VLOOKUP(A843,'Medical Examinations'!A:H,5,)</f>
        <v>No</v>
      </c>
      <c r="G843" t="str">
        <f>VLOOKUP(A843,'Medical Examinations'!A:H,6,)</f>
        <v>No</v>
      </c>
      <c r="H843">
        <f>VLOOKUP(A843,'Medical Examinations'!A:H,7,)</f>
        <v>2</v>
      </c>
      <c r="I843" t="str">
        <f>VLOOKUP(A843,'Medical Examinations'!A:H,8,)</f>
        <v>No</v>
      </c>
      <c r="J843" t="str">
        <f>VLOOKUP('HEALTH CARE'!C843,'Data Transformation'!BR:BS,2,)</f>
        <v>OBESITY</v>
      </c>
      <c r="K843" t="str">
        <f>VLOOKUP(D843,'Data Transformation'!BV:BW,2,)</f>
        <v>Prediabetes</v>
      </c>
      <c r="L843" t="str">
        <f>VLOOKUP(A843,'Hospitalisation Details'!A:J,10,)</f>
        <v>17/Dec/1966</v>
      </c>
      <c r="M843" s="17">
        <f>VLOOKUP(A843,'Hospitalisation Details'!A:J,6,)</f>
        <v>12643.38</v>
      </c>
      <c r="N843" s="17" t="str">
        <f>VLOOKUP(A843,'Hospitalisation Details'!A:J,7,)</f>
        <v>tier - 3</v>
      </c>
      <c r="O843" t="str">
        <f>VLOOKUP(A843,'Hospitalisation Details'!A:J,8,)</f>
        <v>tier - 1</v>
      </c>
      <c r="P843" t="str">
        <f>VLOOKUP(A843,'Hospitalisation Details'!A:J,9,)</f>
        <v>R1012</v>
      </c>
      <c r="Q843">
        <f>VLOOKUP(A843,'Data Transformation'!DZ:EA,2,)</f>
        <v>57</v>
      </c>
    </row>
    <row r="844" spans="1:17" x14ac:dyDescent="0.3">
      <c r="A844" s="20" t="str">
        <f>'Customer Names'!A844</f>
        <v>Id843</v>
      </c>
      <c r="B844" s="20" t="str">
        <f>VLOOKUP(A844,'Data Transformation'!A:D,3,)</f>
        <v>Ruhlman</v>
      </c>
      <c r="C844">
        <f>VLOOKUP(A844,'Medical Examinations'!A:H,2,)</f>
        <v>37.43</v>
      </c>
      <c r="D844">
        <f>VLOOKUP(A844,'Medical Examinations'!A:H,3,)</f>
        <v>4.97</v>
      </c>
      <c r="E844" t="str">
        <f>VLOOKUP(A844,'Medical Examinations'!A:H,4,)</f>
        <v>No</v>
      </c>
      <c r="F844" t="str">
        <f>VLOOKUP(A844,'Medical Examinations'!A:H,5,)</f>
        <v>No</v>
      </c>
      <c r="G844" t="str">
        <f>VLOOKUP(A844,'Medical Examinations'!A:H,6,)</f>
        <v>No</v>
      </c>
      <c r="H844">
        <f>VLOOKUP(A844,'Medical Examinations'!A:H,7,)</f>
        <v>2</v>
      </c>
      <c r="I844" t="str">
        <f>VLOOKUP(A844,'Medical Examinations'!A:H,8,)</f>
        <v>No</v>
      </c>
      <c r="J844" t="str">
        <f>VLOOKUP('HEALTH CARE'!C844,'Data Transformation'!BR:BS,2,)</f>
        <v>OBESITY</v>
      </c>
      <c r="K844" t="str">
        <f>VLOOKUP(D844,'Data Transformation'!BV:BW,2,)</f>
        <v>NORMAL</v>
      </c>
      <c r="L844" t="str">
        <f>VLOOKUP(A844,'Hospitalisation Details'!A:J,10,)</f>
        <v>5/Sep/1972</v>
      </c>
      <c r="M844" s="17">
        <f>VLOOKUP(A844,'Hospitalisation Details'!A:J,6,)</f>
        <v>12640.24</v>
      </c>
      <c r="N844" s="17" t="str">
        <f>VLOOKUP(A844,'Hospitalisation Details'!A:J,7,)</f>
        <v>tier - 3</v>
      </c>
      <c r="O844" t="str">
        <f>VLOOKUP(A844,'Hospitalisation Details'!A:J,8,)</f>
        <v>tier - 1</v>
      </c>
      <c r="P844" t="str">
        <f>VLOOKUP(A844,'Hospitalisation Details'!A:J,9,)</f>
        <v>R1011</v>
      </c>
      <c r="Q844">
        <f>VLOOKUP(A844,'Data Transformation'!DZ:EA,2,)</f>
        <v>51</v>
      </c>
    </row>
    <row r="845" spans="1:17" x14ac:dyDescent="0.3">
      <c r="A845" s="20" t="str">
        <f>'Customer Names'!A845</f>
        <v>Id844</v>
      </c>
      <c r="B845" s="20" t="str">
        <f>VLOOKUP(A845,'Data Transformation'!A:D,3,)</f>
        <v>Anderson</v>
      </c>
      <c r="C845">
        <f>VLOOKUP(A845,'Medical Examinations'!A:H,2,)</f>
        <v>30.5</v>
      </c>
      <c r="D845">
        <f>VLOOKUP(A845,'Medical Examinations'!A:H,3,)</f>
        <v>9.9</v>
      </c>
      <c r="E845" t="str">
        <f>VLOOKUP(A845,'Medical Examinations'!A:H,4,)</f>
        <v>No</v>
      </c>
      <c r="F845" t="str">
        <f>VLOOKUP(A845,'Medical Examinations'!A:H,5,)</f>
        <v>No</v>
      </c>
      <c r="G845" t="str">
        <f>VLOOKUP(A845,'Medical Examinations'!A:H,6,)</f>
        <v>No</v>
      </c>
      <c r="H845" t="str">
        <f>VLOOKUP(A845,'Medical Examinations'!A:H,7,)</f>
        <v>No major surgery</v>
      </c>
      <c r="I845" t="str">
        <f>VLOOKUP(A845,'Medical Examinations'!A:H,8,)</f>
        <v>No</v>
      </c>
      <c r="J845" t="str">
        <f>VLOOKUP('HEALTH CARE'!C845,'Data Transformation'!BR:BS,2,)</f>
        <v>OBESITY</v>
      </c>
      <c r="K845" t="str">
        <f>VLOOKUP(D845,'Data Transformation'!BV:BW,2,)</f>
        <v>Diabetes</v>
      </c>
      <c r="L845" t="str">
        <f>VLOOKUP(A845,'Hospitalisation Details'!A:J,10,)</f>
        <v>22/Jul/1962</v>
      </c>
      <c r="M845" s="17">
        <f>VLOOKUP(A845,'Hospitalisation Details'!A:J,6,)</f>
        <v>12638.2</v>
      </c>
      <c r="N845" s="17" t="str">
        <f>VLOOKUP(A845,'Hospitalisation Details'!A:J,7,)</f>
        <v>tier - 3</v>
      </c>
      <c r="O845" t="str">
        <f>VLOOKUP(A845,'Hospitalisation Details'!A:J,8,)</f>
        <v>tier - 1</v>
      </c>
      <c r="P845" t="str">
        <f>VLOOKUP(A845,'Hospitalisation Details'!A:J,9,)</f>
        <v>R1011</v>
      </c>
      <c r="Q845">
        <f>VLOOKUP(A845,'Data Transformation'!DZ:EA,2,)</f>
        <v>61</v>
      </c>
    </row>
    <row r="846" spans="1:17" x14ac:dyDescent="0.3">
      <c r="A846" s="20" t="str">
        <f>'Customer Names'!A846</f>
        <v>Id845</v>
      </c>
      <c r="B846" s="20" t="str">
        <f>VLOOKUP(A846,'Data Transformation'!A:D,3,)</f>
        <v>Uchiyama</v>
      </c>
      <c r="C846">
        <f>VLOOKUP(A846,'Medical Examinations'!A:H,2,)</f>
        <v>24.53</v>
      </c>
      <c r="D846">
        <f>VLOOKUP(A846,'Medical Examinations'!A:H,3,)</f>
        <v>9.0500000000000007</v>
      </c>
      <c r="E846" t="str">
        <f>VLOOKUP(A846,'Medical Examinations'!A:H,4,)</f>
        <v>No</v>
      </c>
      <c r="F846" t="str">
        <f>VLOOKUP(A846,'Medical Examinations'!A:H,5,)</f>
        <v>No</v>
      </c>
      <c r="G846" t="str">
        <f>VLOOKUP(A846,'Medical Examinations'!A:H,6,)</f>
        <v>No</v>
      </c>
      <c r="H846" t="str">
        <f>VLOOKUP(A846,'Medical Examinations'!A:H,7,)</f>
        <v>No major surgery</v>
      </c>
      <c r="I846" t="str">
        <f>VLOOKUP(A846,'Medical Examinations'!A:H,8,)</f>
        <v>No</v>
      </c>
      <c r="J846" t="str">
        <f>VLOOKUP('HEALTH CARE'!C846,'Data Transformation'!BR:BS,2,)</f>
        <v>NORMAL WEIGHT</v>
      </c>
      <c r="K846" t="str">
        <f>VLOOKUP(D846,'Data Transformation'!BV:BW,2,)</f>
        <v>Diabetes</v>
      </c>
      <c r="L846" t="str">
        <f>VLOOKUP(A846,'Hospitalisation Details'!A:J,10,)</f>
        <v>22/Nov/1962</v>
      </c>
      <c r="M846" s="17">
        <f>VLOOKUP(A846,'Hospitalisation Details'!A:J,6,)</f>
        <v>12629.9</v>
      </c>
      <c r="N846" s="17" t="str">
        <f>VLOOKUP(A846,'Hospitalisation Details'!A:J,7,)</f>
        <v>tier - 3</v>
      </c>
      <c r="O846" t="str">
        <f>VLOOKUP(A846,'Hospitalisation Details'!A:J,8,)</f>
        <v>tier - 3</v>
      </c>
      <c r="P846" t="str">
        <f>VLOOKUP(A846,'Hospitalisation Details'!A:J,9,)</f>
        <v>R1013</v>
      </c>
      <c r="Q846">
        <f>VLOOKUP(A846,'Data Transformation'!DZ:EA,2,)</f>
        <v>61</v>
      </c>
    </row>
    <row r="847" spans="1:17" x14ac:dyDescent="0.3">
      <c r="A847" s="20" t="str">
        <f>'Customer Names'!A847</f>
        <v>Id846</v>
      </c>
      <c r="B847" s="20" t="str">
        <f>VLOOKUP(A847,'Data Transformation'!A:D,3,)</f>
        <v>Desota</v>
      </c>
      <c r="C847">
        <f>VLOOKUP(A847,'Medical Examinations'!A:H,2,)</f>
        <v>25.74</v>
      </c>
      <c r="D847">
        <f>VLOOKUP(A847,'Medical Examinations'!A:H,3,)</f>
        <v>10.93</v>
      </c>
      <c r="E847" t="str">
        <f>VLOOKUP(A847,'Medical Examinations'!A:H,4,)</f>
        <v>No</v>
      </c>
      <c r="F847" t="str">
        <f>VLOOKUP(A847,'Medical Examinations'!A:H,5,)</f>
        <v>No</v>
      </c>
      <c r="G847" t="str">
        <f>VLOOKUP(A847,'Medical Examinations'!A:H,6,)</f>
        <v>No</v>
      </c>
      <c r="H847" t="str">
        <f>VLOOKUP(A847,'Medical Examinations'!A:H,7,)</f>
        <v>No major surgery</v>
      </c>
      <c r="I847" t="str">
        <f>VLOOKUP(A847,'Medical Examinations'!A:H,8,)</f>
        <v>No</v>
      </c>
      <c r="J847" t="str">
        <f>VLOOKUP('HEALTH CARE'!C847,'Data Transformation'!BR:BS,2,)</f>
        <v>OVER WEIGHT</v>
      </c>
      <c r="K847" t="str">
        <f>VLOOKUP(D847,'Data Transformation'!BV:BW,2,)</f>
        <v>Diabetes</v>
      </c>
      <c r="L847" t="str">
        <f>VLOOKUP(A847,'Hospitalisation Details'!A:J,10,)</f>
        <v>4/Oct/1965</v>
      </c>
      <c r="M847" s="17">
        <f>VLOOKUP(A847,'Hospitalisation Details'!A:J,6,)</f>
        <v>12629.17</v>
      </c>
      <c r="N847" s="17" t="str">
        <f>VLOOKUP(A847,'Hospitalisation Details'!A:J,7,)</f>
        <v>tier - 3</v>
      </c>
      <c r="O847" t="str">
        <f>VLOOKUP(A847,'Hospitalisation Details'!A:J,8,)</f>
        <v>tier - 1</v>
      </c>
      <c r="P847" t="str">
        <f>VLOOKUP(A847,'Hospitalisation Details'!A:J,9,)</f>
        <v>R1013</v>
      </c>
      <c r="Q847">
        <f>VLOOKUP(A847,'Data Transformation'!DZ:EA,2,)</f>
        <v>58</v>
      </c>
    </row>
    <row r="848" spans="1:17" x14ac:dyDescent="0.3">
      <c r="A848" s="20" t="str">
        <f>'Customer Names'!A848</f>
        <v>Id847</v>
      </c>
      <c r="B848" s="20" t="str">
        <f>VLOOKUP(A848,'Data Transformation'!A:D,3,)</f>
        <v>Edmonds</v>
      </c>
      <c r="C848">
        <f>VLOOKUP(A848,'Medical Examinations'!A:H,2,)</f>
        <v>34.08</v>
      </c>
      <c r="D848">
        <f>VLOOKUP(A848,'Medical Examinations'!A:H,3,)</f>
        <v>7.58</v>
      </c>
      <c r="E848" t="str">
        <f>VLOOKUP(A848,'Medical Examinations'!A:H,4,)</f>
        <v>yes</v>
      </c>
      <c r="F848" t="str">
        <f>VLOOKUP(A848,'Medical Examinations'!A:H,5,)</f>
        <v>No</v>
      </c>
      <c r="G848" t="str">
        <f>VLOOKUP(A848,'Medical Examinations'!A:H,6,)</f>
        <v>No</v>
      </c>
      <c r="H848">
        <f>VLOOKUP(A848,'Medical Examinations'!A:H,7,)</f>
        <v>2</v>
      </c>
      <c r="I848" t="str">
        <f>VLOOKUP(A848,'Medical Examinations'!A:H,8,)</f>
        <v>No</v>
      </c>
      <c r="J848" t="str">
        <f>VLOOKUP('HEALTH CARE'!C848,'Data Transformation'!BR:BS,2,)</f>
        <v>OBESITY</v>
      </c>
      <c r="K848" t="str">
        <f>VLOOKUP(D848,'Data Transformation'!BV:BW,2,)</f>
        <v>Diabetes</v>
      </c>
      <c r="L848" t="str">
        <f>VLOOKUP(A848,'Hospitalisation Details'!A:J,10,)</f>
        <v>28/Dec/1970</v>
      </c>
      <c r="M848" s="17">
        <f>VLOOKUP(A848,'Hospitalisation Details'!A:J,6,)</f>
        <v>12624.74</v>
      </c>
      <c r="N848" s="17" t="str">
        <f>VLOOKUP(A848,'Hospitalisation Details'!A:J,7,)</f>
        <v>tier - 3</v>
      </c>
      <c r="O848" t="str">
        <f>VLOOKUP(A848,'Hospitalisation Details'!A:J,8,)</f>
        <v>tier - 1</v>
      </c>
      <c r="P848" t="str">
        <f>VLOOKUP(A848,'Hospitalisation Details'!A:J,9,)</f>
        <v>R1012</v>
      </c>
      <c r="Q848">
        <f>VLOOKUP(A848,'Data Transformation'!DZ:EA,2,)</f>
        <v>53</v>
      </c>
    </row>
    <row r="849" spans="1:17" x14ac:dyDescent="0.3">
      <c r="A849" s="20" t="str">
        <f>'Customer Names'!A849</f>
        <v>Id848</v>
      </c>
      <c r="B849" s="20" t="str">
        <f>VLOOKUP(A849,'Data Transformation'!A:D,3,)</f>
        <v>Otto</v>
      </c>
      <c r="C849">
        <f>VLOOKUP(A849,'Medical Examinations'!A:H,2,)</f>
        <v>31.35</v>
      </c>
      <c r="D849">
        <f>VLOOKUP(A849,'Medical Examinations'!A:H,3,)</f>
        <v>11</v>
      </c>
      <c r="E849" t="str">
        <f>VLOOKUP(A849,'Medical Examinations'!A:H,4,)</f>
        <v>yes</v>
      </c>
      <c r="F849" t="str">
        <f>VLOOKUP(A849,'Medical Examinations'!A:H,5,)</f>
        <v>No</v>
      </c>
      <c r="G849" t="str">
        <f>VLOOKUP(A849,'Medical Examinations'!A:H,6,)</f>
        <v>Yes</v>
      </c>
      <c r="H849">
        <f>VLOOKUP(A849,'Medical Examinations'!A:H,7,)</f>
        <v>1</v>
      </c>
      <c r="I849" t="str">
        <f>VLOOKUP(A849,'Medical Examinations'!A:H,8,)</f>
        <v>No</v>
      </c>
      <c r="J849" t="str">
        <f>VLOOKUP('HEALTH CARE'!C849,'Data Transformation'!BR:BS,2,)</f>
        <v>OBESITY</v>
      </c>
      <c r="K849" t="str">
        <f>VLOOKUP(D849,'Data Transformation'!BV:BW,2,)</f>
        <v>Diabetes</v>
      </c>
      <c r="L849" t="str">
        <f>VLOOKUP(A849,'Hospitalisation Details'!A:J,10,)</f>
        <v>19/Aug/1963</v>
      </c>
      <c r="M849" s="17">
        <f>VLOOKUP(A849,'Hospitalisation Details'!A:J,6,)</f>
        <v>12622.18</v>
      </c>
      <c r="N849" s="17" t="str">
        <f>VLOOKUP(A849,'Hospitalisation Details'!A:J,7,)</f>
        <v>tier - 3</v>
      </c>
      <c r="O849" t="str">
        <f>VLOOKUP(A849,'Hospitalisation Details'!A:J,8,)</f>
        <v>tier - 1</v>
      </c>
      <c r="P849" t="str">
        <f>VLOOKUP(A849,'Hospitalisation Details'!A:J,9,)</f>
        <v>R1012</v>
      </c>
      <c r="Q849">
        <f>VLOOKUP(A849,'Data Transformation'!DZ:EA,2,)</f>
        <v>60</v>
      </c>
    </row>
    <row r="850" spans="1:17" x14ac:dyDescent="0.3">
      <c r="A850" s="20" t="str">
        <f>'Customer Names'!A850</f>
        <v>Id849</v>
      </c>
      <c r="B850" s="20" t="str">
        <f>VLOOKUP(A850,'Data Transformation'!A:D,3,)</f>
        <v>Kurt</v>
      </c>
      <c r="C850">
        <f>VLOOKUP(A850,'Medical Examinations'!A:H,2,)</f>
        <v>26.79</v>
      </c>
      <c r="D850">
        <f>VLOOKUP(A850,'Medical Examinations'!A:H,3,)</f>
        <v>5.0599999999999996</v>
      </c>
      <c r="E850" t="str">
        <f>VLOOKUP(A850,'Medical Examinations'!A:H,4,)</f>
        <v>No</v>
      </c>
      <c r="F850" t="str">
        <f>VLOOKUP(A850,'Medical Examinations'!A:H,5,)</f>
        <v>No</v>
      </c>
      <c r="G850" t="str">
        <f>VLOOKUP(A850,'Medical Examinations'!A:H,6,)</f>
        <v>No</v>
      </c>
      <c r="H850">
        <f>VLOOKUP(A850,'Medical Examinations'!A:H,7,)</f>
        <v>1</v>
      </c>
      <c r="I850" t="str">
        <f>VLOOKUP(A850,'Medical Examinations'!A:H,8,)</f>
        <v>No</v>
      </c>
      <c r="J850" t="str">
        <f>VLOOKUP('HEALTH CARE'!C850,'Data Transformation'!BR:BS,2,)</f>
        <v>OVER WEIGHT</v>
      </c>
      <c r="K850" t="str">
        <f>VLOOKUP(D850,'Data Transformation'!BV:BW,2,)</f>
        <v>NORMAL</v>
      </c>
      <c r="L850" t="str">
        <f>VLOOKUP(A850,'Hospitalisation Details'!A:J,10,)</f>
        <v>18/Nov/1998</v>
      </c>
      <c r="M850" s="17">
        <f>VLOOKUP(A850,'Hospitalisation Details'!A:J,6,)</f>
        <v>12609.89</v>
      </c>
      <c r="N850" s="17" t="str">
        <f>VLOOKUP(A850,'Hospitalisation Details'!A:J,7,)</f>
        <v>tier - 3</v>
      </c>
      <c r="O850" t="str">
        <f>VLOOKUP(A850,'Hospitalisation Details'!A:J,8,)</f>
        <v>tier - 3</v>
      </c>
      <c r="P850" t="str">
        <f>VLOOKUP(A850,'Hospitalisation Details'!A:J,9,)</f>
        <v>R1012</v>
      </c>
      <c r="Q850">
        <f>VLOOKUP(A850,'Data Transformation'!DZ:EA,2,)</f>
        <v>25</v>
      </c>
    </row>
    <row r="851" spans="1:17" x14ac:dyDescent="0.3">
      <c r="A851" s="20" t="str">
        <f>'Customer Names'!A851</f>
        <v>Id850</v>
      </c>
      <c r="B851" s="20" t="str">
        <f>VLOOKUP(A851,'Data Transformation'!A:D,3,)</f>
        <v>Duhaime</v>
      </c>
      <c r="C851">
        <f>VLOOKUP(A851,'Medical Examinations'!A:H,2,)</f>
        <v>42.78</v>
      </c>
      <c r="D851">
        <f>VLOOKUP(A851,'Medical Examinations'!A:H,3,)</f>
        <v>6.11</v>
      </c>
      <c r="E851" t="str">
        <f>VLOOKUP(A851,'Medical Examinations'!A:H,4,)</f>
        <v>yes</v>
      </c>
      <c r="F851" t="str">
        <f>VLOOKUP(A851,'Medical Examinations'!A:H,5,)</f>
        <v>No</v>
      </c>
      <c r="G851" t="str">
        <f>VLOOKUP(A851,'Medical Examinations'!A:H,6,)</f>
        <v>No</v>
      </c>
      <c r="H851">
        <f>VLOOKUP(A851,'Medical Examinations'!A:H,7,)</f>
        <v>1</v>
      </c>
      <c r="I851" t="str">
        <f>VLOOKUP(A851,'Medical Examinations'!A:H,8,)</f>
        <v>No</v>
      </c>
      <c r="J851" t="str">
        <f>VLOOKUP('HEALTH CARE'!C851,'Data Transformation'!BR:BS,2,)</f>
        <v>OBESITY</v>
      </c>
      <c r="K851" t="str">
        <f>VLOOKUP(D851,'Data Transformation'!BV:BW,2,)</f>
        <v>Prediabetes</v>
      </c>
      <c r="L851" t="str">
        <f>VLOOKUP(A851,'Hospitalisation Details'!A:J,10,)</f>
        <v>11/Aug/1988</v>
      </c>
      <c r="M851" s="17">
        <f>VLOOKUP(A851,'Hospitalisation Details'!A:J,6,)</f>
        <v>12600.46</v>
      </c>
      <c r="N851" s="17" t="str">
        <f>VLOOKUP(A851,'Hospitalisation Details'!A:J,7,)</f>
        <v>tier - 3</v>
      </c>
      <c r="O851" t="str">
        <f>VLOOKUP(A851,'Hospitalisation Details'!A:J,8,)</f>
        <v>tier - 1</v>
      </c>
      <c r="P851" t="str">
        <f>VLOOKUP(A851,'Hospitalisation Details'!A:J,9,)</f>
        <v>R1023</v>
      </c>
      <c r="Q851">
        <f>VLOOKUP(A851,'Data Transformation'!DZ:EA,2,)</f>
        <v>35</v>
      </c>
    </row>
    <row r="852" spans="1:17" x14ac:dyDescent="0.3">
      <c r="A852" s="20" t="str">
        <f>'Customer Names'!A852</f>
        <v>Id851</v>
      </c>
      <c r="B852" s="20" t="str">
        <f>VLOOKUP(A852,'Data Transformation'!A:D,3,)</f>
        <v>Swann</v>
      </c>
      <c r="C852">
        <f>VLOOKUP(A852,'Medical Examinations'!A:H,2,)</f>
        <v>46.75</v>
      </c>
      <c r="D852">
        <f>VLOOKUP(A852,'Medical Examinations'!A:H,3,)</f>
        <v>6.66</v>
      </c>
      <c r="E852" t="str">
        <f>VLOOKUP(A852,'Medical Examinations'!A:H,4,)</f>
        <v>yes</v>
      </c>
      <c r="F852" t="str">
        <f>VLOOKUP(A852,'Medical Examinations'!A:H,5,)</f>
        <v>No</v>
      </c>
      <c r="G852" t="str">
        <f>VLOOKUP(A852,'Medical Examinations'!A:H,6,)</f>
        <v>No</v>
      </c>
      <c r="H852">
        <f>VLOOKUP(A852,'Medical Examinations'!A:H,7,)</f>
        <v>2</v>
      </c>
      <c r="I852" t="str">
        <f>VLOOKUP(A852,'Medical Examinations'!A:H,8,)</f>
        <v>No</v>
      </c>
      <c r="J852" t="str">
        <f>VLOOKUP('HEALTH CARE'!C852,'Data Transformation'!BR:BS,2,)</f>
        <v>OBESITY</v>
      </c>
      <c r="K852" t="str">
        <f>VLOOKUP(D852,'Data Transformation'!BV:BW,2,)</f>
        <v>Diabetes</v>
      </c>
      <c r="L852" t="str">
        <f>VLOOKUP(A852,'Hospitalisation Details'!A:J,10,)</f>
        <v>18/Jun/1970</v>
      </c>
      <c r="M852" s="17">
        <f>VLOOKUP(A852,'Hospitalisation Details'!A:J,6,)</f>
        <v>12592.53</v>
      </c>
      <c r="N852" s="17" t="str">
        <f>VLOOKUP(A852,'Hospitalisation Details'!A:J,7,)</f>
        <v>tier - 3</v>
      </c>
      <c r="O852" t="str">
        <f>VLOOKUP(A852,'Hospitalisation Details'!A:J,8,)</f>
        <v>tier - 2</v>
      </c>
      <c r="P852" t="str">
        <f>VLOOKUP(A852,'Hospitalisation Details'!A:J,9,)</f>
        <v>R1013</v>
      </c>
      <c r="Q852">
        <f>VLOOKUP(A852,'Data Transformation'!DZ:EA,2,)</f>
        <v>53</v>
      </c>
    </row>
    <row r="853" spans="1:17" x14ac:dyDescent="0.3">
      <c r="A853" s="20" t="str">
        <f>'Customer Names'!A853</f>
        <v>Id852</v>
      </c>
      <c r="B853" s="20" t="str">
        <f>VLOOKUP(A853,'Data Transformation'!A:D,3,)</f>
        <v>Burton</v>
      </c>
      <c r="C853">
        <f>VLOOKUP(A853,'Medical Examinations'!A:H,2,)</f>
        <v>32.15</v>
      </c>
      <c r="D853">
        <f>VLOOKUP(A853,'Medical Examinations'!A:H,3,)</f>
        <v>4.0199999999999996</v>
      </c>
      <c r="E853" t="str">
        <f>VLOOKUP(A853,'Medical Examinations'!A:H,4,)</f>
        <v>yes</v>
      </c>
      <c r="F853" t="str">
        <f>VLOOKUP(A853,'Medical Examinations'!A:H,5,)</f>
        <v>No</v>
      </c>
      <c r="G853" t="str">
        <f>VLOOKUP(A853,'Medical Examinations'!A:H,6,)</f>
        <v>Yes</v>
      </c>
      <c r="H853">
        <f>VLOOKUP(A853,'Medical Examinations'!A:H,7,)</f>
        <v>1</v>
      </c>
      <c r="I853" t="str">
        <f>VLOOKUP(A853,'Medical Examinations'!A:H,8,)</f>
        <v>No</v>
      </c>
      <c r="J853" t="str">
        <f>VLOOKUP('HEALTH CARE'!C853,'Data Transformation'!BR:BS,2,)</f>
        <v>OBESITY</v>
      </c>
      <c r="K853" t="str">
        <f>VLOOKUP(D853,'Data Transformation'!BV:BW,2,)</f>
        <v>NORMAL</v>
      </c>
      <c r="L853" t="str">
        <f>VLOOKUP(A853,'Hospitalisation Details'!A:J,10,)</f>
        <v>26/Nov/1969</v>
      </c>
      <c r="M853" s="17">
        <f>VLOOKUP(A853,'Hospitalisation Details'!A:J,6,)</f>
        <v>12579.92</v>
      </c>
      <c r="N853" s="17" t="str">
        <f>VLOOKUP(A853,'Hospitalisation Details'!A:J,7,)</f>
        <v>tier - 3</v>
      </c>
      <c r="O853" t="str">
        <f>VLOOKUP(A853,'Hospitalisation Details'!A:J,8,)</f>
        <v>tier - 1</v>
      </c>
      <c r="P853" t="str">
        <f>VLOOKUP(A853,'Hospitalisation Details'!A:J,9,)</f>
        <v>R1025</v>
      </c>
      <c r="Q853">
        <f>VLOOKUP(A853,'Data Transformation'!DZ:EA,2,)</f>
        <v>54</v>
      </c>
    </row>
    <row r="854" spans="1:17" x14ac:dyDescent="0.3">
      <c r="A854" s="20" t="str">
        <f>'Customer Names'!A854</f>
        <v>Id853</v>
      </c>
      <c r="B854" s="20" t="str">
        <f>VLOOKUP(A854,'Data Transformation'!A:D,3,)</f>
        <v>Ricardi</v>
      </c>
      <c r="C854">
        <f>VLOOKUP(A854,'Medical Examinations'!A:H,2,)</f>
        <v>43.4</v>
      </c>
      <c r="D854">
        <f>VLOOKUP(A854,'Medical Examinations'!A:H,3,)</f>
        <v>8.81</v>
      </c>
      <c r="E854" t="str">
        <f>VLOOKUP(A854,'Medical Examinations'!A:H,4,)</f>
        <v>yes</v>
      </c>
      <c r="F854" t="str">
        <f>VLOOKUP(A854,'Medical Examinations'!A:H,5,)</f>
        <v>No</v>
      </c>
      <c r="G854" t="str">
        <f>VLOOKUP(A854,'Medical Examinations'!A:H,6,)</f>
        <v>No</v>
      </c>
      <c r="H854">
        <f>VLOOKUP(A854,'Medical Examinations'!A:H,7,)</f>
        <v>2</v>
      </c>
      <c r="I854" t="str">
        <f>VLOOKUP(A854,'Medical Examinations'!A:H,8,)</f>
        <v>No</v>
      </c>
      <c r="J854" t="str">
        <f>VLOOKUP('HEALTH CARE'!C854,'Data Transformation'!BR:BS,2,)</f>
        <v>OBESITY</v>
      </c>
      <c r="K854" t="str">
        <f>VLOOKUP(D854,'Data Transformation'!BV:BW,2,)</f>
        <v>Diabetes</v>
      </c>
      <c r="L854" t="str">
        <f>VLOOKUP(A854,'Hospitalisation Details'!A:J,10,)</f>
        <v>28/Nov/1961</v>
      </c>
      <c r="M854" s="17">
        <f>VLOOKUP(A854,'Hospitalisation Details'!A:J,6,)</f>
        <v>12574.05</v>
      </c>
      <c r="N854" s="17" t="str">
        <f>VLOOKUP(A854,'Hospitalisation Details'!A:J,7,)</f>
        <v>tier - 3</v>
      </c>
      <c r="O854" t="str">
        <f>VLOOKUP(A854,'Hospitalisation Details'!A:J,8,)</f>
        <v>tier - 1</v>
      </c>
      <c r="P854" t="str">
        <f>VLOOKUP(A854,'Hospitalisation Details'!A:J,9,)</f>
        <v>R1011</v>
      </c>
      <c r="Q854">
        <f>VLOOKUP(A854,'Data Transformation'!DZ:EA,2,)</f>
        <v>62</v>
      </c>
    </row>
    <row r="855" spans="1:17" x14ac:dyDescent="0.3">
      <c r="A855" s="20" t="str">
        <f>'Customer Names'!A855</f>
        <v>Id854</v>
      </c>
      <c r="B855" s="20" t="str">
        <f>VLOOKUP(A855,'Data Transformation'!A:D,3,)</f>
        <v>Joslyn</v>
      </c>
      <c r="C855">
        <f>VLOOKUP(A855,'Medical Examinations'!A:H,2,)</f>
        <v>31.57</v>
      </c>
      <c r="D855">
        <f>VLOOKUP(A855,'Medical Examinations'!A:H,3,)</f>
        <v>7.92</v>
      </c>
      <c r="E855" t="str">
        <f>VLOOKUP(A855,'Medical Examinations'!A:H,4,)</f>
        <v>yes</v>
      </c>
      <c r="F855" t="str">
        <f>VLOOKUP(A855,'Medical Examinations'!A:H,5,)</f>
        <v>No</v>
      </c>
      <c r="G855" t="str">
        <f>VLOOKUP(A855,'Medical Examinations'!A:H,6,)</f>
        <v>No</v>
      </c>
      <c r="H855">
        <f>VLOOKUP(A855,'Medical Examinations'!A:H,7,)</f>
        <v>2</v>
      </c>
      <c r="I855" t="str">
        <f>VLOOKUP(A855,'Medical Examinations'!A:H,8,)</f>
        <v>No</v>
      </c>
      <c r="J855" t="str">
        <f>VLOOKUP('HEALTH CARE'!C855,'Data Transformation'!BR:BS,2,)</f>
        <v>OBESITY</v>
      </c>
      <c r="K855" t="str">
        <f>VLOOKUP(D855,'Data Transformation'!BV:BW,2,)</f>
        <v>Diabetes</v>
      </c>
      <c r="L855" t="str">
        <f>VLOOKUP(A855,'Hospitalisation Details'!A:J,10,)</f>
        <v>28/Nov/1961</v>
      </c>
      <c r="M855" s="17">
        <f>VLOOKUP(A855,'Hospitalisation Details'!A:J,6,)</f>
        <v>12557.61</v>
      </c>
      <c r="N855" s="17" t="str">
        <f>VLOOKUP(A855,'Hospitalisation Details'!A:J,7,)</f>
        <v>tier - 3</v>
      </c>
      <c r="O855" t="str">
        <f>VLOOKUP(A855,'Hospitalisation Details'!A:J,8,)</f>
        <v>tier - 3</v>
      </c>
      <c r="P855" t="str">
        <f>VLOOKUP(A855,'Hospitalisation Details'!A:J,9,)</f>
        <v>R1013</v>
      </c>
      <c r="Q855">
        <f>VLOOKUP(A855,'Data Transformation'!DZ:EA,2,)</f>
        <v>62</v>
      </c>
    </row>
    <row r="856" spans="1:17" x14ac:dyDescent="0.3">
      <c r="A856" s="20" t="str">
        <f>'Customer Names'!A856</f>
        <v>Id855</v>
      </c>
      <c r="B856" s="20" t="str">
        <f>VLOOKUP(A856,'Data Transformation'!A:D,3,)</f>
        <v>Bennie</v>
      </c>
      <c r="C856">
        <f>VLOOKUP(A856,'Medical Examinations'!A:H,2,)</f>
        <v>24.32</v>
      </c>
      <c r="D856">
        <f>VLOOKUP(A856,'Medical Examinations'!A:H,3,)</f>
        <v>7.48</v>
      </c>
      <c r="E856" t="str">
        <f>VLOOKUP(A856,'Medical Examinations'!A:H,4,)</f>
        <v>No</v>
      </c>
      <c r="F856" t="str">
        <f>VLOOKUP(A856,'Medical Examinations'!A:H,5,)</f>
        <v>No</v>
      </c>
      <c r="G856" t="str">
        <f>VLOOKUP(A856,'Medical Examinations'!A:H,6,)</f>
        <v>No</v>
      </c>
      <c r="H856" t="str">
        <f>VLOOKUP(A856,'Medical Examinations'!A:H,7,)</f>
        <v>No major surgery</v>
      </c>
      <c r="I856" t="str">
        <f>VLOOKUP(A856,'Medical Examinations'!A:H,8,)</f>
        <v>No</v>
      </c>
      <c r="J856" t="str">
        <f>VLOOKUP('HEALTH CARE'!C856,'Data Transformation'!BR:BS,2,)</f>
        <v>NORMAL WEIGHT</v>
      </c>
      <c r="K856" t="str">
        <f>VLOOKUP(D856,'Data Transformation'!BV:BW,2,)</f>
        <v>Diabetes</v>
      </c>
      <c r="L856" t="str">
        <f>VLOOKUP(A856,'Hospitalisation Details'!A:J,10,)</f>
        <v>16/Oct/1962</v>
      </c>
      <c r="M856" s="17">
        <f>VLOOKUP(A856,'Hospitalisation Details'!A:J,6,)</f>
        <v>12523.6</v>
      </c>
      <c r="N856" s="17" t="str">
        <f>VLOOKUP(A856,'Hospitalisation Details'!A:J,7,)</f>
        <v>tier - 3</v>
      </c>
      <c r="O856" t="str">
        <f>VLOOKUP(A856,'Hospitalisation Details'!A:J,8,)</f>
        <v>tier - 3</v>
      </c>
      <c r="P856" t="str">
        <f>VLOOKUP(A856,'Hospitalisation Details'!A:J,9,)</f>
        <v>R1012</v>
      </c>
      <c r="Q856">
        <f>VLOOKUP(A856,'Data Transformation'!DZ:EA,2,)</f>
        <v>61</v>
      </c>
    </row>
    <row r="857" spans="1:17" x14ac:dyDescent="0.3">
      <c r="A857" s="20" t="str">
        <f>'Customer Names'!A857</f>
        <v>Id856</v>
      </c>
      <c r="B857" s="20" t="str">
        <f>VLOOKUP(A857,'Data Transformation'!A:D,3,)</f>
        <v>Kanyane</v>
      </c>
      <c r="C857">
        <f>VLOOKUP(A857,'Medical Examinations'!A:H,2,)</f>
        <v>31.07</v>
      </c>
      <c r="D857">
        <f>VLOOKUP(A857,'Medical Examinations'!A:H,3,)</f>
        <v>4.62</v>
      </c>
      <c r="E857" t="str">
        <f>VLOOKUP(A857,'Medical Examinations'!A:H,4,)</f>
        <v>yes</v>
      </c>
      <c r="F857" t="str">
        <f>VLOOKUP(A857,'Medical Examinations'!A:H,5,)</f>
        <v>No</v>
      </c>
      <c r="G857" t="str">
        <f>VLOOKUP(A857,'Medical Examinations'!A:H,6,)</f>
        <v>No</v>
      </c>
      <c r="H857">
        <f>VLOOKUP(A857,'Medical Examinations'!A:H,7,)</f>
        <v>2</v>
      </c>
      <c r="I857" t="str">
        <f>VLOOKUP(A857,'Medical Examinations'!A:H,8,)</f>
        <v>No</v>
      </c>
      <c r="J857" t="str">
        <f>VLOOKUP('HEALTH CARE'!C857,'Data Transformation'!BR:BS,2,)</f>
        <v>OBESITY</v>
      </c>
      <c r="K857" t="str">
        <f>VLOOKUP(D857,'Data Transformation'!BV:BW,2,)</f>
        <v>NORMAL</v>
      </c>
      <c r="L857" t="str">
        <f>VLOOKUP(A857,'Hospitalisation Details'!A:J,10,)</f>
        <v>12/Jul/1966</v>
      </c>
      <c r="M857" s="17">
        <f>VLOOKUP(A857,'Hospitalisation Details'!A:J,6,)</f>
        <v>12499.88</v>
      </c>
      <c r="N857" s="17" t="str">
        <f>VLOOKUP(A857,'Hospitalisation Details'!A:J,7,)</f>
        <v>tier - 3</v>
      </c>
      <c r="O857" t="str">
        <f>VLOOKUP(A857,'Hospitalisation Details'!A:J,8,)</f>
        <v>tier - 2</v>
      </c>
      <c r="P857" t="str">
        <f>VLOOKUP(A857,'Hospitalisation Details'!A:J,9,)</f>
        <v>R1012</v>
      </c>
      <c r="Q857">
        <f>VLOOKUP(A857,'Data Transformation'!DZ:EA,2,)</f>
        <v>57</v>
      </c>
    </row>
    <row r="858" spans="1:17" x14ac:dyDescent="0.3">
      <c r="A858" s="20" t="str">
        <f>'Customer Names'!A858</f>
        <v>Id857</v>
      </c>
      <c r="B858" s="20" t="str">
        <f>VLOOKUP(A858,'Data Transformation'!A:D,3,)</f>
        <v>McFadden</v>
      </c>
      <c r="C858">
        <f>VLOOKUP(A858,'Medical Examinations'!A:H,2,)</f>
        <v>35.814999999999998</v>
      </c>
      <c r="D858">
        <f>VLOOKUP(A858,'Medical Examinations'!A:H,3,)</f>
        <v>8.4700000000000006</v>
      </c>
      <c r="E858" t="str">
        <f>VLOOKUP(A858,'Medical Examinations'!A:H,4,)</f>
        <v>No</v>
      </c>
      <c r="F858" t="str">
        <f>VLOOKUP(A858,'Medical Examinations'!A:H,5,)</f>
        <v>No</v>
      </c>
      <c r="G858" t="str">
        <f>VLOOKUP(A858,'Medical Examinations'!A:H,6,)</f>
        <v>No</v>
      </c>
      <c r="H858" t="str">
        <f>VLOOKUP(A858,'Medical Examinations'!A:H,7,)</f>
        <v>No major surgery</v>
      </c>
      <c r="I858" t="str">
        <f>VLOOKUP(A858,'Medical Examinations'!A:H,8,)</f>
        <v>No</v>
      </c>
      <c r="J858" t="str">
        <f>VLOOKUP('HEALTH CARE'!C858,'Data Transformation'!BR:BS,2,)</f>
        <v>OBESITY</v>
      </c>
      <c r="K858" t="str">
        <f>VLOOKUP(D858,'Data Transformation'!BV:BW,2,)</f>
        <v>Diabetes</v>
      </c>
      <c r="L858" t="str">
        <f>VLOOKUP(A858,'Hospitalisation Details'!A:J,10,)</f>
        <v>3/Dec/1968</v>
      </c>
      <c r="M858" s="17">
        <f>VLOOKUP(A858,'Hospitalisation Details'!A:J,6,)</f>
        <v>12495.29</v>
      </c>
      <c r="N858" s="17" t="str">
        <f>VLOOKUP(A858,'Hospitalisation Details'!A:J,7,)</f>
        <v>tier - 3</v>
      </c>
      <c r="O858" t="str">
        <f>VLOOKUP(A858,'Hospitalisation Details'!A:J,8,)</f>
        <v>tier - 3</v>
      </c>
      <c r="P858" t="str">
        <f>VLOOKUP(A858,'Hospitalisation Details'!A:J,9,)</f>
        <v>R1012</v>
      </c>
      <c r="Q858">
        <f>VLOOKUP(A858,'Data Transformation'!DZ:EA,2,)</f>
        <v>55</v>
      </c>
    </row>
    <row r="859" spans="1:17" x14ac:dyDescent="0.3">
      <c r="A859" s="20" t="str">
        <f>'Customer Names'!A859</f>
        <v>Id858</v>
      </c>
      <c r="B859" s="20" t="str">
        <f>VLOOKUP(A859,'Data Transformation'!A:D,3,)</f>
        <v>Connolly</v>
      </c>
      <c r="C859">
        <f>VLOOKUP(A859,'Medical Examinations'!A:H,2,)</f>
        <v>40.81</v>
      </c>
      <c r="D859">
        <f>VLOOKUP(A859,'Medical Examinations'!A:H,3,)</f>
        <v>10.58</v>
      </c>
      <c r="E859" t="str">
        <f>VLOOKUP(A859,'Medical Examinations'!A:H,4,)</f>
        <v>yes</v>
      </c>
      <c r="F859" t="str">
        <f>VLOOKUP(A859,'Medical Examinations'!A:H,5,)</f>
        <v>No</v>
      </c>
      <c r="G859" t="str">
        <f>VLOOKUP(A859,'Medical Examinations'!A:H,6,)</f>
        <v>No</v>
      </c>
      <c r="H859" t="str">
        <f>VLOOKUP(A859,'Medical Examinations'!A:H,7,)</f>
        <v>No major surgery</v>
      </c>
      <c r="I859" t="str">
        <f>VLOOKUP(A859,'Medical Examinations'!A:H,8,)</f>
        <v>No</v>
      </c>
      <c r="J859" t="str">
        <f>VLOOKUP('HEALTH CARE'!C859,'Data Transformation'!BR:BS,2,)</f>
        <v>OBESITY</v>
      </c>
      <c r="K859" t="str">
        <f>VLOOKUP(D859,'Data Transformation'!BV:BW,2,)</f>
        <v>Diabetes</v>
      </c>
      <c r="L859" t="str">
        <f>VLOOKUP(A859,'Hospitalisation Details'!A:J,10,)</f>
        <v>1/Sep/1967</v>
      </c>
      <c r="M859" s="17">
        <f>VLOOKUP(A859,'Hospitalisation Details'!A:J,6,)</f>
        <v>12485.8</v>
      </c>
      <c r="N859" s="17" t="str">
        <f>VLOOKUP(A859,'Hospitalisation Details'!A:J,7,)</f>
        <v>tier - 3</v>
      </c>
      <c r="O859" t="str">
        <f>VLOOKUP(A859,'Hospitalisation Details'!A:J,8,)</f>
        <v>tier - 3</v>
      </c>
      <c r="P859" t="str">
        <f>VLOOKUP(A859,'Hospitalisation Details'!A:J,9,)</f>
        <v>R1013</v>
      </c>
      <c r="Q859">
        <f>VLOOKUP(A859,'Data Transformation'!DZ:EA,2,)</f>
        <v>56</v>
      </c>
    </row>
    <row r="860" spans="1:17" x14ac:dyDescent="0.3">
      <c r="A860" s="20" t="str">
        <f>'Customer Names'!A860</f>
        <v>Id859</v>
      </c>
      <c r="B860" s="20" t="str">
        <f>VLOOKUP(A860,'Data Transformation'!A:D,3,)</f>
        <v>Merino</v>
      </c>
      <c r="C860">
        <f>VLOOKUP(A860,'Medical Examinations'!A:H,2,)</f>
        <v>24.605</v>
      </c>
      <c r="D860">
        <f>VLOOKUP(A860,'Medical Examinations'!A:H,3,)</f>
        <v>7.48</v>
      </c>
      <c r="E860" t="str">
        <f>VLOOKUP(A860,'Medical Examinations'!A:H,4,)</f>
        <v>No</v>
      </c>
      <c r="F860" t="str">
        <f>VLOOKUP(A860,'Medical Examinations'!A:H,5,)</f>
        <v>No</v>
      </c>
      <c r="G860" t="str">
        <f>VLOOKUP(A860,'Medical Examinations'!A:H,6,)</f>
        <v>No</v>
      </c>
      <c r="H860" t="str">
        <f>VLOOKUP(A860,'Medical Examinations'!A:H,7,)</f>
        <v>No major surgery</v>
      </c>
      <c r="I860" t="str">
        <f>VLOOKUP(A860,'Medical Examinations'!A:H,8,)</f>
        <v>No</v>
      </c>
      <c r="J860" t="str">
        <f>VLOOKUP('HEALTH CARE'!C860,'Data Transformation'!BR:BS,2,)</f>
        <v>NORMAL WEIGHT</v>
      </c>
      <c r="K860" t="str">
        <f>VLOOKUP(D860,'Data Transformation'!BV:BW,2,)</f>
        <v>Diabetes</v>
      </c>
      <c r="L860" t="str">
        <f>VLOOKUP(A860,'Hospitalisation Details'!A:J,10,)</f>
        <v>12/Nov/1968</v>
      </c>
      <c r="M860" s="17">
        <f>VLOOKUP(A860,'Hospitalisation Details'!A:J,6,)</f>
        <v>12479.71</v>
      </c>
      <c r="N860" s="17" t="str">
        <f>VLOOKUP(A860,'Hospitalisation Details'!A:J,7,)</f>
        <v>tier - 3</v>
      </c>
      <c r="O860" t="str">
        <f>VLOOKUP(A860,'Hospitalisation Details'!A:J,8,)</f>
        <v>tier - 3</v>
      </c>
      <c r="P860" t="str">
        <f>VLOOKUP(A860,'Hospitalisation Details'!A:J,9,)</f>
        <v>R1012</v>
      </c>
      <c r="Q860">
        <f>VLOOKUP(A860,'Data Transformation'!DZ:EA,2,)</f>
        <v>55</v>
      </c>
    </row>
    <row r="861" spans="1:17" x14ac:dyDescent="0.3">
      <c r="A861" s="20" t="str">
        <f>'Customer Names'!A861</f>
        <v>Id860</v>
      </c>
      <c r="B861" s="20" t="str">
        <f>VLOOKUP(A861,'Data Transformation'!A:D,3,)</f>
        <v>Baird</v>
      </c>
      <c r="C861">
        <f>VLOOKUP(A861,'Medical Examinations'!A:H,2,)</f>
        <v>21.47</v>
      </c>
      <c r="D861">
        <f>VLOOKUP(A861,'Medical Examinations'!A:H,3,)</f>
        <v>7.82</v>
      </c>
      <c r="E861" t="str">
        <f>VLOOKUP(A861,'Medical Examinations'!A:H,4,)</f>
        <v>No</v>
      </c>
      <c r="F861" t="str">
        <f>VLOOKUP(A861,'Medical Examinations'!A:H,5,)</f>
        <v>No</v>
      </c>
      <c r="G861" t="str">
        <f>VLOOKUP(A861,'Medical Examinations'!A:H,6,)</f>
        <v>No</v>
      </c>
      <c r="H861" t="str">
        <f>VLOOKUP(A861,'Medical Examinations'!A:H,7,)</f>
        <v>No major surgery</v>
      </c>
      <c r="I861" t="str">
        <f>VLOOKUP(A861,'Medical Examinations'!A:H,8,)</f>
        <v>No</v>
      </c>
      <c r="J861" t="str">
        <f>VLOOKUP('HEALTH CARE'!C861,'Data Transformation'!BR:BS,2,)</f>
        <v>NORMAL WEIGHT</v>
      </c>
      <c r="K861" t="str">
        <f>VLOOKUP(D861,'Data Transformation'!BV:BW,2,)</f>
        <v>Diabetes</v>
      </c>
      <c r="L861" t="str">
        <f>VLOOKUP(A861,'Hospitalisation Details'!A:J,10,)</f>
        <v>26/Nov/1968</v>
      </c>
      <c r="M861" s="17">
        <f>VLOOKUP(A861,'Hospitalisation Details'!A:J,6,)</f>
        <v>12475.35</v>
      </c>
      <c r="N861" s="17" t="str">
        <f>VLOOKUP(A861,'Hospitalisation Details'!A:J,7,)</f>
        <v>tier - 3</v>
      </c>
      <c r="O861" t="str">
        <f>VLOOKUP(A861,'Hospitalisation Details'!A:J,8,)</f>
        <v>tier - 1</v>
      </c>
      <c r="P861" t="str">
        <f>VLOOKUP(A861,'Hospitalisation Details'!A:J,9,)</f>
        <v>R1012</v>
      </c>
      <c r="Q861">
        <f>VLOOKUP(A861,'Data Transformation'!DZ:EA,2,)</f>
        <v>55</v>
      </c>
    </row>
    <row r="862" spans="1:17" x14ac:dyDescent="0.3">
      <c r="A862" s="20" t="str">
        <f>'Customer Names'!A862</f>
        <v>Id861</v>
      </c>
      <c r="B862" s="20" t="str">
        <f>VLOOKUP(A862,'Data Transformation'!A:D,3,)</f>
        <v>Locatelli</v>
      </c>
      <c r="C862">
        <f>VLOOKUP(A862,'Medical Examinations'!A:H,2,)</f>
        <v>52.89</v>
      </c>
      <c r="D862">
        <f>VLOOKUP(A862,'Medical Examinations'!A:H,3,)</f>
        <v>4.96</v>
      </c>
      <c r="E862" t="str">
        <f>VLOOKUP(A862,'Medical Examinations'!A:H,4,)</f>
        <v>yes</v>
      </c>
      <c r="F862" t="str">
        <f>VLOOKUP(A862,'Medical Examinations'!A:H,5,)</f>
        <v>No</v>
      </c>
      <c r="G862" t="str">
        <f>VLOOKUP(A862,'Medical Examinations'!A:H,6,)</f>
        <v>No</v>
      </c>
      <c r="H862">
        <f>VLOOKUP(A862,'Medical Examinations'!A:H,7,)</f>
        <v>1</v>
      </c>
      <c r="I862" t="str">
        <f>VLOOKUP(A862,'Medical Examinations'!A:H,8,)</f>
        <v>No</v>
      </c>
      <c r="J862" t="str">
        <f>VLOOKUP('HEALTH CARE'!C862,'Data Transformation'!BR:BS,2,)</f>
        <v>OBESITY</v>
      </c>
      <c r="K862" t="str">
        <f>VLOOKUP(D862,'Data Transformation'!BV:BW,2,)</f>
        <v>NORMAL</v>
      </c>
      <c r="L862" t="str">
        <f>VLOOKUP(A862,'Hospitalisation Details'!A:J,10,)</f>
        <v>9/Aug/1995</v>
      </c>
      <c r="M862" s="17">
        <f>VLOOKUP(A862,'Hospitalisation Details'!A:J,6,)</f>
        <v>12452.25</v>
      </c>
      <c r="N862" s="17" t="str">
        <f>VLOOKUP(A862,'Hospitalisation Details'!A:J,7,)</f>
        <v>tier - 3</v>
      </c>
      <c r="O862" t="str">
        <f>VLOOKUP(A862,'Hospitalisation Details'!A:J,8,)</f>
        <v>tier - 3</v>
      </c>
      <c r="P862" t="str">
        <f>VLOOKUP(A862,'Hospitalisation Details'!A:J,9,)</f>
        <v>R1012</v>
      </c>
      <c r="Q862">
        <f>VLOOKUP(A862,'Data Transformation'!DZ:EA,2,)</f>
        <v>28</v>
      </c>
    </row>
    <row r="863" spans="1:17" x14ac:dyDescent="0.3">
      <c r="A863" s="20" t="str">
        <f>'Customer Names'!A863</f>
        <v>Id862</v>
      </c>
      <c r="B863" s="20" t="str">
        <f>VLOOKUP(A863,'Data Transformation'!A:D,3,)</f>
        <v>Brake</v>
      </c>
      <c r="C863">
        <f>VLOOKUP(A863,'Medical Examinations'!A:H,2,)</f>
        <v>32.965000000000003</v>
      </c>
      <c r="D863">
        <f>VLOOKUP(A863,'Medical Examinations'!A:H,3,)</f>
        <v>6.15</v>
      </c>
      <c r="E863" t="str">
        <f>VLOOKUP(A863,'Medical Examinations'!A:H,4,)</f>
        <v>yes</v>
      </c>
      <c r="F863" t="str">
        <f>VLOOKUP(A863,'Medical Examinations'!A:H,5,)</f>
        <v>No</v>
      </c>
      <c r="G863" t="str">
        <f>VLOOKUP(A863,'Medical Examinations'!A:H,6,)</f>
        <v>No</v>
      </c>
      <c r="H863">
        <f>VLOOKUP(A863,'Medical Examinations'!A:H,7,)</f>
        <v>1</v>
      </c>
      <c r="I863" t="str">
        <f>VLOOKUP(A863,'Medical Examinations'!A:H,8,)</f>
        <v>No</v>
      </c>
      <c r="J863" t="str">
        <f>VLOOKUP('HEALTH CARE'!C863,'Data Transformation'!BR:BS,2,)</f>
        <v>OBESITY</v>
      </c>
      <c r="K863" t="str">
        <f>VLOOKUP(D863,'Data Transformation'!BV:BW,2,)</f>
        <v>Prediabetes</v>
      </c>
      <c r="L863" t="str">
        <f>VLOOKUP(A863,'Hospitalisation Details'!A:J,10,)</f>
        <v>4/Aug/1964</v>
      </c>
      <c r="M863" s="17">
        <f>VLOOKUP(A863,'Hospitalisation Details'!A:J,6,)</f>
        <v>12430.95</v>
      </c>
      <c r="N863" s="17" t="str">
        <f>VLOOKUP(A863,'Hospitalisation Details'!A:J,7,)</f>
        <v>tier - 3</v>
      </c>
      <c r="O863" t="str">
        <f>VLOOKUP(A863,'Hospitalisation Details'!A:J,8,)</f>
        <v>tier - 3</v>
      </c>
      <c r="P863" t="str">
        <f>VLOOKUP(A863,'Hospitalisation Details'!A:J,9,)</f>
        <v>R1024</v>
      </c>
      <c r="Q863">
        <f>VLOOKUP(A863,'Data Transformation'!DZ:EA,2,)</f>
        <v>59</v>
      </c>
    </row>
    <row r="864" spans="1:17" x14ac:dyDescent="0.3">
      <c r="A864" s="20" t="str">
        <f>'Customer Names'!A864</f>
        <v>Id863</v>
      </c>
      <c r="B864" s="20" t="str">
        <f>VLOOKUP(A864,'Data Transformation'!A:D,3,)</f>
        <v>Jacobs</v>
      </c>
      <c r="C864">
        <f>VLOOKUP(A864,'Medical Examinations'!A:H,2,)</f>
        <v>36.799999999999997</v>
      </c>
      <c r="D864">
        <f>VLOOKUP(A864,'Medical Examinations'!A:H,3,)</f>
        <v>4.62</v>
      </c>
      <c r="E864" t="str">
        <f>VLOOKUP(A864,'Medical Examinations'!A:H,4,)</f>
        <v>No</v>
      </c>
      <c r="F864" t="str">
        <f>VLOOKUP(A864,'Medical Examinations'!A:H,5,)</f>
        <v>No</v>
      </c>
      <c r="G864" t="str">
        <f>VLOOKUP(A864,'Medical Examinations'!A:H,6,)</f>
        <v>Yes</v>
      </c>
      <c r="H864">
        <f>VLOOKUP(A864,'Medical Examinations'!A:H,7,)</f>
        <v>1</v>
      </c>
      <c r="I864" t="str">
        <f>VLOOKUP(A864,'Medical Examinations'!A:H,8,)</f>
        <v>No</v>
      </c>
      <c r="J864" t="str">
        <f>VLOOKUP('HEALTH CARE'!C864,'Data Transformation'!BR:BS,2,)</f>
        <v>OBESITY</v>
      </c>
      <c r="K864" t="str">
        <f>VLOOKUP(D864,'Data Transformation'!BV:BW,2,)</f>
        <v>NORMAL</v>
      </c>
      <c r="L864" t="str">
        <f>VLOOKUP(A864,'Hospitalisation Details'!A:J,10,)</f>
        <v>14/Jul/1979</v>
      </c>
      <c r="M864" s="17">
        <f>VLOOKUP(A864,'Hospitalisation Details'!A:J,6,)</f>
        <v>12408.29</v>
      </c>
      <c r="N864" s="17" t="str">
        <f>VLOOKUP(A864,'Hospitalisation Details'!A:J,7,)</f>
        <v>tier - 3</v>
      </c>
      <c r="O864" t="str">
        <f>VLOOKUP(A864,'Hospitalisation Details'!A:J,8,)</f>
        <v>tier - 1</v>
      </c>
      <c r="P864" t="str">
        <f>VLOOKUP(A864,'Hospitalisation Details'!A:J,9,)</f>
        <v>R1022</v>
      </c>
      <c r="Q864">
        <f>VLOOKUP(A864,'Data Transformation'!DZ:EA,2,)</f>
        <v>44</v>
      </c>
    </row>
    <row r="865" spans="1:17" x14ac:dyDescent="0.3">
      <c r="A865" s="20" t="str">
        <f>'Customer Names'!A865</f>
        <v>Id864</v>
      </c>
      <c r="B865" s="20" t="str">
        <f>VLOOKUP(A865,'Data Transformation'!A:D,3,)</f>
        <v>Vaught</v>
      </c>
      <c r="C865">
        <f>VLOOKUP(A865,'Medical Examinations'!A:H,2,)</f>
        <v>34.299999999999997</v>
      </c>
      <c r="D865">
        <f>VLOOKUP(A865,'Medical Examinations'!A:H,3,)</f>
        <v>4.87</v>
      </c>
      <c r="E865" t="str">
        <f>VLOOKUP(A865,'Medical Examinations'!A:H,4,)</f>
        <v>No</v>
      </c>
      <c r="F865" t="str">
        <f>VLOOKUP(A865,'Medical Examinations'!A:H,5,)</f>
        <v>No</v>
      </c>
      <c r="G865" t="str">
        <f>VLOOKUP(A865,'Medical Examinations'!A:H,6,)</f>
        <v>No</v>
      </c>
      <c r="H865">
        <f>VLOOKUP(A865,'Medical Examinations'!A:H,7,)</f>
        <v>2</v>
      </c>
      <c r="I865" t="str">
        <f>VLOOKUP(A865,'Medical Examinations'!A:H,8,)</f>
        <v>No</v>
      </c>
      <c r="J865" t="str">
        <f>VLOOKUP('HEALTH CARE'!C865,'Data Transformation'!BR:BS,2,)</f>
        <v>OBESITY</v>
      </c>
      <c r="K865" t="str">
        <f>VLOOKUP(D865,'Data Transformation'!BV:BW,2,)</f>
        <v>NORMAL</v>
      </c>
      <c r="L865" t="str">
        <f>VLOOKUP(A865,'Hospitalisation Details'!A:J,10,)</f>
        <v>21/Aug/1972</v>
      </c>
      <c r="M865" s="17">
        <f>VLOOKUP(A865,'Hospitalisation Details'!A:J,6,)</f>
        <v>12407.3</v>
      </c>
      <c r="N865" s="17" t="str">
        <f>VLOOKUP(A865,'Hospitalisation Details'!A:J,7,)</f>
        <v>tier - 3</v>
      </c>
      <c r="O865" t="str">
        <f>VLOOKUP(A865,'Hospitalisation Details'!A:J,8,)</f>
        <v>tier - 2</v>
      </c>
      <c r="P865" t="str">
        <f>VLOOKUP(A865,'Hospitalisation Details'!A:J,9,)</f>
        <v>R1021</v>
      </c>
      <c r="Q865">
        <f>VLOOKUP(A865,'Data Transformation'!DZ:EA,2,)</f>
        <v>51</v>
      </c>
    </row>
    <row r="866" spans="1:17" x14ac:dyDescent="0.3">
      <c r="A866" s="20" t="str">
        <f>'Customer Names'!A866</f>
        <v>Id865</v>
      </c>
      <c r="B866" s="20" t="str">
        <f>VLOOKUP(A866,'Data Transformation'!A:D,3,)</f>
        <v>Monteleone</v>
      </c>
      <c r="C866">
        <f>VLOOKUP(A866,'Medical Examinations'!A:H,2,)</f>
        <v>35.244999999999997</v>
      </c>
      <c r="D866">
        <f>VLOOKUP(A866,'Medical Examinations'!A:H,3,)</f>
        <v>4.63</v>
      </c>
      <c r="E866" t="str">
        <f>VLOOKUP(A866,'Medical Examinations'!A:H,4,)</f>
        <v>No</v>
      </c>
      <c r="F866" t="str">
        <f>VLOOKUP(A866,'Medical Examinations'!A:H,5,)</f>
        <v>No</v>
      </c>
      <c r="G866" t="str">
        <f>VLOOKUP(A866,'Medical Examinations'!A:H,6,)</f>
        <v>No</v>
      </c>
      <c r="H866" t="str">
        <f>VLOOKUP(A866,'Medical Examinations'!A:H,7,)</f>
        <v>No major surgery</v>
      </c>
      <c r="I866" t="str">
        <f>VLOOKUP(A866,'Medical Examinations'!A:H,8,)</f>
        <v>No</v>
      </c>
      <c r="J866" t="str">
        <f>VLOOKUP('HEALTH CARE'!C866,'Data Transformation'!BR:BS,2,)</f>
        <v>OBESITY</v>
      </c>
      <c r="K866" t="str">
        <f>VLOOKUP(D866,'Data Transformation'!BV:BW,2,)</f>
        <v>NORMAL</v>
      </c>
      <c r="L866" t="str">
        <f>VLOOKUP(A866,'Hospitalisation Details'!A:J,10,)</f>
        <v>29/Dec/1989</v>
      </c>
      <c r="M866" s="17">
        <f>VLOOKUP(A866,'Hospitalisation Details'!A:J,6,)</f>
        <v>12404.88</v>
      </c>
      <c r="N866" s="17" t="str">
        <f>VLOOKUP(A866,'Hospitalisation Details'!A:J,7,)</f>
        <v>tier - 3</v>
      </c>
      <c r="O866" t="str">
        <f>VLOOKUP(A866,'Hospitalisation Details'!A:J,8,)</f>
        <v>tier - 3</v>
      </c>
      <c r="P866" t="str">
        <f>VLOOKUP(A866,'Hospitalisation Details'!A:J,9,)</f>
        <v>R1016</v>
      </c>
      <c r="Q866">
        <f>VLOOKUP(A866,'Data Transformation'!DZ:EA,2,)</f>
        <v>34</v>
      </c>
    </row>
    <row r="867" spans="1:17" x14ac:dyDescent="0.3">
      <c r="A867" s="20" t="str">
        <f>'Customer Names'!A867</f>
        <v>Id866</v>
      </c>
      <c r="B867" s="20" t="str">
        <f>VLOOKUP(A867,'Data Transformation'!A:D,3,)</f>
        <v>Verdugo</v>
      </c>
      <c r="C867">
        <f>VLOOKUP(A867,'Medical Examinations'!A:H,2,)</f>
        <v>26.23</v>
      </c>
      <c r="D867">
        <f>VLOOKUP(A867,'Medical Examinations'!A:H,3,)</f>
        <v>11.93</v>
      </c>
      <c r="E867" t="str">
        <f>VLOOKUP(A867,'Medical Examinations'!A:H,4,)</f>
        <v>No</v>
      </c>
      <c r="F867" t="str">
        <f>VLOOKUP(A867,'Medical Examinations'!A:H,5,)</f>
        <v>No</v>
      </c>
      <c r="G867" t="str">
        <f>VLOOKUP(A867,'Medical Examinations'!A:H,6,)</f>
        <v>No</v>
      </c>
      <c r="H867" t="str">
        <f>VLOOKUP(A867,'Medical Examinations'!A:H,7,)</f>
        <v>No major surgery</v>
      </c>
      <c r="I867" t="str">
        <f>VLOOKUP(A867,'Medical Examinations'!A:H,8,)</f>
        <v>No</v>
      </c>
      <c r="J867" t="str">
        <f>VLOOKUP('HEALTH CARE'!C867,'Data Transformation'!BR:BS,2,)</f>
        <v>OVER WEIGHT</v>
      </c>
      <c r="K867" t="str">
        <f>VLOOKUP(D867,'Data Transformation'!BV:BW,2,)</f>
        <v>Diabetes</v>
      </c>
      <c r="L867" t="str">
        <f>VLOOKUP(A867,'Hospitalisation Details'!A:J,10,)</f>
        <v>26/Sep/1962</v>
      </c>
      <c r="M867" s="17">
        <f>VLOOKUP(A867,'Hospitalisation Details'!A:J,6,)</f>
        <v>12369.89</v>
      </c>
      <c r="N867" s="17" t="str">
        <f>VLOOKUP(A867,'Hospitalisation Details'!A:J,7,)</f>
        <v>tier - 3</v>
      </c>
      <c r="O867" t="str">
        <f>VLOOKUP(A867,'Hospitalisation Details'!A:J,8,)</f>
        <v>tier - 2</v>
      </c>
      <c r="P867" t="str">
        <f>VLOOKUP(A867,'Hospitalisation Details'!A:J,9,)</f>
        <v>R1024</v>
      </c>
      <c r="Q867">
        <f>VLOOKUP(A867,'Data Transformation'!DZ:EA,2,)</f>
        <v>61</v>
      </c>
    </row>
    <row r="868" spans="1:17" x14ac:dyDescent="0.3">
      <c r="A868" s="20" t="str">
        <f>'Customer Names'!A868</f>
        <v>Id867</v>
      </c>
      <c r="B868" s="20" t="str">
        <f>VLOOKUP(A868,'Data Transformation'!A:D,3,)</f>
        <v>Sellers</v>
      </c>
      <c r="C868">
        <f>VLOOKUP(A868,'Medical Examinations'!A:H,2,)</f>
        <v>36.1</v>
      </c>
      <c r="D868">
        <f>VLOOKUP(A868,'Medical Examinations'!A:H,3,)</f>
        <v>5.65</v>
      </c>
      <c r="E868" t="str">
        <f>VLOOKUP(A868,'Medical Examinations'!A:H,4,)</f>
        <v>yes</v>
      </c>
      <c r="F868" t="str">
        <f>VLOOKUP(A868,'Medical Examinations'!A:H,5,)</f>
        <v>No</v>
      </c>
      <c r="G868" t="str">
        <f>VLOOKUP(A868,'Medical Examinations'!A:H,6,)</f>
        <v>No</v>
      </c>
      <c r="H868">
        <f>VLOOKUP(A868,'Medical Examinations'!A:H,7,)</f>
        <v>2</v>
      </c>
      <c r="I868" t="str">
        <f>VLOOKUP(A868,'Medical Examinations'!A:H,8,)</f>
        <v>No</v>
      </c>
      <c r="J868" t="str">
        <f>VLOOKUP('HEALTH CARE'!C868,'Data Transformation'!BR:BS,2,)</f>
        <v>OBESITY</v>
      </c>
      <c r="K868" t="str">
        <f>VLOOKUP(D868,'Data Transformation'!BV:BW,2,)</f>
        <v>NORMAL</v>
      </c>
      <c r="L868" t="str">
        <f>VLOOKUP(A868,'Hospitalisation Details'!A:J,10,)</f>
        <v>29/Dec/1966</v>
      </c>
      <c r="M868" s="17">
        <f>VLOOKUP(A868,'Hospitalisation Details'!A:J,6,)</f>
        <v>12363.55</v>
      </c>
      <c r="N868" s="17" t="str">
        <f>VLOOKUP(A868,'Hospitalisation Details'!A:J,7,)</f>
        <v>tier - 3</v>
      </c>
      <c r="O868" t="str">
        <f>VLOOKUP(A868,'Hospitalisation Details'!A:J,8,)</f>
        <v>tier - 3</v>
      </c>
      <c r="P868" t="str">
        <f>VLOOKUP(A868,'Hospitalisation Details'!A:J,9,)</f>
        <v>R1011</v>
      </c>
      <c r="Q868">
        <f>VLOOKUP(A868,'Data Transformation'!DZ:EA,2,)</f>
        <v>57</v>
      </c>
    </row>
    <row r="869" spans="1:17" x14ac:dyDescent="0.3">
      <c r="A869" s="20" t="str">
        <f>'Customer Names'!A869</f>
        <v>Id868</v>
      </c>
      <c r="B869" s="20" t="str">
        <f>VLOOKUP(A869,'Data Transformation'!A:D,3,)</f>
        <v>Bowman</v>
      </c>
      <c r="C869">
        <f>VLOOKUP(A869,'Medical Examinations'!A:H,2,)</f>
        <v>37.1</v>
      </c>
      <c r="D869">
        <f>VLOOKUP(A869,'Medical Examinations'!A:H,3,)</f>
        <v>11.21</v>
      </c>
      <c r="E869" t="str">
        <f>VLOOKUP(A869,'Medical Examinations'!A:H,4,)</f>
        <v>yes</v>
      </c>
      <c r="F869" t="str">
        <f>VLOOKUP(A869,'Medical Examinations'!A:H,5,)</f>
        <v>No</v>
      </c>
      <c r="G869" t="str">
        <f>VLOOKUP(A869,'Medical Examinations'!A:H,6,)</f>
        <v>Yes</v>
      </c>
      <c r="H869">
        <f>VLOOKUP(A869,'Medical Examinations'!A:H,7,)</f>
        <v>1</v>
      </c>
      <c r="I869" t="str">
        <f>VLOOKUP(A869,'Medical Examinations'!A:H,8,)</f>
        <v>No</v>
      </c>
      <c r="J869" t="str">
        <f>VLOOKUP('HEALTH CARE'!C869,'Data Transformation'!BR:BS,2,)</f>
        <v>OBESITY</v>
      </c>
      <c r="K869" t="str">
        <f>VLOOKUP(D869,'Data Transformation'!BV:BW,2,)</f>
        <v>Diabetes</v>
      </c>
      <c r="L869" t="str">
        <f>VLOOKUP(A869,'Hospitalisation Details'!A:J,10,)</f>
        <v>22/Sep/1963</v>
      </c>
      <c r="M869" s="17">
        <f>VLOOKUP(A869,'Hospitalisation Details'!A:J,6,)</f>
        <v>12347.17</v>
      </c>
      <c r="N869" s="17" t="str">
        <f>VLOOKUP(A869,'Hospitalisation Details'!A:J,7,)</f>
        <v>tier - 3</v>
      </c>
      <c r="O869" t="str">
        <f>VLOOKUP(A869,'Hospitalisation Details'!A:J,8,)</f>
        <v>tier - 3</v>
      </c>
      <c r="P869" t="str">
        <f>VLOOKUP(A869,'Hospitalisation Details'!A:J,9,)</f>
        <v>R1011</v>
      </c>
      <c r="Q869">
        <f>VLOOKUP(A869,'Data Transformation'!DZ:EA,2,)</f>
        <v>60</v>
      </c>
    </row>
    <row r="870" spans="1:17" x14ac:dyDescent="0.3">
      <c r="A870" s="20" t="str">
        <f>'Customer Names'!A870</f>
        <v>Id869</v>
      </c>
      <c r="B870" s="20" t="str">
        <f>VLOOKUP(A870,'Data Transformation'!A:D,3,)</f>
        <v>Marley</v>
      </c>
      <c r="C870">
        <f>VLOOKUP(A870,'Medical Examinations'!A:H,2,)</f>
        <v>27.5</v>
      </c>
      <c r="D870">
        <f>VLOOKUP(A870,'Medical Examinations'!A:H,3,)</f>
        <v>10.62</v>
      </c>
      <c r="E870" t="str">
        <f>VLOOKUP(A870,'Medical Examinations'!A:H,4,)</f>
        <v>yes</v>
      </c>
      <c r="F870" t="str">
        <f>VLOOKUP(A870,'Medical Examinations'!A:H,5,)</f>
        <v>No</v>
      </c>
      <c r="G870" t="str">
        <f>VLOOKUP(A870,'Medical Examinations'!A:H,6,)</f>
        <v>Yes</v>
      </c>
      <c r="H870">
        <f>VLOOKUP(A870,'Medical Examinations'!A:H,7,)</f>
        <v>1</v>
      </c>
      <c r="I870" t="str">
        <f>VLOOKUP(A870,'Medical Examinations'!A:H,8,)</f>
        <v>No</v>
      </c>
      <c r="J870" t="str">
        <f>VLOOKUP('HEALTH CARE'!C870,'Data Transformation'!BR:BS,2,)</f>
        <v>OVER WEIGHT</v>
      </c>
      <c r="K870" t="str">
        <f>VLOOKUP(D870,'Data Transformation'!BV:BW,2,)</f>
        <v>Diabetes</v>
      </c>
      <c r="L870" t="str">
        <f>VLOOKUP(A870,'Hospitalisation Details'!A:J,10,)</f>
        <v>2/Aug/1963</v>
      </c>
      <c r="M870" s="17">
        <f>VLOOKUP(A870,'Hospitalisation Details'!A:J,6,)</f>
        <v>12333.83</v>
      </c>
      <c r="N870" s="17" t="str">
        <f>VLOOKUP(A870,'Hospitalisation Details'!A:J,7,)</f>
        <v>tier - 3</v>
      </c>
      <c r="O870" t="str">
        <f>VLOOKUP(A870,'Hospitalisation Details'!A:J,8,)</f>
        <v>tier - 2</v>
      </c>
      <c r="P870" t="str">
        <f>VLOOKUP(A870,'Hospitalisation Details'!A:J,9,)</f>
        <v>R1011</v>
      </c>
      <c r="Q870">
        <f>VLOOKUP(A870,'Data Transformation'!DZ:EA,2,)</f>
        <v>60</v>
      </c>
    </row>
    <row r="871" spans="1:17" x14ac:dyDescent="0.3">
      <c r="A871" s="20" t="str">
        <f>'Customer Names'!A871</f>
        <v>Id870</v>
      </c>
      <c r="B871" s="20" t="str">
        <f>VLOOKUP(A871,'Data Transformation'!A:D,3,)</f>
        <v>Grey</v>
      </c>
      <c r="C871">
        <f>VLOOKUP(A871,'Medical Examinations'!A:H,2,)</f>
        <v>24.7</v>
      </c>
      <c r="D871">
        <f>VLOOKUP(A871,'Medical Examinations'!A:H,3,)</f>
        <v>10.7</v>
      </c>
      <c r="E871" t="str">
        <f>VLOOKUP(A871,'Medical Examinations'!A:H,4,)</f>
        <v>yes</v>
      </c>
      <c r="F871" t="str">
        <f>VLOOKUP(A871,'Medical Examinations'!A:H,5,)</f>
        <v>No</v>
      </c>
      <c r="G871" t="str">
        <f>VLOOKUP(A871,'Medical Examinations'!A:H,6,)</f>
        <v>Yes</v>
      </c>
      <c r="H871">
        <f>VLOOKUP(A871,'Medical Examinations'!A:H,7,)</f>
        <v>1</v>
      </c>
      <c r="I871" t="str">
        <f>VLOOKUP(A871,'Medical Examinations'!A:H,8,)</f>
        <v>No</v>
      </c>
      <c r="J871" t="str">
        <f>VLOOKUP('HEALTH CARE'!C871,'Data Transformation'!BR:BS,2,)</f>
        <v>NORMAL WEIGHT</v>
      </c>
      <c r="K871" t="str">
        <f>VLOOKUP(D871,'Data Transformation'!BV:BW,2,)</f>
        <v>Diabetes</v>
      </c>
      <c r="L871" t="str">
        <f>VLOOKUP(A871,'Hospitalisation Details'!A:J,10,)</f>
        <v>29/Aug/1963</v>
      </c>
      <c r="M871" s="17">
        <f>VLOOKUP(A871,'Hospitalisation Details'!A:J,6,)</f>
        <v>12323.94</v>
      </c>
      <c r="N871" s="17" t="str">
        <f>VLOOKUP(A871,'Hospitalisation Details'!A:J,7,)</f>
        <v>tier - 3</v>
      </c>
      <c r="O871" t="str">
        <f>VLOOKUP(A871,'Hospitalisation Details'!A:J,8,)</f>
        <v>tier - 3</v>
      </c>
      <c r="P871" t="str">
        <f>VLOOKUP(A871,'Hospitalisation Details'!A:J,9,)</f>
        <v>R1017</v>
      </c>
      <c r="Q871">
        <f>VLOOKUP(A871,'Data Transformation'!DZ:EA,2,)</f>
        <v>60</v>
      </c>
    </row>
    <row r="872" spans="1:17" x14ac:dyDescent="0.3">
      <c r="A872" s="20" t="str">
        <f>'Customer Names'!A872</f>
        <v>Id871</v>
      </c>
      <c r="B872" s="20" t="str">
        <f>VLOOKUP(A872,'Data Transformation'!A:D,3,)</f>
        <v>O'Rourke</v>
      </c>
      <c r="C872">
        <f>VLOOKUP(A872,'Medical Examinations'!A:H,2,)</f>
        <v>26.78</v>
      </c>
      <c r="D872">
        <f>VLOOKUP(A872,'Medical Examinations'!A:H,3,)</f>
        <v>10.02</v>
      </c>
      <c r="E872" t="str">
        <f>VLOOKUP(A872,'Medical Examinations'!A:H,4,)</f>
        <v>yes</v>
      </c>
      <c r="F872" t="str">
        <f>VLOOKUP(A872,'Medical Examinations'!A:H,5,)</f>
        <v>No</v>
      </c>
      <c r="G872" t="str">
        <f>VLOOKUP(A872,'Medical Examinations'!A:H,6,)</f>
        <v>Yes</v>
      </c>
      <c r="H872">
        <f>VLOOKUP(A872,'Medical Examinations'!A:H,7,)</f>
        <v>1</v>
      </c>
      <c r="I872" t="str">
        <f>VLOOKUP(A872,'Medical Examinations'!A:H,8,)</f>
        <v>No</v>
      </c>
      <c r="J872" t="str">
        <f>VLOOKUP('HEALTH CARE'!C872,'Data Transformation'!BR:BS,2,)</f>
        <v>OVER WEIGHT</v>
      </c>
      <c r="K872" t="str">
        <f>VLOOKUP(D872,'Data Transformation'!BV:BW,2,)</f>
        <v>Diabetes</v>
      </c>
      <c r="L872" t="str">
        <f>VLOOKUP(A872,'Hospitalisation Details'!A:J,10,)</f>
        <v>28/Oct/1963</v>
      </c>
      <c r="M872" s="17">
        <f>VLOOKUP(A872,'Hospitalisation Details'!A:J,6,)</f>
        <v>12299.59</v>
      </c>
      <c r="N872" s="17" t="str">
        <f>VLOOKUP(A872,'Hospitalisation Details'!A:J,7,)</f>
        <v>tier - 3</v>
      </c>
      <c r="O872" t="str">
        <f>VLOOKUP(A872,'Hospitalisation Details'!A:J,8,)</f>
        <v>tier - 1</v>
      </c>
      <c r="P872" t="str">
        <f>VLOOKUP(A872,'Hospitalisation Details'!A:J,9,)</f>
        <v>R1025</v>
      </c>
      <c r="Q872">
        <f>VLOOKUP(A872,'Data Transformation'!DZ:EA,2,)</f>
        <v>60</v>
      </c>
    </row>
    <row r="873" spans="1:17" x14ac:dyDescent="0.3">
      <c r="A873" s="20" t="str">
        <f>'Customer Names'!A873</f>
        <v>Id872</v>
      </c>
      <c r="B873" s="20" t="str">
        <f>VLOOKUP(A873,'Data Transformation'!A:D,3,)</f>
        <v>Fatehali</v>
      </c>
      <c r="C873">
        <f>VLOOKUP(A873,'Medical Examinations'!A:H,2,)</f>
        <v>45.8</v>
      </c>
      <c r="D873">
        <f>VLOOKUP(A873,'Medical Examinations'!A:H,3,)</f>
        <v>4.8499999999999996</v>
      </c>
      <c r="E873" t="str">
        <f>VLOOKUP(A873,'Medical Examinations'!A:H,4,)</f>
        <v>No</v>
      </c>
      <c r="F873" t="str">
        <f>VLOOKUP(A873,'Medical Examinations'!A:H,5,)</f>
        <v>No</v>
      </c>
      <c r="G873" t="str">
        <f>VLOOKUP(A873,'Medical Examinations'!A:H,6,)</f>
        <v>No</v>
      </c>
      <c r="H873" t="str">
        <f>VLOOKUP(A873,'Medical Examinations'!A:H,7,)</f>
        <v>No major surgery</v>
      </c>
      <c r="I873" t="str">
        <f>VLOOKUP(A873,'Medical Examinations'!A:H,8,)</f>
        <v>No</v>
      </c>
      <c r="J873" t="str">
        <f>VLOOKUP('HEALTH CARE'!C873,'Data Transformation'!BR:BS,2,)</f>
        <v>OBESITY</v>
      </c>
      <c r="K873" t="str">
        <f>VLOOKUP(D873,'Data Transformation'!BV:BW,2,)</f>
        <v>NORMAL</v>
      </c>
      <c r="L873" t="str">
        <f>VLOOKUP(A873,'Hospitalisation Details'!A:J,10,)</f>
        <v>29/Oct/1990</v>
      </c>
      <c r="M873" s="17">
        <f>VLOOKUP(A873,'Hospitalisation Details'!A:J,6,)</f>
        <v>12282.38</v>
      </c>
      <c r="N873" s="17" t="str">
        <f>VLOOKUP(A873,'Hospitalisation Details'!A:J,7,)</f>
        <v>tier - 3</v>
      </c>
      <c r="O873" t="str">
        <f>VLOOKUP(A873,'Hospitalisation Details'!A:J,8,)</f>
        <v>tier - 1</v>
      </c>
      <c r="P873" t="str">
        <f>VLOOKUP(A873,'Hospitalisation Details'!A:J,9,)</f>
        <v>R1011</v>
      </c>
      <c r="Q873">
        <f>VLOOKUP(A873,'Data Transformation'!DZ:EA,2,)</f>
        <v>33</v>
      </c>
    </row>
    <row r="874" spans="1:17" x14ac:dyDescent="0.3">
      <c r="A874" s="20" t="str">
        <f>'Customer Names'!A874</f>
        <v>Id873</v>
      </c>
      <c r="B874" s="20" t="str">
        <f>VLOOKUP(A874,'Data Transformation'!A:D,3,)</f>
        <v>Piza-Taylor</v>
      </c>
      <c r="C874">
        <f>VLOOKUP(A874,'Medical Examinations'!A:H,2,)</f>
        <v>29</v>
      </c>
      <c r="D874">
        <f>VLOOKUP(A874,'Medical Examinations'!A:H,3,)</f>
        <v>4.3899999999999997</v>
      </c>
      <c r="E874" t="str">
        <f>VLOOKUP(A874,'Medical Examinations'!A:H,4,)</f>
        <v>yes</v>
      </c>
      <c r="F874" t="str">
        <f>VLOOKUP(A874,'Medical Examinations'!A:H,5,)</f>
        <v>No</v>
      </c>
      <c r="G874" t="str">
        <f>VLOOKUP(A874,'Medical Examinations'!A:H,6,)</f>
        <v>No</v>
      </c>
      <c r="H874">
        <f>VLOOKUP(A874,'Medical Examinations'!A:H,7,)</f>
        <v>2</v>
      </c>
      <c r="I874" t="str">
        <f>VLOOKUP(A874,'Medical Examinations'!A:H,8,)</f>
        <v>No</v>
      </c>
      <c r="J874" t="str">
        <f>VLOOKUP('HEALTH CARE'!C874,'Data Transformation'!BR:BS,2,)</f>
        <v>OVER WEIGHT</v>
      </c>
      <c r="K874" t="str">
        <f>VLOOKUP(D874,'Data Transformation'!BV:BW,2,)</f>
        <v>NORMAL</v>
      </c>
      <c r="L874" t="str">
        <f>VLOOKUP(A874,'Hospitalisation Details'!A:J,10,)</f>
        <v>16/Nov/1966</v>
      </c>
      <c r="M874" s="17">
        <f>VLOOKUP(A874,'Hospitalisation Details'!A:J,6,)</f>
        <v>12282.03</v>
      </c>
      <c r="N874" s="17" t="str">
        <f>VLOOKUP(A874,'Hospitalisation Details'!A:J,7,)</f>
        <v>tier - 3</v>
      </c>
      <c r="O874" t="str">
        <f>VLOOKUP(A874,'Hospitalisation Details'!A:J,8,)</f>
        <v>tier - 1</v>
      </c>
      <c r="P874" t="str">
        <f>VLOOKUP(A874,'Hospitalisation Details'!A:J,9,)</f>
        <v>R1025</v>
      </c>
      <c r="Q874">
        <f>VLOOKUP(A874,'Data Transformation'!DZ:EA,2,)</f>
        <v>57</v>
      </c>
    </row>
    <row r="875" spans="1:17" x14ac:dyDescent="0.3">
      <c r="A875" s="20" t="str">
        <f>'Customer Names'!A875</f>
        <v>Id874</v>
      </c>
      <c r="B875" s="20" t="str">
        <f>VLOOKUP(A875,'Data Transformation'!A:D,3,)</f>
        <v>Cavanaugh</v>
      </c>
      <c r="C875">
        <f>VLOOKUP(A875,'Medical Examinations'!A:H,2,)</f>
        <v>33.534999999999997</v>
      </c>
      <c r="D875">
        <f>VLOOKUP(A875,'Medical Examinations'!A:H,3,)</f>
        <v>8.24</v>
      </c>
      <c r="E875" t="str">
        <f>VLOOKUP(A875,'Medical Examinations'!A:H,4,)</f>
        <v>yes</v>
      </c>
      <c r="F875" t="str">
        <f>VLOOKUP(A875,'Medical Examinations'!A:H,5,)</f>
        <v>No</v>
      </c>
      <c r="G875" t="str">
        <f>VLOOKUP(A875,'Medical Examinations'!A:H,6,)</f>
        <v>No</v>
      </c>
      <c r="H875" t="str">
        <f>VLOOKUP(A875,'Medical Examinations'!A:H,7,)</f>
        <v>No major surgery</v>
      </c>
      <c r="I875" t="str">
        <f>VLOOKUP(A875,'Medical Examinations'!A:H,8,)</f>
        <v>No</v>
      </c>
      <c r="J875" t="str">
        <f>VLOOKUP('HEALTH CARE'!C875,'Data Transformation'!BR:BS,2,)</f>
        <v>OBESITY</v>
      </c>
      <c r="K875" t="str">
        <f>VLOOKUP(D875,'Data Transformation'!BV:BW,2,)</f>
        <v>Diabetes</v>
      </c>
      <c r="L875" t="str">
        <f>VLOOKUP(A875,'Hospitalisation Details'!A:J,10,)</f>
        <v>28/Aug/1967</v>
      </c>
      <c r="M875" s="17">
        <f>VLOOKUP(A875,'Hospitalisation Details'!A:J,6,)</f>
        <v>12269.69</v>
      </c>
      <c r="N875" s="17" t="str">
        <f>VLOOKUP(A875,'Hospitalisation Details'!A:J,7,)</f>
        <v>tier - 3</v>
      </c>
      <c r="O875" t="str">
        <f>VLOOKUP(A875,'Hospitalisation Details'!A:J,8,)</f>
        <v>tier - 2</v>
      </c>
      <c r="P875" t="str">
        <f>VLOOKUP(A875,'Hospitalisation Details'!A:J,9,)</f>
        <v>R1012</v>
      </c>
      <c r="Q875">
        <f>VLOOKUP(A875,'Data Transformation'!DZ:EA,2,)</f>
        <v>56</v>
      </c>
    </row>
    <row r="876" spans="1:17" x14ac:dyDescent="0.3">
      <c r="A876" s="20" t="str">
        <f>'Customer Names'!A876</f>
        <v>Id875</v>
      </c>
      <c r="B876" s="20" t="str">
        <f>VLOOKUP(A876,'Data Transformation'!A:D,3,)</f>
        <v>Amako</v>
      </c>
      <c r="C876">
        <f>VLOOKUP(A876,'Medical Examinations'!A:H,2,)</f>
        <v>32.774999999999999</v>
      </c>
      <c r="D876">
        <f>VLOOKUP(A876,'Medical Examinations'!A:H,3,)</f>
        <v>9.77</v>
      </c>
      <c r="E876" t="str">
        <f>VLOOKUP(A876,'Medical Examinations'!A:H,4,)</f>
        <v>yes</v>
      </c>
      <c r="F876" t="str">
        <f>VLOOKUP(A876,'Medical Examinations'!A:H,5,)</f>
        <v>No</v>
      </c>
      <c r="G876" t="str">
        <f>VLOOKUP(A876,'Medical Examinations'!A:H,6,)</f>
        <v>No</v>
      </c>
      <c r="H876" t="str">
        <f>VLOOKUP(A876,'Medical Examinations'!A:H,7,)</f>
        <v>No major surgery</v>
      </c>
      <c r="I876" t="str">
        <f>VLOOKUP(A876,'Medical Examinations'!A:H,8,)</f>
        <v>No</v>
      </c>
      <c r="J876" t="str">
        <f>VLOOKUP('HEALTH CARE'!C876,'Data Transformation'!BR:BS,2,)</f>
        <v>OBESITY</v>
      </c>
      <c r="K876" t="str">
        <f>VLOOKUP(D876,'Data Transformation'!BV:BW,2,)</f>
        <v>Diabetes</v>
      </c>
      <c r="L876" t="str">
        <f>VLOOKUP(A876,'Hospitalisation Details'!A:J,10,)</f>
        <v>30/Dec/1967</v>
      </c>
      <c r="M876" s="17">
        <f>VLOOKUP(A876,'Hospitalisation Details'!A:J,6,)</f>
        <v>12268.63</v>
      </c>
      <c r="N876" s="17" t="str">
        <f>VLOOKUP(A876,'Hospitalisation Details'!A:J,7,)</f>
        <v>tier - 3</v>
      </c>
      <c r="O876" t="str">
        <f>VLOOKUP(A876,'Hospitalisation Details'!A:J,8,)</f>
        <v>tier - 1</v>
      </c>
      <c r="P876" t="str">
        <f>VLOOKUP(A876,'Hospitalisation Details'!A:J,9,)</f>
        <v>R1012</v>
      </c>
      <c r="Q876">
        <f>VLOOKUP(A876,'Data Transformation'!DZ:EA,2,)</f>
        <v>56</v>
      </c>
    </row>
    <row r="877" spans="1:17" x14ac:dyDescent="0.3">
      <c r="A877" s="20" t="str">
        <f>'Customer Names'!A877</f>
        <v>Id876</v>
      </c>
      <c r="B877" s="20" t="str">
        <f>VLOOKUP(A877,'Data Transformation'!A:D,3,)</f>
        <v>Musa</v>
      </c>
      <c r="C877">
        <f>VLOOKUP(A877,'Medical Examinations'!A:H,2,)</f>
        <v>37.51</v>
      </c>
      <c r="D877">
        <f>VLOOKUP(A877,'Medical Examinations'!A:H,3,)</f>
        <v>5.5</v>
      </c>
      <c r="E877" t="str">
        <f>VLOOKUP(A877,'Medical Examinations'!A:H,4,)</f>
        <v>yes</v>
      </c>
      <c r="F877" t="str">
        <f>VLOOKUP(A877,'Medical Examinations'!A:H,5,)</f>
        <v>No</v>
      </c>
      <c r="G877" t="str">
        <f>VLOOKUP(A877,'Medical Examinations'!A:H,6,)</f>
        <v>No</v>
      </c>
      <c r="H877">
        <f>VLOOKUP(A877,'Medical Examinations'!A:H,7,)</f>
        <v>2</v>
      </c>
      <c r="I877" t="str">
        <f>VLOOKUP(A877,'Medical Examinations'!A:H,8,)</f>
        <v>No</v>
      </c>
      <c r="J877" t="str">
        <f>VLOOKUP('HEALTH CARE'!C877,'Data Transformation'!BR:BS,2,)</f>
        <v>OBESITY</v>
      </c>
      <c r="K877" t="str">
        <f>VLOOKUP(D877,'Data Transformation'!BV:BW,2,)</f>
        <v>NORMAL</v>
      </c>
      <c r="L877" t="str">
        <f>VLOOKUP(A877,'Hospitalisation Details'!A:J,10,)</f>
        <v>6/Dec/1966</v>
      </c>
      <c r="M877" s="17">
        <f>VLOOKUP(A877,'Hospitalisation Details'!A:J,6,)</f>
        <v>12265.51</v>
      </c>
      <c r="N877" s="17" t="str">
        <f>VLOOKUP(A877,'Hospitalisation Details'!A:J,7,)</f>
        <v>tier - 3</v>
      </c>
      <c r="O877" t="str">
        <f>VLOOKUP(A877,'Hospitalisation Details'!A:J,8,)</f>
        <v>tier - 3</v>
      </c>
      <c r="P877" t="str">
        <f>VLOOKUP(A877,'Hospitalisation Details'!A:J,9,)</f>
        <v>R1013</v>
      </c>
      <c r="Q877">
        <f>VLOOKUP(A877,'Data Transformation'!DZ:EA,2,)</f>
        <v>57</v>
      </c>
    </row>
    <row r="878" spans="1:17" x14ac:dyDescent="0.3">
      <c r="A878" s="20" t="str">
        <f>'Customer Names'!A878</f>
        <v>Id877</v>
      </c>
      <c r="B878" s="20" t="str">
        <f>VLOOKUP(A878,'Data Transformation'!A:D,3,)</f>
        <v>Phillippi</v>
      </c>
      <c r="C878">
        <f>VLOOKUP(A878,'Medical Examinations'!A:H,2,)</f>
        <v>39.86</v>
      </c>
      <c r="D878">
        <f>VLOOKUP(A878,'Medical Examinations'!A:H,3,)</f>
        <v>11.84</v>
      </c>
      <c r="E878" t="str">
        <f>VLOOKUP(A878,'Medical Examinations'!A:H,4,)</f>
        <v>yes</v>
      </c>
      <c r="F878" t="str">
        <f>VLOOKUP(A878,'Medical Examinations'!A:H,5,)</f>
        <v>No</v>
      </c>
      <c r="G878" t="str">
        <f>VLOOKUP(A878,'Medical Examinations'!A:H,6,)</f>
        <v>No</v>
      </c>
      <c r="H878">
        <f>VLOOKUP(A878,'Medical Examinations'!A:H,7,)</f>
        <v>1</v>
      </c>
      <c r="I878" t="str">
        <f>VLOOKUP(A878,'Medical Examinations'!A:H,8,)</f>
        <v>No</v>
      </c>
      <c r="J878" t="str">
        <f>VLOOKUP('HEALTH CARE'!C878,'Data Transformation'!BR:BS,2,)</f>
        <v>OBESITY</v>
      </c>
      <c r="K878" t="str">
        <f>VLOOKUP(D878,'Data Transformation'!BV:BW,2,)</f>
        <v>Diabetes</v>
      </c>
      <c r="L878" t="str">
        <f>VLOOKUP(A878,'Hospitalisation Details'!A:J,10,)</f>
        <v>13/Aug/1986</v>
      </c>
      <c r="M878" s="17">
        <f>VLOOKUP(A878,'Hospitalisation Details'!A:J,6,)</f>
        <v>12255.04</v>
      </c>
      <c r="N878" s="17" t="str">
        <f>VLOOKUP(A878,'Hospitalisation Details'!A:J,7,)</f>
        <v>tier - 3</v>
      </c>
      <c r="O878" t="str">
        <f>VLOOKUP(A878,'Hospitalisation Details'!A:J,8,)</f>
        <v>tier - 2</v>
      </c>
      <c r="P878" t="str">
        <f>VLOOKUP(A878,'Hospitalisation Details'!A:J,9,)</f>
        <v>R1026</v>
      </c>
      <c r="Q878">
        <f>VLOOKUP(A878,'Data Transformation'!DZ:EA,2,)</f>
        <v>37</v>
      </c>
    </row>
    <row r="879" spans="1:17" x14ac:dyDescent="0.3">
      <c r="A879" s="20" t="str">
        <f>'Customer Names'!A879</f>
        <v>Id878</v>
      </c>
      <c r="B879" s="20" t="str">
        <f>VLOOKUP(A879,'Data Transformation'!A:D,3,)</f>
        <v>Hoskins</v>
      </c>
      <c r="C879">
        <f>VLOOKUP(A879,'Medical Examinations'!A:H,2,)</f>
        <v>42.13</v>
      </c>
      <c r="D879">
        <f>VLOOKUP(A879,'Medical Examinations'!A:H,3,)</f>
        <v>4.66</v>
      </c>
      <c r="E879" t="str">
        <f>VLOOKUP(A879,'Medical Examinations'!A:H,4,)</f>
        <v>No</v>
      </c>
      <c r="F879" t="str">
        <f>VLOOKUP(A879,'Medical Examinations'!A:H,5,)</f>
        <v>No</v>
      </c>
      <c r="G879" t="str">
        <f>VLOOKUP(A879,'Medical Examinations'!A:H,6,)</f>
        <v>No</v>
      </c>
      <c r="H879" t="str">
        <f>VLOOKUP(A879,'Medical Examinations'!A:H,7,)</f>
        <v>No major surgery</v>
      </c>
      <c r="I879" t="str">
        <f>VLOOKUP(A879,'Medical Examinations'!A:H,8,)</f>
        <v>No</v>
      </c>
      <c r="J879" t="str">
        <f>VLOOKUP('HEALTH CARE'!C879,'Data Transformation'!BR:BS,2,)</f>
        <v>OBESITY</v>
      </c>
      <c r="K879" t="str">
        <f>VLOOKUP(D879,'Data Transformation'!BV:BW,2,)</f>
        <v>NORMAL</v>
      </c>
      <c r="L879" t="str">
        <f>VLOOKUP(A879,'Hospitalisation Details'!A:J,10,)</f>
        <v>23/Nov/1989</v>
      </c>
      <c r="M879" s="17">
        <f>VLOOKUP(A879,'Hospitalisation Details'!A:J,6,)</f>
        <v>12254.44</v>
      </c>
      <c r="N879" s="17" t="str">
        <f>VLOOKUP(A879,'Hospitalisation Details'!A:J,7,)</f>
        <v>tier - 3</v>
      </c>
      <c r="O879" t="str">
        <f>VLOOKUP(A879,'Hospitalisation Details'!A:J,8,)</f>
        <v>tier - 3</v>
      </c>
      <c r="P879" t="str">
        <f>VLOOKUP(A879,'Hospitalisation Details'!A:J,9,)</f>
        <v>R1026</v>
      </c>
      <c r="Q879">
        <f>VLOOKUP(A879,'Data Transformation'!DZ:EA,2,)</f>
        <v>34</v>
      </c>
    </row>
    <row r="880" spans="1:17" ht="28.8" x14ac:dyDescent="0.3">
      <c r="A880" s="20" t="str">
        <f>'Customer Names'!A880</f>
        <v>Id879</v>
      </c>
      <c r="B880" s="20" t="str">
        <f>VLOOKUP(A880,'Data Transformation'!A:D,3,)</f>
        <v>Imbalzano Zegar</v>
      </c>
      <c r="C880">
        <f>VLOOKUP(A880,'Medical Examinations'!A:H,2,)</f>
        <v>35.99</v>
      </c>
      <c r="D880">
        <f>VLOOKUP(A880,'Medical Examinations'!A:H,3,)</f>
        <v>11.11</v>
      </c>
      <c r="E880" t="str">
        <f>VLOOKUP(A880,'Medical Examinations'!A:H,4,)</f>
        <v>No</v>
      </c>
      <c r="F880" t="str">
        <f>VLOOKUP(A880,'Medical Examinations'!A:H,5,)</f>
        <v>No</v>
      </c>
      <c r="G880" t="str">
        <f>VLOOKUP(A880,'Medical Examinations'!A:H,6,)</f>
        <v>No</v>
      </c>
      <c r="H880" t="str">
        <f>VLOOKUP(A880,'Medical Examinations'!A:H,7,)</f>
        <v>No major surgery</v>
      </c>
      <c r="I880" t="str">
        <f>VLOOKUP(A880,'Medical Examinations'!A:H,8,)</f>
        <v>No</v>
      </c>
      <c r="J880" t="str">
        <f>VLOOKUP('HEALTH CARE'!C880,'Data Transformation'!BR:BS,2,)</f>
        <v>OBESITY</v>
      </c>
      <c r="K880" t="str">
        <f>VLOOKUP(D880,'Data Transformation'!BV:BW,2,)</f>
        <v>Diabetes</v>
      </c>
      <c r="L880" t="str">
        <f>VLOOKUP(A880,'Hospitalisation Details'!A:J,10,)</f>
        <v>23/Jun/1974</v>
      </c>
      <c r="M880" s="17">
        <f>VLOOKUP(A880,'Hospitalisation Details'!A:J,6,)</f>
        <v>12245.17</v>
      </c>
      <c r="N880" s="17" t="str">
        <f>VLOOKUP(A880,'Hospitalisation Details'!A:J,7,)</f>
        <v>tier - 3</v>
      </c>
      <c r="O880" t="str">
        <f>VLOOKUP(A880,'Hospitalisation Details'!A:J,8,)</f>
        <v>tier - 1</v>
      </c>
      <c r="P880" t="str">
        <f>VLOOKUP(A880,'Hospitalisation Details'!A:J,9,)</f>
        <v>R1012</v>
      </c>
      <c r="Q880">
        <f>VLOOKUP(A880,'Data Transformation'!DZ:EA,2,)</f>
        <v>49</v>
      </c>
    </row>
    <row r="881" spans="1:17" x14ac:dyDescent="0.3">
      <c r="A881" s="20" t="str">
        <f>'Customer Names'!A881</f>
        <v>Id880</v>
      </c>
      <c r="B881" s="20" t="str">
        <f>VLOOKUP(A881,'Data Transformation'!A:D,3,)</f>
        <v>Triedman</v>
      </c>
      <c r="C881">
        <f>VLOOKUP(A881,'Medical Examinations'!A:H,2,)</f>
        <v>35.200000000000003</v>
      </c>
      <c r="D881">
        <f>VLOOKUP(A881,'Medical Examinations'!A:H,3,)</f>
        <v>7.72</v>
      </c>
      <c r="E881" t="str">
        <f>VLOOKUP(A881,'Medical Examinations'!A:H,4,)</f>
        <v>yes</v>
      </c>
      <c r="F881" t="str">
        <f>VLOOKUP(A881,'Medical Examinations'!A:H,5,)</f>
        <v>No</v>
      </c>
      <c r="G881" t="str">
        <f>VLOOKUP(A881,'Medical Examinations'!A:H,6,)</f>
        <v>Yes</v>
      </c>
      <c r="H881">
        <f>VLOOKUP(A881,'Medical Examinations'!A:H,7,)</f>
        <v>1</v>
      </c>
      <c r="I881" t="str">
        <f>VLOOKUP(A881,'Medical Examinations'!A:H,8,)</f>
        <v>No</v>
      </c>
      <c r="J881" t="str">
        <f>VLOOKUP('HEALTH CARE'!C881,'Data Transformation'!BR:BS,2,)</f>
        <v>OBESITY</v>
      </c>
      <c r="K881" t="str">
        <f>VLOOKUP(D881,'Data Transformation'!BV:BW,2,)</f>
        <v>Diabetes</v>
      </c>
      <c r="L881" t="str">
        <f>VLOOKUP(A881,'Hospitalisation Details'!A:J,10,)</f>
        <v>17/Jul/1963</v>
      </c>
      <c r="M881" s="17">
        <f>VLOOKUP(A881,'Hospitalisation Details'!A:J,6,)</f>
        <v>12244.53</v>
      </c>
      <c r="N881" s="17" t="str">
        <f>VLOOKUP(A881,'Hospitalisation Details'!A:J,7,)</f>
        <v>tier - 3</v>
      </c>
      <c r="O881" t="str">
        <f>VLOOKUP(A881,'Hospitalisation Details'!A:J,8,)</f>
        <v>tier - 1</v>
      </c>
      <c r="P881" t="str">
        <f>VLOOKUP(A881,'Hospitalisation Details'!A:J,9,)</f>
        <v>R1013</v>
      </c>
      <c r="Q881">
        <f>VLOOKUP(A881,'Data Transformation'!DZ:EA,2,)</f>
        <v>60</v>
      </c>
    </row>
    <row r="882" spans="1:17" x14ac:dyDescent="0.3">
      <c r="A882" s="20" t="str">
        <f>'Customer Names'!A882</f>
        <v>Id881</v>
      </c>
      <c r="B882" s="20" t="str">
        <f>VLOOKUP(A882,'Data Transformation'!A:D,3,)</f>
        <v>Lovuolo</v>
      </c>
      <c r="C882">
        <f>VLOOKUP(A882,'Medical Examinations'!A:H,2,)</f>
        <v>29.91</v>
      </c>
      <c r="D882">
        <f>VLOOKUP(A882,'Medical Examinations'!A:H,3,)</f>
        <v>5.55</v>
      </c>
      <c r="E882" t="str">
        <f>VLOOKUP(A882,'Medical Examinations'!A:H,4,)</f>
        <v>yes</v>
      </c>
      <c r="F882" t="str">
        <f>VLOOKUP(A882,'Medical Examinations'!A:H,5,)</f>
        <v>No</v>
      </c>
      <c r="G882" t="str">
        <f>VLOOKUP(A882,'Medical Examinations'!A:H,6,)</f>
        <v>No</v>
      </c>
      <c r="H882">
        <f>VLOOKUP(A882,'Medical Examinations'!A:H,7,)</f>
        <v>2</v>
      </c>
      <c r="I882" t="str">
        <f>VLOOKUP(A882,'Medical Examinations'!A:H,8,)</f>
        <v>No</v>
      </c>
      <c r="J882" t="e">
        <f>VLOOKUP('HEALTH CARE'!C882,'Data Transformation'!BR:BS,2,)</f>
        <v>#N/A</v>
      </c>
      <c r="K882" t="str">
        <f>VLOOKUP(D882,'Data Transformation'!BV:BW,2,)</f>
        <v>NORMAL</v>
      </c>
      <c r="L882" t="str">
        <f>VLOOKUP(A882,'Hospitalisation Details'!A:J,10,)</f>
        <v>29/Jul/1966</v>
      </c>
      <c r="M882" s="17">
        <f>VLOOKUP(A882,'Hospitalisation Details'!A:J,6,)</f>
        <v>12237.73</v>
      </c>
      <c r="N882" s="17" t="str">
        <f>VLOOKUP(A882,'Hospitalisation Details'!A:J,7,)</f>
        <v>tier - 3</v>
      </c>
      <c r="O882" t="str">
        <f>VLOOKUP(A882,'Hospitalisation Details'!A:J,8,)</f>
        <v>tier - 3</v>
      </c>
      <c r="P882" t="str">
        <f>VLOOKUP(A882,'Hospitalisation Details'!A:J,9,)</f>
        <v>R1012</v>
      </c>
      <c r="Q882">
        <f>VLOOKUP(A882,'Data Transformation'!DZ:EA,2,)</f>
        <v>57</v>
      </c>
    </row>
    <row r="883" spans="1:17" x14ac:dyDescent="0.3">
      <c r="A883" s="20" t="str">
        <f>'Customer Names'!A883</f>
        <v>Id882</v>
      </c>
      <c r="B883" s="20" t="str">
        <f>VLOOKUP(A883,'Data Transformation'!A:D,3,)</f>
        <v>Chung</v>
      </c>
      <c r="C883">
        <f>VLOOKUP(A883,'Medical Examinations'!A:H,2,)</f>
        <v>36.479999999999997</v>
      </c>
      <c r="D883">
        <f>VLOOKUP(A883,'Medical Examinations'!A:H,3,)</f>
        <v>5.05</v>
      </c>
      <c r="E883" t="str">
        <f>VLOOKUP(A883,'Medical Examinations'!A:H,4,)</f>
        <v>yes</v>
      </c>
      <c r="F883" t="str">
        <f>VLOOKUP(A883,'Medical Examinations'!A:H,5,)</f>
        <v>No</v>
      </c>
      <c r="G883" t="str">
        <f>VLOOKUP(A883,'Medical Examinations'!A:H,6,)</f>
        <v>No</v>
      </c>
      <c r="H883">
        <f>VLOOKUP(A883,'Medical Examinations'!A:H,7,)</f>
        <v>1</v>
      </c>
      <c r="I883" t="str">
        <f>VLOOKUP(A883,'Medical Examinations'!A:H,8,)</f>
        <v>No</v>
      </c>
      <c r="J883" t="str">
        <f>VLOOKUP('HEALTH CARE'!C883,'Data Transformation'!BR:BS,2,)</f>
        <v>OBESITY</v>
      </c>
      <c r="K883" t="str">
        <f>VLOOKUP(D883,'Data Transformation'!BV:BW,2,)</f>
        <v>NORMAL</v>
      </c>
      <c r="L883" t="str">
        <f>VLOOKUP(A883,'Hospitalisation Details'!A:J,10,)</f>
        <v>15/Oct/1964</v>
      </c>
      <c r="M883" s="17">
        <f>VLOOKUP(A883,'Hospitalisation Details'!A:J,6,)</f>
        <v>12235.84</v>
      </c>
      <c r="N883" s="17" t="str">
        <f>VLOOKUP(A883,'Hospitalisation Details'!A:J,7,)</f>
        <v>tier - 3</v>
      </c>
      <c r="O883" t="str">
        <f>VLOOKUP(A883,'Hospitalisation Details'!A:J,8,)</f>
        <v>tier - 3</v>
      </c>
      <c r="P883" t="str">
        <f>VLOOKUP(A883,'Hospitalisation Details'!A:J,9,)</f>
        <v>R1012</v>
      </c>
      <c r="Q883">
        <f>VLOOKUP(A883,'Data Transformation'!DZ:EA,2,)</f>
        <v>59</v>
      </c>
    </row>
    <row r="884" spans="1:17" x14ac:dyDescent="0.3">
      <c r="A884" s="20" t="str">
        <f>'Customer Names'!A884</f>
        <v>Id883</v>
      </c>
      <c r="B884" s="20" t="str">
        <f>VLOOKUP(A884,'Data Transformation'!A:D,3,)</f>
        <v>Newsom</v>
      </c>
      <c r="C884">
        <f>VLOOKUP(A884,'Medical Examinations'!A:H,2,)</f>
        <v>27.5</v>
      </c>
      <c r="D884">
        <f>VLOOKUP(A884,'Medical Examinations'!A:H,3,)</f>
        <v>8.69</v>
      </c>
      <c r="E884" t="str">
        <f>VLOOKUP(A884,'Medical Examinations'!A:H,4,)</f>
        <v>yes</v>
      </c>
      <c r="F884" t="str">
        <f>VLOOKUP(A884,'Medical Examinations'!A:H,5,)</f>
        <v>No</v>
      </c>
      <c r="G884" t="str">
        <f>VLOOKUP(A884,'Medical Examinations'!A:H,6,)</f>
        <v>Yes</v>
      </c>
      <c r="H884">
        <f>VLOOKUP(A884,'Medical Examinations'!A:H,7,)</f>
        <v>1</v>
      </c>
      <c r="I884" t="str">
        <f>VLOOKUP(A884,'Medical Examinations'!A:H,8,)</f>
        <v>No</v>
      </c>
      <c r="J884" t="str">
        <f>VLOOKUP('HEALTH CARE'!C884,'Data Transformation'!BR:BS,2,)</f>
        <v>OVER WEIGHT</v>
      </c>
      <c r="K884" t="str">
        <f>VLOOKUP(D884,'Data Transformation'!BV:BW,2,)</f>
        <v>Diabetes</v>
      </c>
      <c r="L884" t="str">
        <f>VLOOKUP(A884,'Hospitalisation Details'!A:J,10,)</f>
        <v>19/Jul/1963</v>
      </c>
      <c r="M884" s="17">
        <f>VLOOKUP(A884,'Hospitalisation Details'!A:J,6,)</f>
        <v>12233.83</v>
      </c>
      <c r="N884" s="17" t="str">
        <f>VLOOKUP(A884,'Hospitalisation Details'!A:J,7,)</f>
        <v>tier - 3</v>
      </c>
      <c r="O884" t="str">
        <f>VLOOKUP(A884,'Hospitalisation Details'!A:J,8,)</f>
        <v>tier - 1</v>
      </c>
      <c r="P884" t="str">
        <f>VLOOKUP(A884,'Hospitalisation Details'!A:J,9,)</f>
        <v>R1011</v>
      </c>
      <c r="Q884">
        <f>VLOOKUP(A884,'Data Transformation'!DZ:EA,2,)</f>
        <v>60</v>
      </c>
    </row>
    <row r="885" spans="1:17" x14ac:dyDescent="0.3">
      <c r="A885" s="20" t="str">
        <f>'Customer Names'!A885</f>
        <v>Id884</v>
      </c>
      <c r="B885" s="20" t="str">
        <f>VLOOKUP(A885,'Data Transformation'!A:D,3,)</f>
        <v>Harrington</v>
      </c>
      <c r="C885">
        <f>VLOOKUP(A885,'Medical Examinations'!A:H,2,)</f>
        <v>33.44</v>
      </c>
      <c r="D885">
        <f>VLOOKUP(A885,'Medical Examinations'!A:H,3,)</f>
        <v>5.9</v>
      </c>
      <c r="E885" t="str">
        <f>VLOOKUP(A885,'Medical Examinations'!A:H,4,)</f>
        <v>yes</v>
      </c>
      <c r="F885" t="str">
        <f>VLOOKUP(A885,'Medical Examinations'!A:H,5,)</f>
        <v>No</v>
      </c>
      <c r="G885" t="str">
        <f>VLOOKUP(A885,'Medical Examinations'!A:H,6,)</f>
        <v>No</v>
      </c>
      <c r="H885">
        <f>VLOOKUP(A885,'Medical Examinations'!A:H,7,)</f>
        <v>1</v>
      </c>
      <c r="I885" t="str">
        <f>VLOOKUP(A885,'Medical Examinations'!A:H,8,)</f>
        <v>No</v>
      </c>
      <c r="J885" t="str">
        <f>VLOOKUP('HEALTH CARE'!C885,'Data Transformation'!BR:BS,2,)</f>
        <v>OBESITY</v>
      </c>
      <c r="K885" t="str">
        <f>VLOOKUP(D885,'Data Transformation'!BV:BW,2,)</f>
        <v>Prediabetes</v>
      </c>
      <c r="L885" t="str">
        <f>VLOOKUP(A885,'Hospitalisation Details'!A:J,10,)</f>
        <v>24/Jun/1964</v>
      </c>
      <c r="M885" s="17">
        <f>VLOOKUP(A885,'Hospitalisation Details'!A:J,6,)</f>
        <v>12231.61</v>
      </c>
      <c r="N885" s="17" t="str">
        <f>VLOOKUP(A885,'Hospitalisation Details'!A:J,7,)</f>
        <v>tier - 3</v>
      </c>
      <c r="O885" t="str">
        <f>VLOOKUP(A885,'Hospitalisation Details'!A:J,8,)</f>
        <v>tier - 3</v>
      </c>
      <c r="P885" t="str">
        <f>VLOOKUP(A885,'Hospitalisation Details'!A:J,9,)</f>
        <v>R1012</v>
      </c>
      <c r="Q885">
        <f>VLOOKUP(A885,'Data Transformation'!DZ:EA,2,)</f>
        <v>59</v>
      </c>
    </row>
    <row r="886" spans="1:17" x14ac:dyDescent="0.3">
      <c r="A886" s="20" t="str">
        <f>'Customer Names'!A886</f>
        <v>Id885</v>
      </c>
      <c r="B886" s="20" t="str">
        <f>VLOOKUP(A886,'Data Transformation'!A:D,3,)</f>
        <v>Hoffman</v>
      </c>
      <c r="C886">
        <f>VLOOKUP(A886,'Medical Examinations'!A:H,2,)</f>
        <v>28.215</v>
      </c>
      <c r="D886">
        <f>VLOOKUP(A886,'Medical Examinations'!A:H,3,)</f>
        <v>6.29</v>
      </c>
      <c r="E886" t="str">
        <f>VLOOKUP(A886,'Medical Examinations'!A:H,4,)</f>
        <v>yes</v>
      </c>
      <c r="F886" t="str">
        <f>VLOOKUP(A886,'Medical Examinations'!A:H,5,)</f>
        <v>No</v>
      </c>
      <c r="G886" t="str">
        <f>VLOOKUP(A886,'Medical Examinations'!A:H,6,)</f>
        <v>No</v>
      </c>
      <c r="H886">
        <f>VLOOKUP(A886,'Medical Examinations'!A:H,7,)</f>
        <v>1</v>
      </c>
      <c r="I886" t="str">
        <f>VLOOKUP(A886,'Medical Examinations'!A:H,8,)</f>
        <v>No</v>
      </c>
      <c r="J886" t="str">
        <f>VLOOKUP('HEALTH CARE'!C886,'Data Transformation'!BR:BS,2,)</f>
        <v>OVER WEIGHT</v>
      </c>
      <c r="K886" t="str">
        <f>VLOOKUP(D886,'Data Transformation'!BV:BW,2,)</f>
        <v>Prediabetes</v>
      </c>
      <c r="L886" t="str">
        <f>VLOOKUP(A886,'Hospitalisation Details'!A:J,10,)</f>
        <v>2/Jul/1964</v>
      </c>
      <c r="M886" s="17">
        <f>VLOOKUP(A886,'Hospitalisation Details'!A:J,6,)</f>
        <v>12224.35</v>
      </c>
      <c r="N886" s="17" t="str">
        <f>VLOOKUP(A886,'Hospitalisation Details'!A:J,7,)</f>
        <v>tier - 3</v>
      </c>
      <c r="O886" t="str">
        <f>VLOOKUP(A886,'Hospitalisation Details'!A:J,8,)</f>
        <v>tier - 1</v>
      </c>
      <c r="P886" t="str">
        <f>VLOOKUP(A886,'Hospitalisation Details'!A:J,9,)</f>
        <v>R1012</v>
      </c>
      <c r="Q886">
        <f>VLOOKUP(A886,'Data Transformation'!DZ:EA,2,)</f>
        <v>59</v>
      </c>
    </row>
    <row r="887" spans="1:17" x14ac:dyDescent="0.3">
      <c r="A887" s="20" t="str">
        <f>'Customer Names'!A887</f>
        <v>Id886</v>
      </c>
      <c r="B887" s="20" t="str">
        <f>VLOOKUP(A887,'Data Transformation'!A:D,3,)</f>
        <v>Van Vugt</v>
      </c>
      <c r="C887">
        <f>VLOOKUP(A887,'Medical Examinations'!A:H,2,)</f>
        <v>27.17</v>
      </c>
      <c r="D887">
        <f>VLOOKUP(A887,'Medical Examinations'!A:H,3,)</f>
        <v>5.84</v>
      </c>
      <c r="E887" t="str">
        <f>VLOOKUP(A887,'Medical Examinations'!A:H,4,)</f>
        <v>yes</v>
      </c>
      <c r="F887" t="str">
        <f>VLOOKUP(A887,'Medical Examinations'!A:H,5,)</f>
        <v>No</v>
      </c>
      <c r="G887" t="str">
        <f>VLOOKUP(A887,'Medical Examinations'!A:H,6,)</f>
        <v>No</v>
      </c>
      <c r="H887">
        <f>VLOOKUP(A887,'Medical Examinations'!A:H,7,)</f>
        <v>1</v>
      </c>
      <c r="I887" t="str">
        <f>VLOOKUP(A887,'Medical Examinations'!A:H,8,)</f>
        <v>No</v>
      </c>
      <c r="J887" t="str">
        <f>VLOOKUP('HEALTH CARE'!C887,'Data Transformation'!BR:BS,2,)</f>
        <v>OVER WEIGHT</v>
      </c>
      <c r="K887" t="str">
        <f>VLOOKUP(D887,'Data Transformation'!BV:BW,2,)</f>
        <v>Prediabetes</v>
      </c>
      <c r="L887" t="str">
        <f>VLOOKUP(A887,'Hospitalisation Details'!A:J,10,)</f>
        <v>20/Jul/1964</v>
      </c>
      <c r="M887" s="17">
        <f>VLOOKUP(A887,'Hospitalisation Details'!A:J,6,)</f>
        <v>12222.9</v>
      </c>
      <c r="N887" s="17" t="str">
        <f>VLOOKUP(A887,'Hospitalisation Details'!A:J,7,)</f>
        <v>tier - 3</v>
      </c>
      <c r="O887" t="str">
        <f>VLOOKUP(A887,'Hospitalisation Details'!A:J,8,)</f>
        <v>tier - 2</v>
      </c>
      <c r="P887" t="str">
        <f>VLOOKUP(A887,'Hospitalisation Details'!A:J,9,)</f>
        <v>R1012</v>
      </c>
      <c r="Q887">
        <f>VLOOKUP(A887,'Data Transformation'!DZ:EA,2,)</f>
        <v>59</v>
      </c>
    </row>
    <row r="888" spans="1:17" x14ac:dyDescent="0.3">
      <c r="A888" s="20" t="str">
        <f>'Customer Names'!A888</f>
        <v>Id887</v>
      </c>
      <c r="B888" s="20" t="str">
        <f>VLOOKUP(A888,'Data Transformation'!A:D,3,)</f>
        <v>Feehley</v>
      </c>
      <c r="C888">
        <f>VLOOKUP(A888,'Medical Examinations'!A:H,2,)</f>
        <v>35.380000000000003</v>
      </c>
      <c r="D888">
        <f>VLOOKUP(A888,'Medical Examinations'!A:H,3,)</f>
        <v>6.12</v>
      </c>
      <c r="E888" t="str">
        <f>VLOOKUP(A888,'Medical Examinations'!A:H,4,)</f>
        <v>No</v>
      </c>
      <c r="F888" t="str">
        <f>VLOOKUP(A888,'Medical Examinations'!A:H,5,)</f>
        <v>No</v>
      </c>
      <c r="G888" t="str">
        <f>VLOOKUP(A888,'Medical Examinations'!A:H,6,)</f>
        <v>No</v>
      </c>
      <c r="H888" t="str">
        <f>VLOOKUP(A888,'Medical Examinations'!A:H,7,)</f>
        <v>No major surgery</v>
      </c>
      <c r="I888" t="str">
        <f>VLOOKUP(A888,'Medical Examinations'!A:H,8,)</f>
        <v>No</v>
      </c>
      <c r="J888" t="str">
        <f>VLOOKUP('HEALTH CARE'!C888,'Data Transformation'!BR:BS,2,)</f>
        <v>OBESITY</v>
      </c>
      <c r="K888" t="str">
        <f>VLOOKUP(D888,'Data Transformation'!BV:BW,2,)</f>
        <v>Prediabetes</v>
      </c>
      <c r="L888" t="str">
        <f>VLOOKUP(A888,'Hospitalisation Details'!A:J,10,)</f>
        <v>14/Aug/1977</v>
      </c>
      <c r="M888" s="17">
        <f>VLOOKUP(A888,'Hospitalisation Details'!A:J,6,)</f>
        <v>12218.7</v>
      </c>
      <c r="N888" s="17" t="str">
        <f>VLOOKUP(A888,'Hospitalisation Details'!A:J,7,)</f>
        <v>tier - 3</v>
      </c>
      <c r="O888" t="str">
        <f>VLOOKUP(A888,'Hospitalisation Details'!A:J,8,)</f>
        <v>tier - 1</v>
      </c>
      <c r="P888" t="str">
        <f>VLOOKUP(A888,'Hospitalisation Details'!A:J,9,)</f>
        <v>R1012</v>
      </c>
      <c r="Q888">
        <f>VLOOKUP(A888,'Data Transformation'!DZ:EA,2,)</f>
        <v>46</v>
      </c>
    </row>
    <row r="889" spans="1:17" x14ac:dyDescent="0.3">
      <c r="A889" s="20" t="str">
        <f>'Customer Names'!A889</f>
        <v>Id888</v>
      </c>
      <c r="B889" s="20" t="str">
        <f>VLOOKUP(A889,'Data Transformation'!A:D,3,)</f>
        <v>Ashworth</v>
      </c>
      <c r="C889">
        <f>VLOOKUP(A889,'Medical Examinations'!A:H,2,)</f>
        <v>43.48</v>
      </c>
      <c r="D889">
        <f>VLOOKUP(A889,'Medical Examinations'!A:H,3,)</f>
        <v>6.24</v>
      </c>
      <c r="E889" t="str">
        <f>VLOOKUP(A889,'Medical Examinations'!A:H,4,)</f>
        <v>No</v>
      </c>
      <c r="F889" t="str">
        <f>VLOOKUP(A889,'Medical Examinations'!A:H,5,)</f>
        <v>No</v>
      </c>
      <c r="G889" t="str">
        <f>VLOOKUP(A889,'Medical Examinations'!A:H,6,)</f>
        <v>No</v>
      </c>
      <c r="H889" t="str">
        <f>VLOOKUP(A889,'Medical Examinations'!A:H,7,)</f>
        <v>No major surgery</v>
      </c>
      <c r="I889" t="str">
        <f>VLOOKUP(A889,'Medical Examinations'!A:H,8,)</f>
        <v>No</v>
      </c>
      <c r="J889" t="str">
        <f>VLOOKUP('HEALTH CARE'!C889,'Data Transformation'!BR:BS,2,)</f>
        <v>OBESITY</v>
      </c>
      <c r="K889" t="str">
        <f>VLOOKUP(D889,'Data Transformation'!BV:BW,2,)</f>
        <v>Prediabetes</v>
      </c>
      <c r="L889" t="str">
        <f>VLOOKUP(A889,'Hospitalisation Details'!A:J,10,)</f>
        <v>29/Aug/1991</v>
      </c>
      <c r="M889" s="17">
        <f>VLOOKUP(A889,'Hospitalisation Details'!A:J,6,)</f>
        <v>12198.64</v>
      </c>
      <c r="N889" s="17" t="str">
        <f>VLOOKUP(A889,'Hospitalisation Details'!A:J,7,)</f>
        <v>tier - 3</v>
      </c>
      <c r="O889" t="str">
        <f>VLOOKUP(A889,'Hospitalisation Details'!A:J,8,)</f>
        <v>tier - 3</v>
      </c>
      <c r="P889" t="str">
        <f>VLOOKUP(A889,'Hospitalisation Details'!A:J,9,)</f>
        <v>R1026</v>
      </c>
      <c r="Q889">
        <f>VLOOKUP(A889,'Data Transformation'!DZ:EA,2,)</f>
        <v>32</v>
      </c>
    </row>
    <row r="890" spans="1:17" x14ac:dyDescent="0.3">
      <c r="A890" s="20" t="str">
        <f>'Customer Names'!A890</f>
        <v>Id889</v>
      </c>
      <c r="B890" s="20" t="str">
        <f>VLOOKUP(A890,'Data Transformation'!A:D,3,)</f>
        <v>Hansen</v>
      </c>
      <c r="C890">
        <f>VLOOKUP(A890,'Medical Examinations'!A:H,2,)</f>
        <v>41.73</v>
      </c>
      <c r="D890">
        <f>VLOOKUP(A890,'Medical Examinations'!A:H,3,)</f>
        <v>6.25</v>
      </c>
      <c r="E890" t="str">
        <f>VLOOKUP(A890,'Medical Examinations'!A:H,4,)</f>
        <v>No</v>
      </c>
      <c r="F890" t="str">
        <f>VLOOKUP(A890,'Medical Examinations'!A:H,5,)</f>
        <v>No</v>
      </c>
      <c r="G890" t="str">
        <f>VLOOKUP(A890,'Medical Examinations'!A:H,6,)</f>
        <v>No</v>
      </c>
      <c r="H890">
        <f>VLOOKUP(A890,'Medical Examinations'!A:H,7,)</f>
        <v>1</v>
      </c>
      <c r="I890" t="str">
        <f>VLOOKUP(A890,'Medical Examinations'!A:H,8,)</f>
        <v>No</v>
      </c>
      <c r="J890" t="str">
        <f>VLOOKUP('HEALTH CARE'!C890,'Data Transformation'!BR:BS,2,)</f>
        <v>OBESITY</v>
      </c>
      <c r="K890" t="str">
        <f>VLOOKUP(D890,'Data Transformation'!BV:BW,2,)</f>
        <v>Prediabetes</v>
      </c>
      <c r="L890" t="str">
        <f>VLOOKUP(A890,'Hospitalisation Details'!A:J,10,)</f>
        <v>5/Oct/1987</v>
      </c>
      <c r="M890" s="17">
        <f>VLOOKUP(A890,'Hospitalisation Details'!A:J,6,)</f>
        <v>12148.2</v>
      </c>
      <c r="N890" s="17" t="str">
        <f>VLOOKUP(A890,'Hospitalisation Details'!A:J,7,)</f>
        <v>tier - 3</v>
      </c>
      <c r="O890" t="str">
        <f>VLOOKUP(A890,'Hospitalisation Details'!A:J,8,)</f>
        <v>tier - 3</v>
      </c>
      <c r="P890" t="str">
        <f>VLOOKUP(A890,'Hospitalisation Details'!A:J,9,)</f>
        <v>R1012</v>
      </c>
      <c r="Q890">
        <f>VLOOKUP(A890,'Data Transformation'!DZ:EA,2,)</f>
        <v>36</v>
      </c>
    </row>
    <row r="891" spans="1:17" x14ac:dyDescent="0.3">
      <c r="A891" s="20" t="str">
        <f>'Customer Names'!A891</f>
        <v>Id890</v>
      </c>
      <c r="B891" s="20" t="str">
        <f>VLOOKUP(A891,'Data Transformation'!A:D,3,)</f>
        <v>Czyz</v>
      </c>
      <c r="C891">
        <f>VLOOKUP(A891,'Medical Examinations'!A:H,2,)</f>
        <v>28.9</v>
      </c>
      <c r="D891">
        <f>VLOOKUP(A891,'Medical Examinations'!A:H,3,)</f>
        <v>11.96</v>
      </c>
      <c r="E891" t="str">
        <f>VLOOKUP(A891,'Medical Examinations'!A:H,4,)</f>
        <v>No</v>
      </c>
      <c r="F891" t="str">
        <f>VLOOKUP(A891,'Medical Examinations'!A:H,5,)</f>
        <v>No</v>
      </c>
      <c r="G891" t="str">
        <f>VLOOKUP(A891,'Medical Examinations'!A:H,6,)</f>
        <v>No</v>
      </c>
      <c r="H891" t="str">
        <f>VLOOKUP(A891,'Medical Examinations'!A:H,7,)</f>
        <v>No major surgery</v>
      </c>
      <c r="I891" t="str">
        <f>VLOOKUP(A891,'Medical Examinations'!A:H,8,)</f>
        <v>No</v>
      </c>
      <c r="J891" t="str">
        <f>VLOOKUP('HEALTH CARE'!C891,'Data Transformation'!BR:BS,2,)</f>
        <v>OVER WEIGHT</v>
      </c>
      <c r="K891" t="str">
        <f>VLOOKUP(D891,'Data Transformation'!BV:BW,2,)</f>
        <v>Diabetes</v>
      </c>
      <c r="L891" t="str">
        <f>VLOOKUP(A891,'Hospitalisation Details'!A:J,10,)</f>
        <v>15/Sep/1962</v>
      </c>
      <c r="M891" s="17">
        <f>VLOOKUP(A891,'Hospitalisation Details'!A:J,6,)</f>
        <v>12146.97</v>
      </c>
      <c r="N891" s="17" t="str">
        <f>VLOOKUP(A891,'Hospitalisation Details'!A:J,7,)</f>
        <v>tier - 3</v>
      </c>
      <c r="O891" t="str">
        <f>VLOOKUP(A891,'Hospitalisation Details'!A:J,8,)</f>
        <v>tier - 3</v>
      </c>
      <c r="P891" t="str">
        <f>VLOOKUP(A891,'Hospitalisation Details'!A:J,9,)</f>
        <v>R1011</v>
      </c>
      <c r="Q891">
        <f>VLOOKUP(A891,'Data Transformation'!DZ:EA,2,)</f>
        <v>61</v>
      </c>
    </row>
    <row r="892" spans="1:17" x14ac:dyDescent="0.3">
      <c r="A892" s="20" t="str">
        <f>'Customer Names'!A892</f>
        <v>Id891</v>
      </c>
      <c r="B892" s="20" t="str">
        <f>VLOOKUP(A892,'Data Transformation'!A:D,3,)</f>
        <v>Bauder</v>
      </c>
      <c r="C892">
        <f>VLOOKUP(A892,'Medical Examinations'!A:H,2,)</f>
        <v>25.74</v>
      </c>
      <c r="D892">
        <f>VLOOKUP(A892,'Medical Examinations'!A:H,3,)</f>
        <v>7.69</v>
      </c>
      <c r="E892" t="str">
        <f>VLOOKUP(A892,'Medical Examinations'!A:H,4,)</f>
        <v>No</v>
      </c>
      <c r="F892" t="str">
        <f>VLOOKUP(A892,'Medical Examinations'!A:H,5,)</f>
        <v>No</v>
      </c>
      <c r="G892" t="str">
        <f>VLOOKUP(A892,'Medical Examinations'!A:H,6,)</f>
        <v>No</v>
      </c>
      <c r="H892" t="str">
        <f>VLOOKUP(A892,'Medical Examinations'!A:H,7,)</f>
        <v>No major surgery</v>
      </c>
      <c r="I892" t="str">
        <f>VLOOKUP(A892,'Medical Examinations'!A:H,8,)</f>
        <v>No</v>
      </c>
      <c r="J892" t="str">
        <f>VLOOKUP('HEALTH CARE'!C892,'Data Transformation'!BR:BS,2,)</f>
        <v>OVER WEIGHT</v>
      </c>
      <c r="K892" t="str">
        <f>VLOOKUP(D892,'Data Transformation'!BV:BW,2,)</f>
        <v>Diabetes</v>
      </c>
      <c r="L892" t="str">
        <f>VLOOKUP(A892,'Hospitalisation Details'!A:J,10,)</f>
        <v>4/Nov/1962</v>
      </c>
      <c r="M892" s="17">
        <f>VLOOKUP(A892,'Hospitalisation Details'!A:J,6,)</f>
        <v>12142.58</v>
      </c>
      <c r="N892" s="17" t="str">
        <f>VLOOKUP(A892,'Hospitalisation Details'!A:J,7,)</f>
        <v>tier - 3</v>
      </c>
      <c r="O892" t="str">
        <f>VLOOKUP(A892,'Hospitalisation Details'!A:J,8,)</f>
        <v>tier - 2</v>
      </c>
      <c r="P892" t="str">
        <f>VLOOKUP(A892,'Hospitalisation Details'!A:J,9,)</f>
        <v>R1013</v>
      </c>
      <c r="Q892">
        <f>VLOOKUP(A892,'Data Transformation'!DZ:EA,2,)</f>
        <v>61</v>
      </c>
    </row>
    <row r="893" spans="1:17" x14ac:dyDescent="0.3">
      <c r="A893" s="20" t="str">
        <f>'Customer Names'!A893</f>
        <v>Id892</v>
      </c>
      <c r="B893" s="20" t="str">
        <f>VLOOKUP(A893,'Data Transformation'!A:D,3,)</f>
        <v>Mendoza</v>
      </c>
      <c r="C893">
        <f>VLOOKUP(A893,'Medical Examinations'!A:H,2,)</f>
        <v>36.06</v>
      </c>
      <c r="D893">
        <f>VLOOKUP(A893,'Medical Examinations'!A:H,3,)</f>
        <v>8.83</v>
      </c>
      <c r="E893" t="str">
        <f>VLOOKUP(A893,'Medical Examinations'!A:H,4,)</f>
        <v>No</v>
      </c>
      <c r="F893" t="str">
        <f>VLOOKUP(A893,'Medical Examinations'!A:H,5,)</f>
        <v>No</v>
      </c>
      <c r="G893" t="str">
        <f>VLOOKUP(A893,'Medical Examinations'!A:H,6,)</f>
        <v>No</v>
      </c>
      <c r="H893" t="str">
        <f>VLOOKUP(A893,'Medical Examinations'!A:H,7,)</f>
        <v>No major surgery</v>
      </c>
      <c r="I893" t="str">
        <f>VLOOKUP(A893,'Medical Examinations'!A:H,8,)</f>
        <v>No</v>
      </c>
      <c r="J893" t="str">
        <f>VLOOKUP('HEALTH CARE'!C893,'Data Transformation'!BR:BS,2,)</f>
        <v>OBESITY</v>
      </c>
      <c r="K893" t="str">
        <f>VLOOKUP(D893,'Data Transformation'!BV:BW,2,)</f>
        <v>Diabetes</v>
      </c>
      <c r="L893" t="str">
        <f>VLOOKUP(A893,'Hospitalisation Details'!A:J,10,)</f>
        <v>16/Sep/1974</v>
      </c>
      <c r="M893" s="17">
        <f>VLOOKUP(A893,'Hospitalisation Details'!A:J,6,)</f>
        <v>12137.6</v>
      </c>
      <c r="N893" s="17" t="str">
        <f>VLOOKUP(A893,'Hospitalisation Details'!A:J,7,)</f>
        <v>tier - 3</v>
      </c>
      <c r="O893" t="str">
        <f>VLOOKUP(A893,'Hospitalisation Details'!A:J,8,)</f>
        <v>tier - 3</v>
      </c>
      <c r="P893" t="str">
        <f>VLOOKUP(A893,'Hospitalisation Details'!A:J,9,)</f>
        <v>R1012</v>
      </c>
      <c r="Q893">
        <f>VLOOKUP(A893,'Data Transformation'!DZ:EA,2,)</f>
        <v>49</v>
      </c>
    </row>
    <row r="894" spans="1:17" x14ac:dyDescent="0.3">
      <c r="A894" s="20" t="str">
        <f>'Customer Names'!A894</f>
        <v>Id893</v>
      </c>
      <c r="B894" s="20" t="str">
        <f>VLOOKUP(A894,'Data Transformation'!A:D,3,)</f>
        <v>Glass</v>
      </c>
      <c r="C894">
        <f>VLOOKUP(A894,'Medical Examinations'!A:H,2,)</f>
        <v>43.28</v>
      </c>
      <c r="D894">
        <f>VLOOKUP(A894,'Medical Examinations'!A:H,3,)</f>
        <v>4.41</v>
      </c>
      <c r="E894" t="str">
        <f>VLOOKUP(A894,'Medical Examinations'!A:H,4,)</f>
        <v>No</v>
      </c>
      <c r="F894" t="str">
        <f>VLOOKUP(A894,'Medical Examinations'!A:H,5,)</f>
        <v>No</v>
      </c>
      <c r="G894" t="str">
        <f>VLOOKUP(A894,'Medical Examinations'!A:H,6,)</f>
        <v>No</v>
      </c>
      <c r="H894" t="str">
        <f>VLOOKUP(A894,'Medical Examinations'!A:H,7,)</f>
        <v>No major surgery</v>
      </c>
      <c r="I894" t="str">
        <f>VLOOKUP(A894,'Medical Examinations'!A:H,8,)</f>
        <v>No</v>
      </c>
      <c r="J894" t="str">
        <f>VLOOKUP('HEALTH CARE'!C894,'Data Transformation'!BR:BS,2,)</f>
        <v>OBESITY</v>
      </c>
      <c r="K894" t="str">
        <f>VLOOKUP(D894,'Data Transformation'!BV:BW,2,)</f>
        <v>NORMAL</v>
      </c>
      <c r="L894" t="str">
        <f>VLOOKUP(A894,'Hospitalisation Details'!A:J,10,)</f>
        <v>6/Nov/1991</v>
      </c>
      <c r="M894" s="17">
        <f>VLOOKUP(A894,'Hospitalisation Details'!A:J,6,)</f>
        <v>12130.8</v>
      </c>
      <c r="N894" s="17" t="str">
        <f>VLOOKUP(A894,'Hospitalisation Details'!A:J,7,)</f>
        <v>tier - 3</v>
      </c>
      <c r="O894" t="str">
        <f>VLOOKUP(A894,'Hospitalisation Details'!A:J,8,)</f>
        <v>tier - 3</v>
      </c>
      <c r="P894" t="str">
        <f>VLOOKUP(A894,'Hospitalisation Details'!A:J,9,)</f>
        <v>R1026</v>
      </c>
      <c r="Q894">
        <f>VLOOKUP(A894,'Data Transformation'!DZ:EA,2,)</f>
        <v>32</v>
      </c>
    </row>
    <row r="895" spans="1:17" x14ac:dyDescent="0.3">
      <c r="A895" s="20" t="str">
        <f>'Customer Names'!A895</f>
        <v>Id894</v>
      </c>
      <c r="B895" s="20" t="str">
        <f>VLOOKUP(A895,'Data Transformation'!A:D,3,)</f>
        <v>Butcher</v>
      </c>
      <c r="C895">
        <f>VLOOKUP(A895,'Medical Examinations'!A:H,2,)</f>
        <v>28.785</v>
      </c>
      <c r="D895">
        <f>VLOOKUP(A895,'Medical Examinations'!A:H,3,)</f>
        <v>9.1</v>
      </c>
      <c r="E895" t="str">
        <f>VLOOKUP(A895,'Medical Examinations'!A:H,4,)</f>
        <v>yes</v>
      </c>
      <c r="F895" t="str">
        <f>VLOOKUP(A895,'Medical Examinations'!A:H,5,)</f>
        <v>No</v>
      </c>
      <c r="G895" t="str">
        <f>VLOOKUP(A895,'Medical Examinations'!A:H,6,)</f>
        <v>Yes</v>
      </c>
      <c r="H895">
        <f>VLOOKUP(A895,'Medical Examinations'!A:H,7,)</f>
        <v>1</v>
      </c>
      <c r="I895" t="str">
        <f>VLOOKUP(A895,'Medical Examinations'!A:H,8,)</f>
        <v>No</v>
      </c>
      <c r="J895" t="str">
        <f>VLOOKUP('HEALTH CARE'!C895,'Data Transformation'!BR:BS,2,)</f>
        <v>OVER WEIGHT</v>
      </c>
      <c r="K895" t="str">
        <f>VLOOKUP(D895,'Data Transformation'!BV:BW,2,)</f>
        <v>Diabetes</v>
      </c>
      <c r="L895" t="str">
        <f>VLOOKUP(A895,'Hospitalisation Details'!A:J,10,)</f>
        <v>4/Jun/1963</v>
      </c>
      <c r="M895" s="17">
        <f>VLOOKUP(A895,'Hospitalisation Details'!A:J,6,)</f>
        <v>12129.61</v>
      </c>
      <c r="N895" s="17" t="str">
        <f>VLOOKUP(A895,'Hospitalisation Details'!A:J,7,)</f>
        <v>tier - 3</v>
      </c>
      <c r="O895" t="str">
        <f>VLOOKUP(A895,'Hospitalisation Details'!A:J,8,)</f>
        <v>tier - 1</v>
      </c>
      <c r="P895" t="str">
        <f>VLOOKUP(A895,'Hospitalisation Details'!A:J,9,)</f>
        <v>R1012</v>
      </c>
      <c r="Q895">
        <f>VLOOKUP(A895,'Data Transformation'!DZ:EA,2,)</f>
        <v>60</v>
      </c>
    </row>
    <row r="896" spans="1:17" x14ac:dyDescent="0.3">
      <c r="A896" s="20" t="str">
        <f>'Customer Names'!A896</f>
        <v>Id895</v>
      </c>
      <c r="B896" s="20" t="str">
        <f>VLOOKUP(A896,'Data Transformation'!A:D,3,)</f>
        <v>Traiser</v>
      </c>
      <c r="C896">
        <f>VLOOKUP(A896,'Medical Examinations'!A:H,2,)</f>
        <v>25.46</v>
      </c>
      <c r="D896">
        <f>VLOOKUP(A896,'Medical Examinations'!A:H,3,)</f>
        <v>11.52</v>
      </c>
      <c r="E896" t="str">
        <f>VLOOKUP(A896,'Medical Examinations'!A:H,4,)</f>
        <v>yes</v>
      </c>
      <c r="F896" t="str">
        <f>VLOOKUP(A896,'Medical Examinations'!A:H,5,)</f>
        <v>No</v>
      </c>
      <c r="G896" t="str">
        <f>VLOOKUP(A896,'Medical Examinations'!A:H,6,)</f>
        <v>Yes</v>
      </c>
      <c r="H896">
        <f>VLOOKUP(A896,'Medical Examinations'!A:H,7,)</f>
        <v>1</v>
      </c>
      <c r="I896" t="str">
        <f>VLOOKUP(A896,'Medical Examinations'!A:H,8,)</f>
        <v>No</v>
      </c>
      <c r="J896" t="str">
        <f>VLOOKUP('HEALTH CARE'!C896,'Data Transformation'!BR:BS,2,)</f>
        <v>OVER WEIGHT</v>
      </c>
      <c r="K896" t="str">
        <f>VLOOKUP(D896,'Data Transformation'!BV:BW,2,)</f>
        <v>Diabetes</v>
      </c>
      <c r="L896" t="str">
        <f>VLOOKUP(A896,'Hospitalisation Details'!A:J,10,)</f>
        <v>20/Jul/1963</v>
      </c>
      <c r="M896" s="17">
        <f>VLOOKUP(A896,'Hospitalisation Details'!A:J,6,)</f>
        <v>12124.99</v>
      </c>
      <c r="N896" s="17" t="str">
        <f>VLOOKUP(A896,'Hospitalisation Details'!A:J,7,)</f>
        <v>tier - 3</v>
      </c>
      <c r="O896" t="str">
        <f>VLOOKUP(A896,'Hospitalisation Details'!A:J,8,)</f>
        <v>tier - 1</v>
      </c>
      <c r="P896" t="str">
        <f>VLOOKUP(A896,'Hospitalisation Details'!A:J,9,)</f>
        <v>R1012</v>
      </c>
      <c r="Q896">
        <f>VLOOKUP(A896,'Data Transformation'!DZ:EA,2,)</f>
        <v>60</v>
      </c>
    </row>
    <row r="897" spans="1:17" x14ac:dyDescent="0.3">
      <c r="A897" s="20" t="str">
        <f>'Customer Names'!A897</f>
        <v>Id896</v>
      </c>
      <c r="B897" s="20" t="str">
        <f>VLOOKUP(A897,'Data Transformation'!A:D,3,)</f>
        <v>Mudy-Mader</v>
      </c>
      <c r="C897">
        <f>VLOOKUP(A897,'Medical Examinations'!A:H,2,)</f>
        <v>30.8</v>
      </c>
      <c r="D897">
        <f>VLOOKUP(A897,'Medical Examinations'!A:H,3,)</f>
        <v>10.95</v>
      </c>
      <c r="E897" t="str">
        <f>VLOOKUP(A897,'Medical Examinations'!A:H,4,)</f>
        <v>No</v>
      </c>
      <c r="F897" t="str">
        <f>VLOOKUP(A897,'Medical Examinations'!A:H,5,)</f>
        <v>No</v>
      </c>
      <c r="G897" t="str">
        <f>VLOOKUP(A897,'Medical Examinations'!A:H,6,)</f>
        <v>No</v>
      </c>
      <c r="H897" t="str">
        <f>VLOOKUP(A897,'Medical Examinations'!A:H,7,)</f>
        <v>No major surgery</v>
      </c>
      <c r="I897" t="str">
        <f>VLOOKUP(A897,'Medical Examinations'!A:H,8,)</f>
        <v>No</v>
      </c>
      <c r="J897" t="str">
        <f>VLOOKUP('HEALTH CARE'!C897,'Data Transformation'!BR:BS,2,)</f>
        <v>OBESITY</v>
      </c>
      <c r="K897" t="str">
        <f>VLOOKUP(D897,'Data Transformation'!BV:BW,2,)</f>
        <v>Diabetes</v>
      </c>
      <c r="L897" t="str">
        <f>VLOOKUP(A897,'Hospitalisation Details'!A:J,10,)</f>
        <v>25/Oct/1968</v>
      </c>
      <c r="M897" s="17">
        <f>VLOOKUP(A897,'Hospitalisation Details'!A:J,6,)</f>
        <v>12105.32</v>
      </c>
      <c r="N897" s="17" t="str">
        <f>VLOOKUP(A897,'Hospitalisation Details'!A:J,7,)</f>
        <v>tier - 3</v>
      </c>
      <c r="O897" t="str">
        <f>VLOOKUP(A897,'Hospitalisation Details'!A:J,8,)</f>
        <v>tier - 3</v>
      </c>
      <c r="P897" t="str">
        <f>VLOOKUP(A897,'Hospitalisation Details'!A:J,9,)</f>
        <v>R1011</v>
      </c>
      <c r="Q897">
        <f>VLOOKUP(A897,'Data Transformation'!DZ:EA,2,)</f>
        <v>55</v>
      </c>
    </row>
    <row r="898" spans="1:17" x14ac:dyDescent="0.3">
      <c r="A898" s="20" t="str">
        <f>'Customer Names'!A898</f>
        <v>Id897</v>
      </c>
      <c r="B898" s="20" t="str">
        <f>VLOOKUP(A898,'Data Transformation'!A:D,3,)</f>
        <v>Rogers</v>
      </c>
      <c r="C898">
        <f>VLOOKUP(A898,'Medical Examinations'!A:H,2,)</f>
        <v>28.88</v>
      </c>
      <c r="D898">
        <f>VLOOKUP(A898,'Medical Examinations'!A:H,3,)</f>
        <v>11.5</v>
      </c>
      <c r="E898" t="str">
        <f>VLOOKUP(A898,'Medical Examinations'!A:H,4,)</f>
        <v>No</v>
      </c>
      <c r="F898" t="str">
        <f>VLOOKUP(A898,'Medical Examinations'!A:H,5,)</f>
        <v>No</v>
      </c>
      <c r="G898" t="str">
        <f>VLOOKUP(A898,'Medical Examinations'!A:H,6,)</f>
        <v>No</v>
      </c>
      <c r="H898" t="str">
        <f>VLOOKUP(A898,'Medical Examinations'!A:H,7,)</f>
        <v>No major surgery</v>
      </c>
      <c r="I898" t="str">
        <f>VLOOKUP(A898,'Medical Examinations'!A:H,8,)</f>
        <v>No</v>
      </c>
      <c r="J898" t="str">
        <f>VLOOKUP('HEALTH CARE'!C898,'Data Transformation'!BR:BS,2,)</f>
        <v>OVER WEIGHT</v>
      </c>
      <c r="K898" t="str">
        <f>VLOOKUP(D898,'Data Transformation'!BV:BW,2,)</f>
        <v>Diabetes</v>
      </c>
      <c r="L898" t="str">
        <f>VLOOKUP(A898,'Hospitalisation Details'!A:J,10,)</f>
        <v>9/Dec/1968</v>
      </c>
      <c r="M898" s="17">
        <f>VLOOKUP(A898,'Hospitalisation Details'!A:J,6,)</f>
        <v>12096.65</v>
      </c>
      <c r="N898" s="17" t="str">
        <f>VLOOKUP(A898,'Hospitalisation Details'!A:J,7,)</f>
        <v>tier - 3</v>
      </c>
      <c r="O898" t="str">
        <f>VLOOKUP(A898,'Hospitalisation Details'!A:J,8,)</f>
        <v>tier - 1</v>
      </c>
      <c r="P898" t="str">
        <f>VLOOKUP(A898,'Hospitalisation Details'!A:J,9,)</f>
        <v>R1024</v>
      </c>
      <c r="Q898">
        <f>VLOOKUP(A898,'Data Transformation'!DZ:EA,2,)</f>
        <v>55</v>
      </c>
    </row>
    <row r="899" spans="1:17" x14ac:dyDescent="0.3">
      <c r="A899" s="20" t="str">
        <f>'Customer Names'!A899</f>
        <v>Id898</v>
      </c>
      <c r="B899" s="20" t="str">
        <f>VLOOKUP(A899,'Data Transformation'!A:D,3,)</f>
        <v>Woo</v>
      </c>
      <c r="C899">
        <f>VLOOKUP(A899,'Medical Examinations'!A:H,2,)</f>
        <v>23</v>
      </c>
      <c r="D899">
        <f>VLOOKUP(A899,'Medical Examinations'!A:H,3,)</f>
        <v>9.8800000000000008</v>
      </c>
      <c r="E899" t="str">
        <f>VLOOKUP(A899,'Medical Examinations'!A:H,4,)</f>
        <v>No</v>
      </c>
      <c r="F899" t="str">
        <f>VLOOKUP(A899,'Medical Examinations'!A:H,5,)</f>
        <v>No</v>
      </c>
      <c r="G899" t="str">
        <f>VLOOKUP(A899,'Medical Examinations'!A:H,6,)</f>
        <v>No</v>
      </c>
      <c r="H899" t="str">
        <f>VLOOKUP(A899,'Medical Examinations'!A:H,7,)</f>
        <v>No major surgery</v>
      </c>
      <c r="I899" t="str">
        <f>VLOOKUP(A899,'Medical Examinations'!A:H,8,)</f>
        <v>No</v>
      </c>
      <c r="J899" t="str">
        <f>VLOOKUP('HEALTH CARE'!C899,'Data Transformation'!BR:BS,2,)</f>
        <v>NORMAL WEIGHT</v>
      </c>
      <c r="K899" t="str">
        <f>VLOOKUP(D899,'Data Transformation'!BV:BW,2,)</f>
        <v>Diabetes</v>
      </c>
      <c r="L899" t="str">
        <f>VLOOKUP(A899,'Hospitalisation Details'!A:J,10,)</f>
        <v>21/Jun/1968</v>
      </c>
      <c r="M899" s="17">
        <f>VLOOKUP(A899,'Hospitalisation Details'!A:J,6,)</f>
        <v>12094.48</v>
      </c>
      <c r="N899" s="17" t="str">
        <f>VLOOKUP(A899,'Hospitalisation Details'!A:J,7,)</f>
        <v>tier - 3</v>
      </c>
      <c r="O899" t="str">
        <f>VLOOKUP(A899,'Hospitalisation Details'!A:J,8,)</f>
        <v>tier - 3</v>
      </c>
      <c r="P899" t="str">
        <f>VLOOKUP(A899,'Hospitalisation Details'!A:J,9,)</f>
        <v>R1011</v>
      </c>
      <c r="Q899">
        <f>VLOOKUP(A899,'Data Transformation'!DZ:EA,2,)</f>
        <v>55</v>
      </c>
    </row>
    <row r="900" spans="1:17" x14ac:dyDescent="0.3">
      <c r="A900" s="20" t="str">
        <f>'Customer Names'!A900</f>
        <v>Id899</v>
      </c>
      <c r="B900" s="20" t="str">
        <f>VLOOKUP(A900,'Data Transformation'!A:D,3,)</f>
        <v>Walsh</v>
      </c>
      <c r="C900">
        <f>VLOOKUP(A900,'Medical Examinations'!A:H,2,)</f>
        <v>38.25</v>
      </c>
      <c r="D900">
        <f>VLOOKUP(A900,'Medical Examinations'!A:H,3,)</f>
        <v>6.2</v>
      </c>
      <c r="E900" t="str">
        <f>VLOOKUP(A900,'Medical Examinations'!A:H,4,)</f>
        <v>No</v>
      </c>
      <c r="F900" t="str">
        <f>VLOOKUP(A900,'Medical Examinations'!A:H,5,)</f>
        <v>No</v>
      </c>
      <c r="G900" t="str">
        <f>VLOOKUP(A900,'Medical Examinations'!A:H,6,)</f>
        <v>No</v>
      </c>
      <c r="H900">
        <f>VLOOKUP(A900,'Medical Examinations'!A:H,7,)</f>
        <v>1</v>
      </c>
      <c r="I900" t="str">
        <f>VLOOKUP(A900,'Medical Examinations'!A:H,8,)</f>
        <v>No</v>
      </c>
      <c r="J900" t="str">
        <f>VLOOKUP('HEALTH CARE'!C900,'Data Transformation'!BR:BS,2,)</f>
        <v>OBESITY</v>
      </c>
      <c r="K900" t="str">
        <f>VLOOKUP(D900,'Data Transformation'!BV:BW,2,)</f>
        <v>Prediabetes</v>
      </c>
      <c r="L900" t="str">
        <f>VLOOKUP(A900,'Hospitalisation Details'!A:J,10,)</f>
        <v>2/Sep/1984</v>
      </c>
      <c r="M900" s="17">
        <f>VLOOKUP(A900,'Hospitalisation Details'!A:J,6,)</f>
        <v>12091.34</v>
      </c>
      <c r="N900" s="17" t="str">
        <f>VLOOKUP(A900,'Hospitalisation Details'!A:J,7,)</f>
        <v>tier - 3</v>
      </c>
      <c r="O900" t="str">
        <f>VLOOKUP(A900,'Hospitalisation Details'!A:J,8,)</f>
        <v>tier - 2</v>
      </c>
      <c r="P900" t="str">
        <f>VLOOKUP(A900,'Hospitalisation Details'!A:J,9,)</f>
        <v>R1022</v>
      </c>
      <c r="Q900">
        <f>VLOOKUP(A900,'Data Transformation'!DZ:EA,2,)</f>
        <v>39</v>
      </c>
    </row>
    <row r="901" spans="1:17" x14ac:dyDescent="0.3">
      <c r="A901" s="20" t="str">
        <f>'Customer Names'!A901</f>
        <v>Id900</v>
      </c>
      <c r="B901" s="20" t="str">
        <f>VLOOKUP(A901,'Data Transformation'!A:D,3,)</f>
        <v>White</v>
      </c>
      <c r="C901">
        <f>VLOOKUP(A901,'Medical Examinations'!A:H,2,)</f>
        <v>39.25</v>
      </c>
      <c r="D901">
        <f>VLOOKUP(A901,'Medical Examinations'!A:H,3,)</f>
        <v>8.41</v>
      </c>
      <c r="E901" t="str">
        <f>VLOOKUP(A901,'Medical Examinations'!A:H,4,)</f>
        <v>yes</v>
      </c>
      <c r="F901" t="str">
        <f>VLOOKUP(A901,'Medical Examinations'!A:H,5,)</f>
        <v>No</v>
      </c>
      <c r="G901" t="str">
        <f>VLOOKUP(A901,'Medical Examinations'!A:H,6,)</f>
        <v>No</v>
      </c>
      <c r="H901">
        <f>VLOOKUP(A901,'Medical Examinations'!A:H,7,)</f>
        <v>1</v>
      </c>
      <c r="I901" t="str">
        <f>VLOOKUP(A901,'Medical Examinations'!A:H,8,)</f>
        <v>No</v>
      </c>
      <c r="J901" t="str">
        <f>VLOOKUP('HEALTH CARE'!C901,'Data Transformation'!BR:BS,2,)</f>
        <v>OBESITY</v>
      </c>
      <c r="K901" t="str">
        <f>VLOOKUP(D901,'Data Transformation'!BV:BW,2,)</f>
        <v>Diabetes</v>
      </c>
      <c r="L901" t="str">
        <f>VLOOKUP(A901,'Hospitalisation Details'!A:J,10,)</f>
        <v>7/Sep/1986</v>
      </c>
      <c r="M901" s="17">
        <f>VLOOKUP(A901,'Hospitalisation Details'!A:J,6,)</f>
        <v>12048.13</v>
      </c>
      <c r="N901" s="17" t="str">
        <f>VLOOKUP(A901,'Hospitalisation Details'!A:J,7,)</f>
        <v>tier - 3</v>
      </c>
      <c r="O901" t="str">
        <f>VLOOKUP(A901,'Hospitalisation Details'!A:J,8,)</f>
        <v>tier - 2</v>
      </c>
      <c r="P901" t="str">
        <f>VLOOKUP(A901,'Hospitalisation Details'!A:J,9,)</f>
        <v>R1026</v>
      </c>
      <c r="Q901">
        <f>VLOOKUP(A901,'Data Transformation'!DZ:EA,2,)</f>
        <v>37</v>
      </c>
    </row>
    <row r="902" spans="1:17" x14ac:dyDescent="0.3">
      <c r="A902" s="20" t="str">
        <f>'Customer Names'!A902</f>
        <v>Id901</v>
      </c>
      <c r="B902" s="20" t="str">
        <f>VLOOKUP(A902,'Data Transformation'!A:D,3,)</f>
        <v>Sheppard</v>
      </c>
      <c r="C902">
        <f>VLOOKUP(A902,'Medical Examinations'!A:H,2,)</f>
        <v>26.6</v>
      </c>
      <c r="D902">
        <f>VLOOKUP(A902,'Medical Examinations'!A:H,3,)</f>
        <v>5.07</v>
      </c>
      <c r="E902" t="str">
        <f>VLOOKUP(A902,'Medical Examinations'!A:H,4,)</f>
        <v>yes</v>
      </c>
      <c r="F902" t="str">
        <f>VLOOKUP(A902,'Medical Examinations'!A:H,5,)</f>
        <v>No</v>
      </c>
      <c r="G902" t="str">
        <f>VLOOKUP(A902,'Medical Examinations'!A:H,6,)</f>
        <v>No</v>
      </c>
      <c r="H902">
        <f>VLOOKUP(A902,'Medical Examinations'!A:H,7,)</f>
        <v>2</v>
      </c>
      <c r="I902" t="str">
        <f>VLOOKUP(A902,'Medical Examinations'!A:H,8,)</f>
        <v>No</v>
      </c>
      <c r="J902" t="str">
        <f>VLOOKUP('HEALTH CARE'!C902,'Data Transformation'!BR:BS,2,)</f>
        <v>OVER WEIGHT</v>
      </c>
      <c r="K902" t="str">
        <f>VLOOKUP(D902,'Data Transformation'!BV:BW,2,)</f>
        <v>NORMAL</v>
      </c>
      <c r="L902" t="str">
        <f>VLOOKUP(A902,'Hospitalisation Details'!A:J,10,)</f>
        <v>24/Nov/1966</v>
      </c>
      <c r="M902" s="17">
        <f>VLOOKUP(A902,'Hospitalisation Details'!A:J,6,)</f>
        <v>12044.34</v>
      </c>
      <c r="N902" s="17" t="str">
        <f>VLOOKUP(A902,'Hospitalisation Details'!A:J,7,)</f>
        <v>tier - 3</v>
      </c>
      <c r="O902" t="str">
        <f>VLOOKUP(A902,'Hospitalisation Details'!A:J,8,)</f>
        <v>tier - 1</v>
      </c>
      <c r="P902" t="str">
        <f>VLOOKUP(A902,'Hospitalisation Details'!A:J,9,)</f>
        <v>R1012</v>
      </c>
      <c r="Q902">
        <f>VLOOKUP(A902,'Data Transformation'!DZ:EA,2,)</f>
        <v>57</v>
      </c>
    </row>
    <row r="903" spans="1:17" x14ac:dyDescent="0.3">
      <c r="A903" s="20" t="str">
        <f>'Customer Names'!A903</f>
        <v>Id902</v>
      </c>
      <c r="B903" s="20" t="str">
        <f>VLOOKUP(A903,'Data Transformation'!A:D,3,)</f>
        <v>Doran</v>
      </c>
      <c r="C903">
        <f>VLOOKUP(A903,'Medical Examinations'!A:H,2,)</f>
        <v>35.700000000000003</v>
      </c>
      <c r="D903">
        <f>VLOOKUP(A903,'Medical Examinations'!A:H,3,)</f>
        <v>4.0599999999999996</v>
      </c>
      <c r="E903" t="str">
        <f>VLOOKUP(A903,'Medical Examinations'!A:H,4,)</f>
        <v>No</v>
      </c>
      <c r="F903" t="str">
        <f>VLOOKUP(A903,'Medical Examinations'!A:H,5,)</f>
        <v>No</v>
      </c>
      <c r="G903" t="str">
        <f>VLOOKUP(A903,'Medical Examinations'!A:H,6,)</f>
        <v>Yes</v>
      </c>
      <c r="H903">
        <f>VLOOKUP(A903,'Medical Examinations'!A:H,7,)</f>
        <v>1</v>
      </c>
      <c r="I903" t="str">
        <f>VLOOKUP(A903,'Medical Examinations'!A:H,8,)</f>
        <v>No</v>
      </c>
      <c r="J903" t="str">
        <f>VLOOKUP('HEALTH CARE'!C903,'Data Transformation'!BR:BS,2,)</f>
        <v>OBESITY</v>
      </c>
      <c r="K903" t="str">
        <f>VLOOKUP(D903,'Data Transformation'!BV:BW,2,)</f>
        <v>NORMAL</v>
      </c>
      <c r="L903" t="str">
        <f>VLOOKUP(A903,'Hospitalisation Details'!A:J,10,)</f>
        <v>16/Oct/1979</v>
      </c>
      <c r="M903" s="17">
        <f>VLOOKUP(A903,'Hospitalisation Details'!A:J,6,)</f>
        <v>12035.18</v>
      </c>
      <c r="N903" s="17" t="str">
        <f>VLOOKUP(A903,'Hospitalisation Details'!A:J,7,)</f>
        <v>tier - 3</v>
      </c>
      <c r="O903" t="str">
        <f>VLOOKUP(A903,'Hospitalisation Details'!A:J,8,)</f>
        <v>tier - 3</v>
      </c>
      <c r="P903" t="str">
        <f>VLOOKUP(A903,'Hospitalisation Details'!A:J,9,)</f>
        <v>R1021</v>
      </c>
      <c r="Q903">
        <f>VLOOKUP(A903,'Data Transformation'!DZ:EA,2,)</f>
        <v>44</v>
      </c>
    </row>
    <row r="904" spans="1:17" x14ac:dyDescent="0.3">
      <c r="A904" s="20" t="str">
        <f>'Customer Names'!A904</f>
        <v>Id903</v>
      </c>
      <c r="B904" s="20" t="str">
        <f>VLOOKUP(A904,'Data Transformation'!A:D,3,)</f>
        <v>Labrosse</v>
      </c>
      <c r="C904">
        <f>VLOOKUP(A904,'Medical Examinations'!A:H,2,)</f>
        <v>20.100000000000001</v>
      </c>
      <c r="D904">
        <f>VLOOKUP(A904,'Medical Examinations'!A:H,3,)</f>
        <v>10.52</v>
      </c>
      <c r="E904" t="str">
        <f>VLOOKUP(A904,'Medical Examinations'!A:H,4,)</f>
        <v>No</v>
      </c>
      <c r="F904" t="str">
        <f>VLOOKUP(A904,'Medical Examinations'!A:H,5,)</f>
        <v>No</v>
      </c>
      <c r="G904" t="str">
        <f>VLOOKUP(A904,'Medical Examinations'!A:H,6,)</f>
        <v>No</v>
      </c>
      <c r="H904" t="str">
        <f>VLOOKUP(A904,'Medical Examinations'!A:H,7,)</f>
        <v>No major surgery</v>
      </c>
      <c r="I904" t="str">
        <f>VLOOKUP(A904,'Medical Examinations'!A:H,8,)</f>
        <v>No</v>
      </c>
      <c r="J904" t="str">
        <f>VLOOKUP('HEALTH CARE'!C904,'Data Transformation'!BR:BS,2,)</f>
        <v>NORMAL WEIGHT</v>
      </c>
      <c r="K904" t="str">
        <f>VLOOKUP(D904,'Data Transformation'!BV:BW,2,)</f>
        <v>Diabetes</v>
      </c>
      <c r="L904" t="str">
        <f>VLOOKUP(A904,'Hospitalisation Details'!A:J,10,)</f>
        <v>29/Oct/1965</v>
      </c>
      <c r="M904" s="17">
        <f>VLOOKUP(A904,'Hospitalisation Details'!A:J,6,)</f>
        <v>12032.33</v>
      </c>
      <c r="N904" s="17" t="str">
        <f>VLOOKUP(A904,'Hospitalisation Details'!A:J,7,)</f>
        <v>tier - 3</v>
      </c>
      <c r="O904" t="str">
        <f>VLOOKUP(A904,'Hospitalisation Details'!A:J,8,)</f>
        <v>tier - 1</v>
      </c>
      <c r="P904" t="str">
        <f>VLOOKUP(A904,'Hospitalisation Details'!A:J,9,)</f>
        <v>R1011</v>
      </c>
      <c r="Q904">
        <f>VLOOKUP(A904,'Data Transformation'!DZ:EA,2,)</f>
        <v>58</v>
      </c>
    </row>
    <row r="905" spans="1:17" x14ac:dyDescent="0.3">
      <c r="A905" s="20" t="str">
        <f>'Customer Names'!A905</f>
        <v>Id904</v>
      </c>
      <c r="B905" s="20" t="str">
        <f>VLOOKUP(A905,'Data Transformation'!A:D,3,)</f>
        <v>Thomas</v>
      </c>
      <c r="C905">
        <f>VLOOKUP(A905,'Medical Examinations'!A:H,2,)</f>
        <v>22.23</v>
      </c>
      <c r="D905">
        <f>VLOOKUP(A905,'Medical Examinations'!A:H,3,)</f>
        <v>9.65</v>
      </c>
      <c r="E905" t="str">
        <f>VLOOKUP(A905,'Medical Examinations'!A:H,4,)</f>
        <v>No</v>
      </c>
      <c r="F905" t="str">
        <f>VLOOKUP(A905,'Medical Examinations'!A:H,5,)</f>
        <v>No</v>
      </c>
      <c r="G905" t="str">
        <f>VLOOKUP(A905,'Medical Examinations'!A:H,6,)</f>
        <v>No</v>
      </c>
      <c r="H905" t="str">
        <f>VLOOKUP(A905,'Medical Examinations'!A:H,7,)</f>
        <v>No major surgery</v>
      </c>
      <c r="I905" t="str">
        <f>VLOOKUP(A905,'Medical Examinations'!A:H,8,)</f>
        <v>No</v>
      </c>
      <c r="J905" t="str">
        <f>VLOOKUP('HEALTH CARE'!C905,'Data Transformation'!BR:BS,2,)</f>
        <v>NORMAL WEIGHT</v>
      </c>
      <c r="K905" t="str">
        <f>VLOOKUP(D905,'Data Transformation'!BV:BW,2,)</f>
        <v>Diabetes</v>
      </c>
      <c r="L905" t="str">
        <f>VLOOKUP(A905,'Hospitalisation Details'!A:J,10,)</f>
        <v>9/Jun/1965</v>
      </c>
      <c r="M905" s="17">
        <f>VLOOKUP(A905,'Hospitalisation Details'!A:J,6,)</f>
        <v>12029.29</v>
      </c>
      <c r="N905" s="17" t="str">
        <f>VLOOKUP(A905,'Hospitalisation Details'!A:J,7,)</f>
        <v>tier - 3</v>
      </c>
      <c r="O905" t="str">
        <f>VLOOKUP(A905,'Hospitalisation Details'!A:J,8,)</f>
        <v>tier - 2</v>
      </c>
      <c r="P905" t="str">
        <f>VLOOKUP(A905,'Hospitalisation Details'!A:J,9,)</f>
        <v>R1024</v>
      </c>
      <c r="Q905">
        <f>VLOOKUP(A905,'Data Transformation'!DZ:EA,2,)</f>
        <v>58</v>
      </c>
    </row>
    <row r="906" spans="1:17" x14ac:dyDescent="0.3">
      <c r="A906" s="20" t="str">
        <f>'Customer Names'!A906</f>
        <v>Id905</v>
      </c>
      <c r="B906" s="20" t="str">
        <f>VLOOKUP(A906,'Data Transformation'!A:D,3,)</f>
        <v>Lesniak</v>
      </c>
      <c r="C906">
        <f>VLOOKUP(A906,'Medical Examinations'!A:H,2,)</f>
        <v>36.47</v>
      </c>
      <c r="D906">
        <f>VLOOKUP(A906,'Medical Examinations'!A:H,3,)</f>
        <v>6.21</v>
      </c>
      <c r="E906" t="str">
        <f>VLOOKUP(A906,'Medical Examinations'!A:H,4,)</f>
        <v>No</v>
      </c>
      <c r="F906" t="str">
        <f>VLOOKUP(A906,'Medical Examinations'!A:H,5,)</f>
        <v>No</v>
      </c>
      <c r="G906" t="str">
        <f>VLOOKUP(A906,'Medical Examinations'!A:H,6,)</f>
        <v>No</v>
      </c>
      <c r="H906" t="str">
        <f>VLOOKUP(A906,'Medical Examinations'!A:H,7,)</f>
        <v>No major surgery</v>
      </c>
      <c r="I906" t="str">
        <f>VLOOKUP(A906,'Medical Examinations'!A:H,8,)</f>
        <v>No</v>
      </c>
      <c r="J906" t="str">
        <f>VLOOKUP('HEALTH CARE'!C906,'Data Transformation'!BR:BS,2,)</f>
        <v>OBESITY</v>
      </c>
      <c r="K906" t="str">
        <f>VLOOKUP(D906,'Data Transformation'!BV:BW,2,)</f>
        <v>Prediabetes</v>
      </c>
      <c r="L906" t="str">
        <f>VLOOKUP(A906,'Hospitalisation Details'!A:J,10,)</f>
        <v>17/Oct/1982</v>
      </c>
      <c r="M906" s="17">
        <f>VLOOKUP(A906,'Hospitalisation Details'!A:J,6,)</f>
        <v>12001.29</v>
      </c>
      <c r="N906" s="17" t="str">
        <f>VLOOKUP(A906,'Hospitalisation Details'!A:J,7,)</f>
        <v>tier - 3</v>
      </c>
      <c r="O906" t="str">
        <f>VLOOKUP(A906,'Hospitalisation Details'!A:J,8,)</f>
        <v>tier - 3</v>
      </c>
      <c r="P906" t="str">
        <f>VLOOKUP(A906,'Hospitalisation Details'!A:J,9,)</f>
        <v>R1021</v>
      </c>
      <c r="Q906">
        <f>VLOOKUP(A906,'Data Transformation'!DZ:EA,2,)</f>
        <v>41</v>
      </c>
    </row>
    <row r="907" spans="1:17" x14ac:dyDescent="0.3">
      <c r="A907" s="20" t="str">
        <f>'Customer Names'!A907</f>
        <v>Id906</v>
      </c>
      <c r="B907" s="20" t="str">
        <f>VLOOKUP(A907,'Data Transformation'!A:D,3,)</f>
        <v>Prowse</v>
      </c>
      <c r="C907">
        <f>VLOOKUP(A907,'Medical Examinations'!A:H,2,)</f>
        <v>49.64</v>
      </c>
      <c r="D907">
        <f>VLOOKUP(A907,'Medical Examinations'!A:H,3,)</f>
        <v>4.76</v>
      </c>
      <c r="E907" t="str">
        <f>VLOOKUP(A907,'Medical Examinations'!A:H,4,)</f>
        <v>No</v>
      </c>
      <c r="F907" t="str">
        <f>VLOOKUP(A907,'Medical Examinations'!A:H,5,)</f>
        <v>No</v>
      </c>
      <c r="G907" t="str">
        <f>VLOOKUP(A907,'Medical Examinations'!A:H,6,)</f>
        <v>Yes</v>
      </c>
      <c r="H907">
        <f>VLOOKUP(A907,'Medical Examinations'!A:H,7,)</f>
        <v>1</v>
      </c>
      <c r="I907" t="str">
        <f>VLOOKUP(A907,'Medical Examinations'!A:H,8,)</f>
        <v>No</v>
      </c>
      <c r="J907" t="str">
        <f>VLOOKUP('HEALTH CARE'!C907,'Data Transformation'!BR:BS,2,)</f>
        <v>OBESITY</v>
      </c>
      <c r="K907" t="str">
        <f>VLOOKUP(D907,'Data Transformation'!BV:BW,2,)</f>
        <v>NORMAL</v>
      </c>
      <c r="L907" t="str">
        <f>VLOOKUP(A907,'Hospitalisation Details'!A:J,10,)</f>
        <v>12/Dec/1993</v>
      </c>
      <c r="M907" s="17">
        <f>VLOOKUP(A907,'Hospitalisation Details'!A:J,6,)</f>
        <v>11994.89</v>
      </c>
      <c r="N907" s="17" t="str">
        <f>VLOOKUP(A907,'Hospitalisation Details'!A:J,7,)</f>
        <v>tier - 3</v>
      </c>
      <c r="O907" t="str">
        <f>VLOOKUP(A907,'Hospitalisation Details'!A:J,8,)</f>
        <v>tier - 2</v>
      </c>
      <c r="P907" t="str">
        <f>VLOOKUP(A907,'Hospitalisation Details'!A:J,9,)</f>
        <v>R1012</v>
      </c>
      <c r="Q907">
        <f>VLOOKUP(A907,'Data Transformation'!DZ:EA,2,)</f>
        <v>30</v>
      </c>
    </row>
    <row r="908" spans="1:17" x14ac:dyDescent="0.3">
      <c r="A908" s="20" t="str">
        <f>'Customer Names'!A908</f>
        <v>Id907</v>
      </c>
      <c r="B908" s="20" t="str">
        <f>VLOOKUP(A908,'Data Transformation'!A:D,3,)</f>
        <v>Seigel</v>
      </c>
      <c r="C908">
        <f>VLOOKUP(A908,'Medical Examinations'!A:H,2,)</f>
        <v>36.799999999999997</v>
      </c>
      <c r="D908">
        <f>VLOOKUP(A908,'Medical Examinations'!A:H,3,)</f>
        <v>5.73</v>
      </c>
      <c r="E908" t="str">
        <f>VLOOKUP(A908,'Medical Examinations'!A:H,4,)</f>
        <v>yes</v>
      </c>
      <c r="F908" t="str">
        <f>VLOOKUP(A908,'Medical Examinations'!A:H,5,)</f>
        <v>No</v>
      </c>
      <c r="G908" t="str">
        <f>VLOOKUP(A908,'Medical Examinations'!A:H,6,)</f>
        <v>Yes</v>
      </c>
      <c r="H908">
        <f>VLOOKUP(A908,'Medical Examinations'!A:H,7,)</f>
        <v>1</v>
      </c>
      <c r="I908" t="str">
        <f>VLOOKUP(A908,'Medical Examinations'!A:H,8,)</f>
        <v>No</v>
      </c>
      <c r="J908" t="str">
        <f>VLOOKUP('HEALTH CARE'!C908,'Data Transformation'!BR:BS,2,)</f>
        <v>OBESITY</v>
      </c>
      <c r="K908" t="str">
        <f>VLOOKUP(D908,'Data Transformation'!BV:BW,2,)</f>
        <v>Prediabetes</v>
      </c>
      <c r="L908" t="str">
        <f>VLOOKUP(A908,'Hospitalisation Details'!A:J,10,)</f>
        <v>4/Jul/1983</v>
      </c>
      <c r="M908" s="17">
        <f>VLOOKUP(A908,'Hospitalisation Details'!A:J,6,)</f>
        <v>11987.68</v>
      </c>
      <c r="N908" s="17" t="str">
        <f>VLOOKUP(A908,'Hospitalisation Details'!A:J,7,)</f>
        <v>tier - 3</v>
      </c>
      <c r="O908" t="str">
        <f>VLOOKUP(A908,'Hospitalisation Details'!A:J,8,)</f>
        <v>tier - 2</v>
      </c>
      <c r="P908" t="str">
        <f>VLOOKUP(A908,'Hospitalisation Details'!A:J,9,)</f>
        <v>R1026</v>
      </c>
      <c r="Q908">
        <f>VLOOKUP(A908,'Data Transformation'!DZ:EA,2,)</f>
        <v>40</v>
      </c>
    </row>
    <row r="909" spans="1:17" x14ac:dyDescent="0.3">
      <c r="A909" s="20" t="str">
        <f>'Customer Names'!A909</f>
        <v>Id908</v>
      </c>
      <c r="B909" s="20" t="str">
        <f>VLOOKUP(A909,'Data Transformation'!A:D,3,)</f>
        <v>Blas</v>
      </c>
      <c r="C909">
        <f>VLOOKUP(A909,'Medical Examinations'!A:H,2,)</f>
        <v>33.880000000000003</v>
      </c>
      <c r="D909">
        <f>VLOOKUP(A909,'Medical Examinations'!A:H,3,)</f>
        <v>10.78</v>
      </c>
      <c r="E909" t="str">
        <f>VLOOKUP(A909,'Medical Examinations'!A:H,4,)</f>
        <v>yes</v>
      </c>
      <c r="F909" t="str">
        <f>VLOOKUP(A909,'Medical Examinations'!A:H,5,)</f>
        <v>No</v>
      </c>
      <c r="G909" t="str">
        <f>VLOOKUP(A909,'Medical Examinations'!A:H,6,)</f>
        <v>No</v>
      </c>
      <c r="H909" t="str">
        <f>VLOOKUP(A909,'Medical Examinations'!A:H,7,)</f>
        <v>No major surgery</v>
      </c>
      <c r="I909" t="str">
        <f>VLOOKUP(A909,'Medical Examinations'!A:H,8,)</f>
        <v>No</v>
      </c>
      <c r="J909" t="str">
        <f>VLOOKUP('HEALTH CARE'!C909,'Data Transformation'!BR:BS,2,)</f>
        <v>OBESITY</v>
      </c>
      <c r="K909" t="str">
        <f>VLOOKUP(D909,'Data Transformation'!BV:BW,2,)</f>
        <v>Diabetes</v>
      </c>
      <c r="L909" t="str">
        <f>VLOOKUP(A909,'Hospitalisation Details'!A:J,10,)</f>
        <v>22/Dec/1967</v>
      </c>
      <c r="M909" s="17">
        <f>VLOOKUP(A909,'Hospitalisation Details'!A:J,6,)</f>
        <v>11987.17</v>
      </c>
      <c r="N909" s="17" t="str">
        <f>VLOOKUP(A909,'Hospitalisation Details'!A:J,7,)</f>
        <v>tier - 3</v>
      </c>
      <c r="O909" t="str">
        <f>VLOOKUP(A909,'Hospitalisation Details'!A:J,8,)</f>
        <v>tier - 3</v>
      </c>
      <c r="P909" t="str">
        <f>VLOOKUP(A909,'Hospitalisation Details'!A:J,9,)</f>
        <v>R1013</v>
      </c>
      <c r="Q909">
        <f>VLOOKUP(A909,'Data Transformation'!DZ:EA,2,)</f>
        <v>56</v>
      </c>
    </row>
    <row r="910" spans="1:17" x14ac:dyDescent="0.3">
      <c r="A910" s="20" t="str">
        <f>'Customer Names'!A910</f>
        <v>Id909</v>
      </c>
      <c r="B910" s="20" t="str">
        <f>VLOOKUP(A910,'Data Transformation'!A:D,3,)</f>
        <v>Simpson</v>
      </c>
      <c r="C910">
        <f>VLOOKUP(A910,'Medical Examinations'!A:H,2,)</f>
        <v>32.01</v>
      </c>
      <c r="D910">
        <f>VLOOKUP(A910,'Medical Examinations'!A:H,3,)</f>
        <v>5.08</v>
      </c>
      <c r="E910" t="str">
        <f>VLOOKUP(A910,'Medical Examinations'!A:H,4,)</f>
        <v>yes</v>
      </c>
      <c r="F910" t="str">
        <f>VLOOKUP(A910,'Medical Examinations'!A:H,5,)</f>
        <v>No</v>
      </c>
      <c r="G910" t="str">
        <f>VLOOKUP(A910,'Medical Examinations'!A:H,6,)</f>
        <v>No</v>
      </c>
      <c r="H910">
        <f>VLOOKUP(A910,'Medical Examinations'!A:H,7,)</f>
        <v>1</v>
      </c>
      <c r="I910" t="str">
        <f>VLOOKUP(A910,'Medical Examinations'!A:H,8,)</f>
        <v>No</v>
      </c>
      <c r="J910" t="str">
        <f>VLOOKUP('HEALTH CARE'!C910,'Data Transformation'!BR:BS,2,)</f>
        <v>OBESITY</v>
      </c>
      <c r="K910" t="str">
        <f>VLOOKUP(D910,'Data Transformation'!BV:BW,2,)</f>
        <v>NORMAL</v>
      </c>
      <c r="L910" t="str">
        <f>VLOOKUP(A910,'Hospitalisation Details'!A:J,10,)</f>
        <v>29/Sep/1964</v>
      </c>
      <c r="M910" s="17">
        <f>VLOOKUP(A910,'Hospitalisation Details'!A:J,6,)</f>
        <v>11946.63</v>
      </c>
      <c r="N910" s="17" t="str">
        <f>VLOOKUP(A910,'Hospitalisation Details'!A:J,7,)</f>
        <v>tier - 3</v>
      </c>
      <c r="O910" t="str">
        <f>VLOOKUP(A910,'Hospitalisation Details'!A:J,8,)</f>
        <v>tier - 2</v>
      </c>
      <c r="P910" t="str">
        <f>VLOOKUP(A910,'Hospitalisation Details'!A:J,9,)</f>
        <v>R1013</v>
      </c>
      <c r="Q910">
        <f>VLOOKUP(A910,'Data Transformation'!DZ:EA,2,)</f>
        <v>59</v>
      </c>
    </row>
    <row r="911" spans="1:17" x14ac:dyDescent="0.3">
      <c r="A911" s="20" t="str">
        <f>'Customer Names'!A911</f>
        <v>Id910</v>
      </c>
      <c r="B911" s="20" t="str">
        <f>VLOOKUP(A911,'Data Transformation'!A:D,3,)</f>
        <v>Gierman</v>
      </c>
      <c r="C911">
        <f>VLOOKUP(A911,'Medical Examinations'!A:H,2,)</f>
        <v>33.630000000000003</v>
      </c>
      <c r="D911">
        <f>VLOOKUP(A911,'Medical Examinations'!A:H,3,)</f>
        <v>11.39</v>
      </c>
      <c r="E911" t="str">
        <f>VLOOKUP(A911,'Medical Examinations'!A:H,4,)</f>
        <v>No</v>
      </c>
      <c r="F911" t="str">
        <f>VLOOKUP(A911,'Medical Examinations'!A:H,5,)</f>
        <v>No</v>
      </c>
      <c r="G911" t="str">
        <f>VLOOKUP(A911,'Medical Examinations'!A:H,6,)</f>
        <v>No</v>
      </c>
      <c r="H911" t="str">
        <f>VLOOKUP(A911,'Medical Examinations'!A:H,7,)</f>
        <v>No major surgery</v>
      </c>
      <c r="I911" t="str">
        <f>VLOOKUP(A911,'Medical Examinations'!A:H,8,)</f>
        <v>No</v>
      </c>
      <c r="J911" t="str">
        <f>VLOOKUP('HEALTH CARE'!C911,'Data Transformation'!BR:BS,2,)</f>
        <v>OBESITY</v>
      </c>
      <c r="K911" t="str">
        <f>VLOOKUP(D911,'Data Transformation'!BV:BW,2,)</f>
        <v>Diabetes</v>
      </c>
      <c r="L911" t="str">
        <f>VLOOKUP(A911,'Hospitalisation Details'!A:J,10,)</f>
        <v>1/Nov/1965</v>
      </c>
      <c r="M911" s="17">
        <f>VLOOKUP(A911,'Hospitalisation Details'!A:J,6,)</f>
        <v>11945.13</v>
      </c>
      <c r="N911" s="17" t="str">
        <f>VLOOKUP(A911,'Hospitalisation Details'!A:J,7,)</f>
        <v>tier - 3</v>
      </c>
      <c r="O911" t="str">
        <f>VLOOKUP(A911,'Hospitalisation Details'!A:J,8,)</f>
        <v>tier - 2</v>
      </c>
      <c r="P911" t="str">
        <f>VLOOKUP(A911,'Hospitalisation Details'!A:J,9,)</f>
        <v>R1012</v>
      </c>
      <c r="Q911">
        <f>VLOOKUP(A911,'Data Transformation'!DZ:EA,2,)</f>
        <v>58</v>
      </c>
    </row>
    <row r="912" spans="1:17" x14ac:dyDescent="0.3">
      <c r="A912" s="20" t="str">
        <f>'Customer Names'!A912</f>
        <v>Id911</v>
      </c>
      <c r="B912" s="20" t="str">
        <f>VLOOKUP(A912,'Data Transformation'!A:D,3,)</f>
        <v>Jeuland</v>
      </c>
      <c r="C912">
        <f>VLOOKUP(A912,'Medical Examinations'!A:H,2,)</f>
        <v>34.865000000000002</v>
      </c>
      <c r="D912">
        <f>VLOOKUP(A912,'Medical Examinations'!A:H,3,)</f>
        <v>5.35</v>
      </c>
      <c r="E912" t="str">
        <f>VLOOKUP(A912,'Medical Examinations'!A:H,4,)</f>
        <v>yes</v>
      </c>
      <c r="F912" t="str">
        <f>VLOOKUP(A912,'Medical Examinations'!A:H,5,)</f>
        <v>No</v>
      </c>
      <c r="G912" t="str">
        <f>VLOOKUP(A912,'Medical Examinations'!A:H,6,)</f>
        <v>No</v>
      </c>
      <c r="H912">
        <f>VLOOKUP(A912,'Medical Examinations'!A:H,7,)</f>
        <v>1</v>
      </c>
      <c r="I912" t="str">
        <f>VLOOKUP(A912,'Medical Examinations'!A:H,8,)</f>
        <v>No</v>
      </c>
      <c r="J912" t="str">
        <f>VLOOKUP('HEALTH CARE'!C912,'Data Transformation'!BR:BS,2,)</f>
        <v>OBESITY</v>
      </c>
      <c r="K912" t="str">
        <f>VLOOKUP(D912,'Data Transformation'!BV:BW,2,)</f>
        <v>NORMAL</v>
      </c>
      <c r="L912" t="str">
        <f>VLOOKUP(A912,'Hospitalisation Details'!A:J,10,)</f>
        <v>25/Dec/1964</v>
      </c>
      <c r="M912" s="17">
        <f>VLOOKUP(A912,'Hospitalisation Details'!A:J,6,)</f>
        <v>11944.59</v>
      </c>
      <c r="N912" s="17" t="str">
        <f>VLOOKUP(A912,'Hospitalisation Details'!A:J,7,)</f>
        <v>tier - 3</v>
      </c>
      <c r="O912" t="str">
        <f>VLOOKUP(A912,'Hospitalisation Details'!A:J,8,)</f>
        <v>tier - 2</v>
      </c>
      <c r="P912" t="str">
        <f>VLOOKUP(A912,'Hospitalisation Details'!A:J,9,)</f>
        <v>R1016</v>
      </c>
      <c r="Q912">
        <f>VLOOKUP(A912,'Data Transformation'!DZ:EA,2,)</f>
        <v>59</v>
      </c>
    </row>
    <row r="913" spans="1:17" x14ac:dyDescent="0.3">
      <c r="A913" s="20" t="str">
        <f>'Customer Names'!A913</f>
        <v>Id912</v>
      </c>
      <c r="B913" s="20" t="str">
        <f>VLOOKUP(A913,'Data Transformation'!A:D,3,)</f>
        <v>Chorney</v>
      </c>
      <c r="C913">
        <f>VLOOKUP(A913,'Medical Examinations'!A:H,2,)</f>
        <v>43.11</v>
      </c>
      <c r="D913">
        <f>VLOOKUP(A913,'Medical Examinations'!A:H,3,)</f>
        <v>5.6</v>
      </c>
      <c r="E913" t="str">
        <f>VLOOKUP(A913,'Medical Examinations'!A:H,4,)</f>
        <v>No</v>
      </c>
      <c r="F913" t="str">
        <f>VLOOKUP(A913,'Medical Examinations'!A:H,5,)</f>
        <v>No</v>
      </c>
      <c r="G913" t="str">
        <f>VLOOKUP(A913,'Medical Examinations'!A:H,6,)</f>
        <v>No</v>
      </c>
      <c r="H913" t="str">
        <f>VLOOKUP(A913,'Medical Examinations'!A:H,7,)</f>
        <v>No major surgery</v>
      </c>
      <c r="I913" t="str">
        <f>VLOOKUP(A913,'Medical Examinations'!A:H,8,)</f>
        <v>No</v>
      </c>
      <c r="J913" t="str">
        <f>VLOOKUP('HEALTH CARE'!C913,'Data Transformation'!BR:BS,2,)</f>
        <v>OBESITY</v>
      </c>
      <c r="K913" t="str">
        <f>VLOOKUP(D913,'Data Transformation'!BV:BW,2,)</f>
        <v>NORMAL</v>
      </c>
      <c r="L913" t="str">
        <f>VLOOKUP(A913,'Hospitalisation Details'!A:J,10,)</f>
        <v>19/Oct/1991</v>
      </c>
      <c r="M913" s="17">
        <f>VLOOKUP(A913,'Hospitalisation Details'!A:J,6,)</f>
        <v>11941.83</v>
      </c>
      <c r="N913" s="17" t="str">
        <f>VLOOKUP(A913,'Hospitalisation Details'!A:J,7,)</f>
        <v>tier - 3</v>
      </c>
      <c r="O913" t="str">
        <f>VLOOKUP(A913,'Hospitalisation Details'!A:J,8,)</f>
        <v>tier - 1</v>
      </c>
      <c r="P913" t="str">
        <f>VLOOKUP(A913,'Hospitalisation Details'!A:J,9,)</f>
        <v>R1023</v>
      </c>
      <c r="Q913">
        <f>VLOOKUP(A913,'Data Transformation'!DZ:EA,2,)</f>
        <v>32</v>
      </c>
    </row>
    <row r="914" spans="1:17" x14ac:dyDescent="0.3">
      <c r="A914" s="20" t="str">
        <f>'Customer Names'!A914</f>
        <v>Id913</v>
      </c>
      <c r="B914" s="20" t="str">
        <f>VLOOKUP(A914,'Data Transformation'!A:D,3,)</f>
        <v>Rook</v>
      </c>
      <c r="C914">
        <f>VLOOKUP(A914,'Medical Examinations'!A:H,2,)</f>
        <v>30.305</v>
      </c>
      <c r="D914">
        <f>VLOOKUP(A914,'Medical Examinations'!A:H,3,)</f>
        <v>4.2699999999999996</v>
      </c>
      <c r="E914" t="str">
        <f>VLOOKUP(A914,'Medical Examinations'!A:H,4,)</f>
        <v>yes</v>
      </c>
      <c r="F914" t="str">
        <f>VLOOKUP(A914,'Medical Examinations'!A:H,5,)</f>
        <v>No</v>
      </c>
      <c r="G914" t="str">
        <f>VLOOKUP(A914,'Medical Examinations'!A:H,6,)</f>
        <v>No</v>
      </c>
      <c r="H914">
        <f>VLOOKUP(A914,'Medical Examinations'!A:H,7,)</f>
        <v>1</v>
      </c>
      <c r="I914" t="str">
        <f>VLOOKUP(A914,'Medical Examinations'!A:H,8,)</f>
        <v>No</v>
      </c>
      <c r="J914" t="str">
        <f>VLOOKUP('HEALTH CARE'!C914,'Data Transformation'!BR:BS,2,)</f>
        <v>OBESITY</v>
      </c>
      <c r="K914" t="str">
        <f>VLOOKUP(D914,'Data Transformation'!BV:BW,2,)</f>
        <v>NORMAL</v>
      </c>
      <c r="L914" t="str">
        <f>VLOOKUP(A914,'Hospitalisation Details'!A:J,10,)</f>
        <v>2/Aug/1964</v>
      </c>
      <c r="M914" s="17">
        <f>VLOOKUP(A914,'Hospitalisation Details'!A:J,6,)</f>
        <v>11938.26</v>
      </c>
      <c r="N914" s="17" t="str">
        <f>VLOOKUP(A914,'Hospitalisation Details'!A:J,7,)</f>
        <v>tier - 3</v>
      </c>
      <c r="O914" t="str">
        <f>VLOOKUP(A914,'Hospitalisation Details'!A:J,8,)</f>
        <v>tier - 3</v>
      </c>
      <c r="P914" t="str">
        <f>VLOOKUP(A914,'Hospitalisation Details'!A:J,9,)</f>
        <v>R1019</v>
      </c>
      <c r="Q914">
        <f>VLOOKUP(A914,'Data Transformation'!DZ:EA,2,)</f>
        <v>59</v>
      </c>
    </row>
    <row r="915" spans="1:17" x14ac:dyDescent="0.3">
      <c r="A915" s="20" t="str">
        <f>'Customer Names'!A915</f>
        <v>Id914</v>
      </c>
      <c r="B915" s="20" t="str">
        <f>VLOOKUP(A915,'Data Transformation'!A:D,3,)</f>
        <v>Wright</v>
      </c>
      <c r="C915">
        <f>VLOOKUP(A915,'Medical Examinations'!A:H,2,)</f>
        <v>25.175000000000001</v>
      </c>
      <c r="D915">
        <f>VLOOKUP(A915,'Medical Examinations'!A:H,3,)</f>
        <v>5.57</v>
      </c>
      <c r="E915" t="str">
        <f>VLOOKUP(A915,'Medical Examinations'!A:H,4,)</f>
        <v>yes</v>
      </c>
      <c r="F915" t="str">
        <f>VLOOKUP(A915,'Medical Examinations'!A:H,5,)</f>
        <v>No</v>
      </c>
      <c r="G915" t="str">
        <f>VLOOKUP(A915,'Medical Examinations'!A:H,6,)</f>
        <v>No</v>
      </c>
      <c r="H915">
        <f>VLOOKUP(A915,'Medical Examinations'!A:H,7,)</f>
        <v>1</v>
      </c>
      <c r="I915" t="str">
        <f>VLOOKUP(A915,'Medical Examinations'!A:H,8,)</f>
        <v>No</v>
      </c>
      <c r="J915" t="str">
        <f>VLOOKUP('HEALTH CARE'!C915,'Data Transformation'!BR:BS,2,)</f>
        <v>OVER WEIGHT</v>
      </c>
      <c r="K915" t="str">
        <f>VLOOKUP(D915,'Data Transformation'!BV:BW,2,)</f>
        <v>NORMAL</v>
      </c>
      <c r="L915" t="str">
        <f>VLOOKUP(A915,'Hospitalisation Details'!A:J,10,)</f>
        <v>20/Dec/1964</v>
      </c>
      <c r="M915" s="17">
        <f>VLOOKUP(A915,'Hospitalisation Details'!A:J,6,)</f>
        <v>11931.13</v>
      </c>
      <c r="N915" s="17" t="str">
        <f>VLOOKUP(A915,'Hospitalisation Details'!A:J,7,)</f>
        <v>tier - 3</v>
      </c>
      <c r="O915" t="str">
        <f>VLOOKUP(A915,'Hospitalisation Details'!A:J,8,)</f>
        <v>tier - 1</v>
      </c>
      <c r="P915" t="str">
        <f>VLOOKUP(A915,'Hospitalisation Details'!A:J,9,)</f>
        <v>R1019</v>
      </c>
      <c r="Q915">
        <f>VLOOKUP(A915,'Data Transformation'!DZ:EA,2,)</f>
        <v>59</v>
      </c>
    </row>
    <row r="916" spans="1:17" x14ac:dyDescent="0.3">
      <c r="A916" s="20" t="str">
        <f>'Customer Names'!A916</f>
        <v>Id915</v>
      </c>
      <c r="B916" s="20" t="str">
        <f>VLOOKUP(A916,'Data Transformation'!A:D,3,)</f>
        <v>Chin</v>
      </c>
      <c r="C916">
        <f>VLOOKUP(A916,'Medical Examinations'!A:H,2,)</f>
        <v>26.8</v>
      </c>
      <c r="D916">
        <f>VLOOKUP(A916,'Medical Examinations'!A:H,3,)</f>
        <v>5.68</v>
      </c>
      <c r="E916" t="str">
        <f>VLOOKUP(A916,'Medical Examinations'!A:H,4,)</f>
        <v>yes</v>
      </c>
      <c r="F916" t="str">
        <f>VLOOKUP(A916,'Medical Examinations'!A:H,5,)</f>
        <v>No</v>
      </c>
      <c r="G916" t="str">
        <f>VLOOKUP(A916,'Medical Examinations'!A:H,6,)</f>
        <v>No</v>
      </c>
      <c r="H916">
        <f>VLOOKUP(A916,'Medical Examinations'!A:H,7,)</f>
        <v>1</v>
      </c>
      <c r="I916" t="str">
        <f>VLOOKUP(A916,'Medical Examinations'!A:H,8,)</f>
        <v>No</v>
      </c>
      <c r="J916" t="str">
        <f>VLOOKUP('HEALTH CARE'!C916,'Data Transformation'!BR:BS,2,)</f>
        <v>OVER WEIGHT</v>
      </c>
      <c r="K916" t="str">
        <f>VLOOKUP(D916,'Data Transformation'!BV:BW,2,)</f>
        <v>NORMAL</v>
      </c>
      <c r="L916" t="str">
        <f>VLOOKUP(A916,'Hospitalisation Details'!A:J,10,)</f>
        <v>19/Nov/1964</v>
      </c>
      <c r="M916" s="17">
        <f>VLOOKUP(A916,'Hospitalisation Details'!A:J,6,)</f>
        <v>11918.2</v>
      </c>
      <c r="N916" s="17" t="str">
        <f>VLOOKUP(A916,'Hospitalisation Details'!A:J,7,)</f>
        <v>tier - 3</v>
      </c>
      <c r="O916" t="str">
        <f>VLOOKUP(A916,'Hospitalisation Details'!A:J,8,)</f>
        <v>tier - 1</v>
      </c>
      <c r="P916" t="str">
        <f>VLOOKUP(A916,'Hospitalisation Details'!A:J,9,)</f>
        <v>R1021</v>
      </c>
      <c r="Q916">
        <f>VLOOKUP(A916,'Data Transformation'!DZ:EA,2,)</f>
        <v>59</v>
      </c>
    </row>
    <row r="917" spans="1:17" x14ac:dyDescent="0.3">
      <c r="A917" s="20" t="str">
        <f>'Customer Names'!A917</f>
        <v>Id916</v>
      </c>
      <c r="B917" s="20" t="str">
        <f>VLOOKUP(A917,'Data Transformation'!A:D,3,)</f>
        <v>White</v>
      </c>
      <c r="C917">
        <f>VLOOKUP(A917,'Medical Examinations'!A:H,2,)</f>
        <v>21.78</v>
      </c>
      <c r="D917">
        <f>VLOOKUP(A917,'Medical Examinations'!A:H,3,)</f>
        <v>5.3</v>
      </c>
      <c r="E917" t="str">
        <f>VLOOKUP(A917,'Medical Examinations'!A:H,4,)</f>
        <v>No</v>
      </c>
      <c r="F917" t="str">
        <f>VLOOKUP(A917,'Medical Examinations'!A:H,5,)</f>
        <v>yes</v>
      </c>
      <c r="G917" t="str">
        <f>VLOOKUP(A917,'Medical Examinations'!A:H,6,)</f>
        <v>No</v>
      </c>
      <c r="H917">
        <f>VLOOKUP(A917,'Medical Examinations'!A:H,7,)</f>
        <v>1</v>
      </c>
      <c r="I917" t="str">
        <f>VLOOKUP(A917,'Medical Examinations'!A:H,8,)</f>
        <v>No</v>
      </c>
      <c r="J917" t="str">
        <f>VLOOKUP('HEALTH CARE'!C917,'Data Transformation'!BR:BS,2,)</f>
        <v>NORMAL WEIGHT</v>
      </c>
      <c r="K917" t="str">
        <f>VLOOKUP(D917,'Data Transformation'!BV:BW,2,)</f>
        <v>NORMAL</v>
      </c>
      <c r="L917" t="str">
        <f>VLOOKUP(A917,'Hospitalisation Details'!A:J,10,)</f>
        <v>2/Jun/2004</v>
      </c>
      <c r="M917" s="17">
        <f>VLOOKUP(A917,'Hospitalisation Details'!A:J,6,)</f>
        <v>11884.05</v>
      </c>
      <c r="N917" s="17" t="str">
        <f>VLOOKUP(A917,'Hospitalisation Details'!A:J,7,)</f>
        <v>tier - 3</v>
      </c>
      <c r="O917" t="str">
        <f>VLOOKUP(A917,'Hospitalisation Details'!A:J,8,)</f>
        <v>tier - 3</v>
      </c>
      <c r="P917" t="str">
        <f>VLOOKUP(A917,'Hospitalisation Details'!A:J,9,)</f>
        <v>R1013</v>
      </c>
      <c r="Q917">
        <f>VLOOKUP(A917,'Data Transformation'!DZ:EA,2,)</f>
        <v>19</v>
      </c>
    </row>
    <row r="918" spans="1:17" x14ac:dyDescent="0.3">
      <c r="A918" s="20" t="str">
        <f>'Customer Names'!A918</f>
        <v>Id917</v>
      </c>
      <c r="B918" s="20" t="str">
        <f>VLOOKUP(A918,'Data Transformation'!A:D,3,)</f>
        <v>Savage</v>
      </c>
      <c r="C918">
        <f>VLOOKUP(A918,'Medical Examinations'!A:H,2,)</f>
        <v>30.14</v>
      </c>
      <c r="D918">
        <f>VLOOKUP(A918,'Medical Examinations'!A:H,3,)</f>
        <v>9.4499999999999993</v>
      </c>
      <c r="E918" t="str">
        <f>VLOOKUP(A918,'Medical Examinations'!A:H,4,)</f>
        <v>yes</v>
      </c>
      <c r="F918" t="str">
        <f>VLOOKUP(A918,'Medical Examinations'!A:H,5,)</f>
        <v>No</v>
      </c>
      <c r="G918" t="str">
        <f>VLOOKUP(A918,'Medical Examinations'!A:H,6,)</f>
        <v>No</v>
      </c>
      <c r="H918" t="str">
        <f>VLOOKUP(A918,'Medical Examinations'!A:H,7,)</f>
        <v>No major surgery</v>
      </c>
      <c r="I918" t="str">
        <f>VLOOKUP(A918,'Medical Examinations'!A:H,8,)</f>
        <v>No</v>
      </c>
      <c r="J918" t="str">
        <f>VLOOKUP('HEALTH CARE'!C918,'Data Transformation'!BR:BS,2,)</f>
        <v>OBESITY</v>
      </c>
      <c r="K918" t="str">
        <f>VLOOKUP(D918,'Data Transformation'!BV:BW,2,)</f>
        <v>Diabetes</v>
      </c>
      <c r="L918" t="str">
        <f>VLOOKUP(A918,'Hospitalisation Details'!A:J,10,)</f>
        <v>29/Oct/1967</v>
      </c>
      <c r="M918" s="17">
        <f>VLOOKUP(A918,'Hospitalisation Details'!A:J,6,)</f>
        <v>11881.97</v>
      </c>
      <c r="N918" s="17" t="str">
        <f>VLOOKUP(A918,'Hospitalisation Details'!A:J,7,)</f>
        <v>tier - 3</v>
      </c>
      <c r="O918" t="str">
        <f>VLOOKUP(A918,'Hospitalisation Details'!A:J,8,)</f>
        <v>tier - 1</v>
      </c>
      <c r="P918" t="str">
        <f>VLOOKUP(A918,'Hospitalisation Details'!A:J,9,)</f>
        <v>R1013</v>
      </c>
      <c r="Q918">
        <f>VLOOKUP(A918,'Data Transformation'!DZ:EA,2,)</f>
        <v>56</v>
      </c>
    </row>
    <row r="919" spans="1:17" x14ac:dyDescent="0.3">
      <c r="A919" s="20" t="str">
        <f>'Customer Names'!A919</f>
        <v>Id918</v>
      </c>
      <c r="B919" s="20" t="str">
        <f>VLOOKUP(A919,'Data Transformation'!A:D,3,)</f>
        <v>Hitchings</v>
      </c>
      <c r="C919">
        <f>VLOOKUP(A919,'Medical Examinations'!A:H,2,)</f>
        <v>29.7</v>
      </c>
      <c r="D919">
        <f>VLOOKUP(A919,'Medical Examinations'!A:H,3,)</f>
        <v>6.79</v>
      </c>
      <c r="E919" t="str">
        <f>VLOOKUP(A919,'Medical Examinations'!A:H,4,)</f>
        <v>yes</v>
      </c>
      <c r="F919" t="str">
        <f>VLOOKUP(A919,'Medical Examinations'!A:H,5,)</f>
        <v>No</v>
      </c>
      <c r="G919" t="str">
        <f>VLOOKUP(A919,'Medical Examinations'!A:H,6,)</f>
        <v>No</v>
      </c>
      <c r="H919" t="str">
        <f>VLOOKUP(A919,'Medical Examinations'!A:H,7,)</f>
        <v>No major surgery</v>
      </c>
      <c r="I919" t="str">
        <f>VLOOKUP(A919,'Medical Examinations'!A:H,8,)</f>
        <v>No</v>
      </c>
      <c r="J919" t="str">
        <f>VLOOKUP('HEALTH CARE'!C919,'Data Transformation'!BR:BS,2,)</f>
        <v>OVER WEIGHT</v>
      </c>
      <c r="K919" t="str">
        <f>VLOOKUP(D919,'Data Transformation'!BV:BW,2,)</f>
        <v>Diabetes</v>
      </c>
      <c r="L919" t="str">
        <f>VLOOKUP(A919,'Hospitalisation Details'!A:J,10,)</f>
        <v>14/Jul/1967</v>
      </c>
      <c r="M919" s="17">
        <f>VLOOKUP(A919,'Hospitalisation Details'!A:J,6,)</f>
        <v>11881.36</v>
      </c>
      <c r="N919" s="17" t="str">
        <f>VLOOKUP(A919,'Hospitalisation Details'!A:J,7,)</f>
        <v>tier - 3</v>
      </c>
      <c r="O919" t="str">
        <f>VLOOKUP(A919,'Hospitalisation Details'!A:J,8,)</f>
        <v>tier - 2</v>
      </c>
      <c r="P919" t="str">
        <f>VLOOKUP(A919,'Hospitalisation Details'!A:J,9,)</f>
        <v>R1011</v>
      </c>
      <c r="Q919">
        <f>VLOOKUP(A919,'Data Transformation'!DZ:EA,2,)</f>
        <v>56</v>
      </c>
    </row>
    <row r="920" spans="1:17" x14ac:dyDescent="0.3">
      <c r="A920" s="20" t="str">
        <f>'Customer Names'!A920</f>
        <v>Id919</v>
      </c>
      <c r="B920" s="20" t="str">
        <f>VLOOKUP(A920,'Data Transformation'!A:D,3,)</f>
        <v>Truitt</v>
      </c>
      <c r="C920">
        <f>VLOOKUP(A920,'Medical Examinations'!A:H,2,)</f>
        <v>32.395000000000003</v>
      </c>
      <c r="D920">
        <f>VLOOKUP(A920,'Medical Examinations'!A:H,3,)</f>
        <v>11.1</v>
      </c>
      <c r="E920" t="str">
        <f>VLOOKUP(A920,'Medical Examinations'!A:H,4,)</f>
        <v>yes</v>
      </c>
      <c r="F920" t="str">
        <f>VLOOKUP(A920,'Medical Examinations'!A:H,5,)</f>
        <v>No</v>
      </c>
      <c r="G920" t="str">
        <f>VLOOKUP(A920,'Medical Examinations'!A:H,6,)</f>
        <v>No</v>
      </c>
      <c r="H920" t="str">
        <f>VLOOKUP(A920,'Medical Examinations'!A:H,7,)</f>
        <v>No major surgery</v>
      </c>
      <c r="I920" t="str">
        <f>VLOOKUP(A920,'Medical Examinations'!A:H,8,)</f>
        <v>No</v>
      </c>
      <c r="J920" t="str">
        <f>VLOOKUP('HEALTH CARE'!C920,'Data Transformation'!BR:BS,2,)</f>
        <v>OBESITY</v>
      </c>
      <c r="K920" t="str">
        <f>VLOOKUP(D920,'Data Transformation'!BV:BW,2,)</f>
        <v>Diabetes</v>
      </c>
      <c r="L920" t="str">
        <f>VLOOKUP(A920,'Hospitalisation Details'!A:J,10,)</f>
        <v>24/Aug/1967</v>
      </c>
      <c r="M920" s="17">
        <f>VLOOKUP(A920,'Hospitalisation Details'!A:J,6,)</f>
        <v>11879.1</v>
      </c>
      <c r="N920" s="17" t="str">
        <f>VLOOKUP(A920,'Hospitalisation Details'!A:J,7,)</f>
        <v>tier - 3</v>
      </c>
      <c r="O920" t="str">
        <f>VLOOKUP(A920,'Hospitalisation Details'!A:J,8,)</f>
        <v>tier - 3</v>
      </c>
      <c r="P920" t="str">
        <f>VLOOKUP(A920,'Hospitalisation Details'!A:J,9,)</f>
        <v>R1024</v>
      </c>
      <c r="Q920">
        <f>VLOOKUP(A920,'Data Transformation'!DZ:EA,2,)</f>
        <v>56</v>
      </c>
    </row>
    <row r="921" spans="1:17" x14ac:dyDescent="0.3">
      <c r="A921" s="20" t="str">
        <f>'Customer Names'!A921</f>
        <v>Id920</v>
      </c>
      <c r="B921" s="20" t="str">
        <f>VLOOKUP(A921,'Data Transformation'!A:D,3,)</f>
        <v>Chang</v>
      </c>
      <c r="C921">
        <f>VLOOKUP(A921,'Medical Examinations'!A:H,2,)</f>
        <v>36.64</v>
      </c>
      <c r="D921">
        <f>VLOOKUP(A921,'Medical Examinations'!A:H,3,)</f>
        <v>7.26</v>
      </c>
      <c r="E921" t="str">
        <f>VLOOKUP(A921,'Medical Examinations'!A:H,4,)</f>
        <v>No</v>
      </c>
      <c r="F921" t="str">
        <f>VLOOKUP(A921,'Medical Examinations'!A:H,5,)</f>
        <v>No</v>
      </c>
      <c r="G921" t="str">
        <f>VLOOKUP(A921,'Medical Examinations'!A:H,6,)</f>
        <v>No</v>
      </c>
      <c r="H921" t="str">
        <f>VLOOKUP(A921,'Medical Examinations'!A:H,7,)</f>
        <v>No major surgery</v>
      </c>
      <c r="I921" t="str">
        <f>VLOOKUP(A921,'Medical Examinations'!A:H,8,)</f>
        <v>No</v>
      </c>
      <c r="J921" t="str">
        <f>VLOOKUP('HEALTH CARE'!C921,'Data Transformation'!BR:BS,2,)</f>
        <v>OBESITY</v>
      </c>
      <c r="K921" t="str">
        <f>VLOOKUP(D921,'Data Transformation'!BV:BW,2,)</f>
        <v>Diabetes</v>
      </c>
      <c r="L921" t="str">
        <f>VLOOKUP(A921,'Hospitalisation Details'!A:J,10,)</f>
        <v>7/Jul/1974</v>
      </c>
      <c r="M921" s="17">
        <f>VLOOKUP(A921,'Hospitalisation Details'!A:J,6,)</f>
        <v>11858.56</v>
      </c>
      <c r="N921" s="17" t="str">
        <f>VLOOKUP(A921,'Hospitalisation Details'!A:J,7,)</f>
        <v>tier - 3</v>
      </c>
      <c r="O921" t="str">
        <f>VLOOKUP(A921,'Hospitalisation Details'!A:J,8,)</f>
        <v>tier - 3</v>
      </c>
      <c r="P921" t="str">
        <f>VLOOKUP(A921,'Hospitalisation Details'!A:J,9,)</f>
        <v>R1011</v>
      </c>
      <c r="Q921">
        <f>VLOOKUP(A921,'Data Transformation'!DZ:EA,2,)</f>
        <v>49</v>
      </c>
    </row>
    <row r="922" spans="1:17" x14ac:dyDescent="0.3">
      <c r="A922" s="20" t="str">
        <f>'Customer Names'!A922</f>
        <v>Id921</v>
      </c>
      <c r="B922" s="20" t="str">
        <f>VLOOKUP(A922,'Data Transformation'!A:D,3,)</f>
        <v>Frey</v>
      </c>
      <c r="C922">
        <f>VLOOKUP(A922,'Medical Examinations'!A:H,2,)</f>
        <v>39.049999999999997</v>
      </c>
      <c r="D922">
        <f>VLOOKUP(A922,'Medical Examinations'!A:H,3,)</f>
        <v>5.27</v>
      </c>
      <c r="E922" t="str">
        <f>VLOOKUP(A922,'Medical Examinations'!A:H,4,)</f>
        <v>yes</v>
      </c>
      <c r="F922" t="str">
        <f>VLOOKUP(A922,'Medical Examinations'!A:H,5,)</f>
        <v>No</v>
      </c>
      <c r="G922" t="str">
        <f>VLOOKUP(A922,'Medical Examinations'!A:H,6,)</f>
        <v>No</v>
      </c>
      <c r="H922">
        <f>VLOOKUP(A922,'Medical Examinations'!A:H,7,)</f>
        <v>1</v>
      </c>
      <c r="I922" t="str">
        <f>VLOOKUP(A922,'Medical Examinations'!A:H,8,)</f>
        <v>No</v>
      </c>
      <c r="J922" t="str">
        <f>VLOOKUP('HEALTH CARE'!C922,'Data Transformation'!BR:BS,2,)</f>
        <v>OBESITY</v>
      </c>
      <c r="K922" t="str">
        <f>VLOOKUP(D922,'Data Transformation'!BV:BW,2,)</f>
        <v>NORMAL</v>
      </c>
      <c r="L922" t="str">
        <f>VLOOKUP(A922,'Hospitalisation Details'!A:J,10,)</f>
        <v>29/Sep/1964</v>
      </c>
      <c r="M922" s="17">
        <f>VLOOKUP(A922,'Hospitalisation Details'!A:J,6,)</f>
        <v>11856.41</v>
      </c>
      <c r="N922" s="17" t="str">
        <f>VLOOKUP(A922,'Hospitalisation Details'!A:J,7,)</f>
        <v>tier - 3</v>
      </c>
      <c r="O922" t="str">
        <f>VLOOKUP(A922,'Hospitalisation Details'!A:J,8,)</f>
        <v>tier - 2</v>
      </c>
      <c r="P922" t="str">
        <f>VLOOKUP(A922,'Hospitalisation Details'!A:J,9,)</f>
        <v>R1013</v>
      </c>
      <c r="Q922">
        <f>VLOOKUP(A922,'Data Transformation'!DZ:EA,2,)</f>
        <v>59</v>
      </c>
    </row>
    <row r="923" spans="1:17" x14ac:dyDescent="0.3">
      <c r="A923" s="20" t="str">
        <f>'Customer Names'!A923</f>
        <v>Id922</v>
      </c>
      <c r="B923" s="20" t="str">
        <f>VLOOKUP(A923,'Data Transformation'!A:D,3,)</f>
        <v>Krishna</v>
      </c>
      <c r="C923">
        <f>VLOOKUP(A923,'Medical Examinations'!A:H,2,)</f>
        <v>33.1</v>
      </c>
      <c r="D923">
        <f>VLOOKUP(A923,'Medical Examinations'!A:H,3,)</f>
        <v>5.46</v>
      </c>
      <c r="E923" t="str">
        <f>VLOOKUP(A923,'Medical Examinations'!A:H,4,)</f>
        <v>yes</v>
      </c>
      <c r="F923" t="str">
        <f>VLOOKUP(A923,'Medical Examinations'!A:H,5,)</f>
        <v>No</v>
      </c>
      <c r="G923" t="str">
        <f>VLOOKUP(A923,'Medical Examinations'!A:H,6,)</f>
        <v>No</v>
      </c>
      <c r="H923">
        <f>VLOOKUP(A923,'Medical Examinations'!A:H,7,)</f>
        <v>1</v>
      </c>
      <c r="I923" t="str">
        <f>VLOOKUP(A923,'Medical Examinations'!A:H,8,)</f>
        <v>No</v>
      </c>
      <c r="J923" t="str">
        <f>VLOOKUP('HEALTH CARE'!C923,'Data Transformation'!BR:BS,2,)</f>
        <v>OBESITY</v>
      </c>
      <c r="K923" t="str">
        <f>VLOOKUP(D923,'Data Transformation'!BV:BW,2,)</f>
        <v>NORMAL</v>
      </c>
      <c r="L923" t="str">
        <f>VLOOKUP(A923,'Hospitalisation Details'!A:J,10,)</f>
        <v>27/Jun/1964</v>
      </c>
      <c r="M923" s="17">
        <f>VLOOKUP(A923,'Hospitalisation Details'!A:J,6,)</f>
        <v>11848.14</v>
      </c>
      <c r="N923" s="17" t="str">
        <f>VLOOKUP(A923,'Hospitalisation Details'!A:J,7,)</f>
        <v>tier - 3</v>
      </c>
      <c r="O923" t="str">
        <f>VLOOKUP(A923,'Hospitalisation Details'!A:J,8,)</f>
        <v>tier - 2</v>
      </c>
      <c r="P923" t="str">
        <f>VLOOKUP(A923,'Hospitalisation Details'!A:J,9,)</f>
        <v>R1011</v>
      </c>
      <c r="Q923">
        <f>VLOOKUP(A923,'Data Transformation'!DZ:EA,2,)</f>
        <v>59</v>
      </c>
    </row>
    <row r="924" spans="1:17" x14ac:dyDescent="0.3">
      <c r="A924" s="20" t="str">
        <f>'Customer Names'!A924</f>
        <v>Id923</v>
      </c>
      <c r="B924" s="20" t="str">
        <f>VLOOKUP(A924,'Data Transformation'!A:D,3,)</f>
        <v>Maher</v>
      </c>
      <c r="C924">
        <f>VLOOKUP(A924,'Medical Examinations'!A:H,2,)</f>
        <v>31.824999999999999</v>
      </c>
      <c r="D924">
        <f>VLOOKUP(A924,'Medical Examinations'!A:H,3,)</f>
        <v>8.1300000000000008</v>
      </c>
      <c r="E924" t="str">
        <f>VLOOKUP(A924,'Medical Examinations'!A:H,4,)</f>
        <v>No</v>
      </c>
      <c r="F924" t="str">
        <f>VLOOKUP(A924,'Medical Examinations'!A:H,5,)</f>
        <v>No</v>
      </c>
      <c r="G924" t="str">
        <f>VLOOKUP(A924,'Medical Examinations'!A:H,6,)</f>
        <v>No</v>
      </c>
      <c r="H924" t="str">
        <f>VLOOKUP(A924,'Medical Examinations'!A:H,7,)</f>
        <v>No major surgery</v>
      </c>
      <c r="I924" t="str">
        <f>VLOOKUP(A924,'Medical Examinations'!A:H,8,)</f>
        <v>No</v>
      </c>
      <c r="J924" t="str">
        <f>VLOOKUP('HEALTH CARE'!C924,'Data Transformation'!BR:BS,2,)</f>
        <v>OBESITY</v>
      </c>
      <c r="K924" t="str">
        <f>VLOOKUP(D924,'Data Transformation'!BV:BW,2,)</f>
        <v>Diabetes</v>
      </c>
      <c r="L924" t="str">
        <f>VLOOKUP(A924,'Hospitalisation Details'!A:J,10,)</f>
        <v>10/Nov/1965</v>
      </c>
      <c r="M924" s="17">
        <f>VLOOKUP(A924,'Hospitalisation Details'!A:J,6,)</f>
        <v>11842.62</v>
      </c>
      <c r="N924" s="17" t="str">
        <f>VLOOKUP(A924,'Hospitalisation Details'!A:J,7,)</f>
        <v>tier - 3</v>
      </c>
      <c r="O924" t="str">
        <f>VLOOKUP(A924,'Hospitalisation Details'!A:J,8,)</f>
        <v>tier - 3</v>
      </c>
      <c r="P924" t="str">
        <f>VLOOKUP(A924,'Hospitalisation Details'!A:J,9,)</f>
        <v>R1012</v>
      </c>
      <c r="Q924">
        <f>VLOOKUP(A924,'Data Transformation'!DZ:EA,2,)</f>
        <v>58</v>
      </c>
    </row>
    <row r="925" spans="1:17" x14ac:dyDescent="0.3">
      <c r="A925" s="20" t="str">
        <f>'Customer Names'!A925</f>
        <v>Id924</v>
      </c>
      <c r="B925" s="20" t="str">
        <f>VLOOKUP(A925,'Data Transformation'!A:D,3,)</f>
        <v>Boivin</v>
      </c>
      <c r="C925">
        <f>VLOOKUP(A925,'Medical Examinations'!A:H,2,)</f>
        <v>29</v>
      </c>
      <c r="D925">
        <f>VLOOKUP(A925,'Medical Examinations'!A:H,3,)</f>
        <v>4.25</v>
      </c>
      <c r="E925" t="str">
        <f>VLOOKUP(A925,'Medical Examinations'!A:H,4,)</f>
        <v>yes</v>
      </c>
      <c r="F925" t="str">
        <f>VLOOKUP(A925,'Medical Examinations'!A:H,5,)</f>
        <v>No</v>
      </c>
      <c r="G925" t="str">
        <f>VLOOKUP(A925,'Medical Examinations'!A:H,6,)</f>
        <v>No</v>
      </c>
      <c r="H925">
        <f>VLOOKUP(A925,'Medical Examinations'!A:H,7,)</f>
        <v>1</v>
      </c>
      <c r="I925" t="str">
        <f>VLOOKUP(A925,'Medical Examinations'!A:H,8,)</f>
        <v>No</v>
      </c>
      <c r="J925" t="str">
        <f>VLOOKUP('HEALTH CARE'!C925,'Data Transformation'!BR:BS,2,)</f>
        <v>OVER WEIGHT</v>
      </c>
      <c r="K925" t="str">
        <f>VLOOKUP(D925,'Data Transformation'!BV:BW,2,)</f>
        <v>NORMAL</v>
      </c>
      <c r="L925" t="str">
        <f>VLOOKUP(A925,'Hospitalisation Details'!A:J,10,)</f>
        <v>11/Jul/1964</v>
      </c>
      <c r="M925" s="17">
        <f>VLOOKUP(A925,'Hospitalisation Details'!A:J,6,)</f>
        <v>11842.44</v>
      </c>
      <c r="N925" s="17" t="str">
        <f>VLOOKUP(A925,'Hospitalisation Details'!A:J,7,)</f>
        <v>tier - 3</v>
      </c>
      <c r="O925" t="str">
        <f>VLOOKUP(A925,'Hospitalisation Details'!A:J,8,)</f>
        <v>tier - 2</v>
      </c>
      <c r="P925" t="str">
        <f>VLOOKUP(A925,'Hospitalisation Details'!A:J,9,)</f>
        <v>R1011</v>
      </c>
      <c r="Q925">
        <f>VLOOKUP(A925,'Data Transformation'!DZ:EA,2,)</f>
        <v>59</v>
      </c>
    </row>
    <row r="926" spans="1:17" x14ac:dyDescent="0.3">
      <c r="A926" s="20" t="str">
        <f>'Customer Names'!A926</f>
        <v>Id925</v>
      </c>
      <c r="B926" s="20" t="str">
        <f>VLOOKUP(A926,'Data Transformation'!A:D,3,)</f>
        <v>McAlister</v>
      </c>
      <c r="C926">
        <f>VLOOKUP(A926,'Medical Examinations'!A:H,2,)</f>
        <v>30.495000000000001</v>
      </c>
      <c r="D926">
        <f>VLOOKUP(A926,'Medical Examinations'!A:H,3,)</f>
        <v>8.68</v>
      </c>
      <c r="E926" t="str">
        <f>VLOOKUP(A926,'Medical Examinations'!A:H,4,)</f>
        <v>No</v>
      </c>
      <c r="F926" t="str">
        <f>VLOOKUP(A926,'Medical Examinations'!A:H,5,)</f>
        <v>No</v>
      </c>
      <c r="G926" t="str">
        <f>VLOOKUP(A926,'Medical Examinations'!A:H,6,)</f>
        <v>No</v>
      </c>
      <c r="H926" t="str">
        <f>VLOOKUP(A926,'Medical Examinations'!A:H,7,)</f>
        <v>No major surgery</v>
      </c>
      <c r="I926" t="str">
        <f>VLOOKUP(A926,'Medical Examinations'!A:H,8,)</f>
        <v>No</v>
      </c>
      <c r="J926" t="str">
        <f>VLOOKUP('HEALTH CARE'!C926,'Data Transformation'!BR:BS,2,)</f>
        <v>OBESITY</v>
      </c>
      <c r="K926" t="str">
        <f>VLOOKUP(D926,'Data Transformation'!BV:BW,2,)</f>
        <v>Diabetes</v>
      </c>
      <c r="L926" t="str">
        <f>VLOOKUP(A926,'Hospitalisation Details'!A:J,10,)</f>
        <v>25/Sep/1965</v>
      </c>
      <c r="M926" s="17">
        <f>VLOOKUP(A926,'Hospitalisation Details'!A:J,6,)</f>
        <v>11840.78</v>
      </c>
      <c r="N926" s="17" t="str">
        <f>VLOOKUP(A926,'Hospitalisation Details'!A:J,7,)</f>
        <v>tier - 3</v>
      </c>
      <c r="O926" t="str">
        <f>VLOOKUP(A926,'Hospitalisation Details'!A:J,8,)</f>
        <v>tier - 2</v>
      </c>
      <c r="P926" t="str">
        <f>VLOOKUP(A926,'Hospitalisation Details'!A:J,9,)</f>
        <v>R1012</v>
      </c>
      <c r="Q926">
        <f>VLOOKUP(A926,'Data Transformation'!DZ:EA,2,)</f>
        <v>58</v>
      </c>
    </row>
    <row r="927" spans="1:17" x14ac:dyDescent="0.3">
      <c r="A927" s="20" t="str">
        <f>'Customer Names'!A927</f>
        <v>Id926</v>
      </c>
      <c r="B927" s="20" t="str">
        <f>VLOOKUP(A927,'Data Transformation'!A:D,3,)</f>
        <v>Akhmedova</v>
      </c>
      <c r="C927">
        <f>VLOOKUP(A927,'Medical Examinations'!A:H,2,)</f>
        <v>25.2</v>
      </c>
      <c r="D927">
        <f>VLOOKUP(A927,'Medical Examinations'!A:H,3,)</f>
        <v>6.25</v>
      </c>
      <c r="E927" t="str">
        <f>VLOOKUP(A927,'Medical Examinations'!A:H,4,)</f>
        <v>yes</v>
      </c>
      <c r="F927" t="str">
        <f>VLOOKUP(A927,'Medical Examinations'!A:H,5,)</f>
        <v>No</v>
      </c>
      <c r="G927" t="str">
        <f>VLOOKUP(A927,'Medical Examinations'!A:H,6,)</f>
        <v>No</v>
      </c>
      <c r="H927">
        <f>VLOOKUP(A927,'Medical Examinations'!A:H,7,)</f>
        <v>1</v>
      </c>
      <c r="I927" t="str">
        <f>VLOOKUP(A927,'Medical Examinations'!A:H,8,)</f>
        <v>No</v>
      </c>
      <c r="J927" t="str">
        <f>VLOOKUP('HEALTH CARE'!C927,'Data Transformation'!BR:BS,2,)</f>
        <v>OVER WEIGHT</v>
      </c>
      <c r="K927" t="str">
        <f>VLOOKUP(D927,'Data Transformation'!BV:BW,2,)</f>
        <v>Prediabetes</v>
      </c>
      <c r="L927" t="str">
        <f>VLOOKUP(A927,'Hospitalisation Details'!A:J,10,)</f>
        <v>11/Sep/1964</v>
      </c>
      <c r="M927" s="17">
        <f>VLOOKUP(A927,'Hospitalisation Details'!A:J,6,)</f>
        <v>11837.16</v>
      </c>
      <c r="N927" s="17" t="str">
        <f>VLOOKUP(A927,'Hospitalisation Details'!A:J,7,)</f>
        <v>tier - 3</v>
      </c>
      <c r="O927" t="str">
        <f>VLOOKUP(A927,'Hospitalisation Details'!A:J,8,)</f>
        <v>tier - 3</v>
      </c>
      <c r="P927" t="str">
        <f>VLOOKUP(A927,'Hospitalisation Details'!A:J,9,)</f>
        <v>R1011</v>
      </c>
      <c r="Q927">
        <f>VLOOKUP(A927,'Data Transformation'!DZ:EA,2,)</f>
        <v>59</v>
      </c>
    </row>
    <row r="928" spans="1:17" x14ac:dyDescent="0.3">
      <c r="A928" s="20" t="str">
        <f>'Customer Names'!A928</f>
        <v>Id927</v>
      </c>
      <c r="B928" s="20" t="str">
        <f>VLOOKUP(A928,'Data Transformation'!A:D,3,)</f>
        <v>Tucker</v>
      </c>
      <c r="C928">
        <f>VLOOKUP(A928,'Medical Examinations'!A:H,2,)</f>
        <v>22.77</v>
      </c>
      <c r="D928">
        <f>VLOOKUP(A928,'Medical Examinations'!A:H,3,)</f>
        <v>4.47</v>
      </c>
      <c r="E928" t="str">
        <f>VLOOKUP(A928,'Medical Examinations'!A:H,4,)</f>
        <v>yes</v>
      </c>
      <c r="F928" t="str">
        <f>VLOOKUP(A928,'Medical Examinations'!A:H,5,)</f>
        <v>No</v>
      </c>
      <c r="G928" t="str">
        <f>VLOOKUP(A928,'Medical Examinations'!A:H,6,)</f>
        <v>No</v>
      </c>
      <c r="H928">
        <f>VLOOKUP(A928,'Medical Examinations'!A:H,7,)</f>
        <v>1</v>
      </c>
      <c r="I928" t="str">
        <f>VLOOKUP(A928,'Medical Examinations'!A:H,8,)</f>
        <v>No</v>
      </c>
      <c r="J928" t="str">
        <f>VLOOKUP('HEALTH CARE'!C928,'Data Transformation'!BR:BS,2,)</f>
        <v>NORMAL WEIGHT</v>
      </c>
      <c r="K928" t="str">
        <f>VLOOKUP(D928,'Data Transformation'!BV:BW,2,)</f>
        <v>NORMAL</v>
      </c>
      <c r="L928" t="str">
        <f>VLOOKUP(A928,'Hospitalisation Details'!A:J,10,)</f>
        <v>27/Jun/1964</v>
      </c>
      <c r="M928" s="17">
        <f>VLOOKUP(A928,'Hospitalisation Details'!A:J,6,)</f>
        <v>11833.78</v>
      </c>
      <c r="N928" s="17" t="str">
        <f>VLOOKUP(A928,'Hospitalisation Details'!A:J,7,)</f>
        <v>tier - 3</v>
      </c>
      <c r="O928" t="str">
        <f>VLOOKUP(A928,'Hospitalisation Details'!A:J,8,)</f>
        <v>tier - 3</v>
      </c>
      <c r="P928" t="str">
        <f>VLOOKUP(A928,'Hospitalisation Details'!A:J,9,)</f>
        <v>R1013</v>
      </c>
      <c r="Q928">
        <f>VLOOKUP(A928,'Data Transformation'!DZ:EA,2,)</f>
        <v>59</v>
      </c>
    </row>
    <row r="929" spans="1:17" ht="28.8" x14ac:dyDescent="0.3">
      <c r="A929" s="20" t="str">
        <f>'Customer Names'!A929</f>
        <v>Id928</v>
      </c>
      <c r="B929" s="20" t="str">
        <f>VLOOKUP(A929,'Data Transformation'!A:D,3,)</f>
        <v>Gramelspacher</v>
      </c>
      <c r="C929">
        <f>VLOOKUP(A929,'Medical Examinations'!A:H,2,)</f>
        <v>23.18</v>
      </c>
      <c r="D929">
        <f>VLOOKUP(A929,'Medical Examinations'!A:H,3,)</f>
        <v>8.31</v>
      </c>
      <c r="E929" t="str">
        <f>VLOOKUP(A929,'Medical Examinations'!A:H,4,)</f>
        <v>No</v>
      </c>
      <c r="F929" t="str">
        <f>VLOOKUP(A929,'Medical Examinations'!A:H,5,)</f>
        <v>No</v>
      </c>
      <c r="G929" t="str">
        <f>VLOOKUP(A929,'Medical Examinations'!A:H,6,)</f>
        <v>No</v>
      </c>
      <c r="H929" t="str">
        <f>VLOOKUP(A929,'Medical Examinations'!A:H,7,)</f>
        <v>No major surgery</v>
      </c>
      <c r="I929" t="str">
        <f>VLOOKUP(A929,'Medical Examinations'!A:H,8,)</f>
        <v>No</v>
      </c>
      <c r="J929" t="str">
        <f>VLOOKUP('HEALTH CARE'!C929,'Data Transformation'!BR:BS,2,)</f>
        <v>NORMAL WEIGHT</v>
      </c>
      <c r="K929" t="str">
        <f>VLOOKUP(D929,'Data Transformation'!BV:BW,2,)</f>
        <v>Diabetes</v>
      </c>
      <c r="L929" t="str">
        <f>VLOOKUP(A929,'Hospitalisation Details'!A:J,10,)</f>
        <v>3/Oct/1965</v>
      </c>
      <c r="M929" s="17">
        <f>VLOOKUP(A929,'Hospitalisation Details'!A:J,6,)</f>
        <v>11830.61</v>
      </c>
      <c r="N929" s="17" t="str">
        <f>VLOOKUP(A929,'Hospitalisation Details'!A:J,7,)</f>
        <v>tier - 3</v>
      </c>
      <c r="O929" t="str">
        <f>VLOOKUP(A929,'Hospitalisation Details'!A:J,8,)</f>
        <v>tier - 1</v>
      </c>
      <c r="P929" t="str">
        <f>VLOOKUP(A929,'Hospitalisation Details'!A:J,9,)</f>
        <v>R1012</v>
      </c>
      <c r="Q929">
        <f>VLOOKUP(A929,'Data Transformation'!DZ:EA,2,)</f>
        <v>58</v>
      </c>
    </row>
    <row r="930" spans="1:17" x14ac:dyDescent="0.3">
      <c r="A930" s="20" t="str">
        <f>'Customer Names'!A930</f>
        <v>Id929</v>
      </c>
      <c r="B930" s="20" t="str">
        <f>VLOOKUP(A930,'Data Transformation'!A:D,3,)</f>
        <v>Goldsmith</v>
      </c>
      <c r="C930">
        <f>VLOOKUP(A930,'Medical Examinations'!A:H,2,)</f>
        <v>35.409999999999997</v>
      </c>
      <c r="D930">
        <f>VLOOKUP(A930,'Medical Examinations'!A:H,3,)</f>
        <v>5.68</v>
      </c>
      <c r="E930" t="str">
        <f>VLOOKUP(A930,'Medical Examinations'!A:H,4,)</f>
        <v>No</v>
      </c>
      <c r="F930" t="str">
        <f>VLOOKUP(A930,'Medical Examinations'!A:H,5,)</f>
        <v>No</v>
      </c>
      <c r="G930" t="str">
        <f>VLOOKUP(A930,'Medical Examinations'!A:H,6,)</f>
        <v>No</v>
      </c>
      <c r="H930" t="str">
        <f>VLOOKUP(A930,'Medical Examinations'!A:H,7,)</f>
        <v>No major surgery</v>
      </c>
      <c r="I930" t="str">
        <f>VLOOKUP(A930,'Medical Examinations'!A:H,8,)</f>
        <v>No</v>
      </c>
      <c r="J930" t="str">
        <f>VLOOKUP('HEALTH CARE'!C930,'Data Transformation'!BR:BS,2,)</f>
        <v>OBESITY</v>
      </c>
      <c r="K930" t="str">
        <f>VLOOKUP(D930,'Data Transformation'!BV:BW,2,)</f>
        <v>NORMAL</v>
      </c>
      <c r="L930" t="str">
        <f>VLOOKUP(A930,'Hospitalisation Details'!A:J,10,)</f>
        <v>20/Nov/1982</v>
      </c>
      <c r="M930" s="17">
        <f>VLOOKUP(A930,'Hospitalisation Details'!A:J,6,)</f>
        <v>11773.06</v>
      </c>
      <c r="N930" s="17" t="str">
        <f>VLOOKUP(A930,'Hospitalisation Details'!A:J,7,)</f>
        <v>tier - 3</v>
      </c>
      <c r="O930" t="str">
        <f>VLOOKUP(A930,'Hospitalisation Details'!A:J,8,)</f>
        <v>tier - 3</v>
      </c>
      <c r="P930" t="str">
        <f>VLOOKUP(A930,'Hospitalisation Details'!A:J,9,)</f>
        <v>R1026</v>
      </c>
      <c r="Q930">
        <f>VLOOKUP(A930,'Data Transformation'!DZ:EA,2,)</f>
        <v>41</v>
      </c>
    </row>
    <row r="931" spans="1:17" x14ac:dyDescent="0.3">
      <c r="A931" s="20" t="str">
        <f>'Customer Names'!A931</f>
        <v>Id930</v>
      </c>
      <c r="B931" s="20" t="str">
        <f>VLOOKUP(A931,'Data Transformation'!A:D,3,)</f>
        <v>Tranter</v>
      </c>
      <c r="C931">
        <f>VLOOKUP(A931,'Medical Examinations'!A:H,2,)</f>
        <v>32.11</v>
      </c>
      <c r="D931">
        <f>VLOOKUP(A931,'Medical Examinations'!A:H,3,)</f>
        <v>4.75</v>
      </c>
      <c r="E931" t="str">
        <f>VLOOKUP(A931,'Medical Examinations'!A:H,4,)</f>
        <v>yes</v>
      </c>
      <c r="F931" t="str">
        <f>VLOOKUP(A931,'Medical Examinations'!A:H,5,)</f>
        <v>No</v>
      </c>
      <c r="G931" t="str">
        <f>VLOOKUP(A931,'Medical Examinations'!A:H,6,)</f>
        <v>No</v>
      </c>
      <c r="H931">
        <f>VLOOKUP(A931,'Medical Examinations'!A:H,7,)</f>
        <v>2</v>
      </c>
      <c r="I931" t="str">
        <f>VLOOKUP(A931,'Medical Examinations'!A:H,8,)</f>
        <v>No</v>
      </c>
      <c r="J931" t="str">
        <f>VLOOKUP('HEALTH CARE'!C931,'Data Transformation'!BR:BS,2,)</f>
        <v>OBESITY</v>
      </c>
      <c r="K931" t="str">
        <f>VLOOKUP(D931,'Data Transformation'!BV:BW,2,)</f>
        <v>NORMAL</v>
      </c>
      <c r="L931" t="str">
        <f>VLOOKUP(A931,'Hospitalisation Details'!A:J,10,)</f>
        <v>25/Jul/1966</v>
      </c>
      <c r="M931" s="17">
        <f>VLOOKUP(A931,'Hospitalisation Details'!A:J,6,)</f>
        <v>11763</v>
      </c>
      <c r="N931" s="17" t="str">
        <f>VLOOKUP(A931,'Hospitalisation Details'!A:J,7,)</f>
        <v>tier - 3</v>
      </c>
      <c r="O931" t="str">
        <f>VLOOKUP(A931,'Hospitalisation Details'!A:J,8,)</f>
        <v>tier - 3</v>
      </c>
      <c r="P931" t="str">
        <f>VLOOKUP(A931,'Hospitalisation Details'!A:J,9,)</f>
        <v>R1016</v>
      </c>
      <c r="Q931">
        <f>VLOOKUP(A931,'Data Transformation'!DZ:EA,2,)</f>
        <v>57</v>
      </c>
    </row>
    <row r="932" spans="1:17" x14ac:dyDescent="0.3">
      <c r="A932" s="20" t="str">
        <f>'Customer Names'!A932</f>
        <v>Id931</v>
      </c>
      <c r="B932" s="20" t="str">
        <f>VLOOKUP(A932,'Data Transformation'!A:D,3,)</f>
        <v>Tu</v>
      </c>
      <c r="C932">
        <f>VLOOKUP(A932,'Medical Examinations'!A:H,2,)</f>
        <v>34.479999999999997</v>
      </c>
      <c r="D932">
        <f>VLOOKUP(A932,'Medical Examinations'!A:H,3,)</f>
        <v>6.31</v>
      </c>
      <c r="E932" t="str">
        <f>VLOOKUP(A932,'Medical Examinations'!A:H,4,)</f>
        <v>No</v>
      </c>
      <c r="F932" t="str">
        <f>VLOOKUP(A932,'Medical Examinations'!A:H,5,)</f>
        <v>No</v>
      </c>
      <c r="G932" t="str">
        <f>VLOOKUP(A932,'Medical Examinations'!A:H,6,)</f>
        <v>Yes</v>
      </c>
      <c r="H932">
        <f>VLOOKUP(A932,'Medical Examinations'!A:H,7,)</f>
        <v>1</v>
      </c>
      <c r="I932" t="str">
        <f>VLOOKUP(A932,'Medical Examinations'!A:H,8,)</f>
        <v>No</v>
      </c>
      <c r="J932" t="str">
        <f>VLOOKUP('HEALTH CARE'!C932,'Data Transformation'!BR:BS,2,)</f>
        <v>OBESITY</v>
      </c>
      <c r="K932" t="str">
        <f>VLOOKUP(D932,'Data Transformation'!BV:BW,2,)</f>
        <v>Prediabetes</v>
      </c>
      <c r="L932" t="str">
        <f>VLOOKUP(A932,'Hospitalisation Details'!A:J,10,)</f>
        <v>6/Nov/1979</v>
      </c>
      <c r="M932" s="17">
        <f>VLOOKUP(A932,'Hospitalisation Details'!A:J,6,)</f>
        <v>11752.68</v>
      </c>
      <c r="N932" s="17" t="str">
        <f>VLOOKUP(A932,'Hospitalisation Details'!A:J,7,)</f>
        <v>tier - 3</v>
      </c>
      <c r="O932" t="str">
        <f>VLOOKUP(A932,'Hospitalisation Details'!A:J,8,)</f>
        <v>tier - 1</v>
      </c>
      <c r="P932" t="str">
        <f>VLOOKUP(A932,'Hospitalisation Details'!A:J,9,)</f>
        <v>R1026</v>
      </c>
      <c r="Q932">
        <f>VLOOKUP(A932,'Data Transformation'!DZ:EA,2,)</f>
        <v>44</v>
      </c>
    </row>
    <row r="933" spans="1:17" x14ac:dyDescent="0.3">
      <c r="A933" s="20" t="str">
        <f>'Customer Names'!A933</f>
        <v>Id932</v>
      </c>
      <c r="B933" s="20" t="str">
        <f>VLOOKUP(A933,'Data Transformation'!A:D,3,)</f>
        <v>Kaczka</v>
      </c>
      <c r="C933">
        <f>VLOOKUP(A933,'Medical Examinations'!A:H,2,)</f>
        <v>34.39</v>
      </c>
      <c r="D933">
        <f>VLOOKUP(A933,'Medical Examinations'!A:H,3,)</f>
        <v>6.28</v>
      </c>
      <c r="E933" t="str">
        <f>VLOOKUP(A933,'Medical Examinations'!A:H,4,)</f>
        <v>yes</v>
      </c>
      <c r="F933" t="str">
        <f>VLOOKUP(A933,'Medical Examinations'!A:H,5,)</f>
        <v>No</v>
      </c>
      <c r="G933" t="str">
        <f>VLOOKUP(A933,'Medical Examinations'!A:H,6,)</f>
        <v>No</v>
      </c>
      <c r="H933">
        <f>VLOOKUP(A933,'Medical Examinations'!A:H,7,)</f>
        <v>1</v>
      </c>
      <c r="I933" t="str">
        <f>VLOOKUP(A933,'Medical Examinations'!A:H,8,)</f>
        <v>No</v>
      </c>
      <c r="J933" t="str">
        <f>VLOOKUP('HEALTH CARE'!C933,'Data Transformation'!BR:BS,2,)</f>
        <v>OBESITY</v>
      </c>
      <c r="K933" t="str">
        <f>VLOOKUP(D933,'Data Transformation'!BV:BW,2,)</f>
        <v>Prediabetes</v>
      </c>
      <c r="L933" t="str">
        <f>VLOOKUP(A933,'Hospitalisation Details'!A:J,10,)</f>
        <v>2/Dec/1964</v>
      </c>
      <c r="M933" s="17">
        <f>VLOOKUP(A933,'Hospitalisation Details'!A:J,6,)</f>
        <v>11743.93</v>
      </c>
      <c r="N933" s="17" t="str">
        <f>VLOOKUP(A933,'Hospitalisation Details'!A:J,7,)</f>
        <v>tier - 3</v>
      </c>
      <c r="O933" t="str">
        <f>VLOOKUP(A933,'Hospitalisation Details'!A:J,8,)</f>
        <v>tier - 1</v>
      </c>
      <c r="P933" t="str">
        <f>VLOOKUP(A933,'Hospitalisation Details'!A:J,9,)</f>
        <v>R1012</v>
      </c>
      <c r="Q933">
        <f>VLOOKUP(A933,'Data Transformation'!DZ:EA,2,)</f>
        <v>59</v>
      </c>
    </row>
    <row r="934" spans="1:17" x14ac:dyDescent="0.3">
      <c r="A934" s="20" t="str">
        <f>'Customer Names'!A934</f>
        <v>Id933</v>
      </c>
      <c r="B934" s="20" t="str">
        <f>VLOOKUP(A934,'Data Transformation'!A:D,3,)</f>
        <v>Hunter</v>
      </c>
      <c r="C934">
        <f>VLOOKUP(A934,'Medical Examinations'!A:H,2,)</f>
        <v>26.4</v>
      </c>
      <c r="D934">
        <f>VLOOKUP(A934,'Medical Examinations'!A:H,3,)</f>
        <v>9.2899999999999991</v>
      </c>
      <c r="E934" t="str">
        <f>VLOOKUP(A934,'Medical Examinations'!A:H,4,)</f>
        <v>yes</v>
      </c>
      <c r="F934" t="str">
        <f>VLOOKUP(A934,'Medical Examinations'!A:H,5,)</f>
        <v>No</v>
      </c>
      <c r="G934" t="str">
        <f>VLOOKUP(A934,'Medical Examinations'!A:H,6,)</f>
        <v>Yes</v>
      </c>
      <c r="H934">
        <f>VLOOKUP(A934,'Medical Examinations'!A:H,7,)</f>
        <v>1</v>
      </c>
      <c r="I934" t="str">
        <f>VLOOKUP(A934,'Medical Examinations'!A:H,8,)</f>
        <v>No</v>
      </c>
      <c r="J934" t="str">
        <f>VLOOKUP('HEALTH CARE'!C934,'Data Transformation'!BR:BS,2,)</f>
        <v>OVER WEIGHT</v>
      </c>
      <c r="K934" t="str">
        <f>VLOOKUP(D934,'Data Transformation'!BV:BW,2,)</f>
        <v>Diabetes</v>
      </c>
      <c r="L934" t="str">
        <f>VLOOKUP(A934,'Hospitalisation Details'!A:J,10,)</f>
        <v>9/Jun/1963</v>
      </c>
      <c r="M934" s="17">
        <f>VLOOKUP(A934,'Hospitalisation Details'!A:J,6,)</f>
        <v>11743.3</v>
      </c>
      <c r="N934" s="17" t="str">
        <f>VLOOKUP(A934,'Hospitalisation Details'!A:J,7,)</f>
        <v>tier - 3</v>
      </c>
      <c r="O934" t="str">
        <f>VLOOKUP(A934,'Hospitalisation Details'!A:J,8,)</f>
        <v>tier - 3</v>
      </c>
      <c r="P934" t="str">
        <f>VLOOKUP(A934,'Hospitalisation Details'!A:J,9,)</f>
        <v>R1013</v>
      </c>
      <c r="Q934">
        <f>VLOOKUP(A934,'Data Transformation'!DZ:EA,2,)</f>
        <v>60</v>
      </c>
    </row>
    <row r="935" spans="1:17" x14ac:dyDescent="0.3">
      <c r="A935" s="20" t="str">
        <f>'Customer Names'!A935</f>
        <v>Id934</v>
      </c>
      <c r="B935" s="20" t="str">
        <f>VLOOKUP(A935,'Data Transformation'!A:D,3,)</f>
        <v>Moran</v>
      </c>
      <c r="C935">
        <f>VLOOKUP(A935,'Medical Examinations'!A:H,2,)</f>
        <v>28.1</v>
      </c>
      <c r="D935">
        <f>VLOOKUP(A935,'Medical Examinations'!A:H,3,)</f>
        <v>5.79</v>
      </c>
      <c r="E935" t="str">
        <f>VLOOKUP(A935,'Medical Examinations'!A:H,4,)</f>
        <v>yes</v>
      </c>
      <c r="F935" t="str">
        <f>VLOOKUP(A935,'Medical Examinations'!A:H,5,)</f>
        <v>No</v>
      </c>
      <c r="G935" t="str">
        <f>VLOOKUP(A935,'Medical Examinations'!A:H,6,)</f>
        <v>Yes</v>
      </c>
      <c r="H935">
        <f>VLOOKUP(A935,'Medical Examinations'!A:H,7,)</f>
        <v>1</v>
      </c>
      <c r="I935" t="str">
        <f>VLOOKUP(A935,'Medical Examinations'!A:H,8,)</f>
        <v>No</v>
      </c>
      <c r="J935" t="str">
        <f>VLOOKUP('HEALTH CARE'!C935,'Data Transformation'!BR:BS,2,)</f>
        <v>OVER WEIGHT</v>
      </c>
      <c r="K935" t="str">
        <f>VLOOKUP(D935,'Data Transformation'!BV:BW,2,)</f>
        <v>Prediabetes</v>
      </c>
      <c r="L935" t="str">
        <f>VLOOKUP(A935,'Hospitalisation Details'!A:J,10,)</f>
        <v>12/Nov/1969</v>
      </c>
      <c r="M935" s="17">
        <f>VLOOKUP(A935,'Hospitalisation Details'!A:J,6,)</f>
        <v>11741.73</v>
      </c>
      <c r="N935" s="17" t="str">
        <f>VLOOKUP(A935,'Hospitalisation Details'!A:J,7,)</f>
        <v>tier - 3</v>
      </c>
      <c r="O935" t="str">
        <f>VLOOKUP(A935,'Hospitalisation Details'!A:J,8,)</f>
        <v>tier - 1</v>
      </c>
      <c r="P935" t="str">
        <f>VLOOKUP(A935,'Hospitalisation Details'!A:J,9,)</f>
        <v>R1011</v>
      </c>
      <c r="Q935">
        <f>VLOOKUP(A935,'Data Transformation'!DZ:EA,2,)</f>
        <v>54</v>
      </c>
    </row>
    <row r="936" spans="1:17" x14ac:dyDescent="0.3">
      <c r="A936" s="20" t="str">
        <f>'Customer Names'!A936</f>
        <v>Id935</v>
      </c>
      <c r="B936" s="20" t="str">
        <f>VLOOKUP(A936,'Data Transformation'!A:D,3,)</f>
        <v>Ashby</v>
      </c>
      <c r="C936">
        <f>VLOOKUP(A936,'Medical Examinations'!A:H,2,)</f>
        <v>27</v>
      </c>
      <c r="D936">
        <f>VLOOKUP(A936,'Medical Examinations'!A:H,3,)</f>
        <v>4.54</v>
      </c>
      <c r="E936" t="str">
        <f>VLOOKUP(A936,'Medical Examinations'!A:H,4,)</f>
        <v>yes</v>
      </c>
      <c r="F936" t="str">
        <f>VLOOKUP(A936,'Medical Examinations'!A:H,5,)</f>
        <v>No</v>
      </c>
      <c r="G936" t="str">
        <f>VLOOKUP(A936,'Medical Examinations'!A:H,6,)</f>
        <v>No</v>
      </c>
      <c r="H936">
        <f>VLOOKUP(A936,'Medical Examinations'!A:H,7,)</f>
        <v>1</v>
      </c>
      <c r="I936" t="str">
        <f>VLOOKUP(A936,'Medical Examinations'!A:H,8,)</f>
        <v>No</v>
      </c>
      <c r="J936" t="str">
        <f>VLOOKUP('HEALTH CARE'!C936,'Data Transformation'!BR:BS,2,)</f>
        <v>OVER WEIGHT</v>
      </c>
      <c r="K936" t="str">
        <f>VLOOKUP(D936,'Data Transformation'!BV:BW,2,)</f>
        <v>NORMAL</v>
      </c>
      <c r="L936" t="str">
        <f>VLOOKUP(A936,'Hospitalisation Details'!A:J,10,)</f>
        <v>5/Sep/1988</v>
      </c>
      <c r="M936" s="17">
        <f>VLOOKUP(A936,'Hospitalisation Details'!A:J,6,)</f>
        <v>11737.85</v>
      </c>
      <c r="N936" s="17" t="str">
        <f>VLOOKUP(A936,'Hospitalisation Details'!A:J,7,)</f>
        <v>tier - 3</v>
      </c>
      <c r="O936" t="str">
        <f>VLOOKUP(A936,'Hospitalisation Details'!A:J,8,)</f>
        <v>tier - 1</v>
      </c>
      <c r="P936" t="str">
        <f>VLOOKUP(A936,'Hospitalisation Details'!A:J,9,)</f>
        <v>R1011</v>
      </c>
      <c r="Q936">
        <f>VLOOKUP(A936,'Data Transformation'!DZ:EA,2,)</f>
        <v>35</v>
      </c>
    </row>
    <row r="937" spans="1:17" x14ac:dyDescent="0.3">
      <c r="A937" s="20" t="str">
        <f>'Customer Names'!A937</f>
        <v>Id936</v>
      </c>
      <c r="B937" s="20" t="str">
        <f>VLOOKUP(A937,'Data Transformation'!A:D,3,)</f>
        <v>Ausen</v>
      </c>
      <c r="C937">
        <f>VLOOKUP(A937,'Medical Examinations'!A:H,2,)</f>
        <v>28.594999999999999</v>
      </c>
      <c r="D937">
        <f>VLOOKUP(A937,'Medical Examinations'!A:H,3,)</f>
        <v>4.68</v>
      </c>
      <c r="E937" t="str">
        <f>VLOOKUP(A937,'Medical Examinations'!A:H,4,)</f>
        <v>yes</v>
      </c>
      <c r="F937" t="str">
        <f>VLOOKUP(A937,'Medical Examinations'!A:H,5,)</f>
        <v>No</v>
      </c>
      <c r="G937" t="str">
        <f>VLOOKUP(A937,'Medical Examinations'!A:H,6,)</f>
        <v>No</v>
      </c>
      <c r="H937">
        <f>VLOOKUP(A937,'Medical Examinations'!A:H,7,)</f>
        <v>1</v>
      </c>
      <c r="I937" t="str">
        <f>VLOOKUP(A937,'Medical Examinations'!A:H,8,)</f>
        <v>No</v>
      </c>
      <c r="J937" t="str">
        <f>VLOOKUP('HEALTH CARE'!C937,'Data Transformation'!BR:BS,2,)</f>
        <v>OVER WEIGHT</v>
      </c>
      <c r="K937" t="str">
        <f>VLOOKUP(D937,'Data Transformation'!BV:BW,2,)</f>
        <v>NORMAL</v>
      </c>
      <c r="L937" t="str">
        <f>VLOOKUP(A937,'Hospitalisation Details'!A:J,10,)</f>
        <v>9/Nov/1964</v>
      </c>
      <c r="M937" s="17">
        <f>VLOOKUP(A937,'Hospitalisation Details'!A:J,6,)</f>
        <v>11735.88</v>
      </c>
      <c r="N937" s="17" t="str">
        <f>VLOOKUP(A937,'Hospitalisation Details'!A:J,7,)</f>
        <v>tier - 3</v>
      </c>
      <c r="O937" t="str">
        <f>VLOOKUP(A937,'Hospitalisation Details'!A:J,8,)</f>
        <v>tier - 1</v>
      </c>
      <c r="P937" t="str">
        <f>VLOOKUP(A937,'Hospitalisation Details'!A:J,9,)</f>
        <v>R1012</v>
      </c>
      <c r="Q937">
        <f>VLOOKUP(A937,'Data Transformation'!DZ:EA,2,)</f>
        <v>59</v>
      </c>
    </row>
    <row r="938" spans="1:17" x14ac:dyDescent="0.3">
      <c r="A938" s="20" t="str">
        <f>'Customer Names'!A938</f>
        <v>Id937</v>
      </c>
      <c r="B938" s="20" t="str">
        <f>VLOOKUP(A938,'Data Transformation'!A:D,3,)</f>
        <v>Savage</v>
      </c>
      <c r="C938">
        <f>VLOOKUP(A938,'Medical Examinations'!A:H,2,)</f>
        <v>36.799999999999997</v>
      </c>
      <c r="D938">
        <f>VLOOKUP(A938,'Medical Examinations'!A:H,3,)</f>
        <v>5.88</v>
      </c>
      <c r="E938" t="str">
        <f>VLOOKUP(A938,'Medical Examinations'!A:H,4,)</f>
        <v>No</v>
      </c>
      <c r="F938" t="str">
        <f>VLOOKUP(A938,'Medical Examinations'!A:H,5,)</f>
        <v>No</v>
      </c>
      <c r="G938" t="str">
        <f>VLOOKUP(A938,'Medical Examinations'!A:H,6,)</f>
        <v>No</v>
      </c>
      <c r="H938">
        <f>VLOOKUP(A938,'Medical Examinations'!A:H,7,)</f>
        <v>1</v>
      </c>
      <c r="I938" t="str">
        <f>VLOOKUP(A938,'Medical Examinations'!A:H,8,)</f>
        <v>No</v>
      </c>
      <c r="J938" t="str">
        <f>VLOOKUP('HEALTH CARE'!C938,'Data Transformation'!BR:BS,2,)</f>
        <v>OBESITY</v>
      </c>
      <c r="K938" t="str">
        <f>VLOOKUP(D938,'Data Transformation'!BV:BW,2,)</f>
        <v>Prediabetes</v>
      </c>
      <c r="L938" t="str">
        <f>VLOOKUP(A938,'Hospitalisation Details'!A:J,10,)</f>
        <v>26/Nov/1984</v>
      </c>
      <c r="M938" s="17">
        <f>VLOOKUP(A938,'Hospitalisation Details'!A:J,6,)</f>
        <v>11730.82</v>
      </c>
      <c r="N938" s="17" t="str">
        <f>VLOOKUP(A938,'Hospitalisation Details'!A:J,7,)</f>
        <v>tier - 3</v>
      </c>
      <c r="O938" t="str">
        <f>VLOOKUP(A938,'Hospitalisation Details'!A:J,8,)</f>
        <v>tier - 3</v>
      </c>
      <c r="P938" t="str">
        <f>VLOOKUP(A938,'Hospitalisation Details'!A:J,9,)</f>
        <v>R1026</v>
      </c>
      <c r="Q938">
        <f>VLOOKUP(A938,'Data Transformation'!DZ:EA,2,)</f>
        <v>39</v>
      </c>
    </row>
    <row r="939" spans="1:17" x14ac:dyDescent="0.3">
      <c r="A939" s="20" t="str">
        <f>'Customer Names'!A939</f>
        <v>Id938</v>
      </c>
      <c r="B939" s="20" t="str">
        <f>VLOOKUP(A939,'Data Transformation'!A:D,3,)</f>
        <v>O'Leary</v>
      </c>
      <c r="C939">
        <f>VLOOKUP(A939,'Medical Examinations'!A:H,2,)</f>
        <v>23.75</v>
      </c>
      <c r="D939">
        <f>VLOOKUP(A939,'Medical Examinations'!A:H,3,)</f>
        <v>5.42</v>
      </c>
      <c r="E939" t="str">
        <f>VLOOKUP(A939,'Medical Examinations'!A:H,4,)</f>
        <v>yes</v>
      </c>
      <c r="F939" t="str">
        <f>VLOOKUP(A939,'Medical Examinations'!A:H,5,)</f>
        <v>No</v>
      </c>
      <c r="G939" t="str">
        <f>VLOOKUP(A939,'Medical Examinations'!A:H,6,)</f>
        <v>Yes</v>
      </c>
      <c r="H939">
        <f>VLOOKUP(A939,'Medical Examinations'!A:H,7,)</f>
        <v>1</v>
      </c>
      <c r="I939" t="str">
        <f>VLOOKUP(A939,'Medical Examinations'!A:H,8,)</f>
        <v>No</v>
      </c>
      <c r="J939" t="str">
        <f>VLOOKUP('HEALTH CARE'!C939,'Data Transformation'!BR:BS,2,)</f>
        <v>NORMAL WEIGHT</v>
      </c>
      <c r="K939" t="str">
        <f>VLOOKUP(D939,'Data Transformation'!BV:BW,2,)</f>
        <v>NORMAL</v>
      </c>
      <c r="L939" t="str">
        <f>VLOOKUP(A939,'Hospitalisation Details'!A:J,10,)</f>
        <v>12/Oct/1969</v>
      </c>
      <c r="M939" s="17">
        <f>VLOOKUP(A939,'Hospitalisation Details'!A:J,6,)</f>
        <v>11729.68</v>
      </c>
      <c r="N939" s="17" t="str">
        <f>VLOOKUP(A939,'Hospitalisation Details'!A:J,7,)</f>
        <v>tier - 3</v>
      </c>
      <c r="O939" t="str">
        <f>VLOOKUP(A939,'Hospitalisation Details'!A:J,8,)</f>
        <v>tier - 1</v>
      </c>
      <c r="P939" t="str">
        <f>VLOOKUP(A939,'Hospitalisation Details'!A:J,9,)</f>
        <v>R1024</v>
      </c>
      <c r="Q939">
        <f>VLOOKUP(A939,'Data Transformation'!DZ:EA,2,)</f>
        <v>54</v>
      </c>
    </row>
    <row r="940" spans="1:17" x14ac:dyDescent="0.3">
      <c r="A940" s="20" t="str">
        <f>'Customer Names'!A940</f>
        <v>Id939</v>
      </c>
      <c r="B940" s="20" t="str">
        <f>VLOOKUP(A940,'Data Transformation'!A:D,3,)</f>
        <v>Scoville</v>
      </c>
      <c r="C940">
        <f>VLOOKUP(A940,'Medical Examinations'!A:H,2,)</f>
        <v>35.619999999999997</v>
      </c>
      <c r="D940">
        <f>VLOOKUP(A940,'Medical Examinations'!A:H,3,)</f>
        <v>4.16</v>
      </c>
      <c r="E940" t="str">
        <f>VLOOKUP(A940,'Medical Examinations'!A:H,4,)</f>
        <v>No</v>
      </c>
      <c r="F940" t="str">
        <f>VLOOKUP(A940,'Medical Examinations'!A:H,5,)</f>
        <v>No</v>
      </c>
      <c r="G940" t="str">
        <f>VLOOKUP(A940,'Medical Examinations'!A:H,6,)</f>
        <v>No</v>
      </c>
      <c r="H940" t="str">
        <f>VLOOKUP(A940,'Medical Examinations'!A:H,7,)</f>
        <v>No major surgery</v>
      </c>
      <c r="I940" t="str">
        <f>VLOOKUP(A940,'Medical Examinations'!A:H,8,)</f>
        <v>No</v>
      </c>
      <c r="J940" t="str">
        <f>VLOOKUP('HEALTH CARE'!C940,'Data Transformation'!BR:BS,2,)</f>
        <v>OBESITY</v>
      </c>
      <c r="K940" t="str">
        <f>VLOOKUP(D940,'Data Transformation'!BV:BW,2,)</f>
        <v>NORMAL</v>
      </c>
      <c r="L940" t="str">
        <f>VLOOKUP(A940,'Hospitalisation Details'!A:J,10,)</f>
        <v>21/Oct/1982</v>
      </c>
      <c r="M940" s="17">
        <f>VLOOKUP(A940,'Hospitalisation Details'!A:J,6,)</f>
        <v>11712.97</v>
      </c>
      <c r="N940" s="17" t="str">
        <f>VLOOKUP(A940,'Hospitalisation Details'!A:J,7,)</f>
        <v>tier - 3</v>
      </c>
      <c r="O940" t="str">
        <f>VLOOKUP(A940,'Hospitalisation Details'!A:J,8,)</f>
        <v>tier - 2</v>
      </c>
      <c r="P940" t="str">
        <f>VLOOKUP(A940,'Hospitalisation Details'!A:J,9,)</f>
        <v>R1021</v>
      </c>
      <c r="Q940">
        <f>VLOOKUP(A940,'Data Transformation'!DZ:EA,2,)</f>
        <v>41</v>
      </c>
    </row>
    <row r="941" spans="1:17" x14ac:dyDescent="0.3">
      <c r="A941" s="20" t="str">
        <f>'Customer Names'!A941</f>
        <v>Id940</v>
      </c>
      <c r="B941" s="20" t="str">
        <f>VLOOKUP(A941,'Data Transformation'!A:D,3,)</f>
        <v>Kaus</v>
      </c>
      <c r="C941">
        <f>VLOOKUP(A941,'Medical Examinations'!A:H,2,)</f>
        <v>30.69</v>
      </c>
      <c r="D941">
        <f>VLOOKUP(A941,'Medical Examinations'!A:H,3,)</f>
        <v>7.05</v>
      </c>
      <c r="E941" t="str">
        <f>VLOOKUP(A941,'Medical Examinations'!A:H,4,)</f>
        <v>yes</v>
      </c>
      <c r="F941" t="str">
        <f>VLOOKUP(A941,'Medical Examinations'!A:H,5,)</f>
        <v>No</v>
      </c>
      <c r="G941" t="str">
        <f>VLOOKUP(A941,'Medical Examinations'!A:H,6,)</f>
        <v>No</v>
      </c>
      <c r="H941">
        <f>VLOOKUP(A941,'Medical Examinations'!A:H,7,)</f>
        <v>2</v>
      </c>
      <c r="I941" t="str">
        <f>VLOOKUP(A941,'Medical Examinations'!A:H,8,)</f>
        <v>No</v>
      </c>
      <c r="J941" t="str">
        <f>VLOOKUP('HEALTH CARE'!C941,'Data Transformation'!BR:BS,2,)</f>
        <v>OBESITY</v>
      </c>
      <c r="K941" t="str">
        <f>VLOOKUP(D941,'Data Transformation'!BV:BW,2,)</f>
        <v>Diabetes</v>
      </c>
      <c r="L941" t="str">
        <f>VLOOKUP(A941,'Hospitalisation Details'!A:J,10,)</f>
        <v>1/Dec/1970</v>
      </c>
      <c r="M941" s="17">
        <f>VLOOKUP(A941,'Hospitalisation Details'!A:J,6,)</f>
        <v>11696.52</v>
      </c>
      <c r="N941" s="17" t="str">
        <f>VLOOKUP(A941,'Hospitalisation Details'!A:J,7,)</f>
        <v>tier - 3</v>
      </c>
      <c r="O941" t="str">
        <f>VLOOKUP(A941,'Hospitalisation Details'!A:J,8,)</f>
        <v>tier - 1</v>
      </c>
      <c r="P941" t="str">
        <f>VLOOKUP(A941,'Hospitalisation Details'!A:J,9,)</f>
        <v>R1021</v>
      </c>
      <c r="Q941">
        <f>VLOOKUP(A941,'Data Transformation'!DZ:EA,2,)</f>
        <v>53</v>
      </c>
    </row>
    <row r="942" spans="1:17" x14ac:dyDescent="0.3">
      <c r="A942" s="20" t="str">
        <f>'Customer Names'!A942</f>
        <v>Id941</v>
      </c>
      <c r="B942" s="20" t="str">
        <f>VLOOKUP(A942,'Data Transformation'!A:D,3,)</f>
        <v>Rainey</v>
      </c>
      <c r="C942">
        <f>VLOOKUP(A942,'Medical Examinations'!A:H,2,)</f>
        <v>35.799999999999997</v>
      </c>
      <c r="D942">
        <f>VLOOKUP(A942,'Medical Examinations'!A:H,3,)</f>
        <v>5.63</v>
      </c>
      <c r="E942" t="str">
        <f>VLOOKUP(A942,'Medical Examinations'!A:H,4,)</f>
        <v>yes</v>
      </c>
      <c r="F942" t="str">
        <f>VLOOKUP(A942,'Medical Examinations'!A:H,5,)</f>
        <v>No</v>
      </c>
      <c r="G942" t="str">
        <f>VLOOKUP(A942,'Medical Examinations'!A:H,6,)</f>
        <v>No</v>
      </c>
      <c r="H942">
        <f>VLOOKUP(A942,'Medical Examinations'!A:H,7,)</f>
        <v>2</v>
      </c>
      <c r="I942" t="str">
        <f>VLOOKUP(A942,'Medical Examinations'!A:H,8,)</f>
        <v>No</v>
      </c>
      <c r="J942" t="str">
        <f>VLOOKUP('HEALTH CARE'!C942,'Data Transformation'!BR:BS,2,)</f>
        <v>OBESITY</v>
      </c>
      <c r="K942" t="str">
        <f>VLOOKUP(D942,'Data Transformation'!BV:BW,2,)</f>
        <v>NORMAL</v>
      </c>
      <c r="L942" t="str">
        <f>VLOOKUP(A942,'Hospitalisation Details'!A:J,10,)</f>
        <v>9/Nov/1966</v>
      </c>
      <c r="M942" s="17">
        <f>VLOOKUP(A942,'Hospitalisation Details'!A:J,6,)</f>
        <v>11674.13</v>
      </c>
      <c r="N942" s="17" t="str">
        <f>VLOOKUP(A942,'Hospitalisation Details'!A:J,7,)</f>
        <v>tier - 3</v>
      </c>
      <c r="O942" t="str">
        <f>VLOOKUP(A942,'Hospitalisation Details'!A:J,8,)</f>
        <v>tier - 1</v>
      </c>
      <c r="P942" t="str">
        <f>VLOOKUP(A942,'Hospitalisation Details'!A:J,9,)</f>
        <v>R1011</v>
      </c>
      <c r="Q942">
        <f>VLOOKUP(A942,'Data Transformation'!DZ:EA,2,)</f>
        <v>57</v>
      </c>
    </row>
    <row r="943" spans="1:17" x14ac:dyDescent="0.3">
      <c r="A943" s="20" t="str">
        <f>'Customer Names'!A943</f>
        <v>Id942</v>
      </c>
      <c r="B943" s="20" t="str">
        <f>VLOOKUP(A943,'Data Transformation'!A:D,3,)</f>
        <v>Rasch</v>
      </c>
      <c r="C943">
        <f>VLOOKUP(A943,'Medical Examinations'!A:H,2,)</f>
        <v>28.785</v>
      </c>
      <c r="D943">
        <f>VLOOKUP(A943,'Medical Examinations'!A:H,3,)</f>
        <v>4.24</v>
      </c>
      <c r="E943" t="str">
        <f>VLOOKUP(A943,'Medical Examinations'!A:H,4,)</f>
        <v>yes</v>
      </c>
      <c r="F943" t="str">
        <f>VLOOKUP(A943,'Medical Examinations'!A:H,5,)</f>
        <v>No</v>
      </c>
      <c r="G943" t="str">
        <f>VLOOKUP(A943,'Medical Examinations'!A:H,6,)</f>
        <v>No</v>
      </c>
      <c r="H943">
        <f>VLOOKUP(A943,'Medical Examinations'!A:H,7,)</f>
        <v>2</v>
      </c>
      <c r="I943" t="str">
        <f>VLOOKUP(A943,'Medical Examinations'!A:H,8,)</f>
        <v>No</v>
      </c>
      <c r="J943" t="str">
        <f>VLOOKUP('HEALTH CARE'!C943,'Data Transformation'!BR:BS,2,)</f>
        <v>OVER WEIGHT</v>
      </c>
      <c r="K943" t="str">
        <f>VLOOKUP(D943,'Data Transformation'!BV:BW,2,)</f>
        <v>NORMAL</v>
      </c>
      <c r="L943" t="str">
        <f>VLOOKUP(A943,'Hospitalisation Details'!A:J,10,)</f>
        <v>23/Aug/1966</v>
      </c>
      <c r="M943" s="17">
        <f>VLOOKUP(A943,'Hospitalisation Details'!A:J,6,)</f>
        <v>11658.38</v>
      </c>
      <c r="N943" s="17" t="str">
        <f>VLOOKUP(A943,'Hospitalisation Details'!A:J,7,)</f>
        <v>tier - 3</v>
      </c>
      <c r="O943" t="str">
        <f>VLOOKUP(A943,'Hospitalisation Details'!A:J,8,)</f>
        <v>tier - 3</v>
      </c>
      <c r="P943" t="str">
        <f>VLOOKUP(A943,'Hospitalisation Details'!A:J,9,)</f>
        <v>R1024</v>
      </c>
      <c r="Q943">
        <f>VLOOKUP(A943,'Data Transformation'!DZ:EA,2,)</f>
        <v>57</v>
      </c>
    </row>
    <row r="944" spans="1:17" x14ac:dyDescent="0.3">
      <c r="A944" s="20" t="str">
        <f>'Customer Names'!A944</f>
        <v>Id943</v>
      </c>
      <c r="B944" s="20" t="str">
        <f>VLOOKUP(A944,'Data Transformation'!A:D,3,)</f>
        <v>Plunkett</v>
      </c>
      <c r="C944">
        <f>VLOOKUP(A944,'Medical Examinations'!A:H,2,)</f>
        <v>28.594999999999999</v>
      </c>
      <c r="D944">
        <f>VLOOKUP(A944,'Medical Examinations'!A:H,3,)</f>
        <v>4.96</v>
      </c>
      <c r="E944" t="str">
        <f>VLOOKUP(A944,'Medical Examinations'!A:H,4,)</f>
        <v>yes</v>
      </c>
      <c r="F944" t="str">
        <f>VLOOKUP(A944,'Medical Examinations'!A:H,5,)</f>
        <v>No</v>
      </c>
      <c r="G944" t="str">
        <f>VLOOKUP(A944,'Medical Examinations'!A:H,6,)</f>
        <v>No</v>
      </c>
      <c r="H944">
        <f>VLOOKUP(A944,'Medical Examinations'!A:H,7,)</f>
        <v>2</v>
      </c>
      <c r="I944" t="str">
        <f>VLOOKUP(A944,'Medical Examinations'!A:H,8,)</f>
        <v>No</v>
      </c>
      <c r="J944" t="str">
        <f>VLOOKUP('HEALTH CARE'!C944,'Data Transformation'!BR:BS,2,)</f>
        <v>OVER WEIGHT</v>
      </c>
      <c r="K944" t="str">
        <f>VLOOKUP(D944,'Data Transformation'!BV:BW,2,)</f>
        <v>NORMAL</v>
      </c>
      <c r="L944" t="str">
        <f>VLOOKUP(A944,'Hospitalisation Details'!A:J,10,)</f>
        <v>6/Jul/1966</v>
      </c>
      <c r="M944" s="17">
        <f>VLOOKUP(A944,'Hospitalisation Details'!A:J,6,)</f>
        <v>11658.12</v>
      </c>
      <c r="N944" s="17" t="str">
        <f>VLOOKUP(A944,'Hospitalisation Details'!A:J,7,)</f>
        <v>tier - 3</v>
      </c>
      <c r="O944" t="str">
        <f>VLOOKUP(A944,'Hospitalisation Details'!A:J,8,)</f>
        <v>tier - 1</v>
      </c>
      <c r="P944" t="str">
        <f>VLOOKUP(A944,'Hospitalisation Details'!A:J,9,)</f>
        <v>R1024</v>
      </c>
      <c r="Q944">
        <f>VLOOKUP(A944,'Data Transformation'!DZ:EA,2,)</f>
        <v>57</v>
      </c>
    </row>
    <row r="945" spans="1:17" x14ac:dyDescent="0.3">
      <c r="A945" s="20" t="str">
        <f>'Customer Names'!A945</f>
        <v>Id944</v>
      </c>
      <c r="B945" s="20" t="str">
        <f>VLOOKUP(A945,'Data Transformation'!A:D,3,)</f>
        <v>Murphy</v>
      </c>
      <c r="C945">
        <f>VLOOKUP(A945,'Medical Examinations'!A:H,2,)</f>
        <v>48.75</v>
      </c>
      <c r="D945">
        <f>VLOOKUP(A945,'Medical Examinations'!A:H,3,)</f>
        <v>4.34</v>
      </c>
      <c r="E945" t="str">
        <f>VLOOKUP(A945,'Medical Examinations'!A:H,4,)</f>
        <v>No</v>
      </c>
      <c r="F945" t="str">
        <f>VLOOKUP(A945,'Medical Examinations'!A:H,5,)</f>
        <v>No</v>
      </c>
      <c r="G945" t="str">
        <f>VLOOKUP(A945,'Medical Examinations'!A:H,6,)</f>
        <v>No</v>
      </c>
      <c r="H945" t="str">
        <f>VLOOKUP(A945,'Medical Examinations'!A:H,7,)</f>
        <v>No major surgery</v>
      </c>
      <c r="I945" t="str">
        <f>VLOOKUP(A945,'Medical Examinations'!A:H,8,)</f>
        <v>No</v>
      </c>
      <c r="J945" t="str">
        <f>VLOOKUP('HEALTH CARE'!C945,'Data Transformation'!BR:BS,2,)</f>
        <v>OBESITY</v>
      </c>
      <c r="K945" t="str">
        <f>VLOOKUP(D945,'Data Transformation'!BV:BW,2,)</f>
        <v>NORMAL</v>
      </c>
      <c r="L945" t="str">
        <f>VLOOKUP(A945,'Hospitalisation Details'!A:J,10,)</f>
        <v>20/Jul/1994</v>
      </c>
      <c r="M945" s="17">
        <f>VLOOKUP(A945,'Hospitalisation Details'!A:J,6,)</f>
        <v>11657.81</v>
      </c>
      <c r="N945" s="17" t="str">
        <f>VLOOKUP(A945,'Hospitalisation Details'!A:J,7,)</f>
        <v>tier - 3</v>
      </c>
      <c r="O945" t="str">
        <f>VLOOKUP(A945,'Hospitalisation Details'!A:J,8,)</f>
        <v>tier - 2</v>
      </c>
      <c r="P945" t="str">
        <f>VLOOKUP(A945,'Hospitalisation Details'!A:J,9,)</f>
        <v>R1023</v>
      </c>
      <c r="Q945">
        <f>VLOOKUP(A945,'Data Transformation'!DZ:EA,2,)</f>
        <v>29</v>
      </c>
    </row>
    <row r="946" spans="1:17" x14ac:dyDescent="0.3">
      <c r="A946" s="20" t="str">
        <f>'Customer Names'!A946</f>
        <v>Id945</v>
      </c>
      <c r="B946" s="20" t="str">
        <f>VLOOKUP(A946,'Data Transformation'!A:D,3,)</f>
        <v>Gusmer</v>
      </c>
      <c r="C946">
        <f>VLOOKUP(A946,'Medical Examinations'!A:H,2,)</f>
        <v>28.31</v>
      </c>
      <c r="D946">
        <f>VLOOKUP(A946,'Medical Examinations'!A:H,3,)</f>
        <v>5.43</v>
      </c>
      <c r="E946" t="str">
        <f>VLOOKUP(A946,'Medical Examinations'!A:H,4,)</f>
        <v>yes</v>
      </c>
      <c r="F946" t="str">
        <f>VLOOKUP(A946,'Medical Examinations'!A:H,5,)</f>
        <v>No</v>
      </c>
      <c r="G946" t="str">
        <f>VLOOKUP(A946,'Medical Examinations'!A:H,6,)</f>
        <v>No</v>
      </c>
      <c r="H946">
        <f>VLOOKUP(A946,'Medical Examinations'!A:H,7,)</f>
        <v>2</v>
      </c>
      <c r="I946" t="str">
        <f>VLOOKUP(A946,'Medical Examinations'!A:H,8,)</f>
        <v>No</v>
      </c>
      <c r="J946" t="str">
        <f>VLOOKUP('HEALTH CARE'!C946,'Data Transformation'!BR:BS,2,)</f>
        <v>OVER WEIGHT</v>
      </c>
      <c r="K946" t="str">
        <f>VLOOKUP(D946,'Data Transformation'!BV:BW,2,)</f>
        <v>NORMAL</v>
      </c>
      <c r="L946" t="str">
        <f>VLOOKUP(A946,'Hospitalisation Details'!A:J,10,)</f>
        <v>4/Oct/1966</v>
      </c>
      <c r="M946" s="17">
        <f>VLOOKUP(A946,'Hospitalisation Details'!A:J,6,)</f>
        <v>11657.72</v>
      </c>
      <c r="N946" s="17" t="str">
        <f>VLOOKUP(A946,'Hospitalisation Details'!A:J,7,)</f>
        <v>tier - 3</v>
      </c>
      <c r="O946" t="str">
        <f>VLOOKUP(A946,'Hospitalisation Details'!A:J,8,)</f>
        <v>tier - 2</v>
      </c>
      <c r="P946" t="str">
        <f>VLOOKUP(A946,'Hospitalisation Details'!A:J,9,)</f>
        <v>R1024</v>
      </c>
      <c r="Q946">
        <f>VLOOKUP(A946,'Data Transformation'!DZ:EA,2,)</f>
        <v>57</v>
      </c>
    </row>
    <row r="947" spans="1:17" x14ac:dyDescent="0.3">
      <c r="A947" s="20" t="str">
        <f>'Customer Names'!A947</f>
        <v>Id946</v>
      </c>
      <c r="B947" s="20" t="str">
        <f>VLOOKUP(A947,'Data Transformation'!A:D,3,)</f>
        <v>Loftus</v>
      </c>
      <c r="C947">
        <f>VLOOKUP(A947,'Medical Examinations'!A:H,2,)</f>
        <v>38.39</v>
      </c>
      <c r="D947">
        <f>VLOOKUP(A947,'Medical Examinations'!A:H,3,)</f>
        <v>8.33</v>
      </c>
      <c r="E947" t="str">
        <f>VLOOKUP(A947,'Medical Examinations'!A:H,4,)</f>
        <v>yes</v>
      </c>
      <c r="F947" t="str">
        <f>VLOOKUP(A947,'Medical Examinations'!A:H,5,)</f>
        <v>No</v>
      </c>
      <c r="G947" t="str">
        <f>VLOOKUP(A947,'Medical Examinations'!A:H,6,)</f>
        <v>No</v>
      </c>
      <c r="H947">
        <f>VLOOKUP(A947,'Medical Examinations'!A:H,7,)</f>
        <v>1</v>
      </c>
      <c r="I947" t="str">
        <f>VLOOKUP(A947,'Medical Examinations'!A:H,8,)</f>
        <v>No</v>
      </c>
      <c r="J947" t="str">
        <f>VLOOKUP('HEALTH CARE'!C947,'Data Transformation'!BR:BS,2,)</f>
        <v>OBESITY</v>
      </c>
      <c r="K947" t="str">
        <f>VLOOKUP(D947,'Data Transformation'!BV:BW,2,)</f>
        <v>Diabetes</v>
      </c>
      <c r="L947" t="str">
        <f>VLOOKUP(A947,'Hospitalisation Details'!A:J,10,)</f>
        <v>17/Jul/1986</v>
      </c>
      <c r="M947" s="17">
        <f>VLOOKUP(A947,'Hospitalisation Details'!A:J,6,)</f>
        <v>11625.11</v>
      </c>
      <c r="N947" s="17" t="str">
        <f>VLOOKUP(A947,'Hospitalisation Details'!A:J,7,)</f>
        <v>tier - 3</v>
      </c>
      <c r="O947" t="str">
        <f>VLOOKUP(A947,'Hospitalisation Details'!A:J,8,)</f>
        <v>tier - 3</v>
      </c>
      <c r="P947" t="str">
        <f>VLOOKUP(A947,'Hospitalisation Details'!A:J,9,)</f>
        <v>R1022</v>
      </c>
      <c r="Q947">
        <f>VLOOKUP(A947,'Data Transformation'!DZ:EA,2,)</f>
        <v>37</v>
      </c>
    </row>
    <row r="948" spans="1:17" x14ac:dyDescent="0.3">
      <c r="A948" s="20" t="str">
        <f>'Customer Names'!A948</f>
        <v>Id947</v>
      </c>
      <c r="B948" s="20" t="str">
        <f>VLOOKUP(A948,'Data Transformation'!A:D,3,)</f>
        <v>Scott</v>
      </c>
      <c r="C948">
        <f>VLOOKUP(A948,'Medical Examinations'!A:H,2,)</f>
        <v>25.87</v>
      </c>
      <c r="D948">
        <f>VLOOKUP(A948,'Medical Examinations'!A:H,3,)</f>
        <v>5.63</v>
      </c>
      <c r="E948" t="str">
        <f>VLOOKUP(A948,'Medical Examinations'!A:H,4,)</f>
        <v>yes</v>
      </c>
      <c r="F948" t="str">
        <f>VLOOKUP(A948,'Medical Examinations'!A:H,5,)</f>
        <v>No</v>
      </c>
      <c r="G948" t="str">
        <f>VLOOKUP(A948,'Medical Examinations'!A:H,6,)</f>
        <v>No</v>
      </c>
      <c r="H948">
        <f>VLOOKUP(A948,'Medical Examinations'!A:H,7,)</f>
        <v>1</v>
      </c>
      <c r="I948" t="str">
        <f>VLOOKUP(A948,'Medical Examinations'!A:H,8,)</f>
        <v>No</v>
      </c>
      <c r="J948" t="str">
        <f>VLOOKUP('HEALTH CARE'!C948,'Data Transformation'!BR:BS,2,)</f>
        <v>OVER WEIGHT</v>
      </c>
      <c r="K948" t="str">
        <f>VLOOKUP(D948,'Data Transformation'!BV:BW,2,)</f>
        <v>NORMAL</v>
      </c>
      <c r="L948" t="str">
        <f>VLOOKUP(A948,'Hospitalisation Details'!A:J,10,)</f>
        <v>20/Jun/1964</v>
      </c>
      <c r="M948" s="17">
        <f>VLOOKUP(A948,'Hospitalisation Details'!A:J,6,)</f>
        <v>11602.75</v>
      </c>
      <c r="N948" s="17" t="str">
        <f>VLOOKUP(A948,'Hospitalisation Details'!A:J,7,)</f>
        <v>tier - 3</v>
      </c>
      <c r="O948" t="str">
        <f>VLOOKUP(A948,'Hospitalisation Details'!A:J,8,)</f>
        <v>tier - 1</v>
      </c>
      <c r="P948" t="str">
        <f>VLOOKUP(A948,'Hospitalisation Details'!A:J,9,)</f>
        <v>R1020</v>
      </c>
      <c r="Q948">
        <f>VLOOKUP(A948,'Data Transformation'!DZ:EA,2,)</f>
        <v>59</v>
      </c>
    </row>
    <row r="949" spans="1:17" x14ac:dyDescent="0.3">
      <c r="A949" s="20" t="str">
        <f>'Customer Names'!A949</f>
        <v>Id948</v>
      </c>
      <c r="B949" s="20" t="str">
        <f>VLOOKUP(A949,'Data Transformation'!A:D,3,)</f>
        <v>Alvarez</v>
      </c>
      <c r="C949">
        <f>VLOOKUP(A949,'Medical Examinations'!A:H,2,)</f>
        <v>43.7</v>
      </c>
      <c r="D949">
        <f>VLOOKUP(A949,'Medical Examinations'!A:H,3,)</f>
        <v>7.23</v>
      </c>
      <c r="E949" t="str">
        <f>VLOOKUP(A949,'Medical Examinations'!A:H,4,)</f>
        <v>No</v>
      </c>
      <c r="F949" t="str">
        <f>VLOOKUP(A949,'Medical Examinations'!A:H,5,)</f>
        <v>No</v>
      </c>
      <c r="G949" t="str">
        <f>VLOOKUP(A949,'Medical Examinations'!A:H,6,)</f>
        <v>No</v>
      </c>
      <c r="H949" t="str">
        <f>VLOOKUP(A949,'Medical Examinations'!A:H,7,)</f>
        <v>No major surgery</v>
      </c>
      <c r="I949" t="str">
        <f>VLOOKUP(A949,'Medical Examinations'!A:H,8,)</f>
        <v>No</v>
      </c>
      <c r="J949" t="str">
        <f>VLOOKUP('HEALTH CARE'!C949,'Data Transformation'!BR:BS,2,)</f>
        <v>OBESITY</v>
      </c>
      <c r="K949" t="str">
        <f>VLOOKUP(D949,'Data Transformation'!BV:BW,2,)</f>
        <v>Diabetes</v>
      </c>
      <c r="L949" t="str">
        <f>VLOOKUP(A949,'Hospitalisation Details'!A:J,10,)</f>
        <v>6/Nov/1965</v>
      </c>
      <c r="M949" s="17">
        <f>VLOOKUP(A949,'Hospitalisation Details'!A:J,6,)</f>
        <v>11576.13</v>
      </c>
      <c r="N949" s="17" t="str">
        <f>VLOOKUP(A949,'Hospitalisation Details'!A:J,7,)</f>
        <v>tier - 3</v>
      </c>
      <c r="O949" t="str">
        <f>VLOOKUP(A949,'Hospitalisation Details'!A:J,8,)</f>
        <v>tier - 3</v>
      </c>
      <c r="P949" t="str">
        <f>VLOOKUP(A949,'Hospitalisation Details'!A:J,9,)</f>
        <v>R1011</v>
      </c>
      <c r="Q949">
        <f>VLOOKUP(A949,'Data Transformation'!DZ:EA,2,)</f>
        <v>58</v>
      </c>
    </row>
    <row r="950" spans="1:17" x14ac:dyDescent="0.3">
      <c r="A950" s="20" t="str">
        <f>'Customer Names'!A950</f>
        <v>Id949</v>
      </c>
      <c r="B950" s="20" t="str">
        <f>VLOOKUP(A950,'Data Transformation'!A:D,3,)</f>
        <v>Petersson</v>
      </c>
      <c r="C950">
        <f>VLOOKUP(A950,'Medical Examinations'!A:H,2,)</f>
        <v>40.945</v>
      </c>
      <c r="D950">
        <f>VLOOKUP(A950,'Medical Examinations'!A:H,3,)</f>
        <v>10.57</v>
      </c>
      <c r="E950" t="str">
        <f>VLOOKUP(A950,'Medical Examinations'!A:H,4,)</f>
        <v>No</v>
      </c>
      <c r="F950" t="str">
        <f>VLOOKUP(A950,'Medical Examinations'!A:H,5,)</f>
        <v>No</v>
      </c>
      <c r="G950" t="str">
        <f>VLOOKUP(A950,'Medical Examinations'!A:H,6,)</f>
        <v>No</v>
      </c>
      <c r="H950" t="str">
        <f>VLOOKUP(A950,'Medical Examinations'!A:H,7,)</f>
        <v>No major surgery</v>
      </c>
      <c r="I950" t="str">
        <f>VLOOKUP(A950,'Medical Examinations'!A:H,8,)</f>
        <v>No</v>
      </c>
      <c r="J950" t="str">
        <f>VLOOKUP('HEALTH CARE'!C950,'Data Transformation'!BR:BS,2,)</f>
        <v>OBESITY</v>
      </c>
      <c r="K950" t="str">
        <f>VLOOKUP(D950,'Data Transformation'!BV:BW,2,)</f>
        <v>Diabetes</v>
      </c>
      <c r="L950" t="str">
        <f>VLOOKUP(A950,'Hospitalisation Details'!A:J,10,)</f>
        <v>25/Dec/1965</v>
      </c>
      <c r="M950" s="17">
        <f>VLOOKUP(A950,'Hospitalisation Details'!A:J,6,)</f>
        <v>11566.3</v>
      </c>
      <c r="N950" s="17" t="str">
        <f>VLOOKUP(A950,'Hospitalisation Details'!A:J,7,)</f>
        <v>tier - 3</v>
      </c>
      <c r="O950" t="str">
        <f>VLOOKUP(A950,'Hospitalisation Details'!A:J,8,)</f>
        <v>tier - 3</v>
      </c>
      <c r="P950" t="str">
        <f>VLOOKUP(A950,'Hospitalisation Details'!A:J,9,)</f>
        <v>R1016</v>
      </c>
      <c r="Q950">
        <f>VLOOKUP(A950,'Data Transformation'!DZ:EA,2,)</f>
        <v>58</v>
      </c>
    </row>
    <row r="951" spans="1:17" x14ac:dyDescent="0.3">
      <c r="A951" s="20" t="str">
        <f>'Customer Names'!A951</f>
        <v>Id950</v>
      </c>
      <c r="B951" s="20" t="str">
        <f>VLOOKUP(A951,'Data Transformation'!A:D,3,)</f>
        <v>Liaw</v>
      </c>
      <c r="C951">
        <f>VLOOKUP(A951,'Medical Examinations'!A:H,2,)</f>
        <v>27.94</v>
      </c>
      <c r="D951">
        <f>VLOOKUP(A951,'Medical Examinations'!A:H,3,)</f>
        <v>7.92</v>
      </c>
      <c r="E951" t="str">
        <f>VLOOKUP(A951,'Medical Examinations'!A:H,4,)</f>
        <v>No</v>
      </c>
      <c r="F951" t="str">
        <f>VLOOKUP(A951,'Medical Examinations'!A:H,5,)</f>
        <v>No</v>
      </c>
      <c r="G951" t="str">
        <f>VLOOKUP(A951,'Medical Examinations'!A:H,6,)</f>
        <v>No</v>
      </c>
      <c r="H951" t="str">
        <f>VLOOKUP(A951,'Medical Examinations'!A:H,7,)</f>
        <v>No major surgery</v>
      </c>
      <c r="I951" t="str">
        <f>VLOOKUP(A951,'Medical Examinations'!A:H,8,)</f>
        <v>No</v>
      </c>
      <c r="J951" t="str">
        <f>VLOOKUP('HEALTH CARE'!C951,'Data Transformation'!BR:BS,2,)</f>
        <v>OVER WEIGHT</v>
      </c>
      <c r="K951" t="str">
        <f>VLOOKUP(D951,'Data Transformation'!BV:BW,2,)</f>
        <v>Diabetes</v>
      </c>
      <c r="L951" t="str">
        <f>VLOOKUP(A951,'Hospitalisation Details'!A:J,10,)</f>
        <v>27/Oct/1965</v>
      </c>
      <c r="M951" s="17">
        <f>VLOOKUP(A951,'Hospitalisation Details'!A:J,6,)</f>
        <v>11554.22</v>
      </c>
      <c r="N951" s="17" t="str">
        <f>VLOOKUP(A951,'Hospitalisation Details'!A:J,7,)</f>
        <v>tier - 3</v>
      </c>
      <c r="O951" t="str">
        <f>VLOOKUP(A951,'Hospitalisation Details'!A:J,8,)</f>
        <v>tier - 1</v>
      </c>
      <c r="P951" t="str">
        <f>VLOOKUP(A951,'Hospitalisation Details'!A:J,9,)</f>
        <v>R1013</v>
      </c>
      <c r="Q951">
        <f>VLOOKUP(A951,'Data Transformation'!DZ:EA,2,)</f>
        <v>58</v>
      </c>
    </row>
    <row r="952" spans="1:17" x14ac:dyDescent="0.3">
      <c r="A952" s="20" t="str">
        <f>'Customer Names'!A952</f>
        <v>Id951</v>
      </c>
      <c r="B952" s="20" t="str">
        <f>VLOOKUP(A952,'Data Transformation'!A:D,3,)</f>
        <v>Tripaldi</v>
      </c>
      <c r="C952">
        <f>VLOOKUP(A952,'Medical Examinations'!A:H,2,)</f>
        <v>31.9</v>
      </c>
      <c r="D952">
        <f>VLOOKUP(A952,'Medical Examinations'!A:H,3,)</f>
        <v>10.119999999999999</v>
      </c>
      <c r="E952" t="str">
        <f>VLOOKUP(A952,'Medical Examinations'!A:H,4,)</f>
        <v>No</v>
      </c>
      <c r="F952" t="str">
        <f>VLOOKUP(A952,'Medical Examinations'!A:H,5,)</f>
        <v>No</v>
      </c>
      <c r="G952" t="str">
        <f>VLOOKUP(A952,'Medical Examinations'!A:H,6,)</f>
        <v>No</v>
      </c>
      <c r="H952">
        <f>VLOOKUP(A952,'Medical Examinations'!A:H,7,)</f>
        <v>2</v>
      </c>
      <c r="I952" t="str">
        <f>VLOOKUP(A952,'Medical Examinations'!A:H,8,)</f>
        <v>No</v>
      </c>
      <c r="J952" t="str">
        <f>VLOOKUP('HEALTH CARE'!C952,'Data Transformation'!BR:BS,2,)</f>
        <v>OBESITY</v>
      </c>
      <c r="K952" t="str">
        <f>VLOOKUP(D952,'Data Transformation'!BV:BW,2,)</f>
        <v>Diabetes</v>
      </c>
      <c r="L952" t="str">
        <f>VLOOKUP(A952,'Hospitalisation Details'!A:J,10,)</f>
        <v>23/Jul/1973</v>
      </c>
      <c r="M952" s="17">
        <f>VLOOKUP(A952,'Hospitalisation Details'!A:J,6,)</f>
        <v>11552.9</v>
      </c>
      <c r="N952" s="17" t="str">
        <f>VLOOKUP(A952,'Hospitalisation Details'!A:J,7,)</f>
        <v>tier - 3</v>
      </c>
      <c r="O952" t="str">
        <f>VLOOKUP(A952,'Hospitalisation Details'!A:J,8,)</f>
        <v>tier - 2</v>
      </c>
      <c r="P952" t="str">
        <f>VLOOKUP(A952,'Hospitalisation Details'!A:J,9,)</f>
        <v>R1011</v>
      </c>
      <c r="Q952">
        <f>VLOOKUP(A952,'Data Transformation'!DZ:EA,2,)</f>
        <v>50</v>
      </c>
    </row>
    <row r="953" spans="1:17" x14ac:dyDescent="0.3">
      <c r="A953" s="20" t="str">
        <f>'Customer Names'!A953</f>
        <v>Id952</v>
      </c>
      <c r="B953" s="20" t="str">
        <f>VLOOKUP(A953,'Data Transformation'!A:D,3,)</f>
        <v>Kelley</v>
      </c>
      <c r="C953">
        <f>VLOOKUP(A953,'Medical Examinations'!A:H,2,)</f>
        <v>31.64</v>
      </c>
      <c r="D953">
        <f>VLOOKUP(A953,'Medical Examinations'!A:H,3,)</f>
        <v>7.91</v>
      </c>
      <c r="E953" t="str">
        <f>VLOOKUP(A953,'Medical Examinations'!A:H,4,)</f>
        <v>No</v>
      </c>
      <c r="F953" t="str">
        <f>VLOOKUP(A953,'Medical Examinations'!A:H,5,)</f>
        <v>No</v>
      </c>
      <c r="G953" t="str">
        <f>VLOOKUP(A953,'Medical Examinations'!A:H,6,)</f>
        <v>No</v>
      </c>
      <c r="H953" t="str">
        <f>VLOOKUP(A953,'Medical Examinations'!A:H,7,)</f>
        <v>No major surgery</v>
      </c>
      <c r="I953" t="str">
        <f>VLOOKUP(A953,'Medical Examinations'!A:H,8,)</f>
        <v>No</v>
      </c>
      <c r="J953" t="str">
        <f>VLOOKUP('HEALTH CARE'!C953,'Data Transformation'!BR:BS,2,)</f>
        <v>OBESITY</v>
      </c>
      <c r="K953" t="str">
        <f>VLOOKUP(D953,'Data Transformation'!BV:BW,2,)</f>
        <v>Diabetes</v>
      </c>
      <c r="L953" t="str">
        <f>VLOOKUP(A953,'Hospitalisation Details'!A:J,10,)</f>
        <v>1/Dec/1971</v>
      </c>
      <c r="M953" s="17">
        <f>VLOOKUP(A953,'Hospitalisation Details'!A:J,6,)</f>
        <v>11540.25</v>
      </c>
      <c r="N953" s="17" t="str">
        <f>VLOOKUP(A953,'Hospitalisation Details'!A:J,7,)</f>
        <v>tier - 3</v>
      </c>
      <c r="O953" t="str">
        <f>VLOOKUP(A953,'Hospitalisation Details'!A:J,8,)</f>
        <v>tier - 1</v>
      </c>
      <c r="P953" t="str">
        <f>VLOOKUP(A953,'Hospitalisation Details'!A:J,9,)</f>
        <v>R1012</v>
      </c>
      <c r="Q953">
        <f>VLOOKUP(A953,'Data Transformation'!DZ:EA,2,)</f>
        <v>52</v>
      </c>
    </row>
    <row r="954" spans="1:17" x14ac:dyDescent="0.3">
      <c r="A954" s="20" t="str">
        <f>'Customer Names'!A954</f>
        <v>Id953</v>
      </c>
      <c r="B954" s="20" t="str">
        <f>VLOOKUP(A954,'Data Transformation'!A:D,3,)</f>
        <v>Endara</v>
      </c>
      <c r="C954">
        <f>VLOOKUP(A954,'Medical Examinations'!A:H,2,)</f>
        <v>46.7</v>
      </c>
      <c r="D954">
        <f>VLOOKUP(A954,'Medical Examinations'!A:H,3,)</f>
        <v>10.9</v>
      </c>
      <c r="E954" t="str">
        <f>VLOOKUP(A954,'Medical Examinations'!A:H,4,)</f>
        <v>No</v>
      </c>
      <c r="F954" t="str">
        <f>VLOOKUP(A954,'Medical Examinations'!A:H,5,)</f>
        <v>No</v>
      </c>
      <c r="G954" t="str">
        <f>VLOOKUP(A954,'Medical Examinations'!A:H,6,)</f>
        <v>No</v>
      </c>
      <c r="H954" t="str">
        <f>VLOOKUP(A954,'Medical Examinations'!A:H,7,)</f>
        <v>No major surgery</v>
      </c>
      <c r="I954" t="str">
        <f>VLOOKUP(A954,'Medical Examinations'!A:H,8,)</f>
        <v>No</v>
      </c>
      <c r="J954" t="str">
        <f>VLOOKUP('HEALTH CARE'!C954,'Data Transformation'!BR:BS,2,)</f>
        <v>OBESITY</v>
      </c>
      <c r="K954" t="str">
        <f>VLOOKUP(D954,'Data Transformation'!BV:BW,2,)</f>
        <v>Diabetes</v>
      </c>
      <c r="L954" t="str">
        <f>VLOOKUP(A954,'Hospitalisation Details'!A:J,10,)</f>
        <v>14/Nov/1968</v>
      </c>
      <c r="M954" s="17">
        <f>VLOOKUP(A954,'Hospitalisation Details'!A:J,6,)</f>
        <v>11538.42</v>
      </c>
      <c r="N954" s="17" t="str">
        <f>VLOOKUP(A954,'Hospitalisation Details'!A:J,7,)</f>
        <v>tier - 3</v>
      </c>
      <c r="O954" t="str">
        <f>VLOOKUP(A954,'Hospitalisation Details'!A:J,8,)</f>
        <v>tier - 1</v>
      </c>
      <c r="P954" t="str">
        <f>VLOOKUP(A954,'Hospitalisation Details'!A:J,9,)</f>
        <v>R1011</v>
      </c>
      <c r="Q954">
        <f>VLOOKUP(A954,'Data Transformation'!DZ:EA,2,)</f>
        <v>55</v>
      </c>
    </row>
    <row r="955" spans="1:17" x14ac:dyDescent="0.3">
      <c r="A955" s="20" t="str">
        <f>'Customer Names'!A955</f>
        <v>Id954</v>
      </c>
      <c r="B955" s="20" t="str">
        <f>VLOOKUP(A955,'Data Transformation'!A:D,3,)</f>
        <v>Valle</v>
      </c>
      <c r="C955">
        <f>VLOOKUP(A955,'Medical Examinations'!A:H,2,)</f>
        <v>18.335000000000001</v>
      </c>
      <c r="D955">
        <f>VLOOKUP(A955,'Medical Examinations'!A:H,3,)</f>
        <v>11.83</v>
      </c>
      <c r="E955" t="str">
        <f>VLOOKUP(A955,'Medical Examinations'!A:H,4,)</f>
        <v>No</v>
      </c>
      <c r="F955" t="str">
        <f>VLOOKUP(A955,'Medical Examinations'!A:H,5,)</f>
        <v>No</v>
      </c>
      <c r="G955" t="str">
        <f>VLOOKUP(A955,'Medical Examinations'!A:H,6,)</f>
        <v>No</v>
      </c>
      <c r="H955" t="str">
        <f>VLOOKUP(A955,'Medical Examinations'!A:H,7,)</f>
        <v>No major surgery</v>
      </c>
      <c r="I955" t="str">
        <f>VLOOKUP(A955,'Medical Examinations'!A:H,8,)</f>
        <v>No</v>
      </c>
      <c r="J955" t="str">
        <f>VLOOKUP('HEALTH CARE'!C955,'Data Transformation'!BR:BS,2,)</f>
        <v>UNDER WEIGHT</v>
      </c>
      <c r="K955" t="str">
        <f>VLOOKUP(D955,'Data Transformation'!BV:BW,2,)</f>
        <v>Diabetes</v>
      </c>
      <c r="L955" t="str">
        <f>VLOOKUP(A955,'Hospitalisation Details'!A:J,10,)</f>
        <v>3/Oct/1965</v>
      </c>
      <c r="M955" s="17">
        <f>VLOOKUP(A955,'Hospitalisation Details'!A:J,6,)</f>
        <v>11534.87</v>
      </c>
      <c r="N955" s="17" t="str">
        <f>VLOOKUP(A955,'Hospitalisation Details'!A:J,7,)</f>
        <v>tier - 3</v>
      </c>
      <c r="O955" t="str">
        <f>VLOOKUP(A955,'Hospitalisation Details'!A:J,8,)</f>
        <v>tier - 1</v>
      </c>
      <c r="P955" t="str">
        <f>VLOOKUP(A955,'Hospitalisation Details'!A:J,9,)</f>
        <v>R1017</v>
      </c>
      <c r="Q955">
        <f>VLOOKUP(A955,'Data Transformation'!DZ:EA,2,)</f>
        <v>58</v>
      </c>
    </row>
    <row r="956" spans="1:17" x14ac:dyDescent="0.3">
      <c r="A956" s="20" t="str">
        <f>'Customer Names'!A956</f>
        <v>Id955</v>
      </c>
      <c r="B956" s="20" t="str">
        <f>VLOOKUP(A956,'Data Transformation'!A:D,3,)</f>
        <v>Germain</v>
      </c>
      <c r="C956">
        <f>VLOOKUP(A956,'Medical Examinations'!A:H,2,)</f>
        <v>31.24</v>
      </c>
      <c r="D956">
        <f>VLOOKUP(A956,'Medical Examinations'!A:H,3,)</f>
        <v>7.42</v>
      </c>
      <c r="E956" t="str">
        <f>VLOOKUP(A956,'Medical Examinations'!A:H,4,)</f>
        <v>yes</v>
      </c>
      <c r="F956" t="str">
        <f>VLOOKUP(A956,'Medical Examinations'!A:H,5,)</f>
        <v>No</v>
      </c>
      <c r="G956" t="str">
        <f>VLOOKUP(A956,'Medical Examinations'!A:H,6,)</f>
        <v>No</v>
      </c>
      <c r="H956">
        <f>VLOOKUP(A956,'Medical Examinations'!A:H,7,)</f>
        <v>2</v>
      </c>
      <c r="I956" t="str">
        <f>VLOOKUP(A956,'Medical Examinations'!A:H,8,)</f>
        <v>No</v>
      </c>
      <c r="J956" t="str">
        <f>VLOOKUP('HEALTH CARE'!C956,'Data Transformation'!BR:BS,2,)</f>
        <v>OBESITY</v>
      </c>
      <c r="K956" t="str">
        <f>VLOOKUP(D956,'Data Transformation'!BV:BW,2,)</f>
        <v>Diabetes</v>
      </c>
      <c r="L956" t="str">
        <f>VLOOKUP(A956,'Hospitalisation Details'!A:J,10,)</f>
        <v>23/Jul/1970</v>
      </c>
      <c r="M956" s="17">
        <f>VLOOKUP(A956,'Hospitalisation Details'!A:J,6,)</f>
        <v>11530.12</v>
      </c>
      <c r="N956" s="17" t="str">
        <f>VLOOKUP(A956,'Hospitalisation Details'!A:J,7,)</f>
        <v>tier - 3</v>
      </c>
      <c r="O956" t="str">
        <f>VLOOKUP(A956,'Hospitalisation Details'!A:J,8,)</f>
        <v>tier - 1</v>
      </c>
      <c r="P956" t="str">
        <f>VLOOKUP(A956,'Hospitalisation Details'!A:J,9,)</f>
        <v>R1012</v>
      </c>
      <c r="Q956">
        <f>VLOOKUP(A956,'Data Transformation'!DZ:EA,2,)</f>
        <v>53</v>
      </c>
    </row>
    <row r="957" spans="1:17" x14ac:dyDescent="0.3">
      <c r="A957" s="20" t="str">
        <f>'Customer Names'!A957</f>
        <v>Id956</v>
      </c>
      <c r="B957" s="20" t="str">
        <f>VLOOKUP(A957,'Data Transformation'!A:D,3,)</f>
        <v>Finecey</v>
      </c>
      <c r="C957">
        <f>VLOOKUP(A957,'Medical Examinations'!A:H,2,)</f>
        <v>39.22</v>
      </c>
      <c r="D957">
        <f>VLOOKUP(A957,'Medical Examinations'!A:H,3,)</f>
        <v>5.62</v>
      </c>
      <c r="E957" t="str">
        <f>VLOOKUP(A957,'Medical Examinations'!A:H,4,)</f>
        <v>yes</v>
      </c>
      <c r="F957" t="str">
        <f>VLOOKUP(A957,'Medical Examinations'!A:H,5,)</f>
        <v>No</v>
      </c>
      <c r="G957" t="str">
        <f>VLOOKUP(A957,'Medical Examinations'!A:H,6,)</f>
        <v>No</v>
      </c>
      <c r="H957">
        <f>VLOOKUP(A957,'Medical Examinations'!A:H,7,)</f>
        <v>1</v>
      </c>
      <c r="I957" t="str">
        <f>VLOOKUP(A957,'Medical Examinations'!A:H,8,)</f>
        <v>No</v>
      </c>
      <c r="J957" t="str">
        <f>VLOOKUP('HEALTH CARE'!C957,'Data Transformation'!BR:BS,2,)</f>
        <v>OBESITY</v>
      </c>
      <c r="K957" t="str">
        <f>VLOOKUP(D957,'Data Transformation'!BV:BW,2,)</f>
        <v>NORMAL</v>
      </c>
      <c r="L957" t="str">
        <f>VLOOKUP(A957,'Hospitalisation Details'!A:J,10,)</f>
        <v>12/Jun/1988</v>
      </c>
      <c r="M957" s="17">
        <f>VLOOKUP(A957,'Hospitalisation Details'!A:J,6,)</f>
        <v>11524.25</v>
      </c>
      <c r="N957" s="17" t="str">
        <f>VLOOKUP(A957,'Hospitalisation Details'!A:J,7,)</f>
        <v>tier - 3</v>
      </c>
      <c r="O957" t="str">
        <f>VLOOKUP(A957,'Hospitalisation Details'!A:J,8,)</f>
        <v>tier - 1</v>
      </c>
      <c r="P957" t="str">
        <f>VLOOKUP(A957,'Hospitalisation Details'!A:J,9,)</f>
        <v>R1026</v>
      </c>
      <c r="Q957">
        <f>VLOOKUP(A957,'Data Transformation'!DZ:EA,2,)</f>
        <v>35</v>
      </c>
    </row>
    <row r="958" spans="1:17" x14ac:dyDescent="0.3">
      <c r="A958" s="20" t="str">
        <f>'Customer Names'!A958</f>
        <v>Id957</v>
      </c>
      <c r="B958" s="20" t="str">
        <f>VLOOKUP(A958,'Data Transformation'!A:D,3,)</f>
        <v>Mendoza</v>
      </c>
      <c r="C958">
        <f>VLOOKUP(A958,'Medical Examinations'!A:H,2,)</f>
        <v>24.414999999999999</v>
      </c>
      <c r="D958">
        <f>VLOOKUP(A958,'Medical Examinations'!A:H,3,)</f>
        <v>7.16</v>
      </c>
      <c r="E958" t="str">
        <f>VLOOKUP(A958,'Medical Examinations'!A:H,4,)</f>
        <v>No</v>
      </c>
      <c r="F958" t="str">
        <f>VLOOKUP(A958,'Medical Examinations'!A:H,5,)</f>
        <v>No</v>
      </c>
      <c r="G958" t="str">
        <f>VLOOKUP(A958,'Medical Examinations'!A:H,6,)</f>
        <v>No</v>
      </c>
      <c r="H958" t="str">
        <f>VLOOKUP(A958,'Medical Examinations'!A:H,7,)</f>
        <v>No major surgery</v>
      </c>
      <c r="I958" t="str">
        <f>VLOOKUP(A958,'Medical Examinations'!A:H,8,)</f>
        <v>No</v>
      </c>
      <c r="J958" t="str">
        <f>VLOOKUP('HEALTH CARE'!C958,'Data Transformation'!BR:BS,2,)</f>
        <v>NORMAL WEIGHT</v>
      </c>
      <c r="K958" t="str">
        <f>VLOOKUP(D958,'Data Transformation'!BV:BW,2,)</f>
        <v>Diabetes</v>
      </c>
      <c r="L958" t="str">
        <f>VLOOKUP(A958,'Hospitalisation Details'!A:J,10,)</f>
        <v>19/Dec/1971</v>
      </c>
      <c r="M958" s="17">
        <f>VLOOKUP(A958,'Hospitalisation Details'!A:J,6,)</f>
        <v>11520.1</v>
      </c>
      <c r="N958" s="17" t="str">
        <f>VLOOKUP(A958,'Hospitalisation Details'!A:J,7,)</f>
        <v>tier - 3</v>
      </c>
      <c r="O958" t="str">
        <f>VLOOKUP(A958,'Hospitalisation Details'!A:J,8,)</f>
        <v>tier - 1</v>
      </c>
      <c r="P958" t="str">
        <f>VLOOKUP(A958,'Hospitalisation Details'!A:J,9,)</f>
        <v>R1012</v>
      </c>
      <c r="Q958">
        <f>VLOOKUP(A958,'Data Transformation'!DZ:EA,2,)</f>
        <v>52</v>
      </c>
    </row>
    <row r="959" spans="1:17" x14ac:dyDescent="0.3">
      <c r="A959" s="20" t="str">
        <f>'Customer Names'!A959</f>
        <v>Id958</v>
      </c>
      <c r="B959" s="20" t="str">
        <f>VLOOKUP(A959,'Data Transformation'!A:D,3,)</f>
        <v>Roe</v>
      </c>
      <c r="C959">
        <f>VLOOKUP(A959,'Medical Examinations'!A:H,2,)</f>
        <v>32.299999999999997</v>
      </c>
      <c r="D959">
        <f>VLOOKUP(A959,'Medical Examinations'!A:H,3,)</f>
        <v>9.89</v>
      </c>
      <c r="E959" t="str">
        <f>VLOOKUP(A959,'Medical Examinations'!A:H,4,)</f>
        <v>No</v>
      </c>
      <c r="F959" t="str">
        <f>VLOOKUP(A959,'Medical Examinations'!A:H,5,)</f>
        <v>No</v>
      </c>
      <c r="G959" t="str">
        <f>VLOOKUP(A959,'Medical Examinations'!A:H,6,)</f>
        <v>No</v>
      </c>
      <c r="H959" t="str">
        <f>VLOOKUP(A959,'Medical Examinations'!A:H,7,)</f>
        <v>No major surgery</v>
      </c>
      <c r="I959" t="str">
        <f>VLOOKUP(A959,'Medical Examinations'!A:H,8,)</f>
        <v>No</v>
      </c>
      <c r="J959" t="str">
        <f>VLOOKUP('HEALTH CARE'!C959,'Data Transformation'!BR:BS,2,)</f>
        <v>OBESITY</v>
      </c>
      <c r="K959" t="str">
        <f>VLOOKUP(D959,'Data Transformation'!BV:BW,2,)</f>
        <v>Diabetes</v>
      </c>
      <c r="L959" t="str">
        <f>VLOOKUP(A959,'Hospitalisation Details'!A:J,10,)</f>
        <v>24/Jun/1968</v>
      </c>
      <c r="M959" s="17">
        <f>VLOOKUP(A959,'Hospitalisation Details'!A:J,6,)</f>
        <v>11512.41</v>
      </c>
      <c r="N959" s="17" t="str">
        <f>VLOOKUP(A959,'Hospitalisation Details'!A:J,7,)</f>
        <v>tier - 3</v>
      </c>
      <c r="O959" t="str">
        <f>VLOOKUP(A959,'Hospitalisation Details'!A:J,8,)</f>
        <v>tier - 1</v>
      </c>
      <c r="P959" t="str">
        <f>VLOOKUP(A959,'Hospitalisation Details'!A:J,9,)</f>
        <v>R1024</v>
      </c>
      <c r="Q959">
        <f>VLOOKUP(A959,'Data Transformation'!DZ:EA,2,)</f>
        <v>55</v>
      </c>
    </row>
    <row r="960" spans="1:17" x14ac:dyDescent="0.3">
      <c r="A960" s="20" t="str">
        <f>'Customer Names'!A960</f>
        <v>Id959</v>
      </c>
      <c r="B960" s="20" t="str">
        <f>VLOOKUP(A960,'Data Transformation'!A:D,3,)</f>
        <v>Webb</v>
      </c>
      <c r="C960">
        <f>VLOOKUP(A960,'Medical Examinations'!A:H,2,)</f>
        <v>39.94</v>
      </c>
      <c r="D960">
        <f>VLOOKUP(A960,'Medical Examinations'!A:H,3,)</f>
        <v>5.14</v>
      </c>
      <c r="E960" t="str">
        <f>VLOOKUP(A960,'Medical Examinations'!A:H,4,)</f>
        <v>No</v>
      </c>
      <c r="F960" t="str">
        <f>VLOOKUP(A960,'Medical Examinations'!A:H,5,)</f>
        <v>No</v>
      </c>
      <c r="G960" t="str">
        <f>VLOOKUP(A960,'Medical Examinations'!A:H,6,)</f>
        <v>No</v>
      </c>
      <c r="H960" t="str">
        <f>VLOOKUP(A960,'Medical Examinations'!A:H,7,)</f>
        <v>No major surgery</v>
      </c>
      <c r="I960" t="str">
        <f>VLOOKUP(A960,'Medical Examinations'!A:H,8,)</f>
        <v>No</v>
      </c>
      <c r="J960" t="str">
        <f>VLOOKUP('HEALTH CARE'!C960,'Data Transformation'!BR:BS,2,)</f>
        <v>OBESITY</v>
      </c>
      <c r="K960" t="str">
        <f>VLOOKUP(D960,'Data Transformation'!BV:BW,2,)</f>
        <v>NORMAL</v>
      </c>
      <c r="L960" t="str">
        <f>VLOOKUP(A960,'Hospitalisation Details'!A:J,10,)</f>
        <v>6/Oct/1989</v>
      </c>
      <c r="M960" s="17">
        <f>VLOOKUP(A960,'Hospitalisation Details'!A:J,6,)</f>
        <v>11511.61</v>
      </c>
      <c r="N960" s="17" t="str">
        <f>VLOOKUP(A960,'Hospitalisation Details'!A:J,7,)</f>
        <v>tier - 3</v>
      </c>
      <c r="O960" t="str">
        <f>VLOOKUP(A960,'Hospitalisation Details'!A:J,8,)</f>
        <v>tier - 3</v>
      </c>
      <c r="P960" t="str">
        <f>VLOOKUP(A960,'Hospitalisation Details'!A:J,9,)</f>
        <v>R1026</v>
      </c>
      <c r="Q960">
        <f>VLOOKUP(A960,'Data Transformation'!DZ:EA,2,)</f>
        <v>34</v>
      </c>
    </row>
    <row r="961" spans="1:17" x14ac:dyDescent="0.3">
      <c r="A961" s="20" t="str">
        <f>'Customer Names'!A961</f>
        <v>Id960</v>
      </c>
      <c r="B961" s="20" t="str">
        <f>VLOOKUP(A961,'Data Transformation'!A:D,3,)</f>
        <v>Stocker</v>
      </c>
      <c r="C961">
        <f>VLOOKUP(A961,'Medical Examinations'!A:H,2,)</f>
        <v>30</v>
      </c>
      <c r="D961">
        <f>VLOOKUP(A961,'Medical Examinations'!A:H,3,)</f>
        <v>5.61</v>
      </c>
      <c r="E961" t="str">
        <f>VLOOKUP(A961,'Medical Examinations'!A:H,4,)</f>
        <v>yes</v>
      </c>
      <c r="F961" t="str">
        <f>VLOOKUP(A961,'Medical Examinations'!A:H,5,)</f>
        <v>No</v>
      </c>
      <c r="G961" t="str">
        <f>VLOOKUP(A961,'Medical Examinations'!A:H,6,)</f>
        <v>Yes</v>
      </c>
      <c r="H961">
        <f>VLOOKUP(A961,'Medical Examinations'!A:H,7,)</f>
        <v>1</v>
      </c>
      <c r="I961" t="str">
        <f>VLOOKUP(A961,'Medical Examinations'!A:H,8,)</f>
        <v>No</v>
      </c>
      <c r="J961" t="str">
        <f>VLOOKUP('HEALTH CARE'!C961,'Data Transformation'!BR:BS,2,)</f>
        <v>OBESITY</v>
      </c>
      <c r="K961" t="str">
        <f>VLOOKUP(D961,'Data Transformation'!BV:BW,2,)</f>
        <v>NORMAL</v>
      </c>
      <c r="L961" t="str">
        <f>VLOOKUP(A961,'Hospitalisation Details'!A:J,10,)</f>
        <v>11/Aug/1969</v>
      </c>
      <c r="M961" s="17">
        <f>VLOOKUP(A961,'Hospitalisation Details'!A:J,6,)</f>
        <v>11497.69</v>
      </c>
      <c r="N961" s="17" t="str">
        <f>VLOOKUP(A961,'Hospitalisation Details'!A:J,7,)</f>
        <v>tier - 3</v>
      </c>
      <c r="O961" t="str">
        <f>VLOOKUP(A961,'Hospitalisation Details'!A:J,8,)</f>
        <v>tier - 1</v>
      </c>
      <c r="P961" t="str">
        <f>VLOOKUP(A961,'Hospitalisation Details'!A:J,9,)</f>
        <v>R1012</v>
      </c>
      <c r="Q961">
        <f>VLOOKUP(A961,'Data Transformation'!DZ:EA,2,)</f>
        <v>54</v>
      </c>
    </row>
    <row r="962" spans="1:17" x14ac:dyDescent="0.3">
      <c r="A962" s="20" t="str">
        <f>'Customer Names'!A962</f>
        <v>Id961</v>
      </c>
      <c r="B962" s="20" t="str">
        <f>VLOOKUP(A962,'Data Transformation'!A:D,3,)</f>
        <v>Jacobson</v>
      </c>
      <c r="C962">
        <f>VLOOKUP(A962,'Medical Examinations'!A:H,2,)</f>
        <v>35.340000000000003</v>
      </c>
      <c r="D962">
        <f>VLOOKUP(A962,'Medical Examinations'!A:H,3,)</f>
        <v>5.51</v>
      </c>
      <c r="E962" t="str">
        <f>VLOOKUP(A962,'Medical Examinations'!A:H,4,)</f>
        <v>yes</v>
      </c>
      <c r="F962" t="str">
        <f>VLOOKUP(A962,'Medical Examinations'!A:H,5,)</f>
        <v>No</v>
      </c>
      <c r="G962" t="str">
        <f>VLOOKUP(A962,'Medical Examinations'!A:H,6,)</f>
        <v>Yes</v>
      </c>
      <c r="H962">
        <f>VLOOKUP(A962,'Medical Examinations'!A:H,7,)</f>
        <v>1</v>
      </c>
      <c r="I962" t="str">
        <f>VLOOKUP(A962,'Medical Examinations'!A:H,8,)</f>
        <v>No</v>
      </c>
      <c r="J962" t="str">
        <f>VLOOKUP('HEALTH CARE'!C962,'Data Transformation'!BR:BS,2,)</f>
        <v>OBESITY</v>
      </c>
      <c r="K962" t="str">
        <f>VLOOKUP(D962,'Data Transformation'!BV:BW,2,)</f>
        <v>NORMAL</v>
      </c>
      <c r="L962" t="str">
        <f>VLOOKUP(A962,'Hospitalisation Details'!A:J,10,)</f>
        <v>7/Jun/1983</v>
      </c>
      <c r="M962" s="17">
        <f>VLOOKUP(A962,'Hospitalisation Details'!A:J,6,)</f>
        <v>11492.46</v>
      </c>
      <c r="N962" s="17" t="str">
        <f>VLOOKUP(A962,'Hospitalisation Details'!A:J,7,)</f>
        <v>tier - 3</v>
      </c>
      <c r="O962" t="str">
        <f>VLOOKUP(A962,'Hospitalisation Details'!A:J,8,)</f>
        <v>tier - 3</v>
      </c>
      <c r="P962" t="str">
        <f>VLOOKUP(A962,'Hospitalisation Details'!A:J,9,)</f>
        <v>R1026</v>
      </c>
      <c r="Q962">
        <f>VLOOKUP(A962,'Data Transformation'!DZ:EA,2,)</f>
        <v>40</v>
      </c>
    </row>
    <row r="963" spans="1:17" x14ac:dyDescent="0.3">
      <c r="A963" s="20" t="str">
        <f>'Customer Names'!A963</f>
        <v>Id962</v>
      </c>
      <c r="B963" s="20" t="str">
        <f>VLOOKUP(A963,'Data Transformation'!A:D,3,)</f>
        <v>Shaw</v>
      </c>
      <c r="C963">
        <f>VLOOKUP(A963,'Medical Examinations'!A:H,2,)</f>
        <v>32.204999999999998</v>
      </c>
      <c r="D963">
        <f>VLOOKUP(A963,'Medical Examinations'!A:H,3,)</f>
        <v>8.3800000000000008</v>
      </c>
      <c r="E963" t="str">
        <f>VLOOKUP(A963,'Medical Examinations'!A:H,4,)</f>
        <v>yes</v>
      </c>
      <c r="F963" t="str">
        <f>VLOOKUP(A963,'Medical Examinations'!A:H,5,)</f>
        <v>No</v>
      </c>
      <c r="G963" t="str">
        <f>VLOOKUP(A963,'Medical Examinations'!A:H,6,)</f>
        <v>No</v>
      </c>
      <c r="H963">
        <f>VLOOKUP(A963,'Medical Examinations'!A:H,7,)</f>
        <v>2</v>
      </c>
      <c r="I963" t="str">
        <f>VLOOKUP(A963,'Medical Examinations'!A:H,8,)</f>
        <v>No</v>
      </c>
      <c r="J963" t="str">
        <f>VLOOKUP('HEALTH CARE'!C963,'Data Transformation'!BR:BS,2,)</f>
        <v>OBESITY</v>
      </c>
      <c r="K963" t="str">
        <f>VLOOKUP(D963,'Data Transformation'!BV:BW,2,)</f>
        <v>Diabetes</v>
      </c>
      <c r="L963" t="str">
        <f>VLOOKUP(A963,'Hospitalisation Details'!A:J,10,)</f>
        <v>13/Oct/1970</v>
      </c>
      <c r="M963" s="17">
        <f>VLOOKUP(A963,'Hospitalisation Details'!A:J,6,)</f>
        <v>11488.32</v>
      </c>
      <c r="N963" s="17" t="str">
        <f>VLOOKUP(A963,'Hospitalisation Details'!A:J,7,)</f>
        <v>tier - 3</v>
      </c>
      <c r="O963" t="str">
        <f>VLOOKUP(A963,'Hospitalisation Details'!A:J,8,)</f>
        <v>tier - 1</v>
      </c>
      <c r="P963" t="str">
        <f>VLOOKUP(A963,'Hospitalisation Details'!A:J,9,)</f>
        <v>R1014</v>
      </c>
      <c r="Q963">
        <f>VLOOKUP(A963,'Data Transformation'!DZ:EA,2,)</f>
        <v>53</v>
      </c>
    </row>
    <row r="964" spans="1:17" x14ac:dyDescent="0.3">
      <c r="A964" s="20" t="str">
        <f>'Customer Names'!A964</f>
        <v>Id963</v>
      </c>
      <c r="B964" s="20" t="str">
        <f>VLOOKUP(A964,'Data Transformation'!A:D,3,)</f>
        <v>Goodwin</v>
      </c>
      <c r="C964">
        <f>VLOOKUP(A964,'Medical Examinations'!A:H,2,)</f>
        <v>33.880000000000003</v>
      </c>
      <c r="D964">
        <f>VLOOKUP(A964,'Medical Examinations'!A:H,3,)</f>
        <v>4.68</v>
      </c>
      <c r="E964" t="str">
        <f>VLOOKUP(A964,'Medical Examinations'!A:H,4,)</f>
        <v>No</v>
      </c>
      <c r="F964" t="str">
        <f>VLOOKUP(A964,'Medical Examinations'!A:H,5,)</f>
        <v>yes</v>
      </c>
      <c r="G964" t="str">
        <f>VLOOKUP(A964,'Medical Examinations'!A:H,6,)</f>
        <v>No</v>
      </c>
      <c r="H964">
        <f>VLOOKUP(A964,'Medical Examinations'!A:H,7,)</f>
        <v>1</v>
      </c>
      <c r="I964" t="str">
        <f>VLOOKUP(A964,'Medical Examinations'!A:H,8,)</f>
        <v>No</v>
      </c>
      <c r="J964" t="str">
        <f>VLOOKUP('HEALTH CARE'!C964,'Data Transformation'!BR:BS,2,)</f>
        <v>OBESITY</v>
      </c>
      <c r="K964" t="str">
        <f>VLOOKUP(D964,'Data Transformation'!BV:BW,2,)</f>
        <v>NORMAL</v>
      </c>
      <c r="L964" t="str">
        <f>VLOOKUP(A964,'Hospitalisation Details'!A:J,10,)</f>
        <v>10/Sep/2004</v>
      </c>
      <c r="M964" s="17">
        <f>VLOOKUP(A964,'Hospitalisation Details'!A:J,6,)</f>
        <v>11482.63</v>
      </c>
      <c r="N964" s="17" t="str">
        <f>VLOOKUP(A964,'Hospitalisation Details'!A:J,7,)</f>
        <v>tier - 3</v>
      </c>
      <c r="O964" t="str">
        <f>VLOOKUP(A964,'Hospitalisation Details'!A:J,8,)</f>
        <v>tier - 2</v>
      </c>
      <c r="P964" t="str">
        <f>VLOOKUP(A964,'Hospitalisation Details'!A:J,9,)</f>
        <v>R1013</v>
      </c>
      <c r="Q964">
        <f>VLOOKUP(A964,'Data Transformation'!DZ:EA,2,)</f>
        <v>19</v>
      </c>
    </row>
    <row r="965" spans="1:17" x14ac:dyDescent="0.3">
      <c r="A965" s="20" t="str">
        <f>'Customer Names'!A965</f>
        <v>Id964</v>
      </c>
      <c r="B965" s="20" t="str">
        <f>VLOOKUP(A965,'Data Transformation'!A:D,3,)</f>
        <v>Brock</v>
      </c>
      <c r="C965">
        <f>VLOOKUP(A965,'Medical Examinations'!A:H,2,)</f>
        <v>26.63</v>
      </c>
      <c r="D965">
        <f>VLOOKUP(A965,'Medical Examinations'!A:H,3,)</f>
        <v>4.3600000000000003</v>
      </c>
      <c r="E965" t="str">
        <f>VLOOKUP(A965,'Medical Examinations'!A:H,4,)</f>
        <v>yes</v>
      </c>
      <c r="F965" t="str">
        <f>VLOOKUP(A965,'Medical Examinations'!A:H,5,)</f>
        <v>No</v>
      </c>
      <c r="G965" t="str">
        <f>VLOOKUP(A965,'Medical Examinations'!A:H,6,)</f>
        <v>No</v>
      </c>
      <c r="H965">
        <f>VLOOKUP(A965,'Medical Examinations'!A:H,7,)</f>
        <v>2</v>
      </c>
      <c r="I965" t="str">
        <f>VLOOKUP(A965,'Medical Examinations'!A:H,8,)</f>
        <v>No</v>
      </c>
      <c r="J965" t="str">
        <f>VLOOKUP('HEALTH CARE'!C965,'Data Transformation'!BR:BS,2,)</f>
        <v>OVER WEIGHT</v>
      </c>
      <c r="K965" t="str">
        <f>VLOOKUP(D965,'Data Transformation'!BV:BW,2,)</f>
        <v>NORMAL</v>
      </c>
      <c r="L965" t="str">
        <f>VLOOKUP(A965,'Hospitalisation Details'!A:J,10,)</f>
        <v>7/Sep/1966</v>
      </c>
      <c r="M965" s="17">
        <f>VLOOKUP(A965,'Hospitalisation Details'!A:J,6,)</f>
        <v>11478.14</v>
      </c>
      <c r="N965" s="17" t="str">
        <f>VLOOKUP(A965,'Hospitalisation Details'!A:J,7,)</f>
        <v>tier - 3</v>
      </c>
      <c r="O965" t="str">
        <f>VLOOKUP(A965,'Hospitalisation Details'!A:J,8,)</f>
        <v>tier - 2</v>
      </c>
      <c r="P965" t="str">
        <f>VLOOKUP(A965,'Hospitalisation Details'!A:J,9,)</f>
        <v>R1025</v>
      </c>
      <c r="Q965">
        <f>VLOOKUP(A965,'Data Transformation'!DZ:EA,2,)</f>
        <v>57</v>
      </c>
    </row>
    <row r="966" spans="1:17" x14ac:dyDescent="0.3">
      <c r="A966" s="20" t="str">
        <f>'Customer Names'!A966</f>
        <v>Id965</v>
      </c>
      <c r="B966" s="20" t="str">
        <f>VLOOKUP(A966,'Data Transformation'!A:D,3,)</f>
        <v>Papp</v>
      </c>
      <c r="C966">
        <f>VLOOKUP(A966,'Medical Examinations'!A:H,2,)</f>
        <v>28.7</v>
      </c>
      <c r="D966">
        <f>VLOOKUP(A966,'Medical Examinations'!A:H,3,)</f>
        <v>7.74</v>
      </c>
      <c r="E966" t="str">
        <f>VLOOKUP(A966,'Medical Examinations'!A:H,4,)</f>
        <v>No</v>
      </c>
      <c r="F966" t="str">
        <f>VLOOKUP(A966,'Medical Examinations'!A:H,5,)</f>
        <v>No</v>
      </c>
      <c r="G966" t="str">
        <f>VLOOKUP(A966,'Medical Examinations'!A:H,6,)</f>
        <v>No</v>
      </c>
      <c r="H966" t="str">
        <f>VLOOKUP(A966,'Medical Examinations'!A:H,7,)</f>
        <v>No major surgery</v>
      </c>
      <c r="I966" t="str">
        <f>VLOOKUP(A966,'Medical Examinations'!A:H,8,)</f>
        <v>No</v>
      </c>
      <c r="J966" t="str">
        <f>VLOOKUP('HEALTH CARE'!C966,'Data Transformation'!BR:BS,2,)</f>
        <v>OVER WEIGHT</v>
      </c>
      <c r="K966" t="str">
        <f>VLOOKUP(D966,'Data Transformation'!BV:BW,2,)</f>
        <v>Diabetes</v>
      </c>
      <c r="L966" t="str">
        <f>VLOOKUP(A966,'Hospitalisation Details'!A:J,10,)</f>
        <v>23/Jun/1965</v>
      </c>
      <c r="M966" s="17">
        <f>VLOOKUP(A966,'Hospitalisation Details'!A:J,6,)</f>
        <v>11455.28</v>
      </c>
      <c r="N966" s="17" t="str">
        <f>VLOOKUP(A966,'Hospitalisation Details'!A:J,7,)</f>
        <v>tier - 3</v>
      </c>
      <c r="O966" t="str">
        <f>VLOOKUP(A966,'Hospitalisation Details'!A:J,8,)</f>
        <v>tier - 2</v>
      </c>
      <c r="P966" t="str">
        <f>VLOOKUP(A966,'Hospitalisation Details'!A:J,9,)</f>
        <v>R1011</v>
      </c>
      <c r="Q966">
        <f>VLOOKUP(A966,'Data Transformation'!DZ:EA,2,)</f>
        <v>58</v>
      </c>
    </row>
    <row r="967" spans="1:17" x14ac:dyDescent="0.3">
      <c r="A967" s="20" t="str">
        <f>'Customer Names'!A967</f>
        <v>Id966</v>
      </c>
      <c r="B967" s="20" t="str">
        <f>VLOOKUP(A967,'Data Transformation'!A:D,3,)</f>
        <v>Siragusa</v>
      </c>
      <c r="C967">
        <f>VLOOKUP(A967,'Medical Examinations'!A:H,2,)</f>
        <v>25.65</v>
      </c>
      <c r="D967">
        <f>VLOOKUP(A967,'Medical Examinations'!A:H,3,)</f>
        <v>4.05</v>
      </c>
      <c r="E967" t="str">
        <f>VLOOKUP(A967,'Medical Examinations'!A:H,4,)</f>
        <v>yes</v>
      </c>
      <c r="F967" t="str">
        <f>VLOOKUP(A967,'Medical Examinations'!A:H,5,)</f>
        <v>No</v>
      </c>
      <c r="G967" t="str">
        <f>VLOOKUP(A967,'Medical Examinations'!A:H,6,)</f>
        <v>No</v>
      </c>
      <c r="H967">
        <f>VLOOKUP(A967,'Medical Examinations'!A:H,7,)</f>
        <v>2</v>
      </c>
      <c r="I967" t="str">
        <f>VLOOKUP(A967,'Medical Examinations'!A:H,8,)</f>
        <v>No</v>
      </c>
      <c r="J967" t="str">
        <f>VLOOKUP('HEALTH CARE'!C967,'Data Transformation'!BR:BS,2,)</f>
        <v>OVER WEIGHT</v>
      </c>
      <c r="K967" t="str">
        <f>VLOOKUP(D967,'Data Transformation'!BV:BW,2,)</f>
        <v>NORMAL</v>
      </c>
      <c r="L967" t="str">
        <f>VLOOKUP(A967,'Hospitalisation Details'!A:J,10,)</f>
        <v>14/Jun/1966</v>
      </c>
      <c r="M967" s="17">
        <f>VLOOKUP(A967,'Hospitalisation Details'!A:J,6,)</f>
        <v>11454.02</v>
      </c>
      <c r="N967" s="17" t="str">
        <f>VLOOKUP(A967,'Hospitalisation Details'!A:J,7,)</f>
        <v>tier - 3</v>
      </c>
      <c r="O967" t="str">
        <f>VLOOKUP(A967,'Hospitalisation Details'!A:J,8,)</f>
        <v>tier - 1</v>
      </c>
      <c r="P967" t="str">
        <f>VLOOKUP(A967,'Hospitalisation Details'!A:J,9,)</f>
        <v>R1012</v>
      </c>
      <c r="Q967">
        <f>VLOOKUP(A967,'Data Transformation'!DZ:EA,2,)</f>
        <v>57</v>
      </c>
    </row>
    <row r="968" spans="1:17" x14ac:dyDescent="0.3">
      <c r="A968" s="20" t="str">
        <f>'Customer Names'!A968</f>
        <v>Id967</v>
      </c>
      <c r="B968" s="20" t="str">
        <f>VLOOKUP(A968,'Data Transformation'!A:D,3,)</f>
        <v>Pizarro</v>
      </c>
      <c r="C968">
        <f>VLOOKUP(A968,'Medical Examinations'!A:H,2,)</f>
        <v>36.384999999999998</v>
      </c>
      <c r="D968">
        <f>VLOOKUP(A968,'Medical Examinations'!A:H,3,)</f>
        <v>11.49</v>
      </c>
      <c r="E968" t="str">
        <f>VLOOKUP(A968,'Medical Examinations'!A:H,4,)</f>
        <v>No</v>
      </c>
      <c r="F968" t="str">
        <f>VLOOKUP(A968,'Medical Examinations'!A:H,5,)</f>
        <v>No</v>
      </c>
      <c r="G968" t="str">
        <f>VLOOKUP(A968,'Medical Examinations'!A:H,6,)</f>
        <v>No</v>
      </c>
      <c r="H968" t="str">
        <f>VLOOKUP(A968,'Medical Examinations'!A:H,7,)</f>
        <v>No major surgery</v>
      </c>
      <c r="I968" t="str">
        <f>VLOOKUP(A968,'Medical Examinations'!A:H,8,)</f>
        <v>No</v>
      </c>
      <c r="J968" t="str">
        <f>VLOOKUP('HEALTH CARE'!C968,'Data Transformation'!BR:BS,2,)</f>
        <v>OBESITY</v>
      </c>
      <c r="K968" t="str">
        <f>VLOOKUP(D968,'Data Transformation'!BV:BW,2,)</f>
        <v>Diabetes</v>
      </c>
      <c r="L968" t="str">
        <f>VLOOKUP(A968,'Hospitalisation Details'!A:J,10,)</f>
        <v>12/Sep/1971</v>
      </c>
      <c r="M968" s="17">
        <f>VLOOKUP(A968,'Hospitalisation Details'!A:J,6,)</f>
        <v>11436.74</v>
      </c>
      <c r="N968" s="17" t="str">
        <f>VLOOKUP(A968,'Hospitalisation Details'!A:J,7,)</f>
        <v>tier - 3</v>
      </c>
      <c r="O968" t="str">
        <f>VLOOKUP(A968,'Hospitalisation Details'!A:J,8,)</f>
        <v>tier - 3</v>
      </c>
      <c r="P968" t="str">
        <f>VLOOKUP(A968,'Hospitalisation Details'!A:J,9,)</f>
        <v>R1012</v>
      </c>
      <c r="Q968">
        <f>VLOOKUP(A968,'Data Transformation'!DZ:EA,2,)</f>
        <v>52</v>
      </c>
    </row>
    <row r="969" spans="1:17" x14ac:dyDescent="0.3">
      <c r="A969" s="20" t="str">
        <f>'Customer Names'!A969</f>
        <v>Id968</v>
      </c>
      <c r="B969" s="20" t="str">
        <f>VLOOKUP(A969,'Data Transformation'!A:D,3,)</f>
        <v>Strange</v>
      </c>
      <c r="C969">
        <f>VLOOKUP(A969,'Medical Examinations'!A:H,2,)</f>
        <v>34.69</v>
      </c>
      <c r="D969">
        <f>VLOOKUP(A969,'Medical Examinations'!A:H,3,)</f>
        <v>5.65</v>
      </c>
      <c r="E969" t="str">
        <f>VLOOKUP(A969,'Medical Examinations'!A:H,4,)</f>
        <v>No</v>
      </c>
      <c r="F969" t="str">
        <f>VLOOKUP(A969,'Medical Examinations'!A:H,5,)</f>
        <v>No</v>
      </c>
      <c r="G969" t="str">
        <f>VLOOKUP(A969,'Medical Examinations'!A:H,6,)</f>
        <v>No</v>
      </c>
      <c r="H969" t="str">
        <f>VLOOKUP(A969,'Medical Examinations'!A:H,7,)</f>
        <v>No major surgery</v>
      </c>
      <c r="I969" t="str">
        <f>VLOOKUP(A969,'Medical Examinations'!A:H,8,)</f>
        <v>No</v>
      </c>
      <c r="J969" t="str">
        <f>VLOOKUP('HEALTH CARE'!C969,'Data Transformation'!BR:BS,2,)</f>
        <v>OBESITY</v>
      </c>
      <c r="K969" t="str">
        <f>VLOOKUP(D969,'Data Transformation'!BV:BW,2,)</f>
        <v>NORMAL</v>
      </c>
      <c r="L969" t="str">
        <f>VLOOKUP(A969,'Hospitalisation Details'!A:J,10,)</f>
        <v>17/Jul/1980</v>
      </c>
      <c r="M969" s="17">
        <f>VLOOKUP(A969,'Hospitalisation Details'!A:J,6,)</f>
        <v>11435.74</v>
      </c>
      <c r="N969" s="17" t="str">
        <f>VLOOKUP(A969,'Hospitalisation Details'!A:J,7,)</f>
        <v>tier - 3</v>
      </c>
      <c r="O969" t="str">
        <f>VLOOKUP(A969,'Hospitalisation Details'!A:J,8,)</f>
        <v>tier - 3</v>
      </c>
      <c r="P969" t="str">
        <f>VLOOKUP(A969,'Hospitalisation Details'!A:J,9,)</f>
        <v>R1021</v>
      </c>
      <c r="Q969">
        <f>VLOOKUP(A969,'Data Transformation'!DZ:EA,2,)</f>
        <v>43</v>
      </c>
    </row>
    <row r="970" spans="1:17" x14ac:dyDescent="0.3">
      <c r="A970" s="20" t="str">
        <f>'Customer Names'!A970</f>
        <v>Id969</v>
      </c>
      <c r="B970" s="20" t="str">
        <f>VLOOKUP(A970,'Data Transformation'!A:D,3,)</f>
        <v>Eidinger</v>
      </c>
      <c r="C970">
        <f>VLOOKUP(A970,'Medical Examinations'!A:H,2,)</f>
        <v>37.68</v>
      </c>
      <c r="D970">
        <f>VLOOKUP(A970,'Medical Examinations'!A:H,3,)</f>
        <v>4.29</v>
      </c>
      <c r="E970" t="str">
        <f>VLOOKUP(A970,'Medical Examinations'!A:H,4,)</f>
        <v>yes</v>
      </c>
      <c r="F970" t="str">
        <f>VLOOKUP(A970,'Medical Examinations'!A:H,5,)</f>
        <v>No</v>
      </c>
      <c r="G970" t="str">
        <f>VLOOKUP(A970,'Medical Examinations'!A:H,6,)</f>
        <v>No</v>
      </c>
      <c r="H970" t="str">
        <f>VLOOKUP(A970,'Medical Examinations'!A:H,7,)</f>
        <v>No major surgery</v>
      </c>
      <c r="I970" t="str">
        <f>VLOOKUP(A970,'Medical Examinations'!A:H,8,)</f>
        <v>No</v>
      </c>
      <c r="J970" t="str">
        <f>VLOOKUP('HEALTH CARE'!C970,'Data Transformation'!BR:BS,2,)</f>
        <v>OBESITY</v>
      </c>
      <c r="K970" t="str">
        <f>VLOOKUP(D970,'Data Transformation'!BV:BW,2,)</f>
        <v>NORMAL</v>
      </c>
      <c r="L970" t="str">
        <f>VLOOKUP(A970,'Hospitalisation Details'!A:J,10,)</f>
        <v>9/Jun/1985</v>
      </c>
      <c r="M970" s="17">
        <f>VLOOKUP(A970,'Hospitalisation Details'!A:J,6,)</f>
        <v>11419.49</v>
      </c>
      <c r="N970" s="17" t="str">
        <f>VLOOKUP(A970,'Hospitalisation Details'!A:J,7,)</f>
        <v>tier - 3</v>
      </c>
      <c r="O970" t="str">
        <f>VLOOKUP(A970,'Hospitalisation Details'!A:J,8,)</f>
        <v>tier - 1</v>
      </c>
      <c r="P970" t="str">
        <f>VLOOKUP(A970,'Hospitalisation Details'!A:J,9,)</f>
        <v>R1012</v>
      </c>
      <c r="Q970">
        <f>VLOOKUP(A970,'Data Transformation'!DZ:EA,2,)</f>
        <v>38</v>
      </c>
    </row>
    <row r="971" spans="1:17" x14ac:dyDescent="0.3">
      <c r="A971" s="20" t="str">
        <f>'Customer Names'!A971</f>
        <v>Id970</v>
      </c>
      <c r="B971" s="20" t="str">
        <f>VLOOKUP(A971,'Data Transformation'!A:D,3,)</f>
        <v>Ginsburg</v>
      </c>
      <c r="C971">
        <f>VLOOKUP(A971,'Medical Examinations'!A:H,2,)</f>
        <v>35.49</v>
      </c>
      <c r="D971">
        <f>VLOOKUP(A971,'Medical Examinations'!A:H,3,)</f>
        <v>4.74</v>
      </c>
      <c r="E971" t="str">
        <f>VLOOKUP(A971,'Medical Examinations'!A:H,4,)</f>
        <v>yes</v>
      </c>
      <c r="F971" t="str">
        <f>VLOOKUP(A971,'Medical Examinations'!A:H,5,)</f>
        <v>No</v>
      </c>
      <c r="G971" t="str">
        <f>VLOOKUP(A971,'Medical Examinations'!A:H,6,)</f>
        <v>Yes</v>
      </c>
      <c r="H971">
        <f>VLOOKUP(A971,'Medical Examinations'!A:H,7,)</f>
        <v>1</v>
      </c>
      <c r="I971" t="str">
        <f>VLOOKUP(A971,'Medical Examinations'!A:H,8,)</f>
        <v>No</v>
      </c>
      <c r="J971" t="str">
        <f>VLOOKUP('HEALTH CARE'!C971,'Data Transformation'!BR:BS,2,)</f>
        <v>OBESITY</v>
      </c>
      <c r="K971" t="str">
        <f>VLOOKUP(D971,'Data Transformation'!BV:BW,2,)</f>
        <v>NORMAL</v>
      </c>
      <c r="L971" t="str">
        <f>VLOOKUP(A971,'Hospitalisation Details'!A:J,10,)</f>
        <v>23/Oct/1983</v>
      </c>
      <c r="M971" s="17">
        <f>VLOOKUP(A971,'Hospitalisation Details'!A:J,6,)</f>
        <v>11412.02</v>
      </c>
      <c r="N971" s="17" t="str">
        <f>VLOOKUP(A971,'Hospitalisation Details'!A:J,7,)</f>
        <v>tier - 3</v>
      </c>
      <c r="O971" t="str">
        <f>VLOOKUP(A971,'Hospitalisation Details'!A:J,8,)</f>
        <v>tier - 1</v>
      </c>
      <c r="P971" t="str">
        <f>VLOOKUP(A971,'Hospitalisation Details'!A:J,9,)</f>
        <v>R1021</v>
      </c>
      <c r="Q971">
        <f>VLOOKUP(A971,'Data Transformation'!DZ:EA,2,)</f>
        <v>40</v>
      </c>
    </row>
    <row r="972" spans="1:17" x14ac:dyDescent="0.3">
      <c r="A972" s="20" t="str">
        <f>'Customer Names'!A972</f>
        <v>Id971</v>
      </c>
      <c r="B972" s="20" t="str">
        <f>VLOOKUP(A972,'Data Transformation'!A:D,3,)</f>
        <v>Truex</v>
      </c>
      <c r="C972">
        <f>VLOOKUP(A972,'Medical Examinations'!A:H,2,)</f>
        <v>44.7</v>
      </c>
      <c r="D972">
        <f>VLOOKUP(A972,'Medical Examinations'!A:H,3,)</f>
        <v>7.6</v>
      </c>
      <c r="E972" t="str">
        <f>VLOOKUP(A972,'Medical Examinations'!A:H,4,)</f>
        <v>yes</v>
      </c>
      <c r="F972" t="str">
        <f>VLOOKUP(A972,'Medical Examinations'!A:H,5,)</f>
        <v>No</v>
      </c>
      <c r="G972" t="str">
        <f>VLOOKUP(A972,'Medical Examinations'!A:H,6,)</f>
        <v>No</v>
      </c>
      <c r="H972">
        <f>VLOOKUP(A972,'Medical Examinations'!A:H,7,)</f>
        <v>2</v>
      </c>
      <c r="I972" t="str">
        <f>VLOOKUP(A972,'Medical Examinations'!A:H,8,)</f>
        <v>No</v>
      </c>
      <c r="J972" t="str">
        <f>VLOOKUP('HEALTH CARE'!C972,'Data Transformation'!BR:BS,2,)</f>
        <v>OBESITY</v>
      </c>
      <c r="K972" t="str">
        <f>VLOOKUP(D972,'Data Transformation'!BV:BW,2,)</f>
        <v>Diabetes</v>
      </c>
      <c r="L972" t="str">
        <f>VLOOKUP(A972,'Hospitalisation Details'!A:J,10,)</f>
        <v>7/Oct/1970</v>
      </c>
      <c r="M972" s="17">
        <f>VLOOKUP(A972,'Hospitalisation Details'!A:J,6,)</f>
        <v>11411.69</v>
      </c>
      <c r="N972" s="17" t="str">
        <f>VLOOKUP(A972,'Hospitalisation Details'!A:J,7,)</f>
        <v>tier - 3</v>
      </c>
      <c r="O972" t="str">
        <f>VLOOKUP(A972,'Hospitalisation Details'!A:J,8,)</f>
        <v>tier - 2</v>
      </c>
      <c r="P972" t="str">
        <f>VLOOKUP(A972,'Hospitalisation Details'!A:J,9,)</f>
        <v>R1011</v>
      </c>
      <c r="Q972">
        <f>VLOOKUP(A972,'Data Transformation'!DZ:EA,2,)</f>
        <v>53</v>
      </c>
    </row>
    <row r="973" spans="1:17" x14ac:dyDescent="0.3">
      <c r="A973" s="20" t="str">
        <f>'Customer Names'!A973</f>
        <v>Id972</v>
      </c>
      <c r="B973" s="20" t="str">
        <f>VLOOKUP(A973,'Data Transformation'!A:D,3,)</f>
        <v>Higgins</v>
      </c>
      <c r="C973">
        <f>VLOOKUP(A973,'Medical Examinations'!A:H,2,)</f>
        <v>38.380000000000003</v>
      </c>
      <c r="D973">
        <f>VLOOKUP(A973,'Medical Examinations'!A:H,3,)</f>
        <v>8.5</v>
      </c>
      <c r="E973" t="str">
        <f>VLOOKUP(A973,'Medical Examinations'!A:H,4,)</f>
        <v>yes</v>
      </c>
      <c r="F973" t="str">
        <f>VLOOKUP(A973,'Medical Examinations'!A:H,5,)</f>
        <v>No</v>
      </c>
      <c r="G973" t="str">
        <f>VLOOKUP(A973,'Medical Examinations'!A:H,6,)</f>
        <v>No</v>
      </c>
      <c r="H973">
        <f>VLOOKUP(A973,'Medical Examinations'!A:H,7,)</f>
        <v>2</v>
      </c>
      <c r="I973" t="str">
        <f>VLOOKUP(A973,'Medical Examinations'!A:H,8,)</f>
        <v>No</v>
      </c>
      <c r="J973" t="str">
        <f>VLOOKUP('HEALTH CARE'!C973,'Data Transformation'!BR:BS,2,)</f>
        <v>OBESITY</v>
      </c>
      <c r="K973" t="str">
        <f>VLOOKUP(D973,'Data Transformation'!BV:BW,2,)</f>
        <v>Diabetes</v>
      </c>
      <c r="L973" t="str">
        <f>VLOOKUP(A973,'Hospitalisation Details'!A:J,10,)</f>
        <v>2/Oct/1970</v>
      </c>
      <c r="M973" s="17">
        <f>VLOOKUP(A973,'Hospitalisation Details'!A:J,6,)</f>
        <v>11396.9</v>
      </c>
      <c r="N973" s="17" t="str">
        <f>VLOOKUP(A973,'Hospitalisation Details'!A:J,7,)</f>
        <v>tier - 3</v>
      </c>
      <c r="O973" t="str">
        <f>VLOOKUP(A973,'Hospitalisation Details'!A:J,8,)</f>
        <v>tier - 3</v>
      </c>
      <c r="P973" t="str">
        <f>VLOOKUP(A973,'Hospitalisation Details'!A:J,9,)</f>
        <v>R1024</v>
      </c>
      <c r="Q973">
        <f>VLOOKUP(A973,'Data Transformation'!DZ:EA,2,)</f>
        <v>53</v>
      </c>
    </row>
    <row r="974" spans="1:17" x14ac:dyDescent="0.3">
      <c r="A974" s="20" t="str">
        <f>'Customer Names'!A974</f>
        <v>Id973</v>
      </c>
      <c r="B974" s="20" t="str">
        <f>VLOOKUP(A974,'Data Transformation'!A:D,3,)</f>
        <v>McCurdy</v>
      </c>
      <c r="C974">
        <f>VLOOKUP(A974,'Medical Examinations'!A:H,2,)</f>
        <v>35.244999999999997</v>
      </c>
      <c r="D974">
        <f>VLOOKUP(A974,'Medical Examinations'!A:H,3,)</f>
        <v>11.22</v>
      </c>
      <c r="E974" t="str">
        <f>VLOOKUP(A974,'Medical Examinations'!A:H,4,)</f>
        <v>yes</v>
      </c>
      <c r="F974" t="str">
        <f>VLOOKUP(A974,'Medical Examinations'!A:H,5,)</f>
        <v>No</v>
      </c>
      <c r="G974" t="str">
        <f>VLOOKUP(A974,'Medical Examinations'!A:H,6,)</f>
        <v>No</v>
      </c>
      <c r="H974" t="str">
        <f>VLOOKUP(A974,'Medical Examinations'!A:H,7,)</f>
        <v>No major surgery</v>
      </c>
      <c r="I974" t="str">
        <f>VLOOKUP(A974,'Medical Examinations'!A:H,8,)</f>
        <v>No</v>
      </c>
      <c r="J974" t="str">
        <f>VLOOKUP('HEALTH CARE'!C974,'Data Transformation'!BR:BS,2,)</f>
        <v>OBESITY</v>
      </c>
      <c r="K974" t="str">
        <f>VLOOKUP(D974,'Data Transformation'!BV:BW,2,)</f>
        <v>Diabetes</v>
      </c>
      <c r="L974" t="str">
        <f>VLOOKUP(A974,'Hospitalisation Details'!A:J,10,)</f>
        <v>19/Dec/1967</v>
      </c>
      <c r="M974" s="17">
        <f>VLOOKUP(A974,'Hospitalisation Details'!A:J,6,)</f>
        <v>11394.07</v>
      </c>
      <c r="N974" s="17" t="str">
        <f>VLOOKUP(A974,'Hospitalisation Details'!A:J,7,)</f>
        <v>tier - 3</v>
      </c>
      <c r="O974" t="str">
        <f>VLOOKUP(A974,'Hospitalisation Details'!A:J,8,)</f>
        <v>tier - 1</v>
      </c>
      <c r="P974" t="str">
        <f>VLOOKUP(A974,'Hospitalisation Details'!A:J,9,)</f>
        <v>R1018</v>
      </c>
      <c r="Q974">
        <f>VLOOKUP(A974,'Data Transformation'!DZ:EA,2,)</f>
        <v>56</v>
      </c>
    </row>
    <row r="975" spans="1:17" x14ac:dyDescent="0.3">
      <c r="A975" s="20" t="str">
        <f>'Customer Names'!A975</f>
        <v>Id974</v>
      </c>
      <c r="B975" s="20" t="str">
        <f>VLOOKUP(A975,'Data Transformation'!A:D,3,)</f>
        <v>Hughes</v>
      </c>
      <c r="C975">
        <f>VLOOKUP(A975,'Medical Examinations'!A:H,2,)</f>
        <v>49.84</v>
      </c>
      <c r="D975">
        <f>VLOOKUP(A975,'Medical Examinations'!A:H,3,)</f>
        <v>5.0999999999999996</v>
      </c>
      <c r="E975" t="str">
        <f>VLOOKUP(A975,'Medical Examinations'!A:H,4,)</f>
        <v>yes</v>
      </c>
      <c r="F975" t="str">
        <f>VLOOKUP(A975,'Medical Examinations'!A:H,5,)</f>
        <v>No</v>
      </c>
      <c r="G975" t="str">
        <f>VLOOKUP(A975,'Medical Examinations'!A:H,6,)</f>
        <v>Yes</v>
      </c>
      <c r="H975">
        <f>VLOOKUP(A975,'Medical Examinations'!A:H,7,)</f>
        <v>1</v>
      </c>
      <c r="I975" t="str">
        <f>VLOOKUP(A975,'Medical Examinations'!A:H,8,)</f>
        <v>No</v>
      </c>
      <c r="J975" t="str">
        <f>VLOOKUP('HEALTH CARE'!C975,'Data Transformation'!BR:BS,2,)</f>
        <v>OBESITY</v>
      </c>
      <c r="K975" t="str">
        <f>VLOOKUP(D975,'Data Transformation'!BV:BW,2,)</f>
        <v>NORMAL</v>
      </c>
      <c r="L975" t="str">
        <f>VLOOKUP(A975,'Hospitalisation Details'!A:J,10,)</f>
        <v>28/Jul/1997</v>
      </c>
      <c r="M975" s="17">
        <f>VLOOKUP(A975,'Hospitalisation Details'!A:J,6,)</f>
        <v>11388.27</v>
      </c>
      <c r="N975" s="17" t="str">
        <f>VLOOKUP(A975,'Hospitalisation Details'!A:J,7,)</f>
        <v>tier - 3</v>
      </c>
      <c r="O975" t="str">
        <f>VLOOKUP(A975,'Hospitalisation Details'!A:J,8,)</f>
        <v>tier - 2</v>
      </c>
      <c r="P975" t="str">
        <f>VLOOKUP(A975,'Hospitalisation Details'!A:J,9,)</f>
        <v>R1026</v>
      </c>
      <c r="Q975">
        <f>VLOOKUP(A975,'Data Transformation'!DZ:EA,2,)</f>
        <v>26</v>
      </c>
    </row>
    <row r="976" spans="1:17" x14ac:dyDescent="0.3">
      <c r="A976" s="20" t="str">
        <f>'Customer Names'!A976</f>
        <v>Id975</v>
      </c>
      <c r="B976" s="20" t="str">
        <f>VLOOKUP(A976,'Data Transformation'!A:D,3,)</f>
        <v>Varner</v>
      </c>
      <c r="C976">
        <f>VLOOKUP(A976,'Medical Examinations'!A:H,2,)</f>
        <v>49.06</v>
      </c>
      <c r="D976">
        <f>VLOOKUP(A976,'Medical Examinations'!A:H,3,)</f>
        <v>5.43</v>
      </c>
      <c r="E976" t="str">
        <f>VLOOKUP(A976,'Medical Examinations'!A:H,4,)</f>
        <v>yes</v>
      </c>
      <c r="F976" t="str">
        <f>VLOOKUP(A976,'Medical Examinations'!A:H,5,)</f>
        <v>No</v>
      </c>
      <c r="G976" t="str">
        <f>VLOOKUP(A976,'Medical Examinations'!A:H,6,)</f>
        <v>No</v>
      </c>
      <c r="H976">
        <f>VLOOKUP(A976,'Medical Examinations'!A:H,7,)</f>
        <v>1</v>
      </c>
      <c r="I976" t="str">
        <f>VLOOKUP(A976,'Medical Examinations'!A:H,8,)</f>
        <v>No</v>
      </c>
      <c r="J976" t="str">
        <f>VLOOKUP('HEALTH CARE'!C976,'Data Transformation'!BR:BS,2,)</f>
        <v>OBESITY</v>
      </c>
      <c r="K976" t="str">
        <f>VLOOKUP(D976,'Data Transformation'!BV:BW,2,)</f>
        <v>NORMAL</v>
      </c>
      <c r="L976" t="str">
        <f>VLOOKUP(A976,'Hospitalisation Details'!A:J,10,)</f>
        <v>13/Jun/1964</v>
      </c>
      <c r="M976" s="17">
        <f>VLOOKUP(A976,'Hospitalisation Details'!A:J,6,)</f>
        <v>11381.33</v>
      </c>
      <c r="N976" s="17" t="str">
        <f>VLOOKUP(A976,'Hospitalisation Details'!A:J,7,)</f>
        <v>tier - 3</v>
      </c>
      <c r="O976" t="str">
        <f>VLOOKUP(A976,'Hospitalisation Details'!A:J,8,)</f>
        <v>tier - 2</v>
      </c>
      <c r="P976" t="str">
        <f>VLOOKUP(A976,'Hospitalisation Details'!A:J,9,)</f>
        <v>R1013</v>
      </c>
      <c r="Q976">
        <f>VLOOKUP(A976,'Data Transformation'!DZ:EA,2,)</f>
        <v>59</v>
      </c>
    </row>
    <row r="977" spans="1:17" x14ac:dyDescent="0.3">
      <c r="A977" s="20" t="str">
        <f>'Customer Names'!A977</f>
        <v>Id976</v>
      </c>
      <c r="B977" s="20" t="str">
        <f>VLOOKUP(A977,'Data Transformation'!A:D,3,)</f>
        <v>Dahmen</v>
      </c>
      <c r="C977">
        <f>VLOOKUP(A977,'Medical Examinations'!A:H,2,)</f>
        <v>30.88</v>
      </c>
      <c r="D977">
        <f>VLOOKUP(A977,'Medical Examinations'!A:H,3,)</f>
        <v>5.82</v>
      </c>
      <c r="E977" t="str">
        <f>VLOOKUP(A977,'Medical Examinations'!A:H,4,)</f>
        <v>No</v>
      </c>
      <c r="F977" t="str">
        <f>VLOOKUP(A977,'Medical Examinations'!A:H,5,)</f>
        <v>No</v>
      </c>
      <c r="G977" t="str">
        <f>VLOOKUP(A977,'Medical Examinations'!A:H,6,)</f>
        <v>No</v>
      </c>
      <c r="H977">
        <f>VLOOKUP(A977,'Medical Examinations'!A:H,7,)</f>
        <v>2</v>
      </c>
      <c r="I977" t="str">
        <f>VLOOKUP(A977,'Medical Examinations'!A:H,8,)</f>
        <v>No</v>
      </c>
      <c r="J977" t="str">
        <f>VLOOKUP('HEALTH CARE'!C977,'Data Transformation'!BR:BS,2,)</f>
        <v>OBESITY</v>
      </c>
      <c r="K977" t="str">
        <f>VLOOKUP(D977,'Data Transformation'!BV:BW,2,)</f>
        <v>Prediabetes</v>
      </c>
      <c r="L977" t="str">
        <f>VLOOKUP(A977,'Hospitalisation Details'!A:J,10,)</f>
        <v>6/Dec/1972</v>
      </c>
      <c r="M977" s="17">
        <f>VLOOKUP(A977,'Hospitalisation Details'!A:J,6,)</f>
        <v>11378.57</v>
      </c>
      <c r="N977" s="17" t="str">
        <f>VLOOKUP(A977,'Hospitalisation Details'!A:J,7,)</f>
        <v>tier - 3</v>
      </c>
      <c r="O977" t="str">
        <f>VLOOKUP(A977,'Hospitalisation Details'!A:J,8,)</f>
        <v>tier - 2</v>
      </c>
      <c r="P977" t="str">
        <f>VLOOKUP(A977,'Hospitalisation Details'!A:J,9,)</f>
        <v>R1025</v>
      </c>
      <c r="Q977">
        <f>VLOOKUP(A977,'Data Transformation'!DZ:EA,2,)</f>
        <v>51</v>
      </c>
    </row>
    <row r="978" spans="1:17" x14ac:dyDescent="0.3">
      <c r="A978" s="20" t="str">
        <f>'Customer Names'!A978</f>
        <v>Id977</v>
      </c>
      <c r="B978" s="20" t="str">
        <f>VLOOKUP(A978,'Data Transformation'!A:D,3,)</f>
        <v>Young</v>
      </c>
      <c r="C978">
        <f>VLOOKUP(A978,'Medical Examinations'!A:H,2,)</f>
        <v>33.35</v>
      </c>
      <c r="D978">
        <f>VLOOKUP(A978,'Medical Examinations'!A:H,3,)</f>
        <v>6.05</v>
      </c>
      <c r="E978" t="str">
        <f>VLOOKUP(A978,'Medical Examinations'!A:H,4,)</f>
        <v>No</v>
      </c>
      <c r="F978" t="str">
        <f>VLOOKUP(A978,'Medical Examinations'!A:H,5,)</f>
        <v>No</v>
      </c>
      <c r="G978" t="str">
        <f>VLOOKUP(A978,'Medical Examinations'!A:H,6,)</f>
        <v>Yes</v>
      </c>
      <c r="H978">
        <f>VLOOKUP(A978,'Medical Examinations'!A:H,7,)</f>
        <v>1</v>
      </c>
      <c r="I978" t="str">
        <f>VLOOKUP(A978,'Medical Examinations'!A:H,8,)</f>
        <v>No</v>
      </c>
      <c r="J978" t="str">
        <f>VLOOKUP('HEALTH CARE'!C978,'Data Transformation'!BR:BS,2,)</f>
        <v>OBESITY</v>
      </c>
      <c r="K978" t="str">
        <f>VLOOKUP(D978,'Data Transformation'!BV:BW,2,)</f>
        <v>Prediabetes</v>
      </c>
      <c r="L978" t="str">
        <f>VLOOKUP(A978,'Hospitalisation Details'!A:J,10,)</f>
        <v>7/Jun/1979</v>
      </c>
      <c r="M978" s="17">
        <f>VLOOKUP(A978,'Hospitalisation Details'!A:J,6,)</f>
        <v>11369.39</v>
      </c>
      <c r="N978" s="17" t="str">
        <f>VLOOKUP(A978,'Hospitalisation Details'!A:J,7,)</f>
        <v>tier - 3</v>
      </c>
      <c r="O978" t="str">
        <f>VLOOKUP(A978,'Hospitalisation Details'!A:J,8,)</f>
        <v>tier - 1</v>
      </c>
      <c r="P978" t="str">
        <f>VLOOKUP(A978,'Hospitalisation Details'!A:J,9,)</f>
        <v>R1026</v>
      </c>
      <c r="Q978">
        <f>VLOOKUP(A978,'Data Transformation'!DZ:EA,2,)</f>
        <v>44</v>
      </c>
    </row>
    <row r="979" spans="1:17" x14ac:dyDescent="0.3">
      <c r="A979" s="20" t="str">
        <f>'Customer Names'!A979</f>
        <v>Id978</v>
      </c>
      <c r="B979" s="20" t="str">
        <f>VLOOKUP(A979,'Data Transformation'!A:D,3,)</f>
        <v>Fraser</v>
      </c>
      <c r="C979">
        <f>VLOOKUP(A979,'Medical Examinations'!A:H,2,)</f>
        <v>38</v>
      </c>
      <c r="D979">
        <f>VLOOKUP(A979,'Medical Examinations'!A:H,3,)</f>
        <v>6.38</v>
      </c>
      <c r="E979" t="str">
        <f>VLOOKUP(A979,'Medical Examinations'!A:H,4,)</f>
        <v>yes</v>
      </c>
      <c r="F979" t="str">
        <f>VLOOKUP(A979,'Medical Examinations'!A:H,5,)</f>
        <v>No</v>
      </c>
      <c r="G979" t="str">
        <f>VLOOKUP(A979,'Medical Examinations'!A:H,6,)</f>
        <v>No</v>
      </c>
      <c r="H979">
        <f>VLOOKUP(A979,'Medical Examinations'!A:H,7,)</f>
        <v>1</v>
      </c>
      <c r="I979" t="str">
        <f>VLOOKUP(A979,'Medical Examinations'!A:H,8,)</f>
        <v>No</v>
      </c>
      <c r="J979" t="str">
        <f>VLOOKUP('HEALTH CARE'!C979,'Data Transformation'!BR:BS,2,)</f>
        <v>OBESITY</v>
      </c>
      <c r="K979" t="str">
        <f>VLOOKUP(D979,'Data Transformation'!BV:BW,2,)</f>
        <v>Prediabetes</v>
      </c>
      <c r="L979" t="str">
        <f>VLOOKUP(A979,'Hospitalisation Details'!A:J,10,)</f>
        <v>13/Dec/1964</v>
      </c>
      <c r="M979" s="17">
        <f>VLOOKUP(A979,'Hospitalisation Details'!A:J,6,)</f>
        <v>11365.95</v>
      </c>
      <c r="N979" s="17" t="str">
        <f>VLOOKUP(A979,'Hospitalisation Details'!A:J,7,)</f>
        <v>tier - 3</v>
      </c>
      <c r="O979" t="str">
        <f>VLOOKUP(A979,'Hospitalisation Details'!A:J,8,)</f>
        <v>tier - 2</v>
      </c>
      <c r="P979" t="str">
        <f>VLOOKUP(A979,'Hospitalisation Details'!A:J,9,)</f>
        <v>R1011</v>
      </c>
      <c r="Q979">
        <f>VLOOKUP(A979,'Data Transformation'!DZ:EA,2,)</f>
        <v>59</v>
      </c>
    </row>
    <row r="980" spans="1:17" x14ac:dyDescent="0.3">
      <c r="A980" s="20" t="str">
        <f>'Customer Names'!A980</f>
        <v>Id979</v>
      </c>
      <c r="B980" s="20" t="str">
        <f>VLOOKUP(A980,'Data Transformation'!A:D,3,)</f>
        <v>Deeg</v>
      </c>
      <c r="C980">
        <f>VLOOKUP(A980,'Medical Examinations'!A:H,2,)</f>
        <v>36.08</v>
      </c>
      <c r="D980">
        <f>VLOOKUP(A980,'Medical Examinations'!A:H,3,)</f>
        <v>5.73</v>
      </c>
      <c r="E980" t="str">
        <f>VLOOKUP(A980,'Medical Examinations'!A:H,4,)</f>
        <v>yes</v>
      </c>
      <c r="F980" t="str">
        <f>VLOOKUP(A980,'Medical Examinations'!A:H,5,)</f>
        <v>No</v>
      </c>
      <c r="G980" t="str">
        <f>VLOOKUP(A980,'Medical Examinations'!A:H,6,)</f>
        <v>No</v>
      </c>
      <c r="H980">
        <f>VLOOKUP(A980,'Medical Examinations'!A:H,7,)</f>
        <v>1</v>
      </c>
      <c r="I980" t="str">
        <f>VLOOKUP(A980,'Medical Examinations'!A:H,8,)</f>
        <v>No</v>
      </c>
      <c r="J980" t="str">
        <f>VLOOKUP('HEALTH CARE'!C980,'Data Transformation'!BR:BS,2,)</f>
        <v>OBESITY</v>
      </c>
      <c r="K980" t="str">
        <f>VLOOKUP(D980,'Data Transformation'!BV:BW,2,)</f>
        <v>Prediabetes</v>
      </c>
      <c r="L980" t="str">
        <f>VLOOKUP(A980,'Hospitalisation Details'!A:J,10,)</f>
        <v>3/Jul/1964</v>
      </c>
      <c r="M980" s="17">
        <f>VLOOKUP(A980,'Hospitalisation Details'!A:J,6,)</f>
        <v>11363.28</v>
      </c>
      <c r="N980" s="17" t="str">
        <f>VLOOKUP(A980,'Hospitalisation Details'!A:J,7,)</f>
        <v>tier - 3</v>
      </c>
      <c r="O980" t="str">
        <f>VLOOKUP(A980,'Hospitalisation Details'!A:J,8,)</f>
        <v>tier - 1</v>
      </c>
      <c r="P980" t="str">
        <f>VLOOKUP(A980,'Hospitalisation Details'!A:J,9,)</f>
        <v>R1013</v>
      </c>
      <c r="Q980">
        <f>VLOOKUP(A980,'Data Transformation'!DZ:EA,2,)</f>
        <v>59</v>
      </c>
    </row>
    <row r="981" spans="1:17" x14ac:dyDescent="0.3">
      <c r="A981" s="20" t="str">
        <f>'Customer Names'!A981</f>
        <v>Id980</v>
      </c>
      <c r="B981" s="20" t="str">
        <f>VLOOKUP(A981,'Data Transformation'!A:D,3,)</f>
        <v>Robertson</v>
      </c>
      <c r="C981">
        <f>VLOOKUP(A981,'Medical Examinations'!A:H,2,)</f>
        <v>35.700000000000003</v>
      </c>
      <c r="D981">
        <f>VLOOKUP(A981,'Medical Examinations'!A:H,3,)</f>
        <v>5.47</v>
      </c>
      <c r="E981" t="str">
        <f>VLOOKUP(A981,'Medical Examinations'!A:H,4,)</f>
        <v>yes</v>
      </c>
      <c r="F981" t="str">
        <f>VLOOKUP(A981,'Medical Examinations'!A:H,5,)</f>
        <v>No</v>
      </c>
      <c r="G981" t="str">
        <f>VLOOKUP(A981,'Medical Examinations'!A:H,6,)</f>
        <v>No</v>
      </c>
      <c r="H981">
        <f>VLOOKUP(A981,'Medical Examinations'!A:H,7,)</f>
        <v>1</v>
      </c>
      <c r="I981" t="str">
        <f>VLOOKUP(A981,'Medical Examinations'!A:H,8,)</f>
        <v>No</v>
      </c>
      <c r="J981" t="str">
        <f>VLOOKUP('HEALTH CARE'!C981,'Data Transformation'!BR:BS,2,)</f>
        <v>OBESITY</v>
      </c>
      <c r="K981" t="str">
        <f>VLOOKUP(D981,'Data Transformation'!BV:BW,2,)</f>
        <v>NORMAL</v>
      </c>
      <c r="L981" t="str">
        <f>VLOOKUP(A981,'Hospitalisation Details'!A:J,10,)</f>
        <v>4/Jul/1964</v>
      </c>
      <c r="M981" s="17">
        <f>VLOOKUP(A981,'Hospitalisation Details'!A:J,6,)</f>
        <v>11362.76</v>
      </c>
      <c r="N981" s="17" t="str">
        <f>VLOOKUP(A981,'Hospitalisation Details'!A:J,7,)</f>
        <v>tier - 3</v>
      </c>
      <c r="O981" t="str">
        <f>VLOOKUP(A981,'Hospitalisation Details'!A:J,8,)</f>
        <v>tier - 1</v>
      </c>
      <c r="P981" t="str">
        <f>VLOOKUP(A981,'Hospitalisation Details'!A:J,9,)</f>
        <v>R1011</v>
      </c>
      <c r="Q981">
        <f>VLOOKUP(A981,'Data Transformation'!DZ:EA,2,)</f>
        <v>59</v>
      </c>
    </row>
    <row r="982" spans="1:17" x14ac:dyDescent="0.3">
      <c r="A982" s="20" t="str">
        <f>'Customer Names'!A982</f>
        <v>Id981</v>
      </c>
      <c r="B982" s="20" t="str">
        <f>VLOOKUP(A982,'Data Transformation'!A:D,3,)</f>
        <v>Peck</v>
      </c>
      <c r="C982">
        <f>VLOOKUP(A982,'Medical Examinations'!A:H,2,)</f>
        <v>34.01</v>
      </c>
      <c r="D982">
        <f>VLOOKUP(A982,'Medical Examinations'!A:H,3,)</f>
        <v>11.3</v>
      </c>
      <c r="E982" t="str">
        <f>VLOOKUP(A982,'Medical Examinations'!A:H,4,)</f>
        <v>No</v>
      </c>
      <c r="F982" t="str">
        <f>VLOOKUP(A982,'Medical Examinations'!A:H,5,)</f>
        <v>No</v>
      </c>
      <c r="G982" t="str">
        <f>VLOOKUP(A982,'Medical Examinations'!A:H,6,)</f>
        <v>No</v>
      </c>
      <c r="H982" t="str">
        <f>VLOOKUP(A982,'Medical Examinations'!A:H,7,)</f>
        <v>No major surgery</v>
      </c>
      <c r="I982" t="str">
        <f>VLOOKUP(A982,'Medical Examinations'!A:H,8,)</f>
        <v>No</v>
      </c>
      <c r="J982" t="str">
        <f>VLOOKUP('HEALTH CARE'!C982,'Data Transformation'!BR:BS,2,)</f>
        <v>OBESITY</v>
      </c>
      <c r="K982" t="str">
        <f>VLOOKUP(D982,'Data Transformation'!BV:BW,2,)</f>
        <v>Diabetes</v>
      </c>
      <c r="L982" t="str">
        <f>VLOOKUP(A982,'Hospitalisation Details'!A:J,10,)</f>
        <v>26/Sep/1965</v>
      </c>
      <c r="M982" s="17">
        <f>VLOOKUP(A982,'Hospitalisation Details'!A:J,6,)</f>
        <v>11356.66</v>
      </c>
      <c r="N982" s="17" t="str">
        <f>VLOOKUP(A982,'Hospitalisation Details'!A:J,7,)</f>
        <v>tier - 3</v>
      </c>
      <c r="O982" t="str">
        <f>VLOOKUP(A982,'Hospitalisation Details'!A:J,8,)</f>
        <v>tier - 3</v>
      </c>
      <c r="P982" t="str">
        <f>VLOOKUP(A982,'Hospitalisation Details'!A:J,9,)</f>
        <v>R1012</v>
      </c>
      <c r="Q982">
        <f>VLOOKUP(A982,'Data Transformation'!DZ:EA,2,)</f>
        <v>58</v>
      </c>
    </row>
    <row r="983" spans="1:17" x14ac:dyDescent="0.3">
      <c r="A983" s="20" t="str">
        <f>'Customer Names'!A983</f>
        <v>Id982</v>
      </c>
      <c r="B983" s="20" t="str">
        <f>VLOOKUP(A983,'Data Transformation'!A:D,3,)</f>
        <v>Burger</v>
      </c>
      <c r="C983">
        <f>VLOOKUP(A983,'Medical Examinations'!A:H,2,)</f>
        <v>31.54</v>
      </c>
      <c r="D983">
        <f>VLOOKUP(A983,'Medical Examinations'!A:H,3,)</f>
        <v>6.72</v>
      </c>
      <c r="E983" t="str">
        <f>VLOOKUP(A983,'Medical Examinations'!A:H,4,)</f>
        <v>No</v>
      </c>
      <c r="F983" t="str">
        <f>VLOOKUP(A983,'Medical Examinations'!A:H,5,)</f>
        <v>No</v>
      </c>
      <c r="G983" t="str">
        <f>VLOOKUP(A983,'Medical Examinations'!A:H,6,)</f>
        <v>No</v>
      </c>
      <c r="H983" t="str">
        <f>VLOOKUP(A983,'Medical Examinations'!A:H,7,)</f>
        <v>No major surgery</v>
      </c>
      <c r="I983" t="str">
        <f>VLOOKUP(A983,'Medical Examinations'!A:H,8,)</f>
        <v>No</v>
      </c>
      <c r="J983" t="str">
        <f>VLOOKUP('HEALTH CARE'!C983,'Data Transformation'!BR:BS,2,)</f>
        <v>OBESITY</v>
      </c>
      <c r="K983" t="str">
        <f>VLOOKUP(D983,'Data Transformation'!BV:BW,2,)</f>
        <v>Diabetes</v>
      </c>
      <c r="L983" t="str">
        <f>VLOOKUP(A983,'Hospitalisation Details'!A:J,10,)</f>
        <v>29/Nov/1965</v>
      </c>
      <c r="M983" s="17">
        <f>VLOOKUP(A983,'Hospitalisation Details'!A:J,6,)</f>
        <v>11353.23</v>
      </c>
      <c r="N983" s="17" t="str">
        <f>VLOOKUP(A983,'Hospitalisation Details'!A:J,7,)</f>
        <v>tier - 3</v>
      </c>
      <c r="O983" t="str">
        <f>VLOOKUP(A983,'Hospitalisation Details'!A:J,8,)</f>
        <v>tier - 1</v>
      </c>
      <c r="P983" t="str">
        <f>VLOOKUP(A983,'Hospitalisation Details'!A:J,9,)</f>
        <v>R1012</v>
      </c>
      <c r="Q983">
        <f>VLOOKUP(A983,'Data Transformation'!DZ:EA,2,)</f>
        <v>58</v>
      </c>
    </row>
    <row r="984" spans="1:17" x14ac:dyDescent="0.3">
      <c r="A984" s="20" t="str">
        <f>'Customer Names'!A984</f>
        <v>Id983</v>
      </c>
      <c r="B984" s="20" t="str">
        <f>VLOOKUP(A984,'Data Transformation'!A:D,3,)</f>
        <v>Blain</v>
      </c>
      <c r="C984">
        <f>VLOOKUP(A984,'Medical Examinations'!A:H,2,)</f>
        <v>23.3</v>
      </c>
      <c r="D984">
        <f>VLOOKUP(A984,'Medical Examinations'!A:H,3,)</f>
        <v>5.36</v>
      </c>
      <c r="E984" t="str">
        <f>VLOOKUP(A984,'Medical Examinations'!A:H,4,)</f>
        <v>yes</v>
      </c>
      <c r="F984" t="str">
        <f>VLOOKUP(A984,'Medical Examinations'!A:H,5,)</f>
        <v>No</v>
      </c>
      <c r="G984" t="str">
        <f>VLOOKUP(A984,'Medical Examinations'!A:H,6,)</f>
        <v>No</v>
      </c>
      <c r="H984">
        <f>VLOOKUP(A984,'Medical Examinations'!A:H,7,)</f>
        <v>1</v>
      </c>
      <c r="I984" t="str">
        <f>VLOOKUP(A984,'Medical Examinations'!A:H,8,)</f>
        <v>No</v>
      </c>
      <c r="J984" t="str">
        <f>VLOOKUP('HEALTH CARE'!C984,'Data Transformation'!BR:BS,2,)</f>
        <v>NORMAL WEIGHT</v>
      </c>
      <c r="K984" t="str">
        <f>VLOOKUP(D984,'Data Transformation'!BV:BW,2,)</f>
        <v>NORMAL</v>
      </c>
      <c r="L984" t="str">
        <f>VLOOKUP(A984,'Hospitalisation Details'!A:J,10,)</f>
        <v>12/Jul/1964</v>
      </c>
      <c r="M984" s="17">
        <f>VLOOKUP(A984,'Hospitalisation Details'!A:J,6,)</f>
        <v>11345.52</v>
      </c>
      <c r="N984" s="17" t="str">
        <f>VLOOKUP(A984,'Hospitalisation Details'!A:J,7,)</f>
        <v>tier - 3</v>
      </c>
      <c r="O984" t="str">
        <f>VLOOKUP(A984,'Hospitalisation Details'!A:J,8,)</f>
        <v>tier - 3</v>
      </c>
      <c r="P984" t="str">
        <f>VLOOKUP(A984,'Hospitalisation Details'!A:J,9,)</f>
        <v>R1011</v>
      </c>
      <c r="Q984">
        <f>VLOOKUP(A984,'Data Transformation'!DZ:EA,2,)</f>
        <v>59</v>
      </c>
    </row>
    <row r="985" spans="1:17" x14ac:dyDescent="0.3">
      <c r="A985" s="20" t="str">
        <f>'Customer Names'!A985</f>
        <v>Id984</v>
      </c>
      <c r="B985" s="20" t="str">
        <f>VLOOKUP(A985,'Data Transformation'!A:D,3,)</f>
        <v>Winters</v>
      </c>
      <c r="C985">
        <f>VLOOKUP(A985,'Medical Examinations'!A:H,2,)</f>
        <v>27.75</v>
      </c>
      <c r="D985">
        <f>VLOOKUP(A985,'Medical Examinations'!A:H,3,)</f>
        <v>9.8800000000000008</v>
      </c>
      <c r="E985" t="str">
        <f>VLOOKUP(A985,'Medical Examinations'!A:H,4,)</f>
        <v>No</v>
      </c>
      <c r="F985" t="str">
        <f>VLOOKUP(A985,'Medical Examinations'!A:H,5,)</f>
        <v>No</v>
      </c>
      <c r="G985" t="str">
        <f>VLOOKUP(A985,'Medical Examinations'!A:H,6,)</f>
        <v>No</v>
      </c>
      <c r="H985" t="str">
        <f>VLOOKUP(A985,'Medical Examinations'!A:H,7,)</f>
        <v>No major surgery</v>
      </c>
      <c r="I985" t="str">
        <f>VLOOKUP(A985,'Medical Examinations'!A:H,8,)</f>
        <v>No</v>
      </c>
      <c r="J985" t="str">
        <f>VLOOKUP('HEALTH CARE'!C985,'Data Transformation'!BR:BS,2,)</f>
        <v>OVER WEIGHT</v>
      </c>
      <c r="K985" t="str">
        <f>VLOOKUP(D985,'Data Transformation'!BV:BW,2,)</f>
        <v>Diabetes</v>
      </c>
      <c r="L985" t="str">
        <f>VLOOKUP(A985,'Hospitalisation Details'!A:J,10,)</f>
        <v>2/Nov/1968</v>
      </c>
      <c r="M985" s="17">
        <f>VLOOKUP(A985,'Hospitalisation Details'!A:J,6,)</f>
        <v>11344.32</v>
      </c>
      <c r="N985" s="17" t="str">
        <f>VLOOKUP(A985,'Hospitalisation Details'!A:J,7,)</f>
        <v>tier - 3</v>
      </c>
      <c r="O985" t="str">
        <f>VLOOKUP(A985,'Hospitalisation Details'!A:J,8,)</f>
        <v>tier - 2</v>
      </c>
      <c r="P985" t="str">
        <f>VLOOKUP(A985,'Hospitalisation Details'!A:J,9,)</f>
        <v>R1025</v>
      </c>
      <c r="Q985">
        <f>VLOOKUP(A985,'Data Transformation'!DZ:EA,2,)</f>
        <v>55</v>
      </c>
    </row>
    <row r="986" spans="1:17" x14ac:dyDescent="0.3">
      <c r="A986" s="20" t="str">
        <f>'Customer Names'!A986</f>
        <v>Id985</v>
      </c>
      <c r="B986" s="20" t="str">
        <f>VLOOKUP(A986,'Data Transformation'!A:D,3,)</f>
        <v>McCue</v>
      </c>
      <c r="C986">
        <f>VLOOKUP(A986,'Medical Examinations'!A:H,2,)</f>
        <v>42.46</v>
      </c>
      <c r="D986">
        <f>VLOOKUP(A986,'Medical Examinations'!A:H,3,)</f>
        <v>4.1100000000000003</v>
      </c>
      <c r="E986" t="str">
        <f>VLOOKUP(A986,'Medical Examinations'!A:H,4,)</f>
        <v>No</v>
      </c>
      <c r="F986" t="str">
        <f>VLOOKUP(A986,'Medical Examinations'!A:H,5,)</f>
        <v>No</v>
      </c>
      <c r="G986" t="str">
        <f>VLOOKUP(A986,'Medical Examinations'!A:H,6,)</f>
        <v>No</v>
      </c>
      <c r="H986" t="str">
        <f>VLOOKUP(A986,'Medical Examinations'!A:H,7,)</f>
        <v>No major surgery</v>
      </c>
      <c r="I986" t="str">
        <f>VLOOKUP(A986,'Medical Examinations'!A:H,8,)</f>
        <v>No</v>
      </c>
      <c r="J986" t="str">
        <f>VLOOKUP('HEALTH CARE'!C986,'Data Transformation'!BR:BS,2,)</f>
        <v>OBESITY</v>
      </c>
      <c r="K986" t="str">
        <f>VLOOKUP(D986,'Data Transformation'!BV:BW,2,)</f>
        <v>NORMAL</v>
      </c>
      <c r="L986" t="str">
        <f>VLOOKUP(A986,'Hospitalisation Details'!A:J,10,)</f>
        <v>19/Aug/1989</v>
      </c>
      <c r="M986" s="17">
        <f>VLOOKUP(A986,'Hospitalisation Details'!A:J,6,)</f>
        <v>11326.71</v>
      </c>
      <c r="N986" s="17" t="str">
        <f>VLOOKUP(A986,'Hospitalisation Details'!A:J,7,)</f>
        <v>tier - 3</v>
      </c>
      <c r="O986" t="str">
        <f>VLOOKUP(A986,'Hospitalisation Details'!A:J,8,)</f>
        <v>tier - 3</v>
      </c>
      <c r="P986" t="str">
        <f>VLOOKUP(A986,'Hospitalisation Details'!A:J,9,)</f>
        <v>R1013</v>
      </c>
      <c r="Q986">
        <f>VLOOKUP(A986,'Data Transformation'!DZ:EA,2,)</f>
        <v>34</v>
      </c>
    </row>
    <row r="987" spans="1:17" x14ac:dyDescent="0.3">
      <c r="A987" s="20" t="str">
        <f>'Customer Names'!A987</f>
        <v>Id986</v>
      </c>
      <c r="B987" s="20" t="str">
        <f>VLOOKUP(A987,'Data Transformation'!A:D,3,)</f>
        <v>Webster</v>
      </c>
      <c r="C987">
        <f>VLOOKUP(A987,'Medical Examinations'!A:H,2,)</f>
        <v>54.47</v>
      </c>
      <c r="D987">
        <f>VLOOKUP(A987,'Medical Examinations'!A:H,3,)</f>
        <v>7.48</v>
      </c>
      <c r="E987" t="str">
        <f>VLOOKUP(A987,'Medical Examinations'!A:H,4,)</f>
        <v>No</v>
      </c>
      <c r="F987" t="str">
        <f>VLOOKUP(A987,'Medical Examinations'!A:H,5,)</f>
        <v>No</v>
      </c>
      <c r="G987" t="str">
        <f>VLOOKUP(A987,'Medical Examinations'!A:H,6,)</f>
        <v>No</v>
      </c>
      <c r="H987" t="str">
        <f>VLOOKUP(A987,'Medical Examinations'!A:H,7,)</f>
        <v>No major surgery</v>
      </c>
      <c r="I987" t="str">
        <f>VLOOKUP(A987,'Medical Examinations'!A:H,8,)</f>
        <v>No</v>
      </c>
      <c r="J987" t="str">
        <f>VLOOKUP('HEALTH CARE'!C987,'Data Transformation'!BR:BS,2,)</f>
        <v>OBESITY</v>
      </c>
      <c r="K987" t="str">
        <f>VLOOKUP(D987,'Data Transformation'!BV:BW,2,)</f>
        <v>Diabetes</v>
      </c>
      <c r="L987" t="str">
        <f>VLOOKUP(A987,'Hospitalisation Details'!A:J,10,)</f>
        <v>20/Sep/2002</v>
      </c>
      <c r="M987" s="17">
        <f>VLOOKUP(A987,'Hospitalisation Details'!A:J,6,)</f>
        <v>11321.49</v>
      </c>
      <c r="N987" s="17" t="str">
        <f>VLOOKUP(A987,'Hospitalisation Details'!A:J,7,)</f>
        <v>tier - 3</v>
      </c>
      <c r="O987" t="str">
        <f>VLOOKUP(A987,'Hospitalisation Details'!A:J,8,)</f>
        <v>tier - 3</v>
      </c>
      <c r="P987" t="str">
        <f>VLOOKUP(A987,'Hospitalisation Details'!A:J,9,)</f>
        <v>R1012</v>
      </c>
      <c r="Q987">
        <f>VLOOKUP(A987,'Data Transformation'!DZ:EA,2,)</f>
        <v>21</v>
      </c>
    </row>
    <row r="988" spans="1:17" x14ac:dyDescent="0.3">
      <c r="A988" s="20" t="str">
        <f>'Customer Names'!A988</f>
        <v>Id987</v>
      </c>
      <c r="B988" s="20" t="str">
        <f>VLOOKUP(A988,'Data Transformation'!A:D,3,)</f>
        <v>Anderson</v>
      </c>
      <c r="C988">
        <f>VLOOKUP(A988,'Medical Examinations'!A:H,2,)</f>
        <v>24.93</v>
      </c>
      <c r="D988">
        <f>VLOOKUP(A988,'Medical Examinations'!A:H,3,)</f>
        <v>9.18</v>
      </c>
      <c r="E988" t="str">
        <f>VLOOKUP(A988,'Medical Examinations'!A:H,4,)</f>
        <v>yes</v>
      </c>
      <c r="F988" t="str">
        <f>VLOOKUP(A988,'Medical Examinations'!A:H,5,)</f>
        <v>No</v>
      </c>
      <c r="G988" t="str">
        <f>VLOOKUP(A988,'Medical Examinations'!A:H,6,)</f>
        <v>Yes</v>
      </c>
      <c r="H988">
        <f>VLOOKUP(A988,'Medical Examinations'!A:H,7,)</f>
        <v>1</v>
      </c>
      <c r="I988" t="str">
        <f>VLOOKUP(A988,'Medical Examinations'!A:H,8,)</f>
        <v>No</v>
      </c>
      <c r="J988" t="str">
        <f>VLOOKUP('HEALTH CARE'!C988,'Data Transformation'!BR:BS,2,)</f>
        <v>OVER WEIGHT</v>
      </c>
      <c r="K988" t="str">
        <f>VLOOKUP(D988,'Data Transformation'!BV:BW,2,)</f>
        <v>Diabetes</v>
      </c>
      <c r="L988" t="str">
        <f>VLOOKUP(A988,'Hospitalisation Details'!A:J,10,)</f>
        <v>11/Jul/1963</v>
      </c>
      <c r="M988" s="17">
        <f>VLOOKUP(A988,'Hospitalisation Details'!A:J,6,)</f>
        <v>11319.12</v>
      </c>
      <c r="N988" s="17" t="str">
        <f>VLOOKUP(A988,'Hospitalisation Details'!A:J,7,)</f>
        <v>tier - 3</v>
      </c>
      <c r="O988" t="str">
        <f>VLOOKUP(A988,'Hospitalisation Details'!A:J,8,)</f>
        <v>tier - 1</v>
      </c>
      <c r="P988" t="str">
        <f>VLOOKUP(A988,'Hospitalisation Details'!A:J,9,)</f>
        <v>R1012</v>
      </c>
      <c r="Q988">
        <f>VLOOKUP(A988,'Data Transformation'!DZ:EA,2,)</f>
        <v>60</v>
      </c>
    </row>
    <row r="989" spans="1:17" x14ac:dyDescent="0.3">
      <c r="A989" s="20" t="str">
        <f>'Customer Names'!A989</f>
        <v>Id988</v>
      </c>
      <c r="B989" s="20" t="str">
        <f>VLOOKUP(A989,'Data Transformation'!A:D,3,)</f>
        <v>Chiappone</v>
      </c>
      <c r="C989">
        <f>VLOOKUP(A989,'Medical Examinations'!A:H,2,)</f>
        <v>48.12</v>
      </c>
      <c r="D989">
        <f>VLOOKUP(A989,'Medical Examinations'!A:H,3,)</f>
        <v>4.51</v>
      </c>
      <c r="E989" t="str">
        <f>VLOOKUP(A989,'Medical Examinations'!A:H,4,)</f>
        <v>yes</v>
      </c>
      <c r="F989" t="str">
        <f>VLOOKUP(A989,'Medical Examinations'!A:H,5,)</f>
        <v>No</v>
      </c>
      <c r="G989" t="str">
        <f>VLOOKUP(A989,'Medical Examinations'!A:H,6,)</f>
        <v>No</v>
      </c>
      <c r="H989">
        <f>VLOOKUP(A989,'Medical Examinations'!A:H,7,)</f>
        <v>1</v>
      </c>
      <c r="I989" t="str">
        <f>VLOOKUP(A989,'Medical Examinations'!A:H,8,)</f>
        <v>No</v>
      </c>
      <c r="J989" t="str">
        <f>VLOOKUP('HEALTH CARE'!C989,'Data Transformation'!BR:BS,2,)</f>
        <v>OBESITY</v>
      </c>
      <c r="K989" t="str">
        <f>VLOOKUP(D989,'Data Transformation'!BV:BW,2,)</f>
        <v>NORMAL</v>
      </c>
      <c r="L989" t="str">
        <f>VLOOKUP(A989,'Hospitalisation Details'!A:J,10,)</f>
        <v>10/Dec/1995</v>
      </c>
      <c r="M989" s="17">
        <f>VLOOKUP(A989,'Hospitalisation Details'!A:J,6,)</f>
        <v>11318.57</v>
      </c>
      <c r="N989" s="17" t="str">
        <f>VLOOKUP(A989,'Hospitalisation Details'!A:J,7,)</f>
        <v>tier - 3</v>
      </c>
      <c r="O989" t="str">
        <f>VLOOKUP(A989,'Hospitalisation Details'!A:J,8,)</f>
        <v>tier - 2</v>
      </c>
      <c r="P989" t="str">
        <f>VLOOKUP(A989,'Hospitalisation Details'!A:J,9,)</f>
        <v>R1026</v>
      </c>
      <c r="Q989">
        <f>VLOOKUP(A989,'Data Transformation'!DZ:EA,2,)</f>
        <v>28</v>
      </c>
    </row>
    <row r="990" spans="1:17" x14ac:dyDescent="0.3">
      <c r="A990" s="20" t="str">
        <f>'Customer Names'!A990</f>
        <v>Id989</v>
      </c>
      <c r="B990" s="20" t="str">
        <f>VLOOKUP(A990,'Data Transformation'!A:D,3,)</f>
        <v>Opie</v>
      </c>
      <c r="C990">
        <f>VLOOKUP(A990,'Medical Examinations'!A:H,2,)</f>
        <v>24.91</v>
      </c>
      <c r="D990">
        <f>VLOOKUP(A990,'Medical Examinations'!A:H,3,)</f>
        <v>7.33</v>
      </c>
      <c r="E990" t="str">
        <f>VLOOKUP(A990,'Medical Examinations'!A:H,4,)</f>
        <v>yes</v>
      </c>
      <c r="F990" t="str">
        <f>VLOOKUP(A990,'Medical Examinations'!A:H,5,)</f>
        <v>No</v>
      </c>
      <c r="G990" t="str">
        <f>VLOOKUP(A990,'Medical Examinations'!A:H,6,)</f>
        <v>Yes</v>
      </c>
      <c r="H990">
        <f>VLOOKUP(A990,'Medical Examinations'!A:H,7,)</f>
        <v>1</v>
      </c>
      <c r="I990" t="str">
        <f>VLOOKUP(A990,'Medical Examinations'!A:H,8,)</f>
        <v>No</v>
      </c>
      <c r="J990" t="str">
        <f>VLOOKUP('HEALTH CARE'!C990,'Data Transformation'!BR:BS,2,)</f>
        <v>OVER WEIGHT</v>
      </c>
      <c r="K990" t="str">
        <f>VLOOKUP(D990,'Data Transformation'!BV:BW,2,)</f>
        <v>Diabetes</v>
      </c>
      <c r="L990" t="str">
        <f>VLOOKUP(A990,'Hospitalisation Details'!A:J,10,)</f>
        <v>22/Nov/1963</v>
      </c>
      <c r="M990" s="17">
        <f>VLOOKUP(A990,'Hospitalisation Details'!A:J,6,)</f>
        <v>11312.33</v>
      </c>
      <c r="N990" s="17" t="str">
        <f>VLOOKUP(A990,'Hospitalisation Details'!A:J,7,)</f>
        <v>tier - 3</v>
      </c>
      <c r="O990" t="str">
        <f>VLOOKUP(A990,'Hospitalisation Details'!A:J,8,)</f>
        <v>tier - 3</v>
      </c>
      <c r="P990" t="str">
        <f>VLOOKUP(A990,'Hospitalisation Details'!A:J,9,)</f>
        <v>R1012</v>
      </c>
      <c r="Q990">
        <f>VLOOKUP(A990,'Data Transformation'!DZ:EA,2,)</f>
        <v>60</v>
      </c>
    </row>
    <row r="991" spans="1:17" x14ac:dyDescent="0.3">
      <c r="A991" s="20" t="str">
        <f>'Customer Names'!A991</f>
        <v>Id990</v>
      </c>
      <c r="B991" s="20" t="str">
        <f>VLOOKUP(A991,'Data Transformation'!A:D,3,)</f>
        <v>Donnelly</v>
      </c>
      <c r="C991">
        <f>VLOOKUP(A991,'Medical Examinations'!A:H,2,)</f>
        <v>27.645</v>
      </c>
      <c r="D991">
        <f>VLOOKUP(A991,'Medical Examinations'!A:H,3,)</f>
        <v>10.56</v>
      </c>
      <c r="E991" t="str">
        <f>VLOOKUP(A991,'Medical Examinations'!A:H,4,)</f>
        <v>No</v>
      </c>
      <c r="F991" t="str">
        <f>VLOOKUP(A991,'Medical Examinations'!A:H,5,)</f>
        <v>No</v>
      </c>
      <c r="G991" t="str">
        <f>VLOOKUP(A991,'Medical Examinations'!A:H,6,)</f>
        <v>No</v>
      </c>
      <c r="H991" t="str">
        <f>VLOOKUP(A991,'Medical Examinations'!A:H,7,)</f>
        <v>No major surgery</v>
      </c>
      <c r="I991" t="str">
        <f>VLOOKUP(A991,'Medical Examinations'!A:H,8,)</f>
        <v>No</v>
      </c>
      <c r="J991" t="str">
        <f>VLOOKUP('HEALTH CARE'!C991,'Data Transformation'!BR:BS,2,)</f>
        <v>OVER WEIGHT</v>
      </c>
      <c r="K991" t="str">
        <f>VLOOKUP(D991,'Data Transformation'!BV:BW,2,)</f>
        <v>Diabetes</v>
      </c>
      <c r="L991" t="str">
        <f>VLOOKUP(A991,'Hospitalisation Details'!A:J,10,)</f>
        <v>6/Oct/1968</v>
      </c>
      <c r="M991" s="17">
        <f>VLOOKUP(A991,'Hospitalisation Details'!A:J,6,)</f>
        <v>11305.93</v>
      </c>
      <c r="N991" s="17" t="str">
        <f>VLOOKUP(A991,'Hospitalisation Details'!A:J,7,)</f>
        <v>tier - 3</v>
      </c>
      <c r="O991" t="str">
        <f>VLOOKUP(A991,'Hospitalisation Details'!A:J,8,)</f>
        <v>tier - 1</v>
      </c>
      <c r="P991" t="str">
        <f>VLOOKUP(A991,'Hospitalisation Details'!A:J,9,)</f>
        <v>R1012</v>
      </c>
      <c r="Q991">
        <f>VLOOKUP(A991,'Data Transformation'!DZ:EA,2,)</f>
        <v>55</v>
      </c>
    </row>
    <row r="992" spans="1:17" x14ac:dyDescent="0.3">
      <c r="A992" s="20" t="str">
        <f>'Customer Names'!A992</f>
        <v>Id991</v>
      </c>
      <c r="B992" s="20" t="str">
        <f>VLOOKUP(A992,'Data Transformation'!A:D,3,)</f>
        <v>Rall</v>
      </c>
      <c r="C992">
        <f>VLOOKUP(A992,'Medical Examinations'!A:H,2,)</f>
        <v>33.700000000000003</v>
      </c>
      <c r="D992">
        <f>VLOOKUP(A992,'Medical Examinations'!A:H,3,)</f>
        <v>4.01</v>
      </c>
      <c r="E992" t="str">
        <f>VLOOKUP(A992,'Medical Examinations'!A:H,4,)</f>
        <v>No</v>
      </c>
      <c r="F992" t="str">
        <f>VLOOKUP(A992,'Medical Examinations'!A:H,5,)</f>
        <v>No</v>
      </c>
      <c r="G992" t="str">
        <f>VLOOKUP(A992,'Medical Examinations'!A:H,6,)</f>
        <v>No</v>
      </c>
      <c r="H992">
        <f>VLOOKUP(A992,'Medical Examinations'!A:H,7,)</f>
        <v>2</v>
      </c>
      <c r="I992" t="str">
        <f>VLOOKUP(A992,'Medical Examinations'!A:H,8,)</f>
        <v>No</v>
      </c>
      <c r="J992" t="str">
        <f>VLOOKUP('HEALTH CARE'!C992,'Data Transformation'!BR:BS,2,)</f>
        <v>OBESITY</v>
      </c>
      <c r="K992" t="str">
        <f>VLOOKUP(D992,'Data Transformation'!BV:BW,2,)</f>
        <v>NORMAL</v>
      </c>
      <c r="L992" t="str">
        <f>VLOOKUP(A992,'Hospitalisation Details'!A:J,10,)</f>
        <v>25/Sep/1972</v>
      </c>
      <c r="M992" s="17">
        <f>VLOOKUP(A992,'Hospitalisation Details'!A:J,6,)</f>
        <v>11299.34</v>
      </c>
      <c r="N992" s="17" t="str">
        <f>VLOOKUP(A992,'Hospitalisation Details'!A:J,7,)</f>
        <v>tier - 3</v>
      </c>
      <c r="O992" t="str">
        <f>VLOOKUP(A992,'Hospitalisation Details'!A:J,8,)</f>
        <v>tier - 2</v>
      </c>
      <c r="P992" t="str">
        <f>VLOOKUP(A992,'Hospitalisation Details'!A:J,9,)</f>
        <v>R1011</v>
      </c>
      <c r="Q992">
        <f>VLOOKUP(A992,'Data Transformation'!DZ:EA,2,)</f>
        <v>51</v>
      </c>
    </row>
    <row r="993" spans="1:17" x14ac:dyDescent="0.3">
      <c r="A993" s="20" t="str">
        <f>'Customer Names'!A993</f>
        <v>Id992</v>
      </c>
      <c r="B993" s="20" t="str">
        <f>VLOOKUP(A993,'Data Transformation'!A:D,3,)</f>
        <v>Mitchell</v>
      </c>
      <c r="C993">
        <f>VLOOKUP(A993,'Medical Examinations'!A:H,2,)</f>
        <v>38.93</v>
      </c>
      <c r="D993">
        <f>VLOOKUP(A993,'Medical Examinations'!A:H,3,)</f>
        <v>5.64</v>
      </c>
      <c r="E993" t="str">
        <f>VLOOKUP(A993,'Medical Examinations'!A:H,4,)</f>
        <v>yes</v>
      </c>
      <c r="F993" t="str">
        <f>VLOOKUP(A993,'Medical Examinations'!A:H,5,)</f>
        <v>No</v>
      </c>
      <c r="G993" t="str">
        <f>VLOOKUP(A993,'Medical Examinations'!A:H,6,)</f>
        <v>No</v>
      </c>
      <c r="H993">
        <f>VLOOKUP(A993,'Medical Examinations'!A:H,7,)</f>
        <v>1</v>
      </c>
      <c r="I993" t="str">
        <f>VLOOKUP(A993,'Medical Examinations'!A:H,8,)</f>
        <v>No</v>
      </c>
      <c r="J993" t="str">
        <f>VLOOKUP('HEALTH CARE'!C993,'Data Transformation'!BR:BS,2,)</f>
        <v>OBESITY</v>
      </c>
      <c r="K993" t="str">
        <f>VLOOKUP(D993,'Data Transformation'!BV:BW,2,)</f>
        <v>NORMAL</v>
      </c>
      <c r="L993" t="str">
        <f>VLOOKUP(A993,'Hospitalisation Details'!A:J,10,)</f>
        <v>14/Nov/1988</v>
      </c>
      <c r="M993" s="17">
        <f>VLOOKUP(A993,'Hospitalisation Details'!A:J,6,)</f>
        <v>11294.57</v>
      </c>
      <c r="N993" s="17" t="str">
        <f>VLOOKUP(A993,'Hospitalisation Details'!A:J,7,)</f>
        <v>tier - 3</v>
      </c>
      <c r="O993" t="str">
        <f>VLOOKUP(A993,'Hospitalisation Details'!A:J,8,)</f>
        <v>tier - 1</v>
      </c>
      <c r="P993" t="str">
        <f>VLOOKUP(A993,'Hospitalisation Details'!A:J,9,)</f>
        <v>R1022</v>
      </c>
      <c r="Q993">
        <f>VLOOKUP(A993,'Data Transformation'!DZ:EA,2,)</f>
        <v>35</v>
      </c>
    </row>
    <row r="994" spans="1:17" x14ac:dyDescent="0.3">
      <c r="A994" s="20" t="str">
        <f>'Customer Names'!A994</f>
        <v>Id993</v>
      </c>
      <c r="B994" s="20" t="str">
        <f>VLOOKUP(A994,'Data Transformation'!A:D,3,)</f>
        <v>Chen</v>
      </c>
      <c r="C994">
        <f>VLOOKUP(A994,'Medical Examinations'!A:H,2,)</f>
        <v>32.774999999999999</v>
      </c>
      <c r="D994">
        <f>VLOOKUP(A994,'Medical Examinations'!A:H,3,)</f>
        <v>8.02</v>
      </c>
      <c r="E994" t="str">
        <f>VLOOKUP(A994,'Medical Examinations'!A:H,4,)</f>
        <v>yes</v>
      </c>
      <c r="F994" t="str">
        <f>VLOOKUP(A994,'Medical Examinations'!A:H,5,)</f>
        <v>No</v>
      </c>
      <c r="G994" t="str">
        <f>VLOOKUP(A994,'Medical Examinations'!A:H,6,)</f>
        <v>No</v>
      </c>
      <c r="H994">
        <f>VLOOKUP(A994,'Medical Examinations'!A:H,7,)</f>
        <v>2</v>
      </c>
      <c r="I994" t="str">
        <f>VLOOKUP(A994,'Medical Examinations'!A:H,8,)</f>
        <v>No</v>
      </c>
      <c r="J994" t="str">
        <f>VLOOKUP('HEALTH CARE'!C994,'Data Transformation'!BR:BS,2,)</f>
        <v>OBESITY</v>
      </c>
      <c r="K994" t="str">
        <f>VLOOKUP(D994,'Data Transformation'!BV:BW,2,)</f>
        <v>Diabetes</v>
      </c>
      <c r="L994" t="str">
        <f>VLOOKUP(A994,'Hospitalisation Details'!A:J,10,)</f>
        <v>22/Jun/1970</v>
      </c>
      <c r="M994" s="17">
        <f>VLOOKUP(A994,'Hospitalisation Details'!A:J,6,)</f>
        <v>11289.11</v>
      </c>
      <c r="N994" s="17" t="str">
        <f>VLOOKUP(A994,'Hospitalisation Details'!A:J,7,)</f>
        <v>tier - 3</v>
      </c>
      <c r="O994" t="str">
        <f>VLOOKUP(A994,'Hospitalisation Details'!A:J,8,)</f>
        <v>tier - 1</v>
      </c>
      <c r="P994" t="str">
        <f>VLOOKUP(A994,'Hospitalisation Details'!A:J,9,)</f>
        <v>R1012</v>
      </c>
      <c r="Q994">
        <f>VLOOKUP(A994,'Data Transformation'!DZ:EA,2,)</f>
        <v>53</v>
      </c>
    </row>
    <row r="995" spans="1:17" x14ac:dyDescent="0.3">
      <c r="A995" s="20" t="str">
        <f>'Customer Names'!A995</f>
        <v>Id994</v>
      </c>
      <c r="B995" s="20" t="str">
        <f>VLOOKUP(A995,'Data Transformation'!A:D,3,)</f>
        <v>Tufaro</v>
      </c>
      <c r="C995">
        <f>VLOOKUP(A995,'Medical Examinations'!A:H,2,)</f>
        <v>29.83</v>
      </c>
      <c r="D995">
        <f>VLOOKUP(A995,'Medical Examinations'!A:H,3,)</f>
        <v>7.2</v>
      </c>
      <c r="E995" t="str">
        <f>VLOOKUP(A995,'Medical Examinations'!A:H,4,)</f>
        <v>yes</v>
      </c>
      <c r="F995" t="str">
        <f>VLOOKUP(A995,'Medical Examinations'!A:H,5,)</f>
        <v>No</v>
      </c>
      <c r="G995" t="str">
        <f>VLOOKUP(A995,'Medical Examinations'!A:H,6,)</f>
        <v>No</v>
      </c>
      <c r="H995" t="str">
        <f>VLOOKUP(A995,'Medical Examinations'!A:H,7,)</f>
        <v>No major surgery</v>
      </c>
      <c r="I995" t="str">
        <f>VLOOKUP(A995,'Medical Examinations'!A:H,8,)</f>
        <v>No</v>
      </c>
      <c r="J995" t="str">
        <f>VLOOKUP('HEALTH CARE'!C995,'Data Transformation'!BR:BS,2,)</f>
        <v>OVER WEIGHT</v>
      </c>
      <c r="K995" t="str">
        <f>VLOOKUP(D995,'Data Transformation'!BV:BW,2,)</f>
        <v>Diabetes</v>
      </c>
      <c r="L995" t="str">
        <f>VLOOKUP(A995,'Hospitalisation Details'!A:J,10,)</f>
        <v>14/Jun/1967</v>
      </c>
      <c r="M995" s="17">
        <f>VLOOKUP(A995,'Hospitalisation Details'!A:J,6,)</f>
        <v>11286.54</v>
      </c>
      <c r="N995" s="17" t="str">
        <f>VLOOKUP(A995,'Hospitalisation Details'!A:J,7,)</f>
        <v>tier - 3</v>
      </c>
      <c r="O995" t="str">
        <f>VLOOKUP(A995,'Hospitalisation Details'!A:J,8,)</f>
        <v>tier - 3</v>
      </c>
      <c r="P995" t="str">
        <f>VLOOKUP(A995,'Hospitalisation Details'!A:J,9,)</f>
        <v>R1024</v>
      </c>
      <c r="Q995">
        <f>VLOOKUP(A995,'Data Transformation'!DZ:EA,2,)</f>
        <v>56</v>
      </c>
    </row>
    <row r="996" spans="1:17" x14ac:dyDescent="0.3">
      <c r="A996" s="20" t="str">
        <f>'Customer Names'!A996</f>
        <v>Id995</v>
      </c>
      <c r="B996" s="20" t="str">
        <f>VLOOKUP(A996,'Data Transformation'!A:D,3,)</f>
        <v>Peters</v>
      </c>
      <c r="C996">
        <f>VLOOKUP(A996,'Medical Examinations'!A:H,2,)</f>
        <v>28.31</v>
      </c>
      <c r="D996">
        <f>VLOOKUP(A996,'Medical Examinations'!A:H,3,)</f>
        <v>4.55</v>
      </c>
      <c r="E996" t="str">
        <f>VLOOKUP(A996,'Medical Examinations'!A:H,4,)</f>
        <v>No</v>
      </c>
      <c r="F996" t="str">
        <f>VLOOKUP(A996,'Medical Examinations'!A:H,5,)</f>
        <v>yes</v>
      </c>
      <c r="G996" t="str">
        <f>VLOOKUP(A996,'Medical Examinations'!A:H,6,)</f>
        <v>No</v>
      </c>
      <c r="H996">
        <f>VLOOKUP(A996,'Medical Examinations'!A:H,7,)</f>
        <v>1</v>
      </c>
      <c r="I996" t="str">
        <f>VLOOKUP(A996,'Medical Examinations'!A:H,8,)</f>
        <v>No</v>
      </c>
      <c r="J996" t="str">
        <f>VLOOKUP('HEALTH CARE'!C996,'Data Transformation'!BR:BS,2,)</f>
        <v>OVER WEIGHT</v>
      </c>
      <c r="K996" t="str">
        <f>VLOOKUP(D996,'Data Transformation'!BV:BW,2,)</f>
        <v>NORMAL</v>
      </c>
      <c r="L996" t="str">
        <f>VLOOKUP(A996,'Hospitalisation Details'!A:J,10,)</f>
        <v>4/Oct/2004</v>
      </c>
      <c r="M996" s="17">
        <f>VLOOKUP(A996,'Hospitalisation Details'!A:J,6,)</f>
        <v>11272.33</v>
      </c>
      <c r="N996" s="17" t="str">
        <f>VLOOKUP(A996,'Hospitalisation Details'!A:J,7,)</f>
        <v>tier - 3</v>
      </c>
      <c r="O996" t="str">
        <f>VLOOKUP(A996,'Hospitalisation Details'!A:J,8,)</f>
        <v>tier - 2</v>
      </c>
      <c r="P996" t="str">
        <f>VLOOKUP(A996,'Hospitalisation Details'!A:J,9,)</f>
        <v>R1019</v>
      </c>
      <c r="Q996">
        <f>VLOOKUP(A996,'Data Transformation'!DZ:EA,2,)</f>
        <v>19</v>
      </c>
    </row>
    <row r="997" spans="1:17" x14ac:dyDescent="0.3">
      <c r="A997" s="20" t="str">
        <f>'Customer Names'!A997</f>
        <v>Id996</v>
      </c>
      <c r="B997" s="20" t="str">
        <f>VLOOKUP(A997,'Data Transformation'!A:D,3,)</f>
        <v>Susedik</v>
      </c>
      <c r="C997">
        <f>VLOOKUP(A997,'Medical Examinations'!A:H,2,)</f>
        <v>29.79</v>
      </c>
      <c r="D997">
        <f>VLOOKUP(A997,'Medical Examinations'!A:H,3,)</f>
        <v>9.0299999999999994</v>
      </c>
      <c r="E997" t="str">
        <f>VLOOKUP(A997,'Medical Examinations'!A:H,4,)</f>
        <v>No</v>
      </c>
      <c r="F997" t="str">
        <f>VLOOKUP(A997,'Medical Examinations'!A:H,5,)</f>
        <v>No</v>
      </c>
      <c r="G997" t="str">
        <f>VLOOKUP(A997,'Medical Examinations'!A:H,6,)</f>
        <v>No</v>
      </c>
      <c r="H997" t="str">
        <f>VLOOKUP(A997,'Medical Examinations'!A:H,7,)</f>
        <v>No major surgery</v>
      </c>
      <c r="I997" t="str">
        <f>VLOOKUP(A997,'Medical Examinations'!A:H,8,)</f>
        <v>No</v>
      </c>
      <c r="J997" t="str">
        <f>VLOOKUP('HEALTH CARE'!C997,'Data Transformation'!BR:BS,2,)</f>
        <v>OVER WEIGHT</v>
      </c>
      <c r="K997" t="str">
        <f>VLOOKUP(D997,'Data Transformation'!BV:BW,2,)</f>
        <v>Diabetes</v>
      </c>
      <c r="L997" t="str">
        <f>VLOOKUP(A997,'Hospitalisation Details'!A:J,10,)</f>
        <v>26/Dec/1971</v>
      </c>
      <c r="M997" s="17">
        <f>VLOOKUP(A997,'Hospitalisation Details'!A:J,6,)</f>
        <v>11265.71</v>
      </c>
      <c r="N997" s="17" t="str">
        <f>VLOOKUP(A997,'Hospitalisation Details'!A:J,7,)</f>
        <v>tier - 3</v>
      </c>
      <c r="O997" t="str">
        <f>VLOOKUP(A997,'Hospitalisation Details'!A:J,8,)</f>
        <v>tier - 1</v>
      </c>
      <c r="P997" t="str">
        <f>VLOOKUP(A997,'Hospitalisation Details'!A:J,9,)</f>
        <v>R1025</v>
      </c>
      <c r="Q997">
        <f>VLOOKUP(A997,'Data Transformation'!DZ:EA,2,)</f>
        <v>52</v>
      </c>
    </row>
    <row r="998" spans="1:17" x14ac:dyDescent="0.3">
      <c r="A998" s="20" t="str">
        <f>'Customer Names'!A998</f>
        <v>Id997</v>
      </c>
      <c r="B998" s="20" t="str">
        <f>VLOOKUP(A998,'Data Transformation'!A:D,3,)</f>
        <v>Garcia</v>
      </c>
      <c r="C998">
        <f>VLOOKUP(A998,'Medical Examinations'!A:H,2,)</f>
        <v>36.6</v>
      </c>
      <c r="D998">
        <f>VLOOKUP(A998,'Medical Examinations'!A:H,3,)</f>
        <v>5.2</v>
      </c>
      <c r="E998" t="str">
        <f>VLOOKUP(A998,'Medical Examinations'!A:H,4,)</f>
        <v>yes</v>
      </c>
      <c r="F998" t="str">
        <f>VLOOKUP(A998,'Medical Examinations'!A:H,5,)</f>
        <v>No</v>
      </c>
      <c r="G998" t="str">
        <f>VLOOKUP(A998,'Medical Examinations'!A:H,6,)</f>
        <v>Yes</v>
      </c>
      <c r="H998">
        <f>VLOOKUP(A998,'Medical Examinations'!A:H,7,)</f>
        <v>1</v>
      </c>
      <c r="I998" t="str">
        <f>VLOOKUP(A998,'Medical Examinations'!A:H,8,)</f>
        <v>No</v>
      </c>
      <c r="J998" t="str">
        <f>VLOOKUP('HEALTH CARE'!C998,'Data Transformation'!BR:BS,2,)</f>
        <v>OBESITY</v>
      </c>
      <c r="K998" t="str">
        <f>VLOOKUP(D998,'Data Transformation'!BV:BW,2,)</f>
        <v>NORMAL</v>
      </c>
      <c r="L998" t="str">
        <f>VLOOKUP(A998,'Hospitalisation Details'!A:J,10,)</f>
        <v>11/Oct/1969</v>
      </c>
      <c r="M998" s="17">
        <f>VLOOKUP(A998,'Hospitalisation Details'!A:J,6,)</f>
        <v>11264.54</v>
      </c>
      <c r="N998" s="17" t="str">
        <f>VLOOKUP(A998,'Hospitalisation Details'!A:J,7,)</f>
        <v>tier - 3</v>
      </c>
      <c r="O998" t="str">
        <f>VLOOKUP(A998,'Hospitalisation Details'!A:J,8,)</f>
        <v>tier - 2</v>
      </c>
      <c r="P998" t="str">
        <f>VLOOKUP(A998,'Hospitalisation Details'!A:J,9,)</f>
        <v>R1011</v>
      </c>
      <c r="Q998">
        <f>VLOOKUP(A998,'Data Transformation'!DZ:EA,2,)</f>
        <v>54</v>
      </c>
    </row>
    <row r="999" spans="1:17" x14ac:dyDescent="0.3">
      <c r="A999" s="20" t="str">
        <f>'Customer Names'!A999</f>
        <v>Id998</v>
      </c>
      <c r="B999" s="20" t="str">
        <f>VLOOKUP(A999,'Data Transformation'!A:D,3,)</f>
        <v>Deady</v>
      </c>
      <c r="C999">
        <f>VLOOKUP(A999,'Medical Examinations'!A:H,2,)</f>
        <v>35.93</v>
      </c>
      <c r="D999">
        <f>VLOOKUP(A999,'Medical Examinations'!A:H,3,)</f>
        <v>8.3000000000000007</v>
      </c>
      <c r="E999" t="str">
        <f>VLOOKUP(A999,'Medical Examinations'!A:H,4,)</f>
        <v>yes</v>
      </c>
      <c r="F999" t="str">
        <f>VLOOKUP(A999,'Medical Examinations'!A:H,5,)</f>
        <v>No</v>
      </c>
      <c r="G999" t="str">
        <f>VLOOKUP(A999,'Medical Examinations'!A:H,6,)</f>
        <v>No</v>
      </c>
      <c r="H999" t="str">
        <f>VLOOKUP(A999,'Medical Examinations'!A:H,7,)</f>
        <v>No major surgery</v>
      </c>
      <c r="I999" t="str">
        <f>VLOOKUP(A999,'Medical Examinations'!A:H,8,)</f>
        <v>No</v>
      </c>
      <c r="J999" t="str">
        <f>VLOOKUP('HEALTH CARE'!C999,'Data Transformation'!BR:BS,2,)</f>
        <v>OBESITY</v>
      </c>
      <c r="K999" t="str">
        <f>VLOOKUP(D999,'Data Transformation'!BV:BW,2,)</f>
        <v>Diabetes</v>
      </c>
      <c r="L999" t="str">
        <f>VLOOKUP(A999,'Hospitalisation Details'!A:J,10,)</f>
        <v>2/Oct/1981</v>
      </c>
      <c r="M999" s="17">
        <f>VLOOKUP(A999,'Hospitalisation Details'!A:J,6,)</f>
        <v>11255.29</v>
      </c>
      <c r="N999" s="17" t="str">
        <f>VLOOKUP(A999,'Hospitalisation Details'!A:J,7,)</f>
        <v>tier - 3</v>
      </c>
      <c r="O999" t="str">
        <f>VLOOKUP(A999,'Hospitalisation Details'!A:J,8,)</f>
        <v>tier - 1</v>
      </c>
      <c r="P999" t="str">
        <f>VLOOKUP(A999,'Hospitalisation Details'!A:J,9,)</f>
        <v>R1026</v>
      </c>
      <c r="Q999">
        <f>VLOOKUP(A999,'Data Transformation'!DZ:EA,2,)</f>
        <v>42</v>
      </c>
    </row>
    <row r="1000" spans="1:17" x14ac:dyDescent="0.3">
      <c r="A1000" s="20" t="str">
        <f>'Customer Names'!A1000</f>
        <v>Id999</v>
      </c>
      <c r="B1000" s="20" t="str">
        <f>VLOOKUP(A1000,'Data Transformation'!A:D,3,)</f>
        <v>Campbell</v>
      </c>
      <c r="C1000">
        <f>VLOOKUP(A1000,'Medical Examinations'!A:H,2,)</f>
        <v>28.6</v>
      </c>
      <c r="D1000">
        <f>VLOOKUP(A1000,'Medical Examinations'!A:H,3,)</f>
        <v>5.56</v>
      </c>
      <c r="E1000" t="str">
        <f>VLOOKUP(A1000,'Medical Examinations'!A:H,4,)</f>
        <v>yes</v>
      </c>
      <c r="F1000" t="str">
        <f>VLOOKUP(A1000,'Medical Examinations'!A:H,5,)</f>
        <v>No</v>
      </c>
      <c r="G1000" t="str">
        <f>VLOOKUP(A1000,'Medical Examinations'!A:H,6,)</f>
        <v>Yes</v>
      </c>
      <c r="H1000">
        <f>VLOOKUP(A1000,'Medical Examinations'!A:H,7,)</f>
        <v>1</v>
      </c>
      <c r="I1000" t="str">
        <f>VLOOKUP(A1000,'Medical Examinations'!A:H,8,)</f>
        <v>No</v>
      </c>
      <c r="J1000" t="str">
        <f>VLOOKUP('HEALTH CARE'!C1000,'Data Transformation'!BR:BS,2,)</f>
        <v>OVER WEIGHT</v>
      </c>
      <c r="K1000" t="str">
        <f>VLOOKUP(D1000,'Data Transformation'!BV:BW,2,)</f>
        <v>NORMAL</v>
      </c>
      <c r="L1000" t="str">
        <f>VLOOKUP(A1000,'Hospitalisation Details'!A:J,10,)</f>
        <v>20/Aug/1969</v>
      </c>
      <c r="M1000" s="17">
        <f>VLOOKUP(A1000,'Hospitalisation Details'!A:J,6,)</f>
        <v>11253.42</v>
      </c>
      <c r="N1000" s="17" t="str">
        <f>VLOOKUP(A1000,'Hospitalisation Details'!A:J,7,)</f>
        <v>tier - 3</v>
      </c>
      <c r="O1000" t="str">
        <f>VLOOKUP(A1000,'Hospitalisation Details'!A:J,8,)</f>
        <v>tier - 1</v>
      </c>
      <c r="P1000" t="str">
        <f>VLOOKUP(A1000,'Hospitalisation Details'!A:J,9,)</f>
        <v>R1011</v>
      </c>
      <c r="Q1000">
        <f>VLOOKUP(A1000,'Data Transformation'!DZ:EA,2,)</f>
        <v>54</v>
      </c>
    </row>
    <row r="1001" spans="1:17" x14ac:dyDescent="0.3">
      <c r="A1001" s="20" t="str">
        <f>'Customer Names'!A1001</f>
        <v>Id1000</v>
      </c>
      <c r="B1001" s="20" t="str">
        <f>VLOOKUP(A1001,'Data Transformation'!A:D,3,)</f>
        <v>Schaefer</v>
      </c>
      <c r="C1001">
        <f>VLOOKUP(A1001,'Medical Examinations'!A:H,2,)</f>
        <v>39.17</v>
      </c>
      <c r="D1001">
        <f>VLOOKUP(A1001,'Medical Examinations'!A:H,3,)</f>
        <v>4.1500000000000004</v>
      </c>
      <c r="E1001" t="str">
        <f>VLOOKUP(A1001,'Medical Examinations'!A:H,4,)</f>
        <v>No</v>
      </c>
      <c r="F1001" t="str">
        <f>VLOOKUP(A1001,'Medical Examinations'!A:H,5,)</f>
        <v>No</v>
      </c>
      <c r="G1001" t="str">
        <f>VLOOKUP(A1001,'Medical Examinations'!A:H,6,)</f>
        <v>No</v>
      </c>
      <c r="H1001" t="str">
        <f>VLOOKUP(A1001,'Medical Examinations'!A:H,7,)</f>
        <v>No major surgery</v>
      </c>
      <c r="I1001" t="str">
        <f>VLOOKUP(A1001,'Medical Examinations'!A:H,8,)</f>
        <v>No</v>
      </c>
      <c r="J1001" t="str">
        <f>VLOOKUP('HEALTH CARE'!C1001,'Data Transformation'!BR:BS,2,)</f>
        <v>OBESITY</v>
      </c>
      <c r="K1001" t="str">
        <f>VLOOKUP(D1001,'Data Transformation'!BV:BW,2,)</f>
        <v>NORMAL</v>
      </c>
      <c r="L1001" t="str">
        <f>VLOOKUP(A1001,'Hospitalisation Details'!A:J,10,)</f>
        <v>17/Dec/1989</v>
      </c>
      <c r="M1001" s="17">
        <f>VLOOKUP(A1001,'Hospitalisation Details'!A:J,6,)</f>
        <v>11250.43</v>
      </c>
      <c r="N1001" s="17" t="str">
        <f>VLOOKUP(A1001,'Hospitalisation Details'!A:J,7,)</f>
        <v>tier - 3</v>
      </c>
      <c r="O1001" t="str">
        <f>VLOOKUP(A1001,'Hospitalisation Details'!A:J,8,)</f>
        <v>tier - 2</v>
      </c>
      <c r="P1001" t="str">
        <f>VLOOKUP(A1001,'Hospitalisation Details'!A:J,9,)</f>
        <v>R1026</v>
      </c>
      <c r="Q1001">
        <f>VLOOKUP(A1001,'Data Transformation'!DZ:EA,2,)</f>
        <v>34</v>
      </c>
    </row>
    <row r="1002" spans="1:17" x14ac:dyDescent="0.3">
      <c r="A1002" s="20" t="str">
        <f>'Customer Names'!A1002</f>
        <v>Id1001</v>
      </c>
      <c r="B1002" s="20" t="str">
        <f>VLOOKUP(A1002,'Data Transformation'!A:D,3,)</f>
        <v>D'Alessandro</v>
      </c>
      <c r="C1002">
        <f>VLOOKUP(A1002,'Medical Examinations'!A:H,2,)</f>
        <v>26.41</v>
      </c>
      <c r="D1002">
        <f>VLOOKUP(A1002,'Medical Examinations'!A:H,3,)</f>
        <v>5.99</v>
      </c>
      <c r="E1002" t="str">
        <f>VLOOKUP(A1002,'Medical Examinations'!A:H,4,)</f>
        <v>yes</v>
      </c>
      <c r="F1002" t="str">
        <f>VLOOKUP(A1002,'Medical Examinations'!A:H,5,)</f>
        <v>No</v>
      </c>
      <c r="G1002" t="str">
        <f>VLOOKUP(A1002,'Medical Examinations'!A:H,6,)</f>
        <v>Yes</v>
      </c>
      <c r="H1002">
        <f>VLOOKUP(A1002,'Medical Examinations'!A:H,7,)</f>
        <v>1</v>
      </c>
      <c r="I1002" t="str">
        <f>VLOOKUP(A1002,'Medical Examinations'!A:H,8,)</f>
        <v>No</v>
      </c>
      <c r="J1002" t="str">
        <f>VLOOKUP('HEALTH CARE'!C1002,'Data Transformation'!BR:BS,2,)</f>
        <v>OVER WEIGHT</v>
      </c>
      <c r="K1002" t="str">
        <f>VLOOKUP(D1002,'Data Transformation'!BV:BW,2,)</f>
        <v>Prediabetes</v>
      </c>
      <c r="L1002" t="str">
        <f>VLOOKUP(A1002,'Hospitalisation Details'!A:J,10,)</f>
        <v>30/Dec/1969</v>
      </c>
      <c r="M1002" s="17">
        <f>VLOOKUP(A1002,'Hospitalisation Details'!A:J,6,)</f>
        <v>11244.38</v>
      </c>
      <c r="N1002" s="17" t="str">
        <f>VLOOKUP(A1002,'Hospitalisation Details'!A:J,7,)</f>
        <v>tier - 3</v>
      </c>
      <c r="O1002" t="str">
        <f>VLOOKUP(A1002,'Hospitalisation Details'!A:J,8,)</f>
        <v>tier - 1</v>
      </c>
      <c r="P1002" t="str">
        <f>VLOOKUP(A1002,'Hospitalisation Details'!A:J,9,)</f>
        <v>R1016</v>
      </c>
      <c r="Q1002">
        <f>VLOOKUP(A1002,'Data Transformation'!DZ:EA,2,)</f>
        <v>54</v>
      </c>
    </row>
    <row r="1003" spans="1:17" x14ac:dyDescent="0.3">
      <c r="A1003" s="20" t="str">
        <f>'Customer Names'!A1003</f>
        <v>Id1002</v>
      </c>
      <c r="B1003" s="20" t="str">
        <f>VLOOKUP(A1003,'Data Transformation'!A:D,3,)</f>
        <v>Wyss</v>
      </c>
      <c r="C1003">
        <f>VLOOKUP(A1003,'Medical Examinations'!A:H,2,)</f>
        <v>30.63</v>
      </c>
      <c r="D1003">
        <f>VLOOKUP(A1003,'Medical Examinations'!A:H,3,)</f>
        <v>5.8</v>
      </c>
      <c r="E1003" t="str">
        <f>VLOOKUP(A1003,'Medical Examinations'!A:H,4,)</f>
        <v>yes</v>
      </c>
      <c r="F1003" t="str">
        <f>VLOOKUP(A1003,'Medical Examinations'!A:H,5,)</f>
        <v>No</v>
      </c>
      <c r="G1003" t="str">
        <f>VLOOKUP(A1003,'Medical Examinations'!A:H,6,)</f>
        <v>No</v>
      </c>
      <c r="H1003" t="str">
        <f>VLOOKUP(A1003,'Medical Examinations'!A:H,7,)</f>
        <v>No major surgery</v>
      </c>
      <c r="I1003" t="str">
        <f>VLOOKUP(A1003,'Medical Examinations'!A:H,8,)</f>
        <v>No</v>
      </c>
      <c r="J1003" t="str">
        <f>VLOOKUP('HEALTH CARE'!C1003,'Data Transformation'!BR:BS,2,)</f>
        <v>OBESITY</v>
      </c>
      <c r="K1003" t="str">
        <f>VLOOKUP(D1003,'Data Transformation'!BV:BW,2,)</f>
        <v>Prediabetes</v>
      </c>
      <c r="L1003" t="str">
        <f>VLOOKUP(A1003,'Hospitalisation Details'!A:J,10,)</f>
        <v>28/Jun/1976</v>
      </c>
      <c r="M1003" s="17">
        <f>VLOOKUP(A1003,'Hospitalisation Details'!A:J,6,)</f>
        <v>11217.35</v>
      </c>
      <c r="N1003" s="17" t="str">
        <f>VLOOKUP(A1003,'Hospitalisation Details'!A:J,7,)</f>
        <v>tier - 3</v>
      </c>
      <c r="O1003" t="str">
        <f>VLOOKUP(A1003,'Hospitalisation Details'!A:J,8,)</f>
        <v>tier - 2</v>
      </c>
      <c r="P1003" t="str">
        <f>VLOOKUP(A1003,'Hospitalisation Details'!A:J,9,)</f>
        <v>R1025</v>
      </c>
      <c r="Q1003">
        <f>VLOOKUP(A1003,'Data Transformation'!DZ:EA,2,)</f>
        <v>47</v>
      </c>
    </row>
    <row r="1004" spans="1:17" x14ac:dyDescent="0.3">
      <c r="A1004" s="20" t="str">
        <f>'Customer Names'!A1004</f>
        <v>Id1003</v>
      </c>
      <c r="B1004" s="20" t="str">
        <f>VLOOKUP(A1004,'Data Transformation'!A:D,3,)</f>
        <v>Rose</v>
      </c>
      <c r="C1004">
        <f>VLOOKUP(A1004,'Medical Examinations'!A:H,2,)</f>
        <v>31.73</v>
      </c>
      <c r="D1004">
        <f>VLOOKUP(A1004,'Medical Examinations'!A:H,3,)</f>
        <v>7.32</v>
      </c>
      <c r="E1004" t="str">
        <f>VLOOKUP(A1004,'Medical Examinations'!A:H,4,)</f>
        <v>yes</v>
      </c>
      <c r="F1004" t="str">
        <f>VLOOKUP(A1004,'Medical Examinations'!A:H,5,)</f>
        <v>No</v>
      </c>
      <c r="G1004" t="str">
        <f>VLOOKUP(A1004,'Medical Examinations'!A:H,6,)</f>
        <v>No</v>
      </c>
      <c r="H1004">
        <f>VLOOKUP(A1004,'Medical Examinations'!A:H,7,)</f>
        <v>2</v>
      </c>
      <c r="I1004" t="str">
        <f>VLOOKUP(A1004,'Medical Examinations'!A:H,8,)</f>
        <v>No</v>
      </c>
      <c r="J1004" t="str">
        <f>VLOOKUP('HEALTH CARE'!C1004,'Data Transformation'!BR:BS,2,)</f>
        <v>OBESITY</v>
      </c>
      <c r="K1004" t="str">
        <f>VLOOKUP(D1004,'Data Transformation'!BV:BW,2,)</f>
        <v>Diabetes</v>
      </c>
      <c r="L1004" t="str">
        <f>VLOOKUP(A1004,'Hospitalisation Details'!A:J,10,)</f>
        <v>14/Jun/1970</v>
      </c>
      <c r="M1004" s="17">
        <f>VLOOKUP(A1004,'Hospitalisation Details'!A:J,6,)</f>
        <v>11187.66</v>
      </c>
      <c r="N1004" s="17" t="str">
        <f>VLOOKUP(A1004,'Hospitalisation Details'!A:J,7,)</f>
        <v>tier - 3</v>
      </c>
      <c r="O1004" t="str">
        <f>VLOOKUP(A1004,'Hospitalisation Details'!A:J,8,)</f>
        <v>tier - 2</v>
      </c>
      <c r="P1004" t="str">
        <f>VLOOKUP(A1004,'Hospitalisation Details'!A:J,9,)</f>
        <v>R1012</v>
      </c>
      <c r="Q1004">
        <f>VLOOKUP(A1004,'Data Transformation'!DZ:EA,2,)</f>
        <v>53</v>
      </c>
    </row>
    <row r="1005" spans="1:17" x14ac:dyDescent="0.3">
      <c r="A1005" s="20" t="str">
        <f>'Customer Names'!A1005</f>
        <v>Id1004</v>
      </c>
      <c r="B1005" s="20" t="str">
        <f>VLOOKUP(A1005,'Data Transformation'!A:D,3,)</f>
        <v>Hopper</v>
      </c>
      <c r="C1005">
        <f>VLOOKUP(A1005,'Medical Examinations'!A:H,2,)</f>
        <v>30.7</v>
      </c>
      <c r="D1005">
        <f>VLOOKUP(A1005,'Medical Examinations'!A:H,3,)</f>
        <v>5.16</v>
      </c>
      <c r="E1005" t="str">
        <f>VLOOKUP(A1005,'Medical Examinations'!A:H,4,)</f>
        <v>No</v>
      </c>
      <c r="F1005" t="str">
        <f>VLOOKUP(A1005,'Medical Examinations'!A:H,5,)</f>
        <v>No</v>
      </c>
      <c r="G1005" t="str">
        <f>VLOOKUP(A1005,'Medical Examinations'!A:H,6,)</f>
        <v>No</v>
      </c>
      <c r="H1005">
        <f>VLOOKUP(A1005,'Medical Examinations'!A:H,7,)</f>
        <v>2</v>
      </c>
      <c r="I1005" t="str">
        <f>VLOOKUP(A1005,'Medical Examinations'!A:H,8,)</f>
        <v>No</v>
      </c>
      <c r="J1005" t="str">
        <f>VLOOKUP('HEALTH CARE'!C1005,'Data Transformation'!BR:BS,2,)</f>
        <v>OBESITY</v>
      </c>
      <c r="K1005" t="str">
        <f>VLOOKUP(D1005,'Data Transformation'!BV:BW,2,)</f>
        <v>NORMAL</v>
      </c>
      <c r="L1005" t="str">
        <f>VLOOKUP(A1005,'Hospitalisation Details'!A:J,10,)</f>
        <v>3/Sep/1972</v>
      </c>
      <c r="M1005" s="17">
        <f>VLOOKUP(A1005,'Hospitalisation Details'!A:J,6,)</f>
        <v>11186.2</v>
      </c>
      <c r="N1005" s="17" t="str">
        <f>VLOOKUP(A1005,'Hospitalisation Details'!A:J,7,)</f>
        <v>tier - 3</v>
      </c>
      <c r="O1005" t="str">
        <f>VLOOKUP(A1005,'Hospitalisation Details'!A:J,8,)</f>
        <v>tier - 2</v>
      </c>
      <c r="P1005" t="str">
        <f>VLOOKUP(A1005,'Hospitalisation Details'!A:J,9,)</f>
        <v>R1021</v>
      </c>
      <c r="Q1005">
        <f>VLOOKUP(A1005,'Data Transformation'!DZ:EA,2,)</f>
        <v>51</v>
      </c>
    </row>
    <row r="1006" spans="1:17" x14ac:dyDescent="0.3">
      <c r="A1006" s="20" t="str">
        <f>'Customer Names'!A1006</f>
        <v>Id1005</v>
      </c>
      <c r="B1006" s="20" t="str">
        <f>VLOOKUP(A1006,'Data Transformation'!A:D,3,)</f>
        <v>Finneran</v>
      </c>
      <c r="C1006">
        <f>VLOOKUP(A1006,'Medical Examinations'!A:H,2,)</f>
        <v>25.934999999999999</v>
      </c>
      <c r="D1006">
        <f>VLOOKUP(A1006,'Medical Examinations'!A:H,3,)</f>
        <v>5.96</v>
      </c>
      <c r="E1006" t="str">
        <f>VLOOKUP(A1006,'Medical Examinations'!A:H,4,)</f>
        <v>yes</v>
      </c>
      <c r="F1006" t="str">
        <f>VLOOKUP(A1006,'Medical Examinations'!A:H,5,)</f>
        <v>No</v>
      </c>
      <c r="G1006" t="str">
        <f>VLOOKUP(A1006,'Medical Examinations'!A:H,6,)</f>
        <v>No</v>
      </c>
      <c r="H1006">
        <f>VLOOKUP(A1006,'Medical Examinations'!A:H,7,)</f>
        <v>2</v>
      </c>
      <c r="I1006" t="str">
        <f>VLOOKUP(A1006,'Medical Examinations'!A:H,8,)</f>
        <v>No</v>
      </c>
      <c r="J1006" t="str">
        <f>VLOOKUP('HEALTH CARE'!C1006,'Data Transformation'!BR:BS,2,)</f>
        <v>OVER WEIGHT</v>
      </c>
      <c r="K1006" t="str">
        <f>VLOOKUP(D1006,'Data Transformation'!BV:BW,2,)</f>
        <v>Prediabetes</v>
      </c>
      <c r="L1006" t="str">
        <f>VLOOKUP(A1006,'Hospitalisation Details'!A:J,10,)</f>
        <v>6/Aug/1966</v>
      </c>
      <c r="M1006" s="17">
        <f>VLOOKUP(A1006,'Hospitalisation Details'!A:J,6,)</f>
        <v>11165.42</v>
      </c>
      <c r="N1006" s="17" t="str">
        <f>VLOOKUP(A1006,'Hospitalisation Details'!A:J,7,)</f>
        <v>tier - 3</v>
      </c>
      <c r="O1006" t="str">
        <f>VLOOKUP(A1006,'Hospitalisation Details'!A:J,8,)</f>
        <v>tier - 1</v>
      </c>
      <c r="P1006" t="str">
        <f>VLOOKUP(A1006,'Hospitalisation Details'!A:J,9,)</f>
        <v>R1016</v>
      </c>
      <c r="Q1006">
        <f>VLOOKUP(A1006,'Data Transformation'!DZ:EA,2,)</f>
        <v>57</v>
      </c>
    </row>
    <row r="1007" spans="1:17" x14ac:dyDescent="0.3">
      <c r="A1007" s="20" t="str">
        <f>'Customer Names'!A1007</f>
        <v>Id1006</v>
      </c>
      <c r="B1007" s="20" t="str">
        <f>VLOOKUP(A1007,'Data Transformation'!A:D,3,)</f>
        <v>Basham</v>
      </c>
      <c r="C1007">
        <f>VLOOKUP(A1007,'Medical Examinations'!A:H,2,)</f>
        <v>35.9</v>
      </c>
      <c r="D1007">
        <f>VLOOKUP(A1007,'Medical Examinations'!A:H,3,)</f>
        <v>4.8499999999999996</v>
      </c>
      <c r="E1007" t="str">
        <f>VLOOKUP(A1007,'Medical Examinations'!A:H,4,)</f>
        <v>yes</v>
      </c>
      <c r="F1007" t="str">
        <f>VLOOKUP(A1007,'Medical Examinations'!A:H,5,)</f>
        <v>No</v>
      </c>
      <c r="G1007" t="str">
        <f>VLOOKUP(A1007,'Medical Examinations'!A:H,6,)</f>
        <v>Yes</v>
      </c>
      <c r="H1007">
        <f>VLOOKUP(A1007,'Medical Examinations'!A:H,7,)</f>
        <v>1</v>
      </c>
      <c r="I1007" t="str">
        <f>VLOOKUP(A1007,'Medical Examinations'!A:H,8,)</f>
        <v>No</v>
      </c>
      <c r="J1007" t="str">
        <f>VLOOKUP('HEALTH CARE'!C1007,'Data Transformation'!BR:BS,2,)</f>
        <v>OBESITY</v>
      </c>
      <c r="K1007" t="str">
        <f>VLOOKUP(D1007,'Data Transformation'!BV:BW,2,)</f>
        <v>NORMAL</v>
      </c>
      <c r="L1007" t="str">
        <f>VLOOKUP(A1007,'Hospitalisation Details'!A:J,10,)</f>
        <v>25/Jun/1969</v>
      </c>
      <c r="M1007" s="17">
        <f>VLOOKUP(A1007,'Hospitalisation Details'!A:J,6,)</f>
        <v>11163.57</v>
      </c>
      <c r="N1007" s="17" t="str">
        <f>VLOOKUP(A1007,'Hospitalisation Details'!A:J,7,)</f>
        <v>tier - 3</v>
      </c>
      <c r="O1007" t="str">
        <f>VLOOKUP(A1007,'Hospitalisation Details'!A:J,8,)</f>
        <v>tier - 2</v>
      </c>
      <c r="P1007" t="str">
        <f>VLOOKUP(A1007,'Hospitalisation Details'!A:J,9,)</f>
        <v>R1011</v>
      </c>
      <c r="Q1007">
        <f>VLOOKUP(A1007,'Data Transformation'!DZ:EA,2,)</f>
        <v>54</v>
      </c>
    </row>
    <row r="1008" spans="1:17" x14ac:dyDescent="0.3">
      <c r="A1008" s="20" t="str">
        <f>'Customer Names'!A1008</f>
        <v>Id1007</v>
      </c>
      <c r="B1008" s="20" t="str">
        <f>VLOOKUP(A1008,'Data Transformation'!A:D,3,)</f>
        <v>Inman</v>
      </c>
      <c r="C1008">
        <f>VLOOKUP(A1008,'Medical Examinations'!A:H,2,)</f>
        <v>26.7</v>
      </c>
      <c r="D1008">
        <f>VLOOKUP(A1008,'Medical Examinations'!A:H,3,)</f>
        <v>5.09</v>
      </c>
      <c r="E1008" t="str">
        <f>VLOOKUP(A1008,'Medical Examinations'!A:H,4,)</f>
        <v>yes</v>
      </c>
      <c r="F1008" t="str">
        <f>VLOOKUP(A1008,'Medical Examinations'!A:H,5,)</f>
        <v>No</v>
      </c>
      <c r="G1008" t="str">
        <f>VLOOKUP(A1008,'Medical Examinations'!A:H,6,)</f>
        <v>Yes</v>
      </c>
      <c r="H1008">
        <f>VLOOKUP(A1008,'Medical Examinations'!A:H,7,)</f>
        <v>1</v>
      </c>
      <c r="I1008" t="str">
        <f>VLOOKUP(A1008,'Medical Examinations'!A:H,8,)</f>
        <v>No</v>
      </c>
      <c r="J1008" t="str">
        <f>VLOOKUP('HEALTH CARE'!C1008,'Data Transformation'!BR:BS,2,)</f>
        <v>OVER WEIGHT</v>
      </c>
      <c r="K1008" t="str">
        <f>VLOOKUP(D1008,'Data Transformation'!BV:BW,2,)</f>
        <v>NORMAL</v>
      </c>
      <c r="L1008" t="str">
        <f>VLOOKUP(A1008,'Hospitalisation Details'!A:J,10,)</f>
        <v>30/Nov/1969</v>
      </c>
      <c r="M1008" s="17">
        <f>VLOOKUP(A1008,'Hospitalisation Details'!A:J,6,)</f>
        <v>11150.78</v>
      </c>
      <c r="N1008" s="17" t="str">
        <f>VLOOKUP(A1008,'Hospitalisation Details'!A:J,7,)</f>
        <v>tier - 3</v>
      </c>
      <c r="O1008" t="str">
        <f>VLOOKUP(A1008,'Hospitalisation Details'!A:J,8,)</f>
        <v>tier - 2</v>
      </c>
      <c r="P1008" t="str">
        <f>VLOOKUP(A1008,'Hospitalisation Details'!A:J,9,)</f>
        <v>R1011</v>
      </c>
      <c r="Q1008">
        <f>VLOOKUP(A1008,'Data Transformation'!DZ:EA,2,)</f>
        <v>54</v>
      </c>
    </row>
    <row r="1009" spans="1:17" x14ac:dyDescent="0.3">
      <c r="A1009" s="20" t="str">
        <f>'Customer Names'!A1009</f>
        <v>Id1008</v>
      </c>
      <c r="B1009" s="20" t="str">
        <f>VLOOKUP(A1009,'Data Transformation'!A:D,3,)</f>
        <v>Oscal</v>
      </c>
      <c r="C1009">
        <f>VLOOKUP(A1009,'Medical Examinations'!A:H,2,)</f>
        <v>33.71</v>
      </c>
      <c r="D1009">
        <f>VLOOKUP(A1009,'Medical Examinations'!A:H,3,)</f>
        <v>4.9400000000000004</v>
      </c>
      <c r="E1009" t="str">
        <f>VLOOKUP(A1009,'Medical Examinations'!A:H,4,)</f>
        <v>No</v>
      </c>
      <c r="F1009" t="str">
        <f>VLOOKUP(A1009,'Medical Examinations'!A:H,5,)</f>
        <v>No</v>
      </c>
      <c r="G1009" t="str">
        <f>VLOOKUP(A1009,'Medical Examinations'!A:H,6,)</f>
        <v>No</v>
      </c>
      <c r="H1009" t="str">
        <f>VLOOKUP(A1009,'Medical Examinations'!A:H,7,)</f>
        <v>No major surgery</v>
      </c>
      <c r="I1009" t="str">
        <f>VLOOKUP(A1009,'Medical Examinations'!A:H,8,)</f>
        <v>No</v>
      </c>
      <c r="J1009" t="str">
        <f>VLOOKUP('HEALTH CARE'!C1009,'Data Transformation'!BR:BS,2,)</f>
        <v>OBESITY</v>
      </c>
      <c r="K1009" t="str">
        <f>VLOOKUP(D1009,'Data Transformation'!BV:BW,2,)</f>
        <v>NORMAL</v>
      </c>
      <c r="L1009" t="str">
        <f>VLOOKUP(A1009,'Hospitalisation Details'!A:J,10,)</f>
        <v>20/Aug/1980</v>
      </c>
      <c r="M1009" s="17">
        <f>VLOOKUP(A1009,'Hospitalisation Details'!A:J,6,)</f>
        <v>11103.33</v>
      </c>
      <c r="N1009" s="17" t="str">
        <f>VLOOKUP(A1009,'Hospitalisation Details'!A:J,7,)</f>
        <v>tier - 3</v>
      </c>
      <c r="O1009" t="str">
        <f>VLOOKUP(A1009,'Hospitalisation Details'!A:J,8,)</f>
        <v>tier - 1</v>
      </c>
      <c r="P1009" t="str">
        <f>VLOOKUP(A1009,'Hospitalisation Details'!A:J,9,)</f>
        <v>R1021</v>
      </c>
      <c r="Q1009">
        <f>VLOOKUP(A1009,'Data Transformation'!DZ:EA,2,)</f>
        <v>43</v>
      </c>
    </row>
    <row r="1010" spans="1:17" x14ac:dyDescent="0.3">
      <c r="A1010" s="20" t="str">
        <f>'Customer Names'!A1010</f>
        <v>Id1009</v>
      </c>
      <c r="B1010" s="20" t="str">
        <f>VLOOKUP(A1010,'Data Transformation'!A:D,3,)</f>
        <v>Craft</v>
      </c>
      <c r="C1010">
        <f>VLOOKUP(A1010,'Medical Examinations'!A:H,2,)</f>
        <v>41.91</v>
      </c>
      <c r="D1010">
        <f>VLOOKUP(A1010,'Medical Examinations'!A:H,3,)</f>
        <v>4.92</v>
      </c>
      <c r="E1010" t="str">
        <f>VLOOKUP(A1010,'Medical Examinations'!A:H,4,)</f>
        <v>yes</v>
      </c>
      <c r="F1010" t="str">
        <f>VLOOKUP(A1010,'Medical Examinations'!A:H,5,)</f>
        <v>No</v>
      </c>
      <c r="G1010" t="str">
        <f>VLOOKUP(A1010,'Medical Examinations'!A:H,6,)</f>
        <v>No</v>
      </c>
      <c r="H1010">
        <f>VLOOKUP(A1010,'Medical Examinations'!A:H,7,)</f>
        <v>2</v>
      </c>
      <c r="I1010" t="str">
        <f>VLOOKUP(A1010,'Medical Examinations'!A:H,8,)</f>
        <v>No</v>
      </c>
      <c r="J1010" t="str">
        <f>VLOOKUP('HEALTH CARE'!C1010,'Data Transformation'!BR:BS,2,)</f>
        <v>OBESITY</v>
      </c>
      <c r="K1010" t="str">
        <f>VLOOKUP(D1010,'Data Transformation'!BV:BW,2,)</f>
        <v>NORMAL</v>
      </c>
      <c r="L1010" t="str">
        <f>VLOOKUP(A1010,'Hospitalisation Details'!A:J,10,)</f>
        <v>5/Jul/1966</v>
      </c>
      <c r="M1010" s="17">
        <f>VLOOKUP(A1010,'Hospitalisation Details'!A:J,6,)</f>
        <v>11093.62</v>
      </c>
      <c r="N1010" s="17" t="str">
        <f>VLOOKUP(A1010,'Hospitalisation Details'!A:J,7,)</f>
        <v>tier - 3</v>
      </c>
      <c r="O1010" t="str">
        <f>VLOOKUP(A1010,'Hospitalisation Details'!A:J,8,)</f>
        <v>tier - 1</v>
      </c>
      <c r="P1010" t="str">
        <f>VLOOKUP(A1010,'Hospitalisation Details'!A:J,9,)</f>
        <v>R1013</v>
      </c>
      <c r="Q1010">
        <f>VLOOKUP(A1010,'Data Transformation'!DZ:EA,2,)</f>
        <v>57</v>
      </c>
    </row>
    <row r="1011" spans="1:17" x14ac:dyDescent="0.3">
      <c r="A1011" s="20" t="str">
        <f>'Customer Names'!A1011</f>
        <v>Id1010</v>
      </c>
      <c r="B1011" s="20" t="str">
        <f>VLOOKUP(A1011,'Data Transformation'!A:D,3,)</f>
        <v>Kebede</v>
      </c>
      <c r="C1011">
        <f>VLOOKUP(A1011,'Medical Examinations'!A:H,2,)</f>
        <v>39.82</v>
      </c>
      <c r="D1011">
        <f>VLOOKUP(A1011,'Medical Examinations'!A:H,3,)</f>
        <v>6.05</v>
      </c>
      <c r="E1011" t="str">
        <f>VLOOKUP(A1011,'Medical Examinations'!A:H,4,)</f>
        <v>yes</v>
      </c>
      <c r="F1011" t="str">
        <f>VLOOKUP(A1011,'Medical Examinations'!A:H,5,)</f>
        <v>No</v>
      </c>
      <c r="G1011" t="str">
        <f>VLOOKUP(A1011,'Medical Examinations'!A:H,6,)</f>
        <v>No</v>
      </c>
      <c r="H1011">
        <f>VLOOKUP(A1011,'Medical Examinations'!A:H,7,)</f>
        <v>2</v>
      </c>
      <c r="I1011" t="str">
        <f>VLOOKUP(A1011,'Medical Examinations'!A:H,8,)</f>
        <v>No</v>
      </c>
      <c r="J1011" t="str">
        <f>VLOOKUP('HEALTH CARE'!C1011,'Data Transformation'!BR:BS,2,)</f>
        <v>OBESITY</v>
      </c>
      <c r="K1011" t="str">
        <f>VLOOKUP(D1011,'Data Transformation'!BV:BW,2,)</f>
        <v>Prediabetes</v>
      </c>
      <c r="L1011" t="str">
        <f>VLOOKUP(A1011,'Hospitalisation Details'!A:J,10,)</f>
        <v>9/Sep/1966</v>
      </c>
      <c r="M1011" s="17">
        <f>VLOOKUP(A1011,'Hospitalisation Details'!A:J,6,)</f>
        <v>11090.72</v>
      </c>
      <c r="N1011" s="17" t="str">
        <f>VLOOKUP(A1011,'Hospitalisation Details'!A:J,7,)</f>
        <v>tier - 3</v>
      </c>
      <c r="O1011" t="str">
        <f>VLOOKUP(A1011,'Hospitalisation Details'!A:J,8,)</f>
        <v>tier - 1</v>
      </c>
      <c r="P1011" t="str">
        <f>VLOOKUP(A1011,'Hospitalisation Details'!A:J,9,)</f>
        <v>R1013</v>
      </c>
      <c r="Q1011">
        <f>VLOOKUP(A1011,'Data Transformation'!DZ:EA,2,)</f>
        <v>57</v>
      </c>
    </row>
    <row r="1012" spans="1:17" x14ac:dyDescent="0.3">
      <c r="A1012" s="20" t="str">
        <f>'Customer Names'!A1012</f>
        <v>Id1011</v>
      </c>
      <c r="B1012" s="20" t="str">
        <f>VLOOKUP(A1012,'Data Transformation'!A:D,3,)</f>
        <v>Strobel</v>
      </c>
      <c r="C1012">
        <f>VLOOKUP(A1012,'Medical Examinations'!A:H,2,)</f>
        <v>28.12</v>
      </c>
      <c r="D1012">
        <f>VLOOKUP(A1012,'Medical Examinations'!A:H,3,)</f>
        <v>4.67</v>
      </c>
      <c r="E1012" t="str">
        <f>VLOOKUP(A1012,'Medical Examinations'!A:H,4,)</f>
        <v>No</v>
      </c>
      <c r="F1012" t="str">
        <f>VLOOKUP(A1012,'Medical Examinations'!A:H,5,)</f>
        <v>No</v>
      </c>
      <c r="G1012" t="str">
        <f>VLOOKUP(A1012,'Medical Examinations'!A:H,6,)</f>
        <v>No</v>
      </c>
      <c r="H1012">
        <f>VLOOKUP(A1012,'Medical Examinations'!A:H,7,)</f>
        <v>2</v>
      </c>
      <c r="I1012" t="str">
        <f>VLOOKUP(A1012,'Medical Examinations'!A:H,8,)</f>
        <v>No</v>
      </c>
      <c r="J1012" t="str">
        <f>VLOOKUP('HEALTH CARE'!C1012,'Data Transformation'!BR:BS,2,)</f>
        <v>OVER WEIGHT</v>
      </c>
      <c r="K1012" t="str">
        <f>VLOOKUP(D1012,'Data Transformation'!BV:BW,2,)</f>
        <v>NORMAL</v>
      </c>
      <c r="L1012" t="str">
        <f>VLOOKUP(A1012,'Hospitalisation Details'!A:J,10,)</f>
        <v>7/Oct/1972</v>
      </c>
      <c r="M1012" s="17">
        <f>VLOOKUP(A1012,'Hospitalisation Details'!A:J,6,)</f>
        <v>11085.59</v>
      </c>
      <c r="N1012" s="17" t="str">
        <f>VLOOKUP(A1012,'Hospitalisation Details'!A:J,7,)</f>
        <v>tier - 3</v>
      </c>
      <c r="O1012" t="str">
        <f>VLOOKUP(A1012,'Hospitalisation Details'!A:J,8,)</f>
        <v>tier - 2</v>
      </c>
      <c r="P1012" t="str">
        <f>VLOOKUP(A1012,'Hospitalisation Details'!A:J,9,)</f>
        <v>R1012</v>
      </c>
      <c r="Q1012">
        <f>VLOOKUP(A1012,'Data Transformation'!DZ:EA,2,)</f>
        <v>51</v>
      </c>
    </row>
    <row r="1013" spans="1:17" x14ac:dyDescent="0.3">
      <c r="A1013" s="20" t="str">
        <f>'Customer Names'!A1013</f>
        <v>Id1012</v>
      </c>
      <c r="B1013" s="20" t="str">
        <f>VLOOKUP(A1013,'Data Transformation'!A:D,3,)</f>
        <v>Dalton</v>
      </c>
      <c r="C1013">
        <f>VLOOKUP(A1013,'Medical Examinations'!A:H,2,)</f>
        <v>26.98</v>
      </c>
      <c r="D1013">
        <f>VLOOKUP(A1013,'Medical Examinations'!A:H,3,)</f>
        <v>9.81</v>
      </c>
      <c r="E1013" t="str">
        <f>VLOOKUP(A1013,'Medical Examinations'!A:H,4,)</f>
        <v>yes</v>
      </c>
      <c r="F1013" t="str">
        <f>VLOOKUP(A1013,'Medical Examinations'!A:H,5,)</f>
        <v>No</v>
      </c>
      <c r="G1013" t="str">
        <f>VLOOKUP(A1013,'Medical Examinations'!A:H,6,)</f>
        <v>No</v>
      </c>
      <c r="H1013" t="str">
        <f>VLOOKUP(A1013,'Medical Examinations'!A:H,7,)</f>
        <v>No major surgery</v>
      </c>
      <c r="I1013" t="str">
        <f>VLOOKUP(A1013,'Medical Examinations'!A:H,8,)</f>
        <v>No</v>
      </c>
      <c r="J1013" t="str">
        <f>VLOOKUP('HEALTH CARE'!C1013,'Data Transformation'!BR:BS,2,)</f>
        <v>OVER WEIGHT</v>
      </c>
      <c r="K1013" t="str">
        <f>VLOOKUP(D1013,'Data Transformation'!BV:BW,2,)</f>
        <v>Diabetes</v>
      </c>
      <c r="L1013" t="str">
        <f>VLOOKUP(A1013,'Hospitalisation Details'!A:J,10,)</f>
        <v>4/Sep/1967</v>
      </c>
      <c r="M1013" s="17">
        <f>VLOOKUP(A1013,'Hospitalisation Details'!A:J,6,)</f>
        <v>11082.58</v>
      </c>
      <c r="N1013" s="17" t="str">
        <f>VLOOKUP(A1013,'Hospitalisation Details'!A:J,7,)</f>
        <v>tier - 3</v>
      </c>
      <c r="O1013" t="str">
        <f>VLOOKUP(A1013,'Hospitalisation Details'!A:J,8,)</f>
        <v>tier - 2</v>
      </c>
      <c r="P1013" t="str">
        <f>VLOOKUP(A1013,'Hospitalisation Details'!A:J,9,)</f>
        <v>R1012</v>
      </c>
      <c r="Q1013">
        <f>VLOOKUP(A1013,'Data Transformation'!DZ:EA,2,)</f>
        <v>56</v>
      </c>
    </row>
    <row r="1014" spans="1:17" x14ac:dyDescent="0.3">
      <c r="A1014" s="20" t="str">
        <f>'Customer Names'!A1014</f>
        <v>Id1013</v>
      </c>
      <c r="B1014" s="20" t="str">
        <f>VLOOKUP(A1014,'Data Transformation'!A:D,3,)</f>
        <v>Morimoto</v>
      </c>
      <c r="C1014">
        <f>VLOOKUP(A1014,'Medical Examinations'!A:H,2,)</f>
        <v>27.2</v>
      </c>
      <c r="D1014">
        <f>VLOOKUP(A1014,'Medical Examinations'!A:H,3,)</f>
        <v>6.06</v>
      </c>
      <c r="E1014" t="str">
        <f>VLOOKUP(A1014,'Medical Examinations'!A:H,4,)</f>
        <v>yes</v>
      </c>
      <c r="F1014" t="str">
        <f>VLOOKUP(A1014,'Medical Examinations'!A:H,5,)</f>
        <v>No</v>
      </c>
      <c r="G1014" t="str">
        <f>VLOOKUP(A1014,'Medical Examinations'!A:H,6,)</f>
        <v>No</v>
      </c>
      <c r="H1014">
        <f>VLOOKUP(A1014,'Medical Examinations'!A:H,7,)</f>
        <v>2</v>
      </c>
      <c r="I1014" t="str">
        <f>VLOOKUP(A1014,'Medical Examinations'!A:H,8,)</f>
        <v>No</v>
      </c>
      <c r="J1014" t="str">
        <f>VLOOKUP('HEALTH CARE'!C1014,'Data Transformation'!BR:BS,2,)</f>
        <v>OVER WEIGHT</v>
      </c>
      <c r="K1014" t="str">
        <f>VLOOKUP(D1014,'Data Transformation'!BV:BW,2,)</f>
        <v>Prediabetes</v>
      </c>
      <c r="L1014" t="str">
        <f>VLOOKUP(A1014,'Hospitalisation Details'!A:J,10,)</f>
        <v>20/Nov/1966</v>
      </c>
      <c r="M1014" s="17">
        <f>VLOOKUP(A1014,'Hospitalisation Details'!A:J,6,)</f>
        <v>11073.18</v>
      </c>
      <c r="N1014" s="17" t="str">
        <f>VLOOKUP(A1014,'Hospitalisation Details'!A:J,7,)</f>
        <v>tier - 3</v>
      </c>
      <c r="O1014" t="str">
        <f>VLOOKUP(A1014,'Hospitalisation Details'!A:J,8,)</f>
        <v>tier - 3</v>
      </c>
      <c r="P1014" t="str">
        <f>VLOOKUP(A1014,'Hospitalisation Details'!A:J,9,)</f>
        <v>R1011</v>
      </c>
      <c r="Q1014">
        <f>VLOOKUP(A1014,'Data Transformation'!DZ:EA,2,)</f>
        <v>57</v>
      </c>
    </row>
    <row r="1015" spans="1:17" x14ac:dyDescent="0.3">
      <c r="A1015" s="20" t="str">
        <f>'Customer Names'!A1015</f>
        <v>Id1014</v>
      </c>
      <c r="B1015" s="20" t="str">
        <f>VLOOKUP(A1015,'Data Transformation'!A:D,3,)</f>
        <v>Manlove</v>
      </c>
      <c r="C1015">
        <f>VLOOKUP(A1015,'Medical Examinations'!A:H,2,)</f>
        <v>25.3</v>
      </c>
      <c r="D1015">
        <f>VLOOKUP(A1015,'Medical Examinations'!A:H,3,)</f>
        <v>5.19</v>
      </c>
      <c r="E1015" t="str">
        <f>VLOOKUP(A1015,'Medical Examinations'!A:H,4,)</f>
        <v>yes</v>
      </c>
      <c r="F1015" t="str">
        <f>VLOOKUP(A1015,'Medical Examinations'!A:H,5,)</f>
        <v>No</v>
      </c>
      <c r="G1015" t="str">
        <f>VLOOKUP(A1015,'Medical Examinations'!A:H,6,)</f>
        <v>No</v>
      </c>
      <c r="H1015">
        <f>VLOOKUP(A1015,'Medical Examinations'!A:H,7,)</f>
        <v>2</v>
      </c>
      <c r="I1015" t="str">
        <f>VLOOKUP(A1015,'Medical Examinations'!A:H,8,)</f>
        <v>No</v>
      </c>
      <c r="J1015" t="str">
        <f>VLOOKUP('HEALTH CARE'!C1015,'Data Transformation'!BR:BS,2,)</f>
        <v>OVER WEIGHT</v>
      </c>
      <c r="K1015" t="str">
        <f>VLOOKUP(D1015,'Data Transformation'!BV:BW,2,)</f>
        <v>NORMAL</v>
      </c>
      <c r="L1015" t="str">
        <f>VLOOKUP(A1015,'Hospitalisation Details'!A:J,10,)</f>
        <v>7/Nov/1966</v>
      </c>
      <c r="M1015" s="17">
        <f>VLOOKUP(A1015,'Hospitalisation Details'!A:J,6,)</f>
        <v>11070.54</v>
      </c>
      <c r="N1015" s="17" t="str">
        <f>VLOOKUP(A1015,'Hospitalisation Details'!A:J,7,)</f>
        <v>tier - 3</v>
      </c>
      <c r="O1015" t="str">
        <f>VLOOKUP(A1015,'Hospitalisation Details'!A:J,8,)</f>
        <v>tier - 3</v>
      </c>
      <c r="P1015" t="str">
        <f>VLOOKUP(A1015,'Hospitalisation Details'!A:J,9,)</f>
        <v>R1011</v>
      </c>
      <c r="Q1015">
        <f>VLOOKUP(A1015,'Data Transformation'!DZ:EA,2,)</f>
        <v>57</v>
      </c>
    </row>
    <row r="1016" spans="1:17" x14ac:dyDescent="0.3">
      <c r="A1016" s="20" t="str">
        <f>'Customer Names'!A1016</f>
        <v>Id1015</v>
      </c>
      <c r="B1016" s="20" t="str">
        <f>VLOOKUP(A1016,'Data Transformation'!A:D,3,)</f>
        <v>Madzik</v>
      </c>
      <c r="C1016">
        <f>VLOOKUP(A1016,'Medical Examinations'!A:H,2,)</f>
        <v>30.25</v>
      </c>
      <c r="D1016">
        <f>VLOOKUP(A1016,'Medical Examinations'!A:H,3,)</f>
        <v>10.16</v>
      </c>
      <c r="E1016" t="str">
        <f>VLOOKUP(A1016,'Medical Examinations'!A:H,4,)</f>
        <v>No</v>
      </c>
      <c r="F1016" t="str">
        <f>VLOOKUP(A1016,'Medical Examinations'!A:H,5,)</f>
        <v>No</v>
      </c>
      <c r="G1016" t="str">
        <f>VLOOKUP(A1016,'Medical Examinations'!A:H,6,)</f>
        <v>No</v>
      </c>
      <c r="H1016" t="str">
        <f>VLOOKUP(A1016,'Medical Examinations'!A:H,7,)</f>
        <v>No major surgery</v>
      </c>
      <c r="I1016" t="str">
        <f>VLOOKUP(A1016,'Medical Examinations'!A:H,8,)</f>
        <v>No</v>
      </c>
      <c r="J1016" t="str">
        <f>VLOOKUP('HEALTH CARE'!C1016,'Data Transformation'!BR:BS,2,)</f>
        <v>OBESITY</v>
      </c>
      <c r="K1016" t="str">
        <f>VLOOKUP(D1016,'Data Transformation'!BV:BW,2,)</f>
        <v>Diabetes</v>
      </c>
      <c r="L1016" t="str">
        <f>VLOOKUP(A1016,'Hospitalisation Details'!A:J,10,)</f>
        <v>9/Nov/1971</v>
      </c>
      <c r="M1016" s="17">
        <f>VLOOKUP(A1016,'Hospitalisation Details'!A:J,6,)</f>
        <v>11068.77</v>
      </c>
      <c r="N1016" s="17" t="str">
        <f>VLOOKUP(A1016,'Hospitalisation Details'!A:J,7,)</f>
        <v>tier - 3</v>
      </c>
      <c r="O1016" t="str">
        <f>VLOOKUP(A1016,'Hospitalisation Details'!A:J,8,)</f>
        <v>tier - 2</v>
      </c>
      <c r="P1016" t="str">
        <f>VLOOKUP(A1016,'Hospitalisation Details'!A:J,9,)</f>
        <v>R1012</v>
      </c>
      <c r="Q1016">
        <f>VLOOKUP(A1016,'Data Transformation'!DZ:EA,2,)</f>
        <v>52</v>
      </c>
    </row>
    <row r="1017" spans="1:17" x14ac:dyDescent="0.3">
      <c r="A1017" s="20" t="str">
        <f>'Customer Names'!A1017</f>
        <v>Id1016</v>
      </c>
      <c r="B1017" s="20" t="str">
        <f>VLOOKUP(A1017,'Data Transformation'!A:D,3,)</f>
        <v>Hobson</v>
      </c>
      <c r="C1017">
        <f>VLOOKUP(A1017,'Medical Examinations'!A:H,2,)</f>
        <v>54</v>
      </c>
      <c r="D1017">
        <f>VLOOKUP(A1017,'Medical Examinations'!A:H,3,)</f>
        <v>4.68</v>
      </c>
      <c r="E1017" t="str">
        <f>VLOOKUP(A1017,'Medical Examinations'!A:H,4,)</f>
        <v>yes</v>
      </c>
      <c r="F1017" t="str">
        <f>VLOOKUP(A1017,'Medical Examinations'!A:H,5,)</f>
        <v>yes</v>
      </c>
      <c r="G1017" t="str">
        <f>VLOOKUP(A1017,'Medical Examinations'!A:H,6,)</f>
        <v>No</v>
      </c>
      <c r="H1017">
        <f>VLOOKUP(A1017,'Medical Examinations'!A:H,7,)</f>
        <v>2</v>
      </c>
      <c r="I1017" t="str">
        <f>VLOOKUP(A1017,'Medical Examinations'!A:H,8,)</f>
        <v>No</v>
      </c>
      <c r="J1017" t="str">
        <f>VLOOKUP('HEALTH CARE'!C1017,'Data Transformation'!BR:BS,2,)</f>
        <v>OBESITY</v>
      </c>
      <c r="K1017" t="str">
        <f>VLOOKUP(D1017,'Data Transformation'!BV:BW,2,)</f>
        <v>NORMAL</v>
      </c>
      <c r="L1017" t="str">
        <f>VLOOKUP(A1017,'Hospitalisation Details'!A:J,10,)</f>
        <v>18/Sep/2000</v>
      </c>
      <c r="M1017" s="17">
        <f>VLOOKUP(A1017,'Hospitalisation Details'!A:J,6,)</f>
        <v>11068.7</v>
      </c>
      <c r="N1017" s="17" t="str">
        <f>VLOOKUP(A1017,'Hospitalisation Details'!A:J,7,)</f>
        <v>tier - 3</v>
      </c>
      <c r="O1017" t="str">
        <f>VLOOKUP(A1017,'Hospitalisation Details'!A:J,8,)</f>
        <v>tier - 1</v>
      </c>
      <c r="P1017" t="str">
        <f>VLOOKUP(A1017,'Hospitalisation Details'!A:J,9,)</f>
        <v>R1011</v>
      </c>
      <c r="Q1017">
        <f>VLOOKUP(A1017,'Data Transformation'!DZ:EA,2,)</f>
        <v>23</v>
      </c>
    </row>
    <row r="1018" spans="1:17" x14ac:dyDescent="0.3">
      <c r="A1018" s="20" t="str">
        <f>'Customer Names'!A1018</f>
        <v>Id1017</v>
      </c>
      <c r="B1018" s="20" t="str">
        <f>VLOOKUP(A1018,'Data Transformation'!A:D,3,)</f>
        <v>Reyes</v>
      </c>
      <c r="C1018">
        <f>VLOOKUP(A1018,'Medical Examinations'!A:H,2,)</f>
        <v>51.86</v>
      </c>
      <c r="D1018">
        <f>VLOOKUP(A1018,'Medical Examinations'!A:H,3,)</f>
        <v>5.32</v>
      </c>
      <c r="E1018" t="str">
        <f>VLOOKUP(A1018,'Medical Examinations'!A:H,4,)</f>
        <v>yes</v>
      </c>
      <c r="F1018" t="str">
        <f>VLOOKUP(A1018,'Medical Examinations'!A:H,5,)</f>
        <v>No</v>
      </c>
      <c r="G1018" t="str">
        <f>VLOOKUP(A1018,'Medical Examinations'!A:H,6,)</f>
        <v>No</v>
      </c>
      <c r="H1018" t="str">
        <f>VLOOKUP(A1018,'Medical Examinations'!A:H,7,)</f>
        <v>No major surgery</v>
      </c>
      <c r="I1018" t="str">
        <f>VLOOKUP(A1018,'Medical Examinations'!A:H,8,)</f>
        <v>No</v>
      </c>
      <c r="J1018" t="str">
        <f>VLOOKUP('HEALTH CARE'!C1018,'Data Transformation'!BR:BS,2,)</f>
        <v>OBESITY</v>
      </c>
      <c r="K1018" t="str">
        <f>VLOOKUP(D1018,'Data Transformation'!BV:BW,2,)</f>
        <v>NORMAL</v>
      </c>
      <c r="L1018" t="str">
        <f>VLOOKUP(A1018,'Hospitalisation Details'!A:J,10,)</f>
        <v>17/Dec/2001</v>
      </c>
      <c r="M1018" s="17">
        <f>VLOOKUP(A1018,'Hospitalisation Details'!A:J,6,)</f>
        <v>11046.02</v>
      </c>
      <c r="N1018" s="17" t="str">
        <f>VLOOKUP(A1018,'Hospitalisation Details'!A:J,7,)</f>
        <v>tier - 3</v>
      </c>
      <c r="O1018" t="str">
        <f>VLOOKUP(A1018,'Hospitalisation Details'!A:J,8,)</f>
        <v>tier - 1</v>
      </c>
      <c r="P1018" t="str">
        <f>VLOOKUP(A1018,'Hospitalisation Details'!A:J,9,)</f>
        <v>R1026</v>
      </c>
      <c r="Q1018">
        <f>VLOOKUP(A1018,'Data Transformation'!DZ:EA,2,)</f>
        <v>22</v>
      </c>
    </row>
    <row r="1019" spans="1:17" x14ac:dyDescent="0.3">
      <c r="A1019" s="20" t="str">
        <f>'Customer Names'!A1019</f>
        <v>Id1018</v>
      </c>
      <c r="B1019" s="20" t="str">
        <f>VLOOKUP(A1019,'Data Transformation'!A:D,3,)</f>
        <v>Tierney</v>
      </c>
      <c r="C1019">
        <f>VLOOKUP(A1019,'Medical Examinations'!A:H,2,)</f>
        <v>31.39</v>
      </c>
      <c r="D1019">
        <f>VLOOKUP(A1019,'Medical Examinations'!A:H,3,)</f>
        <v>6.99</v>
      </c>
      <c r="E1019" t="str">
        <f>VLOOKUP(A1019,'Medical Examinations'!A:H,4,)</f>
        <v>No</v>
      </c>
      <c r="F1019" t="str">
        <f>VLOOKUP(A1019,'Medical Examinations'!A:H,5,)</f>
        <v>No</v>
      </c>
      <c r="G1019" t="str">
        <f>VLOOKUP(A1019,'Medical Examinations'!A:H,6,)</f>
        <v>No</v>
      </c>
      <c r="H1019" t="str">
        <f>VLOOKUP(A1019,'Medical Examinations'!A:H,7,)</f>
        <v>No major surgery</v>
      </c>
      <c r="I1019" t="str">
        <f>VLOOKUP(A1019,'Medical Examinations'!A:H,8,)</f>
        <v>No</v>
      </c>
      <c r="J1019" t="str">
        <f>VLOOKUP('HEALTH CARE'!C1019,'Data Transformation'!BR:BS,2,)</f>
        <v>OBESITY</v>
      </c>
      <c r="K1019" t="str">
        <f>VLOOKUP(D1019,'Data Transformation'!BV:BW,2,)</f>
        <v>Diabetes</v>
      </c>
      <c r="L1019" t="str">
        <f>VLOOKUP(A1019,'Hospitalisation Details'!A:J,10,)</f>
        <v>30/Aug/1974</v>
      </c>
      <c r="M1019" s="17">
        <f>VLOOKUP(A1019,'Hospitalisation Details'!A:J,6,)</f>
        <v>11037.85</v>
      </c>
      <c r="N1019" s="17" t="str">
        <f>VLOOKUP(A1019,'Hospitalisation Details'!A:J,7,)</f>
        <v>tier - 3</v>
      </c>
      <c r="O1019" t="str">
        <f>VLOOKUP(A1019,'Hospitalisation Details'!A:J,8,)</f>
        <v>tier - 2</v>
      </c>
      <c r="P1019" t="str">
        <f>VLOOKUP(A1019,'Hospitalisation Details'!A:J,9,)</f>
        <v>R1025</v>
      </c>
      <c r="Q1019">
        <f>VLOOKUP(A1019,'Data Transformation'!DZ:EA,2,)</f>
        <v>49</v>
      </c>
    </row>
    <row r="1020" spans="1:17" x14ac:dyDescent="0.3">
      <c r="A1020" s="20" t="str">
        <f>'Customer Names'!A1020</f>
        <v>Id1019</v>
      </c>
      <c r="B1020" s="20" t="str">
        <f>VLOOKUP(A1020,'Data Transformation'!A:D,3,)</f>
        <v>Gabris</v>
      </c>
      <c r="C1020">
        <f>VLOOKUP(A1020,'Medical Examinations'!A:H,2,)</f>
        <v>39.97</v>
      </c>
      <c r="D1020">
        <f>VLOOKUP(A1020,'Medical Examinations'!A:H,3,)</f>
        <v>5.55</v>
      </c>
      <c r="E1020" t="str">
        <f>VLOOKUP(A1020,'Medical Examinations'!A:H,4,)</f>
        <v>No</v>
      </c>
      <c r="F1020" t="str">
        <f>VLOOKUP(A1020,'Medical Examinations'!A:H,5,)</f>
        <v>No</v>
      </c>
      <c r="G1020" t="str">
        <f>VLOOKUP(A1020,'Medical Examinations'!A:H,6,)</f>
        <v>No</v>
      </c>
      <c r="H1020" t="str">
        <f>VLOOKUP(A1020,'Medical Examinations'!A:H,7,)</f>
        <v>No major surgery</v>
      </c>
      <c r="I1020" t="str">
        <f>VLOOKUP(A1020,'Medical Examinations'!A:H,8,)</f>
        <v>No</v>
      </c>
      <c r="J1020" t="str">
        <f>VLOOKUP('HEALTH CARE'!C1020,'Data Transformation'!BR:BS,2,)</f>
        <v>OBESITY</v>
      </c>
      <c r="K1020" t="str">
        <f>VLOOKUP(D1020,'Data Transformation'!BV:BW,2,)</f>
        <v>NORMAL</v>
      </c>
      <c r="L1020" t="str">
        <f>VLOOKUP(A1020,'Hospitalisation Details'!A:J,10,)</f>
        <v>25/Oct/1989</v>
      </c>
      <c r="M1020" s="17">
        <f>VLOOKUP(A1020,'Hospitalisation Details'!A:J,6,)</f>
        <v>11037.51</v>
      </c>
      <c r="N1020" s="17" t="str">
        <f>VLOOKUP(A1020,'Hospitalisation Details'!A:J,7,)</f>
        <v>tier - 3</v>
      </c>
      <c r="O1020" t="str">
        <f>VLOOKUP(A1020,'Hospitalisation Details'!A:J,8,)</f>
        <v>tier - 1</v>
      </c>
      <c r="P1020" t="str">
        <f>VLOOKUP(A1020,'Hospitalisation Details'!A:J,9,)</f>
        <v>R1012</v>
      </c>
      <c r="Q1020">
        <f>VLOOKUP(A1020,'Data Transformation'!DZ:EA,2,)</f>
        <v>34</v>
      </c>
    </row>
    <row r="1021" spans="1:17" x14ac:dyDescent="0.3">
      <c r="A1021" s="20" t="str">
        <f>'Customer Names'!A1021</f>
        <v>Id1020</v>
      </c>
      <c r="B1021" s="20" t="str">
        <f>VLOOKUP(A1021,'Data Transformation'!A:D,3,)</f>
        <v>Howard</v>
      </c>
      <c r="C1021">
        <f>VLOOKUP(A1021,'Medical Examinations'!A:H,2,)</f>
        <v>41.23</v>
      </c>
      <c r="D1021">
        <f>VLOOKUP(A1021,'Medical Examinations'!A:H,3,)</f>
        <v>6.94</v>
      </c>
      <c r="E1021" t="str">
        <f>VLOOKUP(A1021,'Medical Examinations'!A:H,4,)</f>
        <v>No</v>
      </c>
      <c r="F1021" t="str">
        <f>VLOOKUP(A1021,'Medical Examinations'!A:H,5,)</f>
        <v>No</v>
      </c>
      <c r="G1021" t="str">
        <f>VLOOKUP(A1021,'Medical Examinations'!A:H,6,)</f>
        <v>No</v>
      </c>
      <c r="H1021" t="str">
        <f>VLOOKUP(A1021,'Medical Examinations'!A:H,7,)</f>
        <v>No major surgery</v>
      </c>
      <c r="I1021" t="str">
        <f>VLOOKUP(A1021,'Medical Examinations'!A:H,8,)</f>
        <v>No</v>
      </c>
      <c r="J1021" t="str">
        <f>VLOOKUP('HEALTH CARE'!C1021,'Data Transformation'!BR:BS,2,)</f>
        <v>OBESITY</v>
      </c>
      <c r="K1021" t="str">
        <f>VLOOKUP(D1021,'Data Transformation'!BV:BW,2,)</f>
        <v>Diabetes</v>
      </c>
      <c r="L1021" t="str">
        <f>VLOOKUP(A1021,'Hospitalisation Details'!A:J,10,)</f>
        <v>10/Dec/1974</v>
      </c>
      <c r="M1021" s="17">
        <f>VLOOKUP(A1021,'Hospitalisation Details'!A:J,6,)</f>
        <v>11033.66</v>
      </c>
      <c r="N1021" s="17" t="str">
        <f>VLOOKUP(A1021,'Hospitalisation Details'!A:J,7,)</f>
        <v>tier - 3</v>
      </c>
      <c r="O1021" t="str">
        <f>VLOOKUP(A1021,'Hospitalisation Details'!A:J,8,)</f>
        <v>tier - 3</v>
      </c>
      <c r="P1021" t="str">
        <f>VLOOKUP(A1021,'Hospitalisation Details'!A:J,9,)</f>
        <v>R1012</v>
      </c>
      <c r="Q1021">
        <f>VLOOKUP(A1021,'Data Transformation'!DZ:EA,2,)</f>
        <v>49</v>
      </c>
    </row>
    <row r="1022" spans="1:17" x14ac:dyDescent="0.3">
      <c r="A1022" s="20" t="str">
        <f>'Customer Names'!A1022</f>
        <v>Id1021</v>
      </c>
      <c r="B1022" s="20" t="str">
        <f>VLOOKUP(A1022,'Data Transformation'!A:D,3,)</f>
        <v>Kallay</v>
      </c>
      <c r="C1022">
        <f>VLOOKUP(A1022,'Medical Examinations'!A:H,2,)</f>
        <v>49.45</v>
      </c>
      <c r="D1022">
        <f>VLOOKUP(A1022,'Medical Examinations'!A:H,3,)</f>
        <v>4.2</v>
      </c>
      <c r="E1022" t="str">
        <f>VLOOKUP(A1022,'Medical Examinations'!A:H,4,)</f>
        <v>yes</v>
      </c>
      <c r="F1022" t="str">
        <f>VLOOKUP(A1022,'Medical Examinations'!A:H,5,)</f>
        <v>No</v>
      </c>
      <c r="G1022" t="str">
        <f>VLOOKUP(A1022,'Medical Examinations'!A:H,6,)</f>
        <v>No</v>
      </c>
      <c r="H1022" t="str">
        <f>VLOOKUP(A1022,'Medical Examinations'!A:H,7,)</f>
        <v>No major surgery</v>
      </c>
      <c r="I1022" t="str">
        <f>VLOOKUP(A1022,'Medical Examinations'!A:H,8,)</f>
        <v>No</v>
      </c>
      <c r="J1022" t="str">
        <f>VLOOKUP('HEALTH CARE'!C1022,'Data Transformation'!BR:BS,2,)</f>
        <v>OBESITY</v>
      </c>
      <c r="K1022" t="str">
        <f>VLOOKUP(D1022,'Data Transformation'!BV:BW,2,)</f>
        <v>NORMAL</v>
      </c>
      <c r="L1022" t="str">
        <f>VLOOKUP(A1022,'Hospitalisation Details'!A:J,10,)</f>
        <v>21/Jul/1996</v>
      </c>
      <c r="M1022" s="17">
        <f>VLOOKUP(A1022,'Hospitalisation Details'!A:J,6,)</f>
        <v>11028.56</v>
      </c>
      <c r="N1022" s="17" t="str">
        <f>VLOOKUP(A1022,'Hospitalisation Details'!A:J,7,)</f>
        <v>tier - 3</v>
      </c>
      <c r="O1022" t="str">
        <f>VLOOKUP(A1022,'Hospitalisation Details'!A:J,8,)</f>
        <v>tier - 3</v>
      </c>
      <c r="P1022" t="str">
        <f>VLOOKUP(A1022,'Hospitalisation Details'!A:J,9,)</f>
        <v>R1012</v>
      </c>
      <c r="Q1022">
        <f>VLOOKUP(A1022,'Data Transformation'!DZ:EA,2,)</f>
        <v>27</v>
      </c>
    </row>
    <row r="1023" spans="1:17" x14ac:dyDescent="0.3">
      <c r="A1023" s="20" t="str">
        <f>'Customer Names'!A1023</f>
        <v>Id1022</v>
      </c>
      <c r="B1023" s="20" t="str">
        <f>VLOOKUP(A1023,'Data Transformation'!A:D,3,)</f>
        <v>Leguizamo</v>
      </c>
      <c r="C1023">
        <f>VLOOKUP(A1023,'Medical Examinations'!A:H,2,)</f>
        <v>41.04</v>
      </c>
      <c r="D1023">
        <f>VLOOKUP(A1023,'Medical Examinations'!A:H,3,)</f>
        <v>5.59</v>
      </c>
      <c r="E1023" t="str">
        <f>VLOOKUP(A1023,'Medical Examinations'!A:H,4,)</f>
        <v>No</v>
      </c>
      <c r="F1023" t="str">
        <f>VLOOKUP(A1023,'Medical Examinations'!A:H,5,)</f>
        <v>No</v>
      </c>
      <c r="G1023" t="str">
        <f>VLOOKUP(A1023,'Medical Examinations'!A:H,6,)</f>
        <v>No</v>
      </c>
      <c r="H1023" t="str">
        <f>VLOOKUP(A1023,'Medical Examinations'!A:H,7,)</f>
        <v>No major surgery</v>
      </c>
      <c r="I1023" t="str">
        <f>VLOOKUP(A1023,'Medical Examinations'!A:H,8,)</f>
        <v>No</v>
      </c>
      <c r="J1023" t="str">
        <f>VLOOKUP('HEALTH CARE'!C1023,'Data Transformation'!BR:BS,2,)</f>
        <v>OBESITY</v>
      </c>
      <c r="K1023" t="str">
        <f>VLOOKUP(D1023,'Data Transformation'!BV:BW,2,)</f>
        <v>NORMAL</v>
      </c>
      <c r="L1023" t="str">
        <f>VLOOKUP(A1023,'Hospitalisation Details'!A:J,10,)</f>
        <v>26/Jun/1991</v>
      </c>
      <c r="M1023" s="17">
        <f>VLOOKUP(A1023,'Hospitalisation Details'!A:J,6,)</f>
        <v>11018.05</v>
      </c>
      <c r="N1023" s="17" t="str">
        <f>VLOOKUP(A1023,'Hospitalisation Details'!A:J,7,)</f>
        <v>tier - 3</v>
      </c>
      <c r="O1023" t="str">
        <f>VLOOKUP(A1023,'Hospitalisation Details'!A:J,8,)</f>
        <v>tier - 2</v>
      </c>
      <c r="P1023" t="str">
        <f>VLOOKUP(A1023,'Hospitalisation Details'!A:J,9,)</f>
        <v>R1012</v>
      </c>
      <c r="Q1023">
        <f>VLOOKUP(A1023,'Data Transformation'!DZ:EA,2,)</f>
        <v>32</v>
      </c>
    </row>
    <row r="1024" spans="1:17" x14ac:dyDescent="0.3">
      <c r="A1024" s="20" t="str">
        <f>'Customer Names'!A1024</f>
        <v>Id1023</v>
      </c>
      <c r="B1024" s="20" t="str">
        <f>VLOOKUP(A1024,'Data Transformation'!A:D,3,)</f>
        <v>Escartin</v>
      </c>
      <c r="C1024">
        <f>VLOOKUP(A1024,'Medical Examinations'!A:H,2,)</f>
        <v>27.93</v>
      </c>
      <c r="D1024">
        <f>VLOOKUP(A1024,'Medical Examinations'!A:H,3,)</f>
        <v>9.9600000000000009</v>
      </c>
      <c r="E1024" t="str">
        <f>VLOOKUP(A1024,'Medical Examinations'!A:H,4,)</f>
        <v>No</v>
      </c>
      <c r="F1024" t="str">
        <f>VLOOKUP(A1024,'Medical Examinations'!A:H,5,)</f>
        <v>No</v>
      </c>
      <c r="G1024" t="str">
        <f>VLOOKUP(A1024,'Medical Examinations'!A:H,6,)</f>
        <v>No</v>
      </c>
      <c r="H1024" t="str">
        <f>VLOOKUP(A1024,'Medical Examinations'!A:H,7,)</f>
        <v>No major surgery</v>
      </c>
      <c r="I1024" t="str">
        <f>VLOOKUP(A1024,'Medical Examinations'!A:H,8,)</f>
        <v>No</v>
      </c>
      <c r="J1024" t="str">
        <f>VLOOKUP('HEALTH CARE'!C1024,'Data Transformation'!BR:BS,2,)</f>
        <v>OVER WEIGHT</v>
      </c>
      <c r="K1024" t="str">
        <f>VLOOKUP(D1024,'Data Transformation'!BV:BW,2,)</f>
        <v>Diabetes</v>
      </c>
      <c r="L1024" t="str">
        <f>VLOOKUP(A1024,'Hospitalisation Details'!A:J,10,)</f>
        <v>15/Dec/1974</v>
      </c>
      <c r="M1024" s="17">
        <f>VLOOKUP(A1024,'Hospitalisation Details'!A:J,6,)</f>
        <v>11015.17</v>
      </c>
      <c r="N1024" s="17" t="str">
        <f>VLOOKUP(A1024,'Hospitalisation Details'!A:J,7,)</f>
        <v>tier - 3</v>
      </c>
      <c r="O1024" t="str">
        <f>VLOOKUP(A1024,'Hospitalisation Details'!A:J,8,)</f>
        <v>tier - 1</v>
      </c>
      <c r="P1024" t="str">
        <f>VLOOKUP(A1024,'Hospitalisation Details'!A:J,9,)</f>
        <v>R1012</v>
      </c>
      <c r="Q1024">
        <f>VLOOKUP(A1024,'Data Transformation'!DZ:EA,2,)</f>
        <v>49</v>
      </c>
    </row>
    <row r="1025" spans="1:17" x14ac:dyDescent="0.3">
      <c r="A1025" s="20" t="str">
        <f>'Customer Names'!A1025</f>
        <v>Id1024</v>
      </c>
      <c r="B1025" s="20" t="str">
        <f>VLOOKUP(A1025,'Data Transformation'!A:D,3,)</f>
        <v>Chorey</v>
      </c>
      <c r="C1025">
        <f>VLOOKUP(A1025,'Medical Examinations'!A:H,2,)</f>
        <v>21.01</v>
      </c>
      <c r="D1025">
        <f>VLOOKUP(A1025,'Medical Examinations'!A:H,3,)</f>
        <v>7.37</v>
      </c>
      <c r="E1025" t="str">
        <f>VLOOKUP(A1025,'Medical Examinations'!A:H,4,)</f>
        <v>No</v>
      </c>
      <c r="F1025" t="str">
        <f>VLOOKUP(A1025,'Medical Examinations'!A:H,5,)</f>
        <v>No</v>
      </c>
      <c r="G1025" t="str">
        <f>VLOOKUP(A1025,'Medical Examinations'!A:H,6,)</f>
        <v>No</v>
      </c>
      <c r="H1025" t="str">
        <f>VLOOKUP(A1025,'Medical Examinations'!A:H,7,)</f>
        <v>No major surgery</v>
      </c>
      <c r="I1025" t="str">
        <f>VLOOKUP(A1025,'Medical Examinations'!A:H,8,)</f>
        <v>No</v>
      </c>
      <c r="J1025" t="str">
        <f>VLOOKUP('HEALTH CARE'!C1025,'Data Transformation'!BR:BS,2,)</f>
        <v>NORMAL WEIGHT</v>
      </c>
      <c r="K1025" t="str">
        <f>VLOOKUP(D1025,'Data Transformation'!BV:BW,2,)</f>
        <v>Diabetes</v>
      </c>
      <c r="L1025" t="str">
        <f>VLOOKUP(A1025,'Hospitalisation Details'!A:J,10,)</f>
        <v>24/Oct/1968</v>
      </c>
      <c r="M1025" s="17">
        <f>VLOOKUP(A1025,'Hospitalisation Details'!A:J,6,)</f>
        <v>11013.71</v>
      </c>
      <c r="N1025" s="17" t="str">
        <f>VLOOKUP(A1025,'Hospitalisation Details'!A:J,7,)</f>
        <v>tier - 3</v>
      </c>
      <c r="O1025" t="str">
        <f>VLOOKUP(A1025,'Hospitalisation Details'!A:J,8,)</f>
        <v>tier - 1</v>
      </c>
      <c r="P1025" t="str">
        <f>VLOOKUP(A1025,'Hospitalisation Details'!A:J,9,)</f>
        <v>R1013</v>
      </c>
      <c r="Q1025">
        <f>VLOOKUP(A1025,'Data Transformation'!DZ:EA,2,)</f>
        <v>55</v>
      </c>
    </row>
    <row r="1026" spans="1:17" x14ac:dyDescent="0.3">
      <c r="A1026" s="20" t="str">
        <f>'Customer Names'!A1026</f>
        <v>Id1025</v>
      </c>
      <c r="B1026" s="20" t="str">
        <f>VLOOKUP(A1026,'Data Transformation'!A:D,3,)</f>
        <v>McVay</v>
      </c>
      <c r="C1026">
        <f>VLOOKUP(A1026,'Medical Examinations'!A:H,2,)</f>
        <v>52.37</v>
      </c>
      <c r="D1026">
        <f>VLOOKUP(A1026,'Medical Examinations'!A:H,3,)</f>
        <v>5.0599999999999996</v>
      </c>
      <c r="E1026" t="str">
        <f>VLOOKUP(A1026,'Medical Examinations'!A:H,4,)</f>
        <v>yes</v>
      </c>
      <c r="F1026" t="str">
        <f>VLOOKUP(A1026,'Medical Examinations'!A:H,5,)</f>
        <v>yes</v>
      </c>
      <c r="G1026" t="str">
        <f>VLOOKUP(A1026,'Medical Examinations'!A:H,6,)</f>
        <v>No</v>
      </c>
      <c r="H1026">
        <f>VLOOKUP(A1026,'Medical Examinations'!A:H,7,)</f>
        <v>2</v>
      </c>
      <c r="I1026" t="str">
        <f>VLOOKUP(A1026,'Medical Examinations'!A:H,8,)</f>
        <v>No</v>
      </c>
      <c r="J1026" t="str">
        <f>VLOOKUP('HEALTH CARE'!C1026,'Data Transformation'!BR:BS,2,)</f>
        <v>OBESITY</v>
      </c>
      <c r="K1026" t="str">
        <f>VLOOKUP(D1026,'Data Transformation'!BV:BW,2,)</f>
        <v>NORMAL</v>
      </c>
      <c r="L1026" t="str">
        <f>VLOOKUP(A1026,'Hospitalisation Details'!A:J,10,)</f>
        <v>17/Sep/2000</v>
      </c>
      <c r="M1026" s="17">
        <f>VLOOKUP(A1026,'Hospitalisation Details'!A:J,6,)</f>
        <v>10991.58</v>
      </c>
      <c r="N1026" s="17" t="str">
        <f>VLOOKUP(A1026,'Hospitalisation Details'!A:J,7,)</f>
        <v>tier - 3</v>
      </c>
      <c r="O1026" t="str">
        <f>VLOOKUP(A1026,'Hospitalisation Details'!A:J,8,)</f>
        <v>tier - 3</v>
      </c>
      <c r="P1026" t="str">
        <f>VLOOKUP(A1026,'Hospitalisation Details'!A:J,9,)</f>
        <v>R1012</v>
      </c>
      <c r="Q1026">
        <f>VLOOKUP(A1026,'Data Transformation'!DZ:EA,2,)</f>
        <v>23</v>
      </c>
    </row>
    <row r="1027" spans="1:17" x14ac:dyDescent="0.3">
      <c r="A1027" s="20" t="str">
        <f>'Customer Names'!A1027</f>
        <v>Id1026</v>
      </c>
      <c r="B1027" s="20" t="str">
        <f>VLOOKUP(A1027,'Data Transformation'!A:D,3,)</f>
        <v>Vinson</v>
      </c>
      <c r="C1027">
        <f>VLOOKUP(A1027,'Medical Examinations'!A:H,2,)</f>
        <v>40.369999999999997</v>
      </c>
      <c r="D1027">
        <f>VLOOKUP(A1027,'Medical Examinations'!A:H,3,)</f>
        <v>8.2100000000000009</v>
      </c>
      <c r="E1027" t="str">
        <f>VLOOKUP(A1027,'Medical Examinations'!A:H,4,)</f>
        <v>No</v>
      </c>
      <c r="F1027" t="str">
        <f>VLOOKUP(A1027,'Medical Examinations'!A:H,5,)</f>
        <v>No</v>
      </c>
      <c r="G1027" t="str">
        <f>VLOOKUP(A1027,'Medical Examinations'!A:H,6,)</f>
        <v>No</v>
      </c>
      <c r="H1027" t="str">
        <f>VLOOKUP(A1027,'Medical Examinations'!A:H,7,)</f>
        <v>No major surgery</v>
      </c>
      <c r="I1027" t="str">
        <f>VLOOKUP(A1027,'Medical Examinations'!A:H,8,)</f>
        <v>No</v>
      </c>
      <c r="J1027" t="str">
        <f>VLOOKUP('HEALTH CARE'!C1027,'Data Transformation'!BR:BS,2,)</f>
        <v>OBESITY</v>
      </c>
      <c r="K1027" t="str">
        <f>VLOOKUP(D1027,'Data Transformation'!BV:BW,2,)</f>
        <v>Diabetes</v>
      </c>
      <c r="L1027" t="str">
        <f>VLOOKUP(A1027,'Hospitalisation Details'!A:J,10,)</f>
        <v>18/Dec/1965</v>
      </c>
      <c r="M1027" s="17">
        <f>VLOOKUP(A1027,'Hospitalisation Details'!A:J,6,)</f>
        <v>10982.5</v>
      </c>
      <c r="N1027" s="17" t="str">
        <f>VLOOKUP(A1027,'Hospitalisation Details'!A:J,7,)</f>
        <v>tier - 3</v>
      </c>
      <c r="O1027" t="str">
        <f>VLOOKUP(A1027,'Hospitalisation Details'!A:J,8,)</f>
        <v>tier - 3</v>
      </c>
      <c r="P1027" t="str">
        <f>VLOOKUP(A1027,'Hospitalisation Details'!A:J,9,)</f>
        <v>R1013</v>
      </c>
      <c r="Q1027">
        <f>VLOOKUP(A1027,'Data Transformation'!DZ:EA,2,)</f>
        <v>58</v>
      </c>
    </row>
    <row r="1028" spans="1:17" x14ac:dyDescent="0.3">
      <c r="A1028" s="20" t="str">
        <f>'Customer Names'!A1028</f>
        <v>Id1027</v>
      </c>
      <c r="B1028" s="20" t="str">
        <f>VLOOKUP(A1028,'Data Transformation'!A:D,3,)</f>
        <v>Astrike-Davis</v>
      </c>
      <c r="C1028">
        <f>VLOOKUP(A1028,'Medical Examinations'!A:H,2,)</f>
        <v>41.47</v>
      </c>
      <c r="D1028">
        <f>VLOOKUP(A1028,'Medical Examinations'!A:H,3,)</f>
        <v>10.34</v>
      </c>
      <c r="E1028" t="str">
        <f>VLOOKUP(A1028,'Medical Examinations'!A:H,4,)</f>
        <v>No</v>
      </c>
      <c r="F1028" t="str">
        <f>VLOOKUP(A1028,'Medical Examinations'!A:H,5,)</f>
        <v>No</v>
      </c>
      <c r="G1028" t="str">
        <f>VLOOKUP(A1028,'Medical Examinations'!A:H,6,)</f>
        <v>No</v>
      </c>
      <c r="H1028">
        <f>VLOOKUP(A1028,'Medical Examinations'!A:H,7,)</f>
        <v>2</v>
      </c>
      <c r="I1028" t="str">
        <f>VLOOKUP(A1028,'Medical Examinations'!A:H,8,)</f>
        <v>No</v>
      </c>
      <c r="J1028" t="str">
        <f>VLOOKUP('HEALTH CARE'!C1028,'Data Transformation'!BR:BS,2,)</f>
        <v>OBESITY</v>
      </c>
      <c r="K1028" t="str">
        <f>VLOOKUP(D1028,'Data Transformation'!BV:BW,2,)</f>
        <v>Diabetes</v>
      </c>
      <c r="L1028" t="str">
        <f>VLOOKUP(A1028,'Hospitalisation Details'!A:J,10,)</f>
        <v>21/Oct/1973</v>
      </c>
      <c r="M1028" s="17">
        <f>VLOOKUP(A1028,'Hospitalisation Details'!A:J,6,)</f>
        <v>10977.21</v>
      </c>
      <c r="N1028" s="17" t="str">
        <f>VLOOKUP(A1028,'Hospitalisation Details'!A:J,7,)</f>
        <v>tier - 3</v>
      </c>
      <c r="O1028" t="str">
        <f>VLOOKUP(A1028,'Hospitalisation Details'!A:J,8,)</f>
        <v>tier - 1</v>
      </c>
      <c r="P1028" t="str">
        <f>VLOOKUP(A1028,'Hospitalisation Details'!A:J,9,)</f>
        <v>R1013</v>
      </c>
      <c r="Q1028">
        <f>VLOOKUP(A1028,'Data Transformation'!DZ:EA,2,)</f>
        <v>50</v>
      </c>
    </row>
    <row r="1029" spans="1:17" x14ac:dyDescent="0.3">
      <c r="A1029" s="20" t="str">
        <f>'Customer Names'!A1029</f>
        <v>Id1028</v>
      </c>
      <c r="B1029" s="20" t="str">
        <f>VLOOKUP(A1029,'Data Transformation'!A:D,3,)</f>
        <v>Harder</v>
      </c>
      <c r="C1029">
        <f>VLOOKUP(A1029,'Medical Examinations'!A:H,2,)</f>
        <v>33.725000000000001</v>
      </c>
      <c r="D1029">
        <f>VLOOKUP(A1029,'Medical Examinations'!A:H,3,)</f>
        <v>5.51</v>
      </c>
      <c r="E1029" t="str">
        <f>VLOOKUP(A1029,'Medical Examinations'!A:H,4,)</f>
        <v>yes</v>
      </c>
      <c r="F1029" t="str">
        <f>VLOOKUP(A1029,'Medical Examinations'!A:H,5,)</f>
        <v>No</v>
      </c>
      <c r="G1029" t="str">
        <f>VLOOKUP(A1029,'Medical Examinations'!A:H,6,)</f>
        <v>No</v>
      </c>
      <c r="H1029">
        <f>VLOOKUP(A1029,'Medical Examinations'!A:H,7,)</f>
        <v>2</v>
      </c>
      <c r="I1029" t="str">
        <f>VLOOKUP(A1029,'Medical Examinations'!A:H,8,)</f>
        <v>No</v>
      </c>
      <c r="J1029" t="str">
        <f>VLOOKUP('HEALTH CARE'!C1029,'Data Transformation'!BR:BS,2,)</f>
        <v>OBESITY</v>
      </c>
      <c r="K1029" t="str">
        <f>VLOOKUP(D1029,'Data Transformation'!BV:BW,2,)</f>
        <v>NORMAL</v>
      </c>
      <c r="L1029" t="str">
        <f>VLOOKUP(A1029,'Hospitalisation Details'!A:J,10,)</f>
        <v>9/Jul/1966</v>
      </c>
      <c r="M1029" s="17">
        <f>VLOOKUP(A1029,'Hospitalisation Details'!A:J,6,)</f>
        <v>10976.25</v>
      </c>
      <c r="N1029" s="17" t="str">
        <f>VLOOKUP(A1029,'Hospitalisation Details'!A:J,7,)</f>
        <v>tier - 3</v>
      </c>
      <c r="O1029" t="str">
        <f>VLOOKUP(A1029,'Hospitalisation Details'!A:J,8,)</f>
        <v>tier - 2</v>
      </c>
      <c r="P1029" t="str">
        <f>VLOOKUP(A1029,'Hospitalisation Details'!A:J,9,)</f>
        <v>R1012</v>
      </c>
      <c r="Q1029">
        <f>VLOOKUP(A1029,'Data Transformation'!DZ:EA,2,)</f>
        <v>57</v>
      </c>
    </row>
    <row r="1030" spans="1:17" x14ac:dyDescent="0.3">
      <c r="A1030" s="20" t="str">
        <f>'Customer Names'!A1030</f>
        <v>Id1029</v>
      </c>
      <c r="B1030" s="20" t="str">
        <f>VLOOKUP(A1030,'Data Transformation'!A:D,3,)</f>
        <v>Bell</v>
      </c>
      <c r="C1030">
        <f>VLOOKUP(A1030,'Medical Examinations'!A:H,2,)</f>
        <v>28.1</v>
      </c>
      <c r="D1030">
        <f>VLOOKUP(A1030,'Medical Examinations'!A:H,3,)</f>
        <v>11.2</v>
      </c>
      <c r="E1030" t="str">
        <f>VLOOKUP(A1030,'Medical Examinations'!A:H,4,)</f>
        <v>No</v>
      </c>
      <c r="F1030" t="str">
        <f>VLOOKUP(A1030,'Medical Examinations'!A:H,5,)</f>
        <v>No</v>
      </c>
      <c r="G1030" t="str">
        <f>VLOOKUP(A1030,'Medical Examinations'!A:H,6,)</f>
        <v>No</v>
      </c>
      <c r="H1030" t="str">
        <f>VLOOKUP(A1030,'Medical Examinations'!A:H,7,)</f>
        <v>No major surgery</v>
      </c>
      <c r="I1030" t="str">
        <f>VLOOKUP(A1030,'Medical Examinations'!A:H,8,)</f>
        <v>No</v>
      </c>
      <c r="J1030" t="str">
        <f>VLOOKUP('HEALTH CARE'!C1030,'Data Transformation'!BR:BS,2,)</f>
        <v>OVER WEIGHT</v>
      </c>
      <c r="K1030" t="str">
        <f>VLOOKUP(D1030,'Data Transformation'!BV:BW,2,)</f>
        <v>Diabetes</v>
      </c>
      <c r="L1030" t="str">
        <f>VLOOKUP(A1030,'Hospitalisation Details'!A:J,10,)</f>
        <v>19/Jun/1965</v>
      </c>
      <c r="M1030" s="17">
        <f>VLOOKUP(A1030,'Hospitalisation Details'!A:J,6,)</f>
        <v>10965.45</v>
      </c>
      <c r="N1030" s="17" t="str">
        <f>VLOOKUP(A1030,'Hospitalisation Details'!A:J,7,)</f>
        <v>tier - 3</v>
      </c>
      <c r="O1030" t="str">
        <f>VLOOKUP(A1030,'Hospitalisation Details'!A:J,8,)</f>
        <v>tier - 2</v>
      </c>
      <c r="P1030" t="str">
        <f>VLOOKUP(A1030,'Hospitalisation Details'!A:J,9,)</f>
        <v>R1011</v>
      </c>
      <c r="Q1030">
        <f>VLOOKUP(A1030,'Data Transformation'!DZ:EA,2,)</f>
        <v>58</v>
      </c>
    </row>
    <row r="1031" spans="1:17" x14ac:dyDescent="0.3">
      <c r="A1031" s="20" t="str">
        <f>'Customer Names'!A1031</f>
        <v>Id1030</v>
      </c>
      <c r="B1031" s="20" t="str">
        <f>VLOOKUP(A1031,'Data Transformation'!A:D,3,)</f>
        <v>Dawes</v>
      </c>
      <c r="C1031">
        <f>VLOOKUP(A1031,'Medical Examinations'!A:H,2,)</f>
        <v>37.43</v>
      </c>
      <c r="D1031">
        <f>VLOOKUP(A1031,'Medical Examinations'!A:H,3,)</f>
        <v>4.3499999999999996</v>
      </c>
      <c r="E1031" t="str">
        <f>VLOOKUP(A1031,'Medical Examinations'!A:H,4,)</f>
        <v>yes</v>
      </c>
      <c r="F1031" t="str">
        <f>VLOOKUP(A1031,'Medical Examinations'!A:H,5,)</f>
        <v>No</v>
      </c>
      <c r="G1031" t="str">
        <f>VLOOKUP(A1031,'Medical Examinations'!A:H,6,)</f>
        <v>Yes</v>
      </c>
      <c r="H1031">
        <f>VLOOKUP(A1031,'Medical Examinations'!A:H,7,)</f>
        <v>1</v>
      </c>
      <c r="I1031" t="str">
        <f>VLOOKUP(A1031,'Medical Examinations'!A:H,8,)</f>
        <v>No</v>
      </c>
      <c r="J1031" t="str">
        <f>VLOOKUP('HEALTH CARE'!C1031,'Data Transformation'!BR:BS,2,)</f>
        <v>OBESITY</v>
      </c>
      <c r="K1031" t="str">
        <f>VLOOKUP(D1031,'Data Transformation'!BV:BW,2,)</f>
        <v>NORMAL</v>
      </c>
      <c r="L1031" t="str">
        <f>VLOOKUP(A1031,'Hospitalisation Details'!A:J,10,)</f>
        <v>14/Aug/1969</v>
      </c>
      <c r="M1031" s="17">
        <f>VLOOKUP(A1031,'Hospitalisation Details'!A:J,6,)</f>
        <v>10959.69</v>
      </c>
      <c r="N1031" s="17" t="str">
        <f>VLOOKUP(A1031,'Hospitalisation Details'!A:J,7,)</f>
        <v>tier - 3</v>
      </c>
      <c r="O1031" t="str">
        <f>VLOOKUP(A1031,'Hospitalisation Details'!A:J,8,)</f>
        <v>tier - 3</v>
      </c>
      <c r="P1031" t="str">
        <f>VLOOKUP(A1031,'Hospitalisation Details'!A:J,9,)</f>
        <v>R1012</v>
      </c>
      <c r="Q1031">
        <f>VLOOKUP(A1031,'Data Transformation'!DZ:EA,2,)</f>
        <v>54</v>
      </c>
    </row>
    <row r="1032" spans="1:17" x14ac:dyDescent="0.3">
      <c r="A1032" s="20" t="str">
        <f>'Customer Names'!A1032</f>
        <v>Id1031</v>
      </c>
      <c r="B1032" s="20" t="str">
        <f>VLOOKUP(A1032,'Data Transformation'!A:D,3,)</f>
        <v>Larios</v>
      </c>
      <c r="C1032">
        <f>VLOOKUP(A1032,'Medical Examinations'!A:H,2,)</f>
        <v>23.7</v>
      </c>
      <c r="D1032">
        <f>VLOOKUP(A1032,'Medical Examinations'!A:H,3,)</f>
        <v>10.45</v>
      </c>
      <c r="E1032" t="str">
        <f>VLOOKUP(A1032,'Medical Examinations'!A:H,4,)</f>
        <v>No</v>
      </c>
      <c r="F1032" t="str">
        <f>VLOOKUP(A1032,'Medical Examinations'!A:H,5,)</f>
        <v>No</v>
      </c>
      <c r="G1032" t="str">
        <f>VLOOKUP(A1032,'Medical Examinations'!A:H,6,)</f>
        <v>No</v>
      </c>
      <c r="H1032" t="str">
        <f>VLOOKUP(A1032,'Medical Examinations'!A:H,7,)</f>
        <v>No major surgery</v>
      </c>
      <c r="I1032" t="str">
        <f>VLOOKUP(A1032,'Medical Examinations'!A:H,8,)</f>
        <v>No</v>
      </c>
      <c r="J1032" t="str">
        <f>VLOOKUP('HEALTH CARE'!C1032,'Data Transformation'!BR:BS,2,)</f>
        <v>NORMAL WEIGHT</v>
      </c>
      <c r="K1032" t="str">
        <f>VLOOKUP(D1032,'Data Transformation'!BV:BW,2,)</f>
        <v>Diabetes</v>
      </c>
      <c r="L1032" t="str">
        <f>VLOOKUP(A1032,'Hospitalisation Details'!A:J,10,)</f>
        <v>4/Dec/1965</v>
      </c>
      <c r="M1032" s="17">
        <f>VLOOKUP(A1032,'Hospitalisation Details'!A:J,6,)</f>
        <v>10959.33</v>
      </c>
      <c r="N1032" s="17" t="str">
        <f>VLOOKUP(A1032,'Hospitalisation Details'!A:J,7,)</f>
        <v>tier - 3</v>
      </c>
      <c r="O1032" t="str">
        <f>VLOOKUP(A1032,'Hospitalisation Details'!A:J,8,)</f>
        <v>tier - 3</v>
      </c>
      <c r="P1032" t="str">
        <f>VLOOKUP(A1032,'Hospitalisation Details'!A:J,9,)</f>
        <v>R1011</v>
      </c>
      <c r="Q1032">
        <f>VLOOKUP(A1032,'Data Transformation'!DZ:EA,2,)</f>
        <v>58</v>
      </c>
    </row>
    <row r="1033" spans="1:17" x14ac:dyDescent="0.3">
      <c r="A1033" s="20" t="str">
        <f>'Customer Names'!A1033</f>
        <v>Id1032</v>
      </c>
      <c r="B1033" s="20" t="str">
        <f>VLOOKUP(A1033,'Data Transformation'!A:D,3,)</f>
        <v>Yaremczuk</v>
      </c>
      <c r="C1033">
        <f>VLOOKUP(A1033,'Medical Examinations'!A:H,2,)</f>
        <v>24.795000000000002</v>
      </c>
      <c r="D1033">
        <f>VLOOKUP(A1033,'Medical Examinations'!A:H,3,)</f>
        <v>4.07</v>
      </c>
      <c r="E1033" t="str">
        <f>VLOOKUP(A1033,'Medical Examinations'!A:H,4,)</f>
        <v>yes</v>
      </c>
      <c r="F1033" t="str">
        <f>VLOOKUP(A1033,'Medical Examinations'!A:H,5,)</f>
        <v>No</v>
      </c>
      <c r="G1033" t="str">
        <f>VLOOKUP(A1033,'Medical Examinations'!A:H,6,)</f>
        <v>Yes</v>
      </c>
      <c r="H1033">
        <f>VLOOKUP(A1033,'Medical Examinations'!A:H,7,)</f>
        <v>1</v>
      </c>
      <c r="I1033" t="str">
        <f>VLOOKUP(A1033,'Medical Examinations'!A:H,8,)</f>
        <v>No</v>
      </c>
      <c r="J1033" t="str">
        <f>VLOOKUP('HEALTH CARE'!C1033,'Data Transformation'!BR:BS,2,)</f>
        <v>NORMAL WEIGHT</v>
      </c>
      <c r="K1033" t="str">
        <f>VLOOKUP(D1033,'Data Transformation'!BV:BW,2,)</f>
        <v>NORMAL</v>
      </c>
      <c r="L1033" t="str">
        <f>VLOOKUP(A1033,'Hospitalisation Details'!A:J,10,)</f>
        <v>10/Nov/1969</v>
      </c>
      <c r="M1033" s="17">
        <f>VLOOKUP(A1033,'Hospitalisation Details'!A:J,6,)</f>
        <v>10942.13</v>
      </c>
      <c r="N1033" s="17" t="str">
        <f>VLOOKUP(A1033,'Hospitalisation Details'!A:J,7,)</f>
        <v>tier - 3</v>
      </c>
      <c r="O1033" t="str">
        <f>VLOOKUP(A1033,'Hospitalisation Details'!A:J,8,)</f>
        <v>tier - 3</v>
      </c>
      <c r="P1033" t="str">
        <f>VLOOKUP(A1033,'Hospitalisation Details'!A:J,9,)</f>
        <v>R1012</v>
      </c>
      <c r="Q1033">
        <f>VLOOKUP(A1033,'Data Transformation'!DZ:EA,2,)</f>
        <v>54</v>
      </c>
    </row>
    <row r="1034" spans="1:17" x14ac:dyDescent="0.3">
      <c r="A1034" s="20" t="str">
        <f>'Customer Names'!A1034</f>
        <v>Id1033</v>
      </c>
      <c r="B1034" s="20" t="str">
        <f>VLOOKUP(A1034,'Data Transformation'!A:D,3,)</f>
        <v>Knight</v>
      </c>
      <c r="C1034">
        <f>VLOOKUP(A1034,'Medical Examinations'!A:H,2,)</f>
        <v>31.9</v>
      </c>
      <c r="D1034">
        <f>VLOOKUP(A1034,'Medical Examinations'!A:H,3,)</f>
        <v>8.34</v>
      </c>
      <c r="E1034" t="str">
        <f>VLOOKUP(A1034,'Medical Examinations'!A:H,4,)</f>
        <v>No</v>
      </c>
      <c r="F1034" t="str">
        <f>VLOOKUP(A1034,'Medical Examinations'!A:H,5,)</f>
        <v>No</v>
      </c>
      <c r="G1034" t="str">
        <f>VLOOKUP(A1034,'Medical Examinations'!A:H,6,)</f>
        <v>No</v>
      </c>
      <c r="H1034" t="str">
        <f>VLOOKUP(A1034,'Medical Examinations'!A:H,7,)</f>
        <v>No major surgery</v>
      </c>
      <c r="I1034" t="str">
        <f>VLOOKUP(A1034,'Medical Examinations'!A:H,8,)</f>
        <v>No</v>
      </c>
      <c r="J1034" t="str">
        <f>VLOOKUP('HEALTH CARE'!C1034,'Data Transformation'!BR:BS,2,)</f>
        <v>OBESITY</v>
      </c>
      <c r="K1034" t="str">
        <f>VLOOKUP(D1034,'Data Transformation'!BV:BW,2,)</f>
        <v>Diabetes</v>
      </c>
      <c r="L1034" t="str">
        <f>VLOOKUP(A1034,'Hospitalisation Details'!A:J,10,)</f>
        <v>12/Nov/1968</v>
      </c>
      <c r="M1034" s="17">
        <f>VLOOKUP(A1034,'Hospitalisation Details'!A:J,6,)</f>
        <v>10928.85</v>
      </c>
      <c r="N1034" s="17" t="str">
        <f>VLOOKUP(A1034,'Hospitalisation Details'!A:J,7,)</f>
        <v>tier - 3</v>
      </c>
      <c r="O1034" t="str">
        <f>VLOOKUP(A1034,'Hospitalisation Details'!A:J,8,)</f>
        <v>tier - 3</v>
      </c>
      <c r="P1034" t="str">
        <f>VLOOKUP(A1034,'Hospitalisation Details'!A:J,9,)</f>
        <v>R1013</v>
      </c>
      <c r="Q1034">
        <f>VLOOKUP(A1034,'Data Transformation'!DZ:EA,2,)</f>
        <v>55</v>
      </c>
    </row>
    <row r="1035" spans="1:17" x14ac:dyDescent="0.3">
      <c r="A1035" s="20" t="str">
        <f>'Customer Names'!A1035</f>
        <v>Id1034</v>
      </c>
      <c r="B1035" s="20" t="str">
        <f>VLOOKUP(A1035,'Data Transformation'!A:D,3,)</f>
        <v>Eversman</v>
      </c>
      <c r="C1035">
        <f>VLOOKUP(A1035,'Medical Examinations'!A:H,2,)</f>
        <v>32.68</v>
      </c>
      <c r="D1035">
        <f>VLOOKUP(A1035,'Medical Examinations'!A:H,3,)</f>
        <v>7.41</v>
      </c>
      <c r="E1035" t="str">
        <f>VLOOKUP(A1035,'Medical Examinations'!A:H,4,)</f>
        <v>No</v>
      </c>
      <c r="F1035" t="str">
        <f>VLOOKUP(A1035,'Medical Examinations'!A:H,5,)</f>
        <v>No</v>
      </c>
      <c r="G1035" t="str">
        <f>VLOOKUP(A1035,'Medical Examinations'!A:H,6,)</f>
        <v>No</v>
      </c>
      <c r="H1035" t="str">
        <f>VLOOKUP(A1035,'Medical Examinations'!A:H,7,)</f>
        <v>No major surgery</v>
      </c>
      <c r="I1035" t="str">
        <f>VLOOKUP(A1035,'Medical Examinations'!A:H,8,)</f>
        <v>No</v>
      </c>
      <c r="J1035" t="str">
        <f>VLOOKUP('HEALTH CARE'!C1035,'Data Transformation'!BR:BS,2,)</f>
        <v>OBESITY</v>
      </c>
      <c r="K1035" t="str">
        <f>VLOOKUP(D1035,'Data Transformation'!BV:BW,2,)</f>
        <v>Diabetes</v>
      </c>
      <c r="L1035" t="str">
        <f>VLOOKUP(A1035,'Hospitalisation Details'!A:J,10,)</f>
        <v>13/Nov/1968</v>
      </c>
      <c r="M1035" s="17">
        <f>VLOOKUP(A1035,'Hospitalisation Details'!A:J,6,)</f>
        <v>10923.93</v>
      </c>
      <c r="N1035" s="17" t="str">
        <f>VLOOKUP(A1035,'Hospitalisation Details'!A:J,7,)</f>
        <v>tier - 3</v>
      </c>
      <c r="O1035" t="str">
        <f>VLOOKUP(A1035,'Hospitalisation Details'!A:J,8,)</f>
        <v>tier - 1</v>
      </c>
      <c r="P1035" t="str">
        <f>VLOOKUP(A1035,'Hospitalisation Details'!A:J,9,)</f>
        <v>R1024</v>
      </c>
      <c r="Q1035">
        <f>VLOOKUP(A1035,'Data Transformation'!DZ:EA,2,)</f>
        <v>55</v>
      </c>
    </row>
    <row r="1036" spans="1:17" x14ac:dyDescent="0.3">
      <c r="A1036" s="20" t="str">
        <f>'Customer Names'!A1036</f>
        <v>Id1035</v>
      </c>
      <c r="B1036" s="20" t="str">
        <f>VLOOKUP(A1036,'Data Transformation'!A:D,3,)</f>
        <v>Hickory</v>
      </c>
      <c r="C1036">
        <f>VLOOKUP(A1036,'Medical Examinations'!A:H,2,)</f>
        <v>47.13</v>
      </c>
      <c r="D1036">
        <f>VLOOKUP(A1036,'Medical Examinations'!A:H,3,)</f>
        <v>4.3099999999999996</v>
      </c>
      <c r="E1036" t="str">
        <f>VLOOKUP(A1036,'Medical Examinations'!A:H,4,)</f>
        <v>No</v>
      </c>
      <c r="F1036" t="str">
        <f>VLOOKUP(A1036,'Medical Examinations'!A:H,5,)</f>
        <v>No</v>
      </c>
      <c r="G1036" t="str">
        <f>VLOOKUP(A1036,'Medical Examinations'!A:H,6,)</f>
        <v>No</v>
      </c>
      <c r="H1036" t="str">
        <f>VLOOKUP(A1036,'Medical Examinations'!A:H,7,)</f>
        <v>No major surgery</v>
      </c>
      <c r="I1036" t="str">
        <f>VLOOKUP(A1036,'Medical Examinations'!A:H,8,)</f>
        <v>No</v>
      </c>
      <c r="J1036" t="str">
        <f>VLOOKUP('HEALTH CARE'!C1036,'Data Transformation'!BR:BS,2,)</f>
        <v>OBESITY</v>
      </c>
      <c r="K1036" t="str">
        <f>VLOOKUP(D1036,'Data Transformation'!BV:BW,2,)</f>
        <v>NORMAL</v>
      </c>
      <c r="L1036" t="str">
        <f>VLOOKUP(A1036,'Hospitalisation Details'!A:J,10,)</f>
        <v>6/Sep/1994</v>
      </c>
      <c r="M1036" s="17">
        <f>VLOOKUP(A1036,'Hospitalisation Details'!A:J,6,)</f>
        <v>10886.66</v>
      </c>
      <c r="N1036" s="17" t="str">
        <f>VLOOKUP(A1036,'Hospitalisation Details'!A:J,7,)</f>
        <v>tier - 3</v>
      </c>
      <c r="O1036" t="str">
        <f>VLOOKUP(A1036,'Hospitalisation Details'!A:J,8,)</f>
        <v>tier - 3</v>
      </c>
      <c r="P1036" t="str">
        <f>VLOOKUP(A1036,'Hospitalisation Details'!A:J,9,)</f>
        <v>R1012</v>
      </c>
      <c r="Q1036">
        <f>VLOOKUP(A1036,'Data Transformation'!DZ:EA,2,)</f>
        <v>29</v>
      </c>
    </row>
    <row r="1037" spans="1:17" x14ac:dyDescent="0.3">
      <c r="A1037" s="20" t="str">
        <f>'Customer Names'!A1037</f>
        <v>Id1036</v>
      </c>
      <c r="B1037" s="20" t="str">
        <f>VLOOKUP(A1037,'Data Transformation'!A:D,3,)</f>
        <v>Mooney</v>
      </c>
      <c r="C1037">
        <f>VLOOKUP(A1037,'Medical Examinations'!A:H,2,)</f>
        <v>36.67</v>
      </c>
      <c r="D1037">
        <f>VLOOKUP(A1037,'Medical Examinations'!A:H,3,)</f>
        <v>10.83</v>
      </c>
      <c r="E1037" t="str">
        <f>VLOOKUP(A1037,'Medical Examinations'!A:H,4,)</f>
        <v>No</v>
      </c>
      <c r="F1037" t="str">
        <f>VLOOKUP(A1037,'Medical Examinations'!A:H,5,)</f>
        <v>No</v>
      </c>
      <c r="G1037" t="str">
        <f>VLOOKUP(A1037,'Medical Examinations'!A:H,6,)</f>
        <v>No</v>
      </c>
      <c r="H1037" t="str">
        <f>VLOOKUP(A1037,'Medical Examinations'!A:H,7,)</f>
        <v>No major surgery</v>
      </c>
      <c r="I1037" t="str">
        <f>VLOOKUP(A1037,'Medical Examinations'!A:H,8,)</f>
        <v>No</v>
      </c>
      <c r="J1037" t="str">
        <f>VLOOKUP('HEALTH CARE'!C1037,'Data Transformation'!BR:BS,2,)</f>
        <v>OBESITY</v>
      </c>
      <c r="K1037" t="str">
        <f>VLOOKUP(D1037,'Data Transformation'!BV:BW,2,)</f>
        <v>Diabetes</v>
      </c>
      <c r="L1037" t="str">
        <f>VLOOKUP(A1037,'Hospitalisation Details'!A:J,10,)</f>
        <v>20/Dec/1971</v>
      </c>
      <c r="M1037" s="17">
        <f>VLOOKUP(A1037,'Hospitalisation Details'!A:J,6,)</f>
        <v>10848.13</v>
      </c>
      <c r="N1037" s="17" t="str">
        <f>VLOOKUP(A1037,'Hospitalisation Details'!A:J,7,)</f>
        <v>tier - 3</v>
      </c>
      <c r="O1037" t="str">
        <f>VLOOKUP(A1037,'Hospitalisation Details'!A:J,8,)</f>
        <v>tier - 3</v>
      </c>
      <c r="P1037" t="str">
        <f>VLOOKUP(A1037,'Hospitalisation Details'!A:J,9,)</f>
        <v>R1012</v>
      </c>
      <c r="Q1037">
        <f>VLOOKUP(A1037,'Data Transformation'!DZ:EA,2,)</f>
        <v>52</v>
      </c>
    </row>
    <row r="1038" spans="1:17" x14ac:dyDescent="0.3">
      <c r="A1038" s="20" t="str">
        <f>'Customer Names'!A1038</f>
        <v>Id1037</v>
      </c>
      <c r="B1038" s="20" t="str">
        <f>VLOOKUP(A1038,'Data Transformation'!A:D,3,)</f>
        <v>Craighead</v>
      </c>
      <c r="C1038">
        <f>VLOOKUP(A1038,'Medical Examinations'!A:H,2,)</f>
        <v>33.630000000000003</v>
      </c>
      <c r="D1038">
        <f>VLOOKUP(A1038,'Medical Examinations'!A:H,3,)</f>
        <v>11.31</v>
      </c>
      <c r="E1038" t="str">
        <f>VLOOKUP(A1038,'Medical Examinations'!A:H,4,)</f>
        <v>No</v>
      </c>
      <c r="F1038" t="str">
        <f>VLOOKUP(A1038,'Medical Examinations'!A:H,5,)</f>
        <v>No</v>
      </c>
      <c r="G1038" t="str">
        <f>VLOOKUP(A1038,'Medical Examinations'!A:H,6,)</f>
        <v>No</v>
      </c>
      <c r="H1038" t="str">
        <f>VLOOKUP(A1038,'Medical Examinations'!A:H,7,)</f>
        <v>No major surgery</v>
      </c>
      <c r="I1038" t="str">
        <f>VLOOKUP(A1038,'Medical Examinations'!A:H,8,)</f>
        <v>No</v>
      </c>
      <c r="J1038" t="str">
        <f>VLOOKUP('HEALTH CARE'!C1038,'Data Transformation'!BR:BS,2,)</f>
        <v>OBESITY</v>
      </c>
      <c r="K1038" t="str">
        <f>VLOOKUP(D1038,'Data Transformation'!BV:BW,2,)</f>
        <v>Diabetes</v>
      </c>
      <c r="L1038" t="str">
        <f>VLOOKUP(A1038,'Hospitalisation Details'!A:J,10,)</f>
        <v>28/Jul/1968</v>
      </c>
      <c r="M1038" s="17">
        <f>VLOOKUP(A1038,'Hospitalisation Details'!A:J,6,)</f>
        <v>10825.25</v>
      </c>
      <c r="N1038" s="17" t="str">
        <f>VLOOKUP(A1038,'Hospitalisation Details'!A:J,7,)</f>
        <v>tier - 3</v>
      </c>
      <c r="O1038" t="str">
        <f>VLOOKUP(A1038,'Hospitalisation Details'!A:J,8,)</f>
        <v>tier - 3</v>
      </c>
      <c r="P1038" t="str">
        <f>VLOOKUP(A1038,'Hospitalisation Details'!A:J,9,)</f>
        <v>R1012</v>
      </c>
      <c r="Q1038">
        <f>VLOOKUP(A1038,'Data Transformation'!DZ:EA,2,)</f>
        <v>55</v>
      </c>
    </row>
    <row r="1039" spans="1:17" x14ac:dyDescent="0.3">
      <c r="A1039" s="20" t="str">
        <f>'Customer Names'!A1039</f>
        <v>Id1038</v>
      </c>
      <c r="B1039" s="20" t="str">
        <f>VLOOKUP(A1039,'Data Transformation'!A:D,3,)</f>
        <v>Gardner</v>
      </c>
      <c r="C1039">
        <f>VLOOKUP(A1039,'Medical Examinations'!A:H,2,)</f>
        <v>32.67</v>
      </c>
      <c r="D1039">
        <f>VLOOKUP(A1039,'Medical Examinations'!A:H,3,)</f>
        <v>11.81</v>
      </c>
      <c r="E1039" t="str">
        <f>VLOOKUP(A1039,'Medical Examinations'!A:H,4,)</f>
        <v>yes</v>
      </c>
      <c r="F1039" t="str">
        <f>VLOOKUP(A1039,'Medical Examinations'!A:H,5,)</f>
        <v>No</v>
      </c>
      <c r="G1039" t="str">
        <f>VLOOKUP(A1039,'Medical Examinations'!A:H,6,)</f>
        <v>No</v>
      </c>
      <c r="H1039" t="str">
        <f>VLOOKUP(A1039,'Medical Examinations'!A:H,7,)</f>
        <v>No major surgery</v>
      </c>
      <c r="I1039" t="str">
        <f>VLOOKUP(A1039,'Medical Examinations'!A:H,8,)</f>
        <v>No</v>
      </c>
      <c r="J1039" t="str">
        <f>VLOOKUP('HEALTH CARE'!C1039,'Data Transformation'!BR:BS,2,)</f>
        <v>OBESITY</v>
      </c>
      <c r="K1039" t="str">
        <f>VLOOKUP(D1039,'Data Transformation'!BV:BW,2,)</f>
        <v>Diabetes</v>
      </c>
      <c r="L1039" t="str">
        <f>VLOOKUP(A1039,'Hospitalisation Details'!A:J,10,)</f>
        <v>2/Oct/1967</v>
      </c>
      <c r="M1039" s="17">
        <f>VLOOKUP(A1039,'Hospitalisation Details'!A:J,6,)</f>
        <v>10807.49</v>
      </c>
      <c r="N1039" s="17" t="str">
        <f>VLOOKUP(A1039,'Hospitalisation Details'!A:J,7,)</f>
        <v>tier - 3</v>
      </c>
      <c r="O1039" t="str">
        <f>VLOOKUP(A1039,'Hospitalisation Details'!A:J,8,)</f>
        <v>tier - 2</v>
      </c>
      <c r="P1039" t="str">
        <f>VLOOKUP(A1039,'Hospitalisation Details'!A:J,9,)</f>
        <v>R1013</v>
      </c>
      <c r="Q1039">
        <f>VLOOKUP(A1039,'Data Transformation'!DZ:EA,2,)</f>
        <v>56</v>
      </c>
    </row>
    <row r="1040" spans="1:17" x14ac:dyDescent="0.3">
      <c r="A1040" s="20" t="str">
        <f>'Customer Names'!A1040</f>
        <v>Id1039</v>
      </c>
      <c r="B1040" s="20" t="str">
        <f>VLOOKUP(A1040,'Data Transformation'!A:D,3,)</f>
        <v>Lohrenz</v>
      </c>
      <c r="C1040">
        <f>VLOOKUP(A1040,'Medical Examinations'!A:H,2,)</f>
        <v>33.299999999999997</v>
      </c>
      <c r="D1040">
        <f>VLOOKUP(A1040,'Medical Examinations'!A:H,3,)</f>
        <v>8.26</v>
      </c>
      <c r="E1040" t="str">
        <f>VLOOKUP(A1040,'Medical Examinations'!A:H,4,)</f>
        <v>yes</v>
      </c>
      <c r="F1040" t="str">
        <f>VLOOKUP(A1040,'Medical Examinations'!A:H,5,)</f>
        <v>No</v>
      </c>
      <c r="G1040" t="str">
        <f>VLOOKUP(A1040,'Medical Examinations'!A:H,6,)</f>
        <v>No</v>
      </c>
      <c r="H1040">
        <f>VLOOKUP(A1040,'Medical Examinations'!A:H,7,)</f>
        <v>2</v>
      </c>
      <c r="I1040" t="str">
        <f>VLOOKUP(A1040,'Medical Examinations'!A:H,8,)</f>
        <v>No</v>
      </c>
      <c r="J1040" t="str">
        <f>VLOOKUP('HEALTH CARE'!C1040,'Data Transformation'!BR:BS,2,)</f>
        <v>OBESITY</v>
      </c>
      <c r="K1040" t="str">
        <f>VLOOKUP(D1040,'Data Transformation'!BV:BW,2,)</f>
        <v>Diabetes</v>
      </c>
      <c r="L1040" t="str">
        <f>VLOOKUP(A1040,'Hospitalisation Details'!A:J,10,)</f>
        <v>18/Dec/1970</v>
      </c>
      <c r="M1040" s="17">
        <f>VLOOKUP(A1040,'Hospitalisation Details'!A:J,6,)</f>
        <v>10806.84</v>
      </c>
      <c r="N1040" s="17" t="str">
        <f>VLOOKUP(A1040,'Hospitalisation Details'!A:J,7,)</f>
        <v>tier - 3</v>
      </c>
      <c r="O1040" t="str">
        <f>VLOOKUP(A1040,'Hospitalisation Details'!A:J,8,)</f>
        <v>tier - 2</v>
      </c>
      <c r="P1040" t="str">
        <f>VLOOKUP(A1040,'Hospitalisation Details'!A:J,9,)</f>
        <v>R1011</v>
      </c>
      <c r="Q1040">
        <f>VLOOKUP(A1040,'Data Transformation'!DZ:EA,2,)</f>
        <v>53</v>
      </c>
    </row>
    <row r="1041" spans="1:17" x14ac:dyDescent="0.3">
      <c r="A1041" s="20" t="str">
        <f>'Customer Names'!A1041</f>
        <v>Id1040</v>
      </c>
      <c r="B1041" s="20" t="str">
        <f>VLOOKUP(A1041,'Data Transformation'!A:D,3,)</f>
        <v>Demise</v>
      </c>
      <c r="C1041">
        <f>VLOOKUP(A1041,'Medical Examinations'!A:H,2,)</f>
        <v>30.78</v>
      </c>
      <c r="D1041">
        <f>VLOOKUP(A1041,'Medical Examinations'!A:H,3,)</f>
        <v>10.74</v>
      </c>
      <c r="E1041" t="str">
        <f>VLOOKUP(A1041,'Medical Examinations'!A:H,4,)</f>
        <v>yes</v>
      </c>
      <c r="F1041" t="str">
        <f>VLOOKUP(A1041,'Medical Examinations'!A:H,5,)</f>
        <v>No</v>
      </c>
      <c r="G1041" t="str">
        <f>VLOOKUP(A1041,'Medical Examinations'!A:H,6,)</f>
        <v>No</v>
      </c>
      <c r="H1041">
        <f>VLOOKUP(A1041,'Medical Examinations'!A:H,7,)</f>
        <v>2</v>
      </c>
      <c r="I1041" t="str">
        <f>VLOOKUP(A1041,'Medical Examinations'!A:H,8,)</f>
        <v>No</v>
      </c>
      <c r="J1041" t="str">
        <f>VLOOKUP('HEALTH CARE'!C1041,'Data Transformation'!BR:BS,2,)</f>
        <v>OBESITY</v>
      </c>
      <c r="K1041" t="str">
        <f>VLOOKUP(D1041,'Data Transformation'!BV:BW,2,)</f>
        <v>Diabetes</v>
      </c>
      <c r="L1041" t="str">
        <f>VLOOKUP(A1041,'Hospitalisation Details'!A:J,10,)</f>
        <v>28/Oct/1970</v>
      </c>
      <c r="M1041" s="17">
        <f>VLOOKUP(A1041,'Hospitalisation Details'!A:J,6,)</f>
        <v>10797.34</v>
      </c>
      <c r="N1041" s="17" t="str">
        <f>VLOOKUP(A1041,'Hospitalisation Details'!A:J,7,)</f>
        <v>tier - 3</v>
      </c>
      <c r="O1041" t="str">
        <f>VLOOKUP(A1041,'Hospitalisation Details'!A:J,8,)</f>
        <v>tier - 2</v>
      </c>
      <c r="P1041" t="str">
        <f>VLOOKUP(A1041,'Hospitalisation Details'!A:J,9,)</f>
        <v>R1023</v>
      </c>
      <c r="Q1041">
        <f>VLOOKUP(A1041,'Data Transformation'!DZ:EA,2,)</f>
        <v>53</v>
      </c>
    </row>
    <row r="1042" spans="1:17" x14ac:dyDescent="0.3">
      <c r="A1042" s="20" t="str">
        <f>'Customer Names'!A1042</f>
        <v>Id1041</v>
      </c>
      <c r="B1042" s="20" t="str">
        <f>VLOOKUP(A1042,'Data Transformation'!A:D,3,)</f>
        <v>Nelson</v>
      </c>
      <c r="C1042">
        <f>VLOOKUP(A1042,'Medical Examinations'!A:H,2,)</f>
        <v>28.975000000000001</v>
      </c>
      <c r="D1042">
        <f>VLOOKUP(A1042,'Medical Examinations'!A:H,3,)</f>
        <v>7.69</v>
      </c>
      <c r="E1042" t="str">
        <f>VLOOKUP(A1042,'Medical Examinations'!A:H,4,)</f>
        <v>yes</v>
      </c>
      <c r="F1042" t="str">
        <f>VLOOKUP(A1042,'Medical Examinations'!A:H,5,)</f>
        <v>No</v>
      </c>
      <c r="G1042" t="str">
        <f>VLOOKUP(A1042,'Medical Examinations'!A:H,6,)</f>
        <v>No</v>
      </c>
      <c r="H1042" t="str">
        <f>VLOOKUP(A1042,'Medical Examinations'!A:H,7,)</f>
        <v>No major surgery</v>
      </c>
      <c r="I1042" t="str">
        <f>VLOOKUP(A1042,'Medical Examinations'!A:H,8,)</f>
        <v>No</v>
      </c>
      <c r="J1042" t="str">
        <f>VLOOKUP('HEALTH CARE'!C1042,'Data Transformation'!BR:BS,2,)</f>
        <v>OVER WEIGHT</v>
      </c>
      <c r="K1042" t="str">
        <f>VLOOKUP(D1042,'Data Transformation'!BV:BW,2,)</f>
        <v>Diabetes</v>
      </c>
      <c r="L1042" t="str">
        <f>VLOOKUP(A1042,'Hospitalisation Details'!A:J,10,)</f>
        <v>23/Oct/1967</v>
      </c>
      <c r="M1042" s="17">
        <f>VLOOKUP(A1042,'Hospitalisation Details'!A:J,6,)</f>
        <v>10796.35</v>
      </c>
      <c r="N1042" s="17" t="str">
        <f>VLOOKUP(A1042,'Hospitalisation Details'!A:J,7,)</f>
        <v>tier - 3</v>
      </c>
      <c r="O1042" t="str">
        <f>VLOOKUP(A1042,'Hospitalisation Details'!A:J,8,)</f>
        <v>tier - 1</v>
      </c>
      <c r="P1042" t="str">
        <f>VLOOKUP(A1042,'Hospitalisation Details'!A:J,9,)</f>
        <v>R1019</v>
      </c>
      <c r="Q1042">
        <f>VLOOKUP(A1042,'Data Transformation'!DZ:EA,2,)</f>
        <v>56</v>
      </c>
    </row>
    <row r="1043" spans="1:17" x14ac:dyDescent="0.3">
      <c r="A1043" s="20" t="str">
        <f>'Customer Names'!A1043</f>
        <v>Id1042</v>
      </c>
      <c r="B1043" s="20" t="str">
        <f>VLOOKUP(A1043,'Data Transformation'!A:D,3,)</f>
        <v>Guitard</v>
      </c>
      <c r="C1043">
        <f>VLOOKUP(A1043,'Medical Examinations'!A:H,2,)</f>
        <v>33.4</v>
      </c>
      <c r="D1043">
        <f>VLOOKUP(A1043,'Medical Examinations'!A:H,3,)</f>
        <v>4.84</v>
      </c>
      <c r="E1043" t="str">
        <f>VLOOKUP(A1043,'Medical Examinations'!A:H,4,)</f>
        <v>No</v>
      </c>
      <c r="F1043" t="str">
        <f>VLOOKUP(A1043,'Medical Examinations'!A:H,5,)</f>
        <v>No</v>
      </c>
      <c r="G1043" t="str">
        <f>VLOOKUP(A1043,'Medical Examinations'!A:H,6,)</f>
        <v>No</v>
      </c>
      <c r="H1043" t="str">
        <f>VLOOKUP(A1043,'Medical Examinations'!A:H,7,)</f>
        <v>No major surgery</v>
      </c>
      <c r="I1043" t="str">
        <f>VLOOKUP(A1043,'Medical Examinations'!A:H,8,)</f>
        <v>No</v>
      </c>
      <c r="J1043" t="str">
        <f>VLOOKUP('HEALTH CARE'!C1043,'Data Transformation'!BR:BS,2,)</f>
        <v>OBESITY</v>
      </c>
      <c r="K1043" t="str">
        <f>VLOOKUP(D1043,'Data Transformation'!BV:BW,2,)</f>
        <v>NORMAL</v>
      </c>
      <c r="L1043" t="str">
        <f>VLOOKUP(A1043,'Hospitalisation Details'!A:J,10,)</f>
        <v>24/Dec/1999</v>
      </c>
      <c r="M1043" s="17">
        <f>VLOOKUP(A1043,'Hospitalisation Details'!A:J,6,)</f>
        <v>10795.94</v>
      </c>
      <c r="N1043" s="17" t="str">
        <f>VLOOKUP(A1043,'Hospitalisation Details'!A:J,7,)</f>
        <v>tier - 3</v>
      </c>
      <c r="O1043" t="str">
        <f>VLOOKUP(A1043,'Hospitalisation Details'!A:J,8,)</f>
        <v>tier - 1</v>
      </c>
      <c r="P1043" t="str">
        <f>VLOOKUP(A1043,'Hospitalisation Details'!A:J,9,)</f>
        <v>R1011</v>
      </c>
      <c r="Q1043">
        <f>VLOOKUP(A1043,'Data Transformation'!DZ:EA,2,)</f>
        <v>24</v>
      </c>
    </row>
    <row r="1044" spans="1:17" x14ac:dyDescent="0.3">
      <c r="A1044" s="20" t="str">
        <f>'Customer Names'!A1044</f>
        <v>Id1043</v>
      </c>
      <c r="B1044" s="20" t="str">
        <f>VLOOKUP(A1044,'Data Transformation'!A:D,3,)</f>
        <v>Navas</v>
      </c>
      <c r="C1044">
        <f>VLOOKUP(A1044,'Medical Examinations'!A:H,2,)</f>
        <v>21.5</v>
      </c>
      <c r="D1044">
        <f>VLOOKUP(A1044,'Medical Examinations'!A:H,3,)</f>
        <v>9.77</v>
      </c>
      <c r="E1044" t="str">
        <f>VLOOKUP(A1044,'Medical Examinations'!A:H,4,)</f>
        <v>yes</v>
      </c>
      <c r="F1044" t="str">
        <f>VLOOKUP(A1044,'Medical Examinations'!A:H,5,)</f>
        <v>No</v>
      </c>
      <c r="G1044" t="str">
        <f>VLOOKUP(A1044,'Medical Examinations'!A:H,6,)</f>
        <v>No</v>
      </c>
      <c r="H1044" t="str">
        <f>VLOOKUP(A1044,'Medical Examinations'!A:H,7,)</f>
        <v>No major surgery</v>
      </c>
      <c r="I1044" t="str">
        <f>VLOOKUP(A1044,'Medical Examinations'!A:H,8,)</f>
        <v>No</v>
      </c>
      <c r="J1044" t="str">
        <f>VLOOKUP('HEALTH CARE'!C1044,'Data Transformation'!BR:BS,2,)</f>
        <v>NORMAL WEIGHT</v>
      </c>
      <c r="K1044" t="str">
        <f>VLOOKUP(D1044,'Data Transformation'!BV:BW,2,)</f>
        <v>Diabetes</v>
      </c>
      <c r="L1044" t="str">
        <f>VLOOKUP(A1044,'Hospitalisation Details'!A:J,10,)</f>
        <v>11/Nov/1967</v>
      </c>
      <c r="M1044" s="17">
        <f>VLOOKUP(A1044,'Hospitalisation Details'!A:J,6,)</f>
        <v>10791.96</v>
      </c>
      <c r="N1044" s="17" t="str">
        <f>VLOOKUP(A1044,'Hospitalisation Details'!A:J,7,)</f>
        <v>tier - 3</v>
      </c>
      <c r="O1044" t="str">
        <f>VLOOKUP(A1044,'Hospitalisation Details'!A:J,8,)</f>
        <v>tier - 2</v>
      </c>
      <c r="P1044" t="str">
        <f>VLOOKUP(A1044,'Hospitalisation Details'!A:J,9,)</f>
        <v>R1011</v>
      </c>
      <c r="Q1044">
        <f>VLOOKUP(A1044,'Data Transformation'!DZ:EA,2,)</f>
        <v>56</v>
      </c>
    </row>
    <row r="1045" spans="1:17" x14ac:dyDescent="0.3">
      <c r="A1045" s="20" t="str">
        <f>'Customer Names'!A1045</f>
        <v>Id1044</v>
      </c>
      <c r="B1045" s="20" t="str">
        <f>VLOOKUP(A1045,'Data Transformation'!A:D,3,)</f>
        <v>Ptucha</v>
      </c>
      <c r="C1045">
        <f>VLOOKUP(A1045,'Medical Examinations'!A:H,2,)</f>
        <v>38.14</v>
      </c>
      <c r="D1045">
        <f>VLOOKUP(A1045,'Medical Examinations'!A:H,3,)</f>
        <v>5.84</v>
      </c>
      <c r="E1045" t="str">
        <f>VLOOKUP(A1045,'Medical Examinations'!A:H,4,)</f>
        <v>No</v>
      </c>
      <c r="F1045" t="str">
        <f>VLOOKUP(A1045,'Medical Examinations'!A:H,5,)</f>
        <v>No</v>
      </c>
      <c r="G1045" t="str">
        <f>VLOOKUP(A1045,'Medical Examinations'!A:H,6,)</f>
        <v>No</v>
      </c>
      <c r="H1045" t="str">
        <f>VLOOKUP(A1045,'Medical Examinations'!A:H,7,)</f>
        <v>No major surgery</v>
      </c>
      <c r="I1045" t="str">
        <f>VLOOKUP(A1045,'Medical Examinations'!A:H,8,)</f>
        <v>No</v>
      </c>
      <c r="J1045" t="str">
        <f>VLOOKUP('HEALTH CARE'!C1045,'Data Transformation'!BR:BS,2,)</f>
        <v>OBESITY</v>
      </c>
      <c r="K1045" t="str">
        <f>VLOOKUP(D1045,'Data Transformation'!BV:BW,2,)</f>
        <v>Prediabetes</v>
      </c>
      <c r="L1045" t="str">
        <f>VLOOKUP(A1045,'Hospitalisation Details'!A:J,10,)</f>
        <v>25/Nov/1989</v>
      </c>
      <c r="M1045" s="17">
        <f>VLOOKUP(A1045,'Hospitalisation Details'!A:J,6,)</f>
        <v>10769.75</v>
      </c>
      <c r="N1045" s="17" t="str">
        <f>VLOOKUP(A1045,'Hospitalisation Details'!A:J,7,)</f>
        <v>tier - 3</v>
      </c>
      <c r="O1045" t="str">
        <f>VLOOKUP(A1045,'Hospitalisation Details'!A:J,8,)</f>
        <v>tier - 2</v>
      </c>
      <c r="P1045" t="str">
        <f>VLOOKUP(A1045,'Hospitalisation Details'!A:J,9,)</f>
        <v>R1022</v>
      </c>
      <c r="Q1045">
        <f>VLOOKUP(A1045,'Data Transformation'!DZ:EA,2,)</f>
        <v>34</v>
      </c>
    </row>
    <row r="1046" spans="1:17" x14ac:dyDescent="0.3">
      <c r="A1046" s="20" t="str">
        <f>'Customer Names'!A1046</f>
        <v>Id1045</v>
      </c>
      <c r="B1046" s="20" t="str">
        <f>VLOOKUP(A1046,'Data Transformation'!A:D,3,)</f>
        <v>Kirouac</v>
      </c>
      <c r="C1046">
        <f>VLOOKUP(A1046,'Medical Examinations'!A:H,2,)</f>
        <v>35.42</v>
      </c>
      <c r="D1046">
        <f>VLOOKUP(A1046,'Medical Examinations'!A:H,3,)</f>
        <v>8.6999999999999993</v>
      </c>
      <c r="E1046" t="str">
        <f>VLOOKUP(A1046,'Medical Examinations'!A:H,4,)</f>
        <v>yes</v>
      </c>
      <c r="F1046" t="str">
        <f>VLOOKUP(A1046,'Medical Examinations'!A:H,5,)</f>
        <v>No</v>
      </c>
      <c r="G1046" t="str">
        <f>VLOOKUP(A1046,'Medical Examinations'!A:H,6,)</f>
        <v>No</v>
      </c>
      <c r="H1046">
        <f>VLOOKUP(A1046,'Medical Examinations'!A:H,7,)</f>
        <v>1</v>
      </c>
      <c r="I1046" t="str">
        <f>VLOOKUP(A1046,'Medical Examinations'!A:H,8,)</f>
        <v>No</v>
      </c>
      <c r="J1046" t="str">
        <f>VLOOKUP('HEALTH CARE'!C1046,'Data Transformation'!BR:BS,2,)</f>
        <v>OBESITY</v>
      </c>
      <c r="K1046" t="str">
        <f>VLOOKUP(D1046,'Data Transformation'!BV:BW,2,)</f>
        <v>Diabetes</v>
      </c>
      <c r="L1046" t="str">
        <f>VLOOKUP(A1046,'Hospitalisation Details'!A:J,10,)</f>
        <v>29/Aug/1986</v>
      </c>
      <c r="M1046" s="17">
        <f>VLOOKUP(A1046,'Hospitalisation Details'!A:J,6,)</f>
        <v>10749.02</v>
      </c>
      <c r="N1046" s="17" t="str">
        <f>VLOOKUP(A1046,'Hospitalisation Details'!A:J,7,)</f>
        <v>tier - 3</v>
      </c>
      <c r="O1046" t="str">
        <f>VLOOKUP(A1046,'Hospitalisation Details'!A:J,8,)</f>
        <v>tier - 1</v>
      </c>
      <c r="P1046" t="str">
        <f>VLOOKUP(A1046,'Hospitalisation Details'!A:J,9,)</f>
        <v>R1026</v>
      </c>
      <c r="Q1046">
        <f>VLOOKUP(A1046,'Data Transformation'!DZ:EA,2,)</f>
        <v>37</v>
      </c>
    </row>
    <row r="1047" spans="1:17" x14ac:dyDescent="0.3">
      <c r="A1047" s="20" t="str">
        <f>'Customer Names'!A1047</f>
        <v>Id1046</v>
      </c>
      <c r="B1047" s="20" t="str">
        <f>VLOOKUP(A1047,'Data Transformation'!A:D,3,)</f>
        <v>Toews</v>
      </c>
      <c r="C1047">
        <f>VLOOKUP(A1047,'Medical Examinations'!A:H,2,)</f>
        <v>35.625</v>
      </c>
      <c r="D1047">
        <f>VLOOKUP(A1047,'Medical Examinations'!A:H,3,)</f>
        <v>10.79</v>
      </c>
      <c r="E1047" t="str">
        <f>VLOOKUP(A1047,'Medical Examinations'!A:H,4,)</f>
        <v>No</v>
      </c>
      <c r="F1047" t="str">
        <f>VLOOKUP(A1047,'Medical Examinations'!A:H,5,)</f>
        <v>No</v>
      </c>
      <c r="G1047" t="str">
        <f>VLOOKUP(A1047,'Medical Examinations'!A:H,6,)</f>
        <v>No</v>
      </c>
      <c r="H1047" t="str">
        <f>VLOOKUP(A1047,'Medical Examinations'!A:H,7,)</f>
        <v>No major surgery</v>
      </c>
      <c r="I1047" t="str">
        <f>VLOOKUP(A1047,'Medical Examinations'!A:H,8,)</f>
        <v>No</v>
      </c>
      <c r="J1047" t="str">
        <f>VLOOKUP('HEALTH CARE'!C1047,'Data Transformation'!BR:BS,2,)</f>
        <v>OBESITY</v>
      </c>
      <c r="K1047" t="str">
        <f>VLOOKUP(D1047,'Data Transformation'!BV:BW,2,)</f>
        <v>Diabetes</v>
      </c>
      <c r="L1047" t="str">
        <f>VLOOKUP(A1047,'Hospitalisation Details'!A:J,10,)</f>
        <v>9/Dec/1974</v>
      </c>
      <c r="M1047" s="17">
        <f>VLOOKUP(A1047,'Hospitalisation Details'!A:J,6,)</f>
        <v>10736.87</v>
      </c>
      <c r="N1047" s="17" t="str">
        <f>VLOOKUP(A1047,'Hospitalisation Details'!A:J,7,)</f>
        <v>tier - 3</v>
      </c>
      <c r="O1047" t="str">
        <f>VLOOKUP(A1047,'Hospitalisation Details'!A:J,8,)</f>
        <v>tier - 1</v>
      </c>
      <c r="P1047" t="str">
        <f>VLOOKUP(A1047,'Hospitalisation Details'!A:J,9,)</f>
        <v>R1016</v>
      </c>
      <c r="Q1047">
        <f>VLOOKUP(A1047,'Data Transformation'!DZ:EA,2,)</f>
        <v>49</v>
      </c>
    </row>
    <row r="1048" spans="1:17" x14ac:dyDescent="0.3">
      <c r="A1048" s="20" t="str">
        <f>'Customer Names'!A1048</f>
        <v>Id1047</v>
      </c>
      <c r="B1048" s="20" t="str">
        <f>VLOOKUP(A1048,'Data Transformation'!A:D,3,)</f>
        <v>Perry</v>
      </c>
      <c r="C1048">
        <f>VLOOKUP(A1048,'Medical Examinations'!A:H,2,)</f>
        <v>45.51</v>
      </c>
      <c r="D1048">
        <f>VLOOKUP(A1048,'Medical Examinations'!A:H,3,)</f>
        <v>4.32</v>
      </c>
      <c r="E1048" t="str">
        <f>VLOOKUP(A1048,'Medical Examinations'!A:H,4,)</f>
        <v>No</v>
      </c>
      <c r="F1048" t="str">
        <f>VLOOKUP(A1048,'Medical Examinations'!A:H,5,)</f>
        <v>No</v>
      </c>
      <c r="G1048" t="str">
        <f>VLOOKUP(A1048,'Medical Examinations'!A:H,6,)</f>
        <v>No</v>
      </c>
      <c r="H1048">
        <f>VLOOKUP(A1048,'Medical Examinations'!A:H,7,)</f>
        <v>1</v>
      </c>
      <c r="I1048" t="str">
        <f>VLOOKUP(A1048,'Medical Examinations'!A:H,8,)</f>
        <v>No</v>
      </c>
      <c r="J1048" t="str">
        <f>VLOOKUP('HEALTH CARE'!C1048,'Data Transformation'!BR:BS,2,)</f>
        <v>OBESITY</v>
      </c>
      <c r="K1048" t="str">
        <f>VLOOKUP(D1048,'Data Transformation'!BV:BW,2,)</f>
        <v>NORMAL</v>
      </c>
      <c r="L1048" t="str">
        <f>VLOOKUP(A1048,'Hospitalisation Details'!A:J,10,)</f>
        <v>25/Jun/1992</v>
      </c>
      <c r="M1048" s="17">
        <f>VLOOKUP(A1048,'Hospitalisation Details'!A:J,6,)</f>
        <v>10719.57</v>
      </c>
      <c r="N1048" s="17" t="str">
        <f>VLOOKUP(A1048,'Hospitalisation Details'!A:J,7,)</f>
        <v>tier - 3</v>
      </c>
      <c r="O1048" t="str">
        <f>VLOOKUP(A1048,'Hospitalisation Details'!A:J,8,)</f>
        <v>tier - 1</v>
      </c>
      <c r="P1048" t="str">
        <f>VLOOKUP(A1048,'Hospitalisation Details'!A:J,9,)</f>
        <v>R1012</v>
      </c>
      <c r="Q1048">
        <f>VLOOKUP(A1048,'Data Transformation'!DZ:EA,2,)</f>
        <v>31</v>
      </c>
    </row>
    <row r="1049" spans="1:17" x14ac:dyDescent="0.3">
      <c r="A1049" s="20" t="str">
        <f>'Customer Names'!A1049</f>
        <v>Id1048</v>
      </c>
      <c r="B1049" s="20" t="str">
        <f>VLOOKUP(A1049,'Data Transformation'!A:D,3,)</f>
        <v>Kretz</v>
      </c>
      <c r="C1049">
        <f>VLOOKUP(A1049,'Medical Examinations'!A:H,2,)</f>
        <v>37.1</v>
      </c>
      <c r="D1049">
        <f>VLOOKUP(A1049,'Medical Examinations'!A:H,3,)</f>
        <v>7.19</v>
      </c>
      <c r="E1049" t="str">
        <f>VLOOKUP(A1049,'Medical Examinations'!A:H,4,)</f>
        <v>yes</v>
      </c>
      <c r="F1049" t="str">
        <f>VLOOKUP(A1049,'Medical Examinations'!A:H,5,)</f>
        <v>No</v>
      </c>
      <c r="G1049" t="str">
        <f>VLOOKUP(A1049,'Medical Examinations'!A:H,6,)</f>
        <v>No</v>
      </c>
      <c r="H1049" t="str">
        <f>VLOOKUP(A1049,'Medical Examinations'!A:H,7,)</f>
        <v>No major surgery</v>
      </c>
      <c r="I1049" t="str">
        <f>VLOOKUP(A1049,'Medical Examinations'!A:H,8,)</f>
        <v>No</v>
      </c>
      <c r="J1049" t="str">
        <f>VLOOKUP('HEALTH CARE'!C1049,'Data Transformation'!BR:BS,2,)</f>
        <v>OBESITY</v>
      </c>
      <c r="K1049" t="str">
        <f>VLOOKUP(D1049,'Data Transformation'!BV:BW,2,)</f>
        <v>Diabetes</v>
      </c>
      <c r="L1049" t="str">
        <f>VLOOKUP(A1049,'Hospitalisation Details'!A:J,10,)</f>
        <v>5/Oct/1967</v>
      </c>
      <c r="M1049" s="17">
        <f>VLOOKUP(A1049,'Hospitalisation Details'!A:J,6,)</f>
        <v>10713.64</v>
      </c>
      <c r="N1049" s="17" t="str">
        <f>VLOOKUP(A1049,'Hospitalisation Details'!A:J,7,)</f>
        <v>tier - 3</v>
      </c>
      <c r="O1049" t="str">
        <f>VLOOKUP(A1049,'Hospitalisation Details'!A:J,8,)</f>
        <v>tier - 3</v>
      </c>
      <c r="P1049" t="str">
        <f>VLOOKUP(A1049,'Hospitalisation Details'!A:J,9,)</f>
        <v>R1011</v>
      </c>
      <c r="Q1049">
        <f>VLOOKUP(A1049,'Data Transformation'!DZ:EA,2,)</f>
        <v>56</v>
      </c>
    </row>
    <row r="1050" spans="1:17" x14ac:dyDescent="0.3">
      <c r="A1050" s="20" t="str">
        <f>'Customer Names'!A1050</f>
        <v>Id1049</v>
      </c>
      <c r="B1050" s="20" t="str">
        <f>VLOOKUP(A1050,'Data Transformation'!A:D,3,)</f>
        <v>Hempel</v>
      </c>
      <c r="C1050">
        <f>VLOOKUP(A1050,'Medical Examinations'!A:H,2,)</f>
        <v>30.5</v>
      </c>
      <c r="D1050">
        <f>VLOOKUP(A1050,'Medical Examinations'!A:H,3,)</f>
        <v>11.94</v>
      </c>
      <c r="E1050" t="str">
        <f>VLOOKUP(A1050,'Medical Examinations'!A:H,4,)</f>
        <v>yes</v>
      </c>
      <c r="F1050" t="str">
        <f>VLOOKUP(A1050,'Medical Examinations'!A:H,5,)</f>
        <v>No</v>
      </c>
      <c r="G1050" t="str">
        <f>VLOOKUP(A1050,'Medical Examinations'!A:H,6,)</f>
        <v>No</v>
      </c>
      <c r="H1050" t="str">
        <f>VLOOKUP(A1050,'Medical Examinations'!A:H,7,)</f>
        <v>No major surgery</v>
      </c>
      <c r="I1050" t="str">
        <f>VLOOKUP(A1050,'Medical Examinations'!A:H,8,)</f>
        <v>No</v>
      </c>
      <c r="J1050" t="str">
        <f>VLOOKUP('HEALTH CARE'!C1050,'Data Transformation'!BR:BS,2,)</f>
        <v>OBESITY</v>
      </c>
      <c r="K1050" t="str">
        <f>VLOOKUP(D1050,'Data Transformation'!BV:BW,2,)</f>
        <v>Diabetes</v>
      </c>
      <c r="L1050" t="str">
        <f>VLOOKUP(A1050,'Hospitalisation Details'!A:J,10,)</f>
        <v>30/Jul/1967</v>
      </c>
      <c r="M1050" s="17">
        <f>VLOOKUP(A1050,'Hospitalisation Details'!A:J,6,)</f>
        <v>10704.47</v>
      </c>
      <c r="N1050" s="17" t="str">
        <f>VLOOKUP(A1050,'Hospitalisation Details'!A:J,7,)</f>
        <v>tier - 3</v>
      </c>
      <c r="O1050" t="str">
        <f>VLOOKUP(A1050,'Hospitalisation Details'!A:J,8,)</f>
        <v>tier - 2</v>
      </c>
      <c r="P1050" t="str">
        <f>VLOOKUP(A1050,'Hospitalisation Details'!A:J,9,)</f>
        <v>R1011</v>
      </c>
      <c r="Q1050">
        <f>VLOOKUP(A1050,'Data Transformation'!DZ:EA,2,)</f>
        <v>56</v>
      </c>
    </row>
    <row r="1051" spans="1:17" x14ac:dyDescent="0.3">
      <c r="A1051" s="20" t="str">
        <f>'Customer Names'!A1051</f>
        <v>Id1050</v>
      </c>
      <c r="B1051" s="20" t="str">
        <f>VLOOKUP(A1051,'Data Transformation'!A:D,3,)</f>
        <v>McBroom</v>
      </c>
      <c r="C1051">
        <f>VLOOKUP(A1051,'Medical Examinations'!A:H,2,)</f>
        <v>28.16</v>
      </c>
      <c r="D1051">
        <f>VLOOKUP(A1051,'Medical Examinations'!A:H,3,)</f>
        <v>5.56</v>
      </c>
      <c r="E1051" t="str">
        <f>VLOOKUP(A1051,'Medical Examinations'!A:H,4,)</f>
        <v>No</v>
      </c>
      <c r="F1051" t="str">
        <f>VLOOKUP(A1051,'Medical Examinations'!A:H,5,)</f>
        <v>No</v>
      </c>
      <c r="G1051" t="str">
        <f>VLOOKUP(A1051,'Medical Examinations'!A:H,6,)</f>
        <v>No</v>
      </c>
      <c r="H1051">
        <f>VLOOKUP(A1051,'Medical Examinations'!A:H,7,)</f>
        <v>2</v>
      </c>
      <c r="I1051" t="str">
        <f>VLOOKUP(A1051,'Medical Examinations'!A:H,8,)</f>
        <v>No</v>
      </c>
      <c r="J1051" t="str">
        <f>VLOOKUP('HEALTH CARE'!C1051,'Data Transformation'!BR:BS,2,)</f>
        <v>OVER WEIGHT</v>
      </c>
      <c r="K1051" t="str">
        <f>VLOOKUP(D1051,'Data Transformation'!BV:BW,2,)</f>
        <v>NORMAL</v>
      </c>
      <c r="L1051" t="str">
        <f>VLOOKUP(A1051,'Hospitalisation Details'!A:J,10,)</f>
        <v>24/Oct/1972</v>
      </c>
      <c r="M1051" s="17">
        <f>VLOOKUP(A1051,'Hospitalisation Details'!A:J,6,)</f>
        <v>10702.64</v>
      </c>
      <c r="N1051" s="17" t="str">
        <f>VLOOKUP(A1051,'Hospitalisation Details'!A:J,7,)</f>
        <v>tier - 3</v>
      </c>
      <c r="O1051" t="str">
        <f>VLOOKUP(A1051,'Hospitalisation Details'!A:J,8,)</f>
        <v>tier - 3</v>
      </c>
      <c r="P1051" t="str">
        <f>VLOOKUP(A1051,'Hospitalisation Details'!A:J,9,)</f>
        <v>R1013</v>
      </c>
      <c r="Q1051">
        <f>VLOOKUP(A1051,'Data Transformation'!DZ:EA,2,)</f>
        <v>51</v>
      </c>
    </row>
    <row r="1052" spans="1:17" x14ac:dyDescent="0.3">
      <c r="A1052" s="20" t="str">
        <f>'Customer Names'!A1052</f>
        <v>Id1051</v>
      </c>
      <c r="B1052" s="20" t="str">
        <f>VLOOKUP(A1052,'Data Transformation'!A:D,3,)</f>
        <v>Yoo</v>
      </c>
      <c r="C1052">
        <f>VLOOKUP(A1052,'Medical Examinations'!A:H,2,)</f>
        <v>29.1</v>
      </c>
      <c r="D1052">
        <f>VLOOKUP(A1052,'Medical Examinations'!A:H,3,)</f>
        <v>5.64</v>
      </c>
      <c r="E1052" t="str">
        <f>VLOOKUP(A1052,'Medical Examinations'!A:H,4,)</f>
        <v>yes</v>
      </c>
      <c r="F1052" t="str">
        <f>VLOOKUP(A1052,'Medical Examinations'!A:H,5,)</f>
        <v>No</v>
      </c>
      <c r="G1052" t="str">
        <f>VLOOKUP(A1052,'Medical Examinations'!A:H,6,)</f>
        <v>No</v>
      </c>
      <c r="H1052" t="str">
        <f>VLOOKUP(A1052,'Medical Examinations'!A:H,7,)</f>
        <v>No major surgery</v>
      </c>
      <c r="I1052" t="str">
        <f>VLOOKUP(A1052,'Medical Examinations'!A:H,8,)</f>
        <v>No</v>
      </c>
      <c r="J1052" t="str">
        <f>VLOOKUP('HEALTH CARE'!C1052,'Data Transformation'!BR:BS,2,)</f>
        <v>OVER WEIGHT</v>
      </c>
      <c r="K1052" t="str">
        <f>VLOOKUP(D1052,'Data Transformation'!BV:BW,2,)</f>
        <v>NORMAL</v>
      </c>
      <c r="L1052" t="str">
        <f>VLOOKUP(A1052,'Hospitalisation Details'!A:J,10,)</f>
        <v>30/Sep/1976</v>
      </c>
      <c r="M1052" s="17">
        <f>VLOOKUP(A1052,'Hospitalisation Details'!A:J,6,)</f>
        <v>10698.38</v>
      </c>
      <c r="N1052" s="17" t="str">
        <f>VLOOKUP(A1052,'Hospitalisation Details'!A:J,7,)</f>
        <v>tier - 3</v>
      </c>
      <c r="O1052" t="str">
        <f>VLOOKUP(A1052,'Hospitalisation Details'!A:J,8,)</f>
        <v>tier - 1</v>
      </c>
      <c r="P1052" t="str">
        <f>VLOOKUP(A1052,'Hospitalisation Details'!A:J,9,)</f>
        <v>R1025</v>
      </c>
      <c r="Q1052">
        <f>VLOOKUP(A1052,'Data Transformation'!DZ:EA,2,)</f>
        <v>47</v>
      </c>
    </row>
    <row r="1053" spans="1:17" x14ac:dyDescent="0.3">
      <c r="A1053" s="20" t="str">
        <f>'Customer Names'!A1053</f>
        <v>Id1052</v>
      </c>
      <c r="B1053" s="20" t="str">
        <f>VLOOKUP(A1053,'Data Transformation'!A:D,3,)</f>
        <v>Rand</v>
      </c>
      <c r="C1053">
        <f>VLOOKUP(A1053,'Medical Examinations'!A:H,2,)</f>
        <v>30.22</v>
      </c>
      <c r="D1053">
        <f>VLOOKUP(A1053,'Medical Examinations'!A:H,3,)</f>
        <v>4.6500000000000004</v>
      </c>
      <c r="E1053" t="str">
        <f>VLOOKUP(A1053,'Medical Examinations'!A:H,4,)</f>
        <v>No</v>
      </c>
      <c r="F1053" t="str">
        <f>VLOOKUP(A1053,'Medical Examinations'!A:H,5,)</f>
        <v>No</v>
      </c>
      <c r="G1053" t="str">
        <f>VLOOKUP(A1053,'Medical Examinations'!A:H,6,)</f>
        <v>No</v>
      </c>
      <c r="H1053" t="str">
        <f>VLOOKUP(A1053,'Medical Examinations'!A:H,7,)</f>
        <v>No major surgery</v>
      </c>
      <c r="I1053" t="str">
        <f>VLOOKUP(A1053,'Medical Examinations'!A:H,8,)</f>
        <v>No</v>
      </c>
      <c r="J1053" t="str">
        <f>VLOOKUP('HEALTH CARE'!C1053,'Data Transformation'!BR:BS,2,)</f>
        <v>OBESITY</v>
      </c>
      <c r="K1053" t="str">
        <f>VLOOKUP(D1053,'Data Transformation'!BV:BW,2,)</f>
        <v>NORMAL</v>
      </c>
      <c r="L1053" t="str">
        <f>VLOOKUP(A1053,'Hospitalisation Details'!A:J,10,)</f>
        <v>2/Aug/1977</v>
      </c>
      <c r="M1053" s="17">
        <f>VLOOKUP(A1053,'Hospitalisation Details'!A:J,6,)</f>
        <v>10690.11</v>
      </c>
      <c r="N1053" s="17" t="str">
        <f>VLOOKUP(A1053,'Hospitalisation Details'!A:J,7,)</f>
        <v>tier - 3</v>
      </c>
      <c r="O1053" t="str">
        <f>VLOOKUP(A1053,'Hospitalisation Details'!A:J,8,)</f>
        <v>tier - 2</v>
      </c>
      <c r="P1053" t="str">
        <f>VLOOKUP(A1053,'Hospitalisation Details'!A:J,9,)</f>
        <v>R1021</v>
      </c>
      <c r="Q1053">
        <f>VLOOKUP(A1053,'Data Transformation'!DZ:EA,2,)</f>
        <v>46</v>
      </c>
    </row>
    <row r="1054" spans="1:17" x14ac:dyDescent="0.3">
      <c r="A1054" s="20" t="str">
        <f>'Customer Names'!A1054</f>
        <v>Id1053</v>
      </c>
      <c r="B1054" s="20" t="str">
        <f>VLOOKUP(A1054,'Data Transformation'!A:D,3,)</f>
        <v>Wolfe</v>
      </c>
      <c r="C1054">
        <f>VLOOKUP(A1054,'Medical Examinations'!A:H,2,)</f>
        <v>24.29</v>
      </c>
      <c r="D1054">
        <f>VLOOKUP(A1054,'Medical Examinations'!A:H,3,)</f>
        <v>9.0500000000000007</v>
      </c>
      <c r="E1054" t="str">
        <f>VLOOKUP(A1054,'Medical Examinations'!A:H,4,)</f>
        <v>No</v>
      </c>
      <c r="F1054" t="str">
        <f>VLOOKUP(A1054,'Medical Examinations'!A:H,5,)</f>
        <v>No</v>
      </c>
      <c r="G1054" t="str">
        <f>VLOOKUP(A1054,'Medical Examinations'!A:H,6,)</f>
        <v>No</v>
      </c>
      <c r="H1054" t="str">
        <f>VLOOKUP(A1054,'Medical Examinations'!A:H,7,)</f>
        <v>No major surgery</v>
      </c>
      <c r="I1054" t="str">
        <f>VLOOKUP(A1054,'Medical Examinations'!A:H,8,)</f>
        <v>No</v>
      </c>
      <c r="J1054" t="str">
        <f>VLOOKUP('HEALTH CARE'!C1054,'Data Transformation'!BR:BS,2,)</f>
        <v>NORMAL WEIGHT</v>
      </c>
      <c r="K1054" t="str">
        <f>VLOOKUP(D1054,'Data Transformation'!BV:BW,2,)</f>
        <v>Diabetes</v>
      </c>
      <c r="L1054" t="str">
        <f>VLOOKUP(A1054,'Hospitalisation Details'!A:J,10,)</f>
        <v>7/Sep/1962</v>
      </c>
      <c r="M1054" s="17">
        <f>VLOOKUP(A1054,'Hospitalisation Details'!A:J,6,)</f>
        <v>10676.83</v>
      </c>
      <c r="N1054" s="17" t="str">
        <f>VLOOKUP(A1054,'Hospitalisation Details'!A:J,7,)</f>
        <v>tier - 3</v>
      </c>
      <c r="O1054" t="str">
        <f>VLOOKUP(A1054,'Hospitalisation Details'!A:J,8,)</f>
        <v>tier - 3</v>
      </c>
      <c r="P1054" t="str">
        <f>VLOOKUP(A1054,'Hospitalisation Details'!A:J,9,)</f>
        <v>R1013</v>
      </c>
      <c r="Q1054">
        <f>VLOOKUP(A1054,'Data Transformation'!DZ:EA,2,)</f>
        <v>61</v>
      </c>
    </row>
    <row r="1055" spans="1:17" x14ac:dyDescent="0.3">
      <c r="A1055" s="20" t="str">
        <f>'Customer Names'!A1055</f>
        <v>Id1054</v>
      </c>
      <c r="B1055" s="20" t="str">
        <f>VLOOKUP(A1055,'Data Transformation'!A:D,3,)</f>
        <v>Vance</v>
      </c>
      <c r="C1055">
        <f>VLOOKUP(A1055,'Medical Examinations'!A:H,2,)</f>
        <v>29.39</v>
      </c>
      <c r="D1055">
        <f>VLOOKUP(A1055,'Medical Examinations'!A:H,3,)</f>
        <v>4.5199999999999996</v>
      </c>
      <c r="E1055" t="str">
        <f>VLOOKUP(A1055,'Medical Examinations'!A:H,4,)</f>
        <v>yes</v>
      </c>
      <c r="F1055" t="str">
        <f>VLOOKUP(A1055,'Medical Examinations'!A:H,5,)</f>
        <v>No</v>
      </c>
      <c r="G1055" t="str">
        <f>VLOOKUP(A1055,'Medical Examinations'!A:H,6,)</f>
        <v>No</v>
      </c>
      <c r="H1055" t="str">
        <f>VLOOKUP(A1055,'Medical Examinations'!A:H,7,)</f>
        <v>No major surgery</v>
      </c>
      <c r="I1055" t="str">
        <f>VLOOKUP(A1055,'Medical Examinations'!A:H,8,)</f>
        <v>No</v>
      </c>
      <c r="J1055" t="str">
        <f>VLOOKUP('HEALTH CARE'!C1055,'Data Transformation'!BR:BS,2,)</f>
        <v>OVER WEIGHT</v>
      </c>
      <c r="K1055" t="str">
        <f>VLOOKUP(D1055,'Data Transformation'!BV:BW,2,)</f>
        <v>NORMAL</v>
      </c>
      <c r="L1055" t="str">
        <f>VLOOKUP(A1055,'Hospitalisation Details'!A:J,10,)</f>
        <v>22/Nov/1976</v>
      </c>
      <c r="M1055" s="17">
        <f>VLOOKUP(A1055,'Hospitalisation Details'!A:J,6,)</f>
        <v>10665.44</v>
      </c>
      <c r="N1055" s="17" t="str">
        <f>VLOOKUP(A1055,'Hospitalisation Details'!A:J,7,)</f>
        <v>tier - 3</v>
      </c>
      <c r="O1055" t="str">
        <f>VLOOKUP(A1055,'Hospitalisation Details'!A:J,8,)</f>
        <v>tier - 2</v>
      </c>
      <c r="P1055" t="str">
        <f>VLOOKUP(A1055,'Hospitalisation Details'!A:J,9,)</f>
        <v>R1021</v>
      </c>
      <c r="Q1055">
        <f>VLOOKUP(A1055,'Data Transformation'!DZ:EA,2,)</f>
        <v>47</v>
      </c>
    </row>
    <row r="1056" spans="1:17" x14ac:dyDescent="0.3">
      <c r="A1056" s="20" t="str">
        <f>'Customer Names'!A1056</f>
        <v>Id1055</v>
      </c>
      <c r="B1056" s="20" t="str">
        <f>VLOOKUP(A1056,'Data Transformation'!A:D,3,)</f>
        <v>Burnett</v>
      </c>
      <c r="C1056">
        <f>VLOOKUP(A1056,'Medical Examinations'!A:H,2,)</f>
        <v>25.66</v>
      </c>
      <c r="D1056">
        <f>VLOOKUP(A1056,'Medical Examinations'!A:H,3,)</f>
        <v>4.62</v>
      </c>
      <c r="E1056" t="str">
        <f>VLOOKUP(A1056,'Medical Examinations'!A:H,4,)</f>
        <v>yes</v>
      </c>
      <c r="F1056" t="str">
        <f>VLOOKUP(A1056,'Medical Examinations'!A:H,5,)</f>
        <v>No</v>
      </c>
      <c r="G1056" t="str">
        <f>VLOOKUP(A1056,'Medical Examinations'!A:H,6,)</f>
        <v>No</v>
      </c>
      <c r="H1056">
        <f>VLOOKUP(A1056,'Medical Examinations'!A:H,7,)</f>
        <v>1</v>
      </c>
      <c r="I1056" t="str">
        <f>VLOOKUP(A1056,'Medical Examinations'!A:H,8,)</f>
        <v>No</v>
      </c>
      <c r="J1056" t="str">
        <f>VLOOKUP('HEALTH CARE'!C1056,'Data Transformation'!BR:BS,2,)</f>
        <v>OVER WEIGHT</v>
      </c>
      <c r="K1056" t="str">
        <f>VLOOKUP(D1056,'Data Transformation'!BV:BW,2,)</f>
        <v>NORMAL</v>
      </c>
      <c r="L1056" t="str">
        <f>VLOOKUP(A1056,'Hospitalisation Details'!A:J,10,)</f>
        <v>8/Aug/1964</v>
      </c>
      <c r="M1056" s="17">
        <f>VLOOKUP(A1056,'Hospitalisation Details'!A:J,6,)</f>
        <v>10627.81</v>
      </c>
      <c r="N1056" s="17" t="str">
        <f>VLOOKUP(A1056,'Hospitalisation Details'!A:J,7,)</f>
        <v>tier - 3</v>
      </c>
      <c r="O1056" t="str">
        <f>VLOOKUP(A1056,'Hospitalisation Details'!A:J,8,)</f>
        <v>tier - 3</v>
      </c>
      <c r="P1056" t="str">
        <f>VLOOKUP(A1056,'Hospitalisation Details'!A:J,9,)</f>
        <v>R1013</v>
      </c>
      <c r="Q1056">
        <f>VLOOKUP(A1056,'Data Transformation'!DZ:EA,2,)</f>
        <v>59</v>
      </c>
    </row>
    <row r="1057" spans="1:17" x14ac:dyDescent="0.3">
      <c r="A1057" s="20" t="str">
        <f>'Customer Names'!A1057</f>
        <v>Id1056</v>
      </c>
      <c r="B1057" s="20" t="str">
        <f>VLOOKUP(A1057,'Data Transformation'!A:D,3,)</f>
        <v>Clason</v>
      </c>
      <c r="C1057">
        <f>VLOOKUP(A1057,'Medical Examinations'!A:H,2,)</f>
        <v>39.11</v>
      </c>
      <c r="D1057">
        <f>VLOOKUP(A1057,'Medical Examinations'!A:H,3,)</f>
        <v>5.87</v>
      </c>
      <c r="E1057" t="str">
        <f>VLOOKUP(A1057,'Medical Examinations'!A:H,4,)</f>
        <v>No</v>
      </c>
      <c r="F1057" t="str">
        <f>VLOOKUP(A1057,'Medical Examinations'!A:H,5,)</f>
        <v>No</v>
      </c>
      <c r="G1057" t="str">
        <f>VLOOKUP(A1057,'Medical Examinations'!A:H,6,)</f>
        <v>No</v>
      </c>
      <c r="H1057" t="str">
        <f>VLOOKUP(A1057,'Medical Examinations'!A:H,7,)</f>
        <v>No major surgery</v>
      </c>
      <c r="I1057" t="str">
        <f>VLOOKUP(A1057,'Medical Examinations'!A:H,8,)</f>
        <v>No</v>
      </c>
      <c r="J1057" t="str">
        <f>VLOOKUP('HEALTH CARE'!C1057,'Data Transformation'!BR:BS,2,)</f>
        <v>OBESITY</v>
      </c>
      <c r="K1057" t="str">
        <f>VLOOKUP(D1057,'Data Transformation'!BV:BW,2,)</f>
        <v>Prediabetes</v>
      </c>
      <c r="L1057" t="str">
        <f>VLOOKUP(A1057,'Hospitalisation Details'!A:J,10,)</f>
        <v>6/Jul/1990</v>
      </c>
      <c r="M1057" s="17">
        <f>VLOOKUP(A1057,'Hospitalisation Details'!A:J,6,)</f>
        <v>10620.26</v>
      </c>
      <c r="N1057" s="17" t="str">
        <f>VLOOKUP(A1057,'Hospitalisation Details'!A:J,7,)</f>
        <v>tier - 3</v>
      </c>
      <c r="O1057" t="str">
        <f>VLOOKUP(A1057,'Hospitalisation Details'!A:J,8,)</f>
        <v>tier - 3</v>
      </c>
      <c r="P1057" t="str">
        <f>VLOOKUP(A1057,'Hospitalisation Details'!A:J,9,)</f>
        <v>R1012</v>
      </c>
      <c r="Q1057">
        <f>VLOOKUP(A1057,'Data Transformation'!DZ:EA,2,)</f>
        <v>33</v>
      </c>
    </row>
    <row r="1058" spans="1:17" x14ac:dyDescent="0.3">
      <c r="A1058" s="20" t="str">
        <f>'Customer Names'!A1058</f>
        <v>Id1057</v>
      </c>
      <c r="B1058" s="20" t="str">
        <f>VLOOKUP(A1058,'Data Transformation'!A:D,3,)</f>
        <v>Donnelly</v>
      </c>
      <c r="C1058">
        <f>VLOOKUP(A1058,'Medical Examinations'!A:H,2,)</f>
        <v>43.78</v>
      </c>
      <c r="D1058">
        <f>VLOOKUP(A1058,'Medical Examinations'!A:H,3,)</f>
        <v>5.71</v>
      </c>
      <c r="E1058" t="str">
        <f>VLOOKUP(A1058,'Medical Examinations'!A:H,4,)</f>
        <v>No</v>
      </c>
      <c r="F1058" t="str">
        <f>VLOOKUP(A1058,'Medical Examinations'!A:H,5,)</f>
        <v>No</v>
      </c>
      <c r="G1058" t="str">
        <f>VLOOKUP(A1058,'Medical Examinations'!A:H,6,)</f>
        <v>No</v>
      </c>
      <c r="H1058">
        <f>VLOOKUP(A1058,'Medical Examinations'!A:H,7,)</f>
        <v>1</v>
      </c>
      <c r="I1058" t="str">
        <f>VLOOKUP(A1058,'Medical Examinations'!A:H,8,)</f>
        <v>No</v>
      </c>
      <c r="J1058" t="str">
        <f>VLOOKUP('HEALTH CARE'!C1058,'Data Transformation'!BR:BS,2,)</f>
        <v>OBESITY</v>
      </c>
      <c r="K1058" t="str">
        <f>VLOOKUP(D1058,'Data Transformation'!BV:BW,2,)</f>
        <v>Prediabetes</v>
      </c>
      <c r="L1058" t="str">
        <f>VLOOKUP(A1058,'Hospitalisation Details'!A:J,10,)</f>
        <v>23/Jul/1992</v>
      </c>
      <c r="M1058" s="17">
        <f>VLOOKUP(A1058,'Hospitalisation Details'!A:J,6,)</f>
        <v>10617.04</v>
      </c>
      <c r="N1058" s="17" t="str">
        <f>VLOOKUP(A1058,'Hospitalisation Details'!A:J,7,)</f>
        <v>tier - 3</v>
      </c>
      <c r="O1058" t="str">
        <f>VLOOKUP(A1058,'Hospitalisation Details'!A:J,8,)</f>
        <v>tier - 3</v>
      </c>
      <c r="P1058" t="str">
        <f>VLOOKUP(A1058,'Hospitalisation Details'!A:J,9,)</f>
        <v>R1026</v>
      </c>
      <c r="Q1058">
        <f>VLOOKUP(A1058,'Data Transformation'!DZ:EA,2,)</f>
        <v>31</v>
      </c>
    </row>
    <row r="1059" spans="1:17" x14ac:dyDescent="0.3">
      <c r="A1059" s="20" t="str">
        <f>'Customer Names'!A1059</f>
        <v>Id1058</v>
      </c>
      <c r="B1059" s="20" t="str">
        <f>VLOOKUP(A1059,'Data Transformation'!A:D,3,)</f>
        <v>Pietz</v>
      </c>
      <c r="C1059">
        <f>VLOOKUP(A1059,'Medical Examinations'!A:H,2,)</f>
        <v>24.35</v>
      </c>
      <c r="D1059">
        <f>VLOOKUP(A1059,'Medical Examinations'!A:H,3,)</f>
        <v>9.08</v>
      </c>
      <c r="E1059" t="str">
        <f>VLOOKUP(A1059,'Medical Examinations'!A:H,4,)</f>
        <v>No</v>
      </c>
      <c r="F1059" t="str">
        <f>VLOOKUP(A1059,'Medical Examinations'!A:H,5,)</f>
        <v>No</v>
      </c>
      <c r="G1059" t="str">
        <f>VLOOKUP(A1059,'Medical Examinations'!A:H,6,)</f>
        <v>No</v>
      </c>
      <c r="H1059" t="str">
        <f>VLOOKUP(A1059,'Medical Examinations'!A:H,7,)</f>
        <v>No major surgery</v>
      </c>
      <c r="I1059" t="str">
        <f>VLOOKUP(A1059,'Medical Examinations'!A:H,8,)</f>
        <v>No</v>
      </c>
      <c r="J1059" t="str">
        <f>VLOOKUP('HEALTH CARE'!C1059,'Data Transformation'!BR:BS,2,)</f>
        <v>NORMAL WEIGHT</v>
      </c>
      <c r="K1059" t="str">
        <f>VLOOKUP(D1059,'Data Transformation'!BV:BW,2,)</f>
        <v>Diabetes</v>
      </c>
      <c r="L1059" t="str">
        <f>VLOOKUP(A1059,'Hospitalisation Details'!A:J,10,)</f>
        <v>27/Jun/1965</v>
      </c>
      <c r="M1059" s="17">
        <f>VLOOKUP(A1059,'Hospitalisation Details'!A:J,6,)</f>
        <v>10608.67</v>
      </c>
      <c r="N1059" s="17" t="str">
        <f>VLOOKUP(A1059,'Hospitalisation Details'!A:J,7,)</f>
        <v>tier - 3</v>
      </c>
      <c r="O1059" t="str">
        <f>VLOOKUP(A1059,'Hospitalisation Details'!A:J,8,)</f>
        <v>tier - 3</v>
      </c>
      <c r="P1059" t="str">
        <f>VLOOKUP(A1059,'Hospitalisation Details'!A:J,9,)</f>
        <v>R1012</v>
      </c>
      <c r="Q1059">
        <f>VLOOKUP(A1059,'Data Transformation'!DZ:EA,2,)</f>
        <v>58</v>
      </c>
    </row>
    <row r="1060" spans="1:17" x14ac:dyDescent="0.3">
      <c r="A1060" s="20" t="str">
        <f>'Customer Names'!A1060</f>
        <v>Id1059</v>
      </c>
      <c r="B1060" s="20" t="str">
        <f>VLOOKUP(A1060,'Data Transformation'!A:D,3,)</f>
        <v>Tegenkamp</v>
      </c>
      <c r="C1060">
        <f>VLOOKUP(A1060,'Medical Examinations'!A:H,2,)</f>
        <v>40.299999999999997</v>
      </c>
      <c r="D1060">
        <f>VLOOKUP(A1060,'Medical Examinations'!A:H,3,)</f>
        <v>5.3</v>
      </c>
      <c r="E1060" t="str">
        <f>VLOOKUP(A1060,'Medical Examinations'!A:H,4,)</f>
        <v>yes</v>
      </c>
      <c r="F1060" t="str">
        <f>VLOOKUP(A1060,'Medical Examinations'!A:H,5,)</f>
        <v>No</v>
      </c>
      <c r="G1060" t="str">
        <f>VLOOKUP(A1060,'Medical Examinations'!A:H,6,)</f>
        <v>No</v>
      </c>
      <c r="H1060">
        <f>VLOOKUP(A1060,'Medical Examinations'!A:H,7,)</f>
        <v>2</v>
      </c>
      <c r="I1060" t="str">
        <f>VLOOKUP(A1060,'Medical Examinations'!A:H,8,)</f>
        <v>No</v>
      </c>
      <c r="J1060" t="str">
        <f>VLOOKUP('HEALTH CARE'!C1060,'Data Transformation'!BR:BS,2,)</f>
        <v>OBESITY</v>
      </c>
      <c r="K1060" t="str">
        <f>VLOOKUP(D1060,'Data Transformation'!BV:BW,2,)</f>
        <v>NORMAL</v>
      </c>
      <c r="L1060" t="str">
        <f>VLOOKUP(A1060,'Hospitalisation Details'!A:J,10,)</f>
        <v>2/Jul/1966</v>
      </c>
      <c r="M1060" s="17">
        <f>VLOOKUP(A1060,'Hospitalisation Details'!A:J,6,)</f>
        <v>10602.39</v>
      </c>
      <c r="N1060" s="17" t="str">
        <f>VLOOKUP(A1060,'Hospitalisation Details'!A:J,7,)</f>
        <v>tier - 3</v>
      </c>
      <c r="O1060" t="str">
        <f>VLOOKUP(A1060,'Hospitalisation Details'!A:J,8,)</f>
        <v>tier - 3</v>
      </c>
      <c r="P1060" t="str">
        <f>VLOOKUP(A1060,'Hospitalisation Details'!A:J,9,)</f>
        <v>R1011</v>
      </c>
      <c r="Q1060">
        <f>VLOOKUP(A1060,'Data Transformation'!DZ:EA,2,)</f>
        <v>57</v>
      </c>
    </row>
    <row r="1061" spans="1:17" x14ac:dyDescent="0.3">
      <c r="A1061" s="20" t="str">
        <f>'Customer Names'!A1061</f>
        <v>Id1060</v>
      </c>
      <c r="B1061" s="20" t="str">
        <f>VLOOKUP(A1061,'Data Transformation'!A:D,3,)</f>
        <v>Dover</v>
      </c>
      <c r="C1061">
        <f>VLOOKUP(A1061,'Medical Examinations'!A:H,2,)</f>
        <v>32.774999999999999</v>
      </c>
      <c r="D1061">
        <f>VLOOKUP(A1061,'Medical Examinations'!A:H,3,)</f>
        <v>11.76</v>
      </c>
      <c r="E1061" t="str">
        <f>VLOOKUP(A1061,'Medical Examinations'!A:H,4,)</f>
        <v>yes</v>
      </c>
      <c r="F1061" t="str">
        <f>VLOOKUP(A1061,'Medical Examinations'!A:H,5,)</f>
        <v>No</v>
      </c>
      <c r="G1061" t="str">
        <f>VLOOKUP(A1061,'Medical Examinations'!A:H,6,)</f>
        <v>No</v>
      </c>
      <c r="H1061" t="str">
        <f>VLOOKUP(A1061,'Medical Examinations'!A:H,7,)</f>
        <v>No major surgery</v>
      </c>
      <c r="I1061" t="str">
        <f>VLOOKUP(A1061,'Medical Examinations'!A:H,8,)</f>
        <v>No</v>
      </c>
      <c r="J1061" t="str">
        <f>VLOOKUP('HEALTH CARE'!C1061,'Data Transformation'!BR:BS,2,)</f>
        <v>OBESITY</v>
      </c>
      <c r="K1061" t="str">
        <f>VLOOKUP(D1061,'Data Transformation'!BV:BW,2,)</f>
        <v>Diabetes</v>
      </c>
      <c r="L1061" t="str">
        <f>VLOOKUP(A1061,'Hospitalisation Details'!A:J,10,)</f>
        <v>23/Jun/1967</v>
      </c>
      <c r="M1061" s="17">
        <f>VLOOKUP(A1061,'Hospitalisation Details'!A:J,6,)</f>
        <v>10601.63</v>
      </c>
      <c r="N1061" s="17" t="str">
        <f>VLOOKUP(A1061,'Hospitalisation Details'!A:J,7,)</f>
        <v>tier - 3</v>
      </c>
      <c r="O1061" t="str">
        <f>VLOOKUP(A1061,'Hospitalisation Details'!A:J,8,)</f>
        <v>tier - 2</v>
      </c>
      <c r="P1061" t="str">
        <f>VLOOKUP(A1061,'Hospitalisation Details'!A:J,9,)</f>
        <v>R1012</v>
      </c>
      <c r="Q1061">
        <f>VLOOKUP(A1061,'Data Transformation'!DZ:EA,2,)</f>
        <v>56</v>
      </c>
    </row>
    <row r="1062" spans="1:17" x14ac:dyDescent="0.3">
      <c r="A1062" s="20" t="str">
        <f>'Customer Names'!A1062</f>
        <v>Id1061</v>
      </c>
      <c r="B1062" s="20" t="str">
        <f>VLOOKUP(A1062,'Data Transformation'!A:D,3,)</f>
        <v>Dockemeyer</v>
      </c>
      <c r="C1062">
        <f>VLOOKUP(A1062,'Medical Examinations'!A:H,2,)</f>
        <v>39.6</v>
      </c>
      <c r="D1062">
        <f>VLOOKUP(A1062,'Medical Examinations'!A:H,3,)</f>
        <v>5.1100000000000003</v>
      </c>
      <c r="E1062" t="str">
        <f>VLOOKUP(A1062,'Medical Examinations'!A:H,4,)</f>
        <v>yes</v>
      </c>
      <c r="F1062" t="str">
        <f>VLOOKUP(A1062,'Medical Examinations'!A:H,5,)</f>
        <v>No</v>
      </c>
      <c r="G1062" t="str">
        <f>VLOOKUP(A1062,'Medical Examinations'!A:H,6,)</f>
        <v>No</v>
      </c>
      <c r="H1062">
        <f>VLOOKUP(A1062,'Medical Examinations'!A:H,7,)</f>
        <v>2</v>
      </c>
      <c r="I1062" t="str">
        <f>VLOOKUP(A1062,'Medical Examinations'!A:H,8,)</f>
        <v>No</v>
      </c>
      <c r="J1062" t="str">
        <f>VLOOKUP('HEALTH CARE'!C1062,'Data Transformation'!BR:BS,2,)</f>
        <v>OBESITY</v>
      </c>
      <c r="K1062" t="str">
        <f>VLOOKUP(D1062,'Data Transformation'!BV:BW,2,)</f>
        <v>NORMAL</v>
      </c>
      <c r="L1062" t="str">
        <f>VLOOKUP(A1062,'Hospitalisation Details'!A:J,10,)</f>
        <v>20/Jul/1966</v>
      </c>
      <c r="M1062" s="17">
        <f>VLOOKUP(A1062,'Hospitalisation Details'!A:J,6,)</f>
        <v>10601.41</v>
      </c>
      <c r="N1062" s="17" t="str">
        <f>VLOOKUP(A1062,'Hospitalisation Details'!A:J,7,)</f>
        <v>tier - 3</v>
      </c>
      <c r="O1062" t="str">
        <f>VLOOKUP(A1062,'Hospitalisation Details'!A:J,8,)</f>
        <v>tier - 2</v>
      </c>
      <c r="P1062" t="str">
        <f>VLOOKUP(A1062,'Hospitalisation Details'!A:J,9,)</f>
        <v>R1011</v>
      </c>
      <c r="Q1062">
        <f>VLOOKUP(A1062,'Data Transformation'!DZ:EA,2,)</f>
        <v>57</v>
      </c>
    </row>
    <row r="1063" spans="1:17" x14ac:dyDescent="0.3">
      <c r="A1063" s="20" t="str">
        <f>'Customer Names'!A1063</f>
        <v>Id1062</v>
      </c>
      <c r="B1063" s="20" t="str">
        <f>VLOOKUP(A1063,'Data Transformation'!A:D,3,)</f>
        <v>Steele</v>
      </c>
      <c r="C1063">
        <f>VLOOKUP(A1063,'Medical Examinations'!A:H,2,)</f>
        <v>30.97</v>
      </c>
      <c r="D1063">
        <f>VLOOKUP(A1063,'Medical Examinations'!A:H,3,)</f>
        <v>5.54</v>
      </c>
      <c r="E1063" t="str">
        <f>VLOOKUP(A1063,'Medical Examinations'!A:H,4,)</f>
        <v>No</v>
      </c>
      <c r="F1063" t="str">
        <f>VLOOKUP(A1063,'Medical Examinations'!A:H,5,)</f>
        <v>No</v>
      </c>
      <c r="G1063" t="str">
        <f>VLOOKUP(A1063,'Medical Examinations'!A:H,6,)</f>
        <v>No</v>
      </c>
      <c r="H1063">
        <f>VLOOKUP(A1063,'Medical Examinations'!A:H,7,)</f>
        <v>2</v>
      </c>
      <c r="I1063" t="str">
        <f>VLOOKUP(A1063,'Medical Examinations'!A:H,8,)</f>
        <v>No</v>
      </c>
      <c r="J1063" t="str">
        <f>VLOOKUP('HEALTH CARE'!C1063,'Data Transformation'!BR:BS,2,)</f>
        <v>OBESITY</v>
      </c>
      <c r="K1063" t="str">
        <f>VLOOKUP(D1063,'Data Transformation'!BV:BW,2,)</f>
        <v>NORMAL</v>
      </c>
      <c r="L1063" t="str">
        <f>VLOOKUP(A1063,'Hospitalisation Details'!A:J,10,)</f>
        <v>14/Dec/1972</v>
      </c>
      <c r="M1063" s="17">
        <f>VLOOKUP(A1063,'Hospitalisation Details'!A:J,6,)</f>
        <v>10600.55</v>
      </c>
      <c r="N1063" s="17" t="str">
        <f>VLOOKUP(A1063,'Hospitalisation Details'!A:J,7,)</f>
        <v>tier - 3</v>
      </c>
      <c r="O1063" t="str">
        <f>VLOOKUP(A1063,'Hospitalisation Details'!A:J,8,)</f>
        <v>tier - 1</v>
      </c>
      <c r="P1063" t="str">
        <f>VLOOKUP(A1063,'Hospitalisation Details'!A:J,9,)</f>
        <v>R1012</v>
      </c>
      <c r="Q1063">
        <f>VLOOKUP(A1063,'Data Transformation'!DZ:EA,2,)</f>
        <v>51</v>
      </c>
    </row>
    <row r="1064" spans="1:17" x14ac:dyDescent="0.3">
      <c r="A1064" s="20" t="str">
        <f>'Customer Names'!A1064</f>
        <v>Id1063</v>
      </c>
      <c r="B1064" s="20" t="str">
        <f>VLOOKUP(A1064,'Data Transformation'!A:D,3,)</f>
        <v>Harel</v>
      </c>
      <c r="C1064">
        <f>VLOOKUP(A1064,'Medical Examinations'!A:H,2,)</f>
        <v>27.645</v>
      </c>
      <c r="D1064">
        <f>VLOOKUP(A1064,'Medical Examinations'!A:H,3,)</f>
        <v>8.8699999999999992</v>
      </c>
      <c r="E1064" t="str">
        <f>VLOOKUP(A1064,'Medical Examinations'!A:H,4,)</f>
        <v>yes</v>
      </c>
      <c r="F1064" t="str">
        <f>VLOOKUP(A1064,'Medical Examinations'!A:H,5,)</f>
        <v>No</v>
      </c>
      <c r="G1064" t="str">
        <f>VLOOKUP(A1064,'Medical Examinations'!A:H,6,)</f>
        <v>No</v>
      </c>
      <c r="H1064" t="str">
        <f>VLOOKUP(A1064,'Medical Examinations'!A:H,7,)</f>
        <v>No major surgery</v>
      </c>
      <c r="I1064" t="str">
        <f>VLOOKUP(A1064,'Medical Examinations'!A:H,8,)</f>
        <v>No</v>
      </c>
      <c r="J1064" t="str">
        <f>VLOOKUP('HEALTH CARE'!C1064,'Data Transformation'!BR:BS,2,)</f>
        <v>OVER WEIGHT</v>
      </c>
      <c r="K1064" t="str">
        <f>VLOOKUP(D1064,'Data Transformation'!BV:BW,2,)</f>
        <v>Diabetes</v>
      </c>
      <c r="L1064" t="str">
        <f>VLOOKUP(A1064,'Hospitalisation Details'!A:J,10,)</f>
        <v>29/Nov/1967</v>
      </c>
      <c r="M1064" s="17">
        <f>VLOOKUP(A1064,'Hospitalisation Details'!A:J,6,)</f>
        <v>10594.5</v>
      </c>
      <c r="N1064" s="17" t="str">
        <f>VLOOKUP(A1064,'Hospitalisation Details'!A:J,7,)</f>
        <v>tier - 3</v>
      </c>
      <c r="O1064" t="str">
        <f>VLOOKUP(A1064,'Hospitalisation Details'!A:J,8,)</f>
        <v>tier - 1</v>
      </c>
      <c r="P1064" t="str">
        <f>VLOOKUP(A1064,'Hospitalisation Details'!A:J,9,)</f>
        <v>R1012</v>
      </c>
      <c r="Q1064">
        <f>VLOOKUP(A1064,'Data Transformation'!DZ:EA,2,)</f>
        <v>56</v>
      </c>
    </row>
    <row r="1065" spans="1:17" x14ac:dyDescent="0.3">
      <c r="A1065" s="20" t="str">
        <f>'Customer Names'!A1065</f>
        <v>Id1064</v>
      </c>
      <c r="B1065" s="20" t="str">
        <f>VLOOKUP(A1065,'Data Transformation'!A:D,3,)</f>
        <v>Aguila</v>
      </c>
      <c r="C1065">
        <f>VLOOKUP(A1065,'Medical Examinations'!A:H,2,)</f>
        <v>34.43</v>
      </c>
      <c r="D1065">
        <f>VLOOKUP(A1065,'Medical Examinations'!A:H,3,)</f>
        <v>5.96</v>
      </c>
      <c r="E1065" t="str">
        <f>VLOOKUP(A1065,'Medical Examinations'!A:H,4,)</f>
        <v>yes</v>
      </c>
      <c r="F1065" t="str">
        <f>VLOOKUP(A1065,'Medical Examinations'!A:H,5,)</f>
        <v>No</v>
      </c>
      <c r="G1065" t="str">
        <f>VLOOKUP(A1065,'Medical Examinations'!A:H,6,)</f>
        <v>No</v>
      </c>
      <c r="H1065">
        <f>VLOOKUP(A1065,'Medical Examinations'!A:H,7,)</f>
        <v>2</v>
      </c>
      <c r="I1065" t="str">
        <f>VLOOKUP(A1065,'Medical Examinations'!A:H,8,)</f>
        <v>No</v>
      </c>
      <c r="J1065" t="str">
        <f>VLOOKUP('HEALTH CARE'!C1065,'Data Transformation'!BR:BS,2,)</f>
        <v>OBESITY</v>
      </c>
      <c r="K1065" t="str">
        <f>VLOOKUP(D1065,'Data Transformation'!BV:BW,2,)</f>
        <v>Prediabetes</v>
      </c>
      <c r="L1065" t="str">
        <f>VLOOKUP(A1065,'Hospitalisation Details'!A:J,10,)</f>
        <v>3/Nov/1966</v>
      </c>
      <c r="M1065" s="17">
        <f>VLOOKUP(A1065,'Hospitalisation Details'!A:J,6,)</f>
        <v>10594.23</v>
      </c>
      <c r="N1065" s="17" t="str">
        <f>VLOOKUP(A1065,'Hospitalisation Details'!A:J,7,)</f>
        <v>tier - 3</v>
      </c>
      <c r="O1065" t="str">
        <f>VLOOKUP(A1065,'Hospitalisation Details'!A:J,8,)</f>
        <v>tier - 3</v>
      </c>
      <c r="P1065" t="str">
        <f>VLOOKUP(A1065,'Hospitalisation Details'!A:J,9,)</f>
        <v>R1013</v>
      </c>
      <c r="Q1065">
        <f>VLOOKUP(A1065,'Data Transformation'!DZ:EA,2,)</f>
        <v>57</v>
      </c>
    </row>
    <row r="1066" spans="1:17" ht="28.8" x14ac:dyDescent="0.3">
      <c r="A1066" s="20" t="str">
        <f>'Customer Names'!A1066</f>
        <v>Id1065</v>
      </c>
      <c r="B1066" s="20" t="str">
        <f>VLOOKUP(A1066,'Data Transformation'!A:D,3,)</f>
        <v>Vallejo Sarmiento</v>
      </c>
      <c r="C1066">
        <f>VLOOKUP(A1066,'Medical Examinations'!A:H,2,)</f>
        <v>39.6</v>
      </c>
      <c r="D1066">
        <f>VLOOKUP(A1066,'Medical Examinations'!A:H,3,)</f>
        <v>4.4400000000000004</v>
      </c>
      <c r="E1066" t="str">
        <f>VLOOKUP(A1066,'Medical Examinations'!A:H,4,)</f>
        <v>yes</v>
      </c>
      <c r="F1066" t="str">
        <f>VLOOKUP(A1066,'Medical Examinations'!A:H,5,)</f>
        <v>No</v>
      </c>
      <c r="G1066" t="str">
        <f>VLOOKUP(A1066,'Medical Examinations'!A:H,6,)</f>
        <v>Yes</v>
      </c>
      <c r="H1066">
        <f>VLOOKUP(A1066,'Medical Examinations'!A:H,7,)</f>
        <v>1</v>
      </c>
      <c r="I1066" t="str">
        <f>VLOOKUP(A1066,'Medical Examinations'!A:H,8,)</f>
        <v>No</v>
      </c>
      <c r="J1066" t="str">
        <f>VLOOKUP('HEALTH CARE'!C1066,'Data Transformation'!BR:BS,2,)</f>
        <v>OBESITY</v>
      </c>
      <c r="K1066" t="str">
        <f>VLOOKUP(D1066,'Data Transformation'!BV:BW,2,)</f>
        <v>NORMAL</v>
      </c>
      <c r="L1066" t="str">
        <f>VLOOKUP(A1066,'Hospitalisation Details'!A:J,10,)</f>
        <v>25/Dec/1969</v>
      </c>
      <c r="M1066" s="17">
        <f>VLOOKUP(A1066,'Hospitalisation Details'!A:J,6,)</f>
        <v>10579.71</v>
      </c>
      <c r="N1066" s="17" t="str">
        <f>VLOOKUP(A1066,'Hospitalisation Details'!A:J,7,)</f>
        <v>tier - 3</v>
      </c>
      <c r="O1066" t="str">
        <f>VLOOKUP(A1066,'Hospitalisation Details'!A:J,8,)</f>
        <v>tier - 3</v>
      </c>
      <c r="P1066" t="str">
        <f>VLOOKUP(A1066,'Hospitalisation Details'!A:J,9,)</f>
        <v>R1013</v>
      </c>
      <c r="Q1066">
        <f>VLOOKUP(A1066,'Data Transformation'!DZ:EA,2,)</f>
        <v>54</v>
      </c>
    </row>
    <row r="1067" spans="1:17" x14ac:dyDescent="0.3">
      <c r="A1067" s="20" t="str">
        <f>'Customer Names'!A1067</f>
        <v>Id1066</v>
      </c>
      <c r="B1067" s="20" t="str">
        <f>VLOOKUP(A1067,'Data Transformation'!A:D,3,)</f>
        <v>Beisheim</v>
      </c>
      <c r="C1067">
        <f>VLOOKUP(A1067,'Medical Examinations'!A:H,2,)</f>
        <v>22.1</v>
      </c>
      <c r="D1067">
        <f>VLOOKUP(A1067,'Medical Examinations'!A:H,3,)</f>
        <v>4.6500000000000004</v>
      </c>
      <c r="E1067" t="str">
        <f>VLOOKUP(A1067,'Medical Examinations'!A:H,4,)</f>
        <v>yes</v>
      </c>
      <c r="F1067" t="str">
        <f>VLOOKUP(A1067,'Medical Examinations'!A:H,5,)</f>
        <v>No</v>
      </c>
      <c r="G1067" t="str">
        <f>VLOOKUP(A1067,'Medical Examinations'!A:H,6,)</f>
        <v>No</v>
      </c>
      <c r="H1067">
        <f>VLOOKUP(A1067,'Medical Examinations'!A:H,7,)</f>
        <v>2</v>
      </c>
      <c r="I1067" t="str">
        <f>VLOOKUP(A1067,'Medical Examinations'!A:H,8,)</f>
        <v>No</v>
      </c>
      <c r="J1067" t="str">
        <f>VLOOKUP('HEALTH CARE'!C1067,'Data Transformation'!BR:BS,2,)</f>
        <v>NORMAL WEIGHT</v>
      </c>
      <c r="K1067" t="str">
        <f>VLOOKUP(D1067,'Data Transformation'!BV:BW,2,)</f>
        <v>NORMAL</v>
      </c>
      <c r="L1067" t="str">
        <f>VLOOKUP(A1067,'Hospitalisation Details'!A:J,10,)</f>
        <v>11/Dec/1966</v>
      </c>
      <c r="M1067" s="17">
        <f>VLOOKUP(A1067,'Hospitalisation Details'!A:J,6,)</f>
        <v>10577.09</v>
      </c>
      <c r="N1067" s="17" t="str">
        <f>VLOOKUP(A1067,'Hospitalisation Details'!A:J,7,)</f>
        <v>tier - 3</v>
      </c>
      <c r="O1067" t="str">
        <f>VLOOKUP(A1067,'Hospitalisation Details'!A:J,8,)</f>
        <v>tier - 3</v>
      </c>
      <c r="P1067" t="str">
        <f>VLOOKUP(A1067,'Hospitalisation Details'!A:J,9,)</f>
        <v>R1011</v>
      </c>
      <c r="Q1067">
        <f>VLOOKUP(A1067,'Data Transformation'!DZ:EA,2,)</f>
        <v>57</v>
      </c>
    </row>
    <row r="1068" spans="1:17" x14ac:dyDescent="0.3">
      <c r="A1068" s="20" t="str">
        <f>'Customer Names'!A1068</f>
        <v>Id1067</v>
      </c>
      <c r="B1068" s="20" t="str">
        <f>VLOOKUP(A1068,'Data Transformation'!A:D,3,)</f>
        <v>Lenhoff</v>
      </c>
      <c r="C1068">
        <f>VLOOKUP(A1068,'Medical Examinations'!A:H,2,)</f>
        <v>33.25</v>
      </c>
      <c r="D1068">
        <f>VLOOKUP(A1068,'Medical Examinations'!A:H,3,)</f>
        <v>5.64</v>
      </c>
      <c r="E1068" t="str">
        <f>VLOOKUP(A1068,'Medical Examinations'!A:H,4,)</f>
        <v>yes</v>
      </c>
      <c r="F1068" t="str">
        <f>VLOOKUP(A1068,'Medical Examinations'!A:H,5,)</f>
        <v>No</v>
      </c>
      <c r="G1068" t="str">
        <f>VLOOKUP(A1068,'Medical Examinations'!A:H,6,)</f>
        <v>Yes</v>
      </c>
      <c r="H1068">
        <f>VLOOKUP(A1068,'Medical Examinations'!A:H,7,)</f>
        <v>1</v>
      </c>
      <c r="I1068" t="str">
        <f>VLOOKUP(A1068,'Medical Examinations'!A:H,8,)</f>
        <v>No</v>
      </c>
      <c r="J1068" t="str">
        <f>VLOOKUP('HEALTH CARE'!C1068,'Data Transformation'!BR:BS,2,)</f>
        <v>OBESITY</v>
      </c>
      <c r="K1068" t="str">
        <f>VLOOKUP(D1068,'Data Transformation'!BV:BW,2,)</f>
        <v>NORMAL</v>
      </c>
      <c r="L1068" t="str">
        <f>VLOOKUP(A1068,'Hospitalisation Details'!A:J,10,)</f>
        <v>17/Jul/1969</v>
      </c>
      <c r="M1068" s="17">
        <f>VLOOKUP(A1068,'Hospitalisation Details'!A:J,6,)</f>
        <v>10564.88</v>
      </c>
      <c r="N1068" s="17" t="str">
        <f>VLOOKUP(A1068,'Hospitalisation Details'!A:J,7,)</f>
        <v>tier - 3</v>
      </c>
      <c r="O1068" t="str">
        <f>VLOOKUP(A1068,'Hospitalisation Details'!A:J,8,)</f>
        <v>tier - 1</v>
      </c>
      <c r="P1068" t="str">
        <f>VLOOKUP(A1068,'Hospitalisation Details'!A:J,9,)</f>
        <v>R1024</v>
      </c>
      <c r="Q1068">
        <f>VLOOKUP(A1068,'Data Transformation'!DZ:EA,2,)</f>
        <v>54</v>
      </c>
    </row>
    <row r="1069" spans="1:17" x14ac:dyDescent="0.3">
      <c r="A1069" s="20" t="str">
        <f>'Customer Names'!A1069</f>
        <v>Id1068</v>
      </c>
      <c r="B1069" s="20" t="str">
        <f>VLOOKUP(A1069,'Data Transformation'!A:D,3,)</f>
        <v>Wehrwein</v>
      </c>
      <c r="C1069">
        <f>VLOOKUP(A1069,'Medical Examinations'!A:H,2,)</f>
        <v>33.33</v>
      </c>
      <c r="D1069">
        <f>VLOOKUP(A1069,'Medical Examinations'!A:H,3,)</f>
        <v>10.19</v>
      </c>
      <c r="E1069" t="str">
        <f>VLOOKUP(A1069,'Medical Examinations'!A:H,4,)</f>
        <v>No</v>
      </c>
      <c r="F1069" t="str">
        <f>VLOOKUP(A1069,'Medical Examinations'!A:H,5,)</f>
        <v>No</v>
      </c>
      <c r="G1069" t="str">
        <f>VLOOKUP(A1069,'Medical Examinations'!A:H,6,)</f>
        <v>No</v>
      </c>
      <c r="H1069" t="str">
        <f>VLOOKUP(A1069,'Medical Examinations'!A:H,7,)</f>
        <v>No major surgery</v>
      </c>
      <c r="I1069" t="str">
        <f>VLOOKUP(A1069,'Medical Examinations'!A:H,8,)</f>
        <v>No</v>
      </c>
      <c r="J1069" t="str">
        <f>VLOOKUP('HEALTH CARE'!C1069,'Data Transformation'!BR:BS,2,)</f>
        <v>OBESITY</v>
      </c>
      <c r="K1069" t="str">
        <f>VLOOKUP(D1069,'Data Transformation'!BV:BW,2,)</f>
        <v>Diabetes</v>
      </c>
      <c r="L1069" t="str">
        <f>VLOOKUP(A1069,'Hospitalisation Details'!A:J,10,)</f>
        <v>29/Jun/1971</v>
      </c>
      <c r="M1069" s="17">
        <f>VLOOKUP(A1069,'Hospitalisation Details'!A:J,6,)</f>
        <v>10560.49</v>
      </c>
      <c r="N1069" s="17" t="str">
        <f>VLOOKUP(A1069,'Hospitalisation Details'!A:J,7,)</f>
        <v>tier - 3</v>
      </c>
      <c r="O1069" t="str">
        <f>VLOOKUP(A1069,'Hospitalisation Details'!A:J,8,)</f>
        <v>tier - 2</v>
      </c>
      <c r="P1069" t="str">
        <f>VLOOKUP(A1069,'Hospitalisation Details'!A:J,9,)</f>
        <v>R1013</v>
      </c>
      <c r="Q1069">
        <f>VLOOKUP(A1069,'Data Transformation'!DZ:EA,2,)</f>
        <v>52</v>
      </c>
    </row>
    <row r="1070" spans="1:17" x14ac:dyDescent="0.3">
      <c r="A1070" s="20" t="str">
        <f>'Customer Names'!A1070</f>
        <v>Id1069</v>
      </c>
      <c r="B1070" s="20" t="str">
        <f>VLOOKUP(A1070,'Data Transformation'!A:D,3,)</f>
        <v>Wallace</v>
      </c>
      <c r="C1070">
        <f>VLOOKUP(A1070,'Medical Examinations'!A:H,2,)</f>
        <v>30.5</v>
      </c>
      <c r="D1070">
        <f>VLOOKUP(A1070,'Medical Examinations'!A:H,3,)</f>
        <v>10.79</v>
      </c>
      <c r="E1070" t="str">
        <f>VLOOKUP(A1070,'Medical Examinations'!A:H,4,)</f>
        <v>No</v>
      </c>
      <c r="F1070" t="str">
        <f>VLOOKUP(A1070,'Medical Examinations'!A:H,5,)</f>
        <v>No</v>
      </c>
      <c r="G1070" t="str">
        <f>VLOOKUP(A1070,'Medical Examinations'!A:H,6,)</f>
        <v>No</v>
      </c>
      <c r="H1070" t="str">
        <f>VLOOKUP(A1070,'Medical Examinations'!A:H,7,)</f>
        <v>No major surgery</v>
      </c>
      <c r="I1070" t="str">
        <f>VLOOKUP(A1070,'Medical Examinations'!A:H,8,)</f>
        <v>No</v>
      </c>
      <c r="J1070" t="str">
        <f>VLOOKUP('HEALTH CARE'!C1070,'Data Transformation'!BR:BS,2,)</f>
        <v>OBESITY</v>
      </c>
      <c r="K1070" t="str">
        <f>VLOOKUP(D1070,'Data Transformation'!BV:BW,2,)</f>
        <v>Diabetes</v>
      </c>
      <c r="L1070" t="str">
        <f>VLOOKUP(A1070,'Hospitalisation Details'!A:J,10,)</f>
        <v>26/Sep/1971</v>
      </c>
      <c r="M1070" s="17">
        <f>VLOOKUP(A1070,'Hospitalisation Details'!A:J,6,)</f>
        <v>10546.48</v>
      </c>
      <c r="N1070" s="17" t="str">
        <f>VLOOKUP(A1070,'Hospitalisation Details'!A:J,7,)</f>
        <v>tier - 3</v>
      </c>
      <c r="O1070" t="str">
        <f>VLOOKUP(A1070,'Hospitalisation Details'!A:J,8,)</f>
        <v>tier - 3</v>
      </c>
      <c r="P1070" t="str">
        <f>VLOOKUP(A1070,'Hospitalisation Details'!A:J,9,)</f>
        <v>R1011</v>
      </c>
      <c r="Q1070">
        <f>VLOOKUP(A1070,'Data Transformation'!DZ:EA,2,)</f>
        <v>52</v>
      </c>
    </row>
    <row r="1071" spans="1:17" x14ac:dyDescent="0.3">
      <c r="A1071" s="20" t="str">
        <f>'Customer Names'!A1071</f>
        <v>Id1070</v>
      </c>
      <c r="B1071" s="20" t="str">
        <f>VLOOKUP(A1071,'Data Transformation'!A:D,3,)</f>
        <v>Markowitz</v>
      </c>
      <c r="C1071">
        <f>VLOOKUP(A1071,'Medical Examinations'!A:H,2,)</f>
        <v>30.3</v>
      </c>
      <c r="D1071">
        <f>VLOOKUP(A1071,'Medical Examinations'!A:H,3,)</f>
        <v>4.24</v>
      </c>
      <c r="E1071" t="str">
        <f>VLOOKUP(A1071,'Medical Examinations'!A:H,4,)</f>
        <v>No</v>
      </c>
      <c r="F1071" t="str">
        <f>VLOOKUP(A1071,'Medical Examinations'!A:H,5,)</f>
        <v>No</v>
      </c>
      <c r="G1071" t="str">
        <f>VLOOKUP(A1071,'Medical Examinations'!A:H,6,)</f>
        <v>No</v>
      </c>
      <c r="H1071" t="str">
        <f>VLOOKUP(A1071,'Medical Examinations'!A:H,7,)</f>
        <v>No major surgery</v>
      </c>
      <c r="I1071" t="str">
        <f>VLOOKUP(A1071,'Medical Examinations'!A:H,8,)</f>
        <v>No</v>
      </c>
      <c r="J1071" t="str">
        <f>VLOOKUP('HEALTH CARE'!C1071,'Data Transformation'!BR:BS,2,)</f>
        <v>OBESITY</v>
      </c>
      <c r="K1071" t="str">
        <f>VLOOKUP(D1071,'Data Transformation'!BV:BW,2,)</f>
        <v>NORMAL</v>
      </c>
      <c r="L1071" t="str">
        <f>VLOOKUP(A1071,'Hospitalisation Details'!A:J,10,)</f>
        <v>25/Oct/1977</v>
      </c>
      <c r="M1071" s="17">
        <f>VLOOKUP(A1071,'Hospitalisation Details'!A:J,6,)</f>
        <v>10495.6</v>
      </c>
      <c r="N1071" s="17" t="str">
        <f>VLOOKUP(A1071,'Hospitalisation Details'!A:J,7,)</f>
        <v>tier - 3</v>
      </c>
      <c r="O1071" t="str">
        <f>VLOOKUP(A1071,'Hospitalisation Details'!A:J,8,)</f>
        <v>tier - 1</v>
      </c>
      <c r="P1071" t="str">
        <f>VLOOKUP(A1071,'Hospitalisation Details'!A:J,9,)</f>
        <v>R1012</v>
      </c>
      <c r="Q1071">
        <f>VLOOKUP(A1071,'Data Transformation'!DZ:EA,2,)</f>
        <v>46</v>
      </c>
    </row>
    <row r="1072" spans="1:17" x14ac:dyDescent="0.3">
      <c r="A1072" s="20" t="str">
        <f>'Customer Names'!A1072</f>
        <v>Id1071</v>
      </c>
      <c r="B1072" s="20" t="str">
        <f>VLOOKUP(A1072,'Data Transformation'!A:D,3,)</f>
        <v>Vos</v>
      </c>
      <c r="C1072">
        <f>VLOOKUP(A1072,'Medical Examinations'!A:H,2,)</f>
        <v>26.22</v>
      </c>
      <c r="D1072">
        <f>VLOOKUP(A1072,'Medical Examinations'!A:H,3,)</f>
        <v>5.83</v>
      </c>
      <c r="E1072" t="str">
        <f>VLOOKUP(A1072,'Medical Examinations'!A:H,4,)</f>
        <v>No</v>
      </c>
      <c r="F1072" t="str">
        <f>VLOOKUP(A1072,'Medical Examinations'!A:H,5,)</f>
        <v>No</v>
      </c>
      <c r="G1072" t="str">
        <f>VLOOKUP(A1072,'Medical Examinations'!A:H,6,)</f>
        <v>No</v>
      </c>
      <c r="H1072">
        <f>VLOOKUP(A1072,'Medical Examinations'!A:H,7,)</f>
        <v>2</v>
      </c>
      <c r="I1072" t="str">
        <f>VLOOKUP(A1072,'Medical Examinations'!A:H,8,)</f>
        <v>No</v>
      </c>
      <c r="J1072" t="str">
        <f>VLOOKUP('HEALTH CARE'!C1072,'Data Transformation'!BR:BS,2,)</f>
        <v>OVER WEIGHT</v>
      </c>
      <c r="K1072" t="str">
        <f>VLOOKUP(D1072,'Data Transformation'!BV:BW,2,)</f>
        <v>Prediabetes</v>
      </c>
      <c r="L1072" t="str">
        <f>VLOOKUP(A1072,'Hospitalisation Details'!A:J,10,)</f>
        <v>19/Oct/1972</v>
      </c>
      <c r="M1072" s="17">
        <f>VLOOKUP(A1072,'Hospitalisation Details'!A:J,6,)</f>
        <v>10493.95</v>
      </c>
      <c r="N1072" s="17" t="str">
        <f>VLOOKUP(A1072,'Hospitalisation Details'!A:J,7,)</f>
        <v>tier - 3</v>
      </c>
      <c r="O1072" t="str">
        <f>VLOOKUP(A1072,'Hospitalisation Details'!A:J,8,)</f>
        <v>tier - 1</v>
      </c>
      <c r="P1072" t="str">
        <f>VLOOKUP(A1072,'Hospitalisation Details'!A:J,9,)</f>
        <v>R1012</v>
      </c>
      <c r="Q1072">
        <f>VLOOKUP(A1072,'Data Transformation'!DZ:EA,2,)</f>
        <v>51</v>
      </c>
    </row>
    <row r="1073" spans="1:17" x14ac:dyDescent="0.3">
      <c r="A1073" s="20" t="str">
        <f>'Customer Names'!A1073</f>
        <v>Id1072</v>
      </c>
      <c r="B1073" s="20" t="str">
        <f>VLOOKUP(A1073,'Data Transformation'!A:D,3,)</f>
        <v>McLeod</v>
      </c>
      <c r="C1073">
        <f>VLOOKUP(A1073,'Medical Examinations'!A:H,2,)</f>
        <v>29.99</v>
      </c>
      <c r="D1073">
        <f>VLOOKUP(A1073,'Medical Examinations'!A:H,3,)</f>
        <v>11.85</v>
      </c>
      <c r="E1073" t="str">
        <f>VLOOKUP(A1073,'Medical Examinations'!A:H,4,)</f>
        <v>No</v>
      </c>
      <c r="F1073" t="str">
        <f>VLOOKUP(A1073,'Medical Examinations'!A:H,5,)</f>
        <v>No</v>
      </c>
      <c r="G1073" t="str">
        <f>VLOOKUP(A1073,'Medical Examinations'!A:H,6,)</f>
        <v>No</v>
      </c>
      <c r="H1073" t="str">
        <f>VLOOKUP(A1073,'Medical Examinations'!A:H,7,)</f>
        <v>No major surgery</v>
      </c>
      <c r="I1073" t="str">
        <f>VLOOKUP(A1073,'Medical Examinations'!A:H,8,)</f>
        <v>No</v>
      </c>
      <c r="J1073" t="e">
        <f>VLOOKUP('HEALTH CARE'!C1073,'Data Transformation'!BR:BS,2,)</f>
        <v>#N/A</v>
      </c>
      <c r="K1073" t="str">
        <f>VLOOKUP(D1073,'Data Transformation'!BV:BW,2,)</f>
        <v>Diabetes</v>
      </c>
      <c r="L1073" t="str">
        <f>VLOOKUP(A1073,'Hospitalisation Details'!A:J,10,)</f>
        <v>21/Aug/1978</v>
      </c>
      <c r="M1073" s="17">
        <f>VLOOKUP(A1073,'Hospitalisation Details'!A:J,6,)</f>
        <v>10486.55</v>
      </c>
      <c r="N1073" s="17" t="str">
        <f>VLOOKUP(A1073,'Hospitalisation Details'!A:J,7,)</f>
        <v>tier - 3</v>
      </c>
      <c r="O1073" t="str">
        <f>VLOOKUP(A1073,'Hospitalisation Details'!A:J,8,)</f>
        <v>tier - 3</v>
      </c>
      <c r="P1073" t="str">
        <f>VLOOKUP(A1073,'Hospitalisation Details'!A:J,9,)</f>
        <v>R1025</v>
      </c>
      <c r="Q1073">
        <f>VLOOKUP(A1073,'Data Transformation'!DZ:EA,2,)</f>
        <v>45</v>
      </c>
    </row>
    <row r="1074" spans="1:17" x14ac:dyDescent="0.3">
      <c r="A1074" s="20" t="str">
        <f>'Customer Names'!A1074</f>
        <v>Id1073</v>
      </c>
      <c r="B1074" s="20" t="str">
        <f>VLOOKUP(A1074,'Data Transformation'!A:D,3,)</f>
        <v>Balcom</v>
      </c>
      <c r="C1074">
        <f>VLOOKUP(A1074,'Medical Examinations'!A:H,2,)</f>
        <v>36.380000000000003</v>
      </c>
      <c r="D1074">
        <f>VLOOKUP(A1074,'Medical Examinations'!A:H,3,)</f>
        <v>5.98</v>
      </c>
      <c r="E1074" t="str">
        <f>VLOOKUP(A1074,'Medical Examinations'!A:H,4,)</f>
        <v>No</v>
      </c>
      <c r="F1074" t="str">
        <f>VLOOKUP(A1074,'Medical Examinations'!A:H,5,)</f>
        <v>No</v>
      </c>
      <c r="G1074" t="str">
        <f>VLOOKUP(A1074,'Medical Examinations'!A:H,6,)</f>
        <v>No</v>
      </c>
      <c r="H1074">
        <f>VLOOKUP(A1074,'Medical Examinations'!A:H,7,)</f>
        <v>1</v>
      </c>
      <c r="I1074" t="str">
        <f>VLOOKUP(A1074,'Medical Examinations'!A:H,8,)</f>
        <v>No</v>
      </c>
      <c r="J1074" t="str">
        <f>VLOOKUP('HEALTH CARE'!C1074,'Data Transformation'!BR:BS,2,)</f>
        <v>OBESITY</v>
      </c>
      <c r="K1074" t="str">
        <f>VLOOKUP(D1074,'Data Transformation'!BV:BW,2,)</f>
        <v>Prediabetes</v>
      </c>
      <c r="L1074" t="str">
        <f>VLOOKUP(A1074,'Hospitalisation Details'!A:J,10,)</f>
        <v>28/Jun/1987</v>
      </c>
      <c r="M1074" s="17">
        <f>VLOOKUP(A1074,'Hospitalisation Details'!A:J,6,)</f>
        <v>10464.83</v>
      </c>
      <c r="N1074" s="17" t="str">
        <f>VLOOKUP(A1074,'Hospitalisation Details'!A:J,7,)</f>
        <v>tier - 3</v>
      </c>
      <c r="O1074" t="str">
        <f>VLOOKUP(A1074,'Hospitalisation Details'!A:J,8,)</f>
        <v>tier - 1</v>
      </c>
      <c r="P1074" t="str">
        <f>VLOOKUP(A1074,'Hospitalisation Details'!A:J,9,)</f>
        <v>R1012</v>
      </c>
      <c r="Q1074">
        <f>VLOOKUP(A1074,'Data Transformation'!DZ:EA,2,)</f>
        <v>36</v>
      </c>
    </row>
    <row r="1075" spans="1:17" x14ac:dyDescent="0.3">
      <c r="A1075" s="20" t="str">
        <f>'Customer Names'!A1075</f>
        <v>Id1074</v>
      </c>
      <c r="B1075" s="20" t="str">
        <f>VLOOKUP(A1075,'Data Transformation'!A:D,3,)</f>
        <v>Dirth</v>
      </c>
      <c r="C1075">
        <f>VLOOKUP(A1075,'Medical Examinations'!A:H,2,)</f>
        <v>31.16</v>
      </c>
      <c r="D1075">
        <f>VLOOKUP(A1075,'Medical Examinations'!A:H,3,)</f>
        <v>4.26</v>
      </c>
      <c r="E1075" t="str">
        <f>VLOOKUP(A1075,'Medical Examinations'!A:H,4,)</f>
        <v>yes</v>
      </c>
      <c r="F1075" t="str">
        <f>VLOOKUP(A1075,'Medical Examinations'!A:H,5,)</f>
        <v>No</v>
      </c>
      <c r="G1075" t="str">
        <f>VLOOKUP(A1075,'Medical Examinations'!A:H,6,)</f>
        <v>Yes</v>
      </c>
      <c r="H1075">
        <f>VLOOKUP(A1075,'Medical Examinations'!A:H,7,)</f>
        <v>1</v>
      </c>
      <c r="I1075" t="str">
        <f>VLOOKUP(A1075,'Medical Examinations'!A:H,8,)</f>
        <v>No</v>
      </c>
      <c r="J1075" t="str">
        <f>VLOOKUP('HEALTH CARE'!C1075,'Data Transformation'!BR:BS,2,)</f>
        <v>OBESITY</v>
      </c>
      <c r="K1075" t="str">
        <f>VLOOKUP(D1075,'Data Transformation'!BV:BW,2,)</f>
        <v>NORMAL</v>
      </c>
      <c r="L1075" t="str">
        <f>VLOOKUP(A1075,'Hospitalisation Details'!A:J,10,)</f>
        <v>22/Sep/1969</v>
      </c>
      <c r="M1075" s="17">
        <f>VLOOKUP(A1075,'Hospitalisation Details'!A:J,6,)</f>
        <v>10461.98</v>
      </c>
      <c r="N1075" s="17" t="str">
        <f>VLOOKUP(A1075,'Hospitalisation Details'!A:J,7,)</f>
        <v>tier - 3</v>
      </c>
      <c r="O1075" t="str">
        <f>VLOOKUP(A1075,'Hospitalisation Details'!A:J,8,)</f>
        <v>tier - 1</v>
      </c>
      <c r="P1075" t="str">
        <f>VLOOKUP(A1075,'Hospitalisation Details'!A:J,9,)</f>
        <v>R1012</v>
      </c>
      <c r="Q1075">
        <f>VLOOKUP(A1075,'Data Transformation'!DZ:EA,2,)</f>
        <v>54</v>
      </c>
    </row>
    <row r="1076" spans="1:17" x14ac:dyDescent="0.3">
      <c r="A1076" s="20" t="str">
        <f>'Customer Names'!A1076</f>
        <v>Id1075</v>
      </c>
      <c r="B1076" s="20" t="str">
        <f>VLOOKUP(A1076,'Data Transformation'!A:D,3,)</f>
        <v>Inglish</v>
      </c>
      <c r="C1076">
        <f>VLOOKUP(A1076,'Medical Examinations'!A:H,2,)</f>
        <v>25.55</v>
      </c>
      <c r="D1076">
        <f>VLOOKUP(A1076,'Medical Examinations'!A:H,3,)</f>
        <v>4.96</v>
      </c>
      <c r="E1076" t="str">
        <f>VLOOKUP(A1076,'Medical Examinations'!A:H,4,)</f>
        <v>yes</v>
      </c>
      <c r="F1076" t="str">
        <f>VLOOKUP(A1076,'Medical Examinations'!A:H,5,)</f>
        <v>No</v>
      </c>
      <c r="G1076" t="str">
        <f>VLOOKUP(A1076,'Medical Examinations'!A:H,6,)</f>
        <v>No</v>
      </c>
      <c r="H1076">
        <f>VLOOKUP(A1076,'Medical Examinations'!A:H,7,)</f>
        <v>1</v>
      </c>
      <c r="I1076" t="str">
        <f>VLOOKUP(A1076,'Medical Examinations'!A:H,8,)</f>
        <v>No</v>
      </c>
      <c r="J1076" t="str">
        <f>VLOOKUP('HEALTH CARE'!C1076,'Data Transformation'!BR:BS,2,)</f>
        <v>OVER WEIGHT</v>
      </c>
      <c r="K1076" t="str">
        <f>VLOOKUP(D1076,'Data Transformation'!BV:BW,2,)</f>
        <v>NORMAL</v>
      </c>
      <c r="L1076" t="str">
        <f>VLOOKUP(A1076,'Hospitalisation Details'!A:J,10,)</f>
        <v>27/Jul/1964</v>
      </c>
      <c r="M1076" s="17">
        <f>VLOOKUP(A1076,'Hospitalisation Details'!A:J,6,)</f>
        <v>10459.19</v>
      </c>
      <c r="N1076" s="17" t="str">
        <f>VLOOKUP(A1076,'Hospitalisation Details'!A:J,7,)</f>
        <v>tier - 3</v>
      </c>
      <c r="O1076" t="str">
        <f>VLOOKUP(A1076,'Hospitalisation Details'!A:J,8,)</f>
        <v>tier - 1</v>
      </c>
      <c r="P1076" t="str">
        <f>VLOOKUP(A1076,'Hospitalisation Details'!A:J,9,)</f>
        <v>R1013</v>
      </c>
      <c r="Q1076">
        <f>VLOOKUP(A1076,'Data Transformation'!DZ:EA,2,)</f>
        <v>59</v>
      </c>
    </row>
    <row r="1077" spans="1:17" x14ac:dyDescent="0.3">
      <c r="A1077" s="20" t="str">
        <f>'Customer Names'!A1077</f>
        <v>Id1076</v>
      </c>
      <c r="B1077" s="20" t="str">
        <f>VLOOKUP(A1077,'Data Transformation'!A:D,3,)</f>
        <v>Matthews</v>
      </c>
      <c r="C1077">
        <f>VLOOKUP(A1077,'Medical Examinations'!A:H,2,)</f>
        <v>28.77</v>
      </c>
      <c r="D1077">
        <f>VLOOKUP(A1077,'Medical Examinations'!A:H,3,)</f>
        <v>4</v>
      </c>
      <c r="E1077" t="str">
        <f>VLOOKUP(A1077,'Medical Examinations'!A:H,4,)</f>
        <v>yes</v>
      </c>
      <c r="F1077" t="str">
        <f>VLOOKUP(A1077,'Medical Examinations'!A:H,5,)</f>
        <v>No</v>
      </c>
      <c r="G1077" t="str">
        <f>VLOOKUP(A1077,'Medical Examinations'!A:H,6,)</f>
        <v>No</v>
      </c>
      <c r="H1077" t="str">
        <f>VLOOKUP(A1077,'Medical Examinations'!A:H,7,)</f>
        <v>No major surgery</v>
      </c>
      <c r="I1077" t="str">
        <f>VLOOKUP(A1077,'Medical Examinations'!A:H,8,)</f>
        <v>No</v>
      </c>
      <c r="J1077" t="str">
        <f>VLOOKUP('HEALTH CARE'!C1077,'Data Transformation'!BR:BS,2,)</f>
        <v>OVER WEIGHT</v>
      </c>
      <c r="K1077" t="str">
        <f>VLOOKUP(D1077,'Data Transformation'!BV:BW,2,)</f>
        <v>NORMAL</v>
      </c>
      <c r="L1077" t="str">
        <f>VLOOKUP(A1077,'Hospitalisation Details'!A:J,10,)</f>
        <v>3/Aug/1976</v>
      </c>
      <c r="M1077" s="17">
        <f>VLOOKUP(A1077,'Hospitalisation Details'!A:J,6,)</f>
        <v>10455.14</v>
      </c>
      <c r="N1077" s="17" t="str">
        <f>VLOOKUP(A1077,'Hospitalisation Details'!A:J,7,)</f>
        <v>tier - 3</v>
      </c>
      <c r="O1077" t="str">
        <f>VLOOKUP(A1077,'Hospitalisation Details'!A:J,8,)</f>
        <v>tier - 2</v>
      </c>
      <c r="P1077" t="str">
        <f>VLOOKUP(A1077,'Hospitalisation Details'!A:J,9,)</f>
        <v>R1021</v>
      </c>
      <c r="Q1077">
        <f>VLOOKUP(A1077,'Data Transformation'!DZ:EA,2,)</f>
        <v>47</v>
      </c>
    </row>
    <row r="1078" spans="1:17" ht="28.8" x14ac:dyDescent="0.3">
      <c r="A1078" s="20" t="str">
        <f>'Customer Names'!A1078</f>
        <v>Id1077</v>
      </c>
      <c r="B1078" s="20" t="str">
        <f>VLOOKUP(A1078,'Data Transformation'!A:D,3,)</f>
        <v>Massa-Musiak</v>
      </c>
      <c r="C1078">
        <f>VLOOKUP(A1078,'Medical Examinations'!A:H,2,)</f>
        <v>23.14</v>
      </c>
      <c r="D1078">
        <f>VLOOKUP(A1078,'Medical Examinations'!A:H,3,)</f>
        <v>4.1500000000000004</v>
      </c>
      <c r="E1078" t="str">
        <f>VLOOKUP(A1078,'Medical Examinations'!A:H,4,)</f>
        <v>yes</v>
      </c>
      <c r="F1078" t="str">
        <f>VLOOKUP(A1078,'Medical Examinations'!A:H,5,)</f>
        <v>No</v>
      </c>
      <c r="G1078" t="str">
        <f>VLOOKUP(A1078,'Medical Examinations'!A:H,6,)</f>
        <v>No</v>
      </c>
      <c r="H1078">
        <f>VLOOKUP(A1078,'Medical Examinations'!A:H,7,)</f>
        <v>1</v>
      </c>
      <c r="I1078" t="str">
        <f>VLOOKUP(A1078,'Medical Examinations'!A:H,8,)</f>
        <v>No</v>
      </c>
      <c r="J1078" t="str">
        <f>VLOOKUP('HEALTH CARE'!C1078,'Data Transformation'!BR:BS,2,)</f>
        <v>NORMAL WEIGHT</v>
      </c>
      <c r="K1078" t="str">
        <f>VLOOKUP(D1078,'Data Transformation'!BV:BW,2,)</f>
        <v>NORMAL</v>
      </c>
      <c r="L1078" t="str">
        <f>VLOOKUP(A1078,'Hospitalisation Details'!A:J,10,)</f>
        <v>14/Oct/1964</v>
      </c>
      <c r="M1078" s="17">
        <f>VLOOKUP(A1078,'Hospitalisation Details'!A:J,6,)</f>
        <v>10455.1</v>
      </c>
      <c r="N1078" s="17" t="str">
        <f>VLOOKUP(A1078,'Hospitalisation Details'!A:J,7,)</f>
        <v>tier - 3</v>
      </c>
      <c r="O1078" t="str">
        <f>VLOOKUP(A1078,'Hospitalisation Details'!A:J,8,)</f>
        <v>tier - 1</v>
      </c>
      <c r="P1078" t="str">
        <f>VLOOKUP(A1078,'Hospitalisation Details'!A:J,9,)</f>
        <v>R1012</v>
      </c>
      <c r="Q1078">
        <f>VLOOKUP(A1078,'Data Transformation'!DZ:EA,2,)</f>
        <v>59</v>
      </c>
    </row>
    <row r="1079" spans="1:17" x14ac:dyDescent="0.3">
      <c r="A1079" s="20" t="str">
        <f>'Customer Names'!A1079</f>
        <v>Id1078</v>
      </c>
      <c r="B1079" s="20" t="str">
        <f>VLOOKUP(A1079,'Data Transformation'!A:D,3,)</f>
        <v>Bailey</v>
      </c>
      <c r="C1079">
        <f>VLOOKUP(A1079,'Medical Examinations'!A:H,2,)</f>
        <v>39.6</v>
      </c>
      <c r="D1079">
        <f>VLOOKUP(A1079,'Medical Examinations'!A:H,3,)</f>
        <v>11.36</v>
      </c>
      <c r="E1079" t="str">
        <f>VLOOKUP(A1079,'Medical Examinations'!A:H,4,)</f>
        <v>No</v>
      </c>
      <c r="F1079" t="str">
        <f>VLOOKUP(A1079,'Medical Examinations'!A:H,5,)</f>
        <v>No</v>
      </c>
      <c r="G1079" t="str">
        <f>VLOOKUP(A1079,'Medical Examinations'!A:H,6,)</f>
        <v>No</v>
      </c>
      <c r="H1079" t="str">
        <f>VLOOKUP(A1079,'Medical Examinations'!A:H,7,)</f>
        <v>No major surgery</v>
      </c>
      <c r="I1079" t="str">
        <f>VLOOKUP(A1079,'Medical Examinations'!A:H,8,)</f>
        <v>No</v>
      </c>
      <c r="J1079" t="str">
        <f>VLOOKUP('HEALTH CARE'!C1079,'Data Transformation'!BR:BS,2,)</f>
        <v>OBESITY</v>
      </c>
      <c r="K1079" t="str">
        <f>VLOOKUP(D1079,'Data Transformation'!BV:BW,2,)</f>
        <v>Diabetes</v>
      </c>
      <c r="L1079" t="str">
        <f>VLOOKUP(A1079,'Hospitalisation Details'!A:J,10,)</f>
        <v>8/Nov/1968</v>
      </c>
      <c r="M1079" s="17">
        <f>VLOOKUP(A1079,'Hospitalisation Details'!A:J,6,)</f>
        <v>10450.549999999999</v>
      </c>
      <c r="N1079" s="17" t="str">
        <f>VLOOKUP(A1079,'Hospitalisation Details'!A:J,7,)</f>
        <v>tier - 3</v>
      </c>
      <c r="O1079" t="str">
        <f>VLOOKUP(A1079,'Hospitalisation Details'!A:J,8,)</f>
        <v>tier - 1</v>
      </c>
      <c r="P1079" t="str">
        <f>VLOOKUP(A1079,'Hospitalisation Details'!A:J,9,)</f>
        <v>R1011</v>
      </c>
      <c r="Q1079">
        <f>VLOOKUP(A1079,'Data Transformation'!DZ:EA,2,)</f>
        <v>55</v>
      </c>
    </row>
    <row r="1080" spans="1:17" x14ac:dyDescent="0.3">
      <c r="A1080" s="20" t="str">
        <f>'Customer Names'!A1080</f>
        <v>Id1079</v>
      </c>
      <c r="B1080" s="20" t="str">
        <f>VLOOKUP(A1080,'Data Transformation'!A:D,3,)</f>
        <v>Jacoby</v>
      </c>
      <c r="C1080">
        <f>VLOOKUP(A1080,'Medical Examinations'!A:H,2,)</f>
        <v>29.2</v>
      </c>
      <c r="D1080">
        <f>VLOOKUP(A1080,'Medical Examinations'!A:H,3,)</f>
        <v>7.53</v>
      </c>
      <c r="E1080" t="str">
        <f>VLOOKUP(A1080,'Medical Examinations'!A:H,4,)</f>
        <v>No</v>
      </c>
      <c r="F1080" t="str">
        <f>VLOOKUP(A1080,'Medical Examinations'!A:H,5,)</f>
        <v>No</v>
      </c>
      <c r="G1080" t="str">
        <f>VLOOKUP(A1080,'Medical Examinations'!A:H,6,)</f>
        <v>No</v>
      </c>
      <c r="H1080" t="str">
        <f>VLOOKUP(A1080,'Medical Examinations'!A:H,7,)</f>
        <v>No major surgery</v>
      </c>
      <c r="I1080" t="str">
        <f>VLOOKUP(A1080,'Medical Examinations'!A:H,8,)</f>
        <v>No</v>
      </c>
      <c r="J1080" t="str">
        <f>VLOOKUP('HEALTH CARE'!C1080,'Data Transformation'!BR:BS,2,)</f>
        <v>OVER WEIGHT</v>
      </c>
      <c r="K1080" t="str">
        <f>VLOOKUP(D1080,'Data Transformation'!BV:BW,2,)</f>
        <v>Diabetes</v>
      </c>
      <c r="L1080" t="str">
        <f>VLOOKUP(A1080,'Hospitalisation Details'!A:J,10,)</f>
        <v>29/Aug/1968</v>
      </c>
      <c r="M1080" s="17">
        <f>VLOOKUP(A1080,'Hospitalisation Details'!A:J,6,)</f>
        <v>10436.1</v>
      </c>
      <c r="N1080" s="17" t="str">
        <f>VLOOKUP(A1080,'Hospitalisation Details'!A:J,7,)</f>
        <v>tier - 3</v>
      </c>
      <c r="O1080" t="str">
        <f>VLOOKUP(A1080,'Hospitalisation Details'!A:J,8,)</f>
        <v>tier - 3</v>
      </c>
      <c r="P1080" t="str">
        <f>VLOOKUP(A1080,'Hospitalisation Details'!A:J,9,)</f>
        <v>R1011</v>
      </c>
      <c r="Q1080">
        <f>VLOOKUP(A1080,'Data Transformation'!DZ:EA,2,)</f>
        <v>55</v>
      </c>
    </row>
    <row r="1081" spans="1:17" x14ac:dyDescent="0.3">
      <c r="A1081" s="20" t="str">
        <f>'Customer Names'!A1081</f>
        <v>Id1080</v>
      </c>
      <c r="B1081" s="20" t="str">
        <f>VLOOKUP(A1081,'Data Transformation'!A:D,3,)</f>
        <v>Crimmings</v>
      </c>
      <c r="C1081">
        <f>VLOOKUP(A1081,'Medical Examinations'!A:H,2,)</f>
        <v>32.774999999999999</v>
      </c>
      <c r="D1081">
        <f>VLOOKUP(A1081,'Medical Examinations'!A:H,3,)</f>
        <v>7.95</v>
      </c>
      <c r="E1081" t="str">
        <f>VLOOKUP(A1081,'Medical Examinations'!A:H,4,)</f>
        <v>No</v>
      </c>
      <c r="F1081" t="str">
        <f>VLOOKUP(A1081,'Medical Examinations'!A:H,5,)</f>
        <v>No</v>
      </c>
      <c r="G1081" t="str">
        <f>VLOOKUP(A1081,'Medical Examinations'!A:H,6,)</f>
        <v>No</v>
      </c>
      <c r="H1081" t="str">
        <f>VLOOKUP(A1081,'Medical Examinations'!A:H,7,)</f>
        <v>No major surgery</v>
      </c>
      <c r="I1081" t="str">
        <f>VLOOKUP(A1081,'Medical Examinations'!A:H,8,)</f>
        <v>No</v>
      </c>
      <c r="J1081" t="str">
        <f>VLOOKUP('HEALTH CARE'!C1081,'Data Transformation'!BR:BS,2,)</f>
        <v>OBESITY</v>
      </c>
      <c r="K1081" t="str">
        <f>VLOOKUP(D1081,'Data Transformation'!BV:BW,2,)</f>
        <v>Diabetes</v>
      </c>
      <c r="L1081" t="str">
        <f>VLOOKUP(A1081,'Hospitalisation Details'!A:J,10,)</f>
        <v>23/Aug/1968</v>
      </c>
      <c r="M1081" s="17">
        <f>VLOOKUP(A1081,'Hospitalisation Details'!A:J,6,)</f>
        <v>10435.07</v>
      </c>
      <c r="N1081" s="17" t="str">
        <f>VLOOKUP(A1081,'Hospitalisation Details'!A:J,7,)</f>
        <v>tier - 3</v>
      </c>
      <c r="O1081" t="str">
        <f>VLOOKUP(A1081,'Hospitalisation Details'!A:J,8,)</f>
        <v>tier - 1</v>
      </c>
      <c r="P1081" t="str">
        <f>VLOOKUP(A1081,'Hospitalisation Details'!A:J,9,)</f>
        <v>R1016</v>
      </c>
      <c r="Q1081">
        <f>VLOOKUP(A1081,'Data Transformation'!DZ:EA,2,)</f>
        <v>55</v>
      </c>
    </row>
    <row r="1082" spans="1:17" x14ac:dyDescent="0.3">
      <c r="A1082" s="20" t="str">
        <f>'Customer Names'!A1082</f>
        <v>Id1081</v>
      </c>
      <c r="B1082" s="20" t="str">
        <f>VLOOKUP(A1082,'Data Transformation'!A:D,3,)</f>
        <v>Crane</v>
      </c>
      <c r="C1082">
        <f>VLOOKUP(A1082,'Medical Examinations'!A:H,2,)</f>
        <v>24.035</v>
      </c>
      <c r="D1082">
        <f>VLOOKUP(A1082,'Medical Examinations'!A:H,3,)</f>
        <v>8.5</v>
      </c>
      <c r="E1082" t="str">
        <f>VLOOKUP(A1082,'Medical Examinations'!A:H,4,)</f>
        <v>No</v>
      </c>
      <c r="F1082" t="str">
        <f>VLOOKUP(A1082,'Medical Examinations'!A:H,5,)</f>
        <v>No</v>
      </c>
      <c r="G1082" t="str">
        <f>VLOOKUP(A1082,'Medical Examinations'!A:H,6,)</f>
        <v>No</v>
      </c>
      <c r="H1082" t="str">
        <f>VLOOKUP(A1082,'Medical Examinations'!A:H,7,)</f>
        <v>No major surgery</v>
      </c>
      <c r="I1082" t="str">
        <f>VLOOKUP(A1082,'Medical Examinations'!A:H,8,)</f>
        <v>No</v>
      </c>
      <c r="J1082" t="str">
        <f>VLOOKUP('HEALTH CARE'!C1082,'Data Transformation'!BR:BS,2,)</f>
        <v>NORMAL WEIGHT</v>
      </c>
      <c r="K1082" t="str">
        <f>VLOOKUP(D1082,'Data Transformation'!BV:BW,2,)</f>
        <v>Diabetes</v>
      </c>
      <c r="L1082" t="str">
        <f>VLOOKUP(A1082,'Hospitalisation Details'!A:J,10,)</f>
        <v>27/Dec/1968</v>
      </c>
      <c r="M1082" s="17">
        <f>VLOOKUP(A1082,'Hospitalisation Details'!A:J,6,)</f>
        <v>10422.92</v>
      </c>
      <c r="N1082" s="17" t="str">
        <f>VLOOKUP(A1082,'Hospitalisation Details'!A:J,7,)</f>
        <v>tier - 3</v>
      </c>
      <c r="O1082" t="str">
        <f>VLOOKUP(A1082,'Hospitalisation Details'!A:J,8,)</f>
        <v>tier - 1</v>
      </c>
      <c r="P1082" t="str">
        <f>VLOOKUP(A1082,'Hospitalisation Details'!A:J,9,)</f>
        <v>R1017</v>
      </c>
      <c r="Q1082">
        <f>VLOOKUP(A1082,'Data Transformation'!DZ:EA,2,)</f>
        <v>55</v>
      </c>
    </row>
    <row r="1083" spans="1:17" x14ac:dyDescent="0.3">
      <c r="A1083" s="20" t="str">
        <f>'Customer Names'!A1083</f>
        <v>Id1082</v>
      </c>
      <c r="B1083" s="20" t="str">
        <f>VLOOKUP(A1083,'Data Transformation'!A:D,3,)</f>
        <v>Swartzfager</v>
      </c>
      <c r="C1083">
        <f>VLOOKUP(A1083,'Medical Examinations'!A:H,2,)</f>
        <v>30.55</v>
      </c>
      <c r="D1083">
        <f>VLOOKUP(A1083,'Medical Examinations'!A:H,3,)</f>
        <v>5.89</v>
      </c>
      <c r="E1083" t="str">
        <f>VLOOKUP(A1083,'Medical Examinations'!A:H,4,)</f>
        <v>No</v>
      </c>
      <c r="F1083" t="str">
        <f>VLOOKUP(A1083,'Medical Examinations'!A:H,5,)</f>
        <v>No</v>
      </c>
      <c r="G1083" t="str">
        <f>VLOOKUP(A1083,'Medical Examinations'!A:H,6,)</f>
        <v>Yes</v>
      </c>
      <c r="H1083">
        <f>VLOOKUP(A1083,'Medical Examinations'!A:H,7,)</f>
        <v>1</v>
      </c>
      <c r="I1083" t="str">
        <f>VLOOKUP(A1083,'Medical Examinations'!A:H,8,)</f>
        <v>No</v>
      </c>
      <c r="J1083" t="str">
        <f>VLOOKUP('HEALTH CARE'!C1083,'Data Transformation'!BR:BS,2,)</f>
        <v>OBESITY</v>
      </c>
      <c r="K1083" t="str">
        <f>VLOOKUP(D1083,'Data Transformation'!BV:BW,2,)</f>
        <v>Prediabetes</v>
      </c>
      <c r="L1083" t="str">
        <f>VLOOKUP(A1083,'Hospitalisation Details'!A:J,10,)</f>
        <v>25/Nov/1979</v>
      </c>
      <c r="M1083" s="17">
        <f>VLOOKUP(A1083,'Hospitalisation Details'!A:J,6,)</f>
        <v>10419.65</v>
      </c>
      <c r="N1083" s="17" t="str">
        <f>VLOOKUP(A1083,'Hospitalisation Details'!A:J,7,)</f>
        <v>tier - 3</v>
      </c>
      <c r="O1083" t="str">
        <f>VLOOKUP(A1083,'Hospitalisation Details'!A:J,8,)</f>
        <v>tier - 2</v>
      </c>
      <c r="P1083" t="str">
        <f>VLOOKUP(A1083,'Hospitalisation Details'!A:J,9,)</f>
        <v>R1025</v>
      </c>
      <c r="Q1083">
        <f>VLOOKUP(A1083,'Data Transformation'!DZ:EA,2,)</f>
        <v>44</v>
      </c>
    </row>
    <row r="1084" spans="1:17" x14ac:dyDescent="0.3">
      <c r="A1084" s="20" t="str">
        <f>'Customer Names'!A1084</f>
        <v>Id1083</v>
      </c>
      <c r="B1084" s="20" t="str">
        <f>VLOOKUP(A1084,'Data Transformation'!A:D,3,)</f>
        <v>Clevenger</v>
      </c>
      <c r="C1084">
        <f>VLOOKUP(A1084,'Medical Examinations'!A:H,2,)</f>
        <v>28.81</v>
      </c>
      <c r="D1084">
        <f>VLOOKUP(A1084,'Medical Examinations'!A:H,3,)</f>
        <v>8.76</v>
      </c>
      <c r="E1084" t="str">
        <f>VLOOKUP(A1084,'Medical Examinations'!A:H,4,)</f>
        <v>No</v>
      </c>
      <c r="F1084" t="str">
        <f>VLOOKUP(A1084,'Medical Examinations'!A:H,5,)</f>
        <v>No</v>
      </c>
      <c r="G1084" t="str">
        <f>VLOOKUP(A1084,'Medical Examinations'!A:H,6,)</f>
        <v>No</v>
      </c>
      <c r="H1084">
        <f>VLOOKUP(A1084,'Medical Examinations'!A:H,7,)</f>
        <v>2</v>
      </c>
      <c r="I1084" t="str">
        <f>VLOOKUP(A1084,'Medical Examinations'!A:H,8,)</f>
        <v>No</v>
      </c>
      <c r="J1084" t="str">
        <f>VLOOKUP('HEALTH CARE'!C1084,'Data Transformation'!BR:BS,2,)</f>
        <v>OVER WEIGHT</v>
      </c>
      <c r="K1084" t="str">
        <f>VLOOKUP(D1084,'Data Transformation'!BV:BW,2,)</f>
        <v>Diabetes</v>
      </c>
      <c r="L1084" t="str">
        <f>VLOOKUP(A1084,'Hospitalisation Details'!A:J,10,)</f>
        <v>11/Oct/1973</v>
      </c>
      <c r="M1084" s="17">
        <f>VLOOKUP(A1084,'Hospitalisation Details'!A:J,6,)</f>
        <v>10419.59</v>
      </c>
      <c r="N1084" s="17" t="str">
        <f>VLOOKUP(A1084,'Hospitalisation Details'!A:J,7,)</f>
        <v>tier - 3</v>
      </c>
      <c r="O1084" t="str">
        <f>VLOOKUP(A1084,'Hospitalisation Details'!A:J,8,)</f>
        <v>tier - 2</v>
      </c>
      <c r="P1084" t="str">
        <f>VLOOKUP(A1084,'Hospitalisation Details'!A:J,9,)</f>
        <v>R1025</v>
      </c>
      <c r="Q1084">
        <f>VLOOKUP(A1084,'Data Transformation'!DZ:EA,2,)</f>
        <v>50</v>
      </c>
    </row>
    <row r="1085" spans="1:17" x14ac:dyDescent="0.3">
      <c r="A1085" s="20" t="str">
        <f>'Customer Names'!A1085</f>
        <v>Id1084</v>
      </c>
      <c r="B1085" s="20" t="str">
        <f>VLOOKUP(A1085,'Data Transformation'!A:D,3,)</f>
        <v>Reichardt</v>
      </c>
      <c r="C1085">
        <f>VLOOKUP(A1085,'Medical Examinations'!A:H,2,)</f>
        <v>31.66</v>
      </c>
      <c r="D1085">
        <f>VLOOKUP(A1085,'Medical Examinations'!A:H,3,)</f>
        <v>4.1100000000000003</v>
      </c>
      <c r="E1085" t="str">
        <f>VLOOKUP(A1085,'Medical Examinations'!A:H,4,)</f>
        <v>No</v>
      </c>
      <c r="F1085" t="str">
        <f>VLOOKUP(A1085,'Medical Examinations'!A:H,5,)</f>
        <v>No</v>
      </c>
      <c r="G1085" t="str">
        <f>VLOOKUP(A1085,'Medical Examinations'!A:H,6,)</f>
        <v>No</v>
      </c>
      <c r="H1085" t="str">
        <f>VLOOKUP(A1085,'Medical Examinations'!A:H,7,)</f>
        <v>No major surgery</v>
      </c>
      <c r="I1085" t="str">
        <f>VLOOKUP(A1085,'Medical Examinations'!A:H,8,)</f>
        <v>No</v>
      </c>
      <c r="J1085" t="str">
        <f>VLOOKUP('HEALTH CARE'!C1085,'Data Transformation'!BR:BS,2,)</f>
        <v>OBESITY</v>
      </c>
      <c r="K1085" t="str">
        <f>VLOOKUP(D1085,'Data Transformation'!BV:BW,2,)</f>
        <v>NORMAL</v>
      </c>
      <c r="L1085" t="str">
        <f>VLOOKUP(A1085,'Hospitalisation Details'!A:J,10,)</f>
        <v>24/Oct/1980</v>
      </c>
      <c r="M1085" s="17">
        <f>VLOOKUP(A1085,'Hospitalisation Details'!A:J,6,)</f>
        <v>10407.98</v>
      </c>
      <c r="N1085" s="17" t="str">
        <f>VLOOKUP(A1085,'Hospitalisation Details'!A:J,7,)</f>
        <v>tier - 3</v>
      </c>
      <c r="O1085" t="str">
        <f>VLOOKUP(A1085,'Hospitalisation Details'!A:J,8,)</f>
        <v>tier - 1</v>
      </c>
      <c r="P1085" t="str">
        <f>VLOOKUP(A1085,'Hospitalisation Details'!A:J,9,)</f>
        <v>R1021</v>
      </c>
      <c r="Q1085">
        <f>VLOOKUP(A1085,'Data Transformation'!DZ:EA,2,)</f>
        <v>43</v>
      </c>
    </row>
    <row r="1086" spans="1:17" x14ac:dyDescent="0.3">
      <c r="A1086" s="20" t="str">
        <f>'Customer Names'!A1086</f>
        <v>Id1085</v>
      </c>
      <c r="B1086" s="20" t="str">
        <f>VLOOKUP(A1086,'Data Transformation'!A:D,3,)</f>
        <v>Morton</v>
      </c>
      <c r="C1086">
        <f>VLOOKUP(A1086,'Medical Examinations'!A:H,2,)</f>
        <v>28.215</v>
      </c>
      <c r="D1086">
        <f>VLOOKUP(A1086,'Medical Examinations'!A:H,3,)</f>
        <v>7.56</v>
      </c>
      <c r="E1086" t="str">
        <f>VLOOKUP(A1086,'Medical Examinations'!A:H,4,)</f>
        <v>yes</v>
      </c>
      <c r="F1086" t="str">
        <f>VLOOKUP(A1086,'Medical Examinations'!A:H,5,)</f>
        <v>No</v>
      </c>
      <c r="G1086" t="str">
        <f>VLOOKUP(A1086,'Medical Examinations'!A:H,6,)</f>
        <v>No</v>
      </c>
      <c r="H1086">
        <f>VLOOKUP(A1086,'Medical Examinations'!A:H,7,)</f>
        <v>1</v>
      </c>
      <c r="I1086" t="str">
        <f>VLOOKUP(A1086,'Medical Examinations'!A:H,8,)</f>
        <v>No</v>
      </c>
      <c r="J1086" t="str">
        <f>VLOOKUP('HEALTH CARE'!C1086,'Data Transformation'!BR:BS,2,)</f>
        <v>OVER WEIGHT</v>
      </c>
      <c r="K1086" t="str">
        <f>VLOOKUP(D1086,'Data Transformation'!BV:BW,2,)</f>
        <v>Diabetes</v>
      </c>
      <c r="L1086" t="str">
        <f>VLOOKUP(A1086,'Hospitalisation Details'!A:J,10,)</f>
        <v>5/Jun/1975</v>
      </c>
      <c r="M1086" s="17">
        <f>VLOOKUP(A1086,'Hospitalisation Details'!A:J,6,)</f>
        <v>10407.09</v>
      </c>
      <c r="N1086" s="17" t="str">
        <f>VLOOKUP(A1086,'Hospitalisation Details'!A:J,7,)</f>
        <v>tier - 3</v>
      </c>
      <c r="O1086" t="str">
        <f>VLOOKUP(A1086,'Hospitalisation Details'!A:J,8,)</f>
        <v>tier - 1</v>
      </c>
      <c r="P1086" t="str">
        <f>VLOOKUP(A1086,'Hospitalisation Details'!A:J,9,)</f>
        <v>R1015</v>
      </c>
      <c r="Q1086">
        <f>VLOOKUP(A1086,'Data Transformation'!DZ:EA,2,)</f>
        <v>48</v>
      </c>
    </row>
    <row r="1087" spans="1:17" x14ac:dyDescent="0.3">
      <c r="A1087" s="20" t="str">
        <f>'Customer Names'!A1087</f>
        <v>Id1086</v>
      </c>
      <c r="B1087" s="20" t="str">
        <f>VLOOKUP(A1087,'Data Transformation'!A:D,3,)</f>
        <v>Sunstrum</v>
      </c>
      <c r="C1087">
        <f>VLOOKUP(A1087,'Medical Examinations'!A:H,2,)</f>
        <v>26.12</v>
      </c>
      <c r="D1087">
        <f>VLOOKUP(A1087,'Medical Examinations'!A:H,3,)</f>
        <v>4.17</v>
      </c>
      <c r="E1087" t="str">
        <f>VLOOKUP(A1087,'Medical Examinations'!A:H,4,)</f>
        <v>yes</v>
      </c>
      <c r="F1087" t="str">
        <f>VLOOKUP(A1087,'Medical Examinations'!A:H,5,)</f>
        <v>No</v>
      </c>
      <c r="G1087" t="str">
        <f>VLOOKUP(A1087,'Medical Examinations'!A:H,6,)</f>
        <v>Yes</v>
      </c>
      <c r="H1087">
        <f>VLOOKUP(A1087,'Medical Examinations'!A:H,7,)</f>
        <v>1</v>
      </c>
      <c r="I1087" t="str">
        <f>VLOOKUP(A1087,'Medical Examinations'!A:H,8,)</f>
        <v>No</v>
      </c>
      <c r="J1087" t="str">
        <f>VLOOKUP('HEALTH CARE'!C1087,'Data Transformation'!BR:BS,2,)</f>
        <v>OVER WEIGHT</v>
      </c>
      <c r="K1087" t="str">
        <f>VLOOKUP(D1087,'Data Transformation'!BV:BW,2,)</f>
        <v>NORMAL</v>
      </c>
      <c r="L1087" t="str">
        <f>VLOOKUP(A1087,'Hospitalisation Details'!A:J,10,)</f>
        <v>7/Jul/1969</v>
      </c>
      <c r="M1087" s="17">
        <f>VLOOKUP(A1087,'Hospitalisation Details'!A:J,6,)</f>
        <v>10403.27</v>
      </c>
      <c r="N1087" s="17" t="str">
        <f>VLOOKUP(A1087,'Hospitalisation Details'!A:J,7,)</f>
        <v>tier - 3</v>
      </c>
      <c r="O1087" t="str">
        <f>VLOOKUP(A1087,'Hospitalisation Details'!A:J,8,)</f>
        <v>tier - 2</v>
      </c>
      <c r="P1087" t="str">
        <f>VLOOKUP(A1087,'Hospitalisation Details'!A:J,9,)</f>
        <v>R1020</v>
      </c>
      <c r="Q1087">
        <f>VLOOKUP(A1087,'Data Transformation'!DZ:EA,2,)</f>
        <v>54</v>
      </c>
    </row>
    <row r="1088" spans="1:17" x14ac:dyDescent="0.3">
      <c r="A1088" s="20" t="str">
        <f>'Customer Names'!A1088</f>
        <v>Id1087</v>
      </c>
      <c r="B1088" s="20" t="str">
        <f>VLOOKUP(A1088,'Data Transformation'!A:D,3,)</f>
        <v>Frownfelter</v>
      </c>
      <c r="C1088">
        <f>VLOOKUP(A1088,'Medical Examinations'!A:H,2,)</f>
        <v>36.630000000000003</v>
      </c>
      <c r="D1088">
        <f>VLOOKUP(A1088,'Medical Examinations'!A:H,3,)</f>
        <v>11.42</v>
      </c>
      <c r="E1088" t="str">
        <f>VLOOKUP(A1088,'Medical Examinations'!A:H,4,)</f>
        <v>No</v>
      </c>
      <c r="F1088" t="str">
        <f>VLOOKUP(A1088,'Medical Examinations'!A:H,5,)</f>
        <v>No</v>
      </c>
      <c r="G1088" t="str">
        <f>VLOOKUP(A1088,'Medical Examinations'!A:H,6,)</f>
        <v>No</v>
      </c>
      <c r="H1088">
        <f>VLOOKUP(A1088,'Medical Examinations'!A:H,7,)</f>
        <v>2</v>
      </c>
      <c r="I1088" t="str">
        <f>VLOOKUP(A1088,'Medical Examinations'!A:H,8,)</f>
        <v>No</v>
      </c>
      <c r="J1088" t="str">
        <f>VLOOKUP('HEALTH CARE'!C1088,'Data Transformation'!BR:BS,2,)</f>
        <v>OBESITY</v>
      </c>
      <c r="K1088" t="str">
        <f>VLOOKUP(D1088,'Data Transformation'!BV:BW,2,)</f>
        <v>Diabetes</v>
      </c>
      <c r="L1088" t="str">
        <f>VLOOKUP(A1088,'Hospitalisation Details'!A:J,10,)</f>
        <v>19/Sep/1973</v>
      </c>
      <c r="M1088" s="17">
        <f>VLOOKUP(A1088,'Hospitalisation Details'!A:J,6,)</f>
        <v>10381.48</v>
      </c>
      <c r="N1088" s="17" t="str">
        <f>VLOOKUP(A1088,'Hospitalisation Details'!A:J,7,)</f>
        <v>tier - 3</v>
      </c>
      <c r="O1088" t="str">
        <f>VLOOKUP(A1088,'Hospitalisation Details'!A:J,8,)</f>
        <v>tier - 3</v>
      </c>
      <c r="P1088" t="str">
        <f>VLOOKUP(A1088,'Hospitalisation Details'!A:J,9,)</f>
        <v>R1013</v>
      </c>
      <c r="Q1088">
        <f>VLOOKUP(A1088,'Data Transformation'!DZ:EA,2,)</f>
        <v>50</v>
      </c>
    </row>
    <row r="1089" spans="1:17" x14ac:dyDescent="0.3">
      <c r="A1089" s="20" t="str">
        <f>'Customer Names'!A1089</f>
        <v>Id1088</v>
      </c>
      <c r="B1089" s="20" t="str">
        <f>VLOOKUP(A1089,'Data Transformation'!A:D,3,)</f>
        <v>Richter</v>
      </c>
      <c r="C1089">
        <f>VLOOKUP(A1089,'Medical Examinations'!A:H,2,)</f>
        <v>33.344999999999999</v>
      </c>
      <c r="D1089">
        <f>VLOOKUP(A1089,'Medical Examinations'!A:H,3,)</f>
        <v>7.33</v>
      </c>
      <c r="E1089" t="str">
        <f>VLOOKUP(A1089,'Medical Examinations'!A:H,4,)</f>
        <v>No</v>
      </c>
      <c r="F1089" t="str">
        <f>VLOOKUP(A1089,'Medical Examinations'!A:H,5,)</f>
        <v>No</v>
      </c>
      <c r="G1089" t="str">
        <f>VLOOKUP(A1089,'Medical Examinations'!A:H,6,)</f>
        <v>No</v>
      </c>
      <c r="H1089">
        <f>VLOOKUP(A1089,'Medical Examinations'!A:H,7,)</f>
        <v>2</v>
      </c>
      <c r="I1089" t="str">
        <f>VLOOKUP(A1089,'Medical Examinations'!A:H,8,)</f>
        <v>No</v>
      </c>
      <c r="J1089" t="str">
        <f>VLOOKUP('HEALTH CARE'!C1089,'Data Transformation'!BR:BS,2,)</f>
        <v>OBESITY</v>
      </c>
      <c r="K1089" t="str">
        <f>VLOOKUP(D1089,'Data Transformation'!BV:BW,2,)</f>
        <v>Diabetes</v>
      </c>
      <c r="L1089" t="str">
        <f>VLOOKUP(A1089,'Hospitalisation Details'!A:J,10,)</f>
        <v>29/Sep/1973</v>
      </c>
      <c r="M1089" s="17">
        <f>VLOOKUP(A1089,'Hospitalisation Details'!A:J,6,)</f>
        <v>10370.91</v>
      </c>
      <c r="N1089" s="17" t="str">
        <f>VLOOKUP(A1089,'Hospitalisation Details'!A:J,7,)</f>
        <v>tier - 3</v>
      </c>
      <c r="O1089" t="str">
        <f>VLOOKUP(A1089,'Hospitalisation Details'!A:J,8,)</f>
        <v>tier - 3</v>
      </c>
      <c r="P1089" t="str">
        <f>VLOOKUP(A1089,'Hospitalisation Details'!A:J,9,)</f>
        <v>R1024</v>
      </c>
      <c r="Q1089">
        <f>VLOOKUP(A1089,'Data Transformation'!DZ:EA,2,)</f>
        <v>50</v>
      </c>
    </row>
    <row r="1090" spans="1:17" x14ac:dyDescent="0.3">
      <c r="A1090" s="20" t="str">
        <f>'Customer Names'!A1090</f>
        <v>Id1089</v>
      </c>
      <c r="B1090" s="20" t="str">
        <f>VLOOKUP(A1090,'Data Transformation'!A:D,3,)</f>
        <v>England</v>
      </c>
      <c r="C1090">
        <f>VLOOKUP(A1090,'Medical Examinations'!A:H,2,)</f>
        <v>27.11</v>
      </c>
      <c r="D1090">
        <f>VLOOKUP(A1090,'Medical Examinations'!A:H,3,)</f>
        <v>6.7</v>
      </c>
      <c r="E1090" t="str">
        <f>VLOOKUP(A1090,'Medical Examinations'!A:H,4,)</f>
        <v>No</v>
      </c>
      <c r="F1090" t="str">
        <f>VLOOKUP(A1090,'Medical Examinations'!A:H,5,)</f>
        <v>No</v>
      </c>
      <c r="G1090" t="str">
        <f>VLOOKUP(A1090,'Medical Examinations'!A:H,6,)</f>
        <v>No</v>
      </c>
      <c r="H1090" t="str">
        <f>VLOOKUP(A1090,'Medical Examinations'!A:H,7,)</f>
        <v>No major surgery</v>
      </c>
      <c r="I1090" t="str">
        <f>VLOOKUP(A1090,'Medical Examinations'!A:H,8,)</f>
        <v>No</v>
      </c>
      <c r="J1090" t="str">
        <f>VLOOKUP('HEALTH CARE'!C1090,'Data Transformation'!BR:BS,2,)</f>
        <v>OVER WEIGHT</v>
      </c>
      <c r="K1090" t="str">
        <f>VLOOKUP(D1090,'Data Transformation'!BV:BW,2,)</f>
        <v>Diabetes</v>
      </c>
      <c r="L1090" t="str">
        <f>VLOOKUP(A1090,'Hospitalisation Details'!A:J,10,)</f>
        <v>6/Sep/1971</v>
      </c>
      <c r="M1090" s="17">
        <f>VLOOKUP(A1090,'Hospitalisation Details'!A:J,6,)</f>
        <v>10356.67</v>
      </c>
      <c r="N1090" s="17" t="str">
        <f>VLOOKUP(A1090,'Hospitalisation Details'!A:J,7,)</f>
        <v>tier - 3</v>
      </c>
      <c r="O1090" t="str">
        <f>VLOOKUP(A1090,'Hospitalisation Details'!A:J,8,)</f>
        <v>tier - 1</v>
      </c>
      <c r="P1090" t="str">
        <f>VLOOKUP(A1090,'Hospitalisation Details'!A:J,9,)</f>
        <v>R1025</v>
      </c>
      <c r="Q1090">
        <f>VLOOKUP(A1090,'Data Transformation'!DZ:EA,2,)</f>
        <v>52</v>
      </c>
    </row>
    <row r="1091" spans="1:17" x14ac:dyDescent="0.3">
      <c r="A1091" s="20" t="str">
        <f>'Customer Names'!A1091</f>
        <v>Id1090</v>
      </c>
      <c r="B1091" s="20" t="str">
        <f>VLOOKUP(A1091,'Data Transformation'!A:D,3,)</f>
        <v>McLean</v>
      </c>
      <c r="C1091">
        <f>VLOOKUP(A1091,'Medical Examinations'!A:H,2,)</f>
        <v>26.6</v>
      </c>
      <c r="D1091">
        <f>VLOOKUP(A1091,'Medical Examinations'!A:H,3,)</f>
        <v>5.27</v>
      </c>
      <c r="E1091" t="str">
        <f>VLOOKUP(A1091,'Medical Examinations'!A:H,4,)</f>
        <v>yes</v>
      </c>
      <c r="F1091" t="str">
        <f>VLOOKUP(A1091,'Medical Examinations'!A:H,5,)</f>
        <v>No</v>
      </c>
      <c r="G1091" t="str">
        <f>VLOOKUP(A1091,'Medical Examinations'!A:H,6,)</f>
        <v>Yes</v>
      </c>
      <c r="H1091">
        <f>VLOOKUP(A1091,'Medical Examinations'!A:H,7,)</f>
        <v>1</v>
      </c>
      <c r="I1091" t="str">
        <f>VLOOKUP(A1091,'Medical Examinations'!A:H,8,)</f>
        <v>No</v>
      </c>
      <c r="J1091" t="str">
        <f>VLOOKUP('HEALTH CARE'!C1091,'Data Transformation'!BR:BS,2,)</f>
        <v>OVER WEIGHT</v>
      </c>
      <c r="K1091" t="str">
        <f>VLOOKUP(D1091,'Data Transformation'!BV:BW,2,)</f>
        <v>NORMAL</v>
      </c>
      <c r="L1091" t="str">
        <f>VLOOKUP(A1091,'Hospitalisation Details'!A:J,10,)</f>
        <v>17/Jun/1969</v>
      </c>
      <c r="M1091" s="17">
        <f>VLOOKUP(A1091,'Hospitalisation Details'!A:J,6,)</f>
        <v>10355.64</v>
      </c>
      <c r="N1091" s="17" t="str">
        <f>VLOOKUP(A1091,'Hospitalisation Details'!A:J,7,)</f>
        <v>tier - 3</v>
      </c>
      <c r="O1091" t="str">
        <f>VLOOKUP(A1091,'Hospitalisation Details'!A:J,8,)</f>
        <v>tier - 1</v>
      </c>
      <c r="P1091" t="str">
        <f>VLOOKUP(A1091,'Hospitalisation Details'!A:J,9,)</f>
        <v>R1012</v>
      </c>
      <c r="Q1091">
        <f>VLOOKUP(A1091,'Data Transformation'!DZ:EA,2,)</f>
        <v>54</v>
      </c>
    </row>
    <row r="1092" spans="1:17" x14ac:dyDescent="0.3">
      <c r="A1092" s="20" t="str">
        <f>'Customer Names'!A1092</f>
        <v>Id1091</v>
      </c>
      <c r="B1092" s="20" t="str">
        <f>VLOOKUP(A1092,'Data Transformation'!A:D,3,)</f>
        <v>Gardner</v>
      </c>
      <c r="C1092">
        <f>VLOOKUP(A1092,'Medical Examinations'!A:H,2,)</f>
        <v>30.41</v>
      </c>
      <c r="D1092">
        <f>VLOOKUP(A1092,'Medical Examinations'!A:H,3,)</f>
        <v>7.72</v>
      </c>
      <c r="E1092" t="str">
        <f>VLOOKUP(A1092,'Medical Examinations'!A:H,4,)</f>
        <v>No</v>
      </c>
      <c r="F1092" t="str">
        <f>VLOOKUP(A1092,'Medical Examinations'!A:H,5,)</f>
        <v>No</v>
      </c>
      <c r="G1092" t="str">
        <f>VLOOKUP(A1092,'Medical Examinations'!A:H,6,)</f>
        <v>No</v>
      </c>
      <c r="H1092" t="str">
        <f>VLOOKUP(A1092,'Medical Examinations'!A:H,7,)</f>
        <v>No major surgery</v>
      </c>
      <c r="I1092" t="str">
        <f>VLOOKUP(A1092,'Medical Examinations'!A:H,8,)</f>
        <v>No</v>
      </c>
      <c r="J1092" t="str">
        <f>VLOOKUP('HEALTH CARE'!C1092,'Data Transformation'!BR:BS,2,)</f>
        <v>OBESITY</v>
      </c>
      <c r="K1092" t="str">
        <f>VLOOKUP(D1092,'Data Transformation'!BV:BW,2,)</f>
        <v>Diabetes</v>
      </c>
      <c r="L1092" t="str">
        <f>VLOOKUP(A1092,'Hospitalisation Details'!A:J,10,)</f>
        <v>29/Sep/1974</v>
      </c>
      <c r="M1092" s="17">
        <f>VLOOKUP(A1092,'Hospitalisation Details'!A:J,6,)</f>
        <v>10352.48</v>
      </c>
      <c r="N1092" s="17" t="str">
        <f>VLOOKUP(A1092,'Hospitalisation Details'!A:J,7,)</f>
        <v>tier - 3</v>
      </c>
      <c r="O1092" t="str">
        <f>VLOOKUP(A1092,'Hospitalisation Details'!A:J,8,)</f>
        <v>tier - 1</v>
      </c>
      <c r="P1092" t="str">
        <f>VLOOKUP(A1092,'Hospitalisation Details'!A:J,9,)</f>
        <v>R1012</v>
      </c>
      <c r="Q1092">
        <f>VLOOKUP(A1092,'Data Transformation'!DZ:EA,2,)</f>
        <v>49</v>
      </c>
    </row>
    <row r="1093" spans="1:17" x14ac:dyDescent="0.3">
      <c r="A1093" s="20" t="str">
        <f>'Customer Names'!A1093</f>
        <v>Id1092</v>
      </c>
      <c r="B1093" s="20" t="str">
        <f>VLOOKUP(A1093,'Data Transformation'!A:D,3,)</f>
        <v>Lane</v>
      </c>
      <c r="C1093">
        <f>VLOOKUP(A1093,'Medical Examinations'!A:H,2,)</f>
        <v>28.98</v>
      </c>
      <c r="D1093">
        <f>VLOOKUP(A1093,'Medical Examinations'!A:H,3,)</f>
        <v>8.68</v>
      </c>
      <c r="E1093" t="str">
        <f>VLOOKUP(A1093,'Medical Examinations'!A:H,4,)</f>
        <v>No</v>
      </c>
      <c r="F1093" t="str">
        <f>VLOOKUP(A1093,'Medical Examinations'!A:H,5,)</f>
        <v>No</v>
      </c>
      <c r="G1093" t="str">
        <f>VLOOKUP(A1093,'Medical Examinations'!A:H,6,)</f>
        <v>No</v>
      </c>
      <c r="H1093">
        <f>VLOOKUP(A1093,'Medical Examinations'!A:H,7,)</f>
        <v>2</v>
      </c>
      <c r="I1093" t="str">
        <f>VLOOKUP(A1093,'Medical Examinations'!A:H,8,)</f>
        <v>No</v>
      </c>
      <c r="J1093" t="str">
        <f>VLOOKUP('HEALTH CARE'!C1093,'Data Transformation'!BR:BS,2,)</f>
        <v>OVER WEIGHT</v>
      </c>
      <c r="K1093" t="str">
        <f>VLOOKUP(D1093,'Data Transformation'!BV:BW,2,)</f>
        <v>Diabetes</v>
      </c>
      <c r="L1093" t="str">
        <f>VLOOKUP(A1093,'Hospitalisation Details'!A:J,10,)</f>
        <v>8/Aug/1973</v>
      </c>
      <c r="M1093" s="17">
        <f>VLOOKUP(A1093,'Hospitalisation Details'!A:J,6,)</f>
        <v>10345.93</v>
      </c>
      <c r="N1093" s="17" t="str">
        <f>VLOOKUP(A1093,'Hospitalisation Details'!A:J,7,)</f>
        <v>tier - 3</v>
      </c>
      <c r="O1093" t="str">
        <f>VLOOKUP(A1093,'Hospitalisation Details'!A:J,8,)</f>
        <v>tier - 2</v>
      </c>
      <c r="P1093" t="str">
        <f>VLOOKUP(A1093,'Hospitalisation Details'!A:J,9,)</f>
        <v>R1021</v>
      </c>
      <c r="Q1093">
        <f>VLOOKUP(A1093,'Data Transformation'!DZ:EA,2,)</f>
        <v>50</v>
      </c>
    </row>
    <row r="1094" spans="1:17" x14ac:dyDescent="0.3">
      <c r="A1094" s="20" t="str">
        <f>'Customer Names'!A1094</f>
        <v>Id1093</v>
      </c>
      <c r="B1094" s="20" t="str">
        <f>VLOOKUP(A1094,'Data Transformation'!A:D,3,)</f>
        <v>Vonachen</v>
      </c>
      <c r="C1094">
        <f>VLOOKUP(A1094,'Medical Examinations'!A:H,2,)</f>
        <v>31.24</v>
      </c>
      <c r="D1094">
        <f>VLOOKUP(A1094,'Medical Examinations'!A:H,3,)</f>
        <v>9.8000000000000007</v>
      </c>
      <c r="E1094" t="str">
        <f>VLOOKUP(A1094,'Medical Examinations'!A:H,4,)</f>
        <v>No</v>
      </c>
      <c r="F1094" t="str">
        <f>VLOOKUP(A1094,'Medical Examinations'!A:H,5,)</f>
        <v>No</v>
      </c>
      <c r="G1094" t="str">
        <f>VLOOKUP(A1094,'Medical Examinations'!A:H,6,)</f>
        <v>No</v>
      </c>
      <c r="H1094" t="str">
        <f>VLOOKUP(A1094,'Medical Examinations'!A:H,7,)</f>
        <v>No major surgery</v>
      </c>
      <c r="I1094" t="str">
        <f>VLOOKUP(A1094,'Medical Examinations'!A:H,8,)</f>
        <v>No</v>
      </c>
      <c r="J1094" t="str">
        <f>VLOOKUP('HEALTH CARE'!C1094,'Data Transformation'!BR:BS,2,)</f>
        <v>OBESITY</v>
      </c>
      <c r="K1094" t="str">
        <f>VLOOKUP(D1094,'Data Transformation'!BV:BW,2,)</f>
        <v>Diabetes</v>
      </c>
      <c r="L1094" t="str">
        <f>VLOOKUP(A1094,'Hospitalisation Details'!A:J,10,)</f>
        <v>19/Jul/1968</v>
      </c>
      <c r="M1094" s="17">
        <f>VLOOKUP(A1094,'Hospitalisation Details'!A:J,6,)</f>
        <v>10338.93</v>
      </c>
      <c r="N1094" s="17" t="str">
        <f>VLOOKUP(A1094,'Hospitalisation Details'!A:J,7,)</f>
        <v>tier - 3</v>
      </c>
      <c r="O1094" t="str">
        <f>VLOOKUP(A1094,'Hospitalisation Details'!A:J,8,)</f>
        <v>tier - 1</v>
      </c>
      <c r="P1094" t="str">
        <f>VLOOKUP(A1094,'Hospitalisation Details'!A:J,9,)</f>
        <v>R1013</v>
      </c>
      <c r="Q1094">
        <f>VLOOKUP(A1094,'Data Transformation'!DZ:EA,2,)</f>
        <v>55</v>
      </c>
    </row>
    <row r="1095" spans="1:17" x14ac:dyDescent="0.3">
      <c r="A1095" s="20" t="str">
        <f>'Customer Names'!A1095</f>
        <v>Id1094</v>
      </c>
      <c r="B1095" s="20" t="str">
        <f>VLOOKUP(A1095,'Data Transformation'!A:D,3,)</f>
        <v>Smith</v>
      </c>
      <c r="C1095">
        <f>VLOOKUP(A1095,'Medical Examinations'!A:H,2,)</f>
        <v>31.54</v>
      </c>
      <c r="D1095">
        <f>VLOOKUP(A1095,'Medical Examinations'!A:H,3,)</f>
        <v>4.4400000000000004</v>
      </c>
      <c r="E1095" t="str">
        <f>VLOOKUP(A1095,'Medical Examinations'!A:H,4,)</f>
        <v>No</v>
      </c>
      <c r="F1095" t="str">
        <f>VLOOKUP(A1095,'Medical Examinations'!A:H,5,)</f>
        <v>No</v>
      </c>
      <c r="G1095" t="str">
        <f>VLOOKUP(A1095,'Medical Examinations'!A:H,6,)</f>
        <v>No</v>
      </c>
      <c r="H1095" t="str">
        <f>VLOOKUP(A1095,'Medical Examinations'!A:H,7,)</f>
        <v>No major surgery</v>
      </c>
      <c r="I1095" t="str">
        <f>VLOOKUP(A1095,'Medical Examinations'!A:H,8,)</f>
        <v>No</v>
      </c>
      <c r="J1095" t="str">
        <f>VLOOKUP('HEALTH CARE'!C1095,'Data Transformation'!BR:BS,2,)</f>
        <v>OBESITY</v>
      </c>
      <c r="K1095" t="str">
        <f>VLOOKUP(D1095,'Data Transformation'!BV:BW,2,)</f>
        <v>NORMAL</v>
      </c>
      <c r="L1095" t="str">
        <f>VLOOKUP(A1095,'Hospitalisation Details'!A:J,10,)</f>
        <v>21/Jul/1982</v>
      </c>
      <c r="M1095" s="17">
        <f>VLOOKUP(A1095,'Hospitalisation Details'!A:J,6,)</f>
        <v>10329.06</v>
      </c>
      <c r="N1095" s="17" t="str">
        <f>VLOOKUP(A1095,'Hospitalisation Details'!A:J,7,)</f>
        <v>tier - 3</v>
      </c>
      <c r="O1095" t="str">
        <f>VLOOKUP(A1095,'Hospitalisation Details'!A:J,8,)</f>
        <v>tier - 1</v>
      </c>
      <c r="P1095" t="str">
        <f>VLOOKUP(A1095,'Hospitalisation Details'!A:J,9,)</f>
        <v>R1021</v>
      </c>
      <c r="Q1095">
        <f>VLOOKUP(A1095,'Data Transformation'!DZ:EA,2,)</f>
        <v>41</v>
      </c>
    </row>
    <row r="1096" spans="1:17" x14ac:dyDescent="0.3">
      <c r="A1096" s="20" t="str">
        <f>'Customer Names'!A1096</f>
        <v>Id1095</v>
      </c>
      <c r="B1096" s="20" t="str">
        <f>VLOOKUP(A1096,'Data Transformation'!A:D,3,)</f>
        <v>Kidwell</v>
      </c>
      <c r="C1096">
        <f>VLOOKUP(A1096,'Medical Examinations'!A:H,2,)</f>
        <v>38.6</v>
      </c>
      <c r="D1096">
        <f>VLOOKUP(A1096,'Medical Examinations'!A:H,3,)</f>
        <v>7.19</v>
      </c>
      <c r="E1096" t="str">
        <f>VLOOKUP(A1096,'Medical Examinations'!A:H,4,)</f>
        <v>yes</v>
      </c>
      <c r="F1096" t="str">
        <f>VLOOKUP(A1096,'Medical Examinations'!A:H,5,)</f>
        <v>No</v>
      </c>
      <c r="G1096" t="str">
        <f>VLOOKUP(A1096,'Medical Examinations'!A:H,6,)</f>
        <v>No</v>
      </c>
      <c r="H1096">
        <f>VLOOKUP(A1096,'Medical Examinations'!A:H,7,)</f>
        <v>2</v>
      </c>
      <c r="I1096" t="str">
        <f>VLOOKUP(A1096,'Medical Examinations'!A:H,8,)</f>
        <v>No</v>
      </c>
      <c r="J1096" t="str">
        <f>VLOOKUP('HEALTH CARE'!C1096,'Data Transformation'!BR:BS,2,)</f>
        <v>OBESITY</v>
      </c>
      <c r="K1096" t="str">
        <f>VLOOKUP(D1096,'Data Transformation'!BV:BW,2,)</f>
        <v>Diabetes</v>
      </c>
      <c r="L1096" t="str">
        <f>VLOOKUP(A1096,'Hospitalisation Details'!A:J,10,)</f>
        <v>1/Dec/1970</v>
      </c>
      <c r="M1096" s="17">
        <f>VLOOKUP(A1096,'Hospitalisation Details'!A:J,6,)</f>
        <v>10325.209999999999</v>
      </c>
      <c r="N1096" s="17" t="str">
        <f>VLOOKUP(A1096,'Hospitalisation Details'!A:J,7,)</f>
        <v>tier - 3</v>
      </c>
      <c r="O1096" t="str">
        <f>VLOOKUP(A1096,'Hospitalisation Details'!A:J,8,)</f>
        <v>tier - 3</v>
      </c>
      <c r="P1096" t="str">
        <f>VLOOKUP(A1096,'Hospitalisation Details'!A:J,9,)</f>
        <v>R1011</v>
      </c>
      <c r="Q1096">
        <f>VLOOKUP(A1096,'Data Transformation'!DZ:EA,2,)</f>
        <v>53</v>
      </c>
    </row>
    <row r="1097" spans="1:17" x14ac:dyDescent="0.3">
      <c r="A1097" s="20" t="str">
        <f>'Customer Names'!A1097</f>
        <v>Id1096</v>
      </c>
      <c r="B1097" s="20" t="str">
        <f>VLOOKUP(A1097,'Data Transformation'!A:D,3,)</f>
        <v>Betancourth</v>
      </c>
      <c r="C1097">
        <f>VLOOKUP(A1097,'Medical Examinations'!A:H,2,)</f>
        <v>37.950000000000003</v>
      </c>
      <c r="D1097">
        <f>VLOOKUP(A1097,'Medical Examinations'!A:H,3,)</f>
        <v>6.06</v>
      </c>
      <c r="E1097" t="str">
        <f>VLOOKUP(A1097,'Medical Examinations'!A:H,4,)</f>
        <v>No</v>
      </c>
      <c r="F1097" t="str">
        <f>VLOOKUP(A1097,'Medical Examinations'!A:H,5,)</f>
        <v>No</v>
      </c>
      <c r="G1097" t="str">
        <f>VLOOKUP(A1097,'Medical Examinations'!A:H,6,)</f>
        <v>No</v>
      </c>
      <c r="H1097" t="str">
        <f>VLOOKUP(A1097,'Medical Examinations'!A:H,7,)</f>
        <v>No major surgery</v>
      </c>
      <c r="I1097" t="str">
        <f>VLOOKUP(A1097,'Medical Examinations'!A:H,8,)</f>
        <v>No</v>
      </c>
      <c r="J1097" t="str">
        <f>VLOOKUP('HEALTH CARE'!C1097,'Data Transformation'!BR:BS,2,)</f>
        <v>OBESITY</v>
      </c>
      <c r="K1097" t="str">
        <f>VLOOKUP(D1097,'Data Transformation'!BV:BW,2,)</f>
        <v>Prediabetes</v>
      </c>
      <c r="L1097" t="str">
        <f>VLOOKUP(A1097,'Hospitalisation Details'!A:J,10,)</f>
        <v>21/Aug/1991</v>
      </c>
      <c r="M1097" s="17">
        <f>VLOOKUP(A1097,'Hospitalisation Details'!A:J,6,)</f>
        <v>10322.9</v>
      </c>
      <c r="N1097" s="17" t="str">
        <f>VLOOKUP(A1097,'Hospitalisation Details'!A:J,7,)</f>
        <v>tier - 3</v>
      </c>
      <c r="O1097" t="str">
        <f>VLOOKUP(A1097,'Hospitalisation Details'!A:J,8,)</f>
        <v>tier - 1</v>
      </c>
      <c r="P1097" t="str">
        <f>VLOOKUP(A1097,'Hospitalisation Details'!A:J,9,)</f>
        <v>R1026</v>
      </c>
      <c r="Q1097">
        <f>VLOOKUP(A1097,'Data Transformation'!DZ:EA,2,)</f>
        <v>32</v>
      </c>
    </row>
    <row r="1098" spans="1:17" x14ac:dyDescent="0.3">
      <c r="A1098" s="20" t="str">
        <f>'Customer Names'!A1098</f>
        <v>Id1097</v>
      </c>
      <c r="B1098" s="20" t="str">
        <f>VLOOKUP(A1098,'Data Transformation'!A:D,3,)</f>
        <v>Henstrom</v>
      </c>
      <c r="C1098">
        <f>VLOOKUP(A1098,'Medical Examinations'!A:H,2,)</f>
        <v>38.97</v>
      </c>
      <c r="D1098">
        <f>VLOOKUP(A1098,'Medical Examinations'!A:H,3,)</f>
        <v>5.12</v>
      </c>
      <c r="E1098" t="str">
        <f>VLOOKUP(A1098,'Medical Examinations'!A:H,4,)</f>
        <v>No</v>
      </c>
      <c r="F1098" t="str">
        <f>VLOOKUP(A1098,'Medical Examinations'!A:H,5,)</f>
        <v>No</v>
      </c>
      <c r="G1098" t="str">
        <f>VLOOKUP(A1098,'Medical Examinations'!A:H,6,)</f>
        <v>No</v>
      </c>
      <c r="H1098" t="str">
        <f>VLOOKUP(A1098,'Medical Examinations'!A:H,7,)</f>
        <v>No major surgery</v>
      </c>
      <c r="I1098" t="str">
        <f>VLOOKUP(A1098,'Medical Examinations'!A:H,8,)</f>
        <v>No</v>
      </c>
      <c r="J1098" t="str">
        <f>VLOOKUP('HEALTH CARE'!C1098,'Data Transformation'!BR:BS,2,)</f>
        <v>OBESITY</v>
      </c>
      <c r="K1098" t="str">
        <f>VLOOKUP(D1098,'Data Transformation'!BV:BW,2,)</f>
        <v>NORMAL</v>
      </c>
      <c r="L1098" t="str">
        <f>VLOOKUP(A1098,'Hospitalisation Details'!A:J,10,)</f>
        <v>17/Nov/1991</v>
      </c>
      <c r="M1098" s="17">
        <f>VLOOKUP(A1098,'Hospitalisation Details'!A:J,6,)</f>
        <v>10315.91</v>
      </c>
      <c r="N1098" s="17" t="str">
        <f>VLOOKUP(A1098,'Hospitalisation Details'!A:J,7,)</f>
        <v>tier - 3</v>
      </c>
      <c r="O1098" t="str">
        <f>VLOOKUP(A1098,'Hospitalisation Details'!A:J,8,)</f>
        <v>tier - 2</v>
      </c>
      <c r="P1098" t="str">
        <f>VLOOKUP(A1098,'Hospitalisation Details'!A:J,9,)</f>
        <v>R1012</v>
      </c>
      <c r="Q1098">
        <f>VLOOKUP(A1098,'Data Transformation'!DZ:EA,2,)</f>
        <v>32</v>
      </c>
    </row>
    <row r="1099" spans="1:17" x14ac:dyDescent="0.3">
      <c r="A1099" s="20" t="str">
        <f>'Customer Names'!A1099</f>
        <v>Id1098</v>
      </c>
      <c r="B1099" s="20" t="str">
        <f>VLOOKUP(A1099,'Data Transformation'!A:D,3,)</f>
        <v>Pereira</v>
      </c>
      <c r="C1099">
        <f>VLOOKUP(A1099,'Medical Examinations'!A:H,2,)</f>
        <v>21.2</v>
      </c>
      <c r="D1099">
        <f>VLOOKUP(A1099,'Medical Examinations'!A:H,3,)</f>
        <v>10.72</v>
      </c>
      <c r="E1099" t="str">
        <f>VLOOKUP(A1099,'Medical Examinations'!A:H,4,)</f>
        <v>No</v>
      </c>
      <c r="F1099" t="str">
        <f>VLOOKUP(A1099,'Medical Examinations'!A:H,5,)</f>
        <v>No</v>
      </c>
      <c r="G1099" t="str">
        <f>VLOOKUP(A1099,'Medical Examinations'!A:H,6,)</f>
        <v>No</v>
      </c>
      <c r="H1099" t="str">
        <f>VLOOKUP(A1099,'Medical Examinations'!A:H,7,)</f>
        <v>No major surgery</v>
      </c>
      <c r="I1099" t="str">
        <f>VLOOKUP(A1099,'Medical Examinations'!A:H,8,)</f>
        <v>No</v>
      </c>
      <c r="J1099" t="str">
        <f>VLOOKUP('HEALTH CARE'!C1099,'Data Transformation'!BR:BS,2,)</f>
        <v>NORMAL WEIGHT</v>
      </c>
      <c r="K1099" t="str">
        <f>VLOOKUP(D1099,'Data Transformation'!BV:BW,2,)</f>
        <v>Diabetes</v>
      </c>
      <c r="L1099" t="str">
        <f>VLOOKUP(A1099,'Hospitalisation Details'!A:J,10,)</f>
        <v>12/Jul/1962</v>
      </c>
      <c r="M1099" s="17">
        <f>VLOOKUP(A1099,'Hospitalisation Details'!A:J,6,)</f>
        <v>10310.780000000001</v>
      </c>
      <c r="N1099" s="17" t="str">
        <f>VLOOKUP(A1099,'Hospitalisation Details'!A:J,7,)</f>
        <v>tier - 3</v>
      </c>
      <c r="O1099" t="str">
        <f>VLOOKUP(A1099,'Hospitalisation Details'!A:J,8,)</f>
        <v>tier - 3</v>
      </c>
      <c r="P1099" t="str">
        <f>VLOOKUP(A1099,'Hospitalisation Details'!A:J,9,)</f>
        <v>R1012</v>
      </c>
      <c r="Q1099">
        <f>VLOOKUP(A1099,'Data Transformation'!DZ:EA,2,)</f>
        <v>61</v>
      </c>
    </row>
    <row r="1100" spans="1:17" x14ac:dyDescent="0.3">
      <c r="A1100" s="20" t="str">
        <f>'Customer Names'!A1100</f>
        <v>Id1099</v>
      </c>
      <c r="B1100" s="20" t="str">
        <f>VLOOKUP(A1100,'Data Transformation'!A:D,3,)</f>
        <v>Black</v>
      </c>
      <c r="C1100">
        <f>VLOOKUP(A1100,'Medical Examinations'!A:H,2,)</f>
        <v>23.96</v>
      </c>
      <c r="D1100">
        <f>VLOOKUP(A1100,'Medical Examinations'!A:H,3,)</f>
        <v>9.58</v>
      </c>
      <c r="E1100" t="str">
        <f>VLOOKUP(A1100,'Medical Examinations'!A:H,4,)</f>
        <v>yes</v>
      </c>
      <c r="F1100" t="str">
        <f>VLOOKUP(A1100,'Medical Examinations'!A:H,5,)</f>
        <v>No</v>
      </c>
      <c r="G1100" t="str">
        <f>VLOOKUP(A1100,'Medical Examinations'!A:H,6,)</f>
        <v>Yes</v>
      </c>
      <c r="H1100">
        <f>VLOOKUP(A1100,'Medical Examinations'!A:H,7,)</f>
        <v>1</v>
      </c>
      <c r="I1100" t="str">
        <f>VLOOKUP(A1100,'Medical Examinations'!A:H,8,)</f>
        <v>No</v>
      </c>
      <c r="J1100" t="str">
        <f>VLOOKUP('HEALTH CARE'!C1100,'Data Transformation'!BR:BS,2,)</f>
        <v>NORMAL WEIGHT</v>
      </c>
      <c r="K1100" t="str">
        <f>VLOOKUP(D1100,'Data Transformation'!BV:BW,2,)</f>
        <v>Diabetes</v>
      </c>
      <c r="L1100" t="str">
        <f>VLOOKUP(A1100,'Hospitalisation Details'!A:J,10,)</f>
        <v>24/Sep/1963</v>
      </c>
      <c r="M1100" s="17">
        <f>VLOOKUP(A1100,'Hospitalisation Details'!A:J,6,)</f>
        <v>10308.040000000001</v>
      </c>
      <c r="N1100" s="17" t="str">
        <f>VLOOKUP(A1100,'Hospitalisation Details'!A:J,7,)</f>
        <v>tier - 3</v>
      </c>
      <c r="O1100" t="str">
        <f>VLOOKUP(A1100,'Hospitalisation Details'!A:J,8,)</f>
        <v>tier - 1</v>
      </c>
      <c r="P1100" t="str">
        <f>VLOOKUP(A1100,'Hospitalisation Details'!A:J,9,)</f>
        <v>R1013</v>
      </c>
      <c r="Q1100">
        <f>VLOOKUP(A1100,'Data Transformation'!DZ:EA,2,)</f>
        <v>60</v>
      </c>
    </row>
    <row r="1101" spans="1:17" x14ac:dyDescent="0.3">
      <c r="A1101" s="20" t="str">
        <f>'Customer Names'!A1101</f>
        <v>Id1100</v>
      </c>
      <c r="B1101" s="20" t="str">
        <f>VLOOKUP(A1101,'Data Transformation'!A:D,3,)</f>
        <v>Brown</v>
      </c>
      <c r="C1101">
        <f>VLOOKUP(A1101,'Medical Examinations'!A:H,2,)</f>
        <v>35.93</v>
      </c>
      <c r="D1101">
        <f>VLOOKUP(A1101,'Medical Examinations'!A:H,3,)</f>
        <v>6.4</v>
      </c>
      <c r="E1101" t="str">
        <f>VLOOKUP(A1101,'Medical Examinations'!A:H,4,)</f>
        <v>yes</v>
      </c>
      <c r="F1101" t="str">
        <f>VLOOKUP(A1101,'Medical Examinations'!A:H,5,)</f>
        <v>No</v>
      </c>
      <c r="G1101" t="str">
        <f>VLOOKUP(A1101,'Medical Examinations'!A:H,6,)</f>
        <v>No</v>
      </c>
      <c r="H1101">
        <f>VLOOKUP(A1101,'Medical Examinations'!A:H,7,)</f>
        <v>1</v>
      </c>
      <c r="I1101" t="str">
        <f>VLOOKUP(A1101,'Medical Examinations'!A:H,8,)</f>
        <v>No</v>
      </c>
      <c r="J1101" t="str">
        <f>VLOOKUP('HEALTH CARE'!C1101,'Data Transformation'!BR:BS,2,)</f>
        <v>OBESITY</v>
      </c>
      <c r="K1101" t="str">
        <f>VLOOKUP(D1101,'Data Transformation'!BV:BW,2,)</f>
        <v>Prediabetes</v>
      </c>
      <c r="L1101" t="str">
        <f>VLOOKUP(A1101,'Hospitalisation Details'!A:J,10,)</f>
        <v>14/Sep/1988</v>
      </c>
      <c r="M1101" s="17">
        <f>VLOOKUP(A1101,'Hospitalisation Details'!A:J,6,)</f>
        <v>10276.99</v>
      </c>
      <c r="N1101" s="17" t="str">
        <f>VLOOKUP(A1101,'Hospitalisation Details'!A:J,7,)</f>
        <v>tier - 3</v>
      </c>
      <c r="O1101" t="str">
        <f>VLOOKUP(A1101,'Hospitalisation Details'!A:J,8,)</f>
        <v>tier - 1</v>
      </c>
      <c r="P1101" t="str">
        <f>VLOOKUP(A1101,'Hospitalisation Details'!A:J,9,)</f>
        <v>R1021</v>
      </c>
      <c r="Q1101">
        <f>VLOOKUP(A1101,'Data Transformation'!DZ:EA,2,)</f>
        <v>35</v>
      </c>
    </row>
    <row r="1102" spans="1:17" x14ac:dyDescent="0.3">
      <c r="A1102" s="20" t="str">
        <f>'Customer Names'!A1102</f>
        <v>Id1101</v>
      </c>
      <c r="B1102" s="20" t="str">
        <f>VLOOKUP(A1102,'Data Transformation'!A:D,3,)</f>
        <v>Reasoner</v>
      </c>
      <c r="C1102">
        <f>VLOOKUP(A1102,'Medical Examinations'!A:H,2,)</f>
        <v>26.11</v>
      </c>
      <c r="D1102">
        <f>VLOOKUP(A1102,'Medical Examinations'!A:H,3,)</f>
        <v>6.8</v>
      </c>
      <c r="E1102" t="str">
        <f>VLOOKUP(A1102,'Medical Examinations'!A:H,4,)</f>
        <v>yes</v>
      </c>
      <c r="F1102" t="str">
        <f>VLOOKUP(A1102,'Medical Examinations'!A:H,5,)</f>
        <v>No</v>
      </c>
      <c r="G1102" t="str">
        <f>VLOOKUP(A1102,'Medical Examinations'!A:H,6,)</f>
        <v>No</v>
      </c>
      <c r="H1102">
        <f>VLOOKUP(A1102,'Medical Examinations'!A:H,7,)</f>
        <v>2</v>
      </c>
      <c r="I1102" t="str">
        <f>VLOOKUP(A1102,'Medical Examinations'!A:H,8,)</f>
        <v>No</v>
      </c>
      <c r="J1102" t="str">
        <f>VLOOKUP('HEALTH CARE'!C1102,'Data Transformation'!BR:BS,2,)</f>
        <v>OVER WEIGHT</v>
      </c>
      <c r="K1102" t="str">
        <f>VLOOKUP(D1102,'Data Transformation'!BV:BW,2,)</f>
        <v>Diabetes</v>
      </c>
      <c r="L1102" t="str">
        <f>VLOOKUP(A1102,'Hospitalisation Details'!A:J,10,)</f>
        <v>21/Jun/1970</v>
      </c>
      <c r="M1102" s="17">
        <f>VLOOKUP(A1102,'Hospitalisation Details'!A:J,6,)</f>
        <v>10274.33</v>
      </c>
      <c r="N1102" s="17" t="str">
        <f>VLOOKUP(A1102,'Hospitalisation Details'!A:J,7,)</f>
        <v>tier - 3</v>
      </c>
      <c r="O1102" t="str">
        <f>VLOOKUP(A1102,'Hospitalisation Details'!A:J,8,)</f>
        <v>tier - 1</v>
      </c>
      <c r="P1102" t="str">
        <f>VLOOKUP(A1102,'Hospitalisation Details'!A:J,9,)</f>
        <v>R1024</v>
      </c>
      <c r="Q1102">
        <f>VLOOKUP(A1102,'Data Transformation'!DZ:EA,2,)</f>
        <v>53</v>
      </c>
    </row>
    <row r="1103" spans="1:17" x14ac:dyDescent="0.3">
      <c r="A1103" s="20" t="str">
        <f>'Customer Names'!A1103</f>
        <v>Id1102</v>
      </c>
      <c r="B1103" s="20" t="str">
        <f>VLOOKUP(A1103,'Data Transformation'!A:D,3,)</f>
        <v>Wandzilak</v>
      </c>
      <c r="C1103">
        <f>VLOOKUP(A1103,'Medical Examinations'!A:H,2,)</f>
        <v>32.299999999999997</v>
      </c>
      <c r="D1103">
        <f>VLOOKUP(A1103,'Medical Examinations'!A:H,3,)</f>
        <v>9.48</v>
      </c>
      <c r="E1103" t="str">
        <f>VLOOKUP(A1103,'Medical Examinations'!A:H,4,)</f>
        <v>No</v>
      </c>
      <c r="F1103" t="str">
        <f>VLOOKUP(A1103,'Medical Examinations'!A:H,5,)</f>
        <v>No</v>
      </c>
      <c r="G1103" t="str">
        <f>VLOOKUP(A1103,'Medical Examinations'!A:H,6,)</f>
        <v>No</v>
      </c>
      <c r="H1103">
        <f>VLOOKUP(A1103,'Medical Examinations'!A:H,7,)</f>
        <v>2</v>
      </c>
      <c r="I1103" t="str">
        <f>VLOOKUP(A1103,'Medical Examinations'!A:H,8,)</f>
        <v>No</v>
      </c>
      <c r="J1103" t="str">
        <f>VLOOKUP('HEALTH CARE'!C1103,'Data Transformation'!BR:BS,2,)</f>
        <v>OBESITY</v>
      </c>
      <c r="K1103" t="str">
        <f>VLOOKUP(D1103,'Data Transformation'!BV:BW,2,)</f>
        <v>Diabetes</v>
      </c>
      <c r="L1103" t="str">
        <f>VLOOKUP(A1103,'Hospitalisation Details'!A:J,10,)</f>
        <v>27/Nov/1973</v>
      </c>
      <c r="M1103" s="17">
        <f>VLOOKUP(A1103,'Hospitalisation Details'!A:J,6,)</f>
        <v>10269.459999999999</v>
      </c>
      <c r="N1103" s="17" t="str">
        <f>VLOOKUP(A1103,'Hospitalisation Details'!A:J,7,)</f>
        <v>tier - 3</v>
      </c>
      <c r="O1103" t="str">
        <f>VLOOKUP(A1103,'Hospitalisation Details'!A:J,8,)</f>
        <v>tier - 3</v>
      </c>
      <c r="P1103" t="str">
        <f>VLOOKUP(A1103,'Hospitalisation Details'!A:J,9,)</f>
        <v>R1012</v>
      </c>
      <c r="Q1103">
        <f>VLOOKUP(A1103,'Data Transformation'!DZ:EA,2,)</f>
        <v>50</v>
      </c>
    </row>
    <row r="1104" spans="1:17" x14ac:dyDescent="0.3">
      <c r="A1104" s="20" t="str">
        <f>'Customer Names'!A1104</f>
        <v>Id1103</v>
      </c>
      <c r="B1104" s="20" t="str">
        <f>VLOOKUP(A1104,'Data Transformation'!A:D,3,)</f>
        <v>Carver</v>
      </c>
      <c r="C1104">
        <f>VLOOKUP(A1104,'Medical Examinations'!A:H,2,)</f>
        <v>28.69</v>
      </c>
      <c r="D1104">
        <f>VLOOKUP(A1104,'Medical Examinations'!A:H,3,)</f>
        <v>7.45</v>
      </c>
      <c r="E1104" t="str">
        <f>VLOOKUP(A1104,'Medical Examinations'!A:H,4,)</f>
        <v>No</v>
      </c>
      <c r="F1104" t="str">
        <f>VLOOKUP(A1104,'Medical Examinations'!A:H,5,)</f>
        <v>No</v>
      </c>
      <c r="G1104" t="str">
        <f>VLOOKUP(A1104,'Medical Examinations'!A:H,6,)</f>
        <v>No</v>
      </c>
      <c r="H1104">
        <f>VLOOKUP(A1104,'Medical Examinations'!A:H,7,)</f>
        <v>2</v>
      </c>
      <c r="I1104" t="str">
        <f>VLOOKUP(A1104,'Medical Examinations'!A:H,8,)</f>
        <v>No</v>
      </c>
      <c r="J1104" t="str">
        <f>VLOOKUP('HEALTH CARE'!C1104,'Data Transformation'!BR:BS,2,)</f>
        <v>OVER WEIGHT</v>
      </c>
      <c r="K1104" t="str">
        <f>VLOOKUP(D1104,'Data Transformation'!BV:BW,2,)</f>
        <v>Diabetes</v>
      </c>
      <c r="L1104" t="str">
        <f>VLOOKUP(A1104,'Hospitalisation Details'!A:J,10,)</f>
        <v>5/Sep/1973</v>
      </c>
      <c r="M1104" s="17">
        <f>VLOOKUP(A1104,'Hospitalisation Details'!A:J,6,)</f>
        <v>10264.44</v>
      </c>
      <c r="N1104" s="17" t="str">
        <f>VLOOKUP(A1104,'Hospitalisation Details'!A:J,7,)</f>
        <v>tier - 3</v>
      </c>
      <c r="O1104" t="str">
        <f>VLOOKUP(A1104,'Hospitalisation Details'!A:J,8,)</f>
        <v>tier - 2</v>
      </c>
      <c r="P1104" t="str">
        <f>VLOOKUP(A1104,'Hospitalisation Details'!A:J,9,)</f>
        <v>R1012</v>
      </c>
      <c r="Q1104">
        <f>VLOOKUP(A1104,'Data Transformation'!DZ:EA,2,)</f>
        <v>50</v>
      </c>
    </row>
    <row r="1105" spans="1:17" x14ac:dyDescent="0.3">
      <c r="A1105" s="20" t="str">
        <f>'Customer Names'!A1105</f>
        <v>Id1104</v>
      </c>
      <c r="B1105" s="20" t="str">
        <f>VLOOKUP(A1105,'Data Transformation'!A:D,3,)</f>
        <v>Borror</v>
      </c>
      <c r="C1105">
        <f>VLOOKUP(A1105,'Medical Examinations'!A:H,2,)</f>
        <v>31.28</v>
      </c>
      <c r="D1105">
        <f>VLOOKUP(A1105,'Medical Examinations'!A:H,3,)</f>
        <v>6.94</v>
      </c>
      <c r="E1105" t="str">
        <f>VLOOKUP(A1105,'Medical Examinations'!A:H,4,)</f>
        <v>yes</v>
      </c>
      <c r="F1105" t="str">
        <f>VLOOKUP(A1105,'Medical Examinations'!A:H,5,)</f>
        <v>No</v>
      </c>
      <c r="G1105" t="str">
        <f>VLOOKUP(A1105,'Medical Examinations'!A:H,6,)</f>
        <v>No</v>
      </c>
      <c r="H1105">
        <f>VLOOKUP(A1105,'Medical Examinations'!A:H,7,)</f>
        <v>1</v>
      </c>
      <c r="I1105" t="str">
        <f>VLOOKUP(A1105,'Medical Examinations'!A:H,8,)</f>
        <v>No</v>
      </c>
      <c r="J1105" t="str">
        <f>VLOOKUP('HEALTH CARE'!C1105,'Data Transformation'!BR:BS,2,)</f>
        <v>OBESITY</v>
      </c>
      <c r="K1105" t="str">
        <f>VLOOKUP(D1105,'Data Transformation'!BV:BW,2,)</f>
        <v>Diabetes</v>
      </c>
      <c r="L1105" t="str">
        <f>VLOOKUP(A1105,'Hospitalisation Details'!A:J,10,)</f>
        <v>15/Aug/1975</v>
      </c>
      <c r="M1105" s="17">
        <f>VLOOKUP(A1105,'Hospitalisation Details'!A:J,6,)</f>
        <v>10259.129999999999</v>
      </c>
      <c r="N1105" s="17" t="str">
        <f>VLOOKUP(A1105,'Hospitalisation Details'!A:J,7,)</f>
        <v>tier - 3</v>
      </c>
      <c r="O1105" t="str">
        <f>VLOOKUP(A1105,'Hospitalisation Details'!A:J,8,)</f>
        <v>tier - 2</v>
      </c>
      <c r="P1105" t="str">
        <f>VLOOKUP(A1105,'Hospitalisation Details'!A:J,9,)</f>
        <v>R1011</v>
      </c>
      <c r="Q1105">
        <f>VLOOKUP(A1105,'Data Transformation'!DZ:EA,2,)</f>
        <v>48</v>
      </c>
    </row>
    <row r="1106" spans="1:17" x14ac:dyDescent="0.3">
      <c r="A1106" s="20" t="str">
        <f>'Customer Names'!A1106</f>
        <v>Id1105</v>
      </c>
      <c r="B1106" s="20" t="str">
        <f>VLOOKUP(A1106,'Data Transformation'!A:D,3,)</f>
        <v>Saad</v>
      </c>
      <c r="C1106">
        <f>VLOOKUP(A1106,'Medical Examinations'!A:H,2,)</f>
        <v>30.21</v>
      </c>
      <c r="D1106">
        <f>VLOOKUP(A1106,'Medical Examinations'!A:H,3,)</f>
        <v>7.83</v>
      </c>
      <c r="E1106" t="str">
        <f>VLOOKUP(A1106,'Medical Examinations'!A:H,4,)</f>
        <v>No</v>
      </c>
      <c r="F1106" t="str">
        <f>VLOOKUP(A1106,'Medical Examinations'!A:H,5,)</f>
        <v>No</v>
      </c>
      <c r="G1106" t="str">
        <f>VLOOKUP(A1106,'Medical Examinations'!A:H,6,)</f>
        <v>No</v>
      </c>
      <c r="H1106" t="str">
        <f>VLOOKUP(A1106,'Medical Examinations'!A:H,7,)</f>
        <v>No major surgery</v>
      </c>
      <c r="I1106" t="str">
        <f>VLOOKUP(A1106,'Medical Examinations'!A:H,8,)</f>
        <v>No</v>
      </c>
      <c r="J1106" t="str">
        <f>VLOOKUP('HEALTH CARE'!C1106,'Data Transformation'!BR:BS,2,)</f>
        <v>OBESITY</v>
      </c>
      <c r="K1106" t="str">
        <f>VLOOKUP(D1106,'Data Transformation'!BV:BW,2,)</f>
        <v>Diabetes</v>
      </c>
      <c r="L1106" t="str">
        <f>VLOOKUP(A1106,'Hospitalisation Details'!A:J,10,)</f>
        <v>23/Sep/1968</v>
      </c>
      <c r="M1106" s="17">
        <f>VLOOKUP(A1106,'Hospitalisation Details'!A:J,6,)</f>
        <v>10231.5</v>
      </c>
      <c r="N1106" s="17" t="str">
        <f>VLOOKUP(A1106,'Hospitalisation Details'!A:J,7,)</f>
        <v>tier - 3</v>
      </c>
      <c r="O1106" t="str">
        <f>VLOOKUP(A1106,'Hospitalisation Details'!A:J,8,)</f>
        <v>tier - 1</v>
      </c>
      <c r="P1106" t="str">
        <f>VLOOKUP(A1106,'Hospitalisation Details'!A:J,9,)</f>
        <v>R1012</v>
      </c>
      <c r="Q1106">
        <f>VLOOKUP(A1106,'Data Transformation'!DZ:EA,2,)</f>
        <v>55</v>
      </c>
    </row>
    <row r="1107" spans="1:17" x14ac:dyDescent="0.3">
      <c r="A1107" s="20" t="str">
        <f>'Customer Names'!A1107</f>
        <v>Id1106</v>
      </c>
      <c r="B1107" s="20" t="str">
        <f>VLOOKUP(A1107,'Data Transformation'!A:D,3,)</f>
        <v>Paul</v>
      </c>
      <c r="C1107">
        <f>VLOOKUP(A1107,'Medical Examinations'!A:H,2,)</f>
        <v>38.28</v>
      </c>
      <c r="D1107">
        <f>VLOOKUP(A1107,'Medical Examinations'!A:H,3,)</f>
        <v>10.17</v>
      </c>
      <c r="E1107" t="str">
        <f>VLOOKUP(A1107,'Medical Examinations'!A:H,4,)</f>
        <v>yes</v>
      </c>
      <c r="F1107" t="str">
        <f>VLOOKUP(A1107,'Medical Examinations'!A:H,5,)</f>
        <v>No</v>
      </c>
      <c r="G1107" t="str">
        <f>VLOOKUP(A1107,'Medical Examinations'!A:H,6,)</f>
        <v>No</v>
      </c>
      <c r="H1107" t="str">
        <f>VLOOKUP(A1107,'Medical Examinations'!A:H,7,)</f>
        <v>No major surgery</v>
      </c>
      <c r="I1107" t="str">
        <f>VLOOKUP(A1107,'Medical Examinations'!A:H,8,)</f>
        <v>No</v>
      </c>
      <c r="J1107" t="str">
        <f>VLOOKUP('HEALTH CARE'!C1107,'Data Transformation'!BR:BS,2,)</f>
        <v>OBESITY</v>
      </c>
      <c r="K1107" t="str">
        <f>VLOOKUP(D1107,'Data Transformation'!BV:BW,2,)</f>
        <v>Diabetes</v>
      </c>
      <c r="L1107" t="str">
        <f>VLOOKUP(A1107,'Hospitalisation Details'!A:J,10,)</f>
        <v>28/Jun/1967</v>
      </c>
      <c r="M1107" s="17">
        <f>VLOOKUP(A1107,'Hospitalisation Details'!A:J,6,)</f>
        <v>10226.280000000001</v>
      </c>
      <c r="N1107" s="17" t="str">
        <f>VLOOKUP(A1107,'Hospitalisation Details'!A:J,7,)</f>
        <v>tier - 3</v>
      </c>
      <c r="O1107" t="str">
        <f>VLOOKUP(A1107,'Hospitalisation Details'!A:J,8,)</f>
        <v>tier - 3</v>
      </c>
      <c r="P1107" t="str">
        <f>VLOOKUP(A1107,'Hospitalisation Details'!A:J,9,)</f>
        <v>R1013</v>
      </c>
      <c r="Q1107">
        <f>VLOOKUP(A1107,'Data Transformation'!DZ:EA,2,)</f>
        <v>56</v>
      </c>
    </row>
    <row r="1108" spans="1:17" x14ac:dyDescent="0.3">
      <c r="A1108" s="20" t="str">
        <f>'Customer Names'!A1108</f>
        <v>Id1107</v>
      </c>
      <c r="B1108" s="20" t="str">
        <f>VLOOKUP(A1108,'Data Transformation'!A:D,3,)</f>
        <v>Trail</v>
      </c>
      <c r="C1108">
        <f>VLOOKUP(A1108,'Medical Examinations'!A:H,2,)</f>
        <v>29.9</v>
      </c>
      <c r="D1108">
        <f>VLOOKUP(A1108,'Medical Examinations'!A:H,3,)</f>
        <v>8.9600000000000009</v>
      </c>
      <c r="E1108" t="str">
        <f>VLOOKUP(A1108,'Medical Examinations'!A:H,4,)</f>
        <v>yes</v>
      </c>
      <c r="F1108" t="str">
        <f>VLOOKUP(A1108,'Medical Examinations'!A:H,5,)</f>
        <v>No</v>
      </c>
      <c r="G1108" t="str">
        <f>VLOOKUP(A1108,'Medical Examinations'!A:H,6,)</f>
        <v>No</v>
      </c>
      <c r="H1108" t="str">
        <f>VLOOKUP(A1108,'Medical Examinations'!A:H,7,)</f>
        <v>No major surgery</v>
      </c>
      <c r="I1108" t="str">
        <f>VLOOKUP(A1108,'Medical Examinations'!A:H,8,)</f>
        <v>No</v>
      </c>
      <c r="J1108" t="str">
        <f>VLOOKUP('HEALTH CARE'!C1108,'Data Transformation'!BR:BS,2,)</f>
        <v>OVER WEIGHT</v>
      </c>
      <c r="K1108" t="str">
        <f>VLOOKUP(D1108,'Data Transformation'!BV:BW,2,)</f>
        <v>Diabetes</v>
      </c>
      <c r="L1108" t="str">
        <f>VLOOKUP(A1108,'Hospitalisation Details'!A:J,10,)</f>
        <v>26/Sep/1967</v>
      </c>
      <c r="M1108" s="17">
        <f>VLOOKUP(A1108,'Hospitalisation Details'!A:J,6,)</f>
        <v>10214.64</v>
      </c>
      <c r="N1108" s="17" t="str">
        <f>VLOOKUP(A1108,'Hospitalisation Details'!A:J,7,)</f>
        <v>tier - 3</v>
      </c>
      <c r="O1108" t="str">
        <f>VLOOKUP(A1108,'Hospitalisation Details'!A:J,8,)</f>
        <v>tier - 2</v>
      </c>
      <c r="P1108" t="str">
        <f>VLOOKUP(A1108,'Hospitalisation Details'!A:J,9,)</f>
        <v>R1011</v>
      </c>
      <c r="Q1108">
        <f>VLOOKUP(A1108,'Data Transformation'!DZ:EA,2,)</f>
        <v>56</v>
      </c>
    </row>
    <row r="1109" spans="1:17" x14ac:dyDescent="0.3">
      <c r="A1109" s="20" t="str">
        <f>'Customer Names'!A1109</f>
        <v>Id1108</v>
      </c>
      <c r="B1109" s="20" t="str">
        <f>VLOOKUP(A1109,'Data Transformation'!A:D,3,)</f>
        <v>Benton</v>
      </c>
      <c r="C1109">
        <f>VLOOKUP(A1109,'Medical Examinations'!A:H,2,)</f>
        <v>23.18</v>
      </c>
      <c r="D1109">
        <f>VLOOKUP(A1109,'Medical Examinations'!A:H,3,)</f>
        <v>6.96</v>
      </c>
      <c r="E1109" t="str">
        <f>VLOOKUP(A1109,'Medical Examinations'!A:H,4,)</f>
        <v>yes</v>
      </c>
      <c r="F1109" t="str">
        <f>VLOOKUP(A1109,'Medical Examinations'!A:H,5,)</f>
        <v>No</v>
      </c>
      <c r="G1109" t="str">
        <f>VLOOKUP(A1109,'Medical Examinations'!A:H,6,)</f>
        <v>No</v>
      </c>
      <c r="H1109">
        <f>VLOOKUP(A1109,'Medical Examinations'!A:H,7,)</f>
        <v>2</v>
      </c>
      <c r="I1109" t="str">
        <f>VLOOKUP(A1109,'Medical Examinations'!A:H,8,)</f>
        <v>No</v>
      </c>
      <c r="J1109" t="str">
        <f>VLOOKUP('HEALTH CARE'!C1109,'Data Transformation'!BR:BS,2,)</f>
        <v>NORMAL WEIGHT</v>
      </c>
      <c r="K1109" t="str">
        <f>VLOOKUP(D1109,'Data Transformation'!BV:BW,2,)</f>
        <v>Diabetes</v>
      </c>
      <c r="L1109" t="str">
        <f>VLOOKUP(A1109,'Hospitalisation Details'!A:J,10,)</f>
        <v>24/Dec/1970</v>
      </c>
      <c r="M1109" s="17">
        <f>VLOOKUP(A1109,'Hospitalisation Details'!A:J,6,)</f>
        <v>10197.77</v>
      </c>
      <c r="N1109" s="17" t="str">
        <f>VLOOKUP(A1109,'Hospitalisation Details'!A:J,7,)</f>
        <v>tier - 3</v>
      </c>
      <c r="O1109" t="str">
        <f>VLOOKUP(A1109,'Hospitalisation Details'!A:J,8,)</f>
        <v>tier - 1</v>
      </c>
      <c r="P1109" t="str">
        <f>VLOOKUP(A1109,'Hospitalisation Details'!A:J,9,)</f>
        <v>R1024</v>
      </c>
      <c r="Q1109">
        <f>VLOOKUP(A1109,'Data Transformation'!DZ:EA,2,)</f>
        <v>53</v>
      </c>
    </row>
    <row r="1110" spans="1:17" x14ac:dyDescent="0.3">
      <c r="A1110" s="20" t="str">
        <f>'Customer Names'!A1110</f>
        <v>Id1109</v>
      </c>
      <c r="B1110" s="20" t="str">
        <f>VLOOKUP(A1110,'Data Transformation'!A:D,3,)</f>
        <v>Bauman</v>
      </c>
      <c r="C1110">
        <f>VLOOKUP(A1110,'Medical Examinations'!A:H,2,)</f>
        <v>33.020000000000003</v>
      </c>
      <c r="D1110">
        <f>VLOOKUP(A1110,'Medical Examinations'!A:H,3,)</f>
        <v>5.07</v>
      </c>
      <c r="E1110" t="str">
        <f>VLOOKUP(A1110,'Medical Examinations'!A:H,4,)</f>
        <v>yes</v>
      </c>
      <c r="F1110" t="str">
        <f>VLOOKUP(A1110,'Medical Examinations'!A:H,5,)</f>
        <v>No</v>
      </c>
      <c r="G1110" t="str">
        <f>VLOOKUP(A1110,'Medical Examinations'!A:H,6,)</f>
        <v>No</v>
      </c>
      <c r="H1110" t="str">
        <f>VLOOKUP(A1110,'Medical Examinations'!A:H,7,)</f>
        <v>No major surgery</v>
      </c>
      <c r="I1110" t="str">
        <f>VLOOKUP(A1110,'Medical Examinations'!A:H,8,)</f>
        <v>No</v>
      </c>
      <c r="J1110" t="str">
        <f>VLOOKUP('HEALTH CARE'!C1110,'Data Transformation'!BR:BS,2,)</f>
        <v>OBESITY</v>
      </c>
      <c r="K1110" t="str">
        <f>VLOOKUP(D1110,'Data Transformation'!BV:BW,2,)</f>
        <v>NORMAL</v>
      </c>
      <c r="L1110" t="str">
        <f>VLOOKUP(A1110,'Hospitalisation Details'!A:J,10,)</f>
        <v>16/Oct/1985</v>
      </c>
      <c r="M1110" s="17">
        <f>VLOOKUP(A1110,'Hospitalisation Details'!A:J,6,)</f>
        <v>10191.82</v>
      </c>
      <c r="N1110" s="17" t="str">
        <f>VLOOKUP(A1110,'Hospitalisation Details'!A:J,7,)</f>
        <v>tier - 3</v>
      </c>
      <c r="O1110" t="str">
        <f>VLOOKUP(A1110,'Hospitalisation Details'!A:J,8,)</f>
        <v>tier - 2</v>
      </c>
      <c r="P1110" t="str">
        <f>VLOOKUP(A1110,'Hospitalisation Details'!A:J,9,)</f>
        <v>R1026</v>
      </c>
      <c r="Q1110">
        <f>VLOOKUP(A1110,'Data Transformation'!DZ:EA,2,)</f>
        <v>38</v>
      </c>
    </row>
    <row r="1111" spans="1:17" x14ac:dyDescent="0.3">
      <c r="A1111" s="20" t="str">
        <f>'Customer Names'!A1111</f>
        <v>Id1110</v>
      </c>
      <c r="B1111" s="20" t="str">
        <f>VLOOKUP(A1111,'Data Transformation'!A:D,3,)</f>
        <v>Bakula</v>
      </c>
      <c r="C1111">
        <f>VLOOKUP(A1111,'Medical Examinations'!A:H,2,)</f>
        <v>27.29</v>
      </c>
      <c r="D1111">
        <f>VLOOKUP(A1111,'Medical Examinations'!A:H,3,)</f>
        <v>5.85</v>
      </c>
      <c r="E1111" t="str">
        <f>VLOOKUP(A1111,'Medical Examinations'!A:H,4,)</f>
        <v>No</v>
      </c>
      <c r="F1111" t="str">
        <f>VLOOKUP(A1111,'Medical Examinations'!A:H,5,)</f>
        <v>No</v>
      </c>
      <c r="G1111" t="str">
        <f>VLOOKUP(A1111,'Medical Examinations'!A:H,6,)</f>
        <v>No</v>
      </c>
      <c r="H1111">
        <f>VLOOKUP(A1111,'Medical Examinations'!A:H,7,)</f>
        <v>2</v>
      </c>
      <c r="I1111" t="str">
        <f>VLOOKUP(A1111,'Medical Examinations'!A:H,8,)</f>
        <v>No</v>
      </c>
      <c r="J1111" t="str">
        <f>VLOOKUP('HEALTH CARE'!C1111,'Data Transformation'!BR:BS,2,)</f>
        <v>OVER WEIGHT</v>
      </c>
      <c r="K1111" t="str">
        <f>VLOOKUP(D1111,'Data Transformation'!BV:BW,2,)</f>
        <v>Prediabetes</v>
      </c>
      <c r="L1111" t="str">
        <f>VLOOKUP(A1111,'Hospitalisation Details'!A:J,10,)</f>
        <v>10/Jul/1972</v>
      </c>
      <c r="M1111" s="17">
        <f>VLOOKUP(A1111,'Hospitalisation Details'!A:J,6,)</f>
        <v>10160.870000000001</v>
      </c>
      <c r="N1111" s="17" t="str">
        <f>VLOOKUP(A1111,'Hospitalisation Details'!A:J,7,)</f>
        <v>tier - 3</v>
      </c>
      <c r="O1111" t="str">
        <f>VLOOKUP(A1111,'Hospitalisation Details'!A:J,8,)</f>
        <v>tier - 3</v>
      </c>
      <c r="P1111" t="str">
        <f>VLOOKUP(A1111,'Hospitalisation Details'!A:J,9,)</f>
        <v>R1025</v>
      </c>
      <c r="Q1111">
        <f>VLOOKUP(A1111,'Data Transformation'!DZ:EA,2,)</f>
        <v>51</v>
      </c>
    </row>
    <row r="1112" spans="1:17" x14ac:dyDescent="0.3">
      <c r="A1112" s="20" t="str">
        <f>'Customer Names'!A1112</f>
        <v>Id1111</v>
      </c>
      <c r="B1112" s="20" t="str">
        <f>VLOOKUP(A1112,'Data Transformation'!A:D,3,)</f>
        <v>Edwards</v>
      </c>
      <c r="C1112">
        <f>VLOOKUP(A1112,'Medical Examinations'!A:H,2,)</f>
        <v>23.18</v>
      </c>
      <c r="D1112">
        <f>VLOOKUP(A1112,'Medical Examinations'!A:H,3,)</f>
        <v>10.56</v>
      </c>
      <c r="E1112" t="str">
        <f>VLOOKUP(A1112,'Medical Examinations'!A:H,4,)</f>
        <v>No</v>
      </c>
      <c r="F1112" t="str">
        <f>VLOOKUP(A1112,'Medical Examinations'!A:H,5,)</f>
        <v>No</v>
      </c>
      <c r="G1112" t="str">
        <f>VLOOKUP(A1112,'Medical Examinations'!A:H,6,)</f>
        <v>No</v>
      </c>
      <c r="H1112">
        <f>VLOOKUP(A1112,'Medical Examinations'!A:H,7,)</f>
        <v>2</v>
      </c>
      <c r="I1112" t="str">
        <f>VLOOKUP(A1112,'Medical Examinations'!A:H,8,)</f>
        <v>No</v>
      </c>
      <c r="J1112" t="str">
        <f>VLOOKUP('HEALTH CARE'!C1112,'Data Transformation'!BR:BS,2,)</f>
        <v>NORMAL WEIGHT</v>
      </c>
      <c r="K1112" t="str">
        <f>VLOOKUP(D1112,'Data Transformation'!BV:BW,2,)</f>
        <v>Diabetes</v>
      </c>
      <c r="L1112" t="str">
        <f>VLOOKUP(A1112,'Hospitalisation Details'!A:J,10,)</f>
        <v>13/Oct/1973</v>
      </c>
      <c r="M1112" s="17">
        <f>VLOOKUP(A1112,'Hospitalisation Details'!A:J,6,)</f>
        <v>10156.780000000001</v>
      </c>
      <c r="N1112" s="17" t="str">
        <f>VLOOKUP(A1112,'Hospitalisation Details'!A:J,7,)</f>
        <v>tier - 3</v>
      </c>
      <c r="O1112" t="str">
        <f>VLOOKUP(A1112,'Hospitalisation Details'!A:J,8,)</f>
        <v>tier - 2</v>
      </c>
      <c r="P1112" t="str">
        <f>VLOOKUP(A1112,'Hospitalisation Details'!A:J,9,)</f>
        <v>R1012</v>
      </c>
      <c r="Q1112">
        <f>VLOOKUP(A1112,'Data Transformation'!DZ:EA,2,)</f>
        <v>50</v>
      </c>
    </row>
    <row r="1113" spans="1:17" x14ac:dyDescent="0.3">
      <c r="A1113" s="20" t="str">
        <f>'Customer Names'!A1113</f>
        <v>Id1112</v>
      </c>
      <c r="B1113" s="20" t="str">
        <f>VLOOKUP(A1113,'Data Transformation'!A:D,3,)</f>
        <v>Davis</v>
      </c>
      <c r="C1113">
        <f>VLOOKUP(A1113,'Medical Examinations'!A:H,2,)</f>
        <v>32.659999999999997</v>
      </c>
      <c r="D1113">
        <f>VLOOKUP(A1113,'Medical Examinations'!A:H,3,)</f>
        <v>8.92</v>
      </c>
      <c r="E1113" t="str">
        <f>VLOOKUP(A1113,'Medical Examinations'!A:H,4,)</f>
        <v>yes</v>
      </c>
      <c r="F1113" t="str">
        <f>VLOOKUP(A1113,'Medical Examinations'!A:H,5,)</f>
        <v>No</v>
      </c>
      <c r="G1113" t="str">
        <f>VLOOKUP(A1113,'Medical Examinations'!A:H,6,)</f>
        <v>No</v>
      </c>
      <c r="H1113" t="str">
        <f>VLOOKUP(A1113,'Medical Examinations'!A:H,7,)</f>
        <v>No major surgery</v>
      </c>
      <c r="I1113" t="str">
        <f>VLOOKUP(A1113,'Medical Examinations'!A:H,8,)</f>
        <v>No</v>
      </c>
      <c r="J1113" t="str">
        <f>VLOOKUP('HEALTH CARE'!C1113,'Data Transformation'!BR:BS,2,)</f>
        <v>OBESITY</v>
      </c>
      <c r="K1113" t="str">
        <f>VLOOKUP(D1113,'Data Transformation'!BV:BW,2,)</f>
        <v>Diabetes</v>
      </c>
      <c r="L1113" t="str">
        <f>VLOOKUP(A1113,'Hospitalisation Details'!A:J,10,)</f>
        <v>12/Jun/1981</v>
      </c>
      <c r="M1113" s="17">
        <f>VLOOKUP(A1113,'Hospitalisation Details'!A:J,6,)</f>
        <v>10146.129999999999</v>
      </c>
      <c r="N1113" s="17" t="str">
        <f>VLOOKUP(A1113,'Hospitalisation Details'!A:J,7,)</f>
        <v>tier - 3</v>
      </c>
      <c r="O1113" t="str">
        <f>VLOOKUP(A1113,'Hospitalisation Details'!A:J,8,)</f>
        <v>tier - 1</v>
      </c>
      <c r="P1113" t="str">
        <f>VLOOKUP(A1113,'Hospitalisation Details'!A:J,9,)</f>
        <v>R1025</v>
      </c>
      <c r="Q1113">
        <f>VLOOKUP(A1113,'Data Transformation'!DZ:EA,2,)</f>
        <v>42</v>
      </c>
    </row>
    <row r="1114" spans="1:17" x14ac:dyDescent="0.3">
      <c r="A1114" s="20" t="str">
        <f>'Customer Names'!A1114</f>
        <v>Id1113</v>
      </c>
      <c r="B1114" s="20" t="str">
        <f>VLOOKUP(A1114,'Data Transformation'!A:D,3,)</f>
        <v>Weiler</v>
      </c>
      <c r="C1114">
        <f>VLOOKUP(A1114,'Medical Examinations'!A:H,2,)</f>
        <v>30.78</v>
      </c>
      <c r="D1114">
        <f>VLOOKUP(A1114,'Medical Examinations'!A:H,3,)</f>
        <v>8.6300000000000008</v>
      </c>
      <c r="E1114" t="str">
        <f>VLOOKUP(A1114,'Medical Examinations'!A:H,4,)</f>
        <v>No</v>
      </c>
      <c r="F1114" t="str">
        <f>VLOOKUP(A1114,'Medical Examinations'!A:H,5,)</f>
        <v>No</v>
      </c>
      <c r="G1114" t="str">
        <f>VLOOKUP(A1114,'Medical Examinations'!A:H,6,)</f>
        <v>No</v>
      </c>
      <c r="H1114" t="str">
        <f>VLOOKUP(A1114,'Medical Examinations'!A:H,7,)</f>
        <v>No major surgery</v>
      </c>
      <c r="I1114" t="str">
        <f>VLOOKUP(A1114,'Medical Examinations'!A:H,8,)</f>
        <v>No</v>
      </c>
      <c r="J1114" t="str">
        <f>VLOOKUP('HEALTH CARE'!C1114,'Data Transformation'!BR:BS,2,)</f>
        <v>OBESITY</v>
      </c>
      <c r="K1114" t="str">
        <f>VLOOKUP(D1114,'Data Transformation'!BV:BW,2,)</f>
        <v>Diabetes</v>
      </c>
      <c r="L1114" t="str">
        <f>VLOOKUP(A1114,'Hospitalisation Details'!A:J,10,)</f>
        <v>30/Dec/1974</v>
      </c>
      <c r="M1114" s="17">
        <f>VLOOKUP(A1114,'Hospitalisation Details'!A:J,6,)</f>
        <v>10141.14</v>
      </c>
      <c r="N1114" s="17" t="str">
        <f>VLOOKUP(A1114,'Hospitalisation Details'!A:J,7,)</f>
        <v>tier - 3</v>
      </c>
      <c r="O1114" t="str">
        <f>VLOOKUP(A1114,'Hospitalisation Details'!A:J,8,)</f>
        <v>tier - 1</v>
      </c>
      <c r="P1114" t="str">
        <f>VLOOKUP(A1114,'Hospitalisation Details'!A:J,9,)</f>
        <v>R1016</v>
      </c>
      <c r="Q1114">
        <f>VLOOKUP(A1114,'Data Transformation'!DZ:EA,2,)</f>
        <v>49</v>
      </c>
    </row>
    <row r="1115" spans="1:17" x14ac:dyDescent="0.3">
      <c r="A1115" s="20" t="str">
        <f>'Customer Names'!A1115</f>
        <v>Id1114</v>
      </c>
      <c r="B1115" s="20" t="str">
        <f>VLOOKUP(A1115,'Data Transformation'!A:D,3,)</f>
        <v>Schaaf</v>
      </c>
      <c r="C1115">
        <f>VLOOKUP(A1115,'Medical Examinations'!A:H,2,)</f>
        <v>47.2</v>
      </c>
      <c r="D1115">
        <f>VLOOKUP(A1115,'Medical Examinations'!A:H,3,)</f>
        <v>6.29</v>
      </c>
      <c r="E1115" t="str">
        <f>VLOOKUP(A1115,'Medical Examinations'!A:H,4,)</f>
        <v>yes</v>
      </c>
      <c r="F1115" t="str">
        <f>VLOOKUP(A1115,'Medical Examinations'!A:H,5,)</f>
        <v>No</v>
      </c>
      <c r="G1115" t="str">
        <f>VLOOKUP(A1115,'Medical Examinations'!A:H,6,)</f>
        <v>Yes</v>
      </c>
      <c r="H1115">
        <f>VLOOKUP(A1115,'Medical Examinations'!A:H,7,)</f>
        <v>1</v>
      </c>
      <c r="I1115" t="str">
        <f>VLOOKUP(A1115,'Medical Examinations'!A:H,8,)</f>
        <v>No</v>
      </c>
      <c r="J1115" t="str">
        <f>VLOOKUP('HEALTH CARE'!C1115,'Data Transformation'!BR:BS,2,)</f>
        <v>OBESITY</v>
      </c>
      <c r="K1115" t="str">
        <f>VLOOKUP(D1115,'Data Transformation'!BV:BW,2,)</f>
        <v>Prediabetes</v>
      </c>
      <c r="L1115" t="str">
        <f>VLOOKUP(A1115,'Hospitalisation Details'!A:J,10,)</f>
        <v>5/Sep/1997</v>
      </c>
      <c r="M1115" s="17">
        <f>VLOOKUP(A1115,'Hospitalisation Details'!A:J,6,)</f>
        <v>10139.84</v>
      </c>
      <c r="N1115" s="17" t="str">
        <f>VLOOKUP(A1115,'Hospitalisation Details'!A:J,7,)</f>
        <v>tier - 3</v>
      </c>
      <c r="O1115" t="str">
        <f>VLOOKUP(A1115,'Hospitalisation Details'!A:J,8,)</f>
        <v>tier - 2</v>
      </c>
      <c r="P1115" t="str">
        <f>VLOOKUP(A1115,'Hospitalisation Details'!A:J,9,)</f>
        <v>R1012</v>
      </c>
      <c r="Q1115">
        <f>VLOOKUP(A1115,'Data Transformation'!DZ:EA,2,)</f>
        <v>26</v>
      </c>
    </row>
    <row r="1116" spans="1:17" x14ac:dyDescent="0.3">
      <c r="A1116" s="20" t="str">
        <f>'Customer Names'!A1116</f>
        <v>Id1115</v>
      </c>
      <c r="B1116" s="20" t="str">
        <f>VLOOKUP(A1116,'Data Transformation'!A:D,3,)</f>
        <v>Sack</v>
      </c>
      <c r="C1116">
        <f>VLOOKUP(A1116,'Medical Examinations'!A:H,2,)</f>
        <v>31.6</v>
      </c>
      <c r="D1116">
        <f>VLOOKUP(A1116,'Medical Examinations'!A:H,3,)</f>
        <v>5.75</v>
      </c>
      <c r="E1116" t="str">
        <f>VLOOKUP(A1116,'Medical Examinations'!A:H,4,)</f>
        <v>No</v>
      </c>
      <c r="F1116" t="str">
        <f>VLOOKUP(A1116,'Medical Examinations'!A:H,5,)</f>
        <v>No</v>
      </c>
      <c r="G1116" t="str">
        <f>VLOOKUP(A1116,'Medical Examinations'!A:H,6,)</f>
        <v>No</v>
      </c>
      <c r="H1116">
        <f>VLOOKUP(A1116,'Medical Examinations'!A:H,7,)</f>
        <v>2</v>
      </c>
      <c r="I1116" t="str">
        <f>VLOOKUP(A1116,'Medical Examinations'!A:H,8,)</f>
        <v>No</v>
      </c>
      <c r="J1116" t="str">
        <f>VLOOKUP('HEALTH CARE'!C1116,'Data Transformation'!BR:BS,2,)</f>
        <v>OBESITY</v>
      </c>
      <c r="K1116" t="str">
        <f>VLOOKUP(D1116,'Data Transformation'!BV:BW,2,)</f>
        <v>Prediabetes</v>
      </c>
      <c r="L1116" t="str">
        <f>VLOOKUP(A1116,'Hospitalisation Details'!A:J,10,)</f>
        <v>16/Nov/1972</v>
      </c>
      <c r="M1116" s="17">
        <f>VLOOKUP(A1116,'Hospitalisation Details'!A:J,6,)</f>
        <v>10118.42</v>
      </c>
      <c r="N1116" s="17" t="str">
        <f>VLOOKUP(A1116,'Hospitalisation Details'!A:J,7,)</f>
        <v>tier - 3</v>
      </c>
      <c r="O1116" t="str">
        <f>VLOOKUP(A1116,'Hospitalisation Details'!A:J,8,)</f>
        <v>tier - 3</v>
      </c>
      <c r="P1116" t="str">
        <f>VLOOKUP(A1116,'Hospitalisation Details'!A:J,9,)</f>
        <v>R1011</v>
      </c>
      <c r="Q1116">
        <f>VLOOKUP(A1116,'Data Transformation'!DZ:EA,2,)</f>
        <v>51</v>
      </c>
    </row>
    <row r="1117" spans="1:17" x14ac:dyDescent="0.3">
      <c r="A1117" s="20" t="str">
        <f>'Customer Names'!A1117</f>
        <v>Id1116</v>
      </c>
      <c r="B1117" s="20" t="str">
        <f>VLOOKUP(A1117,'Data Transformation'!A:D,3,)</f>
        <v>Chenard</v>
      </c>
      <c r="C1117">
        <f>VLOOKUP(A1117,'Medical Examinations'!A:H,2,)</f>
        <v>33.914999999999999</v>
      </c>
      <c r="D1117">
        <f>VLOOKUP(A1117,'Medical Examinations'!A:H,3,)</f>
        <v>6.66</v>
      </c>
      <c r="E1117" t="str">
        <f>VLOOKUP(A1117,'Medical Examinations'!A:H,4,)</f>
        <v>yes</v>
      </c>
      <c r="F1117" t="str">
        <f>VLOOKUP(A1117,'Medical Examinations'!A:H,5,)</f>
        <v>No</v>
      </c>
      <c r="G1117" t="str">
        <f>VLOOKUP(A1117,'Medical Examinations'!A:H,6,)</f>
        <v>No</v>
      </c>
      <c r="H1117">
        <f>VLOOKUP(A1117,'Medical Examinations'!A:H,7,)</f>
        <v>1</v>
      </c>
      <c r="I1117" t="str">
        <f>VLOOKUP(A1117,'Medical Examinations'!A:H,8,)</f>
        <v>No</v>
      </c>
      <c r="J1117" t="str">
        <f>VLOOKUP('HEALTH CARE'!C1117,'Data Transformation'!BR:BS,2,)</f>
        <v>OBESITY</v>
      </c>
      <c r="K1117" t="str">
        <f>VLOOKUP(D1117,'Data Transformation'!BV:BW,2,)</f>
        <v>Diabetes</v>
      </c>
      <c r="L1117" t="str">
        <f>VLOOKUP(A1117,'Hospitalisation Details'!A:J,10,)</f>
        <v>2/Jul/1975</v>
      </c>
      <c r="M1117" s="17">
        <f>VLOOKUP(A1117,'Hospitalisation Details'!A:J,6,)</f>
        <v>10115.01</v>
      </c>
      <c r="N1117" s="17" t="str">
        <f>VLOOKUP(A1117,'Hospitalisation Details'!A:J,7,)</f>
        <v>tier - 3</v>
      </c>
      <c r="O1117" t="str">
        <f>VLOOKUP(A1117,'Hospitalisation Details'!A:J,8,)</f>
        <v>tier - 3</v>
      </c>
      <c r="P1117" t="str">
        <f>VLOOKUP(A1117,'Hospitalisation Details'!A:J,9,)</f>
        <v>R1012</v>
      </c>
      <c r="Q1117">
        <f>VLOOKUP(A1117,'Data Transformation'!DZ:EA,2,)</f>
        <v>48</v>
      </c>
    </row>
    <row r="1118" spans="1:17" x14ac:dyDescent="0.3">
      <c r="A1118" s="20" t="str">
        <f>'Customer Names'!A1118</f>
        <v>Id1117</v>
      </c>
      <c r="B1118" s="20" t="str">
        <f>VLOOKUP(A1118,'Data Transformation'!A:D,3,)</f>
        <v>Williamson</v>
      </c>
      <c r="C1118">
        <f>VLOOKUP(A1118,'Medical Examinations'!A:H,2,)</f>
        <v>23.54</v>
      </c>
      <c r="D1118">
        <f>VLOOKUP(A1118,'Medical Examinations'!A:H,3,)</f>
        <v>5.0999999999999996</v>
      </c>
      <c r="E1118" t="str">
        <f>VLOOKUP(A1118,'Medical Examinations'!A:H,4,)</f>
        <v>No</v>
      </c>
      <c r="F1118" t="str">
        <f>VLOOKUP(A1118,'Medical Examinations'!A:H,5,)</f>
        <v>No</v>
      </c>
      <c r="G1118" t="str">
        <f>VLOOKUP(A1118,'Medical Examinations'!A:H,6,)</f>
        <v>No</v>
      </c>
      <c r="H1118">
        <f>VLOOKUP(A1118,'Medical Examinations'!A:H,7,)</f>
        <v>2</v>
      </c>
      <c r="I1118" t="str">
        <f>VLOOKUP(A1118,'Medical Examinations'!A:H,8,)</f>
        <v>No</v>
      </c>
      <c r="J1118" t="str">
        <f>VLOOKUP('HEALTH CARE'!C1118,'Data Transformation'!BR:BS,2,)</f>
        <v>NORMAL WEIGHT</v>
      </c>
      <c r="K1118" t="str">
        <f>VLOOKUP(D1118,'Data Transformation'!BV:BW,2,)</f>
        <v>NORMAL</v>
      </c>
      <c r="L1118" t="str">
        <f>VLOOKUP(A1118,'Hospitalisation Details'!A:J,10,)</f>
        <v>8/Aug/1972</v>
      </c>
      <c r="M1118" s="17">
        <f>VLOOKUP(A1118,'Hospitalisation Details'!A:J,6,)</f>
        <v>10107.219999999999</v>
      </c>
      <c r="N1118" s="17" t="str">
        <f>VLOOKUP(A1118,'Hospitalisation Details'!A:J,7,)</f>
        <v>tier - 3</v>
      </c>
      <c r="O1118" t="str">
        <f>VLOOKUP(A1118,'Hospitalisation Details'!A:J,8,)</f>
        <v>tier - 1</v>
      </c>
      <c r="P1118" t="str">
        <f>VLOOKUP(A1118,'Hospitalisation Details'!A:J,9,)</f>
        <v>R1013</v>
      </c>
      <c r="Q1118">
        <f>VLOOKUP(A1118,'Data Transformation'!DZ:EA,2,)</f>
        <v>51</v>
      </c>
    </row>
    <row r="1119" spans="1:17" x14ac:dyDescent="0.3">
      <c r="A1119" s="20" t="str">
        <f>'Customer Names'!A1119</f>
        <v>Id1118</v>
      </c>
      <c r="B1119" s="20" t="str">
        <f>VLOOKUP(A1119,'Data Transformation'!A:D,3,)</f>
        <v>Dollas</v>
      </c>
      <c r="C1119">
        <f>VLOOKUP(A1119,'Medical Examinations'!A:H,2,)</f>
        <v>27.074999999999999</v>
      </c>
      <c r="D1119">
        <f>VLOOKUP(A1119,'Medical Examinations'!A:H,3,)</f>
        <v>4.41</v>
      </c>
      <c r="E1119" t="str">
        <f>VLOOKUP(A1119,'Medical Examinations'!A:H,4,)</f>
        <v>No</v>
      </c>
      <c r="F1119" t="str">
        <f>VLOOKUP(A1119,'Medical Examinations'!A:H,5,)</f>
        <v>No</v>
      </c>
      <c r="G1119" t="str">
        <f>VLOOKUP(A1119,'Medical Examinations'!A:H,6,)</f>
        <v>No</v>
      </c>
      <c r="H1119">
        <f>VLOOKUP(A1119,'Medical Examinations'!A:H,7,)</f>
        <v>2</v>
      </c>
      <c r="I1119" t="str">
        <f>VLOOKUP(A1119,'Medical Examinations'!A:H,8,)</f>
        <v>No</v>
      </c>
      <c r="J1119" t="str">
        <f>VLOOKUP('HEALTH CARE'!C1119,'Data Transformation'!BR:BS,2,)</f>
        <v>OVER WEIGHT</v>
      </c>
      <c r="K1119" t="str">
        <f>VLOOKUP(D1119,'Data Transformation'!BV:BW,2,)</f>
        <v>NORMAL</v>
      </c>
      <c r="L1119" t="str">
        <f>VLOOKUP(A1119,'Hospitalisation Details'!A:J,10,)</f>
        <v>19/Oct/1972</v>
      </c>
      <c r="M1119" s="17">
        <f>VLOOKUP(A1119,'Hospitalisation Details'!A:J,6,)</f>
        <v>10106.129999999999</v>
      </c>
      <c r="N1119" s="17" t="str">
        <f>VLOOKUP(A1119,'Hospitalisation Details'!A:J,7,)</f>
        <v>tier - 3</v>
      </c>
      <c r="O1119" t="str">
        <f>VLOOKUP(A1119,'Hospitalisation Details'!A:J,8,)</f>
        <v>tier - 1</v>
      </c>
      <c r="P1119" t="str">
        <f>VLOOKUP(A1119,'Hospitalisation Details'!A:J,9,)</f>
        <v>R1024</v>
      </c>
      <c r="Q1119">
        <f>VLOOKUP(A1119,'Data Transformation'!DZ:EA,2,)</f>
        <v>51</v>
      </c>
    </row>
    <row r="1120" spans="1:17" x14ac:dyDescent="0.3">
      <c r="A1120" s="20" t="str">
        <f>'Customer Names'!A1120</f>
        <v>Id1119</v>
      </c>
      <c r="B1120" s="20" t="str">
        <f>VLOOKUP(A1120,'Data Transformation'!A:D,3,)</f>
        <v>Sprague</v>
      </c>
      <c r="C1120">
        <f>VLOOKUP(A1120,'Medical Examinations'!A:H,2,)</f>
        <v>25.8</v>
      </c>
      <c r="D1120">
        <f>VLOOKUP(A1120,'Medical Examinations'!A:H,3,)</f>
        <v>5.52</v>
      </c>
      <c r="E1120" t="str">
        <f>VLOOKUP(A1120,'Medical Examinations'!A:H,4,)</f>
        <v>yes</v>
      </c>
      <c r="F1120" t="str">
        <f>VLOOKUP(A1120,'Medical Examinations'!A:H,5,)</f>
        <v>No</v>
      </c>
      <c r="G1120" t="str">
        <f>VLOOKUP(A1120,'Medical Examinations'!A:H,6,)</f>
        <v>No</v>
      </c>
      <c r="H1120" t="str">
        <f>VLOOKUP(A1120,'Medical Examinations'!A:H,7,)</f>
        <v>No major surgery</v>
      </c>
      <c r="I1120" t="str">
        <f>VLOOKUP(A1120,'Medical Examinations'!A:H,8,)</f>
        <v>No</v>
      </c>
      <c r="J1120" t="str">
        <f>VLOOKUP('HEALTH CARE'!C1120,'Data Transformation'!BR:BS,2,)</f>
        <v>OVER WEIGHT</v>
      </c>
      <c r="K1120" t="str">
        <f>VLOOKUP(D1120,'Data Transformation'!BV:BW,2,)</f>
        <v>NORMAL</v>
      </c>
      <c r="L1120" t="str">
        <f>VLOOKUP(A1120,'Hospitalisation Details'!A:J,10,)</f>
        <v>19/Dec/1976</v>
      </c>
      <c r="M1120" s="17">
        <f>VLOOKUP(A1120,'Hospitalisation Details'!A:J,6,)</f>
        <v>10096.969999999999</v>
      </c>
      <c r="N1120" s="17" t="str">
        <f>VLOOKUP(A1120,'Hospitalisation Details'!A:J,7,)</f>
        <v>tier - 3</v>
      </c>
      <c r="O1120" t="str">
        <f>VLOOKUP(A1120,'Hospitalisation Details'!A:J,8,)</f>
        <v>tier - 2</v>
      </c>
      <c r="P1120" t="str">
        <f>VLOOKUP(A1120,'Hospitalisation Details'!A:J,9,)</f>
        <v>R1011</v>
      </c>
      <c r="Q1120">
        <f>VLOOKUP(A1120,'Data Transformation'!DZ:EA,2,)</f>
        <v>47</v>
      </c>
    </row>
    <row r="1121" spans="1:17" x14ac:dyDescent="0.3">
      <c r="A1121" s="20" t="str">
        <f>'Customer Names'!A1121</f>
        <v>Id1120</v>
      </c>
      <c r="B1121" s="20" t="str">
        <f>VLOOKUP(A1121,'Data Transformation'!A:D,3,)</f>
        <v>Michell</v>
      </c>
      <c r="C1121">
        <f>VLOOKUP(A1121,'Medical Examinations'!A:H,2,)</f>
        <v>36.1</v>
      </c>
      <c r="D1121">
        <f>VLOOKUP(A1121,'Medical Examinations'!A:H,3,)</f>
        <v>4.62</v>
      </c>
      <c r="E1121" t="str">
        <f>VLOOKUP(A1121,'Medical Examinations'!A:H,4,)</f>
        <v>yes</v>
      </c>
      <c r="F1121" t="str">
        <f>VLOOKUP(A1121,'Medical Examinations'!A:H,5,)</f>
        <v>No</v>
      </c>
      <c r="G1121" t="str">
        <f>VLOOKUP(A1121,'Medical Examinations'!A:H,6,)</f>
        <v>Yes</v>
      </c>
      <c r="H1121">
        <f>VLOOKUP(A1121,'Medical Examinations'!A:H,7,)</f>
        <v>1</v>
      </c>
      <c r="I1121" t="str">
        <f>VLOOKUP(A1121,'Medical Examinations'!A:H,8,)</f>
        <v>No</v>
      </c>
      <c r="J1121" t="str">
        <f>VLOOKUP('HEALTH CARE'!C1121,'Data Transformation'!BR:BS,2,)</f>
        <v>OBESITY</v>
      </c>
      <c r="K1121" t="str">
        <f>VLOOKUP(D1121,'Data Transformation'!BV:BW,2,)</f>
        <v>NORMAL</v>
      </c>
      <c r="L1121" t="str">
        <f>VLOOKUP(A1121,'Hospitalisation Details'!A:J,10,)</f>
        <v>3/Jul/1969</v>
      </c>
      <c r="M1121" s="17">
        <f>VLOOKUP(A1121,'Hospitalisation Details'!A:J,6,)</f>
        <v>10085.85</v>
      </c>
      <c r="N1121" s="17" t="str">
        <f>VLOOKUP(A1121,'Hospitalisation Details'!A:J,7,)</f>
        <v>tier - 3</v>
      </c>
      <c r="O1121" t="str">
        <f>VLOOKUP(A1121,'Hospitalisation Details'!A:J,8,)</f>
        <v>tier - 3</v>
      </c>
      <c r="P1121" t="str">
        <f>VLOOKUP(A1121,'Hospitalisation Details'!A:J,9,)</f>
        <v>R1011</v>
      </c>
      <c r="Q1121">
        <f>VLOOKUP(A1121,'Data Transformation'!DZ:EA,2,)</f>
        <v>54</v>
      </c>
    </row>
    <row r="1122" spans="1:17" x14ac:dyDescent="0.3">
      <c r="A1122" s="20" t="str">
        <f>'Customer Names'!A1122</f>
        <v>Id1121</v>
      </c>
      <c r="B1122" s="20" t="str">
        <f>VLOOKUP(A1122,'Data Transformation'!A:D,3,)</f>
        <v>Datwyler</v>
      </c>
      <c r="C1122">
        <f>VLOOKUP(A1122,'Medical Examinations'!A:H,2,)</f>
        <v>30.495000000000001</v>
      </c>
      <c r="D1122">
        <f>VLOOKUP(A1122,'Medical Examinations'!A:H,3,)</f>
        <v>5.74</v>
      </c>
      <c r="E1122" t="str">
        <f>VLOOKUP(A1122,'Medical Examinations'!A:H,4,)</f>
        <v>yes</v>
      </c>
      <c r="F1122" t="str">
        <f>VLOOKUP(A1122,'Medical Examinations'!A:H,5,)</f>
        <v>No</v>
      </c>
      <c r="G1122" t="str">
        <f>VLOOKUP(A1122,'Medical Examinations'!A:H,6,)</f>
        <v>Yes</v>
      </c>
      <c r="H1122">
        <f>VLOOKUP(A1122,'Medical Examinations'!A:H,7,)</f>
        <v>1</v>
      </c>
      <c r="I1122" t="str">
        <f>VLOOKUP(A1122,'Medical Examinations'!A:H,8,)</f>
        <v>No</v>
      </c>
      <c r="J1122" t="str">
        <f>VLOOKUP('HEALTH CARE'!C1122,'Data Transformation'!BR:BS,2,)</f>
        <v>OBESITY</v>
      </c>
      <c r="K1122" t="str">
        <f>VLOOKUP(D1122,'Data Transformation'!BV:BW,2,)</f>
        <v>Prediabetes</v>
      </c>
      <c r="L1122" t="str">
        <f>VLOOKUP(A1122,'Hospitalisation Details'!A:J,10,)</f>
        <v>27/Oct/1969</v>
      </c>
      <c r="M1122" s="17">
        <f>VLOOKUP(A1122,'Hospitalisation Details'!A:J,6,)</f>
        <v>10072.06</v>
      </c>
      <c r="N1122" s="17" t="str">
        <f>VLOOKUP(A1122,'Hospitalisation Details'!A:J,7,)</f>
        <v>tier - 3</v>
      </c>
      <c r="O1122" t="str">
        <f>VLOOKUP(A1122,'Hospitalisation Details'!A:J,8,)</f>
        <v>tier - 1</v>
      </c>
      <c r="P1122" t="str">
        <f>VLOOKUP(A1122,'Hospitalisation Details'!A:J,9,)</f>
        <v>R1017</v>
      </c>
      <c r="Q1122">
        <f>VLOOKUP(A1122,'Data Transformation'!DZ:EA,2,)</f>
        <v>54</v>
      </c>
    </row>
    <row r="1123" spans="1:17" x14ac:dyDescent="0.3">
      <c r="A1123" s="20" t="str">
        <f>'Customer Names'!A1123</f>
        <v>Id1122</v>
      </c>
      <c r="B1123" s="20" t="str">
        <f>VLOOKUP(A1123,'Data Transformation'!A:D,3,)</f>
        <v>Mead</v>
      </c>
      <c r="C1123">
        <f>VLOOKUP(A1123,'Medical Examinations'!A:H,2,)</f>
        <v>21.4</v>
      </c>
      <c r="D1123">
        <f>VLOOKUP(A1123,'Medical Examinations'!A:H,3,)</f>
        <v>6.3</v>
      </c>
      <c r="E1123" t="str">
        <f>VLOOKUP(A1123,'Medical Examinations'!A:H,4,)</f>
        <v>yes</v>
      </c>
      <c r="F1123" t="str">
        <f>VLOOKUP(A1123,'Medical Examinations'!A:H,5,)</f>
        <v>No</v>
      </c>
      <c r="G1123" t="str">
        <f>VLOOKUP(A1123,'Medical Examinations'!A:H,6,)</f>
        <v>Yes</v>
      </c>
      <c r="H1123">
        <f>VLOOKUP(A1123,'Medical Examinations'!A:H,7,)</f>
        <v>1</v>
      </c>
      <c r="I1123" t="str">
        <f>VLOOKUP(A1123,'Medical Examinations'!A:H,8,)</f>
        <v>No</v>
      </c>
      <c r="J1123" t="str">
        <f>VLOOKUP('HEALTH CARE'!C1123,'Data Transformation'!BR:BS,2,)</f>
        <v>NORMAL WEIGHT</v>
      </c>
      <c r="K1123" t="str">
        <f>VLOOKUP(D1123,'Data Transformation'!BV:BW,2,)</f>
        <v>Prediabetes</v>
      </c>
      <c r="L1123" t="str">
        <f>VLOOKUP(A1123,'Hospitalisation Details'!A:J,10,)</f>
        <v>22/Aug/1969</v>
      </c>
      <c r="M1123" s="17">
        <f>VLOOKUP(A1123,'Hospitalisation Details'!A:J,6,)</f>
        <v>10065.41</v>
      </c>
      <c r="N1123" s="17" t="str">
        <f>VLOOKUP(A1123,'Hospitalisation Details'!A:J,7,)</f>
        <v>tier - 3</v>
      </c>
      <c r="O1123" t="str">
        <f>VLOOKUP(A1123,'Hospitalisation Details'!A:J,8,)</f>
        <v>tier - 2</v>
      </c>
      <c r="P1123" t="str">
        <f>VLOOKUP(A1123,'Hospitalisation Details'!A:J,9,)</f>
        <v>R1011</v>
      </c>
      <c r="Q1123">
        <f>VLOOKUP(A1123,'Data Transformation'!DZ:EA,2,)</f>
        <v>54</v>
      </c>
    </row>
    <row r="1124" spans="1:17" x14ac:dyDescent="0.3">
      <c r="A1124" s="20" t="str">
        <f>'Customer Names'!A1124</f>
        <v>Id1123</v>
      </c>
      <c r="B1124" s="20" t="str">
        <f>VLOOKUP(A1124,'Data Transformation'!A:D,3,)</f>
        <v>Kennedy</v>
      </c>
      <c r="C1124">
        <f>VLOOKUP(A1124,'Medical Examinations'!A:H,2,)</f>
        <v>32.299999999999997</v>
      </c>
      <c r="D1124">
        <f>VLOOKUP(A1124,'Medical Examinations'!A:H,3,)</f>
        <v>10.27</v>
      </c>
      <c r="E1124" t="str">
        <f>VLOOKUP(A1124,'Medical Examinations'!A:H,4,)</f>
        <v>No</v>
      </c>
      <c r="F1124" t="str">
        <f>VLOOKUP(A1124,'Medical Examinations'!A:H,5,)</f>
        <v>No</v>
      </c>
      <c r="G1124" t="str">
        <f>VLOOKUP(A1124,'Medical Examinations'!A:H,6,)</f>
        <v>No</v>
      </c>
      <c r="H1124" t="str">
        <f>VLOOKUP(A1124,'Medical Examinations'!A:H,7,)</f>
        <v>No major surgery</v>
      </c>
      <c r="I1124" t="str">
        <f>VLOOKUP(A1124,'Medical Examinations'!A:H,8,)</f>
        <v>No</v>
      </c>
      <c r="J1124" t="str">
        <f>VLOOKUP('HEALTH CARE'!C1124,'Data Transformation'!BR:BS,2,)</f>
        <v>OBESITY</v>
      </c>
      <c r="K1124" t="str">
        <f>VLOOKUP(D1124,'Data Transformation'!BV:BW,2,)</f>
        <v>Diabetes</v>
      </c>
      <c r="L1124" t="str">
        <f>VLOOKUP(A1124,'Hospitalisation Details'!A:J,10,)</f>
        <v>30/Aug/1974</v>
      </c>
      <c r="M1124" s="17">
        <f>VLOOKUP(A1124,'Hospitalisation Details'!A:J,6,)</f>
        <v>10043.25</v>
      </c>
      <c r="N1124" s="17" t="str">
        <f>VLOOKUP(A1124,'Hospitalisation Details'!A:J,7,)</f>
        <v>tier - 3</v>
      </c>
      <c r="O1124" t="str">
        <f>VLOOKUP(A1124,'Hospitalisation Details'!A:J,8,)</f>
        <v>tier - 2</v>
      </c>
      <c r="P1124" t="str">
        <f>VLOOKUP(A1124,'Hospitalisation Details'!A:J,9,)</f>
        <v>R1024</v>
      </c>
      <c r="Q1124">
        <f>VLOOKUP(A1124,'Data Transformation'!DZ:EA,2,)</f>
        <v>49</v>
      </c>
    </row>
    <row r="1125" spans="1:17" x14ac:dyDescent="0.3">
      <c r="A1125" s="20" t="str">
        <f>'Customer Names'!A1125</f>
        <v>Id1124</v>
      </c>
      <c r="B1125" s="20" t="str">
        <f>VLOOKUP(A1125,'Data Transformation'!A:D,3,)</f>
        <v>Czech</v>
      </c>
      <c r="C1125">
        <f>VLOOKUP(A1125,'Medical Examinations'!A:H,2,)</f>
        <v>29.78</v>
      </c>
      <c r="D1125">
        <f>VLOOKUP(A1125,'Medical Examinations'!A:H,3,)</f>
        <v>5.85</v>
      </c>
      <c r="E1125" t="str">
        <f>VLOOKUP(A1125,'Medical Examinations'!A:H,4,)</f>
        <v>No</v>
      </c>
      <c r="F1125" t="str">
        <f>VLOOKUP(A1125,'Medical Examinations'!A:H,5,)</f>
        <v>No</v>
      </c>
      <c r="G1125" t="str">
        <f>VLOOKUP(A1125,'Medical Examinations'!A:H,6,)</f>
        <v>Yes</v>
      </c>
      <c r="H1125">
        <f>VLOOKUP(A1125,'Medical Examinations'!A:H,7,)</f>
        <v>1</v>
      </c>
      <c r="I1125" t="str">
        <f>VLOOKUP(A1125,'Medical Examinations'!A:H,8,)</f>
        <v>No</v>
      </c>
      <c r="J1125" t="str">
        <f>VLOOKUP('HEALTH CARE'!C1125,'Data Transformation'!BR:BS,2,)</f>
        <v>OVER WEIGHT</v>
      </c>
      <c r="K1125" t="str">
        <f>VLOOKUP(D1125,'Data Transformation'!BV:BW,2,)</f>
        <v>Prediabetes</v>
      </c>
      <c r="L1125" t="str">
        <f>VLOOKUP(A1125,'Hospitalisation Details'!A:J,10,)</f>
        <v>28/Dec/1979</v>
      </c>
      <c r="M1125" s="17">
        <f>VLOOKUP(A1125,'Hospitalisation Details'!A:J,6,)</f>
        <v>10027.15</v>
      </c>
      <c r="N1125" s="17" t="str">
        <f>VLOOKUP(A1125,'Hospitalisation Details'!A:J,7,)</f>
        <v>tier - 3</v>
      </c>
      <c r="O1125" t="str">
        <f>VLOOKUP(A1125,'Hospitalisation Details'!A:J,8,)</f>
        <v>tier - 1</v>
      </c>
      <c r="P1125" t="str">
        <f>VLOOKUP(A1125,'Hospitalisation Details'!A:J,9,)</f>
        <v>R1021</v>
      </c>
      <c r="Q1125">
        <f>VLOOKUP(A1125,'Data Transformation'!DZ:EA,2,)</f>
        <v>44</v>
      </c>
    </row>
    <row r="1126" spans="1:17" x14ac:dyDescent="0.3">
      <c r="A1126" s="20" t="str">
        <f>'Customer Names'!A1126</f>
        <v>Id1125</v>
      </c>
      <c r="B1126" s="20" t="str">
        <f>VLOOKUP(A1126,'Data Transformation'!A:D,3,)</f>
        <v>O'Brien</v>
      </c>
      <c r="C1126">
        <f>VLOOKUP(A1126,'Medical Examinations'!A:H,2,)</f>
        <v>34.76</v>
      </c>
      <c r="D1126">
        <f>VLOOKUP(A1126,'Medical Examinations'!A:H,3,)</f>
        <v>5.92</v>
      </c>
      <c r="E1126" t="str">
        <f>VLOOKUP(A1126,'Medical Examinations'!A:H,4,)</f>
        <v>yes</v>
      </c>
      <c r="F1126" t="str">
        <f>VLOOKUP(A1126,'Medical Examinations'!A:H,5,)</f>
        <v>No</v>
      </c>
      <c r="G1126" t="str">
        <f>VLOOKUP(A1126,'Medical Examinations'!A:H,6,)</f>
        <v>No</v>
      </c>
      <c r="H1126">
        <f>VLOOKUP(A1126,'Medical Examinations'!A:H,7,)</f>
        <v>1</v>
      </c>
      <c r="I1126" t="str">
        <f>VLOOKUP(A1126,'Medical Examinations'!A:H,8,)</f>
        <v>No</v>
      </c>
      <c r="J1126" t="str">
        <f>VLOOKUP('HEALTH CARE'!C1126,'Data Transformation'!BR:BS,2,)</f>
        <v>OBESITY</v>
      </c>
      <c r="K1126" t="str">
        <f>VLOOKUP(D1126,'Data Transformation'!BV:BW,2,)</f>
        <v>Prediabetes</v>
      </c>
      <c r="L1126" t="str">
        <f>VLOOKUP(A1126,'Hospitalisation Details'!A:J,10,)</f>
        <v>3/Jul/1988</v>
      </c>
      <c r="M1126" s="17">
        <f>VLOOKUP(A1126,'Hospitalisation Details'!A:J,6,)</f>
        <v>10011.44</v>
      </c>
      <c r="N1126" s="17" t="str">
        <f>VLOOKUP(A1126,'Hospitalisation Details'!A:J,7,)</f>
        <v>tier - 3</v>
      </c>
      <c r="O1126" t="str">
        <f>VLOOKUP(A1126,'Hospitalisation Details'!A:J,8,)</f>
        <v>tier - 3</v>
      </c>
      <c r="P1126" t="str">
        <f>VLOOKUP(A1126,'Hospitalisation Details'!A:J,9,)</f>
        <v>R1026</v>
      </c>
      <c r="Q1126">
        <f>VLOOKUP(A1126,'Data Transformation'!DZ:EA,2,)</f>
        <v>35</v>
      </c>
    </row>
    <row r="1127" spans="1:17" x14ac:dyDescent="0.3">
      <c r="A1127" s="20" t="str">
        <f>'Customer Names'!A1127</f>
        <v>Id1126</v>
      </c>
      <c r="B1127" s="20" t="str">
        <f>VLOOKUP(A1127,'Data Transformation'!A:D,3,)</f>
        <v>Bachman</v>
      </c>
      <c r="C1127">
        <f>VLOOKUP(A1127,'Medical Examinations'!A:H,2,)</f>
        <v>18.335000000000001</v>
      </c>
      <c r="D1127">
        <f>VLOOKUP(A1127,'Medical Examinations'!A:H,3,)</f>
        <v>10.01</v>
      </c>
      <c r="E1127" t="str">
        <f>VLOOKUP(A1127,'Medical Examinations'!A:H,4,)</f>
        <v>yes</v>
      </c>
      <c r="F1127" t="str">
        <f>VLOOKUP(A1127,'Medical Examinations'!A:H,5,)</f>
        <v>No</v>
      </c>
      <c r="G1127" t="str">
        <f>VLOOKUP(A1127,'Medical Examinations'!A:H,6,)</f>
        <v>No</v>
      </c>
      <c r="H1127">
        <f>VLOOKUP(A1127,'Medical Examinations'!A:H,7,)</f>
        <v>2</v>
      </c>
      <c r="I1127" t="str">
        <f>VLOOKUP(A1127,'Medical Examinations'!A:H,8,)</f>
        <v>No</v>
      </c>
      <c r="J1127" t="str">
        <f>VLOOKUP('HEALTH CARE'!C1127,'Data Transformation'!BR:BS,2,)</f>
        <v>UNDER WEIGHT</v>
      </c>
      <c r="K1127" t="str">
        <f>VLOOKUP(D1127,'Data Transformation'!BV:BW,2,)</f>
        <v>Diabetes</v>
      </c>
      <c r="L1127" t="str">
        <f>VLOOKUP(A1127,'Hospitalisation Details'!A:J,10,)</f>
        <v>11/Aug/1970</v>
      </c>
      <c r="M1127" s="17">
        <f>VLOOKUP(A1127,'Hospitalisation Details'!A:J,6,)</f>
        <v>9991.0400000000009</v>
      </c>
      <c r="N1127" s="17" t="str">
        <f>VLOOKUP(A1127,'Hospitalisation Details'!A:J,7,)</f>
        <v>tier - 2</v>
      </c>
      <c r="O1127" t="str">
        <f>VLOOKUP(A1127,'Hospitalisation Details'!A:J,8,)</f>
        <v>tier - 3</v>
      </c>
      <c r="P1127" t="str">
        <f>VLOOKUP(A1127,'Hospitalisation Details'!A:J,9,)</f>
        <v>R1012</v>
      </c>
      <c r="Q1127">
        <f>VLOOKUP(A1127,'Data Transformation'!DZ:EA,2,)</f>
        <v>53</v>
      </c>
    </row>
    <row r="1128" spans="1:17" x14ac:dyDescent="0.3">
      <c r="A1128" s="20" t="str">
        <f>'Customer Names'!A1128</f>
        <v>Id1127</v>
      </c>
      <c r="B1128" s="20" t="str">
        <f>VLOOKUP(A1128,'Data Transformation'!A:D,3,)</f>
        <v>Bednar</v>
      </c>
      <c r="C1128">
        <f>VLOOKUP(A1128,'Medical Examinations'!A:H,2,)</f>
        <v>32.299999999999997</v>
      </c>
      <c r="D1128">
        <f>VLOOKUP(A1128,'Medical Examinations'!A:H,3,)</f>
        <v>9.59</v>
      </c>
      <c r="E1128" t="str">
        <f>VLOOKUP(A1128,'Medical Examinations'!A:H,4,)</f>
        <v>No</v>
      </c>
      <c r="F1128" t="str">
        <f>VLOOKUP(A1128,'Medical Examinations'!A:H,5,)</f>
        <v>No</v>
      </c>
      <c r="G1128" t="str">
        <f>VLOOKUP(A1128,'Medical Examinations'!A:H,6,)</f>
        <v>No</v>
      </c>
      <c r="H1128" t="str">
        <f>VLOOKUP(A1128,'Medical Examinations'!A:H,7,)</f>
        <v>No major surgery</v>
      </c>
      <c r="I1128" t="str">
        <f>VLOOKUP(A1128,'Medical Examinations'!A:H,8,)</f>
        <v>No</v>
      </c>
      <c r="J1128" t="str">
        <f>VLOOKUP('HEALTH CARE'!C1128,'Data Transformation'!BR:BS,2,)</f>
        <v>OBESITY</v>
      </c>
      <c r="K1128" t="str">
        <f>VLOOKUP(D1128,'Data Transformation'!BV:BW,2,)</f>
        <v>Diabetes</v>
      </c>
      <c r="L1128" t="str">
        <f>VLOOKUP(A1128,'Hospitalisation Details'!A:J,10,)</f>
        <v>6/Oct/1971</v>
      </c>
      <c r="M1128" s="17">
        <f>VLOOKUP(A1128,'Hospitalisation Details'!A:J,6,)</f>
        <v>9964.06</v>
      </c>
      <c r="N1128" s="17" t="str">
        <f>VLOOKUP(A1128,'Hospitalisation Details'!A:J,7,)</f>
        <v>tier - 2</v>
      </c>
      <c r="O1128" t="str">
        <f>VLOOKUP(A1128,'Hospitalisation Details'!A:J,8,)</f>
        <v>tier - 2</v>
      </c>
      <c r="P1128" t="str">
        <f>VLOOKUP(A1128,'Hospitalisation Details'!A:J,9,)</f>
        <v>R1019</v>
      </c>
      <c r="Q1128">
        <f>VLOOKUP(A1128,'Data Transformation'!DZ:EA,2,)</f>
        <v>52</v>
      </c>
    </row>
    <row r="1129" spans="1:17" x14ac:dyDescent="0.3">
      <c r="A1129" s="20" t="str">
        <f>'Customer Names'!A1129</f>
        <v>Id1128</v>
      </c>
      <c r="B1129" s="20" t="str">
        <f>VLOOKUP(A1129,'Data Transformation'!A:D,3,)</f>
        <v>Daye</v>
      </c>
      <c r="C1129">
        <f>VLOOKUP(A1129,'Medical Examinations'!A:H,2,)</f>
        <v>27.74</v>
      </c>
      <c r="D1129">
        <f>VLOOKUP(A1129,'Medical Examinations'!A:H,3,)</f>
        <v>10.37</v>
      </c>
      <c r="E1129" t="str">
        <f>VLOOKUP(A1129,'Medical Examinations'!A:H,4,)</f>
        <v>No</v>
      </c>
      <c r="F1129" t="str">
        <f>VLOOKUP(A1129,'Medical Examinations'!A:H,5,)</f>
        <v>No</v>
      </c>
      <c r="G1129" t="str">
        <f>VLOOKUP(A1129,'Medical Examinations'!A:H,6,)</f>
        <v>No</v>
      </c>
      <c r="H1129" t="str">
        <f>VLOOKUP(A1129,'Medical Examinations'!A:H,7,)</f>
        <v>No major surgery</v>
      </c>
      <c r="I1129" t="str">
        <f>VLOOKUP(A1129,'Medical Examinations'!A:H,8,)</f>
        <v>No</v>
      </c>
      <c r="J1129" t="str">
        <f>VLOOKUP('HEALTH CARE'!C1129,'Data Transformation'!BR:BS,2,)</f>
        <v>OVER WEIGHT</v>
      </c>
      <c r="K1129" t="str">
        <f>VLOOKUP(D1129,'Data Transformation'!BV:BW,2,)</f>
        <v>Diabetes</v>
      </c>
      <c r="L1129" t="str">
        <f>VLOOKUP(A1129,'Hospitalisation Details'!A:J,10,)</f>
        <v>26/Dec/1971</v>
      </c>
      <c r="M1129" s="17">
        <f>VLOOKUP(A1129,'Hospitalisation Details'!A:J,6,)</f>
        <v>9957.7199999999993</v>
      </c>
      <c r="N1129" s="17" t="str">
        <f>VLOOKUP(A1129,'Hospitalisation Details'!A:J,7,)</f>
        <v>tier - 2</v>
      </c>
      <c r="O1129" t="str">
        <f>VLOOKUP(A1129,'Hospitalisation Details'!A:J,8,)</f>
        <v>tier - 3</v>
      </c>
      <c r="P1129" t="str">
        <f>VLOOKUP(A1129,'Hospitalisation Details'!A:J,9,)</f>
        <v>R1018</v>
      </c>
      <c r="Q1129">
        <f>VLOOKUP(A1129,'Data Transformation'!DZ:EA,2,)</f>
        <v>52</v>
      </c>
    </row>
    <row r="1130" spans="1:17" x14ac:dyDescent="0.3">
      <c r="A1130" s="20" t="str">
        <f>'Customer Names'!A1130</f>
        <v>Id1129</v>
      </c>
      <c r="B1130" s="20" t="str">
        <f>VLOOKUP(A1130,'Data Transformation'!A:D,3,)</f>
        <v>Clarke</v>
      </c>
      <c r="C1130">
        <f>VLOOKUP(A1130,'Medical Examinations'!A:H,2,)</f>
        <v>24</v>
      </c>
      <c r="D1130">
        <f>VLOOKUP(A1130,'Medical Examinations'!A:H,3,)</f>
        <v>4.01</v>
      </c>
      <c r="E1130" t="str">
        <f>VLOOKUP(A1130,'Medical Examinations'!A:H,4,)</f>
        <v>yes</v>
      </c>
      <c r="F1130" t="str">
        <f>VLOOKUP(A1130,'Medical Examinations'!A:H,5,)</f>
        <v>No</v>
      </c>
      <c r="G1130" t="str">
        <f>VLOOKUP(A1130,'Medical Examinations'!A:H,6,)</f>
        <v>No</v>
      </c>
      <c r="H1130">
        <f>VLOOKUP(A1130,'Medical Examinations'!A:H,7,)</f>
        <v>1</v>
      </c>
      <c r="I1130" t="str">
        <f>VLOOKUP(A1130,'Medical Examinations'!A:H,8,)</f>
        <v>No</v>
      </c>
      <c r="J1130" t="str">
        <f>VLOOKUP('HEALTH CARE'!C1130,'Data Transformation'!BR:BS,2,)</f>
        <v>NORMAL WEIGHT</v>
      </c>
      <c r="K1130" t="str">
        <f>VLOOKUP(D1130,'Data Transformation'!BV:BW,2,)</f>
        <v>NORMAL</v>
      </c>
      <c r="L1130" t="str">
        <f>VLOOKUP(A1130,'Hospitalisation Details'!A:J,10,)</f>
        <v>11/Sep/1964</v>
      </c>
      <c r="M1130" s="17">
        <f>VLOOKUP(A1130,'Hospitalisation Details'!A:J,6,)</f>
        <v>9933.44</v>
      </c>
      <c r="N1130" s="17" t="str">
        <f>VLOOKUP(A1130,'Hospitalisation Details'!A:J,7,)</f>
        <v>tier - 3</v>
      </c>
      <c r="O1130" t="str">
        <f>VLOOKUP(A1130,'Hospitalisation Details'!A:J,8,)</f>
        <v>tier - 3</v>
      </c>
      <c r="P1130" t="str">
        <f>VLOOKUP(A1130,'Hospitalisation Details'!A:J,9,)</f>
        <v>R1013</v>
      </c>
      <c r="Q1130">
        <f>VLOOKUP(A1130,'Data Transformation'!DZ:EA,2,)</f>
        <v>59</v>
      </c>
    </row>
    <row r="1131" spans="1:17" x14ac:dyDescent="0.3">
      <c r="A1131" s="20" t="str">
        <f>'Customer Names'!A1131</f>
        <v>Id1130</v>
      </c>
      <c r="B1131" s="20" t="str">
        <f>VLOOKUP(A1131,'Data Transformation'!A:D,3,)</f>
        <v>Koren</v>
      </c>
      <c r="C1131">
        <f>VLOOKUP(A1131,'Medical Examinations'!A:H,2,)</f>
        <v>31.78</v>
      </c>
      <c r="D1131">
        <f>VLOOKUP(A1131,'Medical Examinations'!A:H,3,)</f>
        <v>4.24</v>
      </c>
      <c r="E1131" t="str">
        <f>VLOOKUP(A1131,'Medical Examinations'!A:H,4,)</f>
        <v>yes</v>
      </c>
      <c r="F1131" t="str">
        <f>VLOOKUP(A1131,'Medical Examinations'!A:H,5,)</f>
        <v>No</v>
      </c>
      <c r="G1131" t="str">
        <f>VLOOKUP(A1131,'Medical Examinations'!A:H,6,)</f>
        <v>Yes</v>
      </c>
      <c r="H1131">
        <f>VLOOKUP(A1131,'Medical Examinations'!A:H,7,)</f>
        <v>1</v>
      </c>
      <c r="I1131" t="str">
        <f>VLOOKUP(A1131,'Medical Examinations'!A:H,8,)</f>
        <v>No</v>
      </c>
      <c r="J1131" t="str">
        <f>VLOOKUP('HEALTH CARE'!C1131,'Data Transformation'!BR:BS,2,)</f>
        <v>OBESITY</v>
      </c>
      <c r="K1131" t="str">
        <f>VLOOKUP(D1131,'Data Transformation'!BV:BW,2,)</f>
        <v>NORMAL</v>
      </c>
      <c r="L1131" t="str">
        <f>VLOOKUP(A1131,'Hospitalisation Details'!A:J,10,)</f>
        <v>3/Dec/1983</v>
      </c>
      <c r="M1131" s="17">
        <f>VLOOKUP(A1131,'Hospitalisation Details'!A:J,6,)</f>
        <v>9931.9599999999991</v>
      </c>
      <c r="N1131" s="17" t="str">
        <f>VLOOKUP(A1131,'Hospitalisation Details'!A:J,7,)</f>
        <v>tier - 2</v>
      </c>
      <c r="O1131" t="str">
        <f>VLOOKUP(A1131,'Hospitalisation Details'!A:J,8,)</f>
        <v>tier - 2</v>
      </c>
      <c r="P1131" t="str">
        <f>VLOOKUP(A1131,'Hospitalisation Details'!A:J,9,)</f>
        <v>R1012</v>
      </c>
      <c r="Q1131">
        <f>VLOOKUP(A1131,'Data Transformation'!DZ:EA,2,)</f>
        <v>40</v>
      </c>
    </row>
    <row r="1132" spans="1:17" x14ac:dyDescent="0.3">
      <c r="A1132" s="20" t="str">
        <f>'Customer Names'!A1132</f>
        <v>Id1131</v>
      </c>
      <c r="B1132" s="20" t="str">
        <f>VLOOKUP(A1132,'Data Transformation'!A:D,3,)</f>
        <v>Kuramoto</v>
      </c>
      <c r="C1132">
        <f>VLOOKUP(A1132,'Medical Examinations'!A:H,2,)</f>
        <v>32.25</v>
      </c>
      <c r="D1132">
        <f>VLOOKUP(A1132,'Medical Examinations'!A:H,3,)</f>
        <v>5.36</v>
      </c>
      <c r="E1132" t="str">
        <f>VLOOKUP(A1132,'Medical Examinations'!A:H,4,)</f>
        <v>yes</v>
      </c>
      <c r="F1132" t="str">
        <f>VLOOKUP(A1132,'Medical Examinations'!A:H,5,)</f>
        <v>No</v>
      </c>
      <c r="G1132" t="str">
        <f>VLOOKUP(A1132,'Medical Examinations'!A:H,6,)</f>
        <v>No</v>
      </c>
      <c r="H1132" t="str">
        <f>VLOOKUP(A1132,'Medical Examinations'!A:H,7,)</f>
        <v>No major surgery</v>
      </c>
      <c r="I1132" t="str">
        <f>VLOOKUP(A1132,'Medical Examinations'!A:H,8,)</f>
        <v>No</v>
      </c>
      <c r="J1132" t="str">
        <f>VLOOKUP('HEALTH CARE'!C1132,'Data Transformation'!BR:BS,2,)</f>
        <v>OBESITY</v>
      </c>
      <c r="K1132" t="str">
        <f>VLOOKUP(D1132,'Data Transformation'!BV:BW,2,)</f>
        <v>NORMAL</v>
      </c>
      <c r="L1132" t="str">
        <f>VLOOKUP(A1132,'Hospitalisation Details'!A:J,10,)</f>
        <v>19/Aug/1985</v>
      </c>
      <c r="M1132" s="17">
        <f>VLOOKUP(A1132,'Hospitalisation Details'!A:J,6,)</f>
        <v>9930.64</v>
      </c>
      <c r="N1132" s="17" t="str">
        <f>VLOOKUP(A1132,'Hospitalisation Details'!A:J,7,)</f>
        <v>tier - 2</v>
      </c>
      <c r="O1132" t="str">
        <f>VLOOKUP(A1132,'Hospitalisation Details'!A:J,8,)</f>
        <v>tier - 3</v>
      </c>
      <c r="P1132" t="str">
        <f>VLOOKUP(A1132,'Hospitalisation Details'!A:J,9,)</f>
        <v>R1025</v>
      </c>
      <c r="Q1132">
        <f>VLOOKUP(A1132,'Data Transformation'!DZ:EA,2,)</f>
        <v>38</v>
      </c>
    </row>
    <row r="1133" spans="1:17" x14ac:dyDescent="0.3">
      <c r="A1133" s="20" t="str">
        <f>'Customer Names'!A1133</f>
        <v>Id1132</v>
      </c>
      <c r="B1133" s="20" t="str">
        <f>VLOOKUP(A1133,'Data Transformation'!A:D,3,)</f>
        <v>Lynn</v>
      </c>
      <c r="C1133">
        <f>VLOOKUP(A1133,'Medical Examinations'!A:H,2,)</f>
        <v>30.114999999999998</v>
      </c>
      <c r="D1133">
        <f>VLOOKUP(A1133,'Medical Examinations'!A:H,3,)</f>
        <v>4.99</v>
      </c>
      <c r="E1133" t="str">
        <f>VLOOKUP(A1133,'Medical Examinations'!A:H,4,)</f>
        <v>No</v>
      </c>
      <c r="F1133" t="str">
        <f>VLOOKUP(A1133,'Medical Examinations'!A:H,5,)</f>
        <v>No</v>
      </c>
      <c r="G1133" t="str">
        <f>VLOOKUP(A1133,'Medical Examinations'!A:H,6,)</f>
        <v>No</v>
      </c>
      <c r="H1133">
        <f>VLOOKUP(A1133,'Medical Examinations'!A:H,7,)</f>
        <v>2</v>
      </c>
      <c r="I1133" t="str">
        <f>VLOOKUP(A1133,'Medical Examinations'!A:H,8,)</f>
        <v>No</v>
      </c>
      <c r="J1133" t="str">
        <f>VLOOKUP('HEALTH CARE'!C1133,'Data Transformation'!BR:BS,2,)</f>
        <v>OBESITY</v>
      </c>
      <c r="K1133" t="str">
        <f>VLOOKUP(D1133,'Data Transformation'!BV:BW,2,)</f>
        <v>NORMAL</v>
      </c>
      <c r="L1133" t="str">
        <f>VLOOKUP(A1133,'Hospitalisation Details'!A:J,10,)</f>
        <v>14/Sep/1972</v>
      </c>
      <c r="M1133" s="17">
        <f>VLOOKUP(A1133,'Hospitalisation Details'!A:J,6,)</f>
        <v>9910.36</v>
      </c>
      <c r="N1133" s="17" t="str">
        <f>VLOOKUP(A1133,'Hospitalisation Details'!A:J,7,)</f>
        <v>tier - 2</v>
      </c>
      <c r="O1133" t="str">
        <f>VLOOKUP(A1133,'Hospitalisation Details'!A:J,8,)</f>
        <v>tier - 3</v>
      </c>
      <c r="P1133" t="str">
        <f>VLOOKUP(A1133,'Hospitalisation Details'!A:J,9,)</f>
        <v>R1012</v>
      </c>
      <c r="Q1133">
        <f>VLOOKUP(A1133,'Data Transformation'!DZ:EA,2,)</f>
        <v>51</v>
      </c>
    </row>
    <row r="1134" spans="1:17" x14ac:dyDescent="0.3">
      <c r="A1134" s="20" t="str">
        <f>'Customer Names'!A1134</f>
        <v>Id1133</v>
      </c>
      <c r="B1134" s="20" t="str">
        <f>VLOOKUP(A1134,'Data Transformation'!A:D,3,)</f>
        <v>Dierksen</v>
      </c>
      <c r="C1134">
        <f>VLOOKUP(A1134,'Medical Examinations'!A:H,2,)</f>
        <v>22.41</v>
      </c>
      <c r="D1134">
        <f>VLOOKUP(A1134,'Medical Examinations'!A:H,3,)</f>
        <v>8.68</v>
      </c>
      <c r="E1134" t="str">
        <f>VLOOKUP(A1134,'Medical Examinations'!A:H,4,)</f>
        <v>No</v>
      </c>
      <c r="F1134" t="str">
        <f>VLOOKUP(A1134,'Medical Examinations'!A:H,5,)</f>
        <v>No</v>
      </c>
      <c r="G1134" t="str">
        <f>VLOOKUP(A1134,'Medical Examinations'!A:H,6,)</f>
        <v>No</v>
      </c>
      <c r="H1134" t="str">
        <f>VLOOKUP(A1134,'Medical Examinations'!A:H,7,)</f>
        <v>No major surgery</v>
      </c>
      <c r="I1134" t="str">
        <f>VLOOKUP(A1134,'Medical Examinations'!A:H,8,)</f>
        <v>No</v>
      </c>
      <c r="J1134" t="str">
        <f>VLOOKUP('HEALTH CARE'!C1134,'Data Transformation'!BR:BS,2,)</f>
        <v>NORMAL WEIGHT</v>
      </c>
      <c r="K1134" t="str">
        <f>VLOOKUP(D1134,'Data Transformation'!BV:BW,2,)</f>
        <v>Diabetes</v>
      </c>
      <c r="L1134" t="str">
        <f>VLOOKUP(A1134,'Hospitalisation Details'!A:J,10,)</f>
        <v>17/Aug/1962</v>
      </c>
      <c r="M1134" s="17">
        <f>VLOOKUP(A1134,'Hospitalisation Details'!A:J,6,)</f>
        <v>9907.83</v>
      </c>
      <c r="N1134" s="17" t="str">
        <f>VLOOKUP(A1134,'Hospitalisation Details'!A:J,7,)</f>
        <v>tier - 3</v>
      </c>
      <c r="O1134" t="str">
        <f>VLOOKUP(A1134,'Hospitalisation Details'!A:J,8,)</f>
        <v>tier - 2</v>
      </c>
      <c r="P1134" t="str">
        <f>VLOOKUP(A1134,'Hospitalisation Details'!A:J,9,)</f>
        <v>R1013</v>
      </c>
      <c r="Q1134">
        <f>VLOOKUP(A1134,'Data Transformation'!DZ:EA,2,)</f>
        <v>61</v>
      </c>
    </row>
    <row r="1135" spans="1:17" x14ac:dyDescent="0.3">
      <c r="A1135" s="20" t="str">
        <f>'Customer Names'!A1135</f>
        <v>Id1134</v>
      </c>
      <c r="B1135" s="20" t="str">
        <f>VLOOKUP(A1135,'Data Transformation'!A:D,3,)</f>
        <v>Zoeller</v>
      </c>
      <c r="C1135">
        <f>VLOOKUP(A1135,'Medical Examinations'!A:H,2,)</f>
        <v>45.72</v>
      </c>
      <c r="D1135">
        <f>VLOOKUP(A1135,'Medical Examinations'!A:H,3,)</f>
        <v>4.2300000000000004</v>
      </c>
      <c r="E1135" t="str">
        <f>VLOOKUP(A1135,'Medical Examinations'!A:H,4,)</f>
        <v>yes</v>
      </c>
      <c r="F1135" t="str">
        <f>VLOOKUP(A1135,'Medical Examinations'!A:H,5,)</f>
        <v>No</v>
      </c>
      <c r="G1135" t="str">
        <f>VLOOKUP(A1135,'Medical Examinations'!A:H,6,)</f>
        <v>No</v>
      </c>
      <c r="H1135" t="str">
        <f>VLOOKUP(A1135,'Medical Examinations'!A:H,7,)</f>
        <v>No major surgery</v>
      </c>
      <c r="I1135" t="str">
        <f>VLOOKUP(A1135,'Medical Examinations'!A:H,8,)</f>
        <v>No</v>
      </c>
      <c r="J1135" t="str">
        <f>VLOOKUP('HEALTH CARE'!C1135,'Data Transformation'!BR:BS,2,)</f>
        <v>OBESITY</v>
      </c>
      <c r="K1135" t="str">
        <f>VLOOKUP(D1135,'Data Transformation'!BV:BW,2,)</f>
        <v>NORMAL</v>
      </c>
      <c r="L1135" t="str">
        <f>VLOOKUP(A1135,'Hospitalisation Details'!A:J,10,)</f>
        <v>8/Jul/1996</v>
      </c>
      <c r="M1135" s="17">
        <f>VLOOKUP(A1135,'Hospitalisation Details'!A:J,6,)</f>
        <v>9894.69</v>
      </c>
      <c r="N1135" s="17" t="str">
        <f>VLOOKUP(A1135,'Hospitalisation Details'!A:J,7,)</f>
        <v>tier - 2</v>
      </c>
      <c r="O1135" t="str">
        <f>VLOOKUP(A1135,'Hospitalisation Details'!A:J,8,)</f>
        <v>tier - 3</v>
      </c>
      <c r="P1135" t="str">
        <f>VLOOKUP(A1135,'Hospitalisation Details'!A:J,9,)</f>
        <v>R1012</v>
      </c>
      <c r="Q1135">
        <f>VLOOKUP(A1135,'Data Transformation'!DZ:EA,2,)</f>
        <v>27</v>
      </c>
    </row>
    <row r="1136" spans="1:17" x14ac:dyDescent="0.3">
      <c r="A1136" s="20" t="str">
        <f>'Customer Names'!A1136</f>
        <v>Id1135</v>
      </c>
      <c r="B1136" s="20" t="str">
        <f>VLOOKUP(A1136,'Data Transformation'!A:D,3,)</f>
        <v>Flesch</v>
      </c>
      <c r="C1136">
        <f>VLOOKUP(A1136,'Medical Examinations'!A:H,2,)</f>
        <v>25</v>
      </c>
      <c r="D1136">
        <f>VLOOKUP(A1136,'Medical Examinations'!A:H,3,)</f>
        <v>5.32</v>
      </c>
      <c r="E1136" t="str">
        <f>VLOOKUP(A1136,'Medical Examinations'!A:H,4,)</f>
        <v>yes</v>
      </c>
      <c r="F1136" t="str">
        <f>VLOOKUP(A1136,'Medical Examinations'!A:H,5,)</f>
        <v>No</v>
      </c>
      <c r="G1136" t="str">
        <f>VLOOKUP(A1136,'Medical Examinations'!A:H,6,)</f>
        <v>No</v>
      </c>
      <c r="H1136">
        <f>VLOOKUP(A1136,'Medical Examinations'!A:H,7,)</f>
        <v>2</v>
      </c>
      <c r="I1136" t="str">
        <f>VLOOKUP(A1136,'Medical Examinations'!A:H,8,)</f>
        <v>No</v>
      </c>
      <c r="J1136" t="str">
        <f>VLOOKUP('HEALTH CARE'!C1136,'Data Transformation'!BR:BS,2,)</f>
        <v>OVER WEIGHT</v>
      </c>
      <c r="K1136" t="str">
        <f>VLOOKUP(D1136,'Data Transformation'!BV:BW,2,)</f>
        <v>NORMAL</v>
      </c>
      <c r="L1136" t="str">
        <f>VLOOKUP(A1136,'Hospitalisation Details'!A:J,10,)</f>
        <v>5/Nov/1966</v>
      </c>
      <c r="M1136" s="17">
        <f>VLOOKUP(A1136,'Hospitalisation Details'!A:J,6,)</f>
        <v>9890.23</v>
      </c>
      <c r="N1136" s="17" t="str">
        <f>VLOOKUP(A1136,'Hospitalisation Details'!A:J,7,)</f>
        <v>tier - 3</v>
      </c>
      <c r="O1136" t="str">
        <f>VLOOKUP(A1136,'Hospitalisation Details'!A:J,8,)</f>
        <v>tier - 3</v>
      </c>
      <c r="P1136" t="str">
        <f>VLOOKUP(A1136,'Hospitalisation Details'!A:J,9,)</f>
        <v>R1013</v>
      </c>
      <c r="Q1136">
        <f>VLOOKUP(A1136,'Data Transformation'!DZ:EA,2,)</f>
        <v>57</v>
      </c>
    </row>
    <row r="1137" spans="1:17" x14ac:dyDescent="0.3">
      <c r="A1137" s="20" t="str">
        <f>'Customer Names'!A1137</f>
        <v>Id1136</v>
      </c>
      <c r="B1137" s="20" t="str">
        <f>VLOOKUP(A1137,'Data Transformation'!A:D,3,)</f>
        <v>Maltby</v>
      </c>
      <c r="C1137">
        <f>VLOOKUP(A1137,'Medical Examinations'!A:H,2,)</f>
        <v>39.5</v>
      </c>
      <c r="D1137">
        <f>VLOOKUP(A1137,'Medical Examinations'!A:H,3,)</f>
        <v>6.66</v>
      </c>
      <c r="E1137" t="str">
        <f>VLOOKUP(A1137,'Medical Examinations'!A:H,4,)</f>
        <v>No</v>
      </c>
      <c r="F1137" t="str">
        <f>VLOOKUP(A1137,'Medical Examinations'!A:H,5,)</f>
        <v>No</v>
      </c>
      <c r="G1137" t="str">
        <f>VLOOKUP(A1137,'Medical Examinations'!A:H,6,)</f>
        <v>No</v>
      </c>
      <c r="H1137" t="str">
        <f>VLOOKUP(A1137,'Medical Examinations'!A:H,7,)</f>
        <v>No major surgery</v>
      </c>
      <c r="I1137" t="str">
        <f>VLOOKUP(A1137,'Medical Examinations'!A:H,8,)</f>
        <v>No</v>
      </c>
      <c r="J1137" t="str">
        <f>VLOOKUP('HEALTH CARE'!C1137,'Data Transformation'!BR:BS,2,)</f>
        <v>OBESITY</v>
      </c>
      <c r="K1137" t="str">
        <f>VLOOKUP(D1137,'Data Transformation'!BV:BW,2,)</f>
        <v>Diabetes</v>
      </c>
      <c r="L1137" t="str">
        <f>VLOOKUP(A1137,'Hospitalisation Details'!A:J,10,)</f>
        <v>8/Nov/1971</v>
      </c>
      <c r="M1137" s="17">
        <f>VLOOKUP(A1137,'Hospitalisation Details'!A:J,6,)</f>
        <v>9880.07</v>
      </c>
      <c r="N1137" s="17" t="str">
        <f>VLOOKUP(A1137,'Hospitalisation Details'!A:J,7,)</f>
        <v>tier - 2</v>
      </c>
      <c r="O1137" t="str">
        <f>VLOOKUP(A1137,'Hospitalisation Details'!A:J,8,)</f>
        <v>tier - 3</v>
      </c>
      <c r="P1137" t="str">
        <f>VLOOKUP(A1137,'Hospitalisation Details'!A:J,9,)</f>
        <v>R1011</v>
      </c>
      <c r="Q1137">
        <f>VLOOKUP(A1137,'Data Transformation'!DZ:EA,2,)</f>
        <v>52</v>
      </c>
    </row>
    <row r="1138" spans="1:17" x14ac:dyDescent="0.3">
      <c r="A1138" s="20" t="str">
        <f>'Customer Names'!A1138</f>
        <v>Id1137</v>
      </c>
      <c r="B1138" s="20" t="str">
        <f>VLOOKUP(A1138,'Data Transformation'!A:D,3,)</f>
        <v>Custance</v>
      </c>
      <c r="C1138">
        <f>VLOOKUP(A1138,'Medical Examinations'!A:H,2,)</f>
        <v>37.729999999999997</v>
      </c>
      <c r="D1138">
        <f>VLOOKUP(A1138,'Medical Examinations'!A:H,3,)</f>
        <v>7.4</v>
      </c>
      <c r="E1138" t="str">
        <f>VLOOKUP(A1138,'Medical Examinations'!A:H,4,)</f>
        <v>No</v>
      </c>
      <c r="F1138" t="str">
        <f>VLOOKUP(A1138,'Medical Examinations'!A:H,5,)</f>
        <v>No</v>
      </c>
      <c r="G1138" t="str">
        <f>VLOOKUP(A1138,'Medical Examinations'!A:H,6,)</f>
        <v>No</v>
      </c>
      <c r="H1138" t="str">
        <f>VLOOKUP(A1138,'Medical Examinations'!A:H,7,)</f>
        <v>No major surgery</v>
      </c>
      <c r="I1138" t="str">
        <f>VLOOKUP(A1138,'Medical Examinations'!A:H,8,)</f>
        <v>No</v>
      </c>
      <c r="J1138" t="str">
        <f>VLOOKUP('HEALTH CARE'!C1138,'Data Transformation'!BR:BS,2,)</f>
        <v>OBESITY</v>
      </c>
      <c r="K1138" t="str">
        <f>VLOOKUP(D1138,'Data Transformation'!BV:BW,2,)</f>
        <v>Diabetes</v>
      </c>
      <c r="L1138" t="str">
        <f>VLOOKUP(A1138,'Hospitalisation Details'!A:J,10,)</f>
        <v>3/Oct/1971</v>
      </c>
      <c r="M1138" s="17">
        <f>VLOOKUP(A1138,'Hospitalisation Details'!A:J,6,)</f>
        <v>9877.61</v>
      </c>
      <c r="N1138" s="17" t="str">
        <f>VLOOKUP(A1138,'Hospitalisation Details'!A:J,7,)</f>
        <v>tier - 2</v>
      </c>
      <c r="O1138" t="str">
        <f>VLOOKUP(A1138,'Hospitalisation Details'!A:J,8,)</f>
        <v>tier - 1</v>
      </c>
      <c r="P1138" t="str">
        <f>VLOOKUP(A1138,'Hospitalisation Details'!A:J,9,)</f>
        <v>R1013</v>
      </c>
      <c r="Q1138">
        <f>VLOOKUP(A1138,'Data Transformation'!DZ:EA,2,)</f>
        <v>52</v>
      </c>
    </row>
    <row r="1139" spans="1:17" x14ac:dyDescent="0.3">
      <c r="A1139" s="20" t="str">
        <f>'Customer Names'!A1139</f>
        <v>Id1138</v>
      </c>
      <c r="B1139" s="20" t="str">
        <f>VLOOKUP(A1139,'Data Transformation'!A:D,3,)</f>
        <v>Choi</v>
      </c>
      <c r="C1139">
        <f>VLOOKUP(A1139,'Medical Examinations'!A:H,2,)</f>
        <v>40.659999999999997</v>
      </c>
      <c r="D1139">
        <f>VLOOKUP(A1139,'Medical Examinations'!A:H,3,)</f>
        <v>10.08</v>
      </c>
      <c r="E1139" t="str">
        <f>VLOOKUP(A1139,'Medical Examinations'!A:H,4,)</f>
        <v>No</v>
      </c>
      <c r="F1139" t="str">
        <f>VLOOKUP(A1139,'Medical Examinations'!A:H,5,)</f>
        <v>No</v>
      </c>
      <c r="G1139" t="str">
        <f>VLOOKUP(A1139,'Medical Examinations'!A:H,6,)</f>
        <v>No</v>
      </c>
      <c r="H1139" t="str">
        <f>VLOOKUP(A1139,'Medical Examinations'!A:H,7,)</f>
        <v>No major surgery</v>
      </c>
      <c r="I1139" t="str">
        <f>VLOOKUP(A1139,'Medical Examinations'!A:H,8,)</f>
        <v>No</v>
      </c>
      <c r="J1139" t="str">
        <f>VLOOKUP('HEALTH CARE'!C1139,'Data Transformation'!BR:BS,2,)</f>
        <v>OBESITY</v>
      </c>
      <c r="K1139" t="str">
        <f>VLOOKUP(D1139,'Data Transformation'!BV:BW,2,)</f>
        <v>Diabetes</v>
      </c>
      <c r="L1139" t="str">
        <f>VLOOKUP(A1139,'Hospitalisation Details'!A:J,10,)</f>
        <v>3/Jul/1971</v>
      </c>
      <c r="M1139" s="17">
        <f>VLOOKUP(A1139,'Hospitalisation Details'!A:J,6,)</f>
        <v>9875.68</v>
      </c>
      <c r="N1139" s="17" t="str">
        <f>VLOOKUP(A1139,'Hospitalisation Details'!A:J,7,)</f>
        <v>tier - 2</v>
      </c>
      <c r="O1139" t="str">
        <f>VLOOKUP(A1139,'Hospitalisation Details'!A:J,8,)</f>
        <v>tier - 3</v>
      </c>
      <c r="P1139" t="str">
        <f>VLOOKUP(A1139,'Hospitalisation Details'!A:J,9,)</f>
        <v>R1024</v>
      </c>
      <c r="Q1139">
        <f>VLOOKUP(A1139,'Data Transformation'!DZ:EA,2,)</f>
        <v>52</v>
      </c>
    </row>
    <row r="1140" spans="1:17" x14ac:dyDescent="0.3">
      <c r="A1140" s="20" t="str">
        <f>'Customer Names'!A1140</f>
        <v>Id1139</v>
      </c>
      <c r="B1140" s="20" t="str">
        <f>VLOOKUP(A1140,'Data Transformation'!A:D,3,)</f>
        <v>Barnett</v>
      </c>
      <c r="C1140">
        <f>VLOOKUP(A1140,'Medical Examinations'!A:H,2,)</f>
        <v>34.200000000000003</v>
      </c>
      <c r="D1140">
        <f>VLOOKUP(A1140,'Medical Examinations'!A:H,3,)</f>
        <v>8.58</v>
      </c>
      <c r="E1140" t="str">
        <f>VLOOKUP(A1140,'Medical Examinations'!A:H,4,)</f>
        <v>No</v>
      </c>
      <c r="F1140" t="str">
        <f>VLOOKUP(A1140,'Medical Examinations'!A:H,5,)</f>
        <v>No</v>
      </c>
      <c r="G1140" t="str">
        <f>VLOOKUP(A1140,'Medical Examinations'!A:H,6,)</f>
        <v>No</v>
      </c>
      <c r="H1140" t="str">
        <f>VLOOKUP(A1140,'Medical Examinations'!A:H,7,)</f>
        <v>No major surgery</v>
      </c>
      <c r="I1140" t="str">
        <f>VLOOKUP(A1140,'Medical Examinations'!A:H,8,)</f>
        <v>No</v>
      </c>
      <c r="J1140" t="str">
        <f>VLOOKUP('HEALTH CARE'!C1140,'Data Transformation'!BR:BS,2,)</f>
        <v>OBESITY</v>
      </c>
      <c r="K1140" t="str">
        <f>VLOOKUP(D1140,'Data Transformation'!BV:BW,2,)</f>
        <v>Diabetes</v>
      </c>
      <c r="L1140" t="str">
        <f>VLOOKUP(A1140,'Hospitalisation Details'!A:J,10,)</f>
        <v>22/Dec/1971</v>
      </c>
      <c r="M1140" s="17">
        <f>VLOOKUP(A1140,'Hospitalisation Details'!A:J,6,)</f>
        <v>9872.7000000000007</v>
      </c>
      <c r="N1140" s="17" t="str">
        <f>VLOOKUP(A1140,'Hospitalisation Details'!A:J,7,)</f>
        <v>tier - 2</v>
      </c>
      <c r="O1140" t="str">
        <f>VLOOKUP(A1140,'Hospitalisation Details'!A:J,8,)</f>
        <v>tier - 2</v>
      </c>
      <c r="P1140" t="str">
        <f>VLOOKUP(A1140,'Hospitalisation Details'!A:J,9,)</f>
        <v>R1011</v>
      </c>
      <c r="Q1140">
        <f>VLOOKUP(A1140,'Data Transformation'!DZ:EA,2,)</f>
        <v>52</v>
      </c>
    </row>
    <row r="1141" spans="1:17" x14ac:dyDescent="0.3">
      <c r="A1141" s="20" t="str">
        <f>'Customer Names'!A1141</f>
        <v>Id1140</v>
      </c>
      <c r="B1141" s="20" t="str">
        <f>VLOOKUP(A1141,'Data Transformation'!A:D,3,)</f>
        <v>Proulx</v>
      </c>
      <c r="C1141">
        <f>VLOOKUP(A1141,'Medical Examinations'!A:H,2,)</f>
        <v>46.51</v>
      </c>
      <c r="D1141">
        <f>VLOOKUP(A1141,'Medical Examinations'!A:H,3,)</f>
        <v>5.84</v>
      </c>
      <c r="E1141" t="str">
        <f>VLOOKUP(A1141,'Medical Examinations'!A:H,4,)</f>
        <v>No</v>
      </c>
      <c r="F1141" t="str">
        <f>VLOOKUP(A1141,'Medical Examinations'!A:H,5,)</f>
        <v>No</v>
      </c>
      <c r="G1141" t="str">
        <f>VLOOKUP(A1141,'Medical Examinations'!A:H,6,)</f>
        <v>No</v>
      </c>
      <c r="H1141">
        <f>VLOOKUP(A1141,'Medical Examinations'!A:H,7,)</f>
        <v>1</v>
      </c>
      <c r="I1141" t="str">
        <f>VLOOKUP(A1141,'Medical Examinations'!A:H,8,)</f>
        <v>No</v>
      </c>
      <c r="J1141" t="str">
        <f>VLOOKUP('HEALTH CARE'!C1141,'Data Transformation'!BR:BS,2,)</f>
        <v>OBESITY</v>
      </c>
      <c r="K1141" t="str">
        <f>VLOOKUP(D1141,'Data Transformation'!BV:BW,2,)</f>
        <v>Prediabetes</v>
      </c>
      <c r="L1141" t="str">
        <f>VLOOKUP(A1141,'Hospitalisation Details'!A:J,10,)</f>
        <v>6/Jul/1998</v>
      </c>
      <c r="M1141" s="17">
        <f>VLOOKUP(A1141,'Hospitalisation Details'!A:J,6,)</f>
        <v>9870.59</v>
      </c>
      <c r="N1141" s="17" t="str">
        <f>VLOOKUP(A1141,'Hospitalisation Details'!A:J,7,)</f>
        <v>tier - 2</v>
      </c>
      <c r="O1141" t="str">
        <f>VLOOKUP(A1141,'Hospitalisation Details'!A:J,8,)</f>
        <v>tier - 2</v>
      </c>
      <c r="P1141" t="str">
        <f>VLOOKUP(A1141,'Hospitalisation Details'!A:J,9,)</f>
        <v>R1023</v>
      </c>
      <c r="Q1141">
        <f>VLOOKUP(A1141,'Data Transformation'!DZ:EA,2,)</f>
        <v>25</v>
      </c>
    </row>
    <row r="1142" spans="1:17" x14ac:dyDescent="0.3">
      <c r="A1142" s="20" t="str">
        <f>'Customer Names'!A1142</f>
        <v>Id1141</v>
      </c>
      <c r="B1142" s="20" t="str">
        <f>VLOOKUP(A1142,'Data Transformation'!A:D,3,)</f>
        <v>Hamilton</v>
      </c>
      <c r="C1142">
        <f>VLOOKUP(A1142,'Medical Examinations'!A:H,2,)</f>
        <v>28.88</v>
      </c>
      <c r="D1142">
        <f>VLOOKUP(A1142,'Medical Examinations'!A:H,3,)</f>
        <v>4.8600000000000003</v>
      </c>
      <c r="E1142" t="str">
        <f>VLOOKUP(A1142,'Medical Examinations'!A:H,4,)</f>
        <v>yes</v>
      </c>
      <c r="F1142" t="str">
        <f>VLOOKUP(A1142,'Medical Examinations'!A:H,5,)</f>
        <v>No</v>
      </c>
      <c r="G1142" t="str">
        <f>VLOOKUP(A1142,'Medical Examinations'!A:H,6,)</f>
        <v>Yes</v>
      </c>
      <c r="H1142">
        <f>VLOOKUP(A1142,'Medical Examinations'!A:H,7,)</f>
        <v>1</v>
      </c>
      <c r="I1142" t="str">
        <f>VLOOKUP(A1142,'Medical Examinations'!A:H,8,)</f>
        <v>No</v>
      </c>
      <c r="J1142" t="str">
        <f>VLOOKUP('HEALTH CARE'!C1142,'Data Transformation'!BR:BS,2,)</f>
        <v>OVER WEIGHT</v>
      </c>
      <c r="K1142" t="str">
        <f>VLOOKUP(D1142,'Data Transformation'!BV:BW,2,)</f>
        <v>NORMAL</v>
      </c>
      <c r="L1142" t="str">
        <f>VLOOKUP(A1142,'Hospitalisation Details'!A:J,10,)</f>
        <v>13/Aug/1969</v>
      </c>
      <c r="M1142" s="17">
        <f>VLOOKUP(A1142,'Hospitalisation Details'!A:J,6,)</f>
        <v>9869.81</v>
      </c>
      <c r="N1142" s="17" t="str">
        <f>VLOOKUP(A1142,'Hospitalisation Details'!A:J,7,)</f>
        <v>tier - 3</v>
      </c>
      <c r="O1142" t="str">
        <f>VLOOKUP(A1142,'Hospitalisation Details'!A:J,8,)</f>
        <v>tier - 3</v>
      </c>
      <c r="P1142" t="str">
        <f>VLOOKUP(A1142,'Hospitalisation Details'!A:J,9,)</f>
        <v>R1012</v>
      </c>
      <c r="Q1142">
        <f>VLOOKUP(A1142,'Data Transformation'!DZ:EA,2,)</f>
        <v>54</v>
      </c>
    </row>
    <row r="1143" spans="1:17" x14ac:dyDescent="0.3">
      <c r="A1143" s="20" t="str">
        <f>'Customer Names'!A1143</f>
        <v>Id1142</v>
      </c>
      <c r="B1143" s="20" t="str">
        <f>VLOOKUP(A1143,'Data Transformation'!A:D,3,)</f>
        <v>Lundine</v>
      </c>
      <c r="C1143">
        <f>VLOOKUP(A1143,'Medical Examinations'!A:H,2,)</f>
        <v>33.914999999999999</v>
      </c>
      <c r="D1143">
        <f>VLOOKUP(A1143,'Medical Examinations'!A:H,3,)</f>
        <v>11.52</v>
      </c>
      <c r="E1143" t="str">
        <f>VLOOKUP(A1143,'Medical Examinations'!A:H,4,)</f>
        <v>No</v>
      </c>
      <c r="F1143" t="str">
        <f>VLOOKUP(A1143,'Medical Examinations'!A:H,5,)</f>
        <v>No</v>
      </c>
      <c r="G1143" t="str">
        <f>VLOOKUP(A1143,'Medical Examinations'!A:H,6,)</f>
        <v>No</v>
      </c>
      <c r="H1143" t="str">
        <f>VLOOKUP(A1143,'Medical Examinations'!A:H,7,)</f>
        <v>No major surgery</v>
      </c>
      <c r="I1143" t="str">
        <f>VLOOKUP(A1143,'Medical Examinations'!A:H,8,)</f>
        <v>No</v>
      </c>
      <c r="J1143" t="str">
        <f>VLOOKUP('HEALTH CARE'!C1143,'Data Transformation'!BR:BS,2,)</f>
        <v>OBESITY</v>
      </c>
      <c r="K1143" t="str">
        <f>VLOOKUP(D1143,'Data Transformation'!BV:BW,2,)</f>
        <v>Diabetes</v>
      </c>
      <c r="L1143" t="str">
        <f>VLOOKUP(A1143,'Hospitalisation Details'!A:J,10,)</f>
        <v>9/Nov/1971</v>
      </c>
      <c r="M1143" s="17">
        <f>VLOOKUP(A1143,'Hospitalisation Details'!A:J,6,)</f>
        <v>9866.2999999999993</v>
      </c>
      <c r="N1143" s="17" t="str">
        <f>VLOOKUP(A1143,'Hospitalisation Details'!A:J,7,)</f>
        <v>tier - 2</v>
      </c>
      <c r="O1143" t="str">
        <f>VLOOKUP(A1143,'Hospitalisation Details'!A:J,8,)</f>
        <v>tier - 3</v>
      </c>
      <c r="P1143" t="str">
        <f>VLOOKUP(A1143,'Hospitalisation Details'!A:J,9,)</f>
        <v>R1024</v>
      </c>
      <c r="Q1143">
        <f>VLOOKUP(A1143,'Data Transformation'!DZ:EA,2,)</f>
        <v>52</v>
      </c>
    </row>
    <row r="1144" spans="1:17" x14ac:dyDescent="0.3">
      <c r="A1144" s="20" t="str">
        <f>'Customer Names'!A1144</f>
        <v>Id1143</v>
      </c>
      <c r="B1144" s="20" t="str">
        <f>VLOOKUP(A1144,'Data Transformation'!A:D,3,)</f>
        <v>Paullin</v>
      </c>
      <c r="C1144">
        <f>VLOOKUP(A1144,'Medical Examinations'!A:H,2,)</f>
        <v>24.32</v>
      </c>
      <c r="D1144">
        <f>VLOOKUP(A1144,'Medical Examinations'!A:H,3,)</f>
        <v>6.15</v>
      </c>
      <c r="E1144" t="str">
        <f>VLOOKUP(A1144,'Medical Examinations'!A:H,4,)</f>
        <v>yes</v>
      </c>
      <c r="F1144" t="str">
        <f>VLOOKUP(A1144,'Medical Examinations'!A:H,5,)</f>
        <v>No</v>
      </c>
      <c r="G1144" t="str">
        <f>VLOOKUP(A1144,'Medical Examinations'!A:H,6,)</f>
        <v>Yes</v>
      </c>
      <c r="H1144">
        <f>VLOOKUP(A1144,'Medical Examinations'!A:H,7,)</f>
        <v>1</v>
      </c>
      <c r="I1144" t="str">
        <f>VLOOKUP(A1144,'Medical Examinations'!A:H,8,)</f>
        <v>No</v>
      </c>
      <c r="J1144" t="str">
        <f>VLOOKUP('HEALTH CARE'!C1144,'Data Transformation'!BR:BS,2,)</f>
        <v>NORMAL WEIGHT</v>
      </c>
      <c r="K1144" t="str">
        <f>VLOOKUP(D1144,'Data Transformation'!BV:BW,2,)</f>
        <v>Prediabetes</v>
      </c>
      <c r="L1144" t="str">
        <f>VLOOKUP(A1144,'Hospitalisation Details'!A:J,10,)</f>
        <v>20/Oct/1969</v>
      </c>
      <c r="M1144" s="17">
        <f>VLOOKUP(A1144,'Hospitalisation Details'!A:J,6,)</f>
        <v>9863.4699999999993</v>
      </c>
      <c r="N1144" s="17" t="str">
        <f>VLOOKUP(A1144,'Hospitalisation Details'!A:J,7,)</f>
        <v>tier - 3</v>
      </c>
      <c r="O1144" t="str">
        <f>VLOOKUP(A1144,'Hospitalisation Details'!A:J,8,)</f>
        <v>tier - 3</v>
      </c>
      <c r="P1144" t="str">
        <f>VLOOKUP(A1144,'Hospitalisation Details'!A:J,9,)</f>
        <v>R1012</v>
      </c>
      <c r="Q1144">
        <f>VLOOKUP(A1144,'Data Transformation'!DZ:EA,2,)</f>
        <v>54</v>
      </c>
    </row>
    <row r="1145" spans="1:17" x14ac:dyDescent="0.3">
      <c r="A1145" s="20" t="str">
        <f>'Customer Names'!A1145</f>
        <v>Id1144</v>
      </c>
      <c r="B1145" s="20" t="str">
        <f>VLOOKUP(A1145,'Data Transformation'!A:D,3,)</f>
        <v>Delucia</v>
      </c>
      <c r="C1145">
        <f>VLOOKUP(A1145,'Medical Examinations'!A:H,2,)</f>
        <v>25.8</v>
      </c>
      <c r="D1145">
        <f>VLOOKUP(A1145,'Medical Examinations'!A:H,3,)</f>
        <v>9.94</v>
      </c>
      <c r="E1145" t="str">
        <f>VLOOKUP(A1145,'Medical Examinations'!A:H,4,)</f>
        <v>No</v>
      </c>
      <c r="F1145" t="str">
        <f>VLOOKUP(A1145,'Medical Examinations'!A:H,5,)</f>
        <v>No</v>
      </c>
      <c r="G1145" t="str">
        <f>VLOOKUP(A1145,'Medical Examinations'!A:H,6,)</f>
        <v>No</v>
      </c>
      <c r="H1145" t="str">
        <f>VLOOKUP(A1145,'Medical Examinations'!A:H,7,)</f>
        <v>No major surgery</v>
      </c>
      <c r="I1145" t="str">
        <f>VLOOKUP(A1145,'Medical Examinations'!A:H,8,)</f>
        <v>No</v>
      </c>
      <c r="J1145" t="str">
        <f>VLOOKUP('HEALTH CARE'!C1145,'Data Transformation'!BR:BS,2,)</f>
        <v>OVER WEIGHT</v>
      </c>
      <c r="K1145" t="str">
        <f>VLOOKUP(D1145,'Data Transformation'!BV:BW,2,)</f>
        <v>Diabetes</v>
      </c>
      <c r="L1145" t="str">
        <f>VLOOKUP(A1145,'Hospitalisation Details'!A:J,10,)</f>
        <v>17/Jul/1971</v>
      </c>
      <c r="M1145" s="17">
        <f>VLOOKUP(A1145,'Hospitalisation Details'!A:J,6,)</f>
        <v>9861.0300000000007</v>
      </c>
      <c r="N1145" s="17" t="str">
        <f>VLOOKUP(A1145,'Hospitalisation Details'!A:J,7,)</f>
        <v>tier - 2</v>
      </c>
      <c r="O1145" t="str">
        <f>VLOOKUP(A1145,'Hospitalisation Details'!A:J,8,)</f>
        <v>tier - 2</v>
      </c>
      <c r="P1145" t="str">
        <f>VLOOKUP(A1145,'Hospitalisation Details'!A:J,9,)</f>
        <v>R1011</v>
      </c>
      <c r="Q1145">
        <f>VLOOKUP(A1145,'Data Transformation'!DZ:EA,2,)</f>
        <v>52</v>
      </c>
    </row>
    <row r="1146" spans="1:17" x14ac:dyDescent="0.3">
      <c r="A1146" s="20" t="str">
        <f>'Customer Names'!A1146</f>
        <v>Id1145</v>
      </c>
      <c r="B1146" s="20" t="str">
        <f>VLOOKUP(A1146,'Data Transformation'!A:D,3,)</f>
        <v>Valentine</v>
      </c>
      <c r="C1146">
        <f>VLOOKUP(A1146,'Medical Examinations'!A:H,2,)</f>
        <v>21.56</v>
      </c>
      <c r="D1146">
        <f>VLOOKUP(A1146,'Medical Examinations'!A:H,3,)</f>
        <v>10.56</v>
      </c>
      <c r="E1146" t="str">
        <f>VLOOKUP(A1146,'Medical Examinations'!A:H,4,)</f>
        <v>No</v>
      </c>
      <c r="F1146" t="str">
        <f>VLOOKUP(A1146,'Medical Examinations'!A:H,5,)</f>
        <v>No</v>
      </c>
      <c r="G1146" t="str">
        <f>VLOOKUP(A1146,'Medical Examinations'!A:H,6,)</f>
        <v>No</v>
      </c>
      <c r="H1146" t="str">
        <f>VLOOKUP(A1146,'Medical Examinations'!A:H,7,)</f>
        <v>No major surgery</v>
      </c>
      <c r="I1146" t="str">
        <f>VLOOKUP(A1146,'Medical Examinations'!A:H,8,)</f>
        <v>No</v>
      </c>
      <c r="J1146" t="str">
        <f>VLOOKUP('HEALTH CARE'!C1146,'Data Transformation'!BR:BS,2,)</f>
        <v>NORMAL WEIGHT</v>
      </c>
      <c r="K1146" t="str">
        <f>VLOOKUP(D1146,'Data Transformation'!BV:BW,2,)</f>
        <v>Diabetes</v>
      </c>
      <c r="L1146" t="str">
        <f>VLOOKUP(A1146,'Hospitalisation Details'!A:J,10,)</f>
        <v>23/Oct/1971</v>
      </c>
      <c r="M1146" s="17">
        <f>VLOOKUP(A1146,'Hospitalisation Details'!A:J,6,)</f>
        <v>9855.1299999999992</v>
      </c>
      <c r="N1146" s="17" t="str">
        <f>VLOOKUP(A1146,'Hospitalisation Details'!A:J,7,)</f>
        <v>tier - 2</v>
      </c>
      <c r="O1146" t="str">
        <f>VLOOKUP(A1146,'Hospitalisation Details'!A:J,8,)</f>
        <v>tier - 3</v>
      </c>
      <c r="P1146" t="str">
        <f>VLOOKUP(A1146,'Hospitalisation Details'!A:J,9,)</f>
        <v>R1013</v>
      </c>
      <c r="Q1146">
        <f>VLOOKUP(A1146,'Data Transformation'!DZ:EA,2,)</f>
        <v>52</v>
      </c>
    </row>
    <row r="1147" spans="1:17" x14ac:dyDescent="0.3">
      <c r="A1147" s="20" t="str">
        <f>'Customer Names'!A1147</f>
        <v>Id1146</v>
      </c>
      <c r="B1147" s="20" t="str">
        <f>VLOOKUP(A1147,'Data Transformation'!A:D,3,)</f>
        <v>Mohara</v>
      </c>
      <c r="C1147">
        <f>VLOOKUP(A1147,'Medical Examinations'!A:H,2,)</f>
        <v>31.6</v>
      </c>
      <c r="D1147">
        <f>VLOOKUP(A1147,'Medical Examinations'!A:H,3,)</f>
        <v>6.79</v>
      </c>
      <c r="E1147" t="str">
        <f>VLOOKUP(A1147,'Medical Examinations'!A:H,4,)</f>
        <v>No</v>
      </c>
      <c r="F1147" t="str">
        <f>VLOOKUP(A1147,'Medical Examinations'!A:H,5,)</f>
        <v>No</v>
      </c>
      <c r="G1147" t="str">
        <f>VLOOKUP(A1147,'Medical Examinations'!A:H,6,)</f>
        <v>No</v>
      </c>
      <c r="H1147" t="str">
        <f>VLOOKUP(A1147,'Medical Examinations'!A:H,7,)</f>
        <v>No major surgery</v>
      </c>
      <c r="I1147" t="str">
        <f>VLOOKUP(A1147,'Medical Examinations'!A:H,8,)</f>
        <v>No</v>
      </c>
      <c r="J1147" t="str">
        <f>VLOOKUP('HEALTH CARE'!C1147,'Data Transformation'!BR:BS,2,)</f>
        <v>OBESITY</v>
      </c>
      <c r="K1147" t="str">
        <f>VLOOKUP(D1147,'Data Transformation'!BV:BW,2,)</f>
        <v>Diabetes</v>
      </c>
      <c r="L1147" t="str">
        <f>VLOOKUP(A1147,'Hospitalisation Details'!A:J,10,)</f>
        <v>4/Nov/1968</v>
      </c>
      <c r="M1147" s="17">
        <f>VLOOKUP(A1147,'Hospitalisation Details'!A:J,6,)</f>
        <v>9850.43</v>
      </c>
      <c r="N1147" s="17" t="str">
        <f>VLOOKUP(A1147,'Hospitalisation Details'!A:J,7,)</f>
        <v>tier - 3</v>
      </c>
      <c r="O1147" t="str">
        <f>VLOOKUP(A1147,'Hospitalisation Details'!A:J,8,)</f>
        <v>tier - 3</v>
      </c>
      <c r="P1147" t="str">
        <f>VLOOKUP(A1147,'Hospitalisation Details'!A:J,9,)</f>
        <v>R1011</v>
      </c>
      <c r="Q1147">
        <f>VLOOKUP(A1147,'Data Transformation'!DZ:EA,2,)</f>
        <v>55</v>
      </c>
    </row>
    <row r="1148" spans="1:17" x14ac:dyDescent="0.3">
      <c r="A1148" s="20" t="str">
        <f>'Customer Names'!A1148</f>
        <v>Id1147</v>
      </c>
      <c r="B1148" s="20" t="str">
        <f>VLOOKUP(A1148,'Data Transformation'!A:D,3,)</f>
        <v>Fairbrother</v>
      </c>
      <c r="C1148">
        <f>VLOOKUP(A1148,'Medical Examinations'!A:H,2,)</f>
        <v>42.93</v>
      </c>
      <c r="D1148">
        <f>VLOOKUP(A1148,'Medical Examinations'!A:H,3,)</f>
        <v>4.8</v>
      </c>
      <c r="E1148" t="str">
        <f>VLOOKUP(A1148,'Medical Examinations'!A:H,4,)</f>
        <v>No</v>
      </c>
      <c r="F1148" t="str">
        <f>VLOOKUP(A1148,'Medical Examinations'!A:H,5,)</f>
        <v>No</v>
      </c>
      <c r="G1148" t="str">
        <f>VLOOKUP(A1148,'Medical Examinations'!A:H,6,)</f>
        <v>No</v>
      </c>
      <c r="H1148">
        <f>VLOOKUP(A1148,'Medical Examinations'!A:H,7,)</f>
        <v>1</v>
      </c>
      <c r="I1148" t="str">
        <f>VLOOKUP(A1148,'Medical Examinations'!A:H,8,)</f>
        <v>No</v>
      </c>
      <c r="J1148" t="str">
        <f>VLOOKUP('HEALTH CARE'!C1148,'Data Transformation'!BR:BS,2,)</f>
        <v>OBESITY</v>
      </c>
      <c r="K1148" t="str">
        <f>VLOOKUP(D1148,'Data Transformation'!BV:BW,2,)</f>
        <v>NORMAL</v>
      </c>
      <c r="L1148" t="str">
        <f>VLOOKUP(A1148,'Hospitalisation Details'!A:J,10,)</f>
        <v>13/Aug/1992</v>
      </c>
      <c r="M1148" s="17">
        <f>VLOOKUP(A1148,'Hospitalisation Details'!A:J,6,)</f>
        <v>9844.4500000000007</v>
      </c>
      <c r="N1148" s="17" t="str">
        <f>VLOOKUP(A1148,'Hospitalisation Details'!A:J,7,)</f>
        <v>tier - 2</v>
      </c>
      <c r="O1148" t="str">
        <f>VLOOKUP(A1148,'Hospitalisation Details'!A:J,8,)</f>
        <v>tier - 1</v>
      </c>
      <c r="P1148" t="str">
        <f>VLOOKUP(A1148,'Hospitalisation Details'!A:J,9,)</f>
        <v>R1012</v>
      </c>
      <c r="Q1148">
        <f>VLOOKUP(A1148,'Data Transformation'!DZ:EA,2,)</f>
        <v>31</v>
      </c>
    </row>
    <row r="1149" spans="1:17" x14ac:dyDescent="0.3">
      <c r="A1149" s="20" t="str">
        <f>'Customer Names'!A1149</f>
        <v>Id1148</v>
      </c>
      <c r="B1149" s="20" t="str">
        <f>VLOOKUP(A1149,'Data Transformation'!A:D,3,)</f>
        <v>Fagan</v>
      </c>
      <c r="C1149">
        <f>VLOOKUP(A1149,'Medical Examinations'!A:H,2,)</f>
        <v>26.72</v>
      </c>
      <c r="D1149">
        <f>VLOOKUP(A1149,'Medical Examinations'!A:H,3,)</f>
        <v>5.75</v>
      </c>
      <c r="E1149" t="str">
        <f>VLOOKUP(A1149,'Medical Examinations'!A:H,4,)</f>
        <v>No</v>
      </c>
      <c r="F1149" t="str">
        <f>VLOOKUP(A1149,'Medical Examinations'!A:H,5,)</f>
        <v>No</v>
      </c>
      <c r="G1149" t="str">
        <f>VLOOKUP(A1149,'Medical Examinations'!A:H,6,)</f>
        <v>No</v>
      </c>
      <c r="H1149">
        <f>VLOOKUP(A1149,'Medical Examinations'!A:H,7,)</f>
        <v>2</v>
      </c>
      <c r="I1149" t="str">
        <f>VLOOKUP(A1149,'Medical Examinations'!A:H,8,)</f>
        <v>No</v>
      </c>
      <c r="J1149" t="str">
        <f>VLOOKUP('HEALTH CARE'!C1149,'Data Transformation'!BR:BS,2,)</f>
        <v>OVER WEIGHT</v>
      </c>
      <c r="K1149" t="str">
        <f>VLOOKUP(D1149,'Data Transformation'!BV:BW,2,)</f>
        <v>Prediabetes</v>
      </c>
      <c r="L1149" t="str">
        <f>VLOOKUP(A1149,'Hospitalisation Details'!A:J,10,)</f>
        <v>26/Sep/1972</v>
      </c>
      <c r="M1149" s="17">
        <f>VLOOKUP(A1149,'Hospitalisation Details'!A:J,6,)</f>
        <v>9836.2099999999991</v>
      </c>
      <c r="N1149" s="17" t="str">
        <f>VLOOKUP(A1149,'Hospitalisation Details'!A:J,7,)</f>
        <v>tier - 2</v>
      </c>
      <c r="O1149" t="str">
        <f>VLOOKUP(A1149,'Hospitalisation Details'!A:J,8,)</f>
        <v>tier - 3</v>
      </c>
      <c r="P1149" t="str">
        <f>VLOOKUP(A1149,'Hospitalisation Details'!A:J,9,)</f>
        <v>R1021</v>
      </c>
      <c r="Q1149">
        <f>VLOOKUP(A1149,'Data Transformation'!DZ:EA,2,)</f>
        <v>51</v>
      </c>
    </row>
    <row r="1150" spans="1:17" x14ac:dyDescent="0.3">
      <c r="A1150" s="20" t="str">
        <f>'Customer Names'!A1150</f>
        <v>Id1149</v>
      </c>
      <c r="B1150" s="20" t="str">
        <f>VLOOKUP(A1150,'Data Transformation'!A:D,3,)</f>
        <v>Toth</v>
      </c>
      <c r="C1150">
        <f>VLOOKUP(A1150,'Medical Examinations'!A:H,2,)</f>
        <v>26.67</v>
      </c>
      <c r="D1150">
        <f>VLOOKUP(A1150,'Medical Examinations'!A:H,3,)</f>
        <v>5.81</v>
      </c>
      <c r="E1150" t="str">
        <f>VLOOKUP(A1150,'Medical Examinations'!A:H,4,)</f>
        <v>No</v>
      </c>
      <c r="F1150" t="str">
        <f>VLOOKUP(A1150,'Medical Examinations'!A:H,5,)</f>
        <v>No</v>
      </c>
      <c r="G1150" t="str">
        <f>VLOOKUP(A1150,'Medical Examinations'!A:H,6,)</f>
        <v>No</v>
      </c>
      <c r="H1150">
        <f>VLOOKUP(A1150,'Medical Examinations'!A:H,7,)</f>
        <v>2</v>
      </c>
      <c r="I1150" t="str">
        <f>VLOOKUP(A1150,'Medical Examinations'!A:H,8,)</f>
        <v>No</v>
      </c>
      <c r="J1150" t="str">
        <f>VLOOKUP('HEALTH CARE'!C1150,'Data Transformation'!BR:BS,2,)</f>
        <v>OVER WEIGHT</v>
      </c>
      <c r="K1150" t="str">
        <f>VLOOKUP(D1150,'Data Transformation'!BV:BW,2,)</f>
        <v>Prediabetes</v>
      </c>
      <c r="L1150" t="str">
        <f>VLOOKUP(A1150,'Hospitalisation Details'!A:J,10,)</f>
        <v>28/Jun/1972</v>
      </c>
      <c r="M1150" s="17">
        <f>VLOOKUP(A1150,'Hospitalisation Details'!A:J,6,)</f>
        <v>9819.25</v>
      </c>
      <c r="N1150" s="17" t="str">
        <f>VLOOKUP(A1150,'Hospitalisation Details'!A:J,7,)</f>
        <v>tier - 2</v>
      </c>
      <c r="O1150" t="str">
        <f>VLOOKUP(A1150,'Hospitalisation Details'!A:J,8,)</f>
        <v>tier - 2</v>
      </c>
      <c r="P1150" t="str">
        <f>VLOOKUP(A1150,'Hospitalisation Details'!A:J,9,)</f>
        <v>R1021</v>
      </c>
      <c r="Q1150">
        <f>VLOOKUP(A1150,'Data Transformation'!DZ:EA,2,)</f>
        <v>51</v>
      </c>
    </row>
    <row r="1151" spans="1:17" x14ac:dyDescent="0.3">
      <c r="A1151" s="20" t="str">
        <f>'Customer Names'!A1151</f>
        <v>Id1150</v>
      </c>
      <c r="B1151" s="20" t="str">
        <f>VLOOKUP(A1151,'Data Transformation'!A:D,3,)</f>
        <v>Guinn</v>
      </c>
      <c r="C1151">
        <f>VLOOKUP(A1151,'Medical Examinations'!A:H,2,)</f>
        <v>42.68</v>
      </c>
      <c r="D1151">
        <f>VLOOKUP(A1151,'Medical Examinations'!A:H,3,)</f>
        <v>9.2799999999999994</v>
      </c>
      <c r="E1151" t="str">
        <f>VLOOKUP(A1151,'Medical Examinations'!A:H,4,)</f>
        <v>No</v>
      </c>
      <c r="F1151" t="str">
        <f>VLOOKUP(A1151,'Medical Examinations'!A:H,5,)</f>
        <v>No</v>
      </c>
      <c r="G1151" t="str">
        <f>VLOOKUP(A1151,'Medical Examinations'!A:H,6,)</f>
        <v>No</v>
      </c>
      <c r="H1151">
        <f>VLOOKUP(A1151,'Medical Examinations'!A:H,7,)</f>
        <v>2</v>
      </c>
      <c r="I1151" t="str">
        <f>VLOOKUP(A1151,'Medical Examinations'!A:H,8,)</f>
        <v>No</v>
      </c>
      <c r="J1151" t="str">
        <f>VLOOKUP('HEALTH CARE'!C1151,'Data Transformation'!BR:BS,2,)</f>
        <v>OBESITY</v>
      </c>
      <c r="K1151" t="str">
        <f>VLOOKUP(D1151,'Data Transformation'!BV:BW,2,)</f>
        <v>Diabetes</v>
      </c>
      <c r="L1151" t="str">
        <f>VLOOKUP(A1151,'Hospitalisation Details'!A:J,10,)</f>
        <v>17/Sep/1973</v>
      </c>
      <c r="M1151" s="17">
        <f>VLOOKUP(A1151,'Hospitalisation Details'!A:J,6,)</f>
        <v>9800.89</v>
      </c>
      <c r="N1151" s="17" t="str">
        <f>VLOOKUP(A1151,'Hospitalisation Details'!A:J,7,)</f>
        <v>tier - 2</v>
      </c>
      <c r="O1151" t="str">
        <f>VLOOKUP(A1151,'Hospitalisation Details'!A:J,8,)</f>
        <v>tier - 1</v>
      </c>
      <c r="P1151" t="str">
        <f>VLOOKUP(A1151,'Hospitalisation Details'!A:J,9,)</f>
        <v>R1013</v>
      </c>
      <c r="Q1151">
        <f>VLOOKUP(A1151,'Data Transformation'!DZ:EA,2,)</f>
        <v>50</v>
      </c>
    </row>
    <row r="1152" spans="1:17" x14ac:dyDescent="0.3">
      <c r="A1152" s="20" t="str">
        <f>'Customer Names'!A1152</f>
        <v>Id1151</v>
      </c>
      <c r="B1152" s="20" t="str">
        <f>VLOOKUP(A1152,'Data Transformation'!A:D,3,)</f>
        <v>Rogers</v>
      </c>
      <c r="C1152">
        <f>VLOOKUP(A1152,'Medical Examinations'!A:H,2,)</f>
        <v>24.31</v>
      </c>
      <c r="D1152">
        <f>VLOOKUP(A1152,'Medical Examinations'!A:H,3,)</f>
        <v>6.37</v>
      </c>
      <c r="E1152" t="str">
        <f>VLOOKUP(A1152,'Medical Examinations'!A:H,4,)</f>
        <v>No</v>
      </c>
      <c r="F1152" t="str">
        <f>VLOOKUP(A1152,'Medical Examinations'!A:H,5,)</f>
        <v>No</v>
      </c>
      <c r="G1152" t="str">
        <f>VLOOKUP(A1152,'Medical Examinations'!A:H,6,)</f>
        <v>No</v>
      </c>
      <c r="H1152" t="str">
        <f>VLOOKUP(A1152,'Medical Examinations'!A:H,7,)</f>
        <v>No major surgery</v>
      </c>
      <c r="I1152" t="str">
        <f>VLOOKUP(A1152,'Medical Examinations'!A:H,8,)</f>
        <v>No</v>
      </c>
      <c r="J1152" t="str">
        <f>VLOOKUP('HEALTH CARE'!C1152,'Data Transformation'!BR:BS,2,)</f>
        <v>NORMAL WEIGHT</v>
      </c>
      <c r="K1152" t="str">
        <f>VLOOKUP(D1152,'Data Transformation'!BV:BW,2,)</f>
        <v>Prediabetes</v>
      </c>
      <c r="L1152" t="str">
        <f>VLOOKUP(A1152,'Hospitalisation Details'!A:J,10,)</f>
        <v>7/Jun/1977</v>
      </c>
      <c r="M1152" s="17">
        <f>VLOOKUP(A1152,'Hospitalisation Details'!A:J,6,)</f>
        <v>9788.8700000000008</v>
      </c>
      <c r="N1152" s="17" t="str">
        <f>VLOOKUP(A1152,'Hospitalisation Details'!A:J,7,)</f>
        <v>tier - 3</v>
      </c>
      <c r="O1152" t="str">
        <f>VLOOKUP(A1152,'Hospitalisation Details'!A:J,8,)</f>
        <v>tier - 2</v>
      </c>
      <c r="P1152" t="str">
        <f>VLOOKUP(A1152,'Hospitalisation Details'!A:J,9,)</f>
        <v>R1013</v>
      </c>
      <c r="Q1152">
        <f>VLOOKUP(A1152,'Data Transformation'!DZ:EA,2,)</f>
        <v>46</v>
      </c>
    </row>
    <row r="1153" spans="1:17" x14ac:dyDescent="0.3">
      <c r="A1153" s="20" t="str">
        <f>'Customer Names'!A1153</f>
        <v>Id1152</v>
      </c>
      <c r="B1153" s="20" t="str">
        <f>VLOOKUP(A1153,'Data Transformation'!A:D,3,)</f>
        <v>Diviney</v>
      </c>
      <c r="C1153">
        <f>VLOOKUP(A1153,'Medical Examinations'!A:H,2,)</f>
        <v>44.75</v>
      </c>
      <c r="D1153">
        <f>VLOOKUP(A1153,'Medical Examinations'!A:H,3,)</f>
        <v>5.09</v>
      </c>
      <c r="E1153" t="str">
        <f>VLOOKUP(A1153,'Medical Examinations'!A:H,4,)</f>
        <v>yes</v>
      </c>
      <c r="F1153" t="str">
        <f>VLOOKUP(A1153,'Medical Examinations'!A:H,5,)</f>
        <v>No</v>
      </c>
      <c r="G1153" t="str">
        <f>VLOOKUP(A1153,'Medical Examinations'!A:H,6,)</f>
        <v>No</v>
      </c>
      <c r="H1153" t="str">
        <f>VLOOKUP(A1153,'Medical Examinations'!A:H,7,)</f>
        <v>No major surgery</v>
      </c>
      <c r="I1153" t="str">
        <f>VLOOKUP(A1153,'Medical Examinations'!A:H,8,)</f>
        <v>No</v>
      </c>
      <c r="J1153" t="str">
        <f>VLOOKUP('HEALTH CARE'!C1153,'Data Transformation'!BR:BS,2,)</f>
        <v>OBESITY</v>
      </c>
      <c r="K1153" t="str">
        <f>VLOOKUP(D1153,'Data Transformation'!BV:BW,2,)</f>
        <v>NORMAL</v>
      </c>
      <c r="L1153" t="str">
        <f>VLOOKUP(A1153,'Hospitalisation Details'!A:J,10,)</f>
        <v>8/Aug/1996</v>
      </c>
      <c r="M1153" s="17">
        <f>VLOOKUP(A1153,'Hospitalisation Details'!A:J,6,)</f>
        <v>9787.32</v>
      </c>
      <c r="N1153" s="17" t="str">
        <f>VLOOKUP(A1153,'Hospitalisation Details'!A:J,7,)</f>
        <v>tier - 2</v>
      </c>
      <c r="O1153" t="str">
        <f>VLOOKUP(A1153,'Hospitalisation Details'!A:J,8,)</f>
        <v>tier - 3</v>
      </c>
      <c r="P1153" t="str">
        <f>VLOOKUP(A1153,'Hospitalisation Details'!A:J,9,)</f>
        <v>R1023</v>
      </c>
      <c r="Q1153">
        <f>VLOOKUP(A1153,'Data Transformation'!DZ:EA,2,)</f>
        <v>27</v>
      </c>
    </row>
    <row r="1154" spans="1:17" x14ac:dyDescent="0.3">
      <c r="A1154" s="20" t="str">
        <f>'Customer Names'!A1154</f>
        <v>Id1153</v>
      </c>
      <c r="B1154" s="20" t="str">
        <f>VLOOKUP(A1154,'Data Transformation'!A:D,3,)</f>
        <v>Marlatt</v>
      </c>
      <c r="C1154">
        <f>VLOOKUP(A1154,'Medical Examinations'!A:H,2,)</f>
        <v>30.78</v>
      </c>
      <c r="D1154">
        <f>VLOOKUP(A1154,'Medical Examinations'!A:H,3,)</f>
        <v>7.94</v>
      </c>
      <c r="E1154" t="str">
        <f>VLOOKUP(A1154,'Medical Examinations'!A:H,4,)</f>
        <v>No</v>
      </c>
      <c r="F1154" t="str">
        <f>VLOOKUP(A1154,'Medical Examinations'!A:H,5,)</f>
        <v>No</v>
      </c>
      <c r="G1154" t="str">
        <f>VLOOKUP(A1154,'Medical Examinations'!A:H,6,)</f>
        <v>No</v>
      </c>
      <c r="H1154">
        <f>VLOOKUP(A1154,'Medical Examinations'!A:H,7,)</f>
        <v>2</v>
      </c>
      <c r="I1154" t="str">
        <f>VLOOKUP(A1154,'Medical Examinations'!A:H,8,)</f>
        <v>No</v>
      </c>
      <c r="J1154" t="str">
        <f>VLOOKUP('HEALTH CARE'!C1154,'Data Transformation'!BR:BS,2,)</f>
        <v>OBESITY</v>
      </c>
      <c r="K1154" t="str">
        <f>VLOOKUP(D1154,'Data Transformation'!BV:BW,2,)</f>
        <v>Diabetes</v>
      </c>
      <c r="L1154" t="str">
        <f>VLOOKUP(A1154,'Hospitalisation Details'!A:J,10,)</f>
        <v>7/Jul/1973</v>
      </c>
      <c r="M1154" s="17">
        <f>VLOOKUP(A1154,'Hospitalisation Details'!A:J,6,)</f>
        <v>9778.35</v>
      </c>
      <c r="N1154" s="17" t="str">
        <f>VLOOKUP(A1154,'Hospitalisation Details'!A:J,7,)</f>
        <v>tier - 2</v>
      </c>
      <c r="O1154" t="str">
        <f>VLOOKUP(A1154,'Hospitalisation Details'!A:J,8,)</f>
        <v>tier - 2</v>
      </c>
      <c r="P1154" t="str">
        <f>VLOOKUP(A1154,'Hospitalisation Details'!A:J,9,)</f>
        <v>R1024</v>
      </c>
      <c r="Q1154">
        <f>VLOOKUP(A1154,'Data Transformation'!DZ:EA,2,)</f>
        <v>50</v>
      </c>
    </row>
    <row r="1155" spans="1:17" x14ac:dyDescent="0.3">
      <c r="A1155" s="20" t="str">
        <f>'Customer Names'!A1155</f>
        <v>Id1154</v>
      </c>
      <c r="B1155" s="20" t="str">
        <f>VLOOKUP(A1155,'Data Transformation'!A:D,3,)</f>
        <v>Ohler</v>
      </c>
      <c r="C1155">
        <f>VLOOKUP(A1155,'Medical Examinations'!A:H,2,)</f>
        <v>21.86</v>
      </c>
      <c r="D1155">
        <f>VLOOKUP(A1155,'Medical Examinations'!A:H,3,)</f>
        <v>10.95</v>
      </c>
      <c r="E1155" t="str">
        <f>VLOOKUP(A1155,'Medical Examinations'!A:H,4,)</f>
        <v>No</v>
      </c>
      <c r="F1155" t="str">
        <f>VLOOKUP(A1155,'Medical Examinations'!A:H,5,)</f>
        <v>No</v>
      </c>
      <c r="G1155" t="str">
        <f>VLOOKUP(A1155,'Medical Examinations'!A:H,6,)</f>
        <v>No</v>
      </c>
      <c r="H1155" t="str">
        <f>VLOOKUP(A1155,'Medical Examinations'!A:H,7,)</f>
        <v>No major surgery</v>
      </c>
      <c r="I1155" t="str">
        <f>VLOOKUP(A1155,'Medical Examinations'!A:H,8,)</f>
        <v>No</v>
      </c>
      <c r="J1155" t="str">
        <f>VLOOKUP('HEALTH CARE'!C1155,'Data Transformation'!BR:BS,2,)</f>
        <v>NORMAL WEIGHT</v>
      </c>
      <c r="K1155" t="str">
        <f>VLOOKUP(D1155,'Data Transformation'!BV:BW,2,)</f>
        <v>Diabetes</v>
      </c>
      <c r="L1155" t="str">
        <f>VLOOKUP(A1155,'Hospitalisation Details'!A:J,10,)</f>
        <v>5/Sep/1965</v>
      </c>
      <c r="M1155" s="17">
        <f>VLOOKUP(A1155,'Hospitalisation Details'!A:J,6,)</f>
        <v>9764.08</v>
      </c>
      <c r="N1155" s="17" t="str">
        <f>VLOOKUP(A1155,'Hospitalisation Details'!A:J,7,)</f>
        <v>tier - 3</v>
      </c>
      <c r="O1155" t="str">
        <f>VLOOKUP(A1155,'Hospitalisation Details'!A:J,8,)</f>
        <v>tier - 1</v>
      </c>
      <c r="P1155" t="str">
        <f>VLOOKUP(A1155,'Hospitalisation Details'!A:J,9,)</f>
        <v>R1012</v>
      </c>
      <c r="Q1155">
        <f>VLOOKUP(A1155,'Data Transformation'!DZ:EA,2,)</f>
        <v>58</v>
      </c>
    </row>
    <row r="1156" spans="1:17" x14ac:dyDescent="0.3">
      <c r="A1156" s="20" t="str">
        <f>'Customer Names'!A1156</f>
        <v>Id1155</v>
      </c>
      <c r="B1156" s="20" t="str">
        <f>VLOOKUP(A1156,'Data Transformation'!A:D,3,)</f>
        <v>Mossler</v>
      </c>
      <c r="C1156">
        <f>VLOOKUP(A1156,'Medical Examinations'!A:H,2,)</f>
        <v>49.09</v>
      </c>
      <c r="D1156">
        <f>VLOOKUP(A1156,'Medical Examinations'!A:H,3,)</f>
        <v>6.3</v>
      </c>
      <c r="E1156" t="str">
        <f>VLOOKUP(A1156,'Medical Examinations'!A:H,4,)</f>
        <v>yes</v>
      </c>
      <c r="F1156" t="str">
        <f>VLOOKUP(A1156,'Medical Examinations'!A:H,5,)</f>
        <v>No</v>
      </c>
      <c r="G1156" t="str">
        <f>VLOOKUP(A1156,'Medical Examinations'!A:H,6,)</f>
        <v>No</v>
      </c>
      <c r="H1156" t="str">
        <f>VLOOKUP(A1156,'Medical Examinations'!A:H,7,)</f>
        <v>No major surgery</v>
      </c>
      <c r="I1156" t="str">
        <f>VLOOKUP(A1156,'Medical Examinations'!A:H,8,)</f>
        <v>No</v>
      </c>
      <c r="J1156" t="str">
        <f>VLOOKUP('HEALTH CARE'!C1156,'Data Transformation'!BR:BS,2,)</f>
        <v>OBESITY</v>
      </c>
      <c r="K1156" t="str">
        <f>VLOOKUP(D1156,'Data Transformation'!BV:BW,2,)</f>
        <v>Prediabetes</v>
      </c>
      <c r="L1156" t="str">
        <f>VLOOKUP(A1156,'Hospitalisation Details'!A:J,10,)</f>
        <v>14/Jul/2001</v>
      </c>
      <c r="M1156" s="17">
        <f>VLOOKUP(A1156,'Hospitalisation Details'!A:J,6,)</f>
        <v>9753.49</v>
      </c>
      <c r="N1156" s="17" t="str">
        <f>VLOOKUP(A1156,'Hospitalisation Details'!A:J,7,)</f>
        <v>tier - 2</v>
      </c>
      <c r="O1156" t="str">
        <f>VLOOKUP(A1156,'Hospitalisation Details'!A:J,8,)</f>
        <v>tier - 2</v>
      </c>
      <c r="P1156" t="str">
        <f>VLOOKUP(A1156,'Hospitalisation Details'!A:J,9,)</f>
        <v>R1012</v>
      </c>
      <c r="Q1156">
        <f>VLOOKUP(A1156,'Data Transformation'!DZ:EA,2,)</f>
        <v>22</v>
      </c>
    </row>
    <row r="1157" spans="1:17" x14ac:dyDescent="0.3">
      <c r="A1157" s="20" t="str">
        <f>'Customer Names'!A1157</f>
        <v>Id1156</v>
      </c>
      <c r="B1157" s="20" t="str">
        <f>VLOOKUP(A1157,'Data Transformation'!A:D,3,)</f>
        <v>Segall</v>
      </c>
      <c r="C1157">
        <f>VLOOKUP(A1157,'Medical Examinations'!A:H,2,)</f>
        <v>47.74</v>
      </c>
      <c r="D1157">
        <f>VLOOKUP(A1157,'Medical Examinations'!A:H,3,)</f>
        <v>8.0500000000000007</v>
      </c>
      <c r="E1157" t="str">
        <f>VLOOKUP(A1157,'Medical Examinations'!A:H,4,)</f>
        <v>yes</v>
      </c>
      <c r="F1157" t="str">
        <f>VLOOKUP(A1157,'Medical Examinations'!A:H,5,)</f>
        <v>No</v>
      </c>
      <c r="G1157" t="str">
        <f>VLOOKUP(A1157,'Medical Examinations'!A:H,6,)</f>
        <v>No</v>
      </c>
      <c r="H1157">
        <f>VLOOKUP(A1157,'Medical Examinations'!A:H,7,)</f>
        <v>2</v>
      </c>
      <c r="I1157" t="str">
        <f>VLOOKUP(A1157,'Medical Examinations'!A:H,8,)</f>
        <v>No</v>
      </c>
      <c r="J1157" t="str">
        <f>VLOOKUP('HEALTH CARE'!C1157,'Data Transformation'!BR:BS,2,)</f>
        <v>OBESITY</v>
      </c>
      <c r="K1157" t="str">
        <f>VLOOKUP(D1157,'Data Transformation'!BV:BW,2,)</f>
        <v>Diabetes</v>
      </c>
      <c r="L1157" t="str">
        <f>VLOOKUP(A1157,'Hospitalisation Details'!A:J,10,)</f>
        <v>4/Jul/1970</v>
      </c>
      <c r="M1157" s="17">
        <f>VLOOKUP(A1157,'Hospitalisation Details'!A:J,6,)</f>
        <v>9748.91</v>
      </c>
      <c r="N1157" s="17" t="str">
        <f>VLOOKUP(A1157,'Hospitalisation Details'!A:J,7,)</f>
        <v>tier - 2</v>
      </c>
      <c r="O1157" t="str">
        <f>VLOOKUP(A1157,'Hospitalisation Details'!A:J,8,)</f>
        <v>tier - 1</v>
      </c>
      <c r="P1157" t="str">
        <f>VLOOKUP(A1157,'Hospitalisation Details'!A:J,9,)</f>
        <v>R1013</v>
      </c>
      <c r="Q1157">
        <f>VLOOKUP(A1157,'Data Transformation'!DZ:EA,2,)</f>
        <v>53</v>
      </c>
    </row>
    <row r="1158" spans="1:17" x14ac:dyDescent="0.3">
      <c r="A1158" s="20" t="str">
        <f>'Customer Names'!A1158</f>
        <v>Id1157</v>
      </c>
      <c r="B1158" s="20" t="str">
        <f>VLOOKUP(A1158,'Data Transformation'!A:D,3,)</f>
        <v>Sprieser</v>
      </c>
      <c r="C1158">
        <f>VLOOKUP(A1158,'Medical Examinations'!A:H,2,)</f>
        <v>30.2</v>
      </c>
      <c r="D1158">
        <f>VLOOKUP(A1158,'Medical Examinations'!A:H,3,)</f>
        <v>9.8800000000000008</v>
      </c>
      <c r="E1158" t="str">
        <f>VLOOKUP(A1158,'Medical Examinations'!A:H,4,)</f>
        <v>yes</v>
      </c>
      <c r="F1158" t="str">
        <f>VLOOKUP(A1158,'Medical Examinations'!A:H,5,)</f>
        <v>No</v>
      </c>
      <c r="G1158" t="str">
        <f>VLOOKUP(A1158,'Medical Examinations'!A:H,6,)</f>
        <v>No</v>
      </c>
      <c r="H1158">
        <f>VLOOKUP(A1158,'Medical Examinations'!A:H,7,)</f>
        <v>2</v>
      </c>
      <c r="I1158" t="str">
        <f>VLOOKUP(A1158,'Medical Examinations'!A:H,8,)</f>
        <v>No</v>
      </c>
      <c r="J1158" t="str">
        <f>VLOOKUP('HEALTH CARE'!C1158,'Data Transformation'!BR:BS,2,)</f>
        <v>OBESITY</v>
      </c>
      <c r="K1158" t="str">
        <f>VLOOKUP(D1158,'Data Transformation'!BV:BW,2,)</f>
        <v>Diabetes</v>
      </c>
      <c r="L1158" t="str">
        <f>VLOOKUP(A1158,'Hospitalisation Details'!A:J,10,)</f>
        <v>18/Aug/1970</v>
      </c>
      <c r="M1158" s="17">
        <f>VLOOKUP(A1158,'Hospitalisation Details'!A:J,6,)</f>
        <v>9724.5300000000007</v>
      </c>
      <c r="N1158" s="17" t="str">
        <f>VLOOKUP(A1158,'Hospitalisation Details'!A:J,7,)</f>
        <v>tier - 3</v>
      </c>
      <c r="O1158" t="str">
        <f>VLOOKUP(A1158,'Hospitalisation Details'!A:J,8,)</f>
        <v>tier - 1</v>
      </c>
      <c r="P1158" t="str">
        <f>VLOOKUP(A1158,'Hospitalisation Details'!A:J,9,)</f>
        <v>R1011</v>
      </c>
      <c r="Q1158">
        <f>VLOOKUP(A1158,'Data Transformation'!DZ:EA,2,)</f>
        <v>53</v>
      </c>
    </row>
    <row r="1159" spans="1:17" x14ac:dyDescent="0.3">
      <c r="A1159" s="20" t="str">
        <f>'Customer Names'!A1159</f>
        <v>Id1158</v>
      </c>
      <c r="B1159" s="20" t="str">
        <f>VLOOKUP(A1159,'Data Transformation'!A:D,3,)</f>
        <v>Blanco</v>
      </c>
      <c r="C1159">
        <f>VLOOKUP(A1159,'Medical Examinations'!A:H,2,)</f>
        <v>33.25</v>
      </c>
      <c r="D1159">
        <f>VLOOKUP(A1159,'Medical Examinations'!A:H,3,)</f>
        <v>7.42</v>
      </c>
      <c r="E1159" t="str">
        <f>VLOOKUP(A1159,'Medical Examinations'!A:H,4,)</f>
        <v>yes</v>
      </c>
      <c r="F1159" t="str">
        <f>VLOOKUP(A1159,'Medical Examinations'!A:H,5,)</f>
        <v>No</v>
      </c>
      <c r="G1159" t="str">
        <f>VLOOKUP(A1159,'Medical Examinations'!A:H,6,)</f>
        <v>No</v>
      </c>
      <c r="H1159">
        <f>VLOOKUP(A1159,'Medical Examinations'!A:H,7,)</f>
        <v>2</v>
      </c>
      <c r="I1159" t="str">
        <f>VLOOKUP(A1159,'Medical Examinations'!A:H,8,)</f>
        <v>No</v>
      </c>
      <c r="J1159" t="str">
        <f>VLOOKUP('HEALTH CARE'!C1159,'Data Transformation'!BR:BS,2,)</f>
        <v>OBESITY</v>
      </c>
      <c r="K1159" t="str">
        <f>VLOOKUP(D1159,'Data Transformation'!BV:BW,2,)</f>
        <v>Diabetes</v>
      </c>
      <c r="L1159" t="str">
        <f>VLOOKUP(A1159,'Hospitalisation Details'!A:J,10,)</f>
        <v>12/Sep/1970</v>
      </c>
      <c r="M1159" s="17">
        <f>VLOOKUP(A1159,'Hospitalisation Details'!A:J,6,)</f>
        <v>9722.77</v>
      </c>
      <c r="N1159" s="17" t="str">
        <f>VLOOKUP(A1159,'Hospitalisation Details'!A:J,7,)</f>
        <v>tier - 3</v>
      </c>
      <c r="O1159" t="str">
        <f>VLOOKUP(A1159,'Hospitalisation Details'!A:J,8,)</f>
        <v>tier - 1</v>
      </c>
      <c r="P1159" t="str">
        <f>VLOOKUP(A1159,'Hospitalisation Details'!A:J,9,)</f>
        <v>R1016</v>
      </c>
      <c r="Q1159">
        <f>VLOOKUP(A1159,'Data Transformation'!DZ:EA,2,)</f>
        <v>53</v>
      </c>
    </row>
    <row r="1160" spans="1:17" x14ac:dyDescent="0.3">
      <c r="A1160" s="20" t="str">
        <f>'Customer Names'!A1160</f>
        <v>Id1159</v>
      </c>
      <c r="B1160" s="20" t="str">
        <f>VLOOKUP(A1160,'Data Transformation'!A:D,3,)</f>
        <v>Sheptock</v>
      </c>
      <c r="C1160">
        <f>VLOOKUP(A1160,'Medical Examinations'!A:H,2,)</f>
        <v>26.6</v>
      </c>
      <c r="D1160">
        <f>VLOOKUP(A1160,'Medical Examinations'!A:H,3,)</f>
        <v>8.4499999999999993</v>
      </c>
      <c r="E1160" t="str">
        <f>VLOOKUP(A1160,'Medical Examinations'!A:H,4,)</f>
        <v>yes</v>
      </c>
      <c r="F1160" t="str">
        <f>VLOOKUP(A1160,'Medical Examinations'!A:H,5,)</f>
        <v>No</v>
      </c>
      <c r="G1160" t="str">
        <f>VLOOKUP(A1160,'Medical Examinations'!A:H,6,)</f>
        <v>No</v>
      </c>
      <c r="H1160">
        <f>VLOOKUP(A1160,'Medical Examinations'!A:H,7,)</f>
        <v>1</v>
      </c>
      <c r="I1160" t="str">
        <f>VLOOKUP(A1160,'Medical Examinations'!A:H,8,)</f>
        <v>No</v>
      </c>
      <c r="J1160" t="str">
        <f>VLOOKUP('HEALTH CARE'!C1160,'Data Transformation'!BR:BS,2,)</f>
        <v>OVER WEIGHT</v>
      </c>
      <c r="K1160" t="str">
        <f>VLOOKUP(D1160,'Data Transformation'!BV:BW,2,)</f>
        <v>Diabetes</v>
      </c>
      <c r="L1160" t="str">
        <f>VLOOKUP(A1160,'Hospitalisation Details'!A:J,10,)</f>
        <v>27/Jun/1975</v>
      </c>
      <c r="M1160" s="17">
        <f>VLOOKUP(A1160,'Hospitalisation Details'!A:J,6,)</f>
        <v>9715.84</v>
      </c>
      <c r="N1160" s="17" t="str">
        <f>VLOOKUP(A1160,'Hospitalisation Details'!A:J,7,)</f>
        <v>tier - 2</v>
      </c>
      <c r="O1160" t="str">
        <f>VLOOKUP(A1160,'Hospitalisation Details'!A:J,8,)</f>
        <v>tier - 1</v>
      </c>
      <c r="P1160" t="str">
        <f>VLOOKUP(A1160,'Hospitalisation Details'!A:J,9,)</f>
        <v>R1024</v>
      </c>
      <c r="Q1160">
        <f>VLOOKUP(A1160,'Data Transformation'!DZ:EA,2,)</f>
        <v>48</v>
      </c>
    </row>
    <row r="1161" spans="1:17" x14ac:dyDescent="0.3">
      <c r="A1161" s="20" t="str">
        <f>'Customer Names'!A1161</f>
        <v>Id1160</v>
      </c>
      <c r="B1161" s="20" t="str">
        <f>VLOOKUP(A1161,'Data Transformation'!A:D,3,)</f>
        <v>Chruniak</v>
      </c>
      <c r="C1161">
        <f>VLOOKUP(A1161,'Medical Examinations'!A:H,2,)</f>
        <v>26.35</v>
      </c>
      <c r="D1161">
        <f>VLOOKUP(A1161,'Medical Examinations'!A:H,3,)</f>
        <v>6.21</v>
      </c>
      <c r="E1161" t="str">
        <f>VLOOKUP(A1161,'Medical Examinations'!A:H,4,)</f>
        <v>No</v>
      </c>
      <c r="F1161" t="str">
        <f>VLOOKUP(A1161,'Medical Examinations'!A:H,5,)</f>
        <v>No</v>
      </c>
      <c r="G1161" t="str">
        <f>VLOOKUP(A1161,'Medical Examinations'!A:H,6,)</f>
        <v>No</v>
      </c>
      <c r="H1161">
        <f>VLOOKUP(A1161,'Medical Examinations'!A:H,7,)</f>
        <v>2</v>
      </c>
      <c r="I1161" t="str">
        <f>VLOOKUP(A1161,'Medical Examinations'!A:H,8,)</f>
        <v>No</v>
      </c>
      <c r="J1161" t="str">
        <f>VLOOKUP('HEALTH CARE'!C1161,'Data Transformation'!BR:BS,2,)</f>
        <v>OVER WEIGHT</v>
      </c>
      <c r="K1161" t="str">
        <f>VLOOKUP(D1161,'Data Transformation'!BV:BW,2,)</f>
        <v>Prediabetes</v>
      </c>
      <c r="L1161" t="str">
        <f>VLOOKUP(A1161,'Hospitalisation Details'!A:J,10,)</f>
        <v>10/Jul/1972</v>
      </c>
      <c r="M1161" s="17">
        <f>VLOOKUP(A1161,'Hospitalisation Details'!A:J,6,)</f>
        <v>9710.7099999999991</v>
      </c>
      <c r="N1161" s="17" t="str">
        <f>VLOOKUP(A1161,'Hospitalisation Details'!A:J,7,)</f>
        <v>tier - 2</v>
      </c>
      <c r="O1161" t="str">
        <f>VLOOKUP(A1161,'Hospitalisation Details'!A:J,8,)</f>
        <v>tier - 1</v>
      </c>
      <c r="P1161" t="str">
        <f>VLOOKUP(A1161,'Hospitalisation Details'!A:J,9,)</f>
        <v>R1021</v>
      </c>
      <c r="Q1161">
        <f>VLOOKUP(A1161,'Data Transformation'!DZ:EA,2,)</f>
        <v>51</v>
      </c>
    </row>
    <row r="1162" spans="1:17" x14ac:dyDescent="0.3">
      <c r="A1162" s="20" t="str">
        <f>'Customer Names'!A1162</f>
        <v>Id1161</v>
      </c>
      <c r="B1162" s="20" t="str">
        <f>VLOOKUP(A1162,'Data Transformation'!A:D,3,)</f>
        <v>Miller</v>
      </c>
      <c r="C1162">
        <f>VLOOKUP(A1162,'Medical Examinations'!A:H,2,)</f>
        <v>39.994999999999997</v>
      </c>
      <c r="D1162">
        <f>VLOOKUP(A1162,'Medical Examinations'!A:H,3,)</f>
        <v>4.6500000000000004</v>
      </c>
      <c r="E1162" t="str">
        <f>VLOOKUP(A1162,'Medical Examinations'!A:H,4,)</f>
        <v>No</v>
      </c>
      <c r="F1162" t="str">
        <f>VLOOKUP(A1162,'Medical Examinations'!A:H,5,)</f>
        <v>No</v>
      </c>
      <c r="G1162" t="str">
        <f>VLOOKUP(A1162,'Medical Examinations'!A:H,6,)</f>
        <v>No</v>
      </c>
      <c r="H1162" t="str">
        <f>VLOOKUP(A1162,'Medical Examinations'!A:H,7,)</f>
        <v>No major surgery</v>
      </c>
      <c r="I1162" t="str">
        <f>VLOOKUP(A1162,'Medical Examinations'!A:H,8,)</f>
        <v>No</v>
      </c>
      <c r="J1162" t="str">
        <f>VLOOKUP('HEALTH CARE'!C1162,'Data Transformation'!BR:BS,2,)</f>
        <v>OBESITY</v>
      </c>
      <c r="K1162" t="str">
        <f>VLOOKUP(D1162,'Data Transformation'!BV:BW,2,)</f>
        <v>NORMAL</v>
      </c>
      <c r="L1162" t="str">
        <f>VLOOKUP(A1162,'Hospitalisation Details'!A:J,10,)</f>
        <v>19/Sep/1977</v>
      </c>
      <c r="M1162" s="17">
        <f>VLOOKUP(A1162,'Hospitalisation Details'!A:J,6,)</f>
        <v>9704.67</v>
      </c>
      <c r="N1162" s="17" t="str">
        <f>VLOOKUP(A1162,'Hospitalisation Details'!A:J,7,)</f>
        <v>tier - 2</v>
      </c>
      <c r="O1162" t="str">
        <f>VLOOKUP(A1162,'Hospitalisation Details'!A:J,8,)</f>
        <v>tier - 3</v>
      </c>
      <c r="P1162" t="str">
        <f>VLOOKUP(A1162,'Hospitalisation Details'!A:J,9,)</f>
        <v>R1024</v>
      </c>
      <c r="Q1162">
        <f>VLOOKUP(A1162,'Data Transformation'!DZ:EA,2,)</f>
        <v>46</v>
      </c>
    </row>
    <row r="1163" spans="1:17" x14ac:dyDescent="0.3">
      <c r="A1163" s="20" t="str">
        <f>'Customer Names'!A1163</f>
        <v>Id1162</v>
      </c>
      <c r="B1163" s="20" t="str">
        <f>VLOOKUP(A1163,'Data Transformation'!A:D,3,)</f>
        <v>Theis</v>
      </c>
      <c r="C1163">
        <f>VLOOKUP(A1163,'Medical Examinations'!A:H,2,)</f>
        <v>22.92</v>
      </c>
      <c r="D1163">
        <f>VLOOKUP(A1163,'Medical Examinations'!A:H,3,)</f>
        <v>5.87</v>
      </c>
      <c r="E1163" t="str">
        <f>VLOOKUP(A1163,'Medical Examinations'!A:H,4,)</f>
        <v>yes</v>
      </c>
      <c r="F1163" t="str">
        <f>VLOOKUP(A1163,'Medical Examinations'!A:H,5,)</f>
        <v>No</v>
      </c>
      <c r="G1163" t="str">
        <f>VLOOKUP(A1163,'Medical Examinations'!A:H,6,)</f>
        <v>No</v>
      </c>
      <c r="H1163">
        <f>VLOOKUP(A1163,'Medical Examinations'!A:H,7,)</f>
        <v>1</v>
      </c>
      <c r="I1163" t="str">
        <f>VLOOKUP(A1163,'Medical Examinations'!A:H,8,)</f>
        <v>No</v>
      </c>
      <c r="J1163" t="str">
        <f>VLOOKUP('HEALTH CARE'!C1163,'Data Transformation'!BR:BS,2,)</f>
        <v>NORMAL WEIGHT</v>
      </c>
      <c r="K1163" t="str">
        <f>VLOOKUP(D1163,'Data Transformation'!BV:BW,2,)</f>
        <v>Prediabetes</v>
      </c>
      <c r="L1163" t="str">
        <f>VLOOKUP(A1163,'Hospitalisation Details'!A:J,10,)</f>
        <v>7/Nov/1964</v>
      </c>
      <c r="M1163" s="17">
        <f>VLOOKUP(A1163,'Hospitalisation Details'!A:J,6,)</f>
        <v>9698.42</v>
      </c>
      <c r="N1163" s="17" t="str">
        <f>VLOOKUP(A1163,'Hospitalisation Details'!A:J,7,)</f>
        <v>tier - 3</v>
      </c>
      <c r="O1163" t="str">
        <f>VLOOKUP(A1163,'Hospitalisation Details'!A:J,8,)</f>
        <v>tier - 3</v>
      </c>
      <c r="P1163" t="str">
        <f>VLOOKUP(A1163,'Hospitalisation Details'!A:J,9,)</f>
        <v>R1013</v>
      </c>
      <c r="Q1163">
        <f>VLOOKUP(A1163,'Data Transformation'!DZ:EA,2,)</f>
        <v>59</v>
      </c>
    </row>
    <row r="1164" spans="1:17" x14ac:dyDescent="0.3">
      <c r="A1164" s="20" t="str">
        <f>'Customer Names'!A1164</f>
        <v>Id1163</v>
      </c>
      <c r="B1164" s="20" t="str">
        <f>VLOOKUP(A1164,'Data Transformation'!A:D,3,)</f>
        <v>Sadler</v>
      </c>
      <c r="C1164">
        <f>VLOOKUP(A1164,'Medical Examinations'!A:H,2,)</f>
        <v>24.78</v>
      </c>
      <c r="D1164">
        <f>VLOOKUP(A1164,'Medical Examinations'!A:H,3,)</f>
        <v>4.24</v>
      </c>
      <c r="E1164" t="str">
        <f>VLOOKUP(A1164,'Medical Examinations'!A:H,4,)</f>
        <v>yes</v>
      </c>
      <c r="F1164" t="str">
        <f>VLOOKUP(A1164,'Medical Examinations'!A:H,5,)</f>
        <v>No</v>
      </c>
      <c r="G1164" t="str">
        <f>VLOOKUP(A1164,'Medical Examinations'!A:H,6,)</f>
        <v>No</v>
      </c>
      <c r="H1164">
        <f>VLOOKUP(A1164,'Medical Examinations'!A:H,7,)</f>
        <v>2</v>
      </c>
      <c r="I1164" t="str">
        <f>VLOOKUP(A1164,'Medical Examinations'!A:H,8,)</f>
        <v>No</v>
      </c>
      <c r="J1164" t="str">
        <f>VLOOKUP('HEALTH CARE'!C1164,'Data Transformation'!BR:BS,2,)</f>
        <v>NORMAL WEIGHT</v>
      </c>
      <c r="K1164" t="str">
        <f>VLOOKUP(D1164,'Data Transformation'!BV:BW,2,)</f>
        <v>NORMAL</v>
      </c>
      <c r="L1164" t="str">
        <f>VLOOKUP(A1164,'Hospitalisation Details'!A:J,10,)</f>
        <v>16/Sep/1966</v>
      </c>
      <c r="M1164" s="17">
        <f>VLOOKUP(A1164,'Hospitalisation Details'!A:J,6,)</f>
        <v>9684.2900000000009</v>
      </c>
      <c r="N1164" s="17" t="str">
        <f>VLOOKUP(A1164,'Hospitalisation Details'!A:J,7,)</f>
        <v>tier - 3</v>
      </c>
      <c r="O1164" t="str">
        <f>VLOOKUP(A1164,'Hospitalisation Details'!A:J,8,)</f>
        <v>tier - 2</v>
      </c>
      <c r="P1164" t="str">
        <f>VLOOKUP(A1164,'Hospitalisation Details'!A:J,9,)</f>
        <v>R1013</v>
      </c>
      <c r="Q1164">
        <f>VLOOKUP(A1164,'Data Transformation'!DZ:EA,2,)</f>
        <v>57</v>
      </c>
    </row>
    <row r="1165" spans="1:17" x14ac:dyDescent="0.3">
      <c r="A1165" s="20" t="str">
        <f>'Customer Names'!A1165</f>
        <v>Id1164</v>
      </c>
      <c r="B1165" s="20" t="str">
        <f>VLOOKUP(A1165,'Data Transformation'!A:D,3,)</f>
        <v>Auger</v>
      </c>
      <c r="C1165">
        <f>VLOOKUP(A1165,'Medical Examinations'!A:H,2,)</f>
        <v>34.07</v>
      </c>
      <c r="D1165">
        <f>VLOOKUP(A1165,'Medical Examinations'!A:H,3,)</f>
        <v>7.81</v>
      </c>
      <c r="E1165" t="str">
        <f>VLOOKUP(A1165,'Medical Examinations'!A:H,4,)</f>
        <v>yes</v>
      </c>
      <c r="F1165" t="str">
        <f>VLOOKUP(A1165,'Medical Examinations'!A:H,5,)</f>
        <v>No</v>
      </c>
      <c r="G1165" t="str">
        <f>VLOOKUP(A1165,'Medical Examinations'!A:H,6,)</f>
        <v>No</v>
      </c>
      <c r="H1165" t="str">
        <f>VLOOKUP(A1165,'Medical Examinations'!A:H,7,)</f>
        <v>No major surgery</v>
      </c>
      <c r="I1165" t="str">
        <f>VLOOKUP(A1165,'Medical Examinations'!A:H,8,)</f>
        <v>No</v>
      </c>
      <c r="J1165" t="str">
        <f>VLOOKUP('HEALTH CARE'!C1165,'Data Transformation'!BR:BS,2,)</f>
        <v>OBESITY</v>
      </c>
      <c r="K1165" t="str">
        <f>VLOOKUP(D1165,'Data Transformation'!BV:BW,2,)</f>
        <v>Diabetes</v>
      </c>
      <c r="L1165" t="str">
        <f>VLOOKUP(A1165,'Hospitalisation Details'!A:J,10,)</f>
        <v>8/Aug/1981</v>
      </c>
      <c r="M1165" s="17">
        <f>VLOOKUP(A1165,'Hospitalisation Details'!A:J,6,)</f>
        <v>9664.34</v>
      </c>
      <c r="N1165" s="17" t="str">
        <f>VLOOKUP(A1165,'Hospitalisation Details'!A:J,7,)</f>
        <v>tier - 2</v>
      </c>
      <c r="O1165" t="str">
        <f>VLOOKUP(A1165,'Hospitalisation Details'!A:J,8,)</f>
        <v>tier - 3</v>
      </c>
      <c r="P1165" t="str">
        <f>VLOOKUP(A1165,'Hospitalisation Details'!A:J,9,)</f>
        <v>R1011</v>
      </c>
      <c r="Q1165">
        <f>VLOOKUP(A1165,'Data Transformation'!DZ:EA,2,)</f>
        <v>42</v>
      </c>
    </row>
    <row r="1166" spans="1:17" x14ac:dyDescent="0.3">
      <c r="A1166" s="20" t="str">
        <f>'Customer Names'!A1166</f>
        <v>Id1165</v>
      </c>
      <c r="B1166" s="20" t="str">
        <f>VLOOKUP(A1166,'Data Transformation'!A:D,3,)</f>
        <v>Steadman</v>
      </c>
      <c r="C1166">
        <f>VLOOKUP(A1166,'Medical Examinations'!A:H,2,)</f>
        <v>30.14</v>
      </c>
      <c r="D1166">
        <f>VLOOKUP(A1166,'Medical Examinations'!A:H,3,)</f>
        <v>9.85</v>
      </c>
      <c r="E1166" t="str">
        <f>VLOOKUP(A1166,'Medical Examinations'!A:H,4,)</f>
        <v>No</v>
      </c>
      <c r="F1166" t="str">
        <f>VLOOKUP(A1166,'Medical Examinations'!A:H,5,)</f>
        <v>No</v>
      </c>
      <c r="G1166" t="str">
        <f>VLOOKUP(A1166,'Medical Examinations'!A:H,6,)</f>
        <v>No</v>
      </c>
      <c r="H1166" t="str">
        <f>VLOOKUP(A1166,'Medical Examinations'!A:H,7,)</f>
        <v>No major surgery</v>
      </c>
      <c r="I1166" t="str">
        <f>VLOOKUP(A1166,'Medical Examinations'!A:H,8,)</f>
        <v>No</v>
      </c>
      <c r="J1166" t="str">
        <f>VLOOKUP('HEALTH CARE'!C1166,'Data Transformation'!BR:BS,2,)</f>
        <v>OBESITY</v>
      </c>
      <c r="K1166" t="str">
        <f>VLOOKUP(D1166,'Data Transformation'!BV:BW,2,)</f>
        <v>Diabetes</v>
      </c>
      <c r="L1166" t="str">
        <f>VLOOKUP(A1166,'Hospitalisation Details'!A:J,10,)</f>
        <v>8/Jul/1974</v>
      </c>
      <c r="M1166" s="17">
        <f>VLOOKUP(A1166,'Hospitalisation Details'!A:J,6,)</f>
        <v>9653.81</v>
      </c>
      <c r="N1166" s="17" t="str">
        <f>VLOOKUP(A1166,'Hospitalisation Details'!A:J,7,)</f>
        <v>tier - 2</v>
      </c>
      <c r="O1166" t="str">
        <f>VLOOKUP(A1166,'Hospitalisation Details'!A:J,8,)</f>
        <v>tier - 2</v>
      </c>
      <c r="P1166" t="str">
        <f>VLOOKUP(A1166,'Hospitalisation Details'!A:J,9,)</f>
        <v>R1011</v>
      </c>
      <c r="Q1166">
        <f>VLOOKUP(A1166,'Data Transformation'!DZ:EA,2,)</f>
        <v>49</v>
      </c>
    </row>
    <row r="1167" spans="1:17" x14ac:dyDescent="0.3">
      <c r="A1167" s="20" t="str">
        <f>'Customer Names'!A1167</f>
        <v>Id1166</v>
      </c>
      <c r="B1167" s="20" t="str">
        <f>VLOOKUP(A1167,'Data Transformation'!A:D,3,)</f>
        <v>McCarron</v>
      </c>
      <c r="C1167">
        <f>VLOOKUP(A1167,'Medical Examinations'!A:H,2,)</f>
        <v>18.05</v>
      </c>
      <c r="D1167">
        <f>VLOOKUP(A1167,'Medical Examinations'!A:H,3,)</f>
        <v>6.94</v>
      </c>
      <c r="E1167" t="str">
        <f>VLOOKUP(A1167,'Medical Examinations'!A:H,4,)</f>
        <v>No</v>
      </c>
      <c r="F1167" t="str">
        <f>VLOOKUP(A1167,'Medical Examinations'!A:H,5,)</f>
        <v>No</v>
      </c>
      <c r="G1167" t="str">
        <f>VLOOKUP(A1167,'Medical Examinations'!A:H,6,)</f>
        <v>No</v>
      </c>
      <c r="H1167" t="str">
        <f>VLOOKUP(A1167,'Medical Examinations'!A:H,7,)</f>
        <v>No major surgery</v>
      </c>
      <c r="I1167" t="str">
        <f>VLOOKUP(A1167,'Medical Examinations'!A:H,8,)</f>
        <v>No</v>
      </c>
      <c r="J1167" t="str">
        <f>VLOOKUP('HEALTH CARE'!C1167,'Data Transformation'!BR:BS,2,)</f>
        <v>UNDER WEIGHT</v>
      </c>
      <c r="K1167" t="str">
        <f>VLOOKUP(D1167,'Data Transformation'!BV:BW,2,)</f>
        <v>Diabetes</v>
      </c>
      <c r="L1167" t="str">
        <f>VLOOKUP(A1167,'Hospitalisation Details'!A:J,10,)</f>
        <v>19/Jul/1971</v>
      </c>
      <c r="M1167" s="17">
        <f>VLOOKUP(A1167,'Hospitalisation Details'!A:J,6,)</f>
        <v>9644.25</v>
      </c>
      <c r="N1167" s="17" t="str">
        <f>VLOOKUP(A1167,'Hospitalisation Details'!A:J,7,)</f>
        <v>tier - 2</v>
      </c>
      <c r="O1167" t="str">
        <f>VLOOKUP(A1167,'Hospitalisation Details'!A:J,8,)</f>
        <v>tier - 1</v>
      </c>
      <c r="P1167" t="str">
        <f>VLOOKUP(A1167,'Hospitalisation Details'!A:J,9,)</f>
        <v>R1012</v>
      </c>
      <c r="Q1167">
        <f>VLOOKUP(A1167,'Data Transformation'!DZ:EA,2,)</f>
        <v>52</v>
      </c>
    </row>
    <row r="1168" spans="1:17" x14ac:dyDescent="0.3">
      <c r="A1168" s="20" t="str">
        <f>'Customer Names'!A1168</f>
        <v>Id1167</v>
      </c>
      <c r="B1168" s="20" t="str">
        <f>VLOOKUP(A1168,'Data Transformation'!A:D,3,)</f>
        <v>Roecker</v>
      </c>
      <c r="C1168">
        <f>VLOOKUP(A1168,'Medical Examinations'!A:H,2,)</f>
        <v>37.4</v>
      </c>
      <c r="D1168">
        <f>VLOOKUP(A1168,'Medical Examinations'!A:H,3,)</f>
        <v>11.3</v>
      </c>
      <c r="E1168" t="str">
        <f>VLOOKUP(A1168,'Medical Examinations'!A:H,4,)</f>
        <v>yes</v>
      </c>
      <c r="F1168" t="str">
        <f>VLOOKUP(A1168,'Medical Examinations'!A:H,5,)</f>
        <v>No</v>
      </c>
      <c r="G1168" t="str">
        <f>VLOOKUP(A1168,'Medical Examinations'!A:H,6,)</f>
        <v>No</v>
      </c>
      <c r="H1168">
        <f>VLOOKUP(A1168,'Medical Examinations'!A:H,7,)</f>
        <v>2</v>
      </c>
      <c r="I1168" t="str">
        <f>VLOOKUP(A1168,'Medical Examinations'!A:H,8,)</f>
        <v>No</v>
      </c>
      <c r="J1168" t="str">
        <f>VLOOKUP('HEALTH CARE'!C1168,'Data Transformation'!BR:BS,2,)</f>
        <v>OBESITY</v>
      </c>
      <c r="K1168" t="str">
        <f>VLOOKUP(D1168,'Data Transformation'!BV:BW,2,)</f>
        <v>Diabetes</v>
      </c>
      <c r="L1168" t="str">
        <f>VLOOKUP(A1168,'Hospitalisation Details'!A:J,10,)</f>
        <v>30/Sep/1970</v>
      </c>
      <c r="M1168" s="17">
        <f>VLOOKUP(A1168,'Hospitalisation Details'!A:J,6,)</f>
        <v>9634.5400000000009</v>
      </c>
      <c r="N1168" s="17" t="str">
        <f>VLOOKUP(A1168,'Hospitalisation Details'!A:J,7,)</f>
        <v>tier - 2</v>
      </c>
      <c r="O1168" t="str">
        <f>VLOOKUP(A1168,'Hospitalisation Details'!A:J,8,)</f>
        <v>tier - 2</v>
      </c>
      <c r="P1168" t="str">
        <f>VLOOKUP(A1168,'Hospitalisation Details'!A:J,9,)</f>
        <v>R1011</v>
      </c>
      <c r="Q1168">
        <f>VLOOKUP(A1168,'Data Transformation'!DZ:EA,2,)</f>
        <v>53</v>
      </c>
    </row>
    <row r="1169" spans="1:17" x14ac:dyDescent="0.3">
      <c r="A1169" s="20" t="str">
        <f>'Customer Names'!A1169</f>
        <v>Id1168</v>
      </c>
      <c r="B1169" s="20" t="str">
        <f>VLOOKUP(A1169,'Data Transformation'!A:D,3,)</f>
        <v>Giumarra</v>
      </c>
      <c r="C1169">
        <f>VLOOKUP(A1169,'Medical Examinations'!A:H,2,)</f>
        <v>25.75</v>
      </c>
      <c r="D1169">
        <f>VLOOKUP(A1169,'Medical Examinations'!A:H,3,)</f>
        <v>9.23</v>
      </c>
      <c r="E1169" t="str">
        <f>VLOOKUP(A1169,'Medical Examinations'!A:H,4,)</f>
        <v>No</v>
      </c>
      <c r="F1169" t="str">
        <f>VLOOKUP(A1169,'Medical Examinations'!A:H,5,)</f>
        <v>No</v>
      </c>
      <c r="G1169" t="str">
        <f>VLOOKUP(A1169,'Medical Examinations'!A:H,6,)</f>
        <v>No</v>
      </c>
      <c r="H1169" t="str">
        <f>VLOOKUP(A1169,'Medical Examinations'!A:H,7,)</f>
        <v>No major surgery</v>
      </c>
      <c r="I1169" t="str">
        <f>VLOOKUP(A1169,'Medical Examinations'!A:H,8,)</f>
        <v>No</v>
      </c>
      <c r="J1169" t="str">
        <f>VLOOKUP('HEALTH CARE'!C1169,'Data Transformation'!BR:BS,2,)</f>
        <v>OVER WEIGHT</v>
      </c>
      <c r="K1169" t="str">
        <f>VLOOKUP(D1169,'Data Transformation'!BV:BW,2,)</f>
        <v>Diabetes</v>
      </c>
      <c r="L1169" t="str">
        <f>VLOOKUP(A1169,'Hospitalisation Details'!A:J,10,)</f>
        <v>22/Jun/1968</v>
      </c>
      <c r="M1169" s="17">
        <f>VLOOKUP(A1169,'Hospitalisation Details'!A:J,6,)</f>
        <v>9630.91</v>
      </c>
      <c r="N1169" s="17" t="str">
        <f>VLOOKUP(A1169,'Hospitalisation Details'!A:J,7,)</f>
        <v>tier - 3</v>
      </c>
      <c r="O1169" t="str">
        <f>VLOOKUP(A1169,'Hospitalisation Details'!A:J,8,)</f>
        <v>tier - 2</v>
      </c>
      <c r="P1169" t="str">
        <f>VLOOKUP(A1169,'Hospitalisation Details'!A:J,9,)</f>
        <v>R1013</v>
      </c>
      <c r="Q1169">
        <f>VLOOKUP(A1169,'Data Transformation'!DZ:EA,2,)</f>
        <v>55</v>
      </c>
    </row>
    <row r="1170" spans="1:17" x14ac:dyDescent="0.3">
      <c r="A1170" s="20" t="str">
        <f>'Customer Names'!A1170</f>
        <v>Id1169</v>
      </c>
      <c r="B1170" s="20" t="str">
        <f>VLOOKUP(A1170,'Data Transformation'!A:D,3,)</f>
        <v>Peters</v>
      </c>
      <c r="C1170">
        <f>VLOOKUP(A1170,'Medical Examinations'!A:H,2,)</f>
        <v>32.299999999999997</v>
      </c>
      <c r="D1170">
        <f>VLOOKUP(A1170,'Medical Examinations'!A:H,3,)</f>
        <v>4.37</v>
      </c>
      <c r="E1170" t="str">
        <f>VLOOKUP(A1170,'Medical Examinations'!A:H,4,)</f>
        <v>No</v>
      </c>
      <c r="F1170" t="str">
        <f>VLOOKUP(A1170,'Medical Examinations'!A:H,5,)</f>
        <v>No</v>
      </c>
      <c r="G1170" t="str">
        <f>VLOOKUP(A1170,'Medical Examinations'!A:H,6,)</f>
        <v>No</v>
      </c>
      <c r="H1170">
        <f>VLOOKUP(A1170,'Medical Examinations'!A:H,7,)</f>
        <v>2</v>
      </c>
      <c r="I1170" t="str">
        <f>VLOOKUP(A1170,'Medical Examinations'!A:H,8,)</f>
        <v>No</v>
      </c>
      <c r="J1170" t="str">
        <f>VLOOKUP('HEALTH CARE'!C1170,'Data Transformation'!BR:BS,2,)</f>
        <v>OBESITY</v>
      </c>
      <c r="K1170" t="str">
        <f>VLOOKUP(D1170,'Data Transformation'!BV:BW,2,)</f>
        <v>NORMAL</v>
      </c>
      <c r="L1170" t="str">
        <f>VLOOKUP(A1170,'Hospitalisation Details'!A:J,10,)</f>
        <v>23/Oct/1972</v>
      </c>
      <c r="M1170" s="17">
        <f>VLOOKUP(A1170,'Hospitalisation Details'!A:J,6,)</f>
        <v>9630.4</v>
      </c>
      <c r="N1170" s="17" t="str">
        <f>VLOOKUP(A1170,'Hospitalisation Details'!A:J,7,)</f>
        <v>tier - 2</v>
      </c>
      <c r="O1170" t="str">
        <f>VLOOKUP(A1170,'Hospitalisation Details'!A:J,8,)</f>
        <v>tier - 2</v>
      </c>
      <c r="P1170" t="str">
        <f>VLOOKUP(A1170,'Hospitalisation Details'!A:J,9,)</f>
        <v>R1011</v>
      </c>
      <c r="Q1170">
        <f>VLOOKUP(A1170,'Data Transformation'!DZ:EA,2,)</f>
        <v>51</v>
      </c>
    </row>
    <row r="1171" spans="1:17" x14ac:dyDescent="0.3">
      <c r="A1171" s="20" t="str">
        <f>'Customer Names'!A1171</f>
        <v>Id1170</v>
      </c>
      <c r="B1171" s="20" t="str">
        <f>VLOOKUP(A1171,'Data Transformation'!A:D,3,)</f>
        <v>Bower</v>
      </c>
      <c r="C1171">
        <f>VLOOKUP(A1171,'Medical Examinations'!A:H,2,)</f>
        <v>28.61</v>
      </c>
      <c r="D1171">
        <f>VLOOKUP(A1171,'Medical Examinations'!A:H,3,)</f>
        <v>5.76</v>
      </c>
      <c r="E1171" t="str">
        <f>VLOOKUP(A1171,'Medical Examinations'!A:H,4,)</f>
        <v>No</v>
      </c>
      <c r="F1171" t="str">
        <f>VLOOKUP(A1171,'Medical Examinations'!A:H,5,)</f>
        <v>No</v>
      </c>
      <c r="G1171" t="str">
        <f>VLOOKUP(A1171,'Medical Examinations'!A:H,6,)</f>
        <v>Yes</v>
      </c>
      <c r="H1171">
        <f>VLOOKUP(A1171,'Medical Examinations'!A:H,7,)</f>
        <v>1</v>
      </c>
      <c r="I1171" t="str">
        <f>VLOOKUP(A1171,'Medical Examinations'!A:H,8,)</f>
        <v>No</v>
      </c>
      <c r="J1171" t="str">
        <f>VLOOKUP('HEALTH CARE'!C1171,'Data Transformation'!BR:BS,2,)</f>
        <v>OVER WEIGHT</v>
      </c>
      <c r="K1171" t="str">
        <f>VLOOKUP(D1171,'Data Transformation'!BV:BW,2,)</f>
        <v>Prediabetes</v>
      </c>
      <c r="L1171" t="str">
        <f>VLOOKUP(A1171,'Hospitalisation Details'!A:J,10,)</f>
        <v>19/Dec/1979</v>
      </c>
      <c r="M1171" s="17">
        <f>VLOOKUP(A1171,'Hospitalisation Details'!A:J,6,)</f>
        <v>9630.2999999999993</v>
      </c>
      <c r="N1171" s="17" t="str">
        <f>VLOOKUP(A1171,'Hospitalisation Details'!A:J,7,)</f>
        <v>tier - 2</v>
      </c>
      <c r="O1171" t="str">
        <f>VLOOKUP(A1171,'Hospitalisation Details'!A:J,8,)</f>
        <v>tier - 2</v>
      </c>
      <c r="P1171" t="str">
        <f>VLOOKUP(A1171,'Hospitalisation Details'!A:J,9,)</f>
        <v>R1021</v>
      </c>
      <c r="Q1171">
        <f>VLOOKUP(A1171,'Data Transformation'!DZ:EA,2,)</f>
        <v>44</v>
      </c>
    </row>
    <row r="1172" spans="1:17" x14ac:dyDescent="0.3">
      <c r="A1172" s="20" t="str">
        <f>'Customer Names'!A1172</f>
        <v>Id1171</v>
      </c>
      <c r="B1172" s="20" t="str">
        <f>VLOOKUP(A1172,'Data Transformation'!A:D,3,)</f>
        <v>Chen</v>
      </c>
      <c r="C1172">
        <f>VLOOKUP(A1172,'Medical Examinations'!A:H,2,)</f>
        <v>45.41</v>
      </c>
      <c r="D1172">
        <f>VLOOKUP(A1172,'Medical Examinations'!A:H,3,)</f>
        <v>4.96</v>
      </c>
      <c r="E1172" t="str">
        <f>VLOOKUP(A1172,'Medical Examinations'!A:H,4,)</f>
        <v>No</v>
      </c>
      <c r="F1172" t="str">
        <f>VLOOKUP(A1172,'Medical Examinations'!A:H,5,)</f>
        <v>No</v>
      </c>
      <c r="G1172" t="str">
        <f>VLOOKUP(A1172,'Medical Examinations'!A:H,6,)</f>
        <v>No</v>
      </c>
      <c r="H1172">
        <f>VLOOKUP(A1172,'Medical Examinations'!A:H,7,)</f>
        <v>1</v>
      </c>
      <c r="I1172" t="str">
        <f>VLOOKUP(A1172,'Medical Examinations'!A:H,8,)</f>
        <v>No</v>
      </c>
      <c r="J1172" t="str">
        <f>VLOOKUP('HEALTH CARE'!C1172,'Data Transformation'!BR:BS,2,)</f>
        <v>OBESITY</v>
      </c>
      <c r="K1172" t="str">
        <f>VLOOKUP(D1172,'Data Transformation'!BV:BW,2,)</f>
        <v>NORMAL</v>
      </c>
      <c r="L1172" t="str">
        <f>VLOOKUP(A1172,'Hospitalisation Details'!A:J,10,)</f>
        <v>23/Jun/1998</v>
      </c>
      <c r="M1172" s="17">
        <f>VLOOKUP(A1172,'Hospitalisation Details'!A:J,6,)</f>
        <v>9628.7900000000009</v>
      </c>
      <c r="N1172" s="17" t="str">
        <f>VLOOKUP(A1172,'Hospitalisation Details'!A:J,7,)</f>
        <v>tier - 2</v>
      </c>
      <c r="O1172" t="str">
        <f>VLOOKUP(A1172,'Hospitalisation Details'!A:J,8,)</f>
        <v>tier - 2</v>
      </c>
      <c r="P1172" t="str">
        <f>VLOOKUP(A1172,'Hospitalisation Details'!A:J,9,)</f>
        <v>R1026</v>
      </c>
      <c r="Q1172">
        <f>VLOOKUP(A1172,'Data Transformation'!DZ:EA,2,)</f>
        <v>25</v>
      </c>
    </row>
    <row r="1173" spans="1:17" x14ac:dyDescent="0.3">
      <c r="A1173" s="20" t="str">
        <f>'Customer Names'!A1173</f>
        <v>Id1172</v>
      </c>
      <c r="B1173" s="20" t="str">
        <f>VLOOKUP(A1173,'Data Transformation'!A:D,3,)</f>
        <v>Capriccioso</v>
      </c>
      <c r="C1173">
        <f>VLOOKUP(A1173,'Medical Examinations'!A:H,2,)</f>
        <v>31.2</v>
      </c>
      <c r="D1173">
        <f>VLOOKUP(A1173,'Medical Examinations'!A:H,3,)</f>
        <v>11.04</v>
      </c>
      <c r="E1173" t="str">
        <f>VLOOKUP(A1173,'Medical Examinations'!A:H,4,)</f>
        <v>yes</v>
      </c>
      <c r="F1173" t="str">
        <f>VLOOKUP(A1173,'Medical Examinations'!A:H,5,)</f>
        <v>No</v>
      </c>
      <c r="G1173" t="str">
        <f>VLOOKUP(A1173,'Medical Examinations'!A:H,6,)</f>
        <v>No</v>
      </c>
      <c r="H1173">
        <f>VLOOKUP(A1173,'Medical Examinations'!A:H,7,)</f>
        <v>2</v>
      </c>
      <c r="I1173" t="str">
        <f>VLOOKUP(A1173,'Medical Examinations'!A:H,8,)</f>
        <v>No</v>
      </c>
      <c r="J1173" t="str">
        <f>VLOOKUP('HEALTH CARE'!C1173,'Data Transformation'!BR:BS,2,)</f>
        <v>OBESITY</v>
      </c>
      <c r="K1173" t="str">
        <f>VLOOKUP(D1173,'Data Transformation'!BV:BW,2,)</f>
        <v>Diabetes</v>
      </c>
      <c r="L1173" t="str">
        <f>VLOOKUP(A1173,'Hospitalisation Details'!A:J,10,)</f>
        <v>16/Dec/1970</v>
      </c>
      <c r="M1173" s="17">
        <f>VLOOKUP(A1173,'Hospitalisation Details'!A:J,6,)</f>
        <v>9625.92</v>
      </c>
      <c r="N1173" s="17" t="str">
        <f>VLOOKUP(A1173,'Hospitalisation Details'!A:J,7,)</f>
        <v>tier - 2</v>
      </c>
      <c r="O1173" t="str">
        <f>VLOOKUP(A1173,'Hospitalisation Details'!A:J,8,)</f>
        <v>tier - 3</v>
      </c>
      <c r="P1173" t="str">
        <f>VLOOKUP(A1173,'Hospitalisation Details'!A:J,9,)</f>
        <v>R1011</v>
      </c>
      <c r="Q1173">
        <f>VLOOKUP(A1173,'Data Transformation'!DZ:EA,2,)</f>
        <v>53</v>
      </c>
    </row>
    <row r="1174" spans="1:17" x14ac:dyDescent="0.3">
      <c r="A1174" s="20" t="str">
        <f>'Customer Names'!A1174</f>
        <v>Id1173</v>
      </c>
      <c r="B1174" s="20" t="str">
        <f>VLOOKUP(A1174,'Data Transformation'!A:D,3,)</f>
        <v>Starbuck</v>
      </c>
      <c r="C1174">
        <f>VLOOKUP(A1174,'Medical Examinations'!A:H,2,)</f>
        <v>29.83</v>
      </c>
      <c r="D1174">
        <f>VLOOKUP(A1174,'Medical Examinations'!A:H,3,)</f>
        <v>7.81</v>
      </c>
      <c r="E1174" t="str">
        <f>VLOOKUP(A1174,'Medical Examinations'!A:H,4,)</f>
        <v>yes</v>
      </c>
      <c r="F1174" t="str">
        <f>VLOOKUP(A1174,'Medical Examinations'!A:H,5,)</f>
        <v>No</v>
      </c>
      <c r="G1174" t="str">
        <f>VLOOKUP(A1174,'Medical Examinations'!A:H,6,)</f>
        <v>No</v>
      </c>
      <c r="H1174">
        <f>VLOOKUP(A1174,'Medical Examinations'!A:H,7,)</f>
        <v>1</v>
      </c>
      <c r="I1174" t="str">
        <f>VLOOKUP(A1174,'Medical Examinations'!A:H,8,)</f>
        <v>No</v>
      </c>
      <c r="J1174" t="str">
        <f>VLOOKUP('HEALTH CARE'!C1174,'Data Transformation'!BR:BS,2,)</f>
        <v>OVER WEIGHT</v>
      </c>
      <c r="K1174" t="str">
        <f>VLOOKUP(D1174,'Data Transformation'!BV:BW,2,)</f>
        <v>Diabetes</v>
      </c>
      <c r="L1174" t="str">
        <f>VLOOKUP(A1174,'Hospitalisation Details'!A:J,10,)</f>
        <v>29/Oct/1975</v>
      </c>
      <c r="M1174" s="17">
        <f>VLOOKUP(A1174,'Hospitalisation Details'!A:J,6,)</f>
        <v>9620.33</v>
      </c>
      <c r="N1174" s="17" t="str">
        <f>VLOOKUP(A1174,'Hospitalisation Details'!A:J,7,)</f>
        <v>tier - 3</v>
      </c>
      <c r="O1174" t="str">
        <f>VLOOKUP(A1174,'Hospitalisation Details'!A:J,8,)</f>
        <v>tier - 3</v>
      </c>
      <c r="P1174" t="str">
        <f>VLOOKUP(A1174,'Hospitalisation Details'!A:J,9,)</f>
        <v>R1012</v>
      </c>
      <c r="Q1174">
        <f>VLOOKUP(A1174,'Data Transformation'!DZ:EA,2,)</f>
        <v>48</v>
      </c>
    </row>
    <row r="1175" spans="1:17" x14ac:dyDescent="0.3">
      <c r="A1175" s="20" t="str">
        <f>'Customer Names'!A1175</f>
        <v>Id1174</v>
      </c>
      <c r="B1175" s="20" t="str">
        <f>VLOOKUP(A1175,'Data Transformation'!A:D,3,)</f>
        <v>McMahon</v>
      </c>
      <c r="C1175">
        <f>VLOOKUP(A1175,'Medical Examinations'!A:H,2,)</f>
        <v>29.06</v>
      </c>
      <c r="D1175">
        <f>VLOOKUP(A1175,'Medical Examinations'!A:H,3,)</f>
        <v>4.55</v>
      </c>
      <c r="E1175" t="str">
        <f>VLOOKUP(A1175,'Medical Examinations'!A:H,4,)</f>
        <v>No</v>
      </c>
      <c r="F1175" t="str">
        <f>VLOOKUP(A1175,'Medical Examinations'!A:H,5,)</f>
        <v>No</v>
      </c>
      <c r="G1175" t="str">
        <f>VLOOKUP(A1175,'Medical Examinations'!A:H,6,)</f>
        <v>No</v>
      </c>
      <c r="H1175" t="str">
        <f>VLOOKUP(A1175,'Medical Examinations'!A:H,7,)</f>
        <v>No major surgery</v>
      </c>
      <c r="I1175" t="str">
        <f>VLOOKUP(A1175,'Medical Examinations'!A:H,8,)</f>
        <v>No</v>
      </c>
      <c r="J1175" t="str">
        <f>VLOOKUP('HEALTH CARE'!C1175,'Data Transformation'!BR:BS,2,)</f>
        <v>OVER WEIGHT</v>
      </c>
      <c r="K1175" t="str">
        <f>VLOOKUP(D1175,'Data Transformation'!BV:BW,2,)</f>
        <v>NORMAL</v>
      </c>
      <c r="L1175" t="str">
        <f>VLOOKUP(A1175,'Hospitalisation Details'!A:J,10,)</f>
        <v>29/Aug/1982</v>
      </c>
      <c r="M1175" s="17">
        <f>VLOOKUP(A1175,'Hospitalisation Details'!A:J,6,)</f>
        <v>9619.18</v>
      </c>
      <c r="N1175" s="17" t="str">
        <f>VLOOKUP(A1175,'Hospitalisation Details'!A:J,7,)</f>
        <v>tier - 2</v>
      </c>
      <c r="O1175" t="str">
        <f>VLOOKUP(A1175,'Hospitalisation Details'!A:J,8,)</f>
        <v>tier - 1</v>
      </c>
      <c r="P1175" t="str">
        <f>VLOOKUP(A1175,'Hospitalisation Details'!A:J,9,)</f>
        <v>R1025</v>
      </c>
      <c r="Q1175">
        <f>VLOOKUP(A1175,'Data Transformation'!DZ:EA,2,)</f>
        <v>41</v>
      </c>
    </row>
    <row r="1176" spans="1:17" x14ac:dyDescent="0.3">
      <c r="A1176" s="20" t="str">
        <f>'Customer Names'!A1176</f>
        <v>Id1175</v>
      </c>
      <c r="B1176" s="20" t="str">
        <f>VLOOKUP(A1176,'Data Transformation'!A:D,3,)</f>
        <v>Rissell</v>
      </c>
      <c r="C1176">
        <f>VLOOKUP(A1176,'Medical Examinations'!A:H,2,)</f>
        <v>27.454999999999998</v>
      </c>
      <c r="D1176">
        <f>VLOOKUP(A1176,'Medical Examinations'!A:H,3,)</f>
        <v>6.13</v>
      </c>
      <c r="E1176" t="str">
        <f>VLOOKUP(A1176,'Medical Examinations'!A:H,4,)</f>
        <v>No</v>
      </c>
      <c r="F1176" t="str">
        <f>VLOOKUP(A1176,'Medical Examinations'!A:H,5,)</f>
        <v>No</v>
      </c>
      <c r="G1176" t="str">
        <f>VLOOKUP(A1176,'Medical Examinations'!A:H,6,)</f>
        <v>No</v>
      </c>
      <c r="H1176">
        <f>VLOOKUP(A1176,'Medical Examinations'!A:H,7,)</f>
        <v>2</v>
      </c>
      <c r="I1176" t="str">
        <f>VLOOKUP(A1176,'Medical Examinations'!A:H,8,)</f>
        <v>No</v>
      </c>
      <c r="J1176" t="str">
        <f>VLOOKUP('HEALTH CARE'!C1176,'Data Transformation'!BR:BS,2,)</f>
        <v>OVER WEIGHT</v>
      </c>
      <c r="K1176" t="str">
        <f>VLOOKUP(D1176,'Data Transformation'!BV:BW,2,)</f>
        <v>Prediabetes</v>
      </c>
      <c r="L1176" t="str">
        <f>VLOOKUP(A1176,'Hospitalisation Details'!A:J,10,)</f>
        <v>27/Dec/1972</v>
      </c>
      <c r="M1176" s="17">
        <f>VLOOKUP(A1176,'Hospitalisation Details'!A:J,6,)</f>
        <v>9617.66</v>
      </c>
      <c r="N1176" s="17" t="str">
        <f>VLOOKUP(A1176,'Hospitalisation Details'!A:J,7,)</f>
        <v>tier - 3</v>
      </c>
      <c r="O1176" t="str">
        <f>VLOOKUP(A1176,'Hospitalisation Details'!A:J,8,)</f>
        <v>tier - 3</v>
      </c>
      <c r="P1176" t="str">
        <f>VLOOKUP(A1176,'Hospitalisation Details'!A:J,9,)</f>
        <v>R1016</v>
      </c>
      <c r="Q1176">
        <f>VLOOKUP(A1176,'Data Transformation'!DZ:EA,2,)</f>
        <v>51</v>
      </c>
    </row>
    <row r="1177" spans="1:17" x14ac:dyDescent="0.3">
      <c r="A1177" s="20" t="str">
        <f>'Customer Names'!A1177</f>
        <v>Id1176</v>
      </c>
      <c r="B1177" s="20" t="str">
        <f>VLOOKUP(A1177,'Data Transformation'!A:D,3,)</f>
        <v>Kromroy</v>
      </c>
      <c r="C1177">
        <f>VLOOKUP(A1177,'Medical Examinations'!A:H,2,)</f>
        <v>23.01</v>
      </c>
      <c r="D1177">
        <f>VLOOKUP(A1177,'Medical Examinations'!A:H,3,)</f>
        <v>6.04</v>
      </c>
      <c r="E1177" t="str">
        <f>VLOOKUP(A1177,'Medical Examinations'!A:H,4,)</f>
        <v>yes</v>
      </c>
      <c r="F1177" t="str">
        <f>VLOOKUP(A1177,'Medical Examinations'!A:H,5,)</f>
        <v>No</v>
      </c>
      <c r="G1177" t="str">
        <f>VLOOKUP(A1177,'Medical Examinations'!A:H,6,)</f>
        <v>No</v>
      </c>
      <c r="H1177">
        <f>VLOOKUP(A1177,'Medical Examinations'!A:H,7,)</f>
        <v>1</v>
      </c>
      <c r="I1177" t="str">
        <f>VLOOKUP(A1177,'Medical Examinations'!A:H,8,)</f>
        <v>No</v>
      </c>
      <c r="J1177" t="str">
        <f>VLOOKUP('HEALTH CARE'!C1177,'Data Transformation'!BR:BS,2,)</f>
        <v>NORMAL WEIGHT</v>
      </c>
      <c r="K1177" t="str">
        <f>VLOOKUP(D1177,'Data Transformation'!BV:BW,2,)</f>
        <v>Prediabetes</v>
      </c>
      <c r="L1177" t="str">
        <f>VLOOKUP(A1177,'Hospitalisation Details'!A:J,10,)</f>
        <v>15/Dec/1964</v>
      </c>
      <c r="M1177" s="17">
        <f>VLOOKUP(A1177,'Hospitalisation Details'!A:J,6,)</f>
        <v>9597.6299999999992</v>
      </c>
      <c r="N1177" s="17" t="str">
        <f>VLOOKUP(A1177,'Hospitalisation Details'!A:J,7,)</f>
        <v>tier - 3</v>
      </c>
      <c r="O1177" t="str">
        <f>VLOOKUP(A1177,'Hospitalisation Details'!A:J,8,)</f>
        <v>tier - 3</v>
      </c>
      <c r="P1177" t="str">
        <f>VLOOKUP(A1177,'Hospitalisation Details'!A:J,9,)</f>
        <v>R1013</v>
      </c>
      <c r="Q1177">
        <f>VLOOKUP(A1177,'Data Transformation'!DZ:EA,2,)</f>
        <v>59</v>
      </c>
    </row>
    <row r="1178" spans="1:17" x14ac:dyDescent="0.3">
      <c r="A1178" s="20" t="str">
        <f>'Customer Names'!A1178</f>
        <v>Id1177</v>
      </c>
      <c r="B1178" s="20" t="str">
        <f>VLOOKUP(A1178,'Data Transformation'!A:D,3,)</f>
        <v>Manfredi</v>
      </c>
      <c r="C1178">
        <f>VLOOKUP(A1178,'Medical Examinations'!A:H,2,)</f>
        <v>31.39</v>
      </c>
      <c r="D1178">
        <f>VLOOKUP(A1178,'Medical Examinations'!A:H,3,)</f>
        <v>8.85</v>
      </c>
      <c r="E1178" t="str">
        <f>VLOOKUP(A1178,'Medical Examinations'!A:H,4,)</f>
        <v>yes</v>
      </c>
      <c r="F1178" t="str">
        <f>VLOOKUP(A1178,'Medical Examinations'!A:H,5,)</f>
        <v>No</v>
      </c>
      <c r="G1178" t="str">
        <f>VLOOKUP(A1178,'Medical Examinations'!A:H,6,)</f>
        <v>No</v>
      </c>
      <c r="H1178" t="str">
        <f>VLOOKUP(A1178,'Medical Examinations'!A:H,7,)</f>
        <v>No major surgery</v>
      </c>
      <c r="I1178" t="str">
        <f>VLOOKUP(A1178,'Medical Examinations'!A:H,8,)</f>
        <v>No</v>
      </c>
      <c r="J1178" t="str">
        <f>VLOOKUP('HEALTH CARE'!C1178,'Data Transformation'!BR:BS,2,)</f>
        <v>OBESITY</v>
      </c>
      <c r="K1178" t="str">
        <f>VLOOKUP(D1178,'Data Transformation'!BV:BW,2,)</f>
        <v>Diabetes</v>
      </c>
      <c r="L1178" t="str">
        <f>VLOOKUP(A1178,'Hospitalisation Details'!A:J,10,)</f>
        <v>18/Oct/1981</v>
      </c>
      <c r="M1178" s="17">
        <f>VLOOKUP(A1178,'Hospitalisation Details'!A:J,6,)</f>
        <v>9584.0400000000009</v>
      </c>
      <c r="N1178" s="17" t="str">
        <f>VLOOKUP(A1178,'Hospitalisation Details'!A:J,7,)</f>
        <v>tier - 2</v>
      </c>
      <c r="O1178" t="str">
        <f>VLOOKUP(A1178,'Hospitalisation Details'!A:J,8,)</f>
        <v>tier - 1</v>
      </c>
      <c r="P1178" t="str">
        <f>VLOOKUP(A1178,'Hospitalisation Details'!A:J,9,)</f>
        <v>R1021</v>
      </c>
      <c r="Q1178">
        <f>VLOOKUP(A1178,'Data Transformation'!DZ:EA,2,)</f>
        <v>42</v>
      </c>
    </row>
    <row r="1179" spans="1:17" x14ac:dyDescent="0.3">
      <c r="A1179" s="20" t="str">
        <f>'Customer Names'!A1179</f>
        <v>Id1178</v>
      </c>
      <c r="B1179" s="20" t="str">
        <f>VLOOKUP(A1179,'Data Transformation'!A:D,3,)</f>
        <v>Manwaring</v>
      </c>
      <c r="C1179">
        <f>VLOOKUP(A1179,'Medical Examinations'!A:H,2,)</f>
        <v>34.770000000000003</v>
      </c>
      <c r="D1179">
        <f>VLOOKUP(A1179,'Medical Examinations'!A:H,3,)</f>
        <v>10.54</v>
      </c>
      <c r="E1179" t="str">
        <f>VLOOKUP(A1179,'Medical Examinations'!A:H,4,)</f>
        <v>No</v>
      </c>
      <c r="F1179" t="str">
        <f>VLOOKUP(A1179,'Medical Examinations'!A:H,5,)</f>
        <v>No</v>
      </c>
      <c r="G1179" t="str">
        <f>VLOOKUP(A1179,'Medical Examinations'!A:H,6,)</f>
        <v>No</v>
      </c>
      <c r="H1179">
        <f>VLOOKUP(A1179,'Medical Examinations'!A:H,7,)</f>
        <v>2</v>
      </c>
      <c r="I1179" t="str">
        <f>VLOOKUP(A1179,'Medical Examinations'!A:H,8,)</f>
        <v>No</v>
      </c>
      <c r="J1179" t="str">
        <f>VLOOKUP('HEALTH CARE'!C1179,'Data Transformation'!BR:BS,2,)</f>
        <v>OBESITY</v>
      </c>
      <c r="K1179" t="str">
        <f>VLOOKUP(D1179,'Data Transformation'!BV:BW,2,)</f>
        <v>Diabetes</v>
      </c>
      <c r="L1179" t="str">
        <f>VLOOKUP(A1179,'Hospitalisation Details'!A:J,10,)</f>
        <v>28/Nov/1973</v>
      </c>
      <c r="M1179" s="17">
        <f>VLOOKUP(A1179,'Hospitalisation Details'!A:J,6,)</f>
        <v>9583.89</v>
      </c>
      <c r="N1179" s="17" t="str">
        <f>VLOOKUP(A1179,'Hospitalisation Details'!A:J,7,)</f>
        <v>tier - 2</v>
      </c>
      <c r="O1179" t="str">
        <f>VLOOKUP(A1179,'Hospitalisation Details'!A:J,8,)</f>
        <v>tier - 3</v>
      </c>
      <c r="P1179" t="str">
        <f>VLOOKUP(A1179,'Hospitalisation Details'!A:J,9,)</f>
        <v>R1012</v>
      </c>
      <c r="Q1179">
        <f>VLOOKUP(A1179,'Data Transformation'!DZ:EA,2,)</f>
        <v>50</v>
      </c>
    </row>
    <row r="1180" spans="1:17" x14ac:dyDescent="0.3">
      <c r="A1180" s="20" t="str">
        <f>'Customer Names'!A1180</f>
        <v>Id1179</v>
      </c>
      <c r="B1180" s="20" t="str">
        <f>VLOOKUP(A1180,'Data Transformation'!A:D,3,)</f>
        <v>Tomaszewski</v>
      </c>
      <c r="C1180">
        <f>VLOOKUP(A1180,'Medical Examinations'!A:H,2,)</f>
        <v>24.48</v>
      </c>
      <c r="D1180">
        <f>VLOOKUP(A1180,'Medical Examinations'!A:H,3,)</f>
        <v>4.37</v>
      </c>
      <c r="E1180" t="str">
        <f>VLOOKUP(A1180,'Medical Examinations'!A:H,4,)</f>
        <v>yes</v>
      </c>
      <c r="F1180" t="str">
        <f>VLOOKUP(A1180,'Medical Examinations'!A:H,5,)</f>
        <v>No</v>
      </c>
      <c r="G1180" t="str">
        <f>VLOOKUP(A1180,'Medical Examinations'!A:H,6,)</f>
        <v>No</v>
      </c>
      <c r="H1180">
        <f>VLOOKUP(A1180,'Medical Examinations'!A:H,7,)</f>
        <v>2</v>
      </c>
      <c r="I1180" t="str">
        <f>VLOOKUP(A1180,'Medical Examinations'!A:H,8,)</f>
        <v>No</v>
      </c>
      <c r="J1180" t="str">
        <f>VLOOKUP('HEALTH CARE'!C1180,'Data Transformation'!BR:BS,2,)</f>
        <v>NORMAL WEIGHT</v>
      </c>
      <c r="K1180" t="str">
        <f>VLOOKUP(D1180,'Data Transformation'!BV:BW,2,)</f>
        <v>NORMAL</v>
      </c>
      <c r="L1180" t="str">
        <f>VLOOKUP(A1180,'Hospitalisation Details'!A:J,10,)</f>
        <v>4/Dec/1966</v>
      </c>
      <c r="M1180" s="17">
        <f>VLOOKUP(A1180,'Hospitalisation Details'!A:J,6,)</f>
        <v>9582.5400000000009</v>
      </c>
      <c r="N1180" s="17" t="str">
        <f>VLOOKUP(A1180,'Hospitalisation Details'!A:J,7,)</f>
        <v>tier - 3</v>
      </c>
      <c r="O1180" t="str">
        <f>VLOOKUP(A1180,'Hospitalisation Details'!A:J,8,)</f>
        <v>tier - 2</v>
      </c>
      <c r="P1180" t="str">
        <f>VLOOKUP(A1180,'Hospitalisation Details'!A:J,9,)</f>
        <v>R1013</v>
      </c>
      <c r="Q1180">
        <f>VLOOKUP(A1180,'Data Transformation'!DZ:EA,2,)</f>
        <v>57</v>
      </c>
    </row>
    <row r="1181" spans="1:17" x14ac:dyDescent="0.3">
      <c r="A1181" s="20" t="str">
        <f>'Customer Names'!A1181</f>
        <v>Id1180</v>
      </c>
      <c r="B1181" s="20" t="str">
        <f>VLOOKUP(A1181,'Data Transformation'!A:D,3,)</f>
        <v>Gannon</v>
      </c>
      <c r="C1181">
        <f>VLOOKUP(A1181,'Medical Examinations'!A:H,2,)</f>
        <v>22.61</v>
      </c>
      <c r="D1181">
        <f>VLOOKUP(A1181,'Medical Examinations'!A:H,3,)</f>
        <v>9.6300000000000008</v>
      </c>
      <c r="E1181" t="str">
        <f>VLOOKUP(A1181,'Medical Examinations'!A:H,4,)</f>
        <v>No</v>
      </c>
      <c r="F1181" t="str">
        <f>VLOOKUP(A1181,'Medical Examinations'!A:H,5,)</f>
        <v>No</v>
      </c>
      <c r="G1181" t="str">
        <f>VLOOKUP(A1181,'Medical Examinations'!A:H,6,)</f>
        <v>No</v>
      </c>
      <c r="H1181">
        <f>VLOOKUP(A1181,'Medical Examinations'!A:H,7,)</f>
        <v>2</v>
      </c>
      <c r="I1181" t="str">
        <f>VLOOKUP(A1181,'Medical Examinations'!A:H,8,)</f>
        <v>No</v>
      </c>
      <c r="J1181" t="str">
        <f>VLOOKUP('HEALTH CARE'!C1181,'Data Transformation'!BR:BS,2,)</f>
        <v>NORMAL WEIGHT</v>
      </c>
      <c r="K1181" t="str">
        <f>VLOOKUP(D1181,'Data Transformation'!BV:BW,2,)</f>
        <v>Diabetes</v>
      </c>
      <c r="L1181" t="str">
        <f>VLOOKUP(A1181,'Hospitalisation Details'!A:J,10,)</f>
        <v>1/Dec/1973</v>
      </c>
      <c r="M1181" s="17">
        <f>VLOOKUP(A1181,'Hospitalisation Details'!A:J,6,)</f>
        <v>9566.99</v>
      </c>
      <c r="N1181" s="17" t="str">
        <f>VLOOKUP(A1181,'Hospitalisation Details'!A:J,7,)</f>
        <v>tier - 2</v>
      </c>
      <c r="O1181" t="str">
        <f>VLOOKUP(A1181,'Hospitalisation Details'!A:J,8,)</f>
        <v>tier - 1</v>
      </c>
      <c r="P1181" t="str">
        <f>VLOOKUP(A1181,'Hospitalisation Details'!A:J,9,)</f>
        <v>R1012</v>
      </c>
      <c r="Q1181">
        <f>VLOOKUP(A1181,'Data Transformation'!DZ:EA,2,)</f>
        <v>50</v>
      </c>
    </row>
    <row r="1182" spans="1:17" x14ac:dyDescent="0.3">
      <c r="A1182" s="20" t="str">
        <f>'Customer Names'!A1182</f>
        <v>Id1181</v>
      </c>
      <c r="B1182" s="20" t="str">
        <f>VLOOKUP(A1182,'Data Transformation'!A:D,3,)</f>
        <v>Frye</v>
      </c>
      <c r="C1182">
        <f>VLOOKUP(A1182,'Medical Examinations'!A:H,2,)</f>
        <v>34.299999999999997</v>
      </c>
      <c r="D1182">
        <f>VLOOKUP(A1182,'Medical Examinations'!A:H,3,)</f>
        <v>10.37</v>
      </c>
      <c r="E1182" t="str">
        <f>VLOOKUP(A1182,'Medical Examinations'!A:H,4,)</f>
        <v>No</v>
      </c>
      <c r="F1182" t="str">
        <f>VLOOKUP(A1182,'Medical Examinations'!A:H,5,)</f>
        <v>No</v>
      </c>
      <c r="G1182" t="str">
        <f>VLOOKUP(A1182,'Medical Examinations'!A:H,6,)</f>
        <v>No</v>
      </c>
      <c r="H1182" t="str">
        <f>VLOOKUP(A1182,'Medical Examinations'!A:H,7,)</f>
        <v>No major surgery</v>
      </c>
      <c r="I1182" t="str">
        <f>VLOOKUP(A1182,'Medical Examinations'!A:H,8,)</f>
        <v>No</v>
      </c>
      <c r="J1182" t="str">
        <f>VLOOKUP('HEALTH CARE'!C1182,'Data Transformation'!BR:BS,2,)</f>
        <v>OBESITY</v>
      </c>
      <c r="K1182" t="str">
        <f>VLOOKUP(D1182,'Data Transformation'!BV:BW,2,)</f>
        <v>Diabetes</v>
      </c>
      <c r="L1182" t="str">
        <f>VLOOKUP(A1182,'Hospitalisation Details'!A:J,10,)</f>
        <v>14/Aug/1974</v>
      </c>
      <c r="M1182" s="17">
        <f>VLOOKUP(A1182,'Hospitalisation Details'!A:J,6,)</f>
        <v>9563.0300000000007</v>
      </c>
      <c r="N1182" s="17" t="str">
        <f>VLOOKUP(A1182,'Hospitalisation Details'!A:J,7,)</f>
        <v>tier - 3</v>
      </c>
      <c r="O1182" t="str">
        <f>VLOOKUP(A1182,'Hospitalisation Details'!A:J,8,)</f>
        <v>tier - 1</v>
      </c>
      <c r="P1182" t="str">
        <f>VLOOKUP(A1182,'Hospitalisation Details'!A:J,9,)</f>
        <v>R1011</v>
      </c>
      <c r="Q1182">
        <f>VLOOKUP(A1182,'Data Transformation'!DZ:EA,2,)</f>
        <v>49</v>
      </c>
    </row>
    <row r="1183" spans="1:17" x14ac:dyDescent="0.3">
      <c r="A1183" s="20" t="str">
        <f>'Customer Names'!A1183</f>
        <v>Id1182</v>
      </c>
      <c r="B1183" s="20" t="str">
        <f>VLOOKUP(A1183,'Data Transformation'!A:D,3,)</f>
        <v>Jenkins</v>
      </c>
      <c r="C1183">
        <f>VLOOKUP(A1183,'Medical Examinations'!A:H,2,)</f>
        <v>46.09</v>
      </c>
      <c r="D1183">
        <f>VLOOKUP(A1183,'Medical Examinations'!A:H,3,)</f>
        <v>5.44</v>
      </c>
      <c r="E1183" t="str">
        <f>VLOOKUP(A1183,'Medical Examinations'!A:H,4,)</f>
        <v>No</v>
      </c>
      <c r="F1183" t="str">
        <f>VLOOKUP(A1183,'Medical Examinations'!A:H,5,)</f>
        <v>No</v>
      </c>
      <c r="G1183" t="str">
        <f>VLOOKUP(A1183,'Medical Examinations'!A:H,6,)</f>
        <v>No</v>
      </c>
      <c r="H1183">
        <f>VLOOKUP(A1183,'Medical Examinations'!A:H,7,)</f>
        <v>2</v>
      </c>
      <c r="I1183" t="str">
        <f>VLOOKUP(A1183,'Medical Examinations'!A:H,8,)</f>
        <v>No</v>
      </c>
      <c r="J1183" t="str">
        <f>VLOOKUP('HEALTH CARE'!C1183,'Data Transformation'!BR:BS,2,)</f>
        <v>OBESITY</v>
      </c>
      <c r="K1183" t="str">
        <f>VLOOKUP(D1183,'Data Transformation'!BV:BW,2,)</f>
        <v>NORMAL</v>
      </c>
      <c r="L1183" t="str">
        <f>VLOOKUP(A1183,'Hospitalisation Details'!A:J,10,)</f>
        <v>22/Sep/1972</v>
      </c>
      <c r="M1183" s="17">
        <f>VLOOKUP(A1183,'Hospitalisation Details'!A:J,6,)</f>
        <v>9549.57</v>
      </c>
      <c r="N1183" s="17" t="str">
        <f>VLOOKUP(A1183,'Hospitalisation Details'!A:J,7,)</f>
        <v>tier - 2</v>
      </c>
      <c r="O1183" t="str">
        <f>VLOOKUP(A1183,'Hospitalisation Details'!A:J,8,)</f>
        <v>tier - 1</v>
      </c>
      <c r="P1183" t="str">
        <f>VLOOKUP(A1183,'Hospitalisation Details'!A:J,9,)</f>
        <v>R1013</v>
      </c>
      <c r="Q1183">
        <f>VLOOKUP(A1183,'Data Transformation'!DZ:EA,2,)</f>
        <v>51</v>
      </c>
    </row>
    <row r="1184" spans="1:17" x14ac:dyDescent="0.3">
      <c r="A1184" s="20" t="str">
        <f>'Customer Names'!A1184</f>
        <v>Id1183</v>
      </c>
      <c r="B1184" s="20" t="str">
        <f>VLOOKUP(A1184,'Data Transformation'!A:D,3,)</f>
        <v>Currier</v>
      </c>
      <c r="C1184">
        <f>VLOOKUP(A1184,'Medical Examinations'!A:H,2,)</f>
        <v>44.744999999999997</v>
      </c>
      <c r="D1184">
        <f>VLOOKUP(A1184,'Medical Examinations'!A:H,3,)</f>
        <v>5.19</v>
      </c>
      <c r="E1184" t="str">
        <f>VLOOKUP(A1184,'Medical Examinations'!A:H,4,)</f>
        <v>No</v>
      </c>
      <c r="F1184" t="str">
        <f>VLOOKUP(A1184,'Medical Examinations'!A:H,5,)</f>
        <v>No</v>
      </c>
      <c r="G1184" t="str">
        <f>VLOOKUP(A1184,'Medical Examinations'!A:H,6,)</f>
        <v>No</v>
      </c>
      <c r="H1184">
        <f>VLOOKUP(A1184,'Medical Examinations'!A:H,7,)</f>
        <v>2</v>
      </c>
      <c r="I1184" t="str">
        <f>VLOOKUP(A1184,'Medical Examinations'!A:H,8,)</f>
        <v>No</v>
      </c>
      <c r="J1184" t="str">
        <f>VLOOKUP('HEALTH CARE'!C1184,'Data Transformation'!BR:BS,2,)</f>
        <v>OBESITY</v>
      </c>
      <c r="K1184" t="str">
        <f>VLOOKUP(D1184,'Data Transformation'!BV:BW,2,)</f>
        <v>NORMAL</v>
      </c>
      <c r="L1184" t="str">
        <f>VLOOKUP(A1184,'Hospitalisation Details'!A:J,10,)</f>
        <v>22/Sep/1972</v>
      </c>
      <c r="M1184" s="17">
        <f>VLOOKUP(A1184,'Hospitalisation Details'!A:J,6,)</f>
        <v>9541.7000000000007</v>
      </c>
      <c r="N1184" s="17" t="str">
        <f>VLOOKUP(A1184,'Hospitalisation Details'!A:J,7,)</f>
        <v>tier - 2</v>
      </c>
      <c r="O1184" t="str">
        <f>VLOOKUP(A1184,'Hospitalisation Details'!A:J,8,)</f>
        <v>tier - 1</v>
      </c>
      <c r="P1184" t="str">
        <f>VLOOKUP(A1184,'Hospitalisation Details'!A:J,9,)</f>
        <v>R1024</v>
      </c>
      <c r="Q1184">
        <f>VLOOKUP(A1184,'Data Transformation'!DZ:EA,2,)</f>
        <v>51</v>
      </c>
    </row>
    <row r="1185" spans="1:17" x14ac:dyDescent="0.3">
      <c r="A1185" s="20" t="str">
        <f>'Customer Names'!A1185</f>
        <v>Id1184</v>
      </c>
      <c r="B1185" s="20" t="str">
        <f>VLOOKUP(A1185,'Data Transformation'!A:D,3,)</f>
        <v>Whittendale</v>
      </c>
      <c r="C1185">
        <f>VLOOKUP(A1185,'Medical Examinations'!A:H,2,)</f>
        <v>26.33</v>
      </c>
      <c r="D1185">
        <f>VLOOKUP(A1185,'Medical Examinations'!A:H,3,)</f>
        <v>11.8</v>
      </c>
      <c r="E1185" t="str">
        <f>VLOOKUP(A1185,'Medical Examinations'!A:H,4,)</f>
        <v>yes</v>
      </c>
      <c r="F1185" t="str">
        <f>VLOOKUP(A1185,'Medical Examinations'!A:H,5,)</f>
        <v>No</v>
      </c>
      <c r="G1185" t="str">
        <f>VLOOKUP(A1185,'Medical Examinations'!A:H,6,)</f>
        <v>No</v>
      </c>
      <c r="H1185">
        <f>VLOOKUP(A1185,'Medical Examinations'!A:H,7,)</f>
        <v>1</v>
      </c>
      <c r="I1185" t="str">
        <f>VLOOKUP(A1185,'Medical Examinations'!A:H,8,)</f>
        <v>No</v>
      </c>
      <c r="J1185" t="str">
        <f>VLOOKUP('HEALTH CARE'!C1185,'Data Transformation'!BR:BS,2,)</f>
        <v>OVER WEIGHT</v>
      </c>
      <c r="K1185" t="str">
        <f>VLOOKUP(D1185,'Data Transformation'!BV:BW,2,)</f>
        <v>Diabetes</v>
      </c>
      <c r="L1185" t="str">
        <f>VLOOKUP(A1185,'Hospitalisation Details'!A:J,10,)</f>
        <v>28/Jul/1975</v>
      </c>
      <c r="M1185" s="17">
        <f>VLOOKUP(A1185,'Hospitalisation Details'!A:J,6,)</f>
        <v>9540.17</v>
      </c>
      <c r="N1185" s="17" t="str">
        <f>VLOOKUP(A1185,'Hospitalisation Details'!A:J,7,)</f>
        <v>tier - 2</v>
      </c>
      <c r="O1185" t="str">
        <f>VLOOKUP(A1185,'Hospitalisation Details'!A:J,8,)</f>
        <v>tier - 2</v>
      </c>
      <c r="P1185" t="str">
        <f>VLOOKUP(A1185,'Hospitalisation Details'!A:J,9,)</f>
        <v>R1024</v>
      </c>
      <c r="Q1185">
        <f>VLOOKUP(A1185,'Data Transformation'!DZ:EA,2,)</f>
        <v>48</v>
      </c>
    </row>
    <row r="1186" spans="1:17" x14ac:dyDescent="0.3">
      <c r="A1186" s="20" t="str">
        <f>'Customer Names'!A1186</f>
        <v>Id1185</v>
      </c>
      <c r="B1186" s="20" t="str">
        <f>VLOOKUP(A1186,'Data Transformation'!A:D,3,)</f>
        <v>Rixe</v>
      </c>
      <c r="C1186">
        <f>VLOOKUP(A1186,'Medical Examinations'!A:H,2,)</f>
        <v>26.6</v>
      </c>
      <c r="D1186">
        <f>VLOOKUP(A1186,'Medical Examinations'!A:H,3,)</f>
        <v>8.3800000000000008</v>
      </c>
      <c r="E1186" t="str">
        <f>VLOOKUP(A1186,'Medical Examinations'!A:H,4,)</f>
        <v>No</v>
      </c>
      <c r="F1186" t="str">
        <f>VLOOKUP(A1186,'Medical Examinations'!A:H,5,)</f>
        <v>No</v>
      </c>
      <c r="G1186" t="str">
        <f>VLOOKUP(A1186,'Medical Examinations'!A:H,6,)</f>
        <v>No</v>
      </c>
      <c r="H1186">
        <f>VLOOKUP(A1186,'Medical Examinations'!A:H,7,)</f>
        <v>2</v>
      </c>
      <c r="I1186" t="str">
        <f>VLOOKUP(A1186,'Medical Examinations'!A:H,8,)</f>
        <v>No</v>
      </c>
      <c r="J1186" t="str">
        <f>VLOOKUP('HEALTH CARE'!C1186,'Data Transformation'!BR:BS,2,)</f>
        <v>OVER WEIGHT</v>
      </c>
      <c r="K1186" t="str">
        <f>VLOOKUP(D1186,'Data Transformation'!BV:BW,2,)</f>
        <v>Diabetes</v>
      </c>
      <c r="L1186" t="str">
        <f>VLOOKUP(A1186,'Hospitalisation Details'!A:J,10,)</f>
        <v>21/Dec/1973</v>
      </c>
      <c r="M1186" s="17">
        <f>VLOOKUP(A1186,'Hospitalisation Details'!A:J,6,)</f>
        <v>9538.65</v>
      </c>
      <c r="N1186" s="17" t="str">
        <f>VLOOKUP(A1186,'Hospitalisation Details'!A:J,7,)</f>
        <v>tier - 2</v>
      </c>
      <c r="O1186" t="str">
        <f>VLOOKUP(A1186,'Hospitalisation Details'!A:J,8,)</f>
        <v>tier - 3</v>
      </c>
      <c r="P1186" t="str">
        <f>VLOOKUP(A1186,'Hospitalisation Details'!A:J,9,)</f>
        <v>R1021</v>
      </c>
      <c r="Q1186">
        <f>VLOOKUP(A1186,'Data Transformation'!DZ:EA,2,)</f>
        <v>50</v>
      </c>
    </row>
    <row r="1187" spans="1:17" x14ac:dyDescent="0.3">
      <c r="A1187" s="20" t="str">
        <f>'Customer Names'!A1187</f>
        <v>Id1186</v>
      </c>
      <c r="B1187" s="20" t="str">
        <f>VLOOKUP(A1187,'Data Transformation'!A:D,3,)</f>
        <v>Ballon-Landa</v>
      </c>
      <c r="C1187">
        <f>VLOOKUP(A1187,'Medical Examinations'!A:H,2,)</f>
        <v>27.5</v>
      </c>
      <c r="D1187">
        <f>VLOOKUP(A1187,'Medical Examinations'!A:H,3,)</f>
        <v>7.58</v>
      </c>
      <c r="E1187" t="str">
        <f>VLOOKUP(A1187,'Medical Examinations'!A:H,4,)</f>
        <v>No</v>
      </c>
      <c r="F1187" t="str">
        <f>VLOOKUP(A1187,'Medical Examinations'!A:H,5,)</f>
        <v>No</v>
      </c>
      <c r="G1187" t="str">
        <f>VLOOKUP(A1187,'Medical Examinations'!A:H,6,)</f>
        <v>No</v>
      </c>
      <c r="H1187" t="str">
        <f>VLOOKUP(A1187,'Medical Examinations'!A:H,7,)</f>
        <v>No major surgery</v>
      </c>
      <c r="I1187" t="str">
        <f>VLOOKUP(A1187,'Medical Examinations'!A:H,8,)</f>
        <v>No</v>
      </c>
      <c r="J1187" t="str">
        <f>VLOOKUP('HEALTH CARE'!C1187,'Data Transformation'!BR:BS,2,)</f>
        <v>OVER WEIGHT</v>
      </c>
      <c r="K1187" t="str">
        <f>VLOOKUP(D1187,'Data Transformation'!BV:BW,2,)</f>
        <v>Diabetes</v>
      </c>
      <c r="L1187" t="str">
        <f>VLOOKUP(A1187,'Hospitalisation Details'!A:J,10,)</f>
        <v>29/Nov/1971</v>
      </c>
      <c r="M1187" s="17">
        <f>VLOOKUP(A1187,'Hospitalisation Details'!A:J,6,)</f>
        <v>9528.9</v>
      </c>
      <c r="N1187" s="17" t="str">
        <f>VLOOKUP(A1187,'Hospitalisation Details'!A:J,7,)</f>
        <v>tier - 2</v>
      </c>
      <c r="O1187" t="str">
        <f>VLOOKUP(A1187,'Hospitalisation Details'!A:J,8,)</f>
        <v>tier - 2</v>
      </c>
      <c r="P1187" t="str">
        <f>VLOOKUP(A1187,'Hospitalisation Details'!A:J,9,)</f>
        <v>R1011</v>
      </c>
      <c r="Q1187">
        <f>VLOOKUP(A1187,'Data Transformation'!DZ:EA,2,)</f>
        <v>52</v>
      </c>
    </row>
    <row r="1188" spans="1:17" x14ac:dyDescent="0.3">
      <c r="A1188" s="20" t="str">
        <f>'Customer Names'!A1188</f>
        <v>Id1187</v>
      </c>
      <c r="B1188" s="20" t="str">
        <f>VLOOKUP(A1188,'Data Transformation'!A:D,3,)</f>
        <v>Zaferos</v>
      </c>
      <c r="C1188">
        <f>VLOOKUP(A1188,'Medical Examinations'!A:H,2,)</f>
        <v>41.55</v>
      </c>
      <c r="D1188">
        <f>VLOOKUP(A1188,'Medical Examinations'!A:H,3,)</f>
        <v>4.6100000000000003</v>
      </c>
      <c r="E1188" t="str">
        <f>VLOOKUP(A1188,'Medical Examinations'!A:H,4,)</f>
        <v>No</v>
      </c>
      <c r="F1188" t="str">
        <f>VLOOKUP(A1188,'Medical Examinations'!A:H,5,)</f>
        <v>No</v>
      </c>
      <c r="G1188" t="str">
        <f>VLOOKUP(A1188,'Medical Examinations'!A:H,6,)</f>
        <v>No</v>
      </c>
      <c r="H1188">
        <f>VLOOKUP(A1188,'Medical Examinations'!A:H,7,)</f>
        <v>1</v>
      </c>
      <c r="I1188" t="str">
        <f>VLOOKUP(A1188,'Medical Examinations'!A:H,8,)</f>
        <v>No</v>
      </c>
      <c r="J1188" t="str">
        <f>VLOOKUP('HEALTH CARE'!C1188,'Data Transformation'!BR:BS,2,)</f>
        <v>OBESITY</v>
      </c>
      <c r="K1188" t="str">
        <f>VLOOKUP(D1188,'Data Transformation'!BV:BW,2,)</f>
        <v>NORMAL</v>
      </c>
      <c r="L1188" t="str">
        <f>VLOOKUP(A1188,'Hospitalisation Details'!A:J,10,)</f>
        <v>22/Aug/1992</v>
      </c>
      <c r="M1188" s="17">
        <f>VLOOKUP(A1188,'Hospitalisation Details'!A:J,6,)</f>
        <v>9507.68</v>
      </c>
      <c r="N1188" s="17" t="str">
        <f>VLOOKUP(A1188,'Hospitalisation Details'!A:J,7,)</f>
        <v>tier - 2</v>
      </c>
      <c r="O1188" t="str">
        <f>VLOOKUP(A1188,'Hospitalisation Details'!A:J,8,)</f>
        <v>tier - 1</v>
      </c>
      <c r="P1188" t="str">
        <f>VLOOKUP(A1188,'Hospitalisation Details'!A:J,9,)</f>
        <v>R1012</v>
      </c>
      <c r="Q1188">
        <f>VLOOKUP(A1188,'Data Transformation'!DZ:EA,2,)</f>
        <v>31</v>
      </c>
    </row>
    <row r="1189" spans="1:17" x14ac:dyDescent="0.3">
      <c r="A1189" s="20" t="str">
        <f>'Customer Names'!A1189</f>
        <v>Id1188</v>
      </c>
      <c r="B1189" s="20" t="str">
        <f>VLOOKUP(A1189,'Data Transformation'!A:D,3,)</f>
        <v>Jackson</v>
      </c>
      <c r="C1189">
        <f>VLOOKUP(A1189,'Medical Examinations'!A:H,2,)</f>
        <v>41.47</v>
      </c>
      <c r="D1189">
        <f>VLOOKUP(A1189,'Medical Examinations'!A:H,3,)</f>
        <v>4.7</v>
      </c>
      <c r="E1189" t="str">
        <f>VLOOKUP(A1189,'Medical Examinations'!A:H,4,)</f>
        <v>yes</v>
      </c>
      <c r="F1189" t="str">
        <f>VLOOKUP(A1189,'Medical Examinations'!A:H,5,)</f>
        <v>No</v>
      </c>
      <c r="G1189" t="str">
        <f>VLOOKUP(A1189,'Medical Examinations'!A:H,6,)</f>
        <v>Yes</v>
      </c>
      <c r="H1189">
        <f>VLOOKUP(A1189,'Medical Examinations'!A:H,7,)</f>
        <v>1</v>
      </c>
      <c r="I1189" t="str">
        <f>VLOOKUP(A1189,'Medical Examinations'!A:H,8,)</f>
        <v>No</v>
      </c>
      <c r="J1189" t="str">
        <f>VLOOKUP('HEALTH CARE'!C1189,'Data Transformation'!BR:BS,2,)</f>
        <v>OBESITY</v>
      </c>
      <c r="K1189" t="str">
        <f>VLOOKUP(D1189,'Data Transformation'!BV:BW,2,)</f>
        <v>NORMAL</v>
      </c>
      <c r="L1189" t="str">
        <f>VLOOKUP(A1189,'Hospitalisation Details'!A:J,10,)</f>
        <v>24/Aug/1969</v>
      </c>
      <c r="M1189" s="17">
        <f>VLOOKUP(A1189,'Hospitalisation Details'!A:J,6,)</f>
        <v>9504.31</v>
      </c>
      <c r="N1189" s="17" t="str">
        <f>VLOOKUP(A1189,'Hospitalisation Details'!A:J,7,)</f>
        <v>tier - 3</v>
      </c>
      <c r="O1189" t="str">
        <f>VLOOKUP(A1189,'Hospitalisation Details'!A:J,8,)</f>
        <v>tier - 2</v>
      </c>
      <c r="P1189" t="str">
        <f>VLOOKUP(A1189,'Hospitalisation Details'!A:J,9,)</f>
        <v>R1013</v>
      </c>
      <c r="Q1189">
        <f>VLOOKUP(A1189,'Data Transformation'!DZ:EA,2,)</f>
        <v>54</v>
      </c>
    </row>
    <row r="1190" spans="1:17" x14ac:dyDescent="0.3">
      <c r="A1190" s="20" t="str">
        <f>'Customer Names'!A1190</f>
        <v>Id1189</v>
      </c>
      <c r="B1190" s="20" t="str">
        <f>VLOOKUP(A1190,'Data Transformation'!A:D,3,)</f>
        <v>Evans Marke</v>
      </c>
      <c r="C1190">
        <f>VLOOKUP(A1190,'Medical Examinations'!A:H,2,)</f>
        <v>24.795000000000002</v>
      </c>
      <c r="D1190">
        <f>VLOOKUP(A1190,'Medical Examinations'!A:H,3,)</f>
        <v>6.05</v>
      </c>
      <c r="E1190" t="str">
        <f>VLOOKUP(A1190,'Medical Examinations'!A:H,4,)</f>
        <v>yes</v>
      </c>
      <c r="F1190" t="str">
        <f>VLOOKUP(A1190,'Medical Examinations'!A:H,5,)</f>
        <v>No</v>
      </c>
      <c r="G1190" t="str">
        <f>VLOOKUP(A1190,'Medical Examinations'!A:H,6,)</f>
        <v>No</v>
      </c>
      <c r="H1190" t="str">
        <f>VLOOKUP(A1190,'Medical Examinations'!A:H,7,)</f>
        <v>No major surgery</v>
      </c>
      <c r="I1190" t="str">
        <f>VLOOKUP(A1190,'Medical Examinations'!A:H,8,)</f>
        <v>No</v>
      </c>
      <c r="J1190" t="str">
        <f>VLOOKUP('HEALTH CARE'!C1190,'Data Transformation'!BR:BS,2,)</f>
        <v>NORMAL WEIGHT</v>
      </c>
      <c r="K1190" t="str">
        <f>VLOOKUP(D1190,'Data Transformation'!BV:BW,2,)</f>
        <v>Prediabetes</v>
      </c>
      <c r="L1190" t="str">
        <f>VLOOKUP(A1190,'Hospitalisation Details'!A:J,10,)</f>
        <v>28/Nov/1976</v>
      </c>
      <c r="M1190" s="17">
        <f>VLOOKUP(A1190,'Hospitalisation Details'!A:J,6,)</f>
        <v>9500.57</v>
      </c>
      <c r="N1190" s="17" t="str">
        <f>VLOOKUP(A1190,'Hospitalisation Details'!A:J,7,)</f>
        <v>tier - 2</v>
      </c>
      <c r="O1190" t="str">
        <f>VLOOKUP(A1190,'Hospitalisation Details'!A:J,8,)</f>
        <v>tier - 3</v>
      </c>
      <c r="P1190" t="str">
        <f>VLOOKUP(A1190,'Hospitalisation Details'!A:J,9,)</f>
        <v>R1017</v>
      </c>
      <c r="Q1190">
        <f>VLOOKUP(A1190,'Data Transformation'!DZ:EA,2,)</f>
        <v>47</v>
      </c>
    </row>
    <row r="1191" spans="1:17" x14ac:dyDescent="0.3">
      <c r="A1191" s="20" t="str">
        <f>'Customer Names'!A1191</f>
        <v>Id1190</v>
      </c>
      <c r="B1191" s="20" t="str">
        <f>VLOOKUP(A1191,'Data Transformation'!A:D,3,)</f>
        <v>Samland</v>
      </c>
      <c r="C1191">
        <f>VLOOKUP(A1191,'Medical Examinations'!A:H,2,)</f>
        <v>29.48</v>
      </c>
      <c r="D1191">
        <f>VLOOKUP(A1191,'Medical Examinations'!A:H,3,)</f>
        <v>5.63</v>
      </c>
      <c r="E1191" t="str">
        <f>VLOOKUP(A1191,'Medical Examinations'!A:H,4,)</f>
        <v>yes</v>
      </c>
      <c r="F1191" t="str">
        <f>VLOOKUP(A1191,'Medical Examinations'!A:H,5,)</f>
        <v>No</v>
      </c>
      <c r="G1191" t="str">
        <f>VLOOKUP(A1191,'Medical Examinations'!A:H,6,)</f>
        <v>Yes</v>
      </c>
      <c r="H1191">
        <f>VLOOKUP(A1191,'Medical Examinations'!A:H,7,)</f>
        <v>1</v>
      </c>
      <c r="I1191" t="str">
        <f>VLOOKUP(A1191,'Medical Examinations'!A:H,8,)</f>
        <v>No</v>
      </c>
      <c r="J1191" t="str">
        <f>VLOOKUP('HEALTH CARE'!C1191,'Data Transformation'!BR:BS,2,)</f>
        <v>OVER WEIGHT</v>
      </c>
      <c r="K1191" t="str">
        <f>VLOOKUP(D1191,'Data Transformation'!BV:BW,2,)</f>
        <v>NORMAL</v>
      </c>
      <c r="L1191" t="str">
        <f>VLOOKUP(A1191,'Hospitalisation Details'!A:J,10,)</f>
        <v>4/Jun/1969</v>
      </c>
      <c r="M1191" s="17">
        <f>VLOOKUP(A1191,'Hospitalisation Details'!A:J,6,)</f>
        <v>9487.64</v>
      </c>
      <c r="N1191" s="17" t="str">
        <f>VLOOKUP(A1191,'Hospitalisation Details'!A:J,7,)</f>
        <v>tier - 2</v>
      </c>
      <c r="O1191" t="str">
        <f>VLOOKUP(A1191,'Hospitalisation Details'!A:J,8,)</f>
        <v>tier - 2</v>
      </c>
      <c r="P1191" t="str">
        <f>VLOOKUP(A1191,'Hospitalisation Details'!A:J,9,)</f>
        <v>R1013</v>
      </c>
      <c r="Q1191">
        <f>VLOOKUP(A1191,'Data Transformation'!DZ:EA,2,)</f>
        <v>54</v>
      </c>
    </row>
    <row r="1192" spans="1:17" x14ac:dyDescent="0.3">
      <c r="A1192" s="20" t="str">
        <f>'Customer Names'!A1192</f>
        <v>Id1191</v>
      </c>
      <c r="B1192" s="20" t="str">
        <f>VLOOKUP(A1192,'Data Transformation'!A:D,3,)</f>
        <v>Shapiro</v>
      </c>
      <c r="C1192">
        <f>VLOOKUP(A1192,'Medical Examinations'!A:H,2,)</f>
        <v>28.09</v>
      </c>
      <c r="D1192">
        <f>VLOOKUP(A1192,'Medical Examinations'!A:H,3,)</f>
        <v>6.06</v>
      </c>
      <c r="E1192" t="str">
        <f>VLOOKUP(A1192,'Medical Examinations'!A:H,4,)</f>
        <v>No</v>
      </c>
      <c r="F1192" t="str">
        <f>VLOOKUP(A1192,'Medical Examinations'!A:H,5,)</f>
        <v>No</v>
      </c>
      <c r="G1192" t="str">
        <f>VLOOKUP(A1192,'Medical Examinations'!A:H,6,)</f>
        <v>Yes</v>
      </c>
      <c r="H1192">
        <f>VLOOKUP(A1192,'Medical Examinations'!A:H,7,)</f>
        <v>1</v>
      </c>
      <c r="I1192" t="str">
        <f>VLOOKUP(A1192,'Medical Examinations'!A:H,8,)</f>
        <v>No</v>
      </c>
      <c r="J1192" t="str">
        <f>VLOOKUP('HEALTH CARE'!C1192,'Data Transformation'!BR:BS,2,)</f>
        <v>OVER WEIGHT</v>
      </c>
      <c r="K1192" t="str">
        <f>VLOOKUP(D1192,'Data Transformation'!BV:BW,2,)</f>
        <v>Prediabetes</v>
      </c>
      <c r="L1192" t="str">
        <f>VLOOKUP(A1192,'Hospitalisation Details'!A:J,10,)</f>
        <v>17/Jul/1979</v>
      </c>
      <c r="M1192" s="17">
        <f>VLOOKUP(A1192,'Hospitalisation Details'!A:J,6,)</f>
        <v>9453.92</v>
      </c>
      <c r="N1192" s="17" t="str">
        <f>VLOOKUP(A1192,'Hospitalisation Details'!A:J,7,)</f>
        <v>tier - 2</v>
      </c>
      <c r="O1192" t="str">
        <f>VLOOKUP(A1192,'Hospitalisation Details'!A:J,8,)</f>
        <v>tier - 2</v>
      </c>
      <c r="P1192" t="str">
        <f>VLOOKUP(A1192,'Hospitalisation Details'!A:J,9,)</f>
        <v>R1021</v>
      </c>
      <c r="Q1192">
        <f>VLOOKUP(A1192,'Data Transformation'!DZ:EA,2,)</f>
        <v>44</v>
      </c>
    </row>
    <row r="1193" spans="1:17" x14ac:dyDescent="0.3">
      <c r="A1193" s="20" t="str">
        <f>'Customer Names'!A1193</f>
        <v>Id1192</v>
      </c>
      <c r="B1193" s="20" t="str">
        <f>VLOOKUP(A1193,'Data Transformation'!A:D,3,)</f>
        <v>Snitzer</v>
      </c>
      <c r="C1193">
        <f>VLOOKUP(A1193,'Medical Examinations'!A:H,2,)</f>
        <v>32.729999999999997</v>
      </c>
      <c r="D1193">
        <f>VLOOKUP(A1193,'Medical Examinations'!A:H,3,)</f>
        <v>5.19</v>
      </c>
      <c r="E1193" t="str">
        <f>VLOOKUP(A1193,'Medical Examinations'!A:H,4,)</f>
        <v>No</v>
      </c>
      <c r="F1193" t="str">
        <f>VLOOKUP(A1193,'Medical Examinations'!A:H,5,)</f>
        <v>No</v>
      </c>
      <c r="G1193" t="str">
        <f>VLOOKUP(A1193,'Medical Examinations'!A:H,6,)</f>
        <v>No</v>
      </c>
      <c r="H1193">
        <f>VLOOKUP(A1193,'Medical Examinations'!A:H,7,)</f>
        <v>1</v>
      </c>
      <c r="I1193" t="str">
        <f>VLOOKUP(A1193,'Medical Examinations'!A:H,8,)</f>
        <v>No</v>
      </c>
      <c r="J1193" t="str">
        <f>VLOOKUP('HEALTH CARE'!C1193,'Data Transformation'!BR:BS,2,)</f>
        <v>OBESITY</v>
      </c>
      <c r="K1193" t="str">
        <f>VLOOKUP(D1193,'Data Transformation'!BV:BW,2,)</f>
        <v>NORMAL</v>
      </c>
      <c r="L1193" t="str">
        <f>VLOOKUP(A1193,'Hospitalisation Details'!A:J,10,)</f>
        <v>14/Nov/1987</v>
      </c>
      <c r="M1193" s="17">
        <f>VLOOKUP(A1193,'Hospitalisation Details'!A:J,6,)</f>
        <v>9448.42</v>
      </c>
      <c r="N1193" s="17" t="str">
        <f>VLOOKUP(A1193,'Hospitalisation Details'!A:J,7,)</f>
        <v>tier - 2</v>
      </c>
      <c r="O1193" t="str">
        <f>VLOOKUP(A1193,'Hospitalisation Details'!A:J,8,)</f>
        <v>tier - 3</v>
      </c>
      <c r="P1193" t="str">
        <f>VLOOKUP(A1193,'Hospitalisation Details'!A:J,9,)</f>
        <v>R1021</v>
      </c>
      <c r="Q1193">
        <f>VLOOKUP(A1193,'Data Transformation'!DZ:EA,2,)</f>
        <v>36</v>
      </c>
    </row>
    <row r="1194" spans="1:17" x14ac:dyDescent="0.3">
      <c r="A1194" s="20" t="str">
        <f>'Customer Names'!A1194</f>
        <v>Id1193</v>
      </c>
      <c r="B1194" s="20" t="str">
        <f>VLOOKUP(A1194,'Data Transformation'!A:D,3,)</f>
        <v>Herra Arroyo</v>
      </c>
      <c r="C1194">
        <f>VLOOKUP(A1194,'Medical Examinations'!A:H,2,)</f>
        <v>27.36</v>
      </c>
      <c r="D1194">
        <f>VLOOKUP(A1194,'Medical Examinations'!A:H,3,)</f>
        <v>8.9600000000000009</v>
      </c>
      <c r="E1194" t="str">
        <f>VLOOKUP(A1194,'Medical Examinations'!A:H,4,)</f>
        <v>No</v>
      </c>
      <c r="F1194" t="str">
        <f>VLOOKUP(A1194,'Medical Examinations'!A:H,5,)</f>
        <v>No</v>
      </c>
      <c r="G1194" t="str">
        <f>VLOOKUP(A1194,'Medical Examinations'!A:H,6,)</f>
        <v>No</v>
      </c>
      <c r="H1194" t="str">
        <f>VLOOKUP(A1194,'Medical Examinations'!A:H,7,)</f>
        <v>No major surgery</v>
      </c>
      <c r="I1194" t="str">
        <f>VLOOKUP(A1194,'Medical Examinations'!A:H,8,)</f>
        <v>No</v>
      </c>
      <c r="J1194" t="str">
        <f>VLOOKUP('HEALTH CARE'!C1194,'Data Transformation'!BR:BS,2,)</f>
        <v>OVER WEIGHT</v>
      </c>
      <c r="K1194" t="str">
        <f>VLOOKUP(D1194,'Data Transformation'!BV:BW,2,)</f>
        <v>Diabetes</v>
      </c>
      <c r="L1194" t="str">
        <f>VLOOKUP(A1194,'Hospitalisation Details'!A:J,10,)</f>
        <v>8/Jun/1974</v>
      </c>
      <c r="M1194" s="17">
        <f>VLOOKUP(A1194,'Hospitalisation Details'!A:J,6,)</f>
        <v>9447.3799999999992</v>
      </c>
      <c r="N1194" s="17" t="str">
        <f>VLOOKUP(A1194,'Hospitalisation Details'!A:J,7,)</f>
        <v>tier - 2</v>
      </c>
      <c r="O1194" t="str">
        <f>VLOOKUP(A1194,'Hospitalisation Details'!A:J,8,)</f>
        <v>tier - 3</v>
      </c>
      <c r="P1194" t="str">
        <f>VLOOKUP(A1194,'Hospitalisation Details'!A:J,9,)</f>
        <v>R1024</v>
      </c>
      <c r="Q1194">
        <f>VLOOKUP(A1194,'Data Transformation'!DZ:EA,2,)</f>
        <v>49</v>
      </c>
    </row>
    <row r="1195" spans="1:17" x14ac:dyDescent="0.3">
      <c r="A1195" s="20" t="str">
        <f>'Customer Names'!A1195</f>
        <v>Id1194</v>
      </c>
      <c r="B1195" s="20" t="str">
        <f>VLOOKUP(A1195,'Data Transformation'!A:D,3,)</f>
        <v>Watters</v>
      </c>
      <c r="C1195">
        <f>VLOOKUP(A1195,'Medical Examinations'!A:H,2,)</f>
        <v>27.265000000000001</v>
      </c>
      <c r="D1195">
        <f>VLOOKUP(A1195,'Medical Examinations'!A:H,3,)</f>
        <v>11.39</v>
      </c>
      <c r="E1195" t="str">
        <f>VLOOKUP(A1195,'Medical Examinations'!A:H,4,)</f>
        <v>No</v>
      </c>
      <c r="F1195" t="str">
        <f>VLOOKUP(A1195,'Medical Examinations'!A:H,5,)</f>
        <v>No</v>
      </c>
      <c r="G1195" t="str">
        <f>VLOOKUP(A1195,'Medical Examinations'!A:H,6,)</f>
        <v>No</v>
      </c>
      <c r="H1195" t="str">
        <f>VLOOKUP(A1195,'Medical Examinations'!A:H,7,)</f>
        <v>No major surgery</v>
      </c>
      <c r="I1195" t="str">
        <f>VLOOKUP(A1195,'Medical Examinations'!A:H,8,)</f>
        <v>No</v>
      </c>
      <c r="J1195" t="str">
        <f>VLOOKUP('HEALTH CARE'!C1195,'Data Transformation'!BR:BS,2,)</f>
        <v>OVER WEIGHT</v>
      </c>
      <c r="K1195" t="str">
        <f>VLOOKUP(D1195,'Data Transformation'!BV:BW,2,)</f>
        <v>Diabetes</v>
      </c>
      <c r="L1195" t="str">
        <f>VLOOKUP(A1195,'Hospitalisation Details'!A:J,10,)</f>
        <v>27/Nov/1974</v>
      </c>
      <c r="M1195" s="17">
        <f>VLOOKUP(A1195,'Hospitalisation Details'!A:J,6,)</f>
        <v>9447.25</v>
      </c>
      <c r="N1195" s="17" t="str">
        <f>VLOOKUP(A1195,'Hospitalisation Details'!A:J,7,)</f>
        <v>tier - 2</v>
      </c>
      <c r="O1195" t="str">
        <f>VLOOKUP(A1195,'Hospitalisation Details'!A:J,8,)</f>
        <v>tier - 1</v>
      </c>
      <c r="P1195" t="str">
        <f>VLOOKUP(A1195,'Hospitalisation Details'!A:J,9,)</f>
        <v>R1024</v>
      </c>
      <c r="Q1195">
        <f>VLOOKUP(A1195,'Data Transformation'!DZ:EA,2,)</f>
        <v>49</v>
      </c>
    </row>
    <row r="1196" spans="1:17" x14ac:dyDescent="0.3">
      <c r="A1196" s="20" t="str">
        <f>'Customer Names'!A1196</f>
        <v>Id1195</v>
      </c>
      <c r="B1196" s="20" t="str">
        <f>VLOOKUP(A1196,'Data Transformation'!A:D,3,)</f>
        <v>Steele-Belkin</v>
      </c>
      <c r="C1196">
        <f>VLOOKUP(A1196,'Medical Examinations'!A:H,2,)</f>
        <v>48.07</v>
      </c>
      <c r="D1196">
        <f>VLOOKUP(A1196,'Medical Examinations'!A:H,3,)</f>
        <v>4.0599999999999996</v>
      </c>
      <c r="E1196" t="str">
        <f>VLOOKUP(A1196,'Medical Examinations'!A:H,4,)</f>
        <v>yes</v>
      </c>
      <c r="F1196" t="str">
        <f>VLOOKUP(A1196,'Medical Examinations'!A:H,5,)</f>
        <v>No</v>
      </c>
      <c r="G1196" t="str">
        <f>VLOOKUP(A1196,'Medical Examinations'!A:H,6,)</f>
        <v>No</v>
      </c>
      <c r="H1196" t="str">
        <f>VLOOKUP(A1196,'Medical Examinations'!A:H,7,)</f>
        <v>No major surgery</v>
      </c>
      <c r="I1196" t="str">
        <f>VLOOKUP(A1196,'Medical Examinations'!A:H,8,)</f>
        <v>No</v>
      </c>
      <c r="J1196" t="str">
        <f>VLOOKUP('HEALTH CARE'!C1196,'Data Transformation'!BR:BS,2,)</f>
        <v>OBESITY</v>
      </c>
      <c r="K1196" t="str">
        <f>VLOOKUP(D1196,'Data Transformation'!BV:BW,2,)</f>
        <v>NORMAL</v>
      </c>
      <c r="L1196" t="str">
        <f>VLOOKUP(A1196,'Hospitalisation Details'!A:J,10,)</f>
        <v>3/Nov/1976</v>
      </c>
      <c r="M1196" s="17">
        <f>VLOOKUP(A1196,'Hospitalisation Details'!A:J,6,)</f>
        <v>9432.93</v>
      </c>
      <c r="N1196" s="17" t="str">
        <f>VLOOKUP(A1196,'Hospitalisation Details'!A:J,7,)</f>
        <v>tier - 2</v>
      </c>
      <c r="O1196" t="str">
        <f>VLOOKUP(A1196,'Hospitalisation Details'!A:J,8,)</f>
        <v>tier - 1</v>
      </c>
      <c r="P1196" t="str">
        <f>VLOOKUP(A1196,'Hospitalisation Details'!A:J,9,)</f>
        <v>R1024</v>
      </c>
      <c r="Q1196">
        <f>VLOOKUP(A1196,'Data Transformation'!DZ:EA,2,)</f>
        <v>47</v>
      </c>
    </row>
    <row r="1197" spans="1:17" x14ac:dyDescent="0.3">
      <c r="A1197" s="20" t="str">
        <f>'Customer Names'!A1197</f>
        <v>Id1196</v>
      </c>
      <c r="B1197" s="20" t="str">
        <f>VLOOKUP(A1197,'Data Transformation'!A:D,3,)</f>
        <v>Christensen</v>
      </c>
      <c r="C1197">
        <f>VLOOKUP(A1197,'Medical Examinations'!A:H,2,)</f>
        <v>30.8</v>
      </c>
      <c r="D1197">
        <f>VLOOKUP(A1197,'Medical Examinations'!A:H,3,)</f>
        <v>5.23</v>
      </c>
      <c r="E1197" t="str">
        <f>VLOOKUP(A1197,'Medical Examinations'!A:H,4,)</f>
        <v>yes</v>
      </c>
      <c r="F1197" t="str">
        <f>VLOOKUP(A1197,'Medical Examinations'!A:H,5,)</f>
        <v>No</v>
      </c>
      <c r="G1197" t="str">
        <f>VLOOKUP(A1197,'Medical Examinations'!A:H,6,)</f>
        <v>No</v>
      </c>
      <c r="H1197" t="str">
        <f>VLOOKUP(A1197,'Medical Examinations'!A:H,7,)</f>
        <v>No major surgery</v>
      </c>
      <c r="I1197" t="str">
        <f>VLOOKUP(A1197,'Medical Examinations'!A:H,8,)</f>
        <v>No</v>
      </c>
      <c r="J1197" t="str">
        <f>VLOOKUP('HEALTH CARE'!C1197,'Data Transformation'!BR:BS,2,)</f>
        <v>OBESITY</v>
      </c>
      <c r="K1197" t="str">
        <f>VLOOKUP(D1197,'Data Transformation'!BV:BW,2,)</f>
        <v>NORMAL</v>
      </c>
      <c r="L1197" t="str">
        <f>VLOOKUP(A1197,'Hospitalisation Details'!A:J,10,)</f>
        <v>30/Oct/1976</v>
      </c>
      <c r="M1197" s="17">
        <f>VLOOKUP(A1197,'Hospitalisation Details'!A:J,6,)</f>
        <v>9414.92</v>
      </c>
      <c r="N1197" s="17" t="str">
        <f>VLOOKUP(A1197,'Hospitalisation Details'!A:J,7,)</f>
        <v>tier - 2</v>
      </c>
      <c r="O1197" t="str">
        <f>VLOOKUP(A1197,'Hospitalisation Details'!A:J,8,)</f>
        <v>tier - 2</v>
      </c>
      <c r="P1197" t="str">
        <f>VLOOKUP(A1197,'Hospitalisation Details'!A:J,9,)</f>
        <v>R1011</v>
      </c>
      <c r="Q1197">
        <f>VLOOKUP(A1197,'Data Transformation'!DZ:EA,2,)</f>
        <v>47</v>
      </c>
    </row>
    <row r="1198" spans="1:17" x14ac:dyDescent="0.3">
      <c r="A1198" s="20" t="str">
        <f>'Customer Names'!A1198</f>
        <v>Id1197</v>
      </c>
      <c r="B1198" s="20" t="str">
        <f>VLOOKUP(A1198,'Data Transformation'!A:D,3,)</f>
        <v>Hodge</v>
      </c>
      <c r="C1198">
        <f>VLOOKUP(A1198,'Medical Examinations'!A:H,2,)</f>
        <v>32.299999999999997</v>
      </c>
      <c r="D1198">
        <f>VLOOKUP(A1198,'Medical Examinations'!A:H,3,)</f>
        <v>5.05</v>
      </c>
      <c r="E1198" t="str">
        <f>VLOOKUP(A1198,'Medical Examinations'!A:H,4,)</f>
        <v>yes</v>
      </c>
      <c r="F1198" t="str">
        <f>VLOOKUP(A1198,'Medical Examinations'!A:H,5,)</f>
        <v>No</v>
      </c>
      <c r="G1198" t="str">
        <f>VLOOKUP(A1198,'Medical Examinations'!A:H,6,)</f>
        <v>No</v>
      </c>
      <c r="H1198" t="str">
        <f>VLOOKUP(A1198,'Medical Examinations'!A:H,7,)</f>
        <v>No major surgery</v>
      </c>
      <c r="I1198" t="str">
        <f>VLOOKUP(A1198,'Medical Examinations'!A:H,8,)</f>
        <v>No</v>
      </c>
      <c r="J1198" t="str">
        <f>VLOOKUP('HEALTH CARE'!C1198,'Data Transformation'!BR:BS,2,)</f>
        <v>OBESITY</v>
      </c>
      <c r="K1198" t="str">
        <f>VLOOKUP(D1198,'Data Transformation'!BV:BW,2,)</f>
        <v>NORMAL</v>
      </c>
      <c r="L1198" t="str">
        <f>VLOOKUP(A1198,'Hospitalisation Details'!A:J,10,)</f>
        <v>17/Oct/1976</v>
      </c>
      <c r="M1198" s="17">
        <f>VLOOKUP(A1198,'Hospitalisation Details'!A:J,6,)</f>
        <v>9411.01</v>
      </c>
      <c r="N1198" s="17" t="str">
        <f>VLOOKUP(A1198,'Hospitalisation Details'!A:J,7,)</f>
        <v>tier - 2</v>
      </c>
      <c r="O1198" t="str">
        <f>VLOOKUP(A1198,'Hospitalisation Details'!A:J,8,)</f>
        <v>tier - 3</v>
      </c>
      <c r="P1198" t="str">
        <f>VLOOKUP(A1198,'Hospitalisation Details'!A:J,9,)</f>
        <v>R1024</v>
      </c>
      <c r="Q1198">
        <f>VLOOKUP(A1198,'Data Transformation'!DZ:EA,2,)</f>
        <v>47</v>
      </c>
    </row>
    <row r="1199" spans="1:17" x14ac:dyDescent="0.3">
      <c r="A1199" s="20" t="str">
        <f>'Customer Names'!A1199</f>
        <v>Id1198</v>
      </c>
      <c r="B1199" s="20" t="str">
        <f>VLOOKUP(A1199,'Data Transformation'!A:D,3,)</f>
        <v>Rusterholz</v>
      </c>
      <c r="C1199">
        <f>VLOOKUP(A1199,'Medical Examinations'!A:H,2,)</f>
        <v>39.700000000000003</v>
      </c>
      <c r="D1199">
        <f>VLOOKUP(A1199,'Medical Examinations'!A:H,3,)</f>
        <v>7.34</v>
      </c>
      <c r="E1199" t="str">
        <f>VLOOKUP(A1199,'Medical Examinations'!A:H,4,)</f>
        <v>No</v>
      </c>
      <c r="F1199" t="str">
        <f>VLOOKUP(A1199,'Medical Examinations'!A:H,5,)</f>
        <v>No</v>
      </c>
      <c r="G1199" t="str">
        <f>VLOOKUP(A1199,'Medical Examinations'!A:H,6,)</f>
        <v>No</v>
      </c>
      <c r="H1199" t="str">
        <f>VLOOKUP(A1199,'Medical Examinations'!A:H,7,)</f>
        <v>No major surgery</v>
      </c>
      <c r="I1199" t="str">
        <f>VLOOKUP(A1199,'Medical Examinations'!A:H,8,)</f>
        <v>No</v>
      </c>
      <c r="J1199" t="str">
        <f>VLOOKUP('HEALTH CARE'!C1199,'Data Transformation'!BR:BS,2,)</f>
        <v>OBESITY</v>
      </c>
      <c r="K1199" t="str">
        <f>VLOOKUP(D1199,'Data Transformation'!BV:BW,2,)</f>
        <v>Diabetes</v>
      </c>
      <c r="L1199" t="str">
        <f>VLOOKUP(A1199,'Hospitalisation Details'!A:J,10,)</f>
        <v>20/Oct/1971</v>
      </c>
      <c r="M1199" s="17">
        <f>VLOOKUP(A1199,'Hospitalisation Details'!A:J,6,)</f>
        <v>9391.35</v>
      </c>
      <c r="N1199" s="17" t="str">
        <f>VLOOKUP(A1199,'Hospitalisation Details'!A:J,7,)</f>
        <v>tier - 3</v>
      </c>
      <c r="O1199" t="str">
        <f>VLOOKUP(A1199,'Hospitalisation Details'!A:J,8,)</f>
        <v>tier - 3</v>
      </c>
      <c r="P1199" t="str">
        <f>VLOOKUP(A1199,'Hospitalisation Details'!A:J,9,)</f>
        <v>R1011</v>
      </c>
      <c r="Q1199">
        <f>VLOOKUP(A1199,'Data Transformation'!DZ:EA,2,)</f>
        <v>52</v>
      </c>
    </row>
    <row r="1200" spans="1:17" x14ac:dyDescent="0.3">
      <c r="A1200" s="20" t="str">
        <f>'Customer Names'!A1200</f>
        <v>Id1199</v>
      </c>
      <c r="B1200" s="20" t="str">
        <f>VLOOKUP(A1200,'Data Transformation'!A:D,3,)</f>
        <v>Lafrance</v>
      </c>
      <c r="C1200">
        <f>VLOOKUP(A1200,'Medical Examinations'!A:H,2,)</f>
        <v>35.97</v>
      </c>
      <c r="D1200">
        <f>VLOOKUP(A1200,'Medical Examinations'!A:H,3,)</f>
        <v>8.1300000000000008</v>
      </c>
      <c r="E1200" t="str">
        <f>VLOOKUP(A1200,'Medical Examinations'!A:H,4,)</f>
        <v>No</v>
      </c>
      <c r="F1200" t="str">
        <f>VLOOKUP(A1200,'Medical Examinations'!A:H,5,)</f>
        <v>No</v>
      </c>
      <c r="G1200" t="str">
        <f>VLOOKUP(A1200,'Medical Examinations'!A:H,6,)</f>
        <v>No</v>
      </c>
      <c r="H1200" t="str">
        <f>VLOOKUP(A1200,'Medical Examinations'!A:H,7,)</f>
        <v>No major surgery</v>
      </c>
      <c r="I1200" t="str">
        <f>VLOOKUP(A1200,'Medical Examinations'!A:H,8,)</f>
        <v>No</v>
      </c>
      <c r="J1200" t="str">
        <f>VLOOKUP('HEALTH CARE'!C1200,'Data Transformation'!BR:BS,2,)</f>
        <v>OBESITY</v>
      </c>
      <c r="K1200" t="str">
        <f>VLOOKUP(D1200,'Data Transformation'!BV:BW,2,)</f>
        <v>Diabetes</v>
      </c>
      <c r="L1200" t="str">
        <f>VLOOKUP(A1200,'Hospitalisation Details'!A:J,10,)</f>
        <v>29/Dec/1971</v>
      </c>
      <c r="M1200" s="17">
        <f>VLOOKUP(A1200,'Hospitalisation Details'!A:J,6,)</f>
        <v>9386.16</v>
      </c>
      <c r="N1200" s="17" t="str">
        <f>VLOOKUP(A1200,'Hospitalisation Details'!A:J,7,)</f>
        <v>tier - 3</v>
      </c>
      <c r="O1200" t="str">
        <f>VLOOKUP(A1200,'Hospitalisation Details'!A:J,8,)</f>
        <v>tier - 2</v>
      </c>
      <c r="P1200" t="str">
        <f>VLOOKUP(A1200,'Hospitalisation Details'!A:J,9,)</f>
        <v>R1013</v>
      </c>
      <c r="Q1200">
        <f>VLOOKUP(A1200,'Data Transformation'!DZ:EA,2,)</f>
        <v>52</v>
      </c>
    </row>
    <row r="1201" spans="1:17" x14ac:dyDescent="0.3">
      <c r="A1201" s="20" t="str">
        <f>'Customer Names'!A1201</f>
        <v>Id1200</v>
      </c>
      <c r="B1201" s="20" t="str">
        <f>VLOOKUP(A1201,'Data Transformation'!A:D,3,)</f>
        <v>Hallis</v>
      </c>
      <c r="C1201">
        <f>VLOOKUP(A1201,'Medical Examinations'!A:H,2,)</f>
        <v>25.86</v>
      </c>
      <c r="D1201">
        <f>VLOOKUP(A1201,'Medical Examinations'!A:H,3,)</f>
        <v>6.68</v>
      </c>
      <c r="E1201" t="str">
        <f>VLOOKUP(A1201,'Medical Examinations'!A:H,4,)</f>
        <v>yes</v>
      </c>
      <c r="F1201" t="str">
        <f>VLOOKUP(A1201,'Medical Examinations'!A:H,5,)</f>
        <v>No</v>
      </c>
      <c r="G1201" t="str">
        <f>VLOOKUP(A1201,'Medical Examinations'!A:H,6,)</f>
        <v>No</v>
      </c>
      <c r="H1201">
        <f>VLOOKUP(A1201,'Medical Examinations'!A:H,7,)</f>
        <v>1</v>
      </c>
      <c r="I1201" t="str">
        <f>VLOOKUP(A1201,'Medical Examinations'!A:H,8,)</f>
        <v>No</v>
      </c>
      <c r="J1201" t="str">
        <f>VLOOKUP('HEALTH CARE'!C1201,'Data Transformation'!BR:BS,2,)</f>
        <v>OVER WEIGHT</v>
      </c>
      <c r="K1201" t="str">
        <f>VLOOKUP(D1201,'Data Transformation'!BV:BW,2,)</f>
        <v>Diabetes</v>
      </c>
      <c r="L1201" t="str">
        <f>VLOOKUP(A1201,'Hospitalisation Details'!A:J,10,)</f>
        <v>2/Dec/1975</v>
      </c>
      <c r="M1201" s="17">
        <f>VLOOKUP(A1201,'Hospitalisation Details'!A:J,6,)</f>
        <v>9380.75</v>
      </c>
      <c r="N1201" s="17" t="str">
        <f>VLOOKUP(A1201,'Hospitalisation Details'!A:J,7,)</f>
        <v>tier - 2</v>
      </c>
      <c r="O1201" t="str">
        <f>VLOOKUP(A1201,'Hospitalisation Details'!A:J,8,)</f>
        <v>tier - 2</v>
      </c>
      <c r="P1201" t="str">
        <f>VLOOKUP(A1201,'Hospitalisation Details'!A:J,9,)</f>
        <v>R1024</v>
      </c>
      <c r="Q1201">
        <f>VLOOKUP(A1201,'Data Transformation'!DZ:EA,2,)</f>
        <v>48</v>
      </c>
    </row>
    <row r="1202" spans="1:17" x14ac:dyDescent="0.3">
      <c r="A1202" s="20" t="str">
        <f>'Customer Names'!A1202</f>
        <v>Id1201</v>
      </c>
      <c r="B1202" s="20" t="str">
        <f>VLOOKUP(A1202,'Data Transformation'!A:D,3,)</f>
        <v>Marshall</v>
      </c>
      <c r="C1202">
        <f>VLOOKUP(A1202,'Medical Examinations'!A:H,2,)</f>
        <v>30.03</v>
      </c>
      <c r="D1202">
        <f>VLOOKUP(A1202,'Medical Examinations'!A:H,3,)</f>
        <v>11.51</v>
      </c>
      <c r="E1202" t="str">
        <f>VLOOKUP(A1202,'Medical Examinations'!A:H,4,)</f>
        <v>No</v>
      </c>
      <c r="F1202" t="str">
        <f>VLOOKUP(A1202,'Medical Examinations'!A:H,5,)</f>
        <v>No</v>
      </c>
      <c r="G1202" t="str">
        <f>VLOOKUP(A1202,'Medical Examinations'!A:H,6,)</f>
        <v>No</v>
      </c>
      <c r="H1202" t="str">
        <f>VLOOKUP(A1202,'Medical Examinations'!A:H,7,)</f>
        <v>No major surgery</v>
      </c>
      <c r="I1202" t="str">
        <f>VLOOKUP(A1202,'Medical Examinations'!A:H,8,)</f>
        <v>No</v>
      </c>
      <c r="J1202" t="str">
        <f>VLOOKUP('HEALTH CARE'!C1202,'Data Transformation'!BR:BS,2,)</f>
        <v>OBESITY</v>
      </c>
      <c r="K1202" t="str">
        <f>VLOOKUP(D1202,'Data Transformation'!BV:BW,2,)</f>
        <v>Diabetes</v>
      </c>
      <c r="L1202" t="str">
        <f>VLOOKUP(A1202,'Hospitalisation Details'!A:J,10,)</f>
        <v>26/Nov/1971</v>
      </c>
      <c r="M1202" s="17">
        <f>VLOOKUP(A1202,'Hospitalisation Details'!A:J,6,)</f>
        <v>9377.9</v>
      </c>
      <c r="N1202" s="17" t="str">
        <f>VLOOKUP(A1202,'Hospitalisation Details'!A:J,7,)</f>
        <v>tier - 2</v>
      </c>
      <c r="O1202" t="str">
        <f>VLOOKUP(A1202,'Hospitalisation Details'!A:J,8,)</f>
        <v>tier - 1</v>
      </c>
      <c r="P1202" t="str">
        <f>VLOOKUP(A1202,'Hospitalisation Details'!A:J,9,)</f>
        <v>R1013</v>
      </c>
      <c r="Q1202">
        <f>VLOOKUP(A1202,'Data Transformation'!DZ:EA,2,)</f>
        <v>52</v>
      </c>
    </row>
    <row r="1203" spans="1:17" x14ac:dyDescent="0.3">
      <c r="A1203" s="20" t="str">
        <f>'Customer Names'!A1203</f>
        <v>Id1202</v>
      </c>
      <c r="B1203" s="20" t="str">
        <f>VLOOKUP(A1203,'Data Transformation'!A:D,3,)</f>
        <v>Salowitz</v>
      </c>
      <c r="C1203">
        <f>VLOOKUP(A1203,'Medical Examinations'!A:H,2,)</f>
        <v>25.76</v>
      </c>
      <c r="D1203">
        <f>VLOOKUP(A1203,'Medical Examinations'!A:H,3,)</f>
        <v>6.02</v>
      </c>
      <c r="E1203" t="str">
        <f>VLOOKUP(A1203,'Medical Examinations'!A:H,4,)</f>
        <v>yes</v>
      </c>
      <c r="F1203" t="str">
        <f>VLOOKUP(A1203,'Medical Examinations'!A:H,5,)</f>
        <v>No</v>
      </c>
      <c r="G1203" t="str">
        <f>VLOOKUP(A1203,'Medical Examinations'!A:H,6,)</f>
        <v>Yes</v>
      </c>
      <c r="H1203">
        <f>VLOOKUP(A1203,'Medical Examinations'!A:H,7,)</f>
        <v>1</v>
      </c>
      <c r="I1203" t="str">
        <f>VLOOKUP(A1203,'Medical Examinations'!A:H,8,)</f>
        <v>No</v>
      </c>
      <c r="J1203" t="str">
        <f>VLOOKUP('HEALTH CARE'!C1203,'Data Transformation'!BR:BS,2,)</f>
        <v>OVER WEIGHT</v>
      </c>
      <c r="K1203" t="str">
        <f>VLOOKUP(D1203,'Data Transformation'!BV:BW,2,)</f>
        <v>Prediabetes</v>
      </c>
      <c r="L1203" t="str">
        <f>VLOOKUP(A1203,'Hospitalisation Details'!A:J,10,)</f>
        <v>24/Nov/1969</v>
      </c>
      <c r="M1203" s="17">
        <f>VLOOKUP(A1203,'Hospitalisation Details'!A:J,6,)</f>
        <v>9377.4500000000007</v>
      </c>
      <c r="N1203" s="17" t="str">
        <f>VLOOKUP(A1203,'Hospitalisation Details'!A:J,7,)</f>
        <v>tier - 2</v>
      </c>
      <c r="O1203" t="str">
        <f>VLOOKUP(A1203,'Hospitalisation Details'!A:J,8,)</f>
        <v>tier - 3</v>
      </c>
      <c r="P1203" t="str">
        <f>VLOOKUP(A1203,'Hospitalisation Details'!A:J,9,)</f>
        <v>R1013</v>
      </c>
      <c r="Q1203">
        <f>VLOOKUP(A1203,'Data Transformation'!DZ:EA,2,)</f>
        <v>54</v>
      </c>
    </row>
    <row r="1204" spans="1:17" x14ac:dyDescent="0.3">
      <c r="A1204" s="20" t="str">
        <f>'Customer Names'!A1204</f>
        <v>Id1203</v>
      </c>
      <c r="B1204" s="20" t="str">
        <f>VLOOKUP(A1204,'Data Transformation'!A:D,3,)</f>
        <v>Blake</v>
      </c>
      <c r="C1204">
        <f>VLOOKUP(A1204,'Medical Examinations'!A:H,2,)</f>
        <v>22.42</v>
      </c>
      <c r="D1204">
        <f>VLOOKUP(A1204,'Medical Examinations'!A:H,3,)</f>
        <v>7.96</v>
      </c>
      <c r="E1204" t="str">
        <f>VLOOKUP(A1204,'Medical Examinations'!A:H,4,)</f>
        <v>No</v>
      </c>
      <c r="F1204" t="str">
        <f>VLOOKUP(A1204,'Medical Examinations'!A:H,5,)</f>
        <v>No</v>
      </c>
      <c r="G1204" t="str">
        <f>VLOOKUP(A1204,'Medical Examinations'!A:H,6,)</f>
        <v>No</v>
      </c>
      <c r="H1204" t="str">
        <f>VLOOKUP(A1204,'Medical Examinations'!A:H,7,)</f>
        <v>No major surgery</v>
      </c>
      <c r="I1204" t="str">
        <f>VLOOKUP(A1204,'Medical Examinations'!A:H,8,)</f>
        <v>No</v>
      </c>
      <c r="J1204" t="str">
        <f>VLOOKUP('HEALTH CARE'!C1204,'Data Transformation'!BR:BS,2,)</f>
        <v>NORMAL WEIGHT</v>
      </c>
      <c r="K1204" t="str">
        <f>VLOOKUP(D1204,'Data Transformation'!BV:BW,2,)</f>
        <v>Diabetes</v>
      </c>
      <c r="L1204" t="str">
        <f>VLOOKUP(A1204,'Hospitalisation Details'!A:J,10,)</f>
        <v>8/Oct/1971</v>
      </c>
      <c r="M1204" s="17">
        <f>VLOOKUP(A1204,'Hospitalisation Details'!A:J,6,)</f>
        <v>9361.33</v>
      </c>
      <c r="N1204" s="17" t="str">
        <f>VLOOKUP(A1204,'Hospitalisation Details'!A:J,7,)</f>
        <v>tier - 3</v>
      </c>
      <c r="O1204" t="str">
        <f>VLOOKUP(A1204,'Hospitalisation Details'!A:J,8,)</f>
        <v>tier - 1</v>
      </c>
      <c r="P1204" t="str">
        <f>VLOOKUP(A1204,'Hospitalisation Details'!A:J,9,)</f>
        <v>R1016</v>
      </c>
      <c r="Q1204">
        <f>VLOOKUP(A1204,'Data Transformation'!DZ:EA,2,)</f>
        <v>52</v>
      </c>
    </row>
    <row r="1205" spans="1:17" x14ac:dyDescent="0.3">
      <c r="A1205" s="20" t="str">
        <f>'Customer Names'!A1205</f>
        <v>Id1204</v>
      </c>
      <c r="B1205" s="20" t="str">
        <f>VLOOKUP(A1205,'Data Transformation'!A:D,3,)</f>
        <v>Langerak</v>
      </c>
      <c r="C1205">
        <f>VLOOKUP(A1205,'Medical Examinations'!A:H,2,)</f>
        <v>33.18</v>
      </c>
      <c r="D1205">
        <f>VLOOKUP(A1205,'Medical Examinations'!A:H,3,)</f>
        <v>6.01</v>
      </c>
      <c r="E1205" t="str">
        <f>VLOOKUP(A1205,'Medical Examinations'!A:H,4,)</f>
        <v>yes</v>
      </c>
      <c r="F1205" t="str">
        <f>VLOOKUP(A1205,'Medical Examinations'!A:H,5,)</f>
        <v>No</v>
      </c>
      <c r="G1205" t="str">
        <f>VLOOKUP(A1205,'Medical Examinations'!A:H,6,)</f>
        <v>No</v>
      </c>
      <c r="H1205">
        <f>VLOOKUP(A1205,'Medical Examinations'!A:H,7,)</f>
        <v>1</v>
      </c>
      <c r="I1205" t="str">
        <f>VLOOKUP(A1205,'Medical Examinations'!A:H,8,)</f>
        <v>No</v>
      </c>
      <c r="J1205" t="str">
        <f>VLOOKUP('HEALTH CARE'!C1205,'Data Transformation'!BR:BS,2,)</f>
        <v>OBESITY</v>
      </c>
      <c r="K1205" t="str">
        <f>VLOOKUP(D1205,'Data Transformation'!BV:BW,2,)</f>
        <v>Prediabetes</v>
      </c>
      <c r="L1205" t="str">
        <f>VLOOKUP(A1205,'Hospitalisation Details'!A:J,10,)</f>
        <v>1/Jul/1988</v>
      </c>
      <c r="M1205" s="17">
        <f>VLOOKUP(A1205,'Hospitalisation Details'!A:J,6,)</f>
        <v>9344.2000000000007</v>
      </c>
      <c r="N1205" s="17" t="str">
        <f>VLOOKUP(A1205,'Hospitalisation Details'!A:J,7,)</f>
        <v>tier - 2</v>
      </c>
      <c r="O1205" t="str">
        <f>VLOOKUP(A1205,'Hospitalisation Details'!A:J,8,)</f>
        <v>tier - 1</v>
      </c>
      <c r="P1205" t="str">
        <f>VLOOKUP(A1205,'Hospitalisation Details'!A:J,9,)</f>
        <v>R1021</v>
      </c>
      <c r="Q1205">
        <f>VLOOKUP(A1205,'Data Transformation'!DZ:EA,2,)</f>
        <v>35</v>
      </c>
    </row>
    <row r="1206" spans="1:17" x14ac:dyDescent="0.3">
      <c r="A1206" s="20" t="str">
        <f>'Customer Names'!A1206</f>
        <v>Id1205</v>
      </c>
      <c r="B1206" s="20" t="str">
        <f>VLOOKUP(A1206,'Data Transformation'!A:D,3,)</f>
        <v>Bonilla</v>
      </c>
      <c r="C1206">
        <f>VLOOKUP(A1206,'Medical Examinations'!A:H,2,)</f>
        <v>43.04</v>
      </c>
      <c r="D1206">
        <f>VLOOKUP(A1206,'Medical Examinations'!A:H,3,)</f>
        <v>5.9</v>
      </c>
      <c r="E1206" t="str">
        <f>VLOOKUP(A1206,'Medical Examinations'!A:H,4,)</f>
        <v>yes</v>
      </c>
      <c r="F1206" t="str">
        <f>VLOOKUP(A1206,'Medical Examinations'!A:H,5,)</f>
        <v>No</v>
      </c>
      <c r="G1206" t="str">
        <f>VLOOKUP(A1206,'Medical Examinations'!A:H,6,)</f>
        <v>No</v>
      </c>
      <c r="H1206" t="str">
        <f>VLOOKUP(A1206,'Medical Examinations'!A:H,7,)</f>
        <v>No major surgery</v>
      </c>
      <c r="I1206" t="str">
        <f>VLOOKUP(A1206,'Medical Examinations'!A:H,8,)</f>
        <v>No</v>
      </c>
      <c r="J1206" t="str">
        <f>VLOOKUP('HEALTH CARE'!C1206,'Data Transformation'!BR:BS,2,)</f>
        <v>OBESITY</v>
      </c>
      <c r="K1206" t="str">
        <f>VLOOKUP(D1206,'Data Transformation'!BV:BW,2,)</f>
        <v>Prediabetes</v>
      </c>
      <c r="L1206" t="str">
        <f>VLOOKUP(A1206,'Hospitalisation Details'!A:J,10,)</f>
        <v>12/Oct/1996</v>
      </c>
      <c r="M1206" s="17">
        <f>VLOOKUP(A1206,'Hospitalisation Details'!A:J,6,)</f>
        <v>9338.61</v>
      </c>
      <c r="N1206" s="17" t="str">
        <f>VLOOKUP(A1206,'Hospitalisation Details'!A:J,7,)</f>
        <v>tier - 2</v>
      </c>
      <c r="O1206" t="str">
        <f>VLOOKUP(A1206,'Hospitalisation Details'!A:J,8,)</f>
        <v>tier - 1</v>
      </c>
      <c r="P1206" t="str">
        <f>VLOOKUP(A1206,'Hospitalisation Details'!A:J,9,)</f>
        <v>R1026</v>
      </c>
      <c r="Q1206">
        <f>VLOOKUP(A1206,'Data Transformation'!DZ:EA,2,)</f>
        <v>27</v>
      </c>
    </row>
    <row r="1207" spans="1:17" x14ac:dyDescent="0.3">
      <c r="A1207" s="20" t="str">
        <f>'Customer Names'!A1207</f>
        <v>Id1206</v>
      </c>
      <c r="B1207" s="20" t="str">
        <f>VLOOKUP(A1207,'Data Transformation'!A:D,3,)</f>
        <v>Ciabattoni</v>
      </c>
      <c r="C1207">
        <f>VLOOKUP(A1207,'Medical Examinations'!A:H,2,)</f>
        <v>34.15</v>
      </c>
      <c r="D1207">
        <f>VLOOKUP(A1207,'Medical Examinations'!A:H,3,)</f>
        <v>4.49</v>
      </c>
      <c r="E1207" t="str">
        <f>VLOOKUP(A1207,'Medical Examinations'!A:H,4,)</f>
        <v>yes</v>
      </c>
      <c r="F1207" t="str">
        <f>VLOOKUP(A1207,'Medical Examinations'!A:H,5,)</f>
        <v>No</v>
      </c>
      <c r="G1207" t="str">
        <f>VLOOKUP(A1207,'Medical Examinations'!A:H,6,)</f>
        <v>No</v>
      </c>
      <c r="H1207">
        <f>VLOOKUP(A1207,'Medical Examinations'!A:H,7,)</f>
        <v>1</v>
      </c>
      <c r="I1207" t="str">
        <f>VLOOKUP(A1207,'Medical Examinations'!A:H,8,)</f>
        <v>No</v>
      </c>
      <c r="J1207" t="str">
        <f>VLOOKUP('HEALTH CARE'!C1207,'Data Transformation'!BR:BS,2,)</f>
        <v>OBESITY</v>
      </c>
      <c r="K1207" t="str">
        <f>VLOOKUP(D1207,'Data Transformation'!BV:BW,2,)</f>
        <v>NORMAL</v>
      </c>
      <c r="L1207" t="str">
        <f>VLOOKUP(A1207,'Hospitalisation Details'!A:J,10,)</f>
        <v>9/Jul/1988</v>
      </c>
      <c r="M1207" s="17">
        <f>VLOOKUP(A1207,'Hospitalisation Details'!A:J,6,)</f>
        <v>9320.26</v>
      </c>
      <c r="N1207" s="17" t="str">
        <f>VLOOKUP(A1207,'Hospitalisation Details'!A:J,7,)</f>
        <v>tier - 2</v>
      </c>
      <c r="O1207" t="str">
        <f>VLOOKUP(A1207,'Hospitalisation Details'!A:J,8,)</f>
        <v>tier - 1</v>
      </c>
      <c r="P1207" t="str">
        <f>VLOOKUP(A1207,'Hospitalisation Details'!A:J,9,)</f>
        <v>R1012</v>
      </c>
      <c r="Q1207">
        <f>VLOOKUP(A1207,'Data Transformation'!DZ:EA,2,)</f>
        <v>35</v>
      </c>
    </row>
    <row r="1208" spans="1:17" ht="28.8" x14ac:dyDescent="0.3">
      <c r="A1208" s="20" t="str">
        <f>'Customer Names'!A1208</f>
        <v>Id1207</v>
      </c>
      <c r="B1208" s="20" t="str">
        <f>VLOOKUP(A1208,'Data Transformation'!A:D,3,)</f>
        <v>Escanero Palmer</v>
      </c>
      <c r="C1208">
        <f>VLOOKUP(A1208,'Medical Examinations'!A:H,2,)</f>
        <v>25.78</v>
      </c>
      <c r="D1208">
        <f>VLOOKUP(A1208,'Medical Examinations'!A:H,3,)</f>
        <v>6.25</v>
      </c>
      <c r="E1208" t="str">
        <f>VLOOKUP(A1208,'Medical Examinations'!A:H,4,)</f>
        <v>No</v>
      </c>
      <c r="F1208" t="str">
        <f>VLOOKUP(A1208,'Medical Examinations'!A:H,5,)</f>
        <v>No</v>
      </c>
      <c r="G1208" t="str">
        <f>VLOOKUP(A1208,'Medical Examinations'!A:H,6,)</f>
        <v>No</v>
      </c>
      <c r="H1208" t="str">
        <f>VLOOKUP(A1208,'Medical Examinations'!A:H,7,)</f>
        <v>No major surgery</v>
      </c>
      <c r="I1208" t="str">
        <f>VLOOKUP(A1208,'Medical Examinations'!A:H,8,)</f>
        <v>No</v>
      </c>
      <c r="J1208" t="str">
        <f>VLOOKUP('HEALTH CARE'!C1208,'Data Transformation'!BR:BS,2,)</f>
        <v>OVER WEIGHT</v>
      </c>
      <c r="K1208" t="str">
        <f>VLOOKUP(D1208,'Data Transformation'!BV:BW,2,)</f>
        <v>Prediabetes</v>
      </c>
      <c r="L1208" t="str">
        <f>VLOOKUP(A1208,'Hospitalisation Details'!A:J,10,)</f>
        <v>12/Oct/1977</v>
      </c>
      <c r="M1208" s="17">
        <f>VLOOKUP(A1208,'Hospitalisation Details'!A:J,6,)</f>
        <v>9315.41</v>
      </c>
      <c r="N1208" s="17" t="str">
        <f>VLOOKUP(A1208,'Hospitalisation Details'!A:J,7,)</f>
        <v>tier - 2</v>
      </c>
      <c r="O1208" t="str">
        <f>VLOOKUP(A1208,'Hospitalisation Details'!A:J,8,)</f>
        <v>tier - 1</v>
      </c>
      <c r="P1208" t="str">
        <f>VLOOKUP(A1208,'Hospitalisation Details'!A:J,9,)</f>
        <v>R1024</v>
      </c>
      <c r="Q1208">
        <f>VLOOKUP(A1208,'Data Transformation'!DZ:EA,2,)</f>
        <v>46</v>
      </c>
    </row>
    <row r="1209" spans="1:17" x14ac:dyDescent="0.3">
      <c r="A1209" s="20" t="str">
        <f>'Customer Names'!A1209</f>
        <v>Id1208</v>
      </c>
      <c r="B1209" s="20" t="str">
        <f>VLOOKUP(A1209,'Data Transformation'!A:D,3,)</f>
        <v>Lowe</v>
      </c>
      <c r="C1209">
        <f>VLOOKUP(A1209,'Medical Examinations'!A:H,2,)</f>
        <v>21.02</v>
      </c>
      <c r="D1209">
        <f>VLOOKUP(A1209,'Medical Examinations'!A:H,3,)</f>
        <v>9.6199999999999992</v>
      </c>
      <c r="E1209" t="str">
        <f>VLOOKUP(A1209,'Medical Examinations'!A:H,4,)</f>
        <v>yes</v>
      </c>
      <c r="F1209" t="str">
        <f>VLOOKUP(A1209,'Medical Examinations'!A:H,5,)</f>
        <v>No</v>
      </c>
      <c r="G1209" t="str">
        <f>VLOOKUP(A1209,'Medical Examinations'!A:H,6,)</f>
        <v>Yes</v>
      </c>
      <c r="H1209">
        <f>VLOOKUP(A1209,'Medical Examinations'!A:H,7,)</f>
        <v>1</v>
      </c>
      <c r="I1209" t="str">
        <f>VLOOKUP(A1209,'Medical Examinations'!A:H,8,)</f>
        <v>No</v>
      </c>
      <c r="J1209" t="str">
        <f>VLOOKUP('HEALTH CARE'!C1209,'Data Transformation'!BR:BS,2,)</f>
        <v>NORMAL WEIGHT</v>
      </c>
      <c r="K1209" t="str">
        <f>VLOOKUP(D1209,'Data Transformation'!BV:BW,2,)</f>
        <v>Diabetes</v>
      </c>
      <c r="L1209" t="str">
        <f>VLOOKUP(A1209,'Hospitalisation Details'!A:J,10,)</f>
        <v>8/Jun/1963</v>
      </c>
      <c r="M1209" s="17">
        <f>VLOOKUP(A1209,'Hospitalisation Details'!A:J,6,)</f>
        <v>9310.81</v>
      </c>
      <c r="N1209" s="17" t="str">
        <f>VLOOKUP(A1209,'Hospitalisation Details'!A:J,7,)</f>
        <v>tier - 3</v>
      </c>
      <c r="O1209" t="str">
        <f>VLOOKUP(A1209,'Hospitalisation Details'!A:J,8,)</f>
        <v>tier - 1</v>
      </c>
      <c r="P1209" t="str">
        <f>VLOOKUP(A1209,'Hospitalisation Details'!A:J,9,)</f>
        <v>R1013</v>
      </c>
      <c r="Q1209">
        <f>VLOOKUP(A1209,'Data Transformation'!DZ:EA,2,)</f>
        <v>60</v>
      </c>
    </row>
    <row r="1210" spans="1:17" x14ac:dyDescent="0.3">
      <c r="A1210" s="20" t="str">
        <f>'Customer Names'!A1210</f>
        <v>Id1209</v>
      </c>
      <c r="B1210" s="20" t="str">
        <f>VLOOKUP(A1210,'Data Transformation'!A:D,3,)</f>
        <v>Osmark</v>
      </c>
      <c r="C1210">
        <f>VLOOKUP(A1210,'Medical Examinations'!A:H,2,)</f>
        <v>37.51</v>
      </c>
      <c r="D1210">
        <f>VLOOKUP(A1210,'Medical Examinations'!A:H,3,)</f>
        <v>11.06</v>
      </c>
      <c r="E1210" t="str">
        <f>VLOOKUP(A1210,'Medical Examinations'!A:H,4,)</f>
        <v>No</v>
      </c>
      <c r="F1210" t="str">
        <f>VLOOKUP(A1210,'Medical Examinations'!A:H,5,)</f>
        <v>No</v>
      </c>
      <c r="G1210" t="str">
        <f>VLOOKUP(A1210,'Medical Examinations'!A:H,6,)</f>
        <v>No</v>
      </c>
      <c r="H1210">
        <f>VLOOKUP(A1210,'Medical Examinations'!A:H,7,)</f>
        <v>2</v>
      </c>
      <c r="I1210" t="str">
        <f>VLOOKUP(A1210,'Medical Examinations'!A:H,8,)</f>
        <v>No</v>
      </c>
      <c r="J1210" t="str">
        <f>VLOOKUP('HEALTH CARE'!C1210,'Data Transformation'!BR:BS,2,)</f>
        <v>OBESITY</v>
      </c>
      <c r="K1210" t="str">
        <f>VLOOKUP(D1210,'Data Transformation'!BV:BW,2,)</f>
        <v>Diabetes</v>
      </c>
      <c r="L1210" t="str">
        <f>VLOOKUP(A1210,'Hospitalisation Details'!A:J,10,)</f>
        <v>16/Oct/1973</v>
      </c>
      <c r="M1210" s="17">
        <f>VLOOKUP(A1210,'Hospitalisation Details'!A:J,6,)</f>
        <v>9304.7000000000007</v>
      </c>
      <c r="N1210" s="17" t="str">
        <f>VLOOKUP(A1210,'Hospitalisation Details'!A:J,7,)</f>
        <v>tier - 3</v>
      </c>
      <c r="O1210" t="str">
        <f>VLOOKUP(A1210,'Hospitalisation Details'!A:J,8,)</f>
        <v>tier - 3</v>
      </c>
      <c r="P1210" t="str">
        <f>VLOOKUP(A1210,'Hospitalisation Details'!A:J,9,)</f>
        <v>R1013</v>
      </c>
      <c r="Q1210">
        <f>VLOOKUP(A1210,'Data Transformation'!DZ:EA,2,)</f>
        <v>50</v>
      </c>
    </row>
    <row r="1211" spans="1:17" x14ac:dyDescent="0.3">
      <c r="A1211" s="20" t="str">
        <f>'Customer Names'!A1211</f>
        <v>Id1210</v>
      </c>
      <c r="B1211" s="20" t="str">
        <f>VLOOKUP(A1211,'Data Transformation'!A:D,3,)</f>
        <v>Lawson</v>
      </c>
      <c r="C1211">
        <f>VLOOKUP(A1211,'Medical Examinations'!A:H,2,)</f>
        <v>25.745000000000001</v>
      </c>
      <c r="D1211">
        <f>VLOOKUP(A1211,'Medical Examinations'!A:H,3,)</f>
        <v>6.11</v>
      </c>
      <c r="E1211" t="str">
        <f>VLOOKUP(A1211,'Medical Examinations'!A:H,4,)</f>
        <v>yes</v>
      </c>
      <c r="F1211" t="str">
        <f>VLOOKUP(A1211,'Medical Examinations'!A:H,5,)</f>
        <v>No</v>
      </c>
      <c r="G1211" t="str">
        <f>VLOOKUP(A1211,'Medical Examinations'!A:H,6,)</f>
        <v>No</v>
      </c>
      <c r="H1211" t="str">
        <f>VLOOKUP(A1211,'Medical Examinations'!A:H,7,)</f>
        <v>No major surgery</v>
      </c>
      <c r="I1211" t="str">
        <f>VLOOKUP(A1211,'Medical Examinations'!A:H,8,)</f>
        <v>No</v>
      </c>
      <c r="J1211" t="str">
        <f>VLOOKUP('HEALTH CARE'!C1211,'Data Transformation'!BR:BS,2,)</f>
        <v>OVER WEIGHT</v>
      </c>
      <c r="K1211" t="str">
        <f>VLOOKUP(D1211,'Data Transformation'!BV:BW,2,)</f>
        <v>Prediabetes</v>
      </c>
      <c r="L1211" t="str">
        <f>VLOOKUP(A1211,'Hospitalisation Details'!A:J,10,)</f>
        <v>3/Nov/1976</v>
      </c>
      <c r="M1211" s="17">
        <f>VLOOKUP(A1211,'Hospitalisation Details'!A:J,6,)</f>
        <v>9301.89</v>
      </c>
      <c r="N1211" s="17" t="str">
        <f>VLOOKUP(A1211,'Hospitalisation Details'!A:J,7,)</f>
        <v>tier - 2</v>
      </c>
      <c r="O1211" t="str">
        <f>VLOOKUP(A1211,'Hospitalisation Details'!A:J,8,)</f>
        <v>tier - 1</v>
      </c>
      <c r="P1211" t="str">
        <f>VLOOKUP(A1211,'Hospitalisation Details'!A:J,9,)</f>
        <v>R1012</v>
      </c>
      <c r="Q1211">
        <f>VLOOKUP(A1211,'Data Transformation'!DZ:EA,2,)</f>
        <v>47</v>
      </c>
    </row>
    <row r="1212" spans="1:17" x14ac:dyDescent="0.3">
      <c r="A1212" s="20" t="str">
        <f>'Customer Names'!A1212</f>
        <v>Id1211</v>
      </c>
      <c r="B1212" s="20" t="str">
        <f>VLOOKUP(A1212,'Data Transformation'!A:D,3,)</f>
        <v>Warwick</v>
      </c>
      <c r="C1212">
        <f>VLOOKUP(A1212,'Medical Examinations'!A:H,2,)</f>
        <v>31.35</v>
      </c>
      <c r="D1212">
        <f>VLOOKUP(A1212,'Medical Examinations'!A:H,3,)</f>
        <v>11.49</v>
      </c>
      <c r="E1212" t="str">
        <f>VLOOKUP(A1212,'Medical Examinations'!A:H,4,)</f>
        <v>No</v>
      </c>
      <c r="F1212" t="str">
        <f>VLOOKUP(A1212,'Medical Examinations'!A:H,5,)</f>
        <v>No</v>
      </c>
      <c r="G1212" t="str">
        <f>VLOOKUP(A1212,'Medical Examinations'!A:H,6,)</f>
        <v>No</v>
      </c>
      <c r="H1212">
        <f>VLOOKUP(A1212,'Medical Examinations'!A:H,7,)</f>
        <v>2</v>
      </c>
      <c r="I1212" t="str">
        <f>VLOOKUP(A1212,'Medical Examinations'!A:H,8,)</f>
        <v>No</v>
      </c>
      <c r="J1212" t="str">
        <f>VLOOKUP('HEALTH CARE'!C1212,'Data Transformation'!BR:BS,2,)</f>
        <v>OBESITY</v>
      </c>
      <c r="K1212" t="str">
        <f>VLOOKUP(D1212,'Data Transformation'!BV:BW,2,)</f>
        <v>Diabetes</v>
      </c>
      <c r="L1212" t="str">
        <f>VLOOKUP(A1212,'Hospitalisation Details'!A:J,10,)</f>
        <v>18/Sep/1973</v>
      </c>
      <c r="M1212" s="17">
        <f>VLOOKUP(A1212,'Hospitalisation Details'!A:J,6,)</f>
        <v>9290.14</v>
      </c>
      <c r="N1212" s="17" t="str">
        <f>VLOOKUP(A1212,'Hospitalisation Details'!A:J,7,)</f>
        <v>tier - 3</v>
      </c>
      <c r="O1212" t="str">
        <f>VLOOKUP(A1212,'Hospitalisation Details'!A:J,8,)</f>
        <v>tier - 3</v>
      </c>
      <c r="P1212" t="str">
        <f>VLOOKUP(A1212,'Hospitalisation Details'!A:J,9,)</f>
        <v>R1016</v>
      </c>
      <c r="Q1212">
        <f>VLOOKUP(A1212,'Data Transformation'!DZ:EA,2,)</f>
        <v>50</v>
      </c>
    </row>
    <row r="1213" spans="1:17" x14ac:dyDescent="0.3">
      <c r="A1213" s="20" t="str">
        <f>'Customer Names'!A1213</f>
        <v>Id1212</v>
      </c>
      <c r="B1213" s="20" t="str">
        <f>VLOOKUP(A1213,'Data Transformation'!A:D,3,)</f>
        <v>Magnuson</v>
      </c>
      <c r="C1213">
        <f>VLOOKUP(A1213,'Medical Examinations'!A:H,2,)</f>
        <v>29.83</v>
      </c>
      <c r="D1213">
        <f>VLOOKUP(A1213,'Medical Examinations'!A:H,3,)</f>
        <v>8.68</v>
      </c>
      <c r="E1213" t="str">
        <f>VLOOKUP(A1213,'Medical Examinations'!A:H,4,)</f>
        <v>No</v>
      </c>
      <c r="F1213" t="str">
        <f>VLOOKUP(A1213,'Medical Examinations'!A:H,5,)</f>
        <v>No</v>
      </c>
      <c r="G1213" t="str">
        <f>VLOOKUP(A1213,'Medical Examinations'!A:H,6,)</f>
        <v>No</v>
      </c>
      <c r="H1213">
        <f>VLOOKUP(A1213,'Medical Examinations'!A:H,7,)</f>
        <v>2</v>
      </c>
      <c r="I1213" t="str">
        <f>VLOOKUP(A1213,'Medical Examinations'!A:H,8,)</f>
        <v>No</v>
      </c>
      <c r="J1213" t="str">
        <f>VLOOKUP('HEALTH CARE'!C1213,'Data Transformation'!BR:BS,2,)</f>
        <v>OVER WEIGHT</v>
      </c>
      <c r="K1213" t="str">
        <f>VLOOKUP(D1213,'Data Transformation'!BV:BW,2,)</f>
        <v>Diabetes</v>
      </c>
      <c r="L1213" t="str">
        <f>VLOOKUP(A1213,'Hospitalisation Details'!A:J,10,)</f>
        <v>16/Oct/1973</v>
      </c>
      <c r="M1213" s="17">
        <f>VLOOKUP(A1213,'Hospitalisation Details'!A:J,6,)</f>
        <v>9288.0300000000007</v>
      </c>
      <c r="N1213" s="17" t="str">
        <f>VLOOKUP(A1213,'Hospitalisation Details'!A:J,7,)</f>
        <v>tier - 2</v>
      </c>
      <c r="O1213" t="str">
        <f>VLOOKUP(A1213,'Hospitalisation Details'!A:J,8,)</f>
        <v>tier - 3</v>
      </c>
      <c r="P1213" t="str">
        <f>VLOOKUP(A1213,'Hospitalisation Details'!A:J,9,)</f>
        <v>R1018</v>
      </c>
      <c r="Q1213">
        <f>VLOOKUP(A1213,'Data Transformation'!DZ:EA,2,)</f>
        <v>50</v>
      </c>
    </row>
    <row r="1214" spans="1:17" x14ac:dyDescent="0.3">
      <c r="A1214" s="20" t="str">
        <f>'Customer Names'!A1214</f>
        <v>Id1213</v>
      </c>
      <c r="B1214" s="20" t="str">
        <f>VLOOKUP(A1214,'Data Transformation'!A:D,3,)</f>
        <v>Marsh</v>
      </c>
      <c r="C1214">
        <f>VLOOKUP(A1214,'Medical Examinations'!A:H,2,)</f>
        <v>25.49</v>
      </c>
      <c r="D1214">
        <f>VLOOKUP(A1214,'Medical Examinations'!A:H,3,)</f>
        <v>5.68</v>
      </c>
      <c r="E1214" t="str">
        <f>VLOOKUP(A1214,'Medical Examinations'!A:H,4,)</f>
        <v>yes</v>
      </c>
      <c r="F1214" t="str">
        <f>VLOOKUP(A1214,'Medical Examinations'!A:H,5,)</f>
        <v>No</v>
      </c>
      <c r="G1214" t="str">
        <f>VLOOKUP(A1214,'Medical Examinations'!A:H,6,)</f>
        <v>Yes</v>
      </c>
      <c r="H1214">
        <f>VLOOKUP(A1214,'Medical Examinations'!A:H,7,)</f>
        <v>1</v>
      </c>
      <c r="I1214" t="str">
        <f>VLOOKUP(A1214,'Medical Examinations'!A:H,8,)</f>
        <v>No</v>
      </c>
      <c r="J1214" t="str">
        <f>VLOOKUP('HEALTH CARE'!C1214,'Data Transformation'!BR:BS,2,)</f>
        <v>OVER WEIGHT</v>
      </c>
      <c r="K1214" t="str">
        <f>VLOOKUP(D1214,'Data Transformation'!BV:BW,2,)</f>
        <v>NORMAL</v>
      </c>
      <c r="L1214" t="str">
        <f>VLOOKUP(A1214,'Hospitalisation Details'!A:J,10,)</f>
        <v>26/Nov/1969</v>
      </c>
      <c r="M1214" s="17">
        <f>VLOOKUP(A1214,'Hospitalisation Details'!A:J,6,)</f>
        <v>9285.8700000000008</v>
      </c>
      <c r="N1214" s="17" t="str">
        <f>VLOOKUP(A1214,'Hospitalisation Details'!A:J,7,)</f>
        <v>tier - 2</v>
      </c>
      <c r="O1214" t="str">
        <f>VLOOKUP(A1214,'Hospitalisation Details'!A:J,8,)</f>
        <v>tier - 3</v>
      </c>
      <c r="P1214" t="str">
        <f>VLOOKUP(A1214,'Hospitalisation Details'!A:J,9,)</f>
        <v>R1013</v>
      </c>
      <c r="Q1214">
        <f>VLOOKUP(A1214,'Data Transformation'!DZ:EA,2,)</f>
        <v>54</v>
      </c>
    </row>
    <row r="1215" spans="1:17" x14ac:dyDescent="0.3">
      <c r="A1215" s="20" t="str">
        <f>'Customer Names'!A1215</f>
        <v>Id1214</v>
      </c>
      <c r="B1215" s="20" t="str">
        <f>VLOOKUP(A1215,'Data Transformation'!A:D,3,)</f>
        <v>Kari</v>
      </c>
      <c r="C1215">
        <f>VLOOKUP(A1215,'Medical Examinations'!A:H,2,)</f>
        <v>34.1</v>
      </c>
      <c r="D1215">
        <f>VLOOKUP(A1215,'Medical Examinations'!A:H,3,)</f>
        <v>8.4499999999999993</v>
      </c>
      <c r="E1215" t="str">
        <f>VLOOKUP(A1215,'Medical Examinations'!A:H,4,)</f>
        <v>No</v>
      </c>
      <c r="F1215" t="str">
        <f>VLOOKUP(A1215,'Medical Examinations'!A:H,5,)</f>
        <v>No</v>
      </c>
      <c r="G1215" t="str">
        <f>VLOOKUP(A1215,'Medical Examinations'!A:H,6,)</f>
        <v>No</v>
      </c>
      <c r="H1215" t="str">
        <f>VLOOKUP(A1215,'Medical Examinations'!A:H,7,)</f>
        <v>No major surgery</v>
      </c>
      <c r="I1215" t="str">
        <f>VLOOKUP(A1215,'Medical Examinations'!A:H,8,)</f>
        <v>No</v>
      </c>
      <c r="J1215" t="str">
        <f>VLOOKUP('HEALTH CARE'!C1215,'Data Transformation'!BR:BS,2,)</f>
        <v>OBESITY</v>
      </c>
      <c r="K1215" t="str">
        <f>VLOOKUP(D1215,'Data Transformation'!BV:BW,2,)</f>
        <v>Diabetes</v>
      </c>
      <c r="L1215" t="str">
        <f>VLOOKUP(A1215,'Hospitalisation Details'!A:J,10,)</f>
        <v>2/Jul/1971</v>
      </c>
      <c r="M1215" s="17">
        <f>VLOOKUP(A1215,'Hospitalisation Details'!A:J,6,)</f>
        <v>9283.56</v>
      </c>
      <c r="N1215" s="17" t="str">
        <f>VLOOKUP(A1215,'Hospitalisation Details'!A:J,7,)</f>
        <v>tier - 2</v>
      </c>
      <c r="O1215" t="str">
        <f>VLOOKUP(A1215,'Hospitalisation Details'!A:J,8,)</f>
        <v>tier - 3</v>
      </c>
      <c r="P1215" t="str">
        <f>VLOOKUP(A1215,'Hospitalisation Details'!A:J,9,)</f>
        <v>R1013</v>
      </c>
      <c r="Q1215">
        <f>VLOOKUP(A1215,'Data Transformation'!DZ:EA,2,)</f>
        <v>52</v>
      </c>
    </row>
    <row r="1216" spans="1:17" x14ac:dyDescent="0.3">
      <c r="A1216" s="20" t="str">
        <f>'Customer Names'!A1216</f>
        <v>Id1215</v>
      </c>
      <c r="B1216" s="20" t="str">
        <f>VLOOKUP(A1216,'Data Transformation'!A:D,3,)</f>
        <v>Standiford</v>
      </c>
      <c r="C1216">
        <f>VLOOKUP(A1216,'Medical Examinations'!A:H,2,)</f>
        <v>25.84</v>
      </c>
      <c r="D1216">
        <f>VLOOKUP(A1216,'Medical Examinations'!A:H,3,)</f>
        <v>8.51</v>
      </c>
      <c r="E1216" t="str">
        <f>VLOOKUP(A1216,'Medical Examinations'!A:H,4,)</f>
        <v>No</v>
      </c>
      <c r="F1216" t="str">
        <f>VLOOKUP(A1216,'Medical Examinations'!A:H,5,)</f>
        <v>No</v>
      </c>
      <c r="G1216" t="str">
        <f>VLOOKUP(A1216,'Medical Examinations'!A:H,6,)</f>
        <v>No</v>
      </c>
      <c r="H1216">
        <f>VLOOKUP(A1216,'Medical Examinations'!A:H,7,)</f>
        <v>2</v>
      </c>
      <c r="I1216" t="str">
        <f>VLOOKUP(A1216,'Medical Examinations'!A:H,8,)</f>
        <v>No</v>
      </c>
      <c r="J1216" t="str">
        <f>VLOOKUP('HEALTH CARE'!C1216,'Data Transformation'!BR:BS,2,)</f>
        <v>OVER WEIGHT</v>
      </c>
      <c r="K1216" t="str">
        <f>VLOOKUP(D1216,'Data Transformation'!BV:BW,2,)</f>
        <v>Diabetes</v>
      </c>
      <c r="L1216" t="str">
        <f>VLOOKUP(A1216,'Hospitalisation Details'!A:J,10,)</f>
        <v>27/Oct/1973</v>
      </c>
      <c r="M1216" s="17">
        <f>VLOOKUP(A1216,'Hospitalisation Details'!A:J,6,)</f>
        <v>9282.48</v>
      </c>
      <c r="N1216" s="17" t="str">
        <f>VLOOKUP(A1216,'Hospitalisation Details'!A:J,7,)</f>
        <v>tier - 3</v>
      </c>
      <c r="O1216" t="str">
        <f>VLOOKUP(A1216,'Hospitalisation Details'!A:J,8,)</f>
        <v>tier - 2</v>
      </c>
      <c r="P1216" t="str">
        <f>VLOOKUP(A1216,'Hospitalisation Details'!A:J,9,)</f>
        <v>R1016</v>
      </c>
      <c r="Q1216">
        <f>VLOOKUP(A1216,'Data Transformation'!DZ:EA,2,)</f>
        <v>50</v>
      </c>
    </row>
    <row r="1217" spans="1:17" x14ac:dyDescent="0.3">
      <c r="A1217" s="20" t="str">
        <f>'Customer Names'!A1217</f>
        <v>Id1216</v>
      </c>
      <c r="B1217" s="20" t="str">
        <f>VLOOKUP(A1217,'Data Transformation'!A:D,3,)</f>
        <v>Sherwin</v>
      </c>
      <c r="C1217">
        <f>VLOOKUP(A1217,'Medical Examinations'!A:H,2,)</f>
        <v>20.6</v>
      </c>
      <c r="D1217">
        <f>VLOOKUP(A1217,'Medical Examinations'!A:H,3,)</f>
        <v>7.62</v>
      </c>
      <c r="E1217" t="str">
        <f>VLOOKUP(A1217,'Medical Examinations'!A:H,4,)</f>
        <v>No</v>
      </c>
      <c r="F1217" t="str">
        <f>VLOOKUP(A1217,'Medical Examinations'!A:H,5,)</f>
        <v>No</v>
      </c>
      <c r="G1217" t="str">
        <f>VLOOKUP(A1217,'Medical Examinations'!A:H,6,)</f>
        <v>No</v>
      </c>
      <c r="H1217" t="str">
        <f>VLOOKUP(A1217,'Medical Examinations'!A:H,7,)</f>
        <v>No major surgery</v>
      </c>
      <c r="I1217" t="str">
        <f>VLOOKUP(A1217,'Medical Examinations'!A:H,8,)</f>
        <v>No</v>
      </c>
      <c r="J1217" t="str">
        <f>VLOOKUP('HEALTH CARE'!C1217,'Data Transformation'!BR:BS,2,)</f>
        <v>NORMAL WEIGHT</v>
      </c>
      <c r="K1217" t="str">
        <f>VLOOKUP(D1217,'Data Transformation'!BV:BW,2,)</f>
        <v>Diabetes</v>
      </c>
      <c r="L1217" t="str">
        <f>VLOOKUP(A1217,'Hospitalisation Details'!A:J,10,)</f>
        <v>6/Aug/1971</v>
      </c>
      <c r="M1217" s="17">
        <f>VLOOKUP(A1217,'Hospitalisation Details'!A:J,6,)</f>
        <v>9264.7999999999993</v>
      </c>
      <c r="N1217" s="17" t="str">
        <f>VLOOKUP(A1217,'Hospitalisation Details'!A:J,7,)</f>
        <v>tier - 2</v>
      </c>
      <c r="O1217" t="str">
        <f>VLOOKUP(A1217,'Hospitalisation Details'!A:J,8,)</f>
        <v>tier - 1</v>
      </c>
      <c r="P1217" t="str">
        <f>VLOOKUP(A1217,'Hospitalisation Details'!A:J,9,)</f>
        <v>R1011</v>
      </c>
      <c r="Q1217">
        <f>VLOOKUP(A1217,'Data Transformation'!DZ:EA,2,)</f>
        <v>52</v>
      </c>
    </row>
    <row r="1218" spans="1:17" x14ac:dyDescent="0.3">
      <c r="A1218" s="20" t="str">
        <f>'Customer Names'!A1218</f>
        <v>Id1217</v>
      </c>
      <c r="B1218" s="20" t="str">
        <f>VLOOKUP(A1218,'Data Transformation'!A:D,3,)</f>
        <v>Parker</v>
      </c>
      <c r="C1218">
        <f>VLOOKUP(A1218,'Medical Examinations'!A:H,2,)</f>
        <v>28.88</v>
      </c>
      <c r="D1218">
        <f>VLOOKUP(A1218,'Medical Examinations'!A:H,3,)</f>
        <v>10.18</v>
      </c>
      <c r="E1218" t="str">
        <f>VLOOKUP(A1218,'Medical Examinations'!A:H,4,)</f>
        <v>No</v>
      </c>
      <c r="F1218" t="str">
        <f>VLOOKUP(A1218,'Medical Examinations'!A:H,5,)</f>
        <v>No</v>
      </c>
      <c r="G1218" t="str">
        <f>VLOOKUP(A1218,'Medical Examinations'!A:H,6,)</f>
        <v>No</v>
      </c>
      <c r="H1218" t="str">
        <f>VLOOKUP(A1218,'Medical Examinations'!A:H,7,)</f>
        <v>No major surgery</v>
      </c>
      <c r="I1218" t="str">
        <f>VLOOKUP(A1218,'Medical Examinations'!A:H,8,)</f>
        <v>No</v>
      </c>
      <c r="J1218" t="str">
        <f>VLOOKUP('HEALTH CARE'!C1218,'Data Transformation'!BR:BS,2,)</f>
        <v>OVER WEIGHT</v>
      </c>
      <c r="K1218" t="str">
        <f>VLOOKUP(D1218,'Data Transformation'!BV:BW,2,)</f>
        <v>Diabetes</v>
      </c>
      <c r="L1218" t="str">
        <f>VLOOKUP(A1218,'Hospitalisation Details'!A:J,10,)</f>
        <v>21/Aug/1974</v>
      </c>
      <c r="M1218" s="17">
        <f>VLOOKUP(A1218,'Hospitalisation Details'!A:J,6,)</f>
        <v>9249.5</v>
      </c>
      <c r="N1218" s="17" t="str">
        <f>VLOOKUP(A1218,'Hospitalisation Details'!A:J,7,)</f>
        <v>tier - 2</v>
      </c>
      <c r="O1218" t="str">
        <f>VLOOKUP(A1218,'Hospitalisation Details'!A:J,8,)</f>
        <v>tier - 1</v>
      </c>
      <c r="P1218" t="str">
        <f>VLOOKUP(A1218,'Hospitalisation Details'!A:J,9,)</f>
        <v>R1012</v>
      </c>
      <c r="Q1218">
        <f>VLOOKUP(A1218,'Data Transformation'!DZ:EA,2,)</f>
        <v>49</v>
      </c>
    </row>
    <row r="1219" spans="1:17" x14ac:dyDescent="0.3">
      <c r="A1219" s="20" t="str">
        <f>'Customer Names'!A1219</f>
        <v>Id1218</v>
      </c>
      <c r="B1219" s="20" t="str">
        <f>VLOOKUP(A1219,'Data Transformation'!A:D,3,)</f>
        <v>Blekeli</v>
      </c>
      <c r="C1219">
        <f>VLOOKUP(A1219,'Medical Examinations'!A:H,2,)</f>
        <v>28.24</v>
      </c>
      <c r="D1219">
        <f>VLOOKUP(A1219,'Medical Examinations'!A:H,3,)</f>
        <v>5.36</v>
      </c>
      <c r="E1219" t="str">
        <f>VLOOKUP(A1219,'Medical Examinations'!A:H,4,)</f>
        <v>No</v>
      </c>
      <c r="F1219" t="str">
        <f>VLOOKUP(A1219,'Medical Examinations'!A:H,5,)</f>
        <v>No</v>
      </c>
      <c r="G1219" t="str">
        <f>VLOOKUP(A1219,'Medical Examinations'!A:H,6,)</f>
        <v>No</v>
      </c>
      <c r="H1219" t="str">
        <f>VLOOKUP(A1219,'Medical Examinations'!A:H,7,)</f>
        <v>No major surgery</v>
      </c>
      <c r="I1219" t="str">
        <f>VLOOKUP(A1219,'Medical Examinations'!A:H,8,)</f>
        <v>No</v>
      </c>
      <c r="J1219" t="str">
        <f>VLOOKUP('HEALTH CARE'!C1219,'Data Transformation'!BR:BS,2,)</f>
        <v>OVER WEIGHT</v>
      </c>
      <c r="K1219" t="str">
        <f>VLOOKUP(D1219,'Data Transformation'!BV:BW,2,)</f>
        <v>NORMAL</v>
      </c>
      <c r="L1219" t="str">
        <f>VLOOKUP(A1219,'Hospitalisation Details'!A:J,10,)</f>
        <v>5/Oct/1980</v>
      </c>
      <c r="M1219" s="17">
        <f>VLOOKUP(A1219,'Hospitalisation Details'!A:J,6,)</f>
        <v>9247.94</v>
      </c>
      <c r="N1219" s="17" t="str">
        <f>VLOOKUP(A1219,'Hospitalisation Details'!A:J,7,)</f>
        <v>tier - 2</v>
      </c>
      <c r="O1219" t="str">
        <f>VLOOKUP(A1219,'Hospitalisation Details'!A:J,8,)</f>
        <v>tier - 1</v>
      </c>
      <c r="P1219" t="str">
        <f>VLOOKUP(A1219,'Hospitalisation Details'!A:J,9,)</f>
        <v>R1021</v>
      </c>
      <c r="Q1219">
        <f>VLOOKUP(A1219,'Data Transformation'!DZ:EA,2,)</f>
        <v>43</v>
      </c>
    </row>
    <row r="1220" spans="1:17" ht="28.8" x14ac:dyDescent="0.3">
      <c r="A1220" s="20" t="str">
        <f>'Customer Names'!A1220</f>
        <v>Id1219</v>
      </c>
      <c r="B1220" s="20" t="str">
        <f>VLOOKUP(A1220,'Data Transformation'!A:D,3,)</f>
        <v>Vangampleare</v>
      </c>
      <c r="C1220">
        <f>VLOOKUP(A1220,'Medical Examinations'!A:H,2,)</f>
        <v>25.46</v>
      </c>
      <c r="D1220">
        <f>VLOOKUP(A1220,'Medical Examinations'!A:H,3,)</f>
        <v>11.78</v>
      </c>
      <c r="E1220" t="str">
        <f>VLOOKUP(A1220,'Medical Examinations'!A:H,4,)</f>
        <v>yes</v>
      </c>
      <c r="F1220" t="str">
        <f>VLOOKUP(A1220,'Medical Examinations'!A:H,5,)</f>
        <v>No</v>
      </c>
      <c r="G1220" t="str">
        <f>VLOOKUP(A1220,'Medical Examinations'!A:H,6,)</f>
        <v>No</v>
      </c>
      <c r="H1220">
        <f>VLOOKUP(A1220,'Medical Examinations'!A:H,7,)</f>
        <v>1</v>
      </c>
      <c r="I1220" t="str">
        <f>VLOOKUP(A1220,'Medical Examinations'!A:H,8,)</f>
        <v>No</v>
      </c>
      <c r="J1220" t="str">
        <f>VLOOKUP('HEALTH CARE'!C1220,'Data Transformation'!BR:BS,2,)</f>
        <v>OVER WEIGHT</v>
      </c>
      <c r="K1220" t="str">
        <f>VLOOKUP(D1220,'Data Transformation'!BV:BW,2,)</f>
        <v>Diabetes</v>
      </c>
      <c r="L1220" t="str">
        <f>VLOOKUP(A1220,'Hospitalisation Details'!A:J,10,)</f>
        <v>6/Dec/1975</v>
      </c>
      <c r="M1220" s="17">
        <f>VLOOKUP(A1220,'Hospitalisation Details'!A:J,6,)</f>
        <v>9225.26</v>
      </c>
      <c r="N1220" s="17" t="str">
        <f>VLOOKUP(A1220,'Hospitalisation Details'!A:J,7,)</f>
        <v>tier - 3</v>
      </c>
      <c r="O1220" t="str">
        <f>VLOOKUP(A1220,'Hospitalisation Details'!A:J,8,)</f>
        <v>tier - 3</v>
      </c>
      <c r="P1220" t="str">
        <f>VLOOKUP(A1220,'Hospitalisation Details'!A:J,9,)</f>
        <v>R1015</v>
      </c>
      <c r="Q1220">
        <f>VLOOKUP(A1220,'Data Transformation'!DZ:EA,2,)</f>
        <v>48</v>
      </c>
    </row>
    <row r="1221" spans="1:17" x14ac:dyDescent="0.3">
      <c r="A1221" s="20" t="str">
        <f>'Customer Names'!A1221</f>
        <v>Id1220</v>
      </c>
      <c r="B1221" s="20" t="str">
        <f>VLOOKUP(A1221,'Data Transformation'!A:D,3,)</f>
        <v>Hiatt</v>
      </c>
      <c r="C1221">
        <f>VLOOKUP(A1221,'Medical Examinations'!A:H,2,)</f>
        <v>29.64</v>
      </c>
      <c r="D1221">
        <f>VLOOKUP(A1221,'Medical Examinations'!A:H,3,)</f>
        <v>10.82</v>
      </c>
      <c r="E1221" t="str">
        <f>VLOOKUP(A1221,'Medical Examinations'!A:H,4,)</f>
        <v>yes</v>
      </c>
      <c r="F1221" t="str">
        <f>VLOOKUP(A1221,'Medical Examinations'!A:H,5,)</f>
        <v>No</v>
      </c>
      <c r="G1221" t="str">
        <f>VLOOKUP(A1221,'Medical Examinations'!A:H,6,)</f>
        <v>No</v>
      </c>
      <c r="H1221" t="str">
        <f>VLOOKUP(A1221,'Medical Examinations'!A:H,7,)</f>
        <v>No major surgery</v>
      </c>
      <c r="I1221" t="str">
        <f>VLOOKUP(A1221,'Medical Examinations'!A:H,8,)</f>
        <v>No</v>
      </c>
      <c r="J1221" t="str">
        <f>VLOOKUP('HEALTH CARE'!C1221,'Data Transformation'!BR:BS,2,)</f>
        <v>OVER WEIGHT</v>
      </c>
      <c r="K1221" t="str">
        <f>VLOOKUP(D1221,'Data Transformation'!BV:BW,2,)</f>
        <v>Diabetes</v>
      </c>
      <c r="L1221" t="str">
        <f>VLOOKUP(A1221,'Hospitalisation Details'!A:J,10,)</f>
        <v>5/Dec/1981</v>
      </c>
      <c r="M1221" s="17">
        <f>VLOOKUP(A1221,'Hospitalisation Details'!A:J,6,)</f>
        <v>9222.4</v>
      </c>
      <c r="N1221" s="17" t="str">
        <f>VLOOKUP(A1221,'Hospitalisation Details'!A:J,7,)</f>
        <v>tier - 2</v>
      </c>
      <c r="O1221" t="str">
        <f>VLOOKUP(A1221,'Hospitalisation Details'!A:J,8,)</f>
        <v>tier - 3</v>
      </c>
      <c r="P1221" t="str">
        <f>VLOOKUP(A1221,'Hospitalisation Details'!A:J,9,)</f>
        <v>R1019</v>
      </c>
      <c r="Q1221">
        <f>VLOOKUP(A1221,'Data Transformation'!DZ:EA,2,)</f>
        <v>42</v>
      </c>
    </row>
    <row r="1222" spans="1:17" x14ac:dyDescent="0.3">
      <c r="A1222" s="20" t="str">
        <f>'Customer Names'!A1222</f>
        <v>Id1221</v>
      </c>
      <c r="B1222" s="20" t="str">
        <f>VLOOKUP(A1222,'Data Transformation'!A:D,3,)</f>
        <v>Tadesse</v>
      </c>
      <c r="C1222">
        <f>VLOOKUP(A1222,'Medical Examinations'!A:H,2,)</f>
        <v>31.27</v>
      </c>
      <c r="D1222">
        <f>VLOOKUP(A1222,'Medical Examinations'!A:H,3,)</f>
        <v>7.73</v>
      </c>
      <c r="E1222" t="str">
        <f>VLOOKUP(A1222,'Medical Examinations'!A:H,4,)</f>
        <v>yes</v>
      </c>
      <c r="F1222" t="str">
        <f>VLOOKUP(A1222,'Medical Examinations'!A:H,5,)</f>
        <v>No</v>
      </c>
      <c r="G1222" t="str">
        <f>VLOOKUP(A1222,'Medical Examinations'!A:H,6,)</f>
        <v>No</v>
      </c>
      <c r="H1222">
        <f>VLOOKUP(A1222,'Medical Examinations'!A:H,7,)</f>
        <v>1</v>
      </c>
      <c r="I1222" t="str">
        <f>VLOOKUP(A1222,'Medical Examinations'!A:H,8,)</f>
        <v>No</v>
      </c>
      <c r="J1222" t="str">
        <f>VLOOKUP('HEALTH CARE'!C1222,'Data Transformation'!BR:BS,2,)</f>
        <v>OBESITY</v>
      </c>
      <c r="K1222" t="str">
        <f>VLOOKUP(D1222,'Data Transformation'!BV:BW,2,)</f>
        <v>Diabetes</v>
      </c>
      <c r="L1222" t="str">
        <f>VLOOKUP(A1222,'Hospitalisation Details'!A:J,10,)</f>
        <v>25/Dec/1986</v>
      </c>
      <c r="M1222" s="17">
        <f>VLOOKUP(A1222,'Hospitalisation Details'!A:J,6,)</f>
        <v>9210.06</v>
      </c>
      <c r="N1222" s="17" t="str">
        <f>VLOOKUP(A1222,'Hospitalisation Details'!A:J,7,)</f>
        <v>tier - 2</v>
      </c>
      <c r="O1222" t="str">
        <f>VLOOKUP(A1222,'Hospitalisation Details'!A:J,8,)</f>
        <v>tier - 3</v>
      </c>
      <c r="P1222" t="str">
        <f>VLOOKUP(A1222,'Hospitalisation Details'!A:J,9,)</f>
        <v>R1021</v>
      </c>
      <c r="Q1222">
        <f>VLOOKUP(A1222,'Data Transformation'!DZ:EA,2,)</f>
        <v>37</v>
      </c>
    </row>
    <row r="1223" spans="1:17" x14ac:dyDescent="0.3">
      <c r="A1223" s="20" t="str">
        <f>'Customer Names'!A1223</f>
        <v>Id1222</v>
      </c>
      <c r="B1223" s="20" t="str">
        <f>VLOOKUP(A1223,'Data Transformation'!A:D,3,)</f>
        <v>Jaswell</v>
      </c>
      <c r="C1223">
        <f>VLOOKUP(A1223,'Medical Examinations'!A:H,2,)</f>
        <v>19.95</v>
      </c>
      <c r="D1223">
        <f>VLOOKUP(A1223,'Medical Examinations'!A:H,3,)</f>
        <v>6.24</v>
      </c>
      <c r="E1223" t="str">
        <f>VLOOKUP(A1223,'Medical Examinations'!A:H,4,)</f>
        <v>yes</v>
      </c>
      <c r="F1223" t="str">
        <f>VLOOKUP(A1223,'Medical Examinations'!A:H,5,)</f>
        <v>No</v>
      </c>
      <c r="G1223" t="str">
        <f>VLOOKUP(A1223,'Medical Examinations'!A:H,6,)</f>
        <v>No</v>
      </c>
      <c r="H1223" t="str">
        <f>VLOOKUP(A1223,'Medical Examinations'!A:H,7,)</f>
        <v>No major surgery</v>
      </c>
      <c r="I1223" t="str">
        <f>VLOOKUP(A1223,'Medical Examinations'!A:H,8,)</f>
        <v>No</v>
      </c>
      <c r="J1223" t="str">
        <f>VLOOKUP('HEALTH CARE'!C1223,'Data Transformation'!BR:BS,2,)</f>
        <v>NORMAL WEIGHT</v>
      </c>
      <c r="K1223" t="str">
        <f>VLOOKUP(D1223,'Data Transformation'!BV:BW,2,)</f>
        <v>Prediabetes</v>
      </c>
      <c r="L1223" t="str">
        <f>VLOOKUP(A1223,'Hospitalisation Details'!A:J,10,)</f>
        <v>10/Sep/1976</v>
      </c>
      <c r="M1223" s="17">
        <f>VLOOKUP(A1223,'Hospitalisation Details'!A:J,6,)</f>
        <v>9193.84</v>
      </c>
      <c r="N1223" s="17" t="str">
        <f>VLOOKUP(A1223,'Hospitalisation Details'!A:J,7,)</f>
        <v>tier - 2</v>
      </c>
      <c r="O1223" t="str">
        <f>VLOOKUP(A1223,'Hospitalisation Details'!A:J,8,)</f>
        <v>tier - 1</v>
      </c>
      <c r="P1223" t="str">
        <f>VLOOKUP(A1223,'Hospitalisation Details'!A:J,9,)</f>
        <v>R1012</v>
      </c>
      <c r="Q1223">
        <f>VLOOKUP(A1223,'Data Transformation'!DZ:EA,2,)</f>
        <v>47</v>
      </c>
    </row>
    <row r="1224" spans="1:17" x14ac:dyDescent="0.3">
      <c r="A1224" s="20" t="str">
        <f>'Customer Names'!A1224</f>
        <v>Id1223</v>
      </c>
      <c r="B1224" s="20" t="str">
        <f>VLOOKUP(A1224,'Data Transformation'!A:D,3,)</f>
        <v>Phillips-Cook</v>
      </c>
      <c r="C1224">
        <f>VLOOKUP(A1224,'Medical Examinations'!A:H,2,)</f>
        <v>21.3</v>
      </c>
      <c r="D1224">
        <f>VLOOKUP(A1224,'Medical Examinations'!A:H,3,)</f>
        <v>10.42</v>
      </c>
      <c r="E1224" t="str">
        <f>VLOOKUP(A1224,'Medical Examinations'!A:H,4,)</f>
        <v>No</v>
      </c>
      <c r="F1224" t="str">
        <f>VLOOKUP(A1224,'Medical Examinations'!A:H,5,)</f>
        <v>No</v>
      </c>
      <c r="G1224" t="str">
        <f>VLOOKUP(A1224,'Medical Examinations'!A:H,6,)</f>
        <v>No</v>
      </c>
      <c r="H1224">
        <f>VLOOKUP(A1224,'Medical Examinations'!A:H,7,)</f>
        <v>2</v>
      </c>
      <c r="I1224" t="str">
        <f>VLOOKUP(A1224,'Medical Examinations'!A:H,8,)</f>
        <v>No</v>
      </c>
      <c r="J1224" t="str">
        <f>VLOOKUP('HEALTH CARE'!C1224,'Data Transformation'!BR:BS,2,)</f>
        <v>NORMAL WEIGHT</v>
      </c>
      <c r="K1224" t="str">
        <f>VLOOKUP(D1224,'Data Transformation'!BV:BW,2,)</f>
        <v>Diabetes</v>
      </c>
      <c r="L1224" t="str">
        <f>VLOOKUP(A1224,'Hospitalisation Details'!A:J,10,)</f>
        <v>25/Dec/1973</v>
      </c>
      <c r="M1224" s="17">
        <f>VLOOKUP(A1224,'Hospitalisation Details'!A:J,6,)</f>
        <v>9182.17</v>
      </c>
      <c r="N1224" s="17" t="str">
        <f>VLOOKUP(A1224,'Hospitalisation Details'!A:J,7,)</f>
        <v>tier - 2</v>
      </c>
      <c r="O1224" t="str">
        <f>VLOOKUP(A1224,'Hospitalisation Details'!A:J,8,)</f>
        <v>tier - 3</v>
      </c>
      <c r="P1224" t="str">
        <f>VLOOKUP(A1224,'Hospitalisation Details'!A:J,9,)</f>
        <v>R1011</v>
      </c>
      <c r="Q1224">
        <f>VLOOKUP(A1224,'Data Transformation'!DZ:EA,2,)</f>
        <v>50</v>
      </c>
    </row>
    <row r="1225" spans="1:17" x14ac:dyDescent="0.3">
      <c r="A1225" s="20" t="str">
        <f>'Customer Names'!A1225</f>
        <v>Id1224</v>
      </c>
      <c r="B1225" s="20" t="str">
        <f>VLOOKUP(A1225,'Data Transformation'!A:D,3,)</f>
        <v>Clark</v>
      </c>
      <c r="C1225">
        <f>VLOOKUP(A1225,'Medical Examinations'!A:H,2,)</f>
        <v>31.635000000000002</v>
      </c>
      <c r="D1225">
        <f>VLOOKUP(A1225,'Medical Examinations'!A:H,3,)</f>
        <v>11.11</v>
      </c>
      <c r="E1225" t="str">
        <f>VLOOKUP(A1225,'Medical Examinations'!A:H,4,)</f>
        <v>No</v>
      </c>
      <c r="F1225" t="str">
        <f>VLOOKUP(A1225,'Medical Examinations'!A:H,5,)</f>
        <v>No</v>
      </c>
      <c r="G1225" t="str">
        <f>VLOOKUP(A1225,'Medical Examinations'!A:H,6,)</f>
        <v>No</v>
      </c>
      <c r="H1225" t="str">
        <f>VLOOKUP(A1225,'Medical Examinations'!A:H,7,)</f>
        <v>No major surgery</v>
      </c>
      <c r="I1225" t="str">
        <f>VLOOKUP(A1225,'Medical Examinations'!A:H,8,)</f>
        <v>No</v>
      </c>
      <c r="J1225" t="str">
        <f>VLOOKUP('HEALTH CARE'!C1225,'Data Transformation'!BR:BS,2,)</f>
        <v>OBESITY</v>
      </c>
      <c r="K1225" t="str">
        <f>VLOOKUP(D1225,'Data Transformation'!BV:BW,2,)</f>
        <v>Diabetes</v>
      </c>
      <c r="L1225" t="str">
        <f>VLOOKUP(A1225,'Hospitalisation Details'!A:J,10,)</f>
        <v>29/Dec/1971</v>
      </c>
      <c r="M1225" s="17">
        <f>VLOOKUP(A1225,'Hospitalisation Details'!A:J,6,)</f>
        <v>9174.14</v>
      </c>
      <c r="N1225" s="17" t="str">
        <f>VLOOKUP(A1225,'Hospitalisation Details'!A:J,7,)</f>
        <v>tier - 3</v>
      </c>
      <c r="O1225" t="str">
        <f>VLOOKUP(A1225,'Hospitalisation Details'!A:J,8,)</f>
        <v>tier - 1</v>
      </c>
      <c r="P1225" t="str">
        <f>VLOOKUP(A1225,'Hospitalisation Details'!A:J,9,)</f>
        <v>R1012</v>
      </c>
      <c r="Q1225">
        <f>VLOOKUP(A1225,'Data Transformation'!DZ:EA,2,)</f>
        <v>52</v>
      </c>
    </row>
    <row r="1226" spans="1:17" x14ac:dyDescent="0.3">
      <c r="A1226" s="20" t="str">
        <f>'Customer Names'!A1226</f>
        <v>Id1225</v>
      </c>
      <c r="B1226" s="20" t="str">
        <f>VLOOKUP(A1226,'Data Transformation'!A:D,3,)</f>
        <v>Wang</v>
      </c>
      <c r="C1226">
        <f>VLOOKUP(A1226,'Medical Examinations'!A:H,2,)</f>
        <v>23.9</v>
      </c>
      <c r="D1226">
        <f>VLOOKUP(A1226,'Medical Examinations'!A:H,3,)</f>
        <v>7.67</v>
      </c>
      <c r="E1226" t="str">
        <f>VLOOKUP(A1226,'Medical Examinations'!A:H,4,)</f>
        <v>yes</v>
      </c>
      <c r="F1226" t="str">
        <f>VLOOKUP(A1226,'Medical Examinations'!A:H,5,)</f>
        <v>No</v>
      </c>
      <c r="G1226" t="str">
        <f>VLOOKUP(A1226,'Medical Examinations'!A:H,6,)</f>
        <v>No</v>
      </c>
      <c r="H1226">
        <f>VLOOKUP(A1226,'Medical Examinations'!A:H,7,)</f>
        <v>2</v>
      </c>
      <c r="I1226" t="str">
        <f>VLOOKUP(A1226,'Medical Examinations'!A:H,8,)</f>
        <v>No</v>
      </c>
      <c r="J1226" t="str">
        <f>VLOOKUP('HEALTH CARE'!C1226,'Data Transformation'!BR:BS,2,)</f>
        <v>NORMAL WEIGHT</v>
      </c>
      <c r="K1226" t="str">
        <f>VLOOKUP(D1226,'Data Transformation'!BV:BW,2,)</f>
        <v>Diabetes</v>
      </c>
      <c r="L1226" t="str">
        <f>VLOOKUP(A1226,'Hospitalisation Details'!A:J,10,)</f>
        <v>24/Oct/1970</v>
      </c>
      <c r="M1226" s="17">
        <f>VLOOKUP(A1226,'Hospitalisation Details'!A:J,6,)</f>
        <v>9171.75</v>
      </c>
      <c r="N1226" s="17" t="str">
        <f>VLOOKUP(A1226,'Hospitalisation Details'!A:J,7,)</f>
        <v>tier - 2</v>
      </c>
      <c r="O1226" t="str">
        <f>VLOOKUP(A1226,'Hospitalisation Details'!A:J,8,)</f>
        <v>tier - 2</v>
      </c>
      <c r="P1226" t="str">
        <f>VLOOKUP(A1226,'Hospitalisation Details'!A:J,9,)</f>
        <v>R1012</v>
      </c>
      <c r="Q1226">
        <f>VLOOKUP(A1226,'Data Transformation'!DZ:EA,2,)</f>
        <v>53</v>
      </c>
    </row>
    <row r="1227" spans="1:17" x14ac:dyDescent="0.3">
      <c r="A1227" s="20" t="str">
        <f>'Customer Names'!A1227</f>
        <v>Id1226</v>
      </c>
      <c r="B1227" s="20" t="str">
        <f>VLOOKUP(A1227,'Data Transformation'!A:D,3,)</f>
        <v>Desruisseaux</v>
      </c>
      <c r="C1227">
        <f>VLOOKUP(A1227,'Medical Examinations'!A:H,2,)</f>
        <v>34.15</v>
      </c>
      <c r="D1227">
        <f>VLOOKUP(A1227,'Medical Examinations'!A:H,3,)</f>
        <v>6.15</v>
      </c>
      <c r="E1227" t="str">
        <f>VLOOKUP(A1227,'Medical Examinations'!A:H,4,)</f>
        <v>No</v>
      </c>
      <c r="F1227" t="str">
        <f>VLOOKUP(A1227,'Medical Examinations'!A:H,5,)</f>
        <v>No</v>
      </c>
      <c r="G1227" t="str">
        <f>VLOOKUP(A1227,'Medical Examinations'!A:H,6,)</f>
        <v>No</v>
      </c>
      <c r="H1227" t="str">
        <f>VLOOKUP(A1227,'Medical Examinations'!A:H,7,)</f>
        <v>No major surgery</v>
      </c>
      <c r="I1227" t="str">
        <f>VLOOKUP(A1227,'Medical Examinations'!A:H,8,)</f>
        <v>No</v>
      </c>
      <c r="J1227" t="str">
        <f>VLOOKUP('HEALTH CARE'!C1227,'Data Transformation'!BR:BS,2,)</f>
        <v>OBESITY</v>
      </c>
      <c r="K1227" t="str">
        <f>VLOOKUP(D1227,'Data Transformation'!BV:BW,2,)</f>
        <v>Prediabetes</v>
      </c>
      <c r="L1227" t="str">
        <f>VLOOKUP(A1227,'Hospitalisation Details'!A:J,10,)</f>
        <v>23/Aug/1990</v>
      </c>
      <c r="M1227" s="17">
        <f>VLOOKUP(A1227,'Hospitalisation Details'!A:J,6,)</f>
        <v>9159.51</v>
      </c>
      <c r="N1227" s="17" t="str">
        <f>VLOOKUP(A1227,'Hospitalisation Details'!A:J,7,)</f>
        <v>tier - 2</v>
      </c>
      <c r="O1227" t="str">
        <f>VLOOKUP(A1227,'Hospitalisation Details'!A:J,8,)</f>
        <v>tier - 2</v>
      </c>
      <c r="P1227" t="str">
        <f>VLOOKUP(A1227,'Hospitalisation Details'!A:J,9,)</f>
        <v>R1021</v>
      </c>
      <c r="Q1227">
        <f>VLOOKUP(A1227,'Data Transformation'!DZ:EA,2,)</f>
        <v>33</v>
      </c>
    </row>
    <row r="1228" spans="1:17" x14ac:dyDescent="0.3">
      <c r="A1228" s="20" t="str">
        <f>'Customer Names'!A1228</f>
        <v>Id1227</v>
      </c>
      <c r="B1228" s="20" t="str">
        <f>VLOOKUP(A1228,'Data Transformation'!A:D,3,)</f>
        <v>Ripp</v>
      </c>
      <c r="C1228">
        <f>VLOOKUP(A1228,'Medical Examinations'!A:H,2,)</f>
        <v>28.71</v>
      </c>
      <c r="D1228">
        <f>VLOOKUP(A1228,'Medical Examinations'!A:H,3,)</f>
        <v>5.71</v>
      </c>
      <c r="E1228" t="str">
        <f>VLOOKUP(A1228,'Medical Examinations'!A:H,4,)</f>
        <v>No</v>
      </c>
      <c r="F1228" t="str">
        <f>VLOOKUP(A1228,'Medical Examinations'!A:H,5,)</f>
        <v>No</v>
      </c>
      <c r="G1228" t="str">
        <f>VLOOKUP(A1228,'Medical Examinations'!A:H,6,)</f>
        <v>No</v>
      </c>
      <c r="H1228" t="str">
        <f>VLOOKUP(A1228,'Medical Examinations'!A:H,7,)</f>
        <v>No major surgery</v>
      </c>
      <c r="I1228" t="str">
        <f>VLOOKUP(A1228,'Medical Examinations'!A:H,8,)</f>
        <v>No</v>
      </c>
      <c r="J1228" t="str">
        <f>VLOOKUP('HEALTH CARE'!C1228,'Data Transformation'!BR:BS,2,)</f>
        <v>OVER WEIGHT</v>
      </c>
      <c r="K1228" t="str">
        <f>VLOOKUP(D1228,'Data Transformation'!BV:BW,2,)</f>
        <v>Prediabetes</v>
      </c>
      <c r="L1228" t="str">
        <f>VLOOKUP(A1228,'Hospitalisation Details'!A:J,10,)</f>
        <v>8/Dec/1982</v>
      </c>
      <c r="M1228" s="17">
        <f>VLOOKUP(A1228,'Hospitalisation Details'!A:J,6,)</f>
        <v>9147.5</v>
      </c>
      <c r="N1228" s="17" t="str">
        <f>VLOOKUP(A1228,'Hospitalisation Details'!A:J,7,)</f>
        <v>tier - 2</v>
      </c>
      <c r="O1228" t="str">
        <f>VLOOKUP(A1228,'Hospitalisation Details'!A:J,8,)</f>
        <v>tier - 1</v>
      </c>
      <c r="P1228" t="str">
        <f>VLOOKUP(A1228,'Hospitalisation Details'!A:J,9,)</f>
        <v>R1012</v>
      </c>
      <c r="Q1228">
        <f>VLOOKUP(A1228,'Data Transformation'!DZ:EA,2,)</f>
        <v>41</v>
      </c>
    </row>
    <row r="1229" spans="1:17" x14ac:dyDescent="0.3">
      <c r="A1229" s="20" t="str">
        <f>'Customer Names'!A1229</f>
        <v>Id1228</v>
      </c>
      <c r="B1229" s="20" t="str">
        <f>VLOOKUP(A1229,'Data Transformation'!A:D,3,)</f>
        <v>Harris</v>
      </c>
      <c r="C1229">
        <f>VLOOKUP(A1229,'Medical Examinations'!A:H,2,)</f>
        <v>36.700000000000003</v>
      </c>
      <c r="D1229">
        <f>VLOOKUP(A1229,'Medical Examinations'!A:H,3,)</f>
        <v>8.6999999999999993</v>
      </c>
      <c r="E1229" t="str">
        <f>VLOOKUP(A1229,'Medical Examinations'!A:H,4,)</f>
        <v>yes</v>
      </c>
      <c r="F1229" t="str">
        <f>VLOOKUP(A1229,'Medical Examinations'!A:H,5,)</f>
        <v>No</v>
      </c>
      <c r="G1229" t="str">
        <f>VLOOKUP(A1229,'Medical Examinations'!A:H,6,)</f>
        <v>No</v>
      </c>
      <c r="H1229">
        <f>VLOOKUP(A1229,'Medical Examinations'!A:H,7,)</f>
        <v>2</v>
      </c>
      <c r="I1229" t="str">
        <f>VLOOKUP(A1229,'Medical Examinations'!A:H,8,)</f>
        <v>No</v>
      </c>
      <c r="J1229" t="str">
        <f>VLOOKUP('HEALTH CARE'!C1229,'Data Transformation'!BR:BS,2,)</f>
        <v>OBESITY</v>
      </c>
      <c r="K1229" t="str">
        <f>VLOOKUP(D1229,'Data Transformation'!BV:BW,2,)</f>
        <v>Diabetes</v>
      </c>
      <c r="L1229" t="str">
        <f>VLOOKUP(A1229,'Hospitalisation Details'!A:J,10,)</f>
        <v>18/Oct/1970</v>
      </c>
      <c r="M1229" s="17">
        <f>VLOOKUP(A1229,'Hospitalisation Details'!A:J,6,)</f>
        <v>9144.57</v>
      </c>
      <c r="N1229" s="17" t="str">
        <f>VLOOKUP(A1229,'Hospitalisation Details'!A:J,7,)</f>
        <v>tier - 3</v>
      </c>
      <c r="O1229" t="str">
        <f>VLOOKUP(A1229,'Hospitalisation Details'!A:J,8,)</f>
        <v>tier - 2</v>
      </c>
      <c r="P1229" t="str">
        <f>VLOOKUP(A1229,'Hospitalisation Details'!A:J,9,)</f>
        <v>R1011</v>
      </c>
      <c r="Q1229">
        <f>VLOOKUP(A1229,'Data Transformation'!DZ:EA,2,)</f>
        <v>53</v>
      </c>
    </row>
    <row r="1230" spans="1:17" x14ac:dyDescent="0.3">
      <c r="A1230" s="20" t="str">
        <f>'Customer Names'!A1230</f>
        <v>Id1229</v>
      </c>
      <c r="B1230" s="20" t="str">
        <f>VLOOKUP(A1230,'Data Transformation'!A:D,3,)</f>
        <v>Shafer</v>
      </c>
      <c r="C1230">
        <f>VLOOKUP(A1230,'Medical Examinations'!A:H,2,)</f>
        <v>34.1</v>
      </c>
      <c r="D1230">
        <f>VLOOKUP(A1230,'Medical Examinations'!A:H,3,)</f>
        <v>9.0399999999999991</v>
      </c>
      <c r="E1230" t="str">
        <f>VLOOKUP(A1230,'Medical Examinations'!A:H,4,)</f>
        <v>yes</v>
      </c>
      <c r="F1230" t="str">
        <f>VLOOKUP(A1230,'Medical Examinations'!A:H,5,)</f>
        <v>No</v>
      </c>
      <c r="G1230" t="str">
        <f>VLOOKUP(A1230,'Medical Examinations'!A:H,6,)</f>
        <v>No</v>
      </c>
      <c r="H1230">
        <f>VLOOKUP(A1230,'Medical Examinations'!A:H,7,)</f>
        <v>2</v>
      </c>
      <c r="I1230" t="str">
        <f>VLOOKUP(A1230,'Medical Examinations'!A:H,8,)</f>
        <v>No</v>
      </c>
      <c r="J1230" t="str">
        <f>VLOOKUP('HEALTH CARE'!C1230,'Data Transformation'!BR:BS,2,)</f>
        <v>OBESITY</v>
      </c>
      <c r="K1230" t="str">
        <f>VLOOKUP(D1230,'Data Transformation'!BV:BW,2,)</f>
        <v>Diabetes</v>
      </c>
      <c r="L1230" t="str">
        <f>VLOOKUP(A1230,'Hospitalisation Details'!A:J,10,)</f>
        <v>12/Aug/1970</v>
      </c>
      <c r="M1230" s="17">
        <f>VLOOKUP(A1230,'Hospitalisation Details'!A:J,6,)</f>
        <v>9140.9500000000007</v>
      </c>
      <c r="N1230" s="17" t="str">
        <f>VLOOKUP(A1230,'Hospitalisation Details'!A:J,7,)</f>
        <v>tier - 3</v>
      </c>
      <c r="O1230" t="str">
        <f>VLOOKUP(A1230,'Hospitalisation Details'!A:J,8,)</f>
        <v>tier - 3</v>
      </c>
      <c r="P1230" t="str">
        <f>VLOOKUP(A1230,'Hospitalisation Details'!A:J,9,)</f>
        <v>R1013</v>
      </c>
      <c r="Q1230">
        <f>VLOOKUP(A1230,'Data Transformation'!DZ:EA,2,)</f>
        <v>53</v>
      </c>
    </row>
    <row r="1231" spans="1:17" x14ac:dyDescent="0.3">
      <c r="A1231" s="20" t="str">
        <f>'Customer Names'!A1231</f>
        <v>Id1230</v>
      </c>
      <c r="B1231" s="20" t="str">
        <f>VLOOKUP(A1231,'Data Transformation'!A:D,3,)</f>
        <v>Hemesath</v>
      </c>
      <c r="C1231">
        <f>VLOOKUP(A1231,'Medical Examinations'!A:H,2,)</f>
        <v>25.7</v>
      </c>
      <c r="D1231">
        <f>VLOOKUP(A1231,'Medical Examinations'!A:H,3,)</f>
        <v>5.61</v>
      </c>
      <c r="E1231" t="str">
        <f>VLOOKUP(A1231,'Medical Examinations'!A:H,4,)</f>
        <v>No</v>
      </c>
      <c r="F1231" t="str">
        <f>VLOOKUP(A1231,'Medical Examinations'!A:H,5,)</f>
        <v>No</v>
      </c>
      <c r="G1231" t="str">
        <f>VLOOKUP(A1231,'Medical Examinations'!A:H,6,)</f>
        <v>No</v>
      </c>
      <c r="H1231" t="str">
        <f>VLOOKUP(A1231,'Medical Examinations'!A:H,7,)</f>
        <v>No major surgery</v>
      </c>
      <c r="I1231" t="str">
        <f>VLOOKUP(A1231,'Medical Examinations'!A:H,8,)</f>
        <v>No</v>
      </c>
      <c r="J1231" t="str">
        <f>VLOOKUP('HEALTH CARE'!C1231,'Data Transformation'!BR:BS,2,)</f>
        <v>OVER WEIGHT</v>
      </c>
      <c r="K1231" t="str">
        <f>VLOOKUP(D1231,'Data Transformation'!BV:BW,2,)</f>
        <v>NORMAL</v>
      </c>
      <c r="L1231" t="str">
        <f>VLOOKUP(A1231,'Hospitalisation Details'!A:J,10,)</f>
        <v>2/Dec/1977</v>
      </c>
      <c r="M1231" s="17">
        <f>VLOOKUP(A1231,'Hospitalisation Details'!A:J,6,)</f>
        <v>9101.7999999999993</v>
      </c>
      <c r="N1231" s="17" t="str">
        <f>VLOOKUP(A1231,'Hospitalisation Details'!A:J,7,)</f>
        <v>tier - 2</v>
      </c>
      <c r="O1231" t="str">
        <f>VLOOKUP(A1231,'Hospitalisation Details'!A:J,8,)</f>
        <v>tier - 1</v>
      </c>
      <c r="P1231" t="str">
        <f>VLOOKUP(A1231,'Hospitalisation Details'!A:J,9,)</f>
        <v>R1011</v>
      </c>
      <c r="Q1231">
        <f>VLOOKUP(A1231,'Data Transformation'!DZ:EA,2,)</f>
        <v>46</v>
      </c>
    </row>
    <row r="1232" spans="1:17" x14ac:dyDescent="0.3">
      <c r="A1232" s="20" t="str">
        <f>'Customer Names'!A1232</f>
        <v>Id1231</v>
      </c>
      <c r="B1232" s="20" t="str">
        <f>VLOOKUP(A1232,'Data Transformation'!A:D,3,)</f>
        <v>Vinci</v>
      </c>
      <c r="C1232">
        <f>VLOOKUP(A1232,'Medical Examinations'!A:H,2,)</f>
        <v>21.68</v>
      </c>
      <c r="D1232">
        <f>VLOOKUP(A1232,'Medical Examinations'!A:H,3,)</f>
        <v>8.1199999999999992</v>
      </c>
      <c r="E1232" t="str">
        <f>VLOOKUP(A1232,'Medical Examinations'!A:H,4,)</f>
        <v>No</v>
      </c>
      <c r="F1232" t="str">
        <f>VLOOKUP(A1232,'Medical Examinations'!A:H,5,)</f>
        <v>No</v>
      </c>
      <c r="G1232" t="str">
        <f>VLOOKUP(A1232,'Medical Examinations'!A:H,6,)</f>
        <v>No</v>
      </c>
      <c r="H1232" t="str">
        <f>VLOOKUP(A1232,'Medical Examinations'!A:H,7,)</f>
        <v>No major surgery</v>
      </c>
      <c r="I1232" t="str">
        <f>VLOOKUP(A1232,'Medical Examinations'!A:H,8,)</f>
        <v>No</v>
      </c>
      <c r="J1232" t="str">
        <f>VLOOKUP('HEALTH CARE'!C1232,'Data Transformation'!BR:BS,2,)</f>
        <v>NORMAL WEIGHT</v>
      </c>
      <c r="K1232" t="str">
        <f>VLOOKUP(D1232,'Data Transformation'!BV:BW,2,)</f>
        <v>Diabetes</v>
      </c>
      <c r="L1232" t="str">
        <f>VLOOKUP(A1232,'Hospitalisation Details'!A:J,10,)</f>
        <v>9/Nov/1965</v>
      </c>
      <c r="M1232" s="17">
        <f>VLOOKUP(A1232,'Hospitalisation Details'!A:J,6,)</f>
        <v>9095.94</v>
      </c>
      <c r="N1232" s="17" t="str">
        <f>VLOOKUP(A1232,'Hospitalisation Details'!A:J,7,)</f>
        <v>tier - 3</v>
      </c>
      <c r="O1232" t="str">
        <f>VLOOKUP(A1232,'Hospitalisation Details'!A:J,8,)</f>
        <v>tier - 1</v>
      </c>
      <c r="P1232" t="str">
        <f>VLOOKUP(A1232,'Hospitalisation Details'!A:J,9,)</f>
        <v>R1011</v>
      </c>
      <c r="Q1232">
        <f>VLOOKUP(A1232,'Data Transformation'!DZ:EA,2,)</f>
        <v>58</v>
      </c>
    </row>
    <row r="1233" spans="1:17" ht="28.8" x14ac:dyDescent="0.3">
      <c r="A1233" s="20" t="str">
        <f>'Customer Names'!A1233</f>
        <v>Id1232</v>
      </c>
      <c r="B1233" s="20" t="str">
        <f>VLOOKUP(A1233,'Data Transformation'!A:D,3,)</f>
        <v>Diamond-Husmann</v>
      </c>
      <c r="C1233">
        <f>VLOOKUP(A1233,'Medical Examinations'!A:H,2,)</f>
        <v>25.175000000000001</v>
      </c>
      <c r="D1233">
        <f>VLOOKUP(A1233,'Medical Examinations'!A:H,3,)</f>
        <v>4.74</v>
      </c>
      <c r="E1233" t="str">
        <f>VLOOKUP(A1233,'Medical Examinations'!A:H,4,)</f>
        <v>No</v>
      </c>
      <c r="F1233" t="str">
        <f>VLOOKUP(A1233,'Medical Examinations'!A:H,5,)</f>
        <v>No</v>
      </c>
      <c r="G1233" t="str">
        <f>VLOOKUP(A1233,'Medical Examinations'!A:H,6,)</f>
        <v>No</v>
      </c>
      <c r="H1233" t="str">
        <f>VLOOKUP(A1233,'Medical Examinations'!A:H,7,)</f>
        <v>No major surgery</v>
      </c>
      <c r="I1233" t="str">
        <f>VLOOKUP(A1233,'Medical Examinations'!A:H,8,)</f>
        <v>No</v>
      </c>
      <c r="J1233" t="str">
        <f>VLOOKUP('HEALTH CARE'!C1233,'Data Transformation'!BR:BS,2,)</f>
        <v>OVER WEIGHT</v>
      </c>
      <c r="K1233" t="str">
        <f>VLOOKUP(D1233,'Data Transformation'!BV:BW,2,)</f>
        <v>NORMAL</v>
      </c>
      <c r="L1233" t="str">
        <f>VLOOKUP(A1233,'Hospitalisation Details'!A:J,10,)</f>
        <v>4/Nov/1977</v>
      </c>
      <c r="M1233" s="17">
        <f>VLOOKUP(A1233,'Hospitalisation Details'!A:J,6,)</f>
        <v>9095.07</v>
      </c>
      <c r="N1233" s="17" t="str">
        <f>VLOOKUP(A1233,'Hospitalisation Details'!A:J,7,)</f>
        <v>tier - 2</v>
      </c>
      <c r="O1233" t="str">
        <f>VLOOKUP(A1233,'Hospitalisation Details'!A:J,8,)</f>
        <v>tier - 2</v>
      </c>
      <c r="P1233" t="str">
        <f>VLOOKUP(A1233,'Hospitalisation Details'!A:J,9,)</f>
        <v>R1024</v>
      </c>
      <c r="Q1233">
        <f>VLOOKUP(A1233,'Data Transformation'!DZ:EA,2,)</f>
        <v>46</v>
      </c>
    </row>
    <row r="1234" spans="1:17" x14ac:dyDescent="0.3">
      <c r="A1234" s="20" t="str">
        <f>'Customer Names'!A1234</f>
        <v>Id1233</v>
      </c>
      <c r="B1234" s="20" t="str">
        <f>VLOOKUP(A1234,'Data Transformation'!A:D,3,)</f>
        <v>Soto</v>
      </c>
      <c r="C1234">
        <f>VLOOKUP(A1234,'Medical Examinations'!A:H,2,)</f>
        <v>44.77</v>
      </c>
      <c r="D1234">
        <f>VLOOKUP(A1234,'Medical Examinations'!A:H,3,)</f>
        <v>4.0599999999999996</v>
      </c>
      <c r="E1234" t="str">
        <f>VLOOKUP(A1234,'Medical Examinations'!A:H,4,)</f>
        <v>No</v>
      </c>
      <c r="F1234" t="str">
        <f>VLOOKUP(A1234,'Medical Examinations'!A:H,5,)</f>
        <v>No</v>
      </c>
      <c r="G1234" t="str">
        <f>VLOOKUP(A1234,'Medical Examinations'!A:H,6,)</f>
        <v>No</v>
      </c>
      <c r="H1234">
        <f>VLOOKUP(A1234,'Medical Examinations'!A:H,7,)</f>
        <v>2</v>
      </c>
      <c r="I1234" t="str">
        <f>VLOOKUP(A1234,'Medical Examinations'!A:H,8,)</f>
        <v>No</v>
      </c>
      <c r="J1234" t="str">
        <f>VLOOKUP('HEALTH CARE'!C1234,'Data Transformation'!BR:BS,2,)</f>
        <v>OBESITY</v>
      </c>
      <c r="K1234" t="str">
        <f>VLOOKUP(D1234,'Data Transformation'!BV:BW,2,)</f>
        <v>NORMAL</v>
      </c>
      <c r="L1234" t="str">
        <f>VLOOKUP(A1234,'Hospitalisation Details'!A:J,10,)</f>
        <v>2/Dec/1972</v>
      </c>
      <c r="M1234" s="17">
        <f>VLOOKUP(A1234,'Hospitalisation Details'!A:J,6,)</f>
        <v>9058.73</v>
      </c>
      <c r="N1234" s="17" t="str">
        <f>VLOOKUP(A1234,'Hospitalisation Details'!A:J,7,)</f>
        <v>tier - 3</v>
      </c>
      <c r="O1234" t="str">
        <f>VLOOKUP(A1234,'Hospitalisation Details'!A:J,8,)</f>
        <v>tier - 2</v>
      </c>
      <c r="P1234" t="str">
        <f>VLOOKUP(A1234,'Hospitalisation Details'!A:J,9,)</f>
        <v>R1013</v>
      </c>
      <c r="Q1234">
        <f>VLOOKUP(A1234,'Data Transformation'!DZ:EA,2,)</f>
        <v>51</v>
      </c>
    </row>
    <row r="1235" spans="1:17" x14ac:dyDescent="0.3">
      <c r="A1235" s="20" t="str">
        <f>'Customer Names'!A1235</f>
        <v>Id1234</v>
      </c>
      <c r="B1235" s="20" t="str">
        <f>VLOOKUP(A1235,'Data Transformation'!A:D,3,)</f>
        <v>Howard</v>
      </c>
      <c r="C1235">
        <f>VLOOKUP(A1235,'Medical Examinations'!A:H,2,)</f>
        <v>37.07</v>
      </c>
      <c r="D1235">
        <f>VLOOKUP(A1235,'Medical Examinations'!A:H,3,)</f>
        <v>5.69</v>
      </c>
      <c r="E1235" t="str">
        <f>VLOOKUP(A1235,'Medical Examinations'!A:H,4,)</f>
        <v>No</v>
      </c>
      <c r="F1235" t="str">
        <f>VLOOKUP(A1235,'Medical Examinations'!A:H,5,)</f>
        <v>No</v>
      </c>
      <c r="G1235" t="str">
        <f>VLOOKUP(A1235,'Medical Examinations'!A:H,6,)</f>
        <v>No</v>
      </c>
      <c r="H1235">
        <f>VLOOKUP(A1235,'Medical Examinations'!A:H,7,)</f>
        <v>2</v>
      </c>
      <c r="I1235" t="str">
        <f>VLOOKUP(A1235,'Medical Examinations'!A:H,8,)</f>
        <v>No</v>
      </c>
      <c r="J1235" t="str">
        <f>VLOOKUP('HEALTH CARE'!C1235,'Data Transformation'!BR:BS,2,)</f>
        <v>OBESITY</v>
      </c>
      <c r="K1235" t="str">
        <f>VLOOKUP(D1235,'Data Transformation'!BV:BW,2,)</f>
        <v>NORMAL</v>
      </c>
      <c r="L1235" t="str">
        <f>VLOOKUP(A1235,'Hospitalisation Details'!A:J,10,)</f>
        <v>7/Dec/1972</v>
      </c>
      <c r="M1235" s="17">
        <f>VLOOKUP(A1235,'Hospitalisation Details'!A:J,6,)</f>
        <v>9048.0300000000007</v>
      </c>
      <c r="N1235" s="17" t="str">
        <f>VLOOKUP(A1235,'Hospitalisation Details'!A:J,7,)</f>
        <v>tier - 2</v>
      </c>
      <c r="O1235" t="str">
        <f>VLOOKUP(A1235,'Hospitalisation Details'!A:J,8,)</f>
        <v>tier - 2</v>
      </c>
      <c r="P1235" t="str">
        <f>VLOOKUP(A1235,'Hospitalisation Details'!A:J,9,)</f>
        <v>R1013</v>
      </c>
      <c r="Q1235">
        <f>VLOOKUP(A1235,'Data Transformation'!DZ:EA,2,)</f>
        <v>51</v>
      </c>
    </row>
    <row r="1236" spans="1:17" x14ac:dyDescent="0.3">
      <c r="A1236" s="20" t="str">
        <f>'Customer Names'!A1236</f>
        <v>Id1235</v>
      </c>
      <c r="B1236" s="20" t="str">
        <f>VLOOKUP(A1236,'Data Transformation'!A:D,3,)</f>
        <v>Patrick</v>
      </c>
      <c r="C1236">
        <f>VLOOKUP(A1236,'Medical Examinations'!A:H,2,)</f>
        <v>39.799999999999997</v>
      </c>
      <c r="D1236">
        <f>VLOOKUP(A1236,'Medical Examinations'!A:H,3,)</f>
        <v>5.66</v>
      </c>
      <c r="E1236" t="str">
        <f>VLOOKUP(A1236,'Medical Examinations'!A:H,4,)</f>
        <v>No</v>
      </c>
      <c r="F1236" t="str">
        <f>VLOOKUP(A1236,'Medical Examinations'!A:H,5,)</f>
        <v>No</v>
      </c>
      <c r="G1236" t="str">
        <f>VLOOKUP(A1236,'Medical Examinations'!A:H,6,)</f>
        <v>Yes</v>
      </c>
      <c r="H1236">
        <f>VLOOKUP(A1236,'Medical Examinations'!A:H,7,)</f>
        <v>1</v>
      </c>
      <c r="I1236" t="str">
        <f>VLOOKUP(A1236,'Medical Examinations'!A:H,8,)</f>
        <v>No</v>
      </c>
      <c r="J1236" t="str">
        <f>VLOOKUP('HEALTH CARE'!C1236,'Data Transformation'!BR:BS,2,)</f>
        <v>OBESITY</v>
      </c>
      <c r="K1236" t="str">
        <f>VLOOKUP(D1236,'Data Transformation'!BV:BW,2,)</f>
        <v>NORMAL</v>
      </c>
      <c r="L1236" t="str">
        <f>VLOOKUP(A1236,'Hospitalisation Details'!A:J,10,)</f>
        <v>1/Dec/1993</v>
      </c>
      <c r="M1236" s="17">
        <f>VLOOKUP(A1236,'Hospitalisation Details'!A:J,6,)</f>
        <v>9010.2000000000007</v>
      </c>
      <c r="N1236" s="17" t="str">
        <f>VLOOKUP(A1236,'Hospitalisation Details'!A:J,7,)</f>
        <v>tier - 2</v>
      </c>
      <c r="O1236" t="str">
        <f>VLOOKUP(A1236,'Hospitalisation Details'!A:J,8,)</f>
        <v>tier - 3</v>
      </c>
      <c r="P1236" t="str">
        <f>VLOOKUP(A1236,'Hospitalisation Details'!A:J,9,)</f>
        <v>R1026</v>
      </c>
      <c r="Q1236">
        <f>VLOOKUP(A1236,'Data Transformation'!DZ:EA,2,)</f>
        <v>30</v>
      </c>
    </row>
    <row r="1237" spans="1:17" x14ac:dyDescent="0.3">
      <c r="A1237" s="20" t="str">
        <f>'Customer Names'!A1237</f>
        <v>Id1236</v>
      </c>
      <c r="B1237" s="20" t="str">
        <f>VLOOKUP(A1237,'Data Transformation'!A:D,3,)</f>
        <v>Dacko</v>
      </c>
      <c r="C1237">
        <f>VLOOKUP(A1237,'Medical Examinations'!A:H,2,)</f>
        <v>26.36</v>
      </c>
      <c r="D1237">
        <f>VLOOKUP(A1237,'Medical Examinations'!A:H,3,)</f>
        <v>4.32</v>
      </c>
      <c r="E1237" t="str">
        <f>VLOOKUP(A1237,'Medical Examinations'!A:H,4,)</f>
        <v>No</v>
      </c>
      <c r="F1237" t="str">
        <f>VLOOKUP(A1237,'Medical Examinations'!A:H,5,)</f>
        <v>No</v>
      </c>
      <c r="G1237" t="str">
        <f>VLOOKUP(A1237,'Medical Examinations'!A:H,6,)</f>
        <v>Yes</v>
      </c>
      <c r="H1237">
        <f>VLOOKUP(A1237,'Medical Examinations'!A:H,7,)</f>
        <v>1</v>
      </c>
      <c r="I1237" t="str">
        <f>VLOOKUP(A1237,'Medical Examinations'!A:H,8,)</f>
        <v>No</v>
      </c>
      <c r="J1237" t="str">
        <f>VLOOKUP('HEALTH CARE'!C1237,'Data Transformation'!BR:BS,2,)</f>
        <v>OVER WEIGHT</v>
      </c>
      <c r="K1237" t="str">
        <f>VLOOKUP(D1237,'Data Transformation'!BV:BW,2,)</f>
        <v>NORMAL</v>
      </c>
      <c r="L1237" t="str">
        <f>VLOOKUP(A1237,'Hospitalisation Details'!A:J,10,)</f>
        <v>16/Dec/1979</v>
      </c>
      <c r="M1237" s="17">
        <f>VLOOKUP(A1237,'Hospitalisation Details'!A:J,6,)</f>
        <v>8998.43</v>
      </c>
      <c r="N1237" s="17" t="str">
        <f>VLOOKUP(A1237,'Hospitalisation Details'!A:J,7,)</f>
        <v>tier - 2</v>
      </c>
      <c r="O1237" t="str">
        <f>VLOOKUP(A1237,'Hospitalisation Details'!A:J,8,)</f>
        <v>tier - 1</v>
      </c>
      <c r="P1237" t="str">
        <f>VLOOKUP(A1237,'Hospitalisation Details'!A:J,9,)</f>
        <v>R1025</v>
      </c>
      <c r="Q1237">
        <f>VLOOKUP(A1237,'Data Transformation'!DZ:EA,2,)</f>
        <v>44</v>
      </c>
    </row>
    <row r="1238" spans="1:17" x14ac:dyDescent="0.3">
      <c r="A1238" s="20" t="str">
        <f>'Customer Names'!A1238</f>
        <v>Id1237</v>
      </c>
      <c r="B1238" s="20" t="str">
        <f>VLOOKUP(A1238,'Data Transformation'!A:D,3,)</f>
        <v>Glassey</v>
      </c>
      <c r="C1238">
        <f>VLOOKUP(A1238,'Medical Examinations'!A:H,2,)</f>
        <v>29.925000000000001</v>
      </c>
      <c r="D1238">
        <f>VLOOKUP(A1238,'Medical Examinations'!A:H,3,)</f>
        <v>8.2899999999999991</v>
      </c>
      <c r="E1238" t="str">
        <f>VLOOKUP(A1238,'Medical Examinations'!A:H,4,)</f>
        <v>No</v>
      </c>
      <c r="F1238" t="str">
        <f>VLOOKUP(A1238,'Medical Examinations'!A:H,5,)</f>
        <v>No</v>
      </c>
      <c r="G1238" t="str">
        <f>VLOOKUP(A1238,'Medical Examinations'!A:H,6,)</f>
        <v>No</v>
      </c>
      <c r="H1238">
        <f>VLOOKUP(A1238,'Medical Examinations'!A:H,7,)</f>
        <v>2</v>
      </c>
      <c r="I1238" t="str">
        <f>VLOOKUP(A1238,'Medical Examinations'!A:H,8,)</f>
        <v>No</v>
      </c>
      <c r="J1238" t="e">
        <f>VLOOKUP('HEALTH CARE'!C1238,'Data Transformation'!BR:BS,2,)</f>
        <v>#N/A</v>
      </c>
      <c r="K1238" t="str">
        <f>VLOOKUP(D1238,'Data Transformation'!BV:BW,2,)</f>
        <v>Diabetes</v>
      </c>
      <c r="L1238" t="str">
        <f>VLOOKUP(A1238,'Hospitalisation Details'!A:J,10,)</f>
        <v>11/Oct/1973</v>
      </c>
      <c r="M1238" s="17">
        <f>VLOOKUP(A1238,'Hospitalisation Details'!A:J,6,)</f>
        <v>8988.16</v>
      </c>
      <c r="N1238" s="17" t="str">
        <f>VLOOKUP(A1238,'Hospitalisation Details'!A:J,7,)</f>
        <v>tier - 2</v>
      </c>
      <c r="O1238" t="str">
        <f>VLOOKUP(A1238,'Hospitalisation Details'!A:J,8,)</f>
        <v>tier - 1</v>
      </c>
      <c r="P1238" t="str">
        <f>VLOOKUP(A1238,'Hospitalisation Details'!A:J,9,)</f>
        <v>R1012</v>
      </c>
      <c r="Q1238">
        <f>VLOOKUP(A1238,'Data Transformation'!DZ:EA,2,)</f>
        <v>50</v>
      </c>
    </row>
    <row r="1239" spans="1:17" x14ac:dyDescent="0.3">
      <c r="A1239" s="20" t="str">
        <f>'Customer Names'!A1239</f>
        <v>Id1238</v>
      </c>
      <c r="B1239" s="20" t="str">
        <f>VLOOKUP(A1239,'Data Transformation'!A:D,3,)</f>
        <v>Frechette</v>
      </c>
      <c r="C1239">
        <f>VLOOKUP(A1239,'Medical Examinations'!A:H,2,)</f>
        <v>37.29</v>
      </c>
      <c r="D1239">
        <f>VLOOKUP(A1239,'Medical Examinations'!A:H,3,)</f>
        <v>10.46</v>
      </c>
      <c r="E1239" t="str">
        <f>VLOOKUP(A1239,'Medical Examinations'!A:H,4,)</f>
        <v>No</v>
      </c>
      <c r="F1239" t="str">
        <f>VLOOKUP(A1239,'Medical Examinations'!A:H,5,)</f>
        <v>No</v>
      </c>
      <c r="G1239" t="str">
        <f>VLOOKUP(A1239,'Medical Examinations'!A:H,6,)</f>
        <v>No</v>
      </c>
      <c r="H1239" t="str">
        <f>VLOOKUP(A1239,'Medical Examinations'!A:H,7,)</f>
        <v>No major surgery</v>
      </c>
      <c r="I1239" t="str">
        <f>VLOOKUP(A1239,'Medical Examinations'!A:H,8,)</f>
        <v>No</v>
      </c>
      <c r="J1239" t="str">
        <f>VLOOKUP('HEALTH CARE'!C1239,'Data Transformation'!BR:BS,2,)</f>
        <v>OBESITY</v>
      </c>
      <c r="K1239" t="str">
        <f>VLOOKUP(D1239,'Data Transformation'!BV:BW,2,)</f>
        <v>Diabetes</v>
      </c>
      <c r="L1239" t="str">
        <f>VLOOKUP(A1239,'Hospitalisation Details'!A:J,10,)</f>
        <v>21/Jul/1974</v>
      </c>
      <c r="M1239" s="17">
        <f>VLOOKUP(A1239,'Hospitalisation Details'!A:J,6,)</f>
        <v>8978.19</v>
      </c>
      <c r="N1239" s="17" t="str">
        <f>VLOOKUP(A1239,'Hospitalisation Details'!A:J,7,)</f>
        <v>tier - 2</v>
      </c>
      <c r="O1239" t="str">
        <f>VLOOKUP(A1239,'Hospitalisation Details'!A:J,8,)</f>
        <v>tier - 2</v>
      </c>
      <c r="P1239" t="str">
        <f>VLOOKUP(A1239,'Hospitalisation Details'!A:J,9,)</f>
        <v>R1013</v>
      </c>
      <c r="Q1239">
        <f>VLOOKUP(A1239,'Data Transformation'!DZ:EA,2,)</f>
        <v>49</v>
      </c>
    </row>
    <row r="1240" spans="1:17" x14ac:dyDescent="0.3">
      <c r="A1240" s="20" t="str">
        <f>'Customer Names'!A1240</f>
        <v>Id1239</v>
      </c>
      <c r="B1240" s="20" t="str">
        <f>VLOOKUP(A1240,'Data Transformation'!A:D,3,)</f>
        <v>Benitez</v>
      </c>
      <c r="C1240">
        <f>VLOOKUP(A1240,'Medical Examinations'!A:H,2,)</f>
        <v>30.2</v>
      </c>
      <c r="D1240">
        <f>VLOOKUP(A1240,'Medical Examinations'!A:H,3,)</f>
        <v>11.96</v>
      </c>
      <c r="E1240" t="str">
        <f>VLOOKUP(A1240,'Medical Examinations'!A:H,4,)</f>
        <v>No</v>
      </c>
      <c r="F1240" t="str">
        <f>VLOOKUP(A1240,'Medical Examinations'!A:H,5,)</f>
        <v>No</v>
      </c>
      <c r="G1240" t="str">
        <f>VLOOKUP(A1240,'Medical Examinations'!A:H,6,)</f>
        <v>No</v>
      </c>
      <c r="H1240" t="str">
        <f>VLOOKUP(A1240,'Medical Examinations'!A:H,7,)</f>
        <v>No major surgery</v>
      </c>
      <c r="I1240" t="str">
        <f>VLOOKUP(A1240,'Medical Examinations'!A:H,8,)</f>
        <v>No</v>
      </c>
      <c r="J1240" t="str">
        <f>VLOOKUP('HEALTH CARE'!C1240,'Data Transformation'!BR:BS,2,)</f>
        <v>OBESITY</v>
      </c>
      <c r="K1240" t="str">
        <f>VLOOKUP(D1240,'Data Transformation'!BV:BW,2,)</f>
        <v>Diabetes</v>
      </c>
      <c r="L1240" t="str">
        <f>VLOOKUP(A1240,'Hospitalisation Details'!A:J,10,)</f>
        <v>8/Sep/1974</v>
      </c>
      <c r="M1240" s="17">
        <f>VLOOKUP(A1240,'Hospitalisation Details'!A:J,6,)</f>
        <v>8968.33</v>
      </c>
      <c r="N1240" s="17" t="str">
        <f>VLOOKUP(A1240,'Hospitalisation Details'!A:J,7,)</f>
        <v>tier - 3</v>
      </c>
      <c r="O1240" t="str">
        <f>VLOOKUP(A1240,'Hospitalisation Details'!A:J,8,)</f>
        <v>tier - 2</v>
      </c>
      <c r="P1240" t="str">
        <f>VLOOKUP(A1240,'Hospitalisation Details'!A:J,9,)</f>
        <v>R1011</v>
      </c>
      <c r="Q1240">
        <f>VLOOKUP(A1240,'Data Transformation'!DZ:EA,2,)</f>
        <v>49</v>
      </c>
    </row>
    <row r="1241" spans="1:17" x14ac:dyDescent="0.3">
      <c r="A1241" s="20" t="str">
        <f>'Customer Names'!A1241</f>
        <v>Id1240</v>
      </c>
      <c r="B1241" s="20" t="str">
        <f>VLOOKUP(A1241,'Data Transformation'!A:D,3,)</f>
        <v>Gauthier</v>
      </c>
      <c r="C1241">
        <f>VLOOKUP(A1241,'Medical Examinations'!A:H,2,)</f>
        <v>24.225000000000001</v>
      </c>
      <c r="D1241">
        <f>VLOOKUP(A1241,'Medical Examinations'!A:H,3,)</f>
        <v>4.25</v>
      </c>
      <c r="E1241" t="str">
        <f>VLOOKUP(A1241,'Medical Examinations'!A:H,4,)</f>
        <v>yes</v>
      </c>
      <c r="F1241" t="str">
        <f>VLOOKUP(A1241,'Medical Examinations'!A:H,5,)</f>
        <v>No</v>
      </c>
      <c r="G1241" t="str">
        <f>VLOOKUP(A1241,'Medical Examinations'!A:H,6,)</f>
        <v>Yes</v>
      </c>
      <c r="H1241">
        <f>VLOOKUP(A1241,'Medical Examinations'!A:H,7,)</f>
        <v>1</v>
      </c>
      <c r="I1241" t="str">
        <f>VLOOKUP(A1241,'Medical Examinations'!A:H,8,)</f>
        <v>No</v>
      </c>
      <c r="J1241" t="str">
        <f>VLOOKUP('HEALTH CARE'!C1241,'Data Transformation'!BR:BS,2,)</f>
        <v>NORMAL WEIGHT</v>
      </c>
      <c r="K1241" t="str">
        <f>VLOOKUP(D1241,'Data Transformation'!BV:BW,2,)</f>
        <v>NORMAL</v>
      </c>
      <c r="L1241" t="str">
        <f>VLOOKUP(A1241,'Hospitalisation Details'!A:J,10,)</f>
        <v>15/Jul/1983</v>
      </c>
      <c r="M1241" s="17">
        <f>VLOOKUP(A1241,'Hospitalisation Details'!A:J,6,)</f>
        <v>8965.7999999999993</v>
      </c>
      <c r="N1241" s="17" t="str">
        <f>VLOOKUP(A1241,'Hospitalisation Details'!A:J,7,)</f>
        <v>tier - 2</v>
      </c>
      <c r="O1241" t="str">
        <f>VLOOKUP(A1241,'Hospitalisation Details'!A:J,8,)</f>
        <v>tier - 3</v>
      </c>
      <c r="P1241" t="str">
        <f>VLOOKUP(A1241,'Hospitalisation Details'!A:J,9,)</f>
        <v>R1012</v>
      </c>
      <c r="Q1241">
        <f>VLOOKUP(A1241,'Data Transformation'!DZ:EA,2,)</f>
        <v>40</v>
      </c>
    </row>
    <row r="1242" spans="1:17" x14ac:dyDescent="0.3">
      <c r="A1242" s="20" t="str">
        <f>'Customer Names'!A1242</f>
        <v>Id1241</v>
      </c>
      <c r="B1242" s="20" t="str">
        <f>VLOOKUP(A1242,'Data Transformation'!A:D,3,)</f>
        <v>Fazioli</v>
      </c>
      <c r="C1242">
        <f>VLOOKUP(A1242,'Medical Examinations'!A:H,2,)</f>
        <v>31.445</v>
      </c>
      <c r="D1242">
        <f>VLOOKUP(A1242,'Medical Examinations'!A:H,3,)</f>
        <v>8.33</v>
      </c>
      <c r="E1242" t="str">
        <f>VLOOKUP(A1242,'Medical Examinations'!A:H,4,)</f>
        <v>No</v>
      </c>
      <c r="F1242" t="str">
        <f>VLOOKUP(A1242,'Medical Examinations'!A:H,5,)</f>
        <v>No</v>
      </c>
      <c r="G1242" t="str">
        <f>VLOOKUP(A1242,'Medical Examinations'!A:H,6,)</f>
        <v>No</v>
      </c>
      <c r="H1242" t="str">
        <f>VLOOKUP(A1242,'Medical Examinations'!A:H,7,)</f>
        <v>No major surgery</v>
      </c>
      <c r="I1242" t="str">
        <f>VLOOKUP(A1242,'Medical Examinations'!A:H,8,)</f>
        <v>No</v>
      </c>
      <c r="J1242" t="str">
        <f>VLOOKUP('HEALTH CARE'!C1242,'Data Transformation'!BR:BS,2,)</f>
        <v>OBESITY</v>
      </c>
      <c r="K1242" t="str">
        <f>VLOOKUP(D1242,'Data Transformation'!BV:BW,2,)</f>
        <v>Diabetes</v>
      </c>
      <c r="L1242" t="str">
        <f>VLOOKUP(A1242,'Hospitalisation Details'!A:J,10,)</f>
        <v>17/Aug/1974</v>
      </c>
      <c r="M1242" s="17">
        <f>VLOOKUP(A1242,'Hospitalisation Details'!A:J,6,)</f>
        <v>8964.06</v>
      </c>
      <c r="N1242" s="17" t="str">
        <f>VLOOKUP(A1242,'Hospitalisation Details'!A:J,7,)</f>
        <v>tier - 3</v>
      </c>
      <c r="O1242" t="str">
        <f>VLOOKUP(A1242,'Hospitalisation Details'!A:J,8,)</f>
        <v>tier - 2</v>
      </c>
      <c r="P1242" t="str">
        <f>VLOOKUP(A1242,'Hospitalisation Details'!A:J,9,)</f>
        <v>R1016</v>
      </c>
      <c r="Q1242">
        <f>VLOOKUP(A1242,'Data Transformation'!DZ:EA,2,)</f>
        <v>49</v>
      </c>
    </row>
    <row r="1243" spans="1:17" x14ac:dyDescent="0.3">
      <c r="A1243" s="20" t="str">
        <f>'Customer Names'!A1243</f>
        <v>Id1242</v>
      </c>
      <c r="B1243" s="20" t="str">
        <f>VLOOKUP(A1243,'Data Transformation'!A:D,3,)</f>
        <v>Chorney</v>
      </c>
      <c r="C1243">
        <f>VLOOKUP(A1243,'Medical Examinations'!A:H,2,)</f>
        <v>38.880000000000003</v>
      </c>
      <c r="D1243">
        <f>VLOOKUP(A1243,'Medical Examinations'!A:H,3,)</f>
        <v>4.29</v>
      </c>
      <c r="E1243" t="str">
        <f>VLOOKUP(A1243,'Medical Examinations'!A:H,4,)</f>
        <v>No</v>
      </c>
      <c r="F1243" t="str">
        <f>VLOOKUP(A1243,'Medical Examinations'!A:H,5,)</f>
        <v>No</v>
      </c>
      <c r="G1243" t="str">
        <f>VLOOKUP(A1243,'Medical Examinations'!A:H,6,)</f>
        <v>No</v>
      </c>
      <c r="H1243">
        <f>VLOOKUP(A1243,'Medical Examinations'!A:H,7,)</f>
        <v>1</v>
      </c>
      <c r="I1243" t="str">
        <f>VLOOKUP(A1243,'Medical Examinations'!A:H,8,)</f>
        <v>No</v>
      </c>
      <c r="J1243" t="str">
        <f>VLOOKUP('HEALTH CARE'!C1243,'Data Transformation'!BR:BS,2,)</f>
        <v>OBESITY</v>
      </c>
      <c r="K1243" t="str">
        <f>VLOOKUP(D1243,'Data Transformation'!BV:BW,2,)</f>
        <v>NORMAL</v>
      </c>
      <c r="L1243" t="str">
        <f>VLOOKUP(A1243,'Hospitalisation Details'!A:J,10,)</f>
        <v>27/Sep/1992</v>
      </c>
      <c r="M1243" s="17">
        <f>VLOOKUP(A1243,'Hospitalisation Details'!A:J,6,)</f>
        <v>8954.99</v>
      </c>
      <c r="N1243" s="17" t="str">
        <f>VLOOKUP(A1243,'Hospitalisation Details'!A:J,7,)</f>
        <v>tier - 2</v>
      </c>
      <c r="O1243" t="str">
        <f>VLOOKUP(A1243,'Hospitalisation Details'!A:J,8,)</f>
        <v>tier - 3</v>
      </c>
      <c r="P1243" t="str">
        <f>VLOOKUP(A1243,'Hospitalisation Details'!A:J,9,)</f>
        <v>R1026</v>
      </c>
      <c r="Q1243">
        <f>VLOOKUP(A1243,'Data Transformation'!DZ:EA,2,)</f>
        <v>31</v>
      </c>
    </row>
    <row r="1244" spans="1:17" x14ac:dyDescent="0.3">
      <c r="A1244" s="20" t="str">
        <f>'Customer Names'!A1244</f>
        <v>Id1243</v>
      </c>
      <c r="B1244" s="20" t="str">
        <f>VLOOKUP(A1244,'Data Transformation'!A:D,3,)</f>
        <v>Dannenhauer</v>
      </c>
      <c r="C1244">
        <f>VLOOKUP(A1244,'Medical Examinations'!A:H,2,)</f>
        <v>43.89</v>
      </c>
      <c r="D1244">
        <f>VLOOKUP(A1244,'Medical Examinations'!A:H,3,)</f>
        <v>6.32</v>
      </c>
      <c r="E1244" t="str">
        <f>VLOOKUP(A1244,'Medical Examinations'!A:H,4,)</f>
        <v>yes</v>
      </c>
      <c r="F1244" t="str">
        <f>VLOOKUP(A1244,'Medical Examinations'!A:H,5,)</f>
        <v>No</v>
      </c>
      <c r="G1244" t="str">
        <f>VLOOKUP(A1244,'Medical Examinations'!A:H,6,)</f>
        <v>No</v>
      </c>
      <c r="H1244" t="str">
        <f>VLOOKUP(A1244,'Medical Examinations'!A:H,7,)</f>
        <v>No major surgery</v>
      </c>
      <c r="I1244" t="str">
        <f>VLOOKUP(A1244,'Medical Examinations'!A:H,8,)</f>
        <v>No</v>
      </c>
      <c r="J1244" t="str">
        <f>VLOOKUP('HEALTH CARE'!C1244,'Data Transformation'!BR:BS,2,)</f>
        <v>OBESITY</v>
      </c>
      <c r="K1244" t="str">
        <f>VLOOKUP(D1244,'Data Transformation'!BV:BW,2,)</f>
        <v>Prediabetes</v>
      </c>
      <c r="L1244" t="str">
        <f>VLOOKUP(A1244,'Hospitalisation Details'!A:J,10,)</f>
        <v>25/Dec/1976</v>
      </c>
      <c r="M1244" s="17">
        <f>VLOOKUP(A1244,'Hospitalisation Details'!A:J,6,)</f>
        <v>8944.1200000000008</v>
      </c>
      <c r="N1244" s="17" t="str">
        <f>VLOOKUP(A1244,'Hospitalisation Details'!A:J,7,)</f>
        <v>tier - 3</v>
      </c>
      <c r="O1244" t="str">
        <f>VLOOKUP(A1244,'Hospitalisation Details'!A:J,8,)</f>
        <v>tier - 2</v>
      </c>
      <c r="P1244" t="str">
        <f>VLOOKUP(A1244,'Hospitalisation Details'!A:J,9,)</f>
        <v>R1013</v>
      </c>
      <c r="Q1244">
        <f>VLOOKUP(A1244,'Data Transformation'!DZ:EA,2,)</f>
        <v>47</v>
      </c>
    </row>
    <row r="1245" spans="1:17" x14ac:dyDescent="0.3">
      <c r="A1245" s="20" t="str">
        <f>'Customer Names'!A1245</f>
        <v>Id1244</v>
      </c>
      <c r="B1245" s="20" t="str">
        <f>VLOOKUP(A1245,'Data Transformation'!A:D,3,)</f>
        <v>McComb</v>
      </c>
      <c r="C1245">
        <f>VLOOKUP(A1245,'Medical Examinations'!A:H,2,)</f>
        <v>25.6</v>
      </c>
      <c r="D1245">
        <f>VLOOKUP(A1245,'Medical Examinations'!A:H,3,)</f>
        <v>5.65</v>
      </c>
      <c r="E1245" t="str">
        <f>VLOOKUP(A1245,'Medical Examinations'!A:H,4,)</f>
        <v>No</v>
      </c>
      <c r="F1245" t="str">
        <f>VLOOKUP(A1245,'Medical Examinations'!A:H,5,)</f>
        <v>No</v>
      </c>
      <c r="G1245" t="str">
        <f>VLOOKUP(A1245,'Medical Examinations'!A:H,6,)</f>
        <v>No</v>
      </c>
      <c r="H1245">
        <f>VLOOKUP(A1245,'Medical Examinations'!A:H,7,)</f>
        <v>2</v>
      </c>
      <c r="I1245" t="str">
        <f>VLOOKUP(A1245,'Medical Examinations'!A:H,8,)</f>
        <v>No</v>
      </c>
      <c r="J1245" t="str">
        <f>VLOOKUP('HEALTH CARE'!C1245,'Data Transformation'!BR:BS,2,)</f>
        <v>OVER WEIGHT</v>
      </c>
      <c r="K1245" t="str">
        <f>VLOOKUP(D1245,'Data Transformation'!BV:BW,2,)</f>
        <v>NORMAL</v>
      </c>
      <c r="L1245" t="str">
        <f>VLOOKUP(A1245,'Hospitalisation Details'!A:J,10,)</f>
        <v>6/Jun/1972</v>
      </c>
      <c r="M1245" s="17">
        <f>VLOOKUP(A1245,'Hospitalisation Details'!A:J,6,)</f>
        <v>8932.08</v>
      </c>
      <c r="N1245" s="17" t="str">
        <f>VLOOKUP(A1245,'Hospitalisation Details'!A:J,7,)</f>
        <v>tier - 2</v>
      </c>
      <c r="O1245" t="str">
        <f>VLOOKUP(A1245,'Hospitalisation Details'!A:J,8,)</f>
        <v>tier - 1</v>
      </c>
      <c r="P1245" t="str">
        <f>VLOOKUP(A1245,'Hospitalisation Details'!A:J,9,)</f>
        <v>R1011</v>
      </c>
      <c r="Q1245">
        <f>VLOOKUP(A1245,'Data Transformation'!DZ:EA,2,)</f>
        <v>51</v>
      </c>
    </row>
    <row r="1246" spans="1:17" x14ac:dyDescent="0.3">
      <c r="A1246" s="20" t="str">
        <f>'Customer Names'!A1246</f>
        <v>Id1245</v>
      </c>
      <c r="B1246" s="20" t="str">
        <f>VLOOKUP(A1246,'Data Transformation'!A:D,3,)</f>
        <v>Blake</v>
      </c>
      <c r="C1246">
        <f>VLOOKUP(A1246,'Medical Examinations'!A:H,2,)</f>
        <v>29.545000000000002</v>
      </c>
      <c r="D1246">
        <f>VLOOKUP(A1246,'Medical Examinations'!A:H,3,)</f>
        <v>8.41</v>
      </c>
      <c r="E1246" t="str">
        <f>VLOOKUP(A1246,'Medical Examinations'!A:H,4,)</f>
        <v>yes</v>
      </c>
      <c r="F1246" t="str">
        <f>VLOOKUP(A1246,'Medical Examinations'!A:H,5,)</f>
        <v>No</v>
      </c>
      <c r="G1246" t="str">
        <f>VLOOKUP(A1246,'Medical Examinations'!A:H,6,)</f>
        <v>No</v>
      </c>
      <c r="H1246">
        <f>VLOOKUP(A1246,'Medical Examinations'!A:H,7,)</f>
        <v>1</v>
      </c>
      <c r="I1246" t="str">
        <f>VLOOKUP(A1246,'Medical Examinations'!A:H,8,)</f>
        <v>No</v>
      </c>
      <c r="J1246" t="str">
        <f>VLOOKUP('HEALTH CARE'!C1246,'Data Transformation'!BR:BS,2,)</f>
        <v>OVER WEIGHT</v>
      </c>
      <c r="K1246" t="str">
        <f>VLOOKUP(D1246,'Data Transformation'!BV:BW,2,)</f>
        <v>Diabetes</v>
      </c>
      <c r="L1246" t="str">
        <f>VLOOKUP(A1246,'Hospitalisation Details'!A:J,10,)</f>
        <v>7/Jul/1975</v>
      </c>
      <c r="M1246" s="17">
        <f>VLOOKUP(A1246,'Hospitalisation Details'!A:J,6,)</f>
        <v>8930.93</v>
      </c>
      <c r="N1246" s="17" t="str">
        <f>VLOOKUP(A1246,'Hospitalisation Details'!A:J,7,)</f>
        <v>tier - 2</v>
      </c>
      <c r="O1246" t="str">
        <f>VLOOKUP(A1246,'Hospitalisation Details'!A:J,8,)</f>
        <v>tier - 2</v>
      </c>
      <c r="P1246" t="str">
        <f>VLOOKUP(A1246,'Hospitalisation Details'!A:J,9,)</f>
        <v>R1012</v>
      </c>
      <c r="Q1246">
        <f>VLOOKUP(A1246,'Data Transformation'!DZ:EA,2,)</f>
        <v>48</v>
      </c>
    </row>
    <row r="1247" spans="1:17" x14ac:dyDescent="0.3">
      <c r="A1247" s="20" t="str">
        <f>'Customer Names'!A1247</f>
        <v>Id1246</v>
      </c>
      <c r="B1247" s="20" t="str">
        <f>VLOOKUP(A1247,'Data Transformation'!A:D,3,)</f>
        <v>Sambasivam</v>
      </c>
      <c r="C1247">
        <f>VLOOKUP(A1247,'Medical Examinations'!A:H,2,)</f>
        <v>23.25</v>
      </c>
      <c r="D1247">
        <f>VLOOKUP(A1247,'Medical Examinations'!A:H,3,)</f>
        <v>11.96</v>
      </c>
      <c r="E1247" t="str">
        <f>VLOOKUP(A1247,'Medical Examinations'!A:H,4,)</f>
        <v>yes</v>
      </c>
      <c r="F1247" t="str">
        <f>VLOOKUP(A1247,'Medical Examinations'!A:H,5,)</f>
        <v>No</v>
      </c>
      <c r="G1247" t="str">
        <f>VLOOKUP(A1247,'Medical Examinations'!A:H,6,)</f>
        <v>No</v>
      </c>
      <c r="H1247" t="str">
        <f>VLOOKUP(A1247,'Medical Examinations'!A:H,7,)</f>
        <v>No major surgery</v>
      </c>
      <c r="I1247" t="str">
        <f>VLOOKUP(A1247,'Medical Examinations'!A:H,8,)</f>
        <v>No</v>
      </c>
      <c r="J1247" t="str">
        <f>VLOOKUP('HEALTH CARE'!C1247,'Data Transformation'!BR:BS,2,)</f>
        <v>NORMAL WEIGHT</v>
      </c>
      <c r="K1247" t="str">
        <f>VLOOKUP(D1247,'Data Transformation'!BV:BW,2,)</f>
        <v>Diabetes</v>
      </c>
      <c r="L1247" t="str">
        <f>VLOOKUP(A1247,'Hospitalisation Details'!A:J,10,)</f>
        <v>6/Sep/1967</v>
      </c>
      <c r="M1247" s="17">
        <f>VLOOKUP(A1247,'Hospitalisation Details'!A:J,6,)</f>
        <v>8908.4699999999993</v>
      </c>
      <c r="N1247" s="17" t="str">
        <f>VLOOKUP(A1247,'Hospitalisation Details'!A:J,7,)</f>
        <v>tier - 3</v>
      </c>
      <c r="O1247" t="str">
        <f>VLOOKUP(A1247,'Hospitalisation Details'!A:J,8,)</f>
        <v>tier - 2</v>
      </c>
      <c r="P1247" t="str">
        <f>VLOOKUP(A1247,'Hospitalisation Details'!A:J,9,)</f>
        <v>R1013</v>
      </c>
      <c r="Q1247">
        <f>VLOOKUP(A1247,'Data Transformation'!DZ:EA,2,)</f>
        <v>56</v>
      </c>
    </row>
    <row r="1248" spans="1:17" x14ac:dyDescent="0.3">
      <c r="A1248" s="20" t="str">
        <f>'Customer Names'!A1248</f>
        <v>Id1247</v>
      </c>
      <c r="B1248" s="20" t="str">
        <f>VLOOKUP(A1248,'Data Transformation'!A:D,3,)</f>
        <v>Maina</v>
      </c>
      <c r="C1248">
        <f>VLOOKUP(A1248,'Medical Examinations'!A:H,2,)</f>
        <v>43.95</v>
      </c>
      <c r="D1248">
        <f>VLOOKUP(A1248,'Medical Examinations'!A:H,3,)</f>
        <v>5.17</v>
      </c>
      <c r="E1248" t="str">
        <f>VLOOKUP(A1248,'Medical Examinations'!A:H,4,)</f>
        <v>yes</v>
      </c>
      <c r="F1248" t="str">
        <f>VLOOKUP(A1248,'Medical Examinations'!A:H,5,)</f>
        <v>No</v>
      </c>
      <c r="G1248" t="str">
        <f>VLOOKUP(A1248,'Medical Examinations'!A:H,6,)</f>
        <v>Yes</v>
      </c>
      <c r="H1248">
        <f>VLOOKUP(A1248,'Medical Examinations'!A:H,7,)</f>
        <v>1</v>
      </c>
      <c r="I1248" t="str">
        <f>VLOOKUP(A1248,'Medical Examinations'!A:H,8,)</f>
        <v>No</v>
      </c>
      <c r="J1248" t="str">
        <f>VLOOKUP('HEALTH CARE'!C1248,'Data Transformation'!BR:BS,2,)</f>
        <v>OBESITY</v>
      </c>
      <c r="K1248" t="str">
        <f>VLOOKUP(D1248,'Data Transformation'!BV:BW,2,)</f>
        <v>NORMAL</v>
      </c>
      <c r="L1248" t="str">
        <f>VLOOKUP(A1248,'Hospitalisation Details'!A:J,10,)</f>
        <v>28/Nov/1997</v>
      </c>
      <c r="M1248" s="17">
        <f>VLOOKUP(A1248,'Hospitalisation Details'!A:J,6,)</f>
        <v>8906.14</v>
      </c>
      <c r="N1248" s="17" t="str">
        <f>VLOOKUP(A1248,'Hospitalisation Details'!A:J,7,)</f>
        <v>tier - 2</v>
      </c>
      <c r="O1248" t="str">
        <f>VLOOKUP(A1248,'Hospitalisation Details'!A:J,8,)</f>
        <v>tier - 2</v>
      </c>
      <c r="P1248" t="str">
        <f>VLOOKUP(A1248,'Hospitalisation Details'!A:J,9,)</f>
        <v>R1012</v>
      </c>
      <c r="Q1248">
        <f>VLOOKUP(A1248,'Data Transformation'!DZ:EA,2,)</f>
        <v>26</v>
      </c>
    </row>
    <row r="1249" spans="1:17" x14ac:dyDescent="0.3">
      <c r="A1249" s="20" t="str">
        <f>'Customer Names'!A1249</f>
        <v>Id1248</v>
      </c>
      <c r="B1249" s="20" t="str">
        <f>VLOOKUP(A1249,'Data Transformation'!A:D,3,)</f>
        <v>Keshian</v>
      </c>
      <c r="C1249">
        <f>VLOOKUP(A1249,'Medical Examinations'!A:H,2,)</f>
        <v>21.85</v>
      </c>
      <c r="D1249">
        <f>VLOOKUP(A1249,'Medical Examinations'!A:H,3,)</f>
        <v>8.76</v>
      </c>
      <c r="E1249" t="str">
        <f>VLOOKUP(A1249,'Medical Examinations'!A:H,4,)</f>
        <v>No</v>
      </c>
      <c r="F1249" t="str">
        <f>VLOOKUP(A1249,'Medical Examinations'!A:H,5,)</f>
        <v>No</v>
      </c>
      <c r="G1249" t="str">
        <f>VLOOKUP(A1249,'Medical Examinations'!A:H,6,)</f>
        <v>No</v>
      </c>
      <c r="H1249" t="str">
        <f>VLOOKUP(A1249,'Medical Examinations'!A:H,7,)</f>
        <v>No major surgery</v>
      </c>
      <c r="I1249" t="str">
        <f>VLOOKUP(A1249,'Medical Examinations'!A:H,8,)</f>
        <v>No</v>
      </c>
      <c r="J1249" t="str">
        <f>VLOOKUP('HEALTH CARE'!C1249,'Data Transformation'!BR:BS,2,)</f>
        <v>NORMAL WEIGHT</v>
      </c>
      <c r="K1249" t="str">
        <f>VLOOKUP(D1249,'Data Transformation'!BV:BW,2,)</f>
        <v>Diabetes</v>
      </c>
      <c r="L1249" t="str">
        <f>VLOOKUP(A1249,'Hospitalisation Details'!A:J,10,)</f>
        <v>16/Dec/1978</v>
      </c>
      <c r="M1249" s="17">
        <f>VLOOKUP(A1249,'Hospitalisation Details'!A:J,6,)</f>
        <v>8891.14</v>
      </c>
      <c r="N1249" s="17" t="str">
        <f>VLOOKUP(A1249,'Hospitalisation Details'!A:J,7,)</f>
        <v>tier - 2</v>
      </c>
      <c r="O1249" t="str">
        <f>VLOOKUP(A1249,'Hospitalisation Details'!A:J,8,)</f>
        <v>tier - 3</v>
      </c>
      <c r="P1249" t="str">
        <f>VLOOKUP(A1249,'Hospitalisation Details'!A:J,9,)</f>
        <v>R1017</v>
      </c>
      <c r="Q1249">
        <f>VLOOKUP(A1249,'Data Transformation'!DZ:EA,2,)</f>
        <v>45</v>
      </c>
    </row>
    <row r="1250" spans="1:17" x14ac:dyDescent="0.3">
      <c r="A1250" s="20" t="str">
        <f>'Customer Names'!A1250</f>
        <v>Id1249</v>
      </c>
      <c r="B1250" s="20" t="str">
        <f>VLOOKUP(A1250,'Data Transformation'!A:D,3,)</f>
        <v>Maas</v>
      </c>
      <c r="C1250">
        <f>VLOOKUP(A1250,'Medical Examinations'!A:H,2,)</f>
        <v>25.73</v>
      </c>
      <c r="D1250">
        <f>VLOOKUP(A1250,'Medical Examinations'!A:H,3,)</f>
        <v>7.99</v>
      </c>
      <c r="E1250" t="str">
        <f>VLOOKUP(A1250,'Medical Examinations'!A:H,4,)</f>
        <v>No</v>
      </c>
      <c r="F1250" t="str">
        <f>VLOOKUP(A1250,'Medical Examinations'!A:H,5,)</f>
        <v>No</v>
      </c>
      <c r="G1250" t="str">
        <f>VLOOKUP(A1250,'Medical Examinations'!A:H,6,)</f>
        <v>No</v>
      </c>
      <c r="H1250">
        <f>VLOOKUP(A1250,'Medical Examinations'!A:H,7,)</f>
        <v>2</v>
      </c>
      <c r="I1250" t="str">
        <f>VLOOKUP(A1250,'Medical Examinations'!A:H,8,)</f>
        <v>No</v>
      </c>
      <c r="J1250" t="str">
        <f>VLOOKUP('HEALTH CARE'!C1250,'Data Transformation'!BR:BS,2,)</f>
        <v>OVER WEIGHT</v>
      </c>
      <c r="K1250" t="str">
        <f>VLOOKUP(D1250,'Data Transformation'!BV:BW,2,)</f>
        <v>Diabetes</v>
      </c>
      <c r="L1250" t="str">
        <f>VLOOKUP(A1250,'Hospitalisation Details'!A:J,10,)</f>
        <v>9/Sep/1973</v>
      </c>
      <c r="M1250" s="17">
        <f>VLOOKUP(A1250,'Hospitalisation Details'!A:J,6,)</f>
        <v>8890.59</v>
      </c>
      <c r="N1250" s="17" t="str">
        <f>VLOOKUP(A1250,'Hospitalisation Details'!A:J,7,)</f>
        <v>tier - 2</v>
      </c>
      <c r="O1250" t="str">
        <f>VLOOKUP(A1250,'Hospitalisation Details'!A:J,8,)</f>
        <v>tier - 3</v>
      </c>
      <c r="P1250" t="str">
        <f>VLOOKUP(A1250,'Hospitalisation Details'!A:J,9,)</f>
        <v>R1012</v>
      </c>
      <c r="Q1250">
        <f>VLOOKUP(A1250,'Data Transformation'!DZ:EA,2,)</f>
        <v>50</v>
      </c>
    </row>
    <row r="1251" spans="1:17" x14ac:dyDescent="0.3">
      <c r="A1251" s="20" t="str">
        <f>'Customer Names'!A1251</f>
        <v>Id1250</v>
      </c>
      <c r="B1251" s="20" t="str">
        <f>VLOOKUP(A1251,'Data Transformation'!A:D,3,)</f>
        <v>Sinasac</v>
      </c>
      <c r="C1251">
        <f>VLOOKUP(A1251,'Medical Examinations'!A:H,2,)</f>
        <v>32.229999999999997</v>
      </c>
      <c r="D1251">
        <f>VLOOKUP(A1251,'Medical Examinations'!A:H,3,)</f>
        <v>8.59</v>
      </c>
      <c r="E1251" t="str">
        <f>VLOOKUP(A1251,'Medical Examinations'!A:H,4,)</f>
        <v>No</v>
      </c>
      <c r="F1251" t="str">
        <f>VLOOKUP(A1251,'Medical Examinations'!A:H,5,)</f>
        <v>No</v>
      </c>
      <c r="G1251" t="str">
        <f>VLOOKUP(A1251,'Medical Examinations'!A:H,6,)</f>
        <v>No</v>
      </c>
      <c r="H1251" t="str">
        <f>VLOOKUP(A1251,'Medical Examinations'!A:H,7,)</f>
        <v>No major surgery</v>
      </c>
      <c r="I1251" t="str">
        <f>VLOOKUP(A1251,'Medical Examinations'!A:H,8,)</f>
        <v>No</v>
      </c>
      <c r="J1251" t="str">
        <f>VLOOKUP('HEALTH CARE'!C1251,'Data Transformation'!BR:BS,2,)</f>
        <v>OBESITY</v>
      </c>
      <c r="K1251" t="str">
        <f>VLOOKUP(D1251,'Data Transformation'!BV:BW,2,)</f>
        <v>Diabetes</v>
      </c>
      <c r="L1251" t="str">
        <f>VLOOKUP(A1251,'Hospitalisation Details'!A:J,10,)</f>
        <v>18/Jun/1974</v>
      </c>
      <c r="M1251" s="17">
        <f>VLOOKUP(A1251,'Hospitalisation Details'!A:J,6,)</f>
        <v>8871.15</v>
      </c>
      <c r="N1251" s="17" t="str">
        <f>VLOOKUP(A1251,'Hospitalisation Details'!A:J,7,)</f>
        <v>tier - 2</v>
      </c>
      <c r="O1251" t="str">
        <f>VLOOKUP(A1251,'Hospitalisation Details'!A:J,8,)</f>
        <v>tier - 3</v>
      </c>
      <c r="P1251" t="str">
        <f>VLOOKUP(A1251,'Hospitalisation Details'!A:J,9,)</f>
        <v>R1013</v>
      </c>
      <c r="Q1251">
        <f>VLOOKUP(A1251,'Data Transformation'!DZ:EA,2,)</f>
        <v>49</v>
      </c>
    </row>
    <row r="1252" spans="1:17" x14ac:dyDescent="0.3">
      <c r="A1252" s="20" t="str">
        <f>'Customer Names'!A1252</f>
        <v>Id1251</v>
      </c>
      <c r="B1252" s="20" t="str">
        <f>VLOOKUP(A1252,'Data Transformation'!A:D,3,)</f>
        <v>Van De Kamp</v>
      </c>
      <c r="C1252">
        <f>VLOOKUP(A1252,'Medical Examinations'!A:H,2,)</f>
        <v>32.204999999999998</v>
      </c>
      <c r="D1252">
        <f>VLOOKUP(A1252,'Medical Examinations'!A:H,3,)</f>
        <v>6.14</v>
      </c>
      <c r="E1252" t="str">
        <f>VLOOKUP(A1252,'Medical Examinations'!A:H,4,)</f>
        <v>No</v>
      </c>
      <c r="F1252" t="str">
        <f>VLOOKUP(A1252,'Medical Examinations'!A:H,5,)</f>
        <v>No</v>
      </c>
      <c r="G1252" t="str">
        <f>VLOOKUP(A1252,'Medical Examinations'!A:H,6,)</f>
        <v>No</v>
      </c>
      <c r="H1252">
        <f>VLOOKUP(A1252,'Medical Examinations'!A:H,7,)</f>
        <v>2</v>
      </c>
      <c r="I1252" t="str">
        <f>VLOOKUP(A1252,'Medical Examinations'!A:H,8,)</f>
        <v>No</v>
      </c>
      <c r="J1252" t="str">
        <f>VLOOKUP('HEALTH CARE'!C1252,'Data Transformation'!BR:BS,2,)</f>
        <v>OBESITY</v>
      </c>
      <c r="K1252" t="str">
        <f>VLOOKUP(D1252,'Data Transformation'!BV:BW,2,)</f>
        <v>Prediabetes</v>
      </c>
      <c r="L1252" t="str">
        <f>VLOOKUP(A1252,'Hospitalisation Details'!A:J,10,)</f>
        <v>22/Nov/1972</v>
      </c>
      <c r="M1252" s="17">
        <f>VLOOKUP(A1252,'Hospitalisation Details'!A:J,6,)</f>
        <v>8835.26</v>
      </c>
      <c r="N1252" s="17" t="str">
        <f>VLOOKUP(A1252,'Hospitalisation Details'!A:J,7,)</f>
        <v>tier - 3</v>
      </c>
      <c r="O1252" t="str">
        <f>VLOOKUP(A1252,'Hospitalisation Details'!A:J,8,)</f>
        <v>tier - 2</v>
      </c>
      <c r="P1252" t="str">
        <f>VLOOKUP(A1252,'Hospitalisation Details'!A:J,9,)</f>
        <v>R1012</v>
      </c>
      <c r="Q1252">
        <f>VLOOKUP(A1252,'Data Transformation'!DZ:EA,2,)</f>
        <v>51</v>
      </c>
    </row>
    <row r="1253" spans="1:17" x14ac:dyDescent="0.3">
      <c r="A1253" s="20" t="str">
        <f>'Customer Names'!A1253</f>
        <v>Id1252</v>
      </c>
      <c r="B1253" s="20" t="str">
        <f>VLOOKUP(A1253,'Data Transformation'!A:D,3,)</f>
        <v>Ruffo</v>
      </c>
      <c r="C1253">
        <f>VLOOKUP(A1253,'Medical Examinations'!A:H,2,)</f>
        <v>26.41</v>
      </c>
      <c r="D1253">
        <f>VLOOKUP(A1253,'Medical Examinations'!A:H,3,)</f>
        <v>4.08</v>
      </c>
      <c r="E1253" t="str">
        <f>VLOOKUP(A1253,'Medical Examinations'!A:H,4,)</f>
        <v>No</v>
      </c>
      <c r="F1253" t="str">
        <f>VLOOKUP(A1253,'Medical Examinations'!A:H,5,)</f>
        <v>No</v>
      </c>
      <c r="G1253" t="str">
        <f>VLOOKUP(A1253,'Medical Examinations'!A:H,6,)</f>
        <v>No</v>
      </c>
      <c r="H1253">
        <f>VLOOKUP(A1253,'Medical Examinations'!A:H,7,)</f>
        <v>2</v>
      </c>
      <c r="I1253" t="str">
        <f>VLOOKUP(A1253,'Medical Examinations'!A:H,8,)</f>
        <v>No</v>
      </c>
      <c r="J1253" t="str">
        <f>VLOOKUP('HEALTH CARE'!C1253,'Data Transformation'!BR:BS,2,)</f>
        <v>OVER WEIGHT</v>
      </c>
      <c r="K1253" t="str">
        <f>VLOOKUP(D1253,'Data Transformation'!BV:BW,2,)</f>
        <v>NORMAL</v>
      </c>
      <c r="L1253" t="str">
        <f>VLOOKUP(A1253,'Hospitalisation Details'!A:J,10,)</f>
        <v>14/Nov/1972</v>
      </c>
      <c r="M1253" s="17">
        <f>VLOOKUP(A1253,'Hospitalisation Details'!A:J,6,)</f>
        <v>8827.2099999999991</v>
      </c>
      <c r="N1253" s="17" t="str">
        <f>VLOOKUP(A1253,'Hospitalisation Details'!A:J,7,)</f>
        <v>tier - 3</v>
      </c>
      <c r="O1253" t="str">
        <f>VLOOKUP(A1253,'Hospitalisation Details'!A:J,8,)</f>
        <v>tier - 1</v>
      </c>
      <c r="P1253" t="str">
        <f>VLOOKUP(A1253,'Hospitalisation Details'!A:J,9,)</f>
        <v>R1012</v>
      </c>
      <c r="Q1253">
        <f>VLOOKUP(A1253,'Data Transformation'!DZ:EA,2,)</f>
        <v>51</v>
      </c>
    </row>
    <row r="1254" spans="1:17" x14ac:dyDescent="0.3">
      <c r="A1254" s="20" t="str">
        <f>'Customer Names'!A1254</f>
        <v>Id1253</v>
      </c>
      <c r="B1254" s="20" t="str">
        <f>VLOOKUP(A1254,'Data Transformation'!A:D,3,)</f>
        <v>Long</v>
      </c>
      <c r="C1254">
        <f>VLOOKUP(A1254,'Medical Examinations'!A:H,2,)</f>
        <v>30.2</v>
      </c>
      <c r="D1254">
        <f>VLOOKUP(A1254,'Medical Examinations'!A:H,3,)</f>
        <v>6.25</v>
      </c>
      <c r="E1254" t="str">
        <f>VLOOKUP(A1254,'Medical Examinations'!A:H,4,)</f>
        <v>yes</v>
      </c>
      <c r="F1254" t="str">
        <f>VLOOKUP(A1254,'Medical Examinations'!A:H,5,)</f>
        <v>No</v>
      </c>
      <c r="G1254" t="str">
        <f>VLOOKUP(A1254,'Medical Examinations'!A:H,6,)</f>
        <v>No</v>
      </c>
      <c r="H1254" t="str">
        <f>VLOOKUP(A1254,'Medical Examinations'!A:H,7,)</f>
        <v>No major surgery</v>
      </c>
      <c r="I1254" t="str">
        <f>VLOOKUP(A1254,'Medical Examinations'!A:H,8,)</f>
        <v>No</v>
      </c>
      <c r="J1254" t="str">
        <f>VLOOKUP('HEALTH CARE'!C1254,'Data Transformation'!BR:BS,2,)</f>
        <v>OBESITY</v>
      </c>
      <c r="K1254" t="str">
        <f>VLOOKUP(D1254,'Data Transformation'!BV:BW,2,)</f>
        <v>Prediabetes</v>
      </c>
      <c r="L1254" t="str">
        <f>VLOOKUP(A1254,'Hospitalisation Details'!A:J,10,)</f>
        <v>14/Jul/1976</v>
      </c>
      <c r="M1254" s="17">
        <f>VLOOKUP(A1254,'Hospitalisation Details'!A:J,6,)</f>
        <v>8825.09</v>
      </c>
      <c r="N1254" s="17" t="str">
        <f>VLOOKUP(A1254,'Hospitalisation Details'!A:J,7,)</f>
        <v>tier - 2</v>
      </c>
      <c r="O1254" t="str">
        <f>VLOOKUP(A1254,'Hospitalisation Details'!A:J,8,)</f>
        <v>tier - 3</v>
      </c>
      <c r="P1254" t="str">
        <f>VLOOKUP(A1254,'Hospitalisation Details'!A:J,9,)</f>
        <v>R1011</v>
      </c>
      <c r="Q1254">
        <f>VLOOKUP(A1254,'Data Transformation'!DZ:EA,2,)</f>
        <v>47</v>
      </c>
    </row>
    <row r="1255" spans="1:17" x14ac:dyDescent="0.3">
      <c r="A1255" s="20" t="str">
        <f>'Customer Names'!A1255</f>
        <v>Id1254</v>
      </c>
      <c r="B1255" s="20" t="str">
        <f>VLOOKUP(A1255,'Data Transformation'!A:D,3,)</f>
        <v>Rohde</v>
      </c>
      <c r="C1255">
        <f>VLOOKUP(A1255,'Medical Examinations'!A:H,2,)</f>
        <v>31.26</v>
      </c>
      <c r="D1255">
        <f>VLOOKUP(A1255,'Medical Examinations'!A:H,3,)</f>
        <v>5.94</v>
      </c>
      <c r="E1255" t="str">
        <f>VLOOKUP(A1255,'Medical Examinations'!A:H,4,)</f>
        <v>yes</v>
      </c>
      <c r="F1255" t="str">
        <f>VLOOKUP(A1255,'Medical Examinations'!A:H,5,)</f>
        <v>No</v>
      </c>
      <c r="G1255" t="str">
        <f>VLOOKUP(A1255,'Medical Examinations'!A:H,6,)</f>
        <v>No</v>
      </c>
      <c r="H1255">
        <f>VLOOKUP(A1255,'Medical Examinations'!A:H,7,)</f>
        <v>1</v>
      </c>
      <c r="I1255" t="str">
        <f>VLOOKUP(A1255,'Medical Examinations'!A:H,8,)</f>
        <v>No</v>
      </c>
      <c r="J1255" t="str">
        <f>VLOOKUP('HEALTH CARE'!C1255,'Data Transformation'!BR:BS,2,)</f>
        <v>OBESITY</v>
      </c>
      <c r="K1255" t="str">
        <f>VLOOKUP(D1255,'Data Transformation'!BV:BW,2,)</f>
        <v>Prediabetes</v>
      </c>
      <c r="L1255" t="str">
        <f>VLOOKUP(A1255,'Hospitalisation Details'!A:J,10,)</f>
        <v>22/Aug/1988</v>
      </c>
      <c r="M1255" s="17">
        <f>VLOOKUP(A1255,'Hospitalisation Details'!A:J,6,)</f>
        <v>8824.27</v>
      </c>
      <c r="N1255" s="17" t="str">
        <f>VLOOKUP(A1255,'Hospitalisation Details'!A:J,7,)</f>
        <v>tier - 2</v>
      </c>
      <c r="O1255" t="str">
        <f>VLOOKUP(A1255,'Hospitalisation Details'!A:J,8,)</f>
        <v>tier - 1</v>
      </c>
      <c r="P1255" t="str">
        <f>VLOOKUP(A1255,'Hospitalisation Details'!A:J,9,)</f>
        <v>R1025</v>
      </c>
      <c r="Q1255">
        <f>VLOOKUP(A1255,'Data Transformation'!DZ:EA,2,)</f>
        <v>35</v>
      </c>
    </row>
    <row r="1256" spans="1:17" x14ac:dyDescent="0.3">
      <c r="A1256" s="20" t="str">
        <f>'Customer Names'!A1256</f>
        <v>Id1255</v>
      </c>
      <c r="B1256" s="20" t="str">
        <f>VLOOKUP(A1256,'Data Transformation'!A:D,3,)</f>
        <v>Bonzi</v>
      </c>
      <c r="C1256">
        <f>VLOOKUP(A1256,'Medical Examinations'!A:H,2,)</f>
        <v>33.725000000000001</v>
      </c>
      <c r="D1256">
        <f>VLOOKUP(A1256,'Medical Examinations'!A:H,3,)</f>
        <v>6.45</v>
      </c>
      <c r="E1256" t="str">
        <f>VLOOKUP(A1256,'Medical Examinations'!A:H,4,)</f>
        <v>yes</v>
      </c>
      <c r="F1256" t="str">
        <f>VLOOKUP(A1256,'Medical Examinations'!A:H,5,)</f>
        <v>No</v>
      </c>
      <c r="G1256" t="str">
        <f>VLOOKUP(A1256,'Medical Examinations'!A:H,6,)</f>
        <v>No</v>
      </c>
      <c r="H1256" t="str">
        <f>VLOOKUP(A1256,'Medical Examinations'!A:H,7,)</f>
        <v>No major surgery</v>
      </c>
      <c r="I1256" t="str">
        <f>VLOOKUP(A1256,'Medical Examinations'!A:H,8,)</f>
        <v>No</v>
      </c>
      <c r="J1256" t="str">
        <f>VLOOKUP('HEALTH CARE'!C1256,'Data Transformation'!BR:BS,2,)</f>
        <v>OBESITY</v>
      </c>
      <c r="K1256" t="e">
        <f>VLOOKUP(D1256,'Data Transformation'!BV:BW,2,)</f>
        <v>#N/A</v>
      </c>
      <c r="L1256" t="str">
        <f>VLOOKUP(A1256,'Hospitalisation Details'!A:J,10,)</f>
        <v>19/Oct/1976</v>
      </c>
      <c r="M1256" s="17">
        <f>VLOOKUP(A1256,'Hospitalisation Details'!A:J,6,)</f>
        <v>8823.99</v>
      </c>
      <c r="N1256" s="17" t="str">
        <f>VLOOKUP(A1256,'Hospitalisation Details'!A:J,7,)</f>
        <v>tier - 2</v>
      </c>
      <c r="O1256" t="str">
        <f>VLOOKUP(A1256,'Hospitalisation Details'!A:J,8,)</f>
        <v>tier - 3</v>
      </c>
      <c r="P1256" t="str">
        <f>VLOOKUP(A1256,'Hospitalisation Details'!A:J,9,)</f>
        <v>R1024</v>
      </c>
      <c r="Q1256">
        <f>VLOOKUP(A1256,'Data Transformation'!DZ:EA,2,)</f>
        <v>47</v>
      </c>
    </row>
    <row r="1257" spans="1:17" x14ac:dyDescent="0.3">
      <c r="A1257" s="20" t="str">
        <f>'Customer Names'!A1257</f>
        <v>Id1256</v>
      </c>
      <c r="B1257" s="20" t="str">
        <f>VLOOKUP(A1257,'Data Transformation'!A:D,3,)</f>
        <v>Moore</v>
      </c>
      <c r="C1257">
        <f>VLOOKUP(A1257,'Medical Examinations'!A:H,2,)</f>
        <v>28.9</v>
      </c>
      <c r="D1257">
        <f>VLOOKUP(A1257,'Medical Examinations'!A:H,3,)</f>
        <v>5.74</v>
      </c>
      <c r="E1257" t="str">
        <f>VLOOKUP(A1257,'Medical Examinations'!A:H,4,)</f>
        <v>yes</v>
      </c>
      <c r="F1257" t="str">
        <f>VLOOKUP(A1257,'Medical Examinations'!A:H,5,)</f>
        <v>No</v>
      </c>
      <c r="G1257" t="str">
        <f>VLOOKUP(A1257,'Medical Examinations'!A:H,6,)</f>
        <v>No</v>
      </c>
      <c r="H1257" t="str">
        <f>VLOOKUP(A1257,'Medical Examinations'!A:H,7,)</f>
        <v>No major surgery</v>
      </c>
      <c r="I1257" t="str">
        <f>VLOOKUP(A1257,'Medical Examinations'!A:H,8,)</f>
        <v>No</v>
      </c>
      <c r="J1257" t="str">
        <f>VLOOKUP('HEALTH CARE'!C1257,'Data Transformation'!BR:BS,2,)</f>
        <v>OVER WEIGHT</v>
      </c>
      <c r="K1257" t="str">
        <f>VLOOKUP(D1257,'Data Transformation'!BV:BW,2,)</f>
        <v>Prediabetes</v>
      </c>
      <c r="L1257" t="str">
        <f>VLOOKUP(A1257,'Hospitalisation Details'!A:J,10,)</f>
        <v>14/Jun/1976</v>
      </c>
      <c r="M1257" s="17">
        <f>VLOOKUP(A1257,'Hospitalisation Details'!A:J,6,)</f>
        <v>8823.2800000000007</v>
      </c>
      <c r="N1257" s="17" t="str">
        <f>VLOOKUP(A1257,'Hospitalisation Details'!A:J,7,)</f>
        <v>tier - 2</v>
      </c>
      <c r="O1257" t="str">
        <f>VLOOKUP(A1257,'Hospitalisation Details'!A:J,8,)</f>
        <v>tier - 1</v>
      </c>
      <c r="P1257" t="str">
        <f>VLOOKUP(A1257,'Hospitalisation Details'!A:J,9,)</f>
        <v>R1011</v>
      </c>
      <c r="Q1257">
        <f>VLOOKUP(A1257,'Data Transformation'!DZ:EA,2,)</f>
        <v>47</v>
      </c>
    </row>
    <row r="1258" spans="1:17" x14ac:dyDescent="0.3">
      <c r="A1258" s="20" t="str">
        <f>'Customer Names'!A1258</f>
        <v>Id1257</v>
      </c>
      <c r="B1258" s="20" t="str">
        <f>VLOOKUP(A1258,'Data Transformation'!A:D,3,)</f>
        <v>McGrane</v>
      </c>
      <c r="C1258">
        <f>VLOOKUP(A1258,'Medical Examinations'!A:H,2,)</f>
        <v>45.69</v>
      </c>
      <c r="D1258">
        <f>VLOOKUP(A1258,'Medical Examinations'!A:H,3,)</f>
        <v>4.43</v>
      </c>
      <c r="E1258" t="str">
        <f>VLOOKUP(A1258,'Medical Examinations'!A:H,4,)</f>
        <v>yes</v>
      </c>
      <c r="F1258" t="str">
        <f>VLOOKUP(A1258,'Medical Examinations'!A:H,5,)</f>
        <v>No</v>
      </c>
      <c r="G1258" t="str">
        <f>VLOOKUP(A1258,'Medical Examinations'!A:H,6,)</f>
        <v>No</v>
      </c>
      <c r="H1258" t="str">
        <f>VLOOKUP(A1258,'Medical Examinations'!A:H,7,)</f>
        <v>No major surgery</v>
      </c>
      <c r="I1258" t="str">
        <f>VLOOKUP(A1258,'Medical Examinations'!A:H,8,)</f>
        <v>No</v>
      </c>
      <c r="J1258" t="str">
        <f>VLOOKUP('HEALTH CARE'!C1258,'Data Transformation'!BR:BS,2,)</f>
        <v>OBESITY</v>
      </c>
      <c r="K1258" t="str">
        <f>VLOOKUP(D1258,'Data Transformation'!BV:BW,2,)</f>
        <v>NORMAL</v>
      </c>
      <c r="L1258" t="str">
        <f>VLOOKUP(A1258,'Hospitalisation Details'!A:J,10,)</f>
        <v>7/Nov/2001</v>
      </c>
      <c r="M1258" s="17">
        <f>VLOOKUP(A1258,'Hospitalisation Details'!A:J,6,)</f>
        <v>8821.8799999999992</v>
      </c>
      <c r="N1258" s="17" t="str">
        <f>VLOOKUP(A1258,'Hospitalisation Details'!A:J,7,)</f>
        <v>tier - 2</v>
      </c>
      <c r="O1258" t="str">
        <f>VLOOKUP(A1258,'Hospitalisation Details'!A:J,8,)</f>
        <v>tier - 3</v>
      </c>
      <c r="P1258" t="str">
        <f>VLOOKUP(A1258,'Hospitalisation Details'!A:J,9,)</f>
        <v>R1023</v>
      </c>
      <c r="Q1258">
        <f>VLOOKUP(A1258,'Data Transformation'!DZ:EA,2,)</f>
        <v>22</v>
      </c>
    </row>
    <row r="1259" spans="1:17" x14ac:dyDescent="0.3">
      <c r="A1259" s="20" t="str">
        <f>'Customer Names'!A1259</f>
        <v>Id1258</v>
      </c>
      <c r="B1259" s="20" t="str">
        <f>VLOOKUP(A1259,'Data Transformation'!A:D,3,)</f>
        <v>Stepnowski</v>
      </c>
      <c r="C1259">
        <f>VLOOKUP(A1259,'Medical Examinations'!A:H,2,)</f>
        <v>21.03</v>
      </c>
      <c r="D1259">
        <f>VLOOKUP(A1259,'Medical Examinations'!A:H,3,)</f>
        <v>6.5</v>
      </c>
      <c r="E1259" t="str">
        <f>VLOOKUP(A1259,'Medical Examinations'!A:H,4,)</f>
        <v>No</v>
      </c>
      <c r="F1259" t="str">
        <f>VLOOKUP(A1259,'Medical Examinations'!A:H,5,)</f>
        <v>No</v>
      </c>
      <c r="G1259" t="str">
        <f>VLOOKUP(A1259,'Medical Examinations'!A:H,6,)</f>
        <v>No</v>
      </c>
      <c r="H1259" t="str">
        <f>VLOOKUP(A1259,'Medical Examinations'!A:H,7,)</f>
        <v>No major surgery</v>
      </c>
      <c r="I1259" t="str">
        <f>VLOOKUP(A1259,'Medical Examinations'!A:H,8,)</f>
        <v>No</v>
      </c>
      <c r="J1259" t="str">
        <f>VLOOKUP('HEALTH CARE'!C1259,'Data Transformation'!BR:BS,2,)</f>
        <v>NORMAL WEIGHT</v>
      </c>
      <c r="K1259" t="str">
        <f>VLOOKUP(D1259,'Data Transformation'!BV:BW,2,)</f>
        <v>Diabetes</v>
      </c>
      <c r="L1259" t="str">
        <f>VLOOKUP(A1259,'Hospitalisation Details'!A:J,10,)</f>
        <v>29/Aug/1965</v>
      </c>
      <c r="M1259" s="17">
        <f>VLOOKUP(A1259,'Hospitalisation Details'!A:J,6,)</f>
        <v>8800.49</v>
      </c>
      <c r="N1259" s="17" t="str">
        <f>VLOOKUP(A1259,'Hospitalisation Details'!A:J,7,)</f>
        <v>tier - 3</v>
      </c>
      <c r="O1259" t="str">
        <f>VLOOKUP(A1259,'Hospitalisation Details'!A:J,8,)</f>
        <v>tier - 2</v>
      </c>
      <c r="P1259" t="str">
        <f>VLOOKUP(A1259,'Hospitalisation Details'!A:J,9,)</f>
        <v>R1013</v>
      </c>
      <c r="Q1259">
        <f>VLOOKUP(A1259,'Data Transformation'!DZ:EA,2,)</f>
        <v>58</v>
      </c>
    </row>
    <row r="1260" spans="1:17" x14ac:dyDescent="0.3">
      <c r="A1260" s="20" t="str">
        <f>'Customer Names'!A1260</f>
        <v>Id1259</v>
      </c>
      <c r="B1260" s="20" t="str">
        <f>VLOOKUP(A1260,'Data Transformation'!A:D,3,)</f>
        <v>Merkle</v>
      </c>
      <c r="C1260">
        <f>VLOOKUP(A1260,'Medical Examinations'!A:H,2,)</f>
        <v>37</v>
      </c>
      <c r="D1260">
        <f>VLOOKUP(A1260,'Medical Examinations'!A:H,3,)</f>
        <v>8.75</v>
      </c>
      <c r="E1260" t="str">
        <f>VLOOKUP(A1260,'Medical Examinations'!A:H,4,)</f>
        <v>No</v>
      </c>
      <c r="F1260" t="str">
        <f>VLOOKUP(A1260,'Medical Examinations'!A:H,5,)</f>
        <v>No</v>
      </c>
      <c r="G1260" t="str">
        <f>VLOOKUP(A1260,'Medical Examinations'!A:H,6,)</f>
        <v>No</v>
      </c>
      <c r="H1260" t="str">
        <f>VLOOKUP(A1260,'Medical Examinations'!A:H,7,)</f>
        <v>No major surgery</v>
      </c>
      <c r="I1260" t="str">
        <f>VLOOKUP(A1260,'Medical Examinations'!A:H,8,)</f>
        <v>No</v>
      </c>
      <c r="J1260" t="str">
        <f>VLOOKUP('HEALTH CARE'!C1260,'Data Transformation'!BR:BS,2,)</f>
        <v>OBESITY</v>
      </c>
      <c r="K1260" t="str">
        <f>VLOOKUP(D1260,'Data Transformation'!BV:BW,2,)</f>
        <v>Diabetes</v>
      </c>
      <c r="L1260" t="str">
        <f>VLOOKUP(A1260,'Hospitalisation Details'!A:J,10,)</f>
        <v>18/Jun/1971</v>
      </c>
      <c r="M1260" s="17">
        <f>VLOOKUP(A1260,'Hospitalisation Details'!A:J,6,)</f>
        <v>8798.59</v>
      </c>
      <c r="N1260" s="17" t="str">
        <f>VLOOKUP(A1260,'Hospitalisation Details'!A:J,7,)</f>
        <v>tier - 2</v>
      </c>
      <c r="O1260" t="str">
        <f>VLOOKUP(A1260,'Hospitalisation Details'!A:J,8,)</f>
        <v>tier - 1</v>
      </c>
      <c r="P1260" t="str">
        <f>VLOOKUP(A1260,'Hospitalisation Details'!A:J,9,)</f>
        <v>R1011</v>
      </c>
      <c r="Q1260">
        <f>VLOOKUP(A1260,'Data Transformation'!DZ:EA,2,)</f>
        <v>52</v>
      </c>
    </row>
    <row r="1261" spans="1:17" x14ac:dyDescent="0.3">
      <c r="A1261" s="20" t="str">
        <f>'Customer Names'!A1261</f>
        <v>Id1260</v>
      </c>
      <c r="B1261" s="20" t="str">
        <f>VLOOKUP(A1261,'Data Transformation'!A:D,3,)</f>
        <v>Schaefer</v>
      </c>
      <c r="C1261">
        <f>VLOOKUP(A1261,'Medical Examinations'!A:H,2,)</f>
        <v>25.4</v>
      </c>
      <c r="D1261">
        <f>VLOOKUP(A1261,'Medical Examinations'!A:H,3,)</f>
        <v>11.96</v>
      </c>
      <c r="E1261" t="str">
        <f>VLOOKUP(A1261,'Medical Examinations'!A:H,4,)</f>
        <v>No</v>
      </c>
      <c r="F1261" t="str">
        <f>VLOOKUP(A1261,'Medical Examinations'!A:H,5,)</f>
        <v>No</v>
      </c>
      <c r="G1261" t="str">
        <f>VLOOKUP(A1261,'Medical Examinations'!A:H,6,)</f>
        <v>No</v>
      </c>
      <c r="H1261" t="str">
        <f>VLOOKUP(A1261,'Medical Examinations'!A:H,7,)</f>
        <v>No major surgery</v>
      </c>
      <c r="I1261" t="str">
        <f>VLOOKUP(A1261,'Medical Examinations'!A:H,8,)</f>
        <v>No</v>
      </c>
      <c r="J1261" t="str">
        <f>VLOOKUP('HEALTH CARE'!C1261,'Data Transformation'!BR:BS,2,)</f>
        <v>OVER WEIGHT</v>
      </c>
      <c r="K1261" t="str">
        <f>VLOOKUP(D1261,'Data Transformation'!BV:BW,2,)</f>
        <v>Diabetes</v>
      </c>
      <c r="L1261" t="str">
        <f>VLOOKUP(A1261,'Hospitalisation Details'!A:J,10,)</f>
        <v>23/Aug/1971</v>
      </c>
      <c r="M1261" s="17">
        <f>VLOOKUP(A1261,'Hospitalisation Details'!A:J,6,)</f>
        <v>8782.4699999999993</v>
      </c>
      <c r="N1261" s="17" t="str">
        <f>VLOOKUP(A1261,'Hospitalisation Details'!A:J,7,)</f>
        <v>tier - 2</v>
      </c>
      <c r="O1261" t="str">
        <f>VLOOKUP(A1261,'Hospitalisation Details'!A:J,8,)</f>
        <v>tier - 3</v>
      </c>
      <c r="P1261" t="str">
        <f>VLOOKUP(A1261,'Hospitalisation Details'!A:J,9,)</f>
        <v>R1011</v>
      </c>
      <c r="Q1261">
        <f>VLOOKUP(A1261,'Data Transformation'!DZ:EA,2,)</f>
        <v>52</v>
      </c>
    </row>
    <row r="1262" spans="1:17" x14ac:dyDescent="0.3">
      <c r="A1262" s="20" t="str">
        <f>'Customer Names'!A1262</f>
        <v>Id1261</v>
      </c>
      <c r="B1262" s="20" t="str">
        <f>VLOOKUP(A1262,'Data Transformation'!A:D,3,)</f>
        <v>Vigneron</v>
      </c>
      <c r="C1262">
        <f>VLOOKUP(A1262,'Medical Examinations'!A:H,2,)</f>
        <v>32.299999999999997</v>
      </c>
      <c r="D1262">
        <f>VLOOKUP(A1262,'Medical Examinations'!A:H,3,)</f>
        <v>10.54</v>
      </c>
      <c r="E1262" t="str">
        <f>VLOOKUP(A1262,'Medical Examinations'!A:H,4,)</f>
        <v>No</v>
      </c>
      <c r="F1262" t="str">
        <f>VLOOKUP(A1262,'Medical Examinations'!A:H,5,)</f>
        <v>No</v>
      </c>
      <c r="G1262" t="str">
        <f>VLOOKUP(A1262,'Medical Examinations'!A:H,6,)</f>
        <v>No</v>
      </c>
      <c r="H1262" t="str">
        <f>VLOOKUP(A1262,'Medical Examinations'!A:H,7,)</f>
        <v>No major surgery</v>
      </c>
      <c r="I1262" t="str">
        <f>VLOOKUP(A1262,'Medical Examinations'!A:H,8,)</f>
        <v>No</v>
      </c>
      <c r="J1262" t="str">
        <f>VLOOKUP('HEALTH CARE'!C1262,'Data Transformation'!BR:BS,2,)</f>
        <v>OBESITY</v>
      </c>
      <c r="K1262" t="str">
        <f>VLOOKUP(D1262,'Data Transformation'!BV:BW,2,)</f>
        <v>Diabetes</v>
      </c>
      <c r="L1262" t="str">
        <f>VLOOKUP(A1262,'Hospitalisation Details'!A:J,10,)</f>
        <v>6/Sep/1974</v>
      </c>
      <c r="M1262" s="17">
        <f>VLOOKUP(A1262,'Hospitalisation Details'!A:J,6,)</f>
        <v>8765.25</v>
      </c>
      <c r="N1262" s="17" t="str">
        <f>VLOOKUP(A1262,'Hospitalisation Details'!A:J,7,)</f>
        <v>tier - 2</v>
      </c>
      <c r="O1262" t="str">
        <f>VLOOKUP(A1262,'Hospitalisation Details'!A:J,8,)</f>
        <v>tier - 3</v>
      </c>
      <c r="P1262" t="str">
        <f>VLOOKUP(A1262,'Hospitalisation Details'!A:J,9,)</f>
        <v>R1012</v>
      </c>
      <c r="Q1262">
        <f>VLOOKUP(A1262,'Data Transformation'!DZ:EA,2,)</f>
        <v>49</v>
      </c>
    </row>
    <row r="1263" spans="1:17" x14ac:dyDescent="0.3">
      <c r="A1263" s="20" t="str">
        <f>'Customer Names'!A1263</f>
        <v>Id1262</v>
      </c>
      <c r="B1263" s="20" t="str">
        <f>VLOOKUP(A1263,'Data Transformation'!A:D,3,)</f>
        <v>Mucci</v>
      </c>
      <c r="C1263">
        <f>VLOOKUP(A1263,'Medical Examinations'!A:H,2,)</f>
        <v>23.94</v>
      </c>
      <c r="D1263">
        <f>VLOOKUP(A1263,'Medical Examinations'!A:H,3,)</f>
        <v>4.54</v>
      </c>
      <c r="E1263" t="str">
        <f>VLOOKUP(A1263,'Medical Examinations'!A:H,4,)</f>
        <v>yes</v>
      </c>
      <c r="F1263" t="str">
        <f>VLOOKUP(A1263,'Medical Examinations'!A:H,5,)</f>
        <v>No</v>
      </c>
      <c r="G1263" t="str">
        <f>VLOOKUP(A1263,'Medical Examinations'!A:H,6,)</f>
        <v>Yes</v>
      </c>
      <c r="H1263">
        <f>VLOOKUP(A1263,'Medical Examinations'!A:H,7,)</f>
        <v>1</v>
      </c>
      <c r="I1263" t="str">
        <f>VLOOKUP(A1263,'Medical Examinations'!A:H,8,)</f>
        <v>No</v>
      </c>
      <c r="J1263" t="str">
        <f>VLOOKUP('HEALTH CARE'!C1263,'Data Transformation'!BR:BS,2,)</f>
        <v>NORMAL WEIGHT</v>
      </c>
      <c r="K1263" t="str">
        <f>VLOOKUP(D1263,'Data Transformation'!BV:BW,2,)</f>
        <v>NORMAL</v>
      </c>
      <c r="L1263" t="str">
        <f>VLOOKUP(A1263,'Hospitalisation Details'!A:J,10,)</f>
        <v>9/Sep/1969</v>
      </c>
      <c r="M1263" s="17">
        <f>VLOOKUP(A1263,'Hospitalisation Details'!A:J,6,)</f>
        <v>8760.1200000000008</v>
      </c>
      <c r="N1263" s="17" t="str">
        <f>VLOOKUP(A1263,'Hospitalisation Details'!A:J,7,)</f>
        <v>tier - 2</v>
      </c>
      <c r="O1263" t="str">
        <f>VLOOKUP(A1263,'Hospitalisation Details'!A:J,8,)</f>
        <v>tier - 1</v>
      </c>
      <c r="P1263" t="str">
        <f>VLOOKUP(A1263,'Hospitalisation Details'!A:J,9,)</f>
        <v>R1013</v>
      </c>
      <c r="Q1263">
        <f>VLOOKUP(A1263,'Data Transformation'!DZ:EA,2,)</f>
        <v>54</v>
      </c>
    </row>
    <row r="1264" spans="1:17" x14ac:dyDescent="0.3">
      <c r="A1264" s="20" t="str">
        <f>'Customer Names'!A1264</f>
        <v>Id1263</v>
      </c>
      <c r="B1264" s="20" t="str">
        <f>VLOOKUP(A1264,'Data Transformation'!A:D,3,)</f>
        <v>MacDonald</v>
      </c>
      <c r="C1264">
        <f>VLOOKUP(A1264,'Medical Examinations'!A:H,2,)</f>
        <v>46.4</v>
      </c>
      <c r="D1264">
        <f>VLOOKUP(A1264,'Medical Examinations'!A:H,3,)</f>
        <v>5.71</v>
      </c>
      <c r="E1264" t="str">
        <f>VLOOKUP(A1264,'Medical Examinations'!A:H,4,)</f>
        <v>No</v>
      </c>
      <c r="F1264" t="str">
        <f>VLOOKUP(A1264,'Medical Examinations'!A:H,5,)</f>
        <v>No</v>
      </c>
      <c r="G1264" t="str">
        <f>VLOOKUP(A1264,'Medical Examinations'!A:H,6,)</f>
        <v>No</v>
      </c>
      <c r="H1264" t="str">
        <f>VLOOKUP(A1264,'Medical Examinations'!A:H,7,)</f>
        <v>No major surgery</v>
      </c>
      <c r="I1264" t="str">
        <f>VLOOKUP(A1264,'Medical Examinations'!A:H,8,)</f>
        <v>No</v>
      </c>
      <c r="J1264" t="str">
        <f>VLOOKUP('HEALTH CARE'!C1264,'Data Transformation'!BR:BS,2,)</f>
        <v>OBESITY</v>
      </c>
      <c r="K1264" t="str">
        <f>VLOOKUP(D1264,'Data Transformation'!BV:BW,2,)</f>
        <v>Prediabetes</v>
      </c>
      <c r="L1264" t="str">
        <f>VLOOKUP(A1264,'Hospitalisation Details'!A:J,10,)</f>
        <v>23/Aug/1999</v>
      </c>
      <c r="M1264" s="17">
        <f>VLOOKUP(A1264,'Hospitalisation Details'!A:J,6,)</f>
        <v>8747.68</v>
      </c>
      <c r="N1264" s="17" t="str">
        <f>VLOOKUP(A1264,'Hospitalisation Details'!A:J,7,)</f>
        <v>tier - 2</v>
      </c>
      <c r="O1264" t="str">
        <f>VLOOKUP(A1264,'Hospitalisation Details'!A:J,8,)</f>
        <v>tier - 3</v>
      </c>
      <c r="P1264" t="str">
        <f>VLOOKUP(A1264,'Hospitalisation Details'!A:J,9,)</f>
        <v>R1011</v>
      </c>
      <c r="Q1264">
        <f>VLOOKUP(A1264,'Data Transformation'!DZ:EA,2,)</f>
        <v>24</v>
      </c>
    </row>
    <row r="1265" spans="1:17" x14ac:dyDescent="0.3">
      <c r="A1265" s="20" t="str">
        <f>'Customer Names'!A1265</f>
        <v>Id1264</v>
      </c>
      <c r="B1265" s="20" t="str">
        <f>VLOOKUP(A1265,'Data Transformation'!A:D,3,)</f>
        <v>Deng</v>
      </c>
      <c r="C1265">
        <f>VLOOKUP(A1265,'Medical Examinations'!A:H,2,)</f>
        <v>40.375</v>
      </c>
      <c r="D1265">
        <f>VLOOKUP(A1265,'Medical Examinations'!A:H,3,)</f>
        <v>6.25</v>
      </c>
      <c r="E1265" t="str">
        <f>VLOOKUP(A1265,'Medical Examinations'!A:H,4,)</f>
        <v>yes</v>
      </c>
      <c r="F1265" t="str">
        <f>VLOOKUP(A1265,'Medical Examinations'!A:H,5,)</f>
        <v>No</v>
      </c>
      <c r="G1265" t="str">
        <f>VLOOKUP(A1265,'Medical Examinations'!A:H,6,)</f>
        <v>No</v>
      </c>
      <c r="H1265" t="str">
        <f>VLOOKUP(A1265,'Medical Examinations'!A:H,7,)</f>
        <v>No major surgery</v>
      </c>
      <c r="I1265" t="str">
        <f>VLOOKUP(A1265,'Medical Examinations'!A:H,8,)</f>
        <v>No</v>
      </c>
      <c r="J1265" t="str">
        <f>VLOOKUP('HEALTH CARE'!C1265,'Data Transformation'!BR:BS,2,)</f>
        <v>OBESITY</v>
      </c>
      <c r="K1265" t="str">
        <f>VLOOKUP(D1265,'Data Transformation'!BV:BW,2,)</f>
        <v>Prediabetes</v>
      </c>
      <c r="L1265" t="str">
        <f>VLOOKUP(A1265,'Hospitalisation Details'!A:J,10,)</f>
        <v>17/Jun/1976</v>
      </c>
      <c r="M1265" s="17">
        <f>VLOOKUP(A1265,'Hospitalisation Details'!A:J,6,)</f>
        <v>8733.23</v>
      </c>
      <c r="N1265" s="17" t="str">
        <f>VLOOKUP(A1265,'Hospitalisation Details'!A:J,7,)</f>
        <v>tier - 2</v>
      </c>
      <c r="O1265" t="str">
        <f>VLOOKUP(A1265,'Hospitalisation Details'!A:J,8,)</f>
        <v>tier - 3</v>
      </c>
      <c r="P1265" t="str">
        <f>VLOOKUP(A1265,'Hospitalisation Details'!A:J,9,)</f>
        <v>R1012</v>
      </c>
      <c r="Q1265">
        <f>VLOOKUP(A1265,'Data Transformation'!DZ:EA,2,)</f>
        <v>47</v>
      </c>
    </row>
    <row r="1266" spans="1:17" x14ac:dyDescent="0.3">
      <c r="A1266" s="20" t="str">
        <f>'Customer Names'!A1266</f>
        <v>Id1265</v>
      </c>
      <c r="B1266" s="20" t="str">
        <f>VLOOKUP(A1266,'Data Transformation'!A:D,3,)</f>
        <v>De Mata</v>
      </c>
      <c r="C1266">
        <f>VLOOKUP(A1266,'Medical Examinations'!A:H,2,)</f>
        <v>28.7</v>
      </c>
      <c r="D1266">
        <f>VLOOKUP(A1266,'Medical Examinations'!A:H,3,)</f>
        <v>9.4700000000000006</v>
      </c>
      <c r="E1266" t="str">
        <f>VLOOKUP(A1266,'Medical Examinations'!A:H,4,)</f>
        <v>No</v>
      </c>
      <c r="F1266" t="str">
        <f>VLOOKUP(A1266,'Medical Examinations'!A:H,5,)</f>
        <v>No</v>
      </c>
      <c r="G1266" t="str">
        <f>VLOOKUP(A1266,'Medical Examinations'!A:H,6,)</f>
        <v>No</v>
      </c>
      <c r="H1266">
        <f>VLOOKUP(A1266,'Medical Examinations'!A:H,7,)</f>
        <v>2</v>
      </c>
      <c r="I1266" t="str">
        <f>VLOOKUP(A1266,'Medical Examinations'!A:H,8,)</f>
        <v>No</v>
      </c>
      <c r="J1266" t="str">
        <f>VLOOKUP('HEALTH CARE'!C1266,'Data Transformation'!BR:BS,2,)</f>
        <v>OVER WEIGHT</v>
      </c>
      <c r="K1266" t="str">
        <f>VLOOKUP(D1266,'Data Transformation'!BV:BW,2,)</f>
        <v>Diabetes</v>
      </c>
      <c r="L1266" t="str">
        <f>VLOOKUP(A1266,'Hospitalisation Details'!A:J,10,)</f>
        <v>25/Jun/1973</v>
      </c>
      <c r="M1266" s="17">
        <f>VLOOKUP(A1266,'Hospitalisation Details'!A:J,6,)</f>
        <v>8703.4599999999991</v>
      </c>
      <c r="N1266" s="17" t="str">
        <f>VLOOKUP(A1266,'Hospitalisation Details'!A:J,7,)</f>
        <v>tier - 3</v>
      </c>
      <c r="O1266" t="str">
        <f>VLOOKUP(A1266,'Hospitalisation Details'!A:J,8,)</f>
        <v>tier - 3</v>
      </c>
      <c r="P1266" t="str">
        <f>VLOOKUP(A1266,'Hospitalisation Details'!A:J,9,)</f>
        <v>R1011</v>
      </c>
      <c r="Q1266">
        <f>VLOOKUP(A1266,'Data Transformation'!DZ:EA,2,)</f>
        <v>50</v>
      </c>
    </row>
    <row r="1267" spans="1:17" x14ac:dyDescent="0.3">
      <c r="A1267" s="20" t="str">
        <f>'Customer Names'!A1267</f>
        <v>Id1266</v>
      </c>
      <c r="B1267" s="20" t="str">
        <f>VLOOKUP(A1267,'Data Transformation'!A:D,3,)</f>
        <v>Strickland</v>
      </c>
      <c r="C1267">
        <f>VLOOKUP(A1267,'Medical Examinations'!A:H,2,)</f>
        <v>26.63</v>
      </c>
      <c r="D1267">
        <f>VLOOKUP(A1267,'Medical Examinations'!A:H,3,)</f>
        <v>5.7</v>
      </c>
      <c r="E1267" t="str">
        <f>VLOOKUP(A1267,'Medical Examinations'!A:H,4,)</f>
        <v>No</v>
      </c>
      <c r="F1267" t="str">
        <f>VLOOKUP(A1267,'Medical Examinations'!A:H,5,)</f>
        <v>No</v>
      </c>
      <c r="G1267" t="str">
        <f>VLOOKUP(A1267,'Medical Examinations'!A:H,6,)</f>
        <v>No</v>
      </c>
      <c r="H1267" t="str">
        <f>VLOOKUP(A1267,'Medical Examinations'!A:H,7,)</f>
        <v>No major surgery</v>
      </c>
      <c r="I1267" t="str">
        <f>VLOOKUP(A1267,'Medical Examinations'!A:H,8,)</f>
        <v>No</v>
      </c>
      <c r="J1267" t="str">
        <f>VLOOKUP('HEALTH CARE'!C1267,'Data Transformation'!BR:BS,2,)</f>
        <v>OVER WEIGHT</v>
      </c>
      <c r="K1267" t="str">
        <f>VLOOKUP(D1267,'Data Transformation'!BV:BW,2,)</f>
        <v>NORMAL</v>
      </c>
      <c r="L1267" t="str">
        <f>VLOOKUP(A1267,'Hospitalisation Details'!A:J,10,)</f>
        <v>28/Oct/1980</v>
      </c>
      <c r="M1267" s="17">
        <f>VLOOKUP(A1267,'Hospitalisation Details'!A:J,6,)</f>
        <v>8701.84</v>
      </c>
      <c r="N1267" s="17" t="str">
        <f>VLOOKUP(A1267,'Hospitalisation Details'!A:J,7,)</f>
        <v>tier - 2</v>
      </c>
      <c r="O1267" t="str">
        <f>VLOOKUP(A1267,'Hospitalisation Details'!A:J,8,)</f>
        <v>tier - 3</v>
      </c>
      <c r="P1267" t="str">
        <f>VLOOKUP(A1267,'Hospitalisation Details'!A:J,9,)</f>
        <v>R1021</v>
      </c>
      <c r="Q1267">
        <f>VLOOKUP(A1267,'Data Transformation'!DZ:EA,2,)</f>
        <v>43</v>
      </c>
    </row>
    <row r="1268" spans="1:17" x14ac:dyDescent="0.3">
      <c r="A1268" s="20" t="str">
        <f>'Customer Names'!A1268</f>
        <v>Id1267</v>
      </c>
      <c r="B1268" s="20" t="str">
        <f>VLOOKUP(A1268,'Data Transformation'!A:D,3,)</f>
        <v>Cheney</v>
      </c>
      <c r="C1268">
        <f>VLOOKUP(A1268,'Medical Examinations'!A:H,2,)</f>
        <v>22.515000000000001</v>
      </c>
      <c r="D1268">
        <f>VLOOKUP(A1268,'Medical Examinations'!A:H,3,)</f>
        <v>11.18</v>
      </c>
      <c r="E1268" t="str">
        <f>VLOOKUP(A1268,'Medical Examinations'!A:H,4,)</f>
        <v>No</v>
      </c>
      <c r="F1268" t="str">
        <f>VLOOKUP(A1268,'Medical Examinations'!A:H,5,)</f>
        <v>No</v>
      </c>
      <c r="G1268" t="str">
        <f>VLOOKUP(A1268,'Medical Examinations'!A:H,6,)</f>
        <v>No</v>
      </c>
      <c r="H1268">
        <f>VLOOKUP(A1268,'Medical Examinations'!A:H,7,)</f>
        <v>2</v>
      </c>
      <c r="I1268" t="str">
        <f>VLOOKUP(A1268,'Medical Examinations'!A:H,8,)</f>
        <v>No</v>
      </c>
      <c r="J1268" t="str">
        <f>VLOOKUP('HEALTH CARE'!C1268,'Data Transformation'!BR:BS,2,)</f>
        <v>NORMAL WEIGHT</v>
      </c>
      <c r="K1268" t="str">
        <f>VLOOKUP(D1268,'Data Transformation'!BV:BW,2,)</f>
        <v>Diabetes</v>
      </c>
      <c r="L1268" t="str">
        <f>VLOOKUP(A1268,'Hospitalisation Details'!A:J,10,)</f>
        <v>11/Oct/1973</v>
      </c>
      <c r="M1268" s="17">
        <f>VLOOKUP(A1268,'Hospitalisation Details'!A:J,6,)</f>
        <v>8688.86</v>
      </c>
      <c r="N1268" s="17" t="str">
        <f>VLOOKUP(A1268,'Hospitalisation Details'!A:J,7,)</f>
        <v>tier - 2</v>
      </c>
      <c r="O1268" t="str">
        <f>VLOOKUP(A1268,'Hospitalisation Details'!A:J,8,)</f>
        <v>tier - 1</v>
      </c>
      <c r="P1268" t="str">
        <f>VLOOKUP(A1268,'Hospitalisation Details'!A:J,9,)</f>
        <v>R1017</v>
      </c>
      <c r="Q1268">
        <f>VLOOKUP(A1268,'Data Transformation'!DZ:EA,2,)</f>
        <v>50</v>
      </c>
    </row>
    <row r="1269" spans="1:17" x14ac:dyDescent="0.3">
      <c r="A1269" s="20" t="str">
        <f>'Customer Names'!A1269</f>
        <v>Id1268</v>
      </c>
      <c r="B1269" s="20" t="str">
        <f>VLOOKUP(A1269,'Data Transformation'!A:D,3,)</f>
        <v>Godoy</v>
      </c>
      <c r="C1269">
        <f>VLOOKUP(A1269,'Medical Examinations'!A:H,2,)</f>
        <v>36.575000000000003</v>
      </c>
      <c r="D1269">
        <f>VLOOKUP(A1269,'Medical Examinations'!A:H,3,)</f>
        <v>10.98</v>
      </c>
      <c r="E1269" t="str">
        <f>VLOOKUP(A1269,'Medical Examinations'!A:H,4,)</f>
        <v>No</v>
      </c>
      <c r="F1269" t="str">
        <f>VLOOKUP(A1269,'Medical Examinations'!A:H,5,)</f>
        <v>No</v>
      </c>
      <c r="G1269" t="str">
        <f>VLOOKUP(A1269,'Medical Examinations'!A:H,6,)</f>
        <v>No</v>
      </c>
      <c r="H1269" t="str">
        <f>VLOOKUP(A1269,'Medical Examinations'!A:H,7,)</f>
        <v>No major surgery</v>
      </c>
      <c r="I1269" t="str">
        <f>VLOOKUP(A1269,'Medical Examinations'!A:H,8,)</f>
        <v>No</v>
      </c>
      <c r="J1269" t="str">
        <f>VLOOKUP('HEALTH CARE'!C1269,'Data Transformation'!BR:BS,2,)</f>
        <v>OBESITY</v>
      </c>
      <c r="K1269" t="str">
        <f>VLOOKUP(D1269,'Data Transformation'!BV:BW,2,)</f>
        <v>Diabetes</v>
      </c>
      <c r="L1269" t="str">
        <f>VLOOKUP(A1269,'Hospitalisation Details'!A:J,10,)</f>
        <v>16/Aug/1974</v>
      </c>
      <c r="M1269" s="17">
        <f>VLOOKUP(A1269,'Hospitalisation Details'!A:J,6,)</f>
        <v>8671.19</v>
      </c>
      <c r="N1269" s="17" t="str">
        <f>VLOOKUP(A1269,'Hospitalisation Details'!A:J,7,)</f>
        <v>tier - 2</v>
      </c>
      <c r="O1269" t="str">
        <f>VLOOKUP(A1269,'Hospitalisation Details'!A:J,8,)</f>
        <v>tier - 1</v>
      </c>
      <c r="P1269" t="str">
        <f>VLOOKUP(A1269,'Hospitalisation Details'!A:J,9,)</f>
        <v>R1012</v>
      </c>
      <c r="Q1269">
        <f>VLOOKUP(A1269,'Data Transformation'!DZ:EA,2,)</f>
        <v>49</v>
      </c>
    </row>
    <row r="1270" spans="1:17" x14ac:dyDescent="0.3">
      <c r="A1270" s="20" t="str">
        <f>'Customer Names'!A1270</f>
        <v>Id1269</v>
      </c>
      <c r="B1270" s="20" t="str">
        <f>VLOOKUP(A1270,'Data Transformation'!A:D,3,)</f>
        <v>Rider</v>
      </c>
      <c r="C1270">
        <f>VLOOKUP(A1270,'Medical Examinations'!A:H,2,)</f>
        <v>23.66</v>
      </c>
      <c r="D1270">
        <f>VLOOKUP(A1270,'Medical Examinations'!A:H,3,)</f>
        <v>5.1100000000000003</v>
      </c>
      <c r="E1270" t="str">
        <f>VLOOKUP(A1270,'Medical Examinations'!A:H,4,)</f>
        <v>yes</v>
      </c>
      <c r="F1270" t="str">
        <f>VLOOKUP(A1270,'Medical Examinations'!A:H,5,)</f>
        <v>No</v>
      </c>
      <c r="G1270" t="str">
        <f>VLOOKUP(A1270,'Medical Examinations'!A:H,6,)</f>
        <v>Yes</v>
      </c>
      <c r="H1270">
        <f>VLOOKUP(A1270,'Medical Examinations'!A:H,7,)</f>
        <v>1</v>
      </c>
      <c r="I1270" t="str">
        <f>VLOOKUP(A1270,'Medical Examinations'!A:H,8,)</f>
        <v>No</v>
      </c>
      <c r="J1270" t="str">
        <f>VLOOKUP('HEALTH CARE'!C1270,'Data Transformation'!BR:BS,2,)</f>
        <v>NORMAL WEIGHT</v>
      </c>
      <c r="K1270" t="str">
        <f>VLOOKUP(D1270,'Data Transformation'!BV:BW,2,)</f>
        <v>NORMAL</v>
      </c>
      <c r="L1270" t="str">
        <f>VLOOKUP(A1270,'Hospitalisation Details'!A:J,10,)</f>
        <v>10/Aug/1969</v>
      </c>
      <c r="M1270" s="17">
        <f>VLOOKUP(A1270,'Hospitalisation Details'!A:J,6,)</f>
        <v>8665.14</v>
      </c>
      <c r="N1270" s="17" t="str">
        <f>VLOOKUP(A1270,'Hospitalisation Details'!A:J,7,)</f>
        <v>tier - 2</v>
      </c>
      <c r="O1270" t="str">
        <f>VLOOKUP(A1270,'Hospitalisation Details'!A:J,8,)</f>
        <v>tier - 3</v>
      </c>
      <c r="P1270" t="str">
        <f>VLOOKUP(A1270,'Hospitalisation Details'!A:J,9,)</f>
        <v>R1013</v>
      </c>
      <c r="Q1270">
        <f>VLOOKUP(A1270,'Data Transformation'!DZ:EA,2,)</f>
        <v>54</v>
      </c>
    </row>
    <row r="1271" spans="1:17" x14ac:dyDescent="0.3">
      <c r="A1271" s="20" t="str">
        <f>'Customer Names'!A1271</f>
        <v>Id1270</v>
      </c>
      <c r="B1271" s="20" t="str">
        <f>VLOOKUP(A1271,'Data Transformation'!A:D,3,)</f>
        <v>Evans</v>
      </c>
      <c r="C1271">
        <f>VLOOKUP(A1271,'Medical Examinations'!A:H,2,)</f>
        <v>18.62</v>
      </c>
      <c r="D1271">
        <f>VLOOKUP(A1271,'Medical Examinations'!A:H,3,)</f>
        <v>10.24</v>
      </c>
      <c r="E1271" t="str">
        <f>VLOOKUP(A1271,'Medical Examinations'!A:H,4,)</f>
        <v>No</v>
      </c>
      <c r="F1271" t="str">
        <f>VLOOKUP(A1271,'Medical Examinations'!A:H,5,)</f>
        <v>No</v>
      </c>
      <c r="G1271" t="str">
        <f>VLOOKUP(A1271,'Medical Examinations'!A:H,6,)</f>
        <v>No</v>
      </c>
      <c r="H1271" t="str">
        <f>VLOOKUP(A1271,'Medical Examinations'!A:H,7,)</f>
        <v>No major surgery</v>
      </c>
      <c r="I1271" t="str">
        <f>VLOOKUP(A1271,'Medical Examinations'!A:H,8,)</f>
        <v>No</v>
      </c>
      <c r="J1271" t="str">
        <f>VLOOKUP('HEALTH CARE'!C1271,'Data Transformation'!BR:BS,2,)</f>
        <v>NORMAL WEIGHT</v>
      </c>
      <c r="K1271" t="str">
        <f>VLOOKUP(D1271,'Data Transformation'!BV:BW,2,)</f>
        <v>Diabetes</v>
      </c>
      <c r="L1271" t="str">
        <f>VLOOKUP(A1271,'Hospitalisation Details'!A:J,10,)</f>
        <v>21/Oct/1965</v>
      </c>
      <c r="M1271" s="17">
        <f>VLOOKUP(A1271,'Hospitalisation Details'!A:J,6,)</f>
        <v>8665.09</v>
      </c>
      <c r="N1271" s="17" t="str">
        <f>VLOOKUP(A1271,'Hospitalisation Details'!A:J,7,)</f>
        <v>tier - 3</v>
      </c>
      <c r="O1271" t="str">
        <f>VLOOKUP(A1271,'Hospitalisation Details'!A:J,8,)</f>
        <v>tier - 2</v>
      </c>
      <c r="P1271" t="str">
        <f>VLOOKUP(A1271,'Hospitalisation Details'!A:J,9,)</f>
        <v>R1012</v>
      </c>
      <c r="Q1271">
        <f>VLOOKUP(A1271,'Data Transformation'!DZ:EA,2,)</f>
        <v>58</v>
      </c>
    </row>
    <row r="1272" spans="1:17" x14ac:dyDescent="0.3">
      <c r="A1272" s="20" t="str">
        <f>'Customer Names'!A1272</f>
        <v>Id1271</v>
      </c>
      <c r="B1272" s="20" t="str">
        <f>VLOOKUP(A1272,'Data Transformation'!A:D,3,)</f>
        <v>Anderson</v>
      </c>
      <c r="C1272">
        <f>VLOOKUP(A1272,'Medical Examinations'!A:H,2,)</f>
        <v>19.190000000000001</v>
      </c>
      <c r="D1272">
        <f>VLOOKUP(A1272,'Medical Examinations'!A:H,3,)</f>
        <v>7.71</v>
      </c>
      <c r="E1272" t="str">
        <f>VLOOKUP(A1272,'Medical Examinations'!A:H,4,)</f>
        <v>yes</v>
      </c>
      <c r="F1272" t="str">
        <f>VLOOKUP(A1272,'Medical Examinations'!A:H,5,)</f>
        <v>No</v>
      </c>
      <c r="G1272" t="str">
        <f>VLOOKUP(A1272,'Medical Examinations'!A:H,6,)</f>
        <v>No</v>
      </c>
      <c r="H1272">
        <f>VLOOKUP(A1272,'Medical Examinations'!A:H,7,)</f>
        <v>1</v>
      </c>
      <c r="I1272" t="str">
        <f>VLOOKUP(A1272,'Medical Examinations'!A:H,8,)</f>
        <v>No</v>
      </c>
      <c r="J1272" t="str">
        <f>VLOOKUP('HEALTH CARE'!C1272,'Data Transformation'!BR:BS,2,)</f>
        <v>NORMAL WEIGHT</v>
      </c>
      <c r="K1272" t="str">
        <f>VLOOKUP(D1272,'Data Transformation'!BV:BW,2,)</f>
        <v>Diabetes</v>
      </c>
      <c r="L1272" t="str">
        <f>VLOOKUP(A1272,'Hospitalisation Details'!A:J,10,)</f>
        <v>3/Aug/1975</v>
      </c>
      <c r="M1272" s="17">
        <f>VLOOKUP(A1272,'Hospitalisation Details'!A:J,6,)</f>
        <v>8627.5400000000009</v>
      </c>
      <c r="N1272" s="17" t="str">
        <f>VLOOKUP(A1272,'Hospitalisation Details'!A:J,7,)</f>
        <v>tier - 2</v>
      </c>
      <c r="O1272" t="str">
        <f>VLOOKUP(A1272,'Hospitalisation Details'!A:J,8,)</f>
        <v>tier - 2</v>
      </c>
      <c r="P1272" t="str">
        <f>VLOOKUP(A1272,'Hospitalisation Details'!A:J,9,)</f>
        <v>R1017</v>
      </c>
      <c r="Q1272">
        <f>VLOOKUP(A1272,'Data Transformation'!DZ:EA,2,)</f>
        <v>48</v>
      </c>
    </row>
    <row r="1273" spans="1:17" x14ac:dyDescent="0.3">
      <c r="A1273" s="20" t="str">
        <f>'Customer Names'!A1273</f>
        <v>Id1272</v>
      </c>
      <c r="B1273" s="20" t="str">
        <f>VLOOKUP(A1273,'Data Transformation'!A:D,3,)</f>
        <v>Walters</v>
      </c>
      <c r="C1273">
        <f>VLOOKUP(A1273,'Medical Examinations'!A:H,2,)</f>
        <v>27.5</v>
      </c>
      <c r="D1273">
        <f>VLOOKUP(A1273,'Medical Examinations'!A:H,3,)</f>
        <v>6.03</v>
      </c>
      <c r="E1273" t="str">
        <f>VLOOKUP(A1273,'Medical Examinations'!A:H,4,)</f>
        <v>No</v>
      </c>
      <c r="F1273" t="str">
        <f>VLOOKUP(A1273,'Medical Examinations'!A:H,5,)</f>
        <v>No</v>
      </c>
      <c r="G1273" t="str">
        <f>VLOOKUP(A1273,'Medical Examinations'!A:H,6,)</f>
        <v>No</v>
      </c>
      <c r="H1273" t="str">
        <f>VLOOKUP(A1273,'Medical Examinations'!A:H,7,)</f>
        <v>No major surgery</v>
      </c>
      <c r="I1273" t="str">
        <f>VLOOKUP(A1273,'Medical Examinations'!A:H,8,)</f>
        <v>No</v>
      </c>
      <c r="J1273" t="str">
        <f>VLOOKUP('HEALTH CARE'!C1273,'Data Transformation'!BR:BS,2,)</f>
        <v>OVER WEIGHT</v>
      </c>
      <c r="K1273" t="str">
        <f>VLOOKUP(D1273,'Data Transformation'!BV:BW,2,)</f>
        <v>Prediabetes</v>
      </c>
      <c r="L1273" t="str">
        <f>VLOOKUP(A1273,'Hospitalisation Details'!A:J,10,)</f>
        <v>2/Sep/1977</v>
      </c>
      <c r="M1273" s="17">
        <f>VLOOKUP(A1273,'Hospitalisation Details'!A:J,6,)</f>
        <v>8615.2999999999993</v>
      </c>
      <c r="N1273" s="17" t="str">
        <f>VLOOKUP(A1273,'Hospitalisation Details'!A:J,7,)</f>
        <v>tier - 2</v>
      </c>
      <c r="O1273" t="str">
        <f>VLOOKUP(A1273,'Hospitalisation Details'!A:J,8,)</f>
        <v>tier - 3</v>
      </c>
      <c r="P1273" t="str">
        <f>VLOOKUP(A1273,'Hospitalisation Details'!A:J,9,)</f>
        <v>R1011</v>
      </c>
      <c r="Q1273">
        <f>VLOOKUP(A1273,'Data Transformation'!DZ:EA,2,)</f>
        <v>46</v>
      </c>
    </row>
    <row r="1274" spans="1:17" x14ac:dyDescent="0.3">
      <c r="A1274" s="20" t="str">
        <f>'Customer Names'!A1274</f>
        <v>Id1273</v>
      </c>
      <c r="B1274" s="20" t="str">
        <f>VLOOKUP(A1274,'Data Transformation'!A:D,3,)</f>
        <v>Leboeuf</v>
      </c>
      <c r="C1274">
        <f>VLOOKUP(A1274,'Medical Examinations'!A:H,2,)</f>
        <v>27.36</v>
      </c>
      <c r="D1274">
        <f>VLOOKUP(A1274,'Medical Examinations'!A:H,3,)</f>
        <v>5.96</v>
      </c>
      <c r="E1274" t="str">
        <f>VLOOKUP(A1274,'Medical Examinations'!A:H,4,)</f>
        <v>No</v>
      </c>
      <c r="F1274" t="str">
        <f>VLOOKUP(A1274,'Medical Examinations'!A:H,5,)</f>
        <v>No</v>
      </c>
      <c r="G1274" t="str">
        <f>VLOOKUP(A1274,'Medical Examinations'!A:H,6,)</f>
        <v>Yes</v>
      </c>
      <c r="H1274">
        <f>VLOOKUP(A1274,'Medical Examinations'!A:H,7,)</f>
        <v>1</v>
      </c>
      <c r="I1274" t="str">
        <f>VLOOKUP(A1274,'Medical Examinations'!A:H,8,)</f>
        <v>No</v>
      </c>
      <c r="J1274" t="str">
        <f>VLOOKUP('HEALTH CARE'!C1274,'Data Transformation'!BR:BS,2,)</f>
        <v>OVER WEIGHT</v>
      </c>
      <c r="K1274" t="str">
        <f>VLOOKUP(D1274,'Data Transformation'!BV:BW,2,)</f>
        <v>Prediabetes</v>
      </c>
      <c r="L1274" t="str">
        <f>VLOOKUP(A1274,'Hospitalisation Details'!A:J,10,)</f>
        <v>17/Jul/1979</v>
      </c>
      <c r="M1274" s="17">
        <f>VLOOKUP(A1274,'Hospitalisation Details'!A:J,6,)</f>
        <v>8606.2199999999993</v>
      </c>
      <c r="N1274" s="17" t="str">
        <f>VLOOKUP(A1274,'Hospitalisation Details'!A:J,7,)</f>
        <v>tier - 1</v>
      </c>
      <c r="O1274" t="str">
        <f>VLOOKUP(A1274,'Hospitalisation Details'!A:J,8,)</f>
        <v>tier - 2</v>
      </c>
      <c r="P1274" t="str">
        <f>VLOOKUP(A1274,'Hospitalisation Details'!A:J,9,)</f>
        <v>R1014</v>
      </c>
      <c r="Q1274">
        <f>VLOOKUP(A1274,'Data Transformation'!DZ:EA,2,)</f>
        <v>44</v>
      </c>
    </row>
    <row r="1275" spans="1:17" x14ac:dyDescent="0.3">
      <c r="A1275" s="20" t="str">
        <f>'Customer Names'!A1275</f>
        <v>Id1274</v>
      </c>
      <c r="B1275" s="20" t="str">
        <f>VLOOKUP(A1275,'Data Transformation'!A:D,3,)</f>
        <v>Scheibel</v>
      </c>
      <c r="C1275">
        <f>VLOOKUP(A1275,'Medical Examinations'!A:H,2,)</f>
        <v>20.350000000000001</v>
      </c>
      <c r="D1275">
        <f>VLOOKUP(A1275,'Medical Examinations'!A:H,3,)</f>
        <v>4.16</v>
      </c>
      <c r="E1275" t="str">
        <f>VLOOKUP(A1275,'Medical Examinations'!A:H,4,)</f>
        <v>No</v>
      </c>
      <c r="F1275" t="str">
        <f>VLOOKUP(A1275,'Medical Examinations'!A:H,5,)</f>
        <v>No</v>
      </c>
      <c r="G1275" t="str">
        <f>VLOOKUP(A1275,'Medical Examinations'!A:H,6,)</f>
        <v>No</v>
      </c>
      <c r="H1275" t="str">
        <f>VLOOKUP(A1275,'Medical Examinations'!A:H,7,)</f>
        <v>No major surgery</v>
      </c>
      <c r="I1275" t="str">
        <f>VLOOKUP(A1275,'Medical Examinations'!A:H,8,)</f>
        <v>No</v>
      </c>
      <c r="J1275" t="str">
        <f>VLOOKUP('HEALTH CARE'!C1275,'Data Transformation'!BR:BS,2,)</f>
        <v>NORMAL WEIGHT</v>
      </c>
      <c r="K1275" t="str">
        <f>VLOOKUP(D1275,'Data Transformation'!BV:BW,2,)</f>
        <v>NORMAL</v>
      </c>
      <c r="L1275" t="str">
        <f>VLOOKUP(A1275,'Hospitalisation Details'!A:J,10,)</f>
        <v>15/Oct/1977</v>
      </c>
      <c r="M1275" s="17">
        <f>VLOOKUP(A1275,'Hospitalisation Details'!A:J,6,)</f>
        <v>8605.36</v>
      </c>
      <c r="N1275" s="17" t="str">
        <f>VLOOKUP(A1275,'Hospitalisation Details'!A:J,7,)</f>
        <v>tier - 2</v>
      </c>
      <c r="O1275" t="str">
        <f>VLOOKUP(A1275,'Hospitalisation Details'!A:J,8,)</f>
        <v>tier - 2</v>
      </c>
      <c r="P1275" t="str">
        <f>VLOOKUP(A1275,'Hospitalisation Details'!A:J,9,)</f>
        <v>R1013</v>
      </c>
      <c r="Q1275">
        <f>VLOOKUP(A1275,'Data Transformation'!DZ:EA,2,)</f>
        <v>46</v>
      </c>
    </row>
    <row r="1276" spans="1:17" x14ac:dyDescent="0.3">
      <c r="A1276" s="20" t="str">
        <f>'Customer Names'!A1276</f>
        <v>Id1275</v>
      </c>
      <c r="B1276" s="20" t="str">
        <f>VLOOKUP(A1276,'Data Transformation'!A:D,3,)</f>
        <v>Ritter</v>
      </c>
      <c r="C1276">
        <f>VLOOKUP(A1276,'Medical Examinations'!A:H,2,)</f>
        <v>24.035</v>
      </c>
      <c r="D1276">
        <f>VLOOKUP(A1276,'Medical Examinations'!A:H,3,)</f>
        <v>6.11</v>
      </c>
      <c r="E1276" t="str">
        <f>VLOOKUP(A1276,'Medical Examinations'!A:H,4,)</f>
        <v>No</v>
      </c>
      <c r="F1276" t="str">
        <f>VLOOKUP(A1276,'Medical Examinations'!A:H,5,)</f>
        <v>No</v>
      </c>
      <c r="G1276" t="str">
        <f>VLOOKUP(A1276,'Medical Examinations'!A:H,6,)</f>
        <v>No</v>
      </c>
      <c r="H1276" t="str">
        <f>VLOOKUP(A1276,'Medical Examinations'!A:H,7,)</f>
        <v>No major surgery</v>
      </c>
      <c r="I1276" t="str">
        <f>VLOOKUP(A1276,'Medical Examinations'!A:H,8,)</f>
        <v>No</v>
      </c>
      <c r="J1276" t="str">
        <f>VLOOKUP('HEALTH CARE'!C1276,'Data Transformation'!BR:BS,2,)</f>
        <v>NORMAL WEIGHT</v>
      </c>
      <c r="K1276" t="str">
        <f>VLOOKUP(D1276,'Data Transformation'!BV:BW,2,)</f>
        <v>Prediabetes</v>
      </c>
      <c r="L1276" t="str">
        <f>VLOOKUP(A1276,'Hospitalisation Details'!A:J,10,)</f>
        <v>12/Nov/1977</v>
      </c>
      <c r="M1276" s="17">
        <f>VLOOKUP(A1276,'Hospitalisation Details'!A:J,6,)</f>
        <v>8604.48</v>
      </c>
      <c r="N1276" s="17" t="str">
        <f>VLOOKUP(A1276,'Hospitalisation Details'!A:J,7,)</f>
        <v>tier - 3</v>
      </c>
      <c r="O1276" t="str">
        <f>VLOOKUP(A1276,'Hospitalisation Details'!A:J,8,)</f>
        <v>tier - 2</v>
      </c>
      <c r="P1276" t="str">
        <f>VLOOKUP(A1276,'Hospitalisation Details'!A:J,9,)</f>
        <v>R1016</v>
      </c>
      <c r="Q1276">
        <f>VLOOKUP(A1276,'Data Transformation'!DZ:EA,2,)</f>
        <v>46</v>
      </c>
    </row>
    <row r="1277" spans="1:17" x14ac:dyDescent="0.3">
      <c r="A1277" s="20" t="str">
        <f>'Customer Names'!A1277</f>
        <v>Id1276</v>
      </c>
      <c r="B1277" s="20" t="str">
        <f>VLOOKUP(A1277,'Data Transformation'!A:D,3,)</f>
        <v>Deeg</v>
      </c>
      <c r="C1277">
        <f>VLOOKUP(A1277,'Medical Examinations'!A:H,2,)</f>
        <v>23.56</v>
      </c>
      <c r="D1277">
        <f>VLOOKUP(A1277,'Medical Examinations'!A:H,3,)</f>
        <v>5.97</v>
      </c>
      <c r="E1277" t="str">
        <f>VLOOKUP(A1277,'Medical Examinations'!A:H,4,)</f>
        <v>No</v>
      </c>
      <c r="F1277" t="str">
        <f>VLOOKUP(A1277,'Medical Examinations'!A:H,5,)</f>
        <v>No</v>
      </c>
      <c r="G1277" t="str">
        <f>VLOOKUP(A1277,'Medical Examinations'!A:H,6,)</f>
        <v>No</v>
      </c>
      <c r="H1277" t="str">
        <f>VLOOKUP(A1277,'Medical Examinations'!A:H,7,)</f>
        <v>No major surgery</v>
      </c>
      <c r="I1277" t="str">
        <f>VLOOKUP(A1277,'Medical Examinations'!A:H,8,)</f>
        <v>No</v>
      </c>
      <c r="J1277" t="str">
        <f>VLOOKUP('HEALTH CARE'!C1277,'Data Transformation'!BR:BS,2,)</f>
        <v>NORMAL WEIGHT</v>
      </c>
      <c r="K1277" t="str">
        <f>VLOOKUP(D1277,'Data Transformation'!BV:BW,2,)</f>
        <v>Prediabetes</v>
      </c>
      <c r="L1277" t="str">
        <f>VLOOKUP(A1277,'Hospitalisation Details'!A:J,10,)</f>
        <v>24/Sep/1977</v>
      </c>
      <c r="M1277" s="17">
        <f>VLOOKUP(A1277,'Hospitalisation Details'!A:J,6,)</f>
        <v>8603.82</v>
      </c>
      <c r="N1277" s="17" t="str">
        <f>VLOOKUP(A1277,'Hospitalisation Details'!A:J,7,)</f>
        <v>tier - 2</v>
      </c>
      <c r="O1277" t="str">
        <f>VLOOKUP(A1277,'Hospitalisation Details'!A:J,8,)</f>
        <v>tier - 1</v>
      </c>
      <c r="P1277" t="str">
        <f>VLOOKUP(A1277,'Hospitalisation Details'!A:J,9,)</f>
        <v>R1019</v>
      </c>
      <c r="Q1277">
        <f>VLOOKUP(A1277,'Data Transformation'!DZ:EA,2,)</f>
        <v>46</v>
      </c>
    </row>
    <row r="1278" spans="1:17" x14ac:dyDescent="0.3">
      <c r="A1278" s="20" t="str">
        <f>'Customer Names'!A1278</f>
        <v>Id1277</v>
      </c>
      <c r="B1278" s="20" t="str">
        <f>VLOOKUP(A1278,'Data Transformation'!A:D,3,)</f>
        <v>Pretot</v>
      </c>
      <c r="C1278">
        <f>VLOOKUP(A1278,'Medical Examinations'!A:H,2,)</f>
        <v>27.17</v>
      </c>
      <c r="D1278">
        <f>VLOOKUP(A1278,'Medical Examinations'!A:H,3,)</f>
        <v>10.81</v>
      </c>
      <c r="E1278" t="str">
        <f>VLOOKUP(A1278,'Medical Examinations'!A:H,4,)</f>
        <v>No</v>
      </c>
      <c r="F1278" t="str">
        <f>VLOOKUP(A1278,'Medical Examinations'!A:H,5,)</f>
        <v>No</v>
      </c>
      <c r="G1278" t="str">
        <f>VLOOKUP(A1278,'Medical Examinations'!A:H,6,)</f>
        <v>No</v>
      </c>
      <c r="H1278">
        <f>VLOOKUP(A1278,'Medical Examinations'!A:H,7,)</f>
        <v>2</v>
      </c>
      <c r="I1278" t="str">
        <f>VLOOKUP(A1278,'Medical Examinations'!A:H,8,)</f>
        <v>No</v>
      </c>
      <c r="J1278" t="str">
        <f>VLOOKUP('HEALTH CARE'!C1278,'Data Transformation'!BR:BS,2,)</f>
        <v>OVER WEIGHT</v>
      </c>
      <c r="K1278" t="str">
        <f>VLOOKUP(D1278,'Data Transformation'!BV:BW,2,)</f>
        <v>Diabetes</v>
      </c>
      <c r="L1278" t="str">
        <f>VLOOKUP(A1278,'Hospitalisation Details'!A:J,10,)</f>
        <v>11/Jul/1973</v>
      </c>
      <c r="M1278" s="17">
        <f>VLOOKUP(A1278,'Hospitalisation Details'!A:J,6,)</f>
        <v>8601.33</v>
      </c>
      <c r="N1278" s="17" t="str">
        <f>VLOOKUP(A1278,'Hospitalisation Details'!A:J,7,)</f>
        <v>tier - 2</v>
      </c>
      <c r="O1278" t="str">
        <f>VLOOKUP(A1278,'Hospitalisation Details'!A:J,8,)</f>
        <v>tier - 1</v>
      </c>
      <c r="P1278" t="str">
        <f>VLOOKUP(A1278,'Hospitalisation Details'!A:J,9,)</f>
        <v>R1013</v>
      </c>
      <c r="Q1278">
        <f>VLOOKUP(A1278,'Data Transformation'!DZ:EA,2,)</f>
        <v>50</v>
      </c>
    </row>
    <row r="1279" spans="1:17" x14ac:dyDescent="0.3">
      <c r="A1279" s="20" t="str">
        <f>'Customer Names'!A1279</f>
        <v>Id1278</v>
      </c>
      <c r="B1279" s="20" t="str">
        <f>VLOOKUP(A1279,'Data Transformation'!A:D,3,)</f>
        <v>Willsey</v>
      </c>
      <c r="C1279">
        <f>VLOOKUP(A1279,'Medical Examinations'!A:H,2,)</f>
        <v>34.32</v>
      </c>
      <c r="D1279">
        <f>VLOOKUP(A1279,'Medical Examinations'!A:H,3,)</f>
        <v>5.7</v>
      </c>
      <c r="E1279" t="str">
        <f>VLOOKUP(A1279,'Medical Examinations'!A:H,4,)</f>
        <v>yes</v>
      </c>
      <c r="F1279" t="str">
        <f>VLOOKUP(A1279,'Medical Examinations'!A:H,5,)</f>
        <v>No</v>
      </c>
      <c r="G1279" t="str">
        <f>VLOOKUP(A1279,'Medical Examinations'!A:H,6,)</f>
        <v>Yes</v>
      </c>
      <c r="H1279">
        <f>VLOOKUP(A1279,'Medical Examinations'!A:H,7,)</f>
        <v>1</v>
      </c>
      <c r="I1279" t="str">
        <f>VLOOKUP(A1279,'Medical Examinations'!A:H,8,)</f>
        <v>No</v>
      </c>
      <c r="J1279" t="str">
        <f>VLOOKUP('HEALTH CARE'!C1279,'Data Transformation'!BR:BS,2,)</f>
        <v>OBESITY</v>
      </c>
      <c r="K1279" t="str">
        <f>VLOOKUP(D1279,'Data Transformation'!BV:BW,2,)</f>
        <v>NORMAL</v>
      </c>
      <c r="L1279" t="str">
        <f>VLOOKUP(A1279,'Hospitalisation Details'!A:J,10,)</f>
        <v>25/Jul/1983</v>
      </c>
      <c r="M1279" s="17">
        <f>VLOOKUP(A1279,'Hospitalisation Details'!A:J,6,)</f>
        <v>8596.83</v>
      </c>
      <c r="N1279" s="17" t="str">
        <f>VLOOKUP(A1279,'Hospitalisation Details'!A:J,7,)</f>
        <v>tier - 2</v>
      </c>
      <c r="O1279" t="str">
        <f>VLOOKUP(A1279,'Hospitalisation Details'!A:J,8,)</f>
        <v>tier - 3</v>
      </c>
      <c r="P1279" t="str">
        <f>VLOOKUP(A1279,'Hospitalisation Details'!A:J,9,)</f>
        <v>R1013</v>
      </c>
      <c r="Q1279">
        <f>VLOOKUP(A1279,'Data Transformation'!DZ:EA,2,)</f>
        <v>40</v>
      </c>
    </row>
    <row r="1280" spans="1:17" x14ac:dyDescent="0.3">
      <c r="A1280" s="20" t="str">
        <f>'Customer Names'!A1280</f>
        <v>Id1279</v>
      </c>
      <c r="B1280" s="20" t="str">
        <f>VLOOKUP(A1280,'Data Transformation'!A:D,3,)</f>
        <v>Roach</v>
      </c>
      <c r="C1280">
        <f>VLOOKUP(A1280,'Medical Examinations'!A:H,2,)</f>
        <v>23.87</v>
      </c>
      <c r="D1280">
        <f>VLOOKUP(A1280,'Medical Examinations'!A:H,3,)</f>
        <v>4.7699999999999996</v>
      </c>
      <c r="E1280" t="str">
        <f>VLOOKUP(A1280,'Medical Examinations'!A:H,4,)</f>
        <v>yes</v>
      </c>
      <c r="F1280" t="str">
        <f>VLOOKUP(A1280,'Medical Examinations'!A:H,5,)</f>
        <v>No</v>
      </c>
      <c r="G1280" t="str">
        <f>VLOOKUP(A1280,'Medical Examinations'!A:H,6,)</f>
        <v>Yes</v>
      </c>
      <c r="H1280">
        <f>VLOOKUP(A1280,'Medical Examinations'!A:H,7,)</f>
        <v>1</v>
      </c>
      <c r="I1280" t="str">
        <f>VLOOKUP(A1280,'Medical Examinations'!A:H,8,)</f>
        <v>No</v>
      </c>
      <c r="J1280" t="str">
        <f>VLOOKUP('HEALTH CARE'!C1280,'Data Transformation'!BR:BS,2,)</f>
        <v>NORMAL WEIGHT</v>
      </c>
      <c r="K1280" t="str">
        <f>VLOOKUP(D1280,'Data Transformation'!BV:BW,2,)</f>
        <v>NORMAL</v>
      </c>
      <c r="L1280" t="str">
        <f>VLOOKUP(A1280,'Hospitalisation Details'!A:J,10,)</f>
        <v>30/Dec/1983</v>
      </c>
      <c r="M1280" s="17">
        <f>VLOOKUP(A1280,'Hospitalisation Details'!A:J,6,)</f>
        <v>8582.2999999999993</v>
      </c>
      <c r="N1280" s="17" t="str">
        <f>VLOOKUP(A1280,'Hospitalisation Details'!A:J,7,)</f>
        <v>tier - 2</v>
      </c>
      <c r="O1280" t="str">
        <f>VLOOKUP(A1280,'Hospitalisation Details'!A:J,8,)</f>
        <v>tier - 1</v>
      </c>
      <c r="P1280" t="str">
        <f>VLOOKUP(A1280,'Hospitalisation Details'!A:J,9,)</f>
        <v>R1013</v>
      </c>
      <c r="Q1280">
        <f>VLOOKUP(A1280,'Data Transformation'!DZ:EA,2,)</f>
        <v>40</v>
      </c>
    </row>
    <row r="1281" spans="1:17" x14ac:dyDescent="0.3">
      <c r="A1281" s="20" t="str">
        <f>'Customer Names'!A1281</f>
        <v>Id1280</v>
      </c>
      <c r="B1281" s="20" t="str">
        <f>VLOOKUP(A1281,'Data Transformation'!A:D,3,)</f>
        <v>Jacobsen</v>
      </c>
      <c r="C1281">
        <f>VLOOKUP(A1281,'Medical Examinations'!A:H,2,)</f>
        <v>30.15</v>
      </c>
      <c r="D1281">
        <f>VLOOKUP(A1281,'Medical Examinations'!A:H,3,)</f>
        <v>4.25</v>
      </c>
      <c r="E1281" t="str">
        <f>VLOOKUP(A1281,'Medical Examinations'!A:H,4,)</f>
        <v>No</v>
      </c>
      <c r="F1281" t="str">
        <f>VLOOKUP(A1281,'Medical Examinations'!A:H,5,)</f>
        <v>No</v>
      </c>
      <c r="G1281" t="str">
        <f>VLOOKUP(A1281,'Medical Examinations'!A:H,6,)</f>
        <v>No</v>
      </c>
      <c r="H1281">
        <f>VLOOKUP(A1281,'Medical Examinations'!A:H,7,)</f>
        <v>1</v>
      </c>
      <c r="I1281" t="str">
        <f>VLOOKUP(A1281,'Medical Examinations'!A:H,8,)</f>
        <v>No</v>
      </c>
      <c r="J1281" t="str">
        <f>VLOOKUP('HEALTH CARE'!C1281,'Data Transformation'!BR:BS,2,)</f>
        <v>OBESITY</v>
      </c>
      <c r="K1281" t="str">
        <f>VLOOKUP(D1281,'Data Transformation'!BV:BW,2,)</f>
        <v>NORMAL</v>
      </c>
      <c r="L1281" t="str">
        <f>VLOOKUP(A1281,'Hospitalisation Details'!A:J,10,)</f>
        <v>11/Nov/1987</v>
      </c>
      <c r="M1281" s="17">
        <f>VLOOKUP(A1281,'Hospitalisation Details'!A:J,6,)</f>
        <v>8573.2999999999993</v>
      </c>
      <c r="N1281" s="17" t="str">
        <f>VLOOKUP(A1281,'Hospitalisation Details'!A:J,7,)</f>
        <v>tier - 2</v>
      </c>
      <c r="O1281" t="str">
        <f>VLOOKUP(A1281,'Hospitalisation Details'!A:J,8,)</f>
        <v>tier - 2</v>
      </c>
      <c r="P1281" t="str">
        <f>VLOOKUP(A1281,'Hospitalisation Details'!A:J,9,)</f>
        <v>R1021</v>
      </c>
      <c r="Q1281">
        <f>VLOOKUP(A1281,'Data Transformation'!DZ:EA,2,)</f>
        <v>36</v>
      </c>
    </row>
    <row r="1282" spans="1:17" x14ac:dyDescent="0.3">
      <c r="A1282" s="20" t="str">
        <f>'Customer Names'!A1282</f>
        <v>Id1281</v>
      </c>
      <c r="B1282" s="20" t="str">
        <f>VLOOKUP(A1282,'Data Transformation'!A:D,3,)</f>
        <v>O'Hora</v>
      </c>
      <c r="C1282">
        <f>VLOOKUP(A1282,'Medical Examinations'!A:H,2,)</f>
        <v>26.36</v>
      </c>
      <c r="D1282">
        <f>VLOOKUP(A1282,'Medical Examinations'!A:H,3,)</f>
        <v>5.52</v>
      </c>
      <c r="E1282" t="str">
        <f>VLOOKUP(A1282,'Medical Examinations'!A:H,4,)</f>
        <v>No</v>
      </c>
      <c r="F1282" t="str">
        <f>VLOOKUP(A1282,'Medical Examinations'!A:H,5,)</f>
        <v>No</v>
      </c>
      <c r="G1282" t="str">
        <f>VLOOKUP(A1282,'Medical Examinations'!A:H,6,)</f>
        <v>No</v>
      </c>
      <c r="H1282" t="str">
        <f>VLOOKUP(A1282,'Medical Examinations'!A:H,7,)</f>
        <v>No major surgery</v>
      </c>
      <c r="I1282" t="str">
        <f>VLOOKUP(A1282,'Medical Examinations'!A:H,8,)</f>
        <v>No</v>
      </c>
      <c r="J1282" t="str">
        <f>VLOOKUP('HEALTH CARE'!C1282,'Data Transformation'!BR:BS,2,)</f>
        <v>OVER WEIGHT</v>
      </c>
      <c r="K1282" t="str">
        <f>VLOOKUP(D1282,'Data Transformation'!BV:BW,2,)</f>
        <v>NORMAL</v>
      </c>
      <c r="L1282" t="str">
        <f>VLOOKUP(A1282,'Hospitalisation Details'!A:J,10,)</f>
        <v>6/Dec/1982</v>
      </c>
      <c r="M1282" s="17">
        <f>VLOOKUP(A1282,'Hospitalisation Details'!A:J,6,)</f>
        <v>8572.0400000000009</v>
      </c>
      <c r="N1282" s="17" t="str">
        <f>VLOOKUP(A1282,'Hospitalisation Details'!A:J,7,)</f>
        <v>tier - 2</v>
      </c>
      <c r="O1282" t="str">
        <f>VLOOKUP(A1282,'Hospitalisation Details'!A:J,8,)</f>
        <v>tier - 2</v>
      </c>
      <c r="P1282" t="str">
        <f>VLOOKUP(A1282,'Hospitalisation Details'!A:J,9,)</f>
        <v>R1021</v>
      </c>
      <c r="Q1282">
        <f>VLOOKUP(A1282,'Data Transformation'!DZ:EA,2,)</f>
        <v>41</v>
      </c>
    </row>
    <row r="1283" spans="1:17" x14ac:dyDescent="0.3">
      <c r="A1283" s="20" t="str">
        <f>'Customer Names'!A1283</f>
        <v>Id1282</v>
      </c>
      <c r="B1283" s="20" t="str">
        <f>VLOOKUP(A1283,'Data Transformation'!A:D,3,)</f>
        <v>Amato</v>
      </c>
      <c r="C1283">
        <f>VLOOKUP(A1283,'Medical Examinations'!A:H,2,)</f>
        <v>45.32</v>
      </c>
      <c r="D1283">
        <f>VLOOKUP(A1283,'Medical Examinations'!A:H,3,)</f>
        <v>6.53</v>
      </c>
      <c r="E1283" t="str">
        <f>VLOOKUP(A1283,'Medical Examinations'!A:H,4,)</f>
        <v>yes</v>
      </c>
      <c r="F1283" t="str">
        <f>VLOOKUP(A1283,'Medical Examinations'!A:H,5,)</f>
        <v>No</v>
      </c>
      <c r="G1283" t="str">
        <f>VLOOKUP(A1283,'Medical Examinations'!A:H,6,)</f>
        <v>No</v>
      </c>
      <c r="H1283">
        <f>VLOOKUP(A1283,'Medical Examinations'!A:H,7,)</f>
        <v>1</v>
      </c>
      <c r="I1283" t="str">
        <f>VLOOKUP(A1283,'Medical Examinations'!A:H,8,)</f>
        <v>No</v>
      </c>
      <c r="J1283" t="str">
        <f>VLOOKUP('HEALTH CARE'!C1283,'Data Transformation'!BR:BS,2,)</f>
        <v>OBESITY</v>
      </c>
      <c r="K1283" t="str">
        <f>VLOOKUP(D1283,'Data Transformation'!BV:BW,2,)</f>
        <v>Diabetes</v>
      </c>
      <c r="L1283" t="str">
        <f>VLOOKUP(A1283,'Hospitalisation Details'!A:J,10,)</f>
        <v>26/Sep/1975</v>
      </c>
      <c r="M1283" s="17">
        <f>VLOOKUP(A1283,'Hospitalisation Details'!A:J,6,)</f>
        <v>8569.86</v>
      </c>
      <c r="N1283" s="17" t="str">
        <f>VLOOKUP(A1283,'Hospitalisation Details'!A:J,7,)</f>
        <v>tier - 2</v>
      </c>
      <c r="O1283" t="str">
        <f>VLOOKUP(A1283,'Hospitalisation Details'!A:J,8,)</f>
        <v>tier - 3</v>
      </c>
      <c r="P1283" t="str">
        <f>VLOOKUP(A1283,'Hospitalisation Details'!A:J,9,)</f>
        <v>R1013</v>
      </c>
      <c r="Q1283">
        <f>VLOOKUP(A1283,'Data Transformation'!DZ:EA,2,)</f>
        <v>48</v>
      </c>
    </row>
    <row r="1284" spans="1:17" x14ac:dyDescent="0.3">
      <c r="A1284" s="20" t="str">
        <f>'Customer Names'!A1284</f>
        <v>Id1283</v>
      </c>
      <c r="B1284" s="20" t="str">
        <f>VLOOKUP(A1284,'Data Transformation'!A:D,3,)</f>
        <v>Reed</v>
      </c>
      <c r="C1284">
        <f>VLOOKUP(A1284,'Medical Examinations'!A:H,2,)</f>
        <v>31.93</v>
      </c>
      <c r="D1284">
        <f>VLOOKUP(A1284,'Medical Examinations'!A:H,3,)</f>
        <v>4.82</v>
      </c>
      <c r="E1284" t="str">
        <f>VLOOKUP(A1284,'Medical Examinations'!A:H,4,)</f>
        <v>yes</v>
      </c>
      <c r="F1284" t="str">
        <f>VLOOKUP(A1284,'Medical Examinations'!A:H,5,)</f>
        <v>No</v>
      </c>
      <c r="G1284" t="str">
        <f>VLOOKUP(A1284,'Medical Examinations'!A:H,6,)</f>
        <v>No</v>
      </c>
      <c r="H1284">
        <f>VLOOKUP(A1284,'Medical Examinations'!A:H,7,)</f>
        <v>1</v>
      </c>
      <c r="I1284" t="str">
        <f>VLOOKUP(A1284,'Medical Examinations'!A:H,8,)</f>
        <v>No</v>
      </c>
      <c r="J1284" t="str">
        <f>VLOOKUP('HEALTH CARE'!C1284,'Data Transformation'!BR:BS,2,)</f>
        <v>OBESITY</v>
      </c>
      <c r="K1284" t="str">
        <f>VLOOKUP(D1284,'Data Transformation'!BV:BW,2,)</f>
        <v>NORMAL</v>
      </c>
      <c r="L1284" t="str">
        <f>VLOOKUP(A1284,'Hospitalisation Details'!A:J,10,)</f>
        <v>21/Sep/1988</v>
      </c>
      <c r="M1284" s="17">
        <f>VLOOKUP(A1284,'Hospitalisation Details'!A:J,6,)</f>
        <v>8567.25</v>
      </c>
      <c r="N1284" s="17" t="str">
        <f>VLOOKUP(A1284,'Hospitalisation Details'!A:J,7,)</f>
        <v>tier - 2</v>
      </c>
      <c r="O1284" t="str">
        <f>VLOOKUP(A1284,'Hospitalisation Details'!A:J,8,)</f>
        <v>tier - 1</v>
      </c>
      <c r="P1284" t="str">
        <f>VLOOKUP(A1284,'Hospitalisation Details'!A:J,9,)</f>
        <v>R1012</v>
      </c>
      <c r="Q1284">
        <f>VLOOKUP(A1284,'Data Transformation'!DZ:EA,2,)</f>
        <v>35</v>
      </c>
    </row>
    <row r="1285" spans="1:17" x14ac:dyDescent="0.3">
      <c r="A1285" s="20" t="str">
        <f>'Customer Names'!A1285</f>
        <v>Id1284</v>
      </c>
      <c r="B1285" s="20" t="str">
        <f>VLOOKUP(A1285,'Data Transformation'!A:D,3,)</f>
        <v>Wegner</v>
      </c>
      <c r="C1285">
        <f>VLOOKUP(A1285,'Medical Examinations'!A:H,2,)</f>
        <v>36</v>
      </c>
      <c r="D1285">
        <f>VLOOKUP(A1285,'Medical Examinations'!A:H,3,)</f>
        <v>11.94</v>
      </c>
      <c r="E1285" t="str">
        <f>VLOOKUP(A1285,'Medical Examinations'!A:H,4,)</f>
        <v>yes</v>
      </c>
      <c r="F1285" t="str">
        <f>VLOOKUP(A1285,'Medical Examinations'!A:H,5,)</f>
        <v>No</v>
      </c>
      <c r="G1285" t="str">
        <f>VLOOKUP(A1285,'Medical Examinations'!A:H,6,)</f>
        <v>No</v>
      </c>
      <c r="H1285">
        <f>VLOOKUP(A1285,'Medical Examinations'!A:H,7,)</f>
        <v>1</v>
      </c>
      <c r="I1285" t="str">
        <f>VLOOKUP(A1285,'Medical Examinations'!A:H,8,)</f>
        <v>No</v>
      </c>
      <c r="J1285" t="str">
        <f>VLOOKUP('HEALTH CARE'!C1285,'Data Transformation'!BR:BS,2,)</f>
        <v>OBESITY</v>
      </c>
      <c r="K1285" t="str">
        <f>VLOOKUP(D1285,'Data Transformation'!BV:BW,2,)</f>
        <v>Diabetes</v>
      </c>
      <c r="L1285" t="str">
        <f>VLOOKUP(A1285,'Hospitalisation Details'!A:J,10,)</f>
        <v>21/Aug/1975</v>
      </c>
      <c r="M1285" s="17">
        <f>VLOOKUP(A1285,'Hospitalisation Details'!A:J,6,)</f>
        <v>8556.91</v>
      </c>
      <c r="N1285" s="17" t="str">
        <f>VLOOKUP(A1285,'Hospitalisation Details'!A:J,7,)</f>
        <v>tier - 2</v>
      </c>
      <c r="O1285" t="str">
        <f>VLOOKUP(A1285,'Hospitalisation Details'!A:J,8,)</f>
        <v>tier - 1</v>
      </c>
      <c r="P1285" t="str">
        <f>VLOOKUP(A1285,'Hospitalisation Details'!A:J,9,)</f>
        <v>R1011</v>
      </c>
      <c r="Q1285">
        <f>VLOOKUP(A1285,'Data Transformation'!DZ:EA,2,)</f>
        <v>48</v>
      </c>
    </row>
    <row r="1286" spans="1:17" x14ac:dyDescent="0.3">
      <c r="A1286" s="20" t="str">
        <f>'Customer Names'!A1286</f>
        <v>Id1285</v>
      </c>
      <c r="B1286" s="20" t="str">
        <f>VLOOKUP(A1286,'Data Transformation'!A:D,3,)</f>
        <v>Bokun</v>
      </c>
      <c r="C1286">
        <f>VLOOKUP(A1286,'Medical Examinations'!A:H,2,)</f>
        <v>32</v>
      </c>
      <c r="D1286">
        <f>VLOOKUP(A1286,'Medical Examinations'!A:H,3,)</f>
        <v>7.85</v>
      </c>
      <c r="E1286" t="str">
        <f>VLOOKUP(A1286,'Medical Examinations'!A:H,4,)</f>
        <v>yes</v>
      </c>
      <c r="F1286" t="str">
        <f>VLOOKUP(A1286,'Medical Examinations'!A:H,5,)</f>
        <v>No</v>
      </c>
      <c r="G1286" t="str">
        <f>VLOOKUP(A1286,'Medical Examinations'!A:H,6,)</f>
        <v>No</v>
      </c>
      <c r="H1286">
        <f>VLOOKUP(A1286,'Medical Examinations'!A:H,7,)</f>
        <v>1</v>
      </c>
      <c r="I1286" t="str">
        <f>VLOOKUP(A1286,'Medical Examinations'!A:H,8,)</f>
        <v>No</v>
      </c>
      <c r="J1286" t="str">
        <f>VLOOKUP('HEALTH CARE'!C1286,'Data Transformation'!BR:BS,2,)</f>
        <v>OBESITY</v>
      </c>
      <c r="K1286" t="str">
        <f>VLOOKUP(D1286,'Data Transformation'!BV:BW,2,)</f>
        <v>Diabetes</v>
      </c>
      <c r="L1286" t="str">
        <f>VLOOKUP(A1286,'Hospitalisation Details'!A:J,10,)</f>
        <v>6/Aug/1975</v>
      </c>
      <c r="M1286" s="17">
        <f>VLOOKUP(A1286,'Hospitalisation Details'!A:J,6,)</f>
        <v>8551.35</v>
      </c>
      <c r="N1286" s="17" t="str">
        <f>VLOOKUP(A1286,'Hospitalisation Details'!A:J,7,)</f>
        <v>tier - 2</v>
      </c>
      <c r="O1286" t="str">
        <f>VLOOKUP(A1286,'Hospitalisation Details'!A:J,8,)</f>
        <v>tier - 2</v>
      </c>
      <c r="P1286" t="str">
        <f>VLOOKUP(A1286,'Hospitalisation Details'!A:J,9,)</f>
        <v>R1011</v>
      </c>
      <c r="Q1286">
        <f>VLOOKUP(A1286,'Data Transformation'!DZ:EA,2,)</f>
        <v>48</v>
      </c>
    </row>
    <row r="1287" spans="1:17" x14ac:dyDescent="0.3">
      <c r="A1287" s="20" t="str">
        <f>'Customer Names'!A1287</f>
        <v>Id1286</v>
      </c>
      <c r="B1287" s="20" t="str">
        <f>VLOOKUP(A1287,'Data Transformation'!A:D,3,)</f>
        <v>Ainsley</v>
      </c>
      <c r="C1287">
        <f>VLOOKUP(A1287,'Medical Examinations'!A:H,2,)</f>
        <v>29.37</v>
      </c>
      <c r="D1287">
        <f>VLOOKUP(A1287,'Medical Examinations'!A:H,3,)</f>
        <v>8.01</v>
      </c>
      <c r="E1287" t="str">
        <f>VLOOKUP(A1287,'Medical Examinations'!A:H,4,)</f>
        <v>yes</v>
      </c>
      <c r="F1287" t="str">
        <f>VLOOKUP(A1287,'Medical Examinations'!A:H,5,)</f>
        <v>No</v>
      </c>
      <c r="G1287" t="str">
        <f>VLOOKUP(A1287,'Medical Examinations'!A:H,6,)</f>
        <v>No</v>
      </c>
      <c r="H1287">
        <f>VLOOKUP(A1287,'Medical Examinations'!A:H,7,)</f>
        <v>1</v>
      </c>
      <c r="I1287" t="str">
        <f>VLOOKUP(A1287,'Medical Examinations'!A:H,8,)</f>
        <v>No</v>
      </c>
      <c r="J1287" t="str">
        <f>VLOOKUP('HEALTH CARE'!C1287,'Data Transformation'!BR:BS,2,)</f>
        <v>OVER WEIGHT</v>
      </c>
      <c r="K1287" t="str">
        <f>VLOOKUP(D1287,'Data Transformation'!BV:BW,2,)</f>
        <v>Diabetes</v>
      </c>
      <c r="L1287" t="str">
        <f>VLOOKUP(A1287,'Hospitalisation Details'!A:J,10,)</f>
        <v>12/Dec/?</v>
      </c>
      <c r="M1287" s="17">
        <f>VLOOKUP(A1287,'Hospitalisation Details'!A:J,6,)</f>
        <v>8547.69</v>
      </c>
      <c r="N1287" s="17" t="str">
        <f>VLOOKUP(A1287,'Hospitalisation Details'!A:J,7,)</f>
        <v>tier - 2</v>
      </c>
      <c r="O1287" t="str">
        <f>VLOOKUP(A1287,'Hospitalisation Details'!A:J,8,)</f>
        <v>tier - 1</v>
      </c>
      <c r="P1287" t="str">
        <f>VLOOKUP(A1287,'Hospitalisation Details'!A:J,9,)</f>
        <v>R1013</v>
      </c>
      <c r="Q1287" t="e">
        <f>VLOOKUP(A1287,'Data Transformation'!DZ:EA,2,)</f>
        <v>#VALUE!</v>
      </c>
    </row>
    <row r="1288" spans="1:17" x14ac:dyDescent="0.3">
      <c r="A1288" s="20" t="str">
        <f>'Customer Names'!A1288</f>
        <v>Id1287</v>
      </c>
      <c r="B1288" s="20" t="str">
        <f>VLOOKUP(A1288,'Data Transformation'!A:D,3,)</f>
        <v>Foster</v>
      </c>
      <c r="C1288">
        <f>VLOOKUP(A1288,'Medical Examinations'!A:H,2,)</f>
        <v>23.6</v>
      </c>
      <c r="D1288">
        <f>VLOOKUP(A1288,'Medical Examinations'!A:H,3,)</f>
        <v>7.4</v>
      </c>
      <c r="E1288" t="str">
        <f>VLOOKUP(A1288,'Medical Examinations'!A:H,4,)</f>
        <v>yes</v>
      </c>
      <c r="F1288" t="str">
        <f>VLOOKUP(A1288,'Medical Examinations'!A:H,5,)</f>
        <v>No</v>
      </c>
      <c r="G1288" t="str">
        <f>VLOOKUP(A1288,'Medical Examinations'!A:H,6,)</f>
        <v>No</v>
      </c>
      <c r="H1288">
        <f>VLOOKUP(A1288,'Medical Examinations'!A:H,7,)</f>
        <v>1</v>
      </c>
      <c r="I1288" t="str">
        <f>VLOOKUP(A1288,'Medical Examinations'!A:H,8,)</f>
        <v>No</v>
      </c>
      <c r="J1288" t="str">
        <f>VLOOKUP('HEALTH CARE'!C1288,'Data Transformation'!BR:BS,2,)</f>
        <v>NORMAL WEIGHT</v>
      </c>
      <c r="K1288" t="str">
        <f>VLOOKUP(D1288,'Data Transformation'!BV:BW,2,)</f>
        <v>Diabetes</v>
      </c>
      <c r="L1288" t="str">
        <f>VLOOKUP(A1288,'Hospitalisation Details'!A:J,10,)</f>
        <v>6/Nov/1975</v>
      </c>
      <c r="M1288" s="17">
        <f>VLOOKUP(A1288,'Hospitalisation Details'!A:J,6,)</f>
        <v>8539.67</v>
      </c>
      <c r="N1288" s="17" t="str">
        <f>VLOOKUP(A1288,'Hospitalisation Details'!A:J,7,)</f>
        <v>tier - 2</v>
      </c>
      <c r="O1288" t="str">
        <f>VLOOKUP(A1288,'Hospitalisation Details'!A:J,8,)</f>
        <v>tier - 3</v>
      </c>
      <c r="P1288" t="str">
        <f>VLOOKUP(A1288,'Hospitalisation Details'!A:J,9,)</f>
        <v>R1011</v>
      </c>
      <c r="Q1288">
        <f>VLOOKUP(A1288,'Data Transformation'!DZ:EA,2,)</f>
        <v>48</v>
      </c>
    </row>
    <row r="1289" spans="1:17" x14ac:dyDescent="0.3">
      <c r="A1289" s="20" t="str">
        <f>'Customer Names'!A1289</f>
        <v>Id1288</v>
      </c>
      <c r="B1289" s="20" t="str">
        <f>VLOOKUP(A1289,'Data Transformation'!A:D,3,)</f>
        <v>Overpeck</v>
      </c>
      <c r="C1289">
        <f>VLOOKUP(A1289,'Medical Examinations'!A:H,2,)</f>
        <v>33.155000000000001</v>
      </c>
      <c r="D1289">
        <f>VLOOKUP(A1289,'Medical Examinations'!A:H,3,)</f>
        <v>8.3800000000000008</v>
      </c>
      <c r="E1289" t="str">
        <f>VLOOKUP(A1289,'Medical Examinations'!A:H,4,)</f>
        <v>yes</v>
      </c>
      <c r="F1289" t="str">
        <f>VLOOKUP(A1289,'Medical Examinations'!A:H,5,)</f>
        <v>No</v>
      </c>
      <c r="G1289" t="str">
        <f>VLOOKUP(A1289,'Medical Examinations'!A:H,6,)</f>
        <v>No</v>
      </c>
      <c r="H1289" t="str">
        <f>VLOOKUP(A1289,'Medical Examinations'!A:H,7,)</f>
        <v>No major surgery</v>
      </c>
      <c r="I1289" t="str">
        <f>VLOOKUP(A1289,'Medical Examinations'!A:H,8,)</f>
        <v>No</v>
      </c>
      <c r="J1289" t="str">
        <f>VLOOKUP('HEALTH CARE'!C1289,'Data Transformation'!BR:BS,2,)</f>
        <v>OBESITY</v>
      </c>
      <c r="K1289" t="str">
        <f>VLOOKUP(D1289,'Data Transformation'!BV:BW,2,)</f>
        <v>Diabetes</v>
      </c>
      <c r="L1289" t="str">
        <f>VLOOKUP(A1289,'Hospitalisation Details'!A:J,10,)</f>
        <v>27/Dec/1981</v>
      </c>
      <c r="M1289" s="17">
        <f>VLOOKUP(A1289,'Hospitalisation Details'!A:J,6,)</f>
        <v>8538.2900000000009</v>
      </c>
      <c r="N1289" s="17" t="str">
        <f>VLOOKUP(A1289,'Hospitalisation Details'!A:J,7,)</f>
        <v>tier - 2</v>
      </c>
      <c r="O1289" t="str">
        <f>VLOOKUP(A1289,'Hospitalisation Details'!A:J,8,)</f>
        <v>tier - 3</v>
      </c>
      <c r="P1289" t="str">
        <f>VLOOKUP(A1289,'Hospitalisation Details'!A:J,9,)</f>
        <v>R1024</v>
      </c>
      <c r="Q1289">
        <f>VLOOKUP(A1289,'Data Transformation'!DZ:EA,2,)</f>
        <v>42</v>
      </c>
    </row>
    <row r="1290" spans="1:17" x14ac:dyDescent="0.3">
      <c r="A1290" s="20" t="str">
        <f>'Customer Names'!A1290</f>
        <v>Id1289</v>
      </c>
      <c r="B1290" s="20" t="str">
        <f>VLOOKUP(A1290,'Data Transformation'!A:D,3,)</f>
        <v>Levine</v>
      </c>
      <c r="C1290">
        <f>VLOOKUP(A1290,'Medical Examinations'!A:H,2,)</f>
        <v>24.32</v>
      </c>
      <c r="D1290">
        <f>VLOOKUP(A1290,'Medical Examinations'!A:H,3,)</f>
        <v>11.56</v>
      </c>
      <c r="E1290" t="str">
        <f>VLOOKUP(A1290,'Medical Examinations'!A:H,4,)</f>
        <v>yes</v>
      </c>
      <c r="F1290" t="str">
        <f>VLOOKUP(A1290,'Medical Examinations'!A:H,5,)</f>
        <v>No</v>
      </c>
      <c r="G1290" t="str">
        <f>VLOOKUP(A1290,'Medical Examinations'!A:H,6,)</f>
        <v>No</v>
      </c>
      <c r="H1290">
        <f>VLOOKUP(A1290,'Medical Examinations'!A:H,7,)</f>
        <v>1</v>
      </c>
      <c r="I1290" t="str">
        <f>VLOOKUP(A1290,'Medical Examinations'!A:H,8,)</f>
        <v>No</v>
      </c>
      <c r="J1290" t="str">
        <f>VLOOKUP('HEALTH CARE'!C1290,'Data Transformation'!BR:BS,2,)</f>
        <v>NORMAL WEIGHT</v>
      </c>
      <c r="K1290" t="str">
        <f>VLOOKUP(D1290,'Data Transformation'!BV:BW,2,)</f>
        <v>Diabetes</v>
      </c>
      <c r="L1290" t="str">
        <f>VLOOKUP(A1290,'Hospitalisation Details'!A:J,10,)</f>
        <v>24/Jul/?</v>
      </c>
      <c r="M1290" s="17">
        <f>VLOOKUP(A1290,'Hospitalisation Details'!A:J,6,)</f>
        <v>8534.67</v>
      </c>
      <c r="N1290" s="17" t="str">
        <f>VLOOKUP(A1290,'Hospitalisation Details'!A:J,7,)</f>
        <v>tier - 2</v>
      </c>
      <c r="O1290" t="str">
        <f>VLOOKUP(A1290,'Hospitalisation Details'!A:J,8,)</f>
        <v>tier - 3</v>
      </c>
      <c r="P1290" t="str">
        <f>VLOOKUP(A1290,'Hospitalisation Details'!A:J,9,)</f>
        <v>R1024</v>
      </c>
      <c r="Q1290" t="e">
        <f>VLOOKUP(A1290,'Data Transformation'!DZ:EA,2,)</f>
        <v>#VALUE!</v>
      </c>
    </row>
    <row r="1291" spans="1:17" x14ac:dyDescent="0.3">
      <c r="A1291" s="20" t="str">
        <f>'Customer Names'!A1291</f>
        <v>Id1290</v>
      </c>
      <c r="B1291" s="20" t="str">
        <f>VLOOKUP(A1291,'Data Transformation'!A:D,3,)</f>
        <v>Jean</v>
      </c>
      <c r="C1291">
        <f>VLOOKUP(A1291,'Medical Examinations'!A:H,2,)</f>
        <v>36.299999999999997</v>
      </c>
      <c r="D1291">
        <f>VLOOKUP(A1291,'Medical Examinations'!A:H,3,)</f>
        <v>4.6100000000000003</v>
      </c>
      <c r="E1291" t="str">
        <f>VLOOKUP(A1291,'Medical Examinations'!A:H,4,)</f>
        <v>No</v>
      </c>
      <c r="F1291" t="str">
        <f>VLOOKUP(A1291,'Medical Examinations'!A:H,5,)</f>
        <v>No</v>
      </c>
      <c r="G1291" t="str">
        <f>VLOOKUP(A1291,'Medical Examinations'!A:H,6,)</f>
        <v>No</v>
      </c>
      <c r="H1291" t="str">
        <f>VLOOKUP(A1291,'Medical Examinations'!A:H,7,)</f>
        <v>No major surgery</v>
      </c>
      <c r="I1291" t="str">
        <f>VLOOKUP(A1291,'Medical Examinations'!A:H,8,)</f>
        <v>No</v>
      </c>
      <c r="J1291" t="str">
        <f>VLOOKUP('HEALTH CARE'!C1291,'Data Transformation'!BR:BS,2,)</f>
        <v>OBESITY</v>
      </c>
      <c r="K1291" t="str">
        <f>VLOOKUP(D1291,'Data Transformation'!BV:BW,2,)</f>
        <v>NORMAL</v>
      </c>
      <c r="L1291" t="str">
        <f>VLOOKUP(A1291,'Hospitalisation Details'!A:J,10,)</f>
        <v>26/Jul/1977</v>
      </c>
      <c r="M1291" s="17">
        <f>VLOOKUP(A1291,'Hospitalisation Details'!A:J,6,)</f>
        <v>8527.5300000000007</v>
      </c>
      <c r="N1291" s="17" t="str">
        <f>VLOOKUP(A1291,'Hospitalisation Details'!A:J,7,)</f>
        <v>tier - 2</v>
      </c>
      <c r="O1291" t="str">
        <f>VLOOKUP(A1291,'Hospitalisation Details'!A:J,8,)</f>
        <v>tier - 2</v>
      </c>
      <c r="P1291" t="str">
        <f>VLOOKUP(A1291,'Hospitalisation Details'!A:J,9,)</f>
        <v>R1013</v>
      </c>
      <c r="Q1291">
        <f>VLOOKUP(A1291,'Data Transformation'!DZ:EA,2,)</f>
        <v>46</v>
      </c>
    </row>
    <row r="1292" spans="1:17" x14ac:dyDescent="0.3">
      <c r="A1292" s="20" t="str">
        <f>'Customer Names'!A1292</f>
        <v>Id1291</v>
      </c>
      <c r="B1292" s="20" t="str">
        <f>VLOOKUP(A1292,'Data Transformation'!A:D,3,)</f>
        <v>Wild</v>
      </c>
      <c r="C1292">
        <f>VLOOKUP(A1292,'Medical Examinations'!A:H,2,)</f>
        <v>34.4</v>
      </c>
      <c r="D1292">
        <f>VLOOKUP(A1292,'Medical Examinations'!A:H,3,)</f>
        <v>4.95</v>
      </c>
      <c r="E1292" t="str">
        <f>VLOOKUP(A1292,'Medical Examinations'!A:H,4,)</f>
        <v>No</v>
      </c>
      <c r="F1292" t="str">
        <f>VLOOKUP(A1292,'Medical Examinations'!A:H,5,)</f>
        <v>No</v>
      </c>
      <c r="G1292" t="str">
        <f>VLOOKUP(A1292,'Medical Examinations'!A:H,6,)</f>
        <v>Yes</v>
      </c>
      <c r="H1292">
        <f>VLOOKUP(A1292,'Medical Examinations'!A:H,7,)</f>
        <v>1</v>
      </c>
      <c r="I1292" t="str">
        <f>VLOOKUP(A1292,'Medical Examinations'!A:H,8,)</f>
        <v>No</v>
      </c>
      <c r="J1292" t="str">
        <f>VLOOKUP('HEALTH CARE'!C1292,'Data Transformation'!BR:BS,2,)</f>
        <v>OBESITY</v>
      </c>
      <c r="K1292" t="str">
        <f>VLOOKUP(D1292,'Data Transformation'!BV:BW,2,)</f>
        <v>NORMAL</v>
      </c>
      <c r="L1292" t="str">
        <f>VLOOKUP(A1292,'Hospitalisation Details'!A:J,10,)</f>
        <v>13/Aug/1979</v>
      </c>
      <c r="M1292" s="17">
        <f>VLOOKUP(A1292,'Hospitalisation Details'!A:J,6,)</f>
        <v>8522</v>
      </c>
      <c r="N1292" s="17" t="str">
        <f>VLOOKUP(A1292,'Hospitalisation Details'!A:J,7,)</f>
        <v>tier - 2</v>
      </c>
      <c r="O1292" t="str">
        <f>VLOOKUP(A1292,'Hospitalisation Details'!A:J,8,)</f>
        <v>tier - 2</v>
      </c>
      <c r="P1292" t="str">
        <f>VLOOKUP(A1292,'Hospitalisation Details'!A:J,9,)</f>
        <v>R1011</v>
      </c>
      <c r="Q1292">
        <f>VLOOKUP(A1292,'Data Transformation'!DZ:EA,2,)</f>
        <v>44</v>
      </c>
    </row>
    <row r="1293" spans="1:17" x14ac:dyDescent="0.3">
      <c r="A1293" s="20" t="str">
        <f>'Customer Names'!A1293</f>
        <v>Id1292</v>
      </c>
      <c r="B1293" s="20" t="str">
        <f>VLOOKUP(A1293,'Data Transformation'!A:D,3,)</f>
        <v>Tabor</v>
      </c>
      <c r="C1293">
        <f>VLOOKUP(A1293,'Medical Examinations'!A:H,2,)</f>
        <v>30.9</v>
      </c>
      <c r="D1293">
        <f>VLOOKUP(A1293,'Medical Examinations'!A:H,3,)</f>
        <v>5.04</v>
      </c>
      <c r="E1293" t="str">
        <f>VLOOKUP(A1293,'Medical Examinations'!A:H,4,)</f>
        <v>No</v>
      </c>
      <c r="F1293" t="str">
        <f>VLOOKUP(A1293,'Medical Examinations'!A:H,5,)</f>
        <v>No</v>
      </c>
      <c r="G1293" t="str">
        <f>VLOOKUP(A1293,'Medical Examinations'!A:H,6,)</f>
        <v>No</v>
      </c>
      <c r="H1293" t="str">
        <f>VLOOKUP(A1293,'Medical Examinations'!A:H,7,)</f>
        <v>No major surgery</v>
      </c>
      <c r="I1293" t="str">
        <f>VLOOKUP(A1293,'Medical Examinations'!A:H,8,)</f>
        <v>No</v>
      </c>
      <c r="J1293" t="str">
        <f>VLOOKUP('HEALTH CARE'!C1293,'Data Transformation'!BR:BS,2,)</f>
        <v>OBESITY</v>
      </c>
      <c r="K1293" t="str">
        <f>VLOOKUP(D1293,'Data Transformation'!BV:BW,2,)</f>
        <v>NORMAL</v>
      </c>
      <c r="L1293" t="str">
        <f>VLOOKUP(A1293,'Hospitalisation Details'!A:J,10,)</f>
        <v>29/Dec/1977</v>
      </c>
      <c r="M1293" s="17">
        <f>VLOOKUP(A1293,'Hospitalisation Details'!A:J,6,)</f>
        <v>8520.0300000000007</v>
      </c>
      <c r="N1293" s="17" t="str">
        <f>VLOOKUP(A1293,'Hospitalisation Details'!A:J,7,)</f>
        <v>tier - 2</v>
      </c>
      <c r="O1293" t="str">
        <f>VLOOKUP(A1293,'Hospitalisation Details'!A:J,8,)</f>
        <v>tier - 3</v>
      </c>
      <c r="P1293" t="str">
        <f>VLOOKUP(A1293,'Hospitalisation Details'!A:J,9,)</f>
        <v>R1011</v>
      </c>
      <c r="Q1293">
        <f>VLOOKUP(A1293,'Data Transformation'!DZ:EA,2,)</f>
        <v>46</v>
      </c>
    </row>
    <row r="1294" spans="1:17" x14ac:dyDescent="0.3">
      <c r="A1294" s="20" t="str">
        <f>'Customer Names'!A1294</f>
        <v>Id1293</v>
      </c>
      <c r="B1294" s="20" t="str">
        <f>VLOOKUP(A1294,'Data Transformation'!A:D,3,)</f>
        <v>Steffen</v>
      </c>
      <c r="C1294">
        <f>VLOOKUP(A1294,'Medical Examinations'!A:H,2,)</f>
        <v>28.6</v>
      </c>
      <c r="D1294">
        <f>VLOOKUP(A1294,'Medical Examinations'!A:H,3,)</f>
        <v>5.42</v>
      </c>
      <c r="E1294" t="str">
        <f>VLOOKUP(A1294,'Medical Examinations'!A:H,4,)</f>
        <v>No</v>
      </c>
      <c r="F1294" t="str">
        <f>VLOOKUP(A1294,'Medical Examinations'!A:H,5,)</f>
        <v>No</v>
      </c>
      <c r="G1294" t="str">
        <f>VLOOKUP(A1294,'Medical Examinations'!A:H,6,)</f>
        <v>No</v>
      </c>
      <c r="H1294" t="str">
        <f>VLOOKUP(A1294,'Medical Examinations'!A:H,7,)</f>
        <v>No major surgery</v>
      </c>
      <c r="I1294" t="str">
        <f>VLOOKUP(A1294,'Medical Examinations'!A:H,8,)</f>
        <v>No</v>
      </c>
      <c r="J1294" t="str">
        <f>VLOOKUP('HEALTH CARE'!C1294,'Data Transformation'!BR:BS,2,)</f>
        <v>OVER WEIGHT</v>
      </c>
      <c r="K1294" t="str">
        <f>VLOOKUP(D1294,'Data Transformation'!BV:BW,2,)</f>
        <v>NORMAL</v>
      </c>
      <c r="L1294" t="str">
        <f>VLOOKUP(A1294,'Hospitalisation Details'!A:J,10,)</f>
        <v>21/Jun/1977</v>
      </c>
      <c r="M1294" s="17">
        <f>VLOOKUP(A1294,'Hospitalisation Details'!A:J,6,)</f>
        <v>8516.83</v>
      </c>
      <c r="N1294" s="17" t="str">
        <f>VLOOKUP(A1294,'Hospitalisation Details'!A:J,7,)</f>
        <v>tier - 2</v>
      </c>
      <c r="O1294" t="str">
        <f>VLOOKUP(A1294,'Hospitalisation Details'!A:J,8,)</f>
        <v>tier - 1</v>
      </c>
      <c r="P1294" t="str">
        <f>VLOOKUP(A1294,'Hospitalisation Details'!A:J,9,)</f>
        <v>R1013</v>
      </c>
      <c r="Q1294">
        <f>VLOOKUP(A1294,'Data Transformation'!DZ:EA,2,)</f>
        <v>46</v>
      </c>
    </row>
    <row r="1295" spans="1:17" x14ac:dyDescent="0.3">
      <c r="A1295" s="20" t="str">
        <f>'Customer Names'!A1295</f>
        <v>Id1294</v>
      </c>
      <c r="B1295" s="20" t="str">
        <f>VLOOKUP(A1295,'Data Transformation'!A:D,3,)</f>
        <v>Tadich</v>
      </c>
      <c r="C1295">
        <f>VLOOKUP(A1295,'Medical Examinations'!A:H,2,)</f>
        <v>27.83</v>
      </c>
      <c r="D1295">
        <f>VLOOKUP(A1295,'Medical Examinations'!A:H,3,)</f>
        <v>5.39</v>
      </c>
      <c r="E1295" t="str">
        <f>VLOOKUP(A1295,'Medical Examinations'!A:H,4,)</f>
        <v>No</v>
      </c>
      <c r="F1295" t="str">
        <f>VLOOKUP(A1295,'Medical Examinations'!A:H,5,)</f>
        <v>No</v>
      </c>
      <c r="G1295" t="str">
        <f>VLOOKUP(A1295,'Medical Examinations'!A:H,6,)</f>
        <v>No</v>
      </c>
      <c r="H1295" t="str">
        <f>VLOOKUP(A1295,'Medical Examinations'!A:H,7,)</f>
        <v>No major surgery</v>
      </c>
      <c r="I1295" t="str">
        <f>VLOOKUP(A1295,'Medical Examinations'!A:H,8,)</f>
        <v>No</v>
      </c>
      <c r="J1295" t="str">
        <f>VLOOKUP('HEALTH CARE'!C1295,'Data Transformation'!BR:BS,2,)</f>
        <v>OVER WEIGHT</v>
      </c>
      <c r="K1295" t="str">
        <f>VLOOKUP(D1295,'Data Transformation'!BV:BW,2,)</f>
        <v>NORMAL</v>
      </c>
      <c r="L1295" t="str">
        <f>VLOOKUP(A1295,'Hospitalisation Details'!A:J,10,)</f>
        <v>26/Dec/1977</v>
      </c>
      <c r="M1295" s="17">
        <f>VLOOKUP(A1295,'Hospitalisation Details'!A:J,6,)</f>
        <v>8515.76</v>
      </c>
      <c r="N1295" s="17" t="str">
        <f>VLOOKUP(A1295,'Hospitalisation Details'!A:J,7,)</f>
        <v>tier - 2</v>
      </c>
      <c r="O1295" t="str">
        <f>VLOOKUP(A1295,'Hospitalisation Details'!A:J,8,)</f>
        <v>tier - 2</v>
      </c>
      <c r="P1295" t="str">
        <f>VLOOKUP(A1295,'Hospitalisation Details'!A:J,9,)</f>
        <v>R1013</v>
      </c>
      <c r="Q1295">
        <f>VLOOKUP(A1295,'Data Transformation'!DZ:EA,2,)</f>
        <v>46</v>
      </c>
    </row>
    <row r="1296" spans="1:17" x14ac:dyDescent="0.3">
      <c r="A1296" s="20" t="str">
        <f>'Customer Names'!A1296</f>
        <v>Id1295</v>
      </c>
      <c r="B1296" s="20" t="str">
        <f>VLOOKUP(A1296,'Data Transformation'!A:D,3,)</f>
        <v>Christenson</v>
      </c>
      <c r="C1296">
        <f>VLOOKUP(A1296,'Medical Examinations'!A:H,2,)</f>
        <v>39.64</v>
      </c>
      <c r="D1296">
        <f>VLOOKUP(A1296,'Medical Examinations'!A:H,3,)</f>
        <v>6</v>
      </c>
      <c r="E1296" t="str">
        <f>VLOOKUP(A1296,'Medical Examinations'!A:H,4,)</f>
        <v>No</v>
      </c>
      <c r="F1296" t="str">
        <f>VLOOKUP(A1296,'Medical Examinations'!A:H,5,)</f>
        <v>No</v>
      </c>
      <c r="G1296" t="str">
        <f>VLOOKUP(A1296,'Medical Examinations'!A:H,6,)</f>
        <v>Yes</v>
      </c>
      <c r="H1296">
        <f>VLOOKUP(A1296,'Medical Examinations'!A:H,7,)</f>
        <v>1</v>
      </c>
      <c r="I1296" t="str">
        <f>VLOOKUP(A1296,'Medical Examinations'!A:H,8,)</f>
        <v>No</v>
      </c>
      <c r="J1296" t="str">
        <f>VLOOKUP('HEALTH CARE'!C1296,'Data Transformation'!BR:BS,2,)</f>
        <v>OBESITY</v>
      </c>
      <c r="K1296" t="str">
        <f>VLOOKUP(D1296,'Data Transformation'!BV:BW,2,)</f>
        <v>Prediabetes</v>
      </c>
      <c r="L1296" t="str">
        <f>VLOOKUP(A1296,'Hospitalisation Details'!A:J,10,)</f>
        <v>10/Nov/1993</v>
      </c>
      <c r="M1296" s="17">
        <f>VLOOKUP(A1296,'Hospitalisation Details'!A:J,6,)</f>
        <v>8471.65</v>
      </c>
      <c r="N1296" s="17" t="str">
        <f>VLOOKUP(A1296,'Hospitalisation Details'!A:J,7,)</f>
        <v>tier - 2</v>
      </c>
      <c r="O1296" t="str">
        <f>VLOOKUP(A1296,'Hospitalisation Details'!A:J,8,)</f>
        <v>tier - 1</v>
      </c>
      <c r="P1296" t="str">
        <f>VLOOKUP(A1296,'Hospitalisation Details'!A:J,9,)</f>
        <v>R1012</v>
      </c>
      <c r="Q1296">
        <f>VLOOKUP(A1296,'Data Transformation'!DZ:EA,2,)</f>
        <v>30</v>
      </c>
    </row>
    <row r="1297" spans="1:17" x14ac:dyDescent="0.3">
      <c r="A1297" s="20" t="str">
        <f>'Customer Names'!A1297</f>
        <v>Id1296</v>
      </c>
      <c r="B1297" s="20" t="str">
        <f>VLOOKUP(A1297,'Data Transformation'!A:D,3,)</f>
        <v>Shell</v>
      </c>
      <c r="C1297">
        <f>VLOOKUP(A1297,'Medical Examinations'!A:H,2,)</f>
        <v>38.479999999999997</v>
      </c>
      <c r="D1297">
        <f>VLOOKUP(A1297,'Medical Examinations'!A:H,3,)</f>
        <v>6.02</v>
      </c>
      <c r="E1297" t="str">
        <f>VLOOKUP(A1297,'Medical Examinations'!A:H,4,)</f>
        <v>No</v>
      </c>
      <c r="F1297" t="str">
        <f>VLOOKUP(A1297,'Medical Examinations'!A:H,5,)</f>
        <v>No</v>
      </c>
      <c r="G1297" t="str">
        <f>VLOOKUP(A1297,'Medical Examinations'!A:H,6,)</f>
        <v>No</v>
      </c>
      <c r="H1297">
        <f>VLOOKUP(A1297,'Medical Examinations'!A:H,7,)</f>
        <v>1</v>
      </c>
      <c r="I1297" t="str">
        <f>VLOOKUP(A1297,'Medical Examinations'!A:H,8,)</f>
        <v>No</v>
      </c>
      <c r="J1297" t="str">
        <f>VLOOKUP('HEALTH CARE'!C1297,'Data Transformation'!BR:BS,2,)</f>
        <v>OBESITY</v>
      </c>
      <c r="K1297" t="str">
        <f>VLOOKUP(D1297,'Data Transformation'!BV:BW,2,)</f>
        <v>Prediabetes</v>
      </c>
      <c r="L1297" t="str">
        <f>VLOOKUP(A1297,'Hospitalisation Details'!A:J,10,)</f>
        <v>9/Sep/1992</v>
      </c>
      <c r="M1297" s="17">
        <f>VLOOKUP(A1297,'Hospitalisation Details'!A:J,6,)</f>
        <v>8466.35</v>
      </c>
      <c r="N1297" s="17" t="str">
        <f>VLOOKUP(A1297,'Hospitalisation Details'!A:J,7,)</f>
        <v>tier - 2</v>
      </c>
      <c r="O1297" t="str">
        <f>VLOOKUP(A1297,'Hospitalisation Details'!A:J,8,)</f>
        <v>tier - 2</v>
      </c>
      <c r="P1297" t="str">
        <f>VLOOKUP(A1297,'Hospitalisation Details'!A:J,9,)</f>
        <v>R1012</v>
      </c>
      <c r="Q1297">
        <f>VLOOKUP(A1297,'Data Transformation'!DZ:EA,2,)</f>
        <v>31</v>
      </c>
    </row>
    <row r="1298" spans="1:17" x14ac:dyDescent="0.3">
      <c r="A1298" s="20" t="str">
        <f>'Customer Names'!A1298</f>
        <v>Id1297</v>
      </c>
      <c r="B1298" s="20" t="str">
        <f>VLOOKUP(A1298,'Data Transformation'!A:D,3,)</f>
        <v>Rao</v>
      </c>
      <c r="C1298">
        <f>VLOOKUP(A1298,'Medical Examinations'!A:H,2,)</f>
        <v>36.200000000000003</v>
      </c>
      <c r="D1298">
        <f>VLOOKUP(A1298,'Medical Examinations'!A:H,3,)</f>
        <v>4.62</v>
      </c>
      <c r="E1298" t="str">
        <f>VLOOKUP(A1298,'Medical Examinations'!A:H,4,)</f>
        <v>No</v>
      </c>
      <c r="F1298" t="str">
        <f>VLOOKUP(A1298,'Medical Examinations'!A:H,5,)</f>
        <v>No</v>
      </c>
      <c r="G1298" t="str">
        <f>VLOOKUP(A1298,'Medical Examinations'!A:H,6,)</f>
        <v>No</v>
      </c>
      <c r="H1298">
        <f>VLOOKUP(A1298,'Medical Examinations'!A:H,7,)</f>
        <v>2</v>
      </c>
      <c r="I1298" t="str">
        <f>VLOOKUP(A1298,'Medical Examinations'!A:H,8,)</f>
        <v>No</v>
      </c>
      <c r="J1298" t="str">
        <f>VLOOKUP('HEALTH CARE'!C1298,'Data Transformation'!BR:BS,2,)</f>
        <v>OBESITY</v>
      </c>
      <c r="K1298" t="str">
        <f>VLOOKUP(D1298,'Data Transformation'!BV:BW,2,)</f>
        <v>NORMAL</v>
      </c>
      <c r="L1298" t="str">
        <f>VLOOKUP(A1298,'Hospitalisation Details'!A:J,10,)</f>
        <v>26/Dec/1972</v>
      </c>
      <c r="M1298" s="17">
        <f>VLOOKUP(A1298,'Hospitalisation Details'!A:J,6,)</f>
        <v>8457.82</v>
      </c>
      <c r="N1298" s="17" t="str">
        <f>VLOOKUP(A1298,'Hospitalisation Details'!A:J,7,)</f>
        <v>tier - 2</v>
      </c>
      <c r="O1298" t="str">
        <f>VLOOKUP(A1298,'Hospitalisation Details'!A:J,8,)</f>
        <v>tier - 3</v>
      </c>
      <c r="P1298" t="str">
        <f>VLOOKUP(A1298,'Hospitalisation Details'!A:J,9,)</f>
        <v>R1011</v>
      </c>
      <c r="Q1298">
        <f>VLOOKUP(A1298,'Data Transformation'!DZ:EA,2,)</f>
        <v>51</v>
      </c>
    </row>
    <row r="1299" spans="1:17" x14ac:dyDescent="0.3">
      <c r="A1299" s="20" t="str">
        <f>'Customer Names'!A1299</f>
        <v>Id1298</v>
      </c>
      <c r="B1299" s="20" t="str">
        <f>VLOOKUP(A1299,'Data Transformation'!A:D,3,)</f>
        <v>Myers</v>
      </c>
      <c r="C1299">
        <f>VLOOKUP(A1299,'Medical Examinations'!A:H,2,)</f>
        <v>27.13</v>
      </c>
      <c r="D1299">
        <f>VLOOKUP(A1299,'Medical Examinations'!A:H,3,)</f>
        <v>5.59</v>
      </c>
      <c r="E1299" t="str">
        <f>VLOOKUP(A1299,'Medical Examinations'!A:H,4,)</f>
        <v>No</v>
      </c>
      <c r="F1299" t="str">
        <f>VLOOKUP(A1299,'Medical Examinations'!A:H,5,)</f>
        <v>No</v>
      </c>
      <c r="G1299" t="str">
        <f>VLOOKUP(A1299,'Medical Examinations'!A:H,6,)</f>
        <v>No</v>
      </c>
      <c r="H1299">
        <f>VLOOKUP(A1299,'Medical Examinations'!A:H,7,)</f>
        <v>1</v>
      </c>
      <c r="I1299" t="str">
        <f>VLOOKUP(A1299,'Medical Examinations'!A:H,8,)</f>
        <v>No</v>
      </c>
      <c r="J1299" t="str">
        <f>VLOOKUP('HEALTH CARE'!C1299,'Data Transformation'!BR:BS,2,)</f>
        <v>OVER WEIGHT</v>
      </c>
      <c r="K1299" t="str">
        <f>VLOOKUP(D1299,'Data Transformation'!BV:BW,2,)</f>
        <v>NORMAL</v>
      </c>
      <c r="L1299" t="str">
        <f>VLOOKUP(A1299,'Hospitalisation Details'!A:J,10,)</f>
        <v>19/Jun/1984</v>
      </c>
      <c r="M1299" s="17">
        <f>VLOOKUP(A1299,'Hospitalisation Details'!A:J,6,)</f>
        <v>8450.82</v>
      </c>
      <c r="N1299" s="17" t="str">
        <f>VLOOKUP(A1299,'Hospitalisation Details'!A:J,7,)</f>
        <v>tier - 2</v>
      </c>
      <c r="O1299" t="str">
        <f>VLOOKUP(A1299,'Hospitalisation Details'!A:J,8,)</f>
        <v>tier - 2</v>
      </c>
      <c r="P1299" t="str">
        <f>VLOOKUP(A1299,'Hospitalisation Details'!A:J,9,)</f>
        <v>R1025</v>
      </c>
      <c r="Q1299">
        <f>VLOOKUP(A1299,'Data Transformation'!DZ:EA,2,)</f>
        <v>39</v>
      </c>
    </row>
    <row r="1300" spans="1:17" x14ac:dyDescent="0.3">
      <c r="A1300" s="20" t="str">
        <f>'Customer Names'!A1300</f>
        <v>Id1299</v>
      </c>
      <c r="B1300" s="20" t="str">
        <f>VLOOKUP(A1300,'Data Transformation'!A:D,3,)</f>
        <v>McLean</v>
      </c>
      <c r="C1300">
        <f>VLOOKUP(A1300,'Medical Examinations'!A:H,2,)</f>
        <v>20.75</v>
      </c>
      <c r="D1300">
        <f>VLOOKUP(A1300,'Medical Examinations'!A:H,3,)</f>
        <v>5.18</v>
      </c>
      <c r="E1300" t="str">
        <f>VLOOKUP(A1300,'Medical Examinations'!A:H,4,)</f>
        <v>yes</v>
      </c>
      <c r="F1300" t="str">
        <f>VLOOKUP(A1300,'Medical Examinations'!A:H,5,)</f>
        <v>No</v>
      </c>
      <c r="G1300" t="str">
        <f>VLOOKUP(A1300,'Medical Examinations'!A:H,6,)</f>
        <v>No</v>
      </c>
      <c r="H1300">
        <f>VLOOKUP(A1300,'Medical Examinations'!A:H,7,)</f>
        <v>2</v>
      </c>
      <c r="I1300" t="str">
        <f>VLOOKUP(A1300,'Medical Examinations'!A:H,8,)</f>
        <v>No</v>
      </c>
      <c r="J1300" t="str">
        <f>VLOOKUP('HEALTH CARE'!C1300,'Data Transformation'!BR:BS,2,)</f>
        <v>NORMAL WEIGHT</v>
      </c>
      <c r="K1300" t="str">
        <f>VLOOKUP(D1300,'Data Transformation'!BV:BW,2,)</f>
        <v>NORMAL</v>
      </c>
      <c r="L1300" t="str">
        <f>VLOOKUP(A1300,'Hospitalisation Details'!A:J,10,)</f>
        <v>12/Jun/1966</v>
      </c>
      <c r="M1300" s="17">
        <f>VLOOKUP(A1300,'Hospitalisation Details'!A:J,6,)</f>
        <v>8448.66</v>
      </c>
      <c r="N1300" s="17" t="str">
        <f>VLOOKUP(A1300,'Hospitalisation Details'!A:J,7,)</f>
        <v>tier - 3</v>
      </c>
      <c r="O1300" t="str">
        <f>VLOOKUP(A1300,'Hospitalisation Details'!A:J,8,)</f>
        <v>tier - 1</v>
      </c>
      <c r="P1300" t="str">
        <f>VLOOKUP(A1300,'Hospitalisation Details'!A:J,9,)</f>
        <v>R1013</v>
      </c>
      <c r="Q1300">
        <f>VLOOKUP(A1300,'Data Transformation'!DZ:EA,2,)</f>
        <v>57</v>
      </c>
    </row>
    <row r="1301" spans="1:17" x14ac:dyDescent="0.3">
      <c r="A1301" s="20" t="str">
        <f>'Customer Names'!A1301</f>
        <v>Id1300</v>
      </c>
      <c r="B1301" s="20" t="str">
        <f>VLOOKUP(A1301,'Data Transformation'!A:D,3,)</f>
        <v>Gomez</v>
      </c>
      <c r="C1301">
        <f>VLOOKUP(A1301,'Medical Examinations'!A:H,2,)</f>
        <v>26.6</v>
      </c>
      <c r="D1301">
        <f>VLOOKUP(A1301,'Medical Examinations'!A:H,3,)</f>
        <v>6.29</v>
      </c>
      <c r="E1301" t="str">
        <f>VLOOKUP(A1301,'Medical Examinations'!A:H,4,)</f>
        <v>No</v>
      </c>
      <c r="F1301" t="str">
        <f>VLOOKUP(A1301,'Medical Examinations'!A:H,5,)</f>
        <v>No</v>
      </c>
      <c r="G1301" t="str">
        <f>VLOOKUP(A1301,'Medical Examinations'!A:H,6,)</f>
        <v>No</v>
      </c>
      <c r="H1301">
        <f>VLOOKUP(A1301,'Medical Examinations'!A:H,7,)</f>
        <v>2</v>
      </c>
      <c r="I1301" t="str">
        <f>VLOOKUP(A1301,'Medical Examinations'!A:H,8,)</f>
        <v>No</v>
      </c>
      <c r="J1301" t="str">
        <f>VLOOKUP('HEALTH CARE'!C1301,'Data Transformation'!BR:BS,2,)</f>
        <v>OVER WEIGHT</v>
      </c>
      <c r="K1301" t="str">
        <f>VLOOKUP(D1301,'Data Transformation'!BV:BW,2,)</f>
        <v>Prediabetes</v>
      </c>
      <c r="L1301" t="str">
        <f>VLOOKUP(A1301,'Hospitalisation Details'!A:J,10,)</f>
        <v>4/Sep/1972</v>
      </c>
      <c r="M1301" s="17">
        <f>VLOOKUP(A1301,'Hospitalisation Details'!A:J,6,)</f>
        <v>8444.4699999999993</v>
      </c>
      <c r="N1301" s="17" t="str">
        <f>VLOOKUP(A1301,'Hospitalisation Details'!A:J,7,)</f>
        <v>tier - 3</v>
      </c>
      <c r="O1301" t="str">
        <f>VLOOKUP(A1301,'Hospitalisation Details'!A:J,8,)</f>
        <v>tier - 1</v>
      </c>
      <c r="P1301" t="str">
        <f>VLOOKUP(A1301,'Hospitalisation Details'!A:J,9,)</f>
        <v>R1011</v>
      </c>
      <c r="Q1301">
        <f>VLOOKUP(A1301,'Data Transformation'!DZ:EA,2,)</f>
        <v>51</v>
      </c>
    </row>
    <row r="1302" spans="1:17" x14ac:dyDescent="0.3">
      <c r="A1302" s="20" t="str">
        <f>'Customer Names'!A1302</f>
        <v>Id1301</v>
      </c>
      <c r="B1302" s="20" t="str">
        <f>VLOOKUP(A1302,'Data Transformation'!A:D,3,)</f>
        <v>Hemingway</v>
      </c>
      <c r="C1302">
        <f>VLOOKUP(A1302,'Medical Examinations'!A:H,2,)</f>
        <v>25.3</v>
      </c>
      <c r="D1302">
        <f>VLOOKUP(A1302,'Medical Examinations'!A:H,3,)</f>
        <v>4.49</v>
      </c>
      <c r="E1302" t="str">
        <f>VLOOKUP(A1302,'Medical Examinations'!A:H,4,)</f>
        <v>No</v>
      </c>
      <c r="F1302" t="str">
        <f>VLOOKUP(A1302,'Medical Examinations'!A:H,5,)</f>
        <v>No</v>
      </c>
      <c r="G1302" t="str">
        <f>VLOOKUP(A1302,'Medical Examinations'!A:H,6,)</f>
        <v>No</v>
      </c>
      <c r="H1302">
        <f>VLOOKUP(A1302,'Medical Examinations'!A:H,7,)</f>
        <v>2</v>
      </c>
      <c r="I1302" t="str">
        <f>VLOOKUP(A1302,'Medical Examinations'!A:H,8,)</f>
        <v>No</v>
      </c>
      <c r="J1302" t="str">
        <f>VLOOKUP('HEALTH CARE'!C1302,'Data Transformation'!BR:BS,2,)</f>
        <v>OVER WEIGHT</v>
      </c>
      <c r="K1302" t="str">
        <f>VLOOKUP(D1302,'Data Transformation'!BV:BW,2,)</f>
        <v>NORMAL</v>
      </c>
      <c r="L1302" t="str">
        <f>VLOOKUP(A1302,'Hospitalisation Details'!A:J,10,)</f>
        <v>9/Sep/1972</v>
      </c>
      <c r="M1302" s="17">
        <f>VLOOKUP(A1302,'Hospitalisation Details'!A:J,6,)</f>
        <v>8442.67</v>
      </c>
      <c r="N1302" s="17" t="str">
        <f>VLOOKUP(A1302,'Hospitalisation Details'!A:J,7,)</f>
        <v>tier - 2</v>
      </c>
      <c r="O1302" t="str">
        <f>VLOOKUP(A1302,'Hospitalisation Details'!A:J,8,)</f>
        <v>tier - 3</v>
      </c>
      <c r="P1302" t="str">
        <f>VLOOKUP(A1302,'Hospitalisation Details'!A:J,9,)</f>
        <v>R1013</v>
      </c>
      <c r="Q1302">
        <f>VLOOKUP(A1302,'Data Transformation'!DZ:EA,2,)</f>
        <v>51</v>
      </c>
    </row>
    <row r="1303" spans="1:17" x14ac:dyDescent="0.3">
      <c r="A1303" s="20" t="str">
        <f>'Customer Names'!A1303</f>
        <v>Id1302</v>
      </c>
      <c r="B1303" s="20" t="str">
        <f>VLOOKUP(A1303,'Data Transformation'!A:D,3,)</f>
        <v>Pett</v>
      </c>
      <c r="C1303">
        <f>VLOOKUP(A1303,'Medical Examinations'!A:H,2,)</f>
        <v>18.84</v>
      </c>
      <c r="D1303">
        <f>VLOOKUP(A1303,'Medical Examinations'!A:H,3,)</f>
        <v>11.82</v>
      </c>
      <c r="E1303" t="str">
        <f>VLOOKUP(A1303,'Medical Examinations'!A:H,4,)</f>
        <v>yes</v>
      </c>
      <c r="F1303" t="str">
        <f>VLOOKUP(A1303,'Medical Examinations'!A:H,5,)</f>
        <v>No</v>
      </c>
      <c r="G1303" t="str">
        <f>VLOOKUP(A1303,'Medical Examinations'!A:H,6,)</f>
        <v>Yes</v>
      </c>
      <c r="H1303">
        <f>VLOOKUP(A1303,'Medical Examinations'!A:H,7,)</f>
        <v>1</v>
      </c>
      <c r="I1303" t="str">
        <f>VLOOKUP(A1303,'Medical Examinations'!A:H,8,)</f>
        <v>No</v>
      </c>
      <c r="J1303" t="str">
        <f>VLOOKUP('HEALTH CARE'!C1303,'Data Transformation'!BR:BS,2,)</f>
        <v>NORMAL WEIGHT</v>
      </c>
      <c r="K1303" t="str">
        <f>VLOOKUP(D1303,'Data Transformation'!BV:BW,2,)</f>
        <v>Diabetes</v>
      </c>
      <c r="L1303" t="str">
        <f>VLOOKUP(A1303,'Hospitalisation Details'!A:J,10,)</f>
        <v>24/Sep/1963</v>
      </c>
      <c r="M1303" s="17">
        <f>VLOOKUP(A1303,'Hospitalisation Details'!A:J,6,)</f>
        <v>8440.0499999999993</v>
      </c>
      <c r="N1303" s="17" t="str">
        <f>VLOOKUP(A1303,'Hospitalisation Details'!A:J,7,)</f>
        <v>tier - 3</v>
      </c>
      <c r="O1303" t="str">
        <f>VLOOKUP(A1303,'Hospitalisation Details'!A:J,8,)</f>
        <v>tier - 2</v>
      </c>
      <c r="P1303" t="str">
        <f>VLOOKUP(A1303,'Hospitalisation Details'!A:J,9,)</f>
        <v>R1013</v>
      </c>
      <c r="Q1303">
        <f>VLOOKUP(A1303,'Data Transformation'!DZ:EA,2,)</f>
        <v>60</v>
      </c>
    </row>
    <row r="1304" spans="1:17" x14ac:dyDescent="0.3">
      <c r="A1304" s="20" t="str">
        <f>'Customer Names'!A1304</f>
        <v>Id1303</v>
      </c>
      <c r="B1304" s="20" t="str">
        <f>VLOOKUP(A1304,'Data Transformation'!A:D,3,)</f>
        <v>Meingast</v>
      </c>
      <c r="C1304">
        <f>VLOOKUP(A1304,'Medical Examinations'!A:H,2,)</f>
        <v>19.57</v>
      </c>
      <c r="D1304">
        <f>VLOOKUP(A1304,'Medical Examinations'!A:H,3,)</f>
        <v>7.41</v>
      </c>
      <c r="E1304" t="str">
        <f>VLOOKUP(A1304,'Medical Examinations'!A:H,4,)</f>
        <v>yes</v>
      </c>
      <c r="F1304" t="str">
        <f>VLOOKUP(A1304,'Medical Examinations'!A:H,5,)</f>
        <v>No</v>
      </c>
      <c r="G1304" t="str">
        <f>VLOOKUP(A1304,'Medical Examinations'!A:H,6,)</f>
        <v>No</v>
      </c>
      <c r="H1304">
        <f>VLOOKUP(A1304,'Medical Examinations'!A:H,7,)</f>
        <v>1</v>
      </c>
      <c r="I1304" t="str">
        <f>VLOOKUP(A1304,'Medical Examinations'!A:H,8,)</f>
        <v>No</v>
      </c>
      <c r="J1304" t="str">
        <f>VLOOKUP('HEALTH CARE'!C1304,'Data Transformation'!BR:BS,2,)</f>
        <v>NORMAL WEIGHT</v>
      </c>
      <c r="K1304" t="str">
        <f>VLOOKUP(D1304,'Data Transformation'!BV:BW,2,)</f>
        <v>Diabetes</v>
      </c>
      <c r="L1304" t="str">
        <f>VLOOKUP(A1304,'Hospitalisation Details'!A:J,10,)</f>
        <v>28/Sep/1975</v>
      </c>
      <c r="M1304" s="17">
        <f>VLOOKUP(A1304,'Hospitalisation Details'!A:J,6,)</f>
        <v>8428.07</v>
      </c>
      <c r="N1304" s="17" t="str">
        <f>VLOOKUP(A1304,'Hospitalisation Details'!A:J,7,)</f>
        <v>tier - 3</v>
      </c>
      <c r="O1304" t="str">
        <f>VLOOKUP(A1304,'Hospitalisation Details'!A:J,8,)</f>
        <v>tier - 2</v>
      </c>
      <c r="P1304" t="str">
        <f>VLOOKUP(A1304,'Hospitalisation Details'!A:J,9,)</f>
        <v>R1012</v>
      </c>
      <c r="Q1304">
        <f>VLOOKUP(A1304,'Data Transformation'!DZ:EA,2,)</f>
        <v>48</v>
      </c>
    </row>
    <row r="1305" spans="1:17" x14ac:dyDescent="0.3">
      <c r="A1305" s="20" t="str">
        <f>'Customer Names'!A1305</f>
        <v>Id1304</v>
      </c>
      <c r="B1305" s="20" t="str">
        <f>VLOOKUP(A1305,'Data Transformation'!A:D,3,)</f>
        <v>McCarthy</v>
      </c>
      <c r="C1305">
        <f>VLOOKUP(A1305,'Medical Examinations'!A:H,2,)</f>
        <v>30.495000000000001</v>
      </c>
      <c r="D1305">
        <f>VLOOKUP(A1305,'Medical Examinations'!A:H,3,)</f>
        <v>5.97</v>
      </c>
      <c r="E1305" t="str">
        <f>VLOOKUP(A1305,'Medical Examinations'!A:H,4,)</f>
        <v>No</v>
      </c>
      <c r="F1305" t="str">
        <f>VLOOKUP(A1305,'Medical Examinations'!A:H,5,)</f>
        <v>No</v>
      </c>
      <c r="G1305" t="str">
        <f>VLOOKUP(A1305,'Medical Examinations'!A:H,6,)</f>
        <v>No</v>
      </c>
      <c r="H1305" t="str">
        <f>VLOOKUP(A1305,'Medical Examinations'!A:H,7,)</f>
        <v>No major surgery</v>
      </c>
      <c r="I1305" t="str">
        <f>VLOOKUP(A1305,'Medical Examinations'!A:H,8,)</f>
        <v>No</v>
      </c>
      <c r="J1305" t="str">
        <f>VLOOKUP('HEALTH CARE'!C1305,'Data Transformation'!BR:BS,2,)</f>
        <v>OBESITY</v>
      </c>
      <c r="K1305" t="str">
        <f>VLOOKUP(D1305,'Data Transformation'!BV:BW,2,)</f>
        <v>Prediabetes</v>
      </c>
      <c r="L1305" t="str">
        <f>VLOOKUP(A1305,'Hospitalisation Details'!A:J,10,)</f>
        <v>4/Sep/1977</v>
      </c>
      <c r="M1305" s="17">
        <f>VLOOKUP(A1305,'Hospitalisation Details'!A:J,6,)</f>
        <v>8413.4599999999991</v>
      </c>
      <c r="N1305" s="17" t="str">
        <f>VLOOKUP(A1305,'Hospitalisation Details'!A:J,7,)</f>
        <v>tier - 3</v>
      </c>
      <c r="O1305" t="str">
        <f>VLOOKUP(A1305,'Hospitalisation Details'!A:J,8,)</f>
        <v>tier - 1</v>
      </c>
      <c r="P1305" t="str">
        <f>VLOOKUP(A1305,'Hospitalisation Details'!A:J,9,)</f>
        <v>R1012</v>
      </c>
      <c r="Q1305">
        <f>VLOOKUP(A1305,'Data Transformation'!DZ:EA,2,)</f>
        <v>46</v>
      </c>
    </row>
    <row r="1306" spans="1:17" x14ac:dyDescent="0.3">
      <c r="A1306" s="20" t="str">
        <f>'Customer Names'!A1306</f>
        <v>Id1305</v>
      </c>
      <c r="B1306" s="20" t="str">
        <f>VLOOKUP(A1306,'Data Transformation'!A:D,3,)</f>
        <v>Boyle</v>
      </c>
      <c r="C1306">
        <f>VLOOKUP(A1306,'Medical Examinations'!A:H,2,)</f>
        <v>30.114999999999998</v>
      </c>
      <c r="D1306">
        <f>VLOOKUP(A1306,'Medical Examinations'!A:H,3,)</f>
        <v>5.74</v>
      </c>
      <c r="E1306" t="str">
        <f>VLOOKUP(A1306,'Medical Examinations'!A:H,4,)</f>
        <v>No</v>
      </c>
      <c r="F1306" t="str">
        <f>VLOOKUP(A1306,'Medical Examinations'!A:H,5,)</f>
        <v>No</v>
      </c>
      <c r="G1306" t="str">
        <f>VLOOKUP(A1306,'Medical Examinations'!A:H,6,)</f>
        <v>Yes</v>
      </c>
      <c r="H1306">
        <f>VLOOKUP(A1306,'Medical Examinations'!A:H,7,)</f>
        <v>1</v>
      </c>
      <c r="I1306" t="str">
        <f>VLOOKUP(A1306,'Medical Examinations'!A:H,8,)</f>
        <v>No</v>
      </c>
      <c r="J1306" t="str">
        <f>VLOOKUP('HEALTH CARE'!C1306,'Data Transformation'!BR:BS,2,)</f>
        <v>OBESITY</v>
      </c>
      <c r="K1306" t="str">
        <f>VLOOKUP(D1306,'Data Transformation'!BV:BW,2,)</f>
        <v>Prediabetes</v>
      </c>
      <c r="L1306" t="str">
        <f>VLOOKUP(A1306,'Hospitalisation Details'!A:J,10,)</f>
        <v>11/Jun/1979</v>
      </c>
      <c r="M1306" s="17">
        <f>VLOOKUP(A1306,'Hospitalisation Details'!A:J,6,)</f>
        <v>8410.0499999999993</v>
      </c>
      <c r="N1306" s="17" t="str">
        <f>VLOOKUP(A1306,'Hospitalisation Details'!A:J,7,)</f>
        <v>tier - 2</v>
      </c>
      <c r="O1306" t="str">
        <f>VLOOKUP(A1306,'Hospitalisation Details'!A:J,8,)</f>
        <v>tier - 2</v>
      </c>
      <c r="P1306" t="str">
        <f>VLOOKUP(A1306,'Hospitalisation Details'!A:J,9,)</f>
        <v>R1012</v>
      </c>
      <c r="Q1306">
        <f>VLOOKUP(A1306,'Data Transformation'!DZ:EA,2,)</f>
        <v>44</v>
      </c>
    </row>
    <row r="1307" spans="1:17" x14ac:dyDescent="0.3">
      <c r="A1307" s="20" t="str">
        <f>'Customer Names'!A1307</f>
        <v>Id1306</v>
      </c>
      <c r="B1307" s="20" t="str">
        <f>VLOOKUP(A1307,'Data Transformation'!A:D,3,)</f>
        <v>Gundersen</v>
      </c>
      <c r="C1307">
        <f>VLOOKUP(A1307,'Medical Examinations'!A:H,2,)</f>
        <v>24.78</v>
      </c>
      <c r="D1307">
        <f>VLOOKUP(A1307,'Medical Examinations'!A:H,3,)</f>
        <v>9.85</v>
      </c>
      <c r="E1307" t="str">
        <f>VLOOKUP(A1307,'Medical Examinations'!A:H,4,)</f>
        <v>No</v>
      </c>
      <c r="F1307" t="str">
        <f>VLOOKUP(A1307,'Medical Examinations'!A:H,5,)</f>
        <v>No</v>
      </c>
      <c r="G1307" t="str">
        <f>VLOOKUP(A1307,'Medical Examinations'!A:H,6,)</f>
        <v>No</v>
      </c>
      <c r="H1307" t="str">
        <f>VLOOKUP(A1307,'Medical Examinations'!A:H,7,)</f>
        <v>No major surgery</v>
      </c>
      <c r="I1307" t="str">
        <f>VLOOKUP(A1307,'Medical Examinations'!A:H,8,)</f>
        <v>No</v>
      </c>
      <c r="J1307" t="str">
        <f>VLOOKUP('HEALTH CARE'!C1307,'Data Transformation'!BR:BS,2,)</f>
        <v>NORMAL WEIGHT</v>
      </c>
      <c r="K1307" t="str">
        <f>VLOOKUP(D1307,'Data Transformation'!BV:BW,2,)</f>
        <v>Diabetes</v>
      </c>
      <c r="L1307" t="str">
        <f>VLOOKUP(A1307,'Hospitalisation Details'!A:J,10,)</f>
        <v>18/Sep/1971</v>
      </c>
      <c r="M1307" s="17">
        <f>VLOOKUP(A1307,'Hospitalisation Details'!A:J,6,)</f>
        <v>8400.01</v>
      </c>
      <c r="N1307" s="17" t="str">
        <f>VLOOKUP(A1307,'Hospitalisation Details'!A:J,7,)</f>
        <v>tier - 2</v>
      </c>
      <c r="O1307" t="str">
        <f>VLOOKUP(A1307,'Hospitalisation Details'!A:J,8,)</f>
        <v>tier - 3</v>
      </c>
      <c r="P1307" t="str">
        <f>VLOOKUP(A1307,'Hospitalisation Details'!A:J,9,)</f>
        <v>R1013</v>
      </c>
      <c r="Q1307">
        <f>VLOOKUP(A1307,'Data Transformation'!DZ:EA,2,)</f>
        <v>52</v>
      </c>
    </row>
    <row r="1308" spans="1:17" x14ac:dyDescent="0.3">
      <c r="A1308" s="20" t="str">
        <f>'Customer Names'!A1308</f>
        <v>Id1307</v>
      </c>
      <c r="B1308" s="20" t="str">
        <f>VLOOKUP(A1308,'Data Transformation'!A:D,3,)</f>
        <v>Wolswinkel</v>
      </c>
      <c r="C1308">
        <f>VLOOKUP(A1308,'Medical Examinations'!A:H,2,)</f>
        <v>24.77</v>
      </c>
      <c r="D1308">
        <f>VLOOKUP(A1308,'Medical Examinations'!A:H,3,)</f>
        <v>7.59</v>
      </c>
      <c r="E1308" t="str">
        <f>VLOOKUP(A1308,'Medical Examinations'!A:H,4,)</f>
        <v>No</v>
      </c>
      <c r="F1308" t="str">
        <f>VLOOKUP(A1308,'Medical Examinations'!A:H,5,)</f>
        <v>No</v>
      </c>
      <c r="G1308" t="str">
        <f>VLOOKUP(A1308,'Medical Examinations'!A:H,6,)</f>
        <v>No</v>
      </c>
      <c r="H1308" t="str">
        <f>VLOOKUP(A1308,'Medical Examinations'!A:H,7,)</f>
        <v>No major surgery</v>
      </c>
      <c r="I1308" t="str">
        <f>VLOOKUP(A1308,'Medical Examinations'!A:H,8,)</f>
        <v>No</v>
      </c>
      <c r="J1308" t="str">
        <f>VLOOKUP('HEALTH CARE'!C1308,'Data Transformation'!BR:BS,2,)</f>
        <v>NORMAL WEIGHT</v>
      </c>
      <c r="K1308" t="str">
        <f>VLOOKUP(D1308,'Data Transformation'!BV:BW,2,)</f>
        <v>Diabetes</v>
      </c>
      <c r="L1308" t="str">
        <f>VLOOKUP(A1308,'Hospitalisation Details'!A:J,10,)</f>
        <v>4/Sep/1971</v>
      </c>
      <c r="M1308" s="17">
        <f>VLOOKUP(A1308,'Hospitalisation Details'!A:J,6,)</f>
        <v>8396.6200000000008</v>
      </c>
      <c r="N1308" s="17" t="str">
        <f>VLOOKUP(A1308,'Hospitalisation Details'!A:J,7,)</f>
        <v>tier - 2</v>
      </c>
      <c r="O1308" t="str">
        <f>VLOOKUP(A1308,'Hospitalisation Details'!A:J,8,)</f>
        <v>tier - 3</v>
      </c>
      <c r="P1308" t="str">
        <f>VLOOKUP(A1308,'Hospitalisation Details'!A:J,9,)</f>
        <v>R1013</v>
      </c>
      <c r="Q1308">
        <f>VLOOKUP(A1308,'Data Transformation'!DZ:EA,2,)</f>
        <v>52</v>
      </c>
    </row>
    <row r="1309" spans="1:17" x14ac:dyDescent="0.3">
      <c r="A1309" s="20" t="str">
        <f>'Customer Names'!A1309</f>
        <v>Id1308</v>
      </c>
      <c r="B1309" s="20" t="str">
        <f>VLOOKUP(A1309,'Data Transformation'!A:D,3,)</f>
        <v>Bomberger</v>
      </c>
      <c r="C1309">
        <f>VLOOKUP(A1309,'Medical Examinations'!A:H,2,)</f>
        <v>16.579999999999998</v>
      </c>
      <c r="D1309">
        <f>VLOOKUP(A1309,'Medical Examinations'!A:H,3,)</f>
        <v>6.98</v>
      </c>
      <c r="E1309" t="str">
        <f>VLOOKUP(A1309,'Medical Examinations'!A:H,4,)</f>
        <v>yes</v>
      </c>
      <c r="F1309" t="str">
        <f>VLOOKUP(A1309,'Medical Examinations'!A:H,5,)</f>
        <v>No</v>
      </c>
      <c r="G1309" t="str">
        <f>VLOOKUP(A1309,'Medical Examinations'!A:H,6,)</f>
        <v>Yes</v>
      </c>
      <c r="H1309">
        <f>VLOOKUP(A1309,'Medical Examinations'!A:H,7,)</f>
        <v>1</v>
      </c>
      <c r="I1309" t="str">
        <f>VLOOKUP(A1309,'Medical Examinations'!A:H,8,)</f>
        <v>No</v>
      </c>
      <c r="J1309" t="str">
        <f>VLOOKUP('HEALTH CARE'!C1309,'Data Transformation'!BR:BS,2,)</f>
        <v>UNDER WEIGHT</v>
      </c>
      <c r="K1309" t="str">
        <f>VLOOKUP(D1309,'Data Transformation'!BV:BW,2,)</f>
        <v>Diabetes</v>
      </c>
      <c r="L1309" t="str">
        <f>VLOOKUP(A1309,'Hospitalisation Details'!A:J,10,)</f>
        <v>21/Sep/1963</v>
      </c>
      <c r="M1309" s="17">
        <f>VLOOKUP(A1309,'Hospitalisation Details'!A:J,6,)</f>
        <v>8355.5400000000009</v>
      </c>
      <c r="N1309" s="17" t="str">
        <f>VLOOKUP(A1309,'Hospitalisation Details'!A:J,7,)</f>
        <v>tier - 3</v>
      </c>
      <c r="O1309" t="str">
        <f>VLOOKUP(A1309,'Hospitalisation Details'!A:J,8,)</f>
        <v>tier - 3</v>
      </c>
      <c r="P1309" t="str">
        <f>VLOOKUP(A1309,'Hospitalisation Details'!A:J,9,)</f>
        <v>R1012</v>
      </c>
      <c r="Q1309">
        <f>VLOOKUP(A1309,'Data Transformation'!DZ:EA,2,)</f>
        <v>60</v>
      </c>
    </row>
    <row r="1310" spans="1:17" x14ac:dyDescent="0.3">
      <c r="A1310" s="20" t="str">
        <f>'Customer Names'!A1310</f>
        <v>Id1309</v>
      </c>
      <c r="B1310" s="20" t="str">
        <f>VLOOKUP(A1310,'Data Transformation'!A:D,3,)</f>
        <v>Roy</v>
      </c>
      <c r="C1310">
        <f>VLOOKUP(A1310,'Medical Examinations'!A:H,2,)</f>
        <v>38.17</v>
      </c>
      <c r="D1310">
        <f>VLOOKUP(A1310,'Medical Examinations'!A:H,3,)</f>
        <v>4.7300000000000004</v>
      </c>
      <c r="E1310" t="str">
        <f>VLOOKUP(A1310,'Medical Examinations'!A:H,4,)</f>
        <v>yes</v>
      </c>
      <c r="F1310" t="str">
        <f>VLOOKUP(A1310,'Medical Examinations'!A:H,5,)</f>
        <v>No</v>
      </c>
      <c r="G1310" t="str">
        <f>VLOOKUP(A1310,'Medical Examinations'!A:H,6,)</f>
        <v>No</v>
      </c>
      <c r="H1310" t="str">
        <f>VLOOKUP(A1310,'Medical Examinations'!A:H,7,)</f>
        <v>No major surgery</v>
      </c>
      <c r="I1310" t="str">
        <f>VLOOKUP(A1310,'Medical Examinations'!A:H,8,)</f>
        <v>No</v>
      </c>
      <c r="J1310" t="str">
        <f>VLOOKUP('HEALTH CARE'!C1310,'Data Transformation'!BR:BS,2,)</f>
        <v>OBESITY</v>
      </c>
      <c r="K1310" t="str">
        <f>VLOOKUP(D1310,'Data Transformation'!BV:BW,2,)</f>
        <v>NORMAL</v>
      </c>
      <c r="L1310" t="str">
        <f>VLOOKUP(A1310,'Hospitalisation Details'!A:J,10,)</f>
        <v>12/Jun/1976</v>
      </c>
      <c r="M1310" s="17">
        <f>VLOOKUP(A1310,'Hospitalisation Details'!A:J,6,)</f>
        <v>8347.16</v>
      </c>
      <c r="N1310" s="17" t="str">
        <f>VLOOKUP(A1310,'Hospitalisation Details'!A:J,7,)</f>
        <v>tier - 2</v>
      </c>
      <c r="O1310" t="str">
        <f>VLOOKUP(A1310,'Hospitalisation Details'!A:J,8,)</f>
        <v>tier - 1</v>
      </c>
      <c r="P1310" t="str">
        <f>VLOOKUP(A1310,'Hospitalisation Details'!A:J,9,)</f>
        <v>R1013</v>
      </c>
      <c r="Q1310">
        <f>VLOOKUP(A1310,'Data Transformation'!DZ:EA,2,)</f>
        <v>47</v>
      </c>
    </row>
    <row r="1311" spans="1:17" x14ac:dyDescent="0.3">
      <c r="A1311" s="20" t="str">
        <f>'Customer Names'!A1311</f>
        <v>Id1310</v>
      </c>
      <c r="B1311" s="20" t="str">
        <f>VLOOKUP(A1311,'Data Transformation'!A:D,3,)</f>
        <v>Lapierre</v>
      </c>
      <c r="C1311">
        <f>VLOOKUP(A1311,'Medical Examinations'!A:H,2,)</f>
        <v>39.424999999999997</v>
      </c>
      <c r="D1311">
        <f>VLOOKUP(A1311,'Medical Examinations'!A:H,3,)</f>
        <v>4.76</v>
      </c>
      <c r="E1311" t="str">
        <f>VLOOKUP(A1311,'Medical Examinations'!A:H,4,)</f>
        <v>yes</v>
      </c>
      <c r="F1311" t="str">
        <f>VLOOKUP(A1311,'Medical Examinations'!A:H,5,)</f>
        <v>No</v>
      </c>
      <c r="G1311" t="str">
        <f>VLOOKUP(A1311,'Medical Examinations'!A:H,6,)</f>
        <v>No</v>
      </c>
      <c r="H1311" t="str">
        <f>VLOOKUP(A1311,'Medical Examinations'!A:H,7,)</f>
        <v>No major surgery</v>
      </c>
      <c r="I1311" t="str">
        <f>VLOOKUP(A1311,'Medical Examinations'!A:H,8,)</f>
        <v>No</v>
      </c>
      <c r="J1311" t="str">
        <f>VLOOKUP('HEALTH CARE'!C1311,'Data Transformation'!BR:BS,2,)</f>
        <v>OBESITY</v>
      </c>
      <c r="K1311" t="str">
        <f>VLOOKUP(D1311,'Data Transformation'!BV:BW,2,)</f>
        <v>NORMAL</v>
      </c>
      <c r="L1311" t="str">
        <f>VLOOKUP(A1311,'Hospitalisation Details'!A:J,10,)</f>
        <v>7/Jul/1976</v>
      </c>
      <c r="M1311" s="17">
        <f>VLOOKUP(A1311,'Hospitalisation Details'!A:J,6,)</f>
        <v>8342.91</v>
      </c>
      <c r="N1311" s="17" t="str">
        <f>VLOOKUP(A1311,'Hospitalisation Details'!A:J,7,)</f>
        <v>tier - 3</v>
      </c>
      <c r="O1311" t="str">
        <f>VLOOKUP(A1311,'Hospitalisation Details'!A:J,8,)</f>
        <v>tier - 1</v>
      </c>
      <c r="P1311" t="str">
        <f>VLOOKUP(A1311,'Hospitalisation Details'!A:J,9,)</f>
        <v>R1016</v>
      </c>
      <c r="Q1311">
        <f>VLOOKUP(A1311,'Data Transformation'!DZ:EA,2,)</f>
        <v>47</v>
      </c>
    </row>
    <row r="1312" spans="1:17" x14ac:dyDescent="0.3">
      <c r="A1312" s="20" t="str">
        <f>'Customer Names'!A1312</f>
        <v>Id1311</v>
      </c>
      <c r="B1312" s="20" t="str">
        <f>VLOOKUP(A1312,'Data Transformation'!A:D,3,)</f>
        <v>Beaty</v>
      </c>
      <c r="C1312">
        <f>VLOOKUP(A1312,'Medical Examinations'!A:H,2,)</f>
        <v>33.44</v>
      </c>
      <c r="D1312">
        <f>VLOOKUP(A1312,'Medical Examinations'!A:H,3,)</f>
        <v>6.24</v>
      </c>
      <c r="E1312" t="str">
        <f>VLOOKUP(A1312,'Medical Examinations'!A:H,4,)</f>
        <v>yes</v>
      </c>
      <c r="F1312" t="str">
        <f>VLOOKUP(A1312,'Medical Examinations'!A:H,5,)</f>
        <v>No</v>
      </c>
      <c r="G1312" t="str">
        <f>VLOOKUP(A1312,'Medical Examinations'!A:H,6,)</f>
        <v>No</v>
      </c>
      <c r="H1312" t="str">
        <f>VLOOKUP(A1312,'Medical Examinations'!A:H,7,)</f>
        <v>No major surgery</v>
      </c>
      <c r="I1312" t="str">
        <f>VLOOKUP(A1312,'Medical Examinations'!A:H,8,)</f>
        <v>No</v>
      </c>
      <c r="J1312" t="str">
        <f>VLOOKUP('HEALTH CARE'!C1312,'Data Transformation'!BR:BS,2,)</f>
        <v>OBESITY</v>
      </c>
      <c r="K1312" t="str">
        <f>VLOOKUP(D1312,'Data Transformation'!BV:BW,2,)</f>
        <v>Prediabetes</v>
      </c>
      <c r="L1312" t="str">
        <f>VLOOKUP(A1312,'Hospitalisation Details'!A:J,10,)</f>
        <v>20/Jul/1976</v>
      </c>
      <c r="M1312" s="17">
        <f>VLOOKUP(A1312,'Hospitalisation Details'!A:J,6,)</f>
        <v>8334.59</v>
      </c>
      <c r="N1312" s="17" t="str">
        <f>VLOOKUP(A1312,'Hospitalisation Details'!A:J,7,)</f>
        <v>tier - 3</v>
      </c>
      <c r="O1312" t="str">
        <f>VLOOKUP(A1312,'Hospitalisation Details'!A:J,8,)</f>
        <v>tier - 2</v>
      </c>
      <c r="P1312" t="str">
        <f>VLOOKUP(A1312,'Hospitalisation Details'!A:J,9,)</f>
        <v>R1016</v>
      </c>
      <c r="Q1312">
        <f>VLOOKUP(A1312,'Data Transformation'!DZ:EA,2,)</f>
        <v>47</v>
      </c>
    </row>
    <row r="1313" spans="1:17" x14ac:dyDescent="0.3">
      <c r="A1313" s="20" t="str">
        <f>'Customer Names'!A1313</f>
        <v>Id1312</v>
      </c>
      <c r="B1313" s="20" t="str">
        <f>VLOOKUP(A1313,'Data Transformation'!A:D,3,)</f>
        <v>Hammer</v>
      </c>
      <c r="C1313">
        <f>VLOOKUP(A1313,'Medical Examinations'!A:H,2,)</f>
        <v>33.344999999999999</v>
      </c>
      <c r="D1313">
        <f>VLOOKUP(A1313,'Medical Examinations'!A:H,3,)</f>
        <v>5.44</v>
      </c>
      <c r="E1313" t="str">
        <f>VLOOKUP(A1313,'Medical Examinations'!A:H,4,)</f>
        <v>yes</v>
      </c>
      <c r="F1313" t="str">
        <f>VLOOKUP(A1313,'Medical Examinations'!A:H,5,)</f>
        <v>No</v>
      </c>
      <c r="G1313" t="str">
        <f>VLOOKUP(A1313,'Medical Examinations'!A:H,6,)</f>
        <v>No</v>
      </c>
      <c r="H1313" t="str">
        <f>VLOOKUP(A1313,'Medical Examinations'!A:H,7,)</f>
        <v>No major surgery</v>
      </c>
      <c r="I1313" t="str">
        <f>VLOOKUP(A1313,'Medical Examinations'!A:H,8,)</f>
        <v>No</v>
      </c>
      <c r="J1313" t="str">
        <f>VLOOKUP('HEALTH CARE'!C1313,'Data Transformation'!BR:BS,2,)</f>
        <v>OBESITY</v>
      </c>
      <c r="K1313" t="str">
        <f>VLOOKUP(D1313,'Data Transformation'!BV:BW,2,)</f>
        <v>NORMAL</v>
      </c>
      <c r="L1313" t="str">
        <f>VLOOKUP(A1313,'Hospitalisation Details'!A:J,10,)</f>
        <v>12/Jul/1976</v>
      </c>
      <c r="M1313" s="17">
        <f>VLOOKUP(A1313,'Hospitalisation Details'!A:J,6,)</f>
        <v>8334.4599999999991</v>
      </c>
      <c r="N1313" s="17" t="str">
        <f>VLOOKUP(A1313,'Hospitalisation Details'!A:J,7,)</f>
        <v>tier - 3</v>
      </c>
      <c r="O1313" t="str">
        <f>VLOOKUP(A1313,'Hospitalisation Details'!A:J,8,)</f>
        <v>tier - 2</v>
      </c>
      <c r="P1313" t="str">
        <f>VLOOKUP(A1313,'Hospitalisation Details'!A:J,9,)</f>
        <v>R1016</v>
      </c>
      <c r="Q1313">
        <f>VLOOKUP(A1313,'Data Transformation'!DZ:EA,2,)</f>
        <v>47</v>
      </c>
    </row>
    <row r="1314" spans="1:17" x14ac:dyDescent="0.3">
      <c r="A1314" s="20" t="str">
        <f>'Customer Names'!A1314</f>
        <v>Id1313</v>
      </c>
      <c r="B1314" s="20" t="str">
        <f>VLOOKUP(A1314,'Data Transformation'!A:D,3,)</f>
        <v>Randolph</v>
      </c>
      <c r="C1314">
        <f>VLOOKUP(A1314,'Medical Examinations'!A:H,2,)</f>
        <v>38.79</v>
      </c>
      <c r="D1314">
        <f>VLOOKUP(A1314,'Medical Examinations'!A:H,3,)</f>
        <v>5.08</v>
      </c>
      <c r="E1314" t="str">
        <f>VLOOKUP(A1314,'Medical Examinations'!A:H,4,)</f>
        <v>No</v>
      </c>
      <c r="F1314" t="str">
        <f>VLOOKUP(A1314,'Medical Examinations'!A:H,5,)</f>
        <v>No</v>
      </c>
      <c r="G1314" t="str">
        <f>VLOOKUP(A1314,'Medical Examinations'!A:H,6,)</f>
        <v>Yes</v>
      </c>
      <c r="H1314">
        <f>VLOOKUP(A1314,'Medical Examinations'!A:H,7,)</f>
        <v>1</v>
      </c>
      <c r="I1314" t="str">
        <f>VLOOKUP(A1314,'Medical Examinations'!A:H,8,)</f>
        <v>No</v>
      </c>
      <c r="J1314" t="str">
        <f>VLOOKUP('HEALTH CARE'!C1314,'Data Transformation'!BR:BS,2,)</f>
        <v>OBESITY</v>
      </c>
      <c r="K1314" t="str">
        <f>VLOOKUP(D1314,'Data Transformation'!BV:BW,2,)</f>
        <v>NORMAL</v>
      </c>
      <c r="L1314" t="str">
        <f>VLOOKUP(A1314,'Hospitalisation Details'!A:J,10,)</f>
        <v>22/Jun/1993</v>
      </c>
      <c r="M1314" s="17">
        <f>VLOOKUP(A1314,'Hospitalisation Details'!A:J,6,)</f>
        <v>8314.65</v>
      </c>
      <c r="N1314" s="17" t="str">
        <f>VLOOKUP(A1314,'Hospitalisation Details'!A:J,7,)</f>
        <v>tier - 2</v>
      </c>
      <c r="O1314" t="str">
        <f>VLOOKUP(A1314,'Hospitalisation Details'!A:J,8,)</f>
        <v>tier - 1</v>
      </c>
      <c r="P1314" t="str">
        <f>VLOOKUP(A1314,'Hospitalisation Details'!A:J,9,)</f>
        <v>R1012</v>
      </c>
      <c r="Q1314">
        <f>VLOOKUP(A1314,'Data Transformation'!DZ:EA,2,)</f>
        <v>30</v>
      </c>
    </row>
    <row r="1315" spans="1:17" x14ac:dyDescent="0.3">
      <c r="A1315" s="20" t="str">
        <f>'Customer Names'!A1315</f>
        <v>Id1314</v>
      </c>
      <c r="B1315" s="20" t="str">
        <f>VLOOKUP(A1315,'Data Transformation'!A:D,3,)</f>
        <v>Masterson</v>
      </c>
      <c r="C1315">
        <f>VLOOKUP(A1315,'Medical Examinations'!A:H,2,)</f>
        <v>30.684999999999999</v>
      </c>
      <c r="D1315">
        <f>VLOOKUP(A1315,'Medical Examinations'!A:H,3,)</f>
        <v>4.87</v>
      </c>
      <c r="E1315" t="str">
        <f>VLOOKUP(A1315,'Medical Examinations'!A:H,4,)</f>
        <v>No</v>
      </c>
      <c r="F1315" t="str">
        <f>VLOOKUP(A1315,'Medical Examinations'!A:H,5,)</f>
        <v>No</v>
      </c>
      <c r="G1315" t="str">
        <f>VLOOKUP(A1315,'Medical Examinations'!A:H,6,)</f>
        <v>Yes</v>
      </c>
      <c r="H1315">
        <f>VLOOKUP(A1315,'Medical Examinations'!A:H,7,)</f>
        <v>1</v>
      </c>
      <c r="I1315" t="str">
        <f>VLOOKUP(A1315,'Medical Examinations'!A:H,8,)</f>
        <v>No</v>
      </c>
      <c r="J1315" t="str">
        <f>VLOOKUP('HEALTH CARE'!C1315,'Data Transformation'!BR:BS,2,)</f>
        <v>OBESITY</v>
      </c>
      <c r="K1315" t="str">
        <f>VLOOKUP(D1315,'Data Transformation'!BV:BW,2,)</f>
        <v>NORMAL</v>
      </c>
      <c r="L1315" t="str">
        <f>VLOOKUP(A1315,'Hospitalisation Details'!A:J,10,)</f>
        <v>7/Aug/1979</v>
      </c>
      <c r="M1315" s="17">
        <f>VLOOKUP(A1315,'Hospitalisation Details'!A:J,6,)</f>
        <v>8310.84</v>
      </c>
      <c r="N1315" s="17" t="str">
        <f>VLOOKUP(A1315,'Hospitalisation Details'!A:J,7,)</f>
        <v>tier - 2</v>
      </c>
      <c r="O1315" t="str">
        <f>VLOOKUP(A1315,'Hospitalisation Details'!A:J,8,)</f>
        <v>tier - 2</v>
      </c>
      <c r="P1315" t="str">
        <f>VLOOKUP(A1315,'Hospitalisation Details'!A:J,9,)</f>
        <v>R1012</v>
      </c>
      <c r="Q1315">
        <f>VLOOKUP(A1315,'Data Transformation'!DZ:EA,2,)</f>
        <v>44</v>
      </c>
    </row>
    <row r="1316" spans="1:17" x14ac:dyDescent="0.3">
      <c r="A1316" s="20" t="str">
        <f>'Customer Names'!A1316</f>
        <v>Id1315</v>
      </c>
      <c r="B1316" s="20" t="str">
        <f>VLOOKUP(A1316,'Data Transformation'!A:D,3,)</f>
        <v>Friess</v>
      </c>
      <c r="C1316">
        <f>VLOOKUP(A1316,'Medical Examinations'!A:H,2,)</f>
        <v>22.135000000000002</v>
      </c>
      <c r="D1316">
        <f>VLOOKUP(A1316,'Medical Examinations'!A:H,3,)</f>
        <v>8.17</v>
      </c>
      <c r="E1316" t="str">
        <f>VLOOKUP(A1316,'Medical Examinations'!A:H,4,)</f>
        <v>No</v>
      </c>
      <c r="F1316" t="str">
        <f>VLOOKUP(A1316,'Medical Examinations'!A:H,5,)</f>
        <v>No</v>
      </c>
      <c r="G1316" t="str">
        <f>VLOOKUP(A1316,'Medical Examinations'!A:H,6,)</f>
        <v>No</v>
      </c>
      <c r="H1316" t="str">
        <f>VLOOKUP(A1316,'Medical Examinations'!A:H,7,)</f>
        <v>No major surgery</v>
      </c>
      <c r="I1316" t="str">
        <f>VLOOKUP(A1316,'Medical Examinations'!A:H,8,)</f>
        <v>No</v>
      </c>
      <c r="J1316" t="str">
        <f>VLOOKUP('HEALTH CARE'!C1316,'Data Transformation'!BR:BS,2,)</f>
        <v>NORMAL WEIGHT</v>
      </c>
      <c r="K1316" t="str">
        <f>VLOOKUP(D1316,'Data Transformation'!BV:BW,2,)</f>
        <v>Diabetes</v>
      </c>
      <c r="L1316" t="str">
        <f>VLOOKUP(A1316,'Hospitalisation Details'!A:J,10,)</f>
        <v>26/Jun/1978</v>
      </c>
      <c r="M1316" s="17">
        <f>VLOOKUP(A1316,'Hospitalisation Details'!A:J,6,)</f>
        <v>8302.5400000000009</v>
      </c>
      <c r="N1316" s="17" t="str">
        <f>VLOOKUP(A1316,'Hospitalisation Details'!A:J,7,)</f>
        <v>tier - 3</v>
      </c>
      <c r="O1316" t="str">
        <f>VLOOKUP(A1316,'Hospitalisation Details'!A:J,8,)</f>
        <v>tier - 3</v>
      </c>
      <c r="P1316" t="str">
        <f>VLOOKUP(A1316,'Hospitalisation Details'!A:J,9,)</f>
        <v>R1016</v>
      </c>
      <c r="Q1316">
        <f>VLOOKUP(A1316,'Data Transformation'!DZ:EA,2,)</f>
        <v>45</v>
      </c>
    </row>
    <row r="1317" spans="1:17" x14ac:dyDescent="0.3">
      <c r="A1317" s="20" t="str">
        <f>'Customer Names'!A1317</f>
        <v>Id1316</v>
      </c>
      <c r="B1317" s="20" t="str">
        <f>VLOOKUP(A1317,'Data Transformation'!A:D,3,)</f>
        <v>Mantoni</v>
      </c>
      <c r="C1317">
        <f>VLOOKUP(A1317,'Medical Examinations'!A:H,2,)</f>
        <v>33.33</v>
      </c>
      <c r="D1317">
        <f>VLOOKUP(A1317,'Medical Examinations'!A:H,3,)</f>
        <v>7.61</v>
      </c>
      <c r="E1317" t="str">
        <f>VLOOKUP(A1317,'Medical Examinations'!A:H,4,)</f>
        <v>No</v>
      </c>
      <c r="F1317" t="str">
        <f>VLOOKUP(A1317,'Medical Examinations'!A:H,5,)</f>
        <v>No</v>
      </c>
      <c r="G1317" t="str">
        <f>VLOOKUP(A1317,'Medical Examinations'!A:H,6,)</f>
        <v>No</v>
      </c>
      <c r="H1317" t="str">
        <f>VLOOKUP(A1317,'Medical Examinations'!A:H,7,)</f>
        <v>No major surgery</v>
      </c>
      <c r="I1317" t="str">
        <f>VLOOKUP(A1317,'Medical Examinations'!A:H,8,)</f>
        <v>No</v>
      </c>
      <c r="J1317" t="str">
        <f>VLOOKUP('HEALTH CARE'!C1317,'Data Transformation'!BR:BS,2,)</f>
        <v>OBESITY</v>
      </c>
      <c r="K1317" t="str">
        <f>VLOOKUP(D1317,'Data Transformation'!BV:BW,2,)</f>
        <v>Diabetes</v>
      </c>
      <c r="L1317" t="str">
        <f>VLOOKUP(A1317,'Hospitalisation Details'!A:J,10,)</f>
        <v>6/Jun/1974</v>
      </c>
      <c r="M1317" s="17">
        <f>VLOOKUP(A1317,'Hospitalisation Details'!A:J,6,)</f>
        <v>8283.68</v>
      </c>
      <c r="N1317" s="17" t="str">
        <f>VLOOKUP(A1317,'Hospitalisation Details'!A:J,7,)</f>
        <v>tier - 2</v>
      </c>
      <c r="O1317" t="str">
        <f>VLOOKUP(A1317,'Hospitalisation Details'!A:J,8,)</f>
        <v>tier - 3</v>
      </c>
      <c r="P1317" t="str">
        <f>VLOOKUP(A1317,'Hospitalisation Details'!A:J,9,)</f>
        <v>R1013</v>
      </c>
      <c r="Q1317">
        <f>VLOOKUP(A1317,'Data Transformation'!DZ:EA,2,)</f>
        <v>49</v>
      </c>
    </row>
    <row r="1318" spans="1:17" x14ac:dyDescent="0.3">
      <c r="A1318" s="20" t="str">
        <f>'Customer Names'!A1318</f>
        <v>Id1317</v>
      </c>
      <c r="B1318" s="20" t="str">
        <f>VLOOKUP(A1318,'Data Transformation'!A:D,3,)</f>
        <v>Bodeen</v>
      </c>
      <c r="C1318">
        <f>VLOOKUP(A1318,'Medical Examinations'!A:H,2,)</f>
        <v>31.13</v>
      </c>
      <c r="D1318">
        <f>VLOOKUP(A1318,'Medical Examinations'!A:H,3,)</f>
        <v>10.1</v>
      </c>
      <c r="E1318" t="str">
        <f>VLOOKUP(A1318,'Medical Examinations'!A:H,4,)</f>
        <v>No</v>
      </c>
      <c r="F1318" t="str">
        <f>VLOOKUP(A1318,'Medical Examinations'!A:H,5,)</f>
        <v>No</v>
      </c>
      <c r="G1318" t="str">
        <f>VLOOKUP(A1318,'Medical Examinations'!A:H,6,)</f>
        <v>No</v>
      </c>
      <c r="H1318" t="str">
        <f>VLOOKUP(A1318,'Medical Examinations'!A:H,7,)</f>
        <v>No major surgery</v>
      </c>
      <c r="I1318" t="str">
        <f>VLOOKUP(A1318,'Medical Examinations'!A:H,8,)</f>
        <v>No</v>
      </c>
      <c r="J1318" t="str">
        <f>VLOOKUP('HEALTH CARE'!C1318,'Data Transformation'!BR:BS,2,)</f>
        <v>OBESITY</v>
      </c>
      <c r="K1318" t="str">
        <f>VLOOKUP(D1318,'Data Transformation'!BV:BW,2,)</f>
        <v>Diabetes</v>
      </c>
      <c r="L1318" t="str">
        <f>VLOOKUP(A1318,'Hospitalisation Details'!A:J,10,)</f>
        <v>22/Dec/1974</v>
      </c>
      <c r="M1318" s="17">
        <f>VLOOKUP(A1318,'Hospitalisation Details'!A:J,6,)</f>
        <v>8280.6200000000008</v>
      </c>
      <c r="N1318" s="17" t="str">
        <f>VLOOKUP(A1318,'Hospitalisation Details'!A:J,7,)</f>
        <v>tier - 2</v>
      </c>
      <c r="O1318" t="str">
        <f>VLOOKUP(A1318,'Hospitalisation Details'!A:J,8,)</f>
        <v>tier - 2</v>
      </c>
      <c r="P1318" t="str">
        <f>VLOOKUP(A1318,'Hospitalisation Details'!A:J,9,)</f>
        <v>R1013</v>
      </c>
      <c r="Q1318">
        <f>VLOOKUP(A1318,'Data Transformation'!DZ:EA,2,)</f>
        <v>49</v>
      </c>
    </row>
    <row r="1319" spans="1:17" x14ac:dyDescent="0.3">
      <c r="A1319" s="20" t="str">
        <f>'Customer Names'!A1319</f>
        <v>Id1318</v>
      </c>
      <c r="B1319" s="20" t="str">
        <f>VLOOKUP(A1319,'Data Transformation'!A:D,3,)</f>
        <v>McPherson</v>
      </c>
      <c r="C1319">
        <f>VLOOKUP(A1319,'Medical Examinations'!A:H,2,)</f>
        <v>28.9</v>
      </c>
      <c r="D1319">
        <f>VLOOKUP(A1319,'Medical Examinations'!A:H,3,)</f>
        <v>11.24</v>
      </c>
      <c r="E1319" t="str">
        <f>VLOOKUP(A1319,'Medical Examinations'!A:H,4,)</f>
        <v>No</v>
      </c>
      <c r="F1319" t="str">
        <f>VLOOKUP(A1319,'Medical Examinations'!A:H,5,)</f>
        <v>No</v>
      </c>
      <c r="G1319" t="str">
        <f>VLOOKUP(A1319,'Medical Examinations'!A:H,6,)</f>
        <v>No</v>
      </c>
      <c r="H1319" t="str">
        <f>VLOOKUP(A1319,'Medical Examinations'!A:H,7,)</f>
        <v>No major surgery</v>
      </c>
      <c r="I1319" t="str">
        <f>VLOOKUP(A1319,'Medical Examinations'!A:H,8,)</f>
        <v>No</v>
      </c>
      <c r="J1319" t="str">
        <f>VLOOKUP('HEALTH CARE'!C1319,'Data Transformation'!BR:BS,2,)</f>
        <v>OVER WEIGHT</v>
      </c>
      <c r="K1319" t="str">
        <f>VLOOKUP(D1319,'Data Transformation'!BV:BW,2,)</f>
        <v>Diabetes</v>
      </c>
      <c r="L1319" t="str">
        <f>VLOOKUP(A1319,'Hospitalisation Details'!A:J,10,)</f>
        <v>26/Sep/1974</v>
      </c>
      <c r="M1319" s="17">
        <f>VLOOKUP(A1319,'Hospitalisation Details'!A:J,6,)</f>
        <v>8277.52</v>
      </c>
      <c r="N1319" s="17" t="str">
        <f>VLOOKUP(A1319,'Hospitalisation Details'!A:J,7,)</f>
        <v>tier - 2</v>
      </c>
      <c r="O1319" t="str">
        <f>VLOOKUP(A1319,'Hospitalisation Details'!A:J,8,)</f>
        <v>tier - 2</v>
      </c>
      <c r="P1319" t="str">
        <f>VLOOKUP(A1319,'Hospitalisation Details'!A:J,9,)</f>
        <v>R1011</v>
      </c>
      <c r="Q1319">
        <f>VLOOKUP(A1319,'Data Transformation'!DZ:EA,2,)</f>
        <v>49</v>
      </c>
    </row>
    <row r="1320" spans="1:17" x14ac:dyDescent="0.3">
      <c r="A1320" s="20" t="str">
        <f>'Customer Names'!A1320</f>
        <v>Id1319</v>
      </c>
      <c r="B1320" s="20" t="str">
        <f>VLOOKUP(A1320,'Data Transformation'!A:D,3,)</f>
        <v>Palko</v>
      </c>
      <c r="C1320">
        <f>VLOOKUP(A1320,'Medical Examinations'!A:H,2,)</f>
        <v>43.31</v>
      </c>
      <c r="D1320">
        <f>VLOOKUP(A1320,'Medical Examinations'!A:H,3,)</f>
        <v>6.1</v>
      </c>
      <c r="E1320" t="str">
        <f>VLOOKUP(A1320,'Medical Examinations'!A:H,4,)</f>
        <v>yes</v>
      </c>
      <c r="F1320" t="str">
        <f>VLOOKUP(A1320,'Medical Examinations'!A:H,5,)</f>
        <v>yes</v>
      </c>
      <c r="G1320" t="str">
        <f>VLOOKUP(A1320,'Medical Examinations'!A:H,6,)</f>
        <v>No</v>
      </c>
      <c r="H1320">
        <f>VLOOKUP(A1320,'Medical Examinations'!A:H,7,)</f>
        <v>1</v>
      </c>
      <c r="I1320" t="str">
        <f>VLOOKUP(A1320,'Medical Examinations'!A:H,8,)</f>
        <v>No</v>
      </c>
      <c r="J1320" t="str">
        <f>VLOOKUP('HEALTH CARE'!C1320,'Data Transformation'!BR:BS,2,)</f>
        <v>OBESITY</v>
      </c>
      <c r="K1320" t="str">
        <f>VLOOKUP(D1320,'Data Transformation'!BV:BW,2,)</f>
        <v>Prediabetes</v>
      </c>
      <c r="L1320" t="str">
        <f>VLOOKUP(A1320,'Hospitalisation Details'!A:J,10,)</f>
        <v>28/Nov/2000</v>
      </c>
      <c r="M1320" s="17">
        <f>VLOOKUP(A1320,'Hospitalisation Details'!A:J,6,)</f>
        <v>8271.4599999999991</v>
      </c>
      <c r="N1320" s="17" t="str">
        <f>VLOOKUP(A1320,'Hospitalisation Details'!A:J,7,)</f>
        <v>tier - 2</v>
      </c>
      <c r="O1320" t="str">
        <f>VLOOKUP(A1320,'Hospitalisation Details'!A:J,8,)</f>
        <v>tier - 1</v>
      </c>
      <c r="P1320" t="str">
        <f>VLOOKUP(A1320,'Hospitalisation Details'!A:J,9,)</f>
        <v>R1023</v>
      </c>
      <c r="Q1320">
        <f>VLOOKUP(A1320,'Data Transformation'!DZ:EA,2,)</f>
        <v>23</v>
      </c>
    </row>
    <row r="1321" spans="1:17" x14ac:dyDescent="0.3">
      <c r="A1321" s="20" t="str">
        <f>'Customer Names'!A1321</f>
        <v>Id1320</v>
      </c>
      <c r="B1321" s="20" t="str">
        <f>VLOOKUP(A1321,'Data Transformation'!A:D,3,)</f>
        <v>Breathitt</v>
      </c>
      <c r="C1321">
        <f>VLOOKUP(A1321,'Medical Examinations'!A:H,2,)</f>
        <v>22.8</v>
      </c>
      <c r="D1321">
        <f>VLOOKUP(A1321,'Medical Examinations'!A:H,3,)</f>
        <v>6.98</v>
      </c>
      <c r="E1321" t="str">
        <f>VLOOKUP(A1321,'Medical Examinations'!A:H,4,)</f>
        <v>No</v>
      </c>
      <c r="F1321" t="str">
        <f>VLOOKUP(A1321,'Medical Examinations'!A:H,5,)</f>
        <v>No</v>
      </c>
      <c r="G1321" t="str">
        <f>VLOOKUP(A1321,'Medical Examinations'!A:H,6,)</f>
        <v>No</v>
      </c>
      <c r="H1321" t="str">
        <f>VLOOKUP(A1321,'Medical Examinations'!A:H,7,)</f>
        <v>No major surgery</v>
      </c>
      <c r="I1321" t="str">
        <f>VLOOKUP(A1321,'Medical Examinations'!A:H,8,)</f>
        <v>No</v>
      </c>
      <c r="J1321" t="str">
        <f>VLOOKUP('HEALTH CARE'!C1321,'Data Transformation'!BR:BS,2,)</f>
        <v>NORMAL WEIGHT</v>
      </c>
      <c r="K1321" t="str">
        <f>VLOOKUP(D1321,'Data Transformation'!BV:BW,2,)</f>
        <v>Diabetes</v>
      </c>
      <c r="L1321" t="str">
        <f>VLOOKUP(A1321,'Hospitalisation Details'!A:J,10,)</f>
        <v>5/Aug/1974</v>
      </c>
      <c r="M1321" s="17">
        <f>VLOOKUP(A1321,'Hospitalisation Details'!A:J,6,)</f>
        <v>8269.0400000000009</v>
      </c>
      <c r="N1321" s="17" t="str">
        <f>VLOOKUP(A1321,'Hospitalisation Details'!A:J,7,)</f>
        <v>tier - 2</v>
      </c>
      <c r="O1321" t="str">
        <f>VLOOKUP(A1321,'Hospitalisation Details'!A:J,8,)</f>
        <v>tier - 1</v>
      </c>
      <c r="P1321" t="str">
        <f>VLOOKUP(A1321,'Hospitalisation Details'!A:J,9,)</f>
        <v>R1011</v>
      </c>
      <c r="Q1321">
        <f>VLOOKUP(A1321,'Data Transformation'!DZ:EA,2,)</f>
        <v>49</v>
      </c>
    </row>
    <row r="1322" spans="1:17" x14ac:dyDescent="0.3">
      <c r="A1322" s="20" t="str">
        <f>'Customer Names'!A1322</f>
        <v>Id1321</v>
      </c>
      <c r="B1322" s="20" t="str">
        <f>VLOOKUP(A1322,'Data Transformation'!A:D,3,)</f>
        <v>Evora</v>
      </c>
      <c r="C1322">
        <f>VLOOKUP(A1322,'Medical Examinations'!A:H,2,)</f>
        <v>19.09</v>
      </c>
      <c r="D1322">
        <f>VLOOKUP(A1322,'Medical Examinations'!A:H,3,)</f>
        <v>4</v>
      </c>
      <c r="E1322" t="str">
        <f>VLOOKUP(A1322,'Medical Examinations'!A:H,4,)</f>
        <v>yes</v>
      </c>
      <c r="F1322" t="str">
        <f>VLOOKUP(A1322,'Medical Examinations'!A:H,5,)</f>
        <v>No</v>
      </c>
      <c r="G1322" t="str">
        <f>VLOOKUP(A1322,'Medical Examinations'!A:H,6,)</f>
        <v>No</v>
      </c>
      <c r="H1322">
        <f>VLOOKUP(A1322,'Medical Examinations'!A:H,7,)</f>
        <v>1</v>
      </c>
      <c r="I1322" t="str">
        <f>VLOOKUP(A1322,'Medical Examinations'!A:H,8,)</f>
        <v>No</v>
      </c>
      <c r="J1322" t="str">
        <f>VLOOKUP('HEALTH CARE'!C1322,'Data Transformation'!BR:BS,2,)</f>
        <v>NORMAL WEIGHT</v>
      </c>
      <c r="K1322" t="str">
        <f>VLOOKUP(D1322,'Data Transformation'!BV:BW,2,)</f>
        <v>NORMAL</v>
      </c>
      <c r="L1322" t="str">
        <f>VLOOKUP(A1322,'Hospitalisation Details'!A:J,10,)</f>
        <v>5/Sep/1964</v>
      </c>
      <c r="M1322" s="17">
        <f>VLOOKUP(A1322,'Hospitalisation Details'!A:J,6,)</f>
        <v>8268</v>
      </c>
      <c r="N1322" s="17" t="str">
        <f>VLOOKUP(A1322,'Hospitalisation Details'!A:J,7,)</f>
        <v>tier - 3</v>
      </c>
      <c r="O1322" t="str">
        <f>VLOOKUP(A1322,'Hospitalisation Details'!A:J,8,)</f>
        <v>tier - 3</v>
      </c>
      <c r="P1322" t="str">
        <f>VLOOKUP(A1322,'Hospitalisation Details'!A:J,9,)</f>
        <v>R1013</v>
      </c>
      <c r="Q1322">
        <f>VLOOKUP(A1322,'Data Transformation'!DZ:EA,2,)</f>
        <v>59</v>
      </c>
    </row>
    <row r="1323" spans="1:17" x14ac:dyDescent="0.3">
      <c r="A1323" s="20" t="str">
        <f>'Customer Names'!A1323</f>
        <v>Id1322</v>
      </c>
      <c r="B1323" s="20" t="str">
        <f>VLOOKUP(A1323,'Data Transformation'!A:D,3,)</f>
        <v>Fischer</v>
      </c>
      <c r="C1323">
        <f>VLOOKUP(A1323,'Medical Examinations'!A:H,2,)</f>
        <v>23.37</v>
      </c>
      <c r="D1323">
        <f>VLOOKUP(A1323,'Medical Examinations'!A:H,3,)</f>
        <v>4.2300000000000004</v>
      </c>
      <c r="E1323" t="str">
        <f>VLOOKUP(A1323,'Medical Examinations'!A:H,4,)</f>
        <v>No</v>
      </c>
      <c r="F1323" t="str">
        <f>VLOOKUP(A1323,'Medical Examinations'!A:H,5,)</f>
        <v>No</v>
      </c>
      <c r="G1323" t="str">
        <f>VLOOKUP(A1323,'Medical Examinations'!A:H,6,)</f>
        <v>No</v>
      </c>
      <c r="H1323" t="str">
        <f>VLOOKUP(A1323,'Medical Examinations'!A:H,7,)</f>
        <v>No major surgery</v>
      </c>
      <c r="I1323" t="str">
        <f>VLOOKUP(A1323,'Medical Examinations'!A:H,8,)</f>
        <v>No</v>
      </c>
      <c r="J1323" t="str">
        <f>VLOOKUP('HEALTH CARE'!C1323,'Data Transformation'!BR:BS,2,)</f>
        <v>NORMAL WEIGHT</v>
      </c>
      <c r="K1323" t="str">
        <f>VLOOKUP(D1323,'Data Transformation'!BV:BW,2,)</f>
        <v>NORMAL</v>
      </c>
      <c r="L1323" t="str">
        <f>VLOOKUP(A1323,'Hospitalisation Details'!A:J,10,)</f>
        <v>27/Sep/1982</v>
      </c>
      <c r="M1323" s="17">
        <f>VLOOKUP(A1323,'Hospitalisation Details'!A:J,6,)</f>
        <v>8252.2800000000007</v>
      </c>
      <c r="N1323" s="17" t="str">
        <f>VLOOKUP(A1323,'Hospitalisation Details'!A:J,7,)</f>
        <v>tier - 2</v>
      </c>
      <c r="O1323" t="str">
        <f>VLOOKUP(A1323,'Hospitalisation Details'!A:J,8,)</f>
        <v>tier - 2</v>
      </c>
      <c r="P1323" t="str">
        <f>VLOOKUP(A1323,'Hospitalisation Details'!A:J,9,)</f>
        <v>R1024</v>
      </c>
      <c r="Q1323">
        <f>VLOOKUP(A1323,'Data Transformation'!DZ:EA,2,)</f>
        <v>41</v>
      </c>
    </row>
    <row r="1324" spans="1:17" x14ac:dyDescent="0.3">
      <c r="A1324" s="20" t="str">
        <f>'Customer Names'!A1324</f>
        <v>Id1323</v>
      </c>
      <c r="B1324" s="20" t="str">
        <f>VLOOKUP(A1324,'Data Transformation'!A:D,3,)</f>
        <v>Deba</v>
      </c>
      <c r="C1324">
        <f>VLOOKUP(A1324,'Medical Examinations'!A:H,2,)</f>
        <v>33.44</v>
      </c>
      <c r="D1324">
        <f>VLOOKUP(A1324,'Medical Examinations'!A:H,3,)</f>
        <v>4.72</v>
      </c>
      <c r="E1324" t="str">
        <f>VLOOKUP(A1324,'Medical Examinations'!A:H,4,)</f>
        <v>yes</v>
      </c>
      <c r="F1324" t="str">
        <f>VLOOKUP(A1324,'Medical Examinations'!A:H,5,)</f>
        <v>No</v>
      </c>
      <c r="G1324" t="str">
        <f>VLOOKUP(A1324,'Medical Examinations'!A:H,6,)</f>
        <v>No</v>
      </c>
      <c r="H1324" t="str">
        <f>VLOOKUP(A1324,'Medical Examinations'!A:H,7,)</f>
        <v>No major surgery</v>
      </c>
      <c r="I1324" t="str">
        <f>VLOOKUP(A1324,'Medical Examinations'!A:H,8,)</f>
        <v>No</v>
      </c>
      <c r="J1324" t="str">
        <f>VLOOKUP('HEALTH CARE'!C1324,'Data Transformation'!BR:BS,2,)</f>
        <v>OBESITY</v>
      </c>
      <c r="K1324" t="str">
        <f>VLOOKUP(D1324,'Data Transformation'!BV:BW,2,)</f>
        <v>NORMAL</v>
      </c>
      <c r="L1324" t="str">
        <f>VLOOKUP(A1324,'Hospitalisation Details'!A:J,10,)</f>
        <v>2/Sep/1976</v>
      </c>
      <c r="M1324" s="17">
        <f>VLOOKUP(A1324,'Hospitalisation Details'!A:J,6,)</f>
        <v>8240.59</v>
      </c>
      <c r="N1324" s="17" t="str">
        <f>VLOOKUP(A1324,'Hospitalisation Details'!A:J,7,)</f>
        <v>tier - 2</v>
      </c>
      <c r="O1324" t="str">
        <f>VLOOKUP(A1324,'Hospitalisation Details'!A:J,8,)</f>
        <v>tier - 2</v>
      </c>
      <c r="P1324" t="str">
        <f>VLOOKUP(A1324,'Hospitalisation Details'!A:J,9,)</f>
        <v>R1013</v>
      </c>
      <c r="Q1324">
        <f>VLOOKUP(A1324,'Data Transformation'!DZ:EA,2,)</f>
        <v>47</v>
      </c>
    </row>
    <row r="1325" spans="1:17" x14ac:dyDescent="0.3">
      <c r="A1325" s="20" t="str">
        <f>'Customer Names'!A1325</f>
        <v>Id1324</v>
      </c>
      <c r="B1325" s="20" t="str">
        <f>VLOOKUP(A1325,'Data Transformation'!A:D,3,)</f>
        <v>Leloup</v>
      </c>
      <c r="C1325">
        <f>VLOOKUP(A1325,'Medical Examinations'!A:H,2,)</f>
        <v>28.05</v>
      </c>
      <c r="D1325">
        <f>VLOOKUP(A1325,'Medical Examinations'!A:H,3,)</f>
        <v>5.63</v>
      </c>
      <c r="E1325" t="str">
        <f>VLOOKUP(A1325,'Medical Examinations'!A:H,4,)</f>
        <v>yes</v>
      </c>
      <c r="F1325" t="str">
        <f>VLOOKUP(A1325,'Medical Examinations'!A:H,5,)</f>
        <v>No</v>
      </c>
      <c r="G1325" t="str">
        <f>VLOOKUP(A1325,'Medical Examinations'!A:H,6,)</f>
        <v>No</v>
      </c>
      <c r="H1325" t="str">
        <f>VLOOKUP(A1325,'Medical Examinations'!A:H,7,)</f>
        <v>No major surgery</v>
      </c>
      <c r="I1325" t="str">
        <f>VLOOKUP(A1325,'Medical Examinations'!A:H,8,)</f>
        <v>No</v>
      </c>
      <c r="J1325" t="str">
        <f>VLOOKUP('HEALTH CARE'!C1325,'Data Transformation'!BR:BS,2,)</f>
        <v>OVER WEIGHT</v>
      </c>
      <c r="K1325" t="str">
        <f>VLOOKUP(D1325,'Data Transformation'!BV:BW,2,)</f>
        <v>NORMAL</v>
      </c>
      <c r="L1325" t="str">
        <f>VLOOKUP(A1325,'Hospitalisation Details'!A:J,10,)</f>
        <v>30/Jun/1976</v>
      </c>
      <c r="M1325" s="17">
        <f>VLOOKUP(A1325,'Hospitalisation Details'!A:J,6,)</f>
        <v>8233.1</v>
      </c>
      <c r="N1325" s="17" t="str">
        <f>VLOOKUP(A1325,'Hospitalisation Details'!A:J,7,)</f>
        <v>tier - 2</v>
      </c>
      <c r="O1325" t="str">
        <f>VLOOKUP(A1325,'Hospitalisation Details'!A:J,8,)</f>
        <v>tier - 2</v>
      </c>
      <c r="P1325" t="str">
        <f>VLOOKUP(A1325,'Hospitalisation Details'!A:J,9,)</f>
        <v>R1013</v>
      </c>
      <c r="Q1325">
        <f>VLOOKUP(A1325,'Data Transformation'!DZ:EA,2,)</f>
        <v>47</v>
      </c>
    </row>
    <row r="1326" spans="1:17" x14ac:dyDescent="0.3">
      <c r="A1326" s="20" t="str">
        <f>'Customer Names'!A1326</f>
        <v>Id1325</v>
      </c>
      <c r="B1326" s="20" t="str">
        <f>VLOOKUP(A1326,'Data Transformation'!A:D,3,)</f>
        <v>Labare</v>
      </c>
      <c r="C1326">
        <f>VLOOKUP(A1326,'Medical Examinations'!A:H,2,)</f>
        <v>27.72</v>
      </c>
      <c r="D1326">
        <f>VLOOKUP(A1326,'Medical Examinations'!A:H,3,)</f>
        <v>5.83</v>
      </c>
      <c r="E1326" t="str">
        <f>VLOOKUP(A1326,'Medical Examinations'!A:H,4,)</f>
        <v>yes</v>
      </c>
      <c r="F1326" t="str">
        <f>VLOOKUP(A1326,'Medical Examinations'!A:H,5,)</f>
        <v>No</v>
      </c>
      <c r="G1326" t="str">
        <f>VLOOKUP(A1326,'Medical Examinations'!A:H,6,)</f>
        <v>No</v>
      </c>
      <c r="H1326" t="str">
        <f>VLOOKUP(A1326,'Medical Examinations'!A:H,7,)</f>
        <v>No major surgery</v>
      </c>
      <c r="I1326" t="str">
        <f>VLOOKUP(A1326,'Medical Examinations'!A:H,8,)</f>
        <v>No</v>
      </c>
      <c r="J1326" t="str">
        <f>VLOOKUP('HEALTH CARE'!C1326,'Data Transformation'!BR:BS,2,)</f>
        <v>OVER WEIGHT</v>
      </c>
      <c r="K1326" t="str">
        <f>VLOOKUP(D1326,'Data Transformation'!BV:BW,2,)</f>
        <v>Prediabetes</v>
      </c>
      <c r="L1326" t="str">
        <f>VLOOKUP(A1326,'Hospitalisation Details'!A:J,10,)</f>
        <v>3/Sep/1976</v>
      </c>
      <c r="M1326" s="17">
        <f>VLOOKUP(A1326,'Hospitalisation Details'!A:J,6,)</f>
        <v>8232.64</v>
      </c>
      <c r="N1326" s="17" t="str">
        <f>VLOOKUP(A1326,'Hospitalisation Details'!A:J,7,)</f>
        <v>tier - 2</v>
      </c>
      <c r="O1326" t="str">
        <f>VLOOKUP(A1326,'Hospitalisation Details'!A:J,8,)</f>
        <v>tier - 3</v>
      </c>
      <c r="P1326" t="str">
        <f>VLOOKUP(A1326,'Hospitalisation Details'!A:J,9,)</f>
        <v>R1013</v>
      </c>
      <c r="Q1326">
        <f>VLOOKUP(A1326,'Data Transformation'!DZ:EA,2,)</f>
        <v>47</v>
      </c>
    </row>
    <row r="1327" spans="1:17" x14ac:dyDescent="0.3">
      <c r="A1327" s="20" t="str">
        <f>'Customer Names'!A1327</f>
        <v>Id1326</v>
      </c>
      <c r="B1327" s="20" t="str">
        <f>VLOOKUP(A1327,'Data Transformation'!A:D,3,)</f>
        <v>Arouca</v>
      </c>
      <c r="C1327">
        <f>VLOOKUP(A1327,'Medical Examinations'!A:H,2,)</f>
        <v>29.81</v>
      </c>
      <c r="D1327">
        <f>VLOOKUP(A1327,'Medical Examinations'!A:H,3,)</f>
        <v>9.23</v>
      </c>
      <c r="E1327" t="str">
        <f>VLOOKUP(A1327,'Medical Examinations'!A:H,4,)</f>
        <v>No</v>
      </c>
      <c r="F1327" t="str">
        <f>VLOOKUP(A1327,'Medical Examinations'!A:H,5,)</f>
        <v>No</v>
      </c>
      <c r="G1327" t="str">
        <f>VLOOKUP(A1327,'Medical Examinations'!A:H,6,)</f>
        <v>No</v>
      </c>
      <c r="H1327" t="str">
        <f>VLOOKUP(A1327,'Medical Examinations'!A:H,7,)</f>
        <v>No major surgery</v>
      </c>
      <c r="I1327" t="str">
        <f>VLOOKUP(A1327,'Medical Examinations'!A:H,8,)</f>
        <v>No</v>
      </c>
      <c r="J1327" t="str">
        <f>VLOOKUP('HEALTH CARE'!C1327,'Data Transformation'!BR:BS,2,)</f>
        <v>OVER WEIGHT</v>
      </c>
      <c r="K1327" t="str">
        <f>VLOOKUP(D1327,'Data Transformation'!BV:BW,2,)</f>
        <v>Diabetes</v>
      </c>
      <c r="L1327" t="str">
        <f>VLOOKUP(A1327,'Hospitalisation Details'!A:J,10,)</f>
        <v>30/Jun/1978</v>
      </c>
      <c r="M1327" s="17">
        <f>VLOOKUP(A1327,'Hospitalisation Details'!A:J,6,)</f>
        <v>8219.2000000000007</v>
      </c>
      <c r="N1327" s="17" t="str">
        <f>VLOOKUP(A1327,'Hospitalisation Details'!A:J,7,)</f>
        <v>tier - 2</v>
      </c>
      <c r="O1327" t="str">
        <f>VLOOKUP(A1327,'Hospitalisation Details'!A:J,8,)</f>
        <v>tier - 2</v>
      </c>
      <c r="P1327" t="str">
        <f>VLOOKUP(A1327,'Hospitalisation Details'!A:J,9,)</f>
        <v>R1013</v>
      </c>
      <c r="Q1327">
        <f>VLOOKUP(A1327,'Data Transformation'!DZ:EA,2,)</f>
        <v>45</v>
      </c>
    </row>
    <row r="1328" spans="1:17" x14ac:dyDescent="0.3">
      <c r="A1328" s="20" t="str">
        <f>'Customer Names'!A1328</f>
        <v>Id1327</v>
      </c>
      <c r="B1328" s="20" t="str">
        <f>VLOOKUP(A1328,'Data Transformation'!A:D,3,)</f>
        <v>Reese</v>
      </c>
      <c r="C1328">
        <f>VLOOKUP(A1328,'Medical Examinations'!A:H,2,)</f>
        <v>23.98</v>
      </c>
      <c r="D1328">
        <f>VLOOKUP(A1328,'Medical Examinations'!A:H,3,)</f>
        <v>9.89</v>
      </c>
      <c r="E1328" t="str">
        <f>VLOOKUP(A1328,'Medical Examinations'!A:H,4,)</f>
        <v>No</v>
      </c>
      <c r="F1328" t="str">
        <f>VLOOKUP(A1328,'Medical Examinations'!A:H,5,)</f>
        <v>No</v>
      </c>
      <c r="G1328" t="str">
        <f>VLOOKUP(A1328,'Medical Examinations'!A:H,6,)</f>
        <v>No</v>
      </c>
      <c r="H1328" t="str">
        <f>VLOOKUP(A1328,'Medical Examinations'!A:H,7,)</f>
        <v>No major surgery</v>
      </c>
      <c r="I1328" t="str">
        <f>VLOOKUP(A1328,'Medical Examinations'!A:H,8,)</f>
        <v>No</v>
      </c>
      <c r="J1328" t="str">
        <f>VLOOKUP('HEALTH CARE'!C1328,'Data Transformation'!BR:BS,2,)</f>
        <v>NORMAL WEIGHT</v>
      </c>
      <c r="K1328" t="str">
        <f>VLOOKUP(D1328,'Data Transformation'!BV:BW,2,)</f>
        <v>Diabetes</v>
      </c>
      <c r="L1328" t="str">
        <f>VLOOKUP(A1328,'Hospitalisation Details'!A:J,10,)</f>
        <v>24/Oct/1978</v>
      </c>
      <c r="M1328" s="17">
        <f>VLOOKUP(A1328,'Hospitalisation Details'!A:J,6,)</f>
        <v>8211.1</v>
      </c>
      <c r="N1328" s="17" t="str">
        <f>VLOOKUP(A1328,'Hospitalisation Details'!A:J,7,)</f>
        <v>tier - 2</v>
      </c>
      <c r="O1328" t="str">
        <f>VLOOKUP(A1328,'Hospitalisation Details'!A:J,8,)</f>
        <v>tier - 3</v>
      </c>
      <c r="P1328" t="str">
        <f>VLOOKUP(A1328,'Hospitalisation Details'!A:J,9,)</f>
        <v>R1013</v>
      </c>
      <c r="Q1328">
        <f>VLOOKUP(A1328,'Data Transformation'!DZ:EA,2,)</f>
        <v>45</v>
      </c>
    </row>
    <row r="1329" spans="1:17" x14ac:dyDescent="0.3">
      <c r="A1329" s="20" t="str">
        <f>'Customer Names'!A1329</f>
        <v>Id1328</v>
      </c>
      <c r="B1329" s="20" t="str">
        <f>VLOOKUP(A1329,'Data Transformation'!A:D,3,)</f>
        <v>McCloskey</v>
      </c>
      <c r="C1329">
        <f>VLOOKUP(A1329,'Medical Examinations'!A:H,2,)</f>
        <v>17.34</v>
      </c>
      <c r="D1329">
        <f>VLOOKUP(A1329,'Medical Examinations'!A:H,3,)</f>
        <v>12</v>
      </c>
      <c r="E1329" t="str">
        <f>VLOOKUP(A1329,'Medical Examinations'!A:H,4,)</f>
        <v>No</v>
      </c>
      <c r="F1329" t="str">
        <f>VLOOKUP(A1329,'Medical Examinations'!A:H,5,)</f>
        <v>No</v>
      </c>
      <c r="G1329" t="str">
        <f>VLOOKUP(A1329,'Medical Examinations'!A:H,6,)</f>
        <v>No</v>
      </c>
      <c r="H1329" t="str">
        <f>VLOOKUP(A1329,'Medical Examinations'!A:H,7,)</f>
        <v>No major surgery</v>
      </c>
      <c r="I1329" t="str">
        <f>VLOOKUP(A1329,'Medical Examinations'!A:H,8,)</f>
        <v>No</v>
      </c>
      <c r="J1329" t="str">
        <f>VLOOKUP('HEALTH CARE'!C1329,'Data Transformation'!BR:BS,2,)</f>
        <v>UNDER WEIGHT</v>
      </c>
      <c r="K1329" t="str">
        <f>VLOOKUP(D1329,'Data Transformation'!BV:BW,2,)</f>
        <v>Diabetes</v>
      </c>
      <c r="L1329" t="str">
        <f>VLOOKUP(A1329,'Hospitalisation Details'!A:J,10,)</f>
        <v>23/Nov/1962</v>
      </c>
      <c r="M1329" s="17">
        <f>VLOOKUP(A1329,'Hospitalisation Details'!A:J,6,)</f>
        <v>8188.12</v>
      </c>
      <c r="N1329" s="17" t="str">
        <f>VLOOKUP(A1329,'Hospitalisation Details'!A:J,7,)</f>
        <v>tier - 3</v>
      </c>
      <c r="O1329" t="str">
        <f>VLOOKUP(A1329,'Hospitalisation Details'!A:J,8,)</f>
        <v>tier - 3</v>
      </c>
      <c r="P1329" t="str">
        <f>VLOOKUP(A1329,'Hospitalisation Details'!A:J,9,)</f>
        <v>R1013</v>
      </c>
      <c r="Q1329">
        <f>VLOOKUP(A1329,'Data Transformation'!DZ:EA,2,)</f>
        <v>61</v>
      </c>
    </row>
    <row r="1330" spans="1:17" x14ac:dyDescent="0.3">
      <c r="A1330" s="20" t="str">
        <f>'Customer Names'!A1330</f>
        <v>Id1329</v>
      </c>
      <c r="B1330" s="20" t="str">
        <f>VLOOKUP(A1330,'Data Transformation'!A:D,3,)</f>
        <v>Tedsen</v>
      </c>
      <c r="C1330">
        <f>VLOOKUP(A1330,'Medical Examinations'!A:H,2,)</f>
        <v>40.39</v>
      </c>
      <c r="D1330">
        <f>VLOOKUP(A1330,'Medical Examinations'!A:H,3,)</f>
        <v>4.24</v>
      </c>
      <c r="E1330" t="str">
        <f>VLOOKUP(A1330,'Medical Examinations'!A:H,4,)</f>
        <v>yes</v>
      </c>
      <c r="F1330" t="str">
        <f>VLOOKUP(A1330,'Medical Examinations'!A:H,5,)</f>
        <v>No</v>
      </c>
      <c r="G1330" t="str">
        <f>VLOOKUP(A1330,'Medical Examinations'!A:H,6,)</f>
        <v>Yes</v>
      </c>
      <c r="H1330">
        <f>VLOOKUP(A1330,'Medical Examinations'!A:H,7,)</f>
        <v>1</v>
      </c>
      <c r="I1330" t="str">
        <f>VLOOKUP(A1330,'Medical Examinations'!A:H,8,)</f>
        <v>No</v>
      </c>
      <c r="J1330" t="str">
        <f>VLOOKUP('HEALTH CARE'!C1330,'Data Transformation'!BR:BS,2,)</f>
        <v>OBESITY</v>
      </c>
      <c r="K1330" t="str">
        <f>VLOOKUP(D1330,'Data Transformation'!BV:BW,2,)</f>
        <v>NORMAL</v>
      </c>
      <c r="L1330" t="str">
        <f>VLOOKUP(A1330,'Hospitalisation Details'!A:J,10,)</f>
        <v>21/Oct/1997</v>
      </c>
      <c r="M1330" s="17">
        <f>VLOOKUP(A1330,'Hospitalisation Details'!A:J,6,)</f>
        <v>8182.89</v>
      </c>
      <c r="N1330" s="17" t="str">
        <f>VLOOKUP(A1330,'Hospitalisation Details'!A:J,7,)</f>
        <v>tier - 2</v>
      </c>
      <c r="O1330" t="str">
        <f>VLOOKUP(A1330,'Hospitalisation Details'!A:J,8,)</f>
        <v>tier - 1</v>
      </c>
      <c r="P1330" t="str">
        <f>VLOOKUP(A1330,'Hospitalisation Details'!A:J,9,)</f>
        <v>R1026</v>
      </c>
      <c r="Q1330">
        <f>VLOOKUP(A1330,'Data Transformation'!DZ:EA,2,)</f>
        <v>26</v>
      </c>
    </row>
    <row r="1331" spans="1:17" x14ac:dyDescent="0.3">
      <c r="A1331" s="20" t="str">
        <f>'Customer Names'!A1331</f>
        <v>Id1330</v>
      </c>
      <c r="B1331" s="20" t="str">
        <f>VLOOKUP(A1331,'Data Transformation'!A:D,3,)</f>
        <v>Koehlinger</v>
      </c>
      <c r="C1331">
        <f>VLOOKUP(A1331,'Medical Examinations'!A:H,2,)</f>
        <v>25.96</v>
      </c>
      <c r="D1331">
        <f>VLOOKUP(A1331,'Medical Examinations'!A:H,3,)</f>
        <v>4.68</v>
      </c>
      <c r="E1331" t="str">
        <f>VLOOKUP(A1331,'Medical Examinations'!A:H,4,)</f>
        <v>yes</v>
      </c>
      <c r="F1331" t="str">
        <f>VLOOKUP(A1331,'Medical Examinations'!A:H,5,)</f>
        <v>No</v>
      </c>
      <c r="G1331" t="str">
        <f>VLOOKUP(A1331,'Medical Examinations'!A:H,6,)</f>
        <v>Yes</v>
      </c>
      <c r="H1331">
        <f>VLOOKUP(A1331,'Medical Examinations'!A:H,7,)</f>
        <v>1</v>
      </c>
      <c r="I1331" t="str">
        <f>VLOOKUP(A1331,'Medical Examinations'!A:H,8,)</f>
        <v>No</v>
      </c>
      <c r="J1331" t="str">
        <f>VLOOKUP('HEALTH CARE'!C1331,'Data Transformation'!BR:BS,2,)</f>
        <v>OVER WEIGHT</v>
      </c>
      <c r="K1331" t="str">
        <f>VLOOKUP(D1331,'Data Transformation'!BV:BW,2,)</f>
        <v>NORMAL</v>
      </c>
      <c r="L1331" t="str">
        <f>VLOOKUP(A1331,'Hospitalisation Details'!A:J,10,)</f>
        <v>8/Jun/1983</v>
      </c>
      <c r="M1331" s="17">
        <f>VLOOKUP(A1331,'Hospitalisation Details'!A:J,6,)</f>
        <v>8179.51</v>
      </c>
      <c r="N1331" s="17" t="str">
        <f>VLOOKUP(A1331,'Hospitalisation Details'!A:J,7,)</f>
        <v>tier - 2</v>
      </c>
      <c r="O1331" t="str">
        <f>VLOOKUP(A1331,'Hospitalisation Details'!A:J,8,)</f>
        <v>tier - 2</v>
      </c>
      <c r="P1331" t="str">
        <f>VLOOKUP(A1331,'Hospitalisation Details'!A:J,9,)</f>
        <v>R1020</v>
      </c>
      <c r="Q1331">
        <f>VLOOKUP(A1331,'Data Transformation'!DZ:EA,2,)</f>
        <v>40</v>
      </c>
    </row>
    <row r="1332" spans="1:17" x14ac:dyDescent="0.3">
      <c r="A1332" s="20" t="str">
        <f>'Customer Names'!A1332</f>
        <v>Id1331</v>
      </c>
      <c r="B1332" s="20" t="str">
        <f>VLOOKUP(A1332,'Data Transformation'!A:D,3,)</f>
        <v>Pielechaty</v>
      </c>
      <c r="C1332">
        <f>VLOOKUP(A1332,'Medical Examinations'!A:H,2,)</f>
        <v>17.68</v>
      </c>
      <c r="D1332">
        <f>VLOOKUP(A1332,'Medical Examinations'!A:H,3,)</f>
        <v>8.57</v>
      </c>
      <c r="E1332" t="str">
        <f>VLOOKUP(A1332,'Medical Examinations'!A:H,4,)</f>
        <v>yes</v>
      </c>
      <c r="F1332" t="str">
        <f>VLOOKUP(A1332,'Medical Examinations'!A:H,5,)</f>
        <v>No</v>
      </c>
      <c r="G1332" t="str">
        <f>VLOOKUP(A1332,'Medical Examinations'!A:H,6,)</f>
        <v>Yes</v>
      </c>
      <c r="H1332">
        <f>VLOOKUP(A1332,'Medical Examinations'!A:H,7,)</f>
        <v>1</v>
      </c>
      <c r="I1332" t="str">
        <f>VLOOKUP(A1332,'Medical Examinations'!A:H,8,)</f>
        <v>No</v>
      </c>
      <c r="J1332" t="str">
        <f>VLOOKUP('HEALTH CARE'!C1332,'Data Transformation'!BR:BS,2,)</f>
        <v>UNDER WEIGHT</v>
      </c>
      <c r="K1332" t="str">
        <f>VLOOKUP(D1332,'Data Transformation'!BV:BW,2,)</f>
        <v>Diabetes</v>
      </c>
      <c r="L1332" t="str">
        <f>VLOOKUP(A1332,'Hospitalisation Details'!A:J,10,)</f>
        <v>5/Nov/1963</v>
      </c>
      <c r="M1332" s="17">
        <f>VLOOKUP(A1332,'Hospitalisation Details'!A:J,6,)</f>
        <v>8177.9</v>
      </c>
      <c r="N1332" s="17" t="str">
        <f>VLOOKUP(A1332,'Hospitalisation Details'!A:J,7,)</f>
        <v>tier - 3</v>
      </c>
      <c r="O1332" t="str">
        <f>VLOOKUP(A1332,'Hospitalisation Details'!A:J,8,)</f>
        <v>tier - 1</v>
      </c>
      <c r="P1332" t="str">
        <f>VLOOKUP(A1332,'Hospitalisation Details'!A:J,9,)</f>
        <v>R1013</v>
      </c>
      <c r="Q1332">
        <f>VLOOKUP(A1332,'Data Transformation'!DZ:EA,2,)</f>
        <v>60</v>
      </c>
    </row>
    <row r="1333" spans="1:17" x14ac:dyDescent="0.3">
      <c r="A1333" s="20" t="str">
        <f>'Customer Names'!A1333</f>
        <v>Id1332</v>
      </c>
      <c r="B1333" s="20" t="str">
        <f>VLOOKUP(A1333,'Data Transformation'!A:D,3,)</f>
        <v>Korhonen</v>
      </c>
      <c r="C1333">
        <f>VLOOKUP(A1333,'Medical Examinations'!A:H,2,)</f>
        <v>30.875</v>
      </c>
      <c r="D1333">
        <f>VLOOKUP(A1333,'Medical Examinations'!A:H,3,)</f>
        <v>4.0999999999999996</v>
      </c>
      <c r="E1333" t="str">
        <f>VLOOKUP(A1333,'Medical Examinations'!A:H,4,)</f>
        <v>No</v>
      </c>
      <c r="F1333" t="str">
        <f>VLOOKUP(A1333,'Medical Examinations'!A:H,5,)</f>
        <v>No</v>
      </c>
      <c r="G1333" t="str">
        <f>VLOOKUP(A1333,'Medical Examinations'!A:H,6,)</f>
        <v>No</v>
      </c>
      <c r="H1333" t="str">
        <f>VLOOKUP(A1333,'Medical Examinations'!A:H,7,)</f>
        <v>No major surgery</v>
      </c>
      <c r="I1333" t="str">
        <f>VLOOKUP(A1333,'Medical Examinations'!A:H,8,)</f>
        <v>No</v>
      </c>
      <c r="J1333" t="str">
        <f>VLOOKUP('HEALTH CARE'!C1333,'Data Transformation'!BR:BS,2,)</f>
        <v>OBESITY</v>
      </c>
      <c r="K1333" t="str">
        <f>VLOOKUP(D1333,'Data Transformation'!BV:BW,2,)</f>
        <v>NORMAL</v>
      </c>
      <c r="L1333" t="str">
        <f>VLOOKUP(A1333,'Hospitalisation Details'!A:J,10,)</f>
        <v>28/Jun/1982</v>
      </c>
      <c r="M1333" s="17">
        <f>VLOOKUP(A1333,'Hospitalisation Details'!A:J,6,)</f>
        <v>8162.72</v>
      </c>
      <c r="N1333" s="17" t="str">
        <f>VLOOKUP(A1333,'Hospitalisation Details'!A:J,7,)</f>
        <v>tier - 3</v>
      </c>
      <c r="O1333" t="str">
        <f>VLOOKUP(A1333,'Hospitalisation Details'!A:J,8,)</f>
        <v>tier - 3</v>
      </c>
      <c r="P1333" t="str">
        <f>VLOOKUP(A1333,'Hospitalisation Details'!A:J,9,)</f>
        <v>R1012</v>
      </c>
      <c r="Q1333">
        <f>VLOOKUP(A1333,'Data Transformation'!DZ:EA,2,)</f>
        <v>41</v>
      </c>
    </row>
    <row r="1334" spans="1:17" x14ac:dyDescent="0.3">
      <c r="A1334" s="20" t="str">
        <f>'Customer Names'!A1334</f>
        <v>Id1333</v>
      </c>
      <c r="B1334" s="20" t="str">
        <f>VLOOKUP(A1334,'Data Transformation'!A:D,3,)</f>
        <v>Kehr</v>
      </c>
      <c r="C1334">
        <f>VLOOKUP(A1334,'Medical Examinations'!A:H,2,)</f>
        <v>30.81</v>
      </c>
      <c r="D1334">
        <f>VLOOKUP(A1334,'Medical Examinations'!A:H,3,)</f>
        <v>4.49</v>
      </c>
      <c r="E1334" t="str">
        <f>VLOOKUP(A1334,'Medical Examinations'!A:H,4,)</f>
        <v>No</v>
      </c>
      <c r="F1334" t="str">
        <f>VLOOKUP(A1334,'Medical Examinations'!A:H,5,)</f>
        <v>No</v>
      </c>
      <c r="G1334" t="str">
        <f>VLOOKUP(A1334,'Medical Examinations'!A:H,6,)</f>
        <v>No</v>
      </c>
      <c r="H1334" t="str">
        <f>VLOOKUP(A1334,'Medical Examinations'!A:H,7,)</f>
        <v>No major surgery</v>
      </c>
      <c r="I1334" t="str">
        <f>VLOOKUP(A1334,'Medical Examinations'!A:H,8,)</f>
        <v>No</v>
      </c>
      <c r="J1334" t="str">
        <f>VLOOKUP('HEALTH CARE'!C1334,'Data Transformation'!BR:BS,2,)</f>
        <v>OBESITY</v>
      </c>
      <c r="K1334" t="str">
        <f>VLOOKUP(D1334,'Data Transformation'!BV:BW,2,)</f>
        <v>NORMAL</v>
      </c>
      <c r="L1334" t="str">
        <f>VLOOKUP(A1334,'Hospitalisation Details'!A:J,10,)</f>
        <v>21/Jun/1990</v>
      </c>
      <c r="M1334" s="17">
        <f>VLOOKUP(A1334,'Hospitalisation Details'!A:J,6,)</f>
        <v>8157.92</v>
      </c>
      <c r="N1334" s="17" t="str">
        <f>VLOOKUP(A1334,'Hospitalisation Details'!A:J,7,)</f>
        <v>tier - 2</v>
      </c>
      <c r="O1334" t="str">
        <f>VLOOKUP(A1334,'Hospitalisation Details'!A:J,8,)</f>
        <v>tier - 3</v>
      </c>
      <c r="P1334" t="str">
        <f>VLOOKUP(A1334,'Hospitalisation Details'!A:J,9,)</f>
        <v>R1025</v>
      </c>
      <c r="Q1334">
        <f>VLOOKUP(A1334,'Data Transformation'!DZ:EA,2,)</f>
        <v>33</v>
      </c>
    </row>
    <row r="1335" spans="1:17" x14ac:dyDescent="0.3">
      <c r="A1335" s="20" t="str">
        <f>'Customer Names'!A1335</f>
        <v>Id1334</v>
      </c>
      <c r="B1335" s="20" t="str">
        <f>VLOOKUP(A1335,'Data Transformation'!A:D,3,)</f>
        <v>Montagna</v>
      </c>
      <c r="C1335">
        <f>VLOOKUP(A1335,'Medical Examinations'!A:H,2,)</f>
        <v>36.85</v>
      </c>
      <c r="D1335">
        <f>VLOOKUP(A1335,'Medical Examinations'!A:H,3,)</f>
        <v>8.8000000000000007</v>
      </c>
      <c r="E1335" t="str">
        <f>VLOOKUP(A1335,'Medical Examinations'!A:H,4,)</f>
        <v>No</v>
      </c>
      <c r="F1335" t="str">
        <f>VLOOKUP(A1335,'Medical Examinations'!A:H,5,)</f>
        <v>No</v>
      </c>
      <c r="G1335" t="str">
        <f>VLOOKUP(A1335,'Medical Examinations'!A:H,6,)</f>
        <v>No</v>
      </c>
      <c r="H1335">
        <f>VLOOKUP(A1335,'Medical Examinations'!A:H,7,)</f>
        <v>2</v>
      </c>
      <c r="I1335" t="str">
        <f>VLOOKUP(A1335,'Medical Examinations'!A:H,8,)</f>
        <v>No</v>
      </c>
      <c r="J1335" t="str">
        <f>VLOOKUP('HEALTH CARE'!C1335,'Data Transformation'!BR:BS,2,)</f>
        <v>OBESITY</v>
      </c>
      <c r="K1335" t="str">
        <f>VLOOKUP(D1335,'Data Transformation'!BV:BW,2,)</f>
        <v>Diabetes</v>
      </c>
      <c r="L1335" t="str">
        <f>VLOOKUP(A1335,'Hospitalisation Details'!A:J,10,)</f>
        <v>3/Sep/1973</v>
      </c>
      <c r="M1335" s="17">
        <f>VLOOKUP(A1335,'Hospitalisation Details'!A:J,6,)</f>
        <v>8125.78</v>
      </c>
      <c r="N1335" s="17" t="str">
        <f>VLOOKUP(A1335,'Hospitalisation Details'!A:J,7,)</f>
        <v>tier - 2</v>
      </c>
      <c r="O1335" t="str">
        <f>VLOOKUP(A1335,'Hospitalisation Details'!A:J,8,)</f>
        <v>tier - 2</v>
      </c>
      <c r="P1335" t="str">
        <f>VLOOKUP(A1335,'Hospitalisation Details'!A:J,9,)</f>
        <v>R1013</v>
      </c>
      <c r="Q1335">
        <f>VLOOKUP(A1335,'Data Transformation'!DZ:EA,2,)</f>
        <v>50</v>
      </c>
    </row>
    <row r="1336" spans="1:17" x14ac:dyDescent="0.3">
      <c r="A1336" s="20" t="str">
        <f>'Customer Names'!A1336</f>
        <v>Id1335</v>
      </c>
      <c r="B1336" s="20" t="str">
        <f>VLOOKUP(A1336,'Data Transformation'!A:D,3,)</f>
        <v>M√ºller</v>
      </c>
      <c r="C1336">
        <f>VLOOKUP(A1336,'Medical Examinations'!A:H,2,)</f>
        <v>35.86</v>
      </c>
      <c r="D1336">
        <f>VLOOKUP(A1336,'Medical Examinations'!A:H,3,)</f>
        <v>7.93</v>
      </c>
      <c r="E1336" t="str">
        <f>VLOOKUP(A1336,'Medical Examinations'!A:H,4,)</f>
        <v>No</v>
      </c>
      <c r="F1336" t="str">
        <f>VLOOKUP(A1336,'Medical Examinations'!A:H,5,)</f>
        <v>No</v>
      </c>
      <c r="G1336" t="str">
        <f>VLOOKUP(A1336,'Medical Examinations'!A:H,6,)</f>
        <v>No</v>
      </c>
      <c r="H1336">
        <f>VLOOKUP(A1336,'Medical Examinations'!A:H,7,)</f>
        <v>2</v>
      </c>
      <c r="I1336" t="str">
        <f>VLOOKUP(A1336,'Medical Examinations'!A:H,8,)</f>
        <v>No</v>
      </c>
      <c r="J1336" t="str">
        <f>VLOOKUP('HEALTH CARE'!C1336,'Data Transformation'!BR:BS,2,)</f>
        <v>OBESITY</v>
      </c>
      <c r="K1336" t="str">
        <f>VLOOKUP(D1336,'Data Transformation'!BV:BW,2,)</f>
        <v>Diabetes</v>
      </c>
      <c r="L1336" t="str">
        <f>VLOOKUP(A1336,'Hospitalisation Details'!A:J,10,)</f>
        <v>30/Aug/1973</v>
      </c>
      <c r="M1336" s="17">
        <f>VLOOKUP(A1336,'Hospitalisation Details'!A:J,6,)</f>
        <v>8124.41</v>
      </c>
      <c r="N1336" s="17" t="str">
        <f>VLOOKUP(A1336,'Hospitalisation Details'!A:J,7,)</f>
        <v>tier - 3</v>
      </c>
      <c r="O1336" t="str">
        <f>VLOOKUP(A1336,'Hospitalisation Details'!A:J,8,)</f>
        <v>tier - 1</v>
      </c>
      <c r="P1336" t="str">
        <f>VLOOKUP(A1336,'Hospitalisation Details'!A:J,9,)</f>
        <v>R1013</v>
      </c>
      <c r="Q1336">
        <f>VLOOKUP(A1336,'Data Transformation'!DZ:EA,2,)</f>
        <v>50</v>
      </c>
    </row>
    <row r="1337" spans="1:17" x14ac:dyDescent="0.3">
      <c r="A1337" s="20" t="str">
        <f>'Customer Names'!A1337</f>
        <v>Id1336</v>
      </c>
      <c r="B1337" s="20" t="str">
        <f>VLOOKUP(A1337,'Data Transformation'!A:D,3,)</f>
        <v>Baker</v>
      </c>
      <c r="C1337">
        <f>VLOOKUP(A1337,'Medical Examinations'!A:H,2,)</f>
        <v>30.3</v>
      </c>
      <c r="D1337">
        <f>VLOOKUP(A1337,'Medical Examinations'!A:H,3,)</f>
        <v>9.4499999999999993</v>
      </c>
      <c r="E1337" t="str">
        <f>VLOOKUP(A1337,'Medical Examinations'!A:H,4,)</f>
        <v>No</v>
      </c>
      <c r="F1337" t="str">
        <f>VLOOKUP(A1337,'Medical Examinations'!A:H,5,)</f>
        <v>No</v>
      </c>
      <c r="G1337" t="str">
        <f>VLOOKUP(A1337,'Medical Examinations'!A:H,6,)</f>
        <v>No</v>
      </c>
      <c r="H1337">
        <f>VLOOKUP(A1337,'Medical Examinations'!A:H,7,)</f>
        <v>2</v>
      </c>
      <c r="I1337" t="str">
        <f>VLOOKUP(A1337,'Medical Examinations'!A:H,8,)</f>
        <v>No</v>
      </c>
      <c r="J1337" t="str">
        <f>VLOOKUP('HEALTH CARE'!C1337,'Data Transformation'!BR:BS,2,)</f>
        <v>OBESITY</v>
      </c>
      <c r="K1337" t="str">
        <f>VLOOKUP(D1337,'Data Transformation'!BV:BW,2,)</f>
        <v>Diabetes</v>
      </c>
      <c r="L1337" t="str">
        <f>VLOOKUP(A1337,'Hospitalisation Details'!A:J,10,)</f>
        <v>16/Dec/1973</v>
      </c>
      <c r="M1337" s="17">
        <f>VLOOKUP(A1337,'Hospitalisation Details'!A:J,6,)</f>
        <v>8116.68</v>
      </c>
      <c r="N1337" s="17" t="str">
        <f>VLOOKUP(A1337,'Hospitalisation Details'!A:J,7,)</f>
        <v>tier - 3</v>
      </c>
      <c r="O1337" t="str">
        <f>VLOOKUP(A1337,'Hospitalisation Details'!A:J,8,)</f>
        <v>tier - 1</v>
      </c>
      <c r="P1337" t="str">
        <f>VLOOKUP(A1337,'Hospitalisation Details'!A:J,9,)</f>
        <v>R1011</v>
      </c>
      <c r="Q1337">
        <f>VLOOKUP(A1337,'Data Transformation'!DZ:EA,2,)</f>
        <v>50</v>
      </c>
    </row>
    <row r="1338" spans="1:17" x14ac:dyDescent="0.3">
      <c r="A1338" s="20" t="str">
        <f>'Customer Names'!A1338</f>
        <v>Id1337</v>
      </c>
      <c r="B1338" s="20" t="str">
        <f>VLOOKUP(A1338,'Data Transformation'!A:D,3,)</f>
        <v>Sidebottom</v>
      </c>
      <c r="C1338">
        <f>VLOOKUP(A1338,'Medical Examinations'!A:H,2,)</f>
        <v>32.015000000000001</v>
      </c>
      <c r="D1338">
        <f>VLOOKUP(A1338,'Medical Examinations'!A:H,3,)</f>
        <v>7.67</v>
      </c>
      <c r="E1338" t="str">
        <f>VLOOKUP(A1338,'Medical Examinations'!A:H,4,)</f>
        <v>No</v>
      </c>
      <c r="F1338" t="str">
        <f>VLOOKUP(A1338,'Medical Examinations'!A:H,5,)</f>
        <v>No</v>
      </c>
      <c r="G1338" t="str">
        <f>VLOOKUP(A1338,'Medical Examinations'!A:H,6,)</f>
        <v>No</v>
      </c>
      <c r="H1338" t="str">
        <f>VLOOKUP(A1338,'Medical Examinations'!A:H,7,)</f>
        <v>No major surgery</v>
      </c>
      <c r="I1338" t="str">
        <f>VLOOKUP(A1338,'Medical Examinations'!A:H,8,)</f>
        <v>No</v>
      </c>
      <c r="J1338" t="str">
        <f>VLOOKUP('HEALTH CARE'!C1338,'Data Transformation'!BR:BS,2,)</f>
        <v>OBESITY</v>
      </c>
      <c r="K1338" t="str">
        <f>VLOOKUP(D1338,'Data Transformation'!BV:BW,2,)</f>
        <v>Diabetes</v>
      </c>
      <c r="L1338" t="str">
        <f>VLOOKUP(A1338,'Hospitalisation Details'!A:J,10,)</f>
        <v>1/Sep/1978</v>
      </c>
      <c r="M1338" s="17">
        <f>VLOOKUP(A1338,'Hospitalisation Details'!A:J,6,)</f>
        <v>8116.27</v>
      </c>
      <c r="N1338" s="17" t="str">
        <f>VLOOKUP(A1338,'Hospitalisation Details'!A:J,7,)</f>
        <v>tier - 3</v>
      </c>
      <c r="O1338" t="str">
        <f>VLOOKUP(A1338,'Hospitalisation Details'!A:J,8,)</f>
        <v>tier - 1</v>
      </c>
      <c r="P1338" t="str">
        <f>VLOOKUP(A1338,'Hospitalisation Details'!A:J,9,)</f>
        <v>R1012</v>
      </c>
      <c r="Q1338">
        <f>VLOOKUP(A1338,'Data Transformation'!DZ:EA,2,)</f>
        <v>45</v>
      </c>
    </row>
    <row r="1339" spans="1:17" x14ac:dyDescent="0.3">
      <c r="A1339" s="20" t="str">
        <f>'Customer Names'!A1339</f>
        <v>Id1338</v>
      </c>
      <c r="B1339" s="20" t="str">
        <f>VLOOKUP(A1339,'Data Transformation'!A:D,3,)</f>
        <v>Johnson</v>
      </c>
      <c r="C1339">
        <f>VLOOKUP(A1339,'Medical Examinations'!A:H,2,)</f>
        <v>25.06</v>
      </c>
      <c r="D1339">
        <f>VLOOKUP(A1339,'Medical Examinations'!A:H,3,)</f>
        <v>10.53</v>
      </c>
      <c r="E1339" t="str">
        <f>VLOOKUP(A1339,'Medical Examinations'!A:H,4,)</f>
        <v>No</v>
      </c>
      <c r="F1339" t="str">
        <f>VLOOKUP(A1339,'Medical Examinations'!A:H,5,)</f>
        <v>No</v>
      </c>
      <c r="G1339" t="str">
        <f>VLOOKUP(A1339,'Medical Examinations'!A:H,6,)</f>
        <v>No</v>
      </c>
      <c r="H1339">
        <f>VLOOKUP(A1339,'Medical Examinations'!A:H,7,)</f>
        <v>2</v>
      </c>
      <c r="I1339" t="str">
        <f>VLOOKUP(A1339,'Medical Examinations'!A:H,8,)</f>
        <v>No</v>
      </c>
      <c r="J1339" t="str">
        <f>VLOOKUP('HEALTH CARE'!C1339,'Data Transformation'!BR:BS,2,)</f>
        <v>OVER WEIGHT</v>
      </c>
      <c r="K1339" t="str">
        <f>VLOOKUP(D1339,'Data Transformation'!BV:BW,2,)</f>
        <v>Diabetes</v>
      </c>
      <c r="L1339" t="str">
        <f>VLOOKUP(A1339,'Hospitalisation Details'!A:J,10,)</f>
        <v>11/Oct/1973</v>
      </c>
      <c r="M1339" s="17">
        <f>VLOOKUP(A1339,'Hospitalisation Details'!A:J,6,)</f>
        <v>8112.59</v>
      </c>
      <c r="N1339" s="17" t="str">
        <f>VLOOKUP(A1339,'Hospitalisation Details'!A:J,7,)</f>
        <v>tier - 2</v>
      </c>
      <c r="O1339" t="str">
        <f>VLOOKUP(A1339,'Hospitalisation Details'!A:J,8,)</f>
        <v>tier - 2</v>
      </c>
      <c r="P1339" t="str">
        <f>VLOOKUP(A1339,'Hospitalisation Details'!A:J,9,)</f>
        <v>R1013</v>
      </c>
      <c r="Q1339">
        <f>VLOOKUP(A1339,'Data Transformation'!DZ:EA,2,)</f>
        <v>50</v>
      </c>
    </row>
    <row r="1340" spans="1:17" x14ac:dyDescent="0.3">
      <c r="A1340" s="20" t="str">
        <f>'Customer Names'!A1340</f>
        <v>Id1339</v>
      </c>
      <c r="B1340" s="20" t="str">
        <f>VLOOKUP(A1340,'Data Transformation'!A:D,3,)</f>
        <v>Morris</v>
      </c>
      <c r="C1340">
        <f>VLOOKUP(A1340,'Medical Examinations'!A:H,2,)</f>
        <v>18.829999999999998</v>
      </c>
      <c r="D1340">
        <f>VLOOKUP(A1340,'Medical Examinations'!A:H,3,)</f>
        <v>10.08</v>
      </c>
      <c r="E1340" t="str">
        <f>VLOOKUP(A1340,'Medical Examinations'!A:H,4,)</f>
        <v>yes</v>
      </c>
      <c r="F1340" t="str">
        <f>VLOOKUP(A1340,'Medical Examinations'!A:H,5,)</f>
        <v>No</v>
      </c>
      <c r="G1340" t="str">
        <f>VLOOKUP(A1340,'Medical Examinations'!A:H,6,)</f>
        <v>No</v>
      </c>
      <c r="H1340" t="str">
        <f>VLOOKUP(A1340,'Medical Examinations'!A:H,7,)</f>
        <v>No major surgery</v>
      </c>
      <c r="I1340" t="str">
        <f>VLOOKUP(A1340,'Medical Examinations'!A:H,8,)</f>
        <v>No</v>
      </c>
      <c r="J1340" t="str">
        <f>VLOOKUP('HEALTH CARE'!C1340,'Data Transformation'!BR:BS,2,)</f>
        <v>NORMAL WEIGHT</v>
      </c>
      <c r="K1340" t="str">
        <f>VLOOKUP(D1340,'Data Transformation'!BV:BW,2,)</f>
        <v>Diabetes</v>
      </c>
      <c r="L1340" t="str">
        <f>VLOOKUP(A1340,'Hospitalisation Details'!A:J,10,)</f>
        <v>10/Jun/1967</v>
      </c>
      <c r="M1340" s="17">
        <f>VLOOKUP(A1340,'Hospitalisation Details'!A:J,6,)</f>
        <v>8091.3</v>
      </c>
      <c r="N1340" s="17" t="str">
        <f>VLOOKUP(A1340,'Hospitalisation Details'!A:J,7,)</f>
        <v>tier - 3</v>
      </c>
      <c r="O1340" t="str">
        <f>VLOOKUP(A1340,'Hospitalisation Details'!A:J,8,)</f>
        <v>tier - 1</v>
      </c>
      <c r="P1340" t="str">
        <f>VLOOKUP(A1340,'Hospitalisation Details'!A:J,9,)</f>
        <v>R1012</v>
      </c>
      <c r="Q1340">
        <f>VLOOKUP(A1340,'Data Transformation'!DZ:EA,2,)</f>
        <v>56</v>
      </c>
    </row>
    <row r="1341" spans="1:17" x14ac:dyDescent="0.3">
      <c r="A1341" s="20" t="str">
        <f>'Customer Names'!A1341</f>
        <v>Id1340</v>
      </c>
      <c r="B1341" s="20" t="str">
        <f>VLOOKUP(A1341,'Data Transformation'!A:D,3,)</f>
        <v>Chaisson</v>
      </c>
      <c r="C1341">
        <f>VLOOKUP(A1341,'Medical Examinations'!A:H,2,)</f>
        <v>47.52</v>
      </c>
      <c r="D1341">
        <f>VLOOKUP(A1341,'Medical Examinations'!A:H,3,)</f>
        <v>11.39</v>
      </c>
      <c r="E1341" t="str">
        <f>VLOOKUP(A1341,'Medical Examinations'!A:H,4,)</f>
        <v>yes</v>
      </c>
      <c r="F1341" t="str">
        <f>VLOOKUP(A1341,'Medical Examinations'!A:H,5,)</f>
        <v>No</v>
      </c>
      <c r="G1341" t="str">
        <f>VLOOKUP(A1341,'Medical Examinations'!A:H,6,)</f>
        <v>No</v>
      </c>
      <c r="H1341">
        <f>VLOOKUP(A1341,'Medical Examinations'!A:H,7,)</f>
        <v>1</v>
      </c>
      <c r="I1341" t="str">
        <f>VLOOKUP(A1341,'Medical Examinations'!A:H,8,)</f>
        <v>No</v>
      </c>
      <c r="J1341" t="str">
        <f>VLOOKUP('HEALTH CARE'!C1341,'Data Transformation'!BR:BS,2,)</f>
        <v>OBESITY</v>
      </c>
      <c r="K1341" t="str">
        <f>VLOOKUP(D1341,'Data Transformation'!BV:BW,2,)</f>
        <v>Diabetes</v>
      </c>
      <c r="L1341" t="str">
        <f>VLOOKUP(A1341,'Hospitalisation Details'!A:J,10,)</f>
        <v>21/Dec/1975</v>
      </c>
      <c r="M1341" s="17">
        <f>VLOOKUP(A1341,'Hospitalisation Details'!A:J,6,)</f>
        <v>8083.92</v>
      </c>
      <c r="N1341" s="17" t="str">
        <f>VLOOKUP(A1341,'Hospitalisation Details'!A:J,7,)</f>
        <v>tier - 3</v>
      </c>
      <c r="O1341" t="str">
        <f>VLOOKUP(A1341,'Hospitalisation Details'!A:J,8,)</f>
        <v>tier - 3</v>
      </c>
      <c r="P1341" t="str">
        <f>VLOOKUP(A1341,'Hospitalisation Details'!A:J,9,)</f>
        <v>R1013</v>
      </c>
      <c r="Q1341">
        <f>VLOOKUP(A1341,'Data Transformation'!DZ:EA,2,)</f>
        <v>48</v>
      </c>
    </row>
    <row r="1342" spans="1:17" x14ac:dyDescent="0.3">
      <c r="A1342" s="20" t="str">
        <f>'Customer Names'!A1342</f>
        <v>Id1341</v>
      </c>
      <c r="B1342" s="20" t="str">
        <f>VLOOKUP(A1342,'Data Transformation'!A:D,3,)</f>
        <v>Pigott</v>
      </c>
      <c r="C1342">
        <f>VLOOKUP(A1342,'Medical Examinations'!A:H,2,)</f>
        <v>37.82</v>
      </c>
      <c r="D1342">
        <f>VLOOKUP(A1342,'Medical Examinations'!A:H,3,)</f>
        <v>6.36</v>
      </c>
      <c r="E1342" t="str">
        <f>VLOOKUP(A1342,'Medical Examinations'!A:H,4,)</f>
        <v>No</v>
      </c>
      <c r="F1342" t="str">
        <f>VLOOKUP(A1342,'Medical Examinations'!A:H,5,)</f>
        <v>No</v>
      </c>
      <c r="G1342" t="str">
        <f>VLOOKUP(A1342,'Medical Examinations'!A:H,6,)</f>
        <v>No</v>
      </c>
      <c r="H1342" t="str">
        <f>VLOOKUP(A1342,'Medical Examinations'!A:H,7,)</f>
        <v>No major surgery</v>
      </c>
      <c r="I1342" t="str">
        <f>VLOOKUP(A1342,'Medical Examinations'!A:H,8,)</f>
        <v>No</v>
      </c>
      <c r="J1342" t="str">
        <f>VLOOKUP('HEALTH CARE'!C1342,'Data Transformation'!BR:BS,2,)</f>
        <v>OBESITY</v>
      </c>
      <c r="K1342" t="str">
        <f>VLOOKUP(D1342,'Data Transformation'!BV:BW,2,)</f>
        <v>Prediabetes</v>
      </c>
      <c r="L1342" t="str">
        <f>VLOOKUP(A1342,'Hospitalisation Details'!A:J,10,)</f>
        <v>12/Oct/1994</v>
      </c>
      <c r="M1342" s="17">
        <f>VLOOKUP(A1342,'Hospitalisation Details'!A:J,6,)</f>
        <v>8081.74</v>
      </c>
      <c r="N1342" s="17" t="str">
        <f>VLOOKUP(A1342,'Hospitalisation Details'!A:J,7,)</f>
        <v>tier - 2</v>
      </c>
      <c r="O1342" t="str">
        <f>VLOOKUP(A1342,'Hospitalisation Details'!A:J,8,)</f>
        <v>tier - 2</v>
      </c>
      <c r="P1342" t="str">
        <f>VLOOKUP(A1342,'Hospitalisation Details'!A:J,9,)</f>
        <v>R1026</v>
      </c>
      <c r="Q1342">
        <f>VLOOKUP(A1342,'Data Transformation'!DZ:EA,2,)</f>
        <v>29</v>
      </c>
    </row>
    <row r="1343" spans="1:17" x14ac:dyDescent="0.3">
      <c r="A1343" s="20" t="str">
        <f>'Customer Names'!A1343</f>
        <v>Id1342</v>
      </c>
      <c r="B1343" s="20" t="str">
        <f>VLOOKUP(A1343,'Data Transformation'!A:D,3,)</f>
        <v>Cochrane</v>
      </c>
      <c r="C1343">
        <f>VLOOKUP(A1343,'Medical Examinations'!A:H,2,)</f>
        <v>44.16</v>
      </c>
      <c r="D1343">
        <f>VLOOKUP(A1343,'Medical Examinations'!A:H,3,)</f>
        <v>5.31</v>
      </c>
      <c r="E1343" t="str">
        <f>VLOOKUP(A1343,'Medical Examinations'!A:H,4,)</f>
        <v>yes</v>
      </c>
      <c r="F1343" t="str">
        <f>VLOOKUP(A1343,'Medical Examinations'!A:H,5,)</f>
        <v>No</v>
      </c>
      <c r="G1343" t="str">
        <f>VLOOKUP(A1343,'Medical Examinations'!A:H,6,)</f>
        <v>No</v>
      </c>
      <c r="H1343" t="str">
        <f>VLOOKUP(A1343,'Medical Examinations'!A:H,7,)</f>
        <v>No major surgery</v>
      </c>
      <c r="I1343" t="str">
        <f>VLOOKUP(A1343,'Medical Examinations'!A:H,8,)</f>
        <v>No</v>
      </c>
      <c r="J1343" t="str">
        <f>VLOOKUP('HEALTH CARE'!C1343,'Data Transformation'!BR:BS,2,)</f>
        <v>OBESITY</v>
      </c>
      <c r="K1343" t="str">
        <f>VLOOKUP(D1343,'Data Transformation'!BV:BW,2,)</f>
        <v>NORMAL</v>
      </c>
      <c r="L1343" t="str">
        <f>VLOOKUP(A1343,'Hospitalisation Details'!A:J,10,)</f>
        <v>28/Aug/2001</v>
      </c>
      <c r="M1343" s="17">
        <f>VLOOKUP(A1343,'Hospitalisation Details'!A:J,6,)</f>
        <v>8081.26</v>
      </c>
      <c r="N1343" s="17" t="str">
        <f>VLOOKUP(A1343,'Hospitalisation Details'!A:J,7,)</f>
        <v>tier - 2</v>
      </c>
      <c r="O1343" t="str">
        <f>VLOOKUP(A1343,'Hospitalisation Details'!A:J,8,)</f>
        <v>tier - 2</v>
      </c>
      <c r="P1343" t="str">
        <f>VLOOKUP(A1343,'Hospitalisation Details'!A:J,9,)</f>
        <v>R1012</v>
      </c>
      <c r="Q1343">
        <f>VLOOKUP(A1343,'Data Transformation'!DZ:EA,2,)</f>
        <v>22</v>
      </c>
    </row>
    <row r="1344" spans="1:17" x14ac:dyDescent="0.3">
      <c r="A1344" s="20" t="str">
        <f>'Customer Names'!A1344</f>
        <v>Id1343</v>
      </c>
      <c r="B1344" s="20" t="str">
        <f>VLOOKUP(A1344,'Data Transformation'!A:D,3,)</f>
        <v>Armitage</v>
      </c>
      <c r="C1344">
        <f>VLOOKUP(A1344,'Medical Examinations'!A:H,2,)</f>
        <v>37.049999999999997</v>
      </c>
      <c r="D1344">
        <f>VLOOKUP(A1344,'Medical Examinations'!A:H,3,)</f>
        <v>4.74</v>
      </c>
      <c r="E1344" t="str">
        <f>VLOOKUP(A1344,'Medical Examinations'!A:H,4,)</f>
        <v>No</v>
      </c>
      <c r="F1344" t="str">
        <f>VLOOKUP(A1344,'Medical Examinations'!A:H,5,)</f>
        <v>No</v>
      </c>
      <c r="G1344" t="str">
        <f>VLOOKUP(A1344,'Medical Examinations'!A:H,6,)</f>
        <v>Yes</v>
      </c>
      <c r="H1344">
        <f>VLOOKUP(A1344,'Medical Examinations'!A:H,7,)</f>
        <v>1</v>
      </c>
      <c r="I1344" t="str">
        <f>VLOOKUP(A1344,'Medical Examinations'!A:H,8,)</f>
        <v>No</v>
      </c>
      <c r="J1344" t="str">
        <f>VLOOKUP('HEALTH CARE'!C1344,'Data Transformation'!BR:BS,2,)</f>
        <v>OBESITY</v>
      </c>
      <c r="K1344" t="str">
        <f>VLOOKUP(D1344,'Data Transformation'!BV:BW,2,)</f>
        <v>NORMAL</v>
      </c>
      <c r="L1344" t="str">
        <f>VLOOKUP(A1344,'Hospitalisation Details'!A:J,10,)</f>
        <v>7/Nov/1993</v>
      </c>
      <c r="M1344" s="17">
        <f>VLOOKUP(A1344,'Hospitalisation Details'!A:J,6,)</f>
        <v>8077.41</v>
      </c>
      <c r="N1344" s="17" t="str">
        <f>VLOOKUP(A1344,'Hospitalisation Details'!A:J,7,)</f>
        <v>tier - 2</v>
      </c>
      <c r="O1344" t="str">
        <f>VLOOKUP(A1344,'Hospitalisation Details'!A:J,8,)</f>
        <v>tier - 1</v>
      </c>
      <c r="P1344" t="str">
        <f>VLOOKUP(A1344,'Hospitalisation Details'!A:J,9,)</f>
        <v>R1026</v>
      </c>
      <c r="Q1344">
        <f>VLOOKUP(A1344,'Data Transformation'!DZ:EA,2,)</f>
        <v>30</v>
      </c>
    </row>
    <row r="1345" spans="1:17" x14ac:dyDescent="0.3">
      <c r="A1345" s="20" t="str">
        <f>'Customer Names'!A1345</f>
        <v>Id1344</v>
      </c>
      <c r="B1345" s="20" t="str">
        <f>VLOOKUP(A1345,'Data Transformation'!A:D,3,)</f>
        <v>Shen</v>
      </c>
      <c r="C1345">
        <f>VLOOKUP(A1345,'Medical Examinations'!A:H,2,)</f>
        <v>18.66</v>
      </c>
      <c r="D1345">
        <f>VLOOKUP(A1345,'Medical Examinations'!A:H,3,)</f>
        <v>11.35</v>
      </c>
      <c r="E1345" t="str">
        <f>VLOOKUP(A1345,'Medical Examinations'!A:H,4,)</f>
        <v>No</v>
      </c>
      <c r="F1345" t="str">
        <f>VLOOKUP(A1345,'Medical Examinations'!A:H,5,)</f>
        <v>No</v>
      </c>
      <c r="G1345" t="str">
        <f>VLOOKUP(A1345,'Medical Examinations'!A:H,6,)</f>
        <v>No</v>
      </c>
      <c r="H1345" t="str">
        <f>VLOOKUP(A1345,'Medical Examinations'!A:H,7,)</f>
        <v>No major surgery</v>
      </c>
      <c r="I1345" t="str">
        <f>VLOOKUP(A1345,'Medical Examinations'!A:H,8,)</f>
        <v>No</v>
      </c>
      <c r="J1345" t="str">
        <f>VLOOKUP('HEALTH CARE'!C1345,'Data Transformation'!BR:BS,2,)</f>
        <v>NORMAL WEIGHT</v>
      </c>
      <c r="K1345" t="str">
        <f>VLOOKUP(D1345,'Data Transformation'!BV:BW,2,)</f>
        <v>Diabetes</v>
      </c>
      <c r="L1345" t="str">
        <f>VLOOKUP(A1345,'Hospitalisation Details'!A:J,10,)</f>
        <v>21/Oct/1965</v>
      </c>
      <c r="M1345" s="17">
        <f>VLOOKUP(A1345,'Hospitalisation Details'!A:J,6,)</f>
        <v>8071.57</v>
      </c>
      <c r="N1345" s="17" t="str">
        <f>VLOOKUP(A1345,'Hospitalisation Details'!A:J,7,)</f>
        <v>tier - 3</v>
      </c>
      <c r="O1345" t="str">
        <f>VLOOKUP(A1345,'Hospitalisation Details'!A:J,8,)</f>
        <v>tier - 1</v>
      </c>
      <c r="P1345" t="str">
        <f>VLOOKUP(A1345,'Hospitalisation Details'!A:J,9,)</f>
        <v>R1011</v>
      </c>
      <c r="Q1345">
        <f>VLOOKUP(A1345,'Data Transformation'!DZ:EA,2,)</f>
        <v>58</v>
      </c>
    </row>
    <row r="1346" spans="1:17" x14ac:dyDescent="0.3">
      <c r="A1346" s="20" t="str">
        <f>'Customer Names'!A1346</f>
        <v>Id1345</v>
      </c>
      <c r="B1346" s="20" t="str">
        <f>VLOOKUP(A1346,'Data Transformation'!A:D,3,)</f>
        <v>O'Kelly</v>
      </c>
      <c r="C1346">
        <f>VLOOKUP(A1346,'Medical Examinations'!A:H,2,)</f>
        <v>36.200000000000003</v>
      </c>
      <c r="D1346">
        <f>VLOOKUP(A1346,'Medical Examinations'!A:H,3,)</f>
        <v>6.81</v>
      </c>
      <c r="E1346" t="str">
        <f>VLOOKUP(A1346,'Medical Examinations'!A:H,4,)</f>
        <v>yes</v>
      </c>
      <c r="F1346" t="str">
        <f>VLOOKUP(A1346,'Medical Examinations'!A:H,5,)</f>
        <v>No</v>
      </c>
      <c r="G1346" t="str">
        <f>VLOOKUP(A1346,'Medical Examinations'!A:H,6,)</f>
        <v>No</v>
      </c>
      <c r="H1346">
        <f>VLOOKUP(A1346,'Medical Examinations'!A:H,7,)</f>
        <v>1</v>
      </c>
      <c r="I1346" t="str">
        <f>VLOOKUP(A1346,'Medical Examinations'!A:H,8,)</f>
        <v>No</v>
      </c>
      <c r="J1346" t="str">
        <f>VLOOKUP('HEALTH CARE'!C1346,'Data Transformation'!BR:BS,2,)</f>
        <v>OBESITY</v>
      </c>
      <c r="K1346" t="str">
        <f>VLOOKUP(D1346,'Data Transformation'!BV:BW,2,)</f>
        <v>Diabetes</v>
      </c>
      <c r="L1346" t="str">
        <f>VLOOKUP(A1346,'Hospitalisation Details'!A:J,10,)</f>
        <v>15/Dec/1975</v>
      </c>
      <c r="M1346" s="17">
        <f>VLOOKUP(A1346,'Hospitalisation Details'!A:J,6,)</f>
        <v>8068.19</v>
      </c>
      <c r="N1346" s="17" t="str">
        <f>VLOOKUP(A1346,'Hospitalisation Details'!A:J,7,)</f>
        <v>tier - 3</v>
      </c>
      <c r="O1346" t="str">
        <f>VLOOKUP(A1346,'Hospitalisation Details'!A:J,8,)</f>
        <v>tier - 2</v>
      </c>
      <c r="P1346" t="str">
        <f>VLOOKUP(A1346,'Hospitalisation Details'!A:J,9,)</f>
        <v>R1011</v>
      </c>
      <c r="Q1346">
        <f>VLOOKUP(A1346,'Data Transformation'!DZ:EA,2,)</f>
        <v>48</v>
      </c>
    </row>
    <row r="1347" spans="1:17" x14ac:dyDescent="0.3">
      <c r="A1347" s="20" t="str">
        <f>'Customer Names'!A1347</f>
        <v>Id1346</v>
      </c>
      <c r="B1347" s="20" t="str">
        <f>VLOOKUP(A1347,'Data Transformation'!A:D,3,)</f>
        <v>Huff</v>
      </c>
      <c r="C1347">
        <f>VLOOKUP(A1347,'Medical Examinations'!A:H,2,)</f>
        <v>18.87</v>
      </c>
      <c r="D1347">
        <f>VLOOKUP(A1347,'Medical Examinations'!A:H,3,)</f>
        <v>8.06</v>
      </c>
      <c r="E1347" t="str">
        <f>VLOOKUP(A1347,'Medical Examinations'!A:H,4,)</f>
        <v>No</v>
      </c>
      <c r="F1347" t="str">
        <f>VLOOKUP(A1347,'Medical Examinations'!A:H,5,)</f>
        <v>No</v>
      </c>
      <c r="G1347" t="str">
        <f>VLOOKUP(A1347,'Medical Examinations'!A:H,6,)</f>
        <v>No</v>
      </c>
      <c r="H1347" t="str">
        <f>VLOOKUP(A1347,'Medical Examinations'!A:H,7,)</f>
        <v>No major surgery</v>
      </c>
      <c r="I1347" t="str">
        <f>VLOOKUP(A1347,'Medical Examinations'!A:H,8,)</f>
        <v>No</v>
      </c>
      <c r="J1347" t="str">
        <f>VLOOKUP('HEALTH CARE'!C1347,'Data Transformation'!BR:BS,2,)</f>
        <v>NORMAL WEIGHT</v>
      </c>
      <c r="K1347" t="str">
        <f>VLOOKUP(D1347,'Data Transformation'!BV:BW,2,)</f>
        <v>Diabetes</v>
      </c>
      <c r="L1347" t="str">
        <f>VLOOKUP(A1347,'Hospitalisation Details'!A:J,10,)</f>
        <v>11/Aug/1965</v>
      </c>
      <c r="M1347" s="17">
        <f>VLOOKUP(A1347,'Hospitalisation Details'!A:J,6,)</f>
        <v>8067.83</v>
      </c>
      <c r="N1347" s="17" t="str">
        <f>VLOOKUP(A1347,'Hospitalisation Details'!A:J,7,)</f>
        <v>tier - 3</v>
      </c>
      <c r="O1347" t="str">
        <f>VLOOKUP(A1347,'Hospitalisation Details'!A:J,8,)</f>
        <v>tier - 1</v>
      </c>
      <c r="P1347" t="str">
        <f>VLOOKUP(A1347,'Hospitalisation Details'!A:J,9,)</f>
        <v>R1013</v>
      </c>
      <c r="Q1347">
        <f>VLOOKUP(A1347,'Data Transformation'!DZ:EA,2,)</f>
        <v>58</v>
      </c>
    </row>
    <row r="1348" spans="1:17" x14ac:dyDescent="0.3">
      <c r="A1348" s="20" t="str">
        <f>'Customer Names'!A1348</f>
        <v>Id1347</v>
      </c>
      <c r="B1348" s="20" t="str">
        <f>VLOOKUP(A1348,'Data Transformation'!A:D,3,)</f>
        <v>Dye</v>
      </c>
      <c r="C1348">
        <f>VLOOKUP(A1348,'Medical Examinations'!A:H,2,)</f>
        <v>32.299999999999997</v>
      </c>
      <c r="D1348">
        <f>VLOOKUP(A1348,'Medical Examinations'!A:H,3,)</f>
        <v>6.74</v>
      </c>
      <c r="E1348" t="str">
        <f>VLOOKUP(A1348,'Medical Examinations'!A:H,4,)</f>
        <v>yes</v>
      </c>
      <c r="F1348" t="str">
        <f>VLOOKUP(A1348,'Medical Examinations'!A:H,5,)</f>
        <v>No</v>
      </c>
      <c r="G1348" t="str">
        <f>VLOOKUP(A1348,'Medical Examinations'!A:H,6,)</f>
        <v>No</v>
      </c>
      <c r="H1348">
        <f>VLOOKUP(A1348,'Medical Examinations'!A:H,7,)</f>
        <v>1</v>
      </c>
      <c r="I1348" t="str">
        <f>VLOOKUP(A1348,'Medical Examinations'!A:H,8,)</f>
        <v>No</v>
      </c>
      <c r="J1348" t="str">
        <f>VLOOKUP('HEALTH CARE'!C1348,'Data Transformation'!BR:BS,2,)</f>
        <v>OBESITY</v>
      </c>
      <c r="K1348" t="str">
        <f>VLOOKUP(D1348,'Data Transformation'!BV:BW,2,)</f>
        <v>Diabetes</v>
      </c>
      <c r="L1348" t="str">
        <f>VLOOKUP(A1348,'Hospitalisation Details'!A:J,10,)</f>
        <v>28/Jun/1975</v>
      </c>
      <c r="M1348" s="17">
        <f>VLOOKUP(A1348,'Hospitalisation Details'!A:J,6,)</f>
        <v>8062.76</v>
      </c>
      <c r="N1348" s="17" t="str">
        <f>VLOOKUP(A1348,'Hospitalisation Details'!A:J,7,)</f>
        <v>tier - 3</v>
      </c>
      <c r="O1348" t="str">
        <f>VLOOKUP(A1348,'Hospitalisation Details'!A:J,8,)</f>
        <v>tier - 3</v>
      </c>
      <c r="P1348" t="str">
        <f>VLOOKUP(A1348,'Hospitalisation Details'!A:J,9,)</f>
        <v>R1011</v>
      </c>
      <c r="Q1348">
        <f>VLOOKUP(A1348,'Data Transformation'!DZ:EA,2,)</f>
        <v>48</v>
      </c>
    </row>
    <row r="1349" spans="1:17" x14ac:dyDescent="0.3">
      <c r="A1349" s="20" t="str">
        <f>'Customer Names'!A1349</f>
        <v>Id1348</v>
      </c>
      <c r="B1349" s="20" t="str">
        <f>VLOOKUP(A1349,'Data Transformation'!A:D,3,)</f>
        <v>Willard</v>
      </c>
      <c r="C1349">
        <f>VLOOKUP(A1349,'Medical Examinations'!A:H,2,)</f>
        <v>22.64</v>
      </c>
      <c r="D1349">
        <f>VLOOKUP(A1349,'Medical Examinations'!A:H,3,)</f>
        <v>6.54</v>
      </c>
      <c r="E1349" t="str">
        <f>VLOOKUP(A1349,'Medical Examinations'!A:H,4,)</f>
        <v>yes</v>
      </c>
      <c r="F1349" t="str">
        <f>VLOOKUP(A1349,'Medical Examinations'!A:H,5,)</f>
        <v>No</v>
      </c>
      <c r="G1349" t="str">
        <f>VLOOKUP(A1349,'Medical Examinations'!A:H,6,)</f>
        <v>No</v>
      </c>
      <c r="H1349">
        <f>VLOOKUP(A1349,'Medical Examinations'!A:H,7,)</f>
        <v>2</v>
      </c>
      <c r="I1349" t="str">
        <f>VLOOKUP(A1349,'Medical Examinations'!A:H,8,)</f>
        <v>No</v>
      </c>
      <c r="J1349" t="str">
        <f>VLOOKUP('HEALTH CARE'!C1349,'Data Transformation'!BR:BS,2,)</f>
        <v>NORMAL WEIGHT</v>
      </c>
      <c r="K1349" t="str">
        <f>VLOOKUP(D1349,'Data Transformation'!BV:BW,2,)</f>
        <v>Diabetes</v>
      </c>
      <c r="L1349" t="str">
        <f>VLOOKUP(A1349,'Hospitalisation Details'!A:J,10,)</f>
        <v>12/Dec/1970</v>
      </c>
      <c r="M1349" s="17">
        <f>VLOOKUP(A1349,'Hospitalisation Details'!A:J,6,)</f>
        <v>8062.31</v>
      </c>
      <c r="N1349" s="17" t="str">
        <f>VLOOKUP(A1349,'Hospitalisation Details'!A:J,7,)</f>
        <v>tier - 2</v>
      </c>
      <c r="O1349" t="str">
        <f>VLOOKUP(A1349,'Hospitalisation Details'!A:J,8,)</f>
        <v>tier - 1</v>
      </c>
      <c r="P1349" t="str">
        <f>VLOOKUP(A1349,'Hospitalisation Details'!A:J,9,)</f>
        <v>R1013</v>
      </c>
      <c r="Q1349">
        <f>VLOOKUP(A1349,'Data Transformation'!DZ:EA,2,)</f>
        <v>53</v>
      </c>
    </row>
    <row r="1350" spans="1:17" x14ac:dyDescent="0.3">
      <c r="A1350" s="20" t="str">
        <f>'Customer Names'!A1350</f>
        <v>Id1349</v>
      </c>
      <c r="B1350" s="20" t="str">
        <f>VLOOKUP(A1350,'Data Transformation'!A:D,3,)</f>
        <v>D'Addario</v>
      </c>
      <c r="C1350">
        <f>VLOOKUP(A1350,'Medical Examinations'!A:H,2,)</f>
        <v>28.69</v>
      </c>
      <c r="D1350">
        <f>VLOOKUP(A1350,'Medical Examinations'!A:H,3,)</f>
        <v>5.4</v>
      </c>
      <c r="E1350" t="str">
        <f>VLOOKUP(A1350,'Medical Examinations'!A:H,4,)</f>
        <v>No</v>
      </c>
      <c r="F1350" t="str">
        <f>VLOOKUP(A1350,'Medical Examinations'!A:H,5,)</f>
        <v>No</v>
      </c>
      <c r="G1350" t="str">
        <f>VLOOKUP(A1350,'Medical Examinations'!A:H,6,)</f>
        <v>No</v>
      </c>
      <c r="H1350" t="str">
        <f>VLOOKUP(A1350,'Medical Examinations'!A:H,7,)</f>
        <v>No major surgery</v>
      </c>
      <c r="I1350" t="str">
        <f>VLOOKUP(A1350,'Medical Examinations'!A:H,8,)</f>
        <v>No</v>
      </c>
      <c r="J1350" t="str">
        <f>VLOOKUP('HEALTH CARE'!C1350,'Data Transformation'!BR:BS,2,)</f>
        <v>OVER WEIGHT</v>
      </c>
      <c r="K1350" t="str">
        <f>VLOOKUP(D1350,'Data Transformation'!BV:BW,2,)</f>
        <v>NORMAL</v>
      </c>
      <c r="L1350" t="str">
        <f>VLOOKUP(A1350,'Hospitalisation Details'!A:J,10,)</f>
        <v>27/Dec/1982</v>
      </c>
      <c r="M1350" s="17">
        <f>VLOOKUP(A1350,'Hospitalisation Details'!A:J,6,)</f>
        <v>8059.68</v>
      </c>
      <c r="N1350" s="17" t="str">
        <f>VLOOKUP(A1350,'Hospitalisation Details'!A:J,7,)</f>
        <v>tier - 2</v>
      </c>
      <c r="O1350" t="str">
        <f>VLOOKUP(A1350,'Hospitalisation Details'!A:J,8,)</f>
        <v>tier - 3</v>
      </c>
      <c r="P1350" t="str">
        <f>VLOOKUP(A1350,'Hospitalisation Details'!A:J,9,)</f>
        <v>R1012</v>
      </c>
      <c r="Q1350">
        <f>VLOOKUP(A1350,'Data Transformation'!DZ:EA,2,)</f>
        <v>41</v>
      </c>
    </row>
    <row r="1351" spans="1:17" x14ac:dyDescent="0.3">
      <c r="A1351" s="20" t="str">
        <f>'Customer Names'!A1351</f>
        <v>Id1350</v>
      </c>
      <c r="B1351" s="20" t="str">
        <f>VLOOKUP(A1351,'Data Transformation'!A:D,3,)</f>
        <v>Buchanan</v>
      </c>
      <c r="C1351">
        <f>VLOOKUP(A1351,'Medical Examinations'!A:H,2,)</f>
        <v>28.16</v>
      </c>
      <c r="D1351">
        <f>VLOOKUP(A1351,'Medical Examinations'!A:H,3,)</f>
        <v>5.58</v>
      </c>
      <c r="E1351" t="str">
        <f>VLOOKUP(A1351,'Medical Examinations'!A:H,4,)</f>
        <v>yes</v>
      </c>
      <c r="F1351" t="str">
        <f>VLOOKUP(A1351,'Medical Examinations'!A:H,5,)</f>
        <v>No</v>
      </c>
      <c r="G1351" t="str">
        <f>VLOOKUP(A1351,'Medical Examinations'!A:H,6,)</f>
        <v>No</v>
      </c>
      <c r="H1351" t="str">
        <f>VLOOKUP(A1351,'Medical Examinations'!A:H,7,)</f>
        <v>No major surgery</v>
      </c>
      <c r="I1351" t="str">
        <f>VLOOKUP(A1351,'Medical Examinations'!A:H,8,)</f>
        <v>No</v>
      </c>
      <c r="J1351" t="str">
        <f>VLOOKUP('HEALTH CARE'!C1351,'Data Transformation'!BR:BS,2,)</f>
        <v>OVER WEIGHT</v>
      </c>
      <c r="K1351" t="str">
        <f>VLOOKUP(D1351,'Data Transformation'!BV:BW,2,)</f>
        <v>NORMAL</v>
      </c>
      <c r="L1351" t="str">
        <f>VLOOKUP(A1351,'Hospitalisation Details'!A:J,10,)</f>
        <v>28/Nov/1985</v>
      </c>
      <c r="M1351" s="17">
        <f>VLOOKUP(A1351,'Hospitalisation Details'!A:J,6,)</f>
        <v>8059.06</v>
      </c>
      <c r="N1351" s="17" t="str">
        <f>VLOOKUP(A1351,'Hospitalisation Details'!A:J,7,)</f>
        <v>tier - 2</v>
      </c>
      <c r="O1351" t="str">
        <f>VLOOKUP(A1351,'Hospitalisation Details'!A:J,8,)</f>
        <v>tier - 3</v>
      </c>
      <c r="P1351" t="str">
        <f>VLOOKUP(A1351,'Hospitalisation Details'!A:J,9,)</f>
        <v>R1012</v>
      </c>
      <c r="Q1351">
        <f>VLOOKUP(A1351,'Data Transformation'!DZ:EA,2,)</f>
        <v>38</v>
      </c>
    </row>
    <row r="1352" spans="1:17" x14ac:dyDescent="0.3">
      <c r="A1352" s="20" t="str">
        <f>'Customer Names'!A1352</f>
        <v>Id1351</v>
      </c>
      <c r="B1352" s="20" t="str">
        <f>VLOOKUP(A1352,'Data Transformation'!A:D,3,)</f>
        <v>Clark</v>
      </c>
      <c r="C1352">
        <f>VLOOKUP(A1352,'Medical Examinations'!A:H,2,)</f>
        <v>45.54</v>
      </c>
      <c r="D1352">
        <f>VLOOKUP(A1352,'Medical Examinations'!A:H,3,)</f>
        <v>5.84</v>
      </c>
      <c r="E1352" t="str">
        <f>VLOOKUP(A1352,'Medical Examinations'!A:H,4,)</f>
        <v>No</v>
      </c>
      <c r="F1352" t="str">
        <f>VLOOKUP(A1352,'Medical Examinations'!A:H,5,)</f>
        <v>No</v>
      </c>
      <c r="G1352" t="str">
        <f>VLOOKUP(A1352,'Medical Examinations'!A:H,6,)</f>
        <v>Yes</v>
      </c>
      <c r="H1352">
        <f>VLOOKUP(A1352,'Medical Examinations'!A:H,7,)</f>
        <v>1</v>
      </c>
      <c r="I1352" t="str">
        <f>VLOOKUP(A1352,'Medical Examinations'!A:H,8,)</f>
        <v>No</v>
      </c>
      <c r="J1352" t="str">
        <f>VLOOKUP('HEALTH CARE'!C1352,'Data Transformation'!BR:BS,2,)</f>
        <v>OBESITY</v>
      </c>
      <c r="K1352" t="str">
        <f>VLOOKUP(D1352,'Data Transformation'!BV:BW,2,)</f>
        <v>Prediabetes</v>
      </c>
      <c r="L1352" t="str">
        <f>VLOOKUP(A1352,'Hospitalisation Details'!A:J,10,)</f>
        <v>12/Dec/2003</v>
      </c>
      <c r="M1352" s="17">
        <f>VLOOKUP(A1352,'Hospitalisation Details'!A:J,6,)</f>
        <v>8035.64</v>
      </c>
      <c r="N1352" s="17" t="str">
        <f>VLOOKUP(A1352,'Hospitalisation Details'!A:J,7,)</f>
        <v>tier - 2</v>
      </c>
      <c r="O1352" t="str">
        <f>VLOOKUP(A1352,'Hospitalisation Details'!A:J,8,)</f>
        <v>tier - 2</v>
      </c>
      <c r="P1352" t="str">
        <f>VLOOKUP(A1352,'Hospitalisation Details'!A:J,9,)</f>
        <v>R1012</v>
      </c>
      <c r="Q1352">
        <f>VLOOKUP(A1352,'Data Transformation'!DZ:EA,2,)</f>
        <v>20</v>
      </c>
    </row>
    <row r="1353" spans="1:17" x14ac:dyDescent="0.3">
      <c r="A1353" s="20" t="str">
        <f>'Customer Names'!A1353</f>
        <v>Id1352</v>
      </c>
      <c r="B1353" s="20" t="str">
        <f>VLOOKUP(A1353,'Data Transformation'!A:D,3,)</f>
        <v>Waterson</v>
      </c>
      <c r="C1353">
        <f>VLOOKUP(A1353,'Medical Examinations'!A:H,2,)</f>
        <v>28.7</v>
      </c>
      <c r="D1353">
        <f>VLOOKUP(A1353,'Medical Examinations'!A:H,3,)</f>
        <v>4.2</v>
      </c>
      <c r="E1353" t="str">
        <f>VLOOKUP(A1353,'Medical Examinations'!A:H,4,)</f>
        <v>No</v>
      </c>
      <c r="F1353" t="str">
        <f>VLOOKUP(A1353,'Medical Examinations'!A:H,5,)</f>
        <v>No</v>
      </c>
      <c r="G1353" t="str">
        <f>VLOOKUP(A1353,'Medical Examinations'!A:H,6,)</f>
        <v>No</v>
      </c>
      <c r="H1353" t="str">
        <f>VLOOKUP(A1353,'Medical Examinations'!A:H,7,)</f>
        <v>No major surgery</v>
      </c>
      <c r="I1353" t="str">
        <f>VLOOKUP(A1353,'Medical Examinations'!A:H,8,)</f>
        <v>No</v>
      </c>
      <c r="J1353" t="str">
        <f>VLOOKUP('HEALTH CARE'!C1353,'Data Transformation'!BR:BS,2,)</f>
        <v>OVER WEIGHT</v>
      </c>
      <c r="K1353" t="str">
        <f>VLOOKUP(D1353,'Data Transformation'!BV:BW,2,)</f>
        <v>NORMAL</v>
      </c>
      <c r="L1353" t="str">
        <f>VLOOKUP(A1353,'Hospitalisation Details'!A:J,10,)</f>
        <v>6/Nov/1977</v>
      </c>
      <c r="M1353" s="17">
        <f>VLOOKUP(A1353,'Hospitalisation Details'!A:J,6,)</f>
        <v>8027.97</v>
      </c>
      <c r="N1353" s="17" t="str">
        <f>VLOOKUP(A1353,'Hospitalisation Details'!A:J,7,)</f>
        <v>tier - 3</v>
      </c>
      <c r="O1353" t="str">
        <f>VLOOKUP(A1353,'Hospitalisation Details'!A:J,8,)</f>
        <v>tier - 2</v>
      </c>
      <c r="P1353" t="str">
        <f>VLOOKUP(A1353,'Hospitalisation Details'!A:J,9,)</f>
        <v>R1011</v>
      </c>
      <c r="Q1353">
        <f>VLOOKUP(A1353,'Data Transformation'!DZ:EA,2,)</f>
        <v>46</v>
      </c>
    </row>
    <row r="1354" spans="1:17" x14ac:dyDescent="0.3">
      <c r="A1354" s="20" t="str">
        <f>'Customer Names'!A1354</f>
        <v>Id1353</v>
      </c>
      <c r="B1354" s="20" t="str">
        <f>VLOOKUP(A1354,'Data Transformation'!A:D,3,)</f>
        <v>Piras</v>
      </c>
      <c r="C1354">
        <f>VLOOKUP(A1354,'Medical Examinations'!A:H,2,)</f>
        <v>27.74</v>
      </c>
      <c r="D1354">
        <f>VLOOKUP(A1354,'Medical Examinations'!A:H,3,)</f>
        <v>6.06</v>
      </c>
      <c r="E1354" t="str">
        <f>VLOOKUP(A1354,'Medical Examinations'!A:H,4,)</f>
        <v>yes</v>
      </c>
      <c r="F1354" t="str">
        <f>VLOOKUP(A1354,'Medical Examinations'!A:H,5,)</f>
        <v>No</v>
      </c>
      <c r="G1354" t="str">
        <f>VLOOKUP(A1354,'Medical Examinations'!A:H,6,)</f>
        <v>No</v>
      </c>
      <c r="H1354" t="str">
        <f>VLOOKUP(A1354,'Medical Examinations'!A:H,7,)</f>
        <v>No major surgery</v>
      </c>
      <c r="I1354" t="str">
        <f>VLOOKUP(A1354,'Medical Examinations'!A:H,8,)</f>
        <v>No</v>
      </c>
      <c r="J1354" t="str">
        <f>VLOOKUP('HEALTH CARE'!C1354,'Data Transformation'!BR:BS,2,)</f>
        <v>OVER WEIGHT</v>
      </c>
      <c r="K1354" t="str">
        <f>VLOOKUP(D1354,'Data Transformation'!BV:BW,2,)</f>
        <v>Prediabetes</v>
      </c>
      <c r="L1354" t="str">
        <f>VLOOKUP(A1354,'Hospitalisation Details'!A:J,10,)</f>
        <v>20/Dec/1976</v>
      </c>
      <c r="M1354" s="17">
        <f>VLOOKUP(A1354,'Hospitalisation Details'!A:J,6,)</f>
        <v>8026.67</v>
      </c>
      <c r="N1354" s="17" t="str">
        <f>VLOOKUP(A1354,'Hospitalisation Details'!A:J,7,)</f>
        <v>tier - 2</v>
      </c>
      <c r="O1354" t="str">
        <f>VLOOKUP(A1354,'Hospitalisation Details'!A:J,8,)</f>
        <v>tier - 2</v>
      </c>
      <c r="P1354" t="str">
        <f>VLOOKUP(A1354,'Hospitalisation Details'!A:J,9,)</f>
        <v>R1012</v>
      </c>
      <c r="Q1354">
        <f>VLOOKUP(A1354,'Data Transformation'!DZ:EA,2,)</f>
        <v>47</v>
      </c>
    </row>
    <row r="1355" spans="1:17" x14ac:dyDescent="0.3">
      <c r="A1355" s="20" t="str">
        <f>'Customer Names'!A1355</f>
        <v>Id1354</v>
      </c>
      <c r="B1355" s="20" t="str">
        <f>VLOOKUP(A1355,'Data Transformation'!A:D,3,)</f>
        <v>Olson</v>
      </c>
      <c r="C1355">
        <f>VLOOKUP(A1355,'Medical Examinations'!A:H,2,)</f>
        <v>36.954999999999998</v>
      </c>
      <c r="D1355">
        <f>VLOOKUP(A1355,'Medical Examinations'!A:H,3,)</f>
        <v>7.57</v>
      </c>
      <c r="E1355" t="str">
        <f>VLOOKUP(A1355,'Medical Examinations'!A:H,4,)</f>
        <v>No</v>
      </c>
      <c r="F1355" t="str">
        <f>VLOOKUP(A1355,'Medical Examinations'!A:H,5,)</f>
        <v>No</v>
      </c>
      <c r="G1355" t="str">
        <f>VLOOKUP(A1355,'Medical Examinations'!A:H,6,)</f>
        <v>No</v>
      </c>
      <c r="H1355" t="str">
        <f>VLOOKUP(A1355,'Medical Examinations'!A:H,7,)</f>
        <v>No major surgery</v>
      </c>
      <c r="I1355" t="str">
        <f>VLOOKUP(A1355,'Medical Examinations'!A:H,8,)</f>
        <v>No</v>
      </c>
      <c r="J1355" t="str">
        <f>VLOOKUP('HEALTH CARE'!C1355,'Data Transformation'!BR:BS,2,)</f>
        <v>OBESITY</v>
      </c>
      <c r="K1355" t="str">
        <f>VLOOKUP(D1355,'Data Transformation'!BV:BW,2,)</f>
        <v>Diabetes</v>
      </c>
      <c r="L1355" t="str">
        <f>VLOOKUP(A1355,'Hospitalisation Details'!A:J,10,)</f>
        <v>17/Jul/1978</v>
      </c>
      <c r="M1355" s="17">
        <f>VLOOKUP(A1355,'Hospitalisation Details'!A:J,6,)</f>
        <v>8023.14</v>
      </c>
      <c r="N1355" s="17" t="str">
        <f>VLOOKUP(A1355,'Hospitalisation Details'!A:J,7,)</f>
        <v>tier - 2</v>
      </c>
      <c r="O1355" t="str">
        <f>VLOOKUP(A1355,'Hospitalisation Details'!A:J,8,)</f>
        <v>tier - 3</v>
      </c>
      <c r="P1355" t="str">
        <f>VLOOKUP(A1355,'Hospitalisation Details'!A:J,9,)</f>
        <v>R1012</v>
      </c>
      <c r="Q1355">
        <f>VLOOKUP(A1355,'Data Transformation'!DZ:EA,2,)</f>
        <v>45</v>
      </c>
    </row>
    <row r="1356" spans="1:17" x14ac:dyDescent="0.3">
      <c r="A1356" s="20" t="str">
        <f>'Customer Names'!A1356</f>
        <v>Id1355</v>
      </c>
      <c r="B1356" s="20" t="str">
        <f>VLOOKUP(A1356,'Data Transformation'!A:D,3,)</f>
        <v>Manfredi</v>
      </c>
      <c r="C1356">
        <f>VLOOKUP(A1356,'Medical Examinations'!A:H,2,)</f>
        <v>30.69</v>
      </c>
      <c r="D1356">
        <f>VLOOKUP(A1356,'Medical Examinations'!A:H,3,)</f>
        <v>6.15</v>
      </c>
      <c r="E1356" t="str">
        <f>VLOOKUP(A1356,'Medical Examinations'!A:H,4,)</f>
        <v>No</v>
      </c>
      <c r="F1356" t="str">
        <f>VLOOKUP(A1356,'Medical Examinations'!A:H,5,)</f>
        <v>No</v>
      </c>
      <c r="G1356" t="str">
        <f>VLOOKUP(A1356,'Medical Examinations'!A:H,6,)</f>
        <v>No</v>
      </c>
      <c r="H1356" t="str">
        <f>VLOOKUP(A1356,'Medical Examinations'!A:H,7,)</f>
        <v>No major surgery</v>
      </c>
      <c r="I1356" t="str">
        <f>VLOOKUP(A1356,'Medical Examinations'!A:H,8,)</f>
        <v>No</v>
      </c>
      <c r="J1356" t="str">
        <f>VLOOKUP('HEALTH CARE'!C1356,'Data Transformation'!BR:BS,2,)</f>
        <v>OBESITY</v>
      </c>
      <c r="K1356" t="str">
        <f>VLOOKUP(D1356,'Data Transformation'!BV:BW,2,)</f>
        <v>Prediabetes</v>
      </c>
      <c r="L1356" t="str">
        <f>VLOOKUP(A1356,'Hospitalisation Details'!A:J,10,)</f>
        <v>3/Nov/1989</v>
      </c>
      <c r="M1356" s="17">
        <f>VLOOKUP(A1356,'Hospitalisation Details'!A:J,6,)</f>
        <v>8021.11</v>
      </c>
      <c r="N1356" s="17" t="str">
        <f>VLOOKUP(A1356,'Hospitalisation Details'!A:J,7,)</f>
        <v>tier - 2</v>
      </c>
      <c r="O1356" t="str">
        <f>VLOOKUP(A1356,'Hospitalisation Details'!A:J,8,)</f>
        <v>tier - 1</v>
      </c>
      <c r="P1356" t="str">
        <f>VLOOKUP(A1356,'Hospitalisation Details'!A:J,9,)</f>
        <v>R1012</v>
      </c>
      <c r="Q1356">
        <f>VLOOKUP(A1356,'Data Transformation'!DZ:EA,2,)</f>
        <v>34</v>
      </c>
    </row>
    <row r="1357" spans="1:17" x14ac:dyDescent="0.3">
      <c r="A1357" s="20" t="str">
        <f>'Customer Names'!A1357</f>
        <v>Id1356</v>
      </c>
      <c r="B1357" s="20" t="str">
        <f>VLOOKUP(A1357,'Data Transformation'!A:D,3,)</f>
        <v>Landberg</v>
      </c>
      <c r="C1357">
        <f>VLOOKUP(A1357,'Medical Examinations'!A:H,2,)</f>
        <v>24.984999999999999</v>
      </c>
      <c r="D1357">
        <f>VLOOKUP(A1357,'Medical Examinations'!A:H,3,)</f>
        <v>4.5599999999999996</v>
      </c>
      <c r="E1357" t="str">
        <f>VLOOKUP(A1357,'Medical Examinations'!A:H,4,)</f>
        <v>No</v>
      </c>
      <c r="F1357" t="str">
        <f>VLOOKUP(A1357,'Medical Examinations'!A:H,5,)</f>
        <v>No</v>
      </c>
      <c r="G1357" t="str">
        <f>VLOOKUP(A1357,'Medical Examinations'!A:H,6,)</f>
        <v>No</v>
      </c>
      <c r="H1357" t="str">
        <f>VLOOKUP(A1357,'Medical Examinations'!A:H,7,)</f>
        <v>No major surgery</v>
      </c>
      <c r="I1357" t="str">
        <f>VLOOKUP(A1357,'Medical Examinations'!A:H,8,)</f>
        <v>No</v>
      </c>
      <c r="J1357" t="str">
        <f>VLOOKUP('HEALTH CARE'!C1357,'Data Transformation'!BR:BS,2,)</f>
        <v>OVER WEIGHT</v>
      </c>
      <c r="K1357" t="str">
        <f>VLOOKUP(D1357,'Data Transformation'!BV:BW,2,)</f>
        <v>NORMAL</v>
      </c>
      <c r="L1357" t="str">
        <f>VLOOKUP(A1357,'Hospitalisation Details'!A:J,10,)</f>
        <v>8/Nov/1980</v>
      </c>
      <c r="M1357" s="17">
        <f>VLOOKUP(A1357,'Hospitalisation Details'!A:J,6,)</f>
        <v>8017.06</v>
      </c>
      <c r="N1357" s="17" t="str">
        <f>VLOOKUP(A1357,'Hospitalisation Details'!A:J,7,)</f>
        <v>tier - 2</v>
      </c>
      <c r="O1357" t="str">
        <f>VLOOKUP(A1357,'Hospitalisation Details'!A:J,8,)</f>
        <v>tier - 2</v>
      </c>
      <c r="P1357" t="str">
        <f>VLOOKUP(A1357,'Hospitalisation Details'!A:J,9,)</f>
        <v>R1012</v>
      </c>
      <c r="Q1357">
        <f>VLOOKUP(A1357,'Data Transformation'!DZ:EA,2,)</f>
        <v>43</v>
      </c>
    </row>
    <row r="1358" spans="1:17" x14ac:dyDescent="0.3">
      <c r="A1358" s="20" t="str">
        <f>'Customer Names'!A1358</f>
        <v>Id1357</v>
      </c>
      <c r="B1358" s="20" t="str">
        <f>VLOOKUP(A1358,'Data Transformation'!A:D,3,)</f>
        <v>Flynn</v>
      </c>
      <c r="C1358">
        <f>VLOOKUP(A1358,'Medical Examinations'!A:H,2,)</f>
        <v>39.42</v>
      </c>
      <c r="D1358">
        <f>VLOOKUP(A1358,'Medical Examinations'!A:H,3,)</f>
        <v>4.72</v>
      </c>
      <c r="E1358" t="str">
        <f>VLOOKUP(A1358,'Medical Examinations'!A:H,4,)</f>
        <v>yes</v>
      </c>
      <c r="F1358" t="str">
        <f>VLOOKUP(A1358,'Medical Examinations'!A:H,5,)</f>
        <v>No</v>
      </c>
      <c r="G1358" t="str">
        <f>VLOOKUP(A1358,'Medical Examinations'!A:H,6,)</f>
        <v>No</v>
      </c>
      <c r="H1358">
        <f>VLOOKUP(A1358,'Medical Examinations'!A:H,7,)</f>
        <v>1</v>
      </c>
      <c r="I1358" t="str">
        <f>VLOOKUP(A1358,'Medical Examinations'!A:H,8,)</f>
        <v>No</v>
      </c>
      <c r="J1358" t="str">
        <f>VLOOKUP('HEALTH CARE'!C1358,'Data Transformation'!BR:BS,2,)</f>
        <v>OBESITY</v>
      </c>
      <c r="K1358" t="str">
        <f>VLOOKUP(D1358,'Data Transformation'!BV:BW,2,)</f>
        <v>NORMAL</v>
      </c>
      <c r="L1358" t="str">
        <f>VLOOKUP(A1358,'Hospitalisation Details'!A:J,10,)</f>
        <v>18/Sep/1995</v>
      </c>
      <c r="M1358" s="17">
        <f>VLOOKUP(A1358,'Hospitalisation Details'!A:J,6,)</f>
        <v>8014.62</v>
      </c>
      <c r="N1358" s="17" t="str">
        <f>VLOOKUP(A1358,'Hospitalisation Details'!A:J,7,)</f>
        <v>tier - 2</v>
      </c>
      <c r="O1358" t="str">
        <f>VLOOKUP(A1358,'Hospitalisation Details'!A:J,8,)</f>
        <v>tier - 3</v>
      </c>
      <c r="P1358" t="str">
        <f>VLOOKUP(A1358,'Hospitalisation Details'!A:J,9,)</f>
        <v>R1012</v>
      </c>
      <c r="Q1358">
        <f>VLOOKUP(A1358,'Data Transformation'!DZ:EA,2,)</f>
        <v>28</v>
      </c>
    </row>
    <row r="1359" spans="1:17" x14ac:dyDescent="0.3">
      <c r="A1359" s="20" t="str">
        <f>'Customer Names'!A1359</f>
        <v>Id1358</v>
      </c>
      <c r="B1359" s="20" t="str">
        <f>VLOOKUP(A1359,'Data Transformation'!A:D,3,)</f>
        <v>Bishop</v>
      </c>
      <c r="C1359">
        <f>VLOOKUP(A1359,'Medical Examinations'!A:H,2,)</f>
        <v>16.8</v>
      </c>
      <c r="D1359">
        <f>VLOOKUP(A1359,'Medical Examinations'!A:H,3,)</f>
        <v>7.98</v>
      </c>
      <c r="E1359" t="str">
        <f>VLOOKUP(A1359,'Medical Examinations'!A:H,4,)</f>
        <v>No</v>
      </c>
      <c r="F1359" t="str">
        <f>VLOOKUP(A1359,'Medical Examinations'!A:H,5,)</f>
        <v>No</v>
      </c>
      <c r="G1359" t="str">
        <f>VLOOKUP(A1359,'Medical Examinations'!A:H,6,)</f>
        <v>No</v>
      </c>
      <c r="H1359" t="str">
        <f>VLOOKUP(A1359,'Medical Examinations'!A:H,7,)</f>
        <v>No major surgery</v>
      </c>
      <c r="I1359" t="str">
        <f>VLOOKUP(A1359,'Medical Examinations'!A:H,8,)</f>
        <v>No</v>
      </c>
      <c r="J1359" t="str">
        <f>VLOOKUP('HEALTH CARE'!C1359,'Data Transformation'!BR:BS,2,)</f>
        <v>UNDER WEIGHT</v>
      </c>
      <c r="K1359" t="str">
        <f>VLOOKUP(D1359,'Data Transformation'!BV:BW,2,)</f>
        <v>Diabetes</v>
      </c>
      <c r="L1359" t="str">
        <f>VLOOKUP(A1359,'Hospitalisation Details'!A:J,10,)</f>
        <v>22/Aug/1962</v>
      </c>
      <c r="M1359" s="17">
        <f>VLOOKUP(A1359,'Hospitalisation Details'!A:J,6,)</f>
        <v>8004.96</v>
      </c>
      <c r="N1359" s="17" t="str">
        <f>VLOOKUP(A1359,'Hospitalisation Details'!A:J,7,)</f>
        <v>tier - 3</v>
      </c>
      <c r="O1359" t="str">
        <f>VLOOKUP(A1359,'Hospitalisation Details'!A:J,8,)</f>
        <v>tier - 1</v>
      </c>
      <c r="P1359" t="str">
        <f>VLOOKUP(A1359,'Hospitalisation Details'!A:J,9,)</f>
        <v>R1013</v>
      </c>
      <c r="Q1359">
        <f>VLOOKUP(A1359,'Data Transformation'!DZ:EA,2,)</f>
        <v>61</v>
      </c>
    </row>
    <row r="1360" spans="1:17" x14ac:dyDescent="0.3">
      <c r="A1360" s="20" t="str">
        <f>'Customer Names'!A1360</f>
        <v>Id1359</v>
      </c>
      <c r="B1360" s="20" t="str">
        <f>VLOOKUP(A1360,'Data Transformation'!A:D,3,)</f>
        <v>Devitt</v>
      </c>
      <c r="C1360">
        <f>VLOOKUP(A1360,'Medical Examinations'!A:H,2,)</f>
        <v>23.274999999999999</v>
      </c>
      <c r="D1360">
        <f>VLOOKUP(A1360,'Medical Examinations'!A:H,3,)</f>
        <v>6.26</v>
      </c>
      <c r="E1360" t="str">
        <f>VLOOKUP(A1360,'Medical Examinations'!A:H,4,)</f>
        <v>yes</v>
      </c>
      <c r="F1360" t="str">
        <f>VLOOKUP(A1360,'Medical Examinations'!A:H,5,)</f>
        <v>No</v>
      </c>
      <c r="G1360" t="str">
        <f>VLOOKUP(A1360,'Medical Examinations'!A:H,6,)</f>
        <v>Yes</v>
      </c>
      <c r="H1360">
        <f>VLOOKUP(A1360,'Medical Examinations'!A:H,7,)</f>
        <v>1</v>
      </c>
      <c r="I1360" t="str">
        <f>VLOOKUP(A1360,'Medical Examinations'!A:H,8,)</f>
        <v>No</v>
      </c>
      <c r="J1360" t="str">
        <f>VLOOKUP('HEALTH CARE'!C1360,'Data Transformation'!BR:BS,2,)</f>
        <v>NORMAL WEIGHT</v>
      </c>
      <c r="K1360" t="str">
        <f>VLOOKUP(D1360,'Data Transformation'!BV:BW,2,)</f>
        <v>Prediabetes</v>
      </c>
      <c r="L1360" t="str">
        <f>VLOOKUP(A1360,'Hospitalisation Details'!A:J,10,)</f>
        <v>20/Aug/1983</v>
      </c>
      <c r="M1360" s="17">
        <f>VLOOKUP(A1360,'Hospitalisation Details'!A:J,6,)</f>
        <v>7986.48</v>
      </c>
      <c r="N1360" s="17" t="str">
        <f>VLOOKUP(A1360,'Hospitalisation Details'!A:J,7,)</f>
        <v>tier - 2</v>
      </c>
      <c r="O1360" t="str">
        <f>VLOOKUP(A1360,'Hospitalisation Details'!A:J,8,)</f>
        <v>tier - 3</v>
      </c>
      <c r="P1360" t="str">
        <f>VLOOKUP(A1360,'Hospitalisation Details'!A:J,9,)</f>
        <v>R1024</v>
      </c>
      <c r="Q1360">
        <f>VLOOKUP(A1360,'Data Transformation'!DZ:EA,2,)</f>
        <v>40</v>
      </c>
    </row>
    <row r="1361" spans="1:17" x14ac:dyDescent="0.3">
      <c r="A1361" s="20" t="str">
        <f>'Customer Names'!A1361</f>
        <v>Id1360</v>
      </c>
      <c r="B1361" s="20" t="str">
        <f>VLOOKUP(A1361,'Data Transformation'!A:D,3,)</f>
        <v>Lynch</v>
      </c>
      <c r="C1361">
        <f>VLOOKUP(A1361,'Medical Examinations'!A:H,2,)</f>
        <v>22.8</v>
      </c>
      <c r="D1361">
        <f>VLOOKUP(A1361,'Medical Examinations'!A:H,3,)</f>
        <v>4.29</v>
      </c>
      <c r="E1361" t="str">
        <f>VLOOKUP(A1361,'Medical Examinations'!A:H,4,)</f>
        <v>yes</v>
      </c>
      <c r="F1361" t="str">
        <f>VLOOKUP(A1361,'Medical Examinations'!A:H,5,)</f>
        <v>No</v>
      </c>
      <c r="G1361" t="str">
        <f>VLOOKUP(A1361,'Medical Examinations'!A:H,6,)</f>
        <v>Yes</v>
      </c>
      <c r="H1361">
        <f>VLOOKUP(A1361,'Medical Examinations'!A:H,7,)</f>
        <v>1</v>
      </c>
      <c r="I1361" t="str">
        <f>VLOOKUP(A1361,'Medical Examinations'!A:H,8,)</f>
        <v>No</v>
      </c>
      <c r="J1361" t="str">
        <f>VLOOKUP('HEALTH CARE'!C1361,'Data Transformation'!BR:BS,2,)</f>
        <v>NORMAL WEIGHT</v>
      </c>
      <c r="K1361" t="str">
        <f>VLOOKUP(D1361,'Data Transformation'!BV:BW,2,)</f>
        <v>NORMAL</v>
      </c>
      <c r="L1361" t="str">
        <f>VLOOKUP(A1361,'Hospitalisation Details'!A:J,10,)</f>
        <v>28/Aug/1983</v>
      </c>
      <c r="M1361" s="17">
        <f>VLOOKUP(A1361,'Hospitalisation Details'!A:J,6,)</f>
        <v>7985.82</v>
      </c>
      <c r="N1361" s="17" t="str">
        <f>VLOOKUP(A1361,'Hospitalisation Details'!A:J,7,)</f>
        <v>tier - 2</v>
      </c>
      <c r="O1361" t="str">
        <f>VLOOKUP(A1361,'Hospitalisation Details'!A:J,8,)</f>
        <v>tier - 1</v>
      </c>
      <c r="P1361" t="str">
        <f>VLOOKUP(A1361,'Hospitalisation Details'!A:J,9,)</f>
        <v>R1024</v>
      </c>
      <c r="Q1361">
        <f>VLOOKUP(A1361,'Data Transformation'!DZ:EA,2,)</f>
        <v>40</v>
      </c>
    </row>
    <row r="1362" spans="1:17" x14ac:dyDescent="0.3">
      <c r="A1362" s="20" t="str">
        <f>'Customer Names'!A1362</f>
        <v>Id1361</v>
      </c>
      <c r="B1362" s="20" t="str">
        <f>VLOOKUP(A1362,'Data Transformation'!A:D,3,)</f>
        <v>Tramontano</v>
      </c>
      <c r="C1362">
        <f>VLOOKUP(A1362,'Medical Examinations'!A:H,2,)</f>
        <v>24.3</v>
      </c>
      <c r="D1362">
        <f>VLOOKUP(A1362,'Medical Examinations'!A:H,3,)</f>
        <v>5.43</v>
      </c>
      <c r="E1362" t="str">
        <f>VLOOKUP(A1362,'Medical Examinations'!A:H,4,)</f>
        <v>No</v>
      </c>
      <c r="F1362" t="str">
        <f>VLOOKUP(A1362,'Medical Examinations'!A:H,5,)</f>
        <v>No</v>
      </c>
      <c r="G1362" t="str">
        <f>VLOOKUP(A1362,'Medical Examinations'!A:H,6,)</f>
        <v>No</v>
      </c>
      <c r="H1362">
        <f>VLOOKUP(A1362,'Medical Examinations'!A:H,7,)</f>
        <v>2</v>
      </c>
      <c r="I1362" t="str">
        <f>VLOOKUP(A1362,'Medical Examinations'!A:H,8,)</f>
        <v>No</v>
      </c>
      <c r="J1362" t="str">
        <f>VLOOKUP('HEALTH CARE'!C1362,'Data Transformation'!BR:BS,2,)</f>
        <v>NORMAL WEIGHT</v>
      </c>
      <c r="K1362" t="str">
        <f>VLOOKUP(D1362,'Data Transformation'!BV:BW,2,)</f>
        <v>NORMAL</v>
      </c>
      <c r="L1362" t="str">
        <f>VLOOKUP(A1362,'Hospitalisation Details'!A:J,10,)</f>
        <v>23/Nov/1972</v>
      </c>
      <c r="M1362" s="17">
        <f>VLOOKUP(A1362,'Hospitalisation Details'!A:J,6,)</f>
        <v>7980.34</v>
      </c>
      <c r="N1362" s="17" t="str">
        <f>VLOOKUP(A1362,'Hospitalisation Details'!A:J,7,)</f>
        <v>tier - 2</v>
      </c>
      <c r="O1362" t="str">
        <f>VLOOKUP(A1362,'Hospitalisation Details'!A:J,8,)</f>
        <v>tier - 2</v>
      </c>
      <c r="P1362" t="str">
        <f>VLOOKUP(A1362,'Hospitalisation Details'!A:J,9,)</f>
        <v>R1013</v>
      </c>
      <c r="Q1362">
        <f>VLOOKUP(A1362,'Data Transformation'!DZ:EA,2,)</f>
        <v>51</v>
      </c>
    </row>
    <row r="1363" spans="1:17" x14ac:dyDescent="0.3">
      <c r="A1363" s="20" t="str">
        <f>'Customer Names'!A1363</f>
        <v>Id1362</v>
      </c>
      <c r="B1363" s="20" t="str">
        <f>VLOOKUP(A1363,'Data Transformation'!A:D,3,)</f>
        <v>Davidson</v>
      </c>
      <c r="C1363">
        <f>VLOOKUP(A1363,'Medical Examinations'!A:H,2,)</f>
        <v>25.13</v>
      </c>
      <c r="D1363">
        <f>VLOOKUP(A1363,'Medical Examinations'!A:H,3,)</f>
        <v>8</v>
      </c>
      <c r="E1363" t="str">
        <f>VLOOKUP(A1363,'Medical Examinations'!A:H,4,)</f>
        <v>yes</v>
      </c>
      <c r="F1363" t="str">
        <f>VLOOKUP(A1363,'Medical Examinations'!A:H,5,)</f>
        <v>No</v>
      </c>
      <c r="G1363" t="str">
        <f>VLOOKUP(A1363,'Medical Examinations'!A:H,6,)</f>
        <v>No</v>
      </c>
      <c r="H1363">
        <f>VLOOKUP(A1363,'Medical Examinations'!A:H,7,)</f>
        <v>1</v>
      </c>
      <c r="I1363" t="str">
        <f>VLOOKUP(A1363,'Medical Examinations'!A:H,8,)</f>
        <v>No</v>
      </c>
      <c r="J1363" t="str">
        <f>VLOOKUP('HEALTH CARE'!C1363,'Data Transformation'!BR:BS,2,)</f>
        <v>OVER WEIGHT</v>
      </c>
      <c r="K1363" t="str">
        <f>VLOOKUP(D1363,'Data Transformation'!BV:BW,2,)</f>
        <v>Diabetes</v>
      </c>
      <c r="L1363" t="str">
        <f>VLOOKUP(A1363,'Hospitalisation Details'!A:J,10,)</f>
        <v>10/Aug/1975</v>
      </c>
      <c r="M1363" s="17">
        <f>VLOOKUP(A1363,'Hospitalisation Details'!A:J,6,)</f>
        <v>7966.81</v>
      </c>
      <c r="N1363" s="17" t="str">
        <f>VLOOKUP(A1363,'Hospitalisation Details'!A:J,7,)</f>
        <v>tier - 2</v>
      </c>
      <c r="O1363" t="str">
        <f>VLOOKUP(A1363,'Hospitalisation Details'!A:J,8,)</f>
        <v>tier - 2</v>
      </c>
      <c r="P1363" t="str">
        <f>VLOOKUP(A1363,'Hospitalisation Details'!A:J,9,)</f>
        <v>R1013</v>
      </c>
      <c r="Q1363">
        <f>VLOOKUP(A1363,'Data Transformation'!DZ:EA,2,)</f>
        <v>48</v>
      </c>
    </row>
    <row r="1364" spans="1:17" x14ac:dyDescent="0.3">
      <c r="A1364" s="20" t="str">
        <f>'Customer Names'!A1364</f>
        <v>Id1363</v>
      </c>
      <c r="B1364" s="20" t="str">
        <f>VLOOKUP(A1364,'Data Transformation'!A:D,3,)</f>
        <v>Burke</v>
      </c>
      <c r="C1364">
        <f>VLOOKUP(A1364,'Medical Examinations'!A:H,2,)</f>
        <v>22.72</v>
      </c>
      <c r="D1364">
        <f>VLOOKUP(A1364,'Medical Examinations'!A:H,3,)</f>
        <v>9.9600000000000009</v>
      </c>
      <c r="E1364" t="str">
        <f>VLOOKUP(A1364,'Medical Examinations'!A:H,4,)</f>
        <v>yes</v>
      </c>
      <c r="F1364" t="str">
        <f>VLOOKUP(A1364,'Medical Examinations'!A:H,5,)</f>
        <v>No</v>
      </c>
      <c r="G1364" t="str">
        <f>VLOOKUP(A1364,'Medical Examinations'!A:H,6,)</f>
        <v>No</v>
      </c>
      <c r="H1364">
        <f>VLOOKUP(A1364,'Medical Examinations'!A:H,7,)</f>
        <v>2</v>
      </c>
      <c r="I1364" t="str">
        <f>VLOOKUP(A1364,'Medical Examinations'!A:H,8,)</f>
        <v>No</v>
      </c>
      <c r="J1364" t="str">
        <f>VLOOKUP('HEALTH CARE'!C1364,'Data Transformation'!BR:BS,2,)</f>
        <v>NORMAL WEIGHT</v>
      </c>
      <c r="K1364" t="str">
        <f>VLOOKUP(D1364,'Data Transformation'!BV:BW,2,)</f>
        <v>Diabetes</v>
      </c>
      <c r="L1364" t="str">
        <f>VLOOKUP(A1364,'Hospitalisation Details'!A:J,10,)</f>
        <v>19/Jun/1970</v>
      </c>
      <c r="M1364" s="17">
        <f>VLOOKUP(A1364,'Hospitalisation Details'!A:J,6,)</f>
        <v>7958.13</v>
      </c>
      <c r="N1364" s="17" t="str">
        <f>VLOOKUP(A1364,'Hospitalisation Details'!A:J,7,)</f>
        <v>tier - 2</v>
      </c>
      <c r="O1364" t="str">
        <f>VLOOKUP(A1364,'Hospitalisation Details'!A:J,8,)</f>
        <v>tier - 2</v>
      </c>
      <c r="P1364" t="str">
        <f>VLOOKUP(A1364,'Hospitalisation Details'!A:J,9,)</f>
        <v>R1013</v>
      </c>
      <c r="Q1364">
        <f>VLOOKUP(A1364,'Data Transformation'!DZ:EA,2,)</f>
        <v>53</v>
      </c>
    </row>
    <row r="1365" spans="1:17" x14ac:dyDescent="0.3">
      <c r="A1365" s="20" t="str">
        <f>'Customer Names'!A1365</f>
        <v>Id1364</v>
      </c>
      <c r="B1365" s="20" t="str">
        <f>VLOOKUP(A1365,'Data Transformation'!A:D,3,)</f>
        <v>McGraw</v>
      </c>
      <c r="C1365">
        <f>VLOOKUP(A1365,'Medical Examinations'!A:H,2,)</f>
        <v>32.6</v>
      </c>
      <c r="D1365">
        <f>VLOOKUP(A1365,'Medical Examinations'!A:H,3,)</f>
        <v>6.8</v>
      </c>
      <c r="E1365" t="str">
        <f>VLOOKUP(A1365,'Medical Examinations'!A:H,4,)</f>
        <v>yes</v>
      </c>
      <c r="F1365" t="str">
        <f>VLOOKUP(A1365,'Medical Examinations'!A:H,5,)</f>
        <v>No</v>
      </c>
      <c r="G1365" t="str">
        <f>VLOOKUP(A1365,'Medical Examinations'!A:H,6,)</f>
        <v>No</v>
      </c>
      <c r="H1365" t="str">
        <f>VLOOKUP(A1365,'Medical Examinations'!A:H,7,)</f>
        <v>No major surgery</v>
      </c>
      <c r="I1365" t="str">
        <f>VLOOKUP(A1365,'Medical Examinations'!A:H,8,)</f>
        <v>No</v>
      </c>
      <c r="J1365" t="str">
        <f>VLOOKUP('HEALTH CARE'!C1365,'Data Transformation'!BR:BS,2,)</f>
        <v>OBESITY</v>
      </c>
      <c r="K1365" t="str">
        <f>VLOOKUP(D1365,'Data Transformation'!BV:BW,2,)</f>
        <v>Diabetes</v>
      </c>
      <c r="L1365" t="str">
        <f>VLOOKUP(A1365,'Hospitalisation Details'!A:J,10,)</f>
        <v>28/Dec/1981</v>
      </c>
      <c r="M1365" s="17">
        <f>VLOOKUP(A1365,'Hospitalisation Details'!A:J,6,)</f>
        <v>7954.52</v>
      </c>
      <c r="N1365" s="17" t="str">
        <f>VLOOKUP(A1365,'Hospitalisation Details'!A:J,7,)</f>
        <v>tier - 2</v>
      </c>
      <c r="O1365" t="str">
        <f>VLOOKUP(A1365,'Hospitalisation Details'!A:J,8,)</f>
        <v>tier - 2</v>
      </c>
      <c r="P1365" t="str">
        <f>VLOOKUP(A1365,'Hospitalisation Details'!A:J,9,)</f>
        <v>R1011</v>
      </c>
      <c r="Q1365">
        <f>VLOOKUP(A1365,'Data Transformation'!DZ:EA,2,)</f>
        <v>42</v>
      </c>
    </row>
    <row r="1366" spans="1:17" x14ac:dyDescent="0.3">
      <c r="A1366" s="20" t="str">
        <f>'Customer Names'!A1366</f>
        <v>Id1365</v>
      </c>
      <c r="B1366" s="20" t="str">
        <f>VLOOKUP(A1366,'Data Transformation'!A:D,3,)</f>
        <v>Fellure</v>
      </c>
      <c r="C1366">
        <f>VLOOKUP(A1366,'Medical Examinations'!A:H,2,)</f>
        <v>17.28</v>
      </c>
      <c r="D1366">
        <f>VLOOKUP(A1366,'Medical Examinations'!A:H,3,)</f>
        <v>6.22</v>
      </c>
      <c r="E1366" t="str">
        <f>VLOOKUP(A1366,'Medical Examinations'!A:H,4,)</f>
        <v>yes</v>
      </c>
      <c r="F1366" t="str">
        <f>VLOOKUP(A1366,'Medical Examinations'!A:H,5,)</f>
        <v>No</v>
      </c>
      <c r="G1366" t="str">
        <f>VLOOKUP(A1366,'Medical Examinations'!A:H,6,)</f>
        <v>No</v>
      </c>
      <c r="H1366">
        <f>VLOOKUP(A1366,'Medical Examinations'!A:H,7,)</f>
        <v>2</v>
      </c>
      <c r="I1366" t="str">
        <f>VLOOKUP(A1366,'Medical Examinations'!A:H,8,)</f>
        <v>No</v>
      </c>
      <c r="J1366" t="str">
        <f>VLOOKUP('HEALTH CARE'!C1366,'Data Transformation'!BR:BS,2,)</f>
        <v>UNDER WEIGHT</v>
      </c>
      <c r="K1366" t="str">
        <f>VLOOKUP(D1366,'Data Transformation'!BV:BW,2,)</f>
        <v>Prediabetes</v>
      </c>
      <c r="L1366" t="str">
        <f>VLOOKUP(A1366,'Hospitalisation Details'!A:J,10,)</f>
        <v>9/Jul/1966</v>
      </c>
      <c r="M1366" s="17">
        <f>VLOOKUP(A1366,'Hospitalisation Details'!A:J,6,)</f>
        <v>7953.72</v>
      </c>
      <c r="N1366" s="17" t="str">
        <f>VLOOKUP(A1366,'Hospitalisation Details'!A:J,7,)</f>
        <v>tier - 3</v>
      </c>
      <c r="O1366" t="str">
        <f>VLOOKUP(A1366,'Hospitalisation Details'!A:J,8,)</f>
        <v>tier - 3</v>
      </c>
      <c r="P1366" t="str">
        <f>VLOOKUP(A1366,'Hospitalisation Details'!A:J,9,)</f>
        <v>R1012</v>
      </c>
      <c r="Q1366">
        <f>VLOOKUP(A1366,'Data Transformation'!DZ:EA,2,)</f>
        <v>57</v>
      </c>
    </row>
    <row r="1367" spans="1:17" x14ac:dyDescent="0.3">
      <c r="A1367" s="20" t="str">
        <f>'Customer Names'!A1367</f>
        <v>Id1366</v>
      </c>
      <c r="B1367" s="20" t="str">
        <f>VLOOKUP(A1367,'Data Transformation'!A:D,3,)</f>
        <v>Sanford</v>
      </c>
      <c r="C1367">
        <f>VLOOKUP(A1367,'Medical Examinations'!A:H,2,)</f>
        <v>27.92</v>
      </c>
      <c r="D1367">
        <f>VLOOKUP(A1367,'Medical Examinations'!A:H,3,)</f>
        <v>5.79</v>
      </c>
      <c r="E1367" t="str">
        <f>VLOOKUP(A1367,'Medical Examinations'!A:H,4,)</f>
        <v>No</v>
      </c>
      <c r="F1367" t="str">
        <f>VLOOKUP(A1367,'Medical Examinations'!A:H,5,)</f>
        <v>No</v>
      </c>
      <c r="G1367" t="str">
        <f>VLOOKUP(A1367,'Medical Examinations'!A:H,6,)</f>
        <v>No</v>
      </c>
      <c r="H1367">
        <f>VLOOKUP(A1367,'Medical Examinations'!A:H,7,)</f>
        <v>1</v>
      </c>
      <c r="I1367" t="str">
        <f>VLOOKUP(A1367,'Medical Examinations'!A:H,8,)</f>
        <v>No</v>
      </c>
      <c r="J1367" t="str">
        <f>VLOOKUP('HEALTH CARE'!C1367,'Data Transformation'!BR:BS,2,)</f>
        <v>OVER WEIGHT</v>
      </c>
      <c r="K1367" t="str">
        <f>VLOOKUP(D1367,'Data Transformation'!BV:BW,2,)</f>
        <v>Prediabetes</v>
      </c>
      <c r="L1367" t="str">
        <f>VLOOKUP(A1367,'Hospitalisation Details'!A:J,10,)</f>
        <v>29/Oct/1987</v>
      </c>
      <c r="M1367" s="17">
        <f>VLOOKUP(A1367,'Hospitalisation Details'!A:J,6,)</f>
        <v>7948.22</v>
      </c>
      <c r="N1367" s="17" t="str">
        <f>VLOOKUP(A1367,'Hospitalisation Details'!A:J,7,)</f>
        <v>tier - 2</v>
      </c>
      <c r="O1367" t="str">
        <f>VLOOKUP(A1367,'Hospitalisation Details'!A:J,8,)</f>
        <v>tier - 3</v>
      </c>
      <c r="P1367" t="str">
        <f>VLOOKUP(A1367,'Hospitalisation Details'!A:J,9,)</f>
        <v>R1025</v>
      </c>
      <c r="Q1367">
        <f>VLOOKUP(A1367,'Data Transformation'!DZ:EA,2,)</f>
        <v>36</v>
      </c>
    </row>
    <row r="1368" spans="1:17" x14ac:dyDescent="0.3">
      <c r="A1368" s="20" t="str">
        <f>'Customer Names'!A1368</f>
        <v>Id1367</v>
      </c>
      <c r="B1368" s="20" t="str">
        <f>VLOOKUP(A1368,'Data Transformation'!A:D,3,)</f>
        <v>Wrenn</v>
      </c>
      <c r="C1368">
        <f>VLOOKUP(A1368,'Medical Examinations'!A:H,2,)</f>
        <v>38.284999999999997</v>
      </c>
      <c r="D1368">
        <f>VLOOKUP(A1368,'Medical Examinations'!A:H,3,)</f>
        <v>5.41</v>
      </c>
      <c r="E1368" t="str">
        <f>VLOOKUP(A1368,'Medical Examinations'!A:H,4,)</f>
        <v>No</v>
      </c>
      <c r="F1368" t="str">
        <f>VLOOKUP(A1368,'Medical Examinations'!A:H,5,)</f>
        <v>No</v>
      </c>
      <c r="G1368" t="str">
        <f>VLOOKUP(A1368,'Medical Examinations'!A:H,6,)</f>
        <v>No</v>
      </c>
      <c r="H1368" t="str">
        <f>VLOOKUP(A1368,'Medical Examinations'!A:H,7,)</f>
        <v>No major surgery</v>
      </c>
      <c r="I1368" t="str">
        <f>VLOOKUP(A1368,'Medical Examinations'!A:H,8,)</f>
        <v>No</v>
      </c>
      <c r="J1368" t="str">
        <f>VLOOKUP('HEALTH CARE'!C1368,'Data Transformation'!BR:BS,2,)</f>
        <v>OBESITY</v>
      </c>
      <c r="K1368" t="str">
        <f>VLOOKUP(D1368,'Data Transformation'!BV:BW,2,)</f>
        <v>NORMAL</v>
      </c>
      <c r="L1368" t="str">
        <f>VLOOKUP(A1368,'Hospitalisation Details'!A:J,10,)</f>
        <v>20/Jul/1977</v>
      </c>
      <c r="M1368" s="17">
        <f>VLOOKUP(A1368,'Hospitalisation Details'!A:J,6,)</f>
        <v>7935.29</v>
      </c>
      <c r="N1368" s="17" t="str">
        <f>VLOOKUP(A1368,'Hospitalisation Details'!A:J,7,)</f>
        <v>tier - 2</v>
      </c>
      <c r="O1368" t="str">
        <f>VLOOKUP(A1368,'Hospitalisation Details'!A:J,8,)</f>
        <v>tier - 1</v>
      </c>
      <c r="P1368" t="str">
        <f>VLOOKUP(A1368,'Hospitalisation Details'!A:J,9,)</f>
        <v>R1024</v>
      </c>
      <c r="Q1368">
        <f>VLOOKUP(A1368,'Data Transformation'!DZ:EA,2,)</f>
        <v>46</v>
      </c>
    </row>
    <row r="1369" spans="1:17" x14ac:dyDescent="0.3">
      <c r="A1369" s="20" t="str">
        <f>'Customer Names'!A1369</f>
        <v>Id1368</v>
      </c>
      <c r="B1369" s="20" t="str">
        <f>VLOOKUP(A1369,'Data Transformation'!A:D,3,)</f>
        <v>Lindsey</v>
      </c>
      <c r="C1369">
        <f>VLOOKUP(A1369,'Medical Examinations'!A:H,2,)</f>
        <v>16.48</v>
      </c>
      <c r="D1369">
        <f>VLOOKUP(A1369,'Medical Examinations'!A:H,3,)</f>
        <v>11.05</v>
      </c>
      <c r="E1369" t="str">
        <f>VLOOKUP(A1369,'Medical Examinations'!A:H,4,)</f>
        <v>No</v>
      </c>
      <c r="F1369" t="str">
        <f>VLOOKUP(A1369,'Medical Examinations'!A:H,5,)</f>
        <v>No</v>
      </c>
      <c r="G1369" t="str">
        <f>VLOOKUP(A1369,'Medical Examinations'!A:H,6,)</f>
        <v>No</v>
      </c>
      <c r="H1369" t="str">
        <f>VLOOKUP(A1369,'Medical Examinations'!A:H,7,)</f>
        <v>No major surgery</v>
      </c>
      <c r="I1369" t="str">
        <f>VLOOKUP(A1369,'Medical Examinations'!A:H,8,)</f>
        <v>No</v>
      </c>
      <c r="J1369" t="str">
        <f>VLOOKUP('HEALTH CARE'!C1369,'Data Transformation'!BR:BS,2,)</f>
        <v>UNDER WEIGHT</v>
      </c>
      <c r="K1369" t="str">
        <f>VLOOKUP(D1369,'Data Transformation'!BV:BW,2,)</f>
        <v>Diabetes</v>
      </c>
      <c r="L1369" t="str">
        <f>VLOOKUP(A1369,'Hospitalisation Details'!A:J,10,)</f>
        <v>10/Oct/1962</v>
      </c>
      <c r="M1369" s="17">
        <f>VLOOKUP(A1369,'Hospitalisation Details'!A:J,6,)</f>
        <v>7896.41</v>
      </c>
      <c r="N1369" s="17" t="str">
        <f>VLOOKUP(A1369,'Hospitalisation Details'!A:J,7,)</f>
        <v>tier - 3</v>
      </c>
      <c r="O1369" t="str">
        <f>VLOOKUP(A1369,'Hospitalisation Details'!A:J,8,)</f>
        <v>tier - 2</v>
      </c>
      <c r="P1369" t="str">
        <f>VLOOKUP(A1369,'Hospitalisation Details'!A:J,9,)</f>
        <v>R1013</v>
      </c>
      <c r="Q1369">
        <f>VLOOKUP(A1369,'Data Transformation'!DZ:EA,2,)</f>
        <v>61</v>
      </c>
    </row>
    <row r="1370" spans="1:17" x14ac:dyDescent="0.3">
      <c r="A1370" s="20" t="str">
        <f>'Customer Names'!A1370</f>
        <v>Id1369</v>
      </c>
      <c r="B1370" s="20" t="str">
        <f>VLOOKUP(A1370,'Data Transformation'!A:D,3,)</f>
        <v>Krueger</v>
      </c>
      <c r="C1370">
        <f>VLOOKUP(A1370,'Medical Examinations'!A:H,2,)</f>
        <v>38.57</v>
      </c>
      <c r="D1370">
        <f>VLOOKUP(A1370,'Medical Examinations'!A:H,3,)</f>
        <v>6.27</v>
      </c>
      <c r="E1370" t="str">
        <f>VLOOKUP(A1370,'Medical Examinations'!A:H,4,)</f>
        <v>No</v>
      </c>
      <c r="F1370" t="str">
        <f>VLOOKUP(A1370,'Medical Examinations'!A:H,5,)</f>
        <v>No</v>
      </c>
      <c r="G1370" t="str">
        <f>VLOOKUP(A1370,'Medical Examinations'!A:H,6,)</f>
        <v>No</v>
      </c>
      <c r="H1370" t="str">
        <f>VLOOKUP(A1370,'Medical Examinations'!A:H,7,)</f>
        <v>No major surgery</v>
      </c>
      <c r="I1370" t="str">
        <f>VLOOKUP(A1370,'Medical Examinations'!A:H,8,)</f>
        <v>No</v>
      </c>
      <c r="J1370" t="str">
        <f>VLOOKUP('HEALTH CARE'!C1370,'Data Transformation'!BR:BS,2,)</f>
        <v>OBESITY</v>
      </c>
      <c r="K1370" t="str">
        <f>VLOOKUP(D1370,'Data Transformation'!BV:BW,2,)</f>
        <v>Prediabetes</v>
      </c>
      <c r="L1370" t="str">
        <f>VLOOKUP(A1370,'Hospitalisation Details'!A:J,10,)</f>
        <v>17/Nov/1994</v>
      </c>
      <c r="M1370" s="17">
        <f>VLOOKUP(A1370,'Hospitalisation Details'!A:J,6,)</f>
        <v>7851.85</v>
      </c>
      <c r="N1370" s="17" t="str">
        <f>VLOOKUP(A1370,'Hospitalisation Details'!A:J,7,)</f>
        <v>tier - 2</v>
      </c>
      <c r="O1370" t="str">
        <f>VLOOKUP(A1370,'Hospitalisation Details'!A:J,8,)</f>
        <v>tier - 3</v>
      </c>
      <c r="P1370" t="str">
        <f>VLOOKUP(A1370,'Hospitalisation Details'!A:J,9,)</f>
        <v>R1012</v>
      </c>
      <c r="Q1370">
        <f>VLOOKUP(A1370,'Data Transformation'!DZ:EA,2,)</f>
        <v>29</v>
      </c>
    </row>
    <row r="1371" spans="1:17" x14ac:dyDescent="0.3">
      <c r="A1371" s="20" t="str">
        <f>'Customer Names'!A1371</f>
        <v>Id1370</v>
      </c>
      <c r="B1371" s="20" t="str">
        <f>VLOOKUP(A1371,'Data Transformation'!A:D,3,)</f>
        <v>Babler</v>
      </c>
      <c r="C1371">
        <f>VLOOKUP(A1371,'Medical Examinations'!A:H,2,)</f>
        <v>43.85</v>
      </c>
      <c r="D1371">
        <f>VLOOKUP(A1371,'Medical Examinations'!A:H,3,)</f>
        <v>4.7699999999999996</v>
      </c>
      <c r="E1371" t="str">
        <f>VLOOKUP(A1371,'Medical Examinations'!A:H,4,)</f>
        <v>yes</v>
      </c>
      <c r="F1371" t="str">
        <f>VLOOKUP(A1371,'Medical Examinations'!A:H,5,)</f>
        <v>No</v>
      </c>
      <c r="G1371" t="str">
        <f>VLOOKUP(A1371,'Medical Examinations'!A:H,6,)</f>
        <v>No</v>
      </c>
      <c r="H1371" t="str">
        <f>VLOOKUP(A1371,'Medical Examinations'!A:H,7,)</f>
        <v>No major surgery</v>
      </c>
      <c r="I1371" t="str">
        <f>VLOOKUP(A1371,'Medical Examinations'!A:H,8,)</f>
        <v>No</v>
      </c>
      <c r="J1371" t="str">
        <f>VLOOKUP('HEALTH CARE'!C1371,'Data Transformation'!BR:BS,2,)</f>
        <v>OBESITY</v>
      </c>
      <c r="K1371" t="str">
        <f>VLOOKUP(D1371,'Data Transformation'!BV:BW,2,)</f>
        <v>NORMAL</v>
      </c>
      <c r="L1371" t="str">
        <f>VLOOKUP(A1371,'Hospitalisation Details'!A:J,10,)</f>
        <v>5/Oct/2001</v>
      </c>
      <c r="M1371" s="17">
        <f>VLOOKUP(A1371,'Hospitalisation Details'!A:J,6,)</f>
        <v>7844.8</v>
      </c>
      <c r="N1371" s="17" t="str">
        <f>VLOOKUP(A1371,'Hospitalisation Details'!A:J,7,)</f>
        <v>tier - 2</v>
      </c>
      <c r="O1371" t="str">
        <f>VLOOKUP(A1371,'Hospitalisation Details'!A:J,8,)</f>
        <v>tier - 2</v>
      </c>
      <c r="P1371" t="str">
        <f>VLOOKUP(A1371,'Hospitalisation Details'!A:J,9,)</f>
        <v>R1012</v>
      </c>
      <c r="Q1371">
        <f>VLOOKUP(A1371,'Data Transformation'!DZ:EA,2,)</f>
        <v>22</v>
      </c>
    </row>
    <row r="1372" spans="1:17" x14ac:dyDescent="0.3">
      <c r="A1372" s="20" t="str">
        <f>'Customer Names'!A1372</f>
        <v>Id1371</v>
      </c>
      <c r="B1372" s="20" t="str">
        <f>VLOOKUP(A1372,'Data Transformation'!A:D,3,)</f>
        <v>Brezenski</v>
      </c>
      <c r="C1372">
        <f>VLOOKUP(A1372,'Medical Examinations'!A:H,2,)</f>
        <v>30.11</v>
      </c>
      <c r="D1372">
        <f>VLOOKUP(A1372,'Medical Examinations'!A:H,3,)</f>
        <v>4.08</v>
      </c>
      <c r="E1372" t="str">
        <f>VLOOKUP(A1372,'Medical Examinations'!A:H,4,)</f>
        <v>No</v>
      </c>
      <c r="F1372" t="str">
        <f>VLOOKUP(A1372,'Medical Examinations'!A:H,5,)</f>
        <v>No</v>
      </c>
      <c r="G1372" t="str">
        <f>VLOOKUP(A1372,'Medical Examinations'!A:H,6,)</f>
        <v>No</v>
      </c>
      <c r="H1372" t="str">
        <f>VLOOKUP(A1372,'Medical Examinations'!A:H,7,)</f>
        <v>No major surgery</v>
      </c>
      <c r="I1372" t="str">
        <f>VLOOKUP(A1372,'Medical Examinations'!A:H,8,)</f>
        <v>No</v>
      </c>
      <c r="J1372" t="str">
        <f>VLOOKUP('HEALTH CARE'!C1372,'Data Transformation'!BR:BS,2,)</f>
        <v>OBESITY</v>
      </c>
      <c r="K1372" t="str">
        <f>VLOOKUP(D1372,'Data Transformation'!BV:BW,2,)</f>
        <v>NORMAL</v>
      </c>
      <c r="L1372" t="str">
        <f>VLOOKUP(A1372,'Hospitalisation Details'!A:J,10,)</f>
        <v>12/Oct/1989</v>
      </c>
      <c r="M1372" s="17">
        <f>VLOOKUP(A1372,'Hospitalisation Details'!A:J,6,)</f>
        <v>7824.37</v>
      </c>
      <c r="N1372" s="17" t="str">
        <f>VLOOKUP(A1372,'Hospitalisation Details'!A:J,7,)</f>
        <v>tier - 2</v>
      </c>
      <c r="O1372" t="str">
        <f>VLOOKUP(A1372,'Hospitalisation Details'!A:J,8,)</f>
        <v>tier - 2</v>
      </c>
      <c r="P1372" t="str">
        <f>VLOOKUP(A1372,'Hospitalisation Details'!A:J,9,)</f>
        <v>R1012</v>
      </c>
      <c r="Q1372">
        <f>VLOOKUP(A1372,'Data Transformation'!DZ:EA,2,)</f>
        <v>34</v>
      </c>
    </row>
    <row r="1373" spans="1:17" x14ac:dyDescent="0.3">
      <c r="A1373" s="20" t="str">
        <f>'Customer Names'!A1373</f>
        <v>Id1372</v>
      </c>
      <c r="B1373" s="20" t="str">
        <f>VLOOKUP(A1373,'Data Transformation'!A:D,3,)</f>
        <v>Marschner</v>
      </c>
      <c r="C1373">
        <f>VLOOKUP(A1373,'Medical Examinations'!A:H,2,)</f>
        <v>31.59</v>
      </c>
      <c r="D1373">
        <f>VLOOKUP(A1373,'Medical Examinations'!A:H,3,)</f>
        <v>6.01</v>
      </c>
      <c r="E1373" t="str">
        <f>VLOOKUP(A1373,'Medical Examinations'!A:H,4,)</f>
        <v>No</v>
      </c>
      <c r="F1373" t="str">
        <f>VLOOKUP(A1373,'Medical Examinations'!A:H,5,)</f>
        <v>No</v>
      </c>
      <c r="G1373" t="str">
        <f>VLOOKUP(A1373,'Medical Examinations'!A:H,6,)</f>
        <v>No</v>
      </c>
      <c r="H1373" t="str">
        <f>VLOOKUP(A1373,'Medical Examinations'!A:H,7,)</f>
        <v>No major surgery</v>
      </c>
      <c r="I1373" t="str">
        <f>VLOOKUP(A1373,'Medical Examinations'!A:H,8,)</f>
        <v>No</v>
      </c>
      <c r="J1373" t="str">
        <f>VLOOKUP('HEALTH CARE'!C1373,'Data Transformation'!BR:BS,2,)</f>
        <v>OBESITY</v>
      </c>
      <c r="K1373" t="str">
        <f>VLOOKUP(D1373,'Data Transformation'!BV:BW,2,)</f>
        <v>Prediabetes</v>
      </c>
      <c r="L1373" t="str">
        <f>VLOOKUP(A1373,'Hospitalisation Details'!A:J,10,)</f>
        <v>21/Dec/1991</v>
      </c>
      <c r="M1373" s="17">
        <f>VLOOKUP(A1373,'Hospitalisation Details'!A:J,6,)</f>
        <v>7812.67</v>
      </c>
      <c r="N1373" s="17" t="str">
        <f>VLOOKUP(A1373,'Hospitalisation Details'!A:J,7,)</f>
        <v>tier - 2</v>
      </c>
      <c r="O1373" t="str">
        <f>VLOOKUP(A1373,'Hospitalisation Details'!A:J,8,)</f>
        <v>tier - 1</v>
      </c>
      <c r="P1373" t="str">
        <f>VLOOKUP(A1373,'Hospitalisation Details'!A:J,9,)</f>
        <v>R1012</v>
      </c>
      <c r="Q1373">
        <f>VLOOKUP(A1373,'Data Transformation'!DZ:EA,2,)</f>
        <v>32</v>
      </c>
    </row>
    <row r="1374" spans="1:17" x14ac:dyDescent="0.3">
      <c r="A1374" s="20" t="str">
        <f>'Customer Names'!A1374</f>
        <v>Id1373</v>
      </c>
      <c r="B1374" s="20" t="str">
        <f>VLOOKUP(A1374,'Data Transformation'!A:D,3,)</f>
        <v>King</v>
      </c>
      <c r="C1374">
        <f>VLOOKUP(A1374,'Medical Examinations'!A:H,2,)</f>
        <v>40.15</v>
      </c>
      <c r="D1374">
        <f>VLOOKUP(A1374,'Medical Examinations'!A:H,3,)</f>
        <v>11.84</v>
      </c>
      <c r="E1374" t="str">
        <f>VLOOKUP(A1374,'Medical Examinations'!A:H,4,)</f>
        <v>No</v>
      </c>
      <c r="F1374" t="str">
        <f>VLOOKUP(A1374,'Medical Examinations'!A:H,5,)</f>
        <v>No</v>
      </c>
      <c r="G1374" t="str">
        <f>VLOOKUP(A1374,'Medical Examinations'!A:H,6,)</f>
        <v>No</v>
      </c>
      <c r="H1374" t="str">
        <f>VLOOKUP(A1374,'Medical Examinations'!A:H,7,)</f>
        <v>No major surgery</v>
      </c>
      <c r="I1374" t="str">
        <f>VLOOKUP(A1374,'Medical Examinations'!A:H,8,)</f>
        <v>No</v>
      </c>
      <c r="J1374" t="str">
        <f>VLOOKUP('HEALTH CARE'!C1374,'Data Transformation'!BR:BS,2,)</f>
        <v>OBESITY</v>
      </c>
      <c r="K1374" t="str">
        <f>VLOOKUP(D1374,'Data Transformation'!BV:BW,2,)</f>
        <v>Diabetes</v>
      </c>
      <c r="L1374" t="str">
        <f>VLOOKUP(A1374,'Hospitalisation Details'!A:J,10,)</f>
        <v>9/Nov/1974</v>
      </c>
      <c r="M1374" s="17">
        <f>VLOOKUP(A1374,'Hospitalisation Details'!A:J,6,)</f>
        <v>7804.16</v>
      </c>
      <c r="N1374" s="17" t="str">
        <f>VLOOKUP(A1374,'Hospitalisation Details'!A:J,7,)</f>
        <v>tier - 2</v>
      </c>
      <c r="O1374" t="str">
        <f>VLOOKUP(A1374,'Hospitalisation Details'!A:J,8,)</f>
        <v>tier - 3</v>
      </c>
      <c r="P1374" t="str">
        <f>VLOOKUP(A1374,'Hospitalisation Details'!A:J,9,)</f>
        <v>R1013</v>
      </c>
      <c r="Q1374">
        <f>VLOOKUP(A1374,'Data Transformation'!DZ:EA,2,)</f>
        <v>49</v>
      </c>
    </row>
    <row r="1375" spans="1:17" x14ac:dyDescent="0.3">
      <c r="A1375" s="20" t="str">
        <f>'Customer Names'!A1375</f>
        <v>Id1374</v>
      </c>
      <c r="B1375" s="20" t="str">
        <f>VLOOKUP(A1375,'Data Transformation'!A:D,3,)</f>
        <v>Montez</v>
      </c>
      <c r="C1375">
        <f>VLOOKUP(A1375,'Medical Examinations'!A:H,2,)</f>
        <v>40.700000000000003</v>
      </c>
      <c r="D1375">
        <f>VLOOKUP(A1375,'Medical Examinations'!A:H,3,)</f>
        <v>6.27</v>
      </c>
      <c r="E1375" t="str">
        <f>VLOOKUP(A1375,'Medical Examinations'!A:H,4,)</f>
        <v>yes</v>
      </c>
      <c r="F1375" t="str">
        <f>VLOOKUP(A1375,'Medical Examinations'!A:H,5,)</f>
        <v>No</v>
      </c>
      <c r="G1375" t="str">
        <f>VLOOKUP(A1375,'Medical Examinations'!A:H,6,)</f>
        <v>Yes</v>
      </c>
      <c r="H1375">
        <f>VLOOKUP(A1375,'Medical Examinations'!A:H,7,)</f>
        <v>1</v>
      </c>
      <c r="I1375" t="str">
        <f>VLOOKUP(A1375,'Medical Examinations'!A:H,8,)</f>
        <v>No</v>
      </c>
      <c r="J1375" t="str">
        <f>VLOOKUP('HEALTH CARE'!C1375,'Data Transformation'!BR:BS,2,)</f>
        <v>OBESITY</v>
      </c>
      <c r="K1375" t="str">
        <f>VLOOKUP(D1375,'Data Transformation'!BV:BW,2,)</f>
        <v>Prediabetes</v>
      </c>
      <c r="L1375" t="str">
        <f>VLOOKUP(A1375,'Hospitalisation Details'!A:J,10,)</f>
        <v>2/Dec/1997</v>
      </c>
      <c r="M1375" s="17">
        <f>VLOOKUP(A1375,'Hospitalisation Details'!A:J,6,)</f>
        <v>7803.77</v>
      </c>
      <c r="N1375" s="17" t="str">
        <f>VLOOKUP(A1375,'Hospitalisation Details'!A:J,7,)</f>
        <v>tier - 2</v>
      </c>
      <c r="O1375" t="str">
        <f>VLOOKUP(A1375,'Hospitalisation Details'!A:J,8,)</f>
        <v>tier - 3</v>
      </c>
      <c r="P1375" t="str">
        <f>VLOOKUP(A1375,'Hospitalisation Details'!A:J,9,)</f>
        <v>R1012</v>
      </c>
      <c r="Q1375">
        <f>VLOOKUP(A1375,'Data Transformation'!DZ:EA,2,)</f>
        <v>26</v>
      </c>
    </row>
    <row r="1376" spans="1:17" x14ac:dyDescent="0.3">
      <c r="A1376" s="20" t="str">
        <f>'Customer Names'!A1376</f>
        <v>Id1375</v>
      </c>
      <c r="B1376" s="20" t="str">
        <f>VLOOKUP(A1376,'Data Transformation'!A:D,3,)</f>
        <v>Campbell</v>
      </c>
      <c r="C1376">
        <f>VLOOKUP(A1376,'Medical Examinations'!A:H,2,)</f>
        <v>40.76</v>
      </c>
      <c r="D1376">
        <f>VLOOKUP(A1376,'Medical Examinations'!A:H,3,)</f>
        <v>5.28</v>
      </c>
      <c r="E1376" t="str">
        <f>VLOOKUP(A1376,'Medical Examinations'!A:H,4,)</f>
        <v>No</v>
      </c>
      <c r="F1376" t="str">
        <f>VLOOKUP(A1376,'Medical Examinations'!A:H,5,)</f>
        <v>No</v>
      </c>
      <c r="G1376" t="str">
        <f>VLOOKUP(A1376,'Medical Examinations'!A:H,6,)</f>
        <v>No</v>
      </c>
      <c r="H1376" t="str">
        <f>VLOOKUP(A1376,'Medical Examinations'!A:H,7,)</f>
        <v>No major surgery</v>
      </c>
      <c r="I1376" t="str">
        <f>VLOOKUP(A1376,'Medical Examinations'!A:H,8,)</f>
        <v>No</v>
      </c>
      <c r="J1376" t="str">
        <f>VLOOKUP('HEALTH CARE'!C1376,'Data Transformation'!BR:BS,2,)</f>
        <v>OBESITY</v>
      </c>
      <c r="K1376" t="str">
        <f>VLOOKUP(D1376,'Data Transformation'!BV:BW,2,)</f>
        <v>NORMAL</v>
      </c>
      <c r="L1376" t="str">
        <f>VLOOKUP(A1376,'Hospitalisation Details'!A:J,10,)</f>
        <v>25/Dec/1999</v>
      </c>
      <c r="M1376" s="17">
        <f>VLOOKUP(A1376,'Hospitalisation Details'!A:J,6,)</f>
        <v>7794.68</v>
      </c>
      <c r="N1376" s="17" t="str">
        <f>VLOOKUP(A1376,'Hospitalisation Details'!A:J,7,)</f>
        <v>tier - 2</v>
      </c>
      <c r="O1376" t="str">
        <f>VLOOKUP(A1376,'Hospitalisation Details'!A:J,8,)</f>
        <v>tier - 2</v>
      </c>
      <c r="P1376" t="str">
        <f>VLOOKUP(A1376,'Hospitalisation Details'!A:J,9,)</f>
        <v>R1026</v>
      </c>
      <c r="Q1376">
        <f>VLOOKUP(A1376,'Data Transformation'!DZ:EA,2,)</f>
        <v>24</v>
      </c>
    </row>
    <row r="1377" spans="1:17" x14ac:dyDescent="0.3">
      <c r="A1377" s="20" t="str">
        <f>'Customer Names'!A1377</f>
        <v>Id1376</v>
      </c>
      <c r="B1377" s="20" t="str">
        <f>VLOOKUP(A1377,'Data Transformation'!A:D,3,)</f>
        <v>Hurt</v>
      </c>
      <c r="C1377">
        <f>VLOOKUP(A1377,'Medical Examinations'!A:H,2,)</f>
        <v>29.7</v>
      </c>
      <c r="D1377">
        <f>VLOOKUP(A1377,'Medical Examinations'!A:H,3,)</f>
        <v>7.03</v>
      </c>
      <c r="E1377" t="str">
        <f>VLOOKUP(A1377,'Medical Examinations'!A:H,4,)</f>
        <v>No</v>
      </c>
      <c r="F1377" t="str">
        <f>VLOOKUP(A1377,'Medical Examinations'!A:H,5,)</f>
        <v>No</v>
      </c>
      <c r="G1377" t="str">
        <f>VLOOKUP(A1377,'Medical Examinations'!A:H,6,)</f>
        <v>No</v>
      </c>
      <c r="H1377" t="str">
        <f>VLOOKUP(A1377,'Medical Examinations'!A:H,7,)</f>
        <v>No major surgery</v>
      </c>
      <c r="I1377" t="str">
        <f>VLOOKUP(A1377,'Medical Examinations'!A:H,8,)</f>
        <v>No</v>
      </c>
      <c r="J1377" t="str">
        <f>VLOOKUP('HEALTH CARE'!C1377,'Data Transformation'!BR:BS,2,)</f>
        <v>OVER WEIGHT</v>
      </c>
      <c r="K1377" t="str">
        <f>VLOOKUP(D1377,'Data Transformation'!BV:BW,2,)</f>
        <v>Diabetes</v>
      </c>
      <c r="L1377" t="str">
        <f>VLOOKUP(A1377,'Hospitalisation Details'!A:J,10,)</f>
        <v>6/Dec/1974</v>
      </c>
      <c r="M1377" s="17">
        <f>VLOOKUP(A1377,'Hospitalisation Details'!A:J,6,)</f>
        <v>7789.64</v>
      </c>
      <c r="N1377" s="17" t="str">
        <f>VLOOKUP(A1377,'Hospitalisation Details'!A:J,7,)</f>
        <v>tier - 1</v>
      </c>
      <c r="O1377" t="str">
        <f>VLOOKUP(A1377,'Hospitalisation Details'!A:J,8,)</f>
        <v>tier - 3</v>
      </c>
      <c r="P1377" t="str">
        <f>VLOOKUP(A1377,'Hospitalisation Details'!A:J,9,)</f>
        <v>R1013</v>
      </c>
      <c r="Q1377">
        <f>VLOOKUP(A1377,'Data Transformation'!DZ:EA,2,)</f>
        <v>49</v>
      </c>
    </row>
    <row r="1378" spans="1:17" x14ac:dyDescent="0.3">
      <c r="A1378" s="20" t="str">
        <f>'Customer Names'!A1378</f>
        <v>Id1377</v>
      </c>
      <c r="B1378" s="20" t="str">
        <f>VLOOKUP(A1378,'Data Transformation'!A:D,3,)</f>
        <v>Garey</v>
      </c>
      <c r="C1378">
        <f>VLOOKUP(A1378,'Medical Examinations'!A:H,2,)</f>
        <v>40.58</v>
      </c>
      <c r="D1378">
        <f>VLOOKUP(A1378,'Medical Examinations'!A:H,3,)</f>
        <v>5.32</v>
      </c>
      <c r="E1378" t="str">
        <f>VLOOKUP(A1378,'Medical Examinations'!A:H,4,)</f>
        <v>yes</v>
      </c>
      <c r="F1378" t="str">
        <f>VLOOKUP(A1378,'Medical Examinations'!A:H,5,)</f>
        <v>No</v>
      </c>
      <c r="G1378" t="str">
        <f>VLOOKUP(A1378,'Medical Examinations'!A:H,6,)</f>
        <v>Yes</v>
      </c>
      <c r="H1378">
        <f>VLOOKUP(A1378,'Medical Examinations'!A:H,7,)</f>
        <v>1</v>
      </c>
      <c r="I1378" t="str">
        <f>VLOOKUP(A1378,'Medical Examinations'!A:H,8,)</f>
        <v>No</v>
      </c>
      <c r="J1378" t="str">
        <f>VLOOKUP('HEALTH CARE'!C1378,'Data Transformation'!BR:BS,2,)</f>
        <v>OBESITY</v>
      </c>
      <c r="K1378" t="str">
        <f>VLOOKUP(D1378,'Data Transformation'!BV:BW,2,)</f>
        <v>NORMAL</v>
      </c>
      <c r="L1378" t="str">
        <f>VLOOKUP(A1378,'Hospitalisation Details'!A:J,10,)</f>
        <v>21/Dec/1997</v>
      </c>
      <c r="M1378" s="17">
        <f>VLOOKUP(A1378,'Hospitalisation Details'!A:J,6,)</f>
        <v>7763.06</v>
      </c>
      <c r="N1378" s="17" t="str">
        <f>VLOOKUP(A1378,'Hospitalisation Details'!A:J,7,)</f>
        <v>tier - 2</v>
      </c>
      <c r="O1378" t="str">
        <f>VLOOKUP(A1378,'Hospitalisation Details'!A:J,8,)</f>
        <v>tier - 1</v>
      </c>
      <c r="P1378" t="str">
        <f>VLOOKUP(A1378,'Hospitalisation Details'!A:J,9,)</f>
        <v>R1012</v>
      </c>
      <c r="Q1378">
        <f>VLOOKUP(A1378,'Data Transformation'!DZ:EA,2,)</f>
        <v>26</v>
      </c>
    </row>
    <row r="1379" spans="1:17" x14ac:dyDescent="0.3">
      <c r="A1379" s="20" t="str">
        <f>'Customer Names'!A1379</f>
        <v>Id1378</v>
      </c>
      <c r="B1379" s="20" t="str">
        <f>VLOOKUP(A1379,'Data Transformation'!A:D,3,)</f>
        <v>Reddy</v>
      </c>
      <c r="C1379">
        <f>VLOOKUP(A1379,'Medical Examinations'!A:H,2,)</f>
        <v>33.06</v>
      </c>
      <c r="D1379">
        <f>VLOOKUP(A1379,'Medical Examinations'!A:H,3,)</f>
        <v>9.59</v>
      </c>
      <c r="E1379" t="str">
        <f>VLOOKUP(A1379,'Medical Examinations'!A:H,4,)</f>
        <v>yes</v>
      </c>
      <c r="F1379" t="str">
        <f>VLOOKUP(A1379,'Medical Examinations'!A:H,5,)</f>
        <v>No</v>
      </c>
      <c r="G1379" t="str">
        <f>VLOOKUP(A1379,'Medical Examinations'!A:H,6,)</f>
        <v>No</v>
      </c>
      <c r="H1379" t="str">
        <f>VLOOKUP(A1379,'Medical Examinations'!A:H,7,)</f>
        <v>No major surgery</v>
      </c>
      <c r="I1379" t="str">
        <f>VLOOKUP(A1379,'Medical Examinations'!A:H,8,)</f>
        <v>No</v>
      </c>
      <c r="J1379" t="str">
        <f>VLOOKUP('HEALTH CARE'!C1379,'Data Transformation'!BR:BS,2,)</f>
        <v>OBESITY</v>
      </c>
      <c r="K1379" t="str">
        <f>VLOOKUP(D1379,'Data Transformation'!BV:BW,2,)</f>
        <v>Diabetes</v>
      </c>
      <c r="L1379" t="str">
        <f>VLOOKUP(A1379,'Hospitalisation Details'!A:J,10,)</f>
        <v>30/Jun/1981</v>
      </c>
      <c r="M1379" s="17">
        <f>VLOOKUP(A1379,'Hospitalisation Details'!A:J,6,)</f>
        <v>7749.16</v>
      </c>
      <c r="N1379" s="17" t="str">
        <f>VLOOKUP(A1379,'Hospitalisation Details'!A:J,7,)</f>
        <v>tier - 2</v>
      </c>
      <c r="O1379" t="str">
        <f>VLOOKUP(A1379,'Hospitalisation Details'!A:J,8,)</f>
        <v>tier - 1</v>
      </c>
      <c r="P1379" t="str">
        <f>VLOOKUP(A1379,'Hospitalisation Details'!A:J,9,)</f>
        <v>R1012</v>
      </c>
      <c r="Q1379">
        <f>VLOOKUP(A1379,'Data Transformation'!DZ:EA,2,)</f>
        <v>42</v>
      </c>
    </row>
    <row r="1380" spans="1:17" x14ac:dyDescent="0.3">
      <c r="A1380" s="20" t="str">
        <f>'Customer Names'!A1380</f>
        <v>Id1379</v>
      </c>
      <c r="B1380" s="20" t="str">
        <f>VLOOKUP(A1380,'Data Transformation'!A:D,3,)</f>
        <v>Mueller</v>
      </c>
      <c r="C1380">
        <f>VLOOKUP(A1380,'Medical Examinations'!A:H,2,)</f>
        <v>26.62</v>
      </c>
      <c r="D1380">
        <f>VLOOKUP(A1380,'Medical Examinations'!A:H,3,)</f>
        <v>6.15</v>
      </c>
      <c r="E1380" t="str">
        <f>VLOOKUP(A1380,'Medical Examinations'!A:H,4,)</f>
        <v>yes</v>
      </c>
      <c r="F1380" t="str">
        <f>VLOOKUP(A1380,'Medical Examinations'!A:H,5,)</f>
        <v>No</v>
      </c>
      <c r="G1380" t="str">
        <f>VLOOKUP(A1380,'Medical Examinations'!A:H,6,)</f>
        <v>No</v>
      </c>
      <c r="H1380" t="str">
        <f>VLOOKUP(A1380,'Medical Examinations'!A:H,7,)</f>
        <v>No major surgery</v>
      </c>
      <c r="I1380" t="str">
        <f>VLOOKUP(A1380,'Medical Examinations'!A:H,8,)</f>
        <v>No</v>
      </c>
      <c r="J1380" t="str">
        <f>VLOOKUP('HEALTH CARE'!C1380,'Data Transformation'!BR:BS,2,)</f>
        <v>OVER WEIGHT</v>
      </c>
      <c r="K1380" t="str">
        <f>VLOOKUP(D1380,'Data Transformation'!BV:BW,2,)</f>
        <v>Prediabetes</v>
      </c>
      <c r="L1380" t="str">
        <f>VLOOKUP(A1380,'Hospitalisation Details'!A:J,10,)</f>
        <v>12/Dec/1976</v>
      </c>
      <c r="M1380" s="17">
        <f>VLOOKUP(A1380,'Hospitalisation Details'!A:J,6,)</f>
        <v>7742.11</v>
      </c>
      <c r="N1380" s="17" t="str">
        <f>VLOOKUP(A1380,'Hospitalisation Details'!A:J,7,)</f>
        <v>tier - 3</v>
      </c>
      <c r="O1380" t="str">
        <f>VLOOKUP(A1380,'Hospitalisation Details'!A:J,8,)</f>
        <v>tier - 2</v>
      </c>
      <c r="P1380" t="str">
        <f>VLOOKUP(A1380,'Hospitalisation Details'!A:J,9,)</f>
        <v>R1013</v>
      </c>
      <c r="Q1380">
        <f>VLOOKUP(A1380,'Data Transformation'!DZ:EA,2,)</f>
        <v>47</v>
      </c>
    </row>
    <row r="1381" spans="1:17" x14ac:dyDescent="0.3">
      <c r="A1381" s="20" t="str">
        <f>'Customer Names'!A1381</f>
        <v>Id1380</v>
      </c>
      <c r="B1381" s="20" t="str">
        <f>VLOOKUP(A1381,'Data Transformation'!A:D,3,)</f>
        <v>Julia</v>
      </c>
      <c r="C1381">
        <f>VLOOKUP(A1381,'Medical Examinations'!A:H,2,)</f>
        <v>37.1</v>
      </c>
      <c r="D1381">
        <f>VLOOKUP(A1381,'Medical Examinations'!A:H,3,)</f>
        <v>11.08</v>
      </c>
      <c r="E1381" t="str">
        <f>VLOOKUP(A1381,'Medical Examinations'!A:H,4,)</f>
        <v>No</v>
      </c>
      <c r="F1381" t="str">
        <f>VLOOKUP(A1381,'Medical Examinations'!A:H,5,)</f>
        <v>No</v>
      </c>
      <c r="G1381" t="str">
        <f>VLOOKUP(A1381,'Medical Examinations'!A:H,6,)</f>
        <v>No</v>
      </c>
      <c r="H1381" t="str">
        <f>VLOOKUP(A1381,'Medical Examinations'!A:H,7,)</f>
        <v>No major surgery</v>
      </c>
      <c r="I1381" t="str">
        <f>VLOOKUP(A1381,'Medical Examinations'!A:H,8,)</f>
        <v>No</v>
      </c>
      <c r="J1381" t="str">
        <f>VLOOKUP('HEALTH CARE'!C1381,'Data Transformation'!BR:BS,2,)</f>
        <v>OBESITY</v>
      </c>
      <c r="K1381" t="str">
        <f>VLOOKUP(D1381,'Data Transformation'!BV:BW,2,)</f>
        <v>Diabetes</v>
      </c>
      <c r="L1381" t="str">
        <f>VLOOKUP(A1381,'Hospitalisation Details'!A:J,10,)</f>
        <v>4/Sep/1978</v>
      </c>
      <c r="M1381" s="17">
        <f>VLOOKUP(A1381,'Hospitalisation Details'!A:J,6,)</f>
        <v>7740.34</v>
      </c>
      <c r="N1381" s="17" t="str">
        <f>VLOOKUP(A1381,'Hospitalisation Details'!A:J,7,)</f>
        <v>tier - 1</v>
      </c>
      <c r="O1381" t="str">
        <f>VLOOKUP(A1381,'Hospitalisation Details'!A:J,8,)</f>
        <v>tier - 1</v>
      </c>
      <c r="P1381" t="str">
        <f>VLOOKUP(A1381,'Hospitalisation Details'!A:J,9,)</f>
        <v>R1011</v>
      </c>
      <c r="Q1381">
        <f>VLOOKUP(A1381,'Data Transformation'!DZ:EA,2,)</f>
        <v>45</v>
      </c>
    </row>
    <row r="1382" spans="1:17" x14ac:dyDescent="0.3">
      <c r="A1382" s="20" t="str">
        <f>'Customer Names'!A1382</f>
        <v>Id1381</v>
      </c>
      <c r="B1382" s="20" t="str">
        <f>VLOOKUP(A1382,'Data Transformation'!A:D,3,)</f>
        <v>Uribe</v>
      </c>
      <c r="C1382">
        <f>VLOOKUP(A1382,'Medical Examinations'!A:H,2,)</f>
        <v>18.28</v>
      </c>
      <c r="D1382">
        <f>VLOOKUP(A1382,'Medical Examinations'!A:H,3,)</f>
        <v>7.95</v>
      </c>
      <c r="E1382" t="str">
        <f>VLOOKUP(A1382,'Medical Examinations'!A:H,4,)</f>
        <v>No</v>
      </c>
      <c r="F1382" t="str">
        <f>VLOOKUP(A1382,'Medical Examinations'!A:H,5,)</f>
        <v>No</v>
      </c>
      <c r="G1382" t="str">
        <f>VLOOKUP(A1382,'Medical Examinations'!A:H,6,)</f>
        <v>No</v>
      </c>
      <c r="H1382" t="str">
        <f>VLOOKUP(A1382,'Medical Examinations'!A:H,7,)</f>
        <v>No major surgery</v>
      </c>
      <c r="I1382" t="str">
        <f>VLOOKUP(A1382,'Medical Examinations'!A:H,8,)</f>
        <v>No</v>
      </c>
      <c r="J1382" t="str">
        <f>VLOOKUP('HEALTH CARE'!C1382,'Data Transformation'!BR:BS,2,)</f>
        <v>UNDER WEIGHT</v>
      </c>
      <c r="K1382" t="str">
        <f>VLOOKUP(D1382,'Data Transformation'!BV:BW,2,)</f>
        <v>Diabetes</v>
      </c>
      <c r="L1382" t="str">
        <f>VLOOKUP(A1382,'Hospitalisation Details'!A:J,10,)</f>
        <v>18/Jul/1965</v>
      </c>
      <c r="M1382" s="17">
        <f>VLOOKUP(A1382,'Hospitalisation Details'!A:J,6,)</f>
        <v>7736.39</v>
      </c>
      <c r="N1382" s="17" t="str">
        <f>VLOOKUP(A1382,'Hospitalisation Details'!A:J,7,)</f>
        <v>tier - 3</v>
      </c>
      <c r="O1382" t="str">
        <f>VLOOKUP(A1382,'Hospitalisation Details'!A:J,8,)</f>
        <v>tier - 2</v>
      </c>
      <c r="P1382" t="str">
        <f>VLOOKUP(A1382,'Hospitalisation Details'!A:J,9,)</f>
        <v>R1013</v>
      </c>
      <c r="Q1382">
        <f>VLOOKUP(A1382,'Data Transformation'!DZ:EA,2,)</f>
        <v>58</v>
      </c>
    </row>
    <row r="1383" spans="1:17" x14ac:dyDescent="0.3">
      <c r="A1383" s="20" t="str">
        <f>'Customer Names'!A1383</f>
        <v>Id1382</v>
      </c>
      <c r="B1383" s="20" t="str">
        <f>VLOOKUP(A1383,'Data Transformation'!A:D,3,)</f>
        <v>Hand</v>
      </c>
      <c r="C1383">
        <f>VLOOKUP(A1383,'Medical Examinations'!A:H,2,)</f>
        <v>35.814999999999998</v>
      </c>
      <c r="D1383">
        <f>VLOOKUP(A1383,'Medical Examinations'!A:H,3,)</f>
        <v>6.23</v>
      </c>
      <c r="E1383" t="str">
        <f>VLOOKUP(A1383,'Medical Examinations'!A:H,4,)</f>
        <v>No</v>
      </c>
      <c r="F1383" t="str">
        <f>VLOOKUP(A1383,'Medical Examinations'!A:H,5,)</f>
        <v>No</v>
      </c>
      <c r="G1383" t="str">
        <f>VLOOKUP(A1383,'Medical Examinations'!A:H,6,)</f>
        <v>No</v>
      </c>
      <c r="H1383" t="str">
        <f>VLOOKUP(A1383,'Medical Examinations'!A:H,7,)</f>
        <v>No major surgery</v>
      </c>
      <c r="I1383" t="str">
        <f>VLOOKUP(A1383,'Medical Examinations'!A:H,8,)</f>
        <v>No</v>
      </c>
      <c r="J1383" t="str">
        <f>VLOOKUP('HEALTH CARE'!C1383,'Data Transformation'!BR:BS,2,)</f>
        <v>OBESITY</v>
      </c>
      <c r="K1383" t="str">
        <f>VLOOKUP(D1383,'Data Transformation'!BV:BW,2,)</f>
        <v>Prediabetes</v>
      </c>
      <c r="L1383" t="str">
        <f>VLOOKUP(A1383,'Hospitalisation Details'!A:J,10,)</f>
        <v>29/Aug/1977</v>
      </c>
      <c r="M1383" s="17">
        <f>VLOOKUP(A1383,'Hospitalisation Details'!A:J,6,)</f>
        <v>7731.86</v>
      </c>
      <c r="N1383" s="17" t="str">
        <f>VLOOKUP(A1383,'Hospitalisation Details'!A:J,7,)</f>
        <v>tier - 2</v>
      </c>
      <c r="O1383" t="str">
        <f>VLOOKUP(A1383,'Hospitalisation Details'!A:J,8,)</f>
        <v>tier - 3</v>
      </c>
      <c r="P1383" t="str">
        <f>VLOOKUP(A1383,'Hospitalisation Details'!A:J,9,)</f>
        <v>R1012</v>
      </c>
      <c r="Q1383">
        <f>VLOOKUP(A1383,'Data Transformation'!DZ:EA,2,)</f>
        <v>46</v>
      </c>
    </row>
    <row r="1384" spans="1:17" x14ac:dyDescent="0.3">
      <c r="A1384" s="20" t="str">
        <f>'Customer Names'!A1384</f>
        <v>Id1383</v>
      </c>
      <c r="B1384" s="20" t="str">
        <f>VLOOKUP(A1384,'Data Transformation'!A:D,3,)</f>
        <v>Petersen</v>
      </c>
      <c r="C1384">
        <f>VLOOKUP(A1384,'Medical Examinations'!A:H,2,)</f>
        <v>30.69</v>
      </c>
      <c r="D1384">
        <f>VLOOKUP(A1384,'Medical Examinations'!A:H,3,)</f>
        <v>6.5</v>
      </c>
      <c r="E1384" t="str">
        <f>VLOOKUP(A1384,'Medical Examinations'!A:H,4,)</f>
        <v>No</v>
      </c>
      <c r="F1384" t="str">
        <f>VLOOKUP(A1384,'Medical Examinations'!A:H,5,)</f>
        <v>No</v>
      </c>
      <c r="G1384" t="str">
        <f>VLOOKUP(A1384,'Medical Examinations'!A:H,6,)</f>
        <v>No</v>
      </c>
      <c r="H1384" t="str">
        <f>VLOOKUP(A1384,'Medical Examinations'!A:H,7,)</f>
        <v>No major surgery</v>
      </c>
      <c r="I1384" t="str">
        <f>VLOOKUP(A1384,'Medical Examinations'!A:H,8,)</f>
        <v>No</v>
      </c>
      <c r="J1384" t="str">
        <f>VLOOKUP('HEALTH CARE'!C1384,'Data Transformation'!BR:BS,2,)</f>
        <v>OBESITY</v>
      </c>
      <c r="K1384" t="str">
        <f>VLOOKUP(D1384,'Data Transformation'!BV:BW,2,)</f>
        <v>Diabetes</v>
      </c>
      <c r="L1384" t="str">
        <f>VLOOKUP(A1384,'Hospitalisation Details'!A:J,10,)</f>
        <v>4/Dec/1978</v>
      </c>
      <c r="M1384" s="17">
        <f>VLOOKUP(A1384,'Hospitalisation Details'!A:J,6,)</f>
        <v>7731.43</v>
      </c>
      <c r="N1384" s="17" t="str">
        <f>VLOOKUP(A1384,'Hospitalisation Details'!A:J,7,)</f>
        <v>tier - 3</v>
      </c>
      <c r="O1384" t="str">
        <f>VLOOKUP(A1384,'Hospitalisation Details'!A:J,8,)</f>
        <v>tier - 2</v>
      </c>
      <c r="P1384" t="str">
        <f>VLOOKUP(A1384,'Hospitalisation Details'!A:J,9,)</f>
        <v>R1013</v>
      </c>
      <c r="Q1384">
        <f>VLOOKUP(A1384,'Data Transformation'!DZ:EA,2,)</f>
        <v>45</v>
      </c>
    </row>
    <row r="1385" spans="1:17" x14ac:dyDescent="0.3">
      <c r="A1385" s="20" t="str">
        <f>'Customer Names'!A1385</f>
        <v>Id1384</v>
      </c>
      <c r="B1385" s="20" t="str">
        <f>VLOOKUP(A1385,'Data Transformation'!A:D,3,)</f>
        <v>Mac-Thiong</v>
      </c>
      <c r="C1385">
        <f>VLOOKUP(A1385,'Medical Examinations'!A:H,2,)</f>
        <v>26.125</v>
      </c>
      <c r="D1385">
        <f>VLOOKUP(A1385,'Medical Examinations'!A:H,3,)</f>
        <v>5.22</v>
      </c>
      <c r="E1385" t="str">
        <f>VLOOKUP(A1385,'Medical Examinations'!A:H,4,)</f>
        <v>No</v>
      </c>
      <c r="F1385" t="str">
        <f>VLOOKUP(A1385,'Medical Examinations'!A:H,5,)</f>
        <v>No</v>
      </c>
      <c r="G1385" t="str">
        <f>VLOOKUP(A1385,'Medical Examinations'!A:H,6,)</f>
        <v>No</v>
      </c>
      <c r="H1385" t="str">
        <f>VLOOKUP(A1385,'Medical Examinations'!A:H,7,)</f>
        <v>No major surgery</v>
      </c>
      <c r="I1385" t="str">
        <f>VLOOKUP(A1385,'Medical Examinations'!A:H,8,)</f>
        <v>No</v>
      </c>
      <c r="J1385" t="str">
        <f>VLOOKUP('HEALTH CARE'!C1385,'Data Transformation'!BR:BS,2,)</f>
        <v>OVER WEIGHT</v>
      </c>
      <c r="K1385" t="str">
        <f>VLOOKUP(D1385,'Data Transformation'!BV:BW,2,)</f>
        <v>NORMAL</v>
      </c>
      <c r="L1385" t="str">
        <f>VLOOKUP(A1385,'Hospitalisation Details'!A:J,10,)</f>
        <v>10/Sep/1980</v>
      </c>
      <c r="M1385" s="17">
        <f>VLOOKUP(A1385,'Hospitalisation Details'!A:J,6,)</f>
        <v>7729.65</v>
      </c>
      <c r="N1385" s="17" t="str">
        <f>VLOOKUP(A1385,'Hospitalisation Details'!A:J,7,)</f>
        <v>tier - 3</v>
      </c>
      <c r="O1385" t="str">
        <f>VLOOKUP(A1385,'Hospitalisation Details'!A:J,8,)</f>
        <v>tier - 1</v>
      </c>
      <c r="P1385" t="str">
        <f>VLOOKUP(A1385,'Hospitalisation Details'!A:J,9,)</f>
        <v>R1016</v>
      </c>
      <c r="Q1385">
        <f>VLOOKUP(A1385,'Data Transformation'!DZ:EA,2,)</f>
        <v>43</v>
      </c>
    </row>
    <row r="1386" spans="1:17" x14ac:dyDescent="0.3">
      <c r="A1386" s="20" t="str">
        <f>'Customer Names'!A1386</f>
        <v>Id1385</v>
      </c>
      <c r="B1386" s="20" t="str">
        <f>VLOOKUP(A1386,'Data Transformation'!A:D,3,)</f>
        <v>Walker</v>
      </c>
      <c r="C1386">
        <f>VLOOKUP(A1386,'Medical Examinations'!A:H,2,)</f>
        <v>34.58</v>
      </c>
      <c r="D1386">
        <f>VLOOKUP(A1386,'Medical Examinations'!A:H,3,)</f>
        <v>6.3</v>
      </c>
      <c r="E1386" t="str">
        <f>VLOOKUP(A1386,'Medical Examinations'!A:H,4,)</f>
        <v>No</v>
      </c>
      <c r="F1386" t="str">
        <f>VLOOKUP(A1386,'Medical Examinations'!A:H,5,)</f>
        <v>No</v>
      </c>
      <c r="G1386" t="str">
        <f>VLOOKUP(A1386,'Medical Examinations'!A:H,6,)</f>
        <v>Yes</v>
      </c>
      <c r="H1386">
        <f>VLOOKUP(A1386,'Medical Examinations'!A:H,7,)</f>
        <v>1</v>
      </c>
      <c r="I1386" t="str">
        <f>VLOOKUP(A1386,'Medical Examinations'!A:H,8,)</f>
        <v>No</v>
      </c>
      <c r="J1386" t="str">
        <f>VLOOKUP('HEALTH CARE'!C1386,'Data Transformation'!BR:BS,2,)</f>
        <v>OBESITY</v>
      </c>
      <c r="K1386" t="str">
        <f>VLOOKUP(D1386,'Data Transformation'!BV:BW,2,)</f>
        <v>Prediabetes</v>
      </c>
      <c r="L1386" t="str">
        <f>VLOOKUP(A1386,'Hospitalisation Details'!A:J,10,)</f>
        <v>2/Jun/1979</v>
      </c>
      <c r="M1386" s="17">
        <f>VLOOKUP(A1386,'Hospitalisation Details'!A:J,6,)</f>
        <v>7727.25</v>
      </c>
      <c r="N1386" s="17" t="str">
        <f>VLOOKUP(A1386,'Hospitalisation Details'!A:J,7,)</f>
        <v>tier - 2</v>
      </c>
      <c r="O1386" t="str">
        <f>VLOOKUP(A1386,'Hospitalisation Details'!A:J,8,)</f>
        <v>tier - 3</v>
      </c>
      <c r="P1386" t="str">
        <f>VLOOKUP(A1386,'Hospitalisation Details'!A:J,9,)</f>
        <v>R1012</v>
      </c>
      <c r="Q1386">
        <f>VLOOKUP(A1386,'Data Transformation'!DZ:EA,2,)</f>
        <v>44</v>
      </c>
    </row>
    <row r="1387" spans="1:17" x14ac:dyDescent="0.3">
      <c r="A1387" s="20" t="str">
        <f>'Customer Names'!A1387</f>
        <v>Id1386</v>
      </c>
      <c r="B1387" s="20" t="str">
        <f>VLOOKUP(A1387,'Data Transformation'!A:D,3,)</f>
        <v>Steidl</v>
      </c>
      <c r="C1387">
        <f>VLOOKUP(A1387,'Medical Examinations'!A:H,2,)</f>
        <v>27.4</v>
      </c>
      <c r="D1387">
        <f>VLOOKUP(A1387,'Medical Examinations'!A:H,3,)</f>
        <v>8.84</v>
      </c>
      <c r="E1387" t="str">
        <f>VLOOKUP(A1387,'Medical Examinations'!A:H,4,)</f>
        <v>No</v>
      </c>
      <c r="F1387" t="str">
        <f>VLOOKUP(A1387,'Medical Examinations'!A:H,5,)</f>
        <v>No</v>
      </c>
      <c r="G1387" t="str">
        <f>VLOOKUP(A1387,'Medical Examinations'!A:H,6,)</f>
        <v>No</v>
      </c>
      <c r="H1387" t="str">
        <f>VLOOKUP(A1387,'Medical Examinations'!A:H,7,)</f>
        <v>No major surgery</v>
      </c>
      <c r="I1387" t="str">
        <f>VLOOKUP(A1387,'Medical Examinations'!A:H,8,)</f>
        <v>No</v>
      </c>
      <c r="J1387" t="str">
        <f>VLOOKUP('HEALTH CARE'!C1387,'Data Transformation'!BR:BS,2,)</f>
        <v>OVER WEIGHT</v>
      </c>
      <c r="K1387" t="str">
        <f>VLOOKUP(D1387,'Data Transformation'!BV:BW,2,)</f>
        <v>Diabetes</v>
      </c>
      <c r="L1387" t="str">
        <f>VLOOKUP(A1387,'Hospitalisation Details'!A:J,10,)</f>
        <v>29/Dec/1978</v>
      </c>
      <c r="M1387" s="17">
        <f>VLOOKUP(A1387,'Hospitalisation Details'!A:J,6,)</f>
        <v>7726.85</v>
      </c>
      <c r="N1387" s="17" t="str">
        <f>VLOOKUP(A1387,'Hospitalisation Details'!A:J,7,)</f>
        <v>tier - 1</v>
      </c>
      <c r="O1387" t="str">
        <f>VLOOKUP(A1387,'Hospitalisation Details'!A:J,8,)</f>
        <v>tier - 2</v>
      </c>
      <c r="P1387" t="str">
        <f>VLOOKUP(A1387,'Hospitalisation Details'!A:J,9,)</f>
        <v>R1011</v>
      </c>
      <c r="Q1387">
        <f>VLOOKUP(A1387,'Data Transformation'!DZ:EA,2,)</f>
        <v>45</v>
      </c>
    </row>
    <row r="1388" spans="1:17" x14ac:dyDescent="0.3">
      <c r="A1388" s="20" t="str">
        <f>'Customer Names'!A1388</f>
        <v>Id1387</v>
      </c>
      <c r="B1388" s="20" t="str">
        <f>VLOOKUP(A1388,'Data Transformation'!A:D,3,)</f>
        <v>Rose</v>
      </c>
      <c r="C1388">
        <f>VLOOKUP(A1388,'Medical Examinations'!A:H,2,)</f>
        <v>27.53</v>
      </c>
      <c r="D1388">
        <f>VLOOKUP(A1388,'Medical Examinations'!A:H,3,)</f>
        <v>4.1100000000000003</v>
      </c>
      <c r="E1388" t="str">
        <f>VLOOKUP(A1388,'Medical Examinations'!A:H,4,)</f>
        <v>No</v>
      </c>
      <c r="F1388" t="str">
        <f>VLOOKUP(A1388,'Medical Examinations'!A:H,5,)</f>
        <v>No</v>
      </c>
      <c r="G1388" t="str">
        <f>VLOOKUP(A1388,'Medical Examinations'!A:H,6,)</f>
        <v>No</v>
      </c>
      <c r="H1388">
        <f>VLOOKUP(A1388,'Medical Examinations'!A:H,7,)</f>
        <v>1</v>
      </c>
      <c r="I1388" t="str">
        <f>VLOOKUP(A1388,'Medical Examinations'!A:H,8,)</f>
        <v>No</v>
      </c>
      <c r="J1388" t="str">
        <f>VLOOKUP('HEALTH CARE'!C1388,'Data Transformation'!BR:BS,2,)</f>
        <v>OVER WEIGHT</v>
      </c>
      <c r="K1388" t="str">
        <f>VLOOKUP(D1388,'Data Transformation'!BV:BW,2,)</f>
        <v>NORMAL</v>
      </c>
      <c r="L1388" t="str">
        <f>VLOOKUP(A1388,'Hospitalisation Details'!A:J,10,)</f>
        <v>12/Jul/1987</v>
      </c>
      <c r="M1388" s="17">
        <f>VLOOKUP(A1388,'Hospitalisation Details'!A:J,6,)</f>
        <v>7684.62</v>
      </c>
      <c r="N1388" s="17" t="str">
        <f>VLOOKUP(A1388,'Hospitalisation Details'!A:J,7,)</f>
        <v>tier - 2</v>
      </c>
      <c r="O1388" t="str">
        <f>VLOOKUP(A1388,'Hospitalisation Details'!A:J,8,)</f>
        <v>tier - 3</v>
      </c>
      <c r="P1388" t="str">
        <f>VLOOKUP(A1388,'Hospitalisation Details'!A:J,9,)</f>
        <v>R1021</v>
      </c>
      <c r="Q1388">
        <f>VLOOKUP(A1388,'Data Transformation'!DZ:EA,2,)</f>
        <v>36</v>
      </c>
    </row>
    <row r="1389" spans="1:17" x14ac:dyDescent="0.3">
      <c r="A1389" s="20" t="str">
        <f>'Customer Names'!A1389</f>
        <v>Id1388</v>
      </c>
      <c r="B1389" s="20" t="str">
        <f>VLOOKUP(A1389,'Data Transformation'!A:D,3,)</f>
        <v>Alderfer</v>
      </c>
      <c r="C1389">
        <f>VLOOKUP(A1389,'Medical Examinations'!A:H,2,)</f>
        <v>33</v>
      </c>
      <c r="D1389">
        <f>VLOOKUP(A1389,'Medical Examinations'!A:H,3,)</f>
        <v>4.57</v>
      </c>
      <c r="E1389" t="str">
        <f>VLOOKUP(A1389,'Medical Examinations'!A:H,4,)</f>
        <v>No</v>
      </c>
      <c r="F1389" t="str">
        <f>VLOOKUP(A1389,'Medical Examinations'!A:H,5,)</f>
        <v>No</v>
      </c>
      <c r="G1389" t="str">
        <f>VLOOKUP(A1389,'Medical Examinations'!A:H,6,)</f>
        <v>No</v>
      </c>
      <c r="H1389" t="str">
        <f>VLOOKUP(A1389,'Medical Examinations'!A:H,7,)</f>
        <v>No major surgery</v>
      </c>
      <c r="I1389" t="str">
        <f>VLOOKUP(A1389,'Medical Examinations'!A:H,8,)</f>
        <v>No</v>
      </c>
      <c r="J1389" t="str">
        <f>VLOOKUP('HEALTH CARE'!C1389,'Data Transformation'!BR:BS,2,)</f>
        <v>OBESITY</v>
      </c>
      <c r="K1389" t="str">
        <f>VLOOKUP(D1389,'Data Transformation'!BV:BW,2,)</f>
        <v>NORMAL</v>
      </c>
      <c r="L1389" t="str">
        <f>VLOOKUP(A1389,'Hospitalisation Details'!A:J,10,)</f>
        <v>18/Dec/1982</v>
      </c>
      <c r="M1389" s="17">
        <f>VLOOKUP(A1389,'Hospitalisation Details'!A:J,6,)</f>
        <v>7682.67</v>
      </c>
      <c r="N1389" s="17" t="str">
        <f>VLOOKUP(A1389,'Hospitalisation Details'!A:J,7,)</f>
        <v>tier - 2</v>
      </c>
      <c r="O1389" t="str">
        <f>VLOOKUP(A1389,'Hospitalisation Details'!A:J,8,)</f>
        <v>tier - 1</v>
      </c>
      <c r="P1389" t="str">
        <f>VLOOKUP(A1389,'Hospitalisation Details'!A:J,9,)</f>
        <v>R1013</v>
      </c>
      <c r="Q1389">
        <f>VLOOKUP(A1389,'Data Transformation'!DZ:EA,2,)</f>
        <v>41</v>
      </c>
    </row>
    <row r="1390" spans="1:17" x14ac:dyDescent="0.3">
      <c r="A1390" s="20" t="str">
        <f>'Customer Names'!A1390</f>
        <v>Id1389</v>
      </c>
      <c r="B1390" s="20" t="str">
        <f>VLOOKUP(A1390,'Data Transformation'!A:D,3,)</f>
        <v>Ryland</v>
      </c>
      <c r="C1390">
        <f>VLOOKUP(A1390,'Medical Examinations'!A:H,2,)</f>
        <v>25.78</v>
      </c>
      <c r="D1390">
        <f>VLOOKUP(A1390,'Medical Examinations'!A:H,3,)</f>
        <v>11.06</v>
      </c>
      <c r="E1390" t="str">
        <f>VLOOKUP(A1390,'Medical Examinations'!A:H,4,)</f>
        <v>yes</v>
      </c>
      <c r="F1390" t="str">
        <f>VLOOKUP(A1390,'Medical Examinations'!A:H,5,)</f>
        <v>No</v>
      </c>
      <c r="G1390" t="str">
        <f>VLOOKUP(A1390,'Medical Examinations'!A:H,6,)</f>
        <v>No</v>
      </c>
      <c r="H1390" t="str">
        <f>VLOOKUP(A1390,'Medical Examinations'!A:H,7,)</f>
        <v>No major surgery</v>
      </c>
      <c r="I1390" t="str">
        <f>VLOOKUP(A1390,'Medical Examinations'!A:H,8,)</f>
        <v>No</v>
      </c>
      <c r="J1390" t="str">
        <f>VLOOKUP('HEALTH CARE'!C1390,'Data Transformation'!BR:BS,2,)</f>
        <v>OVER WEIGHT</v>
      </c>
      <c r="K1390" t="str">
        <f>VLOOKUP(D1390,'Data Transformation'!BV:BW,2,)</f>
        <v>Diabetes</v>
      </c>
      <c r="L1390" t="str">
        <f>VLOOKUP(A1390,'Hospitalisation Details'!A:J,10,)</f>
        <v>19/Dec/1981</v>
      </c>
      <c r="M1390" s="17">
        <f>VLOOKUP(A1390,'Hospitalisation Details'!A:J,6,)</f>
        <v>7681.17</v>
      </c>
      <c r="N1390" s="17" t="str">
        <f>VLOOKUP(A1390,'Hospitalisation Details'!A:J,7,)</f>
        <v>tier - 2</v>
      </c>
      <c r="O1390" t="str">
        <f>VLOOKUP(A1390,'Hospitalisation Details'!A:J,8,)</f>
        <v>tier - 2</v>
      </c>
      <c r="P1390" t="str">
        <f>VLOOKUP(A1390,'Hospitalisation Details'!A:J,9,)</f>
        <v>R1020</v>
      </c>
      <c r="Q1390">
        <f>VLOOKUP(A1390,'Data Transformation'!DZ:EA,2,)</f>
        <v>42</v>
      </c>
    </row>
    <row r="1391" spans="1:17" x14ac:dyDescent="0.3">
      <c r="A1391" s="20" t="str">
        <f>'Customer Names'!A1391</f>
        <v>Id1390</v>
      </c>
      <c r="B1391" s="20" t="str">
        <f>VLOOKUP(A1391,'Data Transformation'!A:D,3,)</f>
        <v>Bethea</v>
      </c>
      <c r="C1391">
        <f>VLOOKUP(A1391,'Medical Examinations'!A:H,2,)</f>
        <v>22.66</v>
      </c>
      <c r="D1391">
        <f>VLOOKUP(A1391,'Medical Examinations'!A:H,3,)</f>
        <v>10.68</v>
      </c>
      <c r="E1391" t="str">
        <f>VLOOKUP(A1391,'Medical Examinations'!A:H,4,)</f>
        <v>No</v>
      </c>
      <c r="F1391" t="str">
        <f>VLOOKUP(A1391,'Medical Examinations'!A:H,5,)</f>
        <v>No</v>
      </c>
      <c r="G1391" t="str">
        <f>VLOOKUP(A1391,'Medical Examinations'!A:H,6,)</f>
        <v>No</v>
      </c>
      <c r="H1391" t="str">
        <f>VLOOKUP(A1391,'Medical Examinations'!A:H,7,)</f>
        <v>No major surgery</v>
      </c>
      <c r="I1391" t="str">
        <f>VLOOKUP(A1391,'Medical Examinations'!A:H,8,)</f>
        <v>No</v>
      </c>
      <c r="J1391" t="str">
        <f>VLOOKUP('HEALTH CARE'!C1391,'Data Transformation'!BR:BS,2,)</f>
        <v>NORMAL WEIGHT</v>
      </c>
      <c r="K1391" t="str">
        <f>VLOOKUP(D1391,'Data Transformation'!BV:BW,2,)</f>
        <v>Diabetes</v>
      </c>
      <c r="L1391" t="str">
        <f>VLOOKUP(A1391,'Hospitalisation Details'!A:J,10,)</f>
        <v>11/Oct/1971</v>
      </c>
      <c r="M1391" s="17">
        <f>VLOOKUP(A1391,'Hospitalisation Details'!A:J,6,)</f>
        <v>7680.92</v>
      </c>
      <c r="N1391" s="17" t="str">
        <f>VLOOKUP(A1391,'Hospitalisation Details'!A:J,7,)</f>
        <v>tier - 2</v>
      </c>
      <c r="O1391" t="str">
        <f>VLOOKUP(A1391,'Hospitalisation Details'!A:J,8,)</f>
        <v>tier - 1</v>
      </c>
      <c r="P1391" t="str">
        <f>VLOOKUP(A1391,'Hospitalisation Details'!A:J,9,)</f>
        <v>R1013</v>
      </c>
      <c r="Q1391">
        <f>VLOOKUP(A1391,'Data Transformation'!DZ:EA,2,)</f>
        <v>52</v>
      </c>
    </row>
    <row r="1392" spans="1:17" x14ac:dyDescent="0.3">
      <c r="A1392" s="20" t="str">
        <f>'Customer Names'!A1392</f>
        <v>Id1391</v>
      </c>
      <c r="B1392" s="20" t="str">
        <f>VLOOKUP(A1392,'Data Transformation'!A:D,3,)</f>
        <v>Kelly</v>
      </c>
      <c r="C1392">
        <f>VLOOKUP(A1392,'Medical Examinations'!A:H,2,)</f>
        <v>38.81</v>
      </c>
      <c r="D1392">
        <f>VLOOKUP(A1392,'Medical Examinations'!A:H,3,)</f>
        <v>6.14</v>
      </c>
      <c r="E1392" t="str">
        <f>VLOOKUP(A1392,'Medical Examinations'!A:H,4,)</f>
        <v>yes</v>
      </c>
      <c r="F1392" t="str">
        <f>VLOOKUP(A1392,'Medical Examinations'!A:H,5,)</f>
        <v>No</v>
      </c>
      <c r="G1392" t="str">
        <f>VLOOKUP(A1392,'Medical Examinations'!A:H,6,)</f>
        <v>No</v>
      </c>
      <c r="H1392">
        <f>VLOOKUP(A1392,'Medical Examinations'!A:H,7,)</f>
        <v>1</v>
      </c>
      <c r="I1392" t="str">
        <f>VLOOKUP(A1392,'Medical Examinations'!A:H,8,)</f>
        <v>No</v>
      </c>
      <c r="J1392" t="str">
        <f>VLOOKUP('HEALTH CARE'!C1392,'Data Transformation'!BR:BS,2,)</f>
        <v>OBESITY</v>
      </c>
      <c r="K1392" t="str">
        <f>VLOOKUP(D1392,'Data Transformation'!BV:BW,2,)</f>
        <v>Prediabetes</v>
      </c>
      <c r="L1392" t="str">
        <f>VLOOKUP(A1392,'Hospitalisation Details'!A:J,10,)</f>
        <v>13/Sep/1995</v>
      </c>
      <c r="M1392" s="17">
        <f>VLOOKUP(A1392,'Hospitalisation Details'!A:J,6,)</f>
        <v>7676.4</v>
      </c>
      <c r="N1392" s="17" t="str">
        <f>VLOOKUP(A1392,'Hospitalisation Details'!A:J,7,)</f>
        <v>tier - 2</v>
      </c>
      <c r="O1392" t="str">
        <f>VLOOKUP(A1392,'Hospitalisation Details'!A:J,8,)</f>
        <v>tier - 1</v>
      </c>
      <c r="P1392" t="str">
        <f>VLOOKUP(A1392,'Hospitalisation Details'!A:J,9,)</f>
        <v>R1012</v>
      </c>
      <c r="Q1392">
        <f>VLOOKUP(A1392,'Data Transformation'!DZ:EA,2,)</f>
        <v>28</v>
      </c>
    </row>
    <row r="1393" spans="1:17" x14ac:dyDescent="0.3">
      <c r="A1393" s="20" t="str">
        <f>'Customer Names'!A1393</f>
        <v>Id1392</v>
      </c>
      <c r="B1393" s="20" t="str">
        <f>VLOOKUP(A1393,'Data Transformation'!A:D,3,)</f>
        <v>Blois</v>
      </c>
      <c r="C1393">
        <f>VLOOKUP(A1393,'Medical Examinations'!A:H,2,)</f>
        <v>38.51</v>
      </c>
      <c r="D1393">
        <f>VLOOKUP(A1393,'Medical Examinations'!A:H,3,)</f>
        <v>5.45</v>
      </c>
      <c r="E1393" t="str">
        <f>VLOOKUP(A1393,'Medical Examinations'!A:H,4,)</f>
        <v>yes</v>
      </c>
      <c r="F1393" t="str">
        <f>VLOOKUP(A1393,'Medical Examinations'!A:H,5,)</f>
        <v>No</v>
      </c>
      <c r="G1393" t="str">
        <f>VLOOKUP(A1393,'Medical Examinations'!A:H,6,)</f>
        <v>No</v>
      </c>
      <c r="H1393" t="str">
        <f>VLOOKUP(A1393,'Medical Examinations'!A:H,7,)</f>
        <v>No major surgery</v>
      </c>
      <c r="I1393" t="str">
        <f>VLOOKUP(A1393,'Medical Examinations'!A:H,8,)</f>
        <v>No</v>
      </c>
      <c r="J1393" t="str">
        <f>VLOOKUP('HEALTH CARE'!C1393,'Data Transformation'!BR:BS,2,)</f>
        <v>OBESITY</v>
      </c>
      <c r="K1393" t="str">
        <f>VLOOKUP(D1393,'Data Transformation'!BV:BW,2,)</f>
        <v>NORMAL</v>
      </c>
      <c r="L1393" t="str">
        <f>VLOOKUP(A1393,'Hospitalisation Details'!A:J,10,)</f>
        <v>24/Nov/1996</v>
      </c>
      <c r="M1393" s="17">
        <f>VLOOKUP(A1393,'Hospitalisation Details'!A:J,6,)</f>
        <v>7670.75</v>
      </c>
      <c r="N1393" s="17" t="str">
        <f>VLOOKUP(A1393,'Hospitalisation Details'!A:J,7,)</f>
        <v>tier - 2</v>
      </c>
      <c r="O1393" t="str">
        <f>VLOOKUP(A1393,'Hospitalisation Details'!A:J,8,)</f>
        <v>tier - 2</v>
      </c>
      <c r="P1393" t="str">
        <f>VLOOKUP(A1393,'Hospitalisation Details'!A:J,9,)</f>
        <v>R1022</v>
      </c>
      <c r="Q1393">
        <f>VLOOKUP(A1393,'Data Transformation'!DZ:EA,2,)</f>
        <v>27</v>
      </c>
    </row>
    <row r="1394" spans="1:17" x14ac:dyDescent="0.3">
      <c r="A1394" s="20" t="str">
        <f>'Customer Names'!A1394</f>
        <v>Id1393</v>
      </c>
      <c r="B1394" s="20" t="str">
        <f>VLOOKUP(A1394,'Data Transformation'!A:D,3,)</f>
        <v>Dayton</v>
      </c>
      <c r="C1394">
        <f>VLOOKUP(A1394,'Medical Examinations'!A:H,2,)</f>
        <v>22.98</v>
      </c>
      <c r="D1394">
        <f>VLOOKUP(A1394,'Medical Examinations'!A:H,3,)</f>
        <v>6.14</v>
      </c>
      <c r="E1394" t="str">
        <f>VLOOKUP(A1394,'Medical Examinations'!A:H,4,)</f>
        <v>yes</v>
      </c>
      <c r="F1394" t="str">
        <f>VLOOKUP(A1394,'Medical Examinations'!A:H,5,)</f>
        <v>No</v>
      </c>
      <c r="G1394" t="str">
        <f>VLOOKUP(A1394,'Medical Examinations'!A:H,6,)</f>
        <v>No</v>
      </c>
      <c r="H1394" t="str">
        <f>VLOOKUP(A1394,'Medical Examinations'!A:H,7,)</f>
        <v>No major surgery</v>
      </c>
      <c r="I1394" t="str">
        <f>VLOOKUP(A1394,'Medical Examinations'!A:H,8,)</f>
        <v>No</v>
      </c>
      <c r="J1394" t="str">
        <f>VLOOKUP('HEALTH CARE'!C1394,'Data Transformation'!BR:BS,2,)</f>
        <v>NORMAL WEIGHT</v>
      </c>
      <c r="K1394" t="str">
        <f>VLOOKUP(D1394,'Data Transformation'!BV:BW,2,)</f>
        <v>Prediabetes</v>
      </c>
      <c r="L1394" t="str">
        <f>VLOOKUP(A1394,'Hospitalisation Details'!A:J,10,)</f>
        <v>9/Oct/1976</v>
      </c>
      <c r="M1394" s="17">
        <f>VLOOKUP(A1394,'Hospitalisation Details'!A:J,6,)</f>
        <v>7662.47</v>
      </c>
      <c r="N1394" s="17" t="str">
        <f>VLOOKUP(A1394,'Hospitalisation Details'!A:J,7,)</f>
        <v>tier - 2</v>
      </c>
      <c r="O1394" t="str">
        <f>VLOOKUP(A1394,'Hospitalisation Details'!A:J,8,)</f>
        <v>tier - 1</v>
      </c>
      <c r="P1394" t="str">
        <f>VLOOKUP(A1394,'Hospitalisation Details'!A:J,9,)</f>
        <v>R1011</v>
      </c>
      <c r="Q1394">
        <f>VLOOKUP(A1394,'Data Transformation'!DZ:EA,2,)</f>
        <v>47</v>
      </c>
    </row>
    <row r="1395" spans="1:17" x14ac:dyDescent="0.3">
      <c r="A1395" s="20" t="str">
        <f>'Customer Names'!A1395</f>
        <v>Id1394</v>
      </c>
      <c r="B1395" s="20" t="str">
        <f>VLOOKUP(A1395,'Data Transformation'!A:D,3,)</f>
        <v>Cloud</v>
      </c>
      <c r="C1395">
        <f>VLOOKUP(A1395,'Medical Examinations'!A:H,2,)</f>
        <v>15.65</v>
      </c>
      <c r="D1395">
        <f>VLOOKUP(A1395,'Medical Examinations'!A:H,3,)</f>
        <v>7.85</v>
      </c>
      <c r="E1395" t="str">
        <f>VLOOKUP(A1395,'Medical Examinations'!A:H,4,)</f>
        <v>No</v>
      </c>
      <c r="F1395" t="str">
        <f>VLOOKUP(A1395,'Medical Examinations'!A:H,5,)</f>
        <v>No</v>
      </c>
      <c r="G1395" t="str">
        <f>VLOOKUP(A1395,'Medical Examinations'!A:H,6,)</f>
        <v>No</v>
      </c>
      <c r="H1395" t="str">
        <f>VLOOKUP(A1395,'Medical Examinations'!A:H,7,)</f>
        <v>No major surgery</v>
      </c>
      <c r="I1395" t="str">
        <f>VLOOKUP(A1395,'Medical Examinations'!A:H,8,)</f>
        <v>No</v>
      </c>
      <c r="J1395" t="str">
        <f>VLOOKUP('HEALTH CARE'!C1395,'Data Transformation'!BR:BS,2,)</f>
        <v>UNDER WEIGHT</v>
      </c>
      <c r="K1395" t="str">
        <f>VLOOKUP(D1395,'Data Transformation'!BV:BW,2,)</f>
        <v>Diabetes</v>
      </c>
      <c r="L1395" t="str">
        <f>VLOOKUP(A1395,'Hospitalisation Details'!A:J,10,)</f>
        <v>27/Dec/1965</v>
      </c>
      <c r="M1395" s="17">
        <f>VLOOKUP(A1395,'Hospitalisation Details'!A:J,6,)</f>
        <v>7657.69</v>
      </c>
      <c r="N1395" s="17" t="str">
        <f>VLOOKUP(A1395,'Hospitalisation Details'!A:J,7,)</f>
        <v>tier - 3</v>
      </c>
      <c r="O1395" t="str">
        <f>VLOOKUP(A1395,'Hospitalisation Details'!A:J,8,)</f>
        <v>tier - 3</v>
      </c>
      <c r="P1395" t="str">
        <f>VLOOKUP(A1395,'Hospitalisation Details'!A:J,9,)</f>
        <v>R1012</v>
      </c>
      <c r="Q1395">
        <f>VLOOKUP(A1395,'Data Transformation'!DZ:EA,2,)</f>
        <v>58</v>
      </c>
    </row>
    <row r="1396" spans="1:17" x14ac:dyDescent="0.3">
      <c r="A1396" s="20" t="str">
        <f>'Customer Names'!A1396</f>
        <v>Id1395</v>
      </c>
      <c r="B1396" s="20" t="str">
        <f>VLOOKUP(A1396,'Data Transformation'!A:D,3,)</f>
        <v>Betournay</v>
      </c>
      <c r="C1396">
        <f>VLOOKUP(A1396,'Medical Examinations'!A:H,2,)</f>
        <v>39.97</v>
      </c>
      <c r="D1396">
        <f>VLOOKUP(A1396,'Medical Examinations'!A:H,3,)</f>
        <v>4.09</v>
      </c>
      <c r="E1396" t="str">
        <f>VLOOKUP(A1396,'Medical Examinations'!A:H,4,)</f>
        <v>No</v>
      </c>
      <c r="F1396" t="str">
        <f>VLOOKUP(A1396,'Medical Examinations'!A:H,5,)</f>
        <v>No</v>
      </c>
      <c r="G1396" t="str">
        <f>VLOOKUP(A1396,'Medical Examinations'!A:H,6,)</f>
        <v>No</v>
      </c>
      <c r="H1396">
        <f>VLOOKUP(A1396,'Medical Examinations'!A:H,7,)</f>
        <v>1</v>
      </c>
      <c r="I1396" t="str">
        <f>VLOOKUP(A1396,'Medical Examinations'!A:H,8,)</f>
        <v>No</v>
      </c>
      <c r="J1396" t="str">
        <f>VLOOKUP('HEALTH CARE'!C1396,'Data Transformation'!BR:BS,2,)</f>
        <v>OBESITY</v>
      </c>
      <c r="K1396" t="str">
        <f>VLOOKUP(D1396,'Data Transformation'!BV:BW,2,)</f>
        <v>NORMAL</v>
      </c>
      <c r="L1396" t="str">
        <f>VLOOKUP(A1396,'Hospitalisation Details'!A:J,10,)</f>
        <v>30/Sep/1998</v>
      </c>
      <c r="M1396" s="17">
        <f>VLOOKUP(A1396,'Hospitalisation Details'!A:J,6,)</f>
        <v>7652.26</v>
      </c>
      <c r="N1396" s="17" t="str">
        <f>VLOOKUP(A1396,'Hospitalisation Details'!A:J,7,)</f>
        <v>tier - 2</v>
      </c>
      <c r="O1396" t="str">
        <f>VLOOKUP(A1396,'Hospitalisation Details'!A:J,8,)</f>
        <v>tier - 3</v>
      </c>
      <c r="P1396" t="str">
        <f>VLOOKUP(A1396,'Hospitalisation Details'!A:J,9,)</f>
        <v>R1023</v>
      </c>
      <c r="Q1396">
        <f>VLOOKUP(A1396,'Data Transformation'!DZ:EA,2,)</f>
        <v>25</v>
      </c>
    </row>
    <row r="1397" spans="1:17" x14ac:dyDescent="0.3">
      <c r="A1397" s="20" t="str">
        <f>'Customer Names'!A1397</f>
        <v>Id1396</v>
      </c>
      <c r="B1397" s="20" t="str">
        <f>VLOOKUP(A1397,'Data Transformation'!A:D,3,)</f>
        <v>Temple</v>
      </c>
      <c r="C1397">
        <f>VLOOKUP(A1397,'Medical Examinations'!A:H,2,)</f>
        <v>37.22</v>
      </c>
      <c r="D1397">
        <f>VLOOKUP(A1397,'Medical Examinations'!A:H,3,)</f>
        <v>4.62</v>
      </c>
      <c r="E1397" t="str">
        <f>VLOOKUP(A1397,'Medical Examinations'!A:H,4,)</f>
        <v>No</v>
      </c>
      <c r="F1397" t="str">
        <f>VLOOKUP(A1397,'Medical Examinations'!A:H,5,)</f>
        <v>No</v>
      </c>
      <c r="G1397" t="str">
        <f>VLOOKUP(A1397,'Medical Examinations'!A:H,6,)</f>
        <v>Yes</v>
      </c>
      <c r="H1397">
        <f>VLOOKUP(A1397,'Medical Examinations'!A:H,7,)</f>
        <v>1</v>
      </c>
      <c r="I1397" t="str">
        <f>VLOOKUP(A1397,'Medical Examinations'!A:H,8,)</f>
        <v>No</v>
      </c>
      <c r="J1397" t="str">
        <f>VLOOKUP('HEALTH CARE'!C1397,'Data Transformation'!BR:BS,2,)</f>
        <v>OBESITY</v>
      </c>
      <c r="K1397" t="str">
        <f>VLOOKUP(D1397,'Data Transformation'!BV:BW,2,)</f>
        <v>NORMAL</v>
      </c>
      <c r="L1397" t="str">
        <f>VLOOKUP(A1397,'Hospitalisation Details'!A:J,10,)</f>
        <v>10/Aug/1993</v>
      </c>
      <c r="M1397" s="17">
        <f>VLOOKUP(A1397,'Hospitalisation Details'!A:J,6,)</f>
        <v>7650.8</v>
      </c>
      <c r="N1397" s="17" t="str">
        <f>VLOOKUP(A1397,'Hospitalisation Details'!A:J,7,)</f>
        <v>tier - 2</v>
      </c>
      <c r="O1397" t="str">
        <f>VLOOKUP(A1397,'Hospitalisation Details'!A:J,8,)</f>
        <v>tier - 2</v>
      </c>
      <c r="P1397" t="str">
        <f>VLOOKUP(A1397,'Hospitalisation Details'!A:J,9,)</f>
        <v>R1012</v>
      </c>
      <c r="Q1397">
        <f>VLOOKUP(A1397,'Data Transformation'!DZ:EA,2,)</f>
        <v>30</v>
      </c>
    </row>
    <row r="1398" spans="1:17" x14ac:dyDescent="0.3">
      <c r="A1398" s="20" t="str">
        <f>'Customer Names'!A1398</f>
        <v>Id1397</v>
      </c>
      <c r="B1398" s="20" t="str">
        <f>VLOOKUP(A1398,'Data Transformation'!A:D,3,)</f>
        <v>Rollie</v>
      </c>
      <c r="C1398">
        <f>VLOOKUP(A1398,'Medical Examinations'!A:H,2,)</f>
        <v>41.325000000000003</v>
      </c>
      <c r="D1398">
        <f>VLOOKUP(A1398,'Medical Examinations'!A:H,3,)</f>
        <v>5.77</v>
      </c>
      <c r="E1398" t="str">
        <f>VLOOKUP(A1398,'Medical Examinations'!A:H,4,)</f>
        <v>No</v>
      </c>
      <c r="F1398" t="str">
        <f>VLOOKUP(A1398,'Medical Examinations'!A:H,5,)</f>
        <v>No</v>
      </c>
      <c r="G1398" t="str">
        <f>VLOOKUP(A1398,'Medical Examinations'!A:H,6,)</f>
        <v>No</v>
      </c>
      <c r="H1398" t="str">
        <f>VLOOKUP(A1398,'Medical Examinations'!A:H,7,)</f>
        <v>No major surgery</v>
      </c>
      <c r="I1398" t="str">
        <f>VLOOKUP(A1398,'Medical Examinations'!A:H,8,)</f>
        <v>No</v>
      </c>
      <c r="J1398" t="str">
        <f>VLOOKUP('HEALTH CARE'!C1398,'Data Transformation'!BR:BS,2,)</f>
        <v>OBESITY</v>
      </c>
      <c r="K1398" t="str">
        <f>VLOOKUP(D1398,'Data Transformation'!BV:BW,2,)</f>
        <v>Prediabetes</v>
      </c>
      <c r="L1398" t="str">
        <f>VLOOKUP(A1398,'Hospitalisation Details'!A:J,10,)</f>
        <v>16/Oct/1980</v>
      </c>
      <c r="M1398" s="17">
        <f>VLOOKUP(A1398,'Hospitalisation Details'!A:J,6,)</f>
        <v>7650.77</v>
      </c>
      <c r="N1398" s="17" t="str">
        <f>VLOOKUP(A1398,'Hospitalisation Details'!A:J,7,)</f>
        <v>tier - 2</v>
      </c>
      <c r="O1398" t="str">
        <f>VLOOKUP(A1398,'Hospitalisation Details'!A:J,8,)</f>
        <v>tier - 2</v>
      </c>
      <c r="P1398" t="str">
        <f>VLOOKUP(A1398,'Hospitalisation Details'!A:J,9,)</f>
        <v>R1024</v>
      </c>
      <c r="Q1398">
        <f>VLOOKUP(A1398,'Data Transformation'!DZ:EA,2,)</f>
        <v>43</v>
      </c>
    </row>
    <row r="1399" spans="1:17" x14ac:dyDescent="0.3">
      <c r="A1399" s="20" t="str">
        <f>'Customer Names'!A1399</f>
        <v>Id1398</v>
      </c>
      <c r="B1399" s="20" t="str">
        <f>VLOOKUP(A1399,'Data Transformation'!A:D,3,)</f>
        <v>Roybal</v>
      </c>
      <c r="C1399">
        <f>VLOOKUP(A1399,'Medical Examinations'!A:H,2,)</f>
        <v>40.31</v>
      </c>
      <c r="D1399">
        <f>VLOOKUP(A1399,'Medical Examinations'!A:H,3,)</f>
        <v>5.84</v>
      </c>
      <c r="E1399" t="str">
        <f>VLOOKUP(A1399,'Medical Examinations'!A:H,4,)</f>
        <v>No</v>
      </c>
      <c r="F1399" t="str">
        <f>VLOOKUP(A1399,'Medical Examinations'!A:H,5,)</f>
        <v>No</v>
      </c>
      <c r="G1399" t="str">
        <f>VLOOKUP(A1399,'Medical Examinations'!A:H,6,)</f>
        <v>No</v>
      </c>
      <c r="H1399" t="str">
        <f>VLOOKUP(A1399,'Medical Examinations'!A:H,7,)</f>
        <v>No major surgery</v>
      </c>
      <c r="I1399" t="str">
        <f>VLOOKUP(A1399,'Medical Examinations'!A:H,8,)</f>
        <v>No</v>
      </c>
      <c r="J1399" t="str">
        <f>VLOOKUP('HEALTH CARE'!C1399,'Data Transformation'!BR:BS,2,)</f>
        <v>OBESITY</v>
      </c>
      <c r="K1399" t="str">
        <f>VLOOKUP(D1399,'Data Transformation'!BV:BW,2,)</f>
        <v>Prediabetes</v>
      </c>
      <c r="L1399" t="str">
        <f>VLOOKUP(A1399,'Hospitalisation Details'!A:J,10,)</f>
        <v>15/Jun/1999</v>
      </c>
      <c r="M1399" s="17">
        <f>VLOOKUP(A1399,'Hospitalisation Details'!A:J,6,)</f>
        <v>7642.05</v>
      </c>
      <c r="N1399" s="17" t="str">
        <f>VLOOKUP(A1399,'Hospitalisation Details'!A:J,7,)</f>
        <v>tier - 2</v>
      </c>
      <c r="O1399" t="str">
        <f>VLOOKUP(A1399,'Hospitalisation Details'!A:J,8,)</f>
        <v>tier - 2</v>
      </c>
      <c r="P1399" t="str">
        <f>VLOOKUP(A1399,'Hospitalisation Details'!A:J,9,)</f>
        <v>R1026</v>
      </c>
      <c r="Q1399">
        <f>VLOOKUP(A1399,'Data Transformation'!DZ:EA,2,)</f>
        <v>24</v>
      </c>
    </row>
    <row r="1400" spans="1:17" x14ac:dyDescent="0.3">
      <c r="A1400" s="20" t="str">
        <f>'Customer Names'!A1400</f>
        <v>Id1399</v>
      </c>
      <c r="B1400" s="20" t="str">
        <f>VLOOKUP(A1400,'Data Transformation'!A:D,3,)</f>
        <v>Turgeon</v>
      </c>
      <c r="C1400">
        <f>VLOOKUP(A1400,'Medical Examinations'!A:H,2,)</f>
        <v>29.48</v>
      </c>
      <c r="D1400">
        <f>VLOOKUP(A1400,'Medical Examinations'!A:H,3,)</f>
        <v>4.91</v>
      </c>
      <c r="E1400" t="str">
        <f>VLOOKUP(A1400,'Medical Examinations'!A:H,4,)</f>
        <v>No</v>
      </c>
      <c r="F1400" t="str">
        <f>VLOOKUP(A1400,'Medical Examinations'!A:H,5,)</f>
        <v>No</v>
      </c>
      <c r="G1400" t="str">
        <f>VLOOKUP(A1400,'Medical Examinations'!A:H,6,)</f>
        <v>No</v>
      </c>
      <c r="H1400" t="str">
        <f>VLOOKUP(A1400,'Medical Examinations'!A:H,7,)</f>
        <v>No major surgery</v>
      </c>
      <c r="I1400" t="str">
        <f>VLOOKUP(A1400,'Medical Examinations'!A:H,8,)</f>
        <v>No</v>
      </c>
      <c r="J1400" t="str">
        <f>VLOOKUP('HEALTH CARE'!C1400,'Data Transformation'!BR:BS,2,)</f>
        <v>OVER WEIGHT</v>
      </c>
      <c r="K1400" t="str">
        <f>VLOOKUP(D1400,'Data Transformation'!BV:BW,2,)</f>
        <v>NORMAL</v>
      </c>
      <c r="L1400" t="str">
        <f>VLOOKUP(A1400,'Hospitalisation Details'!A:J,10,)</f>
        <v>24/Jul/1980</v>
      </c>
      <c r="M1400" s="17">
        <f>VLOOKUP(A1400,'Hospitalisation Details'!A:J,6,)</f>
        <v>7640.31</v>
      </c>
      <c r="N1400" s="17" t="str">
        <f>VLOOKUP(A1400,'Hospitalisation Details'!A:J,7,)</f>
        <v>tier - 2</v>
      </c>
      <c r="O1400" t="str">
        <f>VLOOKUP(A1400,'Hospitalisation Details'!A:J,8,)</f>
        <v>tier - 1</v>
      </c>
      <c r="P1400" t="str">
        <f>VLOOKUP(A1400,'Hospitalisation Details'!A:J,9,)</f>
        <v>R1013</v>
      </c>
      <c r="Q1400">
        <f>VLOOKUP(A1400,'Data Transformation'!DZ:EA,2,)</f>
        <v>43</v>
      </c>
    </row>
    <row r="1401" spans="1:17" x14ac:dyDescent="0.3">
      <c r="A1401" s="20" t="str">
        <f>'Customer Names'!A1401</f>
        <v>Id1400</v>
      </c>
      <c r="B1401" s="20" t="str">
        <f>VLOOKUP(A1401,'Data Transformation'!A:D,3,)</f>
        <v>Deingenis</v>
      </c>
      <c r="C1401">
        <f>VLOOKUP(A1401,'Medical Examinations'!A:H,2,)</f>
        <v>33.155000000000001</v>
      </c>
      <c r="D1401">
        <f>VLOOKUP(A1401,'Medical Examinations'!A:H,3,)</f>
        <v>5.07</v>
      </c>
      <c r="E1401" t="str">
        <f>VLOOKUP(A1401,'Medical Examinations'!A:H,4,)</f>
        <v>No</v>
      </c>
      <c r="F1401" t="str">
        <f>VLOOKUP(A1401,'Medical Examinations'!A:H,5,)</f>
        <v>No</v>
      </c>
      <c r="G1401" t="str">
        <f>VLOOKUP(A1401,'Medical Examinations'!A:H,6,)</f>
        <v>No</v>
      </c>
      <c r="H1401" t="str">
        <f>VLOOKUP(A1401,'Medical Examinations'!A:H,7,)</f>
        <v>No major surgery</v>
      </c>
      <c r="I1401" t="str">
        <f>VLOOKUP(A1401,'Medical Examinations'!A:H,8,)</f>
        <v>No</v>
      </c>
      <c r="J1401" t="str">
        <f>VLOOKUP('HEALTH CARE'!C1401,'Data Transformation'!BR:BS,2,)</f>
        <v>OBESITY</v>
      </c>
      <c r="K1401" t="str">
        <f>VLOOKUP(D1401,'Data Transformation'!BV:BW,2,)</f>
        <v>NORMAL</v>
      </c>
      <c r="L1401" t="str">
        <f>VLOOKUP(A1401,'Hospitalisation Details'!A:J,10,)</f>
        <v>20/Jun/1980</v>
      </c>
      <c r="M1401" s="17">
        <f>VLOOKUP(A1401,'Hospitalisation Details'!A:J,6,)</f>
        <v>7639.42</v>
      </c>
      <c r="N1401" s="17" t="str">
        <f>VLOOKUP(A1401,'Hospitalisation Details'!A:J,7,)</f>
        <v>tier - 2</v>
      </c>
      <c r="O1401" t="str">
        <f>VLOOKUP(A1401,'Hospitalisation Details'!A:J,8,)</f>
        <v>tier - 2</v>
      </c>
      <c r="P1401" t="str">
        <f>VLOOKUP(A1401,'Hospitalisation Details'!A:J,9,)</f>
        <v>R1024</v>
      </c>
      <c r="Q1401">
        <f>VLOOKUP(A1401,'Data Transformation'!DZ:EA,2,)</f>
        <v>43</v>
      </c>
    </row>
    <row r="1402" spans="1:17" x14ac:dyDescent="0.3">
      <c r="A1402" s="20" t="str">
        <f>'Customer Names'!A1402</f>
        <v>Id1401</v>
      </c>
      <c r="B1402" s="20" t="str">
        <f>VLOOKUP(A1402,'Data Transformation'!A:D,3,)</f>
        <v>Hodge</v>
      </c>
      <c r="C1402">
        <f>VLOOKUP(A1402,'Medical Examinations'!A:H,2,)</f>
        <v>42.85</v>
      </c>
      <c r="D1402">
        <f>VLOOKUP(A1402,'Medical Examinations'!A:H,3,)</f>
        <v>5.81</v>
      </c>
      <c r="E1402" t="str">
        <f>VLOOKUP(A1402,'Medical Examinations'!A:H,4,)</f>
        <v>yes</v>
      </c>
      <c r="F1402" t="str">
        <f>VLOOKUP(A1402,'Medical Examinations'!A:H,5,)</f>
        <v>No</v>
      </c>
      <c r="G1402" t="str">
        <f>VLOOKUP(A1402,'Medical Examinations'!A:H,6,)</f>
        <v>No</v>
      </c>
      <c r="H1402" t="str">
        <f>VLOOKUP(A1402,'Medical Examinations'!A:H,7,)</f>
        <v>No major surgery</v>
      </c>
      <c r="I1402" t="str">
        <f>VLOOKUP(A1402,'Medical Examinations'!A:H,8,)</f>
        <v>No</v>
      </c>
      <c r="J1402" t="str">
        <f>VLOOKUP('HEALTH CARE'!C1402,'Data Transformation'!BR:BS,2,)</f>
        <v>OBESITY</v>
      </c>
      <c r="K1402" t="str">
        <f>VLOOKUP(D1402,'Data Transformation'!BV:BW,2,)</f>
        <v>Prediabetes</v>
      </c>
      <c r="L1402" t="str">
        <f>VLOOKUP(A1402,'Hospitalisation Details'!A:J,10,)</f>
        <v>13/Dec/2001</v>
      </c>
      <c r="M1402" s="17">
        <f>VLOOKUP(A1402,'Hospitalisation Details'!A:J,6,)</f>
        <v>7636.92</v>
      </c>
      <c r="N1402" s="17" t="str">
        <f>VLOOKUP(A1402,'Hospitalisation Details'!A:J,7,)</f>
        <v>tier - 2</v>
      </c>
      <c r="O1402" t="str">
        <f>VLOOKUP(A1402,'Hospitalisation Details'!A:J,8,)</f>
        <v>tier - 3</v>
      </c>
      <c r="P1402" t="str">
        <f>VLOOKUP(A1402,'Hospitalisation Details'!A:J,9,)</f>
        <v>R1012</v>
      </c>
      <c r="Q1402">
        <f>VLOOKUP(A1402,'Data Transformation'!DZ:EA,2,)</f>
        <v>22</v>
      </c>
    </row>
    <row r="1403" spans="1:17" x14ac:dyDescent="0.3">
      <c r="A1403" s="20" t="str">
        <f>'Customer Names'!A1403</f>
        <v>Id1402</v>
      </c>
      <c r="B1403" s="20" t="str">
        <f>VLOOKUP(A1403,'Data Transformation'!A:D,3,)</f>
        <v>Gibbs</v>
      </c>
      <c r="C1403">
        <f>VLOOKUP(A1403,'Medical Examinations'!A:H,2,)</f>
        <v>32.340000000000003</v>
      </c>
      <c r="D1403">
        <f>VLOOKUP(A1403,'Medical Examinations'!A:H,3,)</f>
        <v>11.2</v>
      </c>
      <c r="E1403" t="str">
        <f>VLOOKUP(A1403,'Medical Examinations'!A:H,4,)</f>
        <v>No</v>
      </c>
      <c r="F1403" t="str">
        <f>VLOOKUP(A1403,'Medical Examinations'!A:H,5,)</f>
        <v>No</v>
      </c>
      <c r="G1403" t="str">
        <f>VLOOKUP(A1403,'Medical Examinations'!A:H,6,)</f>
        <v>No</v>
      </c>
      <c r="H1403" t="str">
        <f>VLOOKUP(A1403,'Medical Examinations'!A:H,7,)</f>
        <v>No major surgery</v>
      </c>
      <c r="I1403" t="str">
        <f>VLOOKUP(A1403,'Medical Examinations'!A:H,8,)</f>
        <v>No</v>
      </c>
      <c r="J1403" t="str">
        <f>VLOOKUP('HEALTH CARE'!C1403,'Data Transformation'!BR:BS,2,)</f>
        <v>OBESITY</v>
      </c>
      <c r="K1403" t="str">
        <f>VLOOKUP(D1403,'Data Transformation'!BV:BW,2,)</f>
        <v>Diabetes</v>
      </c>
      <c r="L1403" t="str">
        <f>VLOOKUP(A1403,'Hospitalisation Details'!A:J,10,)</f>
        <v>24/Aug/1978</v>
      </c>
      <c r="M1403" s="17">
        <f>VLOOKUP(A1403,'Hospitalisation Details'!A:J,6,)</f>
        <v>7633.72</v>
      </c>
      <c r="N1403" s="17" t="str">
        <f>VLOOKUP(A1403,'Hospitalisation Details'!A:J,7,)</f>
        <v>tier - 2</v>
      </c>
      <c r="O1403" t="str">
        <f>VLOOKUP(A1403,'Hospitalisation Details'!A:J,8,)</f>
        <v>tier - 1</v>
      </c>
      <c r="P1403" t="str">
        <f>VLOOKUP(A1403,'Hospitalisation Details'!A:J,9,)</f>
        <v>R1013</v>
      </c>
      <c r="Q1403">
        <f>VLOOKUP(A1403,'Data Transformation'!DZ:EA,2,)</f>
        <v>45</v>
      </c>
    </row>
    <row r="1404" spans="1:17" x14ac:dyDescent="0.3">
      <c r="A1404" s="20" t="str">
        <f>'Customer Names'!A1404</f>
        <v>Id1403</v>
      </c>
      <c r="B1404" s="20" t="str">
        <f>VLOOKUP(A1404,'Data Transformation'!A:D,3,)</f>
        <v>Trom</v>
      </c>
      <c r="C1404">
        <f>VLOOKUP(A1404,'Medical Examinations'!A:H,2,)</f>
        <v>27.5</v>
      </c>
      <c r="D1404">
        <f>VLOOKUP(A1404,'Medical Examinations'!A:H,3,)</f>
        <v>10.75</v>
      </c>
      <c r="E1404" t="str">
        <f>VLOOKUP(A1404,'Medical Examinations'!A:H,4,)</f>
        <v>No</v>
      </c>
      <c r="F1404" t="str">
        <f>VLOOKUP(A1404,'Medical Examinations'!A:H,5,)</f>
        <v>No</v>
      </c>
      <c r="G1404" t="str">
        <f>VLOOKUP(A1404,'Medical Examinations'!A:H,6,)</f>
        <v>No</v>
      </c>
      <c r="H1404" t="str">
        <f>VLOOKUP(A1404,'Medical Examinations'!A:H,7,)</f>
        <v>No major surgery</v>
      </c>
      <c r="I1404" t="str">
        <f>VLOOKUP(A1404,'Medical Examinations'!A:H,8,)</f>
        <v>No</v>
      </c>
      <c r="J1404" t="str">
        <f>VLOOKUP('HEALTH CARE'!C1404,'Data Transformation'!BR:BS,2,)</f>
        <v>OVER WEIGHT</v>
      </c>
      <c r="K1404" t="str">
        <f>VLOOKUP(D1404,'Data Transformation'!BV:BW,2,)</f>
        <v>Diabetes</v>
      </c>
      <c r="L1404" t="str">
        <f>VLOOKUP(A1404,'Hospitalisation Details'!A:J,10,)</f>
        <v>29/Nov/1978</v>
      </c>
      <c r="M1404" s="17">
        <f>VLOOKUP(A1404,'Hospitalisation Details'!A:J,6,)</f>
        <v>7626.99</v>
      </c>
      <c r="N1404" s="17" t="str">
        <f>VLOOKUP(A1404,'Hospitalisation Details'!A:J,7,)</f>
        <v>tier - 2</v>
      </c>
      <c r="O1404" t="str">
        <f>VLOOKUP(A1404,'Hospitalisation Details'!A:J,8,)</f>
        <v>tier - 2</v>
      </c>
      <c r="P1404" t="str">
        <f>VLOOKUP(A1404,'Hospitalisation Details'!A:J,9,)</f>
        <v>R1011</v>
      </c>
      <c r="Q1404">
        <f>VLOOKUP(A1404,'Data Transformation'!DZ:EA,2,)</f>
        <v>45</v>
      </c>
    </row>
    <row r="1405" spans="1:17" x14ac:dyDescent="0.3">
      <c r="A1405" s="20" t="str">
        <f>'Customer Names'!A1405</f>
        <v>Id1404</v>
      </c>
      <c r="B1405" s="20" t="str">
        <f>VLOOKUP(A1405,'Data Transformation'!A:D,3,)</f>
        <v>Sizer</v>
      </c>
      <c r="C1405">
        <f>VLOOKUP(A1405,'Medical Examinations'!A:H,2,)</f>
        <v>25.8</v>
      </c>
      <c r="D1405">
        <f>VLOOKUP(A1405,'Medical Examinations'!A:H,3,)</f>
        <v>7.8</v>
      </c>
      <c r="E1405" t="str">
        <f>VLOOKUP(A1405,'Medical Examinations'!A:H,4,)</f>
        <v>No</v>
      </c>
      <c r="F1405" t="str">
        <f>VLOOKUP(A1405,'Medical Examinations'!A:H,5,)</f>
        <v>No</v>
      </c>
      <c r="G1405" t="str">
        <f>VLOOKUP(A1405,'Medical Examinations'!A:H,6,)</f>
        <v>No</v>
      </c>
      <c r="H1405" t="str">
        <f>VLOOKUP(A1405,'Medical Examinations'!A:H,7,)</f>
        <v>No major surgery</v>
      </c>
      <c r="I1405" t="str">
        <f>VLOOKUP(A1405,'Medical Examinations'!A:H,8,)</f>
        <v>No</v>
      </c>
      <c r="J1405" t="str">
        <f>VLOOKUP('HEALTH CARE'!C1405,'Data Transformation'!BR:BS,2,)</f>
        <v>OVER WEIGHT</v>
      </c>
      <c r="K1405" t="str">
        <f>VLOOKUP(D1405,'Data Transformation'!BV:BW,2,)</f>
        <v>Diabetes</v>
      </c>
      <c r="L1405" t="str">
        <f>VLOOKUP(A1405,'Hospitalisation Details'!A:J,10,)</f>
        <v>6/Nov/1978</v>
      </c>
      <c r="M1405" s="17">
        <f>VLOOKUP(A1405,'Hospitalisation Details'!A:J,6,)</f>
        <v>7624.63</v>
      </c>
      <c r="N1405" s="17" t="str">
        <f>VLOOKUP(A1405,'Hospitalisation Details'!A:J,7,)</f>
        <v>tier - 2</v>
      </c>
      <c r="O1405" t="str">
        <f>VLOOKUP(A1405,'Hospitalisation Details'!A:J,8,)</f>
        <v>tier - 1</v>
      </c>
      <c r="P1405" t="str">
        <f>VLOOKUP(A1405,'Hospitalisation Details'!A:J,9,)</f>
        <v>R1011</v>
      </c>
      <c r="Q1405">
        <f>VLOOKUP(A1405,'Data Transformation'!DZ:EA,2,)</f>
        <v>45</v>
      </c>
    </row>
    <row r="1406" spans="1:17" x14ac:dyDescent="0.3">
      <c r="A1406" s="20" t="str">
        <f>'Customer Names'!A1406</f>
        <v>Id1405</v>
      </c>
      <c r="B1406" s="20" t="str">
        <f>VLOOKUP(A1406,'Data Transformation'!A:D,3,)</f>
        <v>Ellison</v>
      </c>
      <c r="C1406">
        <f>VLOOKUP(A1406,'Medical Examinations'!A:H,2,)</f>
        <v>25</v>
      </c>
      <c r="D1406">
        <f>VLOOKUP(A1406,'Medical Examinations'!A:H,3,)</f>
        <v>7.04</v>
      </c>
      <c r="E1406" t="str">
        <f>VLOOKUP(A1406,'Medical Examinations'!A:H,4,)</f>
        <v>No</v>
      </c>
      <c r="F1406" t="str">
        <f>VLOOKUP(A1406,'Medical Examinations'!A:H,5,)</f>
        <v>No</v>
      </c>
      <c r="G1406" t="str">
        <f>VLOOKUP(A1406,'Medical Examinations'!A:H,6,)</f>
        <v>No</v>
      </c>
      <c r="H1406" t="str">
        <f>VLOOKUP(A1406,'Medical Examinations'!A:H,7,)</f>
        <v>No major surgery</v>
      </c>
      <c r="I1406" t="str">
        <f>VLOOKUP(A1406,'Medical Examinations'!A:H,8,)</f>
        <v>No</v>
      </c>
      <c r="J1406" t="str">
        <f>VLOOKUP('HEALTH CARE'!C1406,'Data Transformation'!BR:BS,2,)</f>
        <v>OVER WEIGHT</v>
      </c>
      <c r="K1406" t="str">
        <f>VLOOKUP(D1406,'Data Transformation'!BV:BW,2,)</f>
        <v>Diabetes</v>
      </c>
      <c r="L1406" t="str">
        <f>VLOOKUP(A1406,'Hospitalisation Details'!A:J,10,)</f>
        <v>28/Nov/1978</v>
      </c>
      <c r="M1406" s="17">
        <f>VLOOKUP(A1406,'Hospitalisation Details'!A:J,6,)</f>
        <v>7623.52</v>
      </c>
      <c r="N1406" s="17" t="str">
        <f>VLOOKUP(A1406,'Hospitalisation Details'!A:J,7,)</f>
        <v>tier - 2</v>
      </c>
      <c r="O1406" t="str">
        <f>VLOOKUP(A1406,'Hospitalisation Details'!A:J,8,)</f>
        <v>tier - 1</v>
      </c>
      <c r="P1406" t="str">
        <f>VLOOKUP(A1406,'Hospitalisation Details'!A:J,9,)</f>
        <v>R1011</v>
      </c>
      <c r="Q1406">
        <f>VLOOKUP(A1406,'Data Transformation'!DZ:EA,2,)</f>
        <v>45</v>
      </c>
    </row>
    <row r="1407" spans="1:17" x14ac:dyDescent="0.3">
      <c r="A1407" s="20" t="str">
        <f>'Customer Names'!A1407</f>
        <v>Id1406</v>
      </c>
      <c r="B1407" s="20" t="str">
        <f>VLOOKUP(A1407,'Data Transformation'!A:D,3,)</f>
        <v>Sulkowski</v>
      </c>
      <c r="C1407">
        <f>VLOOKUP(A1407,'Medical Examinations'!A:H,2,)</f>
        <v>41.2</v>
      </c>
      <c r="D1407">
        <f>VLOOKUP(A1407,'Medical Examinations'!A:H,3,)</f>
        <v>4.18</v>
      </c>
      <c r="E1407" t="str">
        <f>VLOOKUP(A1407,'Medical Examinations'!A:H,4,)</f>
        <v>yes</v>
      </c>
      <c r="F1407" t="str">
        <f>VLOOKUP(A1407,'Medical Examinations'!A:H,5,)</f>
        <v>No</v>
      </c>
      <c r="G1407" t="str">
        <f>VLOOKUP(A1407,'Medical Examinations'!A:H,6,)</f>
        <v>No</v>
      </c>
      <c r="H1407" t="str">
        <f>VLOOKUP(A1407,'Medical Examinations'!A:H,7,)</f>
        <v>No major surgery</v>
      </c>
      <c r="I1407" t="str">
        <f>VLOOKUP(A1407,'Medical Examinations'!A:H,8,)</f>
        <v>No</v>
      </c>
      <c r="J1407" t="str">
        <f>VLOOKUP('HEALTH CARE'!C1407,'Data Transformation'!BR:BS,2,)</f>
        <v>OBESITY</v>
      </c>
      <c r="K1407" t="str">
        <f>VLOOKUP(D1407,'Data Transformation'!BV:BW,2,)</f>
        <v>NORMAL</v>
      </c>
      <c r="L1407" t="str">
        <f>VLOOKUP(A1407,'Hospitalisation Details'!A:J,10,)</f>
        <v>17/Sep/1996</v>
      </c>
      <c r="M1407" s="17">
        <f>VLOOKUP(A1407,'Hospitalisation Details'!A:J,6,)</f>
        <v>7623.13</v>
      </c>
      <c r="N1407" s="17" t="str">
        <f>VLOOKUP(A1407,'Hospitalisation Details'!A:J,7,)</f>
        <v>tier - 2</v>
      </c>
      <c r="O1407" t="str">
        <f>VLOOKUP(A1407,'Hospitalisation Details'!A:J,8,)</f>
        <v>tier - 3</v>
      </c>
      <c r="P1407" t="str">
        <f>VLOOKUP(A1407,'Hospitalisation Details'!A:J,9,)</f>
        <v>R1011</v>
      </c>
      <c r="Q1407">
        <f>VLOOKUP(A1407,'Data Transformation'!DZ:EA,2,)</f>
        <v>27</v>
      </c>
    </row>
    <row r="1408" spans="1:17" x14ac:dyDescent="0.3">
      <c r="A1408" s="20" t="str">
        <f>'Customer Names'!A1408</f>
        <v>Id1407</v>
      </c>
      <c r="B1408" s="20" t="str">
        <f>VLOOKUP(A1408,'Data Transformation'!A:D,3,)</f>
        <v>Maringo</v>
      </c>
      <c r="C1408">
        <f>VLOOKUP(A1408,'Medical Examinations'!A:H,2,)</f>
        <v>17.78</v>
      </c>
      <c r="D1408">
        <f>VLOOKUP(A1408,'Medical Examinations'!A:H,3,)</f>
        <v>8.19</v>
      </c>
      <c r="E1408" t="str">
        <f>VLOOKUP(A1408,'Medical Examinations'!A:H,4,)</f>
        <v>No</v>
      </c>
      <c r="F1408" t="str">
        <f>VLOOKUP(A1408,'Medical Examinations'!A:H,5,)</f>
        <v>No</v>
      </c>
      <c r="G1408" t="str">
        <f>VLOOKUP(A1408,'Medical Examinations'!A:H,6,)</f>
        <v>No</v>
      </c>
      <c r="H1408" t="str">
        <f>VLOOKUP(A1408,'Medical Examinations'!A:H,7,)</f>
        <v>No major surgery</v>
      </c>
      <c r="I1408" t="str">
        <f>VLOOKUP(A1408,'Medical Examinations'!A:H,8,)</f>
        <v>No</v>
      </c>
      <c r="J1408" t="str">
        <f>VLOOKUP('HEALTH CARE'!C1408,'Data Transformation'!BR:BS,2,)</f>
        <v>UNDER WEIGHT</v>
      </c>
      <c r="K1408" t="str">
        <f>VLOOKUP(D1408,'Data Transformation'!BV:BW,2,)</f>
        <v>Diabetes</v>
      </c>
      <c r="L1408" t="str">
        <f>VLOOKUP(A1408,'Hospitalisation Details'!A:J,10,)</f>
        <v>3/Jul/1968</v>
      </c>
      <c r="M1408" s="17">
        <f>VLOOKUP(A1408,'Hospitalisation Details'!A:J,6,)</f>
        <v>7609.6</v>
      </c>
      <c r="N1408" s="17" t="str">
        <f>VLOOKUP(A1408,'Hospitalisation Details'!A:J,7,)</f>
        <v>tier - 3</v>
      </c>
      <c r="O1408" t="str">
        <f>VLOOKUP(A1408,'Hospitalisation Details'!A:J,8,)</f>
        <v>tier - 2</v>
      </c>
      <c r="P1408" t="str">
        <f>VLOOKUP(A1408,'Hospitalisation Details'!A:J,9,)</f>
        <v>R1012</v>
      </c>
      <c r="Q1408">
        <f>VLOOKUP(A1408,'Data Transformation'!DZ:EA,2,)</f>
        <v>55</v>
      </c>
    </row>
    <row r="1409" spans="1:17" x14ac:dyDescent="0.3">
      <c r="A1409" s="20" t="str">
        <f>'Customer Names'!A1409</f>
        <v>Id1408</v>
      </c>
      <c r="B1409" s="20" t="str">
        <f>VLOOKUP(A1409,'Data Transformation'!A:D,3,)</f>
        <v>Lattin</v>
      </c>
      <c r="C1409">
        <f>VLOOKUP(A1409,'Medical Examinations'!A:H,2,)</f>
        <v>40.119999999999997</v>
      </c>
      <c r="D1409">
        <f>VLOOKUP(A1409,'Medical Examinations'!A:H,3,)</f>
        <v>6.22</v>
      </c>
      <c r="E1409" t="str">
        <f>VLOOKUP(A1409,'Medical Examinations'!A:H,4,)</f>
        <v>yes</v>
      </c>
      <c r="F1409" t="str">
        <f>VLOOKUP(A1409,'Medical Examinations'!A:H,5,)</f>
        <v>No</v>
      </c>
      <c r="G1409" t="str">
        <f>VLOOKUP(A1409,'Medical Examinations'!A:H,6,)</f>
        <v>Yes</v>
      </c>
      <c r="H1409">
        <f>VLOOKUP(A1409,'Medical Examinations'!A:H,7,)</f>
        <v>1</v>
      </c>
      <c r="I1409" t="str">
        <f>VLOOKUP(A1409,'Medical Examinations'!A:H,8,)</f>
        <v>No</v>
      </c>
      <c r="J1409" t="str">
        <f>VLOOKUP('HEALTH CARE'!C1409,'Data Transformation'!BR:BS,2,)</f>
        <v>OBESITY</v>
      </c>
      <c r="K1409" t="str">
        <f>VLOOKUP(D1409,'Data Transformation'!BV:BW,2,)</f>
        <v>Prediabetes</v>
      </c>
      <c r="L1409" t="str">
        <f>VLOOKUP(A1409,'Hospitalisation Details'!A:J,10,)</f>
        <v>30/Sep/1997</v>
      </c>
      <c r="M1409" s="17">
        <f>VLOOKUP(A1409,'Hospitalisation Details'!A:J,6,)</f>
        <v>7607.03</v>
      </c>
      <c r="N1409" s="17" t="str">
        <f>VLOOKUP(A1409,'Hospitalisation Details'!A:J,7,)</f>
        <v>tier - 2</v>
      </c>
      <c r="O1409" t="str">
        <f>VLOOKUP(A1409,'Hospitalisation Details'!A:J,8,)</f>
        <v>tier - 2</v>
      </c>
      <c r="P1409" t="str">
        <f>VLOOKUP(A1409,'Hospitalisation Details'!A:J,9,)</f>
        <v>R1012</v>
      </c>
      <c r="Q1409">
        <f>VLOOKUP(A1409,'Data Transformation'!DZ:EA,2,)</f>
        <v>26</v>
      </c>
    </row>
    <row r="1410" spans="1:17" x14ac:dyDescent="0.3">
      <c r="A1410" s="20" t="str">
        <f>'Customer Names'!A1410</f>
        <v>Id1409</v>
      </c>
      <c r="B1410" s="20" t="str">
        <f>VLOOKUP(A1410,'Data Transformation'!A:D,3,)</f>
        <v>Deblander</v>
      </c>
      <c r="C1410">
        <f>VLOOKUP(A1410,'Medical Examinations'!A:H,2,)</f>
        <v>19.350000000000001</v>
      </c>
      <c r="D1410">
        <f>VLOOKUP(A1410,'Medical Examinations'!A:H,3,)</f>
        <v>8.2200000000000006</v>
      </c>
      <c r="E1410" t="str">
        <f>VLOOKUP(A1410,'Medical Examinations'!A:H,4,)</f>
        <v>yes</v>
      </c>
      <c r="F1410" t="str">
        <f>VLOOKUP(A1410,'Medical Examinations'!A:H,5,)</f>
        <v>No</v>
      </c>
      <c r="G1410" t="str">
        <f>VLOOKUP(A1410,'Medical Examinations'!A:H,6,)</f>
        <v>No</v>
      </c>
      <c r="H1410" t="str">
        <f>VLOOKUP(A1410,'Medical Examinations'!A:H,7,)</f>
        <v>No major surgery</v>
      </c>
      <c r="I1410" t="str">
        <f>VLOOKUP(A1410,'Medical Examinations'!A:H,8,)</f>
        <v>No</v>
      </c>
      <c r="J1410" t="str">
        <f>VLOOKUP('HEALTH CARE'!C1410,'Data Transformation'!BR:BS,2,)</f>
        <v>NORMAL WEIGHT</v>
      </c>
      <c r="K1410" t="str">
        <f>VLOOKUP(D1410,'Data Transformation'!BV:BW,2,)</f>
        <v>Diabetes</v>
      </c>
      <c r="L1410" t="str">
        <f>VLOOKUP(A1410,'Hospitalisation Details'!A:J,10,)</f>
        <v>17/Jul/1967</v>
      </c>
      <c r="M1410" s="17">
        <f>VLOOKUP(A1410,'Hospitalisation Details'!A:J,6,)</f>
        <v>7585.62</v>
      </c>
      <c r="N1410" s="17" t="str">
        <f>VLOOKUP(A1410,'Hospitalisation Details'!A:J,7,)</f>
        <v>tier - 3</v>
      </c>
      <c r="O1410" t="str">
        <f>VLOOKUP(A1410,'Hospitalisation Details'!A:J,8,)</f>
        <v>tier - 2</v>
      </c>
      <c r="P1410" t="str">
        <f>VLOOKUP(A1410,'Hospitalisation Details'!A:J,9,)</f>
        <v>R1013</v>
      </c>
      <c r="Q1410">
        <f>VLOOKUP(A1410,'Data Transformation'!DZ:EA,2,)</f>
        <v>56</v>
      </c>
    </row>
    <row r="1411" spans="1:17" x14ac:dyDescent="0.3">
      <c r="A1411" s="20" t="str">
        <f>'Customer Names'!A1411</f>
        <v>Id1410</v>
      </c>
      <c r="B1411" s="20" t="str">
        <f>VLOOKUP(A1411,'Data Transformation'!A:D,3,)</f>
        <v>O'Neill</v>
      </c>
      <c r="C1411">
        <f>VLOOKUP(A1411,'Medical Examinations'!A:H,2,)</f>
        <v>36.69</v>
      </c>
      <c r="D1411">
        <f>VLOOKUP(A1411,'Medical Examinations'!A:H,3,)</f>
        <v>6.15</v>
      </c>
      <c r="E1411" t="str">
        <f>VLOOKUP(A1411,'Medical Examinations'!A:H,4,)</f>
        <v>No</v>
      </c>
      <c r="F1411" t="str">
        <f>VLOOKUP(A1411,'Medical Examinations'!A:H,5,)</f>
        <v>No</v>
      </c>
      <c r="G1411" t="str">
        <f>VLOOKUP(A1411,'Medical Examinations'!A:H,6,)</f>
        <v>No</v>
      </c>
      <c r="H1411" t="str">
        <f>VLOOKUP(A1411,'Medical Examinations'!A:H,7,)</f>
        <v>No major surgery</v>
      </c>
      <c r="I1411" t="str">
        <f>VLOOKUP(A1411,'Medical Examinations'!A:H,8,)</f>
        <v>No</v>
      </c>
      <c r="J1411" t="str">
        <f>VLOOKUP('HEALTH CARE'!C1411,'Data Transformation'!BR:BS,2,)</f>
        <v>OBESITY</v>
      </c>
      <c r="K1411" t="str">
        <f>VLOOKUP(D1411,'Data Transformation'!BV:BW,2,)</f>
        <v>Prediabetes</v>
      </c>
      <c r="L1411" t="str">
        <f>VLOOKUP(A1411,'Hospitalisation Details'!A:J,10,)</f>
        <v>14/Aug/1994</v>
      </c>
      <c r="M1411" s="17">
        <f>VLOOKUP(A1411,'Hospitalisation Details'!A:J,6,)</f>
        <v>7567.13</v>
      </c>
      <c r="N1411" s="17" t="str">
        <f>VLOOKUP(A1411,'Hospitalisation Details'!A:J,7,)</f>
        <v>tier - 2</v>
      </c>
      <c r="O1411" t="str">
        <f>VLOOKUP(A1411,'Hospitalisation Details'!A:J,8,)</f>
        <v>tier - 2</v>
      </c>
      <c r="P1411" t="str">
        <f>VLOOKUP(A1411,'Hospitalisation Details'!A:J,9,)</f>
        <v>R1021</v>
      </c>
      <c r="Q1411">
        <f>VLOOKUP(A1411,'Data Transformation'!DZ:EA,2,)</f>
        <v>29</v>
      </c>
    </row>
    <row r="1412" spans="1:17" x14ac:dyDescent="0.3">
      <c r="A1412" s="20" t="str">
        <f>'Customer Names'!A1412</f>
        <v>Id1411</v>
      </c>
      <c r="B1412" s="20" t="str">
        <f>VLOOKUP(A1412,'Data Transformation'!A:D,3,)</f>
        <v>Davis</v>
      </c>
      <c r="C1412">
        <f>VLOOKUP(A1412,'Medical Examinations'!A:H,2,)</f>
        <v>28.51</v>
      </c>
      <c r="D1412">
        <f>VLOOKUP(A1412,'Medical Examinations'!A:H,3,)</f>
        <v>5.65</v>
      </c>
      <c r="E1412" t="str">
        <f>VLOOKUP(A1412,'Medical Examinations'!A:H,4,)</f>
        <v>yes</v>
      </c>
      <c r="F1412" t="str">
        <f>VLOOKUP(A1412,'Medical Examinations'!A:H,5,)</f>
        <v>No</v>
      </c>
      <c r="G1412" t="str">
        <f>VLOOKUP(A1412,'Medical Examinations'!A:H,6,)</f>
        <v>No</v>
      </c>
      <c r="H1412">
        <f>VLOOKUP(A1412,'Medical Examinations'!A:H,7,)</f>
        <v>1</v>
      </c>
      <c r="I1412" t="str">
        <f>VLOOKUP(A1412,'Medical Examinations'!A:H,8,)</f>
        <v>No</v>
      </c>
      <c r="J1412" t="str">
        <f>VLOOKUP('HEALTH CARE'!C1412,'Data Transformation'!BR:BS,2,)</f>
        <v>OVER WEIGHT</v>
      </c>
      <c r="K1412" t="str">
        <f>VLOOKUP(D1412,'Data Transformation'!BV:BW,2,)</f>
        <v>NORMAL</v>
      </c>
      <c r="L1412" t="str">
        <f>VLOOKUP(A1412,'Hospitalisation Details'!A:J,10,)</f>
        <v>15/Dec/1988</v>
      </c>
      <c r="M1412" s="17">
        <f>VLOOKUP(A1412,'Hospitalisation Details'!A:J,6,)</f>
        <v>7538.52</v>
      </c>
      <c r="N1412" s="17" t="str">
        <f>VLOOKUP(A1412,'Hospitalisation Details'!A:J,7,)</f>
        <v>tier - 2</v>
      </c>
      <c r="O1412" t="str">
        <f>VLOOKUP(A1412,'Hospitalisation Details'!A:J,8,)</f>
        <v>tier - 2</v>
      </c>
      <c r="P1412" t="str">
        <f>VLOOKUP(A1412,'Hospitalisation Details'!A:J,9,)</f>
        <v>R1012</v>
      </c>
      <c r="Q1412">
        <f>VLOOKUP(A1412,'Data Transformation'!DZ:EA,2,)</f>
        <v>35</v>
      </c>
    </row>
    <row r="1413" spans="1:17" x14ac:dyDescent="0.3">
      <c r="A1413" s="20" t="str">
        <f>'Customer Names'!A1413</f>
        <v>Id1412</v>
      </c>
      <c r="B1413" s="20" t="str">
        <f>VLOOKUP(A1413,'Data Transformation'!A:D,3,)</f>
        <v>Stanek</v>
      </c>
      <c r="C1413">
        <f>VLOOKUP(A1413,'Medical Examinations'!A:H,2,)</f>
        <v>30.21</v>
      </c>
      <c r="D1413">
        <f>VLOOKUP(A1413,'Medical Examinations'!A:H,3,)</f>
        <v>5.5</v>
      </c>
      <c r="E1413" t="str">
        <f>VLOOKUP(A1413,'Medical Examinations'!A:H,4,)</f>
        <v>No</v>
      </c>
      <c r="F1413" t="str">
        <f>VLOOKUP(A1413,'Medical Examinations'!A:H,5,)</f>
        <v>No</v>
      </c>
      <c r="G1413" t="str">
        <f>VLOOKUP(A1413,'Medical Examinations'!A:H,6,)</f>
        <v>No</v>
      </c>
      <c r="H1413">
        <f>VLOOKUP(A1413,'Medical Examinations'!A:H,7,)</f>
        <v>1</v>
      </c>
      <c r="I1413" t="str">
        <f>VLOOKUP(A1413,'Medical Examinations'!A:H,8,)</f>
        <v>No</v>
      </c>
      <c r="J1413" t="str">
        <f>VLOOKUP('HEALTH CARE'!C1413,'Data Transformation'!BR:BS,2,)</f>
        <v>OBESITY</v>
      </c>
      <c r="K1413" t="str">
        <f>VLOOKUP(D1413,'Data Transformation'!BV:BW,2,)</f>
        <v>NORMAL</v>
      </c>
      <c r="L1413" t="str">
        <f>VLOOKUP(A1413,'Hospitalisation Details'!A:J,10,)</f>
        <v>22/Aug/1984</v>
      </c>
      <c r="M1413" s="17">
        <f>VLOOKUP(A1413,'Hospitalisation Details'!A:J,6,)</f>
        <v>7537.16</v>
      </c>
      <c r="N1413" s="17" t="str">
        <f>VLOOKUP(A1413,'Hospitalisation Details'!A:J,7,)</f>
        <v>tier - 2</v>
      </c>
      <c r="O1413" t="str">
        <f>VLOOKUP(A1413,'Hospitalisation Details'!A:J,8,)</f>
        <v>tier - 2</v>
      </c>
      <c r="P1413" t="str">
        <f>VLOOKUP(A1413,'Hospitalisation Details'!A:J,9,)</f>
        <v>R1012</v>
      </c>
      <c r="Q1413">
        <f>VLOOKUP(A1413,'Data Transformation'!DZ:EA,2,)</f>
        <v>39</v>
      </c>
    </row>
    <row r="1414" spans="1:17" x14ac:dyDescent="0.3">
      <c r="A1414" s="20" t="str">
        <f>'Customer Names'!A1414</f>
        <v>Id1413</v>
      </c>
      <c r="B1414" s="20" t="str">
        <f>VLOOKUP(A1414,'Data Transformation'!A:D,3,)</f>
        <v>Harris</v>
      </c>
      <c r="C1414">
        <f>VLOOKUP(A1414,'Medical Examinations'!A:H,2,)</f>
        <v>24.33</v>
      </c>
      <c r="D1414">
        <f>VLOOKUP(A1414,'Medical Examinations'!A:H,3,)</f>
        <v>8</v>
      </c>
      <c r="E1414" t="str">
        <f>VLOOKUP(A1414,'Medical Examinations'!A:H,4,)</f>
        <v>No</v>
      </c>
      <c r="F1414" t="str">
        <f>VLOOKUP(A1414,'Medical Examinations'!A:H,5,)</f>
        <v>No</v>
      </c>
      <c r="G1414" t="str">
        <f>VLOOKUP(A1414,'Medical Examinations'!A:H,6,)</f>
        <v>No</v>
      </c>
      <c r="H1414" t="str">
        <f>VLOOKUP(A1414,'Medical Examinations'!A:H,7,)</f>
        <v>No major surgery</v>
      </c>
      <c r="I1414" t="str">
        <f>VLOOKUP(A1414,'Medical Examinations'!A:H,8,)</f>
        <v>No</v>
      </c>
      <c r="J1414" t="str">
        <f>VLOOKUP('HEALTH CARE'!C1414,'Data Transformation'!BR:BS,2,)</f>
        <v>NORMAL WEIGHT</v>
      </c>
      <c r="K1414" t="str">
        <f>VLOOKUP(D1414,'Data Transformation'!BV:BW,2,)</f>
        <v>Diabetes</v>
      </c>
      <c r="L1414" t="str">
        <f>VLOOKUP(A1414,'Hospitalisation Details'!A:J,10,)</f>
        <v>14/Dec/1978</v>
      </c>
      <c r="M1414" s="17">
        <f>VLOOKUP(A1414,'Hospitalisation Details'!A:J,6,)</f>
        <v>7531.7</v>
      </c>
      <c r="N1414" s="17" t="str">
        <f>VLOOKUP(A1414,'Hospitalisation Details'!A:J,7,)</f>
        <v>tier - 2</v>
      </c>
      <c r="O1414" t="str">
        <f>VLOOKUP(A1414,'Hospitalisation Details'!A:J,8,)</f>
        <v>tier - 1</v>
      </c>
      <c r="P1414" t="str">
        <f>VLOOKUP(A1414,'Hospitalisation Details'!A:J,9,)</f>
        <v>R1013</v>
      </c>
      <c r="Q1414">
        <f>VLOOKUP(A1414,'Data Transformation'!DZ:EA,2,)</f>
        <v>45</v>
      </c>
    </row>
    <row r="1415" spans="1:17" x14ac:dyDescent="0.3">
      <c r="A1415" s="20" t="str">
        <f>'Customer Names'!A1415</f>
        <v>Id1414</v>
      </c>
      <c r="B1415" s="20" t="str">
        <f>VLOOKUP(A1415,'Data Transformation'!A:D,3,)</f>
        <v>Manning</v>
      </c>
      <c r="C1415">
        <f>VLOOKUP(A1415,'Medical Examinations'!A:H,2,)</f>
        <v>19.855</v>
      </c>
      <c r="D1415">
        <f>VLOOKUP(A1415,'Medical Examinations'!A:H,3,)</f>
        <v>5.71</v>
      </c>
      <c r="E1415" t="str">
        <f>VLOOKUP(A1415,'Medical Examinations'!A:H,4,)</f>
        <v>yes</v>
      </c>
      <c r="F1415" t="str">
        <f>VLOOKUP(A1415,'Medical Examinations'!A:H,5,)</f>
        <v>No</v>
      </c>
      <c r="G1415" t="str">
        <f>VLOOKUP(A1415,'Medical Examinations'!A:H,6,)</f>
        <v>No</v>
      </c>
      <c r="H1415" t="str">
        <f>VLOOKUP(A1415,'Medical Examinations'!A:H,7,)</f>
        <v>No major surgery</v>
      </c>
      <c r="I1415" t="str">
        <f>VLOOKUP(A1415,'Medical Examinations'!A:H,8,)</f>
        <v>No</v>
      </c>
      <c r="J1415" t="str">
        <f>VLOOKUP('HEALTH CARE'!C1415,'Data Transformation'!BR:BS,2,)</f>
        <v>NORMAL WEIGHT</v>
      </c>
      <c r="K1415" t="str">
        <f>VLOOKUP(D1415,'Data Transformation'!BV:BW,2,)</f>
        <v>Prediabetes</v>
      </c>
      <c r="L1415" t="str">
        <f>VLOOKUP(A1415,'Hospitalisation Details'!A:J,10,)</f>
        <v>10/Oct/1976</v>
      </c>
      <c r="M1415" s="17">
        <f>VLOOKUP(A1415,'Hospitalisation Details'!A:J,6,)</f>
        <v>7526.71</v>
      </c>
      <c r="N1415" s="17" t="str">
        <f>VLOOKUP(A1415,'Hospitalisation Details'!A:J,7,)</f>
        <v>tier - 3</v>
      </c>
      <c r="O1415" t="str">
        <f>VLOOKUP(A1415,'Hospitalisation Details'!A:J,8,)</f>
        <v>tier - 1</v>
      </c>
      <c r="P1415" t="str">
        <f>VLOOKUP(A1415,'Hospitalisation Details'!A:J,9,)</f>
        <v>R1012</v>
      </c>
      <c r="Q1415">
        <f>VLOOKUP(A1415,'Data Transformation'!DZ:EA,2,)</f>
        <v>47</v>
      </c>
    </row>
    <row r="1416" spans="1:17" ht="28.8" x14ac:dyDescent="0.3">
      <c r="A1416" s="20" t="str">
        <f>'Customer Names'!A1416</f>
        <v>Id1415</v>
      </c>
      <c r="B1416" s="20" t="str">
        <f>VLOOKUP(A1416,'Data Transformation'!A:D,3,)</f>
        <v>Barrera Munoz</v>
      </c>
      <c r="C1416">
        <f>VLOOKUP(A1416,'Medical Examinations'!A:H,2,)</f>
        <v>25.364999999999998</v>
      </c>
      <c r="D1416">
        <f>VLOOKUP(A1416,'Medical Examinations'!A:H,3,)</f>
        <v>11.71</v>
      </c>
      <c r="E1416" t="str">
        <f>VLOOKUP(A1416,'Medical Examinations'!A:H,4,)</f>
        <v>No</v>
      </c>
      <c r="F1416" t="str">
        <f>VLOOKUP(A1416,'Medical Examinations'!A:H,5,)</f>
        <v>No</v>
      </c>
      <c r="G1416" t="str">
        <f>VLOOKUP(A1416,'Medical Examinations'!A:H,6,)</f>
        <v>No</v>
      </c>
      <c r="H1416" t="str">
        <f>VLOOKUP(A1416,'Medical Examinations'!A:H,7,)</f>
        <v>No major surgery</v>
      </c>
      <c r="I1416" t="str">
        <f>VLOOKUP(A1416,'Medical Examinations'!A:H,8,)</f>
        <v>No</v>
      </c>
      <c r="J1416" t="str">
        <f>VLOOKUP('HEALTH CARE'!C1416,'Data Transformation'!BR:BS,2,)</f>
        <v>OVER WEIGHT</v>
      </c>
      <c r="K1416" t="str">
        <f>VLOOKUP(D1416,'Data Transformation'!BV:BW,2,)</f>
        <v>Diabetes</v>
      </c>
      <c r="L1416" t="str">
        <f>VLOOKUP(A1416,'Hospitalisation Details'!A:J,10,)</f>
        <v>18/Oct/1978</v>
      </c>
      <c r="M1416" s="17">
        <f>VLOOKUP(A1416,'Hospitalisation Details'!A:J,6,)</f>
        <v>7518.03</v>
      </c>
      <c r="N1416" s="17" t="str">
        <f>VLOOKUP(A1416,'Hospitalisation Details'!A:J,7,)</f>
        <v>tier - 2</v>
      </c>
      <c r="O1416" t="str">
        <f>VLOOKUP(A1416,'Hospitalisation Details'!A:J,8,)</f>
        <v>tier - 3</v>
      </c>
      <c r="P1416" t="str">
        <f>VLOOKUP(A1416,'Hospitalisation Details'!A:J,9,)</f>
        <v>R1012</v>
      </c>
      <c r="Q1416">
        <f>VLOOKUP(A1416,'Data Transformation'!DZ:EA,2,)</f>
        <v>45</v>
      </c>
    </row>
    <row r="1417" spans="1:17" x14ac:dyDescent="0.3">
      <c r="A1417" s="20" t="str">
        <f>'Customer Names'!A1417</f>
        <v>Id1416</v>
      </c>
      <c r="B1417" s="20" t="str">
        <f>VLOOKUP(A1417,'Data Transformation'!A:D,3,)</f>
        <v>Schauwaers</v>
      </c>
      <c r="C1417">
        <f>VLOOKUP(A1417,'Medical Examinations'!A:H,2,)</f>
        <v>29.6</v>
      </c>
      <c r="D1417">
        <f>VLOOKUP(A1417,'Medical Examinations'!A:H,3,)</f>
        <v>6.17</v>
      </c>
      <c r="E1417" t="str">
        <f>VLOOKUP(A1417,'Medical Examinations'!A:H,4,)</f>
        <v>yes</v>
      </c>
      <c r="F1417" t="str">
        <f>VLOOKUP(A1417,'Medical Examinations'!A:H,5,)</f>
        <v>No</v>
      </c>
      <c r="G1417" t="str">
        <f>VLOOKUP(A1417,'Medical Examinations'!A:H,6,)</f>
        <v>Yes</v>
      </c>
      <c r="H1417">
        <f>VLOOKUP(A1417,'Medical Examinations'!A:H,7,)</f>
        <v>1</v>
      </c>
      <c r="I1417" t="str">
        <f>VLOOKUP(A1417,'Medical Examinations'!A:H,8,)</f>
        <v>No</v>
      </c>
      <c r="J1417" t="str">
        <f>VLOOKUP('HEALTH CARE'!C1417,'Data Transformation'!BR:BS,2,)</f>
        <v>OVER WEIGHT</v>
      </c>
      <c r="K1417" t="str">
        <f>VLOOKUP(D1417,'Data Transformation'!BV:BW,2,)</f>
        <v>Prediabetes</v>
      </c>
      <c r="L1417" t="str">
        <f>VLOOKUP(A1417,'Hospitalisation Details'!A:J,10,)</f>
        <v>10/Jul/1983</v>
      </c>
      <c r="M1417" s="17">
        <f>VLOOKUP(A1417,'Hospitalisation Details'!A:J,6,)</f>
        <v>7512.27</v>
      </c>
      <c r="N1417" s="17" t="str">
        <f>VLOOKUP(A1417,'Hospitalisation Details'!A:J,7,)</f>
        <v>tier - 3</v>
      </c>
      <c r="O1417" t="str">
        <f>VLOOKUP(A1417,'Hospitalisation Details'!A:J,8,)</f>
        <v>tier - 2</v>
      </c>
      <c r="P1417" t="str">
        <f>VLOOKUP(A1417,'Hospitalisation Details'!A:J,9,)</f>
        <v>R1011</v>
      </c>
      <c r="Q1417">
        <f>VLOOKUP(A1417,'Data Transformation'!DZ:EA,2,)</f>
        <v>40</v>
      </c>
    </row>
    <row r="1418" spans="1:17" x14ac:dyDescent="0.3">
      <c r="A1418" s="20" t="str">
        <f>'Customer Names'!A1418</f>
        <v>Id1417</v>
      </c>
      <c r="B1418" s="20" t="str">
        <f>VLOOKUP(A1418,'Data Transformation'!A:D,3,)</f>
        <v>Hartman</v>
      </c>
      <c r="C1418">
        <f>VLOOKUP(A1418,'Medical Examinations'!A:H,2,)</f>
        <v>39.43</v>
      </c>
      <c r="D1418">
        <f>VLOOKUP(A1418,'Medical Examinations'!A:H,3,)</f>
        <v>6.1</v>
      </c>
      <c r="E1418" t="str">
        <f>VLOOKUP(A1418,'Medical Examinations'!A:H,4,)</f>
        <v>yes</v>
      </c>
      <c r="F1418" t="str">
        <f>VLOOKUP(A1418,'Medical Examinations'!A:H,5,)</f>
        <v>No</v>
      </c>
      <c r="G1418" t="str">
        <f>VLOOKUP(A1418,'Medical Examinations'!A:H,6,)</f>
        <v>Yes</v>
      </c>
      <c r="H1418">
        <f>VLOOKUP(A1418,'Medical Examinations'!A:H,7,)</f>
        <v>1</v>
      </c>
      <c r="I1418" t="str">
        <f>VLOOKUP(A1418,'Medical Examinations'!A:H,8,)</f>
        <v>No</v>
      </c>
      <c r="J1418" t="str">
        <f>VLOOKUP('HEALTH CARE'!C1418,'Data Transformation'!BR:BS,2,)</f>
        <v>OBESITY</v>
      </c>
      <c r="K1418" t="str">
        <f>VLOOKUP(D1418,'Data Transformation'!BV:BW,2,)</f>
        <v>Prediabetes</v>
      </c>
      <c r="L1418" t="str">
        <f>VLOOKUP(A1418,'Hospitalisation Details'!A:J,10,)</f>
        <v>28/Oct/1997</v>
      </c>
      <c r="M1418" s="17">
        <f>VLOOKUP(A1418,'Hospitalisation Details'!A:J,6,)</f>
        <v>7504.3</v>
      </c>
      <c r="N1418" s="17" t="str">
        <f>VLOOKUP(A1418,'Hospitalisation Details'!A:J,7,)</f>
        <v>tier - 2</v>
      </c>
      <c r="O1418" t="str">
        <f>VLOOKUP(A1418,'Hospitalisation Details'!A:J,8,)</f>
        <v>tier - 1</v>
      </c>
      <c r="P1418" t="str">
        <f>VLOOKUP(A1418,'Hospitalisation Details'!A:J,9,)</f>
        <v>R1012</v>
      </c>
      <c r="Q1418">
        <f>VLOOKUP(A1418,'Data Transformation'!DZ:EA,2,)</f>
        <v>26</v>
      </c>
    </row>
    <row r="1419" spans="1:17" x14ac:dyDescent="0.3">
      <c r="A1419" s="20" t="str">
        <f>'Customer Names'!A1419</f>
        <v>Id1418</v>
      </c>
      <c r="B1419" s="20" t="str">
        <f>VLOOKUP(A1419,'Data Transformation'!A:D,3,)</f>
        <v>Fire</v>
      </c>
      <c r="C1419">
        <f>VLOOKUP(A1419,'Medical Examinations'!A:H,2,)</f>
        <v>27.34</v>
      </c>
      <c r="D1419">
        <f>VLOOKUP(A1419,'Medical Examinations'!A:H,3,)</f>
        <v>5.19</v>
      </c>
      <c r="E1419" t="str">
        <f>VLOOKUP(A1419,'Medical Examinations'!A:H,4,)</f>
        <v>yes</v>
      </c>
      <c r="F1419" t="str">
        <f>VLOOKUP(A1419,'Medical Examinations'!A:H,5,)</f>
        <v>No</v>
      </c>
      <c r="G1419" t="str">
        <f>VLOOKUP(A1419,'Medical Examinations'!A:H,6,)</f>
        <v>No</v>
      </c>
      <c r="H1419">
        <f>VLOOKUP(A1419,'Medical Examinations'!A:H,7,)</f>
        <v>1</v>
      </c>
      <c r="I1419" t="str">
        <f>VLOOKUP(A1419,'Medical Examinations'!A:H,8,)</f>
        <v>No</v>
      </c>
      <c r="J1419" t="str">
        <f>VLOOKUP('HEALTH CARE'!C1419,'Data Transformation'!BR:BS,2,)</f>
        <v>OVER WEIGHT</v>
      </c>
      <c r="K1419" t="str">
        <f>VLOOKUP(D1419,'Data Transformation'!BV:BW,2,)</f>
        <v>NORMAL</v>
      </c>
      <c r="L1419" t="str">
        <f>VLOOKUP(A1419,'Hospitalisation Details'!A:J,10,)</f>
        <v>15/Dec/1988</v>
      </c>
      <c r="M1419" s="17">
        <f>VLOOKUP(A1419,'Hospitalisation Details'!A:J,6,)</f>
        <v>7494.63</v>
      </c>
      <c r="N1419" s="17" t="str">
        <f>VLOOKUP(A1419,'Hospitalisation Details'!A:J,7,)</f>
        <v>tier - 2</v>
      </c>
      <c r="O1419" t="str">
        <f>VLOOKUP(A1419,'Hospitalisation Details'!A:J,8,)</f>
        <v>tier - 3</v>
      </c>
      <c r="P1419" t="str">
        <f>VLOOKUP(A1419,'Hospitalisation Details'!A:J,9,)</f>
        <v>R1025</v>
      </c>
      <c r="Q1419">
        <f>VLOOKUP(A1419,'Data Transformation'!DZ:EA,2,)</f>
        <v>35</v>
      </c>
    </row>
    <row r="1420" spans="1:17" x14ac:dyDescent="0.3">
      <c r="A1420" s="20" t="str">
        <f>'Customer Names'!A1420</f>
        <v>Id1419</v>
      </c>
      <c r="B1420" s="20" t="str">
        <f>VLOOKUP(A1420,'Data Transformation'!A:D,3,)</f>
        <v>Waliaula</v>
      </c>
      <c r="C1420">
        <f>VLOOKUP(A1420,'Medical Examinations'!A:H,2,)</f>
        <v>39.01</v>
      </c>
      <c r="D1420">
        <f>VLOOKUP(A1420,'Medical Examinations'!A:H,3,)</f>
        <v>5.37</v>
      </c>
      <c r="E1420" t="str">
        <f>VLOOKUP(A1420,'Medical Examinations'!A:H,4,)</f>
        <v>yes</v>
      </c>
      <c r="F1420" t="str">
        <f>VLOOKUP(A1420,'Medical Examinations'!A:H,5,)</f>
        <v>No</v>
      </c>
      <c r="G1420" t="str">
        <f>VLOOKUP(A1420,'Medical Examinations'!A:H,6,)</f>
        <v>No</v>
      </c>
      <c r="H1420" t="str">
        <f>VLOOKUP(A1420,'Medical Examinations'!A:H,7,)</f>
        <v>No major surgery</v>
      </c>
      <c r="I1420" t="str">
        <f>VLOOKUP(A1420,'Medical Examinations'!A:H,8,)</f>
        <v>No</v>
      </c>
      <c r="J1420" t="str">
        <f>VLOOKUP('HEALTH CARE'!C1420,'Data Transformation'!BR:BS,2,)</f>
        <v>OBESITY</v>
      </c>
      <c r="K1420" t="str">
        <f>VLOOKUP(D1420,'Data Transformation'!BV:BW,2,)</f>
        <v>NORMAL</v>
      </c>
      <c r="L1420" t="str">
        <f>VLOOKUP(A1420,'Hospitalisation Details'!A:J,10,)</f>
        <v>14/Jun/1996</v>
      </c>
      <c r="M1420" s="17">
        <f>VLOOKUP(A1420,'Hospitalisation Details'!A:J,6,)</f>
        <v>7487.38</v>
      </c>
      <c r="N1420" s="17" t="str">
        <f>VLOOKUP(A1420,'Hospitalisation Details'!A:J,7,)</f>
        <v>tier - 2</v>
      </c>
      <c r="O1420" t="str">
        <f>VLOOKUP(A1420,'Hospitalisation Details'!A:J,8,)</f>
        <v>tier - 3</v>
      </c>
      <c r="P1420" t="str">
        <f>VLOOKUP(A1420,'Hospitalisation Details'!A:J,9,)</f>
        <v>R1012</v>
      </c>
      <c r="Q1420">
        <f>VLOOKUP(A1420,'Data Transformation'!DZ:EA,2,)</f>
        <v>27</v>
      </c>
    </row>
    <row r="1421" spans="1:17" x14ac:dyDescent="0.3">
      <c r="A1421" s="20" t="str">
        <f>'Customer Names'!A1421</f>
        <v>Id1420</v>
      </c>
      <c r="B1421" s="20" t="str">
        <f>VLOOKUP(A1421,'Data Transformation'!A:D,3,)</f>
        <v>Blackshear</v>
      </c>
      <c r="C1421">
        <f>VLOOKUP(A1421,'Medical Examinations'!A:H,2,)</f>
        <v>18.989999999999998</v>
      </c>
      <c r="D1421">
        <f>VLOOKUP(A1421,'Medical Examinations'!A:H,3,)</f>
        <v>10.82</v>
      </c>
      <c r="E1421" t="str">
        <f>VLOOKUP(A1421,'Medical Examinations'!A:H,4,)</f>
        <v>yes</v>
      </c>
      <c r="F1421" t="str">
        <f>VLOOKUP(A1421,'Medical Examinations'!A:H,5,)</f>
        <v>No</v>
      </c>
      <c r="G1421" t="str">
        <f>VLOOKUP(A1421,'Medical Examinations'!A:H,6,)</f>
        <v>No</v>
      </c>
      <c r="H1421" t="str">
        <f>VLOOKUP(A1421,'Medical Examinations'!A:H,7,)</f>
        <v>No major surgery</v>
      </c>
      <c r="I1421" t="str">
        <f>VLOOKUP(A1421,'Medical Examinations'!A:H,8,)</f>
        <v>No</v>
      </c>
      <c r="J1421" t="str">
        <f>VLOOKUP('HEALTH CARE'!C1421,'Data Transformation'!BR:BS,2,)</f>
        <v>NORMAL WEIGHT</v>
      </c>
      <c r="K1421" t="str">
        <f>VLOOKUP(D1421,'Data Transformation'!BV:BW,2,)</f>
        <v>Diabetes</v>
      </c>
      <c r="L1421" t="str">
        <f>VLOOKUP(A1421,'Hospitalisation Details'!A:J,10,)</f>
        <v>4/Aug/1967</v>
      </c>
      <c r="M1421" s="17">
        <f>VLOOKUP(A1421,'Hospitalisation Details'!A:J,6,)</f>
        <v>7463.51</v>
      </c>
      <c r="N1421" s="17" t="str">
        <f>VLOOKUP(A1421,'Hospitalisation Details'!A:J,7,)</f>
        <v>tier - 3</v>
      </c>
      <c r="O1421" t="str">
        <f>VLOOKUP(A1421,'Hospitalisation Details'!A:J,8,)</f>
        <v>tier - 3</v>
      </c>
      <c r="P1421" t="str">
        <f>VLOOKUP(A1421,'Hospitalisation Details'!A:J,9,)</f>
        <v>R1013</v>
      </c>
      <c r="Q1421">
        <f>VLOOKUP(A1421,'Data Transformation'!DZ:EA,2,)</f>
        <v>56</v>
      </c>
    </row>
    <row r="1422" spans="1:17" x14ac:dyDescent="0.3">
      <c r="A1422" s="20" t="str">
        <f>'Customer Names'!A1422</f>
        <v>Id1421</v>
      </c>
      <c r="B1422" s="20" t="str">
        <f>VLOOKUP(A1422,'Data Transformation'!A:D,3,)</f>
        <v>Nettik</v>
      </c>
      <c r="C1422">
        <f>VLOOKUP(A1422,'Medical Examinations'!A:H,2,)</f>
        <v>42.3</v>
      </c>
      <c r="D1422">
        <f>VLOOKUP(A1422,'Medical Examinations'!A:H,3,)</f>
        <v>6.06</v>
      </c>
      <c r="E1422" t="str">
        <f>VLOOKUP(A1422,'Medical Examinations'!A:H,4,)</f>
        <v>yes</v>
      </c>
      <c r="F1422" t="str">
        <f>VLOOKUP(A1422,'Medical Examinations'!A:H,5,)</f>
        <v>No</v>
      </c>
      <c r="G1422" t="str">
        <f>VLOOKUP(A1422,'Medical Examinations'!A:H,6,)</f>
        <v>No</v>
      </c>
      <c r="H1422" t="str">
        <f>VLOOKUP(A1422,'Medical Examinations'!A:H,7,)</f>
        <v>No major surgery</v>
      </c>
      <c r="I1422" t="str">
        <f>VLOOKUP(A1422,'Medical Examinations'!A:H,8,)</f>
        <v>No</v>
      </c>
      <c r="J1422" t="str">
        <f>VLOOKUP('HEALTH CARE'!C1422,'Data Transformation'!BR:BS,2,)</f>
        <v>OBESITY</v>
      </c>
      <c r="K1422" t="str">
        <f>VLOOKUP(D1422,'Data Transformation'!BV:BW,2,)</f>
        <v>Prediabetes</v>
      </c>
      <c r="L1422" t="str">
        <f>VLOOKUP(A1422,'Hospitalisation Details'!A:J,10,)</f>
        <v>1/Jun/2001</v>
      </c>
      <c r="M1422" s="17">
        <f>VLOOKUP(A1422,'Hospitalisation Details'!A:J,6,)</f>
        <v>7450.36</v>
      </c>
      <c r="N1422" s="17" t="str">
        <f>VLOOKUP(A1422,'Hospitalisation Details'!A:J,7,)</f>
        <v>tier - 2</v>
      </c>
      <c r="O1422" t="str">
        <f>VLOOKUP(A1422,'Hospitalisation Details'!A:J,8,)</f>
        <v>tier - 2</v>
      </c>
      <c r="P1422" t="str">
        <f>VLOOKUP(A1422,'Hospitalisation Details'!A:J,9,)</f>
        <v>R1012</v>
      </c>
      <c r="Q1422">
        <f>VLOOKUP(A1422,'Data Transformation'!DZ:EA,2,)</f>
        <v>22</v>
      </c>
    </row>
    <row r="1423" spans="1:17" x14ac:dyDescent="0.3">
      <c r="A1423" s="20" t="str">
        <f>'Customer Names'!A1423</f>
        <v>Id1422</v>
      </c>
      <c r="B1423" s="20" t="str">
        <f>VLOOKUP(A1423,'Data Transformation'!A:D,3,)</f>
        <v>Novales</v>
      </c>
      <c r="C1423">
        <f>VLOOKUP(A1423,'Medical Examinations'!A:H,2,)</f>
        <v>39.805</v>
      </c>
      <c r="D1423">
        <f>VLOOKUP(A1423,'Medical Examinations'!A:H,3,)</f>
        <v>5.91</v>
      </c>
      <c r="E1423" t="str">
        <f>VLOOKUP(A1423,'Medical Examinations'!A:H,4,)</f>
        <v>No</v>
      </c>
      <c r="F1423" t="str">
        <f>VLOOKUP(A1423,'Medical Examinations'!A:H,5,)</f>
        <v>No</v>
      </c>
      <c r="G1423" t="str">
        <f>VLOOKUP(A1423,'Medical Examinations'!A:H,6,)</f>
        <v>No</v>
      </c>
      <c r="H1423" t="str">
        <f>VLOOKUP(A1423,'Medical Examinations'!A:H,7,)</f>
        <v>No major surgery</v>
      </c>
      <c r="I1423" t="str">
        <f>VLOOKUP(A1423,'Medical Examinations'!A:H,8,)</f>
        <v>No</v>
      </c>
      <c r="J1423" t="str">
        <f>VLOOKUP('HEALTH CARE'!C1423,'Data Transformation'!BR:BS,2,)</f>
        <v>OBESITY</v>
      </c>
      <c r="K1423" t="str">
        <f>VLOOKUP(D1423,'Data Transformation'!BV:BW,2,)</f>
        <v>Prediabetes</v>
      </c>
      <c r="L1423" t="str">
        <f>VLOOKUP(A1423,'Hospitalisation Details'!A:J,10,)</f>
        <v>30/Sep/1977</v>
      </c>
      <c r="M1423" s="17">
        <f>VLOOKUP(A1423,'Hospitalisation Details'!A:J,6,)</f>
        <v>7448.4</v>
      </c>
      <c r="N1423" s="17" t="str">
        <f>VLOOKUP(A1423,'Hospitalisation Details'!A:J,7,)</f>
        <v>tier - 3</v>
      </c>
      <c r="O1423" t="str">
        <f>VLOOKUP(A1423,'Hospitalisation Details'!A:J,8,)</f>
        <v>tier - 3</v>
      </c>
      <c r="P1423" t="str">
        <f>VLOOKUP(A1423,'Hospitalisation Details'!A:J,9,)</f>
        <v>R1017</v>
      </c>
      <c r="Q1423">
        <f>VLOOKUP(A1423,'Data Transformation'!DZ:EA,2,)</f>
        <v>46</v>
      </c>
    </row>
    <row r="1424" spans="1:17" x14ac:dyDescent="0.3">
      <c r="A1424" s="20" t="str">
        <f>'Customer Names'!A1424</f>
        <v>Id1423</v>
      </c>
      <c r="B1424" s="20" t="str">
        <f>VLOOKUP(A1424,'Data Transformation'!A:D,3,)</f>
        <v>Rosauer</v>
      </c>
      <c r="C1424">
        <f>VLOOKUP(A1424,'Medical Examinations'!A:H,2,)</f>
        <v>33.700000000000003</v>
      </c>
      <c r="D1424">
        <f>VLOOKUP(A1424,'Medical Examinations'!A:H,3,)</f>
        <v>5.87</v>
      </c>
      <c r="E1424" t="str">
        <f>VLOOKUP(A1424,'Medical Examinations'!A:H,4,)</f>
        <v>No</v>
      </c>
      <c r="F1424" t="str">
        <f>VLOOKUP(A1424,'Medical Examinations'!A:H,5,)</f>
        <v>No</v>
      </c>
      <c r="G1424" t="str">
        <f>VLOOKUP(A1424,'Medical Examinations'!A:H,6,)</f>
        <v>No</v>
      </c>
      <c r="H1424" t="str">
        <f>VLOOKUP(A1424,'Medical Examinations'!A:H,7,)</f>
        <v>No major surgery</v>
      </c>
      <c r="I1424" t="str">
        <f>VLOOKUP(A1424,'Medical Examinations'!A:H,8,)</f>
        <v>No</v>
      </c>
      <c r="J1424" t="str">
        <f>VLOOKUP('HEALTH CARE'!C1424,'Data Transformation'!BR:BS,2,)</f>
        <v>OBESITY</v>
      </c>
      <c r="K1424" t="str">
        <f>VLOOKUP(D1424,'Data Transformation'!BV:BW,2,)</f>
        <v>Prediabetes</v>
      </c>
      <c r="L1424" t="str">
        <f>VLOOKUP(A1424,'Hospitalisation Details'!A:J,10,)</f>
        <v>25/Sep/1977</v>
      </c>
      <c r="M1424" s="17">
        <f>VLOOKUP(A1424,'Hospitalisation Details'!A:J,6,)</f>
        <v>7445.92</v>
      </c>
      <c r="N1424" s="17" t="str">
        <f>VLOOKUP(A1424,'Hospitalisation Details'!A:J,7,)</f>
        <v>tier - 3</v>
      </c>
      <c r="O1424" t="str">
        <f>VLOOKUP(A1424,'Hospitalisation Details'!A:J,8,)</f>
        <v>tier - 1</v>
      </c>
      <c r="P1424" t="str">
        <f>VLOOKUP(A1424,'Hospitalisation Details'!A:J,9,)</f>
        <v>R1011</v>
      </c>
      <c r="Q1424">
        <f>VLOOKUP(A1424,'Data Transformation'!DZ:EA,2,)</f>
        <v>46</v>
      </c>
    </row>
    <row r="1425" spans="1:17" x14ac:dyDescent="0.3">
      <c r="A1425" s="20" t="str">
        <f>'Customer Names'!A1425</f>
        <v>Id1424</v>
      </c>
      <c r="B1425" s="20" t="str">
        <f>VLOOKUP(A1425,'Data Transformation'!A:D,3,)</f>
        <v>Ryder</v>
      </c>
      <c r="C1425">
        <f>VLOOKUP(A1425,'Medical Examinations'!A:H,2,)</f>
        <v>36.195</v>
      </c>
      <c r="D1425">
        <f>VLOOKUP(A1425,'Medical Examinations'!A:H,3,)</f>
        <v>6.22</v>
      </c>
      <c r="E1425" t="str">
        <f>VLOOKUP(A1425,'Medical Examinations'!A:H,4,)</f>
        <v>No</v>
      </c>
      <c r="F1425" t="str">
        <f>VLOOKUP(A1425,'Medical Examinations'!A:H,5,)</f>
        <v>No</v>
      </c>
      <c r="G1425" t="str">
        <f>VLOOKUP(A1425,'Medical Examinations'!A:H,6,)</f>
        <v>No</v>
      </c>
      <c r="H1425" t="str">
        <f>VLOOKUP(A1425,'Medical Examinations'!A:H,7,)</f>
        <v>No major surgery</v>
      </c>
      <c r="I1425" t="str">
        <f>VLOOKUP(A1425,'Medical Examinations'!A:H,8,)</f>
        <v>No</v>
      </c>
      <c r="J1425" t="str">
        <f>VLOOKUP('HEALTH CARE'!C1425,'Data Transformation'!BR:BS,2,)</f>
        <v>OBESITY</v>
      </c>
      <c r="K1425" t="str">
        <f>VLOOKUP(D1425,'Data Transformation'!BV:BW,2,)</f>
        <v>Prediabetes</v>
      </c>
      <c r="L1425" t="str">
        <f>VLOOKUP(A1425,'Hospitalisation Details'!A:J,10,)</f>
        <v>7/Jul/1980</v>
      </c>
      <c r="M1425" s="17">
        <f>VLOOKUP(A1425,'Hospitalisation Details'!A:J,6,)</f>
        <v>7443.64</v>
      </c>
      <c r="N1425" s="17" t="str">
        <f>VLOOKUP(A1425,'Hospitalisation Details'!A:J,7,)</f>
        <v>tier - 2</v>
      </c>
      <c r="O1425" t="str">
        <f>VLOOKUP(A1425,'Hospitalisation Details'!A:J,8,)</f>
        <v>tier - 3</v>
      </c>
      <c r="P1425" t="str">
        <f>VLOOKUP(A1425,'Hospitalisation Details'!A:J,9,)</f>
        <v>R1012</v>
      </c>
      <c r="Q1425">
        <f>VLOOKUP(A1425,'Data Transformation'!DZ:EA,2,)</f>
        <v>43</v>
      </c>
    </row>
    <row r="1426" spans="1:17" x14ac:dyDescent="0.3">
      <c r="A1426" s="20" t="str">
        <f>'Customer Names'!A1426</f>
        <v>Id1425</v>
      </c>
      <c r="B1426" s="20" t="str">
        <f>VLOOKUP(A1426,'Data Transformation'!A:D,3,)</f>
        <v>Larsen</v>
      </c>
      <c r="C1426">
        <f>VLOOKUP(A1426,'Medical Examinations'!A:H,2,)</f>
        <v>32.6</v>
      </c>
      <c r="D1426">
        <f>VLOOKUP(A1426,'Medical Examinations'!A:H,3,)</f>
        <v>5.73</v>
      </c>
      <c r="E1426" t="str">
        <f>VLOOKUP(A1426,'Medical Examinations'!A:H,4,)</f>
        <v>No</v>
      </c>
      <c r="F1426" t="str">
        <f>VLOOKUP(A1426,'Medical Examinations'!A:H,5,)</f>
        <v>No</v>
      </c>
      <c r="G1426" t="str">
        <f>VLOOKUP(A1426,'Medical Examinations'!A:H,6,)</f>
        <v>Yes</v>
      </c>
      <c r="H1426">
        <f>VLOOKUP(A1426,'Medical Examinations'!A:H,7,)</f>
        <v>1</v>
      </c>
      <c r="I1426" t="str">
        <f>VLOOKUP(A1426,'Medical Examinations'!A:H,8,)</f>
        <v>No</v>
      </c>
      <c r="J1426" t="str">
        <f>VLOOKUP('HEALTH CARE'!C1426,'Data Transformation'!BR:BS,2,)</f>
        <v>OBESITY</v>
      </c>
      <c r="K1426" t="str">
        <f>VLOOKUP(D1426,'Data Transformation'!BV:BW,2,)</f>
        <v>Prediabetes</v>
      </c>
      <c r="L1426" t="str">
        <f>VLOOKUP(A1426,'Hospitalisation Details'!A:J,10,)</f>
        <v>1/Sep/1979</v>
      </c>
      <c r="M1426" s="17">
        <f>VLOOKUP(A1426,'Hospitalisation Details'!A:J,6,)</f>
        <v>7441.5</v>
      </c>
      <c r="N1426" s="17" t="str">
        <f>VLOOKUP(A1426,'Hospitalisation Details'!A:J,7,)</f>
        <v>tier - 3</v>
      </c>
      <c r="O1426" t="str">
        <f>VLOOKUP(A1426,'Hospitalisation Details'!A:J,8,)</f>
        <v>tier - 2</v>
      </c>
      <c r="P1426" t="str">
        <f>VLOOKUP(A1426,'Hospitalisation Details'!A:J,9,)</f>
        <v>R1011</v>
      </c>
      <c r="Q1426">
        <f>VLOOKUP(A1426,'Data Transformation'!DZ:EA,2,)</f>
        <v>44</v>
      </c>
    </row>
    <row r="1427" spans="1:17" x14ac:dyDescent="0.3">
      <c r="A1427" s="20" t="str">
        <f>'Customer Names'!A1427</f>
        <v>Id1426</v>
      </c>
      <c r="B1427" s="20" t="str">
        <f>VLOOKUP(A1427,'Data Transformation'!A:D,3,)</f>
        <v>Keate</v>
      </c>
      <c r="C1427">
        <f>VLOOKUP(A1427,'Medical Examinations'!A:H,2,)</f>
        <v>30.2</v>
      </c>
      <c r="D1427">
        <f>VLOOKUP(A1427,'Medical Examinations'!A:H,3,)</f>
        <v>5.7</v>
      </c>
      <c r="E1427" t="str">
        <f>VLOOKUP(A1427,'Medical Examinations'!A:H,4,)</f>
        <v>No</v>
      </c>
      <c r="F1427" t="str">
        <f>VLOOKUP(A1427,'Medical Examinations'!A:H,5,)</f>
        <v>No</v>
      </c>
      <c r="G1427" t="str">
        <f>VLOOKUP(A1427,'Medical Examinations'!A:H,6,)</f>
        <v>No</v>
      </c>
      <c r="H1427" t="str">
        <f>VLOOKUP(A1427,'Medical Examinations'!A:H,7,)</f>
        <v>No major surgery</v>
      </c>
      <c r="I1427" t="str">
        <f>VLOOKUP(A1427,'Medical Examinations'!A:H,8,)</f>
        <v>No</v>
      </c>
      <c r="J1427" t="str">
        <f>VLOOKUP('HEALTH CARE'!C1427,'Data Transformation'!BR:BS,2,)</f>
        <v>OBESITY</v>
      </c>
      <c r="K1427" t="str">
        <f>VLOOKUP(D1427,'Data Transformation'!BV:BW,2,)</f>
        <v>NORMAL</v>
      </c>
      <c r="L1427" t="str">
        <f>VLOOKUP(A1427,'Hospitalisation Details'!A:J,10,)</f>
        <v>25/Aug/1977</v>
      </c>
      <c r="M1427" s="17">
        <f>VLOOKUP(A1427,'Hospitalisation Details'!A:J,6,)</f>
        <v>7441.05</v>
      </c>
      <c r="N1427" s="17" t="str">
        <f>VLOOKUP(A1427,'Hospitalisation Details'!A:J,7,)</f>
        <v>tier - 3</v>
      </c>
      <c r="O1427" t="str">
        <f>VLOOKUP(A1427,'Hospitalisation Details'!A:J,8,)</f>
        <v>tier - 2</v>
      </c>
      <c r="P1427" t="str">
        <f>VLOOKUP(A1427,'Hospitalisation Details'!A:J,9,)</f>
        <v>R1011</v>
      </c>
      <c r="Q1427">
        <f>VLOOKUP(A1427,'Data Transformation'!DZ:EA,2,)</f>
        <v>46</v>
      </c>
    </row>
    <row r="1428" spans="1:17" x14ac:dyDescent="0.3">
      <c r="A1428" s="20" t="str">
        <f>'Customer Names'!A1428</f>
        <v>Id1427</v>
      </c>
      <c r="B1428" s="20" t="str">
        <f>VLOOKUP(A1428,'Data Transformation'!A:D,3,)</f>
        <v>Williams</v>
      </c>
      <c r="C1428">
        <f>VLOOKUP(A1428,'Medical Examinations'!A:H,2,)</f>
        <v>27.645</v>
      </c>
      <c r="D1428">
        <f>VLOOKUP(A1428,'Medical Examinations'!A:H,3,)</f>
        <v>9.91</v>
      </c>
      <c r="E1428" t="str">
        <f>VLOOKUP(A1428,'Medical Examinations'!A:H,4,)</f>
        <v>No</v>
      </c>
      <c r="F1428" t="str">
        <f>VLOOKUP(A1428,'Medical Examinations'!A:H,5,)</f>
        <v>No</v>
      </c>
      <c r="G1428" t="str">
        <f>VLOOKUP(A1428,'Medical Examinations'!A:H,6,)</f>
        <v>No</v>
      </c>
      <c r="H1428" t="str">
        <f>VLOOKUP(A1428,'Medical Examinations'!A:H,7,)</f>
        <v>No major surgery</v>
      </c>
      <c r="I1428" t="str">
        <f>VLOOKUP(A1428,'Medical Examinations'!A:H,8,)</f>
        <v>No</v>
      </c>
      <c r="J1428" t="str">
        <f>VLOOKUP('HEALTH CARE'!C1428,'Data Transformation'!BR:BS,2,)</f>
        <v>OVER WEIGHT</v>
      </c>
      <c r="K1428" t="str">
        <f>VLOOKUP(D1428,'Data Transformation'!BV:BW,2,)</f>
        <v>Diabetes</v>
      </c>
      <c r="L1428" t="str">
        <f>VLOOKUP(A1428,'Hospitalisation Details'!A:J,10,)</f>
        <v>2/Dec/1978</v>
      </c>
      <c r="M1428" s="17">
        <f>VLOOKUP(A1428,'Hospitalisation Details'!A:J,6,)</f>
        <v>7421.19</v>
      </c>
      <c r="N1428" s="17" t="str">
        <f>VLOOKUP(A1428,'Hospitalisation Details'!A:J,7,)</f>
        <v>tier - 2</v>
      </c>
      <c r="O1428" t="str">
        <f>VLOOKUP(A1428,'Hospitalisation Details'!A:J,8,)</f>
        <v>tier - 3</v>
      </c>
      <c r="P1428" t="str">
        <f>VLOOKUP(A1428,'Hospitalisation Details'!A:J,9,)</f>
        <v>R1012</v>
      </c>
      <c r="Q1428">
        <f>VLOOKUP(A1428,'Data Transformation'!DZ:EA,2,)</f>
        <v>45</v>
      </c>
    </row>
    <row r="1429" spans="1:17" x14ac:dyDescent="0.3">
      <c r="A1429" s="20" t="str">
        <f>'Customer Names'!A1429</f>
        <v>Id1428</v>
      </c>
      <c r="B1429" s="20" t="str">
        <f>VLOOKUP(A1429,'Data Transformation'!A:D,3,)</f>
        <v>Starosciak</v>
      </c>
      <c r="C1429">
        <f>VLOOKUP(A1429,'Medical Examinations'!A:H,2,)</f>
        <v>26.41</v>
      </c>
      <c r="D1429">
        <f>VLOOKUP(A1429,'Medical Examinations'!A:H,3,)</f>
        <v>11.4</v>
      </c>
      <c r="E1429" t="str">
        <f>VLOOKUP(A1429,'Medical Examinations'!A:H,4,)</f>
        <v>No</v>
      </c>
      <c r="F1429" t="str">
        <f>VLOOKUP(A1429,'Medical Examinations'!A:H,5,)</f>
        <v>No</v>
      </c>
      <c r="G1429" t="str">
        <f>VLOOKUP(A1429,'Medical Examinations'!A:H,6,)</f>
        <v>No</v>
      </c>
      <c r="H1429" t="str">
        <f>VLOOKUP(A1429,'Medical Examinations'!A:H,7,)</f>
        <v>No major surgery</v>
      </c>
      <c r="I1429" t="str">
        <f>VLOOKUP(A1429,'Medical Examinations'!A:H,8,)</f>
        <v>No</v>
      </c>
      <c r="J1429" t="str">
        <f>VLOOKUP('HEALTH CARE'!C1429,'Data Transformation'!BR:BS,2,)</f>
        <v>OVER WEIGHT</v>
      </c>
      <c r="K1429" t="str">
        <f>VLOOKUP(D1429,'Data Transformation'!BV:BW,2,)</f>
        <v>Diabetes</v>
      </c>
      <c r="L1429" t="str">
        <f>VLOOKUP(A1429,'Hospitalisation Details'!A:J,10,)</f>
        <v>12/Nov/1978</v>
      </c>
      <c r="M1429" s="17">
        <f>VLOOKUP(A1429,'Hospitalisation Details'!A:J,6,)</f>
        <v>7419.48</v>
      </c>
      <c r="N1429" s="17" t="str">
        <f>VLOOKUP(A1429,'Hospitalisation Details'!A:J,7,)</f>
        <v>tier - 2</v>
      </c>
      <c r="O1429" t="str">
        <f>VLOOKUP(A1429,'Hospitalisation Details'!A:J,8,)</f>
        <v>tier - 2</v>
      </c>
      <c r="P1429" t="str">
        <f>VLOOKUP(A1429,'Hospitalisation Details'!A:J,9,)</f>
        <v>R1012</v>
      </c>
      <c r="Q1429">
        <f>VLOOKUP(A1429,'Data Transformation'!DZ:EA,2,)</f>
        <v>45</v>
      </c>
    </row>
    <row r="1430" spans="1:17" x14ac:dyDescent="0.3">
      <c r="A1430" s="20" t="str">
        <f>'Customer Names'!A1430</f>
        <v>Id1429</v>
      </c>
      <c r="B1430" s="20" t="str">
        <f>VLOOKUP(A1430,'Data Transformation'!A:D,3,)</f>
        <v>Smith</v>
      </c>
      <c r="C1430">
        <f>VLOOKUP(A1430,'Medical Examinations'!A:H,2,)</f>
        <v>34.1</v>
      </c>
      <c r="D1430">
        <f>VLOOKUP(A1430,'Medical Examinations'!A:H,3,)</f>
        <v>6.29</v>
      </c>
      <c r="E1430" t="str">
        <f>VLOOKUP(A1430,'Medical Examinations'!A:H,4,)</f>
        <v>yes</v>
      </c>
      <c r="F1430" t="str">
        <f>VLOOKUP(A1430,'Medical Examinations'!A:H,5,)</f>
        <v>No</v>
      </c>
      <c r="G1430" t="str">
        <f>VLOOKUP(A1430,'Medical Examinations'!A:H,6,)</f>
        <v>Yes</v>
      </c>
      <c r="H1430">
        <f>VLOOKUP(A1430,'Medical Examinations'!A:H,7,)</f>
        <v>1</v>
      </c>
      <c r="I1430" t="str">
        <f>VLOOKUP(A1430,'Medical Examinations'!A:H,8,)</f>
        <v>No</v>
      </c>
      <c r="J1430" t="str">
        <f>VLOOKUP('HEALTH CARE'!C1430,'Data Transformation'!BR:BS,2,)</f>
        <v>OBESITY</v>
      </c>
      <c r="K1430" t="str">
        <f>VLOOKUP(D1430,'Data Transformation'!BV:BW,2,)</f>
        <v>Prediabetes</v>
      </c>
      <c r="L1430" t="str">
        <f>VLOOKUP(A1430,'Hospitalisation Details'!A:J,10,)</f>
        <v>19/Sep/1983</v>
      </c>
      <c r="M1430" s="17">
        <f>VLOOKUP(A1430,'Hospitalisation Details'!A:J,6,)</f>
        <v>7418.52</v>
      </c>
      <c r="N1430" s="17" t="str">
        <f>VLOOKUP(A1430,'Hospitalisation Details'!A:J,7,)</f>
        <v>tier - 2</v>
      </c>
      <c r="O1430" t="str">
        <f>VLOOKUP(A1430,'Hospitalisation Details'!A:J,8,)</f>
        <v>tier - 2</v>
      </c>
      <c r="P1430" t="str">
        <f>VLOOKUP(A1430,'Hospitalisation Details'!A:J,9,)</f>
        <v>R1011</v>
      </c>
      <c r="Q1430">
        <f>VLOOKUP(A1430,'Data Transformation'!DZ:EA,2,)</f>
        <v>40</v>
      </c>
    </row>
    <row r="1431" spans="1:17" x14ac:dyDescent="0.3">
      <c r="A1431" s="20" t="str">
        <f>'Customer Names'!A1431</f>
        <v>Id1430</v>
      </c>
      <c r="B1431" s="20" t="str">
        <f>VLOOKUP(A1431,'Data Transformation'!A:D,3,)</f>
        <v>Henderson</v>
      </c>
      <c r="C1431">
        <f>VLOOKUP(A1431,'Medical Examinations'!A:H,2,)</f>
        <v>17.3</v>
      </c>
      <c r="D1431">
        <f>VLOOKUP(A1431,'Medical Examinations'!A:H,3,)</f>
        <v>9.2799999999999994</v>
      </c>
      <c r="E1431" t="str">
        <f>VLOOKUP(A1431,'Medical Examinations'!A:H,4,)</f>
        <v>No</v>
      </c>
      <c r="F1431" t="str">
        <f>VLOOKUP(A1431,'Medical Examinations'!A:H,5,)</f>
        <v>No</v>
      </c>
      <c r="G1431" t="str">
        <f>VLOOKUP(A1431,'Medical Examinations'!A:H,6,)</f>
        <v>No</v>
      </c>
      <c r="H1431" t="str">
        <f>VLOOKUP(A1431,'Medical Examinations'!A:H,7,)</f>
        <v>No major surgery</v>
      </c>
      <c r="I1431" t="str">
        <f>VLOOKUP(A1431,'Medical Examinations'!A:H,8,)</f>
        <v>No</v>
      </c>
      <c r="J1431" t="str">
        <f>VLOOKUP('HEALTH CARE'!C1431,'Data Transformation'!BR:BS,2,)</f>
        <v>UNDER WEIGHT</v>
      </c>
      <c r="K1431" t="str">
        <f>VLOOKUP(D1431,'Data Transformation'!BV:BW,2,)</f>
        <v>Diabetes</v>
      </c>
      <c r="L1431" t="str">
        <f>VLOOKUP(A1431,'Hospitalisation Details'!A:J,10,)</f>
        <v>5/Dec/1965</v>
      </c>
      <c r="M1431" s="17">
        <f>VLOOKUP(A1431,'Hospitalisation Details'!A:J,6,)</f>
        <v>7403.98</v>
      </c>
      <c r="N1431" s="17" t="str">
        <f>VLOOKUP(A1431,'Hospitalisation Details'!A:J,7,)</f>
        <v>tier - 3</v>
      </c>
      <c r="O1431" t="str">
        <f>VLOOKUP(A1431,'Hospitalisation Details'!A:J,8,)</f>
        <v>tier - 2</v>
      </c>
      <c r="P1431" t="str">
        <f>VLOOKUP(A1431,'Hospitalisation Details'!A:J,9,)</f>
        <v>R1013</v>
      </c>
      <c r="Q1431">
        <f>VLOOKUP(A1431,'Data Transformation'!DZ:EA,2,)</f>
        <v>58</v>
      </c>
    </row>
    <row r="1432" spans="1:17" x14ac:dyDescent="0.3">
      <c r="A1432" s="20" t="str">
        <f>'Customer Names'!A1432</f>
        <v>Id1431</v>
      </c>
      <c r="B1432" s="20" t="str">
        <f>VLOOKUP(A1432,'Data Transformation'!A:D,3,)</f>
        <v>Winkelman</v>
      </c>
      <c r="C1432">
        <f>VLOOKUP(A1432,'Medical Examinations'!A:H,2,)</f>
        <v>35.020000000000003</v>
      </c>
      <c r="D1432">
        <f>VLOOKUP(A1432,'Medical Examinations'!A:H,3,)</f>
        <v>4.78</v>
      </c>
      <c r="E1432" t="str">
        <f>VLOOKUP(A1432,'Medical Examinations'!A:H,4,)</f>
        <v>No</v>
      </c>
      <c r="F1432" t="str">
        <f>VLOOKUP(A1432,'Medical Examinations'!A:H,5,)</f>
        <v>No</v>
      </c>
      <c r="G1432" t="str">
        <f>VLOOKUP(A1432,'Medical Examinations'!A:H,6,)</f>
        <v>Yes</v>
      </c>
      <c r="H1432">
        <f>VLOOKUP(A1432,'Medical Examinations'!A:H,7,)</f>
        <v>1</v>
      </c>
      <c r="I1432" t="str">
        <f>VLOOKUP(A1432,'Medical Examinations'!A:H,8,)</f>
        <v>No</v>
      </c>
      <c r="J1432" t="str">
        <f>VLOOKUP('HEALTH CARE'!C1432,'Data Transformation'!BR:BS,2,)</f>
        <v>OBESITY</v>
      </c>
      <c r="K1432" t="str">
        <f>VLOOKUP(D1432,'Data Transformation'!BV:BW,2,)</f>
        <v>NORMAL</v>
      </c>
      <c r="L1432" t="str">
        <f>VLOOKUP(A1432,'Hospitalisation Details'!A:J,10,)</f>
        <v>22/Jul/1993</v>
      </c>
      <c r="M1432" s="17">
        <f>VLOOKUP(A1432,'Hospitalisation Details'!A:J,6,)</f>
        <v>7388.85</v>
      </c>
      <c r="N1432" s="17" t="str">
        <f>VLOOKUP(A1432,'Hospitalisation Details'!A:J,7,)</f>
        <v>tier - 2</v>
      </c>
      <c r="O1432" t="str">
        <f>VLOOKUP(A1432,'Hospitalisation Details'!A:J,8,)</f>
        <v>tier - 2</v>
      </c>
      <c r="P1432" t="str">
        <f>VLOOKUP(A1432,'Hospitalisation Details'!A:J,9,)</f>
        <v>R1026</v>
      </c>
      <c r="Q1432">
        <f>VLOOKUP(A1432,'Data Transformation'!DZ:EA,2,)</f>
        <v>30</v>
      </c>
    </row>
    <row r="1433" spans="1:17" x14ac:dyDescent="0.3">
      <c r="A1433" s="20" t="str">
        <f>'Customer Names'!A1433</f>
        <v>Id1432</v>
      </c>
      <c r="B1433" s="20" t="str">
        <f>VLOOKUP(A1433,'Data Transformation'!A:D,3,)</f>
        <v>Monette</v>
      </c>
      <c r="C1433">
        <f>VLOOKUP(A1433,'Medical Examinations'!A:H,2,)</f>
        <v>37.1</v>
      </c>
      <c r="D1433">
        <f>VLOOKUP(A1433,'Medical Examinations'!A:H,3,)</f>
        <v>8.8699999999999992</v>
      </c>
      <c r="E1433" t="str">
        <f>VLOOKUP(A1433,'Medical Examinations'!A:H,4,)</f>
        <v>yes</v>
      </c>
      <c r="F1433" t="str">
        <f>VLOOKUP(A1433,'Medical Examinations'!A:H,5,)</f>
        <v>No</v>
      </c>
      <c r="G1433" t="str">
        <f>VLOOKUP(A1433,'Medical Examinations'!A:H,6,)</f>
        <v>No</v>
      </c>
      <c r="H1433" t="str">
        <f>VLOOKUP(A1433,'Medical Examinations'!A:H,7,)</f>
        <v>No major surgery</v>
      </c>
      <c r="I1433" t="str">
        <f>VLOOKUP(A1433,'Medical Examinations'!A:H,8,)</f>
        <v>No</v>
      </c>
      <c r="J1433" t="str">
        <f>VLOOKUP('HEALTH CARE'!C1433,'Data Transformation'!BR:BS,2,)</f>
        <v>OBESITY</v>
      </c>
      <c r="K1433" t="str">
        <f>VLOOKUP(D1433,'Data Transformation'!BV:BW,2,)</f>
        <v>Diabetes</v>
      </c>
      <c r="L1433" t="str">
        <f>VLOOKUP(A1433,'Hospitalisation Details'!A:J,10,)</f>
        <v>24/Nov/1981</v>
      </c>
      <c r="M1433" s="17">
        <f>VLOOKUP(A1433,'Hospitalisation Details'!A:J,6,)</f>
        <v>7371.77</v>
      </c>
      <c r="N1433" s="17" t="str">
        <f>VLOOKUP(A1433,'Hospitalisation Details'!A:J,7,)</f>
        <v>tier - 2</v>
      </c>
      <c r="O1433" t="str">
        <f>VLOOKUP(A1433,'Hospitalisation Details'!A:J,8,)</f>
        <v>tier - 1</v>
      </c>
      <c r="P1433" t="str">
        <f>VLOOKUP(A1433,'Hospitalisation Details'!A:J,9,)</f>
        <v>R1011</v>
      </c>
      <c r="Q1433">
        <f>VLOOKUP(A1433,'Data Transformation'!DZ:EA,2,)</f>
        <v>42</v>
      </c>
    </row>
    <row r="1434" spans="1:17" x14ac:dyDescent="0.3">
      <c r="A1434" s="20" t="str">
        <f>'Customer Names'!A1434</f>
        <v>Id1433</v>
      </c>
      <c r="B1434" s="20" t="str">
        <f>VLOOKUP(A1434,'Data Transformation'!A:D,3,)</f>
        <v>Kramer</v>
      </c>
      <c r="C1434">
        <f>VLOOKUP(A1434,'Medical Examinations'!A:H,2,)</f>
        <v>16.79</v>
      </c>
      <c r="D1434">
        <f>VLOOKUP(A1434,'Medical Examinations'!A:H,3,)</f>
        <v>11.4</v>
      </c>
      <c r="E1434" t="str">
        <f>VLOOKUP(A1434,'Medical Examinations'!A:H,4,)</f>
        <v>No</v>
      </c>
      <c r="F1434" t="str">
        <f>VLOOKUP(A1434,'Medical Examinations'!A:H,5,)</f>
        <v>No</v>
      </c>
      <c r="G1434" t="str">
        <f>VLOOKUP(A1434,'Medical Examinations'!A:H,6,)</f>
        <v>No</v>
      </c>
      <c r="H1434" t="str">
        <f>VLOOKUP(A1434,'Medical Examinations'!A:H,7,)</f>
        <v>No major surgery</v>
      </c>
      <c r="I1434" t="str">
        <f>VLOOKUP(A1434,'Medical Examinations'!A:H,8,)</f>
        <v>No</v>
      </c>
      <c r="J1434" t="str">
        <f>VLOOKUP('HEALTH CARE'!C1434,'Data Transformation'!BR:BS,2,)</f>
        <v>UNDER WEIGHT</v>
      </c>
      <c r="K1434" t="str">
        <f>VLOOKUP(D1434,'Data Transformation'!BV:BW,2,)</f>
        <v>Diabetes</v>
      </c>
      <c r="L1434" t="str">
        <f>VLOOKUP(A1434,'Hospitalisation Details'!A:J,10,)</f>
        <v>9/Dec/1965</v>
      </c>
      <c r="M1434" s="17">
        <f>VLOOKUP(A1434,'Hospitalisation Details'!A:J,6,)</f>
        <v>7362.31</v>
      </c>
      <c r="N1434" s="17" t="str">
        <f>VLOOKUP(A1434,'Hospitalisation Details'!A:J,7,)</f>
        <v>tier - 3</v>
      </c>
      <c r="O1434" t="str">
        <f>VLOOKUP(A1434,'Hospitalisation Details'!A:J,8,)</f>
        <v>tier - 3</v>
      </c>
      <c r="P1434" t="str">
        <f>VLOOKUP(A1434,'Hospitalisation Details'!A:J,9,)</f>
        <v>R1013</v>
      </c>
      <c r="Q1434">
        <f>VLOOKUP(A1434,'Data Transformation'!DZ:EA,2,)</f>
        <v>58</v>
      </c>
    </row>
    <row r="1435" spans="1:17" x14ac:dyDescent="0.3">
      <c r="A1435" s="20" t="str">
        <f>'Customer Names'!A1435</f>
        <v>Id1434</v>
      </c>
      <c r="B1435" s="20" t="str">
        <f>VLOOKUP(A1435,'Data Transformation'!A:D,3,)</f>
        <v>Goldstein</v>
      </c>
      <c r="C1435">
        <f>VLOOKUP(A1435,'Medical Examinations'!A:H,2,)</f>
        <v>31.635000000000002</v>
      </c>
      <c r="D1435">
        <f>VLOOKUP(A1435,'Medical Examinations'!A:H,3,)</f>
        <v>9.1300000000000008</v>
      </c>
      <c r="E1435" t="str">
        <f>VLOOKUP(A1435,'Medical Examinations'!A:H,4,)</f>
        <v>yes</v>
      </c>
      <c r="F1435" t="str">
        <f>VLOOKUP(A1435,'Medical Examinations'!A:H,5,)</f>
        <v>No</v>
      </c>
      <c r="G1435" t="str">
        <f>VLOOKUP(A1435,'Medical Examinations'!A:H,6,)</f>
        <v>No</v>
      </c>
      <c r="H1435" t="str">
        <f>VLOOKUP(A1435,'Medical Examinations'!A:H,7,)</f>
        <v>No major surgery</v>
      </c>
      <c r="I1435" t="str">
        <f>VLOOKUP(A1435,'Medical Examinations'!A:H,8,)</f>
        <v>No</v>
      </c>
      <c r="J1435" t="str">
        <f>VLOOKUP('HEALTH CARE'!C1435,'Data Transformation'!BR:BS,2,)</f>
        <v>OBESITY</v>
      </c>
      <c r="K1435" t="str">
        <f>VLOOKUP(D1435,'Data Transformation'!BV:BW,2,)</f>
        <v>Diabetes</v>
      </c>
      <c r="L1435" t="str">
        <f>VLOOKUP(A1435,'Hospitalisation Details'!A:J,10,)</f>
        <v>16/Jul/1981</v>
      </c>
      <c r="M1435" s="17">
        <f>VLOOKUP(A1435,'Hospitalisation Details'!A:J,6,)</f>
        <v>7358.18</v>
      </c>
      <c r="N1435" s="17" t="str">
        <f>VLOOKUP(A1435,'Hospitalisation Details'!A:J,7,)</f>
        <v>tier - 2</v>
      </c>
      <c r="O1435" t="str">
        <f>VLOOKUP(A1435,'Hospitalisation Details'!A:J,8,)</f>
        <v>tier - 3</v>
      </c>
      <c r="P1435" t="str">
        <f>VLOOKUP(A1435,'Hospitalisation Details'!A:J,9,)</f>
        <v>R1024</v>
      </c>
      <c r="Q1435">
        <f>VLOOKUP(A1435,'Data Transformation'!DZ:EA,2,)</f>
        <v>42</v>
      </c>
    </row>
    <row r="1436" spans="1:17" x14ac:dyDescent="0.3">
      <c r="A1436" s="20" t="str">
        <f>'Customer Names'!A1436</f>
        <v>Id1435</v>
      </c>
      <c r="B1436" s="20" t="str">
        <f>VLOOKUP(A1436,'Data Transformation'!A:D,3,)</f>
        <v>Gonzalez</v>
      </c>
      <c r="C1436">
        <f>VLOOKUP(A1436,'Medical Examinations'!A:H,2,)</f>
        <v>24.19</v>
      </c>
      <c r="D1436">
        <f>VLOOKUP(A1436,'Medical Examinations'!A:H,3,)</f>
        <v>6.22</v>
      </c>
      <c r="E1436" t="str">
        <f>VLOOKUP(A1436,'Medical Examinations'!A:H,4,)</f>
        <v>yes</v>
      </c>
      <c r="F1436" t="str">
        <f>VLOOKUP(A1436,'Medical Examinations'!A:H,5,)</f>
        <v>No</v>
      </c>
      <c r="G1436" t="str">
        <f>VLOOKUP(A1436,'Medical Examinations'!A:H,6,)</f>
        <v>Yes</v>
      </c>
      <c r="H1436">
        <f>VLOOKUP(A1436,'Medical Examinations'!A:H,7,)</f>
        <v>1</v>
      </c>
      <c r="I1436" t="str">
        <f>VLOOKUP(A1436,'Medical Examinations'!A:H,8,)</f>
        <v>No</v>
      </c>
      <c r="J1436" t="str">
        <f>VLOOKUP('HEALTH CARE'!C1436,'Data Transformation'!BR:BS,2,)</f>
        <v>NORMAL WEIGHT</v>
      </c>
      <c r="K1436" t="str">
        <f>VLOOKUP(D1436,'Data Transformation'!BV:BW,2,)</f>
        <v>Prediabetes</v>
      </c>
      <c r="L1436" t="str">
        <f>VLOOKUP(A1436,'Hospitalisation Details'!A:J,10,)</f>
        <v>21/Jun/1983</v>
      </c>
      <c r="M1436" s="17">
        <f>VLOOKUP(A1436,'Hospitalisation Details'!A:J,6,)</f>
        <v>7357.49</v>
      </c>
      <c r="N1436" s="17" t="str">
        <f>VLOOKUP(A1436,'Hospitalisation Details'!A:J,7,)</f>
        <v>tier - 2</v>
      </c>
      <c r="O1436" t="str">
        <f>VLOOKUP(A1436,'Hospitalisation Details'!A:J,8,)</f>
        <v>tier - 2</v>
      </c>
      <c r="P1436" t="str">
        <f>VLOOKUP(A1436,'Hospitalisation Details'!A:J,9,)</f>
        <v>R1012</v>
      </c>
      <c r="Q1436">
        <f>VLOOKUP(A1436,'Data Transformation'!DZ:EA,2,)</f>
        <v>40</v>
      </c>
    </row>
    <row r="1437" spans="1:17" x14ac:dyDescent="0.3">
      <c r="A1437" s="20" t="str">
        <f>'Customer Names'!A1437</f>
        <v>Id1436</v>
      </c>
      <c r="B1437" s="20" t="str">
        <f>VLOOKUP(A1437,'Data Transformation'!A:D,3,)</f>
        <v>Barrett</v>
      </c>
      <c r="C1437">
        <f>VLOOKUP(A1437,'Medical Examinations'!A:H,2,)</f>
        <v>35.29</v>
      </c>
      <c r="D1437">
        <f>VLOOKUP(A1437,'Medical Examinations'!A:H,3,)</f>
        <v>5.9</v>
      </c>
      <c r="E1437" t="str">
        <f>VLOOKUP(A1437,'Medical Examinations'!A:H,4,)</f>
        <v>No</v>
      </c>
      <c r="F1437" t="str">
        <f>VLOOKUP(A1437,'Medical Examinations'!A:H,5,)</f>
        <v>No</v>
      </c>
      <c r="G1437" t="str">
        <f>VLOOKUP(A1437,'Medical Examinations'!A:H,6,)</f>
        <v>Yes</v>
      </c>
      <c r="H1437">
        <f>VLOOKUP(A1437,'Medical Examinations'!A:H,7,)</f>
        <v>1</v>
      </c>
      <c r="I1437" t="str">
        <f>VLOOKUP(A1437,'Medical Examinations'!A:H,8,)</f>
        <v>No</v>
      </c>
      <c r="J1437" t="str">
        <f>VLOOKUP('HEALTH CARE'!C1437,'Data Transformation'!BR:BS,2,)</f>
        <v>OBESITY</v>
      </c>
      <c r="K1437" t="str">
        <f>VLOOKUP(D1437,'Data Transformation'!BV:BW,2,)</f>
        <v>Prediabetes</v>
      </c>
      <c r="L1437" t="str">
        <f>VLOOKUP(A1437,'Hospitalisation Details'!A:J,10,)</f>
        <v>5/Oct/1993</v>
      </c>
      <c r="M1437" s="17">
        <f>VLOOKUP(A1437,'Hospitalisation Details'!A:J,6,)</f>
        <v>7349.12</v>
      </c>
      <c r="N1437" s="17" t="str">
        <f>VLOOKUP(A1437,'Hospitalisation Details'!A:J,7,)</f>
        <v>tier - 2</v>
      </c>
      <c r="O1437" t="str">
        <f>VLOOKUP(A1437,'Hospitalisation Details'!A:J,8,)</f>
        <v>tier - 2</v>
      </c>
      <c r="P1437" t="str">
        <f>VLOOKUP(A1437,'Hospitalisation Details'!A:J,9,)</f>
        <v>R1021</v>
      </c>
      <c r="Q1437">
        <f>VLOOKUP(A1437,'Data Transformation'!DZ:EA,2,)</f>
        <v>30</v>
      </c>
    </row>
    <row r="1438" spans="1:17" x14ac:dyDescent="0.3">
      <c r="A1438" s="20" t="str">
        <f>'Customer Names'!A1438</f>
        <v>Id1437</v>
      </c>
      <c r="B1438" s="20" t="str">
        <f>VLOOKUP(A1438,'Data Transformation'!A:D,3,)</f>
        <v>Irwin</v>
      </c>
      <c r="C1438">
        <f>VLOOKUP(A1438,'Medical Examinations'!A:H,2,)</f>
        <v>35.299999999999997</v>
      </c>
      <c r="D1438">
        <f>VLOOKUP(A1438,'Medical Examinations'!A:H,3,)</f>
        <v>4.45</v>
      </c>
      <c r="E1438" t="str">
        <f>VLOOKUP(A1438,'Medical Examinations'!A:H,4,)</f>
        <v>No</v>
      </c>
      <c r="F1438" t="str">
        <f>VLOOKUP(A1438,'Medical Examinations'!A:H,5,)</f>
        <v>No</v>
      </c>
      <c r="G1438" t="str">
        <f>VLOOKUP(A1438,'Medical Examinations'!A:H,6,)</f>
        <v>No</v>
      </c>
      <c r="H1438" t="str">
        <f>VLOOKUP(A1438,'Medical Examinations'!A:H,7,)</f>
        <v>No major surgery</v>
      </c>
      <c r="I1438" t="str">
        <f>VLOOKUP(A1438,'Medical Examinations'!A:H,8,)</f>
        <v>No</v>
      </c>
      <c r="J1438" t="str">
        <f>VLOOKUP('HEALTH CARE'!C1438,'Data Transformation'!BR:BS,2,)</f>
        <v>OBESITY</v>
      </c>
      <c r="K1438" t="str">
        <f>VLOOKUP(D1438,'Data Transformation'!BV:BW,2,)</f>
        <v>NORMAL</v>
      </c>
      <c r="L1438" t="str">
        <f>VLOOKUP(A1438,'Hospitalisation Details'!A:J,10,)</f>
        <v>1/Dec/1977</v>
      </c>
      <c r="M1438" s="17">
        <f>VLOOKUP(A1438,'Hospitalisation Details'!A:J,6,)</f>
        <v>7348.14</v>
      </c>
      <c r="N1438" s="17" t="str">
        <f>VLOOKUP(A1438,'Hospitalisation Details'!A:J,7,)</f>
        <v>tier - 2</v>
      </c>
      <c r="O1438" t="str">
        <f>VLOOKUP(A1438,'Hospitalisation Details'!A:J,8,)</f>
        <v>tier - 1</v>
      </c>
      <c r="P1438" t="str">
        <f>VLOOKUP(A1438,'Hospitalisation Details'!A:J,9,)</f>
        <v>R1011</v>
      </c>
      <c r="Q1438">
        <f>VLOOKUP(A1438,'Data Transformation'!DZ:EA,2,)</f>
        <v>46</v>
      </c>
    </row>
    <row r="1439" spans="1:17" x14ac:dyDescent="0.3">
      <c r="A1439" s="20" t="str">
        <f>'Customer Names'!A1439</f>
        <v>Id1438</v>
      </c>
      <c r="B1439" s="20" t="str">
        <f>VLOOKUP(A1439,'Data Transformation'!A:D,3,)</f>
        <v>Glenn</v>
      </c>
      <c r="C1439">
        <f>VLOOKUP(A1439,'Medical Examinations'!A:H,2,)</f>
        <v>35.64</v>
      </c>
      <c r="D1439">
        <f>VLOOKUP(A1439,'Medical Examinations'!A:H,3,)</f>
        <v>6.17</v>
      </c>
      <c r="E1439" t="str">
        <f>VLOOKUP(A1439,'Medical Examinations'!A:H,4,)</f>
        <v>No</v>
      </c>
      <c r="F1439" t="str">
        <f>VLOOKUP(A1439,'Medical Examinations'!A:H,5,)</f>
        <v>No</v>
      </c>
      <c r="G1439" t="str">
        <f>VLOOKUP(A1439,'Medical Examinations'!A:H,6,)</f>
        <v>Yes</v>
      </c>
      <c r="H1439">
        <f>VLOOKUP(A1439,'Medical Examinations'!A:H,7,)</f>
        <v>1</v>
      </c>
      <c r="I1439" t="str">
        <f>VLOOKUP(A1439,'Medical Examinations'!A:H,8,)</f>
        <v>No</v>
      </c>
      <c r="J1439" t="str">
        <f>VLOOKUP('HEALTH CARE'!C1439,'Data Transformation'!BR:BS,2,)</f>
        <v>OBESITY</v>
      </c>
      <c r="K1439" t="str">
        <f>VLOOKUP(D1439,'Data Transformation'!BV:BW,2,)</f>
        <v>Prediabetes</v>
      </c>
      <c r="L1439" t="str">
        <f>VLOOKUP(A1439,'Hospitalisation Details'!A:J,10,)</f>
        <v>26/Jun/1979</v>
      </c>
      <c r="M1439" s="17">
        <f>VLOOKUP(A1439,'Hospitalisation Details'!A:J,6,)</f>
        <v>7345.73</v>
      </c>
      <c r="N1439" s="17" t="str">
        <f>VLOOKUP(A1439,'Hospitalisation Details'!A:J,7,)</f>
        <v>tier - 2</v>
      </c>
      <c r="O1439" t="str">
        <f>VLOOKUP(A1439,'Hospitalisation Details'!A:J,8,)</f>
        <v>tier - 1</v>
      </c>
      <c r="P1439" t="str">
        <f>VLOOKUP(A1439,'Hospitalisation Details'!A:J,9,)</f>
        <v>R1013</v>
      </c>
      <c r="Q1439">
        <f>VLOOKUP(A1439,'Data Transformation'!DZ:EA,2,)</f>
        <v>44</v>
      </c>
    </row>
    <row r="1440" spans="1:17" x14ac:dyDescent="0.3">
      <c r="A1440" s="20" t="str">
        <f>'Customer Names'!A1440</f>
        <v>Id1439</v>
      </c>
      <c r="B1440" s="20" t="str">
        <f>VLOOKUP(A1440,'Data Transformation'!A:D,3,)</f>
        <v>O'Meara</v>
      </c>
      <c r="C1440">
        <f>VLOOKUP(A1440,'Medical Examinations'!A:H,2,)</f>
        <v>33.1</v>
      </c>
      <c r="D1440">
        <f>VLOOKUP(A1440,'Medical Examinations'!A:H,3,)</f>
        <v>4.93</v>
      </c>
      <c r="E1440" t="str">
        <f>VLOOKUP(A1440,'Medical Examinations'!A:H,4,)</f>
        <v>No</v>
      </c>
      <c r="F1440" t="str">
        <f>VLOOKUP(A1440,'Medical Examinations'!A:H,5,)</f>
        <v>No</v>
      </c>
      <c r="G1440" t="str">
        <f>VLOOKUP(A1440,'Medical Examinations'!A:H,6,)</f>
        <v>No</v>
      </c>
      <c r="H1440" t="str">
        <f>VLOOKUP(A1440,'Medical Examinations'!A:H,7,)</f>
        <v>No major surgery</v>
      </c>
      <c r="I1440" t="str">
        <f>VLOOKUP(A1440,'Medical Examinations'!A:H,8,)</f>
        <v>No</v>
      </c>
      <c r="J1440" t="str">
        <f>VLOOKUP('HEALTH CARE'!C1440,'Data Transformation'!BR:BS,2,)</f>
        <v>OBESITY</v>
      </c>
      <c r="K1440" t="str">
        <f>VLOOKUP(D1440,'Data Transformation'!BV:BW,2,)</f>
        <v>NORMAL</v>
      </c>
      <c r="L1440" t="str">
        <f>VLOOKUP(A1440,'Hospitalisation Details'!A:J,10,)</f>
        <v>18/Dec/1977</v>
      </c>
      <c r="M1440" s="17">
        <f>VLOOKUP(A1440,'Hospitalisation Details'!A:J,6,)</f>
        <v>7345.08</v>
      </c>
      <c r="N1440" s="17" t="str">
        <f>VLOOKUP(A1440,'Hospitalisation Details'!A:J,7,)</f>
        <v>tier - 2</v>
      </c>
      <c r="O1440" t="str">
        <f>VLOOKUP(A1440,'Hospitalisation Details'!A:J,8,)</f>
        <v>tier - 1</v>
      </c>
      <c r="P1440" t="str">
        <f>VLOOKUP(A1440,'Hospitalisation Details'!A:J,9,)</f>
        <v>R1011</v>
      </c>
      <c r="Q1440">
        <f>VLOOKUP(A1440,'Data Transformation'!DZ:EA,2,)</f>
        <v>46</v>
      </c>
    </row>
    <row r="1441" spans="1:17" x14ac:dyDescent="0.3">
      <c r="A1441" s="20" t="str">
        <f>'Customer Names'!A1441</f>
        <v>Id1440</v>
      </c>
      <c r="B1441" s="20" t="str">
        <f>VLOOKUP(A1441,'Data Transformation'!A:D,3,)</f>
        <v>Budrow</v>
      </c>
      <c r="C1441">
        <f>VLOOKUP(A1441,'Medical Examinations'!A:H,2,)</f>
        <v>26.41</v>
      </c>
      <c r="D1441">
        <f>VLOOKUP(A1441,'Medical Examinations'!A:H,3,)</f>
        <v>7.32</v>
      </c>
      <c r="E1441" t="str">
        <f>VLOOKUP(A1441,'Medical Examinations'!A:H,4,)</f>
        <v>yes</v>
      </c>
      <c r="F1441" t="str">
        <f>VLOOKUP(A1441,'Medical Examinations'!A:H,5,)</f>
        <v>No</v>
      </c>
      <c r="G1441" t="str">
        <f>VLOOKUP(A1441,'Medical Examinations'!A:H,6,)</f>
        <v>No</v>
      </c>
      <c r="H1441">
        <f>VLOOKUP(A1441,'Medical Examinations'!A:H,7,)</f>
        <v>1</v>
      </c>
      <c r="I1441" t="str">
        <f>VLOOKUP(A1441,'Medical Examinations'!A:H,8,)</f>
        <v>No</v>
      </c>
      <c r="J1441" t="str">
        <f>VLOOKUP('HEALTH CARE'!C1441,'Data Transformation'!BR:BS,2,)</f>
        <v>OVER WEIGHT</v>
      </c>
      <c r="K1441" t="str">
        <f>VLOOKUP(D1441,'Data Transformation'!BV:BW,2,)</f>
        <v>Diabetes</v>
      </c>
      <c r="L1441" t="str">
        <f>VLOOKUP(A1441,'Hospitalisation Details'!A:J,10,)</f>
        <v>15/Jun/1986</v>
      </c>
      <c r="M1441" s="17">
        <f>VLOOKUP(A1441,'Hospitalisation Details'!A:J,6,)</f>
        <v>7339.93</v>
      </c>
      <c r="N1441" s="17" t="str">
        <f>VLOOKUP(A1441,'Hospitalisation Details'!A:J,7,)</f>
        <v>tier - 2</v>
      </c>
      <c r="O1441" t="str">
        <f>VLOOKUP(A1441,'Hospitalisation Details'!A:J,8,)</f>
        <v>tier - 2</v>
      </c>
      <c r="P1441" t="str">
        <f>VLOOKUP(A1441,'Hospitalisation Details'!A:J,9,)</f>
        <v>R1012</v>
      </c>
      <c r="Q1441">
        <f>VLOOKUP(A1441,'Data Transformation'!DZ:EA,2,)</f>
        <v>37</v>
      </c>
    </row>
    <row r="1442" spans="1:17" x14ac:dyDescent="0.3">
      <c r="A1442" s="20" t="str">
        <f>'Customer Names'!A1442</f>
        <v>Id1441</v>
      </c>
      <c r="B1442" s="20" t="str">
        <f>VLOOKUP(A1442,'Data Transformation'!A:D,3,)</f>
        <v>Anderson</v>
      </c>
      <c r="C1442">
        <f>VLOOKUP(A1442,'Medical Examinations'!A:H,2,)</f>
        <v>29.9</v>
      </c>
      <c r="D1442">
        <f>VLOOKUP(A1442,'Medical Examinations'!A:H,3,)</f>
        <v>5.27</v>
      </c>
      <c r="E1442" t="str">
        <f>VLOOKUP(A1442,'Medical Examinations'!A:H,4,)</f>
        <v>No</v>
      </c>
      <c r="F1442" t="str">
        <f>VLOOKUP(A1442,'Medical Examinations'!A:H,5,)</f>
        <v>No</v>
      </c>
      <c r="G1442" t="str">
        <f>VLOOKUP(A1442,'Medical Examinations'!A:H,6,)</f>
        <v>Yes</v>
      </c>
      <c r="H1442">
        <f>VLOOKUP(A1442,'Medical Examinations'!A:H,7,)</f>
        <v>1</v>
      </c>
      <c r="I1442" t="str">
        <f>VLOOKUP(A1442,'Medical Examinations'!A:H,8,)</f>
        <v>No</v>
      </c>
      <c r="J1442" t="str">
        <f>VLOOKUP('HEALTH CARE'!C1442,'Data Transformation'!BR:BS,2,)</f>
        <v>OVER WEIGHT</v>
      </c>
      <c r="K1442" t="str">
        <f>VLOOKUP(D1442,'Data Transformation'!BV:BW,2,)</f>
        <v>NORMAL</v>
      </c>
      <c r="L1442" t="str">
        <f>VLOOKUP(A1442,'Hospitalisation Details'!A:J,10,)</f>
        <v>19/Sep/1979</v>
      </c>
      <c r="M1442" s="17">
        <f>VLOOKUP(A1442,'Hospitalisation Details'!A:J,6,)</f>
        <v>7337.75</v>
      </c>
      <c r="N1442" s="17" t="str">
        <f>VLOOKUP(A1442,'Hospitalisation Details'!A:J,7,)</f>
        <v>tier - 2</v>
      </c>
      <c r="O1442" t="str">
        <f>VLOOKUP(A1442,'Hospitalisation Details'!A:J,8,)</f>
        <v>tier - 3</v>
      </c>
      <c r="P1442" t="str">
        <f>VLOOKUP(A1442,'Hospitalisation Details'!A:J,9,)</f>
        <v>R1011</v>
      </c>
      <c r="Q1442">
        <f>VLOOKUP(A1442,'Data Transformation'!DZ:EA,2,)</f>
        <v>44</v>
      </c>
    </row>
    <row r="1443" spans="1:17" x14ac:dyDescent="0.3">
      <c r="A1443" s="20" t="str">
        <f>'Customer Names'!A1443</f>
        <v>Id1442</v>
      </c>
      <c r="B1443" s="20" t="str">
        <f>VLOOKUP(A1443,'Data Transformation'!A:D,3,)</f>
        <v>Douglas</v>
      </c>
      <c r="C1443">
        <f>VLOOKUP(A1443,'Medical Examinations'!A:H,2,)</f>
        <v>25.24</v>
      </c>
      <c r="D1443">
        <f>VLOOKUP(A1443,'Medical Examinations'!A:H,3,)</f>
        <v>5.82</v>
      </c>
      <c r="E1443" t="str">
        <f>VLOOKUP(A1443,'Medical Examinations'!A:H,4,)</f>
        <v>No</v>
      </c>
      <c r="F1443" t="str">
        <f>VLOOKUP(A1443,'Medical Examinations'!A:H,5,)</f>
        <v>No</v>
      </c>
      <c r="G1443" t="str">
        <f>VLOOKUP(A1443,'Medical Examinations'!A:H,6,)</f>
        <v>No</v>
      </c>
      <c r="H1443">
        <f>VLOOKUP(A1443,'Medical Examinations'!A:H,7,)</f>
        <v>1</v>
      </c>
      <c r="I1443" t="str">
        <f>VLOOKUP(A1443,'Medical Examinations'!A:H,8,)</f>
        <v>No</v>
      </c>
      <c r="J1443" t="str">
        <f>VLOOKUP('HEALTH CARE'!C1443,'Data Transformation'!BR:BS,2,)</f>
        <v>OVER WEIGHT</v>
      </c>
      <c r="K1443" t="str">
        <f>VLOOKUP(D1443,'Data Transformation'!BV:BW,2,)</f>
        <v>Prediabetes</v>
      </c>
      <c r="L1443" t="str">
        <f>VLOOKUP(A1443,'Hospitalisation Details'!A:J,10,)</f>
        <v>25/Jul/1984</v>
      </c>
      <c r="M1443" s="17">
        <f>VLOOKUP(A1443,'Hospitalisation Details'!A:J,6,)</f>
        <v>7325.47</v>
      </c>
      <c r="N1443" s="17" t="str">
        <f>VLOOKUP(A1443,'Hospitalisation Details'!A:J,7,)</f>
        <v>tier - 2</v>
      </c>
      <c r="O1443" t="str">
        <f>VLOOKUP(A1443,'Hospitalisation Details'!A:J,8,)</f>
        <v>tier - 1</v>
      </c>
      <c r="P1443" t="str">
        <f>VLOOKUP(A1443,'Hospitalisation Details'!A:J,9,)</f>
        <v>R1012</v>
      </c>
      <c r="Q1443">
        <f>VLOOKUP(A1443,'Data Transformation'!DZ:EA,2,)</f>
        <v>39</v>
      </c>
    </row>
    <row r="1444" spans="1:17" x14ac:dyDescent="0.3">
      <c r="A1444" s="20" t="str">
        <f>'Customer Names'!A1444</f>
        <v>Id1443</v>
      </c>
      <c r="B1444" s="20" t="str">
        <f>VLOOKUP(A1444,'Data Transformation'!A:D,3,)</f>
        <v>Tecklenburg</v>
      </c>
      <c r="C1444">
        <f>VLOOKUP(A1444,'Medical Examinations'!A:H,2,)</f>
        <v>25.08</v>
      </c>
      <c r="D1444">
        <f>VLOOKUP(A1444,'Medical Examinations'!A:H,3,)</f>
        <v>5.8</v>
      </c>
      <c r="E1444" t="str">
        <f>VLOOKUP(A1444,'Medical Examinations'!A:H,4,)</f>
        <v>No</v>
      </c>
      <c r="F1444" t="str">
        <f>VLOOKUP(A1444,'Medical Examinations'!A:H,5,)</f>
        <v>No</v>
      </c>
      <c r="G1444" t="str">
        <f>VLOOKUP(A1444,'Medical Examinations'!A:H,6,)</f>
        <v>Yes</v>
      </c>
      <c r="H1444">
        <f>VLOOKUP(A1444,'Medical Examinations'!A:H,7,)</f>
        <v>1</v>
      </c>
      <c r="I1444" t="str">
        <f>VLOOKUP(A1444,'Medical Examinations'!A:H,8,)</f>
        <v>No</v>
      </c>
      <c r="J1444" t="str">
        <f>VLOOKUP('HEALTH CARE'!C1444,'Data Transformation'!BR:BS,2,)</f>
        <v>OVER WEIGHT</v>
      </c>
      <c r="K1444" t="str">
        <f>VLOOKUP(D1444,'Data Transformation'!BV:BW,2,)</f>
        <v>Prediabetes</v>
      </c>
      <c r="L1444" t="str">
        <f>VLOOKUP(A1444,'Hospitalisation Details'!A:J,10,)</f>
        <v>19/Jun/1979</v>
      </c>
      <c r="M1444" s="17">
        <f>VLOOKUP(A1444,'Hospitalisation Details'!A:J,6,)</f>
        <v>7325.05</v>
      </c>
      <c r="N1444" s="17" t="str">
        <f>VLOOKUP(A1444,'Hospitalisation Details'!A:J,7,)</f>
        <v>tier - 2</v>
      </c>
      <c r="O1444" t="str">
        <f>VLOOKUP(A1444,'Hospitalisation Details'!A:J,8,)</f>
        <v>tier - 3</v>
      </c>
      <c r="P1444" t="str">
        <f>VLOOKUP(A1444,'Hospitalisation Details'!A:J,9,)</f>
        <v>R1024</v>
      </c>
      <c r="Q1444">
        <f>VLOOKUP(A1444,'Data Transformation'!DZ:EA,2,)</f>
        <v>44</v>
      </c>
    </row>
    <row r="1445" spans="1:17" x14ac:dyDescent="0.3">
      <c r="A1445" s="20" t="str">
        <f>'Customer Names'!A1445</f>
        <v>Id1444</v>
      </c>
      <c r="B1445" s="20" t="str">
        <f>VLOOKUP(A1445,'Data Transformation'!A:D,3,)</f>
        <v>Baker</v>
      </c>
      <c r="C1445">
        <f>VLOOKUP(A1445,'Medical Examinations'!A:H,2,)</f>
        <v>29.164999999999999</v>
      </c>
      <c r="D1445">
        <f>VLOOKUP(A1445,'Medical Examinations'!A:H,3,)</f>
        <v>4.87</v>
      </c>
      <c r="E1445" t="str">
        <f>VLOOKUP(A1445,'Medical Examinations'!A:H,4,)</f>
        <v>No</v>
      </c>
      <c r="F1445" t="str">
        <f>VLOOKUP(A1445,'Medical Examinations'!A:H,5,)</f>
        <v>yes</v>
      </c>
      <c r="G1445" t="str">
        <f>VLOOKUP(A1445,'Medical Examinations'!A:H,6,)</f>
        <v>No</v>
      </c>
      <c r="H1445">
        <f>VLOOKUP(A1445,'Medical Examinations'!A:H,7,)</f>
        <v>1</v>
      </c>
      <c r="I1445" t="str">
        <f>VLOOKUP(A1445,'Medical Examinations'!A:H,8,)</f>
        <v>No</v>
      </c>
      <c r="J1445" t="str">
        <f>VLOOKUP('HEALTH CARE'!C1445,'Data Transformation'!BR:BS,2,)</f>
        <v>OVER WEIGHT</v>
      </c>
      <c r="K1445" t="str">
        <f>VLOOKUP(D1445,'Data Transformation'!BV:BW,2,)</f>
        <v>NORMAL</v>
      </c>
      <c r="L1445" t="str">
        <f>VLOOKUP(A1445,'Hospitalisation Details'!A:J,10,)</f>
        <v>15/Nov/2004</v>
      </c>
      <c r="M1445" s="17">
        <f>VLOOKUP(A1445,'Hospitalisation Details'!A:J,6,)</f>
        <v>7323.73</v>
      </c>
      <c r="N1445" s="17" t="str">
        <f>VLOOKUP(A1445,'Hospitalisation Details'!A:J,7,)</f>
        <v>tier - 2</v>
      </c>
      <c r="O1445" t="str">
        <f>VLOOKUP(A1445,'Hospitalisation Details'!A:J,8,)</f>
        <v>tier - 2</v>
      </c>
      <c r="P1445" t="str">
        <f>VLOOKUP(A1445,'Hospitalisation Details'!A:J,9,)</f>
        <v>R1024</v>
      </c>
      <c r="Q1445">
        <f>VLOOKUP(A1445,'Data Transformation'!DZ:EA,2,)</f>
        <v>19</v>
      </c>
    </row>
    <row r="1446" spans="1:17" x14ac:dyDescent="0.3">
      <c r="A1446" s="20" t="str">
        <f>'Customer Names'!A1446</f>
        <v>Id1445</v>
      </c>
      <c r="B1446" s="20" t="str">
        <f>VLOOKUP(A1446,'Data Transformation'!A:D,3,)</f>
        <v>Schenck</v>
      </c>
      <c r="C1446">
        <f>VLOOKUP(A1446,'Medical Examinations'!A:H,2,)</f>
        <v>15.05</v>
      </c>
      <c r="D1446">
        <f>VLOOKUP(A1446,'Medical Examinations'!A:H,3,)</f>
        <v>8.1199999999999992</v>
      </c>
      <c r="E1446" t="str">
        <f>VLOOKUP(A1446,'Medical Examinations'!A:H,4,)</f>
        <v>No</v>
      </c>
      <c r="F1446" t="str">
        <f>VLOOKUP(A1446,'Medical Examinations'!A:H,5,)</f>
        <v>No</v>
      </c>
      <c r="G1446" t="str">
        <f>VLOOKUP(A1446,'Medical Examinations'!A:H,6,)</f>
        <v>No</v>
      </c>
      <c r="H1446" t="str">
        <f>VLOOKUP(A1446,'Medical Examinations'!A:H,7,)</f>
        <v>No major surgery</v>
      </c>
      <c r="I1446" t="str">
        <f>VLOOKUP(A1446,'Medical Examinations'!A:H,8,)</f>
        <v>No</v>
      </c>
      <c r="J1446" t="str">
        <f>VLOOKUP('HEALTH CARE'!C1446,'Data Transformation'!BR:BS,2,)</f>
        <v>UNDER WEIGHT</v>
      </c>
      <c r="K1446" t="str">
        <f>VLOOKUP(D1446,'Data Transformation'!BV:BW,2,)</f>
        <v>Diabetes</v>
      </c>
      <c r="L1446" t="str">
        <f>VLOOKUP(A1446,'Hospitalisation Details'!A:J,10,)</f>
        <v>11/Jul/1965</v>
      </c>
      <c r="M1446" s="17">
        <f>VLOOKUP(A1446,'Hospitalisation Details'!A:J,6,)</f>
        <v>7322.86</v>
      </c>
      <c r="N1446" s="17" t="str">
        <f>VLOOKUP(A1446,'Hospitalisation Details'!A:J,7,)</f>
        <v>tier - 3</v>
      </c>
      <c r="O1446" t="str">
        <f>VLOOKUP(A1446,'Hospitalisation Details'!A:J,8,)</f>
        <v>tier - 3</v>
      </c>
      <c r="P1446" t="str">
        <f>VLOOKUP(A1446,'Hospitalisation Details'!A:J,9,)</f>
        <v>R1012</v>
      </c>
      <c r="Q1446">
        <f>VLOOKUP(A1446,'Data Transformation'!DZ:EA,2,)</f>
        <v>58</v>
      </c>
    </row>
    <row r="1447" spans="1:17" x14ac:dyDescent="0.3">
      <c r="A1447" s="20" t="str">
        <f>'Customer Names'!A1447</f>
        <v>Id1446</v>
      </c>
      <c r="B1447" s="20" t="str">
        <f>VLOOKUP(A1447,'Data Transformation'!A:D,3,)</f>
        <v>Johnson</v>
      </c>
      <c r="C1447">
        <f>VLOOKUP(A1447,'Medical Examinations'!A:H,2,)</f>
        <v>19.95</v>
      </c>
      <c r="D1447">
        <f>VLOOKUP(A1447,'Medical Examinations'!A:H,3,)</f>
        <v>4.3600000000000003</v>
      </c>
      <c r="E1447" t="str">
        <f>VLOOKUP(A1447,'Medical Examinations'!A:H,4,)</f>
        <v>No</v>
      </c>
      <c r="F1447" t="str">
        <f>VLOOKUP(A1447,'Medical Examinations'!A:H,5,)</f>
        <v>No</v>
      </c>
      <c r="G1447" t="str">
        <f>VLOOKUP(A1447,'Medical Examinations'!A:H,6,)</f>
        <v>No</v>
      </c>
      <c r="H1447">
        <f>VLOOKUP(A1447,'Medical Examinations'!A:H,7,)</f>
        <v>2</v>
      </c>
      <c r="I1447" t="str">
        <f>VLOOKUP(A1447,'Medical Examinations'!A:H,8,)</f>
        <v>No</v>
      </c>
      <c r="J1447" t="str">
        <f>VLOOKUP('HEALTH CARE'!C1447,'Data Transformation'!BR:BS,2,)</f>
        <v>NORMAL WEIGHT</v>
      </c>
      <c r="K1447" t="str">
        <f>VLOOKUP(D1447,'Data Transformation'!BV:BW,2,)</f>
        <v>NORMAL</v>
      </c>
      <c r="L1447" t="str">
        <f>VLOOKUP(A1447,'Hospitalisation Details'!A:J,10,)</f>
        <v>11/Aug/1972</v>
      </c>
      <c r="M1447" s="17">
        <f>VLOOKUP(A1447,'Hospitalisation Details'!A:J,6,)</f>
        <v>7318.22</v>
      </c>
      <c r="N1447" s="17" t="str">
        <f>VLOOKUP(A1447,'Hospitalisation Details'!A:J,7,)</f>
        <v>tier - 2</v>
      </c>
      <c r="O1447" t="str">
        <f>VLOOKUP(A1447,'Hospitalisation Details'!A:J,8,)</f>
        <v>tier - 3</v>
      </c>
      <c r="P1447" t="str">
        <f>VLOOKUP(A1447,'Hospitalisation Details'!A:J,9,)</f>
        <v>R1012</v>
      </c>
      <c r="Q1447">
        <f>VLOOKUP(A1447,'Data Transformation'!DZ:EA,2,)</f>
        <v>51</v>
      </c>
    </row>
    <row r="1448" spans="1:17" x14ac:dyDescent="0.3">
      <c r="A1448" s="20" t="str">
        <f>'Customer Names'!A1448</f>
        <v>Id1447</v>
      </c>
      <c r="B1448" s="20" t="str">
        <f>VLOOKUP(A1448,'Data Transformation'!A:D,3,)</f>
        <v>Blendell</v>
      </c>
      <c r="C1448">
        <f>VLOOKUP(A1448,'Medical Examinations'!A:H,2,)</f>
        <v>16.66</v>
      </c>
      <c r="D1448">
        <f>VLOOKUP(A1448,'Medical Examinations'!A:H,3,)</f>
        <v>9.16</v>
      </c>
      <c r="E1448" t="str">
        <f>VLOOKUP(A1448,'Medical Examinations'!A:H,4,)</f>
        <v>No</v>
      </c>
      <c r="F1448" t="str">
        <f>VLOOKUP(A1448,'Medical Examinations'!A:H,5,)</f>
        <v>No</v>
      </c>
      <c r="G1448" t="str">
        <f>VLOOKUP(A1448,'Medical Examinations'!A:H,6,)</f>
        <v>No</v>
      </c>
      <c r="H1448" t="str">
        <f>VLOOKUP(A1448,'Medical Examinations'!A:H,7,)</f>
        <v>No major surgery</v>
      </c>
      <c r="I1448" t="str">
        <f>VLOOKUP(A1448,'Medical Examinations'!A:H,8,)</f>
        <v>No</v>
      </c>
      <c r="J1448" t="str">
        <f>VLOOKUP('HEALTH CARE'!C1448,'Data Transformation'!BR:BS,2,)</f>
        <v>UNDER WEIGHT</v>
      </c>
      <c r="K1448" t="str">
        <f>VLOOKUP(D1448,'Data Transformation'!BV:BW,2,)</f>
        <v>Diabetes</v>
      </c>
      <c r="L1448" t="str">
        <f>VLOOKUP(A1448,'Hospitalisation Details'!A:J,10,)</f>
        <v>25/Jun/1965</v>
      </c>
      <c r="M1448" s="17">
        <f>VLOOKUP(A1448,'Hospitalisation Details'!A:J,6,)</f>
        <v>7318.21</v>
      </c>
      <c r="N1448" s="17" t="str">
        <f>VLOOKUP(A1448,'Hospitalisation Details'!A:J,7,)</f>
        <v>tier - 3</v>
      </c>
      <c r="O1448" t="str">
        <f>VLOOKUP(A1448,'Hospitalisation Details'!A:J,8,)</f>
        <v>tier - 1</v>
      </c>
      <c r="P1448" t="str">
        <f>VLOOKUP(A1448,'Hospitalisation Details'!A:J,9,)</f>
        <v>R1013</v>
      </c>
      <c r="Q1448">
        <f>VLOOKUP(A1448,'Data Transformation'!DZ:EA,2,)</f>
        <v>58</v>
      </c>
    </row>
    <row r="1449" spans="1:17" x14ac:dyDescent="0.3">
      <c r="A1449" s="20" t="str">
        <f>'Customer Names'!A1449</f>
        <v>Id1448</v>
      </c>
      <c r="B1449" s="20" t="str">
        <f>VLOOKUP(A1449,'Data Transformation'!A:D,3,)</f>
        <v>Parodi</v>
      </c>
      <c r="C1449">
        <f>VLOOKUP(A1449,'Medical Examinations'!A:H,2,)</f>
        <v>16.62</v>
      </c>
      <c r="D1449">
        <f>VLOOKUP(A1449,'Medical Examinations'!A:H,3,)</f>
        <v>9.14</v>
      </c>
      <c r="E1449" t="str">
        <f>VLOOKUP(A1449,'Medical Examinations'!A:H,4,)</f>
        <v>No</v>
      </c>
      <c r="F1449" t="str">
        <f>VLOOKUP(A1449,'Medical Examinations'!A:H,5,)</f>
        <v>No</v>
      </c>
      <c r="G1449" t="str">
        <f>VLOOKUP(A1449,'Medical Examinations'!A:H,6,)</f>
        <v>No</v>
      </c>
      <c r="H1449" t="str">
        <f>VLOOKUP(A1449,'Medical Examinations'!A:H,7,)</f>
        <v>No major surgery</v>
      </c>
      <c r="I1449" t="str">
        <f>VLOOKUP(A1449,'Medical Examinations'!A:H,8,)</f>
        <v>No</v>
      </c>
      <c r="J1449" t="str">
        <f>VLOOKUP('HEALTH CARE'!C1449,'Data Transformation'!BR:BS,2,)</f>
        <v>UNDER WEIGHT</v>
      </c>
      <c r="K1449" t="str">
        <f>VLOOKUP(D1449,'Data Transformation'!BV:BW,2,)</f>
        <v>Diabetes</v>
      </c>
      <c r="L1449" t="str">
        <f>VLOOKUP(A1449,'Hospitalisation Details'!A:J,10,)</f>
        <v>6/Jun/1965</v>
      </c>
      <c r="M1449" s="17">
        <f>VLOOKUP(A1449,'Hospitalisation Details'!A:J,6,)</f>
        <v>7304.65</v>
      </c>
      <c r="N1449" s="17" t="str">
        <f>VLOOKUP(A1449,'Hospitalisation Details'!A:J,7,)</f>
        <v>tier - 3</v>
      </c>
      <c r="O1449" t="str">
        <f>VLOOKUP(A1449,'Hospitalisation Details'!A:J,8,)</f>
        <v>tier - 3</v>
      </c>
      <c r="P1449" t="str">
        <f>VLOOKUP(A1449,'Hospitalisation Details'!A:J,9,)</f>
        <v>R1013</v>
      </c>
      <c r="Q1449">
        <f>VLOOKUP(A1449,'Data Transformation'!DZ:EA,2,)</f>
        <v>58</v>
      </c>
    </row>
    <row r="1450" spans="1:17" x14ac:dyDescent="0.3">
      <c r="A1450" s="20" t="str">
        <f>'Customer Names'!A1450</f>
        <v>Id1449</v>
      </c>
      <c r="B1450" s="20" t="str">
        <f>VLOOKUP(A1450,'Data Transformation'!A:D,3,)</f>
        <v>Morgan</v>
      </c>
      <c r="C1450">
        <f>VLOOKUP(A1450,'Medical Examinations'!A:H,2,)</f>
        <v>15.36</v>
      </c>
      <c r="D1450">
        <f>VLOOKUP(A1450,'Medical Examinations'!A:H,3,)</f>
        <v>5.49</v>
      </c>
      <c r="E1450" t="str">
        <f>VLOOKUP(A1450,'Medical Examinations'!A:H,4,)</f>
        <v>yes</v>
      </c>
      <c r="F1450" t="str">
        <f>VLOOKUP(A1450,'Medical Examinations'!A:H,5,)</f>
        <v>No</v>
      </c>
      <c r="G1450" t="str">
        <f>VLOOKUP(A1450,'Medical Examinations'!A:H,6,)</f>
        <v>No</v>
      </c>
      <c r="H1450">
        <f>VLOOKUP(A1450,'Medical Examinations'!A:H,7,)</f>
        <v>2</v>
      </c>
      <c r="I1450" t="str">
        <f>VLOOKUP(A1450,'Medical Examinations'!A:H,8,)</f>
        <v>No</v>
      </c>
      <c r="J1450" t="str">
        <f>VLOOKUP('HEALTH CARE'!C1450,'Data Transformation'!BR:BS,2,)</f>
        <v>UNDER WEIGHT</v>
      </c>
      <c r="K1450" t="str">
        <f>VLOOKUP(D1450,'Data Transformation'!BV:BW,2,)</f>
        <v>NORMAL</v>
      </c>
      <c r="L1450" t="str">
        <f>VLOOKUP(A1450,'Hospitalisation Details'!A:J,10,)</f>
        <v>26/Dec/1966</v>
      </c>
      <c r="M1450" s="17">
        <f>VLOOKUP(A1450,'Hospitalisation Details'!A:J,6,)</f>
        <v>7302.46</v>
      </c>
      <c r="N1450" s="17" t="str">
        <f>VLOOKUP(A1450,'Hospitalisation Details'!A:J,7,)</f>
        <v>tier - 3</v>
      </c>
      <c r="O1450" t="str">
        <f>VLOOKUP(A1450,'Hospitalisation Details'!A:J,8,)</f>
        <v>tier - 1</v>
      </c>
      <c r="P1450" t="str">
        <f>VLOOKUP(A1450,'Hospitalisation Details'!A:J,9,)</f>
        <v>R1012</v>
      </c>
      <c r="Q1450">
        <f>VLOOKUP(A1450,'Data Transformation'!DZ:EA,2,)</f>
        <v>57</v>
      </c>
    </row>
    <row r="1451" spans="1:17" x14ac:dyDescent="0.3">
      <c r="A1451" s="20" t="str">
        <f>'Customer Names'!A1451</f>
        <v>Id1450</v>
      </c>
      <c r="B1451" s="20" t="str">
        <f>VLOOKUP(A1451,'Data Transformation'!A:D,3,)</f>
        <v>Linden</v>
      </c>
      <c r="C1451">
        <f>VLOOKUP(A1451,'Medical Examinations'!A:H,2,)</f>
        <v>27.74</v>
      </c>
      <c r="D1451">
        <f>VLOOKUP(A1451,'Medical Examinations'!A:H,3,)</f>
        <v>5.96</v>
      </c>
      <c r="E1451" t="str">
        <f>VLOOKUP(A1451,'Medical Examinations'!A:H,4,)</f>
        <v>yes</v>
      </c>
      <c r="F1451" t="str">
        <f>VLOOKUP(A1451,'Medical Examinations'!A:H,5,)</f>
        <v>No</v>
      </c>
      <c r="G1451" t="str">
        <f>VLOOKUP(A1451,'Medical Examinations'!A:H,6,)</f>
        <v>No</v>
      </c>
      <c r="H1451" t="str">
        <f>VLOOKUP(A1451,'Medical Examinations'!A:H,7,)</f>
        <v>No major surgery</v>
      </c>
      <c r="I1451" t="str">
        <f>VLOOKUP(A1451,'Medical Examinations'!A:H,8,)</f>
        <v>No</v>
      </c>
      <c r="J1451" t="str">
        <f>VLOOKUP('HEALTH CARE'!C1451,'Data Transformation'!BR:BS,2,)</f>
        <v>OVER WEIGHT</v>
      </c>
      <c r="K1451" t="str">
        <f>VLOOKUP(D1451,'Data Transformation'!BV:BW,2,)</f>
        <v>Prediabetes</v>
      </c>
      <c r="L1451" t="str">
        <f>VLOOKUP(A1451,'Hospitalisation Details'!A:J,10,)</f>
        <v>2/Nov/1985</v>
      </c>
      <c r="M1451" s="17">
        <f>VLOOKUP(A1451,'Hospitalisation Details'!A:J,6,)</f>
        <v>7281.51</v>
      </c>
      <c r="N1451" s="17" t="str">
        <f>VLOOKUP(A1451,'Hospitalisation Details'!A:J,7,)</f>
        <v>tier - 2</v>
      </c>
      <c r="O1451" t="str">
        <f>VLOOKUP(A1451,'Hospitalisation Details'!A:J,8,)</f>
        <v>tier - 1</v>
      </c>
      <c r="P1451" t="str">
        <f>VLOOKUP(A1451,'Hospitalisation Details'!A:J,9,)</f>
        <v>R1012</v>
      </c>
      <c r="Q1451">
        <f>VLOOKUP(A1451,'Data Transformation'!DZ:EA,2,)</f>
        <v>38</v>
      </c>
    </row>
    <row r="1452" spans="1:17" x14ac:dyDescent="0.3">
      <c r="A1452" s="20" t="str">
        <f>'Customer Names'!A1452</f>
        <v>Id1451</v>
      </c>
      <c r="B1452" s="20" t="str">
        <f>VLOOKUP(A1452,'Data Transformation'!A:D,3,)</f>
        <v>Horning</v>
      </c>
      <c r="C1452">
        <f>VLOOKUP(A1452,'Medical Examinations'!A:H,2,)</f>
        <v>22.44</v>
      </c>
      <c r="D1452">
        <f>VLOOKUP(A1452,'Medical Examinations'!A:H,3,)</f>
        <v>4.62</v>
      </c>
      <c r="E1452" t="str">
        <f>VLOOKUP(A1452,'Medical Examinations'!A:H,4,)</f>
        <v>yes</v>
      </c>
      <c r="F1452" t="str">
        <f>VLOOKUP(A1452,'Medical Examinations'!A:H,5,)</f>
        <v>No</v>
      </c>
      <c r="G1452" t="str">
        <f>VLOOKUP(A1452,'Medical Examinations'!A:H,6,)</f>
        <v>No</v>
      </c>
      <c r="H1452" t="str">
        <f>VLOOKUP(A1452,'Medical Examinations'!A:H,7,)</f>
        <v>No major surgery</v>
      </c>
      <c r="I1452" t="str">
        <f>VLOOKUP(A1452,'Medical Examinations'!A:H,8,)</f>
        <v>No</v>
      </c>
      <c r="J1452" t="str">
        <f>VLOOKUP('HEALTH CARE'!C1452,'Data Transformation'!BR:BS,2,)</f>
        <v>NORMAL WEIGHT</v>
      </c>
      <c r="K1452" t="str">
        <f>VLOOKUP(D1452,'Data Transformation'!BV:BW,2,)</f>
        <v>NORMAL</v>
      </c>
      <c r="L1452" t="str">
        <f>VLOOKUP(A1452,'Hospitalisation Details'!A:J,10,)</f>
        <v>18/Dec/1976</v>
      </c>
      <c r="M1452" s="17">
        <f>VLOOKUP(A1452,'Hospitalisation Details'!A:J,6,)</f>
        <v>7273.02</v>
      </c>
      <c r="N1452" s="17" t="str">
        <f>VLOOKUP(A1452,'Hospitalisation Details'!A:J,7,)</f>
        <v>tier - 2</v>
      </c>
      <c r="O1452" t="str">
        <f>VLOOKUP(A1452,'Hospitalisation Details'!A:J,8,)</f>
        <v>tier - 1</v>
      </c>
      <c r="P1452" t="str">
        <f>VLOOKUP(A1452,'Hospitalisation Details'!A:J,9,)</f>
        <v>R1013</v>
      </c>
      <c r="Q1452">
        <f>VLOOKUP(A1452,'Data Transformation'!DZ:EA,2,)</f>
        <v>47</v>
      </c>
    </row>
    <row r="1453" spans="1:17" x14ac:dyDescent="0.3">
      <c r="A1453" s="20" t="str">
        <f>'Customer Names'!A1453</f>
        <v>Id1452</v>
      </c>
      <c r="B1453" s="20" t="str">
        <f>VLOOKUP(A1453,'Data Transformation'!A:D,3,)</f>
        <v>Goode</v>
      </c>
      <c r="C1453">
        <f>VLOOKUP(A1453,'Medical Examinations'!A:H,2,)</f>
        <v>37.049999999999997</v>
      </c>
      <c r="D1453">
        <f>VLOOKUP(A1453,'Medical Examinations'!A:H,3,)</f>
        <v>9.9600000000000009</v>
      </c>
      <c r="E1453" t="str">
        <f>VLOOKUP(A1453,'Medical Examinations'!A:H,4,)</f>
        <v>yes</v>
      </c>
      <c r="F1453" t="str">
        <f>VLOOKUP(A1453,'Medical Examinations'!A:H,5,)</f>
        <v>No</v>
      </c>
      <c r="G1453" t="str">
        <f>VLOOKUP(A1453,'Medical Examinations'!A:H,6,)</f>
        <v>No</v>
      </c>
      <c r="H1453" t="str">
        <f>VLOOKUP(A1453,'Medical Examinations'!A:H,7,)</f>
        <v>No major surgery</v>
      </c>
      <c r="I1453" t="str">
        <f>VLOOKUP(A1453,'Medical Examinations'!A:H,8,)</f>
        <v>No</v>
      </c>
      <c r="J1453" t="str">
        <f>VLOOKUP('HEALTH CARE'!C1453,'Data Transformation'!BR:BS,2,)</f>
        <v>OBESITY</v>
      </c>
      <c r="K1453" t="str">
        <f>VLOOKUP(D1453,'Data Transformation'!BV:BW,2,)</f>
        <v>Diabetes</v>
      </c>
      <c r="L1453" t="str">
        <f>VLOOKUP(A1453,'Hospitalisation Details'!A:J,10,)</f>
        <v>4/Aug/1981</v>
      </c>
      <c r="M1453" s="17">
        <f>VLOOKUP(A1453,'Hospitalisation Details'!A:J,6,)</f>
        <v>7265.7</v>
      </c>
      <c r="N1453" s="17" t="str">
        <f>VLOOKUP(A1453,'Hospitalisation Details'!A:J,7,)</f>
        <v>tier - 3</v>
      </c>
      <c r="O1453" t="str">
        <f>VLOOKUP(A1453,'Hospitalisation Details'!A:J,8,)</f>
        <v>tier - 3</v>
      </c>
      <c r="P1453" t="str">
        <f>VLOOKUP(A1453,'Hospitalisation Details'!A:J,9,)</f>
        <v>R1012</v>
      </c>
      <c r="Q1453">
        <f>VLOOKUP(A1453,'Data Transformation'!DZ:EA,2,)</f>
        <v>42</v>
      </c>
    </row>
    <row r="1454" spans="1:17" x14ac:dyDescent="0.3">
      <c r="A1454" s="20" t="str">
        <f>'Customer Names'!A1454</f>
        <v>Id1453</v>
      </c>
      <c r="B1454" s="20" t="str">
        <f>VLOOKUP(A1454,'Data Transformation'!A:D,3,)</f>
        <v>Doden</v>
      </c>
      <c r="C1454">
        <f>VLOOKUP(A1454,'Medical Examinations'!A:H,2,)</f>
        <v>22.95</v>
      </c>
      <c r="D1454">
        <f>VLOOKUP(A1454,'Medical Examinations'!A:H,3,)</f>
        <v>10.53</v>
      </c>
      <c r="E1454" t="str">
        <f>VLOOKUP(A1454,'Medical Examinations'!A:H,4,)</f>
        <v>No</v>
      </c>
      <c r="F1454" t="str">
        <f>VLOOKUP(A1454,'Medical Examinations'!A:H,5,)</f>
        <v>No</v>
      </c>
      <c r="G1454" t="str">
        <f>VLOOKUP(A1454,'Medical Examinations'!A:H,6,)</f>
        <v>No</v>
      </c>
      <c r="H1454">
        <f>VLOOKUP(A1454,'Medical Examinations'!A:H,7,)</f>
        <v>2</v>
      </c>
      <c r="I1454" t="str">
        <f>VLOOKUP(A1454,'Medical Examinations'!A:H,8,)</f>
        <v>No</v>
      </c>
      <c r="J1454" t="str">
        <f>VLOOKUP('HEALTH CARE'!C1454,'Data Transformation'!BR:BS,2,)</f>
        <v>NORMAL WEIGHT</v>
      </c>
      <c r="K1454" t="str">
        <f>VLOOKUP(D1454,'Data Transformation'!BV:BW,2,)</f>
        <v>Diabetes</v>
      </c>
      <c r="L1454" t="str">
        <f>VLOOKUP(A1454,'Hospitalisation Details'!A:J,10,)</f>
        <v>25/Oct/1973</v>
      </c>
      <c r="M1454" s="17">
        <f>VLOOKUP(A1454,'Hospitalisation Details'!A:J,6,)</f>
        <v>7265.58</v>
      </c>
      <c r="N1454" s="17" t="str">
        <f>VLOOKUP(A1454,'Hospitalisation Details'!A:J,7,)</f>
        <v>tier - 2</v>
      </c>
      <c r="O1454" t="str">
        <f>VLOOKUP(A1454,'Hospitalisation Details'!A:J,8,)</f>
        <v>tier - 2</v>
      </c>
      <c r="P1454" t="str">
        <f>VLOOKUP(A1454,'Hospitalisation Details'!A:J,9,)</f>
        <v>R1013</v>
      </c>
      <c r="Q1454">
        <f>VLOOKUP(A1454,'Data Transformation'!DZ:EA,2,)</f>
        <v>50</v>
      </c>
    </row>
    <row r="1455" spans="1:17" x14ac:dyDescent="0.3">
      <c r="A1455" s="20" t="str">
        <f>'Customer Names'!A1455</f>
        <v>Id1454</v>
      </c>
      <c r="B1455" s="20" t="str">
        <f>VLOOKUP(A1455,'Data Transformation'!A:D,3,)</f>
        <v>Groff</v>
      </c>
      <c r="C1455">
        <f>VLOOKUP(A1455,'Medical Examinations'!A:H,2,)</f>
        <v>34.200000000000003</v>
      </c>
      <c r="D1455">
        <f>VLOOKUP(A1455,'Medical Examinations'!A:H,3,)</f>
        <v>6.69</v>
      </c>
      <c r="E1455" t="str">
        <f>VLOOKUP(A1455,'Medical Examinations'!A:H,4,)</f>
        <v>yes</v>
      </c>
      <c r="F1455" t="str">
        <f>VLOOKUP(A1455,'Medical Examinations'!A:H,5,)</f>
        <v>No</v>
      </c>
      <c r="G1455" t="str">
        <f>VLOOKUP(A1455,'Medical Examinations'!A:H,6,)</f>
        <v>No</v>
      </c>
      <c r="H1455" t="str">
        <f>VLOOKUP(A1455,'Medical Examinations'!A:H,7,)</f>
        <v>No major surgery</v>
      </c>
      <c r="I1455" t="str">
        <f>VLOOKUP(A1455,'Medical Examinations'!A:H,8,)</f>
        <v>No</v>
      </c>
      <c r="J1455" t="str">
        <f>VLOOKUP('HEALTH CARE'!C1455,'Data Transformation'!BR:BS,2,)</f>
        <v>OBESITY</v>
      </c>
      <c r="K1455" t="str">
        <f>VLOOKUP(D1455,'Data Transformation'!BV:BW,2,)</f>
        <v>Diabetes</v>
      </c>
      <c r="L1455" t="str">
        <f>VLOOKUP(A1455,'Hospitalisation Details'!A:J,10,)</f>
        <v>13/Jun/1981</v>
      </c>
      <c r="M1455" s="17">
        <f>VLOOKUP(A1455,'Hospitalisation Details'!A:J,6,)</f>
        <v>7261.74</v>
      </c>
      <c r="N1455" s="17" t="str">
        <f>VLOOKUP(A1455,'Hospitalisation Details'!A:J,7,)</f>
        <v>tier - 3</v>
      </c>
      <c r="O1455" t="str">
        <f>VLOOKUP(A1455,'Hospitalisation Details'!A:J,8,)</f>
        <v>tier - 3</v>
      </c>
      <c r="P1455" t="str">
        <f>VLOOKUP(A1455,'Hospitalisation Details'!A:J,9,)</f>
        <v>R1012</v>
      </c>
      <c r="Q1455">
        <f>VLOOKUP(A1455,'Data Transformation'!DZ:EA,2,)</f>
        <v>42</v>
      </c>
    </row>
    <row r="1456" spans="1:17" x14ac:dyDescent="0.3">
      <c r="A1456" s="20" t="str">
        <f>'Customer Names'!A1456</f>
        <v>Id1455</v>
      </c>
      <c r="B1456" s="20" t="str">
        <f>VLOOKUP(A1456,'Data Transformation'!A:D,3,)</f>
        <v>Kuehler</v>
      </c>
      <c r="C1456">
        <f>VLOOKUP(A1456,'Medical Examinations'!A:H,2,)</f>
        <v>30.59</v>
      </c>
      <c r="D1456">
        <f>VLOOKUP(A1456,'Medical Examinations'!A:H,3,)</f>
        <v>9.5500000000000007</v>
      </c>
      <c r="E1456" t="str">
        <f>VLOOKUP(A1456,'Medical Examinations'!A:H,4,)</f>
        <v>yes</v>
      </c>
      <c r="F1456" t="str">
        <f>VLOOKUP(A1456,'Medical Examinations'!A:H,5,)</f>
        <v>No</v>
      </c>
      <c r="G1456" t="str">
        <f>VLOOKUP(A1456,'Medical Examinations'!A:H,6,)</f>
        <v>No</v>
      </c>
      <c r="H1456" t="str">
        <f>VLOOKUP(A1456,'Medical Examinations'!A:H,7,)</f>
        <v>No major surgery</v>
      </c>
      <c r="I1456" t="str">
        <f>VLOOKUP(A1456,'Medical Examinations'!A:H,8,)</f>
        <v>No</v>
      </c>
      <c r="J1456" t="str">
        <f>VLOOKUP('HEALTH CARE'!C1456,'Data Transformation'!BR:BS,2,)</f>
        <v>OBESITY</v>
      </c>
      <c r="K1456" t="str">
        <f>VLOOKUP(D1456,'Data Transformation'!BV:BW,2,)</f>
        <v>Diabetes</v>
      </c>
      <c r="L1456" t="str">
        <f>VLOOKUP(A1456,'Hospitalisation Details'!A:J,10,)</f>
        <v>14/Aug/1981</v>
      </c>
      <c r="M1456" s="17">
        <f>VLOOKUP(A1456,'Hospitalisation Details'!A:J,6,)</f>
        <v>7256.72</v>
      </c>
      <c r="N1456" s="17" t="str">
        <f>VLOOKUP(A1456,'Hospitalisation Details'!A:J,7,)</f>
        <v>tier - 3</v>
      </c>
      <c r="O1456" t="str">
        <f>VLOOKUP(A1456,'Hospitalisation Details'!A:J,8,)</f>
        <v>tier - 2</v>
      </c>
      <c r="P1456" t="str">
        <f>VLOOKUP(A1456,'Hospitalisation Details'!A:J,9,)</f>
        <v>R1012</v>
      </c>
      <c r="Q1456">
        <f>VLOOKUP(A1456,'Data Transformation'!DZ:EA,2,)</f>
        <v>42</v>
      </c>
    </row>
    <row r="1457" spans="1:17" x14ac:dyDescent="0.3">
      <c r="A1457" s="20" t="str">
        <f>'Customer Names'!A1457</f>
        <v>Id1456</v>
      </c>
      <c r="B1457" s="20" t="str">
        <f>VLOOKUP(A1457,'Data Transformation'!A:D,3,)</f>
        <v>Daniels</v>
      </c>
      <c r="C1457">
        <f>VLOOKUP(A1457,'Medical Examinations'!A:H,2,)</f>
        <v>25.51</v>
      </c>
      <c r="D1457">
        <f>VLOOKUP(A1457,'Medical Examinations'!A:H,3,)</f>
        <v>6.05</v>
      </c>
      <c r="E1457" t="str">
        <f>VLOOKUP(A1457,'Medical Examinations'!A:H,4,)</f>
        <v>No</v>
      </c>
      <c r="F1457" t="str">
        <f>VLOOKUP(A1457,'Medical Examinations'!A:H,5,)</f>
        <v>No</v>
      </c>
      <c r="G1457" t="str">
        <f>VLOOKUP(A1457,'Medical Examinations'!A:H,6,)</f>
        <v>No</v>
      </c>
      <c r="H1457" t="str">
        <f>VLOOKUP(A1457,'Medical Examinations'!A:H,7,)</f>
        <v>No major surgery</v>
      </c>
      <c r="I1457" t="str">
        <f>VLOOKUP(A1457,'Medical Examinations'!A:H,8,)</f>
        <v>No</v>
      </c>
      <c r="J1457" t="str">
        <f>VLOOKUP('HEALTH CARE'!C1457,'Data Transformation'!BR:BS,2,)</f>
        <v>OVER WEIGHT</v>
      </c>
      <c r="K1457" t="str">
        <f>VLOOKUP(D1457,'Data Transformation'!BV:BW,2,)</f>
        <v>Prediabetes</v>
      </c>
      <c r="L1457" t="str">
        <f>VLOOKUP(A1457,'Hospitalisation Details'!A:J,10,)</f>
        <v>24/Jul/1982</v>
      </c>
      <c r="M1457" s="17">
        <f>VLOOKUP(A1457,'Hospitalisation Details'!A:J,6,)</f>
        <v>7248.71</v>
      </c>
      <c r="N1457" s="17" t="str">
        <f>VLOOKUP(A1457,'Hospitalisation Details'!A:J,7,)</f>
        <v>tier - 2</v>
      </c>
      <c r="O1457" t="str">
        <f>VLOOKUP(A1457,'Hospitalisation Details'!A:J,8,)</f>
        <v>tier - 1</v>
      </c>
      <c r="P1457" t="str">
        <f>VLOOKUP(A1457,'Hospitalisation Details'!A:J,9,)</f>
        <v>R1013</v>
      </c>
      <c r="Q1457">
        <f>VLOOKUP(A1457,'Data Transformation'!DZ:EA,2,)</f>
        <v>41</v>
      </c>
    </row>
    <row r="1458" spans="1:17" x14ac:dyDescent="0.3">
      <c r="A1458" s="20" t="str">
        <f>'Customer Names'!A1458</f>
        <v>Id1457</v>
      </c>
      <c r="B1458" s="20" t="str">
        <f>VLOOKUP(A1458,'Data Transformation'!A:D,3,)</f>
        <v>Gibby</v>
      </c>
      <c r="C1458">
        <f>VLOOKUP(A1458,'Medical Examinations'!A:H,2,)</f>
        <v>29.04</v>
      </c>
      <c r="D1458">
        <f>VLOOKUP(A1458,'Medical Examinations'!A:H,3,)</f>
        <v>10.56</v>
      </c>
      <c r="E1458" t="str">
        <f>VLOOKUP(A1458,'Medical Examinations'!A:H,4,)</f>
        <v>yes</v>
      </c>
      <c r="F1458" t="str">
        <f>VLOOKUP(A1458,'Medical Examinations'!A:H,5,)</f>
        <v>No</v>
      </c>
      <c r="G1458" t="str">
        <f>VLOOKUP(A1458,'Medical Examinations'!A:H,6,)</f>
        <v>No</v>
      </c>
      <c r="H1458">
        <f>VLOOKUP(A1458,'Medical Examinations'!A:H,7,)</f>
        <v>1</v>
      </c>
      <c r="I1458" t="str">
        <f>VLOOKUP(A1458,'Medical Examinations'!A:H,8,)</f>
        <v>No</v>
      </c>
      <c r="J1458" t="str">
        <f>VLOOKUP('HEALTH CARE'!C1458,'Data Transformation'!BR:BS,2,)</f>
        <v>OVER WEIGHT</v>
      </c>
      <c r="K1458" t="str">
        <f>VLOOKUP(D1458,'Data Transformation'!BV:BW,2,)</f>
        <v>Diabetes</v>
      </c>
      <c r="L1458" t="str">
        <f>VLOOKUP(A1458,'Hospitalisation Details'!A:J,10,)</f>
        <v>2/Sep/1986</v>
      </c>
      <c r="M1458" s="17">
        <f>VLOOKUP(A1458,'Hospitalisation Details'!A:J,6,)</f>
        <v>7243.81</v>
      </c>
      <c r="N1458" s="17" t="str">
        <f>VLOOKUP(A1458,'Hospitalisation Details'!A:J,7,)</f>
        <v>tier - 2</v>
      </c>
      <c r="O1458" t="str">
        <f>VLOOKUP(A1458,'Hospitalisation Details'!A:J,8,)</f>
        <v>tier - 3</v>
      </c>
      <c r="P1458" t="str">
        <f>VLOOKUP(A1458,'Hospitalisation Details'!A:J,9,)</f>
        <v>R1013</v>
      </c>
      <c r="Q1458">
        <f>VLOOKUP(A1458,'Data Transformation'!DZ:EA,2,)</f>
        <v>37</v>
      </c>
    </row>
    <row r="1459" spans="1:17" x14ac:dyDescent="0.3">
      <c r="A1459" s="20" t="str">
        <f>'Customer Names'!A1459</f>
        <v>Id1458</v>
      </c>
      <c r="B1459" s="20" t="str">
        <f>VLOOKUP(A1459,'Data Transformation'!A:D,3,)</f>
        <v>Busa</v>
      </c>
      <c r="C1459">
        <f>VLOOKUP(A1459,'Medical Examinations'!A:H,2,)</f>
        <v>22.135000000000002</v>
      </c>
      <c r="D1459">
        <f>VLOOKUP(A1459,'Medical Examinations'!A:H,3,)</f>
        <v>10.81</v>
      </c>
      <c r="E1459" t="str">
        <f>VLOOKUP(A1459,'Medical Examinations'!A:H,4,)</f>
        <v>yes</v>
      </c>
      <c r="F1459" t="str">
        <f>VLOOKUP(A1459,'Medical Examinations'!A:H,5,)</f>
        <v>No</v>
      </c>
      <c r="G1459" t="str">
        <f>VLOOKUP(A1459,'Medical Examinations'!A:H,6,)</f>
        <v>No</v>
      </c>
      <c r="H1459">
        <f>VLOOKUP(A1459,'Medical Examinations'!A:H,7,)</f>
        <v>1</v>
      </c>
      <c r="I1459" t="str">
        <f>VLOOKUP(A1459,'Medical Examinations'!A:H,8,)</f>
        <v>No</v>
      </c>
      <c r="J1459" t="str">
        <f>VLOOKUP('HEALTH CARE'!C1459,'Data Transformation'!BR:BS,2,)</f>
        <v>NORMAL WEIGHT</v>
      </c>
      <c r="K1459" t="str">
        <f>VLOOKUP(D1459,'Data Transformation'!BV:BW,2,)</f>
        <v>Diabetes</v>
      </c>
      <c r="L1459" t="str">
        <f>VLOOKUP(A1459,'Hospitalisation Details'!A:J,10,)</f>
        <v>13/Jul/1986</v>
      </c>
      <c r="M1459" s="17">
        <f>VLOOKUP(A1459,'Hospitalisation Details'!A:J,6,)</f>
        <v>7228.22</v>
      </c>
      <c r="N1459" s="17" t="str">
        <f>VLOOKUP(A1459,'Hospitalisation Details'!A:J,7,)</f>
        <v>tier - 2</v>
      </c>
      <c r="O1459" t="str">
        <f>VLOOKUP(A1459,'Hospitalisation Details'!A:J,8,)</f>
        <v>tier - 1</v>
      </c>
      <c r="P1459" t="str">
        <f>VLOOKUP(A1459,'Hospitalisation Details'!A:J,9,)</f>
        <v>R1024</v>
      </c>
      <c r="Q1459">
        <f>VLOOKUP(A1459,'Data Transformation'!DZ:EA,2,)</f>
        <v>37</v>
      </c>
    </row>
    <row r="1460" spans="1:17" x14ac:dyDescent="0.3">
      <c r="A1460" s="20" t="str">
        <f>'Customer Names'!A1460</f>
        <v>Id1459</v>
      </c>
      <c r="B1460" s="20" t="str">
        <f>VLOOKUP(A1460,'Data Transformation'!A:D,3,)</f>
        <v>Moyo</v>
      </c>
      <c r="C1460">
        <f>VLOOKUP(A1460,'Medical Examinations'!A:H,2,)</f>
        <v>21.375</v>
      </c>
      <c r="D1460">
        <f>VLOOKUP(A1460,'Medical Examinations'!A:H,3,)</f>
        <v>4.32</v>
      </c>
      <c r="E1460" t="str">
        <f>VLOOKUP(A1460,'Medical Examinations'!A:H,4,)</f>
        <v>No</v>
      </c>
      <c r="F1460" t="str">
        <f>VLOOKUP(A1460,'Medical Examinations'!A:H,5,)</f>
        <v>No</v>
      </c>
      <c r="G1460" t="str">
        <f>VLOOKUP(A1460,'Medical Examinations'!A:H,6,)</f>
        <v>No</v>
      </c>
      <c r="H1460" t="str">
        <f>VLOOKUP(A1460,'Medical Examinations'!A:H,7,)</f>
        <v>No major surgery</v>
      </c>
      <c r="I1460" t="str">
        <f>VLOOKUP(A1460,'Medical Examinations'!A:H,8,)</f>
        <v>No</v>
      </c>
      <c r="J1460" t="str">
        <f>VLOOKUP('HEALTH CARE'!C1460,'Data Transformation'!BR:BS,2,)</f>
        <v>NORMAL WEIGHT</v>
      </c>
      <c r="K1460" t="str">
        <f>VLOOKUP(D1460,'Data Transformation'!BV:BW,2,)</f>
        <v>NORMAL</v>
      </c>
      <c r="L1460" t="str">
        <f>VLOOKUP(A1460,'Hospitalisation Details'!A:J,10,)</f>
        <v>15/Sep/1977</v>
      </c>
      <c r="M1460" s="17">
        <f>VLOOKUP(A1460,'Hospitalisation Details'!A:J,6,)</f>
        <v>7222.79</v>
      </c>
      <c r="N1460" s="17" t="str">
        <f>VLOOKUP(A1460,'Hospitalisation Details'!A:J,7,)</f>
        <v>tier - 3</v>
      </c>
      <c r="O1460" t="str">
        <f>VLOOKUP(A1460,'Hospitalisation Details'!A:J,8,)</f>
        <v>tier - 3</v>
      </c>
      <c r="P1460" t="str">
        <f>VLOOKUP(A1460,'Hospitalisation Details'!A:J,9,)</f>
        <v>R1012</v>
      </c>
      <c r="Q1460">
        <f>VLOOKUP(A1460,'Data Transformation'!DZ:EA,2,)</f>
        <v>46</v>
      </c>
    </row>
    <row r="1461" spans="1:17" x14ac:dyDescent="0.3">
      <c r="A1461" s="20" t="str">
        <f>'Customer Names'!A1461</f>
        <v>Id1460</v>
      </c>
      <c r="B1461" s="20" t="str">
        <f>VLOOKUP(A1461,'Data Transformation'!A:D,3,)</f>
        <v>Horn</v>
      </c>
      <c r="C1461">
        <f>VLOOKUP(A1461,'Medical Examinations'!A:H,2,)</f>
        <v>29.19</v>
      </c>
      <c r="D1461">
        <f>VLOOKUP(A1461,'Medical Examinations'!A:H,3,)</f>
        <v>4.37</v>
      </c>
      <c r="E1461" t="str">
        <f>VLOOKUP(A1461,'Medical Examinations'!A:H,4,)</f>
        <v>No</v>
      </c>
      <c r="F1461" t="str">
        <f>VLOOKUP(A1461,'Medical Examinations'!A:H,5,)</f>
        <v>No</v>
      </c>
      <c r="G1461" t="str">
        <f>VLOOKUP(A1461,'Medical Examinations'!A:H,6,)</f>
        <v>No</v>
      </c>
      <c r="H1461" t="str">
        <f>VLOOKUP(A1461,'Medical Examinations'!A:H,7,)</f>
        <v>No major surgery</v>
      </c>
      <c r="I1461" t="str">
        <f>VLOOKUP(A1461,'Medical Examinations'!A:H,8,)</f>
        <v>No</v>
      </c>
      <c r="J1461" t="str">
        <f>VLOOKUP('HEALTH CARE'!C1461,'Data Transformation'!BR:BS,2,)</f>
        <v>OVER WEIGHT</v>
      </c>
      <c r="K1461" t="str">
        <f>VLOOKUP(D1461,'Data Transformation'!BV:BW,2,)</f>
        <v>NORMAL</v>
      </c>
      <c r="L1461" t="str">
        <f>VLOOKUP(A1461,'Hospitalisation Details'!A:J,10,)</f>
        <v>28/Jun/1991</v>
      </c>
      <c r="M1461" s="17">
        <f>VLOOKUP(A1461,'Hospitalisation Details'!A:J,6,)</f>
        <v>7220.25</v>
      </c>
      <c r="N1461" s="17" t="str">
        <f>VLOOKUP(A1461,'Hospitalisation Details'!A:J,7,)</f>
        <v>tier - 2</v>
      </c>
      <c r="O1461" t="str">
        <f>VLOOKUP(A1461,'Hospitalisation Details'!A:J,8,)</f>
        <v>tier - 2</v>
      </c>
      <c r="P1461" t="str">
        <f>VLOOKUP(A1461,'Hospitalisation Details'!A:J,9,)</f>
        <v>R1021</v>
      </c>
      <c r="Q1461">
        <f>VLOOKUP(A1461,'Data Transformation'!DZ:EA,2,)</f>
        <v>32</v>
      </c>
    </row>
    <row r="1462" spans="1:17" x14ac:dyDescent="0.3">
      <c r="A1462" s="20" t="str">
        <f>'Customer Names'!A1462</f>
        <v>Id1461</v>
      </c>
      <c r="B1462" s="20" t="str">
        <f>VLOOKUP(A1462,'Data Transformation'!A:D,3,)</f>
        <v>Bien</v>
      </c>
      <c r="C1462">
        <f>VLOOKUP(A1462,'Medical Examinations'!A:H,2,)</f>
        <v>31.92</v>
      </c>
      <c r="D1462">
        <f>VLOOKUP(A1462,'Medical Examinations'!A:H,3,)</f>
        <v>4.8099999999999996</v>
      </c>
      <c r="E1462" t="str">
        <f>VLOOKUP(A1462,'Medical Examinations'!A:H,4,)</f>
        <v>yes</v>
      </c>
      <c r="F1462" t="str">
        <f>VLOOKUP(A1462,'Medical Examinations'!A:H,5,)</f>
        <v>No</v>
      </c>
      <c r="G1462" t="str">
        <f>VLOOKUP(A1462,'Medical Examinations'!A:H,6,)</f>
        <v>Yes</v>
      </c>
      <c r="H1462">
        <f>VLOOKUP(A1462,'Medical Examinations'!A:H,7,)</f>
        <v>1</v>
      </c>
      <c r="I1462" t="str">
        <f>VLOOKUP(A1462,'Medical Examinations'!A:H,8,)</f>
        <v>No</v>
      </c>
      <c r="J1462" t="str">
        <f>VLOOKUP('HEALTH CARE'!C1462,'Data Transformation'!BR:BS,2,)</f>
        <v>OBESITY</v>
      </c>
      <c r="K1462" t="str">
        <f>VLOOKUP(D1462,'Data Transformation'!BV:BW,2,)</f>
        <v>NORMAL</v>
      </c>
      <c r="L1462" t="str">
        <f>VLOOKUP(A1462,'Hospitalisation Details'!A:J,10,)</f>
        <v>21/Nov/1983</v>
      </c>
      <c r="M1462" s="17">
        <f>VLOOKUP(A1462,'Hospitalisation Details'!A:J,6,)</f>
        <v>7209.49</v>
      </c>
      <c r="N1462" s="17" t="str">
        <f>VLOOKUP(A1462,'Hospitalisation Details'!A:J,7,)</f>
        <v>tier - 2</v>
      </c>
      <c r="O1462" t="str">
        <f>VLOOKUP(A1462,'Hospitalisation Details'!A:J,8,)</f>
        <v>tier - 3</v>
      </c>
      <c r="P1462" t="str">
        <f>VLOOKUP(A1462,'Hospitalisation Details'!A:J,9,)</f>
        <v>R1012</v>
      </c>
      <c r="Q1462">
        <f>VLOOKUP(A1462,'Data Transformation'!DZ:EA,2,)</f>
        <v>40</v>
      </c>
    </row>
    <row r="1463" spans="1:17" x14ac:dyDescent="0.3">
      <c r="A1463" s="20" t="str">
        <f>'Customer Names'!A1463</f>
        <v>Id1462</v>
      </c>
      <c r="B1463" s="20" t="str">
        <f>VLOOKUP(A1463,'Data Transformation'!A:D,3,)</f>
        <v>O'Connor</v>
      </c>
      <c r="C1463">
        <f>VLOOKUP(A1463,'Medical Examinations'!A:H,2,)</f>
        <v>26.315000000000001</v>
      </c>
      <c r="D1463">
        <f>VLOOKUP(A1463,'Medical Examinations'!A:H,3,)</f>
        <v>4.5599999999999996</v>
      </c>
      <c r="E1463" t="str">
        <f>VLOOKUP(A1463,'Medical Examinations'!A:H,4,)</f>
        <v>yes</v>
      </c>
      <c r="F1463" t="str">
        <f>VLOOKUP(A1463,'Medical Examinations'!A:H,5,)</f>
        <v>No</v>
      </c>
      <c r="G1463" t="str">
        <f>VLOOKUP(A1463,'Medical Examinations'!A:H,6,)</f>
        <v>Yes</v>
      </c>
      <c r="H1463">
        <f>VLOOKUP(A1463,'Medical Examinations'!A:H,7,)</f>
        <v>1</v>
      </c>
      <c r="I1463" t="str">
        <f>VLOOKUP(A1463,'Medical Examinations'!A:H,8,)</f>
        <v>No</v>
      </c>
      <c r="J1463" t="str">
        <f>VLOOKUP('HEALTH CARE'!C1463,'Data Transformation'!BR:BS,2,)</f>
        <v>OVER WEIGHT</v>
      </c>
      <c r="K1463" t="str">
        <f>VLOOKUP(D1463,'Data Transformation'!BV:BW,2,)</f>
        <v>NORMAL</v>
      </c>
      <c r="L1463" t="str">
        <f>VLOOKUP(A1463,'Hospitalisation Details'!A:J,10,)</f>
        <v>11/Aug/1983</v>
      </c>
      <c r="M1463" s="17">
        <f>VLOOKUP(A1463,'Hospitalisation Details'!A:J,6,)</f>
        <v>7201.7</v>
      </c>
      <c r="N1463" s="17" t="str">
        <f>VLOOKUP(A1463,'Hospitalisation Details'!A:J,7,)</f>
        <v>tier - 2</v>
      </c>
      <c r="O1463" t="str">
        <f>VLOOKUP(A1463,'Hospitalisation Details'!A:J,8,)</f>
        <v>tier - 3</v>
      </c>
      <c r="P1463" t="str">
        <f>VLOOKUP(A1463,'Hospitalisation Details'!A:J,9,)</f>
        <v>R1012</v>
      </c>
      <c r="Q1463">
        <f>VLOOKUP(A1463,'Data Transformation'!DZ:EA,2,)</f>
        <v>40</v>
      </c>
    </row>
    <row r="1464" spans="1:17" x14ac:dyDescent="0.3">
      <c r="A1464" s="20" t="str">
        <f>'Customer Names'!A1464</f>
        <v>Id1463</v>
      </c>
      <c r="B1464" s="20" t="str">
        <f>VLOOKUP(A1464,'Data Transformation'!A:D,3,)</f>
        <v>Ash</v>
      </c>
      <c r="C1464">
        <f>VLOOKUP(A1464,'Medical Examinations'!A:H,2,)</f>
        <v>35.299999999999997</v>
      </c>
      <c r="D1464">
        <f>VLOOKUP(A1464,'Medical Examinations'!A:H,3,)</f>
        <v>4.3899999999999997</v>
      </c>
      <c r="E1464" t="str">
        <f>VLOOKUP(A1464,'Medical Examinations'!A:H,4,)</f>
        <v>No</v>
      </c>
      <c r="F1464" t="str">
        <f>VLOOKUP(A1464,'Medical Examinations'!A:H,5,)</f>
        <v>No</v>
      </c>
      <c r="G1464" t="str">
        <f>VLOOKUP(A1464,'Medical Examinations'!A:H,6,)</f>
        <v>No</v>
      </c>
      <c r="H1464" t="str">
        <f>VLOOKUP(A1464,'Medical Examinations'!A:H,7,)</f>
        <v>No major surgery</v>
      </c>
      <c r="I1464" t="str">
        <f>VLOOKUP(A1464,'Medical Examinations'!A:H,8,)</f>
        <v>No</v>
      </c>
      <c r="J1464" t="str">
        <f>VLOOKUP('HEALTH CARE'!C1464,'Data Transformation'!BR:BS,2,)</f>
        <v>OBESITY</v>
      </c>
      <c r="K1464" t="str">
        <f>VLOOKUP(D1464,'Data Transformation'!BV:BW,2,)</f>
        <v>NORMAL</v>
      </c>
      <c r="L1464" t="str">
        <f>VLOOKUP(A1464,'Hospitalisation Details'!A:J,10,)</f>
        <v>14/Sep/1982</v>
      </c>
      <c r="M1464" s="17">
        <f>VLOOKUP(A1464,'Hospitalisation Details'!A:J,6,)</f>
        <v>7196.87</v>
      </c>
      <c r="N1464" s="17" t="str">
        <f>VLOOKUP(A1464,'Hospitalisation Details'!A:J,7,)</f>
        <v>tier - 3</v>
      </c>
      <c r="O1464" t="str">
        <f>VLOOKUP(A1464,'Hospitalisation Details'!A:J,8,)</f>
        <v>tier - 2</v>
      </c>
      <c r="P1464" t="str">
        <f>VLOOKUP(A1464,'Hospitalisation Details'!A:J,9,)</f>
        <v>R1011</v>
      </c>
      <c r="Q1464">
        <f>VLOOKUP(A1464,'Data Transformation'!DZ:EA,2,)</f>
        <v>41</v>
      </c>
    </row>
    <row r="1465" spans="1:17" x14ac:dyDescent="0.3">
      <c r="A1465" s="20" t="str">
        <f>'Customer Names'!A1465</f>
        <v>Id1464</v>
      </c>
      <c r="B1465" s="20" t="str">
        <f>VLOOKUP(A1465,'Data Transformation'!A:D,3,)</f>
        <v>Do Prado</v>
      </c>
      <c r="C1465">
        <f>VLOOKUP(A1465,'Medical Examinations'!A:H,2,)</f>
        <v>18.91</v>
      </c>
      <c r="D1465">
        <f>VLOOKUP(A1465,'Medical Examinations'!A:H,3,)</f>
        <v>11.44</v>
      </c>
      <c r="E1465" t="str">
        <f>VLOOKUP(A1465,'Medical Examinations'!A:H,4,)</f>
        <v>No</v>
      </c>
      <c r="F1465" t="str">
        <f>VLOOKUP(A1465,'Medical Examinations'!A:H,5,)</f>
        <v>No</v>
      </c>
      <c r="G1465" t="str">
        <f>VLOOKUP(A1465,'Medical Examinations'!A:H,6,)</f>
        <v>No</v>
      </c>
      <c r="H1465" t="str">
        <f>VLOOKUP(A1465,'Medical Examinations'!A:H,7,)</f>
        <v>No major surgery</v>
      </c>
      <c r="I1465" t="str">
        <f>VLOOKUP(A1465,'Medical Examinations'!A:H,8,)</f>
        <v>No</v>
      </c>
      <c r="J1465" t="str">
        <f>VLOOKUP('HEALTH CARE'!C1465,'Data Transformation'!BR:BS,2,)</f>
        <v>NORMAL WEIGHT</v>
      </c>
      <c r="K1465" t="str">
        <f>VLOOKUP(D1465,'Data Transformation'!BV:BW,2,)</f>
        <v>Diabetes</v>
      </c>
      <c r="L1465" t="str">
        <f>VLOOKUP(A1465,'Hospitalisation Details'!A:J,10,)</f>
        <v>26/Aug/1968</v>
      </c>
      <c r="M1465" s="17">
        <f>VLOOKUP(A1465,'Hospitalisation Details'!A:J,6,)</f>
        <v>7179.52</v>
      </c>
      <c r="N1465" s="17" t="str">
        <f>VLOOKUP(A1465,'Hospitalisation Details'!A:J,7,)</f>
        <v>tier - 3</v>
      </c>
      <c r="O1465" t="str">
        <f>VLOOKUP(A1465,'Hospitalisation Details'!A:J,8,)</f>
        <v>tier - 3</v>
      </c>
      <c r="P1465" t="str">
        <f>VLOOKUP(A1465,'Hospitalisation Details'!A:J,9,)</f>
        <v>R1013</v>
      </c>
      <c r="Q1465">
        <f>VLOOKUP(A1465,'Data Transformation'!DZ:EA,2,)</f>
        <v>55</v>
      </c>
    </row>
    <row r="1466" spans="1:17" x14ac:dyDescent="0.3">
      <c r="A1466" s="20" t="str">
        <f>'Customer Names'!A1466</f>
        <v>Id1465</v>
      </c>
      <c r="B1466" s="20" t="str">
        <f>VLOOKUP(A1466,'Data Transformation'!A:D,3,)</f>
        <v>Phillips</v>
      </c>
      <c r="C1466">
        <f>VLOOKUP(A1466,'Medical Examinations'!A:H,2,)</f>
        <v>22.41</v>
      </c>
      <c r="D1466">
        <f>VLOOKUP(A1466,'Medical Examinations'!A:H,3,)</f>
        <v>11.37</v>
      </c>
      <c r="E1466" t="str">
        <f>VLOOKUP(A1466,'Medical Examinations'!A:H,4,)</f>
        <v>yes</v>
      </c>
      <c r="F1466" t="str">
        <f>VLOOKUP(A1466,'Medical Examinations'!A:H,5,)</f>
        <v>No</v>
      </c>
      <c r="G1466" t="str">
        <f>VLOOKUP(A1466,'Medical Examinations'!A:H,6,)</f>
        <v>No</v>
      </c>
      <c r="H1466">
        <f>VLOOKUP(A1466,'Medical Examinations'!A:H,7,)</f>
        <v>1</v>
      </c>
      <c r="I1466" t="str">
        <f>VLOOKUP(A1466,'Medical Examinations'!A:H,8,)</f>
        <v>No</v>
      </c>
      <c r="J1466" t="str">
        <f>VLOOKUP('HEALTH CARE'!C1466,'Data Transformation'!BR:BS,2,)</f>
        <v>NORMAL WEIGHT</v>
      </c>
      <c r="K1466" t="str">
        <f>VLOOKUP(D1466,'Data Transformation'!BV:BW,2,)</f>
        <v>Diabetes</v>
      </c>
      <c r="L1466" t="str">
        <f>VLOOKUP(A1466,'Hospitalisation Details'!A:J,10,)</f>
        <v>19/Jul/1975</v>
      </c>
      <c r="M1466" s="17">
        <f>VLOOKUP(A1466,'Hospitalisation Details'!A:J,6,)</f>
        <v>7175.51</v>
      </c>
      <c r="N1466" s="17" t="str">
        <f>VLOOKUP(A1466,'Hospitalisation Details'!A:J,7,)</f>
        <v>tier - 2</v>
      </c>
      <c r="O1466" t="str">
        <f>VLOOKUP(A1466,'Hospitalisation Details'!A:J,8,)</f>
        <v>tier - 3</v>
      </c>
      <c r="P1466" t="str">
        <f>VLOOKUP(A1466,'Hospitalisation Details'!A:J,9,)</f>
        <v>R1013</v>
      </c>
      <c r="Q1466">
        <f>VLOOKUP(A1466,'Data Transformation'!DZ:EA,2,)</f>
        <v>48</v>
      </c>
    </row>
    <row r="1467" spans="1:17" x14ac:dyDescent="0.3">
      <c r="A1467" s="20" t="str">
        <f>'Customer Names'!A1467</f>
        <v>Id1466</v>
      </c>
      <c r="B1467" s="20" t="str">
        <f>VLOOKUP(A1467,'Data Transformation'!A:D,3,)</f>
        <v>Kelly</v>
      </c>
      <c r="C1467">
        <f>VLOOKUP(A1467,'Medical Examinations'!A:H,2,)</f>
        <v>22.704999999999998</v>
      </c>
      <c r="D1467">
        <f>VLOOKUP(A1467,'Medical Examinations'!A:H,3,)</f>
        <v>6.14</v>
      </c>
      <c r="E1467" t="str">
        <f>VLOOKUP(A1467,'Medical Examinations'!A:H,4,)</f>
        <v>No</v>
      </c>
      <c r="F1467" t="str">
        <f>VLOOKUP(A1467,'Medical Examinations'!A:H,5,)</f>
        <v>No</v>
      </c>
      <c r="G1467" t="str">
        <f>VLOOKUP(A1467,'Medical Examinations'!A:H,6,)</f>
        <v>No</v>
      </c>
      <c r="H1467" t="str">
        <f>VLOOKUP(A1467,'Medical Examinations'!A:H,7,)</f>
        <v>No major surgery</v>
      </c>
      <c r="I1467" t="str">
        <f>VLOOKUP(A1467,'Medical Examinations'!A:H,8,)</f>
        <v>No</v>
      </c>
      <c r="J1467" t="str">
        <f>VLOOKUP('HEALTH CARE'!C1467,'Data Transformation'!BR:BS,2,)</f>
        <v>NORMAL WEIGHT</v>
      </c>
      <c r="K1467" t="str">
        <f>VLOOKUP(D1467,'Data Transformation'!BV:BW,2,)</f>
        <v>Prediabetes</v>
      </c>
      <c r="L1467" t="str">
        <f>VLOOKUP(A1467,'Hospitalisation Details'!A:J,10,)</f>
        <v>16/Aug/1982</v>
      </c>
      <c r="M1467" s="17">
        <f>VLOOKUP(A1467,'Hospitalisation Details'!A:J,6,)</f>
        <v>7173.36</v>
      </c>
      <c r="N1467" s="17" t="str">
        <f>VLOOKUP(A1467,'Hospitalisation Details'!A:J,7,)</f>
        <v>tier - 3</v>
      </c>
      <c r="O1467" t="str">
        <f>VLOOKUP(A1467,'Hospitalisation Details'!A:J,8,)</f>
        <v>tier - 2</v>
      </c>
      <c r="P1467" t="str">
        <f>VLOOKUP(A1467,'Hospitalisation Details'!A:J,9,)</f>
        <v>R1016</v>
      </c>
      <c r="Q1467">
        <f>VLOOKUP(A1467,'Data Transformation'!DZ:EA,2,)</f>
        <v>41</v>
      </c>
    </row>
    <row r="1468" spans="1:17" x14ac:dyDescent="0.3">
      <c r="A1468" s="20" t="str">
        <f>'Customer Names'!A1468</f>
        <v>Id1467</v>
      </c>
      <c r="B1468" s="20" t="str">
        <f>VLOOKUP(A1468,'Data Transformation'!A:D,3,)</f>
        <v>Dever</v>
      </c>
      <c r="C1468">
        <f>VLOOKUP(A1468,'Medical Examinations'!A:H,2,)</f>
        <v>37.18</v>
      </c>
      <c r="D1468">
        <f>VLOOKUP(A1468,'Medical Examinations'!A:H,3,)</f>
        <v>4.8899999999999997</v>
      </c>
      <c r="E1468" t="str">
        <f>VLOOKUP(A1468,'Medical Examinations'!A:H,4,)</f>
        <v>No</v>
      </c>
      <c r="F1468" t="str">
        <f>VLOOKUP(A1468,'Medical Examinations'!A:H,5,)</f>
        <v>No</v>
      </c>
      <c r="G1468" t="str">
        <f>VLOOKUP(A1468,'Medical Examinations'!A:H,6,)</f>
        <v>No</v>
      </c>
      <c r="H1468" t="str">
        <f>VLOOKUP(A1468,'Medical Examinations'!A:H,7,)</f>
        <v>No major surgery</v>
      </c>
      <c r="I1468" t="str">
        <f>VLOOKUP(A1468,'Medical Examinations'!A:H,8,)</f>
        <v>No</v>
      </c>
      <c r="J1468" t="str">
        <f>VLOOKUP('HEALTH CARE'!C1468,'Data Transformation'!BR:BS,2,)</f>
        <v>OBESITY</v>
      </c>
      <c r="K1468" t="str">
        <f>VLOOKUP(D1468,'Data Transformation'!BV:BW,2,)</f>
        <v>NORMAL</v>
      </c>
      <c r="L1468" t="str">
        <f>VLOOKUP(A1468,'Hospitalisation Details'!A:J,10,)</f>
        <v>30/Sep/1980</v>
      </c>
      <c r="M1468" s="17">
        <f>VLOOKUP(A1468,'Hospitalisation Details'!A:J,6,)</f>
        <v>7162.01</v>
      </c>
      <c r="N1468" s="17" t="str">
        <f>VLOOKUP(A1468,'Hospitalisation Details'!A:J,7,)</f>
        <v>tier - 2</v>
      </c>
      <c r="O1468" t="str">
        <f>VLOOKUP(A1468,'Hospitalisation Details'!A:J,8,)</f>
        <v>tier - 3</v>
      </c>
      <c r="P1468" t="str">
        <f>VLOOKUP(A1468,'Hospitalisation Details'!A:J,9,)</f>
        <v>R1013</v>
      </c>
      <c r="Q1468">
        <f>VLOOKUP(A1468,'Data Transformation'!DZ:EA,2,)</f>
        <v>43</v>
      </c>
    </row>
    <row r="1469" spans="1:17" x14ac:dyDescent="0.3">
      <c r="A1469" s="20" t="str">
        <f>'Customer Names'!A1469</f>
        <v>Id1468</v>
      </c>
      <c r="B1469" s="20" t="str">
        <f>VLOOKUP(A1469,'Data Transformation'!A:D,3,)</f>
        <v>Horvath</v>
      </c>
      <c r="C1469">
        <f>VLOOKUP(A1469,'Medical Examinations'!A:H,2,)</f>
        <v>35.97</v>
      </c>
      <c r="D1469">
        <f>VLOOKUP(A1469,'Medical Examinations'!A:H,3,)</f>
        <v>4.5999999999999996</v>
      </c>
      <c r="E1469" t="str">
        <f>VLOOKUP(A1469,'Medical Examinations'!A:H,4,)</f>
        <v>No</v>
      </c>
      <c r="F1469" t="str">
        <f>VLOOKUP(A1469,'Medical Examinations'!A:H,5,)</f>
        <v>No</v>
      </c>
      <c r="G1469" t="str">
        <f>VLOOKUP(A1469,'Medical Examinations'!A:H,6,)</f>
        <v>No</v>
      </c>
      <c r="H1469" t="str">
        <f>VLOOKUP(A1469,'Medical Examinations'!A:H,7,)</f>
        <v>No major surgery</v>
      </c>
      <c r="I1469" t="str">
        <f>VLOOKUP(A1469,'Medical Examinations'!A:H,8,)</f>
        <v>No</v>
      </c>
      <c r="J1469" t="str">
        <f>VLOOKUP('HEALTH CARE'!C1469,'Data Transformation'!BR:BS,2,)</f>
        <v>OBESITY</v>
      </c>
      <c r="K1469" t="str">
        <f>VLOOKUP(D1469,'Data Transformation'!BV:BW,2,)</f>
        <v>NORMAL</v>
      </c>
      <c r="L1469" t="str">
        <f>VLOOKUP(A1469,'Hospitalisation Details'!A:J,10,)</f>
        <v>7/Oct/1980</v>
      </c>
      <c r="M1469" s="17">
        <f>VLOOKUP(A1469,'Hospitalisation Details'!A:J,6,)</f>
        <v>7160.33</v>
      </c>
      <c r="N1469" s="17" t="str">
        <f>VLOOKUP(A1469,'Hospitalisation Details'!A:J,7,)</f>
        <v>tier - 2</v>
      </c>
      <c r="O1469" t="str">
        <f>VLOOKUP(A1469,'Hospitalisation Details'!A:J,8,)</f>
        <v>tier - 1</v>
      </c>
      <c r="P1469" t="str">
        <f>VLOOKUP(A1469,'Hospitalisation Details'!A:J,9,)</f>
        <v>R1013</v>
      </c>
      <c r="Q1469">
        <f>VLOOKUP(A1469,'Data Transformation'!DZ:EA,2,)</f>
        <v>43</v>
      </c>
    </row>
    <row r="1470" spans="1:17" x14ac:dyDescent="0.3">
      <c r="A1470" s="20" t="str">
        <f>'Customer Names'!A1470</f>
        <v>Id1469</v>
      </c>
      <c r="B1470" s="20" t="str">
        <f>VLOOKUP(A1470,'Data Transformation'!A:D,3,)</f>
        <v>Danner</v>
      </c>
      <c r="C1470">
        <f>VLOOKUP(A1470,'Medical Examinations'!A:H,2,)</f>
        <v>35.799999999999997</v>
      </c>
      <c r="D1470">
        <f>VLOOKUP(A1470,'Medical Examinations'!A:H,3,)</f>
        <v>4.42</v>
      </c>
      <c r="E1470" t="str">
        <f>VLOOKUP(A1470,'Medical Examinations'!A:H,4,)</f>
        <v>No</v>
      </c>
      <c r="F1470" t="str">
        <f>VLOOKUP(A1470,'Medical Examinations'!A:H,5,)</f>
        <v>No</v>
      </c>
      <c r="G1470" t="str">
        <f>VLOOKUP(A1470,'Medical Examinations'!A:H,6,)</f>
        <v>No</v>
      </c>
      <c r="H1470" t="str">
        <f>VLOOKUP(A1470,'Medical Examinations'!A:H,7,)</f>
        <v>No major surgery</v>
      </c>
      <c r="I1470" t="str">
        <f>VLOOKUP(A1470,'Medical Examinations'!A:H,8,)</f>
        <v>No</v>
      </c>
      <c r="J1470" t="str">
        <f>VLOOKUP('HEALTH CARE'!C1470,'Data Transformation'!BR:BS,2,)</f>
        <v>OBESITY</v>
      </c>
      <c r="K1470" t="str">
        <f>VLOOKUP(D1470,'Data Transformation'!BV:BW,2,)</f>
        <v>NORMAL</v>
      </c>
      <c r="L1470" t="str">
        <f>VLOOKUP(A1470,'Hospitalisation Details'!A:J,10,)</f>
        <v>22/Jun/1980</v>
      </c>
      <c r="M1470" s="17">
        <f>VLOOKUP(A1470,'Hospitalisation Details'!A:J,6,)</f>
        <v>7160.09</v>
      </c>
      <c r="N1470" s="17" t="str">
        <f>VLOOKUP(A1470,'Hospitalisation Details'!A:J,7,)</f>
        <v>tier - 2</v>
      </c>
      <c r="O1470" t="str">
        <f>VLOOKUP(A1470,'Hospitalisation Details'!A:J,8,)</f>
        <v>tier - 2</v>
      </c>
      <c r="P1470" t="str">
        <f>VLOOKUP(A1470,'Hospitalisation Details'!A:J,9,)</f>
        <v>R1011</v>
      </c>
      <c r="Q1470">
        <f>VLOOKUP(A1470,'Data Transformation'!DZ:EA,2,)</f>
        <v>43</v>
      </c>
    </row>
    <row r="1471" spans="1:17" x14ac:dyDescent="0.3">
      <c r="A1471" s="20" t="str">
        <f>'Customer Names'!A1471</f>
        <v>Id1470</v>
      </c>
      <c r="B1471" s="20" t="str">
        <f>VLOOKUP(A1471,'Data Transformation'!A:D,3,)</f>
        <v>Weiss</v>
      </c>
      <c r="C1471">
        <f>VLOOKUP(A1471,'Medical Examinations'!A:H,2,)</f>
        <v>28.31</v>
      </c>
      <c r="D1471">
        <f>VLOOKUP(A1471,'Medical Examinations'!A:H,3,)</f>
        <v>7.48</v>
      </c>
      <c r="E1471" t="str">
        <f>VLOOKUP(A1471,'Medical Examinations'!A:H,4,)</f>
        <v>yes</v>
      </c>
      <c r="F1471" t="str">
        <f>VLOOKUP(A1471,'Medical Examinations'!A:H,5,)</f>
        <v>No</v>
      </c>
      <c r="G1471" t="str">
        <f>VLOOKUP(A1471,'Medical Examinations'!A:H,6,)</f>
        <v>No</v>
      </c>
      <c r="H1471" t="str">
        <f>VLOOKUP(A1471,'Medical Examinations'!A:H,7,)</f>
        <v>No major surgery</v>
      </c>
      <c r="I1471" t="str">
        <f>VLOOKUP(A1471,'Medical Examinations'!A:H,8,)</f>
        <v>No</v>
      </c>
      <c r="J1471" t="str">
        <f>VLOOKUP('HEALTH CARE'!C1471,'Data Transformation'!BR:BS,2,)</f>
        <v>OVER WEIGHT</v>
      </c>
      <c r="K1471" t="str">
        <f>VLOOKUP(D1471,'Data Transformation'!BV:BW,2,)</f>
        <v>Diabetes</v>
      </c>
      <c r="L1471" t="str">
        <f>VLOOKUP(A1471,'Hospitalisation Details'!A:J,10,)</f>
        <v>17/Jul/1981</v>
      </c>
      <c r="M1471" s="17">
        <f>VLOOKUP(A1471,'Hospitalisation Details'!A:J,6,)</f>
        <v>7153.55</v>
      </c>
      <c r="N1471" s="17" t="str">
        <f>VLOOKUP(A1471,'Hospitalisation Details'!A:J,7,)</f>
        <v>tier - 2</v>
      </c>
      <c r="O1471" t="str">
        <f>VLOOKUP(A1471,'Hospitalisation Details'!A:J,8,)</f>
        <v>tier - 1</v>
      </c>
      <c r="P1471" t="str">
        <f>VLOOKUP(A1471,'Hospitalisation Details'!A:J,9,)</f>
        <v>R1012</v>
      </c>
      <c r="Q1471">
        <f>VLOOKUP(A1471,'Data Transformation'!DZ:EA,2,)</f>
        <v>42</v>
      </c>
    </row>
    <row r="1472" spans="1:17" x14ac:dyDescent="0.3">
      <c r="A1472" s="20" t="str">
        <f>'Customer Names'!A1472</f>
        <v>Id1471</v>
      </c>
      <c r="B1472" s="20" t="str">
        <f>VLOOKUP(A1472,'Data Transformation'!A:D,3,)</f>
        <v>D'Andrea</v>
      </c>
      <c r="C1472">
        <f>VLOOKUP(A1472,'Medical Examinations'!A:H,2,)</f>
        <v>38.06</v>
      </c>
      <c r="D1472">
        <f>VLOOKUP(A1472,'Medical Examinations'!A:H,3,)</f>
        <v>10.74</v>
      </c>
      <c r="E1472" t="str">
        <f>VLOOKUP(A1472,'Medical Examinations'!A:H,4,)</f>
        <v>No</v>
      </c>
      <c r="F1472" t="str">
        <f>VLOOKUP(A1472,'Medical Examinations'!A:H,5,)</f>
        <v>No</v>
      </c>
      <c r="G1472" t="str">
        <f>VLOOKUP(A1472,'Medical Examinations'!A:H,6,)</f>
        <v>No</v>
      </c>
      <c r="H1472" t="str">
        <f>VLOOKUP(A1472,'Medical Examinations'!A:H,7,)</f>
        <v>No major surgery</v>
      </c>
      <c r="I1472" t="str">
        <f>VLOOKUP(A1472,'Medical Examinations'!A:H,8,)</f>
        <v>No</v>
      </c>
      <c r="J1472" t="str">
        <f>VLOOKUP('HEALTH CARE'!C1472,'Data Transformation'!BR:BS,2,)</f>
        <v>OBESITY</v>
      </c>
      <c r="K1472" t="str">
        <f>VLOOKUP(D1472,'Data Transformation'!BV:BW,2,)</f>
        <v>Diabetes</v>
      </c>
      <c r="L1472" t="str">
        <f>VLOOKUP(A1472,'Hospitalisation Details'!A:J,10,)</f>
        <v>6/Sep/1978</v>
      </c>
      <c r="M1472" s="17">
        <f>VLOOKUP(A1472,'Hospitalisation Details'!A:J,6,)</f>
        <v>7152.67</v>
      </c>
      <c r="N1472" s="17" t="str">
        <f>VLOOKUP(A1472,'Hospitalisation Details'!A:J,7,)</f>
        <v>tier - 3</v>
      </c>
      <c r="O1472" t="str">
        <f>VLOOKUP(A1472,'Hospitalisation Details'!A:J,8,)</f>
        <v>tier - 2</v>
      </c>
      <c r="P1472" t="str">
        <f>VLOOKUP(A1472,'Hospitalisation Details'!A:J,9,)</f>
        <v>R1013</v>
      </c>
      <c r="Q1472">
        <f>VLOOKUP(A1472,'Data Transformation'!DZ:EA,2,)</f>
        <v>45</v>
      </c>
    </row>
    <row r="1473" spans="1:17" x14ac:dyDescent="0.3">
      <c r="A1473" s="20" t="str">
        <f>'Customer Names'!A1473</f>
        <v>Id1472</v>
      </c>
      <c r="B1473" s="20" t="str">
        <f>VLOOKUP(A1473,'Data Transformation'!A:D,3,)</f>
        <v>Olesky</v>
      </c>
      <c r="C1473">
        <f>VLOOKUP(A1473,'Medical Examinations'!A:H,2,)</f>
        <v>28</v>
      </c>
      <c r="D1473">
        <f>VLOOKUP(A1473,'Medical Examinations'!A:H,3,)</f>
        <v>5.19</v>
      </c>
      <c r="E1473" t="str">
        <f>VLOOKUP(A1473,'Medical Examinations'!A:H,4,)</f>
        <v>No</v>
      </c>
      <c r="F1473" t="str">
        <f>VLOOKUP(A1473,'Medical Examinations'!A:H,5,)</f>
        <v>No</v>
      </c>
      <c r="G1473" t="str">
        <f>VLOOKUP(A1473,'Medical Examinations'!A:H,6,)</f>
        <v>No</v>
      </c>
      <c r="H1473">
        <f>VLOOKUP(A1473,'Medical Examinations'!A:H,7,)</f>
        <v>1</v>
      </c>
      <c r="I1473" t="str">
        <f>VLOOKUP(A1473,'Medical Examinations'!A:H,8,)</f>
        <v>No</v>
      </c>
      <c r="J1473" t="str">
        <f>VLOOKUP('HEALTH CARE'!C1473,'Data Transformation'!BR:BS,2,)</f>
        <v>OVER WEIGHT</v>
      </c>
      <c r="K1473" t="str">
        <f>VLOOKUP(D1473,'Data Transformation'!BV:BW,2,)</f>
        <v>NORMAL</v>
      </c>
      <c r="L1473" t="str">
        <f>VLOOKUP(A1473,'Hospitalisation Details'!A:J,10,)</f>
        <v>29/Jun/1984</v>
      </c>
      <c r="M1473" s="17">
        <f>VLOOKUP(A1473,'Hospitalisation Details'!A:J,6,)</f>
        <v>7151.09</v>
      </c>
      <c r="N1473" s="17" t="str">
        <f>VLOOKUP(A1473,'Hospitalisation Details'!A:J,7,)</f>
        <v>tier - 2</v>
      </c>
      <c r="O1473" t="str">
        <f>VLOOKUP(A1473,'Hospitalisation Details'!A:J,8,)</f>
        <v>tier - 2</v>
      </c>
      <c r="P1473" t="str">
        <f>VLOOKUP(A1473,'Hospitalisation Details'!A:J,9,)</f>
        <v>R1011</v>
      </c>
      <c r="Q1473">
        <f>VLOOKUP(A1473,'Data Transformation'!DZ:EA,2,)</f>
        <v>39</v>
      </c>
    </row>
    <row r="1474" spans="1:17" x14ac:dyDescent="0.3">
      <c r="A1474" s="20" t="str">
        <f>'Customer Names'!A1474</f>
        <v>Id1473</v>
      </c>
      <c r="B1474" s="20" t="str">
        <f>VLOOKUP(A1474,'Data Transformation'!A:D,3,)</f>
        <v>Whitcraft</v>
      </c>
      <c r="C1474">
        <f>VLOOKUP(A1474,'Medical Examinations'!A:H,2,)</f>
        <v>34.32</v>
      </c>
      <c r="D1474">
        <f>VLOOKUP(A1474,'Medical Examinations'!A:H,3,)</f>
        <v>9.17</v>
      </c>
      <c r="E1474" t="str">
        <f>VLOOKUP(A1474,'Medical Examinations'!A:H,4,)</f>
        <v>No</v>
      </c>
      <c r="F1474" t="str">
        <f>VLOOKUP(A1474,'Medical Examinations'!A:H,5,)</f>
        <v>No</v>
      </c>
      <c r="G1474" t="str">
        <f>VLOOKUP(A1474,'Medical Examinations'!A:H,6,)</f>
        <v>No</v>
      </c>
      <c r="H1474" t="str">
        <f>VLOOKUP(A1474,'Medical Examinations'!A:H,7,)</f>
        <v>No major surgery</v>
      </c>
      <c r="I1474" t="str">
        <f>VLOOKUP(A1474,'Medical Examinations'!A:H,8,)</f>
        <v>No</v>
      </c>
      <c r="J1474" t="str">
        <f>VLOOKUP('HEALTH CARE'!C1474,'Data Transformation'!BR:BS,2,)</f>
        <v>OBESITY</v>
      </c>
      <c r="K1474" t="str">
        <f>VLOOKUP(D1474,'Data Transformation'!BV:BW,2,)</f>
        <v>Diabetes</v>
      </c>
      <c r="L1474" t="str">
        <f>VLOOKUP(A1474,'Hospitalisation Details'!A:J,10,)</f>
        <v>30/Jul/1978</v>
      </c>
      <c r="M1474" s="17">
        <f>VLOOKUP(A1474,'Hospitalisation Details'!A:J,6,)</f>
        <v>7147.47</v>
      </c>
      <c r="N1474" s="17" t="str">
        <f>VLOOKUP(A1474,'Hospitalisation Details'!A:J,7,)</f>
        <v>tier - 2</v>
      </c>
      <c r="O1474" t="str">
        <f>VLOOKUP(A1474,'Hospitalisation Details'!A:J,8,)</f>
        <v>tier - 3</v>
      </c>
      <c r="P1474" t="str">
        <f>VLOOKUP(A1474,'Hospitalisation Details'!A:J,9,)</f>
        <v>R1013</v>
      </c>
      <c r="Q1474">
        <f>VLOOKUP(A1474,'Data Transformation'!DZ:EA,2,)</f>
        <v>45</v>
      </c>
    </row>
    <row r="1475" spans="1:17" x14ac:dyDescent="0.3">
      <c r="A1475" s="20" t="str">
        <f>'Customer Names'!A1475</f>
        <v>Id1474</v>
      </c>
      <c r="B1475" s="20" t="str">
        <f>VLOOKUP(A1475,'Data Transformation'!A:D,3,)</f>
        <v>Salazar</v>
      </c>
      <c r="C1475">
        <f>VLOOKUP(A1475,'Medical Examinations'!A:H,2,)</f>
        <v>22.3</v>
      </c>
      <c r="D1475">
        <f>VLOOKUP(A1475,'Medical Examinations'!A:H,3,)</f>
        <v>4.95</v>
      </c>
      <c r="E1475" t="str">
        <f>VLOOKUP(A1475,'Medical Examinations'!A:H,4,)</f>
        <v>yes</v>
      </c>
      <c r="F1475" t="str">
        <f>VLOOKUP(A1475,'Medical Examinations'!A:H,5,)</f>
        <v>No</v>
      </c>
      <c r="G1475" t="str">
        <f>VLOOKUP(A1475,'Medical Examinations'!A:H,6,)</f>
        <v>No</v>
      </c>
      <c r="H1475" t="str">
        <f>VLOOKUP(A1475,'Medical Examinations'!A:H,7,)</f>
        <v>No major surgery</v>
      </c>
      <c r="I1475" t="str">
        <f>VLOOKUP(A1475,'Medical Examinations'!A:H,8,)</f>
        <v>No</v>
      </c>
      <c r="J1475" t="str">
        <f>VLOOKUP('HEALTH CARE'!C1475,'Data Transformation'!BR:BS,2,)</f>
        <v>NORMAL WEIGHT</v>
      </c>
      <c r="K1475" t="str">
        <f>VLOOKUP(D1475,'Data Transformation'!BV:BW,2,)</f>
        <v>NORMAL</v>
      </c>
      <c r="L1475" t="str">
        <f>VLOOKUP(A1475,'Hospitalisation Details'!A:J,10,)</f>
        <v>24/Jun/1976</v>
      </c>
      <c r="M1475" s="17">
        <f>VLOOKUP(A1475,'Hospitalisation Details'!A:J,6,)</f>
        <v>7147.11</v>
      </c>
      <c r="N1475" s="17" t="str">
        <f>VLOOKUP(A1475,'Hospitalisation Details'!A:J,7,)</f>
        <v>tier - 3</v>
      </c>
      <c r="O1475" t="str">
        <f>VLOOKUP(A1475,'Hospitalisation Details'!A:J,8,)</f>
        <v>tier - 2</v>
      </c>
      <c r="P1475" t="str">
        <f>VLOOKUP(A1475,'Hospitalisation Details'!A:J,9,)</f>
        <v>R1011</v>
      </c>
      <c r="Q1475">
        <f>VLOOKUP(A1475,'Data Transformation'!DZ:EA,2,)</f>
        <v>47</v>
      </c>
    </row>
    <row r="1476" spans="1:17" x14ac:dyDescent="0.3">
      <c r="A1476" s="20" t="str">
        <f>'Customer Names'!A1476</f>
        <v>Id1475</v>
      </c>
      <c r="B1476" s="20" t="str">
        <f>VLOOKUP(A1476,'Data Transformation'!A:D,3,)</f>
        <v>Todd</v>
      </c>
      <c r="C1476">
        <f>VLOOKUP(A1476,'Medical Examinations'!A:H,2,)</f>
        <v>27.835000000000001</v>
      </c>
      <c r="D1476">
        <f>VLOOKUP(A1476,'Medical Examinations'!A:H,3,)</f>
        <v>6.03</v>
      </c>
      <c r="E1476" t="str">
        <f>VLOOKUP(A1476,'Medical Examinations'!A:H,4,)</f>
        <v>No</v>
      </c>
      <c r="F1476" t="str">
        <f>VLOOKUP(A1476,'Medical Examinations'!A:H,5,)</f>
        <v>No</v>
      </c>
      <c r="G1476" t="str">
        <f>VLOOKUP(A1476,'Medical Examinations'!A:H,6,)</f>
        <v>No</v>
      </c>
      <c r="H1476">
        <f>VLOOKUP(A1476,'Medical Examinations'!A:H,7,)</f>
        <v>1</v>
      </c>
      <c r="I1476" t="str">
        <f>VLOOKUP(A1476,'Medical Examinations'!A:H,8,)</f>
        <v>No</v>
      </c>
      <c r="J1476" t="str">
        <f>VLOOKUP('HEALTH CARE'!C1476,'Data Transformation'!BR:BS,2,)</f>
        <v>OVER WEIGHT</v>
      </c>
      <c r="K1476" t="str">
        <f>VLOOKUP(D1476,'Data Transformation'!BV:BW,2,)</f>
        <v>Prediabetes</v>
      </c>
      <c r="L1476" t="str">
        <f>VLOOKUP(A1476,'Hospitalisation Details'!A:J,10,)</f>
        <v>21/Nov/1984</v>
      </c>
      <c r="M1476" s="17">
        <f>VLOOKUP(A1476,'Hospitalisation Details'!A:J,6,)</f>
        <v>7144.86</v>
      </c>
      <c r="N1476" s="17" t="str">
        <f>VLOOKUP(A1476,'Hospitalisation Details'!A:J,7,)</f>
        <v>tier - 2</v>
      </c>
      <c r="O1476" t="str">
        <f>VLOOKUP(A1476,'Hospitalisation Details'!A:J,8,)</f>
        <v>tier - 2</v>
      </c>
      <c r="P1476" t="str">
        <f>VLOOKUP(A1476,'Hospitalisation Details'!A:J,9,)</f>
        <v>R1024</v>
      </c>
      <c r="Q1476">
        <f>VLOOKUP(A1476,'Data Transformation'!DZ:EA,2,)</f>
        <v>39</v>
      </c>
    </row>
    <row r="1477" spans="1:17" x14ac:dyDescent="0.3">
      <c r="A1477" s="20" t="str">
        <f>'Customer Names'!A1477</f>
        <v>Id1476</v>
      </c>
      <c r="B1477" s="20" t="str">
        <f>VLOOKUP(A1477,'Data Transformation'!A:D,3,)</f>
        <v>Pond</v>
      </c>
      <c r="C1477">
        <f>VLOOKUP(A1477,'Medical Examinations'!A:H,2,)</f>
        <v>39.229999999999997</v>
      </c>
      <c r="D1477">
        <f>VLOOKUP(A1477,'Medical Examinations'!A:H,3,)</f>
        <v>5.36</v>
      </c>
      <c r="E1477" t="str">
        <f>VLOOKUP(A1477,'Medical Examinations'!A:H,4,)</f>
        <v>No</v>
      </c>
      <c r="F1477" t="str">
        <f>VLOOKUP(A1477,'Medical Examinations'!A:H,5,)</f>
        <v>No</v>
      </c>
      <c r="G1477" t="str">
        <f>VLOOKUP(A1477,'Medical Examinations'!A:H,6,)</f>
        <v>No</v>
      </c>
      <c r="H1477" t="str">
        <f>VLOOKUP(A1477,'Medical Examinations'!A:H,7,)</f>
        <v>No major surgery</v>
      </c>
      <c r="I1477" t="str">
        <f>VLOOKUP(A1477,'Medical Examinations'!A:H,8,)</f>
        <v>No</v>
      </c>
      <c r="J1477" t="str">
        <f>VLOOKUP('HEALTH CARE'!C1477,'Data Transformation'!BR:BS,2,)</f>
        <v>OBESITY</v>
      </c>
      <c r="K1477" t="str">
        <f>VLOOKUP(D1477,'Data Transformation'!BV:BW,2,)</f>
        <v>NORMAL</v>
      </c>
      <c r="L1477" t="str">
        <f>VLOOKUP(A1477,'Hospitalisation Details'!A:J,10,)</f>
        <v>8/Aug/1999</v>
      </c>
      <c r="M1477" s="17">
        <f>VLOOKUP(A1477,'Hospitalisation Details'!A:J,6,)</f>
        <v>7144.4</v>
      </c>
      <c r="N1477" s="17" t="str">
        <f>VLOOKUP(A1477,'Hospitalisation Details'!A:J,7,)</f>
        <v>tier - 2</v>
      </c>
      <c r="O1477" t="str">
        <f>VLOOKUP(A1477,'Hospitalisation Details'!A:J,8,)</f>
        <v>tier - 1</v>
      </c>
      <c r="P1477" t="str">
        <f>VLOOKUP(A1477,'Hospitalisation Details'!A:J,9,)</f>
        <v>R1022</v>
      </c>
      <c r="Q1477">
        <f>VLOOKUP(A1477,'Data Transformation'!DZ:EA,2,)</f>
        <v>24</v>
      </c>
    </row>
    <row r="1478" spans="1:17" x14ac:dyDescent="0.3">
      <c r="A1478" s="20" t="str">
        <f>'Customer Names'!A1478</f>
        <v>Id1477</v>
      </c>
      <c r="B1478" s="20" t="str">
        <f>VLOOKUP(A1478,'Data Transformation'!A:D,3,)</f>
        <v>Egan</v>
      </c>
      <c r="C1478">
        <f>VLOOKUP(A1478,'Medical Examinations'!A:H,2,)</f>
        <v>19.95</v>
      </c>
      <c r="D1478">
        <f>VLOOKUP(A1478,'Medical Examinations'!A:H,3,)</f>
        <v>6.11</v>
      </c>
      <c r="E1478" t="str">
        <f>VLOOKUP(A1478,'Medical Examinations'!A:H,4,)</f>
        <v>No</v>
      </c>
      <c r="F1478" t="str">
        <f>VLOOKUP(A1478,'Medical Examinations'!A:H,5,)</f>
        <v>No</v>
      </c>
      <c r="G1478" t="str">
        <f>VLOOKUP(A1478,'Medical Examinations'!A:H,6,)</f>
        <v>No</v>
      </c>
      <c r="H1478">
        <f>VLOOKUP(A1478,'Medical Examinations'!A:H,7,)</f>
        <v>1</v>
      </c>
      <c r="I1478" t="str">
        <f>VLOOKUP(A1478,'Medical Examinations'!A:H,8,)</f>
        <v>No</v>
      </c>
      <c r="J1478" t="str">
        <f>VLOOKUP('HEALTH CARE'!C1478,'Data Transformation'!BR:BS,2,)</f>
        <v>NORMAL WEIGHT</v>
      </c>
      <c r="K1478" t="str">
        <f>VLOOKUP(D1478,'Data Transformation'!BV:BW,2,)</f>
        <v>Prediabetes</v>
      </c>
      <c r="L1478" t="str">
        <f>VLOOKUP(A1478,'Hospitalisation Details'!A:J,10,)</f>
        <v>7/Jul/1984</v>
      </c>
      <c r="M1478" s="17">
        <f>VLOOKUP(A1478,'Hospitalisation Details'!A:J,6,)</f>
        <v>7133.9</v>
      </c>
      <c r="N1478" s="17" t="str">
        <f>VLOOKUP(A1478,'Hospitalisation Details'!A:J,7,)</f>
        <v>tier - 2</v>
      </c>
      <c r="O1478" t="str">
        <f>VLOOKUP(A1478,'Hospitalisation Details'!A:J,8,)</f>
        <v>tier - 1</v>
      </c>
      <c r="P1478" t="str">
        <f>VLOOKUP(A1478,'Hospitalisation Details'!A:J,9,)</f>
        <v>R1024</v>
      </c>
      <c r="Q1478">
        <f>VLOOKUP(A1478,'Data Transformation'!DZ:EA,2,)</f>
        <v>39</v>
      </c>
    </row>
    <row r="1479" spans="1:17" x14ac:dyDescent="0.3">
      <c r="A1479" s="20" t="str">
        <f>'Customer Names'!A1479</f>
        <v>Id1478</v>
      </c>
      <c r="B1479" s="20" t="str">
        <f>VLOOKUP(A1479,'Data Transformation'!A:D,3,)</f>
        <v>Bersani</v>
      </c>
      <c r="C1479">
        <f>VLOOKUP(A1479,'Medical Examinations'!A:H,2,)</f>
        <v>34.64</v>
      </c>
      <c r="D1479">
        <f>VLOOKUP(A1479,'Medical Examinations'!A:H,3,)</f>
        <v>4.88</v>
      </c>
      <c r="E1479" t="str">
        <f>VLOOKUP(A1479,'Medical Examinations'!A:H,4,)</f>
        <v>No</v>
      </c>
      <c r="F1479" t="str">
        <f>VLOOKUP(A1479,'Medical Examinations'!A:H,5,)</f>
        <v>No</v>
      </c>
      <c r="G1479" t="str">
        <f>VLOOKUP(A1479,'Medical Examinations'!A:H,6,)</f>
        <v>Yes</v>
      </c>
      <c r="H1479">
        <f>VLOOKUP(A1479,'Medical Examinations'!A:H,7,)</f>
        <v>1</v>
      </c>
      <c r="I1479" t="str">
        <f>VLOOKUP(A1479,'Medical Examinations'!A:H,8,)</f>
        <v>No</v>
      </c>
      <c r="J1479" t="str">
        <f>VLOOKUP('HEALTH CARE'!C1479,'Data Transformation'!BR:BS,2,)</f>
        <v>OBESITY</v>
      </c>
      <c r="K1479" t="str">
        <f>VLOOKUP(D1479,'Data Transformation'!BV:BW,2,)</f>
        <v>NORMAL</v>
      </c>
      <c r="L1479" t="str">
        <f>VLOOKUP(A1479,'Hospitalisation Details'!A:J,10,)</f>
        <v>1/Aug/1993</v>
      </c>
      <c r="M1479" s="17">
        <f>VLOOKUP(A1479,'Hospitalisation Details'!A:J,6,)</f>
        <v>7128.64</v>
      </c>
      <c r="N1479" s="17" t="str">
        <f>VLOOKUP(A1479,'Hospitalisation Details'!A:J,7,)</f>
        <v>tier - 2</v>
      </c>
      <c r="O1479" t="str">
        <f>VLOOKUP(A1479,'Hospitalisation Details'!A:J,8,)</f>
        <v>tier - 2</v>
      </c>
      <c r="P1479" t="str">
        <f>VLOOKUP(A1479,'Hospitalisation Details'!A:J,9,)</f>
        <v>R1021</v>
      </c>
      <c r="Q1479">
        <f>VLOOKUP(A1479,'Data Transformation'!DZ:EA,2,)</f>
        <v>30</v>
      </c>
    </row>
    <row r="1480" spans="1:17" x14ac:dyDescent="0.3">
      <c r="A1480" s="20" t="str">
        <f>'Customer Names'!A1480</f>
        <v>Id1479</v>
      </c>
      <c r="B1480" s="20" t="str">
        <f>VLOOKUP(A1480,'Data Transformation'!A:D,3,)</f>
        <v>Creech</v>
      </c>
      <c r="C1480">
        <f>VLOOKUP(A1480,'Medical Examinations'!A:H,2,)</f>
        <v>18.75</v>
      </c>
      <c r="D1480">
        <f>VLOOKUP(A1480,'Medical Examinations'!A:H,3,)</f>
        <v>6.72</v>
      </c>
      <c r="E1480" t="str">
        <f>VLOOKUP(A1480,'Medical Examinations'!A:H,4,)</f>
        <v>No</v>
      </c>
      <c r="F1480" t="str">
        <f>VLOOKUP(A1480,'Medical Examinations'!A:H,5,)</f>
        <v>No</v>
      </c>
      <c r="G1480" t="str">
        <f>VLOOKUP(A1480,'Medical Examinations'!A:H,6,)</f>
        <v>No</v>
      </c>
      <c r="H1480" t="str">
        <f>VLOOKUP(A1480,'Medical Examinations'!A:H,7,)</f>
        <v>No major surgery</v>
      </c>
      <c r="I1480" t="str">
        <f>VLOOKUP(A1480,'Medical Examinations'!A:H,8,)</f>
        <v>No</v>
      </c>
      <c r="J1480" t="str">
        <f>VLOOKUP('HEALTH CARE'!C1480,'Data Transformation'!BR:BS,2,)</f>
        <v>NORMAL WEIGHT</v>
      </c>
      <c r="K1480" t="str">
        <f>VLOOKUP(D1480,'Data Transformation'!BV:BW,2,)</f>
        <v>Diabetes</v>
      </c>
      <c r="L1480" t="str">
        <f>VLOOKUP(A1480,'Hospitalisation Details'!A:J,10,)</f>
        <v>29/Jun/1968</v>
      </c>
      <c r="M1480" s="17">
        <f>VLOOKUP(A1480,'Hospitalisation Details'!A:J,6,)</f>
        <v>7125.25</v>
      </c>
      <c r="N1480" s="17" t="str">
        <f>VLOOKUP(A1480,'Hospitalisation Details'!A:J,7,)</f>
        <v>tier - 3</v>
      </c>
      <c r="O1480" t="str">
        <f>VLOOKUP(A1480,'Hospitalisation Details'!A:J,8,)</f>
        <v>tier - 2</v>
      </c>
      <c r="P1480" t="str">
        <f>VLOOKUP(A1480,'Hospitalisation Details'!A:J,9,)</f>
        <v>R1013</v>
      </c>
      <c r="Q1480">
        <f>VLOOKUP(A1480,'Data Transformation'!DZ:EA,2,)</f>
        <v>55</v>
      </c>
    </row>
    <row r="1481" spans="1:17" x14ac:dyDescent="0.3">
      <c r="A1481" s="20" t="str">
        <f>'Customer Names'!A1481</f>
        <v>Id1480</v>
      </c>
      <c r="B1481" s="20" t="str">
        <f>VLOOKUP(A1481,'Data Transformation'!A:D,3,)</f>
        <v>Sudres</v>
      </c>
      <c r="C1481">
        <f>VLOOKUP(A1481,'Medical Examinations'!A:H,2,)</f>
        <v>26.48</v>
      </c>
      <c r="D1481">
        <f>VLOOKUP(A1481,'Medical Examinations'!A:H,3,)</f>
        <v>4.2</v>
      </c>
      <c r="E1481" t="str">
        <f>VLOOKUP(A1481,'Medical Examinations'!A:H,4,)</f>
        <v>No</v>
      </c>
      <c r="F1481" t="str">
        <f>VLOOKUP(A1481,'Medical Examinations'!A:H,5,)</f>
        <v>No</v>
      </c>
      <c r="G1481" t="str">
        <f>VLOOKUP(A1481,'Medical Examinations'!A:H,6,)</f>
        <v>No</v>
      </c>
      <c r="H1481">
        <f>VLOOKUP(A1481,'Medical Examinations'!A:H,7,)</f>
        <v>1</v>
      </c>
      <c r="I1481" t="str">
        <f>VLOOKUP(A1481,'Medical Examinations'!A:H,8,)</f>
        <v>No</v>
      </c>
      <c r="J1481" t="str">
        <f>VLOOKUP('HEALTH CARE'!C1481,'Data Transformation'!BR:BS,2,)</f>
        <v>OVER WEIGHT</v>
      </c>
      <c r="K1481" t="str">
        <f>VLOOKUP(D1481,'Data Transformation'!BV:BW,2,)</f>
        <v>NORMAL</v>
      </c>
      <c r="L1481" t="str">
        <f>VLOOKUP(A1481,'Hospitalisation Details'!A:J,10,)</f>
        <v>11/Aug/1987</v>
      </c>
      <c r="M1481" s="17">
        <f>VLOOKUP(A1481,'Hospitalisation Details'!A:J,6,)</f>
        <v>7106.81</v>
      </c>
      <c r="N1481" s="17" t="str">
        <f>VLOOKUP(A1481,'Hospitalisation Details'!A:J,7,)</f>
        <v>tier - 2</v>
      </c>
      <c r="O1481" t="str">
        <f>VLOOKUP(A1481,'Hospitalisation Details'!A:J,8,)</f>
        <v>tier - 1</v>
      </c>
      <c r="P1481" t="str">
        <f>VLOOKUP(A1481,'Hospitalisation Details'!A:J,9,)</f>
        <v>R1012</v>
      </c>
      <c r="Q1481">
        <f>VLOOKUP(A1481,'Data Transformation'!DZ:EA,2,)</f>
        <v>36</v>
      </c>
    </row>
    <row r="1482" spans="1:17" x14ac:dyDescent="0.3">
      <c r="A1482" s="20" t="str">
        <f>'Customer Names'!A1482</f>
        <v>Id1481</v>
      </c>
      <c r="B1482" s="20" t="str">
        <f>VLOOKUP(A1482,'Data Transformation'!A:D,3,)</f>
        <v>Couture</v>
      </c>
      <c r="C1482">
        <f>VLOOKUP(A1482,'Medical Examinations'!A:H,2,)</f>
        <v>34.83</v>
      </c>
      <c r="D1482">
        <f>VLOOKUP(A1482,'Medical Examinations'!A:H,3,)</f>
        <v>5.79</v>
      </c>
      <c r="E1482" t="str">
        <f>VLOOKUP(A1482,'Medical Examinations'!A:H,4,)</f>
        <v>No</v>
      </c>
      <c r="F1482" t="str">
        <f>VLOOKUP(A1482,'Medical Examinations'!A:H,5,)</f>
        <v>No</v>
      </c>
      <c r="G1482" t="str">
        <f>VLOOKUP(A1482,'Medical Examinations'!A:H,6,)</f>
        <v>No</v>
      </c>
      <c r="H1482">
        <f>VLOOKUP(A1482,'Medical Examinations'!A:H,7,)</f>
        <v>1</v>
      </c>
      <c r="I1482" t="str">
        <f>VLOOKUP(A1482,'Medical Examinations'!A:H,8,)</f>
        <v>No</v>
      </c>
      <c r="J1482" t="str">
        <f>VLOOKUP('HEALTH CARE'!C1482,'Data Transformation'!BR:BS,2,)</f>
        <v>OBESITY</v>
      </c>
      <c r="K1482" t="str">
        <f>VLOOKUP(D1482,'Data Transformation'!BV:BW,2,)</f>
        <v>Prediabetes</v>
      </c>
      <c r="L1482" t="str">
        <f>VLOOKUP(A1482,'Hospitalisation Details'!A:J,10,)</f>
        <v>18/Jun/1992</v>
      </c>
      <c r="M1482" s="17">
        <f>VLOOKUP(A1482,'Hospitalisation Details'!A:J,6,)</f>
        <v>7096.98</v>
      </c>
      <c r="N1482" s="17" t="str">
        <f>VLOOKUP(A1482,'Hospitalisation Details'!A:J,7,)</f>
        <v>tier - 2</v>
      </c>
      <c r="O1482" t="str">
        <f>VLOOKUP(A1482,'Hospitalisation Details'!A:J,8,)</f>
        <v>tier - 2</v>
      </c>
      <c r="P1482" t="str">
        <f>VLOOKUP(A1482,'Hospitalisation Details'!A:J,9,)</f>
        <v>R1012</v>
      </c>
      <c r="Q1482">
        <f>VLOOKUP(A1482,'Data Transformation'!DZ:EA,2,)</f>
        <v>31</v>
      </c>
    </row>
    <row r="1483" spans="1:17" x14ac:dyDescent="0.3">
      <c r="A1483" s="20" t="str">
        <f>'Customer Names'!A1483</f>
        <v>Id1482</v>
      </c>
      <c r="B1483" s="20" t="str">
        <f>VLOOKUP(A1483,'Data Transformation'!A:D,3,)</f>
        <v>Willard</v>
      </c>
      <c r="C1483">
        <f>VLOOKUP(A1483,'Medical Examinations'!A:H,2,)</f>
        <v>25.46</v>
      </c>
      <c r="D1483">
        <f>VLOOKUP(A1483,'Medical Examinations'!A:H,3,)</f>
        <v>4.29</v>
      </c>
      <c r="E1483" t="str">
        <f>VLOOKUP(A1483,'Medical Examinations'!A:H,4,)</f>
        <v>No</v>
      </c>
      <c r="F1483" t="str">
        <f>VLOOKUP(A1483,'Medical Examinations'!A:H,5,)</f>
        <v>No</v>
      </c>
      <c r="G1483" t="str">
        <f>VLOOKUP(A1483,'Medical Examinations'!A:H,6,)</f>
        <v>No</v>
      </c>
      <c r="H1483" t="str">
        <f>VLOOKUP(A1483,'Medical Examinations'!A:H,7,)</f>
        <v>No major surgery</v>
      </c>
      <c r="I1483" t="str">
        <f>VLOOKUP(A1483,'Medical Examinations'!A:H,8,)</f>
        <v>No</v>
      </c>
      <c r="J1483" t="str">
        <f>VLOOKUP('HEALTH CARE'!C1483,'Data Transformation'!BR:BS,2,)</f>
        <v>OVER WEIGHT</v>
      </c>
      <c r="K1483" t="str">
        <f>VLOOKUP(D1483,'Data Transformation'!BV:BW,2,)</f>
        <v>NORMAL</v>
      </c>
      <c r="L1483" t="str">
        <f>VLOOKUP(A1483,'Hospitalisation Details'!A:J,10,)</f>
        <v>6/Oct/1982</v>
      </c>
      <c r="M1483" s="17">
        <f>VLOOKUP(A1483,'Hospitalisation Details'!A:J,6,)</f>
        <v>7077.19</v>
      </c>
      <c r="N1483" s="17" t="str">
        <f>VLOOKUP(A1483,'Hospitalisation Details'!A:J,7,)</f>
        <v>tier - 2</v>
      </c>
      <c r="O1483" t="str">
        <f>VLOOKUP(A1483,'Hospitalisation Details'!A:J,8,)</f>
        <v>tier - 3</v>
      </c>
      <c r="P1483" t="str">
        <f>VLOOKUP(A1483,'Hospitalisation Details'!A:J,9,)</f>
        <v>R1024</v>
      </c>
      <c r="Q1483">
        <f>VLOOKUP(A1483,'Data Transformation'!DZ:EA,2,)</f>
        <v>41</v>
      </c>
    </row>
    <row r="1484" spans="1:17" x14ac:dyDescent="0.3">
      <c r="A1484" s="20" t="str">
        <f>'Customer Names'!A1484</f>
        <v>Id1483</v>
      </c>
      <c r="B1484" s="20" t="str">
        <f>VLOOKUP(A1484,'Data Transformation'!A:D,3,)</f>
        <v>Patronick</v>
      </c>
      <c r="C1484">
        <f>VLOOKUP(A1484,'Medical Examinations'!A:H,2,)</f>
        <v>23.31</v>
      </c>
      <c r="D1484">
        <f>VLOOKUP(A1484,'Medical Examinations'!A:H,3,)</f>
        <v>8.27</v>
      </c>
      <c r="E1484" t="str">
        <f>VLOOKUP(A1484,'Medical Examinations'!A:H,4,)</f>
        <v>No</v>
      </c>
      <c r="F1484" t="str">
        <f>VLOOKUP(A1484,'Medical Examinations'!A:H,5,)</f>
        <v>No</v>
      </c>
      <c r="G1484" t="str">
        <f>VLOOKUP(A1484,'Medical Examinations'!A:H,6,)</f>
        <v>No</v>
      </c>
      <c r="H1484" t="str">
        <f>VLOOKUP(A1484,'Medical Examinations'!A:H,7,)</f>
        <v>No major surgery</v>
      </c>
      <c r="I1484" t="str">
        <f>VLOOKUP(A1484,'Medical Examinations'!A:H,8,)</f>
        <v>No</v>
      </c>
      <c r="J1484" t="str">
        <f>VLOOKUP('HEALTH CARE'!C1484,'Data Transformation'!BR:BS,2,)</f>
        <v>NORMAL WEIGHT</v>
      </c>
      <c r="K1484" t="str">
        <f>VLOOKUP(D1484,'Data Transformation'!BV:BW,2,)</f>
        <v>Diabetes</v>
      </c>
      <c r="L1484" t="str">
        <f>VLOOKUP(A1484,'Hospitalisation Details'!A:J,10,)</f>
        <v>24/Jun/1978</v>
      </c>
      <c r="M1484" s="17">
        <f>VLOOKUP(A1484,'Hospitalisation Details'!A:J,6,)</f>
        <v>7054.41</v>
      </c>
      <c r="N1484" s="17" t="str">
        <f>VLOOKUP(A1484,'Hospitalisation Details'!A:J,7,)</f>
        <v>tier - 2</v>
      </c>
      <c r="O1484" t="str">
        <f>VLOOKUP(A1484,'Hospitalisation Details'!A:J,8,)</f>
        <v>tier - 2</v>
      </c>
      <c r="P1484" t="str">
        <f>VLOOKUP(A1484,'Hospitalisation Details'!A:J,9,)</f>
        <v>R1013</v>
      </c>
      <c r="Q1484">
        <f>VLOOKUP(A1484,'Data Transformation'!DZ:EA,2,)</f>
        <v>45</v>
      </c>
    </row>
    <row r="1485" spans="1:17" x14ac:dyDescent="0.3">
      <c r="A1485" s="20" t="str">
        <f>'Customer Names'!A1485</f>
        <v>Id1484</v>
      </c>
      <c r="B1485" s="20" t="str">
        <f>VLOOKUP(A1485,'Data Transformation'!A:D,3,)</f>
        <v>Depasquale</v>
      </c>
      <c r="C1485">
        <f>VLOOKUP(A1485,'Medical Examinations'!A:H,2,)</f>
        <v>29</v>
      </c>
      <c r="D1485">
        <f>VLOOKUP(A1485,'Medical Examinations'!A:H,3,)</f>
        <v>4.5599999999999996</v>
      </c>
      <c r="E1485" t="str">
        <f>VLOOKUP(A1485,'Medical Examinations'!A:H,4,)</f>
        <v>No</v>
      </c>
      <c r="F1485" t="str">
        <f>VLOOKUP(A1485,'Medical Examinations'!A:H,5,)</f>
        <v>No</v>
      </c>
      <c r="G1485" t="str">
        <f>VLOOKUP(A1485,'Medical Examinations'!A:H,6,)</f>
        <v>No</v>
      </c>
      <c r="H1485" t="str">
        <f>VLOOKUP(A1485,'Medical Examinations'!A:H,7,)</f>
        <v>No major surgery</v>
      </c>
      <c r="I1485" t="str">
        <f>VLOOKUP(A1485,'Medical Examinations'!A:H,8,)</f>
        <v>No</v>
      </c>
      <c r="J1485" t="str">
        <f>VLOOKUP('HEALTH CARE'!C1485,'Data Transformation'!BR:BS,2,)</f>
        <v>OVER WEIGHT</v>
      </c>
      <c r="K1485" t="str">
        <f>VLOOKUP(D1485,'Data Transformation'!BV:BW,2,)</f>
        <v>NORMAL</v>
      </c>
      <c r="L1485" t="str">
        <f>VLOOKUP(A1485,'Hospitalisation Details'!A:J,10,)</f>
        <v>28/Jun/1980</v>
      </c>
      <c r="M1485" s="17">
        <f>VLOOKUP(A1485,'Hospitalisation Details'!A:J,6,)</f>
        <v>7050.64</v>
      </c>
      <c r="N1485" s="17" t="str">
        <f>VLOOKUP(A1485,'Hospitalisation Details'!A:J,7,)</f>
        <v>tier - 2</v>
      </c>
      <c r="O1485" t="str">
        <f>VLOOKUP(A1485,'Hospitalisation Details'!A:J,8,)</f>
        <v>tier - 3</v>
      </c>
      <c r="P1485" t="str">
        <f>VLOOKUP(A1485,'Hospitalisation Details'!A:J,9,)</f>
        <v>R1011</v>
      </c>
      <c r="Q1485">
        <f>VLOOKUP(A1485,'Data Transformation'!DZ:EA,2,)</f>
        <v>43</v>
      </c>
    </row>
    <row r="1486" spans="1:17" x14ac:dyDescent="0.3">
      <c r="A1486" s="20" t="str">
        <f>'Customer Names'!A1486</f>
        <v>Id1485</v>
      </c>
      <c r="B1486" s="20" t="str">
        <f>VLOOKUP(A1486,'Data Transformation'!A:D,3,)</f>
        <v>Lavergne</v>
      </c>
      <c r="C1486">
        <f>VLOOKUP(A1486,'Medical Examinations'!A:H,2,)</f>
        <v>32.869999999999997</v>
      </c>
      <c r="D1486">
        <f>VLOOKUP(A1486,'Medical Examinations'!A:H,3,)</f>
        <v>5.33</v>
      </c>
      <c r="E1486" t="str">
        <f>VLOOKUP(A1486,'Medical Examinations'!A:H,4,)</f>
        <v>No</v>
      </c>
      <c r="F1486" t="str">
        <f>VLOOKUP(A1486,'Medical Examinations'!A:H,5,)</f>
        <v>No</v>
      </c>
      <c r="G1486" t="str">
        <f>VLOOKUP(A1486,'Medical Examinations'!A:H,6,)</f>
        <v>No</v>
      </c>
      <c r="H1486" t="str">
        <f>VLOOKUP(A1486,'Medical Examinations'!A:H,7,)</f>
        <v>No major surgery</v>
      </c>
      <c r="I1486" t="str">
        <f>VLOOKUP(A1486,'Medical Examinations'!A:H,8,)</f>
        <v>No</v>
      </c>
      <c r="J1486" t="str">
        <f>VLOOKUP('HEALTH CARE'!C1486,'Data Transformation'!BR:BS,2,)</f>
        <v>OBESITY</v>
      </c>
      <c r="K1486" t="str">
        <f>VLOOKUP(D1486,'Data Transformation'!BV:BW,2,)</f>
        <v>NORMAL</v>
      </c>
      <c r="L1486" t="str">
        <f>VLOOKUP(A1486,'Hospitalisation Details'!A:J,10,)</f>
        <v>21/Jul/1980</v>
      </c>
      <c r="M1486" s="17">
        <f>VLOOKUP(A1486,'Hospitalisation Details'!A:J,6,)</f>
        <v>7050.02</v>
      </c>
      <c r="N1486" s="17" t="str">
        <f>VLOOKUP(A1486,'Hospitalisation Details'!A:J,7,)</f>
        <v>tier - 2</v>
      </c>
      <c r="O1486" t="str">
        <f>VLOOKUP(A1486,'Hospitalisation Details'!A:J,8,)</f>
        <v>tier - 1</v>
      </c>
      <c r="P1486" t="str">
        <f>VLOOKUP(A1486,'Hospitalisation Details'!A:J,9,)</f>
        <v>R1024</v>
      </c>
      <c r="Q1486">
        <f>VLOOKUP(A1486,'Data Transformation'!DZ:EA,2,)</f>
        <v>43</v>
      </c>
    </row>
    <row r="1487" spans="1:17" x14ac:dyDescent="0.3">
      <c r="A1487" s="20" t="str">
        <f>'Customer Names'!A1487</f>
        <v>Id1486</v>
      </c>
      <c r="B1487" s="20" t="str">
        <f>VLOOKUP(A1487,'Data Transformation'!A:D,3,)</f>
        <v>Kawakami</v>
      </c>
      <c r="C1487">
        <f>VLOOKUP(A1487,'Medical Examinations'!A:H,2,)</f>
        <v>26.18</v>
      </c>
      <c r="D1487">
        <f>VLOOKUP(A1487,'Medical Examinations'!A:H,3,)</f>
        <v>5.63</v>
      </c>
      <c r="E1487" t="str">
        <f>VLOOKUP(A1487,'Medical Examinations'!A:H,4,)</f>
        <v>No</v>
      </c>
      <c r="F1487" t="str">
        <f>VLOOKUP(A1487,'Medical Examinations'!A:H,5,)</f>
        <v>No</v>
      </c>
      <c r="G1487" t="str">
        <f>VLOOKUP(A1487,'Medical Examinations'!A:H,6,)</f>
        <v>No</v>
      </c>
      <c r="H1487" t="str">
        <f>VLOOKUP(A1487,'Medical Examinations'!A:H,7,)</f>
        <v>No major surgery</v>
      </c>
      <c r="I1487" t="str">
        <f>VLOOKUP(A1487,'Medical Examinations'!A:H,8,)</f>
        <v>No</v>
      </c>
      <c r="J1487" t="str">
        <f>VLOOKUP('HEALTH CARE'!C1487,'Data Transformation'!BR:BS,2,)</f>
        <v>OVER WEIGHT</v>
      </c>
      <c r="K1487" t="str">
        <f>VLOOKUP(D1487,'Data Transformation'!BV:BW,2,)</f>
        <v>NORMAL</v>
      </c>
      <c r="L1487" t="str">
        <f>VLOOKUP(A1487,'Hospitalisation Details'!A:J,10,)</f>
        <v>22/Oct/1980</v>
      </c>
      <c r="M1487" s="17">
        <f>VLOOKUP(A1487,'Hospitalisation Details'!A:J,6,)</f>
        <v>7046.72</v>
      </c>
      <c r="N1487" s="17" t="str">
        <f>VLOOKUP(A1487,'Hospitalisation Details'!A:J,7,)</f>
        <v>tier - 2</v>
      </c>
      <c r="O1487" t="str">
        <f>VLOOKUP(A1487,'Hospitalisation Details'!A:J,8,)</f>
        <v>tier - 3</v>
      </c>
      <c r="P1487" t="str">
        <f>VLOOKUP(A1487,'Hospitalisation Details'!A:J,9,)</f>
        <v>R1013</v>
      </c>
      <c r="Q1487">
        <f>VLOOKUP(A1487,'Data Transformation'!DZ:EA,2,)</f>
        <v>43</v>
      </c>
    </row>
    <row r="1488" spans="1:17" x14ac:dyDescent="0.3">
      <c r="A1488" s="20" t="str">
        <f>'Customer Names'!A1488</f>
        <v>Id1487</v>
      </c>
      <c r="B1488" s="20" t="str">
        <f>VLOOKUP(A1488,'Data Transformation'!A:D,3,)</f>
        <v>Gonsalves</v>
      </c>
      <c r="C1488">
        <f>VLOOKUP(A1488,'Medical Examinations'!A:H,2,)</f>
        <v>25.3</v>
      </c>
      <c r="D1488">
        <f>VLOOKUP(A1488,'Medical Examinations'!A:H,3,)</f>
        <v>5.12</v>
      </c>
      <c r="E1488" t="str">
        <f>VLOOKUP(A1488,'Medical Examinations'!A:H,4,)</f>
        <v>No</v>
      </c>
      <c r="F1488" t="str">
        <f>VLOOKUP(A1488,'Medical Examinations'!A:H,5,)</f>
        <v>No</v>
      </c>
      <c r="G1488" t="str">
        <f>VLOOKUP(A1488,'Medical Examinations'!A:H,6,)</f>
        <v>No</v>
      </c>
      <c r="H1488" t="str">
        <f>VLOOKUP(A1488,'Medical Examinations'!A:H,7,)</f>
        <v>No major surgery</v>
      </c>
      <c r="I1488" t="str">
        <f>VLOOKUP(A1488,'Medical Examinations'!A:H,8,)</f>
        <v>No</v>
      </c>
      <c r="J1488" t="str">
        <f>VLOOKUP('HEALTH CARE'!C1488,'Data Transformation'!BR:BS,2,)</f>
        <v>OVER WEIGHT</v>
      </c>
      <c r="K1488" t="str">
        <f>VLOOKUP(D1488,'Data Transformation'!BV:BW,2,)</f>
        <v>NORMAL</v>
      </c>
      <c r="L1488" t="str">
        <f>VLOOKUP(A1488,'Hospitalisation Details'!A:J,10,)</f>
        <v>26/Jul/1980</v>
      </c>
      <c r="M1488" s="17">
        <f>VLOOKUP(A1488,'Hospitalisation Details'!A:J,6,)</f>
        <v>7045.5</v>
      </c>
      <c r="N1488" s="17" t="str">
        <f>VLOOKUP(A1488,'Hospitalisation Details'!A:J,7,)</f>
        <v>tier - 2</v>
      </c>
      <c r="O1488" t="str">
        <f>VLOOKUP(A1488,'Hospitalisation Details'!A:J,8,)</f>
        <v>tier - 1</v>
      </c>
      <c r="P1488" t="str">
        <f>VLOOKUP(A1488,'Hospitalisation Details'!A:J,9,)</f>
        <v>R1011</v>
      </c>
      <c r="Q1488">
        <f>VLOOKUP(A1488,'Data Transformation'!DZ:EA,2,)</f>
        <v>43</v>
      </c>
    </row>
    <row r="1489" spans="1:17" x14ac:dyDescent="0.3">
      <c r="A1489" s="20" t="str">
        <f>'Customer Names'!A1489</f>
        <v>Id1488</v>
      </c>
      <c r="B1489" s="20" t="str">
        <f>VLOOKUP(A1489,'Data Transformation'!A:D,3,)</f>
        <v>Peck</v>
      </c>
      <c r="C1489">
        <f>VLOOKUP(A1489,'Medical Examinations'!A:H,2,)</f>
        <v>36.94</v>
      </c>
      <c r="D1489">
        <f>VLOOKUP(A1489,'Medical Examinations'!A:H,3,)</f>
        <v>5.15</v>
      </c>
      <c r="E1489" t="str">
        <f>VLOOKUP(A1489,'Medical Examinations'!A:H,4,)</f>
        <v>yes</v>
      </c>
      <c r="F1489" t="str">
        <f>VLOOKUP(A1489,'Medical Examinations'!A:H,5,)</f>
        <v>No</v>
      </c>
      <c r="G1489" t="str">
        <f>VLOOKUP(A1489,'Medical Examinations'!A:H,6,)</f>
        <v>No</v>
      </c>
      <c r="H1489">
        <f>VLOOKUP(A1489,'Medical Examinations'!A:H,7,)</f>
        <v>1</v>
      </c>
      <c r="I1489" t="str">
        <f>VLOOKUP(A1489,'Medical Examinations'!A:H,8,)</f>
        <v>No</v>
      </c>
      <c r="J1489" t="str">
        <f>VLOOKUP('HEALTH CARE'!C1489,'Data Transformation'!BR:BS,2,)</f>
        <v>OBESITY</v>
      </c>
      <c r="K1489" t="str">
        <f>VLOOKUP(D1489,'Data Transformation'!BV:BW,2,)</f>
        <v>NORMAL</v>
      </c>
      <c r="L1489" t="str">
        <f>VLOOKUP(A1489,'Hospitalisation Details'!A:J,10,)</f>
        <v>29/Oct/1995</v>
      </c>
      <c r="M1489" s="17">
        <f>VLOOKUP(A1489,'Hospitalisation Details'!A:J,6,)</f>
        <v>7042.11</v>
      </c>
      <c r="N1489" s="17" t="str">
        <f>VLOOKUP(A1489,'Hospitalisation Details'!A:J,7,)</f>
        <v>tier - 2</v>
      </c>
      <c r="O1489" t="str">
        <f>VLOOKUP(A1489,'Hospitalisation Details'!A:J,8,)</f>
        <v>tier - 3</v>
      </c>
      <c r="P1489" t="str">
        <f>VLOOKUP(A1489,'Hospitalisation Details'!A:J,9,)</f>
        <v>R1012</v>
      </c>
      <c r="Q1489">
        <f>VLOOKUP(A1489,'Data Transformation'!DZ:EA,2,)</f>
        <v>28</v>
      </c>
    </row>
    <row r="1490" spans="1:17" x14ac:dyDescent="0.3">
      <c r="A1490" s="20" t="str">
        <f>'Customer Names'!A1490</f>
        <v>Id1489</v>
      </c>
      <c r="B1490" s="20" t="str">
        <f>VLOOKUP(A1490,'Data Transformation'!A:D,3,)</f>
        <v>Aure</v>
      </c>
      <c r="C1490">
        <f>VLOOKUP(A1490,'Medical Examinations'!A:H,2,)</f>
        <v>22.86</v>
      </c>
      <c r="D1490">
        <f>VLOOKUP(A1490,'Medical Examinations'!A:H,3,)</f>
        <v>7.5</v>
      </c>
      <c r="E1490" t="str">
        <f>VLOOKUP(A1490,'Medical Examinations'!A:H,4,)</f>
        <v>No</v>
      </c>
      <c r="F1490" t="str">
        <f>VLOOKUP(A1490,'Medical Examinations'!A:H,5,)</f>
        <v>No</v>
      </c>
      <c r="G1490" t="str">
        <f>VLOOKUP(A1490,'Medical Examinations'!A:H,6,)</f>
        <v>No</v>
      </c>
      <c r="H1490" t="str">
        <f>VLOOKUP(A1490,'Medical Examinations'!A:H,7,)</f>
        <v>No major surgery</v>
      </c>
      <c r="I1490" t="str">
        <f>VLOOKUP(A1490,'Medical Examinations'!A:H,8,)</f>
        <v>No</v>
      </c>
      <c r="J1490" t="str">
        <f>VLOOKUP('HEALTH CARE'!C1490,'Data Transformation'!BR:BS,2,)</f>
        <v>NORMAL WEIGHT</v>
      </c>
      <c r="K1490" t="str">
        <f>VLOOKUP(D1490,'Data Transformation'!BV:BW,2,)</f>
        <v>Diabetes</v>
      </c>
      <c r="L1490" t="str">
        <f>VLOOKUP(A1490,'Hospitalisation Details'!A:J,10,)</f>
        <v>2/Jun/1978</v>
      </c>
      <c r="M1490" s="17">
        <f>VLOOKUP(A1490,'Hospitalisation Details'!A:J,6,)</f>
        <v>7033.08</v>
      </c>
      <c r="N1490" s="17" t="str">
        <f>VLOOKUP(A1490,'Hospitalisation Details'!A:J,7,)</f>
        <v>tier - 2</v>
      </c>
      <c r="O1490" t="str">
        <f>VLOOKUP(A1490,'Hospitalisation Details'!A:J,8,)</f>
        <v>tier - 2</v>
      </c>
      <c r="P1490" t="str">
        <f>VLOOKUP(A1490,'Hospitalisation Details'!A:J,9,)</f>
        <v>R1013</v>
      </c>
      <c r="Q1490">
        <f>VLOOKUP(A1490,'Data Transformation'!DZ:EA,2,)</f>
        <v>45</v>
      </c>
    </row>
    <row r="1491" spans="1:17" x14ac:dyDescent="0.3">
      <c r="A1491" s="20" t="str">
        <f>'Customer Names'!A1491</f>
        <v>Id1490</v>
      </c>
      <c r="B1491" s="20" t="str">
        <f>VLOOKUP(A1491,'Data Transformation'!A:D,3,)</f>
        <v>Mattingly</v>
      </c>
      <c r="C1491">
        <f>VLOOKUP(A1491,'Medical Examinations'!A:H,2,)</f>
        <v>18.760000000000002</v>
      </c>
      <c r="D1491">
        <f>VLOOKUP(A1491,'Medical Examinations'!A:H,3,)</f>
        <v>4.88</v>
      </c>
      <c r="E1491" t="str">
        <f>VLOOKUP(A1491,'Medical Examinations'!A:H,4,)</f>
        <v>yes</v>
      </c>
      <c r="F1491" t="str">
        <f>VLOOKUP(A1491,'Medical Examinations'!A:H,5,)</f>
        <v>No</v>
      </c>
      <c r="G1491" t="str">
        <f>VLOOKUP(A1491,'Medical Examinations'!A:H,6,)</f>
        <v>Yes</v>
      </c>
      <c r="H1491">
        <f>VLOOKUP(A1491,'Medical Examinations'!A:H,7,)</f>
        <v>1</v>
      </c>
      <c r="I1491" t="str">
        <f>VLOOKUP(A1491,'Medical Examinations'!A:H,8,)</f>
        <v>No</v>
      </c>
      <c r="J1491" t="str">
        <f>VLOOKUP('HEALTH CARE'!C1491,'Data Transformation'!BR:BS,2,)</f>
        <v>NORMAL WEIGHT</v>
      </c>
      <c r="K1491" t="str">
        <f>VLOOKUP(D1491,'Data Transformation'!BV:BW,2,)</f>
        <v>NORMAL</v>
      </c>
      <c r="L1491" t="str">
        <f>VLOOKUP(A1491,'Hospitalisation Details'!A:J,10,)</f>
        <v>6/Jul/1969</v>
      </c>
      <c r="M1491" s="17">
        <f>VLOOKUP(A1491,'Hospitalisation Details'!A:J,6,)</f>
        <v>7003.1</v>
      </c>
      <c r="N1491" s="17" t="str">
        <f>VLOOKUP(A1491,'Hospitalisation Details'!A:J,7,)</f>
        <v>tier - 2</v>
      </c>
      <c r="O1491" t="str">
        <f>VLOOKUP(A1491,'Hospitalisation Details'!A:J,8,)</f>
        <v>tier - 3</v>
      </c>
      <c r="P1491" t="str">
        <f>VLOOKUP(A1491,'Hospitalisation Details'!A:J,9,)</f>
        <v>R1013</v>
      </c>
      <c r="Q1491">
        <f>VLOOKUP(A1491,'Data Transformation'!DZ:EA,2,)</f>
        <v>54</v>
      </c>
    </row>
    <row r="1492" spans="1:17" x14ac:dyDescent="0.3">
      <c r="A1492" s="20" t="str">
        <f>'Customer Names'!A1492</f>
        <v>Id1491</v>
      </c>
      <c r="B1492" s="20" t="str">
        <f>VLOOKUP(A1492,'Data Transformation'!A:D,3,)</f>
        <v>Stelpflug</v>
      </c>
      <c r="C1492">
        <f>VLOOKUP(A1492,'Medical Examinations'!A:H,2,)</f>
        <v>24.36</v>
      </c>
      <c r="D1492">
        <f>VLOOKUP(A1492,'Medical Examinations'!A:H,3,)</f>
        <v>5.57</v>
      </c>
      <c r="E1492" t="str">
        <f>VLOOKUP(A1492,'Medical Examinations'!A:H,4,)</f>
        <v>No</v>
      </c>
      <c r="F1492" t="str">
        <f>VLOOKUP(A1492,'Medical Examinations'!A:H,5,)</f>
        <v>No</v>
      </c>
      <c r="G1492" t="str">
        <f>VLOOKUP(A1492,'Medical Examinations'!A:H,6,)</f>
        <v>No</v>
      </c>
      <c r="H1492" t="str">
        <f>VLOOKUP(A1492,'Medical Examinations'!A:H,7,)</f>
        <v>No major surgery</v>
      </c>
      <c r="I1492" t="str">
        <f>VLOOKUP(A1492,'Medical Examinations'!A:H,8,)</f>
        <v>No</v>
      </c>
      <c r="J1492" t="str">
        <f>VLOOKUP('HEALTH CARE'!C1492,'Data Transformation'!BR:BS,2,)</f>
        <v>NORMAL WEIGHT</v>
      </c>
      <c r="K1492" t="str">
        <f>VLOOKUP(D1492,'Data Transformation'!BV:BW,2,)</f>
        <v>NORMAL</v>
      </c>
      <c r="L1492" t="str">
        <f>VLOOKUP(A1492,'Hospitalisation Details'!A:J,10,)</f>
        <v>1/Sep/1982</v>
      </c>
      <c r="M1492" s="17">
        <f>VLOOKUP(A1492,'Hospitalisation Details'!A:J,6,)</f>
        <v>6989.95</v>
      </c>
      <c r="N1492" s="17" t="str">
        <f>VLOOKUP(A1492,'Hospitalisation Details'!A:J,7,)</f>
        <v>tier - 2</v>
      </c>
      <c r="O1492" t="str">
        <f>VLOOKUP(A1492,'Hospitalisation Details'!A:J,8,)</f>
        <v>tier - 1</v>
      </c>
      <c r="P1492" t="str">
        <f>VLOOKUP(A1492,'Hospitalisation Details'!A:J,9,)</f>
        <v>R1013</v>
      </c>
      <c r="Q1492">
        <f>VLOOKUP(A1492,'Data Transformation'!DZ:EA,2,)</f>
        <v>41</v>
      </c>
    </row>
    <row r="1493" spans="1:17" ht="28.8" x14ac:dyDescent="0.3">
      <c r="A1493" s="20" t="str">
        <f>'Customer Names'!A1493</f>
        <v>Id1492</v>
      </c>
      <c r="B1493" s="20" t="str">
        <f>VLOOKUP(A1493,'Data Transformation'!A:D,3,)</f>
        <v>Sanchez Antognini</v>
      </c>
      <c r="C1493">
        <f>VLOOKUP(A1493,'Medical Examinations'!A:H,2,)</f>
        <v>32.299999999999997</v>
      </c>
      <c r="D1493">
        <f>VLOOKUP(A1493,'Medical Examinations'!A:H,3,)</f>
        <v>5.31</v>
      </c>
      <c r="E1493" t="str">
        <f>VLOOKUP(A1493,'Medical Examinations'!A:H,4,)</f>
        <v>No</v>
      </c>
      <c r="F1493" t="str">
        <f>VLOOKUP(A1493,'Medical Examinations'!A:H,5,)</f>
        <v>No</v>
      </c>
      <c r="G1493" t="str">
        <f>VLOOKUP(A1493,'Medical Examinations'!A:H,6,)</f>
        <v>No</v>
      </c>
      <c r="H1493" t="str">
        <f>VLOOKUP(A1493,'Medical Examinations'!A:H,7,)</f>
        <v>No major surgery</v>
      </c>
      <c r="I1493" t="str">
        <f>VLOOKUP(A1493,'Medical Examinations'!A:H,8,)</f>
        <v>No</v>
      </c>
      <c r="J1493" t="str">
        <f>VLOOKUP('HEALTH CARE'!C1493,'Data Transformation'!BR:BS,2,)</f>
        <v>OBESITY</v>
      </c>
      <c r="K1493" t="str">
        <f>VLOOKUP(D1493,'Data Transformation'!BV:BW,2,)</f>
        <v>NORMAL</v>
      </c>
      <c r="L1493" t="str">
        <f>VLOOKUP(A1493,'Hospitalisation Details'!A:J,10,)</f>
        <v>18/Oct/1982</v>
      </c>
      <c r="M1493" s="17">
        <f>VLOOKUP(A1493,'Hospitalisation Details'!A:J,6,)</f>
        <v>6986.7</v>
      </c>
      <c r="N1493" s="17" t="str">
        <f>VLOOKUP(A1493,'Hospitalisation Details'!A:J,7,)</f>
        <v>tier - 3</v>
      </c>
      <c r="O1493" t="str">
        <f>VLOOKUP(A1493,'Hospitalisation Details'!A:J,8,)</f>
        <v>tier - 1</v>
      </c>
      <c r="P1493" t="str">
        <f>VLOOKUP(A1493,'Hospitalisation Details'!A:J,9,)</f>
        <v>R1012</v>
      </c>
      <c r="Q1493">
        <f>VLOOKUP(A1493,'Data Transformation'!DZ:EA,2,)</f>
        <v>41</v>
      </c>
    </row>
    <row r="1494" spans="1:17" x14ac:dyDescent="0.3">
      <c r="A1494" s="20" t="str">
        <f>'Customer Names'!A1494</f>
        <v>Id1493</v>
      </c>
      <c r="B1494" s="20" t="str">
        <f>VLOOKUP(A1494,'Data Transformation'!A:D,3,)</f>
        <v>Condon</v>
      </c>
      <c r="C1494">
        <f>VLOOKUP(A1494,'Medical Examinations'!A:H,2,)</f>
        <v>22.704999999999998</v>
      </c>
      <c r="D1494">
        <f>VLOOKUP(A1494,'Medical Examinations'!A:H,3,)</f>
        <v>4.57</v>
      </c>
      <c r="E1494" t="str">
        <f>VLOOKUP(A1494,'Medical Examinations'!A:H,4,)</f>
        <v>yes</v>
      </c>
      <c r="F1494" t="str">
        <f>VLOOKUP(A1494,'Medical Examinations'!A:H,5,)</f>
        <v>No</v>
      </c>
      <c r="G1494" t="str">
        <f>VLOOKUP(A1494,'Medical Examinations'!A:H,6,)</f>
        <v>No</v>
      </c>
      <c r="H1494" t="str">
        <f>VLOOKUP(A1494,'Medical Examinations'!A:H,7,)</f>
        <v>No major surgery</v>
      </c>
      <c r="I1494" t="str">
        <f>VLOOKUP(A1494,'Medical Examinations'!A:H,8,)</f>
        <v>No</v>
      </c>
      <c r="J1494" t="str">
        <f>VLOOKUP('HEALTH CARE'!C1494,'Data Transformation'!BR:BS,2,)</f>
        <v>NORMAL WEIGHT</v>
      </c>
      <c r="K1494" t="str">
        <f>VLOOKUP(D1494,'Data Transformation'!BV:BW,2,)</f>
        <v>NORMAL</v>
      </c>
      <c r="L1494" t="str">
        <f>VLOOKUP(A1494,'Hospitalisation Details'!A:J,10,)</f>
        <v>10/Dec/1985</v>
      </c>
      <c r="M1494" s="17">
        <f>VLOOKUP(A1494,'Hospitalisation Details'!A:J,6,)</f>
        <v>6985.51</v>
      </c>
      <c r="N1494" s="17" t="str">
        <f>VLOOKUP(A1494,'Hospitalisation Details'!A:J,7,)</f>
        <v>tier - 2</v>
      </c>
      <c r="O1494" t="str">
        <f>VLOOKUP(A1494,'Hospitalisation Details'!A:J,8,)</f>
        <v>tier - 2</v>
      </c>
      <c r="P1494" t="str">
        <f>VLOOKUP(A1494,'Hospitalisation Details'!A:J,9,)</f>
        <v>R1019</v>
      </c>
      <c r="Q1494">
        <f>VLOOKUP(A1494,'Data Transformation'!DZ:EA,2,)</f>
        <v>38</v>
      </c>
    </row>
    <row r="1495" spans="1:17" x14ac:dyDescent="0.3">
      <c r="A1495" s="20" t="str">
        <f>'Customer Names'!A1495</f>
        <v>Id1494</v>
      </c>
      <c r="B1495" s="20" t="str">
        <f>VLOOKUP(A1495,'Data Transformation'!A:D,3,)</f>
        <v>Magato</v>
      </c>
      <c r="C1495">
        <f>VLOOKUP(A1495,'Medical Examinations'!A:H,2,)</f>
        <v>21.79</v>
      </c>
      <c r="D1495">
        <f>VLOOKUP(A1495,'Medical Examinations'!A:H,3,)</f>
        <v>8.6999999999999993</v>
      </c>
      <c r="E1495" t="str">
        <f>VLOOKUP(A1495,'Medical Examinations'!A:H,4,)</f>
        <v>yes</v>
      </c>
      <c r="F1495" t="str">
        <f>VLOOKUP(A1495,'Medical Examinations'!A:H,5,)</f>
        <v>No</v>
      </c>
      <c r="G1495" t="str">
        <f>VLOOKUP(A1495,'Medical Examinations'!A:H,6,)</f>
        <v>No</v>
      </c>
      <c r="H1495">
        <f>VLOOKUP(A1495,'Medical Examinations'!A:H,7,)</f>
        <v>1</v>
      </c>
      <c r="I1495" t="str">
        <f>VLOOKUP(A1495,'Medical Examinations'!A:H,8,)</f>
        <v>No</v>
      </c>
      <c r="J1495" t="str">
        <f>VLOOKUP('HEALTH CARE'!C1495,'Data Transformation'!BR:BS,2,)</f>
        <v>NORMAL WEIGHT</v>
      </c>
      <c r="K1495" t="str">
        <f>VLOOKUP(D1495,'Data Transformation'!BV:BW,2,)</f>
        <v>Diabetes</v>
      </c>
      <c r="L1495" t="str">
        <f>VLOOKUP(A1495,'Hospitalisation Details'!A:J,10,)</f>
        <v>3/Jun/1975</v>
      </c>
      <c r="M1495" s="17">
        <f>VLOOKUP(A1495,'Hospitalisation Details'!A:J,6,)</f>
        <v>6965.21</v>
      </c>
      <c r="N1495" s="17" t="str">
        <f>VLOOKUP(A1495,'Hospitalisation Details'!A:J,7,)</f>
        <v>tier - 2</v>
      </c>
      <c r="O1495" t="str">
        <f>VLOOKUP(A1495,'Hospitalisation Details'!A:J,8,)</f>
        <v>tier - 3</v>
      </c>
      <c r="P1495" t="str">
        <f>VLOOKUP(A1495,'Hospitalisation Details'!A:J,9,)</f>
        <v>R1013</v>
      </c>
      <c r="Q1495">
        <f>VLOOKUP(A1495,'Data Transformation'!DZ:EA,2,)</f>
        <v>48</v>
      </c>
    </row>
    <row r="1496" spans="1:17" x14ac:dyDescent="0.3">
      <c r="A1496" s="20" t="str">
        <f>'Customer Names'!A1496</f>
        <v>Id1495</v>
      </c>
      <c r="B1496" s="20" t="str">
        <f>VLOOKUP(A1496,'Data Transformation'!A:D,3,)</f>
        <v>Dombrowski</v>
      </c>
      <c r="C1496">
        <f>VLOOKUP(A1496,'Medical Examinations'!A:H,2,)</f>
        <v>24.52</v>
      </c>
      <c r="D1496">
        <f>VLOOKUP(A1496,'Medical Examinations'!A:H,3,)</f>
        <v>4.76</v>
      </c>
      <c r="E1496" t="str">
        <f>VLOOKUP(A1496,'Medical Examinations'!A:H,4,)</f>
        <v>No</v>
      </c>
      <c r="F1496" t="str">
        <f>VLOOKUP(A1496,'Medical Examinations'!A:H,5,)</f>
        <v>No</v>
      </c>
      <c r="G1496" t="str">
        <f>VLOOKUP(A1496,'Medical Examinations'!A:H,6,)</f>
        <v>No</v>
      </c>
      <c r="H1496" t="str">
        <f>VLOOKUP(A1496,'Medical Examinations'!A:H,7,)</f>
        <v>No major surgery</v>
      </c>
      <c r="I1496" t="str">
        <f>VLOOKUP(A1496,'Medical Examinations'!A:H,8,)</f>
        <v>No</v>
      </c>
      <c r="J1496" t="str">
        <f>VLOOKUP('HEALTH CARE'!C1496,'Data Transformation'!BR:BS,2,)</f>
        <v>NORMAL WEIGHT</v>
      </c>
      <c r="K1496" t="str">
        <f>VLOOKUP(D1496,'Data Transformation'!BV:BW,2,)</f>
        <v>NORMAL</v>
      </c>
      <c r="L1496" t="str">
        <f>VLOOKUP(A1496,'Hospitalisation Details'!A:J,10,)</f>
        <v>18/Aug/1980</v>
      </c>
      <c r="M1496" s="17">
        <f>VLOOKUP(A1496,'Hospitalisation Details'!A:J,6,)</f>
        <v>6951.12</v>
      </c>
      <c r="N1496" s="17" t="str">
        <f>VLOOKUP(A1496,'Hospitalisation Details'!A:J,7,)</f>
        <v>tier - 2</v>
      </c>
      <c r="O1496" t="str">
        <f>VLOOKUP(A1496,'Hospitalisation Details'!A:J,8,)</f>
        <v>tier - 2</v>
      </c>
      <c r="P1496" t="str">
        <f>VLOOKUP(A1496,'Hospitalisation Details'!A:J,9,)</f>
        <v>R1013</v>
      </c>
      <c r="Q1496">
        <f>VLOOKUP(A1496,'Data Transformation'!DZ:EA,2,)</f>
        <v>43</v>
      </c>
    </row>
    <row r="1497" spans="1:17" x14ac:dyDescent="0.3">
      <c r="A1497" s="20" t="str">
        <f>'Customer Names'!A1497</f>
        <v>Id1496</v>
      </c>
      <c r="B1497" s="20" t="str">
        <f>VLOOKUP(A1497,'Data Transformation'!A:D,3,)</f>
        <v>Ohara</v>
      </c>
      <c r="C1497">
        <f>VLOOKUP(A1497,'Medical Examinations'!A:H,2,)</f>
        <v>39.520000000000003</v>
      </c>
      <c r="D1497">
        <f>VLOOKUP(A1497,'Medical Examinations'!A:H,3,)</f>
        <v>11.81</v>
      </c>
      <c r="E1497" t="str">
        <f>VLOOKUP(A1497,'Medical Examinations'!A:H,4,)</f>
        <v>No</v>
      </c>
      <c r="F1497" t="str">
        <f>VLOOKUP(A1497,'Medical Examinations'!A:H,5,)</f>
        <v>No</v>
      </c>
      <c r="G1497" t="str">
        <f>VLOOKUP(A1497,'Medical Examinations'!A:H,6,)</f>
        <v>No</v>
      </c>
      <c r="H1497" t="str">
        <f>VLOOKUP(A1497,'Medical Examinations'!A:H,7,)</f>
        <v>No major surgery</v>
      </c>
      <c r="I1497" t="str">
        <f>VLOOKUP(A1497,'Medical Examinations'!A:H,8,)</f>
        <v>No</v>
      </c>
      <c r="J1497" t="str">
        <f>VLOOKUP('HEALTH CARE'!C1497,'Data Transformation'!BR:BS,2,)</f>
        <v>OBESITY</v>
      </c>
      <c r="K1497" t="str">
        <f>VLOOKUP(D1497,'Data Transformation'!BV:BW,2,)</f>
        <v>Diabetes</v>
      </c>
      <c r="L1497" t="str">
        <f>VLOOKUP(A1497,'Hospitalisation Details'!A:J,10,)</f>
        <v>15/Dec/1978</v>
      </c>
      <c r="M1497" s="17">
        <f>VLOOKUP(A1497,'Hospitalisation Details'!A:J,6,)</f>
        <v>6948.7</v>
      </c>
      <c r="N1497" s="17" t="str">
        <f>VLOOKUP(A1497,'Hospitalisation Details'!A:J,7,)</f>
        <v>tier - 1</v>
      </c>
      <c r="O1497" t="str">
        <f>VLOOKUP(A1497,'Hospitalisation Details'!A:J,8,)</f>
        <v>tier - 2</v>
      </c>
      <c r="P1497" t="str">
        <f>VLOOKUP(A1497,'Hospitalisation Details'!A:J,9,)</f>
        <v>R1012</v>
      </c>
      <c r="Q1497">
        <f>VLOOKUP(A1497,'Data Transformation'!DZ:EA,2,)</f>
        <v>45</v>
      </c>
    </row>
    <row r="1498" spans="1:17" ht="28.8" x14ac:dyDescent="0.3">
      <c r="A1498" s="20" t="str">
        <f>'Customer Names'!A1498</f>
        <v>Id1497</v>
      </c>
      <c r="B1498" s="20" t="str">
        <f>VLOOKUP(A1498,'Data Transformation'!A:D,3,)</f>
        <v>Cifuentes Fetiva</v>
      </c>
      <c r="C1498">
        <f>VLOOKUP(A1498,'Medical Examinations'!A:H,2,)</f>
        <v>24.49</v>
      </c>
      <c r="D1498">
        <f>VLOOKUP(A1498,'Medical Examinations'!A:H,3,)</f>
        <v>4.67</v>
      </c>
      <c r="E1498" t="str">
        <f>VLOOKUP(A1498,'Medical Examinations'!A:H,4,)</f>
        <v>No</v>
      </c>
      <c r="F1498" t="str">
        <f>VLOOKUP(A1498,'Medical Examinations'!A:H,5,)</f>
        <v>No</v>
      </c>
      <c r="G1498" t="str">
        <f>VLOOKUP(A1498,'Medical Examinations'!A:H,6,)</f>
        <v>No</v>
      </c>
      <c r="H1498" t="str">
        <f>VLOOKUP(A1498,'Medical Examinations'!A:H,7,)</f>
        <v>No major surgery</v>
      </c>
      <c r="I1498" t="str">
        <f>VLOOKUP(A1498,'Medical Examinations'!A:H,8,)</f>
        <v>No</v>
      </c>
      <c r="J1498" t="str">
        <f>VLOOKUP('HEALTH CARE'!C1498,'Data Transformation'!BR:BS,2,)</f>
        <v>NORMAL WEIGHT</v>
      </c>
      <c r="K1498" t="str">
        <f>VLOOKUP(D1498,'Data Transformation'!BV:BW,2,)</f>
        <v>NORMAL</v>
      </c>
      <c r="L1498" t="str">
        <f>VLOOKUP(A1498,'Hospitalisation Details'!A:J,10,)</f>
        <v>5/Oct/1980</v>
      </c>
      <c r="M1498" s="17">
        <f>VLOOKUP(A1498,'Hospitalisation Details'!A:J,6,)</f>
        <v>6940.94</v>
      </c>
      <c r="N1498" s="17" t="str">
        <f>VLOOKUP(A1498,'Hospitalisation Details'!A:J,7,)</f>
        <v>tier - 2</v>
      </c>
      <c r="O1498" t="str">
        <f>VLOOKUP(A1498,'Hospitalisation Details'!A:J,8,)</f>
        <v>tier - 3</v>
      </c>
      <c r="P1498" t="str">
        <f>VLOOKUP(A1498,'Hospitalisation Details'!A:J,9,)</f>
        <v>R1013</v>
      </c>
      <c r="Q1498">
        <f>VLOOKUP(A1498,'Data Transformation'!DZ:EA,2,)</f>
        <v>43</v>
      </c>
    </row>
    <row r="1499" spans="1:17" x14ac:dyDescent="0.3">
      <c r="A1499" s="20" t="str">
        <f>'Customer Names'!A1499</f>
        <v>Id1498</v>
      </c>
      <c r="B1499" s="20" t="str">
        <f>VLOOKUP(A1499,'Data Transformation'!A:D,3,)</f>
        <v>Keno</v>
      </c>
      <c r="C1499">
        <f>VLOOKUP(A1499,'Medical Examinations'!A:H,2,)</f>
        <v>26.315000000000001</v>
      </c>
      <c r="D1499">
        <f>VLOOKUP(A1499,'Medical Examinations'!A:H,3,)</f>
        <v>6.02</v>
      </c>
      <c r="E1499" t="str">
        <f>VLOOKUP(A1499,'Medical Examinations'!A:H,4,)</f>
        <v>No</v>
      </c>
      <c r="F1499" t="str">
        <f>VLOOKUP(A1499,'Medical Examinations'!A:H,5,)</f>
        <v>No</v>
      </c>
      <c r="G1499" t="str">
        <f>VLOOKUP(A1499,'Medical Examinations'!A:H,6,)</f>
        <v>No</v>
      </c>
      <c r="H1499" t="str">
        <f>VLOOKUP(A1499,'Medical Examinations'!A:H,7,)</f>
        <v>No major surgery</v>
      </c>
      <c r="I1499" t="str">
        <f>VLOOKUP(A1499,'Medical Examinations'!A:H,8,)</f>
        <v>No</v>
      </c>
      <c r="J1499" t="str">
        <f>VLOOKUP('HEALTH CARE'!C1499,'Data Transformation'!BR:BS,2,)</f>
        <v>OVER WEIGHT</v>
      </c>
      <c r="K1499" t="str">
        <f>VLOOKUP(D1499,'Data Transformation'!BV:BW,2,)</f>
        <v>Prediabetes</v>
      </c>
      <c r="L1499" t="str">
        <f>VLOOKUP(A1499,'Hospitalisation Details'!A:J,10,)</f>
        <v>30/Aug/1980</v>
      </c>
      <c r="M1499" s="17">
        <f>VLOOKUP(A1499,'Hospitalisation Details'!A:J,6,)</f>
        <v>6940.91</v>
      </c>
      <c r="N1499" s="17" t="str">
        <f>VLOOKUP(A1499,'Hospitalisation Details'!A:J,7,)</f>
        <v>tier - 2</v>
      </c>
      <c r="O1499" t="str">
        <f>VLOOKUP(A1499,'Hospitalisation Details'!A:J,8,)</f>
        <v>tier - 2</v>
      </c>
      <c r="P1499" t="str">
        <f>VLOOKUP(A1499,'Hospitalisation Details'!A:J,9,)</f>
        <v>R1012</v>
      </c>
      <c r="Q1499">
        <f>VLOOKUP(A1499,'Data Transformation'!DZ:EA,2,)</f>
        <v>43</v>
      </c>
    </row>
    <row r="1500" spans="1:17" x14ac:dyDescent="0.3">
      <c r="A1500" s="20" t="str">
        <f>'Customer Names'!A1500</f>
        <v>Id1499</v>
      </c>
      <c r="B1500" s="20" t="str">
        <f>VLOOKUP(A1500,'Data Transformation'!A:D,3,)</f>
        <v>Bruce</v>
      </c>
      <c r="C1500">
        <f>VLOOKUP(A1500,'Medical Examinations'!A:H,2,)</f>
        <v>22.58</v>
      </c>
      <c r="D1500">
        <f>VLOOKUP(A1500,'Medical Examinations'!A:H,3,)</f>
        <v>7.46</v>
      </c>
      <c r="E1500" t="str">
        <f>VLOOKUP(A1500,'Medical Examinations'!A:H,4,)</f>
        <v>No</v>
      </c>
      <c r="F1500" t="str">
        <f>VLOOKUP(A1500,'Medical Examinations'!A:H,5,)</f>
        <v>No</v>
      </c>
      <c r="G1500" t="str">
        <f>VLOOKUP(A1500,'Medical Examinations'!A:H,6,)</f>
        <v>No</v>
      </c>
      <c r="H1500" t="str">
        <f>VLOOKUP(A1500,'Medical Examinations'!A:H,7,)</f>
        <v>No major surgery</v>
      </c>
      <c r="I1500" t="str">
        <f>VLOOKUP(A1500,'Medical Examinations'!A:H,8,)</f>
        <v>No</v>
      </c>
      <c r="J1500" t="str">
        <f>VLOOKUP('HEALTH CARE'!C1500,'Data Transformation'!BR:BS,2,)</f>
        <v>NORMAL WEIGHT</v>
      </c>
      <c r="K1500" t="str">
        <f>VLOOKUP(D1500,'Data Transformation'!BV:BW,2,)</f>
        <v>Diabetes</v>
      </c>
      <c r="L1500" t="str">
        <f>VLOOKUP(A1500,'Hospitalisation Details'!A:J,10,)</f>
        <v>29/Nov/1978</v>
      </c>
      <c r="M1500" s="17">
        <f>VLOOKUP(A1500,'Hospitalisation Details'!A:J,6,)</f>
        <v>6938.11</v>
      </c>
      <c r="N1500" s="17" t="str">
        <f>VLOOKUP(A1500,'Hospitalisation Details'!A:J,7,)</f>
        <v>tier - 2</v>
      </c>
      <c r="O1500" t="str">
        <f>VLOOKUP(A1500,'Hospitalisation Details'!A:J,8,)</f>
        <v>tier - 2</v>
      </c>
      <c r="P1500" t="str">
        <f>VLOOKUP(A1500,'Hospitalisation Details'!A:J,9,)</f>
        <v>R1013</v>
      </c>
      <c r="Q1500">
        <f>VLOOKUP(A1500,'Data Transformation'!DZ:EA,2,)</f>
        <v>45</v>
      </c>
    </row>
    <row r="1501" spans="1:17" x14ac:dyDescent="0.3">
      <c r="A1501" s="20" t="str">
        <f>'Customer Names'!A1501</f>
        <v>Id1500</v>
      </c>
      <c r="B1501" s="20" t="str">
        <f>VLOOKUP(A1501,'Data Transformation'!A:D,3,)</f>
        <v>Lorch</v>
      </c>
      <c r="C1501">
        <f>VLOOKUP(A1501,'Medical Examinations'!A:H,2,)</f>
        <v>19.475000000000001</v>
      </c>
      <c r="D1501">
        <f>VLOOKUP(A1501,'Medical Examinations'!A:H,3,)</f>
        <v>4.74</v>
      </c>
      <c r="E1501" t="str">
        <f>VLOOKUP(A1501,'Medical Examinations'!A:H,4,)</f>
        <v>No</v>
      </c>
      <c r="F1501" t="str">
        <f>VLOOKUP(A1501,'Medical Examinations'!A:H,5,)</f>
        <v>No</v>
      </c>
      <c r="G1501" t="str">
        <f>VLOOKUP(A1501,'Medical Examinations'!A:H,6,)</f>
        <v>No</v>
      </c>
      <c r="H1501">
        <f>VLOOKUP(A1501,'Medical Examinations'!A:H,7,)</f>
        <v>1</v>
      </c>
      <c r="I1501" t="str">
        <f>VLOOKUP(A1501,'Medical Examinations'!A:H,8,)</f>
        <v>No</v>
      </c>
      <c r="J1501" t="str">
        <f>VLOOKUP('HEALTH CARE'!C1501,'Data Transformation'!BR:BS,2,)</f>
        <v>NORMAL WEIGHT</v>
      </c>
      <c r="K1501" t="str">
        <f>VLOOKUP(D1501,'Data Transformation'!BV:BW,2,)</f>
        <v>NORMAL</v>
      </c>
      <c r="L1501" t="str">
        <f>VLOOKUP(A1501,'Hospitalisation Details'!A:J,10,)</f>
        <v>5/Sep/1984</v>
      </c>
      <c r="M1501" s="17">
        <f>VLOOKUP(A1501,'Hospitalisation Details'!A:J,6,)</f>
        <v>6933.24</v>
      </c>
      <c r="N1501" s="17" t="str">
        <f>VLOOKUP(A1501,'Hospitalisation Details'!A:J,7,)</f>
        <v>tier - 2</v>
      </c>
      <c r="O1501" t="str">
        <f>VLOOKUP(A1501,'Hospitalisation Details'!A:J,8,)</f>
        <v>tier - 3</v>
      </c>
      <c r="P1501" t="str">
        <f>VLOOKUP(A1501,'Hospitalisation Details'!A:J,9,)</f>
        <v>R1012</v>
      </c>
      <c r="Q1501">
        <f>VLOOKUP(A1501,'Data Transformation'!DZ:EA,2,)</f>
        <v>39</v>
      </c>
    </row>
    <row r="1502" spans="1:17" x14ac:dyDescent="0.3">
      <c r="A1502" s="20" t="str">
        <f>'Customer Names'!A1502</f>
        <v>Id1501</v>
      </c>
      <c r="B1502" s="20" t="str">
        <f>VLOOKUP(A1502,'Data Transformation'!A:D,3,)</f>
        <v>Sullivan</v>
      </c>
      <c r="C1502">
        <f>VLOOKUP(A1502,'Medical Examinations'!A:H,2,)</f>
        <v>26.33</v>
      </c>
      <c r="D1502">
        <f>VLOOKUP(A1502,'Medical Examinations'!A:H,3,)</f>
        <v>4.79</v>
      </c>
      <c r="E1502" t="str">
        <f>VLOOKUP(A1502,'Medical Examinations'!A:H,4,)</f>
        <v>No</v>
      </c>
      <c r="F1502" t="str">
        <f>VLOOKUP(A1502,'Medical Examinations'!A:H,5,)</f>
        <v>No</v>
      </c>
      <c r="G1502" t="str">
        <f>VLOOKUP(A1502,'Medical Examinations'!A:H,6,)</f>
        <v>No</v>
      </c>
      <c r="H1502" t="str">
        <f>VLOOKUP(A1502,'Medical Examinations'!A:H,7,)</f>
        <v>No major surgery</v>
      </c>
      <c r="I1502" t="str">
        <f>VLOOKUP(A1502,'Medical Examinations'!A:H,8,)</f>
        <v>No</v>
      </c>
      <c r="J1502" t="str">
        <f>VLOOKUP('HEALTH CARE'!C1502,'Data Transformation'!BR:BS,2,)</f>
        <v>OVER WEIGHT</v>
      </c>
      <c r="K1502" t="str">
        <f>VLOOKUP(D1502,'Data Transformation'!BV:BW,2,)</f>
        <v>NORMAL</v>
      </c>
      <c r="L1502" t="str">
        <f>VLOOKUP(A1502,'Hospitalisation Details'!A:J,10,)</f>
        <v>21/Dec/1989</v>
      </c>
      <c r="M1502" s="17">
        <f>VLOOKUP(A1502,'Hospitalisation Details'!A:J,6,)</f>
        <v>6895.19</v>
      </c>
      <c r="N1502" s="17" t="str">
        <f>VLOOKUP(A1502,'Hospitalisation Details'!A:J,7,)</f>
        <v>tier - 2</v>
      </c>
      <c r="O1502" t="str">
        <f>VLOOKUP(A1502,'Hospitalisation Details'!A:J,8,)</f>
        <v>tier - 3</v>
      </c>
      <c r="P1502" t="str">
        <f>VLOOKUP(A1502,'Hospitalisation Details'!A:J,9,)</f>
        <v>R1024</v>
      </c>
      <c r="Q1502">
        <f>VLOOKUP(A1502,'Data Transformation'!DZ:EA,2,)</f>
        <v>34</v>
      </c>
    </row>
    <row r="1503" spans="1:17" x14ac:dyDescent="0.3">
      <c r="A1503" s="20" t="str">
        <f>'Customer Names'!A1503</f>
        <v>Id1502</v>
      </c>
      <c r="B1503" s="20" t="str">
        <f>VLOOKUP(A1503,'Data Transformation'!A:D,3,)</f>
        <v>Cave</v>
      </c>
      <c r="C1503">
        <f>VLOOKUP(A1503,'Medical Examinations'!A:H,2,)</f>
        <v>17.29</v>
      </c>
      <c r="D1503">
        <f>VLOOKUP(A1503,'Medical Examinations'!A:H,3,)</f>
        <v>5.35</v>
      </c>
      <c r="E1503" t="str">
        <f>VLOOKUP(A1503,'Medical Examinations'!A:H,4,)</f>
        <v>yes</v>
      </c>
      <c r="F1503" t="str">
        <f>VLOOKUP(A1503,'Medical Examinations'!A:H,5,)</f>
        <v>No</v>
      </c>
      <c r="G1503" t="str">
        <f>VLOOKUP(A1503,'Medical Examinations'!A:H,6,)</f>
        <v>No</v>
      </c>
      <c r="H1503" t="str">
        <f>VLOOKUP(A1503,'Medical Examinations'!A:H,7,)</f>
        <v>No major surgery</v>
      </c>
      <c r="I1503" t="str">
        <f>VLOOKUP(A1503,'Medical Examinations'!A:H,8,)</f>
        <v>No</v>
      </c>
      <c r="J1503" t="str">
        <f>VLOOKUP('HEALTH CARE'!C1503,'Data Transformation'!BR:BS,2,)</f>
        <v>UNDER WEIGHT</v>
      </c>
      <c r="K1503" t="str">
        <f>VLOOKUP(D1503,'Data Transformation'!BV:BW,2,)</f>
        <v>NORMAL</v>
      </c>
      <c r="L1503" t="str">
        <f>VLOOKUP(A1503,'Hospitalisation Details'!A:J,10,)</f>
        <v>10/Sep/1985</v>
      </c>
      <c r="M1503" s="17">
        <f>VLOOKUP(A1503,'Hospitalisation Details'!A:J,6,)</f>
        <v>6877.98</v>
      </c>
      <c r="N1503" s="17" t="str">
        <f>VLOOKUP(A1503,'Hospitalisation Details'!A:J,7,)</f>
        <v>tier - 2</v>
      </c>
      <c r="O1503" t="str">
        <f>VLOOKUP(A1503,'Hospitalisation Details'!A:J,8,)</f>
        <v>tier - 1</v>
      </c>
      <c r="P1503" t="str">
        <f>VLOOKUP(A1503,'Hospitalisation Details'!A:J,9,)</f>
        <v>R1024</v>
      </c>
      <c r="Q1503">
        <f>VLOOKUP(A1503,'Data Transformation'!DZ:EA,2,)</f>
        <v>38</v>
      </c>
    </row>
    <row r="1504" spans="1:17" x14ac:dyDescent="0.3">
      <c r="A1504" s="20" t="str">
        <f>'Customer Names'!A1504</f>
        <v>Id1503</v>
      </c>
      <c r="B1504" s="20" t="str">
        <f>VLOOKUP(A1504,'Data Transformation'!A:D,3,)</f>
        <v>Gudenkauf</v>
      </c>
      <c r="C1504">
        <f>VLOOKUP(A1504,'Medical Examinations'!A:H,2,)</f>
        <v>42.88</v>
      </c>
      <c r="D1504">
        <f>VLOOKUP(A1504,'Medical Examinations'!A:H,3,)</f>
        <v>4.87</v>
      </c>
      <c r="E1504" t="str">
        <f>VLOOKUP(A1504,'Medical Examinations'!A:H,4,)</f>
        <v>No</v>
      </c>
      <c r="F1504" t="str">
        <f>VLOOKUP(A1504,'Medical Examinations'!A:H,5,)</f>
        <v>yes</v>
      </c>
      <c r="G1504" t="str">
        <f>VLOOKUP(A1504,'Medical Examinations'!A:H,6,)</f>
        <v>No</v>
      </c>
      <c r="H1504">
        <f>VLOOKUP(A1504,'Medical Examinations'!A:H,7,)</f>
        <v>1</v>
      </c>
      <c r="I1504" t="str">
        <f>VLOOKUP(A1504,'Medical Examinations'!A:H,8,)</f>
        <v>No</v>
      </c>
      <c r="J1504" t="str">
        <f>VLOOKUP('HEALTH CARE'!C1504,'Data Transformation'!BR:BS,2,)</f>
        <v>OBESITY</v>
      </c>
      <c r="K1504" t="str">
        <f>VLOOKUP(D1504,'Data Transformation'!BV:BW,2,)</f>
        <v>NORMAL</v>
      </c>
      <c r="L1504" t="str">
        <f>VLOOKUP(A1504,'Hospitalisation Details'!A:J,10,)</f>
        <v>24/Dec/2004</v>
      </c>
      <c r="M1504" s="17">
        <f>VLOOKUP(A1504,'Hospitalisation Details'!A:J,6,)</f>
        <v>6876.53</v>
      </c>
      <c r="N1504" s="17" t="str">
        <f>VLOOKUP(A1504,'Hospitalisation Details'!A:J,7,)</f>
        <v>tier - 2</v>
      </c>
      <c r="O1504" t="str">
        <f>VLOOKUP(A1504,'Hospitalisation Details'!A:J,8,)</f>
        <v>tier - 1</v>
      </c>
      <c r="P1504" t="str">
        <f>VLOOKUP(A1504,'Hospitalisation Details'!A:J,9,)</f>
        <v>R1012</v>
      </c>
      <c r="Q1504">
        <f>VLOOKUP(A1504,'Data Transformation'!DZ:EA,2,)</f>
        <v>19</v>
      </c>
    </row>
    <row r="1505" spans="1:17" x14ac:dyDescent="0.3">
      <c r="A1505" s="20" t="str">
        <f>'Customer Names'!A1505</f>
        <v>Id1504</v>
      </c>
      <c r="B1505" s="20" t="str">
        <f>VLOOKUP(A1505,'Data Transformation'!A:D,3,)</f>
        <v>Thomas</v>
      </c>
      <c r="C1505">
        <f>VLOOKUP(A1505,'Medical Examinations'!A:H,2,)</f>
        <v>32.200000000000003</v>
      </c>
      <c r="D1505">
        <f>VLOOKUP(A1505,'Medical Examinations'!A:H,3,)</f>
        <v>10.09</v>
      </c>
      <c r="E1505" t="str">
        <f>VLOOKUP(A1505,'Medical Examinations'!A:H,4,)</f>
        <v>yes</v>
      </c>
      <c r="F1505" t="str">
        <f>VLOOKUP(A1505,'Medical Examinations'!A:H,5,)</f>
        <v>No</v>
      </c>
      <c r="G1505" t="str">
        <f>VLOOKUP(A1505,'Medical Examinations'!A:H,6,)</f>
        <v>No</v>
      </c>
      <c r="H1505" t="str">
        <f>VLOOKUP(A1505,'Medical Examinations'!A:H,7,)</f>
        <v>No major surgery</v>
      </c>
      <c r="I1505" t="str">
        <f>VLOOKUP(A1505,'Medical Examinations'!A:H,8,)</f>
        <v>No</v>
      </c>
      <c r="J1505" t="str">
        <f>VLOOKUP('HEALTH CARE'!C1505,'Data Transformation'!BR:BS,2,)</f>
        <v>OBESITY</v>
      </c>
      <c r="K1505" t="str">
        <f>VLOOKUP(D1505,'Data Transformation'!BV:BW,2,)</f>
        <v>Diabetes</v>
      </c>
      <c r="L1505" t="str">
        <f>VLOOKUP(A1505,'Hospitalisation Details'!A:J,10,)</f>
        <v>23/Jun/1981</v>
      </c>
      <c r="M1505" s="17">
        <f>VLOOKUP(A1505,'Hospitalisation Details'!A:J,6,)</f>
        <v>6875.96</v>
      </c>
      <c r="N1505" s="17" t="str">
        <f>VLOOKUP(A1505,'Hospitalisation Details'!A:J,7,)</f>
        <v>tier - 2</v>
      </c>
      <c r="O1505" t="str">
        <f>VLOOKUP(A1505,'Hospitalisation Details'!A:J,8,)</f>
        <v>tier - 2</v>
      </c>
      <c r="P1505" t="str">
        <f>VLOOKUP(A1505,'Hospitalisation Details'!A:J,9,)</f>
        <v>R1011</v>
      </c>
      <c r="Q1505">
        <f>VLOOKUP(A1505,'Data Transformation'!DZ:EA,2,)</f>
        <v>42</v>
      </c>
    </row>
    <row r="1506" spans="1:17" x14ac:dyDescent="0.3">
      <c r="A1506" s="20" t="str">
        <f>'Customer Names'!A1506</f>
        <v>Id1505</v>
      </c>
      <c r="B1506" s="20" t="str">
        <f>VLOOKUP(A1506,'Data Transformation'!A:D,3,)</f>
        <v>Holley</v>
      </c>
      <c r="C1506">
        <f>VLOOKUP(A1506,'Medical Examinations'!A:H,2,)</f>
        <v>18.75</v>
      </c>
      <c r="D1506">
        <f>VLOOKUP(A1506,'Medical Examinations'!A:H,3,)</f>
        <v>5.47</v>
      </c>
      <c r="E1506" t="str">
        <f>VLOOKUP(A1506,'Medical Examinations'!A:H,4,)</f>
        <v>yes</v>
      </c>
      <c r="F1506" t="str">
        <f>VLOOKUP(A1506,'Medical Examinations'!A:H,5,)</f>
        <v>No</v>
      </c>
      <c r="G1506" t="str">
        <f>VLOOKUP(A1506,'Medical Examinations'!A:H,6,)</f>
        <v>Yes</v>
      </c>
      <c r="H1506">
        <f>VLOOKUP(A1506,'Medical Examinations'!A:H,7,)</f>
        <v>1</v>
      </c>
      <c r="I1506" t="str">
        <f>VLOOKUP(A1506,'Medical Examinations'!A:H,8,)</f>
        <v>No</v>
      </c>
      <c r="J1506" t="str">
        <f>VLOOKUP('HEALTH CARE'!C1506,'Data Transformation'!BR:BS,2,)</f>
        <v>NORMAL WEIGHT</v>
      </c>
      <c r="K1506" t="str">
        <f>VLOOKUP(D1506,'Data Transformation'!BV:BW,2,)</f>
        <v>NORMAL</v>
      </c>
      <c r="L1506" t="str">
        <f>VLOOKUP(A1506,'Hospitalisation Details'!A:J,10,)</f>
        <v>23/Oct/1969</v>
      </c>
      <c r="M1506" s="17">
        <f>VLOOKUP(A1506,'Hospitalisation Details'!A:J,6,)</f>
        <v>6868.39</v>
      </c>
      <c r="N1506" s="17" t="str">
        <f>VLOOKUP(A1506,'Hospitalisation Details'!A:J,7,)</f>
        <v>tier - 2</v>
      </c>
      <c r="O1506" t="str">
        <f>VLOOKUP(A1506,'Hospitalisation Details'!A:J,8,)</f>
        <v>tier - 2</v>
      </c>
      <c r="P1506" t="str">
        <f>VLOOKUP(A1506,'Hospitalisation Details'!A:J,9,)</f>
        <v>R1013</v>
      </c>
      <c r="Q1506">
        <f>VLOOKUP(A1506,'Data Transformation'!DZ:EA,2,)</f>
        <v>54</v>
      </c>
    </row>
    <row r="1507" spans="1:17" x14ac:dyDescent="0.3">
      <c r="A1507" s="20" t="str">
        <f>'Customer Names'!A1507</f>
        <v>Id1506</v>
      </c>
      <c r="B1507" s="20" t="str">
        <f>VLOOKUP(A1507,'Data Transformation'!A:D,3,)</f>
        <v>Kemble</v>
      </c>
      <c r="C1507">
        <f>VLOOKUP(A1507,'Medical Examinations'!A:H,2,)</f>
        <v>22.36</v>
      </c>
      <c r="D1507">
        <f>VLOOKUP(A1507,'Medical Examinations'!A:H,3,)</f>
        <v>8.6</v>
      </c>
      <c r="E1507" t="str">
        <f>VLOOKUP(A1507,'Medical Examinations'!A:H,4,)</f>
        <v>No</v>
      </c>
      <c r="F1507" t="str">
        <f>VLOOKUP(A1507,'Medical Examinations'!A:H,5,)</f>
        <v>No</v>
      </c>
      <c r="G1507" t="str">
        <f>VLOOKUP(A1507,'Medical Examinations'!A:H,6,)</f>
        <v>No</v>
      </c>
      <c r="H1507" t="str">
        <f>VLOOKUP(A1507,'Medical Examinations'!A:H,7,)</f>
        <v>No major surgery</v>
      </c>
      <c r="I1507" t="str">
        <f>VLOOKUP(A1507,'Medical Examinations'!A:H,8,)</f>
        <v>No</v>
      </c>
      <c r="J1507" t="str">
        <f>VLOOKUP('HEALTH CARE'!C1507,'Data Transformation'!BR:BS,2,)</f>
        <v>NORMAL WEIGHT</v>
      </c>
      <c r="K1507" t="str">
        <f>VLOOKUP(D1507,'Data Transformation'!BV:BW,2,)</f>
        <v>Diabetes</v>
      </c>
      <c r="L1507" t="str">
        <f>VLOOKUP(A1507,'Hospitalisation Details'!A:J,10,)</f>
        <v>5/Aug/1978</v>
      </c>
      <c r="M1507" s="17">
        <f>VLOOKUP(A1507,'Hospitalisation Details'!A:J,6,)</f>
        <v>6863.49</v>
      </c>
      <c r="N1507" s="17" t="str">
        <f>VLOOKUP(A1507,'Hospitalisation Details'!A:J,7,)</f>
        <v>tier - 2</v>
      </c>
      <c r="O1507" t="str">
        <f>VLOOKUP(A1507,'Hospitalisation Details'!A:J,8,)</f>
        <v>tier - 1</v>
      </c>
      <c r="P1507" t="str">
        <f>VLOOKUP(A1507,'Hospitalisation Details'!A:J,9,)</f>
        <v>R1013</v>
      </c>
      <c r="Q1507">
        <f>VLOOKUP(A1507,'Data Transformation'!DZ:EA,2,)</f>
        <v>45</v>
      </c>
    </row>
    <row r="1508" spans="1:17" x14ac:dyDescent="0.3">
      <c r="A1508" s="20" t="str">
        <f>'Customer Names'!A1508</f>
        <v>Id1507</v>
      </c>
      <c r="B1508" s="20" t="str">
        <f>VLOOKUP(A1508,'Data Transformation'!A:D,3,)</f>
        <v>Bentley</v>
      </c>
      <c r="C1508">
        <f>VLOOKUP(A1508,'Medical Examinations'!A:H,2,)</f>
        <v>23.94</v>
      </c>
      <c r="D1508">
        <f>VLOOKUP(A1508,'Medical Examinations'!A:H,3,)</f>
        <v>10.74</v>
      </c>
      <c r="E1508" t="str">
        <f>VLOOKUP(A1508,'Medical Examinations'!A:H,4,)</f>
        <v>yes</v>
      </c>
      <c r="F1508" t="str">
        <f>VLOOKUP(A1508,'Medical Examinations'!A:H,5,)</f>
        <v>No</v>
      </c>
      <c r="G1508" t="str">
        <f>VLOOKUP(A1508,'Medical Examinations'!A:H,6,)</f>
        <v>No</v>
      </c>
      <c r="H1508" t="str">
        <f>VLOOKUP(A1508,'Medical Examinations'!A:H,7,)</f>
        <v>No major surgery</v>
      </c>
      <c r="I1508" t="str">
        <f>VLOOKUP(A1508,'Medical Examinations'!A:H,8,)</f>
        <v>No</v>
      </c>
      <c r="J1508" t="str">
        <f>VLOOKUP('HEALTH CARE'!C1508,'Data Transformation'!BR:BS,2,)</f>
        <v>NORMAL WEIGHT</v>
      </c>
      <c r="K1508" t="str">
        <f>VLOOKUP(D1508,'Data Transformation'!BV:BW,2,)</f>
        <v>Diabetes</v>
      </c>
      <c r="L1508" t="str">
        <f>VLOOKUP(A1508,'Hospitalisation Details'!A:J,10,)</f>
        <v>19/Jun/1981</v>
      </c>
      <c r="M1508" s="17">
        <f>VLOOKUP(A1508,'Hospitalisation Details'!A:J,6,)</f>
        <v>6858.48</v>
      </c>
      <c r="N1508" s="17" t="str">
        <f>VLOOKUP(A1508,'Hospitalisation Details'!A:J,7,)</f>
        <v>tier - 2</v>
      </c>
      <c r="O1508" t="str">
        <f>VLOOKUP(A1508,'Hospitalisation Details'!A:J,8,)</f>
        <v>tier - 2</v>
      </c>
      <c r="P1508" t="str">
        <f>VLOOKUP(A1508,'Hospitalisation Details'!A:J,9,)</f>
        <v>R1019</v>
      </c>
      <c r="Q1508">
        <f>VLOOKUP(A1508,'Data Transformation'!DZ:EA,2,)</f>
        <v>42</v>
      </c>
    </row>
    <row r="1509" spans="1:17" x14ac:dyDescent="0.3">
      <c r="A1509" s="20" t="str">
        <f>'Customer Names'!A1509</f>
        <v>Id1508</v>
      </c>
      <c r="B1509" s="20" t="str">
        <f>VLOOKUP(A1509,'Data Transformation'!A:D,3,)</f>
        <v>Jones</v>
      </c>
      <c r="C1509">
        <f>VLOOKUP(A1509,'Medical Examinations'!A:H,2,)</f>
        <v>30.1</v>
      </c>
      <c r="D1509">
        <f>VLOOKUP(A1509,'Medical Examinations'!A:H,3,)</f>
        <v>4.3899999999999997</v>
      </c>
      <c r="E1509" t="str">
        <f>VLOOKUP(A1509,'Medical Examinations'!A:H,4,)</f>
        <v>No</v>
      </c>
      <c r="F1509" t="str">
        <f>VLOOKUP(A1509,'Medical Examinations'!A:H,5,)</f>
        <v>No</v>
      </c>
      <c r="G1509" t="str">
        <f>VLOOKUP(A1509,'Medical Examinations'!A:H,6,)</f>
        <v>Yes</v>
      </c>
      <c r="H1509">
        <f>VLOOKUP(A1509,'Medical Examinations'!A:H,7,)</f>
        <v>1</v>
      </c>
      <c r="I1509" t="str">
        <f>VLOOKUP(A1509,'Medical Examinations'!A:H,8,)</f>
        <v>No</v>
      </c>
      <c r="J1509" t="str">
        <f>VLOOKUP('HEALTH CARE'!C1509,'Data Transformation'!BR:BS,2,)</f>
        <v>OBESITY</v>
      </c>
      <c r="K1509" t="str">
        <f>VLOOKUP(D1509,'Data Transformation'!BV:BW,2,)</f>
        <v>NORMAL</v>
      </c>
      <c r="L1509" t="str">
        <f>VLOOKUP(A1509,'Hospitalisation Details'!A:J,10,)</f>
        <v>4/Nov/1979</v>
      </c>
      <c r="M1509" s="17">
        <f>VLOOKUP(A1509,'Hospitalisation Details'!A:J,6,)</f>
        <v>6849.03</v>
      </c>
      <c r="N1509" s="17" t="str">
        <f>VLOOKUP(A1509,'Hospitalisation Details'!A:J,7,)</f>
        <v>tier - 2</v>
      </c>
      <c r="O1509" t="str">
        <f>VLOOKUP(A1509,'Hospitalisation Details'!A:J,8,)</f>
        <v>tier - 2</v>
      </c>
      <c r="P1509" t="str">
        <f>VLOOKUP(A1509,'Hospitalisation Details'!A:J,9,)</f>
        <v>R1011</v>
      </c>
      <c r="Q1509">
        <f>VLOOKUP(A1509,'Data Transformation'!DZ:EA,2,)</f>
        <v>44</v>
      </c>
    </row>
    <row r="1510" spans="1:17" x14ac:dyDescent="0.3">
      <c r="A1510" s="20" t="str">
        <f>'Customer Names'!A1510</f>
        <v>Id1509</v>
      </c>
      <c r="B1510" s="20" t="str">
        <f>VLOOKUP(A1510,'Data Transformation'!A:D,3,)</f>
        <v>Tremblay</v>
      </c>
      <c r="C1510">
        <f>VLOOKUP(A1510,'Medical Examinations'!A:H,2,)</f>
        <v>21.93</v>
      </c>
      <c r="D1510">
        <f>VLOOKUP(A1510,'Medical Examinations'!A:H,3,)</f>
        <v>6.3</v>
      </c>
      <c r="E1510" t="str">
        <f>VLOOKUP(A1510,'Medical Examinations'!A:H,4,)</f>
        <v>No</v>
      </c>
      <c r="F1510" t="str">
        <f>VLOOKUP(A1510,'Medical Examinations'!A:H,5,)</f>
        <v>No</v>
      </c>
      <c r="G1510" t="str">
        <f>VLOOKUP(A1510,'Medical Examinations'!A:H,6,)</f>
        <v>No</v>
      </c>
      <c r="H1510" t="str">
        <f>VLOOKUP(A1510,'Medical Examinations'!A:H,7,)</f>
        <v>No major surgery</v>
      </c>
      <c r="I1510" t="str">
        <f>VLOOKUP(A1510,'Medical Examinations'!A:H,8,)</f>
        <v>No</v>
      </c>
      <c r="J1510" t="str">
        <f>VLOOKUP('HEALTH CARE'!C1510,'Data Transformation'!BR:BS,2,)</f>
        <v>NORMAL WEIGHT</v>
      </c>
      <c r="K1510" t="str">
        <f>VLOOKUP(D1510,'Data Transformation'!BV:BW,2,)</f>
        <v>Prediabetes</v>
      </c>
      <c r="L1510" t="str">
        <f>VLOOKUP(A1510,'Hospitalisation Details'!A:J,10,)</f>
        <v>15/Jun/1977</v>
      </c>
      <c r="M1510" s="17">
        <f>VLOOKUP(A1510,'Hospitalisation Details'!A:J,6,)</f>
        <v>6843.17</v>
      </c>
      <c r="N1510" s="17" t="str">
        <f>VLOOKUP(A1510,'Hospitalisation Details'!A:J,7,)</f>
        <v>tier - 2</v>
      </c>
      <c r="O1510" t="str">
        <f>VLOOKUP(A1510,'Hospitalisation Details'!A:J,8,)</f>
        <v>tier - 1</v>
      </c>
      <c r="P1510" t="str">
        <f>VLOOKUP(A1510,'Hospitalisation Details'!A:J,9,)</f>
        <v>R1013</v>
      </c>
      <c r="Q1510">
        <f>VLOOKUP(A1510,'Data Transformation'!DZ:EA,2,)</f>
        <v>46</v>
      </c>
    </row>
    <row r="1511" spans="1:17" x14ac:dyDescent="0.3">
      <c r="A1511" s="20" t="str">
        <f>'Customer Names'!A1511</f>
        <v>Id1510</v>
      </c>
      <c r="B1511" s="20" t="str">
        <f>VLOOKUP(A1511,'Data Transformation'!A:D,3,)</f>
        <v>Bellucci</v>
      </c>
      <c r="C1511">
        <f>VLOOKUP(A1511,'Medical Examinations'!A:H,2,)</f>
        <v>39.75</v>
      </c>
      <c r="D1511">
        <f>VLOOKUP(A1511,'Medical Examinations'!A:H,3,)</f>
        <v>5.41</v>
      </c>
      <c r="E1511" t="str">
        <f>VLOOKUP(A1511,'Medical Examinations'!A:H,4,)</f>
        <v>No</v>
      </c>
      <c r="F1511" t="str">
        <f>VLOOKUP(A1511,'Medical Examinations'!A:H,5,)</f>
        <v>yes</v>
      </c>
      <c r="G1511" t="str">
        <f>VLOOKUP(A1511,'Medical Examinations'!A:H,6,)</f>
        <v>No</v>
      </c>
      <c r="H1511">
        <f>VLOOKUP(A1511,'Medical Examinations'!A:H,7,)</f>
        <v>1</v>
      </c>
      <c r="I1511" t="str">
        <f>VLOOKUP(A1511,'Medical Examinations'!A:H,8,)</f>
        <v>No</v>
      </c>
      <c r="J1511" t="str">
        <f>VLOOKUP('HEALTH CARE'!C1511,'Data Transformation'!BR:BS,2,)</f>
        <v>OBESITY</v>
      </c>
      <c r="K1511" t="str">
        <f>VLOOKUP(D1511,'Data Transformation'!BV:BW,2,)</f>
        <v>NORMAL</v>
      </c>
      <c r="L1511" t="str">
        <f>VLOOKUP(A1511,'Hospitalisation Details'!A:J,10,)</f>
        <v>30/Nov/2000</v>
      </c>
      <c r="M1511" s="17">
        <f>VLOOKUP(A1511,'Hospitalisation Details'!A:J,6,)</f>
        <v>6842.28</v>
      </c>
      <c r="N1511" s="17" t="str">
        <f>VLOOKUP(A1511,'Hospitalisation Details'!A:J,7,)</f>
        <v>tier - 2</v>
      </c>
      <c r="O1511" t="str">
        <f>VLOOKUP(A1511,'Hospitalisation Details'!A:J,8,)</f>
        <v>tier - 1</v>
      </c>
      <c r="P1511" t="str">
        <f>VLOOKUP(A1511,'Hospitalisation Details'!A:J,9,)</f>
        <v>R1012</v>
      </c>
      <c r="Q1511">
        <f>VLOOKUP(A1511,'Data Transformation'!DZ:EA,2,)</f>
        <v>23</v>
      </c>
    </row>
    <row r="1512" spans="1:17" x14ac:dyDescent="0.3">
      <c r="A1512" s="20" t="str">
        <f>'Customer Names'!A1512</f>
        <v>Id1511</v>
      </c>
      <c r="B1512" s="20" t="str">
        <f>VLOOKUP(A1512,'Data Transformation'!A:D,3,)</f>
        <v>Collins</v>
      </c>
      <c r="C1512">
        <f>VLOOKUP(A1512,'Medical Examinations'!A:H,2,)</f>
        <v>26.03</v>
      </c>
      <c r="D1512">
        <f>VLOOKUP(A1512,'Medical Examinations'!A:H,3,)</f>
        <v>4.47</v>
      </c>
      <c r="E1512" t="str">
        <f>VLOOKUP(A1512,'Medical Examinations'!A:H,4,)</f>
        <v>No</v>
      </c>
      <c r="F1512" t="str">
        <f>VLOOKUP(A1512,'Medical Examinations'!A:H,5,)</f>
        <v>No</v>
      </c>
      <c r="G1512" t="str">
        <f>VLOOKUP(A1512,'Medical Examinations'!A:H,6,)</f>
        <v>Yes</v>
      </c>
      <c r="H1512">
        <f>VLOOKUP(A1512,'Medical Examinations'!A:H,7,)</f>
        <v>1</v>
      </c>
      <c r="I1512" t="str">
        <f>VLOOKUP(A1512,'Medical Examinations'!A:H,8,)</f>
        <v>No</v>
      </c>
      <c r="J1512" t="str">
        <f>VLOOKUP('HEALTH CARE'!C1512,'Data Transformation'!BR:BS,2,)</f>
        <v>OVER WEIGHT</v>
      </c>
      <c r="K1512" t="str">
        <f>VLOOKUP(D1512,'Data Transformation'!BV:BW,2,)</f>
        <v>NORMAL</v>
      </c>
      <c r="L1512" t="str">
        <f>VLOOKUP(A1512,'Hospitalisation Details'!A:J,10,)</f>
        <v>15/Jul/1979</v>
      </c>
      <c r="M1512" s="17">
        <f>VLOOKUP(A1512,'Hospitalisation Details'!A:J,6,)</f>
        <v>6837.37</v>
      </c>
      <c r="N1512" s="17" t="str">
        <f>VLOOKUP(A1512,'Hospitalisation Details'!A:J,7,)</f>
        <v>tier - 3</v>
      </c>
      <c r="O1512" t="str">
        <f>VLOOKUP(A1512,'Hospitalisation Details'!A:J,8,)</f>
        <v>tier - 1</v>
      </c>
      <c r="P1512" t="str">
        <f>VLOOKUP(A1512,'Hospitalisation Details'!A:J,9,)</f>
        <v>R1016</v>
      </c>
      <c r="Q1512">
        <f>VLOOKUP(A1512,'Data Transformation'!DZ:EA,2,)</f>
        <v>44</v>
      </c>
    </row>
    <row r="1513" spans="1:17" x14ac:dyDescent="0.3">
      <c r="A1513" s="20" t="str">
        <f>'Customer Names'!A1513</f>
        <v>Id1512</v>
      </c>
      <c r="B1513" s="20" t="str">
        <f>VLOOKUP(A1513,'Data Transformation'!A:D,3,)</f>
        <v>Gillman</v>
      </c>
      <c r="C1513">
        <f>VLOOKUP(A1513,'Medical Examinations'!A:H,2,)</f>
        <v>34.51</v>
      </c>
      <c r="D1513">
        <f>VLOOKUP(A1513,'Medical Examinations'!A:H,3,)</f>
        <v>6.26</v>
      </c>
      <c r="E1513" t="str">
        <f>VLOOKUP(A1513,'Medical Examinations'!A:H,4,)</f>
        <v>No</v>
      </c>
      <c r="F1513" t="str">
        <f>VLOOKUP(A1513,'Medical Examinations'!A:H,5,)</f>
        <v>No</v>
      </c>
      <c r="G1513" t="str">
        <f>VLOOKUP(A1513,'Medical Examinations'!A:H,6,)</f>
        <v>No</v>
      </c>
      <c r="H1513" t="str">
        <f>VLOOKUP(A1513,'Medical Examinations'!A:H,7,)</f>
        <v>No major surgery</v>
      </c>
      <c r="I1513" t="str">
        <f>VLOOKUP(A1513,'Medical Examinations'!A:H,8,)</f>
        <v>No</v>
      </c>
      <c r="J1513" t="str">
        <f>VLOOKUP('HEALTH CARE'!C1513,'Data Transformation'!BR:BS,2,)</f>
        <v>OBESITY</v>
      </c>
      <c r="K1513" t="str">
        <f>VLOOKUP(D1513,'Data Transformation'!BV:BW,2,)</f>
        <v>Prediabetes</v>
      </c>
      <c r="L1513" t="str">
        <f>VLOOKUP(A1513,'Hospitalisation Details'!A:J,10,)</f>
        <v>8/Jul/1994</v>
      </c>
      <c r="M1513" s="17">
        <f>VLOOKUP(A1513,'Hospitalisation Details'!A:J,6,)</f>
        <v>6827.69</v>
      </c>
      <c r="N1513" s="17" t="str">
        <f>VLOOKUP(A1513,'Hospitalisation Details'!A:J,7,)</f>
        <v>tier - 2</v>
      </c>
      <c r="O1513" t="str">
        <f>VLOOKUP(A1513,'Hospitalisation Details'!A:J,8,)</f>
        <v>tier - 2</v>
      </c>
      <c r="P1513" t="str">
        <f>VLOOKUP(A1513,'Hospitalisation Details'!A:J,9,)</f>
        <v>R1021</v>
      </c>
      <c r="Q1513">
        <f>VLOOKUP(A1513,'Data Transformation'!DZ:EA,2,)</f>
        <v>29</v>
      </c>
    </row>
    <row r="1514" spans="1:17" x14ac:dyDescent="0.3">
      <c r="A1514" s="20" t="str">
        <f>'Customer Names'!A1514</f>
        <v>Id1513</v>
      </c>
      <c r="B1514" s="20" t="str">
        <f>VLOOKUP(A1514,'Data Transformation'!A:D,3,)</f>
        <v>West</v>
      </c>
      <c r="C1514">
        <f>VLOOKUP(A1514,'Medical Examinations'!A:H,2,)</f>
        <v>19.32</v>
      </c>
      <c r="D1514">
        <f>VLOOKUP(A1514,'Medical Examinations'!A:H,3,)</f>
        <v>11.58</v>
      </c>
      <c r="E1514" t="str">
        <f>VLOOKUP(A1514,'Medical Examinations'!A:H,4,)</f>
        <v>yes</v>
      </c>
      <c r="F1514" t="str">
        <f>VLOOKUP(A1514,'Medical Examinations'!A:H,5,)</f>
        <v>No</v>
      </c>
      <c r="G1514" t="str">
        <f>VLOOKUP(A1514,'Medical Examinations'!A:H,6,)</f>
        <v>No</v>
      </c>
      <c r="H1514">
        <f>VLOOKUP(A1514,'Medical Examinations'!A:H,7,)</f>
        <v>1</v>
      </c>
      <c r="I1514" t="str">
        <f>VLOOKUP(A1514,'Medical Examinations'!A:H,8,)</f>
        <v>No</v>
      </c>
      <c r="J1514" t="str">
        <f>VLOOKUP('HEALTH CARE'!C1514,'Data Transformation'!BR:BS,2,)</f>
        <v>NORMAL WEIGHT</v>
      </c>
      <c r="K1514" t="str">
        <f>VLOOKUP(D1514,'Data Transformation'!BV:BW,2,)</f>
        <v>Diabetes</v>
      </c>
      <c r="L1514" t="str">
        <f>VLOOKUP(A1514,'Hospitalisation Details'!A:J,10,)</f>
        <v>17/Aug/1975</v>
      </c>
      <c r="M1514" s="17">
        <f>VLOOKUP(A1514,'Hospitalisation Details'!A:J,6,)</f>
        <v>6809.46</v>
      </c>
      <c r="N1514" s="17" t="str">
        <f>VLOOKUP(A1514,'Hospitalisation Details'!A:J,7,)</f>
        <v>tier - 2</v>
      </c>
      <c r="O1514" t="str">
        <f>VLOOKUP(A1514,'Hospitalisation Details'!A:J,8,)</f>
        <v>tier - 1</v>
      </c>
      <c r="P1514" t="str">
        <f>VLOOKUP(A1514,'Hospitalisation Details'!A:J,9,)</f>
        <v>R1012</v>
      </c>
      <c r="Q1514">
        <f>VLOOKUP(A1514,'Data Transformation'!DZ:EA,2,)</f>
        <v>48</v>
      </c>
    </row>
    <row r="1515" spans="1:17" x14ac:dyDescent="0.3">
      <c r="A1515" s="20" t="str">
        <f>'Customer Names'!A1515</f>
        <v>Id1514</v>
      </c>
      <c r="B1515" s="20" t="str">
        <f>VLOOKUP(A1515,'Data Transformation'!A:D,3,)</f>
        <v>Chida</v>
      </c>
      <c r="C1515">
        <f>VLOOKUP(A1515,'Medical Examinations'!A:H,2,)</f>
        <v>28.5</v>
      </c>
      <c r="D1515">
        <f>VLOOKUP(A1515,'Medical Examinations'!A:H,3,)</f>
        <v>4.3600000000000003</v>
      </c>
      <c r="E1515" t="str">
        <f>VLOOKUP(A1515,'Medical Examinations'!A:H,4,)</f>
        <v>No</v>
      </c>
      <c r="F1515" t="str">
        <f>VLOOKUP(A1515,'Medical Examinations'!A:H,5,)</f>
        <v>No</v>
      </c>
      <c r="G1515" t="str">
        <f>VLOOKUP(A1515,'Medical Examinations'!A:H,6,)</f>
        <v>No</v>
      </c>
      <c r="H1515" t="str">
        <f>VLOOKUP(A1515,'Medical Examinations'!A:H,7,)</f>
        <v>No major surgery</v>
      </c>
      <c r="I1515" t="str">
        <f>VLOOKUP(A1515,'Medical Examinations'!A:H,8,)</f>
        <v>No</v>
      </c>
      <c r="J1515" t="str">
        <f>VLOOKUP('HEALTH CARE'!C1515,'Data Transformation'!BR:BS,2,)</f>
        <v>OVER WEIGHT</v>
      </c>
      <c r="K1515" t="str">
        <f>VLOOKUP(D1515,'Data Transformation'!BV:BW,2,)</f>
        <v>NORMAL</v>
      </c>
      <c r="L1515" t="str">
        <f>VLOOKUP(A1515,'Hospitalisation Details'!A:J,10,)</f>
        <v>29/Jun/1991</v>
      </c>
      <c r="M1515" s="17">
        <f>VLOOKUP(A1515,'Hospitalisation Details'!A:J,6,)</f>
        <v>6799.46</v>
      </c>
      <c r="N1515" s="17" t="str">
        <f>VLOOKUP(A1515,'Hospitalisation Details'!A:J,7,)</f>
        <v>tier - 1</v>
      </c>
      <c r="O1515" t="str">
        <f>VLOOKUP(A1515,'Hospitalisation Details'!A:J,8,)</f>
        <v>tier - 2</v>
      </c>
      <c r="P1515" t="str">
        <f>VLOOKUP(A1515,'Hospitalisation Details'!A:J,9,)</f>
        <v>R1014</v>
      </c>
      <c r="Q1515">
        <f>VLOOKUP(A1515,'Data Transformation'!DZ:EA,2,)</f>
        <v>32</v>
      </c>
    </row>
    <row r="1516" spans="1:17" x14ac:dyDescent="0.3">
      <c r="A1516" s="20" t="str">
        <f>'Customer Names'!A1516</f>
        <v>Id1515</v>
      </c>
      <c r="B1516" s="20" t="str">
        <f>VLOOKUP(A1516,'Data Transformation'!A:D,3,)</f>
        <v>Reisenauer</v>
      </c>
      <c r="C1516">
        <f>VLOOKUP(A1516,'Medical Examinations'!A:H,2,)</f>
        <v>30.875</v>
      </c>
      <c r="D1516">
        <f>VLOOKUP(A1516,'Medical Examinations'!A:H,3,)</f>
        <v>4.1399999999999997</v>
      </c>
      <c r="E1516" t="str">
        <f>VLOOKUP(A1516,'Medical Examinations'!A:H,4,)</f>
        <v>yes</v>
      </c>
      <c r="F1516" t="str">
        <f>VLOOKUP(A1516,'Medical Examinations'!A:H,5,)</f>
        <v>No</v>
      </c>
      <c r="G1516" t="str">
        <f>VLOOKUP(A1516,'Medical Examinations'!A:H,6,)</f>
        <v>No</v>
      </c>
      <c r="H1516" t="str">
        <f>VLOOKUP(A1516,'Medical Examinations'!A:H,7,)</f>
        <v>No major surgery</v>
      </c>
      <c r="I1516" t="str">
        <f>VLOOKUP(A1516,'Medical Examinations'!A:H,8,)</f>
        <v>No</v>
      </c>
      <c r="J1516" t="str">
        <f>VLOOKUP('HEALTH CARE'!C1516,'Data Transformation'!BR:BS,2,)</f>
        <v>OBESITY</v>
      </c>
      <c r="K1516" t="str">
        <f>VLOOKUP(D1516,'Data Transformation'!BV:BW,2,)</f>
        <v>NORMAL</v>
      </c>
      <c r="L1516" t="str">
        <f>VLOOKUP(A1516,'Hospitalisation Details'!A:J,10,)</f>
        <v>24/Dec/1985</v>
      </c>
      <c r="M1516" s="17">
        <f>VLOOKUP(A1516,'Hospitalisation Details'!A:J,6,)</f>
        <v>6796.86</v>
      </c>
      <c r="N1516" s="17" t="str">
        <f>VLOOKUP(A1516,'Hospitalisation Details'!A:J,7,)</f>
        <v>tier - 3</v>
      </c>
      <c r="O1516" t="str">
        <f>VLOOKUP(A1516,'Hospitalisation Details'!A:J,8,)</f>
        <v>tier - 3</v>
      </c>
      <c r="P1516" t="str">
        <f>VLOOKUP(A1516,'Hospitalisation Details'!A:J,9,)</f>
        <v>R1012</v>
      </c>
      <c r="Q1516">
        <f>VLOOKUP(A1516,'Data Transformation'!DZ:EA,2,)</f>
        <v>38</v>
      </c>
    </row>
    <row r="1517" spans="1:17" ht="28.8" x14ac:dyDescent="0.3">
      <c r="A1517" s="20" t="str">
        <f>'Customer Names'!A1517</f>
        <v>Id1516</v>
      </c>
      <c r="B1517" s="20" t="str">
        <f>VLOOKUP(A1517,'Data Transformation'!A:D,3,)</f>
        <v>Rosenberg-Wohl</v>
      </c>
      <c r="C1517">
        <f>VLOOKUP(A1517,'Medical Examinations'!A:H,2,)</f>
        <v>24.02</v>
      </c>
      <c r="D1517">
        <f>VLOOKUP(A1517,'Medical Examinations'!A:H,3,)</f>
        <v>4.38</v>
      </c>
      <c r="E1517" t="str">
        <f>VLOOKUP(A1517,'Medical Examinations'!A:H,4,)</f>
        <v>No</v>
      </c>
      <c r="F1517" t="str">
        <f>VLOOKUP(A1517,'Medical Examinations'!A:H,5,)</f>
        <v>No</v>
      </c>
      <c r="G1517" t="str">
        <f>VLOOKUP(A1517,'Medical Examinations'!A:H,6,)</f>
        <v>No</v>
      </c>
      <c r="H1517" t="str">
        <f>VLOOKUP(A1517,'Medical Examinations'!A:H,7,)</f>
        <v>No major surgery</v>
      </c>
      <c r="I1517" t="str">
        <f>VLOOKUP(A1517,'Medical Examinations'!A:H,8,)</f>
        <v>No</v>
      </c>
      <c r="J1517" t="str">
        <f>VLOOKUP('HEALTH CARE'!C1517,'Data Transformation'!BR:BS,2,)</f>
        <v>NORMAL WEIGHT</v>
      </c>
      <c r="K1517" t="str">
        <f>VLOOKUP(D1517,'Data Transformation'!BV:BW,2,)</f>
        <v>NORMAL</v>
      </c>
      <c r="L1517" t="str">
        <f>VLOOKUP(A1517,'Hospitalisation Details'!A:J,10,)</f>
        <v>23/Nov/1980</v>
      </c>
      <c r="M1517" s="17">
        <f>VLOOKUP(A1517,'Hospitalisation Details'!A:J,6,)</f>
        <v>6781.52</v>
      </c>
      <c r="N1517" s="17" t="str">
        <f>VLOOKUP(A1517,'Hospitalisation Details'!A:J,7,)</f>
        <v>tier - 2</v>
      </c>
      <c r="O1517" t="str">
        <f>VLOOKUP(A1517,'Hospitalisation Details'!A:J,8,)</f>
        <v>tier - 2</v>
      </c>
      <c r="P1517" t="str">
        <f>VLOOKUP(A1517,'Hospitalisation Details'!A:J,9,)</f>
        <v>R1013</v>
      </c>
      <c r="Q1517">
        <f>VLOOKUP(A1517,'Data Transformation'!DZ:EA,2,)</f>
        <v>43</v>
      </c>
    </row>
    <row r="1518" spans="1:17" x14ac:dyDescent="0.3">
      <c r="A1518" s="20" t="str">
        <f>'Customer Names'!A1518</f>
        <v>Id1517</v>
      </c>
      <c r="B1518" s="20" t="str">
        <f>VLOOKUP(A1518,'Data Transformation'!A:D,3,)</f>
        <v>Theriault</v>
      </c>
      <c r="C1518">
        <f>VLOOKUP(A1518,'Medical Examinations'!A:H,2,)</f>
        <v>36.08</v>
      </c>
      <c r="D1518">
        <f>VLOOKUP(A1518,'Medical Examinations'!A:H,3,)</f>
        <v>11.61</v>
      </c>
      <c r="E1518" t="str">
        <f>VLOOKUP(A1518,'Medical Examinations'!A:H,4,)</f>
        <v>yes</v>
      </c>
      <c r="F1518" t="str">
        <f>VLOOKUP(A1518,'Medical Examinations'!A:H,5,)</f>
        <v>No</v>
      </c>
      <c r="G1518" t="str">
        <f>VLOOKUP(A1518,'Medical Examinations'!A:H,6,)</f>
        <v>No</v>
      </c>
      <c r="H1518" t="str">
        <f>VLOOKUP(A1518,'Medical Examinations'!A:H,7,)</f>
        <v>No major surgery</v>
      </c>
      <c r="I1518" t="str">
        <f>VLOOKUP(A1518,'Medical Examinations'!A:H,8,)</f>
        <v>No</v>
      </c>
      <c r="J1518" t="str">
        <f>VLOOKUP('HEALTH CARE'!C1518,'Data Transformation'!BR:BS,2,)</f>
        <v>OBESITY</v>
      </c>
      <c r="K1518" t="str">
        <f>VLOOKUP(D1518,'Data Transformation'!BV:BW,2,)</f>
        <v>Diabetes</v>
      </c>
      <c r="L1518" t="str">
        <f>VLOOKUP(A1518,'Hospitalisation Details'!A:J,10,)</f>
        <v>8/Oct/1981</v>
      </c>
      <c r="M1518" s="17">
        <f>VLOOKUP(A1518,'Hospitalisation Details'!A:J,6,)</f>
        <v>6781.35</v>
      </c>
      <c r="N1518" s="17" t="str">
        <f>VLOOKUP(A1518,'Hospitalisation Details'!A:J,7,)</f>
        <v>tier - 2</v>
      </c>
      <c r="O1518" t="str">
        <f>VLOOKUP(A1518,'Hospitalisation Details'!A:J,8,)</f>
        <v>tier - 1</v>
      </c>
      <c r="P1518" t="str">
        <f>VLOOKUP(A1518,'Hospitalisation Details'!A:J,9,)</f>
        <v>R1013</v>
      </c>
      <c r="Q1518">
        <f>VLOOKUP(A1518,'Data Transformation'!DZ:EA,2,)</f>
        <v>42</v>
      </c>
    </row>
    <row r="1519" spans="1:17" x14ac:dyDescent="0.3">
      <c r="A1519" s="20" t="str">
        <f>'Customer Names'!A1519</f>
        <v>Id1518</v>
      </c>
      <c r="B1519" s="20" t="str">
        <f>VLOOKUP(A1519,'Data Transformation'!A:D,3,)</f>
        <v>Manuel</v>
      </c>
      <c r="C1519">
        <f>VLOOKUP(A1519,'Medical Examinations'!A:H,2,)</f>
        <v>32.200000000000003</v>
      </c>
      <c r="D1519">
        <f>VLOOKUP(A1519,'Medical Examinations'!A:H,3,)</f>
        <v>10.59</v>
      </c>
      <c r="E1519" t="str">
        <f>VLOOKUP(A1519,'Medical Examinations'!A:H,4,)</f>
        <v>yes</v>
      </c>
      <c r="F1519" t="str">
        <f>VLOOKUP(A1519,'Medical Examinations'!A:H,5,)</f>
        <v>No</v>
      </c>
      <c r="G1519" t="str">
        <f>VLOOKUP(A1519,'Medical Examinations'!A:H,6,)</f>
        <v>No</v>
      </c>
      <c r="H1519" t="str">
        <f>VLOOKUP(A1519,'Medical Examinations'!A:H,7,)</f>
        <v>No major surgery</v>
      </c>
      <c r="I1519" t="str">
        <f>VLOOKUP(A1519,'Medical Examinations'!A:H,8,)</f>
        <v>No</v>
      </c>
      <c r="J1519" t="str">
        <f>VLOOKUP('HEALTH CARE'!C1519,'Data Transformation'!BR:BS,2,)</f>
        <v>OBESITY</v>
      </c>
      <c r="K1519" t="str">
        <f>VLOOKUP(D1519,'Data Transformation'!BV:BW,2,)</f>
        <v>Diabetes</v>
      </c>
      <c r="L1519" t="str">
        <f>VLOOKUP(A1519,'Hospitalisation Details'!A:J,10,)</f>
        <v>3/Sep/1981</v>
      </c>
      <c r="M1519" s="17">
        <f>VLOOKUP(A1519,'Hospitalisation Details'!A:J,6,)</f>
        <v>6775.96</v>
      </c>
      <c r="N1519" s="17" t="str">
        <f>VLOOKUP(A1519,'Hospitalisation Details'!A:J,7,)</f>
        <v>tier - 2</v>
      </c>
      <c r="O1519" t="str">
        <f>VLOOKUP(A1519,'Hospitalisation Details'!A:J,8,)</f>
        <v>tier - 3</v>
      </c>
      <c r="P1519" t="str">
        <f>VLOOKUP(A1519,'Hospitalisation Details'!A:J,9,)</f>
        <v>R1011</v>
      </c>
      <c r="Q1519">
        <f>VLOOKUP(A1519,'Data Transformation'!DZ:EA,2,)</f>
        <v>42</v>
      </c>
    </row>
    <row r="1520" spans="1:17" x14ac:dyDescent="0.3">
      <c r="A1520" s="20" t="str">
        <f>'Customer Names'!A1520</f>
        <v>Id1519</v>
      </c>
      <c r="B1520" s="20" t="str">
        <f>VLOOKUP(A1520,'Data Transformation'!A:D,3,)</f>
        <v>Demko</v>
      </c>
      <c r="C1520">
        <f>VLOOKUP(A1520,'Medical Examinations'!A:H,2,)</f>
        <v>28.05</v>
      </c>
      <c r="D1520">
        <f>VLOOKUP(A1520,'Medical Examinations'!A:H,3,)</f>
        <v>11.85</v>
      </c>
      <c r="E1520" t="str">
        <f>VLOOKUP(A1520,'Medical Examinations'!A:H,4,)</f>
        <v>yes</v>
      </c>
      <c r="F1520" t="str">
        <f>VLOOKUP(A1520,'Medical Examinations'!A:H,5,)</f>
        <v>No</v>
      </c>
      <c r="G1520" t="str">
        <f>VLOOKUP(A1520,'Medical Examinations'!A:H,6,)</f>
        <v>No</v>
      </c>
      <c r="H1520" t="str">
        <f>VLOOKUP(A1520,'Medical Examinations'!A:H,7,)</f>
        <v>No major surgery</v>
      </c>
      <c r="I1520" t="str">
        <f>VLOOKUP(A1520,'Medical Examinations'!A:H,8,)</f>
        <v>No</v>
      </c>
      <c r="J1520" t="str">
        <f>VLOOKUP('HEALTH CARE'!C1520,'Data Transformation'!BR:BS,2,)</f>
        <v>OVER WEIGHT</v>
      </c>
      <c r="K1520" t="str">
        <f>VLOOKUP(D1520,'Data Transformation'!BV:BW,2,)</f>
        <v>Diabetes</v>
      </c>
      <c r="L1520" t="str">
        <f>VLOOKUP(A1520,'Hospitalisation Details'!A:J,10,)</f>
        <v>21/Sep/1981</v>
      </c>
      <c r="M1520" s="17">
        <f>VLOOKUP(A1520,'Hospitalisation Details'!A:J,6,)</f>
        <v>6770.19</v>
      </c>
      <c r="N1520" s="17" t="str">
        <f>VLOOKUP(A1520,'Hospitalisation Details'!A:J,7,)</f>
        <v>tier - 2</v>
      </c>
      <c r="O1520" t="str">
        <f>VLOOKUP(A1520,'Hospitalisation Details'!A:J,8,)</f>
        <v>tier - 3</v>
      </c>
      <c r="P1520" t="str">
        <f>VLOOKUP(A1520,'Hospitalisation Details'!A:J,9,)</f>
        <v>R1013</v>
      </c>
      <c r="Q1520">
        <f>VLOOKUP(A1520,'Data Transformation'!DZ:EA,2,)</f>
        <v>42</v>
      </c>
    </row>
    <row r="1521" spans="1:17" x14ac:dyDescent="0.3">
      <c r="A1521" s="20" t="str">
        <f>'Customer Names'!A1521</f>
        <v>Id1520</v>
      </c>
      <c r="B1521" s="20" t="str">
        <f>VLOOKUP(A1521,'Data Transformation'!A:D,3,)</f>
        <v>Battaglia</v>
      </c>
      <c r="C1521">
        <f>VLOOKUP(A1521,'Medical Examinations'!A:H,2,)</f>
        <v>19</v>
      </c>
      <c r="D1521">
        <f>VLOOKUP(A1521,'Medical Examinations'!A:H,3,)</f>
        <v>5.46</v>
      </c>
      <c r="E1521" t="str">
        <f>VLOOKUP(A1521,'Medical Examinations'!A:H,4,)</f>
        <v>yes</v>
      </c>
      <c r="F1521" t="str">
        <f>VLOOKUP(A1521,'Medical Examinations'!A:H,5,)</f>
        <v>No</v>
      </c>
      <c r="G1521" t="str">
        <f>VLOOKUP(A1521,'Medical Examinations'!A:H,6,)</f>
        <v>No</v>
      </c>
      <c r="H1521">
        <f>VLOOKUP(A1521,'Medical Examinations'!A:H,7,)</f>
        <v>1</v>
      </c>
      <c r="I1521" t="str">
        <f>VLOOKUP(A1521,'Medical Examinations'!A:H,8,)</f>
        <v>No</v>
      </c>
      <c r="J1521" t="str">
        <f>VLOOKUP('HEALTH CARE'!C1521,'Data Transformation'!BR:BS,2,)</f>
        <v>NORMAL WEIGHT</v>
      </c>
      <c r="K1521" t="str">
        <f>VLOOKUP(D1521,'Data Transformation'!BV:BW,2,)</f>
        <v>NORMAL</v>
      </c>
      <c r="L1521" t="str">
        <f>VLOOKUP(A1521,'Hospitalisation Details'!A:J,10,)</f>
        <v>10/Oct/1988</v>
      </c>
      <c r="M1521" s="17">
        <f>VLOOKUP(A1521,'Hospitalisation Details'!A:J,6,)</f>
        <v>6753.04</v>
      </c>
      <c r="N1521" s="17" t="str">
        <f>VLOOKUP(A1521,'Hospitalisation Details'!A:J,7,)</f>
        <v>tier - 2</v>
      </c>
      <c r="O1521" t="str">
        <f>VLOOKUP(A1521,'Hospitalisation Details'!A:J,8,)</f>
        <v>tier - 2</v>
      </c>
      <c r="P1521" t="str">
        <f>VLOOKUP(A1521,'Hospitalisation Details'!A:J,9,)</f>
        <v>R1024</v>
      </c>
      <c r="Q1521">
        <f>VLOOKUP(A1521,'Data Transformation'!DZ:EA,2,)</f>
        <v>35</v>
      </c>
    </row>
    <row r="1522" spans="1:17" x14ac:dyDescent="0.3">
      <c r="A1522" s="20" t="str">
        <f>'Customer Names'!A1522</f>
        <v>Id1521</v>
      </c>
      <c r="B1522" s="20" t="str">
        <f>VLOOKUP(A1522,'Data Transformation'!A:D,3,)</f>
        <v>Follo</v>
      </c>
      <c r="C1522">
        <f>VLOOKUP(A1522,'Medical Examinations'!A:H,2,)</f>
        <v>16.13</v>
      </c>
      <c r="D1522">
        <f>VLOOKUP(A1522,'Medical Examinations'!A:H,3,)</f>
        <v>4.54</v>
      </c>
      <c r="E1522" t="str">
        <f>VLOOKUP(A1522,'Medical Examinations'!A:H,4,)</f>
        <v>yes</v>
      </c>
      <c r="F1522" t="str">
        <f>VLOOKUP(A1522,'Medical Examinations'!A:H,5,)</f>
        <v>No</v>
      </c>
      <c r="G1522" t="str">
        <f>VLOOKUP(A1522,'Medical Examinations'!A:H,6,)</f>
        <v>No</v>
      </c>
      <c r="H1522">
        <f>VLOOKUP(A1522,'Medical Examinations'!A:H,7,)</f>
        <v>2</v>
      </c>
      <c r="I1522" t="str">
        <f>VLOOKUP(A1522,'Medical Examinations'!A:H,8,)</f>
        <v>No</v>
      </c>
      <c r="J1522" t="str">
        <f>VLOOKUP('HEALTH CARE'!C1522,'Data Transformation'!BR:BS,2,)</f>
        <v>UNDER WEIGHT</v>
      </c>
      <c r="K1522" t="str">
        <f>VLOOKUP(D1522,'Data Transformation'!BV:BW,2,)</f>
        <v>NORMAL</v>
      </c>
      <c r="L1522" t="str">
        <f>VLOOKUP(A1522,'Hospitalisation Details'!A:J,10,)</f>
        <v>9/Dec/1966</v>
      </c>
      <c r="M1522" s="17">
        <f>VLOOKUP(A1522,'Hospitalisation Details'!A:J,6,)</f>
        <v>6750.27</v>
      </c>
      <c r="N1522" s="17" t="str">
        <f>VLOOKUP(A1522,'Hospitalisation Details'!A:J,7,)</f>
        <v>tier - 3</v>
      </c>
      <c r="O1522" t="str">
        <f>VLOOKUP(A1522,'Hospitalisation Details'!A:J,8,)</f>
        <v>tier - 2</v>
      </c>
      <c r="P1522" t="str">
        <f>VLOOKUP(A1522,'Hospitalisation Details'!A:J,9,)</f>
        <v>R1013</v>
      </c>
      <c r="Q1522">
        <f>VLOOKUP(A1522,'Data Transformation'!DZ:EA,2,)</f>
        <v>57</v>
      </c>
    </row>
    <row r="1523" spans="1:17" x14ac:dyDescent="0.3">
      <c r="A1523" s="20" t="str">
        <f>'Customer Names'!A1523</f>
        <v>Id1522</v>
      </c>
      <c r="B1523" s="20" t="str">
        <f>VLOOKUP(A1523,'Data Transformation'!A:D,3,)</f>
        <v>Barana</v>
      </c>
      <c r="C1523">
        <f>VLOOKUP(A1523,'Medical Examinations'!A:H,2,)</f>
        <v>18.77</v>
      </c>
      <c r="D1523">
        <f>VLOOKUP(A1523,'Medical Examinations'!A:H,3,)</f>
        <v>11.98</v>
      </c>
      <c r="E1523" t="str">
        <f>VLOOKUP(A1523,'Medical Examinations'!A:H,4,)</f>
        <v>yes</v>
      </c>
      <c r="F1523" t="str">
        <f>VLOOKUP(A1523,'Medical Examinations'!A:H,5,)</f>
        <v>No</v>
      </c>
      <c r="G1523" t="str">
        <f>VLOOKUP(A1523,'Medical Examinations'!A:H,6,)</f>
        <v>No</v>
      </c>
      <c r="H1523">
        <f>VLOOKUP(A1523,'Medical Examinations'!A:H,7,)</f>
        <v>2</v>
      </c>
      <c r="I1523" t="str">
        <f>VLOOKUP(A1523,'Medical Examinations'!A:H,8,)</f>
        <v>No</v>
      </c>
      <c r="J1523" t="str">
        <f>VLOOKUP('HEALTH CARE'!C1523,'Data Transformation'!BR:BS,2,)</f>
        <v>NORMAL WEIGHT</v>
      </c>
      <c r="K1523" t="str">
        <f>VLOOKUP(D1523,'Data Transformation'!BV:BW,2,)</f>
        <v>Diabetes</v>
      </c>
      <c r="L1523" t="str">
        <f>VLOOKUP(A1523,'Hospitalisation Details'!A:J,10,)</f>
        <v>17/Jun/1970</v>
      </c>
      <c r="M1523" s="17">
        <f>VLOOKUP(A1523,'Hospitalisation Details'!A:J,6,)</f>
        <v>6749.63</v>
      </c>
      <c r="N1523" s="17" t="str">
        <f>VLOOKUP(A1523,'Hospitalisation Details'!A:J,7,)</f>
        <v>tier - 2</v>
      </c>
      <c r="O1523" t="str">
        <f>VLOOKUP(A1523,'Hospitalisation Details'!A:J,8,)</f>
        <v>tier - 1</v>
      </c>
      <c r="P1523" t="str">
        <f>VLOOKUP(A1523,'Hospitalisation Details'!A:J,9,)</f>
        <v>R1013</v>
      </c>
      <c r="Q1523">
        <f>VLOOKUP(A1523,'Data Transformation'!DZ:EA,2,)</f>
        <v>53</v>
      </c>
    </row>
    <row r="1524" spans="1:17" x14ac:dyDescent="0.3">
      <c r="A1524" s="20" t="str">
        <f>'Customer Names'!A1524</f>
        <v>Id1523</v>
      </c>
      <c r="B1524" s="20" t="str">
        <f>VLOOKUP(A1524,'Data Transformation'!A:D,3,)</f>
        <v>Lysaght</v>
      </c>
      <c r="C1524">
        <f>VLOOKUP(A1524,'Medical Examinations'!A:H,2,)</f>
        <v>28.88</v>
      </c>
      <c r="D1524">
        <f>VLOOKUP(A1524,'Medical Examinations'!A:H,3,)</f>
        <v>6.59</v>
      </c>
      <c r="E1524" t="str">
        <f>VLOOKUP(A1524,'Medical Examinations'!A:H,4,)</f>
        <v>yes</v>
      </c>
      <c r="F1524" t="str">
        <f>VLOOKUP(A1524,'Medical Examinations'!A:H,5,)</f>
        <v>No</v>
      </c>
      <c r="G1524" t="str">
        <f>VLOOKUP(A1524,'Medical Examinations'!A:H,6,)</f>
        <v>No</v>
      </c>
      <c r="H1524">
        <f>VLOOKUP(A1524,'Medical Examinations'!A:H,7,)</f>
        <v>1</v>
      </c>
      <c r="I1524" t="str">
        <f>VLOOKUP(A1524,'Medical Examinations'!A:H,8,)</f>
        <v>No</v>
      </c>
      <c r="J1524" t="str">
        <f>VLOOKUP('HEALTH CARE'!C1524,'Data Transformation'!BR:BS,2,)</f>
        <v>OVER WEIGHT</v>
      </c>
      <c r="K1524" t="str">
        <f>VLOOKUP(D1524,'Data Transformation'!BV:BW,2,)</f>
        <v>Diabetes</v>
      </c>
      <c r="L1524" t="str">
        <f>VLOOKUP(A1524,'Hospitalisation Details'!A:J,10,)</f>
        <v>5/Jun/1986</v>
      </c>
      <c r="M1524" s="17">
        <f>VLOOKUP(A1524,'Hospitalisation Details'!A:J,6,)</f>
        <v>6748.59</v>
      </c>
      <c r="N1524" s="17" t="str">
        <f>VLOOKUP(A1524,'Hospitalisation Details'!A:J,7,)</f>
        <v>tier - 3</v>
      </c>
      <c r="O1524" t="str">
        <f>VLOOKUP(A1524,'Hospitalisation Details'!A:J,8,)</f>
        <v>tier - 1</v>
      </c>
      <c r="P1524" t="str">
        <f>VLOOKUP(A1524,'Hospitalisation Details'!A:J,9,)</f>
        <v>R1016</v>
      </c>
      <c r="Q1524">
        <f>VLOOKUP(A1524,'Data Transformation'!DZ:EA,2,)</f>
        <v>37</v>
      </c>
    </row>
    <row r="1525" spans="1:17" x14ac:dyDescent="0.3">
      <c r="A1525" s="20" t="str">
        <f>'Customer Names'!A1525</f>
        <v>Id1524</v>
      </c>
      <c r="B1525" s="20" t="str">
        <f>VLOOKUP(A1525,'Data Transformation'!A:D,3,)</f>
        <v>Chalmers</v>
      </c>
      <c r="C1525">
        <f>VLOOKUP(A1525,'Medical Examinations'!A:H,2,)</f>
        <v>27.55</v>
      </c>
      <c r="D1525">
        <f>VLOOKUP(A1525,'Medical Examinations'!A:H,3,)</f>
        <v>10.83</v>
      </c>
      <c r="E1525" t="str">
        <f>VLOOKUP(A1525,'Medical Examinations'!A:H,4,)</f>
        <v>yes</v>
      </c>
      <c r="F1525" t="str">
        <f>VLOOKUP(A1525,'Medical Examinations'!A:H,5,)</f>
        <v>No</v>
      </c>
      <c r="G1525" t="str">
        <f>VLOOKUP(A1525,'Medical Examinations'!A:H,6,)</f>
        <v>No</v>
      </c>
      <c r="H1525">
        <f>VLOOKUP(A1525,'Medical Examinations'!A:H,7,)</f>
        <v>1</v>
      </c>
      <c r="I1525" t="str">
        <f>VLOOKUP(A1525,'Medical Examinations'!A:H,8,)</f>
        <v>No</v>
      </c>
      <c r="J1525" t="str">
        <f>VLOOKUP('HEALTH CARE'!C1525,'Data Transformation'!BR:BS,2,)</f>
        <v>OVER WEIGHT</v>
      </c>
      <c r="K1525" t="str">
        <f>VLOOKUP(D1525,'Data Transformation'!BV:BW,2,)</f>
        <v>Diabetes</v>
      </c>
      <c r="L1525" t="str">
        <f>VLOOKUP(A1525,'Hospitalisation Details'!A:J,10,)</f>
        <v>7/Aug/1986</v>
      </c>
      <c r="M1525" s="17">
        <f>VLOOKUP(A1525,'Hospitalisation Details'!A:J,6,)</f>
        <v>6746.74</v>
      </c>
      <c r="N1525" s="17" t="str">
        <f>VLOOKUP(A1525,'Hospitalisation Details'!A:J,7,)</f>
        <v>tier - 3</v>
      </c>
      <c r="O1525" t="str">
        <f>VLOOKUP(A1525,'Hospitalisation Details'!A:J,8,)</f>
        <v>tier - 2</v>
      </c>
      <c r="P1525" t="str">
        <f>VLOOKUP(A1525,'Hospitalisation Details'!A:J,9,)</f>
        <v>R1016</v>
      </c>
      <c r="Q1525">
        <f>VLOOKUP(A1525,'Data Transformation'!DZ:EA,2,)</f>
        <v>37</v>
      </c>
    </row>
    <row r="1526" spans="1:17" x14ac:dyDescent="0.3">
      <c r="A1526" s="20" t="str">
        <f>'Customer Names'!A1526</f>
        <v>Id1525</v>
      </c>
      <c r="B1526" s="20" t="str">
        <f>VLOOKUP(A1526,'Data Transformation'!A:D,3,)</f>
        <v>Phillippi</v>
      </c>
      <c r="C1526">
        <f>VLOOKUP(A1526,'Medical Examinations'!A:H,2,)</f>
        <v>15.6</v>
      </c>
      <c r="D1526">
        <f>VLOOKUP(A1526,'Medical Examinations'!A:H,3,)</f>
        <v>8.6</v>
      </c>
      <c r="E1526" t="str">
        <f>VLOOKUP(A1526,'Medical Examinations'!A:H,4,)</f>
        <v>No</v>
      </c>
      <c r="F1526" t="str">
        <f>VLOOKUP(A1526,'Medical Examinations'!A:H,5,)</f>
        <v>No</v>
      </c>
      <c r="G1526" t="str">
        <f>VLOOKUP(A1526,'Medical Examinations'!A:H,6,)</f>
        <v>No</v>
      </c>
      <c r="H1526" t="str">
        <f>VLOOKUP(A1526,'Medical Examinations'!A:H,7,)</f>
        <v>No major surgery</v>
      </c>
      <c r="I1526" t="str">
        <f>VLOOKUP(A1526,'Medical Examinations'!A:H,8,)</f>
        <v>No</v>
      </c>
      <c r="J1526" t="str">
        <f>VLOOKUP('HEALTH CARE'!C1526,'Data Transformation'!BR:BS,2,)</f>
        <v>UNDER WEIGHT</v>
      </c>
      <c r="K1526" t="str">
        <f>VLOOKUP(D1526,'Data Transformation'!BV:BW,2,)</f>
        <v>Diabetes</v>
      </c>
      <c r="L1526" t="str">
        <f>VLOOKUP(A1526,'Hospitalisation Details'!A:J,10,)</f>
        <v>18/Jul/1968</v>
      </c>
      <c r="M1526" s="17">
        <f>VLOOKUP(A1526,'Hospitalisation Details'!A:J,6,)</f>
        <v>6738.84</v>
      </c>
      <c r="N1526" s="17" t="str">
        <f>VLOOKUP(A1526,'Hospitalisation Details'!A:J,7,)</f>
        <v>tier - 3</v>
      </c>
      <c r="O1526" t="str">
        <f>VLOOKUP(A1526,'Hospitalisation Details'!A:J,8,)</f>
        <v>tier - 1</v>
      </c>
      <c r="P1526" t="str">
        <f>VLOOKUP(A1526,'Hospitalisation Details'!A:J,9,)</f>
        <v>R1012</v>
      </c>
      <c r="Q1526">
        <f>VLOOKUP(A1526,'Data Transformation'!DZ:EA,2,)</f>
        <v>55</v>
      </c>
    </row>
    <row r="1527" spans="1:17" x14ac:dyDescent="0.3">
      <c r="A1527" s="20" t="str">
        <f>'Customer Names'!A1527</f>
        <v>Id1526</v>
      </c>
      <c r="B1527" s="20" t="str">
        <f>VLOOKUP(A1527,'Data Transformation'!A:D,3,)</f>
        <v>MacPherson</v>
      </c>
      <c r="C1527">
        <f>VLOOKUP(A1527,'Medical Examinations'!A:H,2,)</f>
        <v>21.99</v>
      </c>
      <c r="D1527">
        <f>VLOOKUP(A1527,'Medical Examinations'!A:H,3,)</f>
        <v>11.17</v>
      </c>
      <c r="E1527" t="str">
        <f>VLOOKUP(A1527,'Medical Examinations'!A:H,4,)</f>
        <v>No</v>
      </c>
      <c r="F1527" t="str">
        <f>VLOOKUP(A1527,'Medical Examinations'!A:H,5,)</f>
        <v>No</v>
      </c>
      <c r="G1527" t="str">
        <f>VLOOKUP(A1527,'Medical Examinations'!A:H,6,)</f>
        <v>No</v>
      </c>
      <c r="H1527" t="str">
        <f>VLOOKUP(A1527,'Medical Examinations'!A:H,7,)</f>
        <v>No major surgery</v>
      </c>
      <c r="I1527" t="str">
        <f>VLOOKUP(A1527,'Medical Examinations'!A:H,8,)</f>
        <v>No</v>
      </c>
      <c r="J1527" t="str">
        <f>VLOOKUP('HEALTH CARE'!C1527,'Data Transformation'!BR:BS,2,)</f>
        <v>NORMAL WEIGHT</v>
      </c>
      <c r="K1527" t="str">
        <f>VLOOKUP(D1527,'Data Transformation'!BV:BW,2,)</f>
        <v>Diabetes</v>
      </c>
      <c r="L1527" t="str">
        <f>VLOOKUP(A1527,'Hospitalisation Details'!A:J,10,)</f>
        <v>21/Oct/1978</v>
      </c>
      <c r="M1527" s="17">
        <f>VLOOKUP(A1527,'Hospitalisation Details'!A:J,6,)</f>
        <v>6737.98</v>
      </c>
      <c r="N1527" s="17" t="str">
        <f>VLOOKUP(A1527,'Hospitalisation Details'!A:J,7,)</f>
        <v>tier - 2</v>
      </c>
      <c r="O1527" t="str">
        <f>VLOOKUP(A1527,'Hospitalisation Details'!A:J,8,)</f>
        <v>tier - 3</v>
      </c>
      <c r="P1527" t="str">
        <f>VLOOKUP(A1527,'Hospitalisation Details'!A:J,9,)</f>
        <v>R1013</v>
      </c>
      <c r="Q1527">
        <f>VLOOKUP(A1527,'Data Transformation'!DZ:EA,2,)</f>
        <v>45</v>
      </c>
    </row>
    <row r="1528" spans="1:17" x14ac:dyDescent="0.3">
      <c r="A1528" s="20" t="str">
        <f>'Customer Names'!A1528</f>
        <v>Id1527</v>
      </c>
      <c r="B1528" s="20" t="str">
        <f>VLOOKUP(A1528,'Data Transformation'!A:D,3,)</f>
        <v>Delfidio</v>
      </c>
      <c r="C1528">
        <f>VLOOKUP(A1528,'Medical Examinations'!A:H,2,)</f>
        <v>34.85</v>
      </c>
      <c r="D1528">
        <f>VLOOKUP(A1528,'Medical Examinations'!A:H,3,)</f>
        <v>5.75</v>
      </c>
      <c r="E1528" t="str">
        <f>VLOOKUP(A1528,'Medical Examinations'!A:H,4,)</f>
        <v>No</v>
      </c>
      <c r="F1528" t="str">
        <f>VLOOKUP(A1528,'Medical Examinations'!A:H,5,)</f>
        <v>No</v>
      </c>
      <c r="G1528" t="str">
        <f>VLOOKUP(A1528,'Medical Examinations'!A:H,6,)</f>
        <v>No</v>
      </c>
      <c r="H1528" t="str">
        <f>VLOOKUP(A1528,'Medical Examinations'!A:H,7,)</f>
        <v>No major surgery</v>
      </c>
      <c r="I1528" t="str">
        <f>VLOOKUP(A1528,'Medical Examinations'!A:H,8,)</f>
        <v>No</v>
      </c>
      <c r="J1528" t="str">
        <f>VLOOKUP('HEALTH CARE'!C1528,'Data Transformation'!BR:BS,2,)</f>
        <v>OBESITY</v>
      </c>
      <c r="K1528" t="str">
        <f>VLOOKUP(D1528,'Data Transformation'!BV:BW,2,)</f>
        <v>Prediabetes</v>
      </c>
      <c r="L1528" t="str">
        <f>VLOOKUP(A1528,'Hospitalisation Details'!A:J,10,)</f>
        <v>13/Jun/1994</v>
      </c>
      <c r="M1528" s="17">
        <f>VLOOKUP(A1528,'Hospitalisation Details'!A:J,6,)</f>
        <v>6721.37</v>
      </c>
      <c r="N1528" s="17" t="str">
        <f>VLOOKUP(A1528,'Hospitalisation Details'!A:J,7,)</f>
        <v>tier - 2</v>
      </c>
      <c r="O1528" t="str">
        <f>VLOOKUP(A1528,'Hospitalisation Details'!A:J,8,)</f>
        <v>tier - 1</v>
      </c>
      <c r="P1528" t="str">
        <f>VLOOKUP(A1528,'Hospitalisation Details'!A:J,9,)</f>
        <v>R1012</v>
      </c>
      <c r="Q1528">
        <f>VLOOKUP(A1528,'Data Transformation'!DZ:EA,2,)</f>
        <v>29</v>
      </c>
    </row>
    <row r="1529" spans="1:17" x14ac:dyDescent="0.3">
      <c r="A1529" s="20" t="str">
        <f>'Customer Names'!A1529</f>
        <v>Id1528</v>
      </c>
      <c r="B1529" s="20" t="str">
        <f>VLOOKUP(A1529,'Data Transformation'!A:D,3,)</f>
        <v>Cummings</v>
      </c>
      <c r="C1529">
        <f>VLOOKUP(A1529,'Medical Examinations'!A:H,2,)</f>
        <v>24.51</v>
      </c>
      <c r="D1529">
        <f>VLOOKUP(A1529,'Medical Examinations'!A:H,3,)</f>
        <v>4.83</v>
      </c>
      <c r="E1529" t="str">
        <f>VLOOKUP(A1529,'Medical Examinations'!A:H,4,)</f>
        <v>yes</v>
      </c>
      <c r="F1529" t="str">
        <f>VLOOKUP(A1529,'Medical Examinations'!A:H,5,)</f>
        <v>No</v>
      </c>
      <c r="G1529" t="str">
        <f>VLOOKUP(A1529,'Medical Examinations'!A:H,6,)</f>
        <v>Yes</v>
      </c>
      <c r="H1529">
        <f>VLOOKUP(A1529,'Medical Examinations'!A:H,7,)</f>
        <v>1</v>
      </c>
      <c r="I1529" t="str">
        <f>VLOOKUP(A1529,'Medical Examinations'!A:H,8,)</f>
        <v>No</v>
      </c>
      <c r="J1529" t="str">
        <f>VLOOKUP('HEALTH CARE'!C1529,'Data Transformation'!BR:BS,2,)</f>
        <v>NORMAL WEIGHT</v>
      </c>
      <c r="K1529" t="str">
        <f>VLOOKUP(D1529,'Data Transformation'!BV:BW,2,)</f>
        <v>NORMAL</v>
      </c>
      <c r="L1529" t="str">
        <f>VLOOKUP(A1529,'Hospitalisation Details'!A:J,10,)</f>
        <v>12/Jun/1983</v>
      </c>
      <c r="M1529" s="17">
        <f>VLOOKUP(A1529,'Hospitalisation Details'!A:J,6,)</f>
        <v>6710.19</v>
      </c>
      <c r="N1529" s="17" t="str">
        <f>VLOOKUP(A1529,'Hospitalisation Details'!A:J,7,)</f>
        <v>tier - 3</v>
      </c>
      <c r="O1529" t="str">
        <f>VLOOKUP(A1529,'Hospitalisation Details'!A:J,8,)</f>
        <v>tier - 3</v>
      </c>
      <c r="P1529" t="str">
        <f>VLOOKUP(A1529,'Hospitalisation Details'!A:J,9,)</f>
        <v>R1012</v>
      </c>
      <c r="Q1529">
        <f>VLOOKUP(A1529,'Data Transformation'!DZ:EA,2,)</f>
        <v>40</v>
      </c>
    </row>
    <row r="1530" spans="1:17" x14ac:dyDescent="0.3">
      <c r="A1530" s="20" t="str">
        <f>'Customer Names'!A1530</f>
        <v>Id1529</v>
      </c>
      <c r="B1530" s="20" t="str">
        <f>VLOOKUP(A1530,'Data Transformation'!A:D,3,)</f>
        <v>Schroegel</v>
      </c>
      <c r="C1530">
        <f>VLOOKUP(A1530,'Medical Examinations'!A:H,2,)</f>
        <v>19.399999999999999</v>
      </c>
      <c r="D1530">
        <f>VLOOKUP(A1530,'Medical Examinations'!A:H,3,)</f>
        <v>11.93</v>
      </c>
      <c r="E1530" t="str">
        <f>VLOOKUP(A1530,'Medical Examinations'!A:H,4,)</f>
        <v>No</v>
      </c>
      <c r="F1530" t="str">
        <f>VLOOKUP(A1530,'Medical Examinations'!A:H,5,)</f>
        <v>No</v>
      </c>
      <c r="G1530" t="str">
        <f>VLOOKUP(A1530,'Medical Examinations'!A:H,6,)</f>
        <v>No</v>
      </c>
      <c r="H1530" t="str">
        <f>VLOOKUP(A1530,'Medical Examinations'!A:H,7,)</f>
        <v>No major surgery</v>
      </c>
      <c r="I1530" t="str">
        <f>VLOOKUP(A1530,'Medical Examinations'!A:H,8,)</f>
        <v>No</v>
      </c>
      <c r="J1530" t="str">
        <f>VLOOKUP('HEALTH CARE'!C1530,'Data Transformation'!BR:BS,2,)</f>
        <v>NORMAL WEIGHT</v>
      </c>
      <c r="K1530" t="str">
        <f>VLOOKUP(D1530,'Data Transformation'!BV:BW,2,)</f>
        <v>Diabetes</v>
      </c>
      <c r="L1530" t="str">
        <f>VLOOKUP(A1530,'Hospitalisation Details'!A:J,10,)</f>
        <v>12/Dec/1971</v>
      </c>
      <c r="M1530" s="17">
        <f>VLOOKUP(A1530,'Hospitalisation Details'!A:J,6,)</f>
        <v>6706.47</v>
      </c>
      <c r="N1530" s="17" t="str">
        <f>VLOOKUP(A1530,'Hospitalisation Details'!A:J,7,)</f>
        <v>tier - 2</v>
      </c>
      <c r="O1530" t="str">
        <f>VLOOKUP(A1530,'Hospitalisation Details'!A:J,8,)</f>
        <v>tier - 1</v>
      </c>
      <c r="P1530" t="str">
        <f>VLOOKUP(A1530,'Hospitalisation Details'!A:J,9,)</f>
        <v>R1013</v>
      </c>
      <c r="Q1530">
        <f>VLOOKUP(A1530,'Data Transformation'!DZ:EA,2,)</f>
        <v>52</v>
      </c>
    </row>
    <row r="1531" spans="1:17" x14ac:dyDescent="0.3">
      <c r="A1531" s="20" t="str">
        <f>'Customer Names'!A1531</f>
        <v>Id1530</v>
      </c>
      <c r="B1531" s="20" t="str">
        <f>VLOOKUP(A1531,'Data Transformation'!A:D,3,)</f>
        <v>Williams</v>
      </c>
      <c r="C1531">
        <f>VLOOKUP(A1531,'Medical Examinations'!A:H,2,)</f>
        <v>15.1</v>
      </c>
      <c r="D1531">
        <f>VLOOKUP(A1531,'Medical Examinations'!A:H,3,)</f>
        <v>8.41</v>
      </c>
      <c r="E1531" t="str">
        <f>VLOOKUP(A1531,'Medical Examinations'!A:H,4,)</f>
        <v>No</v>
      </c>
      <c r="F1531" t="str">
        <f>VLOOKUP(A1531,'Medical Examinations'!A:H,5,)</f>
        <v>No</v>
      </c>
      <c r="G1531" t="str">
        <f>VLOOKUP(A1531,'Medical Examinations'!A:H,6,)</f>
        <v>No</v>
      </c>
      <c r="H1531" t="str">
        <f>VLOOKUP(A1531,'Medical Examinations'!A:H,7,)</f>
        <v>No major surgery</v>
      </c>
      <c r="I1531" t="str">
        <f>VLOOKUP(A1531,'Medical Examinations'!A:H,8,)</f>
        <v>No</v>
      </c>
      <c r="J1531" t="str">
        <f>VLOOKUP('HEALTH CARE'!C1531,'Data Transformation'!BR:BS,2,)</f>
        <v>UNDER WEIGHT</v>
      </c>
      <c r="K1531" t="str">
        <f>VLOOKUP(D1531,'Data Transformation'!BV:BW,2,)</f>
        <v>Diabetes</v>
      </c>
      <c r="L1531" t="str">
        <f>VLOOKUP(A1531,'Hospitalisation Details'!A:J,10,)</f>
        <v>13/Jul/1968</v>
      </c>
      <c r="M1531" s="17">
        <f>VLOOKUP(A1531,'Hospitalisation Details'!A:J,6,)</f>
        <v>6700.56</v>
      </c>
      <c r="N1531" s="17" t="str">
        <f>VLOOKUP(A1531,'Hospitalisation Details'!A:J,7,)</f>
        <v>tier - 3</v>
      </c>
      <c r="O1531" t="str">
        <f>VLOOKUP(A1531,'Hospitalisation Details'!A:J,8,)</f>
        <v>tier - 1</v>
      </c>
      <c r="P1531" t="str">
        <f>VLOOKUP(A1531,'Hospitalisation Details'!A:J,9,)</f>
        <v>R1012</v>
      </c>
      <c r="Q1531">
        <f>VLOOKUP(A1531,'Data Transformation'!DZ:EA,2,)</f>
        <v>55</v>
      </c>
    </row>
    <row r="1532" spans="1:17" x14ac:dyDescent="0.3">
      <c r="A1532" s="20" t="str">
        <f>'Customer Names'!A1532</f>
        <v>Id1531</v>
      </c>
      <c r="B1532" s="20" t="str">
        <f>VLOOKUP(A1532,'Data Transformation'!A:D,3,)</f>
        <v>Casey</v>
      </c>
      <c r="C1532">
        <f>VLOOKUP(A1532,'Medical Examinations'!A:H,2,)</f>
        <v>23.37</v>
      </c>
      <c r="D1532">
        <f>VLOOKUP(A1532,'Medical Examinations'!A:H,3,)</f>
        <v>5.59</v>
      </c>
      <c r="E1532" t="str">
        <f>VLOOKUP(A1532,'Medical Examinations'!A:H,4,)</f>
        <v>yes</v>
      </c>
      <c r="F1532" t="str">
        <f>VLOOKUP(A1532,'Medical Examinations'!A:H,5,)</f>
        <v>No</v>
      </c>
      <c r="G1532" t="str">
        <f>VLOOKUP(A1532,'Medical Examinations'!A:H,6,)</f>
        <v>No</v>
      </c>
      <c r="H1532" t="str">
        <f>VLOOKUP(A1532,'Medical Examinations'!A:H,7,)</f>
        <v>No major surgery</v>
      </c>
      <c r="I1532" t="str">
        <f>VLOOKUP(A1532,'Medical Examinations'!A:H,8,)</f>
        <v>No</v>
      </c>
      <c r="J1532" t="str">
        <f>VLOOKUP('HEALTH CARE'!C1532,'Data Transformation'!BR:BS,2,)</f>
        <v>NORMAL WEIGHT</v>
      </c>
      <c r="K1532" t="str">
        <f>VLOOKUP(D1532,'Data Transformation'!BV:BW,2,)</f>
        <v>NORMAL</v>
      </c>
      <c r="L1532" t="str">
        <f>VLOOKUP(A1532,'Hospitalisation Details'!A:J,10,)</f>
        <v>9/Jul/1985</v>
      </c>
      <c r="M1532" s="17">
        <f>VLOOKUP(A1532,'Hospitalisation Details'!A:J,6,)</f>
        <v>6686.43</v>
      </c>
      <c r="N1532" s="17" t="str">
        <f>VLOOKUP(A1532,'Hospitalisation Details'!A:J,7,)</f>
        <v>tier - 2</v>
      </c>
      <c r="O1532" t="str">
        <f>VLOOKUP(A1532,'Hospitalisation Details'!A:J,8,)</f>
        <v>tier - 3</v>
      </c>
      <c r="P1532" t="str">
        <f>VLOOKUP(A1532,'Hospitalisation Details'!A:J,9,)</f>
        <v>R1012</v>
      </c>
      <c r="Q1532">
        <f>VLOOKUP(A1532,'Data Transformation'!DZ:EA,2,)</f>
        <v>38</v>
      </c>
    </row>
    <row r="1533" spans="1:17" x14ac:dyDescent="0.3">
      <c r="A1533" s="20" t="str">
        <f>'Customer Names'!A1533</f>
        <v>Id1532</v>
      </c>
      <c r="B1533" s="20" t="str">
        <f>VLOOKUP(A1533,'Data Transformation'!A:D,3,)</f>
        <v>Randall</v>
      </c>
      <c r="C1533">
        <f>VLOOKUP(A1533,'Medical Examinations'!A:H,2,)</f>
        <v>42.4</v>
      </c>
      <c r="D1533">
        <f>VLOOKUP(A1533,'Medical Examinations'!A:H,3,)</f>
        <v>4.0599999999999996</v>
      </c>
      <c r="E1533" t="str">
        <f>VLOOKUP(A1533,'Medical Examinations'!A:H,4,)</f>
        <v>No</v>
      </c>
      <c r="F1533" t="str">
        <f>VLOOKUP(A1533,'Medical Examinations'!A:H,5,)</f>
        <v>No</v>
      </c>
      <c r="G1533" t="str">
        <f>VLOOKUP(A1533,'Medical Examinations'!A:H,6,)</f>
        <v>No</v>
      </c>
      <c r="H1533" t="str">
        <f>VLOOKUP(A1533,'Medical Examinations'!A:H,7,)</f>
        <v>No major surgery</v>
      </c>
      <c r="I1533" t="str">
        <f>VLOOKUP(A1533,'Medical Examinations'!A:H,8,)</f>
        <v>No</v>
      </c>
      <c r="J1533" t="str">
        <f>VLOOKUP('HEALTH CARE'!C1533,'Data Transformation'!BR:BS,2,)</f>
        <v>OBESITY</v>
      </c>
      <c r="K1533" t="str">
        <f>VLOOKUP(D1533,'Data Transformation'!BV:BW,2,)</f>
        <v>NORMAL</v>
      </c>
      <c r="L1533" t="str">
        <f>VLOOKUP(A1533,'Hospitalisation Details'!A:J,10,)</f>
        <v>20/Oct/1989</v>
      </c>
      <c r="M1533" s="17">
        <f>VLOOKUP(A1533,'Hospitalisation Details'!A:J,6,)</f>
        <v>6666.24</v>
      </c>
      <c r="N1533" s="17" t="str">
        <f>VLOOKUP(A1533,'Hospitalisation Details'!A:J,7,)</f>
        <v>tier - 3</v>
      </c>
      <c r="O1533" t="str">
        <f>VLOOKUP(A1533,'Hospitalisation Details'!A:J,8,)</f>
        <v>tier - 1</v>
      </c>
      <c r="P1533" t="str">
        <f>VLOOKUP(A1533,'Hospitalisation Details'!A:J,9,)</f>
        <v>R1011</v>
      </c>
      <c r="Q1533">
        <f>VLOOKUP(A1533,'Data Transformation'!DZ:EA,2,)</f>
        <v>34</v>
      </c>
    </row>
    <row r="1534" spans="1:17" x14ac:dyDescent="0.3">
      <c r="A1534" s="20" t="str">
        <f>'Customer Names'!A1534</f>
        <v>Id1533</v>
      </c>
      <c r="B1534" s="20" t="str">
        <f>VLOOKUP(A1534,'Data Transformation'!A:D,3,)</f>
        <v>Doyon</v>
      </c>
      <c r="C1534">
        <f>VLOOKUP(A1534,'Medical Examinations'!A:H,2,)</f>
        <v>28.405000000000001</v>
      </c>
      <c r="D1534">
        <f>VLOOKUP(A1534,'Medical Examinations'!A:H,3,)</f>
        <v>7.02</v>
      </c>
      <c r="E1534" t="str">
        <f>VLOOKUP(A1534,'Medical Examinations'!A:H,4,)</f>
        <v>yes</v>
      </c>
      <c r="F1534" t="str">
        <f>VLOOKUP(A1534,'Medical Examinations'!A:H,5,)</f>
        <v>No</v>
      </c>
      <c r="G1534" t="str">
        <f>VLOOKUP(A1534,'Medical Examinations'!A:H,6,)</f>
        <v>No</v>
      </c>
      <c r="H1534" t="str">
        <f>VLOOKUP(A1534,'Medical Examinations'!A:H,7,)</f>
        <v>No major surgery</v>
      </c>
      <c r="I1534" t="str">
        <f>VLOOKUP(A1534,'Medical Examinations'!A:H,8,)</f>
        <v>No</v>
      </c>
      <c r="J1534" t="str">
        <f>VLOOKUP('HEALTH CARE'!C1534,'Data Transformation'!BR:BS,2,)</f>
        <v>OVER WEIGHT</v>
      </c>
      <c r="K1534" t="str">
        <f>VLOOKUP(D1534,'Data Transformation'!BV:BW,2,)</f>
        <v>Diabetes</v>
      </c>
      <c r="L1534" t="str">
        <f>VLOOKUP(A1534,'Hospitalisation Details'!A:J,10,)</f>
        <v>17/Sep/1981</v>
      </c>
      <c r="M1534" s="17">
        <f>VLOOKUP(A1534,'Hospitalisation Details'!A:J,6,)</f>
        <v>6664.69</v>
      </c>
      <c r="N1534" s="17" t="str">
        <f>VLOOKUP(A1534,'Hospitalisation Details'!A:J,7,)</f>
        <v>tier - 3</v>
      </c>
      <c r="O1534" t="str">
        <f>VLOOKUP(A1534,'Hospitalisation Details'!A:J,8,)</f>
        <v>tier - 1</v>
      </c>
      <c r="P1534" t="str">
        <f>VLOOKUP(A1534,'Hospitalisation Details'!A:J,9,)</f>
        <v>R1012</v>
      </c>
      <c r="Q1534">
        <f>VLOOKUP(A1534,'Data Transformation'!DZ:EA,2,)</f>
        <v>42</v>
      </c>
    </row>
    <row r="1535" spans="1:17" x14ac:dyDescent="0.3">
      <c r="A1535" s="20" t="str">
        <f>'Customer Names'!A1535</f>
        <v>Id1534</v>
      </c>
      <c r="B1535" s="20" t="str">
        <f>VLOOKUP(A1535,'Data Transformation'!A:D,3,)</f>
        <v>Sankey</v>
      </c>
      <c r="C1535">
        <f>VLOOKUP(A1535,'Medical Examinations'!A:H,2,)</f>
        <v>23.4</v>
      </c>
      <c r="D1535">
        <f>VLOOKUP(A1535,'Medical Examinations'!A:H,3,)</f>
        <v>4.47</v>
      </c>
      <c r="E1535" t="str">
        <f>VLOOKUP(A1535,'Medical Examinations'!A:H,4,)</f>
        <v>No</v>
      </c>
      <c r="F1535" t="str">
        <f>VLOOKUP(A1535,'Medical Examinations'!A:H,5,)</f>
        <v>No</v>
      </c>
      <c r="G1535" t="str">
        <f>VLOOKUP(A1535,'Medical Examinations'!A:H,6,)</f>
        <v>No</v>
      </c>
      <c r="H1535" t="str">
        <f>VLOOKUP(A1535,'Medical Examinations'!A:H,7,)</f>
        <v>No major surgery</v>
      </c>
      <c r="I1535" t="str">
        <f>VLOOKUP(A1535,'Medical Examinations'!A:H,8,)</f>
        <v>No</v>
      </c>
      <c r="J1535" t="str">
        <f>VLOOKUP('HEALTH CARE'!C1535,'Data Transformation'!BR:BS,2,)</f>
        <v>NORMAL WEIGHT</v>
      </c>
      <c r="K1535" t="str">
        <f>VLOOKUP(D1535,'Data Transformation'!BV:BW,2,)</f>
        <v>NORMAL</v>
      </c>
      <c r="L1535" t="str">
        <f>VLOOKUP(A1535,'Hospitalisation Details'!A:J,10,)</f>
        <v>27/Sep/1982</v>
      </c>
      <c r="M1535" s="17">
        <f>VLOOKUP(A1535,'Hospitalisation Details'!A:J,6,)</f>
        <v>6664.32</v>
      </c>
      <c r="N1535" s="17" t="str">
        <f>VLOOKUP(A1535,'Hospitalisation Details'!A:J,7,)</f>
        <v>tier - 2</v>
      </c>
      <c r="O1535" t="str">
        <f>VLOOKUP(A1535,'Hospitalisation Details'!A:J,8,)</f>
        <v>tier - 2</v>
      </c>
      <c r="P1535" t="str">
        <f>VLOOKUP(A1535,'Hospitalisation Details'!A:J,9,)</f>
        <v>R1013</v>
      </c>
      <c r="Q1535">
        <f>VLOOKUP(A1535,'Data Transformation'!DZ:EA,2,)</f>
        <v>41</v>
      </c>
    </row>
    <row r="1536" spans="1:17" x14ac:dyDescent="0.3">
      <c r="A1536" s="20" t="str">
        <f>'Customer Names'!A1536</f>
        <v>Id1535</v>
      </c>
      <c r="B1536" s="20" t="str">
        <f>VLOOKUP(A1536,'Data Transformation'!A:D,3,)</f>
        <v>Stilgenbauer</v>
      </c>
      <c r="C1536">
        <f>VLOOKUP(A1536,'Medical Examinations'!A:H,2,)</f>
        <v>33.44</v>
      </c>
      <c r="D1536">
        <f>VLOOKUP(A1536,'Medical Examinations'!A:H,3,)</f>
        <v>4.54</v>
      </c>
      <c r="E1536" t="str">
        <f>VLOOKUP(A1536,'Medical Examinations'!A:H,4,)</f>
        <v>No</v>
      </c>
      <c r="F1536" t="str">
        <f>VLOOKUP(A1536,'Medical Examinations'!A:H,5,)</f>
        <v>No</v>
      </c>
      <c r="G1536" t="str">
        <f>VLOOKUP(A1536,'Medical Examinations'!A:H,6,)</f>
        <v>No</v>
      </c>
      <c r="H1536" t="str">
        <f>VLOOKUP(A1536,'Medical Examinations'!A:H,7,)</f>
        <v>No major surgery</v>
      </c>
      <c r="I1536" t="str">
        <f>VLOOKUP(A1536,'Medical Examinations'!A:H,8,)</f>
        <v>No</v>
      </c>
      <c r="J1536" t="str">
        <f>VLOOKUP('HEALTH CARE'!C1536,'Data Transformation'!BR:BS,2,)</f>
        <v>OBESITY</v>
      </c>
      <c r="K1536" t="str">
        <f>VLOOKUP(D1536,'Data Transformation'!BV:BW,2,)</f>
        <v>NORMAL</v>
      </c>
      <c r="L1536" t="str">
        <f>VLOOKUP(A1536,'Hospitalisation Details'!A:J,10,)</f>
        <v>19/Nov/1989</v>
      </c>
      <c r="M1536" s="17">
        <f>VLOOKUP(A1536,'Hospitalisation Details'!A:J,6,)</f>
        <v>6653.79</v>
      </c>
      <c r="N1536" s="17" t="str">
        <f>VLOOKUP(A1536,'Hospitalisation Details'!A:J,7,)</f>
        <v>tier - 2</v>
      </c>
      <c r="O1536" t="str">
        <f>VLOOKUP(A1536,'Hospitalisation Details'!A:J,8,)</f>
        <v>tier - 1</v>
      </c>
      <c r="P1536" t="str">
        <f>VLOOKUP(A1536,'Hospitalisation Details'!A:J,9,)</f>
        <v>R1013</v>
      </c>
      <c r="Q1536">
        <f>VLOOKUP(A1536,'Data Transformation'!DZ:EA,2,)</f>
        <v>34</v>
      </c>
    </row>
    <row r="1537" spans="1:17" x14ac:dyDescent="0.3">
      <c r="A1537" s="20" t="str">
        <f>'Customer Names'!A1537</f>
        <v>Id1536</v>
      </c>
      <c r="B1537" s="20" t="str">
        <f>VLOOKUP(A1537,'Data Transformation'!A:D,3,)</f>
        <v>Jaskiewicz</v>
      </c>
      <c r="C1537">
        <f>VLOOKUP(A1537,'Medical Examinations'!A:H,2,)</f>
        <v>21.12</v>
      </c>
      <c r="D1537">
        <f>VLOOKUP(A1537,'Medical Examinations'!A:H,3,)</f>
        <v>4.99</v>
      </c>
      <c r="E1537" t="str">
        <f>VLOOKUP(A1537,'Medical Examinations'!A:H,4,)</f>
        <v>No</v>
      </c>
      <c r="F1537" t="str">
        <f>VLOOKUP(A1537,'Medical Examinations'!A:H,5,)</f>
        <v>No</v>
      </c>
      <c r="G1537" t="str">
        <f>VLOOKUP(A1537,'Medical Examinations'!A:H,6,)</f>
        <v>No</v>
      </c>
      <c r="H1537">
        <f>VLOOKUP(A1537,'Medical Examinations'!A:H,7,)</f>
        <v>1</v>
      </c>
      <c r="I1537" t="str">
        <f>VLOOKUP(A1537,'Medical Examinations'!A:H,8,)</f>
        <v>No</v>
      </c>
      <c r="J1537" t="str">
        <f>VLOOKUP('HEALTH CARE'!C1537,'Data Transformation'!BR:BS,2,)</f>
        <v>NORMAL WEIGHT</v>
      </c>
      <c r="K1537" t="str">
        <f>VLOOKUP(D1537,'Data Transformation'!BV:BW,2,)</f>
        <v>NORMAL</v>
      </c>
      <c r="L1537" t="str">
        <f>VLOOKUP(A1537,'Hospitalisation Details'!A:J,10,)</f>
        <v>1/Jul/1984</v>
      </c>
      <c r="M1537" s="17">
        <f>VLOOKUP(A1537,'Hospitalisation Details'!A:J,6,)</f>
        <v>6652.53</v>
      </c>
      <c r="N1537" s="17" t="str">
        <f>VLOOKUP(A1537,'Hospitalisation Details'!A:J,7,)</f>
        <v>tier - 3</v>
      </c>
      <c r="O1537" t="str">
        <f>VLOOKUP(A1537,'Hospitalisation Details'!A:J,8,)</f>
        <v>tier - 2</v>
      </c>
      <c r="P1537" t="str">
        <f>VLOOKUP(A1537,'Hospitalisation Details'!A:J,9,)</f>
        <v>R1013</v>
      </c>
      <c r="Q1537">
        <f>VLOOKUP(A1537,'Data Transformation'!DZ:EA,2,)</f>
        <v>39</v>
      </c>
    </row>
    <row r="1538" spans="1:17" x14ac:dyDescent="0.3">
      <c r="A1538" s="20" t="str">
        <f>'Customer Names'!A1538</f>
        <v>Id1537</v>
      </c>
      <c r="B1538" s="20" t="str">
        <f>VLOOKUP(A1538,'Data Transformation'!A:D,3,)</f>
        <v>Deppen</v>
      </c>
      <c r="C1538">
        <f>VLOOKUP(A1538,'Medical Examinations'!A:H,2,)</f>
        <v>18.48</v>
      </c>
      <c r="D1538">
        <f>VLOOKUP(A1538,'Medical Examinations'!A:H,3,)</f>
        <v>10.84</v>
      </c>
      <c r="E1538" t="str">
        <f>VLOOKUP(A1538,'Medical Examinations'!A:H,4,)</f>
        <v>yes</v>
      </c>
      <c r="F1538" t="str">
        <f>VLOOKUP(A1538,'Medical Examinations'!A:H,5,)</f>
        <v>No</v>
      </c>
      <c r="G1538" t="str">
        <f>VLOOKUP(A1538,'Medical Examinations'!A:H,6,)</f>
        <v>No</v>
      </c>
      <c r="H1538">
        <f>VLOOKUP(A1538,'Medical Examinations'!A:H,7,)</f>
        <v>2</v>
      </c>
      <c r="I1538" t="str">
        <f>VLOOKUP(A1538,'Medical Examinations'!A:H,8,)</f>
        <v>No</v>
      </c>
      <c r="J1538" t="str">
        <f>VLOOKUP('HEALTH CARE'!C1538,'Data Transformation'!BR:BS,2,)</f>
        <v>UNDER WEIGHT</v>
      </c>
      <c r="K1538" t="str">
        <f>VLOOKUP(D1538,'Data Transformation'!BV:BW,2,)</f>
        <v>Diabetes</v>
      </c>
      <c r="L1538" t="str">
        <f>VLOOKUP(A1538,'Hospitalisation Details'!A:J,10,)</f>
        <v>8/Nov/1970</v>
      </c>
      <c r="M1538" s="17">
        <f>VLOOKUP(A1538,'Hospitalisation Details'!A:J,6,)</f>
        <v>6651.26</v>
      </c>
      <c r="N1538" s="17" t="str">
        <f>VLOOKUP(A1538,'Hospitalisation Details'!A:J,7,)</f>
        <v>tier - 2</v>
      </c>
      <c r="O1538" t="str">
        <f>VLOOKUP(A1538,'Hospitalisation Details'!A:J,8,)</f>
        <v>tier - 3</v>
      </c>
      <c r="P1538" t="str">
        <f>VLOOKUP(A1538,'Hospitalisation Details'!A:J,9,)</f>
        <v>R1013</v>
      </c>
      <c r="Q1538">
        <f>VLOOKUP(A1538,'Data Transformation'!DZ:EA,2,)</f>
        <v>53</v>
      </c>
    </row>
    <row r="1539" spans="1:17" x14ac:dyDescent="0.3">
      <c r="A1539" s="20" t="str">
        <f>'Customer Names'!A1539</f>
        <v>Id1538</v>
      </c>
      <c r="B1539" s="20" t="str">
        <f>VLOOKUP(A1539,'Data Transformation'!A:D,3,)</f>
        <v>Hine</v>
      </c>
      <c r="C1539">
        <f>VLOOKUP(A1539,'Medical Examinations'!A:H,2,)</f>
        <v>16.815000000000001</v>
      </c>
      <c r="D1539">
        <f>VLOOKUP(A1539,'Medical Examinations'!A:H,3,)</f>
        <v>5.63</v>
      </c>
      <c r="E1539" t="str">
        <f>VLOOKUP(A1539,'Medical Examinations'!A:H,4,)</f>
        <v>No</v>
      </c>
      <c r="F1539" t="str">
        <f>VLOOKUP(A1539,'Medical Examinations'!A:H,5,)</f>
        <v>No</v>
      </c>
      <c r="G1539" t="str">
        <f>VLOOKUP(A1539,'Medical Examinations'!A:H,6,)</f>
        <v>No</v>
      </c>
      <c r="H1539">
        <f>VLOOKUP(A1539,'Medical Examinations'!A:H,7,)</f>
        <v>1</v>
      </c>
      <c r="I1539" t="str">
        <f>VLOOKUP(A1539,'Medical Examinations'!A:H,8,)</f>
        <v>No</v>
      </c>
      <c r="J1539" t="str">
        <f>VLOOKUP('HEALTH CARE'!C1539,'Data Transformation'!BR:BS,2,)</f>
        <v>UNDER WEIGHT</v>
      </c>
      <c r="K1539" t="str">
        <f>VLOOKUP(D1539,'Data Transformation'!BV:BW,2,)</f>
        <v>NORMAL</v>
      </c>
      <c r="L1539" t="str">
        <f>VLOOKUP(A1539,'Hospitalisation Details'!A:J,10,)</f>
        <v>8/Dec/1984</v>
      </c>
      <c r="M1539" s="17">
        <f>VLOOKUP(A1539,'Hospitalisation Details'!A:J,6,)</f>
        <v>6640.54</v>
      </c>
      <c r="N1539" s="17" t="str">
        <f>VLOOKUP(A1539,'Hospitalisation Details'!A:J,7,)</f>
        <v>tier - 2</v>
      </c>
      <c r="O1539" t="str">
        <f>VLOOKUP(A1539,'Hospitalisation Details'!A:J,8,)</f>
        <v>tier - 3</v>
      </c>
      <c r="P1539" t="str">
        <f>VLOOKUP(A1539,'Hospitalisation Details'!A:J,9,)</f>
        <v>R1019</v>
      </c>
      <c r="Q1539">
        <f>VLOOKUP(A1539,'Data Transformation'!DZ:EA,2,)</f>
        <v>39</v>
      </c>
    </row>
    <row r="1540" spans="1:17" x14ac:dyDescent="0.3">
      <c r="A1540" s="20" t="str">
        <f>'Customer Names'!A1540</f>
        <v>Id1539</v>
      </c>
      <c r="B1540" s="20" t="str">
        <f>VLOOKUP(A1540,'Data Transformation'!A:D,3,)</f>
        <v>Mathews</v>
      </c>
      <c r="C1540">
        <f>VLOOKUP(A1540,'Medical Examinations'!A:H,2,)</f>
        <v>26.72</v>
      </c>
      <c r="D1540">
        <f>VLOOKUP(A1540,'Medical Examinations'!A:H,3,)</f>
        <v>4.1399999999999997</v>
      </c>
      <c r="E1540" t="str">
        <f>VLOOKUP(A1540,'Medical Examinations'!A:H,4,)</f>
        <v>No</v>
      </c>
      <c r="F1540" t="str">
        <f>VLOOKUP(A1540,'Medical Examinations'!A:H,5,)</f>
        <v>No</v>
      </c>
      <c r="G1540" t="str">
        <f>VLOOKUP(A1540,'Medical Examinations'!A:H,6,)</f>
        <v>No</v>
      </c>
      <c r="H1540" t="str">
        <f>VLOOKUP(A1540,'Medical Examinations'!A:H,7,)</f>
        <v>No major surgery</v>
      </c>
      <c r="I1540" t="str">
        <f>VLOOKUP(A1540,'Medical Examinations'!A:H,8,)</f>
        <v>No</v>
      </c>
      <c r="J1540" t="str">
        <f>VLOOKUP('HEALTH CARE'!C1540,'Data Transformation'!BR:BS,2,)</f>
        <v>OVER WEIGHT</v>
      </c>
      <c r="K1540" t="str">
        <f>VLOOKUP(D1540,'Data Transformation'!BV:BW,2,)</f>
        <v>NORMAL</v>
      </c>
      <c r="L1540" t="str">
        <f>VLOOKUP(A1540,'Hospitalisation Details'!A:J,10,)</f>
        <v>6/Jun/1990</v>
      </c>
      <c r="M1540" s="17">
        <f>VLOOKUP(A1540,'Hospitalisation Details'!A:J,6,)</f>
        <v>6639.3</v>
      </c>
      <c r="N1540" s="17" t="str">
        <f>VLOOKUP(A1540,'Hospitalisation Details'!A:J,7,)</f>
        <v>tier - 2</v>
      </c>
      <c r="O1540" t="str">
        <f>VLOOKUP(A1540,'Hospitalisation Details'!A:J,8,)</f>
        <v>tier - 2</v>
      </c>
      <c r="P1540" t="str">
        <f>VLOOKUP(A1540,'Hospitalisation Details'!A:J,9,)</f>
        <v>R1021</v>
      </c>
      <c r="Q1540">
        <f>VLOOKUP(A1540,'Data Transformation'!DZ:EA,2,)</f>
        <v>33</v>
      </c>
    </row>
    <row r="1541" spans="1:17" x14ac:dyDescent="0.3">
      <c r="A1541" s="20" t="str">
        <f>'Customer Names'!A1541</f>
        <v>Id1540</v>
      </c>
      <c r="B1541" s="20" t="str">
        <f>VLOOKUP(A1541,'Data Transformation'!A:D,3,)</f>
        <v>Yabu</v>
      </c>
      <c r="C1541">
        <f>VLOOKUP(A1541,'Medical Examinations'!A:H,2,)</f>
        <v>41.42</v>
      </c>
      <c r="D1541">
        <f>VLOOKUP(A1541,'Medical Examinations'!A:H,3,)</f>
        <v>5.17</v>
      </c>
      <c r="E1541" t="str">
        <f>VLOOKUP(A1541,'Medical Examinations'!A:H,4,)</f>
        <v>No</v>
      </c>
      <c r="F1541" t="str">
        <f>VLOOKUP(A1541,'Medical Examinations'!A:H,5,)</f>
        <v>No</v>
      </c>
      <c r="G1541" t="str">
        <f>VLOOKUP(A1541,'Medical Examinations'!A:H,6,)</f>
        <v>Yes</v>
      </c>
      <c r="H1541">
        <f>VLOOKUP(A1541,'Medical Examinations'!A:H,7,)</f>
        <v>1</v>
      </c>
      <c r="I1541" t="str">
        <f>VLOOKUP(A1541,'Medical Examinations'!A:H,8,)</f>
        <v>No</v>
      </c>
      <c r="J1541" t="str">
        <f>VLOOKUP('HEALTH CARE'!C1541,'Data Transformation'!BR:BS,2,)</f>
        <v>OBESITY</v>
      </c>
      <c r="K1541" t="str">
        <f>VLOOKUP(D1541,'Data Transformation'!BV:BW,2,)</f>
        <v>NORMAL</v>
      </c>
      <c r="L1541" t="str">
        <f>VLOOKUP(A1541,'Hospitalisation Details'!A:J,10,)</f>
        <v>4/Sep/2003</v>
      </c>
      <c r="M1541" s="17">
        <f>VLOOKUP(A1541,'Hospitalisation Details'!A:J,6,)</f>
        <v>6638.16</v>
      </c>
      <c r="N1541" s="17" t="str">
        <f>VLOOKUP(A1541,'Hospitalisation Details'!A:J,7,)</f>
        <v>tier - 2</v>
      </c>
      <c r="O1541" t="str">
        <f>VLOOKUP(A1541,'Hospitalisation Details'!A:J,8,)</f>
        <v>tier - 1</v>
      </c>
      <c r="P1541" t="str">
        <f>VLOOKUP(A1541,'Hospitalisation Details'!A:J,9,)</f>
        <v>R1012</v>
      </c>
      <c r="Q1541">
        <f>VLOOKUP(A1541,'Data Transformation'!DZ:EA,2,)</f>
        <v>20</v>
      </c>
    </row>
    <row r="1542" spans="1:17" x14ac:dyDescent="0.3">
      <c r="A1542" s="20" t="str">
        <f>'Customer Names'!A1542</f>
        <v>Id1541</v>
      </c>
      <c r="B1542" s="20" t="str">
        <f>VLOOKUP(A1542,'Data Transformation'!A:D,3,)</f>
        <v>Strang</v>
      </c>
      <c r="C1542">
        <f>VLOOKUP(A1542,'Medical Examinations'!A:H,2,)</f>
        <v>20.69</v>
      </c>
      <c r="D1542">
        <f>VLOOKUP(A1542,'Medical Examinations'!A:H,3,)</f>
        <v>6.93</v>
      </c>
      <c r="E1542" t="str">
        <f>VLOOKUP(A1542,'Medical Examinations'!A:H,4,)</f>
        <v>No</v>
      </c>
      <c r="F1542" t="str">
        <f>VLOOKUP(A1542,'Medical Examinations'!A:H,5,)</f>
        <v>No</v>
      </c>
      <c r="G1542" t="str">
        <f>VLOOKUP(A1542,'Medical Examinations'!A:H,6,)</f>
        <v>No</v>
      </c>
      <c r="H1542">
        <f>VLOOKUP(A1542,'Medical Examinations'!A:H,7,)</f>
        <v>2</v>
      </c>
      <c r="I1542" t="str">
        <f>VLOOKUP(A1542,'Medical Examinations'!A:H,8,)</f>
        <v>No</v>
      </c>
      <c r="J1542" t="str">
        <f>VLOOKUP('HEALTH CARE'!C1542,'Data Transformation'!BR:BS,2,)</f>
        <v>NORMAL WEIGHT</v>
      </c>
      <c r="K1542" t="str">
        <f>VLOOKUP(D1542,'Data Transformation'!BV:BW,2,)</f>
        <v>Diabetes</v>
      </c>
      <c r="L1542" t="str">
        <f>VLOOKUP(A1542,'Hospitalisation Details'!A:J,10,)</f>
        <v>29/Aug/1973</v>
      </c>
      <c r="M1542" s="17">
        <f>VLOOKUP(A1542,'Hospitalisation Details'!A:J,6,)</f>
        <v>6630.31</v>
      </c>
      <c r="N1542" s="17" t="str">
        <f>VLOOKUP(A1542,'Hospitalisation Details'!A:J,7,)</f>
        <v>tier - 2</v>
      </c>
      <c r="O1542" t="str">
        <f>VLOOKUP(A1542,'Hospitalisation Details'!A:J,8,)</f>
        <v>tier - 1</v>
      </c>
      <c r="P1542" t="str">
        <f>VLOOKUP(A1542,'Hospitalisation Details'!A:J,9,)</f>
        <v>R1013</v>
      </c>
      <c r="Q1542">
        <f>VLOOKUP(A1542,'Data Transformation'!DZ:EA,2,)</f>
        <v>50</v>
      </c>
    </row>
    <row r="1543" spans="1:17" x14ac:dyDescent="0.3">
      <c r="A1543" s="20" t="str">
        <f>'Customer Names'!A1543</f>
        <v>Id1542</v>
      </c>
      <c r="B1543" s="20" t="str">
        <f>VLOOKUP(A1543,'Data Transformation'!A:D,3,)</f>
        <v>Frank</v>
      </c>
      <c r="C1543">
        <f>VLOOKUP(A1543,'Medical Examinations'!A:H,2,)</f>
        <v>41.23</v>
      </c>
      <c r="D1543">
        <f>VLOOKUP(A1543,'Medical Examinations'!A:H,3,)</f>
        <v>4.24</v>
      </c>
      <c r="E1543" t="str">
        <f>VLOOKUP(A1543,'Medical Examinations'!A:H,4,)</f>
        <v>No</v>
      </c>
      <c r="F1543" t="str">
        <f>VLOOKUP(A1543,'Medical Examinations'!A:H,5,)</f>
        <v>No</v>
      </c>
      <c r="G1543" t="str">
        <f>VLOOKUP(A1543,'Medical Examinations'!A:H,6,)</f>
        <v>No</v>
      </c>
      <c r="H1543" t="str">
        <f>VLOOKUP(A1543,'Medical Examinations'!A:H,7,)</f>
        <v>No major surgery</v>
      </c>
      <c r="I1543" t="str">
        <f>VLOOKUP(A1543,'Medical Examinations'!A:H,8,)</f>
        <v>No</v>
      </c>
      <c r="J1543" t="str">
        <f>VLOOKUP('HEALTH CARE'!C1543,'Data Transformation'!BR:BS,2,)</f>
        <v>OBESITY</v>
      </c>
      <c r="K1543" t="str">
        <f>VLOOKUP(D1543,'Data Transformation'!BV:BW,2,)</f>
        <v>NORMAL</v>
      </c>
      <c r="L1543" t="str">
        <f>VLOOKUP(A1543,'Hospitalisation Details'!A:J,10,)</f>
        <v>28/Aug/1982</v>
      </c>
      <c r="M1543" s="17">
        <f>VLOOKUP(A1543,'Hospitalisation Details'!A:J,6,)</f>
        <v>6610.11</v>
      </c>
      <c r="N1543" s="17" t="str">
        <f>VLOOKUP(A1543,'Hospitalisation Details'!A:J,7,)</f>
        <v>tier - 3</v>
      </c>
      <c r="O1543" t="str">
        <f>VLOOKUP(A1543,'Hospitalisation Details'!A:J,8,)</f>
        <v>tier - 2</v>
      </c>
      <c r="P1543" t="str">
        <f>VLOOKUP(A1543,'Hospitalisation Details'!A:J,9,)</f>
        <v>R1015</v>
      </c>
      <c r="Q1543">
        <f>VLOOKUP(A1543,'Data Transformation'!DZ:EA,2,)</f>
        <v>41</v>
      </c>
    </row>
    <row r="1544" spans="1:17" x14ac:dyDescent="0.3">
      <c r="A1544" s="20" t="str">
        <f>'Customer Names'!A1544</f>
        <v>Id1543</v>
      </c>
      <c r="B1544" s="20" t="str">
        <f>VLOOKUP(A1544,'Data Transformation'!A:D,3,)</f>
        <v>Shanley</v>
      </c>
      <c r="C1544">
        <f>VLOOKUP(A1544,'Medical Examinations'!A:H,2,)</f>
        <v>29.9</v>
      </c>
      <c r="D1544">
        <f>VLOOKUP(A1544,'Medical Examinations'!A:H,3,)</f>
        <v>5.91</v>
      </c>
      <c r="E1544" t="str">
        <f>VLOOKUP(A1544,'Medical Examinations'!A:H,4,)</f>
        <v>No</v>
      </c>
      <c r="F1544" t="str">
        <f>VLOOKUP(A1544,'Medical Examinations'!A:H,5,)</f>
        <v>No</v>
      </c>
      <c r="G1544" t="str">
        <f>VLOOKUP(A1544,'Medical Examinations'!A:H,6,)</f>
        <v>No</v>
      </c>
      <c r="H1544" t="str">
        <f>VLOOKUP(A1544,'Medical Examinations'!A:H,7,)</f>
        <v>No major surgery</v>
      </c>
      <c r="I1544" t="str">
        <f>VLOOKUP(A1544,'Medical Examinations'!A:H,8,)</f>
        <v>No</v>
      </c>
      <c r="J1544" t="str">
        <f>VLOOKUP('HEALTH CARE'!C1544,'Data Transformation'!BR:BS,2,)</f>
        <v>OVER WEIGHT</v>
      </c>
      <c r="K1544" t="str">
        <f>VLOOKUP(D1544,'Data Transformation'!BV:BW,2,)</f>
        <v>Prediabetes</v>
      </c>
      <c r="L1544" t="str">
        <f>VLOOKUP(A1544,'Hospitalisation Details'!A:J,10,)</f>
        <v>7/Nov/1982</v>
      </c>
      <c r="M1544" s="17">
        <f>VLOOKUP(A1544,'Hospitalisation Details'!A:J,6,)</f>
        <v>6600.36</v>
      </c>
      <c r="N1544" s="17" t="str">
        <f>VLOOKUP(A1544,'Hospitalisation Details'!A:J,7,)</f>
        <v>tier - 2</v>
      </c>
      <c r="O1544" t="str">
        <f>VLOOKUP(A1544,'Hospitalisation Details'!A:J,8,)</f>
        <v>tier - 3</v>
      </c>
      <c r="P1544" t="str">
        <f>VLOOKUP(A1544,'Hospitalisation Details'!A:J,9,)</f>
        <v>R1011</v>
      </c>
      <c r="Q1544">
        <f>VLOOKUP(A1544,'Data Transformation'!DZ:EA,2,)</f>
        <v>41</v>
      </c>
    </row>
    <row r="1545" spans="1:17" ht="28.8" x14ac:dyDescent="0.3">
      <c r="A1545" s="20" t="str">
        <f>'Customer Names'!A1545</f>
        <v>Id1544</v>
      </c>
      <c r="B1545" s="20" t="str">
        <f>VLOOKUP(A1545,'Data Transformation'!A:D,3,)</f>
        <v>Mancebo Garcia</v>
      </c>
      <c r="C1545">
        <f>VLOOKUP(A1545,'Medical Examinations'!A:H,2,)</f>
        <v>34.104999999999997</v>
      </c>
      <c r="D1545">
        <f>VLOOKUP(A1545,'Medical Examinations'!A:H,3,)</f>
        <v>5.93</v>
      </c>
      <c r="E1545" t="str">
        <f>VLOOKUP(A1545,'Medical Examinations'!A:H,4,)</f>
        <v>No</v>
      </c>
      <c r="F1545" t="str">
        <f>VLOOKUP(A1545,'Medical Examinations'!A:H,5,)</f>
        <v>No</v>
      </c>
      <c r="G1545" t="str">
        <f>VLOOKUP(A1545,'Medical Examinations'!A:H,6,)</f>
        <v>No</v>
      </c>
      <c r="H1545" t="str">
        <f>VLOOKUP(A1545,'Medical Examinations'!A:H,7,)</f>
        <v>No major surgery</v>
      </c>
      <c r="I1545" t="str">
        <f>VLOOKUP(A1545,'Medical Examinations'!A:H,8,)</f>
        <v>No</v>
      </c>
      <c r="J1545" t="str">
        <f>VLOOKUP('HEALTH CARE'!C1545,'Data Transformation'!BR:BS,2,)</f>
        <v>OBESITY</v>
      </c>
      <c r="K1545" t="str">
        <f>VLOOKUP(D1545,'Data Transformation'!BV:BW,2,)</f>
        <v>Prediabetes</v>
      </c>
      <c r="L1545" t="str">
        <f>VLOOKUP(A1545,'Hospitalisation Details'!A:J,10,)</f>
        <v>29/Dec/1982</v>
      </c>
      <c r="M1545" s="17">
        <f>VLOOKUP(A1545,'Hospitalisation Details'!A:J,6,)</f>
        <v>6600.21</v>
      </c>
      <c r="N1545" s="17" t="str">
        <f>VLOOKUP(A1545,'Hospitalisation Details'!A:J,7,)</f>
        <v>tier - 3</v>
      </c>
      <c r="O1545" t="str">
        <f>VLOOKUP(A1545,'Hospitalisation Details'!A:J,8,)</f>
        <v>tier - 2</v>
      </c>
      <c r="P1545" t="str">
        <f>VLOOKUP(A1545,'Hospitalisation Details'!A:J,9,)</f>
        <v>R1016</v>
      </c>
      <c r="Q1545">
        <f>VLOOKUP(A1545,'Data Transformation'!DZ:EA,2,)</f>
        <v>41</v>
      </c>
    </row>
    <row r="1546" spans="1:17" x14ac:dyDescent="0.3">
      <c r="A1546" s="20" t="str">
        <f>'Customer Names'!A1546</f>
        <v>Id1545</v>
      </c>
      <c r="B1546" s="20" t="str">
        <f>VLOOKUP(A1546,'Data Transformation'!A:D,3,)</f>
        <v>Keehan</v>
      </c>
      <c r="C1546">
        <f>VLOOKUP(A1546,'Medical Examinations'!A:H,2,)</f>
        <v>24.97</v>
      </c>
      <c r="D1546">
        <f>VLOOKUP(A1546,'Medical Examinations'!A:H,3,)</f>
        <v>5.66</v>
      </c>
      <c r="E1546" t="str">
        <f>VLOOKUP(A1546,'Medical Examinations'!A:H,4,)</f>
        <v>No</v>
      </c>
      <c r="F1546" t="str">
        <f>VLOOKUP(A1546,'Medical Examinations'!A:H,5,)</f>
        <v>No</v>
      </c>
      <c r="G1546" t="str">
        <f>VLOOKUP(A1546,'Medical Examinations'!A:H,6,)</f>
        <v>No</v>
      </c>
      <c r="H1546" t="str">
        <f>VLOOKUP(A1546,'Medical Examinations'!A:H,7,)</f>
        <v>No major surgery</v>
      </c>
      <c r="I1546" t="str">
        <f>VLOOKUP(A1546,'Medical Examinations'!A:H,8,)</f>
        <v>No</v>
      </c>
      <c r="J1546" t="str">
        <f>VLOOKUP('HEALTH CARE'!C1546,'Data Transformation'!BR:BS,2,)</f>
        <v>OVER WEIGHT</v>
      </c>
      <c r="K1546" t="str">
        <f>VLOOKUP(D1546,'Data Transformation'!BV:BW,2,)</f>
        <v>NORMAL</v>
      </c>
      <c r="L1546" t="str">
        <f>VLOOKUP(A1546,'Hospitalisation Details'!A:J,10,)</f>
        <v>22/Nov/1982</v>
      </c>
      <c r="M1546" s="17">
        <f>VLOOKUP(A1546,'Hospitalisation Details'!A:J,6,)</f>
        <v>6593.51</v>
      </c>
      <c r="N1546" s="17" t="str">
        <f>VLOOKUP(A1546,'Hospitalisation Details'!A:J,7,)</f>
        <v>tier - 2</v>
      </c>
      <c r="O1546" t="str">
        <f>VLOOKUP(A1546,'Hospitalisation Details'!A:J,8,)</f>
        <v>tier - 1</v>
      </c>
      <c r="P1546" t="str">
        <f>VLOOKUP(A1546,'Hospitalisation Details'!A:J,9,)</f>
        <v>R1013</v>
      </c>
      <c r="Q1546">
        <f>VLOOKUP(A1546,'Data Transformation'!DZ:EA,2,)</f>
        <v>41</v>
      </c>
    </row>
    <row r="1547" spans="1:17" x14ac:dyDescent="0.3">
      <c r="A1547" s="20" t="str">
        <f>'Customer Names'!A1547</f>
        <v>Id1546</v>
      </c>
      <c r="B1547" s="20" t="str">
        <f>VLOOKUP(A1547,'Data Transformation'!A:D,3,)</f>
        <v>Mahaney</v>
      </c>
      <c r="C1547">
        <f>VLOOKUP(A1547,'Medical Examinations'!A:H,2,)</f>
        <v>34.799999999999997</v>
      </c>
      <c r="D1547">
        <f>VLOOKUP(A1547,'Medical Examinations'!A:H,3,)</f>
        <v>4.1900000000000004</v>
      </c>
      <c r="E1547" t="str">
        <f>VLOOKUP(A1547,'Medical Examinations'!A:H,4,)</f>
        <v>No</v>
      </c>
      <c r="F1547" t="str">
        <f>VLOOKUP(A1547,'Medical Examinations'!A:H,5,)</f>
        <v>No</v>
      </c>
      <c r="G1547" t="str">
        <f>VLOOKUP(A1547,'Medical Examinations'!A:H,6,)</f>
        <v>No</v>
      </c>
      <c r="H1547">
        <f>VLOOKUP(A1547,'Medical Examinations'!A:H,7,)</f>
        <v>1</v>
      </c>
      <c r="I1547" t="str">
        <f>VLOOKUP(A1547,'Medical Examinations'!A:H,8,)</f>
        <v>No</v>
      </c>
      <c r="J1547" t="str">
        <f>VLOOKUP('HEALTH CARE'!C1547,'Data Transformation'!BR:BS,2,)</f>
        <v>OBESITY</v>
      </c>
      <c r="K1547" t="str">
        <f>VLOOKUP(D1547,'Data Transformation'!BV:BW,2,)</f>
        <v>NORMAL</v>
      </c>
      <c r="L1547" t="str">
        <f>VLOOKUP(A1547,'Hospitalisation Details'!A:J,10,)</f>
        <v>5/Oct/1984</v>
      </c>
      <c r="M1547" s="17">
        <f>VLOOKUP(A1547,'Hospitalisation Details'!A:J,6,)</f>
        <v>6571.54</v>
      </c>
      <c r="N1547" s="17" t="str">
        <f>VLOOKUP(A1547,'Hospitalisation Details'!A:J,7,)</f>
        <v>tier - 2</v>
      </c>
      <c r="O1547" t="str">
        <f>VLOOKUP(A1547,'Hospitalisation Details'!A:J,8,)</f>
        <v>tier - 3</v>
      </c>
      <c r="P1547" t="str">
        <f>VLOOKUP(A1547,'Hospitalisation Details'!A:J,9,)</f>
        <v>R1011</v>
      </c>
      <c r="Q1547">
        <f>VLOOKUP(A1547,'Data Transformation'!DZ:EA,2,)</f>
        <v>39</v>
      </c>
    </row>
    <row r="1548" spans="1:17" x14ac:dyDescent="0.3">
      <c r="A1548" s="20" t="str">
        <f>'Customer Names'!A1548</f>
        <v>Id1547</v>
      </c>
      <c r="B1548" s="20" t="str">
        <f>VLOOKUP(A1548,'Data Transformation'!A:D,3,)</f>
        <v>Nolan</v>
      </c>
      <c r="C1548">
        <f>VLOOKUP(A1548,'Medical Examinations'!A:H,2,)</f>
        <v>32.965000000000003</v>
      </c>
      <c r="D1548">
        <f>VLOOKUP(A1548,'Medical Examinations'!A:H,3,)</f>
        <v>9.2100000000000009</v>
      </c>
      <c r="E1548" t="str">
        <f>VLOOKUP(A1548,'Medical Examinations'!A:H,4,)</f>
        <v>yes</v>
      </c>
      <c r="F1548" t="str">
        <f>VLOOKUP(A1548,'Medical Examinations'!A:H,5,)</f>
        <v>No</v>
      </c>
      <c r="G1548" t="str">
        <f>VLOOKUP(A1548,'Medical Examinations'!A:H,6,)</f>
        <v>No</v>
      </c>
      <c r="H1548" t="str">
        <f>VLOOKUP(A1548,'Medical Examinations'!A:H,7,)</f>
        <v>No major surgery</v>
      </c>
      <c r="I1548" t="str">
        <f>VLOOKUP(A1548,'Medical Examinations'!A:H,8,)</f>
        <v>No</v>
      </c>
      <c r="J1548" t="str">
        <f>VLOOKUP('HEALTH CARE'!C1548,'Data Transformation'!BR:BS,2,)</f>
        <v>OBESITY</v>
      </c>
      <c r="K1548" t="str">
        <f>VLOOKUP(D1548,'Data Transformation'!BV:BW,2,)</f>
        <v>Diabetes</v>
      </c>
      <c r="L1548" t="str">
        <f>VLOOKUP(A1548,'Hospitalisation Details'!A:J,10,)</f>
        <v>20/Jul/1981</v>
      </c>
      <c r="M1548" s="17">
        <f>VLOOKUP(A1548,'Hospitalisation Details'!A:J,6,)</f>
        <v>6571.02</v>
      </c>
      <c r="N1548" s="17" t="str">
        <f>VLOOKUP(A1548,'Hospitalisation Details'!A:J,7,)</f>
        <v>tier - 2</v>
      </c>
      <c r="O1548" t="str">
        <f>VLOOKUP(A1548,'Hospitalisation Details'!A:J,8,)</f>
        <v>tier - 1</v>
      </c>
      <c r="P1548" t="str">
        <f>VLOOKUP(A1548,'Hospitalisation Details'!A:J,9,)</f>
        <v>R1012</v>
      </c>
      <c r="Q1548">
        <f>VLOOKUP(A1548,'Data Transformation'!DZ:EA,2,)</f>
        <v>42</v>
      </c>
    </row>
    <row r="1549" spans="1:17" x14ac:dyDescent="0.3">
      <c r="A1549" s="20" t="str">
        <f>'Customer Names'!A1549</f>
        <v>Id1548</v>
      </c>
      <c r="B1549" s="20" t="str">
        <f>VLOOKUP(A1549,'Data Transformation'!A:D,3,)</f>
        <v>Sobrino</v>
      </c>
      <c r="C1549">
        <f>VLOOKUP(A1549,'Medical Examinations'!A:H,2,)</f>
        <v>27.265000000000001</v>
      </c>
      <c r="D1549">
        <f>VLOOKUP(A1549,'Medical Examinations'!A:H,3,)</f>
        <v>5.51</v>
      </c>
      <c r="E1549" t="str">
        <f>VLOOKUP(A1549,'Medical Examinations'!A:H,4,)</f>
        <v>No</v>
      </c>
      <c r="F1549" t="str">
        <f>VLOOKUP(A1549,'Medical Examinations'!A:H,5,)</f>
        <v>No</v>
      </c>
      <c r="G1549" t="str">
        <f>VLOOKUP(A1549,'Medical Examinations'!A:H,6,)</f>
        <v>No</v>
      </c>
      <c r="H1549">
        <f>VLOOKUP(A1549,'Medical Examinations'!A:H,7,)</f>
        <v>1</v>
      </c>
      <c r="I1549" t="str">
        <f>VLOOKUP(A1549,'Medical Examinations'!A:H,8,)</f>
        <v>No</v>
      </c>
      <c r="J1549" t="str">
        <f>VLOOKUP('HEALTH CARE'!C1549,'Data Transformation'!BR:BS,2,)</f>
        <v>OVER WEIGHT</v>
      </c>
      <c r="K1549" t="str">
        <f>VLOOKUP(D1549,'Data Transformation'!BV:BW,2,)</f>
        <v>NORMAL</v>
      </c>
      <c r="L1549" t="str">
        <f>VLOOKUP(A1549,'Hospitalisation Details'!A:J,10,)</f>
        <v>20/Sep/1984</v>
      </c>
      <c r="M1549" s="17">
        <f>VLOOKUP(A1549,'Hospitalisation Details'!A:J,6,)</f>
        <v>6555.07</v>
      </c>
      <c r="N1549" s="17" t="str">
        <f>VLOOKUP(A1549,'Hospitalisation Details'!A:J,7,)</f>
        <v>tier - 2</v>
      </c>
      <c r="O1549" t="str">
        <f>VLOOKUP(A1549,'Hospitalisation Details'!A:J,8,)</f>
        <v>tier - 2</v>
      </c>
      <c r="P1549" t="str">
        <f>VLOOKUP(A1549,'Hospitalisation Details'!A:J,9,)</f>
        <v>R1024</v>
      </c>
      <c r="Q1549">
        <f>VLOOKUP(A1549,'Data Transformation'!DZ:EA,2,)</f>
        <v>39</v>
      </c>
    </row>
    <row r="1550" spans="1:17" x14ac:dyDescent="0.3">
      <c r="A1550" s="20" t="str">
        <f>'Customer Names'!A1550</f>
        <v>Id1549</v>
      </c>
      <c r="B1550" s="20" t="str">
        <f>VLOOKUP(A1550,'Data Transformation'!A:D,3,)</f>
        <v>Gennaro</v>
      </c>
      <c r="C1550">
        <f>VLOOKUP(A1550,'Medical Examinations'!A:H,2,)</f>
        <v>17.059999999999999</v>
      </c>
      <c r="D1550">
        <f>VLOOKUP(A1550,'Medical Examinations'!A:H,3,)</f>
        <v>8.5</v>
      </c>
      <c r="E1550" t="str">
        <f>VLOOKUP(A1550,'Medical Examinations'!A:H,4,)</f>
        <v>No</v>
      </c>
      <c r="F1550" t="str">
        <f>VLOOKUP(A1550,'Medical Examinations'!A:H,5,)</f>
        <v>No</v>
      </c>
      <c r="G1550" t="str">
        <f>VLOOKUP(A1550,'Medical Examinations'!A:H,6,)</f>
        <v>No</v>
      </c>
      <c r="H1550" t="str">
        <f>VLOOKUP(A1550,'Medical Examinations'!A:H,7,)</f>
        <v>No major surgery</v>
      </c>
      <c r="I1550" t="str">
        <f>VLOOKUP(A1550,'Medical Examinations'!A:H,8,)</f>
        <v>No</v>
      </c>
      <c r="J1550" t="str">
        <f>VLOOKUP('HEALTH CARE'!C1550,'Data Transformation'!BR:BS,2,)</f>
        <v>UNDER WEIGHT</v>
      </c>
      <c r="K1550" t="str">
        <f>VLOOKUP(D1550,'Data Transformation'!BV:BW,2,)</f>
        <v>Diabetes</v>
      </c>
      <c r="L1550" t="str">
        <f>VLOOKUP(A1550,'Hospitalisation Details'!A:J,10,)</f>
        <v>11/Dec/1968</v>
      </c>
      <c r="M1550" s="17">
        <f>VLOOKUP(A1550,'Hospitalisation Details'!A:J,6,)</f>
        <v>6552.01</v>
      </c>
      <c r="N1550" s="17" t="str">
        <f>VLOOKUP(A1550,'Hospitalisation Details'!A:J,7,)</f>
        <v>tier - 3</v>
      </c>
      <c r="O1550" t="str">
        <f>VLOOKUP(A1550,'Hospitalisation Details'!A:J,8,)</f>
        <v>tier - 2</v>
      </c>
      <c r="P1550" t="str">
        <f>VLOOKUP(A1550,'Hospitalisation Details'!A:J,9,)</f>
        <v>R1013</v>
      </c>
      <c r="Q1550">
        <f>VLOOKUP(A1550,'Data Transformation'!DZ:EA,2,)</f>
        <v>55</v>
      </c>
    </row>
    <row r="1551" spans="1:17" x14ac:dyDescent="0.3">
      <c r="A1551" s="20" t="str">
        <f>'Customer Names'!A1551</f>
        <v>Id1550</v>
      </c>
      <c r="B1551" s="20" t="str">
        <f>VLOOKUP(A1551,'Data Transformation'!A:D,3,)</f>
        <v>Mayer</v>
      </c>
      <c r="C1551">
        <f>VLOOKUP(A1551,'Medical Examinations'!A:H,2,)</f>
        <v>36.29</v>
      </c>
      <c r="D1551">
        <f>VLOOKUP(A1551,'Medical Examinations'!A:H,3,)</f>
        <v>6.23</v>
      </c>
      <c r="E1551" t="str">
        <f>VLOOKUP(A1551,'Medical Examinations'!A:H,4,)</f>
        <v>No</v>
      </c>
      <c r="F1551" t="str">
        <f>VLOOKUP(A1551,'Medical Examinations'!A:H,5,)</f>
        <v>No</v>
      </c>
      <c r="G1551" t="str">
        <f>VLOOKUP(A1551,'Medical Examinations'!A:H,6,)</f>
        <v>No</v>
      </c>
      <c r="H1551" t="str">
        <f>VLOOKUP(A1551,'Medical Examinations'!A:H,7,)</f>
        <v>No major surgery</v>
      </c>
      <c r="I1551" t="str">
        <f>VLOOKUP(A1551,'Medical Examinations'!A:H,8,)</f>
        <v>No</v>
      </c>
      <c r="J1551" t="str">
        <f>VLOOKUP('HEALTH CARE'!C1551,'Data Transformation'!BR:BS,2,)</f>
        <v>OBESITY</v>
      </c>
      <c r="K1551" t="str">
        <f>VLOOKUP(D1551,'Data Transformation'!BV:BW,2,)</f>
        <v>Prediabetes</v>
      </c>
      <c r="L1551" t="str">
        <f>VLOOKUP(A1551,'Hospitalisation Details'!A:J,10,)</f>
        <v>6/Aug/1989</v>
      </c>
      <c r="M1551" s="17">
        <f>VLOOKUP(A1551,'Hospitalisation Details'!A:J,6,)</f>
        <v>6551.75</v>
      </c>
      <c r="N1551" s="17" t="str">
        <f>VLOOKUP(A1551,'Hospitalisation Details'!A:J,7,)</f>
        <v>tier - 2</v>
      </c>
      <c r="O1551" t="str">
        <f>VLOOKUP(A1551,'Hospitalisation Details'!A:J,8,)</f>
        <v>tier - 2</v>
      </c>
      <c r="P1551" t="str">
        <f>VLOOKUP(A1551,'Hospitalisation Details'!A:J,9,)</f>
        <v>R1024</v>
      </c>
      <c r="Q1551">
        <f>VLOOKUP(A1551,'Data Transformation'!DZ:EA,2,)</f>
        <v>34</v>
      </c>
    </row>
    <row r="1552" spans="1:17" x14ac:dyDescent="0.3">
      <c r="A1552" s="20" t="str">
        <f>'Customer Names'!A1552</f>
        <v>Id1551</v>
      </c>
      <c r="B1552" s="20" t="str">
        <f>VLOOKUP(A1552,'Data Transformation'!A:D,3,)</f>
        <v>Becker</v>
      </c>
      <c r="C1552">
        <f>VLOOKUP(A1552,'Medical Examinations'!A:H,2,)</f>
        <v>28.594999999999999</v>
      </c>
      <c r="D1552">
        <f>VLOOKUP(A1552,'Medical Examinations'!A:H,3,)</f>
        <v>8.5299999999999994</v>
      </c>
      <c r="E1552" t="str">
        <f>VLOOKUP(A1552,'Medical Examinations'!A:H,4,)</f>
        <v>yes</v>
      </c>
      <c r="F1552" t="str">
        <f>VLOOKUP(A1552,'Medical Examinations'!A:H,5,)</f>
        <v>No</v>
      </c>
      <c r="G1552" t="str">
        <f>VLOOKUP(A1552,'Medical Examinations'!A:H,6,)</f>
        <v>No</v>
      </c>
      <c r="H1552">
        <f>VLOOKUP(A1552,'Medical Examinations'!A:H,7,)</f>
        <v>1</v>
      </c>
      <c r="I1552" t="str">
        <f>VLOOKUP(A1552,'Medical Examinations'!A:H,8,)</f>
        <v>No</v>
      </c>
      <c r="J1552" t="str">
        <f>VLOOKUP('HEALTH CARE'!C1552,'Data Transformation'!BR:BS,2,)</f>
        <v>OVER WEIGHT</v>
      </c>
      <c r="K1552" t="str">
        <f>VLOOKUP(D1552,'Data Transformation'!BV:BW,2,)</f>
        <v>Diabetes</v>
      </c>
      <c r="L1552" t="str">
        <f>VLOOKUP(A1552,'Hospitalisation Details'!A:J,10,)</f>
        <v>18/Dec/1986</v>
      </c>
      <c r="M1552" s="17">
        <f>VLOOKUP(A1552,'Hospitalisation Details'!A:J,6,)</f>
        <v>6548.2</v>
      </c>
      <c r="N1552" s="17" t="str">
        <f>VLOOKUP(A1552,'Hospitalisation Details'!A:J,7,)</f>
        <v>tier - 2</v>
      </c>
      <c r="O1552" t="str">
        <f>VLOOKUP(A1552,'Hospitalisation Details'!A:J,8,)</f>
        <v>tier - 3</v>
      </c>
      <c r="P1552" t="str">
        <f>VLOOKUP(A1552,'Hospitalisation Details'!A:J,9,)</f>
        <v>R1012</v>
      </c>
      <c r="Q1552">
        <f>VLOOKUP(A1552,'Data Transformation'!DZ:EA,2,)</f>
        <v>37</v>
      </c>
    </row>
    <row r="1553" spans="1:17" x14ac:dyDescent="0.3">
      <c r="A1553" s="20" t="str">
        <f>'Customer Names'!A1553</f>
        <v>Id1552</v>
      </c>
      <c r="B1553" s="20" t="str">
        <f>VLOOKUP(A1553,'Data Transformation'!A:D,3,)</f>
        <v>Moore</v>
      </c>
      <c r="C1553">
        <f>VLOOKUP(A1553,'Medical Examinations'!A:H,2,)</f>
        <v>17.8</v>
      </c>
      <c r="D1553">
        <f>VLOOKUP(A1553,'Medical Examinations'!A:H,3,)</f>
        <v>5.75</v>
      </c>
      <c r="E1553" t="str">
        <f>VLOOKUP(A1553,'Medical Examinations'!A:H,4,)</f>
        <v>yes</v>
      </c>
      <c r="F1553" t="str">
        <f>VLOOKUP(A1553,'Medical Examinations'!A:H,5,)</f>
        <v>No</v>
      </c>
      <c r="G1553" t="str">
        <f>VLOOKUP(A1553,'Medical Examinations'!A:H,6,)</f>
        <v>Yes</v>
      </c>
      <c r="H1553">
        <f>VLOOKUP(A1553,'Medical Examinations'!A:H,7,)</f>
        <v>1</v>
      </c>
      <c r="I1553" t="str">
        <f>VLOOKUP(A1553,'Medical Examinations'!A:H,8,)</f>
        <v>No</v>
      </c>
      <c r="J1553" t="str">
        <f>VLOOKUP('HEALTH CARE'!C1553,'Data Transformation'!BR:BS,2,)</f>
        <v>UNDER WEIGHT</v>
      </c>
      <c r="K1553" t="str">
        <f>VLOOKUP(D1553,'Data Transformation'!BV:BW,2,)</f>
        <v>Prediabetes</v>
      </c>
      <c r="L1553" t="str">
        <f>VLOOKUP(A1553,'Hospitalisation Details'!A:J,10,)</f>
        <v>3/Dec/1969</v>
      </c>
      <c r="M1553" s="17">
        <f>VLOOKUP(A1553,'Hospitalisation Details'!A:J,6,)</f>
        <v>6546.16</v>
      </c>
      <c r="N1553" s="17" t="str">
        <f>VLOOKUP(A1553,'Hospitalisation Details'!A:J,7,)</f>
        <v>tier - 2</v>
      </c>
      <c r="O1553" t="str">
        <f>VLOOKUP(A1553,'Hospitalisation Details'!A:J,8,)</f>
        <v>tier - 3</v>
      </c>
      <c r="P1553" t="str">
        <f>VLOOKUP(A1553,'Hospitalisation Details'!A:J,9,)</f>
        <v>R1013</v>
      </c>
      <c r="Q1553">
        <f>VLOOKUP(A1553,'Data Transformation'!DZ:EA,2,)</f>
        <v>54</v>
      </c>
    </row>
    <row r="1554" spans="1:17" x14ac:dyDescent="0.3">
      <c r="A1554" s="20" t="str">
        <f>'Customer Names'!A1554</f>
        <v>Id1553</v>
      </c>
      <c r="B1554" s="20" t="str">
        <f>VLOOKUP(A1554,'Data Transformation'!A:D,3,)</f>
        <v>Platt</v>
      </c>
      <c r="C1554">
        <f>VLOOKUP(A1554,'Medical Examinations'!A:H,2,)</f>
        <v>21.4</v>
      </c>
      <c r="D1554">
        <f>VLOOKUP(A1554,'Medical Examinations'!A:H,3,)</f>
        <v>5.6</v>
      </c>
      <c r="E1554" t="str">
        <f>VLOOKUP(A1554,'Medical Examinations'!A:H,4,)</f>
        <v>No</v>
      </c>
      <c r="F1554" t="str">
        <f>VLOOKUP(A1554,'Medical Examinations'!A:H,5,)</f>
        <v>No</v>
      </c>
      <c r="G1554" t="str">
        <f>VLOOKUP(A1554,'Medical Examinations'!A:H,6,)</f>
        <v>No</v>
      </c>
      <c r="H1554" t="str">
        <f>VLOOKUP(A1554,'Medical Examinations'!A:H,7,)</f>
        <v>No major surgery</v>
      </c>
      <c r="I1554" t="str">
        <f>VLOOKUP(A1554,'Medical Examinations'!A:H,8,)</f>
        <v>No</v>
      </c>
      <c r="J1554" t="str">
        <f>VLOOKUP('HEALTH CARE'!C1554,'Data Transformation'!BR:BS,2,)</f>
        <v>NORMAL WEIGHT</v>
      </c>
      <c r="K1554" t="str">
        <f>VLOOKUP(D1554,'Data Transformation'!BV:BW,2,)</f>
        <v>NORMAL</v>
      </c>
      <c r="L1554" t="str">
        <f>VLOOKUP(A1554,'Hospitalisation Details'!A:J,10,)</f>
        <v>2/Oct/1982</v>
      </c>
      <c r="M1554" s="17">
        <f>VLOOKUP(A1554,'Hospitalisation Details'!A:J,6,)</f>
        <v>6536.68</v>
      </c>
      <c r="N1554" s="17" t="str">
        <f>VLOOKUP(A1554,'Hospitalisation Details'!A:J,7,)</f>
        <v>tier - 2</v>
      </c>
      <c r="O1554" t="str">
        <f>VLOOKUP(A1554,'Hospitalisation Details'!A:J,8,)</f>
        <v>tier - 2</v>
      </c>
      <c r="P1554" t="str">
        <f>VLOOKUP(A1554,'Hospitalisation Details'!A:J,9,)</f>
        <v>R1012</v>
      </c>
      <c r="Q1554">
        <f>VLOOKUP(A1554,'Data Transformation'!DZ:EA,2,)</f>
        <v>41</v>
      </c>
    </row>
    <row r="1555" spans="1:17" x14ac:dyDescent="0.3">
      <c r="A1555" s="20" t="str">
        <f>'Customer Names'!A1555</f>
        <v>Id1554</v>
      </c>
      <c r="B1555" s="20" t="str">
        <f>VLOOKUP(A1555,'Data Transformation'!A:D,3,)</f>
        <v>Brodeur</v>
      </c>
      <c r="C1555">
        <f>VLOOKUP(A1555,'Medical Examinations'!A:H,2,)</f>
        <v>23.01</v>
      </c>
      <c r="D1555">
        <f>VLOOKUP(A1555,'Medical Examinations'!A:H,3,)</f>
        <v>4.68</v>
      </c>
      <c r="E1555" t="str">
        <f>VLOOKUP(A1555,'Medical Examinations'!A:H,4,)</f>
        <v>No</v>
      </c>
      <c r="F1555" t="str">
        <f>VLOOKUP(A1555,'Medical Examinations'!A:H,5,)</f>
        <v>No</v>
      </c>
      <c r="G1555" t="str">
        <f>VLOOKUP(A1555,'Medical Examinations'!A:H,6,)</f>
        <v>No</v>
      </c>
      <c r="H1555" t="str">
        <f>VLOOKUP(A1555,'Medical Examinations'!A:H,7,)</f>
        <v>No major surgery</v>
      </c>
      <c r="I1555" t="str">
        <f>VLOOKUP(A1555,'Medical Examinations'!A:H,8,)</f>
        <v>No</v>
      </c>
      <c r="J1555" t="str">
        <f>VLOOKUP('HEALTH CARE'!C1555,'Data Transformation'!BR:BS,2,)</f>
        <v>NORMAL WEIGHT</v>
      </c>
      <c r="K1555" t="str">
        <f>VLOOKUP(D1555,'Data Transformation'!BV:BW,2,)</f>
        <v>NORMAL</v>
      </c>
      <c r="L1555" t="str">
        <f>VLOOKUP(A1555,'Hospitalisation Details'!A:J,10,)</f>
        <v>12/Aug/1982</v>
      </c>
      <c r="M1555" s="17">
        <f>VLOOKUP(A1555,'Hospitalisation Details'!A:J,6,)</f>
        <v>6532.04</v>
      </c>
      <c r="N1555" s="17" t="str">
        <f>VLOOKUP(A1555,'Hospitalisation Details'!A:J,7,)</f>
        <v>tier - 2</v>
      </c>
      <c r="O1555" t="str">
        <f>VLOOKUP(A1555,'Hospitalisation Details'!A:J,8,)</f>
        <v>tier - 1</v>
      </c>
      <c r="P1555" t="str">
        <f>VLOOKUP(A1555,'Hospitalisation Details'!A:J,9,)</f>
        <v>R1013</v>
      </c>
      <c r="Q1555">
        <f>VLOOKUP(A1555,'Data Transformation'!DZ:EA,2,)</f>
        <v>41</v>
      </c>
    </row>
    <row r="1556" spans="1:17" x14ac:dyDescent="0.3">
      <c r="A1556" s="20" t="str">
        <f>'Customer Names'!A1556</f>
        <v>Id1555</v>
      </c>
      <c r="B1556" s="20" t="str">
        <f>VLOOKUP(A1556,'Data Transformation'!A:D,3,)</f>
        <v>Knight Pech</v>
      </c>
      <c r="C1556">
        <f>VLOOKUP(A1556,'Medical Examinations'!A:H,2,)</f>
        <v>19.86</v>
      </c>
      <c r="D1556">
        <f>VLOOKUP(A1556,'Medical Examinations'!A:H,3,)</f>
        <v>5.62</v>
      </c>
      <c r="E1556" t="str">
        <f>VLOOKUP(A1556,'Medical Examinations'!A:H,4,)</f>
        <v>yes</v>
      </c>
      <c r="F1556" t="str">
        <f>VLOOKUP(A1556,'Medical Examinations'!A:H,5,)</f>
        <v>No</v>
      </c>
      <c r="G1556" t="str">
        <f>VLOOKUP(A1556,'Medical Examinations'!A:H,6,)</f>
        <v>No</v>
      </c>
      <c r="H1556" t="str">
        <f>VLOOKUP(A1556,'Medical Examinations'!A:H,7,)</f>
        <v>No major surgery</v>
      </c>
      <c r="I1556" t="str">
        <f>VLOOKUP(A1556,'Medical Examinations'!A:H,8,)</f>
        <v>No</v>
      </c>
      <c r="J1556" t="str">
        <f>VLOOKUP('HEALTH CARE'!C1556,'Data Transformation'!BR:BS,2,)</f>
        <v>NORMAL WEIGHT</v>
      </c>
      <c r="K1556" t="str">
        <f>VLOOKUP(D1556,'Data Transformation'!BV:BW,2,)</f>
        <v>NORMAL</v>
      </c>
      <c r="L1556" t="str">
        <f>VLOOKUP(A1556,'Hospitalisation Details'!A:J,10,)</f>
        <v>23/Oct/1976</v>
      </c>
      <c r="M1556" s="17">
        <f>VLOOKUP(A1556,'Hospitalisation Details'!A:J,6,)</f>
        <v>6529.21</v>
      </c>
      <c r="N1556" s="17" t="str">
        <f>VLOOKUP(A1556,'Hospitalisation Details'!A:J,7,)</f>
        <v>tier - 2</v>
      </c>
      <c r="O1556" t="str">
        <f>VLOOKUP(A1556,'Hospitalisation Details'!A:J,8,)</f>
        <v>tier - 1</v>
      </c>
      <c r="P1556" t="str">
        <f>VLOOKUP(A1556,'Hospitalisation Details'!A:J,9,)</f>
        <v>R1013</v>
      </c>
      <c r="Q1556">
        <f>VLOOKUP(A1556,'Data Transformation'!DZ:EA,2,)</f>
        <v>47</v>
      </c>
    </row>
    <row r="1557" spans="1:17" x14ac:dyDescent="0.3">
      <c r="A1557" s="20" t="str">
        <f>'Customer Names'!A1557</f>
        <v>Id1556</v>
      </c>
      <c r="B1557" s="20" t="str">
        <f>VLOOKUP(A1557,'Data Transformation'!A:D,3,)</f>
        <v>Richter</v>
      </c>
      <c r="C1557">
        <f>VLOOKUP(A1557,'Medical Examinations'!A:H,2,)</f>
        <v>33.58</v>
      </c>
      <c r="D1557">
        <f>VLOOKUP(A1557,'Medical Examinations'!A:H,3,)</f>
        <v>5.08</v>
      </c>
      <c r="E1557" t="str">
        <f>VLOOKUP(A1557,'Medical Examinations'!A:H,4,)</f>
        <v>No</v>
      </c>
      <c r="F1557" t="str">
        <f>VLOOKUP(A1557,'Medical Examinations'!A:H,5,)</f>
        <v>No</v>
      </c>
      <c r="G1557" t="str">
        <f>VLOOKUP(A1557,'Medical Examinations'!A:H,6,)</f>
        <v>No</v>
      </c>
      <c r="H1557" t="str">
        <f>VLOOKUP(A1557,'Medical Examinations'!A:H,7,)</f>
        <v>No major surgery</v>
      </c>
      <c r="I1557" t="str">
        <f>VLOOKUP(A1557,'Medical Examinations'!A:H,8,)</f>
        <v>No</v>
      </c>
      <c r="J1557" t="str">
        <f>VLOOKUP('HEALTH CARE'!C1557,'Data Transformation'!BR:BS,2,)</f>
        <v>OBESITY</v>
      </c>
      <c r="K1557" t="str">
        <f>VLOOKUP(D1557,'Data Transformation'!BV:BW,2,)</f>
        <v>NORMAL</v>
      </c>
      <c r="L1557" t="str">
        <f>VLOOKUP(A1557,'Hospitalisation Details'!A:J,10,)</f>
        <v>7/Jul/1994</v>
      </c>
      <c r="M1557" s="17">
        <f>VLOOKUP(A1557,'Hospitalisation Details'!A:J,6,)</f>
        <v>6512.24</v>
      </c>
      <c r="N1557" s="17" t="str">
        <f>VLOOKUP(A1557,'Hospitalisation Details'!A:J,7,)</f>
        <v>tier - 2</v>
      </c>
      <c r="O1557" t="str">
        <f>VLOOKUP(A1557,'Hospitalisation Details'!A:J,8,)</f>
        <v>tier - 1</v>
      </c>
      <c r="P1557" t="str">
        <f>VLOOKUP(A1557,'Hospitalisation Details'!A:J,9,)</f>
        <v>R1021</v>
      </c>
      <c r="Q1557">
        <f>VLOOKUP(A1557,'Data Transformation'!DZ:EA,2,)</f>
        <v>29</v>
      </c>
    </row>
    <row r="1558" spans="1:17" x14ac:dyDescent="0.3">
      <c r="A1558" s="20" t="str">
        <f>'Customer Names'!A1558</f>
        <v>Id1557</v>
      </c>
      <c r="B1558" s="20" t="str">
        <f>VLOOKUP(A1558,'Data Transformation'!A:D,3,)</f>
        <v>Jubinski</v>
      </c>
      <c r="C1558">
        <f>VLOOKUP(A1558,'Medical Examinations'!A:H,2,)</f>
        <v>29.81</v>
      </c>
      <c r="D1558">
        <f>VLOOKUP(A1558,'Medical Examinations'!A:H,3,)</f>
        <v>5.28</v>
      </c>
      <c r="E1558" t="str">
        <f>VLOOKUP(A1558,'Medical Examinations'!A:H,4,)</f>
        <v>No</v>
      </c>
      <c r="F1558" t="str">
        <f>VLOOKUP(A1558,'Medical Examinations'!A:H,5,)</f>
        <v>No</v>
      </c>
      <c r="G1558" t="str">
        <f>VLOOKUP(A1558,'Medical Examinations'!A:H,6,)</f>
        <v>No</v>
      </c>
      <c r="H1558" t="str">
        <f>VLOOKUP(A1558,'Medical Examinations'!A:H,7,)</f>
        <v>No major surgery</v>
      </c>
      <c r="I1558" t="str">
        <f>VLOOKUP(A1558,'Medical Examinations'!A:H,8,)</f>
        <v>No</v>
      </c>
      <c r="J1558" t="str">
        <f>VLOOKUP('HEALTH CARE'!C1558,'Data Transformation'!BR:BS,2,)</f>
        <v>OVER WEIGHT</v>
      </c>
      <c r="K1558" t="str">
        <f>VLOOKUP(D1558,'Data Transformation'!BV:BW,2,)</f>
        <v>NORMAL</v>
      </c>
      <c r="L1558" t="str">
        <f>VLOOKUP(A1558,'Hospitalisation Details'!A:J,10,)</f>
        <v>28/Aug/1982</v>
      </c>
      <c r="M1558" s="17">
        <f>VLOOKUP(A1558,'Hospitalisation Details'!A:J,6,)</f>
        <v>6500.24</v>
      </c>
      <c r="N1558" s="17" t="str">
        <f>VLOOKUP(A1558,'Hospitalisation Details'!A:J,7,)</f>
        <v>tier - 2</v>
      </c>
      <c r="O1558" t="str">
        <f>VLOOKUP(A1558,'Hospitalisation Details'!A:J,8,)</f>
        <v>tier - 2</v>
      </c>
      <c r="P1558" t="str">
        <f>VLOOKUP(A1558,'Hospitalisation Details'!A:J,9,)</f>
        <v>R1013</v>
      </c>
      <c r="Q1558">
        <f>VLOOKUP(A1558,'Data Transformation'!DZ:EA,2,)</f>
        <v>41</v>
      </c>
    </row>
    <row r="1559" spans="1:17" x14ac:dyDescent="0.3">
      <c r="A1559" s="20" t="str">
        <f>'Customer Names'!A1559</f>
        <v>Id1558</v>
      </c>
      <c r="B1559" s="20" t="str">
        <f>VLOOKUP(A1559,'Data Transformation'!A:D,3,)</f>
        <v>Wall</v>
      </c>
      <c r="C1559">
        <f>VLOOKUP(A1559,'Medical Examinations'!A:H,2,)</f>
        <v>27.4</v>
      </c>
      <c r="D1559">
        <f>VLOOKUP(A1559,'Medical Examinations'!A:H,3,)</f>
        <v>4.6100000000000003</v>
      </c>
      <c r="E1559" t="str">
        <f>VLOOKUP(A1559,'Medical Examinations'!A:H,4,)</f>
        <v>No</v>
      </c>
      <c r="F1559" t="str">
        <f>VLOOKUP(A1559,'Medical Examinations'!A:H,5,)</f>
        <v>No</v>
      </c>
      <c r="G1559" t="str">
        <f>VLOOKUP(A1559,'Medical Examinations'!A:H,6,)</f>
        <v>No</v>
      </c>
      <c r="H1559" t="str">
        <f>VLOOKUP(A1559,'Medical Examinations'!A:H,7,)</f>
        <v>No major surgery</v>
      </c>
      <c r="I1559" t="str">
        <f>VLOOKUP(A1559,'Medical Examinations'!A:H,8,)</f>
        <v>No</v>
      </c>
      <c r="J1559" t="str">
        <f>VLOOKUP('HEALTH CARE'!C1559,'Data Transformation'!BR:BS,2,)</f>
        <v>OVER WEIGHT</v>
      </c>
      <c r="K1559" t="str">
        <f>VLOOKUP(D1559,'Data Transformation'!BV:BW,2,)</f>
        <v>NORMAL</v>
      </c>
      <c r="L1559" t="str">
        <f>VLOOKUP(A1559,'Hospitalisation Details'!A:J,10,)</f>
        <v>9/Oct/1982</v>
      </c>
      <c r="M1559" s="17">
        <f>VLOOKUP(A1559,'Hospitalisation Details'!A:J,6,)</f>
        <v>6496.89</v>
      </c>
      <c r="N1559" s="17" t="str">
        <f>VLOOKUP(A1559,'Hospitalisation Details'!A:J,7,)</f>
        <v>tier - 2</v>
      </c>
      <c r="O1559" t="str">
        <f>VLOOKUP(A1559,'Hospitalisation Details'!A:J,8,)</f>
        <v>tier - 3</v>
      </c>
      <c r="P1559" t="str">
        <f>VLOOKUP(A1559,'Hospitalisation Details'!A:J,9,)</f>
        <v>R1011</v>
      </c>
      <c r="Q1559">
        <f>VLOOKUP(A1559,'Data Transformation'!DZ:EA,2,)</f>
        <v>41</v>
      </c>
    </row>
    <row r="1560" spans="1:17" x14ac:dyDescent="0.3">
      <c r="A1560" s="20" t="str">
        <f>'Customer Names'!A1560</f>
        <v>Id1559</v>
      </c>
      <c r="B1560" s="20" t="str">
        <f>VLOOKUP(A1560,'Data Transformation'!A:D,3,)</f>
        <v>McKay</v>
      </c>
      <c r="C1560">
        <f>VLOOKUP(A1560,'Medical Examinations'!A:H,2,)</f>
        <v>17.98</v>
      </c>
      <c r="D1560">
        <f>VLOOKUP(A1560,'Medical Examinations'!A:H,3,)</f>
        <v>6.57</v>
      </c>
      <c r="E1560" t="str">
        <f>VLOOKUP(A1560,'Medical Examinations'!A:H,4,)</f>
        <v>yes</v>
      </c>
      <c r="F1560" t="str">
        <f>VLOOKUP(A1560,'Medical Examinations'!A:H,5,)</f>
        <v>No</v>
      </c>
      <c r="G1560" t="str">
        <f>VLOOKUP(A1560,'Medical Examinations'!A:H,6,)</f>
        <v>No</v>
      </c>
      <c r="H1560">
        <f>VLOOKUP(A1560,'Medical Examinations'!A:H,7,)</f>
        <v>2</v>
      </c>
      <c r="I1560" t="str">
        <f>VLOOKUP(A1560,'Medical Examinations'!A:H,8,)</f>
        <v>No</v>
      </c>
      <c r="J1560" t="str">
        <f>VLOOKUP('HEALTH CARE'!C1560,'Data Transformation'!BR:BS,2,)</f>
        <v>UNDER WEIGHT</v>
      </c>
      <c r="K1560" t="str">
        <f>VLOOKUP(D1560,'Data Transformation'!BV:BW,2,)</f>
        <v>Diabetes</v>
      </c>
      <c r="L1560" t="str">
        <f>VLOOKUP(A1560,'Hospitalisation Details'!A:J,10,)</f>
        <v>1/Dec/1970</v>
      </c>
      <c r="M1560" s="17">
        <f>VLOOKUP(A1560,'Hospitalisation Details'!A:J,6,)</f>
        <v>6481.67</v>
      </c>
      <c r="N1560" s="17" t="str">
        <f>VLOOKUP(A1560,'Hospitalisation Details'!A:J,7,)</f>
        <v>tier - 2</v>
      </c>
      <c r="O1560" t="str">
        <f>VLOOKUP(A1560,'Hospitalisation Details'!A:J,8,)</f>
        <v>tier - 2</v>
      </c>
      <c r="P1560" t="str">
        <f>VLOOKUP(A1560,'Hospitalisation Details'!A:J,9,)</f>
        <v>R1013</v>
      </c>
      <c r="Q1560">
        <f>VLOOKUP(A1560,'Data Transformation'!DZ:EA,2,)</f>
        <v>53</v>
      </c>
    </row>
    <row r="1561" spans="1:17" x14ac:dyDescent="0.3">
      <c r="A1561" s="20" t="str">
        <f>'Customer Names'!A1561</f>
        <v>Id1560</v>
      </c>
      <c r="B1561" s="20" t="str">
        <f>VLOOKUP(A1561,'Data Transformation'!A:D,3,)</f>
        <v>Oh</v>
      </c>
      <c r="C1561">
        <f>VLOOKUP(A1561,'Medical Examinations'!A:H,2,)</f>
        <v>37.9</v>
      </c>
      <c r="D1561">
        <f>VLOOKUP(A1561,'Medical Examinations'!A:H,3,)</f>
        <v>5.83</v>
      </c>
      <c r="E1561" t="str">
        <f>VLOOKUP(A1561,'Medical Examinations'!A:H,4,)</f>
        <v>No</v>
      </c>
      <c r="F1561" t="str">
        <f>VLOOKUP(A1561,'Medical Examinations'!A:H,5,)</f>
        <v>No</v>
      </c>
      <c r="G1561" t="str">
        <f>VLOOKUP(A1561,'Medical Examinations'!A:H,6,)</f>
        <v>No</v>
      </c>
      <c r="H1561" t="str">
        <f>VLOOKUP(A1561,'Medical Examinations'!A:H,7,)</f>
        <v>No major surgery</v>
      </c>
      <c r="I1561" t="str">
        <f>VLOOKUP(A1561,'Medical Examinations'!A:H,8,)</f>
        <v>No</v>
      </c>
      <c r="J1561" t="str">
        <f>VLOOKUP('HEALTH CARE'!C1561,'Data Transformation'!BR:BS,2,)</f>
        <v>OBESITY</v>
      </c>
      <c r="K1561" t="str">
        <f>VLOOKUP(D1561,'Data Transformation'!BV:BW,2,)</f>
        <v>Prediabetes</v>
      </c>
      <c r="L1561" t="str">
        <f>VLOOKUP(A1561,'Hospitalisation Details'!A:J,10,)</f>
        <v>8/Jun/1980</v>
      </c>
      <c r="M1561" s="17">
        <f>VLOOKUP(A1561,'Hospitalisation Details'!A:J,6,)</f>
        <v>6474.01</v>
      </c>
      <c r="N1561" s="17" t="str">
        <f>VLOOKUP(A1561,'Hospitalisation Details'!A:J,7,)</f>
        <v>tier - 2</v>
      </c>
      <c r="O1561" t="str">
        <f>VLOOKUP(A1561,'Hospitalisation Details'!A:J,8,)</f>
        <v>tier - 3</v>
      </c>
      <c r="P1561" t="str">
        <f>VLOOKUP(A1561,'Hospitalisation Details'!A:J,9,)</f>
        <v>R1011</v>
      </c>
      <c r="Q1561">
        <f>VLOOKUP(A1561,'Data Transformation'!DZ:EA,2,)</f>
        <v>43</v>
      </c>
    </row>
    <row r="1562" spans="1:17" x14ac:dyDescent="0.3">
      <c r="A1562" s="20" t="str">
        <f>'Customer Names'!A1562</f>
        <v>Id1561</v>
      </c>
      <c r="B1562" s="20" t="str">
        <f>VLOOKUP(A1562,'Data Transformation'!A:D,3,)</f>
        <v>Kessell</v>
      </c>
      <c r="C1562">
        <f>VLOOKUP(A1562,'Medical Examinations'!A:H,2,)</f>
        <v>25.27</v>
      </c>
      <c r="D1562">
        <f>VLOOKUP(A1562,'Medical Examinations'!A:H,3,)</f>
        <v>6.98</v>
      </c>
      <c r="E1562" t="str">
        <f>VLOOKUP(A1562,'Medical Examinations'!A:H,4,)</f>
        <v>yes</v>
      </c>
      <c r="F1562" t="str">
        <f>VLOOKUP(A1562,'Medical Examinations'!A:H,5,)</f>
        <v>No</v>
      </c>
      <c r="G1562" t="str">
        <f>VLOOKUP(A1562,'Medical Examinations'!A:H,6,)</f>
        <v>No</v>
      </c>
      <c r="H1562" t="str">
        <f>VLOOKUP(A1562,'Medical Examinations'!A:H,7,)</f>
        <v>No major surgery</v>
      </c>
      <c r="I1562" t="str">
        <f>VLOOKUP(A1562,'Medical Examinations'!A:H,8,)</f>
        <v>No</v>
      </c>
      <c r="J1562" t="str">
        <f>VLOOKUP('HEALTH CARE'!C1562,'Data Transformation'!BR:BS,2,)</f>
        <v>OVER WEIGHT</v>
      </c>
      <c r="K1562" t="str">
        <f>VLOOKUP(D1562,'Data Transformation'!BV:BW,2,)</f>
        <v>Diabetes</v>
      </c>
      <c r="L1562" t="str">
        <f>VLOOKUP(A1562,'Hospitalisation Details'!A:J,10,)</f>
        <v>27/Jul/1981</v>
      </c>
      <c r="M1562" s="17">
        <f>VLOOKUP(A1562,'Hospitalisation Details'!A:J,6,)</f>
        <v>6473.15</v>
      </c>
      <c r="N1562" s="17" t="str">
        <f>VLOOKUP(A1562,'Hospitalisation Details'!A:J,7,)</f>
        <v>tier - 2</v>
      </c>
      <c r="O1562" t="str">
        <f>VLOOKUP(A1562,'Hospitalisation Details'!A:J,8,)</f>
        <v>tier - 2</v>
      </c>
      <c r="P1562" t="str">
        <f>VLOOKUP(A1562,'Hospitalisation Details'!A:J,9,)</f>
        <v>R1013</v>
      </c>
      <c r="Q1562">
        <f>VLOOKUP(A1562,'Data Transformation'!DZ:EA,2,)</f>
        <v>42</v>
      </c>
    </row>
    <row r="1563" spans="1:17" ht="28.8" x14ac:dyDescent="0.3">
      <c r="A1563" s="20" t="str">
        <f>'Customer Names'!A1563</f>
        <v>Id1562</v>
      </c>
      <c r="B1563" s="20" t="str">
        <f>VLOOKUP(A1563,'Data Transformation'!A:D,3,)</f>
        <v>Hidalgo Zambrano</v>
      </c>
      <c r="C1563">
        <f>VLOOKUP(A1563,'Medical Examinations'!A:H,2,)</f>
        <v>29.26</v>
      </c>
      <c r="D1563">
        <f>VLOOKUP(A1563,'Medical Examinations'!A:H,3,)</f>
        <v>4.03</v>
      </c>
      <c r="E1563" t="str">
        <f>VLOOKUP(A1563,'Medical Examinations'!A:H,4,)</f>
        <v>No</v>
      </c>
      <c r="F1563" t="str">
        <f>VLOOKUP(A1563,'Medical Examinations'!A:H,5,)</f>
        <v>No</v>
      </c>
      <c r="G1563" t="str">
        <f>VLOOKUP(A1563,'Medical Examinations'!A:H,6,)</f>
        <v>No</v>
      </c>
      <c r="H1563">
        <f>VLOOKUP(A1563,'Medical Examinations'!A:H,7,)</f>
        <v>1</v>
      </c>
      <c r="I1563" t="str">
        <f>VLOOKUP(A1563,'Medical Examinations'!A:H,8,)</f>
        <v>No</v>
      </c>
      <c r="J1563" t="str">
        <f>VLOOKUP('HEALTH CARE'!C1563,'Data Transformation'!BR:BS,2,)</f>
        <v>OVER WEIGHT</v>
      </c>
      <c r="K1563" t="str">
        <f>VLOOKUP(D1563,'Data Transformation'!BV:BW,2,)</f>
        <v>NORMAL</v>
      </c>
      <c r="L1563" t="str">
        <f>VLOOKUP(A1563,'Hospitalisation Details'!A:J,10,)</f>
        <v>1/Nov/1984</v>
      </c>
      <c r="M1563" s="17">
        <f>VLOOKUP(A1563,'Hospitalisation Details'!A:J,6,)</f>
        <v>6457.84</v>
      </c>
      <c r="N1563" s="17" t="str">
        <f>VLOOKUP(A1563,'Hospitalisation Details'!A:J,7,)</f>
        <v>tier - 2</v>
      </c>
      <c r="O1563" t="str">
        <f>VLOOKUP(A1563,'Hospitalisation Details'!A:J,8,)</f>
        <v>tier - 3</v>
      </c>
      <c r="P1563" t="str">
        <f>VLOOKUP(A1563,'Hospitalisation Details'!A:J,9,)</f>
        <v>R1012</v>
      </c>
      <c r="Q1563">
        <f>VLOOKUP(A1563,'Data Transformation'!DZ:EA,2,)</f>
        <v>39</v>
      </c>
    </row>
    <row r="1564" spans="1:17" x14ac:dyDescent="0.3">
      <c r="A1564" s="20" t="str">
        <f>'Customer Names'!A1564</f>
        <v>Id1563</v>
      </c>
      <c r="B1564" s="20" t="str">
        <f>VLOOKUP(A1564,'Data Transformation'!A:D,3,)</f>
        <v>Caprario</v>
      </c>
      <c r="C1564">
        <f>VLOOKUP(A1564,'Medical Examinations'!A:H,2,)</f>
        <v>27.835000000000001</v>
      </c>
      <c r="D1564">
        <f>VLOOKUP(A1564,'Medical Examinations'!A:H,3,)</f>
        <v>4.5599999999999996</v>
      </c>
      <c r="E1564" t="str">
        <f>VLOOKUP(A1564,'Medical Examinations'!A:H,4,)</f>
        <v>No</v>
      </c>
      <c r="F1564" t="str">
        <f>VLOOKUP(A1564,'Medical Examinations'!A:H,5,)</f>
        <v>No</v>
      </c>
      <c r="G1564" t="str">
        <f>VLOOKUP(A1564,'Medical Examinations'!A:H,6,)</f>
        <v>No</v>
      </c>
      <c r="H1564">
        <f>VLOOKUP(A1564,'Medical Examinations'!A:H,7,)</f>
        <v>1</v>
      </c>
      <c r="I1564" t="str">
        <f>VLOOKUP(A1564,'Medical Examinations'!A:H,8,)</f>
        <v>No</v>
      </c>
      <c r="J1564" t="str">
        <f>VLOOKUP('HEALTH CARE'!C1564,'Data Transformation'!BR:BS,2,)</f>
        <v>OVER WEIGHT</v>
      </c>
      <c r="K1564" t="str">
        <f>VLOOKUP(D1564,'Data Transformation'!BV:BW,2,)</f>
        <v>NORMAL</v>
      </c>
      <c r="L1564" t="str">
        <f>VLOOKUP(A1564,'Hospitalisation Details'!A:J,10,)</f>
        <v>26/Aug/1984</v>
      </c>
      <c r="M1564" s="17">
        <f>VLOOKUP(A1564,'Hospitalisation Details'!A:J,6,)</f>
        <v>6455.86</v>
      </c>
      <c r="N1564" s="17" t="str">
        <f>VLOOKUP(A1564,'Hospitalisation Details'!A:J,7,)</f>
        <v>tier - 3</v>
      </c>
      <c r="O1564" t="str">
        <f>VLOOKUP(A1564,'Hospitalisation Details'!A:J,8,)</f>
        <v>tier - 3</v>
      </c>
      <c r="P1564" t="str">
        <f>VLOOKUP(A1564,'Hospitalisation Details'!A:J,9,)</f>
        <v>R1012</v>
      </c>
      <c r="Q1564">
        <f>VLOOKUP(A1564,'Data Transformation'!DZ:EA,2,)</f>
        <v>39</v>
      </c>
    </row>
    <row r="1565" spans="1:17" x14ac:dyDescent="0.3">
      <c r="A1565" s="20" t="str">
        <f>'Customer Names'!A1565</f>
        <v>Id1564</v>
      </c>
      <c r="B1565" s="20" t="str">
        <f>VLOOKUP(A1565,'Data Transformation'!A:D,3,)</f>
        <v>Ryan</v>
      </c>
      <c r="C1565">
        <f>VLOOKUP(A1565,'Medical Examinations'!A:H,2,)</f>
        <v>46.53</v>
      </c>
      <c r="D1565">
        <f>VLOOKUP(A1565,'Medical Examinations'!A:H,3,)</f>
        <v>5.38</v>
      </c>
      <c r="E1565" t="str">
        <f>VLOOKUP(A1565,'Medical Examinations'!A:H,4,)</f>
        <v>yes</v>
      </c>
      <c r="F1565" t="str">
        <f>VLOOKUP(A1565,'Medical Examinations'!A:H,5,)</f>
        <v>No</v>
      </c>
      <c r="G1565" t="str">
        <f>VLOOKUP(A1565,'Medical Examinations'!A:H,6,)</f>
        <v>No</v>
      </c>
      <c r="H1565" t="str">
        <f>VLOOKUP(A1565,'Medical Examinations'!A:H,7,)</f>
        <v>No major surgery</v>
      </c>
      <c r="I1565" t="str">
        <f>VLOOKUP(A1565,'Medical Examinations'!A:H,8,)</f>
        <v>No</v>
      </c>
      <c r="J1565" t="str">
        <f>VLOOKUP('HEALTH CARE'!C1565,'Data Transformation'!BR:BS,2,)</f>
        <v>OBESITY</v>
      </c>
      <c r="K1565" t="str">
        <f>VLOOKUP(D1565,'Data Transformation'!BV:BW,2,)</f>
        <v>NORMAL</v>
      </c>
      <c r="L1565" t="str">
        <f>VLOOKUP(A1565,'Hospitalisation Details'!A:J,10,)</f>
        <v>22/Jul/1985</v>
      </c>
      <c r="M1565" s="17">
        <f>VLOOKUP(A1565,'Hospitalisation Details'!A:J,6,)</f>
        <v>6435.62</v>
      </c>
      <c r="N1565" s="17" t="str">
        <f>VLOOKUP(A1565,'Hospitalisation Details'!A:J,7,)</f>
        <v>tier - 3</v>
      </c>
      <c r="O1565" t="str">
        <f>VLOOKUP(A1565,'Hospitalisation Details'!A:J,8,)</f>
        <v>tier - 2</v>
      </c>
      <c r="P1565" t="str">
        <f>VLOOKUP(A1565,'Hospitalisation Details'!A:J,9,)</f>
        <v>R1013</v>
      </c>
      <c r="Q1565">
        <f>VLOOKUP(A1565,'Data Transformation'!DZ:EA,2,)</f>
        <v>38</v>
      </c>
    </row>
    <row r="1566" spans="1:17" x14ac:dyDescent="0.3">
      <c r="A1566" s="20" t="str">
        <f>'Customer Names'!A1566</f>
        <v>Id1565</v>
      </c>
      <c r="B1566" s="20" t="str">
        <f>VLOOKUP(A1566,'Data Transformation'!A:D,3,)</f>
        <v>Hoffman</v>
      </c>
      <c r="C1566">
        <f>VLOOKUP(A1566,'Medical Examinations'!A:H,2,)</f>
        <v>20.58</v>
      </c>
      <c r="D1566">
        <f>VLOOKUP(A1566,'Medical Examinations'!A:H,3,)</f>
        <v>11.04</v>
      </c>
      <c r="E1566" t="str">
        <f>VLOOKUP(A1566,'Medical Examinations'!A:H,4,)</f>
        <v>yes</v>
      </c>
      <c r="F1566" t="str">
        <f>VLOOKUP(A1566,'Medical Examinations'!A:H,5,)</f>
        <v>No</v>
      </c>
      <c r="G1566" t="str">
        <f>VLOOKUP(A1566,'Medical Examinations'!A:H,6,)</f>
        <v>No</v>
      </c>
      <c r="H1566">
        <f>VLOOKUP(A1566,'Medical Examinations'!A:H,7,)</f>
        <v>1</v>
      </c>
      <c r="I1566" t="str">
        <f>VLOOKUP(A1566,'Medical Examinations'!A:H,8,)</f>
        <v>No</v>
      </c>
      <c r="J1566" t="str">
        <f>VLOOKUP('HEALTH CARE'!C1566,'Data Transformation'!BR:BS,2,)</f>
        <v>NORMAL WEIGHT</v>
      </c>
      <c r="K1566" t="str">
        <f>VLOOKUP(D1566,'Data Transformation'!BV:BW,2,)</f>
        <v>Diabetes</v>
      </c>
      <c r="L1566" t="str">
        <f>VLOOKUP(A1566,'Hospitalisation Details'!A:J,10,)</f>
        <v>5/Aug/1975</v>
      </c>
      <c r="M1566" s="17">
        <f>VLOOKUP(A1566,'Hospitalisation Details'!A:J,6,)</f>
        <v>6423.48</v>
      </c>
      <c r="N1566" s="17" t="str">
        <f>VLOOKUP(A1566,'Hospitalisation Details'!A:J,7,)</f>
        <v>tier - 2</v>
      </c>
      <c r="O1566" t="str">
        <f>VLOOKUP(A1566,'Hospitalisation Details'!A:J,8,)</f>
        <v>tier - 3</v>
      </c>
      <c r="P1566" t="str">
        <f>VLOOKUP(A1566,'Hospitalisation Details'!A:J,9,)</f>
        <v>R1013</v>
      </c>
      <c r="Q1566">
        <f>VLOOKUP(A1566,'Data Transformation'!DZ:EA,2,)</f>
        <v>48</v>
      </c>
    </row>
    <row r="1567" spans="1:17" x14ac:dyDescent="0.3">
      <c r="A1567" s="20" t="str">
        <f>'Customer Names'!A1567</f>
        <v>Id1566</v>
      </c>
      <c r="B1567" s="20" t="str">
        <f>VLOOKUP(A1567,'Data Transformation'!A:D,3,)</f>
        <v>Wong</v>
      </c>
      <c r="C1567">
        <f>VLOOKUP(A1567,'Medical Examinations'!A:H,2,)</f>
        <v>19.53</v>
      </c>
      <c r="D1567">
        <f>VLOOKUP(A1567,'Medical Examinations'!A:H,3,)</f>
        <v>6.09</v>
      </c>
      <c r="E1567" t="str">
        <f>VLOOKUP(A1567,'Medical Examinations'!A:H,4,)</f>
        <v>yes</v>
      </c>
      <c r="F1567" t="str">
        <f>VLOOKUP(A1567,'Medical Examinations'!A:H,5,)</f>
        <v>No</v>
      </c>
      <c r="G1567" t="str">
        <f>VLOOKUP(A1567,'Medical Examinations'!A:H,6,)</f>
        <v>No</v>
      </c>
      <c r="H1567" t="str">
        <f>VLOOKUP(A1567,'Medical Examinations'!A:H,7,)</f>
        <v>No major surgery</v>
      </c>
      <c r="I1567" t="str">
        <f>VLOOKUP(A1567,'Medical Examinations'!A:H,8,)</f>
        <v>No</v>
      </c>
      <c r="J1567" t="str">
        <f>VLOOKUP('HEALTH CARE'!C1567,'Data Transformation'!BR:BS,2,)</f>
        <v>NORMAL WEIGHT</v>
      </c>
      <c r="K1567" t="str">
        <f>VLOOKUP(D1567,'Data Transformation'!BV:BW,2,)</f>
        <v>Prediabetes</v>
      </c>
      <c r="L1567" t="str">
        <f>VLOOKUP(A1567,'Hospitalisation Details'!A:J,10,)</f>
        <v>30/Dec/1976</v>
      </c>
      <c r="M1567" s="17">
        <f>VLOOKUP(A1567,'Hospitalisation Details'!A:J,6,)</f>
        <v>6417.28</v>
      </c>
      <c r="N1567" s="17" t="str">
        <f>VLOOKUP(A1567,'Hospitalisation Details'!A:J,7,)</f>
        <v>tier - 2</v>
      </c>
      <c r="O1567" t="str">
        <f>VLOOKUP(A1567,'Hospitalisation Details'!A:J,8,)</f>
        <v>tier - 3</v>
      </c>
      <c r="P1567" t="str">
        <f>VLOOKUP(A1567,'Hospitalisation Details'!A:J,9,)</f>
        <v>R1013</v>
      </c>
      <c r="Q1567">
        <f>VLOOKUP(A1567,'Data Transformation'!DZ:EA,2,)</f>
        <v>47</v>
      </c>
    </row>
    <row r="1568" spans="1:17" x14ac:dyDescent="0.3">
      <c r="A1568" s="20" t="str">
        <f>'Customer Names'!A1568</f>
        <v>Id1567</v>
      </c>
      <c r="B1568" s="20" t="str">
        <f>VLOOKUP(A1568,'Data Transformation'!A:D,3,)</f>
        <v>Lea</v>
      </c>
      <c r="C1568">
        <f>VLOOKUP(A1568,'Medical Examinations'!A:H,2,)</f>
        <v>27.7</v>
      </c>
      <c r="D1568">
        <f>VLOOKUP(A1568,'Medical Examinations'!A:H,3,)</f>
        <v>4.71</v>
      </c>
      <c r="E1568" t="str">
        <f>VLOOKUP(A1568,'Medical Examinations'!A:H,4,)</f>
        <v>No</v>
      </c>
      <c r="F1568" t="str">
        <f>VLOOKUP(A1568,'Medical Examinations'!A:H,5,)</f>
        <v>No</v>
      </c>
      <c r="G1568" t="str">
        <f>VLOOKUP(A1568,'Medical Examinations'!A:H,6,)</f>
        <v>No</v>
      </c>
      <c r="H1568">
        <f>VLOOKUP(A1568,'Medical Examinations'!A:H,7,)</f>
        <v>1</v>
      </c>
      <c r="I1568" t="str">
        <f>VLOOKUP(A1568,'Medical Examinations'!A:H,8,)</f>
        <v>No</v>
      </c>
      <c r="J1568" t="str">
        <f>VLOOKUP('HEALTH CARE'!C1568,'Data Transformation'!BR:BS,2,)</f>
        <v>OVER WEIGHT</v>
      </c>
      <c r="K1568" t="str">
        <f>VLOOKUP(D1568,'Data Transformation'!BV:BW,2,)</f>
        <v>NORMAL</v>
      </c>
      <c r="L1568" t="str">
        <f>VLOOKUP(A1568,'Hospitalisation Details'!A:J,10,)</f>
        <v>4/Sep/1987</v>
      </c>
      <c r="M1568" s="17">
        <f>VLOOKUP(A1568,'Hospitalisation Details'!A:J,6,)</f>
        <v>6414.18</v>
      </c>
      <c r="N1568" s="17" t="str">
        <f>VLOOKUP(A1568,'Hospitalisation Details'!A:J,7,)</f>
        <v>tier - 2</v>
      </c>
      <c r="O1568" t="str">
        <f>VLOOKUP(A1568,'Hospitalisation Details'!A:J,8,)</f>
        <v>tier - 2</v>
      </c>
      <c r="P1568" t="str">
        <f>VLOOKUP(A1568,'Hospitalisation Details'!A:J,9,)</f>
        <v>R1011</v>
      </c>
      <c r="Q1568">
        <f>VLOOKUP(A1568,'Data Transformation'!DZ:EA,2,)</f>
        <v>36</v>
      </c>
    </row>
    <row r="1569" spans="1:17" x14ac:dyDescent="0.3">
      <c r="A1569" s="20" t="str">
        <f>'Customer Names'!A1569</f>
        <v>Id1568</v>
      </c>
      <c r="B1569" s="20" t="str">
        <f>VLOOKUP(A1569,'Data Transformation'!A:D,3,)</f>
        <v>Patterson</v>
      </c>
      <c r="C1569">
        <f>VLOOKUP(A1569,'Medical Examinations'!A:H,2,)</f>
        <v>18.920000000000002</v>
      </c>
      <c r="D1569">
        <f>VLOOKUP(A1569,'Medical Examinations'!A:H,3,)</f>
        <v>8.18</v>
      </c>
      <c r="E1569" t="str">
        <f>VLOOKUP(A1569,'Medical Examinations'!A:H,4,)</f>
        <v>No</v>
      </c>
      <c r="F1569" t="str">
        <f>VLOOKUP(A1569,'Medical Examinations'!A:H,5,)</f>
        <v>No</v>
      </c>
      <c r="G1569" t="str">
        <f>VLOOKUP(A1569,'Medical Examinations'!A:H,6,)</f>
        <v>No</v>
      </c>
      <c r="H1569" t="str">
        <f>VLOOKUP(A1569,'Medical Examinations'!A:H,7,)</f>
        <v>No major surgery</v>
      </c>
      <c r="I1569" t="str">
        <f>VLOOKUP(A1569,'Medical Examinations'!A:H,8,)</f>
        <v>No</v>
      </c>
      <c r="J1569" t="str">
        <f>VLOOKUP('HEALTH CARE'!C1569,'Data Transformation'!BR:BS,2,)</f>
        <v>NORMAL WEIGHT</v>
      </c>
      <c r="K1569" t="str">
        <f>VLOOKUP(D1569,'Data Transformation'!BV:BW,2,)</f>
        <v>Diabetes</v>
      </c>
      <c r="L1569" t="str">
        <f>VLOOKUP(A1569,'Hospitalisation Details'!A:J,10,)</f>
        <v>22/Aug/1971</v>
      </c>
      <c r="M1569" s="17">
        <f>VLOOKUP(A1569,'Hospitalisation Details'!A:J,6,)</f>
        <v>6412.34</v>
      </c>
      <c r="N1569" s="17" t="str">
        <f>VLOOKUP(A1569,'Hospitalisation Details'!A:J,7,)</f>
        <v>tier - 2</v>
      </c>
      <c r="O1569" t="str">
        <f>VLOOKUP(A1569,'Hospitalisation Details'!A:J,8,)</f>
        <v>tier - 3</v>
      </c>
      <c r="P1569" t="str">
        <f>VLOOKUP(A1569,'Hospitalisation Details'!A:J,9,)</f>
        <v>R1013</v>
      </c>
      <c r="Q1569">
        <f>VLOOKUP(A1569,'Data Transformation'!DZ:EA,2,)</f>
        <v>52</v>
      </c>
    </row>
    <row r="1570" spans="1:17" x14ac:dyDescent="0.3">
      <c r="A1570" s="20" t="str">
        <f>'Customer Names'!A1570</f>
        <v>Id1569</v>
      </c>
      <c r="B1570" s="20" t="str">
        <f>VLOOKUP(A1570,'Data Transformation'!A:D,3,)</f>
        <v>Quigley</v>
      </c>
      <c r="C1570">
        <f>VLOOKUP(A1570,'Medical Examinations'!A:H,2,)</f>
        <v>17.760000000000002</v>
      </c>
      <c r="D1570">
        <f>VLOOKUP(A1570,'Medical Examinations'!A:H,3,)</f>
        <v>11.18</v>
      </c>
      <c r="E1570" t="str">
        <f>VLOOKUP(A1570,'Medical Examinations'!A:H,4,)</f>
        <v>yes</v>
      </c>
      <c r="F1570" t="str">
        <f>VLOOKUP(A1570,'Medical Examinations'!A:H,5,)</f>
        <v>No</v>
      </c>
      <c r="G1570" t="str">
        <f>VLOOKUP(A1570,'Medical Examinations'!A:H,6,)</f>
        <v>No</v>
      </c>
      <c r="H1570">
        <f>VLOOKUP(A1570,'Medical Examinations'!A:H,7,)</f>
        <v>2</v>
      </c>
      <c r="I1570" t="str">
        <f>VLOOKUP(A1570,'Medical Examinations'!A:H,8,)</f>
        <v>No</v>
      </c>
      <c r="J1570" t="str">
        <f>VLOOKUP('HEALTH CARE'!C1570,'Data Transformation'!BR:BS,2,)</f>
        <v>UNDER WEIGHT</v>
      </c>
      <c r="K1570" t="str">
        <f>VLOOKUP(D1570,'Data Transformation'!BV:BW,2,)</f>
        <v>Diabetes</v>
      </c>
      <c r="L1570" t="str">
        <f>VLOOKUP(A1570,'Hospitalisation Details'!A:J,10,)</f>
        <v>20/Aug/1970</v>
      </c>
      <c r="M1570" s="17">
        <f>VLOOKUP(A1570,'Hospitalisation Details'!A:J,6,)</f>
        <v>6407.05</v>
      </c>
      <c r="N1570" s="17" t="str">
        <f>VLOOKUP(A1570,'Hospitalisation Details'!A:J,7,)</f>
        <v>tier - 2</v>
      </c>
      <c r="O1570" t="str">
        <f>VLOOKUP(A1570,'Hospitalisation Details'!A:J,8,)</f>
        <v>tier - 1</v>
      </c>
      <c r="P1570" t="str">
        <f>VLOOKUP(A1570,'Hospitalisation Details'!A:J,9,)</f>
        <v>R1013</v>
      </c>
      <c r="Q1570">
        <f>VLOOKUP(A1570,'Data Transformation'!DZ:EA,2,)</f>
        <v>53</v>
      </c>
    </row>
    <row r="1571" spans="1:17" x14ac:dyDescent="0.3">
      <c r="A1571" s="20" t="str">
        <f>'Customer Names'!A1571</f>
        <v>Id1570</v>
      </c>
      <c r="B1571" s="20" t="str">
        <f>VLOOKUP(A1571,'Data Transformation'!A:D,3,)</f>
        <v>Korir</v>
      </c>
      <c r="C1571">
        <f>VLOOKUP(A1571,'Medical Examinations'!A:H,2,)</f>
        <v>29.83</v>
      </c>
      <c r="D1571">
        <f>VLOOKUP(A1571,'Medical Examinations'!A:H,3,)</f>
        <v>5.03</v>
      </c>
      <c r="E1571" t="str">
        <f>VLOOKUP(A1571,'Medical Examinations'!A:H,4,)</f>
        <v>yes</v>
      </c>
      <c r="F1571" t="str">
        <f>VLOOKUP(A1571,'Medical Examinations'!A:H,5,)</f>
        <v>No</v>
      </c>
      <c r="G1571" t="str">
        <f>VLOOKUP(A1571,'Medical Examinations'!A:H,6,)</f>
        <v>No</v>
      </c>
      <c r="H1571" t="str">
        <f>VLOOKUP(A1571,'Medical Examinations'!A:H,7,)</f>
        <v>No major surgery</v>
      </c>
      <c r="I1571" t="str">
        <f>VLOOKUP(A1571,'Medical Examinations'!A:H,8,)</f>
        <v>No</v>
      </c>
      <c r="J1571" t="str">
        <f>VLOOKUP('HEALTH CARE'!C1571,'Data Transformation'!BR:BS,2,)</f>
        <v>OVER WEIGHT</v>
      </c>
      <c r="K1571" t="str">
        <f>VLOOKUP(D1571,'Data Transformation'!BV:BW,2,)</f>
        <v>NORMAL</v>
      </c>
      <c r="L1571" t="str">
        <f>VLOOKUP(A1571,'Hospitalisation Details'!A:J,10,)</f>
        <v>10/Dec/1985</v>
      </c>
      <c r="M1571" s="17">
        <f>VLOOKUP(A1571,'Hospitalisation Details'!A:J,6,)</f>
        <v>6406.41</v>
      </c>
      <c r="N1571" s="17" t="str">
        <f>VLOOKUP(A1571,'Hospitalisation Details'!A:J,7,)</f>
        <v>tier - 1</v>
      </c>
      <c r="O1571" t="str">
        <f>VLOOKUP(A1571,'Hospitalisation Details'!A:J,8,)</f>
        <v>tier - 3</v>
      </c>
      <c r="P1571" t="str">
        <f>VLOOKUP(A1571,'Hospitalisation Details'!A:J,9,)</f>
        <v>R1014</v>
      </c>
      <c r="Q1571">
        <f>VLOOKUP(A1571,'Data Transformation'!DZ:EA,2,)</f>
        <v>38</v>
      </c>
    </row>
    <row r="1572" spans="1:17" x14ac:dyDescent="0.3">
      <c r="A1572" s="20" t="str">
        <f>'Customer Names'!A1572</f>
        <v>Id1571</v>
      </c>
      <c r="B1572" s="20" t="str">
        <f>VLOOKUP(A1572,'Data Transformation'!A:D,3,)</f>
        <v>Downs</v>
      </c>
      <c r="C1572">
        <f>VLOOKUP(A1572,'Medical Examinations'!A:H,2,)</f>
        <v>23.465</v>
      </c>
      <c r="D1572">
        <f>VLOOKUP(A1572,'Medical Examinations'!A:H,3,)</f>
        <v>5.56</v>
      </c>
      <c r="E1572" t="str">
        <f>VLOOKUP(A1572,'Medical Examinations'!A:H,4,)</f>
        <v>No</v>
      </c>
      <c r="F1572" t="str">
        <f>VLOOKUP(A1572,'Medical Examinations'!A:H,5,)</f>
        <v>No</v>
      </c>
      <c r="G1572" t="str">
        <f>VLOOKUP(A1572,'Medical Examinations'!A:H,6,)</f>
        <v>No</v>
      </c>
      <c r="H1572">
        <f>VLOOKUP(A1572,'Medical Examinations'!A:H,7,)</f>
        <v>1</v>
      </c>
      <c r="I1572" t="str">
        <f>VLOOKUP(A1572,'Medical Examinations'!A:H,8,)</f>
        <v>No</v>
      </c>
      <c r="J1572" t="str">
        <f>VLOOKUP('HEALTH CARE'!C1572,'Data Transformation'!BR:BS,2,)</f>
        <v>NORMAL WEIGHT</v>
      </c>
      <c r="K1572" t="str">
        <f>VLOOKUP(D1572,'Data Transformation'!BV:BW,2,)</f>
        <v>NORMAL</v>
      </c>
      <c r="L1572" t="str">
        <f>VLOOKUP(A1572,'Hospitalisation Details'!A:J,10,)</f>
        <v>9/Sep/1987</v>
      </c>
      <c r="M1572" s="17">
        <f>VLOOKUP(A1572,'Hospitalisation Details'!A:J,6,)</f>
        <v>6402.29</v>
      </c>
      <c r="N1572" s="17" t="str">
        <f>VLOOKUP(A1572,'Hospitalisation Details'!A:J,7,)</f>
        <v>tier - 2</v>
      </c>
      <c r="O1572" t="str">
        <f>VLOOKUP(A1572,'Hospitalisation Details'!A:J,8,)</f>
        <v>tier - 3</v>
      </c>
      <c r="P1572" t="str">
        <f>VLOOKUP(A1572,'Hospitalisation Details'!A:J,9,)</f>
        <v>R1024</v>
      </c>
      <c r="Q1572">
        <f>VLOOKUP(A1572,'Data Transformation'!DZ:EA,2,)</f>
        <v>36</v>
      </c>
    </row>
    <row r="1573" spans="1:17" x14ac:dyDescent="0.3">
      <c r="A1573" s="20" t="str">
        <f>'Customer Names'!A1573</f>
        <v>Id1572</v>
      </c>
      <c r="B1573" s="20" t="str">
        <f>VLOOKUP(A1573,'Data Transformation'!A:D,3,)</f>
        <v>Young</v>
      </c>
      <c r="C1573">
        <f>VLOOKUP(A1573,'Medical Examinations'!A:H,2,)</f>
        <v>29.355</v>
      </c>
      <c r="D1573">
        <f>VLOOKUP(A1573,'Medical Examinations'!A:H,3,)</f>
        <v>4.33</v>
      </c>
      <c r="E1573" t="str">
        <f>VLOOKUP(A1573,'Medical Examinations'!A:H,4,)</f>
        <v>No</v>
      </c>
      <c r="F1573" t="str">
        <f>VLOOKUP(A1573,'Medical Examinations'!A:H,5,)</f>
        <v>No</v>
      </c>
      <c r="G1573" t="str">
        <f>VLOOKUP(A1573,'Medical Examinations'!A:H,6,)</f>
        <v>No</v>
      </c>
      <c r="H1573" t="str">
        <f>VLOOKUP(A1573,'Medical Examinations'!A:H,7,)</f>
        <v>No major surgery</v>
      </c>
      <c r="I1573" t="str">
        <f>VLOOKUP(A1573,'Medical Examinations'!A:H,8,)</f>
        <v>No</v>
      </c>
      <c r="J1573" t="str">
        <f>VLOOKUP('HEALTH CARE'!C1573,'Data Transformation'!BR:BS,2,)</f>
        <v>OVER WEIGHT</v>
      </c>
      <c r="K1573" t="str">
        <f>VLOOKUP(D1573,'Data Transformation'!BV:BW,2,)</f>
        <v>NORMAL</v>
      </c>
      <c r="L1573" t="str">
        <f>VLOOKUP(A1573,'Hospitalisation Details'!A:J,10,)</f>
        <v>28/Oct/1982</v>
      </c>
      <c r="M1573" s="17">
        <f>VLOOKUP(A1573,'Hospitalisation Details'!A:J,6,)</f>
        <v>6393.6</v>
      </c>
      <c r="N1573" s="17" t="str">
        <f>VLOOKUP(A1573,'Hospitalisation Details'!A:J,7,)</f>
        <v>tier - 2</v>
      </c>
      <c r="O1573" t="str">
        <f>VLOOKUP(A1573,'Hospitalisation Details'!A:J,8,)</f>
        <v>tier - 1</v>
      </c>
      <c r="P1573" t="str">
        <f>VLOOKUP(A1573,'Hospitalisation Details'!A:J,9,)</f>
        <v>R1012</v>
      </c>
      <c r="Q1573">
        <f>VLOOKUP(A1573,'Data Transformation'!DZ:EA,2,)</f>
        <v>41</v>
      </c>
    </row>
    <row r="1574" spans="1:17" x14ac:dyDescent="0.3">
      <c r="A1574" s="20" t="str">
        <f>'Customer Names'!A1574</f>
        <v>Id1573</v>
      </c>
      <c r="B1574" s="20" t="str">
        <f>VLOOKUP(A1574,'Data Transformation'!A:D,3,)</f>
        <v>Zywek</v>
      </c>
      <c r="C1574">
        <f>VLOOKUP(A1574,'Medical Examinations'!A:H,2,)</f>
        <v>35.49</v>
      </c>
      <c r="D1574">
        <f>VLOOKUP(A1574,'Medical Examinations'!A:H,3,)</f>
        <v>5.21</v>
      </c>
      <c r="E1574" t="str">
        <f>VLOOKUP(A1574,'Medical Examinations'!A:H,4,)</f>
        <v>yes</v>
      </c>
      <c r="F1574" t="str">
        <f>VLOOKUP(A1574,'Medical Examinations'!A:H,5,)</f>
        <v>No</v>
      </c>
      <c r="G1574" t="str">
        <f>VLOOKUP(A1574,'Medical Examinations'!A:H,6,)</f>
        <v>Yes</v>
      </c>
      <c r="H1574">
        <f>VLOOKUP(A1574,'Medical Examinations'!A:H,7,)</f>
        <v>1</v>
      </c>
      <c r="I1574" t="str">
        <f>VLOOKUP(A1574,'Medical Examinations'!A:H,8,)</f>
        <v>No</v>
      </c>
      <c r="J1574" t="str">
        <f>VLOOKUP('HEALTH CARE'!C1574,'Data Transformation'!BR:BS,2,)</f>
        <v>OBESITY</v>
      </c>
      <c r="K1574" t="str">
        <f>VLOOKUP(D1574,'Data Transformation'!BV:BW,2,)</f>
        <v>NORMAL</v>
      </c>
      <c r="L1574" t="str">
        <f>VLOOKUP(A1574,'Hospitalisation Details'!A:J,10,)</f>
        <v>16/Aug/1997</v>
      </c>
      <c r="M1574" s="17">
        <f>VLOOKUP(A1574,'Hospitalisation Details'!A:J,6,)</f>
        <v>6389.53</v>
      </c>
      <c r="N1574" s="17" t="str">
        <f>VLOOKUP(A1574,'Hospitalisation Details'!A:J,7,)</f>
        <v>tier - 2</v>
      </c>
      <c r="O1574" t="str">
        <f>VLOOKUP(A1574,'Hospitalisation Details'!A:J,8,)</f>
        <v>tier - 2</v>
      </c>
      <c r="P1574" t="str">
        <f>VLOOKUP(A1574,'Hospitalisation Details'!A:J,9,)</f>
        <v>R1021</v>
      </c>
      <c r="Q1574">
        <f>VLOOKUP(A1574,'Data Transformation'!DZ:EA,2,)</f>
        <v>26</v>
      </c>
    </row>
    <row r="1575" spans="1:17" x14ac:dyDescent="0.3">
      <c r="A1575" s="20" t="str">
        <f>'Customer Names'!A1575</f>
        <v>Id1574</v>
      </c>
      <c r="B1575" s="20" t="str">
        <f>VLOOKUP(A1575,'Data Transformation'!A:D,3,)</f>
        <v>Faulkner</v>
      </c>
      <c r="C1575">
        <f>VLOOKUP(A1575,'Medical Examinations'!A:H,2,)</f>
        <v>26.315000000000001</v>
      </c>
      <c r="D1575">
        <f>VLOOKUP(A1575,'Medical Examinations'!A:H,3,)</f>
        <v>5.89</v>
      </c>
      <c r="E1575" t="str">
        <f>VLOOKUP(A1575,'Medical Examinations'!A:H,4,)</f>
        <v>No</v>
      </c>
      <c r="F1575" t="str">
        <f>VLOOKUP(A1575,'Medical Examinations'!A:H,5,)</f>
        <v>No</v>
      </c>
      <c r="G1575" t="str">
        <f>VLOOKUP(A1575,'Medical Examinations'!A:H,6,)</f>
        <v>No</v>
      </c>
      <c r="H1575" t="str">
        <f>VLOOKUP(A1575,'Medical Examinations'!A:H,7,)</f>
        <v>No major surgery</v>
      </c>
      <c r="I1575" t="str">
        <f>VLOOKUP(A1575,'Medical Examinations'!A:H,8,)</f>
        <v>No</v>
      </c>
      <c r="J1575" t="str">
        <f>VLOOKUP('HEALTH CARE'!C1575,'Data Transformation'!BR:BS,2,)</f>
        <v>OVER WEIGHT</v>
      </c>
      <c r="K1575" t="str">
        <f>VLOOKUP(D1575,'Data Transformation'!BV:BW,2,)</f>
        <v>Prediabetes</v>
      </c>
      <c r="L1575" t="str">
        <f>VLOOKUP(A1575,'Hospitalisation Details'!A:J,10,)</f>
        <v>6/Aug/1982</v>
      </c>
      <c r="M1575" s="17">
        <f>VLOOKUP(A1575,'Hospitalisation Details'!A:J,6,)</f>
        <v>6389.38</v>
      </c>
      <c r="N1575" s="17" t="str">
        <f>VLOOKUP(A1575,'Hospitalisation Details'!A:J,7,)</f>
        <v>tier - 1</v>
      </c>
      <c r="O1575" t="str">
        <f>VLOOKUP(A1575,'Hospitalisation Details'!A:J,8,)</f>
        <v>tier - 2</v>
      </c>
      <c r="P1575" t="str">
        <f>VLOOKUP(A1575,'Hospitalisation Details'!A:J,9,)</f>
        <v>R1012</v>
      </c>
      <c r="Q1575">
        <f>VLOOKUP(A1575,'Data Transformation'!DZ:EA,2,)</f>
        <v>41</v>
      </c>
    </row>
    <row r="1576" spans="1:17" x14ac:dyDescent="0.3">
      <c r="A1576" s="20" t="str">
        <f>'Customer Names'!A1576</f>
        <v>Id1575</v>
      </c>
      <c r="B1576" s="20" t="str">
        <f>VLOOKUP(A1576,'Data Transformation'!A:D,3,)</f>
        <v>Erspamer</v>
      </c>
      <c r="C1576">
        <f>VLOOKUP(A1576,'Medical Examinations'!A:H,2,)</f>
        <v>19.79</v>
      </c>
      <c r="D1576">
        <f>VLOOKUP(A1576,'Medical Examinations'!A:H,3,)</f>
        <v>4.8099999999999996</v>
      </c>
      <c r="E1576" t="str">
        <f>VLOOKUP(A1576,'Medical Examinations'!A:H,4,)</f>
        <v>yes</v>
      </c>
      <c r="F1576" t="str">
        <f>VLOOKUP(A1576,'Medical Examinations'!A:H,5,)</f>
        <v>No</v>
      </c>
      <c r="G1576" t="str">
        <f>VLOOKUP(A1576,'Medical Examinations'!A:H,6,)</f>
        <v>No</v>
      </c>
      <c r="H1576" t="str">
        <f>VLOOKUP(A1576,'Medical Examinations'!A:H,7,)</f>
        <v>No major surgery</v>
      </c>
      <c r="I1576" t="str">
        <f>VLOOKUP(A1576,'Medical Examinations'!A:H,8,)</f>
        <v>No</v>
      </c>
      <c r="J1576" t="str">
        <f>VLOOKUP('HEALTH CARE'!C1576,'Data Transformation'!BR:BS,2,)</f>
        <v>NORMAL WEIGHT</v>
      </c>
      <c r="K1576" t="str">
        <f>VLOOKUP(D1576,'Data Transformation'!BV:BW,2,)</f>
        <v>NORMAL</v>
      </c>
      <c r="L1576" t="str">
        <f>VLOOKUP(A1576,'Hospitalisation Details'!A:J,10,)</f>
        <v>18/Nov/1976</v>
      </c>
      <c r="M1576" s="17">
        <f>VLOOKUP(A1576,'Hospitalisation Details'!A:J,6,)</f>
        <v>6374.16</v>
      </c>
      <c r="N1576" s="17" t="str">
        <f>VLOOKUP(A1576,'Hospitalisation Details'!A:J,7,)</f>
        <v>tier - 2</v>
      </c>
      <c r="O1576" t="str">
        <f>VLOOKUP(A1576,'Hospitalisation Details'!A:J,8,)</f>
        <v>tier - 2</v>
      </c>
      <c r="P1576" t="str">
        <f>VLOOKUP(A1576,'Hospitalisation Details'!A:J,9,)</f>
        <v>R1013</v>
      </c>
      <c r="Q1576">
        <f>VLOOKUP(A1576,'Data Transformation'!DZ:EA,2,)</f>
        <v>47</v>
      </c>
    </row>
    <row r="1577" spans="1:17" x14ac:dyDescent="0.3">
      <c r="A1577" s="20" t="str">
        <f>'Customer Names'!A1577</f>
        <v>Id1576</v>
      </c>
      <c r="B1577" s="20" t="str">
        <f>VLOOKUP(A1577,'Data Transformation'!A:D,3,)</f>
        <v>Campbell</v>
      </c>
      <c r="C1577">
        <f>VLOOKUP(A1577,'Medical Examinations'!A:H,2,)</f>
        <v>40.564999999999998</v>
      </c>
      <c r="D1577">
        <f>VLOOKUP(A1577,'Medical Examinations'!A:H,3,)</f>
        <v>5.66</v>
      </c>
      <c r="E1577" t="str">
        <f>VLOOKUP(A1577,'Medical Examinations'!A:H,4,)</f>
        <v>No</v>
      </c>
      <c r="F1577" t="str">
        <f>VLOOKUP(A1577,'Medical Examinations'!A:H,5,)</f>
        <v>No</v>
      </c>
      <c r="G1577" t="str">
        <f>VLOOKUP(A1577,'Medical Examinations'!A:H,6,)</f>
        <v>No</v>
      </c>
      <c r="H1577">
        <f>VLOOKUP(A1577,'Medical Examinations'!A:H,7,)</f>
        <v>1</v>
      </c>
      <c r="I1577" t="str">
        <f>VLOOKUP(A1577,'Medical Examinations'!A:H,8,)</f>
        <v>No</v>
      </c>
      <c r="J1577" t="str">
        <f>VLOOKUP('HEALTH CARE'!C1577,'Data Transformation'!BR:BS,2,)</f>
        <v>OBESITY</v>
      </c>
      <c r="K1577" t="str">
        <f>VLOOKUP(D1577,'Data Transformation'!BV:BW,2,)</f>
        <v>NORMAL</v>
      </c>
      <c r="L1577" t="str">
        <f>VLOOKUP(A1577,'Hospitalisation Details'!A:J,10,)</f>
        <v>13/Aug/1984</v>
      </c>
      <c r="M1577" s="17">
        <f>VLOOKUP(A1577,'Hospitalisation Details'!A:J,6,)</f>
        <v>6373.56</v>
      </c>
      <c r="N1577" s="17" t="str">
        <f>VLOOKUP(A1577,'Hospitalisation Details'!A:J,7,)</f>
        <v>tier - 2</v>
      </c>
      <c r="O1577" t="str">
        <f>VLOOKUP(A1577,'Hospitalisation Details'!A:J,8,)</f>
        <v>tier - 1</v>
      </c>
      <c r="P1577" t="str">
        <f>VLOOKUP(A1577,'Hospitalisation Details'!A:J,9,)</f>
        <v>R1012</v>
      </c>
      <c r="Q1577">
        <f>VLOOKUP(A1577,'Data Transformation'!DZ:EA,2,)</f>
        <v>39</v>
      </c>
    </row>
    <row r="1578" spans="1:17" x14ac:dyDescent="0.3">
      <c r="A1578" s="20" t="str">
        <f>'Customer Names'!A1578</f>
        <v>Id1577</v>
      </c>
      <c r="B1578" s="20" t="str">
        <f>VLOOKUP(A1578,'Data Transformation'!A:D,3,)</f>
        <v>Addison</v>
      </c>
      <c r="C1578">
        <f>VLOOKUP(A1578,'Medical Examinations'!A:H,2,)</f>
        <v>18.03</v>
      </c>
      <c r="D1578">
        <f>VLOOKUP(A1578,'Medical Examinations'!A:H,3,)</f>
        <v>10.66</v>
      </c>
      <c r="E1578" t="str">
        <f>VLOOKUP(A1578,'Medical Examinations'!A:H,4,)</f>
        <v>yes</v>
      </c>
      <c r="F1578" t="str">
        <f>VLOOKUP(A1578,'Medical Examinations'!A:H,5,)</f>
        <v>No</v>
      </c>
      <c r="G1578" t="str">
        <f>VLOOKUP(A1578,'Medical Examinations'!A:H,6,)</f>
        <v>No</v>
      </c>
      <c r="H1578">
        <f>VLOOKUP(A1578,'Medical Examinations'!A:H,7,)</f>
        <v>2</v>
      </c>
      <c r="I1578" t="str">
        <f>VLOOKUP(A1578,'Medical Examinations'!A:H,8,)</f>
        <v>No</v>
      </c>
      <c r="J1578" t="str">
        <f>VLOOKUP('HEALTH CARE'!C1578,'Data Transformation'!BR:BS,2,)</f>
        <v>UNDER WEIGHT</v>
      </c>
      <c r="K1578" t="str">
        <f>VLOOKUP(D1578,'Data Transformation'!BV:BW,2,)</f>
        <v>Diabetes</v>
      </c>
      <c r="L1578" t="str">
        <f>VLOOKUP(A1578,'Hospitalisation Details'!A:J,10,)</f>
        <v>9/Nov/1970</v>
      </c>
      <c r="M1578" s="17">
        <f>VLOOKUP(A1578,'Hospitalisation Details'!A:J,6,)</f>
        <v>6367.31</v>
      </c>
      <c r="N1578" s="17" t="str">
        <f>VLOOKUP(A1578,'Hospitalisation Details'!A:J,7,)</f>
        <v>tier - 2</v>
      </c>
      <c r="O1578" t="str">
        <f>VLOOKUP(A1578,'Hospitalisation Details'!A:J,8,)</f>
        <v>tier - 1</v>
      </c>
      <c r="P1578" t="str">
        <f>VLOOKUP(A1578,'Hospitalisation Details'!A:J,9,)</f>
        <v>R1013</v>
      </c>
      <c r="Q1578">
        <f>VLOOKUP(A1578,'Data Transformation'!DZ:EA,2,)</f>
        <v>53</v>
      </c>
    </row>
    <row r="1579" spans="1:17" x14ac:dyDescent="0.3">
      <c r="A1579" s="20" t="str">
        <f>'Customer Names'!A1579</f>
        <v>Id1578</v>
      </c>
      <c r="B1579" s="20" t="str">
        <f>VLOOKUP(A1579,'Data Transformation'!A:D,3,)</f>
        <v>Wu</v>
      </c>
      <c r="C1579">
        <f>VLOOKUP(A1579,'Medical Examinations'!A:H,2,)</f>
        <v>34.65</v>
      </c>
      <c r="D1579">
        <f>VLOOKUP(A1579,'Medical Examinations'!A:H,3,)</f>
        <v>5.98</v>
      </c>
      <c r="E1579" t="str">
        <f>VLOOKUP(A1579,'Medical Examinations'!A:H,4,)</f>
        <v>yes</v>
      </c>
      <c r="F1579" t="str">
        <f>VLOOKUP(A1579,'Medical Examinations'!A:H,5,)</f>
        <v>No</v>
      </c>
      <c r="G1579" t="str">
        <f>VLOOKUP(A1579,'Medical Examinations'!A:H,6,)</f>
        <v>No</v>
      </c>
      <c r="H1579" t="str">
        <f>VLOOKUP(A1579,'Medical Examinations'!A:H,7,)</f>
        <v>No major surgery</v>
      </c>
      <c r="I1579" t="str">
        <f>VLOOKUP(A1579,'Medical Examinations'!A:H,8,)</f>
        <v>No</v>
      </c>
      <c r="J1579" t="str">
        <f>VLOOKUP('HEALTH CARE'!C1579,'Data Transformation'!BR:BS,2,)</f>
        <v>OBESITY</v>
      </c>
      <c r="K1579" t="str">
        <f>VLOOKUP(D1579,'Data Transformation'!BV:BW,2,)</f>
        <v>Prediabetes</v>
      </c>
      <c r="L1579" t="str">
        <f>VLOOKUP(A1579,'Hospitalisation Details'!A:J,10,)</f>
        <v>7/Jul/1996</v>
      </c>
      <c r="M1579" s="17">
        <f>VLOOKUP(A1579,'Hospitalisation Details'!A:J,6,)</f>
        <v>6361.47</v>
      </c>
      <c r="N1579" s="17" t="str">
        <f>VLOOKUP(A1579,'Hospitalisation Details'!A:J,7,)</f>
        <v>tier - 2</v>
      </c>
      <c r="O1579" t="str">
        <f>VLOOKUP(A1579,'Hospitalisation Details'!A:J,8,)</f>
        <v>tier - 3</v>
      </c>
      <c r="P1579" t="str">
        <f>VLOOKUP(A1579,'Hospitalisation Details'!A:J,9,)</f>
        <v>R1021</v>
      </c>
      <c r="Q1579">
        <f>VLOOKUP(A1579,'Data Transformation'!DZ:EA,2,)</f>
        <v>27</v>
      </c>
    </row>
    <row r="1580" spans="1:17" x14ac:dyDescent="0.3">
      <c r="A1580" s="20" t="str">
        <f>'Customer Names'!A1580</f>
        <v>Id1579</v>
      </c>
      <c r="B1580" s="20" t="str">
        <f>VLOOKUP(A1580,'Data Transformation'!A:D,3,)</f>
        <v>Millett</v>
      </c>
      <c r="C1580">
        <f>VLOOKUP(A1580,'Medical Examinations'!A:H,2,)</f>
        <v>42.94</v>
      </c>
      <c r="D1580">
        <f>VLOOKUP(A1580,'Medical Examinations'!A:H,3,)</f>
        <v>4.34</v>
      </c>
      <c r="E1580" t="str">
        <f>VLOOKUP(A1580,'Medical Examinations'!A:H,4,)</f>
        <v>No</v>
      </c>
      <c r="F1580" t="str">
        <f>VLOOKUP(A1580,'Medical Examinations'!A:H,5,)</f>
        <v>No</v>
      </c>
      <c r="G1580" t="str">
        <f>VLOOKUP(A1580,'Medical Examinations'!A:H,6,)</f>
        <v>No</v>
      </c>
      <c r="H1580" t="str">
        <f>VLOOKUP(A1580,'Medical Examinations'!A:H,7,)</f>
        <v>No major surgery</v>
      </c>
      <c r="I1580" t="str">
        <f>VLOOKUP(A1580,'Medical Examinations'!A:H,8,)</f>
        <v>No</v>
      </c>
      <c r="J1580" t="str">
        <f>VLOOKUP('HEALTH CARE'!C1580,'Data Transformation'!BR:BS,2,)</f>
        <v>OBESITY</v>
      </c>
      <c r="K1580" t="str">
        <f>VLOOKUP(D1580,'Data Transformation'!BV:BW,2,)</f>
        <v>NORMAL</v>
      </c>
      <c r="L1580" t="str">
        <f>VLOOKUP(A1580,'Hospitalisation Details'!A:J,10,)</f>
        <v>24/Jun/1989</v>
      </c>
      <c r="M1580" s="17">
        <f>VLOOKUP(A1580,'Hospitalisation Details'!A:J,6,)</f>
        <v>6360.99</v>
      </c>
      <c r="N1580" s="17" t="str">
        <f>VLOOKUP(A1580,'Hospitalisation Details'!A:J,7,)</f>
        <v>tier - 2</v>
      </c>
      <c r="O1580" t="str">
        <f>VLOOKUP(A1580,'Hospitalisation Details'!A:J,8,)</f>
        <v>tier - 2</v>
      </c>
      <c r="P1580" t="str">
        <f>VLOOKUP(A1580,'Hospitalisation Details'!A:J,9,)</f>
        <v>R1012</v>
      </c>
      <c r="Q1580">
        <f>VLOOKUP(A1580,'Data Transformation'!DZ:EA,2,)</f>
        <v>34</v>
      </c>
    </row>
    <row r="1581" spans="1:17" x14ac:dyDescent="0.3">
      <c r="A1581" s="20" t="str">
        <f>'Customer Names'!A1581</f>
        <v>Id1580</v>
      </c>
      <c r="B1581" s="20" t="str">
        <f>VLOOKUP(A1581,'Data Transformation'!A:D,3,)</f>
        <v>Bosl</v>
      </c>
      <c r="C1581">
        <f>VLOOKUP(A1581,'Medical Examinations'!A:H,2,)</f>
        <v>31.254999999999999</v>
      </c>
      <c r="D1581">
        <f>VLOOKUP(A1581,'Medical Examinations'!A:H,3,)</f>
        <v>5.17</v>
      </c>
      <c r="E1581" t="str">
        <f>VLOOKUP(A1581,'Medical Examinations'!A:H,4,)</f>
        <v>No</v>
      </c>
      <c r="F1581" t="str">
        <f>VLOOKUP(A1581,'Medical Examinations'!A:H,5,)</f>
        <v>No</v>
      </c>
      <c r="G1581" t="str">
        <f>VLOOKUP(A1581,'Medical Examinations'!A:H,6,)</f>
        <v>No</v>
      </c>
      <c r="H1581" t="str">
        <f>VLOOKUP(A1581,'Medical Examinations'!A:H,7,)</f>
        <v>No major surgery</v>
      </c>
      <c r="I1581" t="str">
        <f>VLOOKUP(A1581,'Medical Examinations'!A:H,8,)</f>
        <v>No</v>
      </c>
      <c r="J1581" t="str">
        <f>VLOOKUP('HEALTH CARE'!C1581,'Data Transformation'!BR:BS,2,)</f>
        <v>OBESITY</v>
      </c>
      <c r="K1581" t="str">
        <f>VLOOKUP(D1581,'Data Transformation'!BV:BW,2,)</f>
        <v>NORMAL</v>
      </c>
      <c r="L1581" t="str">
        <f>VLOOKUP(A1581,'Hospitalisation Details'!A:J,10,)</f>
        <v>30/Oct/1980</v>
      </c>
      <c r="M1581" s="17">
        <f>VLOOKUP(A1581,'Hospitalisation Details'!A:J,6,)</f>
        <v>6358.78</v>
      </c>
      <c r="N1581" s="17" t="str">
        <f>VLOOKUP(A1581,'Hospitalisation Details'!A:J,7,)</f>
        <v>tier - 2</v>
      </c>
      <c r="O1581" t="str">
        <f>VLOOKUP(A1581,'Hospitalisation Details'!A:J,8,)</f>
        <v>tier - 1</v>
      </c>
      <c r="P1581" t="str">
        <f>VLOOKUP(A1581,'Hospitalisation Details'!A:J,9,)</f>
        <v>R1012</v>
      </c>
      <c r="Q1581">
        <f>VLOOKUP(A1581,'Data Transformation'!DZ:EA,2,)</f>
        <v>43</v>
      </c>
    </row>
    <row r="1582" spans="1:17" x14ac:dyDescent="0.3">
      <c r="A1582" s="20" t="str">
        <f>'Customer Names'!A1582</f>
        <v>Id1581</v>
      </c>
      <c r="B1582" s="20" t="str">
        <f>VLOOKUP(A1582,'Data Transformation'!A:D,3,)</f>
        <v>Goldberg</v>
      </c>
      <c r="C1582">
        <f>VLOOKUP(A1582,'Medical Examinations'!A:H,2,)</f>
        <v>45.43</v>
      </c>
      <c r="D1582">
        <f>VLOOKUP(A1582,'Medical Examinations'!A:H,3,)</f>
        <v>4.2300000000000004</v>
      </c>
      <c r="E1582" t="str">
        <f>VLOOKUP(A1582,'Medical Examinations'!A:H,4,)</f>
        <v>yes</v>
      </c>
      <c r="F1582" t="str">
        <f>VLOOKUP(A1582,'Medical Examinations'!A:H,5,)</f>
        <v>No</v>
      </c>
      <c r="G1582" t="str">
        <f>VLOOKUP(A1582,'Medical Examinations'!A:H,6,)</f>
        <v>Yes</v>
      </c>
      <c r="H1582">
        <f>VLOOKUP(A1582,'Medical Examinations'!A:H,7,)</f>
        <v>1</v>
      </c>
      <c r="I1582" t="str">
        <f>VLOOKUP(A1582,'Medical Examinations'!A:H,8,)</f>
        <v>No</v>
      </c>
      <c r="J1582" t="str">
        <f>VLOOKUP('HEALTH CARE'!C1582,'Data Transformation'!BR:BS,2,)</f>
        <v>OBESITY</v>
      </c>
      <c r="K1582" t="str">
        <f>VLOOKUP(D1582,'Data Transformation'!BV:BW,2,)</f>
        <v>NORMAL</v>
      </c>
      <c r="L1582" t="str">
        <f>VLOOKUP(A1582,'Hospitalisation Details'!A:J,10,)</f>
        <v>19/Aug/1983</v>
      </c>
      <c r="M1582" s="17">
        <f>VLOOKUP(A1582,'Hospitalisation Details'!A:J,6,)</f>
        <v>6356.27</v>
      </c>
      <c r="N1582" s="17" t="str">
        <f>VLOOKUP(A1582,'Hospitalisation Details'!A:J,7,)</f>
        <v>tier - 3</v>
      </c>
      <c r="O1582" t="str">
        <f>VLOOKUP(A1582,'Hospitalisation Details'!A:J,8,)</f>
        <v>tier - 2</v>
      </c>
      <c r="P1582" t="str">
        <f>VLOOKUP(A1582,'Hospitalisation Details'!A:J,9,)</f>
        <v>R1013</v>
      </c>
      <c r="Q1582">
        <f>VLOOKUP(A1582,'Data Transformation'!DZ:EA,2,)</f>
        <v>40</v>
      </c>
    </row>
    <row r="1583" spans="1:17" x14ac:dyDescent="0.3">
      <c r="A1583" s="20" t="str">
        <f>'Customer Names'!A1583</f>
        <v>Id1582</v>
      </c>
      <c r="B1583" s="20" t="str">
        <f>VLOOKUP(A1583,'Data Transformation'!A:D,3,)</f>
        <v>Kelley</v>
      </c>
      <c r="C1583">
        <f>VLOOKUP(A1583,'Medical Examinations'!A:H,2,)</f>
        <v>32.340000000000003</v>
      </c>
      <c r="D1583">
        <f>VLOOKUP(A1583,'Medical Examinations'!A:H,3,)</f>
        <v>4.88</v>
      </c>
      <c r="E1583" t="str">
        <f>VLOOKUP(A1583,'Medical Examinations'!A:H,4,)</f>
        <v>yes</v>
      </c>
      <c r="F1583" t="str">
        <f>VLOOKUP(A1583,'Medical Examinations'!A:H,5,)</f>
        <v>No</v>
      </c>
      <c r="G1583" t="str">
        <f>VLOOKUP(A1583,'Medical Examinations'!A:H,6,)</f>
        <v>Yes</v>
      </c>
      <c r="H1583">
        <f>VLOOKUP(A1583,'Medical Examinations'!A:H,7,)</f>
        <v>1</v>
      </c>
      <c r="I1583" t="str">
        <f>VLOOKUP(A1583,'Medical Examinations'!A:H,8,)</f>
        <v>No</v>
      </c>
      <c r="J1583" t="str">
        <f>VLOOKUP('HEALTH CARE'!C1583,'Data Transformation'!BR:BS,2,)</f>
        <v>OBESITY</v>
      </c>
      <c r="K1583" t="str">
        <f>VLOOKUP(D1583,'Data Transformation'!BV:BW,2,)</f>
        <v>NORMAL</v>
      </c>
      <c r="L1583" t="str">
        <f>VLOOKUP(A1583,'Hospitalisation Details'!A:J,10,)</f>
        <v>21/Oct/1983</v>
      </c>
      <c r="M1583" s="17">
        <f>VLOOKUP(A1583,'Hospitalisation Details'!A:J,6,)</f>
        <v>6338.08</v>
      </c>
      <c r="N1583" s="17" t="str">
        <f>VLOOKUP(A1583,'Hospitalisation Details'!A:J,7,)</f>
        <v>tier - 2</v>
      </c>
      <c r="O1583" t="str">
        <f>VLOOKUP(A1583,'Hospitalisation Details'!A:J,8,)</f>
        <v>tier - 1</v>
      </c>
      <c r="P1583" t="str">
        <f>VLOOKUP(A1583,'Hospitalisation Details'!A:J,9,)</f>
        <v>R1013</v>
      </c>
      <c r="Q1583">
        <f>VLOOKUP(A1583,'Data Transformation'!DZ:EA,2,)</f>
        <v>40</v>
      </c>
    </row>
    <row r="1584" spans="1:17" x14ac:dyDescent="0.3">
      <c r="A1584" s="20" t="str">
        <f>'Customer Names'!A1584</f>
        <v>Id1583</v>
      </c>
      <c r="B1584" s="20" t="str">
        <f>VLOOKUP(A1584,'Data Transformation'!A:D,3,)</f>
        <v>Johnston</v>
      </c>
      <c r="C1584">
        <f>VLOOKUP(A1584,'Medical Examinations'!A:H,2,)</f>
        <v>25.46</v>
      </c>
      <c r="D1584">
        <f>VLOOKUP(A1584,'Medical Examinations'!A:H,3,)</f>
        <v>9.7100000000000009</v>
      </c>
      <c r="E1584" t="str">
        <f>VLOOKUP(A1584,'Medical Examinations'!A:H,4,)</f>
        <v>yes</v>
      </c>
      <c r="F1584" t="str">
        <f>VLOOKUP(A1584,'Medical Examinations'!A:H,5,)</f>
        <v>No</v>
      </c>
      <c r="G1584" t="str">
        <f>VLOOKUP(A1584,'Medical Examinations'!A:H,6,)</f>
        <v>No</v>
      </c>
      <c r="H1584">
        <f>VLOOKUP(A1584,'Medical Examinations'!A:H,7,)</f>
        <v>1</v>
      </c>
      <c r="I1584" t="str">
        <f>VLOOKUP(A1584,'Medical Examinations'!A:H,8,)</f>
        <v>No</v>
      </c>
      <c r="J1584" t="str">
        <f>VLOOKUP('HEALTH CARE'!C1584,'Data Transformation'!BR:BS,2,)</f>
        <v>OVER WEIGHT</v>
      </c>
      <c r="K1584" t="str">
        <f>VLOOKUP(D1584,'Data Transformation'!BV:BW,2,)</f>
        <v>Diabetes</v>
      </c>
      <c r="L1584" t="str">
        <f>VLOOKUP(A1584,'Hospitalisation Details'!A:J,10,)</f>
        <v>25/Sep/1986</v>
      </c>
      <c r="M1584" s="17">
        <f>VLOOKUP(A1584,'Hospitalisation Details'!A:J,6,)</f>
        <v>6335.64</v>
      </c>
      <c r="N1584" s="17" t="str">
        <f>VLOOKUP(A1584,'Hospitalisation Details'!A:J,7,)</f>
        <v>tier - 2</v>
      </c>
      <c r="O1584" t="str">
        <f>VLOOKUP(A1584,'Hospitalisation Details'!A:J,8,)</f>
        <v>tier - 2</v>
      </c>
      <c r="P1584" t="str">
        <f>VLOOKUP(A1584,'Hospitalisation Details'!A:J,9,)</f>
        <v>R1013</v>
      </c>
      <c r="Q1584">
        <f>VLOOKUP(A1584,'Data Transformation'!DZ:EA,2,)</f>
        <v>37</v>
      </c>
    </row>
    <row r="1585" spans="1:17" x14ac:dyDescent="0.3">
      <c r="A1585" s="20" t="str">
        <f>'Customer Names'!A1585</f>
        <v>Id1584</v>
      </c>
      <c r="B1585" s="20" t="str">
        <f>VLOOKUP(A1585,'Data Transformation'!A:D,3,)</f>
        <v>Keating</v>
      </c>
      <c r="C1585">
        <f>VLOOKUP(A1585,'Medical Examinations'!A:H,2,)</f>
        <v>37.145000000000003</v>
      </c>
      <c r="D1585">
        <f>VLOOKUP(A1585,'Medical Examinations'!A:H,3,)</f>
        <v>5.32</v>
      </c>
      <c r="E1585" t="str">
        <f>VLOOKUP(A1585,'Medical Examinations'!A:H,4,)</f>
        <v>No</v>
      </c>
      <c r="F1585" t="str">
        <f>VLOOKUP(A1585,'Medical Examinations'!A:H,5,)</f>
        <v>No</v>
      </c>
      <c r="G1585" t="str">
        <f>VLOOKUP(A1585,'Medical Examinations'!A:H,6,)</f>
        <v>No</v>
      </c>
      <c r="H1585" t="str">
        <f>VLOOKUP(A1585,'Medical Examinations'!A:H,7,)</f>
        <v>No major surgery</v>
      </c>
      <c r="I1585" t="str">
        <f>VLOOKUP(A1585,'Medical Examinations'!A:H,8,)</f>
        <v>No</v>
      </c>
      <c r="J1585" t="str">
        <f>VLOOKUP('HEALTH CARE'!C1585,'Data Transformation'!BR:BS,2,)</f>
        <v>OBESITY</v>
      </c>
      <c r="K1585" t="str">
        <f>VLOOKUP(D1585,'Data Transformation'!BV:BW,2,)</f>
        <v>NORMAL</v>
      </c>
      <c r="L1585" t="str">
        <f>VLOOKUP(A1585,'Hospitalisation Details'!A:J,10,)</f>
        <v>13/Aug/1990</v>
      </c>
      <c r="M1585" s="17">
        <f>VLOOKUP(A1585,'Hospitalisation Details'!A:J,6,)</f>
        <v>6334.34</v>
      </c>
      <c r="N1585" s="17" t="str">
        <f>VLOOKUP(A1585,'Hospitalisation Details'!A:J,7,)</f>
        <v>tier - 2</v>
      </c>
      <c r="O1585" t="str">
        <f>VLOOKUP(A1585,'Hospitalisation Details'!A:J,8,)</f>
        <v>tier - 2</v>
      </c>
      <c r="P1585" t="str">
        <f>VLOOKUP(A1585,'Hospitalisation Details'!A:J,9,)</f>
        <v>R1024</v>
      </c>
      <c r="Q1585">
        <f>VLOOKUP(A1585,'Data Transformation'!DZ:EA,2,)</f>
        <v>33</v>
      </c>
    </row>
    <row r="1586" spans="1:17" x14ac:dyDescent="0.3">
      <c r="A1586" s="20" t="str">
        <f>'Customer Names'!A1586</f>
        <v>Id1585</v>
      </c>
      <c r="B1586" s="20" t="str">
        <f>VLOOKUP(A1586,'Data Transformation'!A:D,3,)</f>
        <v>Duhon</v>
      </c>
      <c r="C1586">
        <f>VLOOKUP(A1586,'Medical Examinations'!A:H,2,)</f>
        <v>30.8</v>
      </c>
      <c r="D1586">
        <f>VLOOKUP(A1586,'Medical Examinations'!A:H,3,)</f>
        <v>5.83</v>
      </c>
      <c r="E1586" t="str">
        <f>VLOOKUP(A1586,'Medical Examinations'!A:H,4,)</f>
        <v>yes</v>
      </c>
      <c r="F1586" t="str">
        <f>VLOOKUP(A1586,'Medical Examinations'!A:H,5,)</f>
        <v>No</v>
      </c>
      <c r="G1586" t="str">
        <f>VLOOKUP(A1586,'Medical Examinations'!A:H,6,)</f>
        <v>No</v>
      </c>
      <c r="H1586" t="str">
        <f>VLOOKUP(A1586,'Medical Examinations'!A:H,7,)</f>
        <v>No major surgery</v>
      </c>
      <c r="I1586" t="str">
        <f>VLOOKUP(A1586,'Medical Examinations'!A:H,8,)</f>
        <v>No</v>
      </c>
      <c r="J1586" t="str">
        <f>VLOOKUP('HEALTH CARE'!C1586,'Data Transformation'!BR:BS,2,)</f>
        <v>OBESITY</v>
      </c>
      <c r="K1586" t="str">
        <f>VLOOKUP(D1586,'Data Transformation'!BV:BW,2,)</f>
        <v>Prediabetes</v>
      </c>
      <c r="L1586" t="str">
        <f>VLOOKUP(A1586,'Hospitalisation Details'!A:J,10,)</f>
        <v>15/Dec/1985</v>
      </c>
      <c r="M1586" s="17">
        <f>VLOOKUP(A1586,'Hospitalisation Details'!A:J,6,)</f>
        <v>6313.76</v>
      </c>
      <c r="N1586" s="17" t="str">
        <f>VLOOKUP(A1586,'Hospitalisation Details'!A:J,7,)</f>
        <v>tier - 2</v>
      </c>
      <c r="O1586" t="str">
        <f>VLOOKUP(A1586,'Hospitalisation Details'!A:J,8,)</f>
        <v>tier - 1</v>
      </c>
      <c r="P1586" t="str">
        <f>VLOOKUP(A1586,'Hospitalisation Details'!A:J,9,)</f>
        <v>R1013</v>
      </c>
      <c r="Q1586">
        <f>VLOOKUP(A1586,'Data Transformation'!DZ:EA,2,)</f>
        <v>38</v>
      </c>
    </row>
    <row r="1587" spans="1:17" x14ac:dyDescent="0.3">
      <c r="A1587" s="20" t="str">
        <f>'Customer Names'!A1587</f>
        <v>Id1586</v>
      </c>
      <c r="B1587" s="20" t="str">
        <f>VLOOKUP(A1587,'Data Transformation'!A:D,3,)</f>
        <v>Briseno</v>
      </c>
      <c r="C1587">
        <f>VLOOKUP(A1587,'Medical Examinations'!A:H,2,)</f>
        <v>29.5</v>
      </c>
      <c r="D1587">
        <f>VLOOKUP(A1587,'Medical Examinations'!A:H,3,)</f>
        <v>5.54</v>
      </c>
      <c r="E1587" t="str">
        <f>VLOOKUP(A1587,'Medical Examinations'!A:H,4,)</f>
        <v>yes</v>
      </c>
      <c r="F1587" t="str">
        <f>VLOOKUP(A1587,'Medical Examinations'!A:H,5,)</f>
        <v>No</v>
      </c>
      <c r="G1587" t="str">
        <f>VLOOKUP(A1587,'Medical Examinations'!A:H,6,)</f>
        <v>No</v>
      </c>
      <c r="H1587" t="str">
        <f>VLOOKUP(A1587,'Medical Examinations'!A:H,7,)</f>
        <v>No major surgery</v>
      </c>
      <c r="I1587" t="str">
        <f>VLOOKUP(A1587,'Medical Examinations'!A:H,8,)</f>
        <v>No</v>
      </c>
      <c r="J1587" t="str">
        <f>VLOOKUP('HEALTH CARE'!C1587,'Data Transformation'!BR:BS,2,)</f>
        <v>OVER WEIGHT</v>
      </c>
      <c r="K1587" t="str">
        <f>VLOOKUP(D1587,'Data Transformation'!BV:BW,2,)</f>
        <v>NORMAL</v>
      </c>
      <c r="L1587" t="str">
        <f>VLOOKUP(A1587,'Hospitalisation Details'!A:J,10,)</f>
        <v>19/Nov/1985</v>
      </c>
      <c r="M1587" s="17">
        <f>VLOOKUP(A1587,'Hospitalisation Details'!A:J,6,)</f>
        <v>6311.95</v>
      </c>
      <c r="N1587" s="17" t="str">
        <f>VLOOKUP(A1587,'Hospitalisation Details'!A:J,7,)</f>
        <v>tier - 2</v>
      </c>
      <c r="O1587" t="str">
        <f>VLOOKUP(A1587,'Hospitalisation Details'!A:J,8,)</f>
        <v>tier - 1</v>
      </c>
      <c r="P1587" t="str">
        <f>VLOOKUP(A1587,'Hospitalisation Details'!A:J,9,)</f>
        <v>R1011</v>
      </c>
      <c r="Q1587">
        <f>VLOOKUP(A1587,'Data Transformation'!DZ:EA,2,)</f>
        <v>38</v>
      </c>
    </row>
    <row r="1588" spans="1:17" x14ac:dyDescent="0.3">
      <c r="A1588" s="20" t="str">
        <f>'Customer Names'!A1588</f>
        <v>Id1587</v>
      </c>
      <c r="B1588" s="20" t="str">
        <f>VLOOKUP(A1588,'Data Transformation'!A:D,3,)</f>
        <v>Besse</v>
      </c>
      <c r="C1588">
        <f>VLOOKUP(A1588,'Medical Examinations'!A:H,2,)</f>
        <v>43.39</v>
      </c>
      <c r="D1588">
        <f>VLOOKUP(A1588,'Medical Examinations'!A:H,3,)</f>
        <v>5.85</v>
      </c>
      <c r="E1588" t="str">
        <f>VLOOKUP(A1588,'Medical Examinations'!A:H,4,)</f>
        <v>No</v>
      </c>
      <c r="F1588" t="str">
        <f>VLOOKUP(A1588,'Medical Examinations'!A:H,5,)</f>
        <v>yes</v>
      </c>
      <c r="G1588" t="str">
        <f>VLOOKUP(A1588,'Medical Examinations'!A:H,6,)</f>
        <v>No</v>
      </c>
      <c r="H1588">
        <f>VLOOKUP(A1588,'Medical Examinations'!A:H,7,)</f>
        <v>1</v>
      </c>
      <c r="I1588" t="str">
        <f>VLOOKUP(A1588,'Medical Examinations'!A:H,8,)</f>
        <v>No</v>
      </c>
      <c r="J1588" t="str">
        <f>VLOOKUP('HEALTH CARE'!C1588,'Data Transformation'!BR:BS,2,)</f>
        <v>OBESITY</v>
      </c>
      <c r="K1588" t="str">
        <f>VLOOKUP(D1588,'Data Transformation'!BV:BW,2,)</f>
        <v>Prediabetes</v>
      </c>
      <c r="L1588" t="str">
        <f>VLOOKUP(A1588,'Hospitalisation Details'!A:J,10,)</f>
        <v>27/Jul/2004</v>
      </c>
      <c r="M1588" s="17">
        <f>VLOOKUP(A1588,'Hospitalisation Details'!A:J,6,)</f>
        <v>6311.11</v>
      </c>
      <c r="N1588" s="17" t="str">
        <f>VLOOKUP(A1588,'Hospitalisation Details'!A:J,7,)</f>
        <v>tier - 2</v>
      </c>
      <c r="O1588" t="str">
        <f>VLOOKUP(A1588,'Hospitalisation Details'!A:J,8,)</f>
        <v>tier - 2</v>
      </c>
      <c r="P1588" t="str">
        <f>VLOOKUP(A1588,'Hospitalisation Details'!A:J,9,)</f>
        <v>R1011</v>
      </c>
      <c r="Q1588">
        <f>VLOOKUP(A1588,'Data Transformation'!DZ:EA,2,)</f>
        <v>19</v>
      </c>
    </row>
    <row r="1589" spans="1:17" x14ac:dyDescent="0.3">
      <c r="A1589" s="20" t="str">
        <f>'Customer Names'!A1589</f>
        <v>Id1588</v>
      </c>
      <c r="B1589" s="20" t="str">
        <f>VLOOKUP(A1589,'Data Transformation'!A:D,3,)</f>
        <v>Shillings</v>
      </c>
      <c r="C1589">
        <f>VLOOKUP(A1589,'Medical Examinations'!A:H,2,)</f>
        <v>15.08</v>
      </c>
      <c r="D1589">
        <f>VLOOKUP(A1589,'Medical Examinations'!A:H,3,)</f>
        <v>4.8499999999999996</v>
      </c>
      <c r="E1589" t="str">
        <f>VLOOKUP(A1589,'Medical Examinations'!A:H,4,)</f>
        <v>yes</v>
      </c>
      <c r="F1589" t="str">
        <f>VLOOKUP(A1589,'Medical Examinations'!A:H,5,)</f>
        <v>No</v>
      </c>
      <c r="G1589" t="str">
        <f>VLOOKUP(A1589,'Medical Examinations'!A:H,6,)</f>
        <v>Yes</v>
      </c>
      <c r="H1589">
        <f>VLOOKUP(A1589,'Medical Examinations'!A:H,7,)</f>
        <v>1</v>
      </c>
      <c r="I1589" t="str">
        <f>VLOOKUP(A1589,'Medical Examinations'!A:H,8,)</f>
        <v>No</v>
      </c>
      <c r="J1589" t="str">
        <f>VLOOKUP('HEALTH CARE'!C1589,'Data Transformation'!BR:BS,2,)</f>
        <v>UNDER WEIGHT</v>
      </c>
      <c r="K1589" t="str">
        <f>VLOOKUP(D1589,'Data Transformation'!BV:BW,2,)</f>
        <v>NORMAL</v>
      </c>
      <c r="L1589" t="str">
        <f>VLOOKUP(A1589,'Hospitalisation Details'!A:J,10,)</f>
        <v>4/Sep/1969</v>
      </c>
      <c r="M1589" s="17">
        <f>VLOOKUP(A1589,'Hospitalisation Details'!A:J,6,)</f>
        <v>6305.61</v>
      </c>
      <c r="N1589" s="17" t="str">
        <f>VLOOKUP(A1589,'Hospitalisation Details'!A:J,7,)</f>
        <v>tier - 2</v>
      </c>
      <c r="O1589" t="str">
        <f>VLOOKUP(A1589,'Hospitalisation Details'!A:J,8,)</f>
        <v>tier - 2</v>
      </c>
      <c r="P1589" t="str">
        <f>VLOOKUP(A1589,'Hospitalisation Details'!A:J,9,)</f>
        <v>R1012</v>
      </c>
      <c r="Q1589">
        <f>VLOOKUP(A1589,'Data Transformation'!DZ:EA,2,)</f>
        <v>54</v>
      </c>
    </row>
    <row r="1590" spans="1:17" x14ac:dyDescent="0.3">
      <c r="A1590" s="20" t="str">
        <f>'Customer Names'!A1590</f>
        <v>Id1589</v>
      </c>
      <c r="B1590" s="20" t="str">
        <f>VLOOKUP(A1590,'Data Transformation'!A:D,3,)</f>
        <v>Tate</v>
      </c>
      <c r="C1590">
        <f>VLOOKUP(A1590,'Medical Examinations'!A:H,2,)</f>
        <v>20.48</v>
      </c>
      <c r="D1590">
        <f>VLOOKUP(A1590,'Medical Examinations'!A:H,3,)</f>
        <v>11.09</v>
      </c>
      <c r="E1590" t="str">
        <f>VLOOKUP(A1590,'Medical Examinations'!A:H,4,)</f>
        <v>No</v>
      </c>
      <c r="F1590" t="str">
        <f>VLOOKUP(A1590,'Medical Examinations'!A:H,5,)</f>
        <v>No</v>
      </c>
      <c r="G1590" t="str">
        <f>VLOOKUP(A1590,'Medical Examinations'!A:H,6,)</f>
        <v>No</v>
      </c>
      <c r="H1590" t="str">
        <f>VLOOKUP(A1590,'Medical Examinations'!A:H,7,)</f>
        <v>No major surgery</v>
      </c>
      <c r="I1590" t="str">
        <f>VLOOKUP(A1590,'Medical Examinations'!A:H,8,)</f>
        <v>No</v>
      </c>
      <c r="J1590" t="str">
        <f>VLOOKUP('HEALTH CARE'!C1590,'Data Transformation'!BR:BS,2,)</f>
        <v>NORMAL WEIGHT</v>
      </c>
      <c r="K1590" t="str">
        <f>VLOOKUP(D1590,'Data Transformation'!BV:BW,2,)</f>
        <v>Diabetes</v>
      </c>
      <c r="L1590" t="str">
        <f>VLOOKUP(A1590,'Hospitalisation Details'!A:J,10,)</f>
        <v>17/Sep/1974</v>
      </c>
      <c r="M1590" s="17">
        <f>VLOOKUP(A1590,'Hospitalisation Details'!A:J,6,)</f>
        <v>6302.23</v>
      </c>
      <c r="N1590" s="17" t="str">
        <f>VLOOKUP(A1590,'Hospitalisation Details'!A:J,7,)</f>
        <v>tier - 2</v>
      </c>
      <c r="O1590" t="str">
        <f>VLOOKUP(A1590,'Hospitalisation Details'!A:J,8,)</f>
        <v>tier - 1</v>
      </c>
      <c r="P1590" t="str">
        <f>VLOOKUP(A1590,'Hospitalisation Details'!A:J,9,)</f>
        <v>R1013</v>
      </c>
      <c r="Q1590">
        <f>VLOOKUP(A1590,'Data Transformation'!DZ:EA,2,)</f>
        <v>49</v>
      </c>
    </row>
    <row r="1591" spans="1:17" x14ac:dyDescent="0.3">
      <c r="A1591" s="20" t="str">
        <f>'Customer Names'!A1591</f>
        <v>Id1590</v>
      </c>
      <c r="B1591" s="20" t="str">
        <f>VLOOKUP(A1591,'Data Transformation'!A:D,3,)</f>
        <v>Arsenault</v>
      </c>
      <c r="C1591">
        <f>VLOOKUP(A1591,'Medical Examinations'!A:H,2,)</f>
        <v>34.450000000000003</v>
      </c>
      <c r="D1591">
        <f>VLOOKUP(A1591,'Medical Examinations'!A:H,3,)</f>
        <v>5.58</v>
      </c>
      <c r="E1591" t="str">
        <f>VLOOKUP(A1591,'Medical Examinations'!A:H,4,)</f>
        <v>yes</v>
      </c>
      <c r="F1591" t="str">
        <f>VLOOKUP(A1591,'Medical Examinations'!A:H,5,)</f>
        <v>No</v>
      </c>
      <c r="G1591" t="str">
        <f>VLOOKUP(A1591,'Medical Examinations'!A:H,6,)</f>
        <v>No</v>
      </c>
      <c r="H1591" t="str">
        <f>VLOOKUP(A1591,'Medical Examinations'!A:H,7,)</f>
        <v>No major surgery</v>
      </c>
      <c r="I1591" t="str">
        <f>VLOOKUP(A1591,'Medical Examinations'!A:H,8,)</f>
        <v>No</v>
      </c>
      <c r="J1591" t="str">
        <f>VLOOKUP('HEALTH CARE'!C1591,'Data Transformation'!BR:BS,2,)</f>
        <v>OBESITY</v>
      </c>
      <c r="K1591" t="str">
        <f>VLOOKUP(D1591,'Data Transformation'!BV:BW,2,)</f>
        <v>NORMAL</v>
      </c>
      <c r="L1591" t="str">
        <f>VLOOKUP(A1591,'Hospitalisation Details'!A:J,10,)</f>
        <v>4/Jul/1996</v>
      </c>
      <c r="M1591" s="17">
        <f>VLOOKUP(A1591,'Hospitalisation Details'!A:J,6,)</f>
        <v>6293.63</v>
      </c>
      <c r="N1591" s="17" t="str">
        <f>VLOOKUP(A1591,'Hospitalisation Details'!A:J,7,)</f>
        <v>tier - 2</v>
      </c>
      <c r="O1591" t="str">
        <f>VLOOKUP(A1591,'Hospitalisation Details'!A:J,8,)</f>
        <v>tier - 3</v>
      </c>
      <c r="P1591" t="str">
        <f>VLOOKUP(A1591,'Hospitalisation Details'!A:J,9,)</f>
        <v>R1021</v>
      </c>
      <c r="Q1591">
        <f>VLOOKUP(A1591,'Data Transformation'!DZ:EA,2,)</f>
        <v>27</v>
      </c>
    </row>
    <row r="1592" spans="1:17" x14ac:dyDescent="0.3">
      <c r="A1592" s="20" t="str">
        <f>'Customer Names'!A1592</f>
        <v>Id1591</v>
      </c>
      <c r="B1592" s="20" t="str">
        <f>VLOOKUP(A1592,'Data Transformation'!A:D,3,)</f>
        <v>Hengoed</v>
      </c>
      <c r="C1592">
        <f>VLOOKUP(A1592,'Medical Examinations'!A:H,2,)</f>
        <v>34.21</v>
      </c>
      <c r="D1592">
        <f>VLOOKUP(A1592,'Medical Examinations'!A:H,3,)</f>
        <v>9.7200000000000006</v>
      </c>
      <c r="E1592" t="str">
        <f>VLOOKUP(A1592,'Medical Examinations'!A:H,4,)</f>
        <v>yes</v>
      </c>
      <c r="F1592" t="str">
        <f>VLOOKUP(A1592,'Medical Examinations'!A:H,5,)</f>
        <v>No</v>
      </c>
      <c r="G1592" t="str">
        <f>VLOOKUP(A1592,'Medical Examinations'!A:H,6,)</f>
        <v>No</v>
      </c>
      <c r="H1592" t="str">
        <f>VLOOKUP(A1592,'Medical Examinations'!A:H,7,)</f>
        <v>No major surgery</v>
      </c>
      <c r="I1592" t="str">
        <f>VLOOKUP(A1592,'Medical Examinations'!A:H,8,)</f>
        <v>No</v>
      </c>
      <c r="J1592" t="str">
        <f>VLOOKUP('HEALTH CARE'!C1592,'Data Transformation'!BR:BS,2,)</f>
        <v>OBESITY</v>
      </c>
      <c r="K1592" t="str">
        <f>VLOOKUP(D1592,'Data Transformation'!BV:BW,2,)</f>
        <v>Diabetes</v>
      </c>
      <c r="L1592" t="str">
        <f>VLOOKUP(A1592,'Hospitalisation Details'!A:J,10,)</f>
        <v>26/Aug/1981</v>
      </c>
      <c r="M1592" s="17">
        <f>VLOOKUP(A1592,'Hospitalisation Details'!A:J,6,)</f>
        <v>6289.75</v>
      </c>
      <c r="N1592" s="17" t="str">
        <f>VLOOKUP(A1592,'Hospitalisation Details'!A:J,7,)</f>
        <v>tier - 2</v>
      </c>
      <c r="O1592" t="str">
        <f>VLOOKUP(A1592,'Hospitalisation Details'!A:J,8,)</f>
        <v>tier - 3</v>
      </c>
      <c r="P1592" t="str">
        <f>VLOOKUP(A1592,'Hospitalisation Details'!A:J,9,)</f>
        <v>R1013</v>
      </c>
      <c r="Q1592">
        <f>VLOOKUP(A1592,'Data Transformation'!DZ:EA,2,)</f>
        <v>42</v>
      </c>
    </row>
    <row r="1593" spans="1:17" x14ac:dyDescent="0.3">
      <c r="A1593" s="20" t="str">
        <f>'Customer Names'!A1593</f>
        <v>Id1592</v>
      </c>
      <c r="B1593" s="20" t="str">
        <f>VLOOKUP(A1593,'Data Transformation'!A:D,3,)</f>
        <v>Aller</v>
      </c>
      <c r="C1593">
        <f>VLOOKUP(A1593,'Medical Examinations'!A:H,2,)</f>
        <v>28.8</v>
      </c>
      <c r="D1593">
        <f>VLOOKUP(A1593,'Medical Examinations'!A:H,3,)</f>
        <v>11.41</v>
      </c>
      <c r="E1593" t="str">
        <f>VLOOKUP(A1593,'Medical Examinations'!A:H,4,)</f>
        <v>yes</v>
      </c>
      <c r="F1593" t="str">
        <f>VLOOKUP(A1593,'Medical Examinations'!A:H,5,)</f>
        <v>No</v>
      </c>
      <c r="G1593" t="str">
        <f>VLOOKUP(A1593,'Medical Examinations'!A:H,6,)</f>
        <v>No</v>
      </c>
      <c r="H1593" t="str">
        <f>VLOOKUP(A1593,'Medical Examinations'!A:H,7,)</f>
        <v>No major surgery</v>
      </c>
      <c r="I1593" t="str">
        <f>VLOOKUP(A1593,'Medical Examinations'!A:H,8,)</f>
        <v>No</v>
      </c>
      <c r="J1593" t="str">
        <f>VLOOKUP('HEALTH CARE'!C1593,'Data Transformation'!BR:BS,2,)</f>
        <v>OVER WEIGHT</v>
      </c>
      <c r="K1593" t="str">
        <f>VLOOKUP(D1593,'Data Transformation'!BV:BW,2,)</f>
        <v>Diabetes</v>
      </c>
      <c r="L1593" t="str">
        <f>VLOOKUP(A1593,'Hospitalisation Details'!A:J,10,)</f>
        <v>24/Nov/1981</v>
      </c>
      <c r="M1593" s="17">
        <f>VLOOKUP(A1593,'Hospitalisation Details'!A:J,6,)</f>
        <v>6282.24</v>
      </c>
      <c r="N1593" s="17" t="str">
        <f>VLOOKUP(A1593,'Hospitalisation Details'!A:J,7,)</f>
        <v>tier - 2</v>
      </c>
      <c r="O1593" t="str">
        <f>VLOOKUP(A1593,'Hospitalisation Details'!A:J,8,)</f>
        <v>tier - 1</v>
      </c>
      <c r="P1593" t="str">
        <f>VLOOKUP(A1593,'Hospitalisation Details'!A:J,9,)</f>
        <v>R1011</v>
      </c>
      <c r="Q1593">
        <f>VLOOKUP(A1593,'Data Transformation'!DZ:EA,2,)</f>
        <v>42</v>
      </c>
    </row>
    <row r="1594" spans="1:17" x14ac:dyDescent="0.3">
      <c r="A1594" s="20" t="str">
        <f>'Customer Names'!A1594</f>
        <v>Id1593</v>
      </c>
      <c r="B1594" s="20" t="str">
        <f>VLOOKUP(A1594,'Data Transformation'!A:D,3,)</f>
        <v>Pisano</v>
      </c>
      <c r="C1594">
        <f>VLOOKUP(A1594,'Medical Examinations'!A:H,2,)</f>
        <v>31.74</v>
      </c>
      <c r="D1594">
        <f>VLOOKUP(A1594,'Medical Examinations'!A:H,3,)</f>
        <v>4.46</v>
      </c>
      <c r="E1594" t="str">
        <f>VLOOKUP(A1594,'Medical Examinations'!A:H,4,)</f>
        <v>No</v>
      </c>
      <c r="F1594" t="str">
        <f>VLOOKUP(A1594,'Medical Examinations'!A:H,5,)</f>
        <v>No</v>
      </c>
      <c r="G1594" t="str">
        <f>VLOOKUP(A1594,'Medical Examinations'!A:H,6,)</f>
        <v>Yes</v>
      </c>
      <c r="H1594">
        <f>VLOOKUP(A1594,'Medical Examinations'!A:H,7,)</f>
        <v>1</v>
      </c>
      <c r="I1594" t="str">
        <f>VLOOKUP(A1594,'Medical Examinations'!A:H,8,)</f>
        <v>No</v>
      </c>
      <c r="J1594" t="str">
        <f>VLOOKUP('HEALTH CARE'!C1594,'Data Transformation'!BR:BS,2,)</f>
        <v>OBESITY</v>
      </c>
      <c r="K1594" t="str">
        <f>VLOOKUP(D1594,'Data Transformation'!BV:BW,2,)</f>
        <v>NORMAL</v>
      </c>
      <c r="L1594" t="str">
        <f>VLOOKUP(A1594,'Hospitalisation Details'!A:J,10,)</f>
        <v>16/Oct/1993</v>
      </c>
      <c r="M1594" s="17">
        <f>VLOOKUP(A1594,'Hospitalisation Details'!A:J,6,)</f>
        <v>6276.3</v>
      </c>
      <c r="N1594" s="17" t="str">
        <f>VLOOKUP(A1594,'Hospitalisation Details'!A:J,7,)</f>
        <v>tier - 2</v>
      </c>
      <c r="O1594" t="str">
        <f>VLOOKUP(A1594,'Hospitalisation Details'!A:J,8,)</f>
        <v>tier - 1</v>
      </c>
      <c r="P1594" t="str">
        <f>VLOOKUP(A1594,'Hospitalisation Details'!A:J,9,)</f>
        <v>R1025</v>
      </c>
      <c r="Q1594">
        <f>VLOOKUP(A1594,'Data Transformation'!DZ:EA,2,)</f>
        <v>30</v>
      </c>
    </row>
    <row r="1595" spans="1:17" x14ac:dyDescent="0.3">
      <c r="A1595" s="20" t="str">
        <f>'Customer Names'!A1595</f>
        <v>Id1594</v>
      </c>
      <c r="B1595" s="20" t="str">
        <f>VLOOKUP(A1595,'Data Transformation'!A:D,3,)</f>
        <v>Sanca</v>
      </c>
      <c r="C1595">
        <f>VLOOKUP(A1595,'Medical Examinations'!A:H,2,)</f>
        <v>21.78</v>
      </c>
      <c r="D1595">
        <f>VLOOKUP(A1595,'Medical Examinations'!A:H,3,)</f>
        <v>9.31</v>
      </c>
      <c r="E1595" t="str">
        <f>VLOOKUP(A1595,'Medical Examinations'!A:H,4,)</f>
        <v>yes</v>
      </c>
      <c r="F1595" t="str">
        <f>VLOOKUP(A1595,'Medical Examinations'!A:H,5,)</f>
        <v>No</v>
      </c>
      <c r="G1595" t="str">
        <f>VLOOKUP(A1595,'Medical Examinations'!A:H,6,)</f>
        <v>No</v>
      </c>
      <c r="H1595" t="str">
        <f>VLOOKUP(A1595,'Medical Examinations'!A:H,7,)</f>
        <v>No major surgery</v>
      </c>
      <c r="I1595" t="str">
        <f>VLOOKUP(A1595,'Medical Examinations'!A:H,8,)</f>
        <v>No</v>
      </c>
      <c r="J1595" t="str">
        <f>VLOOKUP('HEALTH CARE'!C1595,'Data Transformation'!BR:BS,2,)</f>
        <v>NORMAL WEIGHT</v>
      </c>
      <c r="K1595" t="str">
        <f>VLOOKUP(D1595,'Data Transformation'!BV:BW,2,)</f>
        <v>Diabetes</v>
      </c>
      <c r="L1595" t="str">
        <f>VLOOKUP(A1595,'Hospitalisation Details'!A:J,10,)</f>
        <v>30/Jun/1981</v>
      </c>
      <c r="M1595" s="17">
        <f>VLOOKUP(A1595,'Hospitalisation Details'!A:J,6,)</f>
        <v>6272.48</v>
      </c>
      <c r="N1595" s="17" t="str">
        <f>VLOOKUP(A1595,'Hospitalisation Details'!A:J,7,)</f>
        <v>tier - 1</v>
      </c>
      <c r="O1595" t="str">
        <f>VLOOKUP(A1595,'Hospitalisation Details'!A:J,8,)</f>
        <v>tier - 3</v>
      </c>
      <c r="P1595" t="str">
        <f>VLOOKUP(A1595,'Hospitalisation Details'!A:J,9,)</f>
        <v>R1013</v>
      </c>
      <c r="Q1595">
        <f>VLOOKUP(A1595,'Data Transformation'!DZ:EA,2,)</f>
        <v>42</v>
      </c>
    </row>
    <row r="1596" spans="1:17" x14ac:dyDescent="0.3">
      <c r="A1596" s="20" t="str">
        <f>'Customer Names'!A1596</f>
        <v>Id1595</v>
      </c>
      <c r="B1596" s="20" t="str">
        <f>VLOOKUP(A1596,'Data Transformation'!A:D,3,)</f>
        <v>Bond</v>
      </c>
      <c r="C1596">
        <f>VLOOKUP(A1596,'Medical Examinations'!A:H,2,)</f>
        <v>23.75</v>
      </c>
      <c r="D1596">
        <f>VLOOKUP(A1596,'Medical Examinations'!A:H,3,)</f>
        <v>5.03</v>
      </c>
      <c r="E1596" t="str">
        <f>VLOOKUP(A1596,'Medical Examinations'!A:H,4,)</f>
        <v>No</v>
      </c>
      <c r="F1596" t="str">
        <f>VLOOKUP(A1596,'Medical Examinations'!A:H,5,)</f>
        <v>No</v>
      </c>
      <c r="G1596" t="str">
        <f>VLOOKUP(A1596,'Medical Examinations'!A:H,6,)</f>
        <v>No</v>
      </c>
      <c r="H1596">
        <f>VLOOKUP(A1596,'Medical Examinations'!A:H,7,)</f>
        <v>1</v>
      </c>
      <c r="I1596" t="str">
        <f>VLOOKUP(A1596,'Medical Examinations'!A:H,8,)</f>
        <v>No</v>
      </c>
      <c r="J1596" t="str">
        <f>VLOOKUP('HEALTH CARE'!C1596,'Data Transformation'!BR:BS,2,)</f>
        <v>NORMAL WEIGHT</v>
      </c>
      <c r="K1596" t="str">
        <f>VLOOKUP(D1596,'Data Transformation'!BV:BW,2,)</f>
        <v>NORMAL</v>
      </c>
      <c r="L1596" t="str">
        <f>VLOOKUP(A1596,'Hospitalisation Details'!A:J,10,)</f>
        <v>25/Sep/1984</v>
      </c>
      <c r="M1596" s="17">
        <f>VLOOKUP(A1596,'Hospitalisation Details'!A:J,6,)</f>
        <v>6269.33</v>
      </c>
      <c r="N1596" s="17" t="str">
        <f>VLOOKUP(A1596,'Hospitalisation Details'!A:J,7,)</f>
        <v>tier - 2</v>
      </c>
      <c r="O1596" t="str">
        <f>VLOOKUP(A1596,'Hospitalisation Details'!A:J,8,)</f>
        <v>tier - 1</v>
      </c>
      <c r="P1596" t="str">
        <f>VLOOKUP(A1596,'Hospitalisation Details'!A:J,9,)</f>
        <v>R1013</v>
      </c>
      <c r="Q1596">
        <f>VLOOKUP(A1596,'Data Transformation'!DZ:EA,2,)</f>
        <v>39</v>
      </c>
    </row>
    <row r="1597" spans="1:17" x14ac:dyDescent="0.3">
      <c r="A1597" s="20" t="str">
        <f>'Customer Names'!A1597</f>
        <v>Id1596</v>
      </c>
      <c r="B1597" s="20" t="str">
        <f>VLOOKUP(A1597,'Data Transformation'!A:D,3,)</f>
        <v>Carron</v>
      </c>
      <c r="C1597">
        <f>VLOOKUP(A1597,'Medical Examinations'!A:H,2,)</f>
        <v>33.21</v>
      </c>
      <c r="D1597">
        <f>VLOOKUP(A1597,'Medical Examinations'!A:H,3,)</f>
        <v>5.07</v>
      </c>
      <c r="E1597" t="str">
        <f>VLOOKUP(A1597,'Medical Examinations'!A:H,4,)</f>
        <v>yes</v>
      </c>
      <c r="F1597" t="str">
        <f>VLOOKUP(A1597,'Medical Examinations'!A:H,5,)</f>
        <v>No</v>
      </c>
      <c r="G1597" t="str">
        <f>VLOOKUP(A1597,'Medical Examinations'!A:H,6,)</f>
        <v>No</v>
      </c>
      <c r="H1597">
        <f>VLOOKUP(A1597,'Medical Examinations'!A:H,7,)</f>
        <v>1</v>
      </c>
      <c r="I1597" t="str">
        <f>VLOOKUP(A1597,'Medical Examinations'!A:H,8,)</f>
        <v>No</v>
      </c>
      <c r="J1597" t="str">
        <f>VLOOKUP('HEALTH CARE'!C1597,'Data Transformation'!BR:BS,2,)</f>
        <v>OBESITY</v>
      </c>
      <c r="K1597" t="str">
        <f>VLOOKUP(D1597,'Data Transformation'!BV:BW,2,)</f>
        <v>NORMAL</v>
      </c>
      <c r="L1597" t="str">
        <f>VLOOKUP(A1597,'Hospitalisation Details'!A:J,10,)</f>
        <v>17/Oct/1995</v>
      </c>
      <c r="M1597" s="17">
        <f>VLOOKUP(A1597,'Hospitalisation Details'!A:J,6,)</f>
        <v>6261.2</v>
      </c>
      <c r="N1597" s="17" t="str">
        <f>VLOOKUP(A1597,'Hospitalisation Details'!A:J,7,)</f>
        <v>tier - 2</v>
      </c>
      <c r="O1597" t="str">
        <f>VLOOKUP(A1597,'Hospitalisation Details'!A:J,8,)</f>
        <v>tier - 1</v>
      </c>
      <c r="P1597" t="str">
        <f>VLOOKUP(A1597,'Hospitalisation Details'!A:J,9,)</f>
        <v>R1026</v>
      </c>
      <c r="Q1597">
        <f>VLOOKUP(A1597,'Data Transformation'!DZ:EA,2,)</f>
        <v>28</v>
      </c>
    </row>
    <row r="1598" spans="1:17" x14ac:dyDescent="0.3">
      <c r="A1598" s="20" t="str">
        <f>'Customer Names'!A1598</f>
        <v>Id1597</v>
      </c>
      <c r="B1598" s="20" t="str">
        <f>VLOOKUP(A1598,'Data Transformation'!A:D,3,)</f>
        <v>Ellwanger</v>
      </c>
      <c r="C1598">
        <f>VLOOKUP(A1598,'Medical Examinations'!A:H,2,)</f>
        <v>17.7</v>
      </c>
      <c r="D1598">
        <f>VLOOKUP(A1598,'Medical Examinations'!A:H,3,)</f>
        <v>10.42</v>
      </c>
      <c r="E1598" t="str">
        <f>VLOOKUP(A1598,'Medical Examinations'!A:H,4,)</f>
        <v>yes</v>
      </c>
      <c r="F1598" t="str">
        <f>VLOOKUP(A1598,'Medical Examinations'!A:H,5,)</f>
        <v>No</v>
      </c>
      <c r="G1598" t="str">
        <f>VLOOKUP(A1598,'Medical Examinations'!A:H,6,)</f>
        <v>No</v>
      </c>
      <c r="H1598">
        <f>VLOOKUP(A1598,'Medical Examinations'!A:H,7,)</f>
        <v>2</v>
      </c>
      <c r="I1598" t="str">
        <f>VLOOKUP(A1598,'Medical Examinations'!A:H,8,)</f>
        <v>No</v>
      </c>
      <c r="J1598" t="str">
        <f>VLOOKUP('HEALTH CARE'!C1598,'Data Transformation'!BR:BS,2,)</f>
        <v>UNDER WEIGHT</v>
      </c>
      <c r="K1598" t="str">
        <f>VLOOKUP(D1598,'Data Transformation'!BV:BW,2,)</f>
        <v>Diabetes</v>
      </c>
      <c r="L1598" t="str">
        <f>VLOOKUP(A1598,'Hospitalisation Details'!A:J,10,)</f>
        <v>11/Oct/1970</v>
      </c>
      <c r="M1598" s="17">
        <f>VLOOKUP(A1598,'Hospitalisation Details'!A:J,6,)</f>
        <v>6255.38</v>
      </c>
      <c r="N1598" s="17" t="str">
        <f>VLOOKUP(A1598,'Hospitalisation Details'!A:J,7,)</f>
        <v>tier - 2</v>
      </c>
      <c r="O1598" t="str">
        <f>VLOOKUP(A1598,'Hospitalisation Details'!A:J,8,)</f>
        <v>tier - 2</v>
      </c>
      <c r="P1598" t="str">
        <f>VLOOKUP(A1598,'Hospitalisation Details'!A:J,9,)</f>
        <v>R1013</v>
      </c>
      <c r="Q1598">
        <f>VLOOKUP(A1598,'Data Transformation'!DZ:EA,2,)</f>
        <v>53</v>
      </c>
    </row>
    <row r="1599" spans="1:17" x14ac:dyDescent="0.3">
      <c r="A1599" s="20" t="str">
        <f>'Customer Names'!A1599</f>
        <v>Id1598</v>
      </c>
      <c r="B1599" s="20" t="str">
        <f>VLOOKUP(A1599,'Data Transformation'!A:D,3,)</f>
        <v>Hanson</v>
      </c>
      <c r="C1599">
        <f>VLOOKUP(A1599,'Medical Examinations'!A:H,2,)</f>
        <v>17.2</v>
      </c>
      <c r="D1599">
        <f>VLOOKUP(A1599,'Medical Examinations'!A:H,3,)</f>
        <v>6.45</v>
      </c>
      <c r="E1599" t="str">
        <f>VLOOKUP(A1599,'Medical Examinations'!A:H,4,)</f>
        <v>No</v>
      </c>
      <c r="F1599" t="str">
        <f>VLOOKUP(A1599,'Medical Examinations'!A:H,5,)</f>
        <v>No</v>
      </c>
      <c r="G1599" t="str">
        <f>VLOOKUP(A1599,'Medical Examinations'!A:H,6,)</f>
        <v>No</v>
      </c>
      <c r="H1599">
        <f>VLOOKUP(A1599,'Medical Examinations'!A:H,7,)</f>
        <v>2</v>
      </c>
      <c r="I1599" t="str">
        <f>VLOOKUP(A1599,'Medical Examinations'!A:H,8,)</f>
        <v>No</v>
      </c>
      <c r="J1599" t="str">
        <f>VLOOKUP('HEALTH CARE'!C1599,'Data Transformation'!BR:BS,2,)</f>
        <v>UNDER WEIGHT</v>
      </c>
      <c r="K1599" t="e">
        <f>VLOOKUP(D1599,'Data Transformation'!BV:BW,2,)</f>
        <v>#N/A</v>
      </c>
      <c r="L1599" t="str">
        <f>VLOOKUP(A1599,'Hospitalisation Details'!A:J,10,)</f>
        <v>8/Sep/1972</v>
      </c>
      <c r="M1599" s="17">
        <f>VLOOKUP(A1599,'Hospitalisation Details'!A:J,6,)</f>
        <v>6254.13</v>
      </c>
      <c r="N1599" s="17" t="str">
        <f>VLOOKUP(A1599,'Hospitalisation Details'!A:J,7,)</f>
        <v>tier - 2</v>
      </c>
      <c r="O1599" t="str">
        <f>VLOOKUP(A1599,'Hospitalisation Details'!A:J,8,)</f>
        <v>tier - 2</v>
      </c>
      <c r="P1599" t="str">
        <f>VLOOKUP(A1599,'Hospitalisation Details'!A:J,9,)</f>
        <v>R1012</v>
      </c>
      <c r="Q1599">
        <f>VLOOKUP(A1599,'Data Transformation'!DZ:EA,2,)</f>
        <v>51</v>
      </c>
    </row>
    <row r="1600" spans="1:17" x14ac:dyDescent="0.3">
      <c r="A1600" s="20" t="str">
        <f>'Customer Names'!A1600</f>
        <v>Id1599</v>
      </c>
      <c r="B1600" s="20" t="str">
        <f>VLOOKUP(A1600,'Data Transformation'!A:D,3,)</f>
        <v>Tucker</v>
      </c>
      <c r="C1600">
        <f>VLOOKUP(A1600,'Medical Examinations'!A:H,2,)</f>
        <v>19.21</v>
      </c>
      <c r="D1600">
        <f>VLOOKUP(A1600,'Medical Examinations'!A:H,3,)</f>
        <v>5.52</v>
      </c>
      <c r="E1600" t="str">
        <f>VLOOKUP(A1600,'Medical Examinations'!A:H,4,)</f>
        <v>No</v>
      </c>
      <c r="F1600" t="str">
        <f>VLOOKUP(A1600,'Medical Examinations'!A:H,5,)</f>
        <v>No</v>
      </c>
      <c r="G1600" t="str">
        <f>VLOOKUP(A1600,'Medical Examinations'!A:H,6,)</f>
        <v>No</v>
      </c>
      <c r="H1600">
        <f>VLOOKUP(A1600,'Medical Examinations'!A:H,7,)</f>
        <v>2</v>
      </c>
      <c r="I1600" t="str">
        <f>VLOOKUP(A1600,'Medical Examinations'!A:H,8,)</f>
        <v>No</v>
      </c>
      <c r="J1600" t="str">
        <f>VLOOKUP('HEALTH CARE'!C1600,'Data Transformation'!BR:BS,2,)</f>
        <v>NORMAL WEIGHT</v>
      </c>
      <c r="K1600" t="str">
        <f>VLOOKUP(D1600,'Data Transformation'!BV:BW,2,)</f>
        <v>NORMAL</v>
      </c>
      <c r="L1600" t="str">
        <f>VLOOKUP(A1600,'Hospitalisation Details'!A:J,10,)</f>
        <v>11/Nov/1972</v>
      </c>
      <c r="M1600" s="17">
        <f>VLOOKUP(A1600,'Hospitalisation Details'!A:J,6,)</f>
        <v>6253.85</v>
      </c>
      <c r="N1600" s="17" t="str">
        <f>VLOOKUP(A1600,'Hospitalisation Details'!A:J,7,)</f>
        <v>tier - 2</v>
      </c>
      <c r="O1600" t="str">
        <f>VLOOKUP(A1600,'Hospitalisation Details'!A:J,8,)</f>
        <v>tier - 2</v>
      </c>
      <c r="P1600" t="str">
        <f>VLOOKUP(A1600,'Hospitalisation Details'!A:J,9,)</f>
        <v>R1013</v>
      </c>
      <c r="Q1600">
        <f>VLOOKUP(A1600,'Data Transformation'!DZ:EA,2,)</f>
        <v>51</v>
      </c>
    </row>
    <row r="1601" spans="1:17" x14ac:dyDescent="0.3">
      <c r="A1601" s="20" t="str">
        <f>'Customer Names'!A1601</f>
        <v>Id1600</v>
      </c>
      <c r="B1601" s="20" t="str">
        <f>VLOOKUP(A1601,'Data Transformation'!A:D,3,)</f>
        <v>Counts</v>
      </c>
      <c r="C1601">
        <f>VLOOKUP(A1601,'Medical Examinations'!A:H,2,)</f>
        <v>23.2</v>
      </c>
      <c r="D1601">
        <f>VLOOKUP(A1601,'Medical Examinations'!A:H,3,)</f>
        <v>4.41</v>
      </c>
      <c r="E1601" t="str">
        <f>VLOOKUP(A1601,'Medical Examinations'!A:H,4,)</f>
        <v>No</v>
      </c>
      <c r="F1601" t="str">
        <f>VLOOKUP(A1601,'Medical Examinations'!A:H,5,)</f>
        <v>No</v>
      </c>
      <c r="G1601" t="str">
        <f>VLOOKUP(A1601,'Medical Examinations'!A:H,6,)</f>
        <v>Yes</v>
      </c>
      <c r="H1601">
        <f>VLOOKUP(A1601,'Medical Examinations'!A:H,7,)</f>
        <v>1</v>
      </c>
      <c r="I1601" t="str">
        <f>VLOOKUP(A1601,'Medical Examinations'!A:H,8,)</f>
        <v>No</v>
      </c>
      <c r="J1601" t="str">
        <f>VLOOKUP('HEALTH CARE'!C1601,'Data Transformation'!BR:BS,2,)</f>
        <v>NORMAL WEIGHT</v>
      </c>
      <c r="K1601" t="str">
        <f>VLOOKUP(D1601,'Data Transformation'!BV:BW,2,)</f>
        <v>NORMAL</v>
      </c>
      <c r="L1601" t="str">
        <f>VLOOKUP(A1601,'Hospitalisation Details'!A:J,10,)</f>
        <v>10/Oct/1979</v>
      </c>
      <c r="M1601" s="17">
        <f>VLOOKUP(A1601,'Hospitalisation Details'!A:J,6,)</f>
        <v>6250.44</v>
      </c>
      <c r="N1601" s="17" t="str">
        <f>VLOOKUP(A1601,'Hospitalisation Details'!A:J,7,)</f>
        <v>tier - 2</v>
      </c>
      <c r="O1601" t="str">
        <f>VLOOKUP(A1601,'Hospitalisation Details'!A:J,8,)</f>
        <v>tier - 1</v>
      </c>
      <c r="P1601" t="str">
        <f>VLOOKUP(A1601,'Hospitalisation Details'!A:J,9,)</f>
        <v>R1011</v>
      </c>
      <c r="Q1601">
        <f>VLOOKUP(A1601,'Data Transformation'!DZ:EA,2,)</f>
        <v>44</v>
      </c>
    </row>
    <row r="1602" spans="1:17" x14ac:dyDescent="0.3">
      <c r="A1602" s="20" t="str">
        <f>'Customer Names'!A1602</f>
        <v>Id1601</v>
      </c>
      <c r="B1602" s="20" t="str">
        <f>VLOOKUP(A1602,'Data Transformation'!A:D,3,)</f>
        <v>Carson</v>
      </c>
      <c r="C1602">
        <f>VLOOKUP(A1602,'Medical Examinations'!A:H,2,)</f>
        <v>32.5</v>
      </c>
      <c r="D1602">
        <f>VLOOKUP(A1602,'Medical Examinations'!A:H,3,)</f>
        <v>4.6900000000000004</v>
      </c>
      <c r="E1602" t="str">
        <f>VLOOKUP(A1602,'Medical Examinations'!A:H,4,)</f>
        <v>yes</v>
      </c>
      <c r="F1602" t="str">
        <f>VLOOKUP(A1602,'Medical Examinations'!A:H,5,)</f>
        <v>No</v>
      </c>
      <c r="G1602" t="str">
        <f>VLOOKUP(A1602,'Medical Examinations'!A:H,6,)</f>
        <v>Yes</v>
      </c>
      <c r="H1602">
        <f>VLOOKUP(A1602,'Medical Examinations'!A:H,7,)</f>
        <v>1</v>
      </c>
      <c r="I1602" t="str">
        <f>VLOOKUP(A1602,'Medical Examinations'!A:H,8,)</f>
        <v>No</v>
      </c>
      <c r="J1602" t="str">
        <f>VLOOKUP('HEALTH CARE'!C1602,'Data Transformation'!BR:BS,2,)</f>
        <v>OBESITY</v>
      </c>
      <c r="K1602" t="str">
        <f>VLOOKUP(D1602,'Data Transformation'!BV:BW,2,)</f>
        <v>NORMAL</v>
      </c>
      <c r="L1602" t="str">
        <f>VLOOKUP(A1602,'Hospitalisation Details'!A:J,10,)</f>
        <v>11/Aug/1983</v>
      </c>
      <c r="M1602" s="17">
        <f>VLOOKUP(A1602,'Hospitalisation Details'!A:J,6,)</f>
        <v>6238.3</v>
      </c>
      <c r="N1602" s="17" t="str">
        <f>VLOOKUP(A1602,'Hospitalisation Details'!A:J,7,)</f>
        <v>tier - 2</v>
      </c>
      <c r="O1602" t="str">
        <f>VLOOKUP(A1602,'Hospitalisation Details'!A:J,8,)</f>
        <v>tier - 1</v>
      </c>
      <c r="P1602" t="str">
        <f>VLOOKUP(A1602,'Hospitalisation Details'!A:J,9,)</f>
        <v>R1011</v>
      </c>
      <c r="Q1602">
        <f>VLOOKUP(A1602,'Data Transformation'!DZ:EA,2,)</f>
        <v>40</v>
      </c>
    </row>
    <row r="1603" spans="1:17" x14ac:dyDescent="0.3">
      <c r="A1603" s="20" t="str">
        <f>'Customer Names'!A1603</f>
        <v>Id1602</v>
      </c>
      <c r="B1603" s="20" t="str">
        <f>VLOOKUP(A1603,'Data Transformation'!A:D,3,)</f>
        <v>Haines</v>
      </c>
      <c r="C1603">
        <f>VLOOKUP(A1603,'Medical Examinations'!A:H,2,)</f>
        <v>20.9</v>
      </c>
      <c r="D1603">
        <f>VLOOKUP(A1603,'Medical Examinations'!A:H,3,)</f>
        <v>6.94</v>
      </c>
      <c r="E1603" t="str">
        <f>VLOOKUP(A1603,'Medical Examinations'!A:H,4,)</f>
        <v>No</v>
      </c>
      <c r="F1603" t="str">
        <f>VLOOKUP(A1603,'Medical Examinations'!A:H,5,)</f>
        <v>No</v>
      </c>
      <c r="G1603" t="str">
        <f>VLOOKUP(A1603,'Medical Examinations'!A:H,6,)</f>
        <v>No</v>
      </c>
      <c r="H1603" t="str">
        <f>VLOOKUP(A1603,'Medical Examinations'!A:H,7,)</f>
        <v>No major surgery</v>
      </c>
      <c r="I1603" t="str">
        <f>VLOOKUP(A1603,'Medical Examinations'!A:H,8,)</f>
        <v>No</v>
      </c>
      <c r="J1603" t="str">
        <f>VLOOKUP('HEALTH CARE'!C1603,'Data Transformation'!BR:BS,2,)</f>
        <v>NORMAL WEIGHT</v>
      </c>
      <c r="K1603" t="str">
        <f>VLOOKUP(D1603,'Data Transformation'!BV:BW,2,)</f>
        <v>Diabetes</v>
      </c>
      <c r="L1603" t="str">
        <f>VLOOKUP(A1603,'Hospitalisation Details'!A:J,10,)</f>
        <v>19/Sep/1978</v>
      </c>
      <c r="M1603" s="17">
        <f>VLOOKUP(A1603,'Hospitalisation Details'!A:J,6,)</f>
        <v>6236.95</v>
      </c>
      <c r="N1603" s="17" t="str">
        <f>VLOOKUP(A1603,'Hospitalisation Details'!A:J,7,)</f>
        <v>tier - 2</v>
      </c>
      <c r="O1603" t="str">
        <f>VLOOKUP(A1603,'Hospitalisation Details'!A:J,8,)</f>
        <v>tier - 2</v>
      </c>
      <c r="P1603" t="str">
        <f>VLOOKUP(A1603,'Hospitalisation Details'!A:J,9,)</f>
        <v>R1013</v>
      </c>
      <c r="Q1603">
        <f>VLOOKUP(A1603,'Data Transformation'!DZ:EA,2,)</f>
        <v>45</v>
      </c>
    </row>
    <row r="1604" spans="1:17" x14ac:dyDescent="0.3">
      <c r="A1604" s="20" t="str">
        <f>'Customer Names'!A1604</f>
        <v>Id1603</v>
      </c>
      <c r="B1604" s="20" t="str">
        <f>VLOOKUP(A1604,'Data Transformation'!A:D,3,)</f>
        <v>Schnabel</v>
      </c>
      <c r="C1604">
        <f>VLOOKUP(A1604,'Medical Examinations'!A:H,2,)</f>
        <v>19.11</v>
      </c>
      <c r="D1604">
        <f>VLOOKUP(A1604,'Medical Examinations'!A:H,3,)</f>
        <v>4.3499999999999996</v>
      </c>
      <c r="E1604" t="str">
        <f>VLOOKUP(A1604,'Medical Examinations'!A:H,4,)</f>
        <v>No</v>
      </c>
      <c r="F1604" t="str">
        <f>VLOOKUP(A1604,'Medical Examinations'!A:H,5,)</f>
        <v>No</v>
      </c>
      <c r="G1604" t="str">
        <f>VLOOKUP(A1604,'Medical Examinations'!A:H,6,)</f>
        <v>No</v>
      </c>
      <c r="H1604">
        <f>VLOOKUP(A1604,'Medical Examinations'!A:H,7,)</f>
        <v>2</v>
      </c>
      <c r="I1604" t="str">
        <f>VLOOKUP(A1604,'Medical Examinations'!A:H,8,)</f>
        <v>No</v>
      </c>
      <c r="J1604" t="str">
        <f>VLOOKUP('HEALTH CARE'!C1604,'Data Transformation'!BR:BS,2,)</f>
        <v>NORMAL WEIGHT</v>
      </c>
      <c r="K1604" t="str">
        <f>VLOOKUP(D1604,'Data Transformation'!BV:BW,2,)</f>
        <v>NORMAL</v>
      </c>
      <c r="L1604" t="str">
        <f>VLOOKUP(A1604,'Hospitalisation Details'!A:J,10,)</f>
        <v>29/Jun/1972</v>
      </c>
      <c r="M1604" s="17">
        <f>VLOOKUP(A1604,'Hospitalisation Details'!A:J,6,)</f>
        <v>6219.93</v>
      </c>
      <c r="N1604" s="17" t="str">
        <f>VLOOKUP(A1604,'Hospitalisation Details'!A:J,7,)</f>
        <v>tier - 2</v>
      </c>
      <c r="O1604" t="str">
        <f>VLOOKUP(A1604,'Hospitalisation Details'!A:J,8,)</f>
        <v>tier - 2</v>
      </c>
      <c r="P1604" t="str">
        <f>VLOOKUP(A1604,'Hospitalisation Details'!A:J,9,)</f>
        <v>R1013</v>
      </c>
      <c r="Q1604">
        <f>VLOOKUP(A1604,'Data Transformation'!DZ:EA,2,)</f>
        <v>51</v>
      </c>
    </row>
    <row r="1605" spans="1:17" x14ac:dyDescent="0.3">
      <c r="A1605" s="20" t="str">
        <f>'Customer Names'!A1605</f>
        <v>Id1604</v>
      </c>
      <c r="B1605" s="20" t="str">
        <f>VLOOKUP(A1605,'Data Transformation'!A:D,3,)</f>
        <v>Thind</v>
      </c>
      <c r="C1605">
        <f>VLOOKUP(A1605,'Medical Examinations'!A:H,2,)</f>
        <v>31.17</v>
      </c>
      <c r="D1605">
        <f>VLOOKUP(A1605,'Medical Examinations'!A:H,3,)</f>
        <v>5.28</v>
      </c>
      <c r="E1605" t="str">
        <f>VLOOKUP(A1605,'Medical Examinations'!A:H,4,)</f>
        <v>No</v>
      </c>
      <c r="F1605" t="str">
        <f>VLOOKUP(A1605,'Medical Examinations'!A:H,5,)</f>
        <v>No</v>
      </c>
      <c r="G1605" t="str">
        <f>VLOOKUP(A1605,'Medical Examinations'!A:H,6,)</f>
        <v>No</v>
      </c>
      <c r="H1605">
        <f>VLOOKUP(A1605,'Medical Examinations'!A:H,7,)</f>
        <v>1</v>
      </c>
      <c r="I1605" t="str">
        <f>VLOOKUP(A1605,'Medical Examinations'!A:H,8,)</f>
        <v>No</v>
      </c>
      <c r="J1605" t="str">
        <f>VLOOKUP('HEALTH CARE'!C1605,'Data Transformation'!BR:BS,2,)</f>
        <v>OBESITY</v>
      </c>
      <c r="K1605" t="str">
        <f>VLOOKUP(D1605,'Data Transformation'!BV:BW,2,)</f>
        <v>NORMAL</v>
      </c>
      <c r="L1605" t="str">
        <f>VLOOKUP(A1605,'Hospitalisation Details'!A:J,10,)</f>
        <v>12/Aug/1992</v>
      </c>
      <c r="M1605" s="17">
        <f>VLOOKUP(A1605,'Hospitalisation Details'!A:J,6,)</f>
        <v>6208.5</v>
      </c>
      <c r="N1605" s="17" t="str">
        <f>VLOOKUP(A1605,'Hospitalisation Details'!A:J,7,)</f>
        <v>tier - 2</v>
      </c>
      <c r="O1605" t="str">
        <f>VLOOKUP(A1605,'Hospitalisation Details'!A:J,8,)</f>
        <v>tier - 1</v>
      </c>
      <c r="P1605" t="str">
        <f>VLOOKUP(A1605,'Hospitalisation Details'!A:J,9,)</f>
        <v>R1021</v>
      </c>
      <c r="Q1605">
        <f>VLOOKUP(A1605,'Data Transformation'!DZ:EA,2,)</f>
        <v>31</v>
      </c>
    </row>
    <row r="1606" spans="1:17" x14ac:dyDescent="0.3">
      <c r="A1606" s="20" t="str">
        <f>'Customer Names'!A1606</f>
        <v>Id1605</v>
      </c>
      <c r="B1606" s="20" t="str">
        <f>VLOOKUP(A1606,'Data Transformation'!A:D,3,)</f>
        <v>Simon</v>
      </c>
      <c r="C1606">
        <f>VLOOKUP(A1606,'Medical Examinations'!A:H,2,)</f>
        <v>36.08</v>
      </c>
      <c r="D1606">
        <f>VLOOKUP(A1606,'Medical Examinations'!A:H,3,)</f>
        <v>4.29</v>
      </c>
      <c r="E1606" t="str">
        <f>VLOOKUP(A1606,'Medical Examinations'!A:H,4,)</f>
        <v>No</v>
      </c>
      <c r="F1606" t="str">
        <f>VLOOKUP(A1606,'Medical Examinations'!A:H,5,)</f>
        <v>No</v>
      </c>
      <c r="G1606" t="str">
        <f>VLOOKUP(A1606,'Medical Examinations'!A:H,6,)</f>
        <v>No</v>
      </c>
      <c r="H1606" t="str">
        <f>VLOOKUP(A1606,'Medical Examinations'!A:H,7,)</f>
        <v>No major surgery</v>
      </c>
      <c r="I1606" t="str">
        <f>VLOOKUP(A1606,'Medical Examinations'!A:H,8,)</f>
        <v>No</v>
      </c>
      <c r="J1606" t="str">
        <f>VLOOKUP('HEALTH CARE'!C1606,'Data Transformation'!BR:BS,2,)</f>
        <v>OBESITY</v>
      </c>
      <c r="K1606" t="str">
        <f>VLOOKUP(D1606,'Data Transformation'!BV:BW,2,)</f>
        <v>NORMAL</v>
      </c>
      <c r="L1606" t="str">
        <f>VLOOKUP(A1606,'Hospitalisation Details'!A:J,10,)</f>
        <v>10/Sep/1999</v>
      </c>
      <c r="M1606" s="17">
        <f>VLOOKUP(A1606,'Hospitalisation Details'!A:J,6,)</f>
        <v>6207.26</v>
      </c>
      <c r="N1606" s="17" t="str">
        <f>VLOOKUP(A1606,'Hospitalisation Details'!A:J,7,)</f>
        <v>tier - 2</v>
      </c>
      <c r="O1606" t="str">
        <f>VLOOKUP(A1606,'Hospitalisation Details'!A:J,8,)</f>
        <v>tier - 2</v>
      </c>
      <c r="P1606" t="str">
        <f>VLOOKUP(A1606,'Hospitalisation Details'!A:J,9,)</f>
        <v>R1026</v>
      </c>
      <c r="Q1606">
        <f>VLOOKUP(A1606,'Data Transformation'!DZ:EA,2,)</f>
        <v>24</v>
      </c>
    </row>
    <row r="1607" spans="1:17" x14ac:dyDescent="0.3">
      <c r="A1607" s="20" t="str">
        <f>'Customer Names'!A1607</f>
        <v>Id1606</v>
      </c>
      <c r="B1607" s="20" t="str">
        <f>VLOOKUP(A1607,'Data Transformation'!A:D,3,)</f>
        <v>Arciniaga</v>
      </c>
      <c r="C1607">
        <f>VLOOKUP(A1607,'Medical Examinations'!A:H,2,)</f>
        <v>28.024999999999999</v>
      </c>
      <c r="D1607">
        <f>VLOOKUP(A1607,'Medical Examinations'!A:H,3,)</f>
        <v>5.69</v>
      </c>
      <c r="E1607" t="str">
        <f>VLOOKUP(A1607,'Medical Examinations'!A:H,4,)</f>
        <v>yes</v>
      </c>
      <c r="F1607" t="str">
        <f>VLOOKUP(A1607,'Medical Examinations'!A:H,5,)</f>
        <v>No</v>
      </c>
      <c r="G1607" t="str">
        <f>VLOOKUP(A1607,'Medical Examinations'!A:H,6,)</f>
        <v>No</v>
      </c>
      <c r="H1607" t="str">
        <f>VLOOKUP(A1607,'Medical Examinations'!A:H,7,)</f>
        <v>No major surgery</v>
      </c>
      <c r="I1607" t="str">
        <f>VLOOKUP(A1607,'Medical Examinations'!A:H,8,)</f>
        <v>No</v>
      </c>
      <c r="J1607" t="str">
        <f>VLOOKUP('HEALTH CARE'!C1607,'Data Transformation'!BR:BS,2,)</f>
        <v>OVER WEIGHT</v>
      </c>
      <c r="K1607" t="str">
        <f>VLOOKUP(D1607,'Data Transformation'!BV:BW,2,)</f>
        <v>NORMAL</v>
      </c>
      <c r="L1607" t="str">
        <f>VLOOKUP(A1607,'Hospitalisation Details'!A:J,10,)</f>
        <v>22/Sep/1985</v>
      </c>
      <c r="M1607" s="17">
        <f>VLOOKUP(A1607,'Hospitalisation Details'!A:J,6,)</f>
        <v>6203.9</v>
      </c>
      <c r="N1607" s="17" t="str">
        <f>VLOOKUP(A1607,'Hospitalisation Details'!A:J,7,)</f>
        <v>tier - 2</v>
      </c>
      <c r="O1607" t="str">
        <f>VLOOKUP(A1607,'Hospitalisation Details'!A:J,8,)</f>
        <v>tier - 2</v>
      </c>
      <c r="P1607" t="str">
        <f>VLOOKUP(A1607,'Hospitalisation Details'!A:J,9,)</f>
        <v>R1012</v>
      </c>
      <c r="Q1607">
        <f>VLOOKUP(A1607,'Data Transformation'!DZ:EA,2,)</f>
        <v>38</v>
      </c>
    </row>
    <row r="1608" spans="1:17" x14ac:dyDescent="0.3">
      <c r="A1608" s="20" t="str">
        <f>'Customer Names'!A1608</f>
        <v>Id1607</v>
      </c>
      <c r="B1608" s="20" t="str">
        <f>VLOOKUP(A1608,'Data Transformation'!A:D,3,)</f>
        <v>Ryan</v>
      </c>
      <c r="C1608">
        <f>VLOOKUP(A1608,'Medical Examinations'!A:H,2,)</f>
        <v>24.32</v>
      </c>
      <c r="D1608">
        <f>VLOOKUP(A1608,'Medical Examinations'!A:H,3,)</f>
        <v>5.56</v>
      </c>
      <c r="E1608" t="str">
        <f>VLOOKUP(A1608,'Medical Examinations'!A:H,4,)</f>
        <v>yes</v>
      </c>
      <c r="F1608" t="str">
        <f>VLOOKUP(A1608,'Medical Examinations'!A:H,5,)</f>
        <v>No</v>
      </c>
      <c r="G1608" t="str">
        <f>VLOOKUP(A1608,'Medical Examinations'!A:H,6,)</f>
        <v>No</v>
      </c>
      <c r="H1608" t="str">
        <f>VLOOKUP(A1608,'Medical Examinations'!A:H,7,)</f>
        <v>No major surgery</v>
      </c>
      <c r="I1608" t="str">
        <f>VLOOKUP(A1608,'Medical Examinations'!A:H,8,)</f>
        <v>No</v>
      </c>
      <c r="J1608" t="str">
        <f>VLOOKUP('HEALTH CARE'!C1608,'Data Transformation'!BR:BS,2,)</f>
        <v>NORMAL WEIGHT</v>
      </c>
      <c r="K1608" t="str">
        <f>VLOOKUP(D1608,'Data Transformation'!BV:BW,2,)</f>
        <v>NORMAL</v>
      </c>
      <c r="L1608" t="str">
        <f>VLOOKUP(A1608,'Hospitalisation Details'!A:J,10,)</f>
        <v>22/Jul/1985</v>
      </c>
      <c r="M1608" s="17">
        <f>VLOOKUP(A1608,'Hospitalisation Details'!A:J,6,)</f>
        <v>6198.75</v>
      </c>
      <c r="N1608" s="17" t="str">
        <f>VLOOKUP(A1608,'Hospitalisation Details'!A:J,7,)</f>
        <v>tier - 2</v>
      </c>
      <c r="O1608" t="str">
        <f>VLOOKUP(A1608,'Hospitalisation Details'!A:J,8,)</f>
        <v>tier - 1</v>
      </c>
      <c r="P1608" t="str">
        <f>VLOOKUP(A1608,'Hospitalisation Details'!A:J,9,)</f>
        <v>R1012</v>
      </c>
      <c r="Q1608">
        <f>VLOOKUP(A1608,'Data Transformation'!DZ:EA,2,)</f>
        <v>38</v>
      </c>
    </row>
    <row r="1609" spans="1:17" x14ac:dyDescent="0.3">
      <c r="A1609" s="20" t="str">
        <f>'Customer Names'!A1609</f>
        <v>Id1608</v>
      </c>
      <c r="B1609" s="20" t="str">
        <f>VLOOKUP(A1609,'Data Transformation'!A:D,3,)</f>
        <v>Lizak</v>
      </c>
      <c r="C1609">
        <f>VLOOKUP(A1609,'Medical Examinations'!A:H,2,)</f>
        <v>38</v>
      </c>
      <c r="D1609">
        <f>VLOOKUP(A1609,'Medical Examinations'!A:H,3,)</f>
        <v>5.41</v>
      </c>
      <c r="E1609" t="str">
        <f>VLOOKUP(A1609,'Medical Examinations'!A:H,4,)</f>
        <v>yes</v>
      </c>
      <c r="F1609" t="str">
        <f>VLOOKUP(A1609,'Medical Examinations'!A:H,5,)</f>
        <v>No</v>
      </c>
      <c r="G1609" t="str">
        <f>VLOOKUP(A1609,'Medical Examinations'!A:H,6,)</f>
        <v>No</v>
      </c>
      <c r="H1609">
        <f>VLOOKUP(A1609,'Medical Examinations'!A:H,7,)</f>
        <v>1</v>
      </c>
      <c r="I1609" t="str">
        <f>VLOOKUP(A1609,'Medical Examinations'!A:H,8,)</f>
        <v>No</v>
      </c>
      <c r="J1609" t="str">
        <f>VLOOKUP('HEALTH CARE'!C1609,'Data Transformation'!BR:BS,2,)</f>
        <v>OBESITY</v>
      </c>
      <c r="K1609" t="str">
        <f>VLOOKUP(D1609,'Data Transformation'!BV:BW,2,)</f>
        <v>NORMAL</v>
      </c>
      <c r="L1609" t="str">
        <f>VLOOKUP(A1609,'Hospitalisation Details'!A:J,10,)</f>
        <v>23/Oct/1988</v>
      </c>
      <c r="M1609" s="17">
        <f>VLOOKUP(A1609,'Hospitalisation Details'!A:J,6,)</f>
        <v>6196.45</v>
      </c>
      <c r="N1609" s="17" t="str">
        <f>VLOOKUP(A1609,'Hospitalisation Details'!A:J,7,)</f>
        <v>tier - 2</v>
      </c>
      <c r="O1609" t="str">
        <f>VLOOKUP(A1609,'Hospitalisation Details'!A:J,8,)</f>
        <v>tier - 1</v>
      </c>
      <c r="P1609" t="str">
        <f>VLOOKUP(A1609,'Hospitalisation Details'!A:J,9,)</f>
        <v>R1011</v>
      </c>
      <c r="Q1609">
        <f>VLOOKUP(A1609,'Data Transformation'!DZ:EA,2,)</f>
        <v>35</v>
      </c>
    </row>
    <row r="1610" spans="1:17" x14ac:dyDescent="0.3">
      <c r="A1610" s="20" t="str">
        <f>'Customer Names'!A1610</f>
        <v>Id1609</v>
      </c>
      <c r="B1610" s="20" t="str">
        <f>VLOOKUP(A1610,'Data Transformation'!A:D,3,)</f>
        <v>Howery</v>
      </c>
      <c r="C1610">
        <f>VLOOKUP(A1610,'Medical Examinations'!A:H,2,)</f>
        <v>31.6</v>
      </c>
      <c r="D1610">
        <f>VLOOKUP(A1610,'Medical Examinations'!A:H,3,)</f>
        <v>10.85</v>
      </c>
      <c r="E1610" t="str">
        <f>VLOOKUP(A1610,'Medical Examinations'!A:H,4,)</f>
        <v>yes</v>
      </c>
      <c r="F1610" t="str">
        <f>VLOOKUP(A1610,'Medical Examinations'!A:H,5,)</f>
        <v>No</v>
      </c>
      <c r="G1610" t="str">
        <f>VLOOKUP(A1610,'Medical Examinations'!A:H,6,)</f>
        <v>No</v>
      </c>
      <c r="H1610" t="str">
        <f>VLOOKUP(A1610,'Medical Examinations'!A:H,7,)</f>
        <v>No major surgery</v>
      </c>
      <c r="I1610" t="str">
        <f>VLOOKUP(A1610,'Medical Examinations'!A:H,8,)</f>
        <v>No</v>
      </c>
      <c r="J1610" t="str">
        <f>VLOOKUP('HEALTH CARE'!C1610,'Data Transformation'!BR:BS,2,)</f>
        <v>OBESITY</v>
      </c>
      <c r="K1610" t="str">
        <f>VLOOKUP(D1610,'Data Transformation'!BV:BW,2,)</f>
        <v>Diabetes</v>
      </c>
      <c r="L1610" t="str">
        <f>VLOOKUP(A1610,'Hospitalisation Details'!A:J,10,)</f>
        <v>1/Oct/1981</v>
      </c>
      <c r="M1610" s="17">
        <f>VLOOKUP(A1610,'Hospitalisation Details'!A:J,6,)</f>
        <v>6186.13</v>
      </c>
      <c r="N1610" s="17" t="str">
        <f>VLOOKUP(A1610,'Hospitalisation Details'!A:J,7,)</f>
        <v>tier - 2</v>
      </c>
      <c r="O1610" t="str">
        <f>VLOOKUP(A1610,'Hospitalisation Details'!A:J,8,)</f>
        <v>tier - 3</v>
      </c>
      <c r="P1610" t="str">
        <f>VLOOKUP(A1610,'Hospitalisation Details'!A:J,9,)</f>
        <v>R1011</v>
      </c>
      <c r="Q1610">
        <f>VLOOKUP(A1610,'Data Transformation'!DZ:EA,2,)</f>
        <v>42</v>
      </c>
    </row>
    <row r="1611" spans="1:17" x14ac:dyDescent="0.3">
      <c r="A1611" s="20" t="str">
        <f>'Customer Names'!A1611</f>
        <v>Id1610</v>
      </c>
      <c r="B1611" s="20" t="str">
        <f>VLOOKUP(A1611,'Data Transformation'!A:D,3,)</f>
        <v>Crain</v>
      </c>
      <c r="C1611">
        <f>VLOOKUP(A1611,'Medical Examinations'!A:H,2,)</f>
        <v>31.02</v>
      </c>
      <c r="D1611">
        <f>VLOOKUP(A1611,'Medical Examinations'!A:H,3,)</f>
        <v>11.63</v>
      </c>
      <c r="E1611" t="str">
        <f>VLOOKUP(A1611,'Medical Examinations'!A:H,4,)</f>
        <v>yes</v>
      </c>
      <c r="F1611" t="str">
        <f>VLOOKUP(A1611,'Medical Examinations'!A:H,5,)</f>
        <v>No</v>
      </c>
      <c r="G1611" t="str">
        <f>VLOOKUP(A1611,'Medical Examinations'!A:H,6,)</f>
        <v>No</v>
      </c>
      <c r="H1611" t="str">
        <f>VLOOKUP(A1611,'Medical Examinations'!A:H,7,)</f>
        <v>No major surgery</v>
      </c>
      <c r="I1611" t="str">
        <f>VLOOKUP(A1611,'Medical Examinations'!A:H,8,)</f>
        <v>No</v>
      </c>
      <c r="J1611" t="str">
        <f>VLOOKUP('HEALTH CARE'!C1611,'Data Transformation'!BR:BS,2,)</f>
        <v>OBESITY</v>
      </c>
      <c r="K1611" t="str">
        <f>VLOOKUP(D1611,'Data Transformation'!BV:BW,2,)</f>
        <v>Diabetes</v>
      </c>
      <c r="L1611" t="str">
        <f>VLOOKUP(A1611,'Hospitalisation Details'!A:J,10,)</f>
        <v>22/Nov/1981</v>
      </c>
      <c r="M1611" s="17">
        <f>VLOOKUP(A1611,'Hospitalisation Details'!A:J,6,)</f>
        <v>6185.32</v>
      </c>
      <c r="N1611" s="17" t="str">
        <f>VLOOKUP(A1611,'Hospitalisation Details'!A:J,7,)</f>
        <v>tier - 2</v>
      </c>
      <c r="O1611" t="str">
        <f>VLOOKUP(A1611,'Hospitalisation Details'!A:J,8,)</f>
        <v>tier - 1</v>
      </c>
      <c r="P1611" t="str">
        <f>VLOOKUP(A1611,'Hospitalisation Details'!A:J,9,)</f>
        <v>R1013</v>
      </c>
      <c r="Q1611">
        <f>VLOOKUP(A1611,'Data Transformation'!DZ:EA,2,)</f>
        <v>42</v>
      </c>
    </row>
    <row r="1612" spans="1:17" x14ac:dyDescent="0.3">
      <c r="A1612" s="20" t="str">
        <f>'Customer Names'!A1612</f>
        <v>Id1611</v>
      </c>
      <c r="B1612" s="20" t="str">
        <f>VLOOKUP(A1612,'Data Transformation'!A:D,3,)</f>
        <v>Hotze</v>
      </c>
      <c r="C1612">
        <f>VLOOKUP(A1612,'Medical Examinations'!A:H,2,)</f>
        <v>29.26</v>
      </c>
      <c r="D1612">
        <f>VLOOKUP(A1612,'Medical Examinations'!A:H,3,)</f>
        <v>5.68</v>
      </c>
      <c r="E1612" t="str">
        <f>VLOOKUP(A1612,'Medical Examinations'!A:H,4,)</f>
        <v>yes</v>
      </c>
      <c r="F1612" t="str">
        <f>VLOOKUP(A1612,'Medical Examinations'!A:H,5,)</f>
        <v>No</v>
      </c>
      <c r="G1612" t="str">
        <f>VLOOKUP(A1612,'Medical Examinations'!A:H,6,)</f>
        <v>No</v>
      </c>
      <c r="H1612">
        <f>VLOOKUP(A1612,'Medical Examinations'!A:H,7,)</f>
        <v>1</v>
      </c>
      <c r="I1612" t="str">
        <f>VLOOKUP(A1612,'Medical Examinations'!A:H,8,)</f>
        <v>No</v>
      </c>
      <c r="J1612" t="str">
        <f>VLOOKUP('HEALTH CARE'!C1612,'Data Transformation'!BR:BS,2,)</f>
        <v>OVER WEIGHT</v>
      </c>
      <c r="K1612" t="str">
        <f>VLOOKUP(D1612,'Data Transformation'!BV:BW,2,)</f>
        <v>NORMAL</v>
      </c>
      <c r="L1612" t="str">
        <f>VLOOKUP(A1612,'Hospitalisation Details'!A:J,10,)</f>
        <v>1/Nov/1988</v>
      </c>
      <c r="M1612" s="17">
        <f>VLOOKUP(A1612,'Hospitalisation Details'!A:J,6,)</f>
        <v>6184.3</v>
      </c>
      <c r="N1612" s="17" t="str">
        <f>VLOOKUP(A1612,'Hospitalisation Details'!A:J,7,)</f>
        <v>tier - 2</v>
      </c>
      <c r="O1612" t="str">
        <f>VLOOKUP(A1612,'Hospitalisation Details'!A:J,8,)</f>
        <v>tier - 3</v>
      </c>
      <c r="P1612" t="str">
        <f>VLOOKUP(A1612,'Hospitalisation Details'!A:J,9,)</f>
        <v>R1013</v>
      </c>
      <c r="Q1612">
        <f>VLOOKUP(A1612,'Data Transformation'!DZ:EA,2,)</f>
        <v>35</v>
      </c>
    </row>
    <row r="1613" spans="1:17" x14ac:dyDescent="0.3">
      <c r="A1613" s="20" t="str">
        <f>'Customer Names'!A1613</f>
        <v>Id1612</v>
      </c>
      <c r="B1613" s="20" t="str">
        <f>VLOOKUP(A1613,'Data Transformation'!A:D,3,)</f>
        <v>Chauhan</v>
      </c>
      <c r="C1613">
        <f>VLOOKUP(A1613,'Medical Examinations'!A:H,2,)</f>
        <v>15.09</v>
      </c>
      <c r="D1613">
        <f>VLOOKUP(A1613,'Medical Examinations'!A:H,3,)</f>
        <v>7.59</v>
      </c>
      <c r="E1613" t="str">
        <f>VLOOKUP(A1613,'Medical Examinations'!A:H,4,)</f>
        <v>yes</v>
      </c>
      <c r="F1613" t="str">
        <f>VLOOKUP(A1613,'Medical Examinations'!A:H,5,)</f>
        <v>No</v>
      </c>
      <c r="G1613" t="str">
        <f>VLOOKUP(A1613,'Medical Examinations'!A:H,6,)</f>
        <v>No</v>
      </c>
      <c r="H1613">
        <f>VLOOKUP(A1613,'Medical Examinations'!A:H,7,)</f>
        <v>2</v>
      </c>
      <c r="I1613" t="str">
        <f>VLOOKUP(A1613,'Medical Examinations'!A:H,8,)</f>
        <v>No</v>
      </c>
      <c r="J1613" t="str">
        <f>VLOOKUP('HEALTH CARE'!C1613,'Data Transformation'!BR:BS,2,)</f>
        <v>UNDER WEIGHT</v>
      </c>
      <c r="K1613" t="str">
        <f>VLOOKUP(D1613,'Data Transformation'!BV:BW,2,)</f>
        <v>Diabetes</v>
      </c>
      <c r="L1613" t="str">
        <f>VLOOKUP(A1613,'Hospitalisation Details'!A:J,10,)</f>
        <v>5/Oct/1970</v>
      </c>
      <c r="M1613" s="17">
        <f>VLOOKUP(A1613,'Hospitalisation Details'!A:J,6,)</f>
        <v>6183.46</v>
      </c>
      <c r="N1613" s="17" t="str">
        <f>VLOOKUP(A1613,'Hospitalisation Details'!A:J,7,)</f>
        <v>tier - 2</v>
      </c>
      <c r="O1613" t="str">
        <f>VLOOKUP(A1613,'Hospitalisation Details'!A:J,8,)</f>
        <v>tier - 2</v>
      </c>
      <c r="P1613" t="str">
        <f>VLOOKUP(A1613,'Hospitalisation Details'!A:J,9,)</f>
        <v>R1012</v>
      </c>
      <c r="Q1613">
        <f>VLOOKUP(A1613,'Data Transformation'!DZ:EA,2,)</f>
        <v>53</v>
      </c>
    </row>
    <row r="1614" spans="1:17" x14ac:dyDescent="0.3">
      <c r="A1614" s="20" t="str">
        <f>'Customer Names'!A1614</f>
        <v>Id1613</v>
      </c>
      <c r="B1614" s="20" t="str">
        <f>VLOOKUP(A1614,'Data Transformation'!A:D,3,)</f>
        <v>Raab</v>
      </c>
      <c r="C1614">
        <f>VLOOKUP(A1614,'Medical Examinations'!A:H,2,)</f>
        <v>22.63</v>
      </c>
      <c r="D1614">
        <f>VLOOKUP(A1614,'Medical Examinations'!A:H,3,)</f>
        <v>5.09</v>
      </c>
      <c r="E1614" t="str">
        <f>VLOOKUP(A1614,'Medical Examinations'!A:H,4,)</f>
        <v>yes</v>
      </c>
      <c r="F1614" t="str">
        <f>VLOOKUP(A1614,'Medical Examinations'!A:H,5,)</f>
        <v>No</v>
      </c>
      <c r="G1614" t="str">
        <f>VLOOKUP(A1614,'Medical Examinations'!A:H,6,)</f>
        <v>No</v>
      </c>
      <c r="H1614" t="str">
        <f>VLOOKUP(A1614,'Medical Examinations'!A:H,7,)</f>
        <v>No major surgery</v>
      </c>
      <c r="I1614" t="str">
        <f>VLOOKUP(A1614,'Medical Examinations'!A:H,8,)</f>
        <v>No</v>
      </c>
      <c r="J1614" t="str">
        <f>VLOOKUP('HEALTH CARE'!C1614,'Data Transformation'!BR:BS,2,)</f>
        <v>NORMAL WEIGHT</v>
      </c>
      <c r="K1614" t="str">
        <f>VLOOKUP(D1614,'Data Transformation'!BV:BW,2,)</f>
        <v>NORMAL</v>
      </c>
      <c r="L1614" t="str">
        <f>VLOOKUP(A1614,'Hospitalisation Details'!A:J,10,)</f>
        <v>9/Aug/1985</v>
      </c>
      <c r="M1614" s="17">
        <f>VLOOKUP(A1614,'Hospitalisation Details'!A:J,6,)</f>
        <v>6183.32</v>
      </c>
      <c r="N1614" s="17" t="str">
        <f>VLOOKUP(A1614,'Hospitalisation Details'!A:J,7,)</f>
        <v>tier - 2</v>
      </c>
      <c r="O1614" t="str">
        <f>VLOOKUP(A1614,'Hospitalisation Details'!A:J,8,)</f>
        <v>tier - 2</v>
      </c>
      <c r="P1614" t="str">
        <f>VLOOKUP(A1614,'Hospitalisation Details'!A:J,9,)</f>
        <v>R1012</v>
      </c>
      <c r="Q1614">
        <f>VLOOKUP(A1614,'Data Transformation'!DZ:EA,2,)</f>
        <v>38</v>
      </c>
    </row>
    <row r="1615" spans="1:17" x14ac:dyDescent="0.3">
      <c r="A1615" s="20" t="str">
        <f>'Customer Names'!A1615</f>
        <v>Id1614</v>
      </c>
      <c r="B1615" s="20" t="str">
        <f>VLOOKUP(A1615,'Data Transformation'!A:D,3,)</f>
        <v>McKown</v>
      </c>
      <c r="C1615">
        <f>VLOOKUP(A1615,'Medical Examinations'!A:H,2,)</f>
        <v>23.46</v>
      </c>
      <c r="D1615">
        <f>VLOOKUP(A1615,'Medical Examinations'!A:H,3,)</f>
        <v>4.21</v>
      </c>
      <c r="E1615" t="str">
        <f>VLOOKUP(A1615,'Medical Examinations'!A:H,4,)</f>
        <v>No</v>
      </c>
      <c r="F1615" t="str">
        <f>VLOOKUP(A1615,'Medical Examinations'!A:H,5,)</f>
        <v>No</v>
      </c>
      <c r="G1615" t="str">
        <f>VLOOKUP(A1615,'Medical Examinations'!A:H,6,)</f>
        <v>No</v>
      </c>
      <c r="H1615">
        <f>VLOOKUP(A1615,'Medical Examinations'!A:H,7,)</f>
        <v>1</v>
      </c>
      <c r="I1615" t="str">
        <f>VLOOKUP(A1615,'Medical Examinations'!A:H,8,)</f>
        <v>No</v>
      </c>
      <c r="J1615" t="str">
        <f>VLOOKUP('HEALTH CARE'!C1615,'Data Transformation'!BR:BS,2,)</f>
        <v>NORMAL WEIGHT</v>
      </c>
      <c r="K1615" t="str">
        <f>VLOOKUP(D1615,'Data Transformation'!BV:BW,2,)</f>
        <v>NORMAL</v>
      </c>
      <c r="L1615" t="str">
        <f>VLOOKUP(A1615,'Hospitalisation Details'!A:J,10,)</f>
        <v>6/Oct/1984</v>
      </c>
      <c r="M1615" s="17">
        <f>VLOOKUP(A1615,'Hospitalisation Details'!A:J,6,)</f>
        <v>6170.96</v>
      </c>
      <c r="N1615" s="17" t="str">
        <f>VLOOKUP(A1615,'Hospitalisation Details'!A:J,7,)</f>
        <v>tier - 2</v>
      </c>
      <c r="O1615" t="str">
        <f>VLOOKUP(A1615,'Hospitalisation Details'!A:J,8,)</f>
        <v>tier - 1</v>
      </c>
      <c r="P1615" t="str">
        <f>VLOOKUP(A1615,'Hospitalisation Details'!A:J,9,)</f>
        <v>R1013</v>
      </c>
      <c r="Q1615">
        <f>VLOOKUP(A1615,'Data Transformation'!DZ:EA,2,)</f>
        <v>39</v>
      </c>
    </row>
    <row r="1616" spans="1:17" x14ac:dyDescent="0.3">
      <c r="A1616" s="20" t="str">
        <f>'Customer Names'!A1616</f>
        <v>Id1615</v>
      </c>
      <c r="B1616" s="20" t="str">
        <f>VLOOKUP(A1616,'Data Transformation'!A:D,3,)</f>
        <v>Schiemann</v>
      </c>
      <c r="C1616">
        <f>VLOOKUP(A1616,'Medical Examinations'!A:H,2,)</f>
        <v>22.56</v>
      </c>
      <c r="D1616">
        <f>VLOOKUP(A1616,'Medical Examinations'!A:H,3,)</f>
        <v>4.34</v>
      </c>
      <c r="E1616" t="str">
        <f>VLOOKUP(A1616,'Medical Examinations'!A:H,4,)</f>
        <v>yes</v>
      </c>
      <c r="F1616" t="str">
        <f>VLOOKUP(A1616,'Medical Examinations'!A:H,5,)</f>
        <v>No</v>
      </c>
      <c r="G1616" t="str">
        <f>VLOOKUP(A1616,'Medical Examinations'!A:H,6,)</f>
        <v>No</v>
      </c>
      <c r="H1616" t="str">
        <f>VLOOKUP(A1616,'Medical Examinations'!A:H,7,)</f>
        <v>No major surgery</v>
      </c>
      <c r="I1616" t="str">
        <f>VLOOKUP(A1616,'Medical Examinations'!A:H,8,)</f>
        <v>No</v>
      </c>
      <c r="J1616" t="str">
        <f>VLOOKUP('HEALTH CARE'!C1616,'Data Transformation'!BR:BS,2,)</f>
        <v>NORMAL WEIGHT</v>
      </c>
      <c r="K1616" t="str">
        <f>VLOOKUP(D1616,'Data Transformation'!BV:BW,2,)</f>
        <v>NORMAL</v>
      </c>
      <c r="L1616" t="str">
        <f>VLOOKUP(A1616,'Hospitalisation Details'!A:J,10,)</f>
        <v>15/Oct/1985</v>
      </c>
      <c r="M1616" s="17">
        <f>VLOOKUP(A1616,'Hospitalisation Details'!A:J,6,)</f>
        <v>6159.57</v>
      </c>
      <c r="N1616" s="17" t="str">
        <f>VLOOKUP(A1616,'Hospitalisation Details'!A:J,7,)</f>
        <v>tier - 2</v>
      </c>
      <c r="O1616" t="str">
        <f>VLOOKUP(A1616,'Hospitalisation Details'!A:J,8,)</f>
        <v>tier - 1</v>
      </c>
      <c r="P1616" t="str">
        <f>VLOOKUP(A1616,'Hospitalisation Details'!A:J,9,)</f>
        <v>R1012</v>
      </c>
      <c r="Q1616">
        <f>VLOOKUP(A1616,'Data Transformation'!DZ:EA,2,)</f>
        <v>38</v>
      </c>
    </row>
    <row r="1617" spans="1:17" x14ac:dyDescent="0.3">
      <c r="A1617" s="20" t="str">
        <f>'Customer Names'!A1617</f>
        <v>Id1616</v>
      </c>
      <c r="B1617" s="20" t="str">
        <f>VLOOKUP(A1617,'Data Transformation'!A:D,3,)</f>
        <v>Cress</v>
      </c>
      <c r="C1617">
        <f>VLOOKUP(A1617,'Medical Examinations'!A:H,2,)</f>
        <v>19.28</v>
      </c>
      <c r="D1617">
        <f>VLOOKUP(A1617,'Medical Examinations'!A:H,3,)</f>
        <v>11.85</v>
      </c>
      <c r="E1617" t="str">
        <f>VLOOKUP(A1617,'Medical Examinations'!A:H,4,)</f>
        <v>No</v>
      </c>
      <c r="F1617" t="str">
        <f>VLOOKUP(A1617,'Medical Examinations'!A:H,5,)</f>
        <v>No</v>
      </c>
      <c r="G1617" t="str">
        <f>VLOOKUP(A1617,'Medical Examinations'!A:H,6,)</f>
        <v>No</v>
      </c>
      <c r="H1617">
        <f>VLOOKUP(A1617,'Medical Examinations'!A:H,7,)</f>
        <v>2</v>
      </c>
      <c r="I1617" t="str">
        <f>VLOOKUP(A1617,'Medical Examinations'!A:H,8,)</f>
        <v>No</v>
      </c>
      <c r="J1617" t="str">
        <f>VLOOKUP('HEALTH CARE'!C1617,'Data Transformation'!BR:BS,2,)</f>
        <v>NORMAL WEIGHT</v>
      </c>
      <c r="K1617" t="str">
        <f>VLOOKUP(D1617,'Data Transformation'!BV:BW,2,)</f>
        <v>Diabetes</v>
      </c>
      <c r="L1617" t="str">
        <f>VLOOKUP(A1617,'Hospitalisation Details'!A:J,10,)</f>
        <v>6/Nov/1973</v>
      </c>
      <c r="M1617" s="17">
        <f>VLOOKUP(A1617,'Hospitalisation Details'!A:J,6,)</f>
        <v>6152.05</v>
      </c>
      <c r="N1617" s="17" t="str">
        <f>VLOOKUP(A1617,'Hospitalisation Details'!A:J,7,)</f>
        <v>tier - 2</v>
      </c>
      <c r="O1617" t="str">
        <f>VLOOKUP(A1617,'Hospitalisation Details'!A:J,8,)</f>
        <v>tier - 3</v>
      </c>
      <c r="P1617" t="str">
        <f>VLOOKUP(A1617,'Hospitalisation Details'!A:J,9,)</f>
        <v>R1013</v>
      </c>
      <c r="Q1617">
        <f>VLOOKUP(A1617,'Data Transformation'!DZ:EA,2,)</f>
        <v>50</v>
      </c>
    </row>
    <row r="1618" spans="1:17" x14ac:dyDescent="0.3">
      <c r="A1618" s="20" t="str">
        <f>'Customer Names'!A1618</f>
        <v>Id1617</v>
      </c>
      <c r="B1618" s="20" t="str">
        <f>VLOOKUP(A1618,'Data Transformation'!A:D,3,)</f>
        <v>Mawson</v>
      </c>
      <c r="C1618">
        <f>VLOOKUP(A1618,'Medical Examinations'!A:H,2,)</f>
        <v>15.37</v>
      </c>
      <c r="D1618">
        <f>VLOOKUP(A1618,'Medical Examinations'!A:H,3,)</f>
        <v>9.61</v>
      </c>
      <c r="E1618" t="str">
        <f>VLOOKUP(A1618,'Medical Examinations'!A:H,4,)</f>
        <v>yes</v>
      </c>
      <c r="F1618" t="str">
        <f>VLOOKUP(A1618,'Medical Examinations'!A:H,5,)</f>
        <v>No</v>
      </c>
      <c r="G1618" t="str">
        <f>VLOOKUP(A1618,'Medical Examinations'!A:H,6,)</f>
        <v>No</v>
      </c>
      <c r="H1618">
        <f>VLOOKUP(A1618,'Medical Examinations'!A:H,7,)</f>
        <v>2</v>
      </c>
      <c r="I1618" t="str">
        <f>VLOOKUP(A1618,'Medical Examinations'!A:H,8,)</f>
        <v>No</v>
      </c>
      <c r="J1618" t="str">
        <f>VLOOKUP('HEALTH CARE'!C1618,'Data Transformation'!BR:BS,2,)</f>
        <v>UNDER WEIGHT</v>
      </c>
      <c r="K1618" t="str">
        <f>VLOOKUP(D1618,'Data Transformation'!BV:BW,2,)</f>
        <v>Diabetes</v>
      </c>
      <c r="L1618" t="str">
        <f>VLOOKUP(A1618,'Hospitalisation Details'!A:J,10,)</f>
        <v>14/Oct/1970</v>
      </c>
      <c r="M1618" s="17">
        <f>VLOOKUP(A1618,'Hospitalisation Details'!A:J,6,)</f>
        <v>6147.12</v>
      </c>
      <c r="N1618" s="17" t="str">
        <f>VLOOKUP(A1618,'Hospitalisation Details'!A:J,7,)</f>
        <v>tier - 2</v>
      </c>
      <c r="O1618" t="str">
        <f>VLOOKUP(A1618,'Hospitalisation Details'!A:J,8,)</f>
        <v>tier - 3</v>
      </c>
      <c r="P1618" t="str">
        <f>VLOOKUP(A1618,'Hospitalisation Details'!A:J,9,)</f>
        <v>R1012</v>
      </c>
      <c r="Q1618">
        <f>VLOOKUP(A1618,'Data Transformation'!DZ:EA,2,)</f>
        <v>53</v>
      </c>
    </row>
    <row r="1619" spans="1:17" x14ac:dyDescent="0.3">
      <c r="A1619" s="20" t="str">
        <f>'Customer Names'!A1619</f>
        <v>Id1618</v>
      </c>
      <c r="B1619" s="20" t="str">
        <f>VLOOKUP(A1619,'Data Transformation'!A:D,3,)</f>
        <v>Wigginton</v>
      </c>
      <c r="C1619">
        <f>VLOOKUP(A1619,'Medical Examinations'!A:H,2,)</f>
        <v>18.71</v>
      </c>
      <c r="D1619">
        <f>VLOOKUP(A1619,'Medical Examinations'!A:H,3,)</f>
        <v>5.29</v>
      </c>
      <c r="E1619" t="str">
        <f>VLOOKUP(A1619,'Medical Examinations'!A:H,4,)</f>
        <v>yes</v>
      </c>
      <c r="F1619" t="str">
        <f>VLOOKUP(A1619,'Medical Examinations'!A:H,5,)</f>
        <v>No</v>
      </c>
      <c r="G1619" t="str">
        <f>VLOOKUP(A1619,'Medical Examinations'!A:H,6,)</f>
        <v>No</v>
      </c>
      <c r="H1619" t="str">
        <f>VLOOKUP(A1619,'Medical Examinations'!A:H,7,)</f>
        <v>No major surgery</v>
      </c>
      <c r="I1619" t="str">
        <f>VLOOKUP(A1619,'Medical Examinations'!A:H,8,)</f>
        <v>No</v>
      </c>
      <c r="J1619" t="str">
        <f>VLOOKUP('HEALTH CARE'!C1619,'Data Transformation'!BR:BS,2,)</f>
        <v>NORMAL WEIGHT</v>
      </c>
      <c r="K1619" t="str">
        <f>VLOOKUP(D1619,'Data Transformation'!BV:BW,2,)</f>
        <v>NORMAL</v>
      </c>
      <c r="L1619" t="str">
        <f>VLOOKUP(A1619,'Hospitalisation Details'!A:J,10,)</f>
        <v>12/Dec/1976</v>
      </c>
      <c r="M1619" s="17">
        <f>VLOOKUP(A1619,'Hospitalisation Details'!A:J,6,)</f>
        <v>6139.14</v>
      </c>
      <c r="N1619" s="17" t="str">
        <f>VLOOKUP(A1619,'Hospitalisation Details'!A:J,7,)</f>
        <v>tier - 2</v>
      </c>
      <c r="O1619" t="str">
        <f>VLOOKUP(A1619,'Hospitalisation Details'!A:J,8,)</f>
        <v>tier - 3</v>
      </c>
      <c r="P1619" t="str">
        <f>VLOOKUP(A1619,'Hospitalisation Details'!A:J,9,)</f>
        <v>R1013</v>
      </c>
      <c r="Q1619">
        <f>VLOOKUP(A1619,'Data Transformation'!DZ:EA,2,)</f>
        <v>47</v>
      </c>
    </row>
    <row r="1620" spans="1:17" x14ac:dyDescent="0.3">
      <c r="A1620" s="20" t="str">
        <f>'Customer Names'!A1620</f>
        <v>Id1619</v>
      </c>
      <c r="B1620" s="20" t="str">
        <f>VLOOKUP(A1620,'Data Transformation'!A:D,3,)</f>
        <v>Wang</v>
      </c>
      <c r="C1620">
        <f>VLOOKUP(A1620,'Medical Examinations'!A:H,2,)</f>
        <v>20.61</v>
      </c>
      <c r="D1620">
        <f>VLOOKUP(A1620,'Medical Examinations'!A:H,3,)</f>
        <v>6.89</v>
      </c>
      <c r="E1620" t="str">
        <f>VLOOKUP(A1620,'Medical Examinations'!A:H,4,)</f>
        <v>No</v>
      </c>
      <c r="F1620" t="str">
        <f>VLOOKUP(A1620,'Medical Examinations'!A:H,5,)</f>
        <v>No</v>
      </c>
      <c r="G1620" t="str">
        <f>VLOOKUP(A1620,'Medical Examinations'!A:H,6,)</f>
        <v>No</v>
      </c>
      <c r="H1620" t="str">
        <f>VLOOKUP(A1620,'Medical Examinations'!A:H,7,)</f>
        <v>No major surgery</v>
      </c>
      <c r="I1620" t="str">
        <f>VLOOKUP(A1620,'Medical Examinations'!A:H,8,)</f>
        <v>No</v>
      </c>
      <c r="J1620" t="str">
        <f>VLOOKUP('HEALTH CARE'!C1620,'Data Transformation'!BR:BS,2,)</f>
        <v>NORMAL WEIGHT</v>
      </c>
      <c r="K1620" t="str">
        <f>VLOOKUP(D1620,'Data Transformation'!BV:BW,2,)</f>
        <v>Diabetes</v>
      </c>
      <c r="L1620" t="str">
        <f>VLOOKUP(A1620,'Hospitalisation Details'!A:J,10,)</f>
        <v>5/Sep/1978</v>
      </c>
      <c r="M1620" s="17">
        <f>VLOOKUP(A1620,'Hospitalisation Details'!A:J,6,)</f>
        <v>6138.58</v>
      </c>
      <c r="N1620" s="17" t="str">
        <f>VLOOKUP(A1620,'Hospitalisation Details'!A:J,7,)</f>
        <v>tier - 2</v>
      </c>
      <c r="O1620" t="str">
        <f>VLOOKUP(A1620,'Hospitalisation Details'!A:J,8,)</f>
        <v>tier - 1</v>
      </c>
      <c r="P1620" t="str">
        <f>VLOOKUP(A1620,'Hospitalisation Details'!A:J,9,)</f>
        <v>R1013</v>
      </c>
      <c r="Q1620">
        <f>VLOOKUP(A1620,'Data Transformation'!DZ:EA,2,)</f>
        <v>45</v>
      </c>
    </row>
    <row r="1621" spans="1:17" x14ac:dyDescent="0.3">
      <c r="A1621" s="20" t="str">
        <f>'Customer Names'!A1621</f>
        <v>Id1620</v>
      </c>
      <c r="B1621" s="20" t="str">
        <f>VLOOKUP(A1621,'Data Transformation'!A:D,3,)</f>
        <v>Schroeder</v>
      </c>
      <c r="C1621">
        <f>VLOOKUP(A1621,'Medical Examinations'!A:H,2,)</f>
        <v>15.99</v>
      </c>
      <c r="D1621">
        <f>VLOOKUP(A1621,'Medical Examinations'!A:H,3,)</f>
        <v>4.57</v>
      </c>
      <c r="E1621" t="str">
        <f>VLOOKUP(A1621,'Medical Examinations'!A:H,4,)</f>
        <v>yes</v>
      </c>
      <c r="F1621" t="str">
        <f>VLOOKUP(A1621,'Medical Examinations'!A:H,5,)</f>
        <v>No</v>
      </c>
      <c r="G1621" t="str">
        <f>VLOOKUP(A1621,'Medical Examinations'!A:H,6,)</f>
        <v>Yes</v>
      </c>
      <c r="H1621">
        <f>VLOOKUP(A1621,'Medical Examinations'!A:H,7,)</f>
        <v>1</v>
      </c>
      <c r="I1621" t="str">
        <f>VLOOKUP(A1621,'Medical Examinations'!A:H,8,)</f>
        <v>No</v>
      </c>
      <c r="J1621" t="str">
        <f>VLOOKUP('HEALTH CARE'!C1621,'Data Transformation'!BR:BS,2,)</f>
        <v>UNDER WEIGHT</v>
      </c>
      <c r="K1621" t="str">
        <f>VLOOKUP(D1621,'Data Transformation'!BV:BW,2,)</f>
        <v>NORMAL</v>
      </c>
      <c r="L1621" t="str">
        <f>VLOOKUP(A1621,'Hospitalisation Details'!A:J,10,)</f>
        <v>9/Nov/1969</v>
      </c>
      <c r="M1621" s="17">
        <f>VLOOKUP(A1621,'Hospitalisation Details'!A:J,6,)</f>
        <v>6138.5</v>
      </c>
      <c r="N1621" s="17" t="str">
        <f>VLOOKUP(A1621,'Hospitalisation Details'!A:J,7,)</f>
        <v>tier - 2</v>
      </c>
      <c r="O1621" t="str">
        <f>VLOOKUP(A1621,'Hospitalisation Details'!A:J,8,)</f>
        <v>tier - 2</v>
      </c>
      <c r="P1621" t="str">
        <f>VLOOKUP(A1621,'Hospitalisation Details'!A:J,9,)</f>
        <v>R1011</v>
      </c>
      <c r="Q1621">
        <f>VLOOKUP(A1621,'Data Transformation'!DZ:EA,2,)</f>
        <v>54</v>
      </c>
    </row>
    <row r="1622" spans="1:17" x14ac:dyDescent="0.3">
      <c r="A1622" s="20" t="str">
        <f>'Customer Names'!A1622</f>
        <v>Id1621</v>
      </c>
      <c r="B1622" s="20" t="str">
        <f>VLOOKUP(A1622,'Data Transformation'!A:D,3,)</f>
        <v>Leonard</v>
      </c>
      <c r="C1622">
        <f>VLOOKUP(A1622,'Medical Examinations'!A:H,2,)</f>
        <v>33.155000000000001</v>
      </c>
      <c r="D1622">
        <f>VLOOKUP(A1622,'Medical Examinations'!A:H,3,)</f>
        <v>4.32</v>
      </c>
      <c r="E1622" t="str">
        <f>VLOOKUP(A1622,'Medical Examinations'!A:H,4,)</f>
        <v>No</v>
      </c>
      <c r="F1622" t="str">
        <f>VLOOKUP(A1622,'Medical Examinations'!A:H,5,)</f>
        <v>No</v>
      </c>
      <c r="G1622" t="str">
        <f>VLOOKUP(A1622,'Medical Examinations'!A:H,6,)</f>
        <v>No</v>
      </c>
      <c r="H1622" t="str">
        <f>VLOOKUP(A1622,'Medical Examinations'!A:H,7,)</f>
        <v>No major surgery</v>
      </c>
      <c r="I1622" t="str">
        <f>VLOOKUP(A1622,'Medical Examinations'!A:H,8,)</f>
        <v>No</v>
      </c>
      <c r="J1622" t="str">
        <f>VLOOKUP('HEALTH CARE'!C1622,'Data Transformation'!BR:BS,2,)</f>
        <v>OBESITY</v>
      </c>
      <c r="K1622" t="str">
        <f>VLOOKUP(D1622,'Data Transformation'!BV:BW,2,)</f>
        <v>NORMAL</v>
      </c>
      <c r="L1622" t="str">
        <f>VLOOKUP(A1622,'Hospitalisation Details'!A:J,10,)</f>
        <v>18/Aug/1990</v>
      </c>
      <c r="M1622" s="17">
        <f>VLOOKUP(A1622,'Hospitalisation Details'!A:J,6,)</f>
        <v>6128.8</v>
      </c>
      <c r="N1622" s="17" t="str">
        <f>VLOOKUP(A1622,'Hospitalisation Details'!A:J,7,)</f>
        <v>tier - 2</v>
      </c>
      <c r="O1622" t="str">
        <f>VLOOKUP(A1622,'Hospitalisation Details'!A:J,8,)</f>
        <v>tier - 3</v>
      </c>
      <c r="P1622" t="str">
        <f>VLOOKUP(A1622,'Hospitalisation Details'!A:J,9,)</f>
        <v>R1012</v>
      </c>
      <c r="Q1622">
        <f>VLOOKUP(A1622,'Data Transformation'!DZ:EA,2,)</f>
        <v>33</v>
      </c>
    </row>
    <row r="1623" spans="1:17" x14ac:dyDescent="0.3">
      <c r="A1623" s="20" t="str">
        <f>'Customer Names'!A1623</f>
        <v>Id1622</v>
      </c>
      <c r="B1623" s="20" t="str">
        <f>VLOOKUP(A1623,'Data Transformation'!A:D,3,)</f>
        <v>Tissue</v>
      </c>
      <c r="C1623">
        <f>VLOOKUP(A1623,'Medical Examinations'!A:H,2,)</f>
        <v>26.22</v>
      </c>
      <c r="D1623">
        <f>VLOOKUP(A1623,'Medical Examinations'!A:H,3,)</f>
        <v>5.57</v>
      </c>
      <c r="E1623" t="str">
        <f>VLOOKUP(A1623,'Medical Examinations'!A:H,4,)</f>
        <v>yes</v>
      </c>
      <c r="F1623" t="str">
        <f>VLOOKUP(A1623,'Medical Examinations'!A:H,5,)</f>
        <v>No</v>
      </c>
      <c r="G1623" t="str">
        <f>VLOOKUP(A1623,'Medical Examinations'!A:H,6,)</f>
        <v>Yes</v>
      </c>
      <c r="H1623">
        <f>VLOOKUP(A1623,'Medical Examinations'!A:H,7,)</f>
        <v>1</v>
      </c>
      <c r="I1623" t="str">
        <f>VLOOKUP(A1623,'Medical Examinations'!A:H,8,)</f>
        <v>No</v>
      </c>
      <c r="J1623" t="str">
        <f>VLOOKUP('HEALTH CARE'!C1623,'Data Transformation'!BR:BS,2,)</f>
        <v>OVER WEIGHT</v>
      </c>
      <c r="K1623" t="str">
        <f>VLOOKUP(D1623,'Data Transformation'!BV:BW,2,)</f>
        <v>NORMAL</v>
      </c>
      <c r="L1623" t="str">
        <f>VLOOKUP(A1623,'Hospitalisation Details'!A:J,10,)</f>
        <v>16/Nov/1983</v>
      </c>
      <c r="M1623" s="17">
        <f>VLOOKUP(A1623,'Hospitalisation Details'!A:J,6,)</f>
        <v>6123.57</v>
      </c>
      <c r="N1623" s="17" t="str">
        <f>VLOOKUP(A1623,'Hospitalisation Details'!A:J,7,)</f>
        <v>tier - 3</v>
      </c>
      <c r="O1623" t="str">
        <f>VLOOKUP(A1623,'Hospitalisation Details'!A:J,8,)</f>
        <v>tier - 2</v>
      </c>
      <c r="P1623" t="str">
        <f>VLOOKUP(A1623,'Hospitalisation Details'!A:J,9,)</f>
        <v>R1012</v>
      </c>
      <c r="Q1623">
        <f>VLOOKUP(A1623,'Data Transformation'!DZ:EA,2,)</f>
        <v>40</v>
      </c>
    </row>
    <row r="1624" spans="1:17" x14ac:dyDescent="0.3">
      <c r="A1624" s="20" t="str">
        <f>'Customer Names'!A1624</f>
        <v>Id1623</v>
      </c>
      <c r="B1624" s="20" t="str">
        <f>VLOOKUP(A1624,'Data Transformation'!A:D,3,)</f>
        <v>Wood</v>
      </c>
      <c r="C1624">
        <f>VLOOKUP(A1624,'Medical Examinations'!A:H,2,)</f>
        <v>21.85</v>
      </c>
      <c r="D1624">
        <f>VLOOKUP(A1624,'Medical Examinations'!A:H,3,)</f>
        <v>5.26</v>
      </c>
      <c r="E1624" t="str">
        <f>VLOOKUP(A1624,'Medical Examinations'!A:H,4,)</f>
        <v>yes</v>
      </c>
      <c r="F1624" t="str">
        <f>VLOOKUP(A1624,'Medical Examinations'!A:H,5,)</f>
        <v>No</v>
      </c>
      <c r="G1624" t="str">
        <f>VLOOKUP(A1624,'Medical Examinations'!A:H,6,)</f>
        <v>Yes</v>
      </c>
      <c r="H1624">
        <f>VLOOKUP(A1624,'Medical Examinations'!A:H,7,)</f>
        <v>1</v>
      </c>
      <c r="I1624" t="str">
        <f>VLOOKUP(A1624,'Medical Examinations'!A:H,8,)</f>
        <v>No</v>
      </c>
      <c r="J1624" t="str">
        <f>VLOOKUP('HEALTH CARE'!C1624,'Data Transformation'!BR:BS,2,)</f>
        <v>NORMAL WEIGHT</v>
      </c>
      <c r="K1624" t="str">
        <f>VLOOKUP(D1624,'Data Transformation'!BV:BW,2,)</f>
        <v>NORMAL</v>
      </c>
      <c r="L1624" t="str">
        <f>VLOOKUP(A1624,'Hospitalisation Details'!A:J,10,)</f>
        <v>11/Aug/1983</v>
      </c>
      <c r="M1624" s="17">
        <f>VLOOKUP(A1624,'Hospitalisation Details'!A:J,6,)</f>
        <v>6117.49</v>
      </c>
      <c r="N1624" s="17" t="str">
        <f>VLOOKUP(A1624,'Hospitalisation Details'!A:J,7,)</f>
        <v>tier - 2</v>
      </c>
      <c r="O1624" t="str">
        <f>VLOOKUP(A1624,'Hospitalisation Details'!A:J,8,)</f>
        <v>tier - 3</v>
      </c>
      <c r="P1624" t="str">
        <f>VLOOKUP(A1624,'Hospitalisation Details'!A:J,9,)</f>
        <v>R1012</v>
      </c>
      <c r="Q1624">
        <f>VLOOKUP(A1624,'Data Transformation'!DZ:EA,2,)</f>
        <v>40</v>
      </c>
    </row>
    <row r="1625" spans="1:17" x14ac:dyDescent="0.3">
      <c r="A1625" s="20" t="str">
        <f>'Customer Names'!A1625</f>
        <v>Id1624</v>
      </c>
      <c r="B1625" s="20" t="str">
        <f>VLOOKUP(A1625,'Data Transformation'!A:D,3,)</f>
        <v>Denny</v>
      </c>
      <c r="C1625">
        <f>VLOOKUP(A1625,'Medical Examinations'!A:H,2,)</f>
        <v>30.495000000000001</v>
      </c>
      <c r="D1625">
        <f>VLOOKUP(A1625,'Medical Examinations'!A:H,3,)</f>
        <v>6.25</v>
      </c>
      <c r="E1625" t="str">
        <f>VLOOKUP(A1625,'Medical Examinations'!A:H,4,)</f>
        <v>No</v>
      </c>
      <c r="F1625" t="str">
        <f>VLOOKUP(A1625,'Medical Examinations'!A:H,5,)</f>
        <v>No</v>
      </c>
      <c r="G1625" t="str">
        <f>VLOOKUP(A1625,'Medical Examinations'!A:H,6,)</f>
        <v>No</v>
      </c>
      <c r="H1625" t="str">
        <f>VLOOKUP(A1625,'Medical Examinations'!A:H,7,)</f>
        <v>No major surgery</v>
      </c>
      <c r="I1625" t="str">
        <f>VLOOKUP(A1625,'Medical Examinations'!A:H,8,)</f>
        <v>No</v>
      </c>
      <c r="J1625" t="str">
        <f>VLOOKUP('HEALTH CARE'!C1625,'Data Transformation'!BR:BS,2,)</f>
        <v>OBESITY</v>
      </c>
      <c r="K1625" t="str">
        <f>VLOOKUP(D1625,'Data Transformation'!BV:BW,2,)</f>
        <v>Prediabetes</v>
      </c>
      <c r="L1625" t="str">
        <f>VLOOKUP(A1625,'Hospitalisation Details'!A:J,10,)</f>
        <v>25/Jul/1991</v>
      </c>
      <c r="M1625" s="17">
        <f>VLOOKUP(A1625,'Hospitalisation Details'!A:J,6,)</f>
        <v>6113.23</v>
      </c>
      <c r="N1625" s="17" t="str">
        <f>VLOOKUP(A1625,'Hospitalisation Details'!A:J,7,)</f>
        <v>tier - 2</v>
      </c>
      <c r="O1625" t="str">
        <f>VLOOKUP(A1625,'Hospitalisation Details'!A:J,8,)</f>
        <v>tier - 2</v>
      </c>
      <c r="P1625" t="str">
        <f>VLOOKUP(A1625,'Hospitalisation Details'!A:J,9,)</f>
        <v>R1024</v>
      </c>
      <c r="Q1625">
        <f>VLOOKUP(A1625,'Data Transformation'!DZ:EA,2,)</f>
        <v>32</v>
      </c>
    </row>
    <row r="1626" spans="1:17" x14ac:dyDescent="0.3">
      <c r="A1626" s="20" t="str">
        <f>'Customer Names'!A1626</f>
        <v>Id1625</v>
      </c>
      <c r="B1626" s="20" t="str">
        <f>VLOOKUP(A1626,'Data Transformation'!A:D,3,)</f>
        <v>Testa</v>
      </c>
      <c r="C1626">
        <f>VLOOKUP(A1626,'Medical Examinations'!A:H,2,)</f>
        <v>34.104999999999997</v>
      </c>
      <c r="D1626">
        <f>VLOOKUP(A1626,'Medical Examinations'!A:H,3,)</f>
        <v>5.67</v>
      </c>
      <c r="E1626" t="str">
        <f>VLOOKUP(A1626,'Medical Examinations'!A:H,4,)</f>
        <v>yes</v>
      </c>
      <c r="F1626" t="str">
        <f>VLOOKUP(A1626,'Medical Examinations'!A:H,5,)</f>
        <v>No</v>
      </c>
      <c r="G1626" t="str">
        <f>VLOOKUP(A1626,'Medical Examinations'!A:H,6,)</f>
        <v>No</v>
      </c>
      <c r="H1626" t="str">
        <f>VLOOKUP(A1626,'Medical Examinations'!A:H,7,)</f>
        <v>No major surgery</v>
      </c>
      <c r="I1626" t="str">
        <f>VLOOKUP(A1626,'Medical Examinations'!A:H,8,)</f>
        <v>No</v>
      </c>
      <c r="J1626" t="str">
        <f>VLOOKUP('HEALTH CARE'!C1626,'Data Transformation'!BR:BS,2,)</f>
        <v>OBESITY</v>
      </c>
      <c r="K1626" t="str">
        <f>VLOOKUP(D1626,'Data Transformation'!BV:BW,2,)</f>
        <v>NORMAL</v>
      </c>
      <c r="L1626" t="str">
        <f>VLOOKUP(A1626,'Hospitalisation Details'!A:J,10,)</f>
        <v>21/Jul/1985</v>
      </c>
      <c r="M1626" s="17">
        <f>VLOOKUP(A1626,'Hospitalisation Details'!A:J,6,)</f>
        <v>6112.35</v>
      </c>
      <c r="N1626" s="17" t="str">
        <f>VLOOKUP(A1626,'Hospitalisation Details'!A:J,7,)</f>
        <v>tier - 2</v>
      </c>
      <c r="O1626" t="str">
        <f>VLOOKUP(A1626,'Hospitalisation Details'!A:J,8,)</f>
        <v>tier - 1</v>
      </c>
      <c r="P1626" t="str">
        <f>VLOOKUP(A1626,'Hospitalisation Details'!A:J,9,)</f>
        <v>R1012</v>
      </c>
      <c r="Q1626">
        <f>VLOOKUP(A1626,'Data Transformation'!DZ:EA,2,)</f>
        <v>38</v>
      </c>
    </row>
    <row r="1627" spans="1:17" x14ac:dyDescent="0.3">
      <c r="A1627" s="20" t="str">
        <f>'Customer Names'!A1627</f>
        <v>Id1626</v>
      </c>
      <c r="B1627" s="20" t="str">
        <f>VLOOKUP(A1627,'Data Transformation'!A:D,3,)</f>
        <v>Mooney</v>
      </c>
      <c r="C1627">
        <f>VLOOKUP(A1627,'Medical Examinations'!A:H,2,)</f>
        <v>32.770000000000003</v>
      </c>
      <c r="D1627">
        <f>VLOOKUP(A1627,'Medical Examinations'!A:H,3,)</f>
        <v>4.42</v>
      </c>
      <c r="E1627" t="str">
        <f>VLOOKUP(A1627,'Medical Examinations'!A:H,4,)</f>
        <v>yes</v>
      </c>
      <c r="F1627" t="str">
        <f>VLOOKUP(A1627,'Medical Examinations'!A:H,5,)</f>
        <v>No</v>
      </c>
      <c r="G1627" t="str">
        <f>VLOOKUP(A1627,'Medical Examinations'!A:H,6,)</f>
        <v>No</v>
      </c>
      <c r="H1627">
        <f>VLOOKUP(A1627,'Medical Examinations'!A:H,7,)</f>
        <v>1</v>
      </c>
      <c r="I1627" t="str">
        <f>VLOOKUP(A1627,'Medical Examinations'!A:H,8,)</f>
        <v>No</v>
      </c>
      <c r="J1627" t="str">
        <f>VLOOKUP('HEALTH CARE'!C1627,'Data Transformation'!BR:BS,2,)</f>
        <v>OBESITY</v>
      </c>
      <c r="K1627" t="str">
        <f>VLOOKUP(D1627,'Data Transformation'!BV:BW,2,)</f>
        <v>NORMAL</v>
      </c>
      <c r="L1627" t="str">
        <f>VLOOKUP(A1627,'Hospitalisation Details'!A:J,10,)</f>
        <v>9/Sep/1995</v>
      </c>
      <c r="M1627" s="17">
        <f>VLOOKUP(A1627,'Hospitalisation Details'!A:J,6,)</f>
        <v>6111.95</v>
      </c>
      <c r="N1627" s="17" t="str">
        <f>VLOOKUP(A1627,'Hospitalisation Details'!A:J,7,)</f>
        <v>tier - 2</v>
      </c>
      <c r="O1627" t="str">
        <f>VLOOKUP(A1627,'Hospitalisation Details'!A:J,8,)</f>
        <v>tier - 3</v>
      </c>
      <c r="P1627" t="str">
        <f>VLOOKUP(A1627,'Hospitalisation Details'!A:J,9,)</f>
        <v>R1026</v>
      </c>
      <c r="Q1627">
        <f>VLOOKUP(A1627,'Data Transformation'!DZ:EA,2,)</f>
        <v>28</v>
      </c>
    </row>
    <row r="1628" spans="1:17" x14ac:dyDescent="0.3">
      <c r="A1628" s="20" t="str">
        <f>'Customer Names'!A1628</f>
        <v>Id1627</v>
      </c>
      <c r="B1628" s="20" t="str">
        <f>VLOOKUP(A1628,'Data Transformation'!A:D,3,)</f>
        <v>Buchholtz</v>
      </c>
      <c r="C1628">
        <f>VLOOKUP(A1628,'Medical Examinations'!A:H,2,)</f>
        <v>16.850000000000001</v>
      </c>
      <c r="D1628">
        <f>VLOOKUP(A1628,'Medical Examinations'!A:H,3,)</f>
        <v>11.75</v>
      </c>
      <c r="E1628" t="str">
        <f>VLOOKUP(A1628,'Medical Examinations'!A:H,4,)</f>
        <v>yes</v>
      </c>
      <c r="F1628" t="str">
        <f>VLOOKUP(A1628,'Medical Examinations'!A:H,5,)</f>
        <v>No</v>
      </c>
      <c r="G1628" t="str">
        <f>VLOOKUP(A1628,'Medical Examinations'!A:H,6,)</f>
        <v>No</v>
      </c>
      <c r="H1628">
        <f>VLOOKUP(A1628,'Medical Examinations'!A:H,7,)</f>
        <v>2</v>
      </c>
      <c r="I1628" t="str">
        <f>VLOOKUP(A1628,'Medical Examinations'!A:H,8,)</f>
        <v>No</v>
      </c>
      <c r="J1628" t="str">
        <f>VLOOKUP('HEALTH CARE'!C1628,'Data Transformation'!BR:BS,2,)</f>
        <v>UNDER WEIGHT</v>
      </c>
      <c r="K1628" t="str">
        <f>VLOOKUP(D1628,'Data Transformation'!BV:BW,2,)</f>
        <v>Diabetes</v>
      </c>
      <c r="L1628" t="str">
        <f>VLOOKUP(A1628,'Hospitalisation Details'!A:J,10,)</f>
        <v>9/Jun/1970</v>
      </c>
      <c r="M1628" s="17">
        <f>VLOOKUP(A1628,'Hospitalisation Details'!A:J,6,)</f>
        <v>6098.38</v>
      </c>
      <c r="N1628" s="17" t="str">
        <f>VLOOKUP(A1628,'Hospitalisation Details'!A:J,7,)</f>
        <v>tier - 2</v>
      </c>
      <c r="O1628" t="str">
        <f>VLOOKUP(A1628,'Hospitalisation Details'!A:J,8,)</f>
        <v>tier - 2</v>
      </c>
      <c r="P1628" t="str">
        <f>VLOOKUP(A1628,'Hospitalisation Details'!A:J,9,)</f>
        <v>R1013</v>
      </c>
      <c r="Q1628">
        <f>VLOOKUP(A1628,'Data Transformation'!DZ:EA,2,)</f>
        <v>53</v>
      </c>
    </row>
    <row r="1629" spans="1:17" x14ac:dyDescent="0.3">
      <c r="A1629" s="20" t="str">
        <f>'Customer Names'!A1629</f>
        <v>Id1628</v>
      </c>
      <c r="B1629" s="20" t="str">
        <f>VLOOKUP(A1629,'Data Transformation'!A:D,3,)</f>
        <v>Hoyt</v>
      </c>
      <c r="C1629">
        <f>VLOOKUP(A1629,'Medical Examinations'!A:H,2,)</f>
        <v>34.700000000000003</v>
      </c>
      <c r="D1629">
        <f>VLOOKUP(A1629,'Medical Examinations'!A:H,3,)</f>
        <v>6.06</v>
      </c>
      <c r="E1629" t="str">
        <f>VLOOKUP(A1629,'Medical Examinations'!A:H,4,)</f>
        <v>No</v>
      </c>
      <c r="F1629" t="str">
        <f>VLOOKUP(A1629,'Medical Examinations'!A:H,5,)</f>
        <v>No</v>
      </c>
      <c r="G1629" t="str">
        <f>VLOOKUP(A1629,'Medical Examinations'!A:H,6,)</f>
        <v>No</v>
      </c>
      <c r="H1629">
        <f>VLOOKUP(A1629,'Medical Examinations'!A:H,7,)</f>
        <v>1</v>
      </c>
      <c r="I1629" t="str">
        <f>VLOOKUP(A1629,'Medical Examinations'!A:H,8,)</f>
        <v>No</v>
      </c>
      <c r="J1629" t="str">
        <f>VLOOKUP('HEALTH CARE'!C1629,'Data Transformation'!BR:BS,2,)</f>
        <v>OBESITY</v>
      </c>
      <c r="K1629" t="str">
        <f>VLOOKUP(D1629,'Data Transformation'!BV:BW,2,)</f>
        <v>Prediabetes</v>
      </c>
      <c r="L1629" t="str">
        <f>VLOOKUP(A1629,'Hospitalisation Details'!A:J,10,)</f>
        <v>25/Jul/1984</v>
      </c>
      <c r="M1629" s="17">
        <f>VLOOKUP(A1629,'Hospitalisation Details'!A:J,6,)</f>
        <v>6082.41</v>
      </c>
      <c r="N1629" s="17" t="str">
        <f>VLOOKUP(A1629,'Hospitalisation Details'!A:J,7,)</f>
        <v>tier - 1</v>
      </c>
      <c r="O1629" t="str">
        <f>VLOOKUP(A1629,'Hospitalisation Details'!A:J,8,)</f>
        <v>tier - 2</v>
      </c>
      <c r="P1629" t="str">
        <f>VLOOKUP(A1629,'Hospitalisation Details'!A:J,9,)</f>
        <v>R1011</v>
      </c>
      <c r="Q1629">
        <f>VLOOKUP(A1629,'Data Transformation'!DZ:EA,2,)</f>
        <v>39</v>
      </c>
    </row>
    <row r="1630" spans="1:17" x14ac:dyDescent="0.3">
      <c r="A1630" s="20" t="str">
        <f>'Customer Names'!A1630</f>
        <v>Id1629</v>
      </c>
      <c r="B1630" s="20" t="str">
        <f>VLOOKUP(A1630,'Data Transformation'!A:D,3,)</f>
        <v>Cabada</v>
      </c>
      <c r="C1630">
        <f>VLOOKUP(A1630,'Medical Examinations'!A:H,2,)</f>
        <v>37.049999999999997</v>
      </c>
      <c r="D1630">
        <f>VLOOKUP(A1630,'Medical Examinations'!A:H,3,)</f>
        <v>5.48</v>
      </c>
      <c r="E1630" t="str">
        <f>VLOOKUP(A1630,'Medical Examinations'!A:H,4,)</f>
        <v>No</v>
      </c>
      <c r="F1630" t="str">
        <f>VLOOKUP(A1630,'Medical Examinations'!A:H,5,)</f>
        <v>No</v>
      </c>
      <c r="G1630" t="str">
        <f>VLOOKUP(A1630,'Medical Examinations'!A:H,6,)</f>
        <v>No</v>
      </c>
      <c r="H1630">
        <f>VLOOKUP(A1630,'Medical Examinations'!A:H,7,)</f>
        <v>1</v>
      </c>
      <c r="I1630" t="str">
        <f>VLOOKUP(A1630,'Medical Examinations'!A:H,8,)</f>
        <v>No</v>
      </c>
      <c r="J1630" t="str">
        <f>VLOOKUP('HEALTH CARE'!C1630,'Data Transformation'!BR:BS,2,)</f>
        <v>OBESITY</v>
      </c>
      <c r="K1630" t="str">
        <f>VLOOKUP(D1630,'Data Transformation'!BV:BW,2,)</f>
        <v>NORMAL</v>
      </c>
      <c r="L1630" t="str">
        <f>VLOOKUP(A1630,'Hospitalisation Details'!A:J,10,)</f>
        <v>14/Oct/1984</v>
      </c>
      <c r="M1630" s="17">
        <f>VLOOKUP(A1630,'Hospitalisation Details'!A:J,6,)</f>
        <v>6079.67</v>
      </c>
      <c r="N1630" s="17" t="str">
        <f>VLOOKUP(A1630,'Hospitalisation Details'!A:J,7,)</f>
        <v>tier - 1</v>
      </c>
      <c r="O1630" t="str">
        <f>VLOOKUP(A1630,'Hospitalisation Details'!A:J,8,)</f>
        <v>tier - 1</v>
      </c>
      <c r="P1630" t="str">
        <f>VLOOKUP(A1630,'Hospitalisation Details'!A:J,9,)</f>
        <v>R1014</v>
      </c>
      <c r="Q1630">
        <f>VLOOKUP(A1630,'Data Transformation'!DZ:EA,2,)</f>
        <v>39</v>
      </c>
    </row>
    <row r="1631" spans="1:17" x14ac:dyDescent="0.3">
      <c r="A1631" s="20" t="str">
        <f>'Customer Names'!A1631</f>
        <v>Id1630</v>
      </c>
      <c r="B1631" s="20" t="str">
        <f>VLOOKUP(A1631,'Data Transformation'!A:D,3,)</f>
        <v>Lobaciute</v>
      </c>
      <c r="C1631">
        <f>VLOOKUP(A1631,'Medical Examinations'!A:H,2,)</f>
        <v>18.78</v>
      </c>
      <c r="D1631">
        <f>VLOOKUP(A1631,'Medical Examinations'!A:H,3,)</f>
        <v>4.45</v>
      </c>
      <c r="E1631" t="str">
        <f>VLOOKUP(A1631,'Medical Examinations'!A:H,4,)</f>
        <v>No</v>
      </c>
      <c r="F1631" t="str">
        <f>VLOOKUP(A1631,'Medical Examinations'!A:H,5,)</f>
        <v>No</v>
      </c>
      <c r="G1631" t="str">
        <f>VLOOKUP(A1631,'Medical Examinations'!A:H,6,)</f>
        <v>Yes</v>
      </c>
      <c r="H1631">
        <f>VLOOKUP(A1631,'Medical Examinations'!A:H,7,)</f>
        <v>1</v>
      </c>
      <c r="I1631" t="str">
        <f>VLOOKUP(A1631,'Medical Examinations'!A:H,8,)</f>
        <v>No</v>
      </c>
      <c r="J1631" t="str">
        <f>VLOOKUP('HEALTH CARE'!C1631,'Data Transformation'!BR:BS,2,)</f>
        <v>NORMAL WEIGHT</v>
      </c>
      <c r="K1631" t="str">
        <f>VLOOKUP(D1631,'Data Transformation'!BV:BW,2,)</f>
        <v>NORMAL</v>
      </c>
      <c r="L1631" t="str">
        <f>VLOOKUP(A1631,'Hospitalisation Details'!A:J,10,)</f>
        <v>8/Aug/1979</v>
      </c>
      <c r="M1631" s="17">
        <f>VLOOKUP(A1631,'Hospitalisation Details'!A:J,6,)</f>
        <v>6074.37</v>
      </c>
      <c r="N1631" s="17" t="str">
        <f>VLOOKUP(A1631,'Hospitalisation Details'!A:J,7,)</f>
        <v>tier - 2</v>
      </c>
      <c r="O1631" t="str">
        <f>VLOOKUP(A1631,'Hospitalisation Details'!A:J,8,)</f>
        <v>tier - 2</v>
      </c>
      <c r="P1631" t="str">
        <f>VLOOKUP(A1631,'Hospitalisation Details'!A:J,9,)</f>
        <v>R1012</v>
      </c>
      <c r="Q1631">
        <f>VLOOKUP(A1631,'Data Transformation'!DZ:EA,2,)</f>
        <v>44</v>
      </c>
    </row>
    <row r="1632" spans="1:17" x14ac:dyDescent="0.3">
      <c r="A1632" s="20" t="str">
        <f>'Customer Names'!A1632</f>
        <v>Id1631</v>
      </c>
      <c r="B1632" s="20" t="str">
        <f>VLOOKUP(A1632,'Data Transformation'!A:D,3,)</f>
        <v>Dawes</v>
      </c>
      <c r="C1632">
        <f>VLOOKUP(A1632,'Medical Examinations'!A:H,2,)</f>
        <v>28.024999999999999</v>
      </c>
      <c r="D1632">
        <f>VLOOKUP(A1632,'Medical Examinations'!A:H,3,)</f>
        <v>5</v>
      </c>
      <c r="E1632" t="str">
        <f>VLOOKUP(A1632,'Medical Examinations'!A:H,4,)</f>
        <v>No</v>
      </c>
      <c r="F1632" t="str">
        <f>VLOOKUP(A1632,'Medical Examinations'!A:H,5,)</f>
        <v>No</v>
      </c>
      <c r="G1632" t="str">
        <f>VLOOKUP(A1632,'Medical Examinations'!A:H,6,)</f>
        <v>No</v>
      </c>
      <c r="H1632">
        <f>VLOOKUP(A1632,'Medical Examinations'!A:H,7,)</f>
        <v>1</v>
      </c>
      <c r="I1632" t="str">
        <f>VLOOKUP(A1632,'Medical Examinations'!A:H,8,)</f>
        <v>No</v>
      </c>
      <c r="J1632" t="str">
        <f>VLOOKUP('HEALTH CARE'!C1632,'Data Transformation'!BR:BS,2,)</f>
        <v>OVER WEIGHT</v>
      </c>
      <c r="K1632" t="str">
        <f>VLOOKUP(D1632,'Data Transformation'!BV:BW,2,)</f>
        <v>NORMAL</v>
      </c>
      <c r="L1632" t="str">
        <f>VLOOKUP(A1632,'Hospitalisation Details'!A:J,10,)</f>
        <v>21/Sep/1984</v>
      </c>
      <c r="M1632" s="17">
        <f>VLOOKUP(A1632,'Hospitalisation Details'!A:J,6,)</f>
        <v>6067.13</v>
      </c>
      <c r="N1632" s="17" t="str">
        <f>VLOOKUP(A1632,'Hospitalisation Details'!A:J,7,)</f>
        <v>tier - 3</v>
      </c>
      <c r="O1632" t="str">
        <f>VLOOKUP(A1632,'Hospitalisation Details'!A:J,8,)</f>
        <v>tier - 1</v>
      </c>
      <c r="P1632" t="str">
        <f>VLOOKUP(A1632,'Hospitalisation Details'!A:J,9,)</f>
        <v>R1016</v>
      </c>
      <c r="Q1632">
        <f>VLOOKUP(A1632,'Data Transformation'!DZ:EA,2,)</f>
        <v>39</v>
      </c>
    </row>
    <row r="1633" spans="1:17" x14ac:dyDescent="0.3">
      <c r="A1633" s="20" t="str">
        <f>'Customer Names'!A1633</f>
        <v>Id1632</v>
      </c>
      <c r="B1633" s="20" t="str">
        <f>VLOOKUP(A1633,'Data Transformation'!A:D,3,)</f>
        <v>Deppen</v>
      </c>
      <c r="C1633">
        <f>VLOOKUP(A1633,'Medical Examinations'!A:H,2,)</f>
        <v>35.090000000000003</v>
      </c>
      <c r="D1633">
        <f>VLOOKUP(A1633,'Medical Examinations'!A:H,3,)</f>
        <v>5.84</v>
      </c>
      <c r="E1633" t="str">
        <f>VLOOKUP(A1633,'Medical Examinations'!A:H,4,)</f>
        <v>No</v>
      </c>
      <c r="F1633" t="str">
        <f>VLOOKUP(A1633,'Medical Examinations'!A:H,5,)</f>
        <v>No</v>
      </c>
      <c r="G1633" t="str">
        <f>VLOOKUP(A1633,'Medical Examinations'!A:H,6,)</f>
        <v>No</v>
      </c>
      <c r="H1633" t="str">
        <f>VLOOKUP(A1633,'Medical Examinations'!A:H,7,)</f>
        <v>No major surgery</v>
      </c>
      <c r="I1633" t="str">
        <f>VLOOKUP(A1633,'Medical Examinations'!A:H,8,)</f>
        <v>No</v>
      </c>
      <c r="J1633" t="str">
        <f>VLOOKUP('HEALTH CARE'!C1633,'Data Transformation'!BR:BS,2,)</f>
        <v>OBESITY</v>
      </c>
      <c r="K1633" t="str">
        <f>VLOOKUP(D1633,'Data Transformation'!BV:BW,2,)</f>
        <v>Prediabetes</v>
      </c>
      <c r="L1633" t="str">
        <f>VLOOKUP(A1633,'Hospitalisation Details'!A:J,10,)</f>
        <v>8/Nov/1994</v>
      </c>
      <c r="M1633" s="17">
        <f>VLOOKUP(A1633,'Hospitalisation Details'!A:J,6,)</f>
        <v>6064.37</v>
      </c>
      <c r="N1633" s="17" t="str">
        <f>VLOOKUP(A1633,'Hospitalisation Details'!A:J,7,)</f>
        <v>tier - 2</v>
      </c>
      <c r="O1633" t="str">
        <f>VLOOKUP(A1633,'Hospitalisation Details'!A:J,8,)</f>
        <v>tier - 2</v>
      </c>
      <c r="P1633" t="str">
        <f>VLOOKUP(A1633,'Hospitalisation Details'!A:J,9,)</f>
        <v>R1011</v>
      </c>
      <c r="Q1633">
        <f>VLOOKUP(A1633,'Data Transformation'!DZ:EA,2,)</f>
        <v>29</v>
      </c>
    </row>
    <row r="1634" spans="1:17" x14ac:dyDescent="0.3">
      <c r="A1634" s="20" t="str">
        <f>'Customer Names'!A1634</f>
        <v>Id1633</v>
      </c>
      <c r="B1634" s="20" t="str">
        <f>VLOOKUP(A1634,'Data Transformation'!A:D,3,)</f>
        <v>Oberndorfer</v>
      </c>
      <c r="C1634">
        <f>VLOOKUP(A1634,'Medical Examinations'!A:H,2,)</f>
        <v>34.42</v>
      </c>
      <c r="D1634">
        <f>VLOOKUP(A1634,'Medical Examinations'!A:H,3,)</f>
        <v>5.21</v>
      </c>
      <c r="E1634" t="str">
        <f>VLOOKUP(A1634,'Medical Examinations'!A:H,4,)</f>
        <v>yes</v>
      </c>
      <c r="F1634" t="str">
        <f>VLOOKUP(A1634,'Medical Examinations'!A:H,5,)</f>
        <v>No</v>
      </c>
      <c r="G1634" t="str">
        <f>VLOOKUP(A1634,'Medical Examinations'!A:H,6,)</f>
        <v>No</v>
      </c>
      <c r="H1634" t="str">
        <f>VLOOKUP(A1634,'Medical Examinations'!A:H,7,)</f>
        <v>No major surgery</v>
      </c>
      <c r="I1634" t="str">
        <f>VLOOKUP(A1634,'Medical Examinations'!A:H,8,)</f>
        <v>No</v>
      </c>
      <c r="J1634" t="str">
        <f>VLOOKUP('HEALTH CARE'!C1634,'Data Transformation'!BR:BS,2,)</f>
        <v>OBESITY</v>
      </c>
      <c r="K1634" t="str">
        <f>VLOOKUP(D1634,'Data Transformation'!BV:BW,2,)</f>
        <v>NORMAL</v>
      </c>
      <c r="L1634" t="str">
        <f>VLOOKUP(A1634,'Hospitalisation Details'!A:J,10,)</f>
        <v>28/Jul/1996</v>
      </c>
      <c r="M1634" s="17">
        <f>VLOOKUP(A1634,'Hospitalisation Details'!A:J,6,)</f>
        <v>6061.8</v>
      </c>
      <c r="N1634" s="17" t="str">
        <f>VLOOKUP(A1634,'Hospitalisation Details'!A:J,7,)</f>
        <v>tier - 2</v>
      </c>
      <c r="O1634" t="str">
        <f>VLOOKUP(A1634,'Hospitalisation Details'!A:J,8,)</f>
        <v>tier - 3</v>
      </c>
      <c r="P1634" t="str">
        <f>VLOOKUP(A1634,'Hospitalisation Details'!A:J,9,)</f>
        <v>R1012</v>
      </c>
      <c r="Q1634">
        <f>VLOOKUP(A1634,'Data Transformation'!DZ:EA,2,)</f>
        <v>27</v>
      </c>
    </row>
    <row r="1635" spans="1:17" x14ac:dyDescent="0.3">
      <c r="A1635" s="20" t="str">
        <f>'Customer Names'!A1635</f>
        <v>Id1634</v>
      </c>
      <c r="B1635" s="20" t="str">
        <f>VLOOKUP(A1635,'Data Transformation'!A:D,3,)</f>
        <v>Hetherington</v>
      </c>
      <c r="C1635">
        <f>VLOOKUP(A1635,'Medical Examinations'!A:H,2,)</f>
        <v>29.4</v>
      </c>
      <c r="D1635">
        <f>VLOOKUP(A1635,'Medical Examinations'!A:H,3,)</f>
        <v>4.26</v>
      </c>
      <c r="E1635" t="str">
        <f>VLOOKUP(A1635,'Medical Examinations'!A:H,4,)</f>
        <v>No</v>
      </c>
      <c r="F1635" t="str">
        <f>VLOOKUP(A1635,'Medical Examinations'!A:H,5,)</f>
        <v>No</v>
      </c>
      <c r="G1635" t="str">
        <f>VLOOKUP(A1635,'Medical Examinations'!A:H,6,)</f>
        <v>No</v>
      </c>
      <c r="H1635" t="str">
        <f>VLOOKUP(A1635,'Medical Examinations'!A:H,7,)</f>
        <v>No major surgery</v>
      </c>
      <c r="I1635" t="str">
        <f>VLOOKUP(A1635,'Medical Examinations'!A:H,8,)</f>
        <v>No</v>
      </c>
      <c r="J1635" t="str">
        <f>VLOOKUP('HEALTH CARE'!C1635,'Data Transformation'!BR:BS,2,)</f>
        <v>OVER WEIGHT</v>
      </c>
      <c r="K1635" t="str">
        <f>VLOOKUP(D1635,'Data Transformation'!BV:BW,2,)</f>
        <v>NORMAL</v>
      </c>
      <c r="L1635" t="str">
        <f>VLOOKUP(A1635,'Hospitalisation Details'!A:J,10,)</f>
        <v>16/Aug/1989</v>
      </c>
      <c r="M1635" s="17">
        <f>VLOOKUP(A1635,'Hospitalisation Details'!A:J,6,)</f>
        <v>6059.17</v>
      </c>
      <c r="N1635" s="17" t="str">
        <f>VLOOKUP(A1635,'Hospitalisation Details'!A:J,7,)</f>
        <v>tier - 2</v>
      </c>
      <c r="O1635" t="str">
        <f>VLOOKUP(A1635,'Hospitalisation Details'!A:J,8,)</f>
        <v>tier - 1</v>
      </c>
      <c r="P1635" t="str">
        <f>VLOOKUP(A1635,'Hospitalisation Details'!A:J,9,)</f>
        <v>R1011</v>
      </c>
      <c r="Q1635">
        <f>VLOOKUP(A1635,'Data Transformation'!DZ:EA,2,)</f>
        <v>34</v>
      </c>
    </row>
    <row r="1636" spans="1:17" x14ac:dyDescent="0.3">
      <c r="A1636" s="20" t="str">
        <f>'Customer Names'!A1636</f>
        <v>Id1635</v>
      </c>
      <c r="B1636" s="20" t="str">
        <f>VLOOKUP(A1636,'Data Transformation'!A:D,3,)</f>
        <v>Murray</v>
      </c>
      <c r="C1636">
        <f>VLOOKUP(A1636,'Medical Examinations'!A:H,2,)</f>
        <v>21.31</v>
      </c>
      <c r="D1636">
        <f>VLOOKUP(A1636,'Medical Examinations'!A:H,3,)</f>
        <v>4.17</v>
      </c>
      <c r="E1636" t="str">
        <f>VLOOKUP(A1636,'Medical Examinations'!A:H,4,)</f>
        <v>No</v>
      </c>
      <c r="F1636" t="str">
        <f>VLOOKUP(A1636,'Medical Examinations'!A:H,5,)</f>
        <v>No</v>
      </c>
      <c r="G1636" t="str">
        <f>VLOOKUP(A1636,'Medical Examinations'!A:H,6,)</f>
        <v>No</v>
      </c>
      <c r="H1636" t="str">
        <f>VLOOKUP(A1636,'Medical Examinations'!A:H,7,)</f>
        <v>No major surgery</v>
      </c>
      <c r="I1636" t="str">
        <f>VLOOKUP(A1636,'Medical Examinations'!A:H,8,)</f>
        <v>No</v>
      </c>
      <c r="J1636" t="str">
        <f>VLOOKUP('HEALTH CARE'!C1636,'Data Transformation'!BR:BS,2,)</f>
        <v>NORMAL WEIGHT</v>
      </c>
      <c r="K1636" t="str">
        <f>VLOOKUP(D1636,'Data Transformation'!BV:BW,2,)</f>
        <v>NORMAL</v>
      </c>
      <c r="L1636" t="str">
        <f>VLOOKUP(A1636,'Hospitalisation Details'!A:J,10,)</f>
        <v>8/Aug/1980</v>
      </c>
      <c r="M1636" s="17">
        <f>VLOOKUP(A1636,'Hospitalisation Details'!A:J,6,)</f>
        <v>5993.62</v>
      </c>
      <c r="N1636" s="17" t="str">
        <f>VLOOKUP(A1636,'Hospitalisation Details'!A:J,7,)</f>
        <v>tier - 2</v>
      </c>
      <c r="O1636" t="str">
        <f>VLOOKUP(A1636,'Hospitalisation Details'!A:J,8,)</f>
        <v>tier - 3</v>
      </c>
      <c r="P1636" t="str">
        <f>VLOOKUP(A1636,'Hospitalisation Details'!A:J,9,)</f>
        <v>R1013</v>
      </c>
      <c r="Q1636">
        <f>VLOOKUP(A1636,'Data Transformation'!DZ:EA,2,)</f>
        <v>43</v>
      </c>
    </row>
    <row r="1637" spans="1:17" x14ac:dyDescent="0.3">
      <c r="A1637" s="20" t="str">
        <f>'Customer Names'!A1637</f>
        <v>Id1636</v>
      </c>
      <c r="B1637" s="20" t="str">
        <f>VLOOKUP(A1637,'Data Transformation'!A:D,3,)</f>
        <v>Higden</v>
      </c>
      <c r="C1637">
        <f>VLOOKUP(A1637,'Medical Examinations'!A:H,2,)</f>
        <v>19.559999999999999</v>
      </c>
      <c r="D1637">
        <f>VLOOKUP(A1637,'Medical Examinations'!A:H,3,)</f>
        <v>11.96</v>
      </c>
      <c r="E1637" t="str">
        <f>VLOOKUP(A1637,'Medical Examinations'!A:H,4,)</f>
        <v>No</v>
      </c>
      <c r="F1637" t="str">
        <f>VLOOKUP(A1637,'Medical Examinations'!A:H,5,)</f>
        <v>No</v>
      </c>
      <c r="G1637" t="str">
        <f>VLOOKUP(A1637,'Medical Examinations'!A:H,6,)</f>
        <v>No</v>
      </c>
      <c r="H1637" t="str">
        <f>VLOOKUP(A1637,'Medical Examinations'!A:H,7,)</f>
        <v>No major surgery</v>
      </c>
      <c r="I1637" t="str">
        <f>VLOOKUP(A1637,'Medical Examinations'!A:H,8,)</f>
        <v>No</v>
      </c>
      <c r="J1637" t="str">
        <f>VLOOKUP('HEALTH CARE'!C1637,'Data Transformation'!BR:BS,2,)</f>
        <v>NORMAL WEIGHT</v>
      </c>
      <c r="K1637" t="str">
        <f>VLOOKUP(D1637,'Data Transformation'!BV:BW,2,)</f>
        <v>Diabetes</v>
      </c>
      <c r="L1637" t="str">
        <f>VLOOKUP(A1637,'Hospitalisation Details'!A:J,10,)</f>
        <v>17/Aug/1974</v>
      </c>
      <c r="M1637" s="17">
        <f>VLOOKUP(A1637,'Hospitalisation Details'!A:J,6,)</f>
        <v>5990.17</v>
      </c>
      <c r="N1637" s="17" t="str">
        <f>VLOOKUP(A1637,'Hospitalisation Details'!A:J,7,)</f>
        <v>tier - 2</v>
      </c>
      <c r="O1637" t="str">
        <f>VLOOKUP(A1637,'Hospitalisation Details'!A:J,8,)</f>
        <v>tier - 2</v>
      </c>
      <c r="P1637" t="str">
        <f>VLOOKUP(A1637,'Hospitalisation Details'!A:J,9,)</f>
        <v>R1013</v>
      </c>
      <c r="Q1637">
        <f>VLOOKUP(A1637,'Data Transformation'!DZ:EA,2,)</f>
        <v>49</v>
      </c>
    </row>
    <row r="1638" spans="1:17" x14ac:dyDescent="0.3">
      <c r="A1638" s="20" t="str">
        <f>'Customer Names'!A1638</f>
        <v>Id1637</v>
      </c>
      <c r="B1638" s="20" t="str">
        <f>VLOOKUP(A1638,'Data Transformation'!A:D,3,)</f>
        <v>Rediger</v>
      </c>
      <c r="C1638">
        <f>VLOOKUP(A1638,'Medical Examinations'!A:H,2,)</f>
        <v>37.335000000000001</v>
      </c>
      <c r="D1638">
        <f>VLOOKUP(A1638,'Medical Examinations'!A:H,3,)</f>
        <v>6.26</v>
      </c>
      <c r="E1638" t="str">
        <f>VLOOKUP(A1638,'Medical Examinations'!A:H,4,)</f>
        <v>yes</v>
      </c>
      <c r="F1638" t="str">
        <f>VLOOKUP(A1638,'Medical Examinations'!A:H,5,)</f>
        <v>No</v>
      </c>
      <c r="G1638" t="str">
        <f>VLOOKUP(A1638,'Medical Examinations'!A:H,6,)</f>
        <v>No</v>
      </c>
      <c r="H1638">
        <f>VLOOKUP(A1638,'Medical Examinations'!A:H,7,)</f>
        <v>1</v>
      </c>
      <c r="I1638" t="str">
        <f>VLOOKUP(A1638,'Medical Examinations'!A:H,8,)</f>
        <v>No</v>
      </c>
      <c r="J1638" t="str">
        <f>VLOOKUP('HEALTH CARE'!C1638,'Data Transformation'!BR:BS,2,)</f>
        <v>OBESITY</v>
      </c>
      <c r="K1638" t="str">
        <f>VLOOKUP(D1638,'Data Transformation'!BV:BW,2,)</f>
        <v>Prediabetes</v>
      </c>
      <c r="L1638" t="str">
        <f>VLOOKUP(A1638,'Hospitalisation Details'!A:J,10,)</f>
        <v>10/Jun/1988</v>
      </c>
      <c r="M1638" s="17">
        <f>VLOOKUP(A1638,'Hospitalisation Details'!A:J,6,)</f>
        <v>5989.52</v>
      </c>
      <c r="N1638" s="17" t="str">
        <f>VLOOKUP(A1638,'Hospitalisation Details'!A:J,7,)</f>
        <v>tier - 2</v>
      </c>
      <c r="O1638" t="str">
        <f>VLOOKUP(A1638,'Hospitalisation Details'!A:J,8,)</f>
        <v>tier - 1</v>
      </c>
      <c r="P1638" t="str">
        <f>VLOOKUP(A1638,'Hospitalisation Details'!A:J,9,)</f>
        <v>R1012</v>
      </c>
      <c r="Q1638">
        <f>VLOOKUP(A1638,'Data Transformation'!DZ:EA,2,)</f>
        <v>35</v>
      </c>
    </row>
    <row r="1639" spans="1:17" x14ac:dyDescent="0.3">
      <c r="A1639" s="20" t="str">
        <f>'Customer Names'!A1639</f>
        <v>Id1638</v>
      </c>
      <c r="B1639" s="20" t="str">
        <f>VLOOKUP(A1639,'Data Transformation'!A:D,3,)</f>
        <v>Huff</v>
      </c>
      <c r="C1639">
        <f>VLOOKUP(A1639,'Medical Examinations'!A:H,2,)</f>
        <v>19.53</v>
      </c>
      <c r="D1639">
        <f>VLOOKUP(A1639,'Medical Examinations'!A:H,3,)</f>
        <v>11.68</v>
      </c>
      <c r="E1639" t="str">
        <f>VLOOKUP(A1639,'Medical Examinations'!A:H,4,)</f>
        <v>No</v>
      </c>
      <c r="F1639" t="str">
        <f>VLOOKUP(A1639,'Medical Examinations'!A:H,5,)</f>
        <v>No</v>
      </c>
      <c r="G1639" t="str">
        <f>VLOOKUP(A1639,'Medical Examinations'!A:H,6,)</f>
        <v>No</v>
      </c>
      <c r="H1639" t="str">
        <f>VLOOKUP(A1639,'Medical Examinations'!A:H,7,)</f>
        <v>No major surgery</v>
      </c>
      <c r="I1639" t="str">
        <f>VLOOKUP(A1639,'Medical Examinations'!A:H,8,)</f>
        <v>No</v>
      </c>
      <c r="J1639" t="str">
        <f>VLOOKUP('HEALTH CARE'!C1639,'Data Transformation'!BR:BS,2,)</f>
        <v>NORMAL WEIGHT</v>
      </c>
      <c r="K1639" t="str">
        <f>VLOOKUP(D1639,'Data Transformation'!BV:BW,2,)</f>
        <v>Diabetes</v>
      </c>
      <c r="L1639" t="str">
        <f>VLOOKUP(A1639,'Hospitalisation Details'!A:J,10,)</f>
        <v>11/Oct/1974</v>
      </c>
      <c r="M1639" s="17">
        <f>VLOOKUP(A1639,'Hospitalisation Details'!A:J,6,)</f>
        <v>5979.99</v>
      </c>
      <c r="N1639" s="17" t="str">
        <f>VLOOKUP(A1639,'Hospitalisation Details'!A:J,7,)</f>
        <v>tier - 2</v>
      </c>
      <c r="O1639" t="str">
        <f>VLOOKUP(A1639,'Hospitalisation Details'!A:J,8,)</f>
        <v>tier - 3</v>
      </c>
      <c r="P1639" t="str">
        <f>VLOOKUP(A1639,'Hospitalisation Details'!A:J,9,)</f>
        <v>R1013</v>
      </c>
      <c r="Q1639">
        <f>VLOOKUP(A1639,'Data Transformation'!DZ:EA,2,)</f>
        <v>49</v>
      </c>
    </row>
    <row r="1640" spans="1:17" x14ac:dyDescent="0.3">
      <c r="A1640" s="20" t="str">
        <f>'Customer Names'!A1640</f>
        <v>Id1639</v>
      </c>
      <c r="B1640" s="20" t="str">
        <f>VLOOKUP(A1640,'Data Transformation'!A:D,3,)</f>
        <v>Hall</v>
      </c>
      <c r="C1640">
        <f>VLOOKUP(A1640,'Medical Examinations'!A:H,2,)</f>
        <v>34.1</v>
      </c>
      <c r="D1640">
        <f>VLOOKUP(A1640,'Medical Examinations'!A:H,3,)</f>
        <v>5.16</v>
      </c>
      <c r="E1640" t="str">
        <f>VLOOKUP(A1640,'Medical Examinations'!A:H,4,)</f>
        <v>No</v>
      </c>
      <c r="F1640" t="str">
        <f>VLOOKUP(A1640,'Medical Examinations'!A:H,5,)</f>
        <v>No</v>
      </c>
      <c r="G1640" t="str">
        <f>VLOOKUP(A1640,'Medical Examinations'!A:H,6,)</f>
        <v>No</v>
      </c>
      <c r="H1640" t="str">
        <f>VLOOKUP(A1640,'Medical Examinations'!A:H,7,)</f>
        <v>No major surgery</v>
      </c>
      <c r="I1640" t="str">
        <f>VLOOKUP(A1640,'Medical Examinations'!A:H,8,)</f>
        <v>No</v>
      </c>
      <c r="J1640" t="str">
        <f>VLOOKUP('HEALTH CARE'!C1640,'Data Transformation'!BR:BS,2,)</f>
        <v>OBESITY</v>
      </c>
      <c r="K1640" t="str">
        <f>VLOOKUP(D1640,'Data Transformation'!BV:BW,2,)</f>
        <v>NORMAL</v>
      </c>
      <c r="L1640" t="str">
        <f>VLOOKUP(A1640,'Hospitalisation Details'!A:J,10,)</f>
        <v>10/Oct/1980</v>
      </c>
      <c r="M1640" s="17">
        <f>VLOOKUP(A1640,'Hospitalisation Details'!A:J,6,)</f>
        <v>5979.73</v>
      </c>
      <c r="N1640" s="17" t="str">
        <f>VLOOKUP(A1640,'Hospitalisation Details'!A:J,7,)</f>
        <v>tier - 2</v>
      </c>
      <c r="O1640" t="str">
        <f>VLOOKUP(A1640,'Hospitalisation Details'!A:J,8,)</f>
        <v>tier - 2</v>
      </c>
      <c r="P1640" t="str">
        <f>VLOOKUP(A1640,'Hospitalisation Details'!A:J,9,)</f>
        <v>R1011</v>
      </c>
      <c r="Q1640">
        <f>VLOOKUP(A1640,'Data Transformation'!DZ:EA,2,)</f>
        <v>43</v>
      </c>
    </row>
    <row r="1641" spans="1:17" x14ac:dyDescent="0.3">
      <c r="A1641" s="20" t="str">
        <f>'Customer Names'!A1641</f>
        <v>Id1640</v>
      </c>
      <c r="B1641" s="20" t="str">
        <f>VLOOKUP(A1641,'Data Transformation'!A:D,3,)</f>
        <v>Grise</v>
      </c>
      <c r="C1641">
        <f>VLOOKUP(A1641,'Medical Examinations'!A:H,2,)</f>
        <v>16.5</v>
      </c>
      <c r="D1641">
        <f>VLOOKUP(A1641,'Medical Examinations'!A:H,3,)</f>
        <v>6.9</v>
      </c>
      <c r="E1641" t="str">
        <f>VLOOKUP(A1641,'Medical Examinations'!A:H,4,)</f>
        <v>yes</v>
      </c>
      <c r="F1641" t="str">
        <f>VLOOKUP(A1641,'Medical Examinations'!A:H,5,)</f>
        <v>No</v>
      </c>
      <c r="G1641" t="str">
        <f>VLOOKUP(A1641,'Medical Examinations'!A:H,6,)</f>
        <v>No</v>
      </c>
      <c r="H1641">
        <f>VLOOKUP(A1641,'Medical Examinations'!A:H,7,)</f>
        <v>2</v>
      </c>
      <c r="I1641" t="str">
        <f>VLOOKUP(A1641,'Medical Examinations'!A:H,8,)</f>
        <v>No</v>
      </c>
      <c r="J1641" t="str">
        <f>VLOOKUP('HEALTH CARE'!C1641,'Data Transformation'!BR:BS,2,)</f>
        <v>UNDER WEIGHT</v>
      </c>
      <c r="K1641" t="str">
        <f>VLOOKUP(D1641,'Data Transformation'!BV:BW,2,)</f>
        <v>Diabetes</v>
      </c>
      <c r="L1641" t="str">
        <f>VLOOKUP(A1641,'Hospitalisation Details'!A:J,10,)</f>
        <v>25/Jun/1970</v>
      </c>
      <c r="M1641" s="17">
        <f>VLOOKUP(A1641,'Hospitalisation Details'!A:J,6,)</f>
        <v>5979.66</v>
      </c>
      <c r="N1641" s="17" t="str">
        <f>VLOOKUP(A1641,'Hospitalisation Details'!A:J,7,)</f>
        <v>tier - 2</v>
      </c>
      <c r="O1641" t="str">
        <f>VLOOKUP(A1641,'Hospitalisation Details'!A:J,8,)</f>
        <v>tier - 3</v>
      </c>
      <c r="P1641" t="str">
        <f>VLOOKUP(A1641,'Hospitalisation Details'!A:J,9,)</f>
        <v>R1013</v>
      </c>
      <c r="Q1641">
        <f>VLOOKUP(A1641,'Data Transformation'!DZ:EA,2,)</f>
        <v>53</v>
      </c>
    </row>
    <row r="1642" spans="1:17" x14ac:dyDescent="0.3">
      <c r="A1642" s="20" t="str">
        <f>'Customer Names'!A1642</f>
        <v>Id1641</v>
      </c>
      <c r="B1642" s="20" t="str">
        <f>VLOOKUP(A1642,'Data Transformation'!A:D,3,)</f>
        <v>Skildum</v>
      </c>
      <c r="C1642">
        <f>VLOOKUP(A1642,'Medical Examinations'!A:H,2,)</f>
        <v>30.69</v>
      </c>
      <c r="D1642">
        <f>VLOOKUP(A1642,'Medical Examinations'!A:H,3,)</f>
        <v>4.83</v>
      </c>
      <c r="E1642" t="str">
        <f>VLOOKUP(A1642,'Medical Examinations'!A:H,4,)</f>
        <v>No</v>
      </c>
      <c r="F1642" t="str">
        <f>VLOOKUP(A1642,'Medical Examinations'!A:H,5,)</f>
        <v>No</v>
      </c>
      <c r="G1642" t="str">
        <f>VLOOKUP(A1642,'Medical Examinations'!A:H,6,)</f>
        <v>No</v>
      </c>
      <c r="H1642">
        <f>VLOOKUP(A1642,'Medical Examinations'!A:H,7,)</f>
        <v>1</v>
      </c>
      <c r="I1642" t="str">
        <f>VLOOKUP(A1642,'Medical Examinations'!A:H,8,)</f>
        <v>No</v>
      </c>
      <c r="J1642" t="str">
        <f>VLOOKUP('HEALTH CARE'!C1642,'Data Transformation'!BR:BS,2,)</f>
        <v>OBESITY</v>
      </c>
      <c r="K1642" t="str">
        <f>VLOOKUP(D1642,'Data Transformation'!BV:BW,2,)</f>
        <v>NORMAL</v>
      </c>
      <c r="L1642" t="str">
        <f>VLOOKUP(A1642,'Hospitalisation Details'!A:J,10,)</f>
        <v>11/Nov/1984</v>
      </c>
      <c r="M1642" s="17">
        <f>VLOOKUP(A1642,'Hospitalisation Details'!A:J,6,)</f>
        <v>5976.83</v>
      </c>
      <c r="N1642" s="17" t="str">
        <f>VLOOKUP(A1642,'Hospitalisation Details'!A:J,7,)</f>
        <v>tier - 2</v>
      </c>
      <c r="O1642" t="str">
        <f>VLOOKUP(A1642,'Hospitalisation Details'!A:J,8,)</f>
        <v>tier - 2</v>
      </c>
      <c r="P1642" t="str">
        <f>VLOOKUP(A1642,'Hospitalisation Details'!A:J,9,)</f>
        <v>R1013</v>
      </c>
      <c r="Q1642">
        <f>VLOOKUP(A1642,'Data Transformation'!DZ:EA,2,)</f>
        <v>39</v>
      </c>
    </row>
    <row r="1643" spans="1:17" x14ac:dyDescent="0.3">
      <c r="A1643" s="20" t="str">
        <f>'Customer Names'!A1643</f>
        <v>Id1642</v>
      </c>
      <c r="B1643" s="20" t="str">
        <f>VLOOKUP(A1643,'Data Transformation'!A:D,3,)</f>
        <v>Yang</v>
      </c>
      <c r="C1643">
        <f>VLOOKUP(A1643,'Medical Examinations'!A:H,2,)</f>
        <v>28.93</v>
      </c>
      <c r="D1643">
        <f>VLOOKUP(A1643,'Medical Examinations'!A:H,3,)</f>
        <v>4.87</v>
      </c>
      <c r="E1643" t="str">
        <f>VLOOKUP(A1643,'Medical Examinations'!A:H,4,)</f>
        <v>No</v>
      </c>
      <c r="F1643" t="str">
        <f>VLOOKUP(A1643,'Medical Examinations'!A:H,5,)</f>
        <v>No</v>
      </c>
      <c r="G1643" t="str">
        <f>VLOOKUP(A1643,'Medical Examinations'!A:H,6,)</f>
        <v>No</v>
      </c>
      <c r="H1643">
        <f>VLOOKUP(A1643,'Medical Examinations'!A:H,7,)</f>
        <v>1</v>
      </c>
      <c r="I1643" t="str">
        <f>VLOOKUP(A1643,'Medical Examinations'!A:H,8,)</f>
        <v>No</v>
      </c>
      <c r="J1643" t="str">
        <f>VLOOKUP('HEALTH CARE'!C1643,'Data Transformation'!BR:BS,2,)</f>
        <v>OVER WEIGHT</v>
      </c>
      <c r="K1643" t="str">
        <f>VLOOKUP(D1643,'Data Transformation'!BV:BW,2,)</f>
        <v>NORMAL</v>
      </c>
      <c r="L1643" t="str">
        <f>VLOOKUP(A1643,'Hospitalisation Details'!A:J,10,)</f>
        <v>19/Sep/1984</v>
      </c>
      <c r="M1643" s="17">
        <f>VLOOKUP(A1643,'Hospitalisation Details'!A:J,6,)</f>
        <v>5974.38</v>
      </c>
      <c r="N1643" s="17" t="str">
        <f>VLOOKUP(A1643,'Hospitalisation Details'!A:J,7,)</f>
        <v>tier - 2</v>
      </c>
      <c r="O1643" t="str">
        <f>VLOOKUP(A1643,'Hospitalisation Details'!A:J,8,)</f>
        <v>tier - 3</v>
      </c>
      <c r="P1643" t="str">
        <f>VLOOKUP(A1643,'Hospitalisation Details'!A:J,9,)</f>
        <v>R1013</v>
      </c>
      <c r="Q1643">
        <f>VLOOKUP(A1643,'Data Transformation'!DZ:EA,2,)</f>
        <v>39</v>
      </c>
    </row>
    <row r="1644" spans="1:17" x14ac:dyDescent="0.3">
      <c r="A1644" s="20" t="str">
        <f>'Customer Names'!A1644</f>
        <v>Id1643</v>
      </c>
      <c r="B1644" s="20" t="str">
        <f>VLOOKUP(A1644,'Data Transformation'!A:D,3,)</f>
        <v>Fischer-Daly</v>
      </c>
      <c r="C1644">
        <f>VLOOKUP(A1644,'Medical Examinations'!A:H,2,)</f>
        <v>38.9</v>
      </c>
      <c r="D1644">
        <f>VLOOKUP(A1644,'Medical Examinations'!A:H,3,)</f>
        <v>4.28</v>
      </c>
      <c r="E1644" t="str">
        <f>VLOOKUP(A1644,'Medical Examinations'!A:H,4,)</f>
        <v>No</v>
      </c>
      <c r="F1644" t="str">
        <f>VLOOKUP(A1644,'Medical Examinations'!A:H,5,)</f>
        <v>No</v>
      </c>
      <c r="G1644" t="str">
        <f>VLOOKUP(A1644,'Medical Examinations'!A:H,6,)</f>
        <v>No</v>
      </c>
      <c r="H1644" t="str">
        <f>VLOOKUP(A1644,'Medical Examinations'!A:H,7,)</f>
        <v>No major surgery</v>
      </c>
      <c r="I1644" t="str">
        <f>VLOOKUP(A1644,'Medical Examinations'!A:H,8,)</f>
        <v>No</v>
      </c>
      <c r="J1644" t="str">
        <f>VLOOKUP('HEALTH CARE'!C1644,'Data Transformation'!BR:BS,2,)</f>
        <v>OBESITY</v>
      </c>
      <c r="K1644" t="str">
        <f>VLOOKUP(D1644,'Data Transformation'!BV:BW,2,)</f>
        <v>NORMAL</v>
      </c>
      <c r="L1644" t="str">
        <f>VLOOKUP(A1644,'Hospitalisation Details'!A:J,10,)</f>
        <v>22/Jul/1989</v>
      </c>
      <c r="M1644" s="17">
        <f>VLOOKUP(A1644,'Hospitalisation Details'!A:J,6,)</f>
        <v>5972.38</v>
      </c>
      <c r="N1644" s="17" t="str">
        <f>VLOOKUP(A1644,'Hospitalisation Details'!A:J,7,)</f>
        <v>tier - 2</v>
      </c>
      <c r="O1644" t="str">
        <f>VLOOKUP(A1644,'Hospitalisation Details'!A:J,8,)</f>
        <v>tier - 2</v>
      </c>
      <c r="P1644" t="str">
        <f>VLOOKUP(A1644,'Hospitalisation Details'!A:J,9,)</f>
        <v>R1011</v>
      </c>
      <c r="Q1644">
        <f>VLOOKUP(A1644,'Data Transformation'!DZ:EA,2,)</f>
        <v>34</v>
      </c>
    </row>
    <row r="1645" spans="1:17" x14ac:dyDescent="0.3">
      <c r="A1645" s="20" t="str">
        <f>'Customer Names'!A1645</f>
        <v>Id1644</v>
      </c>
      <c r="B1645" s="20" t="str">
        <f>VLOOKUP(A1645,'Data Transformation'!A:D,3,)</f>
        <v>Asher</v>
      </c>
      <c r="C1645">
        <f>VLOOKUP(A1645,'Medical Examinations'!A:H,2,)</f>
        <v>26.9</v>
      </c>
      <c r="D1645">
        <f>VLOOKUP(A1645,'Medical Examinations'!A:H,3,)</f>
        <v>4.07</v>
      </c>
      <c r="E1645" t="str">
        <f>VLOOKUP(A1645,'Medical Examinations'!A:H,4,)</f>
        <v>No</v>
      </c>
      <c r="F1645" t="str">
        <f>VLOOKUP(A1645,'Medical Examinations'!A:H,5,)</f>
        <v>No</v>
      </c>
      <c r="G1645" t="str">
        <f>VLOOKUP(A1645,'Medical Examinations'!A:H,6,)</f>
        <v>No</v>
      </c>
      <c r="H1645" t="str">
        <f>VLOOKUP(A1645,'Medical Examinations'!A:H,7,)</f>
        <v>No major surgery</v>
      </c>
      <c r="I1645" t="str">
        <f>VLOOKUP(A1645,'Medical Examinations'!A:H,8,)</f>
        <v>No</v>
      </c>
      <c r="J1645" t="str">
        <f>VLOOKUP('HEALTH CARE'!C1645,'Data Transformation'!BR:BS,2,)</f>
        <v>OVER WEIGHT</v>
      </c>
      <c r="K1645" t="str">
        <f>VLOOKUP(D1645,'Data Transformation'!BV:BW,2,)</f>
        <v>NORMAL</v>
      </c>
      <c r="L1645" t="str">
        <f>VLOOKUP(A1645,'Hospitalisation Details'!A:J,10,)</f>
        <v>21/Jul/1980</v>
      </c>
      <c r="M1645" s="17">
        <f>VLOOKUP(A1645,'Hospitalisation Details'!A:J,6,)</f>
        <v>5969.72</v>
      </c>
      <c r="N1645" s="17" t="str">
        <f>VLOOKUP(A1645,'Hospitalisation Details'!A:J,7,)</f>
        <v>tier - 3</v>
      </c>
      <c r="O1645" t="str">
        <f>VLOOKUP(A1645,'Hospitalisation Details'!A:J,8,)</f>
        <v>tier - 3</v>
      </c>
      <c r="P1645" t="str">
        <f>VLOOKUP(A1645,'Hospitalisation Details'!A:J,9,)</f>
        <v>R1011</v>
      </c>
      <c r="Q1645">
        <f>VLOOKUP(A1645,'Data Transformation'!DZ:EA,2,)</f>
        <v>43</v>
      </c>
    </row>
    <row r="1646" spans="1:17" x14ac:dyDescent="0.3">
      <c r="A1646" s="20" t="str">
        <f>'Customer Names'!A1646</f>
        <v>Id1645</v>
      </c>
      <c r="B1646" s="20" t="str">
        <f>VLOOKUP(A1646,'Data Transformation'!A:D,3,)</f>
        <v>Zhou</v>
      </c>
      <c r="C1646">
        <f>VLOOKUP(A1646,'Medical Examinations'!A:H,2,)</f>
        <v>24.86</v>
      </c>
      <c r="D1646">
        <f>VLOOKUP(A1646,'Medical Examinations'!A:H,3,)</f>
        <v>6.23</v>
      </c>
      <c r="E1646" t="str">
        <f>VLOOKUP(A1646,'Medical Examinations'!A:H,4,)</f>
        <v>No</v>
      </c>
      <c r="F1646" t="str">
        <f>VLOOKUP(A1646,'Medical Examinations'!A:H,5,)</f>
        <v>No</v>
      </c>
      <c r="G1646" t="str">
        <f>VLOOKUP(A1646,'Medical Examinations'!A:H,6,)</f>
        <v>No</v>
      </c>
      <c r="H1646" t="str">
        <f>VLOOKUP(A1646,'Medical Examinations'!A:H,7,)</f>
        <v>No major surgery</v>
      </c>
      <c r="I1646" t="str">
        <f>VLOOKUP(A1646,'Medical Examinations'!A:H,8,)</f>
        <v>No</v>
      </c>
      <c r="J1646" t="str">
        <f>VLOOKUP('HEALTH CARE'!C1646,'Data Transformation'!BR:BS,2,)</f>
        <v>NORMAL WEIGHT</v>
      </c>
      <c r="K1646" t="str">
        <f>VLOOKUP(D1646,'Data Transformation'!BV:BW,2,)</f>
        <v>Prediabetes</v>
      </c>
      <c r="L1646" t="str">
        <f>VLOOKUP(A1646,'Hospitalisation Details'!A:J,10,)</f>
        <v>5/Aug/1980</v>
      </c>
      <c r="M1646" s="17">
        <f>VLOOKUP(A1646,'Hospitalisation Details'!A:J,6,)</f>
        <v>5966.89</v>
      </c>
      <c r="N1646" s="17" t="str">
        <f>VLOOKUP(A1646,'Hospitalisation Details'!A:J,7,)</f>
        <v>tier - 2</v>
      </c>
      <c r="O1646" t="str">
        <f>VLOOKUP(A1646,'Hospitalisation Details'!A:J,8,)</f>
        <v>tier - 3</v>
      </c>
      <c r="P1646" t="str">
        <f>VLOOKUP(A1646,'Hospitalisation Details'!A:J,9,)</f>
        <v>R1013</v>
      </c>
      <c r="Q1646">
        <f>VLOOKUP(A1646,'Data Transformation'!DZ:EA,2,)</f>
        <v>43</v>
      </c>
    </row>
    <row r="1647" spans="1:17" x14ac:dyDescent="0.3">
      <c r="A1647" s="20" t="str">
        <f>'Customer Names'!A1647</f>
        <v>Id1646</v>
      </c>
      <c r="B1647" s="20" t="str">
        <f>VLOOKUP(A1647,'Data Transformation'!A:D,3,)</f>
        <v>Rudder</v>
      </c>
      <c r="C1647">
        <f>VLOOKUP(A1647,'Medical Examinations'!A:H,2,)</f>
        <v>39.14</v>
      </c>
      <c r="D1647">
        <f>VLOOKUP(A1647,'Medical Examinations'!A:H,3,)</f>
        <v>6.24</v>
      </c>
      <c r="E1647" t="str">
        <f>VLOOKUP(A1647,'Medical Examinations'!A:H,4,)</f>
        <v>No</v>
      </c>
      <c r="F1647" t="str">
        <f>VLOOKUP(A1647,'Medical Examinations'!A:H,5,)</f>
        <v>yes</v>
      </c>
      <c r="G1647" t="str">
        <f>VLOOKUP(A1647,'Medical Examinations'!A:H,6,)</f>
        <v>No</v>
      </c>
      <c r="H1647">
        <f>VLOOKUP(A1647,'Medical Examinations'!A:H,7,)</f>
        <v>1</v>
      </c>
      <c r="I1647" t="str">
        <f>VLOOKUP(A1647,'Medical Examinations'!A:H,8,)</f>
        <v>No</v>
      </c>
      <c r="J1647" t="str">
        <f>VLOOKUP('HEALTH CARE'!C1647,'Data Transformation'!BR:BS,2,)</f>
        <v>OBESITY</v>
      </c>
      <c r="K1647" t="str">
        <f>VLOOKUP(D1647,'Data Transformation'!BV:BW,2,)</f>
        <v>Prediabetes</v>
      </c>
      <c r="L1647" t="str">
        <f>VLOOKUP(A1647,'Hospitalisation Details'!A:J,10,)</f>
        <v>15/Jul/2004</v>
      </c>
      <c r="M1647" s="17">
        <f>VLOOKUP(A1647,'Hospitalisation Details'!A:J,6,)</f>
        <v>5960.91</v>
      </c>
      <c r="N1647" s="17" t="str">
        <f>VLOOKUP(A1647,'Hospitalisation Details'!A:J,7,)</f>
        <v>tier - 2</v>
      </c>
      <c r="O1647" t="str">
        <f>VLOOKUP(A1647,'Hospitalisation Details'!A:J,8,)</f>
        <v>tier - 1</v>
      </c>
      <c r="P1647" t="str">
        <f>VLOOKUP(A1647,'Hospitalisation Details'!A:J,9,)</f>
        <v>R1026</v>
      </c>
      <c r="Q1647">
        <f>VLOOKUP(A1647,'Data Transformation'!DZ:EA,2,)</f>
        <v>19</v>
      </c>
    </row>
    <row r="1648" spans="1:17" x14ac:dyDescent="0.3">
      <c r="A1648" s="20" t="str">
        <f>'Customer Names'!A1648</f>
        <v>Id1647</v>
      </c>
      <c r="B1648" s="20" t="str">
        <f>VLOOKUP(A1648,'Data Transformation'!A:D,3,)</f>
        <v>Cartmell</v>
      </c>
      <c r="C1648">
        <f>VLOOKUP(A1648,'Medical Examinations'!A:H,2,)</f>
        <v>39.799999999999997</v>
      </c>
      <c r="D1648">
        <f>VLOOKUP(A1648,'Medical Examinations'!A:H,3,)</f>
        <v>6.17</v>
      </c>
      <c r="E1648" t="str">
        <f>VLOOKUP(A1648,'Medical Examinations'!A:H,4,)</f>
        <v>No</v>
      </c>
      <c r="F1648" t="str">
        <f>VLOOKUP(A1648,'Medical Examinations'!A:H,5,)</f>
        <v>No</v>
      </c>
      <c r="G1648" t="str">
        <f>VLOOKUP(A1648,'Medical Examinations'!A:H,6,)</f>
        <v>Yes</v>
      </c>
      <c r="H1648">
        <f>VLOOKUP(A1648,'Medical Examinations'!A:H,7,)</f>
        <v>1</v>
      </c>
      <c r="I1648" t="str">
        <f>VLOOKUP(A1648,'Medical Examinations'!A:H,8,)</f>
        <v>No</v>
      </c>
      <c r="J1648" t="str">
        <f>VLOOKUP('HEALTH CARE'!C1648,'Data Transformation'!BR:BS,2,)</f>
        <v>OBESITY</v>
      </c>
      <c r="K1648" t="str">
        <f>VLOOKUP(D1648,'Data Transformation'!BV:BW,2,)</f>
        <v>Prediabetes</v>
      </c>
      <c r="L1648" t="str">
        <f>VLOOKUP(A1648,'Hospitalisation Details'!A:J,10,)</f>
        <v>13/Aug/2003</v>
      </c>
      <c r="M1648" s="17">
        <f>VLOOKUP(A1648,'Hospitalisation Details'!A:J,6,)</f>
        <v>5957.35</v>
      </c>
      <c r="N1648" s="17" t="str">
        <f>VLOOKUP(A1648,'Hospitalisation Details'!A:J,7,)</f>
        <v>tier - 2</v>
      </c>
      <c r="O1648" t="str">
        <f>VLOOKUP(A1648,'Hospitalisation Details'!A:J,8,)</f>
        <v>tier - 2</v>
      </c>
      <c r="P1648" t="str">
        <f>VLOOKUP(A1648,'Hospitalisation Details'!A:J,9,)</f>
        <v>R1012</v>
      </c>
      <c r="Q1648">
        <f>VLOOKUP(A1648,'Data Transformation'!DZ:EA,2,)</f>
        <v>20</v>
      </c>
    </row>
    <row r="1649" spans="1:17" x14ac:dyDescent="0.3">
      <c r="A1649" s="20" t="str">
        <f>'Customer Names'!A1649</f>
        <v>Id1648</v>
      </c>
      <c r="B1649" s="20" t="str">
        <f>VLOOKUP(A1649,'Data Transformation'!A:D,3,)</f>
        <v>Troland</v>
      </c>
      <c r="C1649">
        <f>VLOOKUP(A1649,'Medical Examinations'!A:H,2,)</f>
        <v>34.32</v>
      </c>
      <c r="D1649">
        <f>VLOOKUP(A1649,'Medical Examinations'!A:H,3,)</f>
        <v>5.16</v>
      </c>
      <c r="E1649" t="str">
        <f>VLOOKUP(A1649,'Medical Examinations'!A:H,4,)</f>
        <v>No</v>
      </c>
      <c r="F1649" t="str">
        <f>VLOOKUP(A1649,'Medical Examinations'!A:H,5,)</f>
        <v>No</v>
      </c>
      <c r="G1649" t="str">
        <f>VLOOKUP(A1649,'Medical Examinations'!A:H,6,)</f>
        <v>No</v>
      </c>
      <c r="H1649">
        <f>VLOOKUP(A1649,'Medical Examinations'!A:H,7,)</f>
        <v>1</v>
      </c>
      <c r="I1649" t="str">
        <f>VLOOKUP(A1649,'Medical Examinations'!A:H,8,)</f>
        <v>No</v>
      </c>
      <c r="J1649" t="str">
        <f>VLOOKUP('HEALTH CARE'!C1649,'Data Transformation'!BR:BS,2,)</f>
        <v>OBESITY</v>
      </c>
      <c r="K1649" t="str">
        <f>VLOOKUP(D1649,'Data Transformation'!BV:BW,2,)</f>
        <v>NORMAL</v>
      </c>
      <c r="L1649" t="str">
        <f>VLOOKUP(A1649,'Hospitalisation Details'!A:J,10,)</f>
        <v>14/Jul/1987</v>
      </c>
      <c r="M1649" s="17">
        <f>VLOOKUP(A1649,'Hospitalisation Details'!A:J,6,)</f>
        <v>5934.38</v>
      </c>
      <c r="N1649" s="17" t="str">
        <f>VLOOKUP(A1649,'Hospitalisation Details'!A:J,7,)</f>
        <v>tier - 3</v>
      </c>
      <c r="O1649" t="str">
        <f>VLOOKUP(A1649,'Hospitalisation Details'!A:J,8,)</f>
        <v>tier - 2</v>
      </c>
      <c r="P1649" t="str">
        <f>VLOOKUP(A1649,'Hospitalisation Details'!A:J,9,)</f>
        <v>R1013</v>
      </c>
      <c r="Q1649">
        <f>VLOOKUP(A1649,'Data Transformation'!DZ:EA,2,)</f>
        <v>36</v>
      </c>
    </row>
    <row r="1650" spans="1:17" x14ac:dyDescent="0.3">
      <c r="A1650" s="20" t="str">
        <f>'Customer Names'!A1650</f>
        <v>Id1649</v>
      </c>
      <c r="B1650" s="20" t="str">
        <f>VLOOKUP(A1650,'Data Transformation'!A:D,3,)</f>
        <v>Hall</v>
      </c>
      <c r="C1650">
        <f>VLOOKUP(A1650,'Medical Examinations'!A:H,2,)</f>
        <v>32.51</v>
      </c>
      <c r="D1650">
        <f>VLOOKUP(A1650,'Medical Examinations'!A:H,3,)</f>
        <v>4.3</v>
      </c>
      <c r="E1650" t="str">
        <f>VLOOKUP(A1650,'Medical Examinations'!A:H,4,)</f>
        <v>No</v>
      </c>
      <c r="F1650" t="str">
        <f>VLOOKUP(A1650,'Medical Examinations'!A:H,5,)</f>
        <v>No</v>
      </c>
      <c r="G1650" t="str">
        <f>VLOOKUP(A1650,'Medical Examinations'!A:H,6,)</f>
        <v>No</v>
      </c>
      <c r="H1650" t="str">
        <f>VLOOKUP(A1650,'Medical Examinations'!A:H,7,)</f>
        <v>No major surgery</v>
      </c>
      <c r="I1650" t="str">
        <f>VLOOKUP(A1650,'Medical Examinations'!A:H,8,)</f>
        <v>No</v>
      </c>
      <c r="J1650" t="str">
        <f>VLOOKUP('HEALTH CARE'!C1650,'Data Transformation'!BR:BS,2,)</f>
        <v>OBESITY</v>
      </c>
      <c r="K1650" t="str">
        <f>VLOOKUP(D1650,'Data Transformation'!BV:BW,2,)</f>
        <v>NORMAL</v>
      </c>
      <c r="L1650" t="str">
        <f>VLOOKUP(A1650,'Hospitalisation Details'!A:J,10,)</f>
        <v>30/Jul/1994</v>
      </c>
      <c r="M1650" s="17">
        <f>VLOOKUP(A1650,'Hospitalisation Details'!A:J,6,)</f>
        <v>5927.65</v>
      </c>
      <c r="N1650" s="17" t="str">
        <f>VLOOKUP(A1650,'Hospitalisation Details'!A:J,7,)</f>
        <v>tier - 2</v>
      </c>
      <c r="O1650" t="str">
        <f>VLOOKUP(A1650,'Hospitalisation Details'!A:J,8,)</f>
        <v>tier - 1</v>
      </c>
      <c r="P1650" t="str">
        <f>VLOOKUP(A1650,'Hospitalisation Details'!A:J,9,)</f>
        <v>R1012</v>
      </c>
      <c r="Q1650">
        <f>VLOOKUP(A1650,'Data Transformation'!DZ:EA,2,)</f>
        <v>29</v>
      </c>
    </row>
    <row r="1651" spans="1:17" x14ac:dyDescent="0.3">
      <c r="A1651" s="20" t="str">
        <f>'Customer Names'!A1651</f>
        <v>Id1650</v>
      </c>
      <c r="B1651" s="20" t="str">
        <f>VLOOKUP(A1651,'Data Transformation'!A:D,3,)</f>
        <v>Berg</v>
      </c>
      <c r="C1651">
        <f>VLOOKUP(A1651,'Medical Examinations'!A:H,2,)</f>
        <v>30.71</v>
      </c>
      <c r="D1651">
        <f>VLOOKUP(A1651,'Medical Examinations'!A:H,3,)</f>
        <v>6.14</v>
      </c>
      <c r="E1651" t="str">
        <f>VLOOKUP(A1651,'Medical Examinations'!A:H,4,)</f>
        <v>No</v>
      </c>
      <c r="F1651" t="str">
        <f>VLOOKUP(A1651,'Medical Examinations'!A:H,5,)</f>
        <v>No</v>
      </c>
      <c r="G1651" t="str">
        <f>VLOOKUP(A1651,'Medical Examinations'!A:H,6,)</f>
        <v>Yes</v>
      </c>
      <c r="H1651">
        <f>VLOOKUP(A1651,'Medical Examinations'!A:H,7,)</f>
        <v>1</v>
      </c>
      <c r="I1651" t="str">
        <f>VLOOKUP(A1651,'Medical Examinations'!A:H,8,)</f>
        <v>No</v>
      </c>
      <c r="J1651" t="str">
        <f>VLOOKUP('HEALTH CARE'!C1651,'Data Transformation'!BR:BS,2,)</f>
        <v>OBESITY</v>
      </c>
      <c r="K1651" t="str">
        <f>VLOOKUP(D1651,'Data Transformation'!BV:BW,2,)</f>
        <v>Prediabetes</v>
      </c>
      <c r="L1651" t="str">
        <f>VLOOKUP(A1651,'Hospitalisation Details'!A:J,10,)</f>
        <v>13/Aug/1993</v>
      </c>
      <c r="M1651" s="17">
        <f>VLOOKUP(A1651,'Hospitalisation Details'!A:J,6,)</f>
        <v>5926.93</v>
      </c>
      <c r="N1651" s="17" t="str">
        <f>VLOOKUP(A1651,'Hospitalisation Details'!A:J,7,)</f>
        <v>tier - 2</v>
      </c>
      <c r="O1651" t="str">
        <f>VLOOKUP(A1651,'Hospitalisation Details'!A:J,8,)</f>
        <v>tier - 2</v>
      </c>
      <c r="P1651" t="str">
        <f>VLOOKUP(A1651,'Hospitalisation Details'!A:J,9,)</f>
        <v>R1025</v>
      </c>
      <c r="Q1651">
        <f>VLOOKUP(A1651,'Data Transformation'!DZ:EA,2,)</f>
        <v>30</v>
      </c>
    </row>
    <row r="1652" spans="1:17" x14ac:dyDescent="0.3">
      <c r="A1652" s="20" t="str">
        <f>'Customer Names'!A1652</f>
        <v>Id1651</v>
      </c>
      <c r="B1652" s="20" t="str">
        <f>VLOOKUP(A1652,'Data Transformation'!A:D,3,)</f>
        <v>Engtrakul</v>
      </c>
      <c r="C1652">
        <f>VLOOKUP(A1652,'Medical Examinations'!A:H,2,)</f>
        <v>28.9</v>
      </c>
      <c r="D1652">
        <f>VLOOKUP(A1652,'Medical Examinations'!A:H,3,)</f>
        <v>5.36</v>
      </c>
      <c r="E1652" t="str">
        <f>VLOOKUP(A1652,'Medical Examinations'!A:H,4,)</f>
        <v>No</v>
      </c>
      <c r="F1652" t="str">
        <f>VLOOKUP(A1652,'Medical Examinations'!A:H,5,)</f>
        <v>No</v>
      </c>
      <c r="G1652" t="str">
        <f>VLOOKUP(A1652,'Medical Examinations'!A:H,6,)</f>
        <v>No</v>
      </c>
      <c r="H1652">
        <f>VLOOKUP(A1652,'Medical Examinations'!A:H,7,)</f>
        <v>1</v>
      </c>
      <c r="I1652" t="str">
        <f>VLOOKUP(A1652,'Medical Examinations'!A:H,8,)</f>
        <v>No</v>
      </c>
      <c r="J1652" t="str">
        <f>VLOOKUP('HEALTH CARE'!C1652,'Data Transformation'!BR:BS,2,)</f>
        <v>OVER WEIGHT</v>
      </c>
      <c r="K1652" t="str">
        <f>VLOOKUP(D1652,'Data Transformation'!BV:BW,2,)</f>
        <v>NORMAL</v>
      </c>
      <c r="L1652" t="str">
        <f>VLOOKUP(A1652,'Hospitalisation Details'!A:J,10,)</f>
        <v>29/Jul/1987</v>
      </c>
      <c r="M1652" s="17">
        <f>VLOOKUP(A1652,'Hospitalisation Details'!A:J,6,)</f>
        <v>5926.85</v>
      </c>
      <c r="N1652" s="17" t="str">
        <f>VLOOKUP(A1652,'Hospitalisation Details'!A:J,7,)</f>
        <v>tier - 3</v>
      </c>
      <c r="O1652" t="str">
        <f>VLOOKUP(A1652,'Hospitalisation Details'!A:J,8,)</f>
        <v>tier - 3</v>
      </c>
      <c r="P1652" t="str">
        <f>VLOOKUP(A1652,'Hospitalisation Details'!A:J,9,)</f>
        <v>R1011</v>
      </c>
      <c r="Q1652">
        <f>VLOOKUP(A1652,'Data Transformation'!DZ:EA,2,)</f>
        <v>36</v>
      </c>
    </row>
    <row r="1653" spans="1:17" x14ac:dyDescent="0.3">
      <c r="A1653" s="20" t="str">
        <f>'Customer Names'!A1653</f>
        <v>Id1652</v>
      </c>
      <c r="B1653" s="20" t="str">
        <f>VLOOKUP(A1653,'Data Transformation'!A:D,3,)</f>
        <v>Leonhardt</v>
      </c>
      <c r="C1653">
        <f>VLOOKUP(A1653,'Medical Examinations'!A:H,2,)</f>
        <v>36.19</v>
      </c>
      <c r="D1653">
        <f>VLOOKUP(A1653,'Medical Examinations'!A:H,3,)</f>
        <v>4.3</v>
      </c>
      <c r="E1653" t="str">
        <f>VLOOKUP(A1653,'Medical Examinations'!A:H,4,)</f>
        <v>No</v>
      </c>
      <c r="F1653" t="str">
        <f>VLOOKUP(A1653,'Medical Examinations'!A:H,5,)</f>
        <v>No</v>
      </c>
      <c r="G1653" t="str">
        <f>VLOOKUP(A1653,'Medical Examinations'!A:H,6,)</f>
        <v>No</v>
      </c>
      <c r="H1653" t="str">
        <f>VLOOKUP(A1653,'Medical Examinations'!A:H,7,)</f>
        <v>No major surgery</v>
      </c>
      <c r="I1653" t="str">
        <f>VLOOKUP(A1653,'Medical Examinations'!A:H,8,)</f>
        <v>No</v>
      </c>
      <c r="J1653" t="str">
        <f>VLOOKUP('HEALTH CARE'!C1653,'Data Transformation'!BR:BS,2,)</f>
        <v>OBESITY</v>
      </c>
      <c r="K1653" t="str">
        <f>VLOOKUP(D1653,'Data Transformation'!BV:BW,2,)</f>
        <v>NORMAL</v>
      </c>
      <c r="L1653" t="str">
        <f>VLOOKUP(A1653,'Hospitalisation Details'!A:J,10,)</f>
        <v>21/Dec/1982</v>
      </c>
      <c r="M1653" s="17">
        <f>VLOOKUP(A1653,'Hospitalisation Details'!A:J,6,)</f>
        <v>5920.1</v>
      </c>
      <c r="N1653" s="17" t="str">
        <f>VLOOKUP(A1653,'Hospitalisation Details'!A:J,7,)</f>
        <v>tier - 2</v>
      </c>
      <c r="O1653" t="str">
        <f>VLOOKUP(A1653,'Hospitalisation Details'!A:J,8,)</f>
        <v>tier - 1</v>
      </c>
      <c r="P1653" t="str">
        <f>VLOOKUP(A1653,'Hospitalisation Details'!A:J,9,)</f>
        <v>R1013</v>
      </c>
      <c r="Q1653">
        <f>VLOOKUP(A1653,'Data Transformation'!DZ:EA,2,)</f>
        <v>41</v>
      </c>
    </row>
    <row r="1654" spans="1:17" x14ac:dyDescent="0.3">
      <c r="A1654" s="20" t="str">
        <f>'Customer Names'!A1654</f>
        <v>Id1653</v>
      </c>
      <c r="B1654" s="20" t="str">
        <f>VLOOKUP(A1654,'Data Transformation'!A:D,3,)</f>
        <v>Goetz</v>
      </c>
      <c r="C1654">
        <f>VLOOKUP(A1654,'Medical Examinations'!A:H,2,)</f>
        <v>29.6</v>
      </c>
      <c r="D1654">
        <f>VLOOKUP(A1654,'Medical Examinations'!A:H,3,)</f>
        <v>4.09</v>
      </c>
      <c r="E1654" t="str">
        <f>VLOOKUP(A1654,'Medical Examinations'!A:H,4,)</f>
        <v>No</v>
      </c>
      <c r="F1654" t="str">
        <f>VLOOKUP(A1654,'Medical Examinations'!A:H,5,)</f>
        <v>No</v>
      </c>
      <c r="G1654" t="str">
        <f>VLOOKUP(A1654,'Medical Examinations'!A:H,6,)</f>
        <v>No</v>
      </c>
      <c r="H1654" t="str">
        <f>VLOOKUP(A1654,'Medical Examinations'!A:H,7,)</f>
        <v>No major surgery</v>
      </c>
      <c r="I1654" t="str">
        <f>VLOOKUP(A1654,'Medical Examinations'!A:H,8,)</f>
        <v>No</v>
      </c>
      <c r="J1654" t="str">
        <f>VLOOKUP('HEALTH CARE'!C1654,'Data Transformation'!BR:BS,2,)</f>
        <v>OVER WEIGHT</v>
      </c>
      <c r="K1654" t="str">
        <f>VLOOKUP(D1654,'Data Transformation'!BV:BW,2,)</f>
        <v>NORMAL</v>
      </c>
      <c r="L1654" t="str">
        <f>VLOOKUP(A1654,'Hospitalisation Details'!A:J,10,)</f>
        <v>8/Jul/1982</v>
      </c>
      <c r="M1654" s="17">
        <f>VLOOKUP(A1654,'Hospitalisation Details'!A:J,6,)</f>
        <v>5910.94</v>
      </c>
      <c r="N1654" s="17" t="str">
        <f>VLOOKUP(A1654,'Hospitalisation Details'!A:J,7,)</f>
        <v>tier - 2</v>
      </c>
      <c r="O1654" t="str">
        <f>VLOOKUP(A1654,'Hospitalisation Details'!A:J,8,)</f>
        <v>tier - 1</v>
      </c>
      <c r="P1654" t="str">
        <f>VLOOKUP(A1654,'Hospitalisation Details'!A:J,9,)</f>
        <v>R1011</v>
      </c>
      <c r="Q1654">
        <f>VLOOKUP(A1654,'Data Transformation'!DZ:EA,2,)</f>
        <v>41</v>
      </c>
    </row>
    <row r="1655" spans="1:17" x14ac:dyDescent="0.3">
      <c r="A1655" s="20" t="str">
        <f>'Customer Names'!A1655</f>
        <v>Id1654</v>
      </c>
      <c r="B1655" s="20" t="str">
        <f>VLOOKUP(A1655,'Data Transformation'!A:D,3,)</f>
        <v>Cacharelis</v>
      </c>
      <c r="C1655">
        <f>VLOOKUP(A1655,'Medical Examinations'!A:H,2,)</f>
        <v>30.95</v>
      </c>
      <c r="D1655">
        <f>VLOOKUP(A1655,'Medical Examinations'!A:H,3,)</f>
        <v>6.27</v>
      </c>
      <c r="E1655" t="str">
        <f>VLOOKUP(A1655,'Medical Examinations'!A:H,4,)</f>
        <v>No</v>
      </c>
      <c r="F1655" t="str">
        <f>VLOOKUP(A1655,'Medical Examinations'!A:H,5,)</f>
        <v>No</v>
      </c>
      <c r="G1655" t="str">
        <f>VLOOKUP(A1655,'Medical Examinations'!A:H,6,)</f>
        <v>Yes</v>
      </c>
      <c r="H1655">
        <f>VLOOKUP(A1655,'Medical Examinations'!A:H,7,)</f>
        <v>1</v>
      </c>
      <c r="I1655" t="str">
        <f>VLOOKUP(A1655,'Medical Examinations'!A:H,8,)</f>
        <v>No</v>
      </c>
      <c r="J1655" t="str">
        <f>VLOOKUP('HEALTH CARE'!C1655,'Data Transformation'!BR:BS,2,)</f>
        <v>OBESITY</v>
      </c>
      <c r="K1655" t="str">
        <f>VLOOKUP(D1655,'Data Transformation'!BV:BW,2,)</f>
        <v>Prediabetes</v>
      </c>
      <c r="L1655" t="str">
        <f>VLOOKUP(A1655,'Hospitalisation Details'!A:J,10,)</f>
        <v>19/Oct/1993</v>
      </c>
      <c r="M1655" s="17">
        <f>VLOOKUP(A1655,'Hospitalisation Details'!A:J,6,)</f>
        <v>5877.02</v>
      </c>
      <c r="N1655" s="17" t="str">
        <f>VLOOKUP(A1655,'Hospitalisation Details'!A:J,7,)</f>
        <v>tier - 2</v>
      </c>
      <c r="O1655" t="str">
        <f>VLOOKUP(A1655,'Hospitalisation Details'!A:J,8,)</f>
        <v>tier - 2</v>
      </c>
      <c r="P1655" t="str">
        <f>VLOOKUP(A1655,'Hospitalisation Details'!A:J,9,)</f>
        <v>R1021</v>
      </c>
      <c r="Q1655">
        <f>VLOOKUP(A1655,'Data Transformation'!DZ:EA,2,)</f>
        <v>30</v>
      </c>
    </row>
    <row r="1656" spans="1:17" x14ac:dyDescent="0.3">
      <c r="A1656" s="20" t="str">
        <f>'Customer Names'!A1656</f>
        <v>Id1655</v>
      </c>
      <c r="B1656" s="20" t="str">
        <f>VLOOKUP(A1656,'Data Transformation'!A:D,3,)</f>
        <v>Kariolis</v>
      </c>
      <c r="C1656">
        <f>VLOOKUP(A1656,'Medical Examinations'!A:H,2,)</f>
        <v>19.95</v>
      </c>
      <c r="D1656">
        <f>VLOOKUP(A1656,'Medical Examinations'!A:H,3,)</f>
        <v>5.39</v>
      </c>
      <c r="E1656" t="str">
        <f>VLOOKUP(A1656,'Medical Examinations'!A:H,4,)</f>
        <v>No</v>
      </c>
      <c r="F1656" t="str">
        <f>VLOOKUP(A1656,'Medical Examinations'!A:H,5,)</f>
        <v>No</v>
      </c>
      <c r="G1656" t="str">
        <f>VLOOKUP(A1656,'Medical Examinations'!A:H,6,)</f>
        <v>No</v>
      </c>
      <c r="H1656">
        <f>VLOOKUP(A1656,'Medical Examinations'!A:H,7,)</f>
        <v>1</v>
      </c>
      <c r="I1656" t="str">
        <f>VLOOKUP(A1656,'Medical Examinations'!A:H,8,)</f>
        <v>No</v>
      </c>
      <c r="J1656" t="str">
        <f>VLOOKUP('HEALTH CARE'!C1656,'Data Transformation'!BR:BS,2,)</f>
        <v>NORMAL WEIGHT</v>
      </c>
      <c r="K1656" t="str">
        <f>VLOOKUP(D1656,'Data Transformation'!BV:BW,2,)</f>
        <v>NORMAL</v>
      </c>
      <c r="L1656" t="str">
        <f>VLOOKUP(A1656,'Hospitalisation Details'!A:J,10,)</f>
        <v>22/Nov/1984</v>
      </c>
      <c r="M1656" s="17">
        <f>VLOOKUP(A1656,'Hospitalisation Details'!A:J,6,)</f>
        <v>5855.9</v>
      </c>
      <c r="N1656" s="17" t="str">
        <f>VLOOKUP(A1656,'Hospitalisation Details'!A:J,7,)</f>
        <v>tier - 2</v>
      </c>
      <c r="O1656" t="str">
        <f>VLOOKUP(A1656,'Hospitalisation Details'!A:J,8,)</f>
        <v>tier - 3</v>
      </c>
      <c r="P1656" t="str">
        <f>VLOOKUP(A1656,'Hospitalisation Details'!A:J,9,)</f>
        <v>R1012</v>
      </c>
      <c r="Q1656">
        <f>VLOOKUP(A1656,'Data Transformation'!DZ:EA,2,)</f>
        <v>39</v>
      </c>
    </row>
    <row r="1657" spans="1:17" x14ac:dyDescent="0.3">
      <c r="A1657" s="20" t="str">
        <f>'Customer Names'!A1657</f>
        <v>Id1656</v>
      </c>
      <c r="B1657" s="20" t="str">
        <f>VLOOKUP(A1657,'Data Transformation'!A:D,3,)</f>
        <v>Zelwin</v>
      </c>
      <c r="C1657">
        <f>VLOOKUP(A1657,'Medical Examinations'!A:H,2,)</f>
        <v>23.65</v>
      </c>
      <c r="D1657">
        <f>VLOOKUP(A1657,'Medical Examinations'!A:H,3,)</f>
        <v>5.75</v>
      </c>
      <c r="E1657" t="str">
        <f>VLOOKUP(A1657,'Medical Examinations'!A:H,4,)</f>
        <v>yes</v>
      </c>
      <c r="F1657" t="str">
        <f>VLOOKUP(A1657,'Medical Examinations'!A:H,5,)</f>
        <v>No</v>
      </c>
      <c r="G1657" t="str">
        <f>VLOOKUP(A1657,'Medical Examinations'!A:H,6,)</f>
        <v>No</v>
      </c>
      <c r="H1657" t="str">
        <f>VLOOKUP(A1657,'Medical Examinations'!A:H,7,)</f>
        <v>No major surgery</v>
      </c>
      <c r="I1657" t="str">
        <f>VLOOKUP(A1657,'Medical Examinations'!A:H,8,)</f>
        <v>No</v>
      </c>
      <c r="J1657" t="str">
        <f>VLOOKUP('HEALTH CARE'!C1657,'Data Transformation'!BR:BS,2,)</f>
        <v>NORMAL WEIGHT</v>
      </c>
      <c r="K1657" t="str">
        <f>VLOOKUP(D1657,'Data Transformation'!BV:BW,2,)</f>
        <v>Prediabetes</v>
      </c>
      <c r="L1657" t="str">
        <f>VLOOKUP(A1657,'Hospitalisation Details'!A:J,10,)</f>
        <v>18/Jun/1985</v>
      </c>
      <c r="M1657" s="17">
        <f>VLOOKUP(A1657,'Hospitalisation Details'!A:J,6,)</f>
        <v>5847.24</v>
      </c>
      <c r="N1657" s="17" t="str">
        <f>VLOOKUP(A1657,'Hospitalisation Details'!A:J,7,)</f>
        <v>tier - 2</v>
      </c>
      <c r="O1657" t="str">
        <f>VLOOKUP(A1657,'Hospitalisation Details'!A:J,8,)</f>
        <v>tier - 1</v>
      </c>
      <c r="P1657" t="str">
        <f>VLOOKUP(A1657,'Hospitalisation Details'!A:J,9,)</f>
        <v>R1013</v>
      </c>
      <c r="Q1657">
        <f>VLOOKUP(A1657,'Data Transformation'!DZ:EA,2,)</f>
        <v>38</v>
      </c>
    </row>
    <row r="1658" spans="1:17" x14ac:dyDescent="0.3">
      <c r="A1658" s="20" t="str">
        <f>'Customer Names'!A1658</f>
        <v>Id1657</v>
      </c>
      <c r="B1658" s="20" t="str">
        <f>VLOOKUP(A1658,'Data Transformation'!A:D,3,)</f>
        <v>Barry</v>
      </c>
      <c r="C1658">
        <f>VLOOKUP(A1658,'Medical Examinations'!A:H,2,)</f>
        <v>43.34</v>
      </c>
      <c r="D1658">
        <f>VLOOKUP(A1658,'Medical Examinations'!A:H,3,)</f>
        <v>4.91</v>
      </c>
      <c r="E1658" t="str">
        <f>VLOOKUP(A1658,'Medical Examinations'!A:H,4,)</f>
        <v>No</v>
      </c>
      <c r="F1658" t="str">
        <f>VLOOKUP(A1658,'Medical Examinations'!A:H,5,)</f>
        <v>No</v>
      </c>
      <c r="G1658" t="str">
        <f>VLOOKUP(A1658,'Medical Examinations'!A:H,6,)</f>
        <v>No</v>
      </c>
      <c r="H1658">
        <f>VLOOKUP(A1658,'Medical Examinations'!A:H,7,)</f>
        <v>1</v>
      </c>
      <c r="I1658" t="str">
        <f>VLOOKUP(A1658,'Medical Examinations'!A:H,8,)</f>
        <v>No</v>
      </c>
      <c r="J1658" t="str">
        <f>VLOOKUP('HEALTH CARE'!C1658,'Data Transformation'!BR:BS,2,)</f>
        <v>OBESITY</v>
      </c>
      <c r="K1658" t="str">
        <f>VLOOKUP(D1658,'Data Transformation'!BV:BW,2,)</f>
        <v>NORMAL</v>
      </c>
      <c r="L1658" t="str">
        <f>VLOOKUP(A1658,'Hospitalisation Details'!A:J,10,)</f>
        <v>30/Sep/1987</v>
      </c>
      <c r="M1658" s="17">
        <f>VLOOKUP(A1658,'Hospitalisation Details'!A:J,6,)</f>
        <v>5846.92</v>
      </c>
      <c r="N1658" s="17" t="str">
        <f>VLOOKUP(A1658,'Hospitalisation Details'!A:J,7,)</f>
        <v>tier - 2</v>
      </c>
      <c r="O1658" t="str">
        <f>VLOOKUP(A1658,'Hospitalisation Details'!A:J,8,)</f>
        <v>tier - 2</v>
      </c>
      <c r="P1658" t="str">
        <f>VLOOKUP(A1658,'Hospitalisation Details'!A:J,9,)</f>
        <v>R1013</v>
      </c>
      <c r="Q1658">
        <f>VLOOKUP(A1658,'Data Transformation'!DZ:EA,2,)</f>
        <v>36</v>
      </c>
    </row>
    <row r="1659" spans="1:17" x14ac:dyDescent="0.3">
      <c r="A1659" s="20" t="str">
        <f>'Customer Names'!A1659</f>
        <v>Id1658</v>
      </c>
      <c r="B1659" s="20" t="str">
        <f>VLOOKUP(A1659,'Data Transformation'!A:D,3,)</f>
        <v>Bannon</v>
      </c>
      <c r="C1659">
        <f>VLOOKUP(A1659,'Medical Examinations'!A:H,2,)</f>
        <v>31.98</v>
      </c>
      <c r="D1659">
        <f>VLOOKUP(A1659,'Medical Examinations'!A:H,3,)</f>
        <v>4.46</v>
      </c>
      <c r="E1659" t="str">
        <f>VLOOKUP(A1659,'Medical Examinations'!A:H,4,)</f>
        <v>yes</v>
      </c>
      <c r="F1659" t="str">
        <f>VLOOKUP(A1659,'Medical Examinations'!A:H,5,)</f>
        <v>No</v>
      </c>
      <c r="G1659" t="str">
        <f>VLOOKUP(A1659,'Medical Examinations'!A:H,6,)</f>
        <v>No</v>
      </c>
      <c r="H1659">
        <f>VLOOKUP(A1659,'Medical Examinations'!A:H,7,)</f>
        <v>1</v>
      </c>
      <c r="I1659" t="str">
        <f>VLOOKUP(A1659,'Medical Examinations'!A:H,8,)</f>
        <v>No</v>
      </c>
      <c r="J1659" t="str">
        <f>VLOOKUP('HEALTH CARE'!C1659,'Data Transformation'!BR:BS,2,)</f>
        <v>OBESITY</v>
      </c>
      <c r="K1659" t="str">
        <f>VLOOKUP(D1659,'Data Transformation'!BV:BW,2,)</f>
        <v>NORMAL</v>
      </c>
      <c r="L1659" t="str">
        <f>VLOOKUP(A1659,'Hospitalisation Details'!A:J,10,)</f>
        <v>20/Aug/1995</v>
      </c>
      <c r="M1659" s="17">
        <f>VLOOKUP(A1659,'Hospitalisation Details'!A:J,6,)</f>
        <v>5843.99</v>
      </c>
      <c r="N1659" s="17" t="str">
        <f>VLOOKUP(A1659,'Hospitalisation Details'!A:J,7,)</f>
        <v>tier - 2</v>
      </c>
      <c r="O1659" t="str">
        <f>VLOOKUP(A1659,'Hospitalisation Details'!A:J,8,)</f>
        <v>tier - 2</v>
      </c>
      <c r="P1659" t="str">
        <f>VLOOKUP(A1659,'Hospitalisation Details'!A:J,9,)</f>
        <v>R1025</v>
      </c>
      <c r="Q1659">
        <f>VLOOKUP(A1659,'Data Transformation'!DZ:EA,2,)</f>
        <v>28</v>
      </c>
    </row>
    <row r="1660" spans="1:17" x14ac:dyDescent="0.3">
      <c r="A1660" s="20" t="str">
        <f>'Customer Names'!A1660</f>
        <v>Id1659</v>
      </c>
      <c r="B1660" s="20" t="str">
        <f>VLOOKUP(A1660,'Data Transformation'!A:D,3,)</f>
        <v>Chang</v>
      </c>
      <c r="C1660">
        <f>VLOOKUP(A1660,'Medical Examinations'!A:H,2,)</f>
        <v>35.86</v>
      </c>
      <c r="D1660">
        <f>VLOOKUP(A1660,'Medical Examinations'!A:H,3,)</f>
        <v>6.22</v>
      </c>
      <c r="E1660" t="str">
        <f>VLOOKUP(A1660,'Medical Examinations'!A:H,4,)</f>
        <v>No</v>
      </c>
      <c r="F1660" t="str">
        <f>VLOOKUP(A1660,'Medical Examinations'!A:H,5,)</f>
        <v>No</v>
      </c>
      <c r="G1660" t="str">
        <f>VLOOKUP(A1660,'Medical Examinations'!A:H,6,)</f>
        <v>No</v>
      </c>
      <c r="H1660">
        <f>VLOOKUP(A1660,'Medical Examinations'!A:H,7,)</f>
        <v>1</v>
      </c>
      <c r="I1660" t="str">
        <f>VLOOKUP(A1660,'Medical Examinations'!A:H,8,)</f>
        <v>No</v>
      </c>
      <c r="J1660" t="str">
        <f>VLOOKUP('HEALTH CARE'!C1660,'Data Transformation'!BR:BS,2,)</f>
        <v>OBESITY</v>
      </c>
      <c r="K1660" t="str">
        <f>VLOOKUP(D1660,'Data Transformation'!BV:BW,2,)</f>
        <v>Prediabetes</v>
      </c>
      <c r="L1660" t="str">
        <f>VLOOKUP(A1660,'Hospitalisation Details'!A:J,10,)</f>
        <v>27/Jul/1987</v>
      </c>
      <c r="M1660" s="17">
        <f>VLOOKUP(A1660,'Hospitalisation Details'!A:J,6,)</f>
        <v>5836.52</v>
      </c>
      <c r="N1660" s="17" t="str">
        <f>VLOOKUP(A1660,'Hospitalisation Details'!A:J,7,)</f>
        <v>tier - 2</v>
      </c>
      <c r="O1660" t="str">
        <f>VLOOKUP(A1660,'Hospitalisation Details'!A:J,8,)</f>
        <v>tier - 3</v>
      </c>
      <c r="P1660" t="str">
        <f>VLOOKUP(A1660,'Hospitalisation Details'!A:J,9,)</f>
        <v>R1013</v>
      </c>
      <c r="Q1660">
        <f>VLOOKUP(A1660,'Data Transformation'!DZ:EA,2,)</f>
        <v>36</v>
      </c>
    </row>
    <row r="1661" spans="1:17" x14ac:dyDescent="0.3">
      <c r="A1661" s="20" t="str">
        <f>'Customer Names'!A1661</f>
        <v>Id1660</v>
      </c>
      <c r="B1661" s="20" t="str">
        <f>VLOOKUP(A1661,'Data Transformation'!A:D,3,)</f>
        <v>Vetter</v>
      </c>
      <c r="C1661">
        <f>VLOOKUP(A1661,'Medical Examinations'!A:H,2,)</f>
        <v>15.2</v>
      </c>
      <c r="D1661">
        <f>VLOOKUP(A1661,'Medical Examinations'!A:H,3,)</f>
        <v>8.82</v>
      </c>
      <c r="E1661" t="str">
        <f>VLOOKUP(A1661,'Medical Examinations'!A:H,4,)</f>
        <v>No</v>
      </c>
      <c r="F1661" t="str">
        <f>VLOOKUP(A1661,'Medical Examinations'!A:H,5,)</f>
        <v>No</v>
      </c>
      <c r="G1661" t="str">
        <f>VLOOKUP(A1661,'Medical Examinations'!A:H,6,)</f>
        <v>No</v>
      </c>
      <c r="H1661" t="str">
        <f>VLOOKUP(A1661,'Medical Examinations'!A:H,7,)</f>
        <v>No major surgery</v>
      </c>
      <c r="I1661" t="str">
        <f>VLOOKUP(A1661,'Medical Examinations'!A:H,8,)</f>
        <v>No</v>
      </c>
      <c r="J1661" t="str">
        <f>VLOOKUP('HEALTH CARE'!C1661,'Data Transformation'!BR:BS,2,)</f>
        <v>UNDER WEIGHT</v>
      </c>
      <c r="K1661" t="str">
        <f>VLOOKUP(D1661,'Data Transformation'!BV:BW,2,)</f>
        <v>Diabetes</v>
      </c>
      <c r="L1661" t="str">
        <f>VLOOKUP(A1661,'Hospitalisation Details'!A:J,10,)</f>
        <v>27/Sep/1971</v>
      </c>
      <c r="M1661" s="17">
        <f>VLOOKUP(A1661,'Hospitalisation Details'!A:J,6,)</f>
        <v>5832.6</v>
      </c>
      <c r="N1661" s="17" t="str">
        <f>VLOOKUP(A1661,'Hospitalisation Details'!A:J,7,)</f>
        <v>tier - 2</v>
      </c>
      <c r="O1661" t="str">
        <f>VLOOKUP(A1661,'Hospitalisation Details'!A:J,8,)</f>
        <v>tier - 3</v>
      </c>
      <c r="P1661" t="str">
        <f>VLOOKUP(A1661,'Hospitalisation Details'!A:J,9,)</f>
        <v>R1012</v>
      </c>
      <c r="Q1661">
        <f>VLOOKUP(A1661,'Data Transformation'!DZ:EA,2,)</f>
        <v>52</v>
      </c>
    </row>
    <row r="1662" spans="1:17" x14ac:dyDescent="0.3">
      <c r="A1662" s="20" t="str">
        <f>'Customer Names'!A1662</f>
        <v>Id1661</v>
      </c>
      <c r="B1662" s="20" t="str">
        <f>VLOOKUP(A1662,'Data Transformation'!A:D,3,)</f>
        <v>Jablonski</v>
      </c>
      <c r="C1662">
        <f>VLOOKUP(A1662,'Medical Examinations'!A:H,2,)</f>
        <v>37.200000000000003</v>
      </c>
      <c r="D1662">
        <f>VLOOKUP(A1662,'Medical Examinations'!A:H,3,)</f>
        <v>10.14</v>
      </c>
      <c r="E1662" t="str">
        <f>VLOOKUP(A1662,'Medical Examinations'!A:H,4,)</f>
        <v>No</v>
      </c>
      <c r="F1662" t="str">
        <f>VLOOKUP(A1662,'Medical Examinations'!A:H,5,)</f>
        <v>No</v>
      </c>
      <c r="G1662" t="str">
        <f>VLOOKUP(A1662,'Medical Examinations'!A:H,6,)</f>
        <v>No</v>
      </c>
      <c r="H1662" t="str">
        <f>VLOOKUP(A1662,'Medical Examinations'!A:H,7,)</f>
        <v>No major surgery</v>
      </c>
      <c r="I1662" t="str">
        <f>VLOOKUP(A1662,'Medical Examinations'!A:H,8,)</f>
        <v>No</v>
      </c>
      <c r="J1662" t="str">
        <f>VLOOKUP('HEALTH CARE'!C1662,'Data Transformation'!BR:BS,2,)</f>
        <v>OBESITY</v>
      </c>
      <c r="K1662" t="str">
        <f>VLOOKUP(D1662,'Data Transformation'!BV:BW,2,)</f>
        <v>Diabetes</v>
      </c>
      <c r="L1662" t="str">
        <f>VLOOKUP(A1662,'Hospitalisation Details'!A:J,10,)</f>
        <v>22/Jul/2002</v>
      </c>
      <c r="M1662" s="17">
        <f>VLOOKUP(A1662,'Hospitalisation Details'!A:J,6,)</f>
        <v>5816.58</v>
      </c>
      <c r="N1662" s="17" t="str">
        <f>VLOOKUP(A1662,'Hospitalisation Details'!A:J,7,)</f>
        <v>tier - 2</v>
      </c>
      <c r="O1662" t="str">
        <f>VLOOKUP(A1662,'Hospitalisation Details'!A:J,8,)</f>
        <v>tier - 2</v>
      </c>
      <c r="P1662" t="str">
        <f>VLOOKUP(A1662,'Hospitalisation Details'!A:J,9,)</f>
        <v>R1026</v>
      </c>
      <c r="Q1662">
        <f>VLOOKUP(A1662,'Data Transformation'!DZ:EA,2,)</f>
        <v>21</v>
      </c>
    </row>
    <row r="1663" spans="1:17" x14ac:dyDescent="0.3">
      <c r="A1663" s="20" t="str">
        <f>'Customer Names'!A1663</f>
        <v>Id1662</v>
      </c>
      <c r="B1663" s="20" t="str">
        <f>VLOOKUP(A1663,'Data Transformation'!A:D,3,)</f>
        <v>Jakubowitch</v>
      </c>
      <c r="C1663">
        <f>VLOOKUP(A1663,'Medical Examinations'!A:H,2,)</f>
        <v>17.91</v>
      </c>
      <c r="D1663">
        <f>VLOOKUP(A1663,'Medical Examinations'!A:H,3,)</f>
        <v>4.66</v>
      </c>
      <c r="E1663" t="str">
        <f>VLOOKUP(A1663,'Medical Examinations'!A:H,4,)</f>
        <v>No</v>
      </c>
      <c r="F1663" t="str">
        <f>VLOOKUP(A1663,'Medical Examinations'!A:H,5,)</f>
        <v>No</v>
      </c>
      <c r="G1663" t="str">
        <f>VLOOKUP(A1663,'Medical Examinations'!A:H,6,)</f>
        <v>No</v>
      </c>
      <c r="H1663">
        <f>VLOOKUP(A1663,'Medical Examinations'!A:H,7,)</f>
        <v>2</v>
      </c>
      <c r="I1663" t="str">
        <f>VLOOKUP(A1663,'Medical Examinations'!A:H,8,)</f>
        <v>No</v>
      </c>
      <c r="J1663" t="str">
        <f>VLOOKUP('HEALTH CARE'!C1663,'Data Transformation'!BR:BS,2,)</f>
        <v>UNDER WEIGHT</v>
      </c>
      <c r="K1663" t="str">
        <f>VLOOKUP(D1663,'Data Transformation'!BV:BW,2,)</f>
        <v>NORMAL</v>
      </c>
      <c r="L1663" t="str">
        <f>VLOOKUP(A1663,'Hospitalisation Details'!A:J,10,)</f>
        <v>2/Nov/1972</v>
      </c>
      <c r="M1663" s="17">
        <f>VLOOKUP(A1663,'Hospitalisation Details'!A:J,6,)</f>
        <v>5812.9</v>
      </c>
      <c r="N1663" s="17" t="str">
        <f>VLOOKUP(A1663,'Hospitalisation Details'!A:J,7,)</f>
        <v>tier - 2</v>
      </c>
      <c r="O1663" t="str">
        <f>VLOOKUP(A1663,'Hospitalisation Details'!A:J,8,)</f>
        <v>tier - 2</v>
      </c>
      <c r="P1663" t="str">
        <f>VLOOKUP(A1663,'Hospitalisation Details'!A:J,9,)</f>
        <v>R1013</v>
      </c>
      <c r="Q1663">
        <f>VLOOKUP(A1663,'Data Transformation'!DZ:EA,2,)</f>
        <v>51</v>
      </c>
    </row>
    <row r="1664" spans="1:17" x14ac:dyDescent="0.3">
      <c r="A1664" s="20" t="str">
        <f>'Customer Names'!A1664</f>
        <v>Id1663</v>
      </c>
      <c r="B1664" s="20" t="str">
        <f>VLOOKUP(A1664,'Data Transformation'!A:D,3,)</f>
        <v>Altshuler</v>
      </c>
      <c r="C1664">
        <f>VLOOKUP(A1664,'Medical Examinations'!A:H,2,)</f>
        <v>20.76</v>
      </c>
      <c r="D1664">
        <f>VLOOKUP(A1664,'Medical Examinations'!A:H,3,)</f>
        <v>6.26</v>
      </c>
      <c r="E1664" t="str">
        <f>VLOOKUP(A1664,'Medical Examinations'!A:H,4,)</f>
        <v>No</v>
      </c>
      <c r="F1664" t="str">
        <f>VLOOKUP(A1664,'Medical Examinations'!A:H,5,)</f>
        <v>No</v>
      </c>
      <c r="G1664" t="str">
        <f>VLOOKUP(A1664,'Medical Examinations'!A:H,6,)</f>
        <v>No</v>
      </c>
      <c r="H1664" t="str">
        <f>VLOOKUP(A1664,'Medical Examinations'!A:H,7,)</f>
        <v>No major surgery</v>
      </c>
      <c r="I1664" t="str">
        <f>VLOOKUP(A1664,'Medical Examinations'!A:H,8,)</f>
        <v>No</v>
      </c>
      <c r="J1664" t="str">
        <f>VLOOKUP('HEALTH CARE'!C1664,'Data Transformation'!BR:BS,2,)</f>
        <v>NORMAL WEIGHT</v>
      </c>
      <c r="K1664" t="str">
        <f>VLOOKUP(D1664,'Data Transformation'!BV:BW,2,)</f>
        <v>Prediabetes</v>
      </c>
      <c r="L1664" t="str">
        <f>VLOOKUP(A1664,'Hospitalisation Details'!A:J,10,)</f>
        <v>18/Sep/1980</v>
      </c>
      <c r="M1664" s="17">
        <f>VLOOKUP(A1664,'Hospitalisation Details'!A:J,6,)</f>
        <v>5807.06</v>
      </c>
      <c r="N1664" s="17" t="str">
        <f>VLOOKUP(A1664,'Hospitalisation Details'!A:J,7,)</f>
        <v>tier - 2</v>
      </c>
      <c r="O1664" t="str">
        <f>VLOOKUP(A1664,'Hospitalisation Details'!A:J,8,)</f>
        <v>tier - 3</v>
      </c>
      <c r="P1664" t="str">
        <f>VLOOKUP(A1664,'Hospitalisation Details'!A:J,9,)</f>
        <v>R1013</v>
      </c>
      <c r="Q1664">
        <f>VLOOKUP(A1664,'Data Transformation'!DZ:EA,2,)</f>
        <v>43</v>
      </c>
    </row>
    <row r="1665" spans="1:17" x14ac:dyDescent="0.3">
      <c r="A1665" s="20" t="str">
        <f>'Customer Names'!A1665</f>
        <v>Id1664</v>
      </c>
      <c r="B1665" s="20" t="str">
        <f>VLOOKUP(A1665,'Data Transformation'!A:D,3,)</f>
        <v>Ugarte</v>
      </c>
      <c r="C1665">
        <f>VLOOKUP(A1665,'Medical Examinations'!A:H,2,)</f>
        <v>38.99</v>
      </c>
      <c r="D1665">
        <f>VLOOKUP(A1665,'Medical Examinations'!A:H,3,)</f>
        <v>5.21</v>
      </c>
      <c r="E1665" t="str">
        <f>VLOOKUP(A1665,'Medical Examinations'!A:H,4,)</f>
        <v>No</v>
      </c>
      <c r="F1665" t="str">
        <f>VLOOKUP(A1665,'Medical Examinations'!A:H,5,)</f>
        <v>yes</v>
      </c>
      <c r="G1665" t="str">
        <f>VLOOKUP(A1665,'Medical Examinations'!A:H,6,)</f>
        <v>No</v>
      </c>
      <c r="H1665">
        <f>VLOOKUP(A1665,'Medical Examinations'!A:H,7,)</f>
        <v>1</v>
      </c>
      <c r="I1665" t="str">
        <f>VLOOKUP(A1665,'Medical Examinations'!A:H,8,)</f>
        <v>No</v>
      </c>
      <c r="J1665" t="str">
        <f>VLOOKUP('HEALTH CARE'!C1665,'Data Transformation'!BR:BS,2,)</f>
        <v>OBESITY</v>
      </c>
      <c r="K1665" t="str">
        <f>VLOOKUP(D1665,'Data Transformation'!BV:BW,2,)</f>
        <v>NORMAL</v>
      </c>
      <c r="L1665" t="str">
        <f>VLOOKUP(A1665,'Hospitalisation Details'!A:J,10,)</f>
        <v>1/Nov/2004</v>
      </c>
      <c r="M1665" s="17">
        <f>VLOOKUP(A1665,'Hospitalisation Details'!A:J,6,)</f>
        <v>5778.71</v>
      </c>
      <c r="N1665" s="17" t="str">
        <f>VLOOKUP(A1665,'Hospitalisation Details'!A:J,7,)</f>
        <v>tier - 2</v>
      </c>
      <c r="O1665" t="str">
        <f>VLOOKUP(A1665,'Hospitalisation Details'!A:J,8,)</f>
        <v>tier - 3</v>
      </c>
      <c r="P1665" t="str">
        <f>VLOOKUP(A1665,'Hospitalisation Details'!A:J,9,)</f>
        <v>R1022</v>
      </c>
      <c r="Q1665">
        <f>VLOOKUP(A1665,'Data Transformation'!DZ:EA,2,)</f>
        <v>19</v>
      </c>
    </row>
    <row r="1666" spans="1:17" x14ac:dyDescent="0.3">
      <c r="A1666" s="20" t="str">
        <f>'Customer Names'!A1666</f>
        <v>Id1665</v>
      </c>
      <c r="B1666" s="20" t="str">
        <f>VLOOKUP(A1666,'Data Transformation'!A:D,3,)</f>
        <v>Tusso</v>
      </c>
      <c r="C1666">
        <f>VLOOKUP(A1666,'Medical Examinations'!A:H,2,)</f>
        <v>42.655000000000001</v>
      </c>
      <c r="D1666">
        <f>VLOOKUP(A1666,'Medical Examinations'!A:H,3,)</f>
        <v>5.94</v>
      </c>
      <c r="E1666" t="str">
        <f>VLOOKUP(A1666,'Medical Examinations'!A:H,4,)</f>
        <v>yes</v>
      </c>
      <c r="F1666" t="str">
        <f>VLOOKUP(A1666,'Medical Examinations'!A:H,5,)</f>
        <v>No</v>
      </c>
      <c r="G1666" t="str">
        <f>VLOOKUP(A1666,'Medical Examinations'!A:H,6,)</f>
        <v>Yes</v>
      </c>
      <c r="H1666">
        <f>VLOOKUP(A1666,'Medical Examinations'!A:H,7,)</f>
        <v>1</v>
      </c>
      <c r="I1666" t="str">
        <f>VLOOKUP(A1666,'Medical Examinations'!A:H,8,)</f>
        <v>No</v>
      </c>
      <c r="J1666" t="str">
        <f>VLOOKUP('HEALTH CARE'!C1666,'Data Transformation'!BR:BS,2,)</f>
        <v>OBESITY</v>
      </c>
      <c r="K1666" t="str">
        <f>VLOOKUP(D1666,'Data Transformation'!BV:BW,2,)</f>
        <v>Prediabetes</v>
      </c>
      <c r="L1666" t="str">
        <f>VLOOKUP(A1666,'Hospitalisation Details'!A:J,10,)</f>
        <v>30/Aug/1983</v>
      </c>
      <c r="M1666" s="17">
        <f>VLOOKUP(A1666,'Hospitalisation Details'!A:J,6,)</f>
        <v>5757.41</v>
      </c>
      <c r="N1666" s="17" t="str">
        <f>VLOOKUP(A1666,'Hospitalisation Details'!A:J,7,)</f>
        <v>tier - 2</v>
      </c>
      <c r="O1666" t="str">
        <f>VLOOKUP(A1666,'Hospitalisation Details'!A:J,8,)</f>
        <v>tier - 3</v>
      </c>
      <c r="P1666" t="str">
        <f>VLOOKUP(A1666,'Hospitalisation Details'!A:J,9,)</f>
        <v>R1019</v>
      </c>
      <c r="Q1666">
        <f>VLOOKUP(A1666,'Data Transformation'!DZ:EA,2,)</f>
        <v>40</v>
      </c>
    </row>
    <row r="1667" spans="1:17" x14ac:dyDescent="0.3">
      <c r="A1667" s="20" t="str">
        <f>'Customer Names'!A1667</f>
        <v>Id1666</v>
      </c>
      <c r="B1667" s="20" t="str">
        <f>VLOOKUP(A1667,'Data Transformation'!A:D,3,)</f>
        <v>Johnson</v>
      </c>
      <c r="C1667">
        <f>VLOOKUP(A1667,'Medical Examinations'!A:H,2,)</f>
        <v>30.57</v>
      </c>
      <c r="D1667">
        <f>VLOOKUP(A1667,'Medical Examinations'!A:H,3,)</f>
        <v>5.34</v>
      </c>
      <c r="E1667" t="str">
        <f>VLOOKUP(A1667,'Medical Examinations'!A:H,4,)</f>
        <v>No</v>
      </c>
      <c r="F1667" t="str">
        <f>VLOOKUP(A1667,'Medical Examinations'!A:H,5,)</f>
        <v>No</v>
      </c>
      <c r="G1667" t="str">
        <f>VLOOKUP(A1667,'Medical Examinations'!A:H,6,)</f>
        <v>Yes</v>
      </c>
      <c r="H1667">
        <f>VLOOKUP(A1667,'Medical Examinations'!A:H,7,)</f>
        <v>1</v>
      </c>
      <c r="I1667" t="str">
        <f>VLOOKUP(A1667,'Medical Examinations'!A:H,8,)</f>
        <v>No</v>
      </c>
      <c r="J1667" t="str">
        <f>VLOOKUP('HEALTH CARE'!C1667,'Data Transformation'!BR:BS,2,)</f>
        <v>OBESITY</v>
      </c>
      <c r="K1667" t="str">
        <f>VLOOKUP(D1667,'Data Transformation'!BV:BW,2,)</f>
        <v>NORMAL</v>
      </c>
      <c r="L1667" t="str">
        <f>VLOOKUP(A1667,'Hospitalisation Details'!A:J,10,)</f>
        <v>10/Jun/1993</v>
      </c>
      <c r="M1667" s="17">
        <f>VLOOKUP(A1667,'Hospitalisation Details'!A:J,6,)</f>
        <v>5748.13</v>
      </c>
      <c r="N1667" s="17" t="str">
        <f>VLOOKUP(A1667,'Hospitalisation Details'!A:J,7,)</f>
        <v>tier - 2</v>
      </c>
      <c r="O1667" t="str">
        <f>VLOOKUP(A1667,'Hospitalisation Details'!A:J,8,)</f>
        <v>tier - 1</v>
      </c>
      <c r="P1667" t="str">
        <f>VLOOKUP(A1667,'Hospitalisation Details'!A:J,9,)</f>
        <v>R1021</v>
      </c>
      <c r="Q1667">
        <f>VLOOKUP(A1667,'Data Transformation'!DZ:EA,2,)</f>
        <v>30</v>
      </c>
    </row>
    <row r="1668" spans="1:17" x14ac:dyDescent="0.3">
      <c r="A1668" s="20" t="str">
        <f>'Customer Names'!A1668</f>
        <v>Id1667</v>
      </c>
      <c r="B1668" s="20" t="str">
        <f>VLOOKUP(A1668,'Data Transformation'!A:D,3,)</f>
        <v>Landry</v>
      </c>
      <c r="C1668">
        <f>VLOOKUP(A1668,'Medical Examinations'!A:H,2,)</f>
        <v>17.7</v>
      </c>
      <c r="D1668">
        <f>VLOOKUP(A1668,'Medical Examinations'!A:H,3,)</f>
        <v>6.38</v>
      </c>
      <c r="E1668" t="str">
        <f>VLOOKUP(A1668,'Medical Examinations'!A:H,4,)</f>
        <v>No</v>
      </c>
      <c r="F1668" t="str">
        <f>VLOOKUP(A1668,'Medical Examinations'!A:H,5,)</f>
        <v>No</v>
      </c>
      <c r="G1668" t="str">
        <f>VLOOKUP(A1668,'Medical Examinations'!A:H,6,)</f>
        <v>No</v>
      </c>
      <c r="H1668">
        <f>VLOOKUP(A1668,'Medical Examinations'!A:H,7,)</f>
        <v>2</v>
      </c>
      <c r="I1668" t="str">
        <f>VLOOKUP(A1668,'Medical Examinations'!A:H,8,)</f>
        <v>No</v>
      </c>
      <c r="J1668" t="str">
        <f>VLOOKUP('HEALTH CARE'!C1668,'Data Transformation'!BR:BS,2,)</f>
        <v>UNDER WEIGHT</v>
      </c>
      <c r="K1668" t="str">
        <f>VLOOKUP(D1668,'Data Transformation'!BV:BW,2,)</f>
        <v>Prediabetes</v>
      </c>
      <c r="L1668" t="str">
        <f>VLOOKUP(A1668,'Hospitalisation Details'!A:J,10,)</f>
        <v>21/Aug/1972</v>
      </c>
      <c r="M1668" s="17">
        <f>VLOOKUP(A1668,'Hospitalisation Details'!A:J,6,)</f>
        <v>5741.67</v>
      </c>
      <c r="N1668" s="17" t="str">
        <f>VLOOKUP(A1668,'Hospitalisation Details'!A:J,7,)</f>
        <v>tier - 2</v>
      </c>
      <c r="O1668" t="str">
        <f>VLOOKUP(A1668,'Hospitalisation Details'!A:J,8,)</f>
        <v>tier - 3</v>
      </c>
      <c r="P1668" t="str">
        <f>VLOOKUP(A1668,'Hospitalisation Details'!A:J,9,)</f>
        <v>R1013</v>
      </c>
      <c r="Q1668">
        <f>VLOOKUP(A1668,'Data Transformation'!DZ:EA,2,)</f>
        <v>51</v>
      </c>
    </row>
    <row r="1669" spans="1:17" x14ac:dyDescent="0.3">
      <c r="A1669" s="20" t="str">
        <f>'Customer Names'!A1669</f>
        <v>Id1668</v>
      </c>
      <c r="B1669" s="20" t="str">
        <f>VLOOKUP(A1669,'Data Transformation'!A:D,3,)</f>
        <v>McDonald</v>
      </c>
      <c r="C1669">
        <f>VLOOKUP(A1669,'Medical Examinations'!A:H,2,)</f>
        <v>34.770000000000003</v>
      </c>
      <c r="D1669">
        <f>VLOOKUP(A1669,'Medical Examinations'!A:H,3,)</f>
        <v>4.47</v>
      </c>
      <c r="E1669" t="str">
        <f>VLOOKUP(A1669,'Medical Examinations'!A:H,4,)</f>
        <v>No</v>
      </c>
      <c r="F1669" t="str">
        <f>VLOOKUP(A1669,'Medical Examinations'!A:H,5,)</f>
        <v>No</v>
      </c>
      <c r="G1669" t="str">
        <f>VLOOKUP(A1669,'Medical Examinations'!A:H,6,)</f>
        <v>No</v>
      </c>
      <c r="H1669">
        <f>VLOOKUP(A1669,'Medical Examinations'!A:H,7,)</f>
        <v>1</v>
      </c>
      <c r="I1669" t="str">
        <f>VLOOKUP(A1669,'Medical Examinations'!A:H,8,)</f>
        <v>No</v>
      </c>
      <c r="J1669" t="str">
        <f>VLOOKUP('HEALTH CARE'!C1669,'Data Transformation'!BR:BS,2,)</f>
        <v>OBESITY</v>
      </c>
      <c r="K1669" t="str">
        <f>VLOOKUP(D1669,'Data Transformation'!BV:BW,2,)</f>
        <v>NORMAL</v>
      </c>
      <c r="L1669" t="str">
        <f>VLOOKUP(A1669,'Hospitalisation Details'!A:J,10,)</f>
        <v>19/Oct/1987</v>
      </c>
      <c r="M1669" s="17">
        <f>VLOOKUP(A1669,'Hospitalisation Details'!A:J,6,)</f>
        <v>5729.01</v>
      </c>
      <c r="N1669" s="17" t="str">
        <f>VLOOKUP(A1669,'Hospitalisation Details'!A:J,7,)</f>
        <v>tier - 1</v>
      </c>
      <c r="O1669" t="str">
        <f>VLOOKUP(A1669,'Hospitalisation Details'!A:J,8,)</f>
        <v>tier - 2</v>
      </c>
      <c r="P1669" t="str">
        <f>VLOOKUP(A1669,'Hospitalisation Details'!A:J,9,)</f>
        <v>R1012</v>
      </c>
      <c r="Q1669">
        <f>VLOOKUP(A1669,'Data Transformation'!DZ:EA,2,)</f>
        <v>36</v>
      </c>
    </row>
    <row r="1670" spans="1:17" x14ac:dyDescent="0.3">
      <c r="A1670" s="20" t="str">
        <f>'Customer Names'!A1670</f>
        <v>Id1669</v>
      </c>
      <c r="B1670" s="20" t="str">
        <f>VLOOKUP(A1670,'Data Transformation'!A:D,3,)</f>
        <v>Dunlap</v>
      </c>
      <c r="C1670">
        <f>VLOOKUP(A1670,'Medical Examinations'!A:H,2,)</f>
        <v>16.88</v>
      </c>
      <c r="D1670">
        <f>VLOOKUP(A1670,'Medical Examinations'!A:H,3,)</f>
        <v>9.9600000000000009</v>
      </c>
      <c r="E1670" t="str">
        <f>VLOOKUP(A1670,'Medical Examinations'!A:H,4,)</f>
        <v>No</v>
      </c>
      <c r="F1670" t="str">
        <f>VLOOKUP(A1670,'Medical Examinations'!A:H,5,)</f>
        <v>No</v>
      </c>
      <c r="G1670" t="str">
        <f>VLOOKUP(A1670,'Medical Examinations'!A:H,6,)</f>
        <v>No</v>
      </c>
      <c r="H1670" t="str">
        <f>VLOOKUP(A1670,'Medical Examinations'!A:H,7,)</f>
        <v>No major surgery</v>
      </c>
      <c r="I1670" t="str">
        <f>VLOOKUP(A1670,'Medical Examinations'!A:H,8,)</f>
        <v>No</v>
      </c>
      <c r="J1670" t="str">
        <f>VLOOKUP('HEALTH CARE'!C1670,'Data Transformation'!BR:BS,2,)</f>
        <v>UNDER WEIGHT</v>
      </c>
      <c r="K1670" t="str">
        <f>VLOOKUP(D1670,'Data Transformation'!BV:BW,2,)</f>
        <v>Diabetes</v>
      </c>
      <c r="L1670" t="str">
        <f>VLOOKUP(A1670,'Hospitalisation Details'!A:J,10,)</f>
        <v>18/Dec/1971</v>
      </c>
      <c r="M1670" s="17">
        <f>VLOOKUP(A1670,'Hospitalisation Details'!A:J,6,)</f>
        <v>5720.38</v>
      </c>
      <c r="N1670" s="17" t="str">
        <f>VLOOKUP(A1670,'Hospitalisation Details'!A:J,7,)</f>
        <v>tier - 2</v>
      </c>
      <c r="O1670" t="str">
        <f>VLOOKUP(A1670,'Hospitalisation Details'!A:J,8,)</f>
        <v>tier - 1</v>
      </c>
      <c r="P1670" t="str">
        <f>VLOOKUP(A1670,'Hospitalisation Details'!A:J,9,)</f>
        <v>R1013</v>
      </c>
      <c r="Q1670">
        <f>VLOOKUP(A1670,'Data Transformation'!DZ:EA,2,)</f>
        <v>52</v>
      </c>
    </row>
    <row r="1671" spans="1:17" x14ac:dyDescent="0.3">
      <c r="A1671" s="20" t="str">
        <f>'Customer Names'!A1671</f>
        <v>Id1670</v>
      </c>
      <c r="B1671" s="20" t="str">
        <f>VLOOKUP(A1671,'Data Transformation'!A:D,3,)</f>
        <v>Larue</v>
      </c>
      <c r="C1671">
        <f>VLOOKUP(A1671,'Medical Examinations'!A:H,2,)</f>
        <v>40.26</v>
      </c>
      <c r="D1671">
        <f>VLOOKUP(A1671,'Medical Examinations'!A:H,3,)</f>
        <v>9.92</v>
      </c>
      <c r="E1671" t="str">
        <f>VLOOKUP(A1671,'Medical Examinations'!A:H,4,)</f>
        <v>yes</v>
      </c>
      <c r="F1671" t="str">
        <f>VLOOKUP(A1671,'Medical Examinations'!A:H,5,)</f>
        <v>No</v>
      </c>
      <c r="G1671" t="str">
        <f>VLOOKUP(A1671,'Medical Examinations'!A:H,6,)</f>
        <v>No</v>
      </c>
      <c r="H1671" t="str">
        <f>VLOOKUP(A1671,'Medical Examinations'!A:H,7,)</f>
        <v>No major surgery</v>
      </c>
      <c r="I1671" t="str">
        <f>VLOOKUP(A1671,'Medical Examinations'!A:H,8,)</f>
        <v>No</v>
      </c>
      <c r="J1671" t="str">
        <f>VLOOKUP('HEALTH CARE'!C1671,'Data Transformation'!BR:BS,2,)</f>
        <v>OBESITY</v>
      </c>
      <c r="K1671" t="str">
        <f>VLOOKUP(D1671,'Data Transformation'!BV:BW,2,)</f>
        <v>Diabetes</v>
      </c>
      <c r="L1671" t="str">
        <f>VLOOKUP(A1671,'Hospitalisation Details'!A:J,10,)</f>
        <v>30/Aug/1981</v>
      </c>
      <c r="M1671" s="17">
        <f>VLOOKUP(A1671,'Hospitalisation Details'!A:J,6,)</f>
        <v>5709.16</v>
      </c>
      <c r="N1671" s="17" t="str">
        <f>VLOOKUP(A1671,'Hospitalisation Details'!A:J,7,)</f>
        <v>tier - 3</v>
      </c>
      <c r="O1671" t="str">
        <f>VLOOKUP(A1671,'Hospitalisation Details'!A:J,8,)</f>
        <v>tier - 3</v>
      </c>
      <c r="P1671" t="str">
        <f>VLOOKUP(A1671,'Hospitalisation Details'!A:J,9,)</f>
        <v>R1013</v>
      </c>
      <c r="Q1671">
        <f>VLOOKUP(A1671,'Data Transformation'!DZ:EA,2,)</f>
        <v>42</v>
      </c>
    </row>
    <row r="1672" spans="1:17" x14ac:dyDescent="0.3">
      <c r="A1672" s="20" t="str">
        <f>'Customer Names'!A1672</f>
        <v>Id1671</v>
      </c>
      <c r="B1672" s="20" t="str">
        <f>VLOOKUP(A1672,'Data Transformation'!A:D,3,)</f>
        <v>Hodge</v>
      </c>
      <c r="C1672">
        <f>VLOOKUP(A1672,'Medical Examinations'!A:H,2,)</f>
        <v>25.6</v>
      </c>
      <c r="D1672">
        <f>VLOOKUP(A1672,'Medical Examinations'!A:H,3,)</f>
        <v>6.03</v>
      </c>
      <c r="E1672" t="str">
        <f>VLOOKUP(A1672,'Medical Examinations'!A:H,4,)</f>
        <v>No</v>
      </c>
      <c r="F1672" t="str">
        <f>VLOOKUP(A1672,'Medical Examinations'!A:H,5,)</f>
        <v>No</v>
      </c>
      <c r="G1672" t="str">
        <f>VLOOKUP(A1672,'Medical Examinations'!A:H,6,)</f>
        <v>Yes</v>
      </c>
      <c r="H1672">
        <f>VLOOKUP(A1672,'Medical Examinations'!A:H,7,)</f>
        <v>1</v>
      </c>
      <c r="I1672" t="str">
        <f>VLOOKUP(A1672,'Medical Examinations'!A:H,8,)</f>
        <v>No</v>
      </c>
      <c r="J1672" t="str">
        <f>VLOOKUP('HEALTH CARE'!C1672,'Data Transformation'!BR:BS,2,)</f>
        <v>OVER WEIGHT</v>
      </c>
      <c r="K1672" t="str">
        <f>VLOOKUP(D1672,'Data Transformation'!BV:BW,2,)</f>
        <v>Prediabetes</v>
      </c>
      <c r="L1672" t="str">
        <f>VLOOKUP(A1672,'Hospitalisation Details'!A:J,10,)</f>
        <v>3/Nov/1993</v>
      </c>
      <c r="M1672" s="17">
        <f>VLOOKUP(A1672,'Hospitalisation Details'!A:J,6,)</f>
        <v>5708.87</v>
      </c>
      <c r="N1672" s="17" t="str">
        <f>VLOOKUP(A1672,'Hospitalisation Details'!A:J,7,)</f>
        <v>tier - 2</v>
      </c>
      <c r="O1672" t="str">
        <f>VLOOKUP(A1672,'Hospitalisation Details'!A:J,8,)</f>
        <v>tier - 1</v>
      </c>
      <c r="P1672" t="str">
        <f>VLOOKUP(A1672,'Hospitalisation Details'!A:J,9,)</f>
        <v>R1011</v>
      </c>
      <c r="Q1672">
        <f>VLOOKUP(A1672,'Data Transformation'!DZ:EA,2,)</f>
        <v>30</v>
      </c>
    </row>
    <row r="1673" spans="1:17" x14ac:dyDescent="0.3">
      <c r="A1673" s="20" t="str">
        <f>'Customer Names'!A1673</f>
        <v>Id1672</v>
      </c>
      <c r="B1673" s="20" t="str">
        <f>VLOOKUP(A1673,'Data Transformation'!A:D,3,)</f>
        <v>Marcus</v>
      </c>
      <c r="C1673">
        <f>VLOOKUP(A1673,'Medical Examinations'!A:H,2,)</f>
        <v>33.549999999999997</v>
      </c>
      <c r="D1673">
        <f>VLOOKUP(A1673,'Medical Examinations'!A:H,3,)</f>
        <v>10.9</v>
      </c>
      <c r="E1673" t="str">
        <f>VLOOKUP(A1673,'Medical Examinations'!A:H,4,)</f>
        <v>yes</v>
      </c>
      <c r="F1673" t="str">
        <f>VLOOKUP(A1673,'Medical Examinations'!A:H,5,)</f>
        <v>No</v>
      </c>
      <c r="G1673" t="str">
        <f>VLOOKUP(A1673,'Medical Examinations'!A:H,6,)</f>
        <v>No</v>
      </c>
      <c r="H1673" t="str">
        <f>VLOOKUP(A1673,'Medical Examinations'!A:H,7,)</f>
        <v>No major surgery</v>
      </c>
      <c r="I1673" t="str">
        <f>VLOOKUP(A1673,'Medical Examinations'!A:H,8,)</f>
        <v>No</v>
      </c>
      <c r="J1673" t="str">
        <f>VLOOKUP('HEALTH CARE'!C1673,'Data Transformation'!BR:BS,2,)</f>
        <v>OBESITY</v>
      </c>
      <c r="K1673" t="str">
        <f>VLOOKUP(D1673,'Data Transformation'!BV:BW,2,)</f>
        <v>Diabetes</v>
      </c>
      <c r="L1673" t="str">
        <f>VLOOKUP(A1673,'Hospitalisation Details'!A:J,10,)</f>
        <v>15/Jun/1981</v>
      </c>
      <c r="M1673" s="17">
        <f>VLOOKUP(A1673,'Hospitalisation Details'!A:J,6,)</f>
        <v>5699.84</v>
      </c>
      <c r="N1673" s="17" t="str">
        <f>VLOOKUP(A1673,'Hospitalisation Details'!A:J,7,)</f>
        <v>tier - 2</v>
      </c>
      <c r="O1673" t="str">
        <f>VLOOKUP(A1673,'Hospitalisation Details'!A:J,8,)</f>
        <v>tier - 3</v>
      </c>
      <c r="P1673" t="str">
        <f>VLOOKUP(A1673,'Hospitalisation Details'!A:J,9,)</f>
        <v>R1013</v>
      </c>
      <c r="Q1673">
        <f>VLOOKUP(A1673,'Data Transformation'!DZ:EA,2,)</f>
        <v>42</v>
      </c>
    </row>
    <row r="1674" spans="1:17" x14ac:dyDescent="0.3">
      <c r="A1674" s="20" t="str">
        <f>'Customer Names'!A1674</f>
        <v>Id1673</v>
      </c>
      <c r="B1674" s="20" t="str">
        <f>VLOOKUP(A1674,'Data Transformation'!A:D,3,)</f>
        <v>Daubert</v>
      </c>
      <c r="C1674">
        <f>VLOOKUP(A1674,'Medical Examinations'!A:H,2,)</f>
        <v>16.690000000000001</v>
      </c>
      <c r="D1674">
        <f>VLOOKUP(A1674,'Medical Examinations'!A:H,3,)</f>
        <v>10.66</v>
      </c>
      <c r="E1674" t="str">
        <f>VLOOKUP(A1674,'Medical Examinations'!A:H,4,)</f>
        <v>No</v>
      </c>
      <c r="F1674" t="str">
        <f>VLOOKUP(A1674,'Medical Examinations'!A:H,5,)</f>
        <v>No</v>
      </c>
      <c r="G1674" t="str">
        <f>VLOOKUP(A1674,'Medical Examinations'!A:H,6,)</f>
        <v>No</v>
      </c>
      <c r="H1674" t="str">
        <f>VLOOKUP(A1674,'Medical Examinations'!A:H,7,)</f>
        <v>No major surgery</v>
      </c>
      <c r="I1674" t="str">
        <f>VLOOKUP(A1674,'Medical Examinations'!A:H,8,)</f>
        <v>No</v>
      </c>
      <c r="J1674" t="str">
        <f>VLOOKUP('HEALTH CARE'!C1674,'Data Transformation'!BR:BS,2,)</f>
        <v>UNDER WEIGHT</v>
      </c>
      <c r="K1674" t="str">
        <f>VLOOKUP(D1674,'Data Transformation'!BV:BW,2,)</f>
        <v>Diabetes</v>
      </c>
      <c r="L1674" t="str">
        <f>VLOOKUP(A1674,'Hospitalisation Details'!A:J,10,)</f>
        <v>6/Jul/1974</v>
      </c>
      <c r="M1674" s="17">
        <f>VLOOKUP(A1674,'Hospitalisation Details'!A:J,6,)</f>
        <v>5698.74</v>
      </c>
      <c r="N1674" s="17" t="str">
        <f>VLOOKUP(A1674,'Hospitalisation Details'!A:J,7,)</f>
        <v>tier - 2</v>
      </c>
      <c r="O1674" t="str">
        <f>VLOOKUP(A1674,'Hospitalisation Details'!A:J,8,)</f>
        <v>tier - 2</v>
      </c>
      <c r="P1674" t="str">
        <f>VLOOKUP(A1674,'Hospitalisation Details'!A:J,9,)</f>
        <v>R1012</v>
      </c>
      <c r="Q1674">
        <f>VLOOKUP(A1674,'Data Transformation'!DZ:EA,2,)</f>
        <v>49</v>
      </c>
    </row>
    <row r="1675" spans="1:17" x14ac:dyDescent="0.3">
      <c r="A1675" s="20" t="str">
        <f>'Customer Names'!A1675</f>
        <v>Id1674</v>
      </c>
      <c r="B1675" s="20" t="str">
        <f>VLOOKUP(A1675,'Data Transformation'!A:D,3,)</f>
        <v>Close</v>
      </c>
      <c r="C1675">
        <f>VLOOKUP(A1675,'Medical Examinations'!A:H,2,)</f>
        <v>19.95</v>
      </c>
      <c r="D1675">
        <f>VLOOKUP(A1675,'Medical Examinations'!A:H,3,)</f>
        <v>4.05</v>
      </c>
      <c r="E1675" t="str">
        <f>VLOOKUP(A1675,'Medical Examinations'!A:H,4,)</f>
        <v>No</v>
      </c>
      <c r="F1675" t="str">
        <f>VLOOKUP(A1675,'Medical Examinations'!A:H,5,)</f>
        <v>No</v>
      </c>
      <c r="G1675" t="str">
        <f>VLOOKUP(A1675,'Medical Examinations'!A:H,6,)</f>
        <v>No</v>
      </c>
      <c r="H1675">
        <f>VLOOKUP(A1675,'Medical Examinations'!A:H,7,)</f>
        <v>1</v>
      </c>
      <c r="I1675" t="str">
        <f>VLOOKUP(A1675,'Medical Examinations'!A:H,8,)</f>
        <v>No</v>
      </c>
      <c r="J1675" t="str">
        <f>VLOOKUP('HEALTH CARE'!C1675,'Data Transformation'!BR:BS,2,)</f>
        <v>NORMAL WEIGHT</v>
      </c>
      <c r="K1675" t="str">
        <f>VLOOKUP(D1675,'Data Transformation'!BV:BW,2,)</f>
        <v>NORMAL</v>
      </c>
      <c r="L1675" t="str">
        <f>VLOOKUP(A1675,'Hospitalisation Details'!A:J,10,)</f>
        <v>3/Nov/1992</v>
      </c>
      <c r="M1675" s="17">
        <f>VLOOKUP(A1675,'Hospitalisation Details'!A:J,6,)</f>
        <v>5693.43</v>
      </c>
      <c r="N1675" s="17" t="str">
        <f>VLOOKUP(A1675,'Hospitalisation Details'!A:J,7,)</f>
        <v>tier - 2</v>
      </c>
      <c r="O1675" t="str">
        <f>VLOOKUP(A1675,'Hospitalisation Details'!A:J,8,)</f>
        <v>tier - 3</v>
      </c>
      <c r="P1675" t="str">
        <f>VLOOKUP(A1675,'Hospitalisation Details'!A:J,9,)</f>
        <v>R1012</v>
      </c>
      <c r="Q1675">
        <f>VLOOKUP(A1675,'Data Transformation'!DZ:EA,2,)</f>
        <v>31</v>
      </c>
    </row>
    <row r="1676" spans="1:17" x14ac:dyDescent="0.3">
      <c r="A1676" s="20" t="str">
        <f>'Customer Names'!A1676</f>
        <v>Id1675</v>
      </c>
      <c r="B1676" s="20" t="str">
        <f>VLOOKUP(A1676,'Data Transformation'!A:D,3,)</f>
        <v>Roels</v>
      </c>
      <c r="C1676">
        <f>VLOOKUP(A1676,'Medical Examinations'!A:H,2,)</f>
        <v>17.55</v>
      </c>
      <c r="D1676">
        <f>VLOOKUP(A1676,'Medical Examinations'!A:H,3,)</f>
        <v>4.2300000000000004</v>
      </c>
      <c r="E1676" t="str">
        <f>VLOOKUP(A1676,'Medical Examinations'!A:H,4,)</f>
        <v>No</v>
      </c>
      <c r="F1676" t="str">
        <f>VLOOKUP(A1676,'Medical Examinations'!A:H,5,)</f>
        <v>No</v>
      </c>
      <c r="G1676" t="str">
        <f>VLOOKUP(A1676,'Medical Examinations'!A:H,6,)</f>
        <v>No</v>
      </c>
      <c r="H1676">
        <f>VLOOKUP(A1676,'Medical Examinations'!A:H,7,)</f>
        <v>2</v>
      </c>
      <c r="I1676" t="str">
        <f>VLOOKUP(A1676,'Medical Examinations'!A:H,8,)</f>
        <v>No</v>
      </c>
      <c r="J1676" t="str">
        <f>VLOOKUP('HEALTH CARE'!C1676,'Data Transformation'!BR:BS,2,)</f>
        <v>UNDER WEIGHT</v>
      </c>
      <c r="K1676" t="str">
        <f>VLOOKUP(D1676,'Data Transformation'!BV:BW,2,)</f>
        <v>NORMAL</v>
      </c>
      <c r="L1676" t="str">
        <f>VLOOKUP(A1676,'Hospitalisation Details'!A:J,10,)</f>
        <v>28/Oct/1972</v>
      </c>
      <c r="M1676" s="17">
        <f>VLOOKUP(A1676,'Hospitalisation Details'!A:J,6,)</f>
        <v>5690.79</v>
      </c>
      <c r="N1676" s="17" t="str">
        <f>VLOOKUP(A1676,'Hospitalisation Details'!A:J,7,)</f>
        <v>tier - 2</v>
      </c>
      <c r="O1676" t="str">
        <f>VLOOKUP(A1676,'Hospitalisation Details'!A:J,8,)</f>
        <v>tier - 1</v>
      </c>
      <c r="P1676" t="str">
        <f>VLOOKUP(A1676,'Hospitalisation Details'!A:J,9,)</f>
        <v>R1013</v>
      </c>
      <c r="Q1676">
        <f>VLOOKUP(A1676,'Data Transformation'!DZ:EA,2,)</f>
        <v>51</v>
      </c>
    </row>
    <row r="1677" spans="1:17" x14ac:dyDescent="0.3">
      <c r="A1677" s="20" t="str">
        <f>'Customer Names'!A1677</f>
        <v>Id1676</v>
      </c>
      <c r="B1677" s="20" t="str">
        <f>VLOOKUP(A1677,'Data Transformation'!A:D,3,)</f>
        <v>Venosky</v>
      </c>
      <c r="C1677">
        <f>VLOOKUP(A1677,'Medical Examinations'!A:H,2,)</f>
        <v>22.01</v>
      </c>
      <c r="D1677">
        <f>VLOOKUP(A1677,'Medical Examinations'!A:H,3,)</f>
        <v>5.01</v>
      </c>
      <c r="E1677" t="str">
        <f>VLOOKUP(A1677,'Medical Examinations'!A:H,4,)</f>
        <v>No</v>
      </c>
      <c r="F1677" t="str">
        <f>VLOOKUP(A1677,'Medical Examinations'!A:H,5,)</f>
        <v>No</v>
      </c>
      <c r="G1677" t="str">
        <f>VLOOKUP(A1677,'Medical Examinations'!A:H,6,)</f>
        <v>No</v>
      </c>
      <c r="H1677">
        <f>VLOOKUP(A1677,'Medical Examinations'!A:H,7,)</f>
        <v>1</v>
      </c>
      <c r="I1677" t="str">
        <f>VLOOKUP(A1677,'Medical Examinations'!A:H,8,)</f>
        <v>No</v>
      </c>
      <c r="J1677" t="str">
        <f>VLOOKUP('HEALTH CARE'!C1677,'Data Transformation'!BR:BS,2,)</f>
        <v>NORMAL WEIGHT</v>
      </c>
      <c r="K1677" t="str">
        <f>VLOOKUP(D1677,'Data Transformation'!BV:BW,2,)</f>
        <v>NORMAL</v>
      </c>
      <c r="L1677" t="str">
        <f>VLOOKUP(A1677,'Hospitalisation Details'!A:J,10,)</f>
        <v>12/Aug/1984</v>
      </c>
      <c r="M1677" s="17">
        <f>VLOOKUP(A1677,'Hospitalisation Details'!A:J,6,)</f>
        <v>5679.13</v>
      </c>
      <c r="N1677" s="17" t="str">
        <f>VLOOKUP(A1677,'Hospitalisation Details'!A:J,7,)</f>
        <v>tier - 2</v>
      </c>
      <c r="O1677" t="str">
        <f>VLOOKUP(A1677,'Hospitalisation Details'!A:J,8,)</f>
        <v>tier - 2</v>
      </c>
      <c r="P1677" t="str">
        <f>VLOOKUP(A1677,'Hospitalisation Details'!A:J,9,)</f>
        <v>R1013</v>
      </c>
      <c r="Q1677">
        <f>VLOOKUP(A1677,'Data Transformation'!DZ:EA,2,)</f>
        <v>39</v>
      </c>
    </row>
    <row r="1678" spans="1:17" x14ac:dyDescent="0.3">
      <c r="A1678" s="20" t="str">
        <f>'Customer Names'!A1678</f>
        <v>Id1677</v>
      </c>
      <c r="B1678" s="20" t="str">
        <f>VLOOKUP(A1678,'Data Transformation'!A:D,3,)</f>
        <v>Gosnell</v>
      </c>
      <c r="C1678">
        <f>VLOOKUP(A1678,'Medical Examinations'!A:H,2,)</f>
        <v>41.8</v>
      </c>
      <c r="D1678">
        <f>VLOOKUP(A1678,'Medical Examinations'!A:H,3,)</f>
        <v>5.82</v>
      </c>
      <c r="E1678" t="str">
        <f>VLOOKUP(A1678,'Medical Examinations'!A:H,4,)</f>
        <v>yes</v>
      </c>
      <c r="F1678" t="str">
        <f>VLOOKUP(A1678,'Medical Examinations'!A:H,5,)</f>
        <v>No</v>
      </c>
      <c r="G1678" t="str">
        <f>VLOOKUP(A1678,'Medical Examinations'!A:H,6,)</f>
        <v>Yes</v>
      </c>
      <c r="H1678">
        <f>VLOOKUP(A1678,'Medical Examinations'!A:H,7,)</f>
        <v>1</v>
      </c>
      <c r="I1678" t="str">
        <f>VLOOKUP(A1678,'Medical Examinations'!A:H,8,)</f>
        <v>No</v>
      </c>
      <c r="J1678" t="str">
        <f>VLOOKUP('HEALTH CARE'!C1678,'Data Transformation'!BR:BS,2,)</f>
        <v>OBESITY</v>
      </c>
      <c r="K1678" t="str">
        <f>VLOOKUP(D1678,'Data Transformation'!BV:BW,2,)</f>
        <v>Prediabetes</v>
      </c>
      <c r="L1678" t="str">
        <f>VLOOKUP(A1678,'Hospitalisation Details'!A:J,10,)</f>
        <v>3/Sep/1983</v>
      </c>
      <c r="M1678" s="17">
        <f>VLOOKUP(A1678,'Hospitalisation Details'!A:J,6,)</f>
        <v>5662.23</v>
      </c>
      <c r="N1678" s="17" t="str">
        <f>VLOOKUP(A1678,'Hospitalisation Details'!A:J,7,)</f>
        <v>tier - 2</v>
      </c>
      <c r="O1678" t="str">
        <f>VLOOKUP(A1678,'Hospitalisation Details'!A:J,8,)</f>
        <v>tier - 1</v>
      </c>
      <c r="P1678" t="str">
        <f>VLOOKUP(A1678,'Hospitalisation Details'!A:J,9,)</f>
        <v>R1013</v>
      </c>
      <c r="Q1678">
        <f>VLOOKUP(A1678,'Data Transformation'!DZ:EA,2,)</f>
        <v>40</v>
      </c>
    </row>
    <row r="1679" spans="1:17" ht="28.8" x14ac:dyDescent="0.3">
      <c r="A1679" s="20" t="str">
        <f>'Customer Names'!A1679</f>
        <v>Id1678</v>
      </c>
      <c r="B1679" s="20" t="str">
        <f>VLOOKUP(A1679,'Data Transformation'!A:D,3,)</f>
        <v>Chewning-Kulick</v>
      </c>
      <c r="C1679">
        <f>VLOOKUP(A1679,'Medical Examinations'!A:H,2,)</f>
        <v>19.170000000000002</v>
      </c>
      <c r="D1679">
        <f>VLOOKUP(A1679,'Medical Examinations'!A:H,3,)</f>
        <v>7.94</v>
      </c>
      <c r="E1679" t="str">
        <f>VLOOKUP(A1679,'Medical Examinations'!A:H,4,)</f>
        <v>No</v>
      </c>
      <c r="F1679" t="str">
        <f>VLOOKUP(A1679,'Medical Examinations'!A:H,5,)</f>
        <v>No</v>
      </c>
      <c r="G1679" t="str">
        <f>VLOOKUP(A1679,'Medical Examinations'!A:H,6,)</f>
        <v>No</v>
      </c>
      <c r="H1679" t="str">
        <f>VLOOKUP(A1679,'Medical Examinations'!A:H,7,)</f>
        <v>No major surgery</v>
      </c>
      <c r="I1679" t="str">
        <f>VLOOKUP(A1679,'Medical Examinations'!A:H,8,)</f>
        <v>No</v>
      </c>
      <c r="J1679" t="str">
        <f>VLOOKUP('HEALTH CARE'!C1679,'Data Transformation'!BR:BS,2,)</f>
        <v>NORMAL WEIGHT</v>
      </c>
      <c r="K1679" t="str">
        <f>VLOOKUP(D1679,'Data Transformation'!BV:BW,2,)</f>
        <v>Diabetes</v>
      </c>
      <c r="L1679" t="str">
        <f>VLOOKUP(A1679,'Hospitalisation Details'!A:J,10,)</f>
        <v>27/Sep/1978</v>
      </c>
      <c r="M1679" s="17">
        <f>VLOOKUP(A1679,'Hospitalisation Details'!A:J,6,)</f>
        <v>5650.14</v>
      </c>
      <c r="N1679" s="17" t="str">
        <f>VLOOKUP(A1679,'Hospitalisation Details'!A:J,7,)</f>
        <v>tier - 2</v>
      </c>
      <c r="O1679" t="str">
        <f>VLOOKUP(A1679,'Hospitalisation Details'!A:J,8,)</f>
        <v>tier - 1</v>
      </c>
      <c r="P1679" t="str">
        <f>VLOOKUP(A1679,'Hospitalisation Details'!A:J,9,)</f>
        <v>R1013</v>
      </c>
      <c r="Q1679">
        <f>VLOOKUP(A1679,'Data Transformation'!DZ:EA,2,)</f>
        <v>45</v>
      </c>
    </row>
    <row r="1680" spans="1:17" x14ac:dyDescent="0.3">
      <c r="A1680" s="20" t="str">
        <f>'Customer Names'!A1680</f>
        <v>Id1679</v>
      </c>
      <c r="B1680" s="20" t="str">
        <f>VLOOKUP(A1680,'Data Transformation'!A:D,3,)</f>
        <v>McCarron</v>
      </c>
      <c r="C1680">
        <f>VLOOKUP(A1680,'Medical Examinations'!A:H,2,)</f>
        <v>32.799999999999997</v>
      </c>
      <c r="D1680">
        <f>VLOOKUP(A1680,'Medical Examinations'!A:H,3,)</f>
        <v>6.16</v>
      </c>
      <c r="E1680" t="str">
        <f>VLOOKUP(A1680,'Medical Examinations'!A:H,4,)</f>
        <v>yes</v>
      </c>
      <c r="F1680" t="str">
        <f>VLOOKUP(A1680,'Medical Examinations'!A:H,5,)</f>
        <v>No</v>
      </c>
      <c r="G1680" t="str">
        <f>VLOOKUP(A1680,'Medical Examinations'!A:H,6,)</f>
        <v>Yes</v>
      </c>
      <c r="H1680">
        <f>VLOOKUP(A1680,'Medical Examinations'!A:H,7,)</f>
        <v>1</v>
      </c>
      <c r="I1680" t="str">
        <f>VLOOKUP(A1680,'Medical Examinations'!A:H,8,)</f>
        <v>No</v>
      </c>
      <c r="J1680" t="str">
        <f>VLOOKUP('HEALTH CARE'!C1680,'Data Transformation'!BR:BS,2,)</f>
        <v>OBESITY</v>
      </c>
      <c r="K1680" t="str">
        <f>VLOOKUP(D1680,'Data Transformation'!BV:BW,2,)</f>
        <v>Prediabetes</v>
      </c>
      <c r="L1680" t="str">
        <f>VLOOKUP(A1680,'Hospitalisation Details'!A:J,10,)</f>
        <v>8/Jun/1983</v>
      </c>
      <c r="M1680" s="17">
        <f>VLOOKUP(A1680,'Hospitalisation Details'!A:J,6,)</f>
        <v>5649.72</v>
      </c>
      <c r="N1680" s="17" t="str">
        <f>VLOOKUP(A1680,'Hospitalisation Details'!A:J,7,)</f>
        <v>tier - 2</v>
      </c>
      <c r="O1680" t="str">
        <f>VLOOKUP(A1680,'Hospitalisation Details'!A:J,8,)</f>
        <v>tier - 3</v>
      </c>
      <c r="P1680" t="str">
        <f>VLOOKUP(A1680,'Hospitalisation Details'!A:J,9,)</f>
        <v>R1011</v>
      </c>
      <c r="Q1680">
        <f>VLOOKUP(A1680,'Data Transformation'!DZ:EA,2,)</f>
        <v>40</v>
      </c>
    </row>
    <row r="1681" spans="1:17" x14ac:dyDescent="0.3">
      <c r="A1681" s="20" t="str">
        <f>'Customer Names'!A1681</f>
        <v>Id1680</v>
      </c>
      <c r="B1681" s="20" t="str">
        <f>VLOOKUP(A1681,'Data Transformation'!A:D,3,)</f>
        <v>Manion</v>
      </c>
      <c r="C1681">
        <f>VLOOKUP(A1681,'Medical Examinations'!A:H,2,)</f>
        <v>35.814999999999998</v>
      </c>
      <c r="D1681">
        <f>VLOOKUP(A1681,'Medical Examinations'!A:H,3,)</f>
        <v>4.1500000000000004</v>
      </c>
      <c r="E1681" t="str">
        <f>VLOOKUP(A1681,'Medical Examinations'!A:H,4,)</f>
        <v>No</v>
      </c>
      <c r="F1681" t="str">
        <f>VLOOKUP(A1681,'Medical Examinations'!A:H,5,)</f>
        <v>No</v>
      </c>
      <c r="G1681" t="str">
        <f>VLOOKUP(A1681,'Medical Examinations'!A:H,6,)</f>
        <v>No</v>
      </c>
      <c r="H1681">
        <f>VLOOKUP(A1681,'Medical Examinations'!A:H,7,)</f>
        <v>1</v>
      </c>
      <c r="I1681" t="str">
        <f>VLOOKUP(A1681,'Medical Examinations'!A:H,8,)</f>
        <v>No</v>
      </c>
      <c r="J1681" t="str">
        <f>VLOOKUP('HEALTH CARE'!C1681,'Data Transformation'!BR:BS,2,)</f>
        <v>OBESITY</v>
      </c>
      <c r="K1681" t="str">
        <f>VLOOKUP(D1681,'Data Transformation'!BV:BW,2,)</f>
        <v>NORMAL</v>
      </c>
      <c r="L1681" t="str">
        <f>VLOOKUP(A1681,'Hospitalisation Details'!A:J,10,)</f>
        <v>9/Dec/1987</v>
      </c>
      <c r="M1681" s="17">
        <f>VLOOKUP(A1681,'Hospitalisation Details'!A:J,6,)</f>
        <v>5630.46</v>
      </c>
      <c r="N1681" s="17" t="str">
        <f>VLOOKUP(A1681,'Hospitalisation Details'!A:J,7,)</f>
        <v>tier - 2</v>
      </c>
      <c r="O1681" t="str">
        <f>VLOOKUP(A1681,'Hospitalisation Details'!A:J,8,)</f>
        <v>tier - 3</v>
      </c>
      <c r="P1681" t="str">
        <f>VLOOKUP(A1681,'Hospitalisation Details'!A:J,9,)</f>
        <v>R1012</v>
      </c>
      <c r="Q1681">
        <f>VLOOKUP(A1681,'Data Transformation'!DZ:EA,2,)</f>
        <v>36</v>
      </c>
    </row>
    <row r="1682" spans="1:17" x14ac:dyDescent="0.3">
      <c r="A1682" s="20" t="str">
        <f>'Customer Names'!A1682</f>
        <v>Id1681</v>
      </c>
      <c r="B1682" s="20" t="str">
        <f>VLOOKUP(A1682,'Data Transformation'!A:D,3,)</f>
        <v>Strong</v>
      </c>
      <c r="C1682">
        <f>VLOOKUP(A1682,'Medical Examinations'!A:H,2,)</f>
        <v>24.3</v>
      </c>
      <c r="D1682">
        <f>VLOOKUP(A1682,'Medical Examinations'!A:H,3,)</f>
        <v>6.23</v>
      </c>
      <c r="E1682" t="str">
        <f>VLOOKUP(A1682,'Medical Examinations'!A:H,4,)</f>
        <v>No</v>
      </c>
      <c r="F1682" t="str">
        <f>VLOOKUP(A1682,'Medical Examinations'!A:H,5,)</f>
        <v>No</v>
      </c>
      <c r="G1682" t="str">
        <f>VLOOKUP(A1682,'Medical Examinations'!A:H,6,)</f>
        <v>No</v>
      </c>
      <c r="H1682" t="str">
        <f>VLOOKUP(A1682,'Medical Examinations'!A:H,7,)</f>
        <v>No major surgery</v>
      </c>
      <c r="I1682" t="str">
        <f>VLOOKUP(A1682,'Medical Examinations'!A:H,8,)</f>
        <v>No</v>
      </c>
      <c r="J1682" t="str">
        <f>VLOOKUP('HEALTH CARE'!C1682,'Data Transformation'!BR:BS,2,)</f>
        <v>NORMAL WEIGHT</v>
      </c>
      <c r="K1682" t="str">
        <f>VLOOKUP(D1682,'Data Transformation'!BV:BW,2,)</f>
        <v>Prediabetes</v>
      </c>
      <c r="L1682" t="str">
        <f>VLOOKUP(A1682,'Hospitalisation Details'!A:J,10,)</f>
        <v>15/Nov/1994</v>
      </c>
      <c r="M1682" s="17">
        <f>VLOOKUP(A1682,'Hospitalisation Details'!A:J,6,)</f>
        <v>5615.37</v>
      </c>
      <c r="N1682" s="17" t="str">
        <f>VLOOKUP(A1682,'Hospitalisation Details'!A:J,7,)</f>
        <v>tier - 2</v>
      </c>
      <c r="O1682" t="str">
        <f>VLOOKUP(A1682,'Hospitalisation Details'!A:J,8,)</f>
        <v>tier - 3</v>
      </c>
      <c r="P1682" t="str">
        <f>VLOOKUP(A1682,'Hospitalisation Details'!A:J,9,)</f>
        <v>R1011</v>
      </c>
      <c r="Q1682">
        <f>VLOOKUP(A1682,'Data Transformation'!DZ:EA,2,)</f>
        <v>29</v>
      </c>
    </row>
    <row r="1683" spans="1:17" x14ac:dyDescent="0.3">
      <c r="A1683" s="20" t="str">
        <f>'Customer Names'!A1683</f>
        <v>Id1682</v>
      </c>
      <c r="B1683" s="20" t="str">
        <f>VLOOKUP(A1683,'Data Transformation'!A:D,3,)</f>
        <v>Leblanc</v>
      </c>
      <c r="C1683">
        <f>VLOOKUP(A1683,'Medical Examinations'!A:H,2,)</f>
        <v>19.059999999999999</v>
      </c>
      <c r="D1683">
        <f>VLOOKUP(A1683,'Medical Examinations'!A:H,3,)</f>
        <v>7.41</v>
      </c>
      <c r="E1683" t="str">
        <f>VLOOKUP(A1683,'Medical Examinations'!A:H,4,)</f>
        <v>No</v>
      </c>
      <c r="F1683" t="str">
        <f>VLOOKUP(A1683,'Medical Examinations'!A:H,5,)</f>
        <v>No</v>
      </c>
      <c r="G1683" t="str">
        <f>VLOOKUP(A1683,'Medical Examinations'!A:H,6,)</f>
        <v>No</v>
      </c>
      <c r="H1683" t="str">
        <f>VLOOKUP(A1683,'Medical Examinations'!A:H,7,)</f>
        <v>No major surgery</v>
      </c>
      <c r="I1683" t="str">
        <f>VLOOKUP(A1683,'Medical Examinations'!A:H,8,)</f>
        <v>No</v>
      </c>
      <c r="J1683" t="str">
        <f>VLOOKUP('HEALTH CARE'!C1683,'Data Transformation'!BR:BS,2,)</f>
        <v>NORMAL WEIGHT</v>
      </c>
      <c r="K1683" t="str">
        <f>VLOOKUP(D1683,'Data Transformation'!BV:BW,2,)</f>
        <v>Diabetes</v>
      </c>
      <c r="L1683" t="str">
        <f>VLOOKUP(A1683,'Hospitalisation Details'!A:J,10,)</f>
        <v>11/Sep/1978</v>
      </c>
      <c r="M1683" s="17">
        <f>VLOOKUP(A1683,'Hospitalisation Details'!A:J,6,)</f>
        <v>5612.83</v>
      </c>
      <c r="N1683" s="17" t="str">
        <f>VLOOKUP(A1683,'Hospitalisation Details'!A:J,7,)</f>
        <v>tier - 2</v>
      </c>
      <c r="O1683" t="str">
        <f>VLOOKUP(A1683,'Hospitalisation Details'!A:J,8,)</f>
        <v>tier - 3</v>
      </c>
      <c r="P1683" t="str">
        <f>VLOOKUP(A1683,'Hospitalisation Details'!A:J,9,)</f>
        <v>R1013</v>
      </c>
      <c r="Q1683">
        <f>VLOOKUP(A1683,'Data Transformation'!DZ:EA,2,)</f>
        <v>45</v>
      </c>
    </row>
    <row r="1684" spans="1:17" x14ac:dyDescent="0.3">
      <c r="A1684" s="20" t="str">
        <f>'Customer Names'!A1684</f>
        <v>Id1683</v>
      </c>
      <c r="B1684" s="20" t="str">
        <f>VLOOKUP(A1684,'Data Transformation'!A:D,3,)</f>
        <v>Palmer</v>
      </c>
      <c r="C1684">
        <f>VLOOKUP(A1684,'Medical Examinations'!A:H,2,)</f>
        <v>33.25</v>
      </c>
      <c r="D1684">
        <f>VLOOKUP(A1684,'Medical Examinations'!A:H,3,)</f>
        <v>5.62</v>
      </c>
      <c r="E1684" t="str">
        <f>VLOOKUP(A1684,'Medical Examinations'!A:H,4,)</f>
        <v>yes</v>
      </c>
      <c r="F1684" t="str">
        <f>VLOOKUP(A1684,'Medical Examinations'!A:H,5,)</f>
        <v>No</v>
      </c>
      <c r="G1684" t="str">
        <f>VLOOKUP(A1684,'Medical Examinations'!A:H,6,)</f>
        <v>No</v>
      </c>
      <c r="H1684">
        <f>VLOOKUP(A1684,'Medical Examinations'!A:H,7,)</f>
        <v>1</v>
      </c>
      <c r="I1684" t="str">
        <f>VLOOKUP(A1684,'Medical Examinations'!A:H,8,)</f>
        <v>No</v>
      </c>
      <c r="J1684" t="str">
        <f>VLOOKUP('HEALTH CARE'!C1684,'Data Transformation'!BR:BS,2,)</f>
        <v>OBESITY</v>
      </c>
      <c r="K1684" t="str">
        <f>VLOOKUP(D1684,'Data Transformation'!BV:BW,2,)</f>
        <v>NORMAL</v>
      </c>
      <c r="L1684" t="str">
        <f>VLOOKUP(A1684,'Hospitalisation Details'!A:J,10,)</f>
        <v>18/Nov/1988</v>
      </c>
      <c r="M1684" s="17">
        <f>VLOOKUP(A1684,'Hospitalisation Details'!A:J,6,)</f>
        <v>5594.85</v>
      </c>
      <c r="N1684" s="17" t="str">
        <f>VLOOKUP(A1684,'Hospitalisation Details'!A:J,7,)</f>
        <v>tier - 2</v>
      </c>
      <c r="O1684" t="str">
        <f>VLOOKUP(A1684,'Hospitalisation Details'!A:J,8,)</f>
        <v>tier - 3</v>
      </c>
      <c r="P1684" t="str">
        <f>VLOOKUP(A1684,'Hospitalisation Details'!A:J,9,)</f>
        <v>R1024</v>
      </c>
      <c r="Q1684">
        <f>VLOOKUP(A1684,'Data Transformation'!DZ:EA,2,)</f>
        <v>35</v>
      </c>
    </row>
    <row r="1685" spans="1:17" x14ac:dyDescent="0.3">
      <c r="A1685" s="20" t="str">
        <f>'Customer Names'!A1685</f>
        <v>Id1684</v>
      </c>
      <c r="B1685" s="20" t="str">
        <f>VLOOKUP(A1685,'Data Transformation'!A:D,3,)</f>
        <v>Shen</v>
      </c>
      <c r="C1685">
        <f>VLOOKUP(A1685,'Medical Examinations'!A:H,2,)</f>
        <v>21.37</v>
      </c>
      <c r="D1685">
        <f>VLOOKUP(A1685,'Medical Examinations'!A:H,3,)</f>
        <v>4.54</v>
      </c>
      <c r="E1685" t="str">
        <f>VLOOKUP(A1685,'Medical Examinations'!A:H,4,)</f>
        <v>yes</v>
      </c>
      <c r="F1685" t="str">
        <f>VLOOKUP(A1685,'Medical Examinations'!A:H,5,)</f>
        <v>No</v>
      </c>
      <c r="G1685" t="str">
        <f>VLOOKUP(A1685,'Medical Examinations'!A:H,6,)</f>
        <v>Yes</v>
      </c>
      <c r="H1685">
        <f>VLOOKUP(A1685,'Medical Examinations'!A:H,7,)</f>
        <v>1</v>
      </c>
      <c r="I1685" t="str">
        <f>VLOOKUP(A1685,'Medical Examinations'!A:H,8,)</f>
        <v>No</v>
      </c>
      <c r="J1685" t="str">
        <f>VLOOKUP('HEALTH CARE'!C1685,'Data Transformation'!BR:BS,2,)</f>
        <v>NORMAL WEIGHT</v>
      </c>
      <c r="K1685" t="str">
        <f>VLOOKUP(D1685,'Data Transformation'!BV:BW,2,)</f>
        <v>NORMAL</v>
      </c>
      <c r="L1685" t="str">
        <f>VLOOKUP(A1685,'Hospitalisation Details'!A:J,10,)</f>
        <v>3/Oct/1983</v>
      </c>
      <c r="M1685" s="17">
        <f>VLOOKUP(A1685,'Hospitalisation Details'!A:J,6,)</f>
        <v>5587.59</v>
      </c>
      <c r="N1685" s="17" t="str">
        <f>VLOOKUP(A1685,'Hospitalisation Details'!A:J,7,)</f>
        <v>tier - 2</v>
      </c>
      <c r="O1685" t="str">
        <f>VLOOKUP(A1685,'Hospitalisation Details'!A:J,8,)</f>
        <v>tier - 1</v>
      </c>
      <c r="P1685" t="str">
        <f>VLOOKUP(A1685,'Hospitalisation Details'!A:J,9,)</f>
        <v>R1013</v>
      </c>
      <c r="Q1685">
        <f>VLOOKUP(A1685,'Data Transformation'!DZ:EA,2,)</f>
        <v>40</v>
      </c>
    </row>
    <row r="1686" spans="1:17" x14ac:dyDescent="0.3">
      <c r="A1686" s="20" t="str">
        <f>'Customer Names'!A1686</f>
        <v>Id1685</v>
      </c>
      <c r="B1686" s="20" t="str">
        <f>VLOOKUP(A1686,'Data Transformation'!A:D,3,)</f>
        <v>Goldsby</v>
      </c>
      <c r="C1686">
        <f>VLOOKUP(A1686,'Medical Examinations'!A:H,2,)</f>
        <v>34.43</v>
      </c>
      <c r="D1686">
        <f>VLOOKUP(A1686,'Medical Examinations'!A:H,3,)</f>
        <v>8.6199999999999992</v>
      </c>
      <c r="E1686" t="str">
        <f>VLOOKUP(A1686,'Medical Examinations'!A:H,4,)</f>
        <v>yes</v>
      </c>
      <c r="F1686" t="str">
        <f>VLOOKUP(A1686,'Medical Examinations'!A:H,5,)</f>
        <v>No</v>
      </c>
      <c r="G1686" t="str">
        <f>VLOOKUP(A1686,'Medical Examinations'!A:H,6,)</f>
        <v>No</v>
      </c>
      <c r="H1686">
        <f>VLOOKUP(A1686,'Medical Examinations'!A:H,7,)</f>
        <v>1</v>
      </c>
      <c r="I1686" t="str">
        <f>VLOOKUP(A1686,'Medical Examinations'!A:H,8,)</f>
        <v>No</v>
      </c>
      <c r="J1686" t="str">
        <f>VLOOKUP('HEALTH CARE'!C1686,'Data Transformation'!BR:BS,2,)</f>
        <v>OBESITY</v>
      </c>
      <c r="K1686" t="str">
        <f>VLOOKUP(D1686,'Data Transformation'!BV:BW,2,)</f>
        <v>Diabetes</v>
      </c>
      <c r="L1686" t="str">
        <f>VLOOKUP(A1686,'Hospitalisation Details'!A:J,10,)</f>
        <v>21/Nov/1986</v>
      </c>
      <c r="M1686" s="17">
        <f>VLOOKUP(A1686,'Hospitalisation Details'!A:J,6,)</f>
        <v>5584.31</v>
      </c>
      <c r="N1686" s="17" t="str">
        <f>VLOOKUP(A1686,'Hospitalisation Details'!A:J,7,)</f>
        <v>tier - 3</v>
      </c>
      <c r="O1686" t="str">
        <f>VLOOKUP(A1686,'Hospitalisation Details'!A:J,8,)</f>
        <v>tier - 1</v>
      </c>
      <c r="P1686" t="str">
        <f>VLOOKUP(A1686,'Hospitalisation Details'!A:J,9,)</f>
        <v>R1013</v>
      </c>
      <c r="Q1686">
        <f>VLOOKUP(A1686,'Data Transformation'!DZ:EA,2,)</f>
        <v>37</v>
      </c>
    </row>
    <row r="1687" spans="1:17" x14ac:dyDescent="0.3">
      <c r="A1687" s="20" t="str">
        <f>'Customer Names'!A1687</f>
        <v>Id1686</v>
      </c>
      <c r="B1687" s="20" t="str">
        <f>VLOOKUP(A1687,'Data Transformation'!A:D,3,)</f>
        <v>Whitney</v>
      </c>
      <c r="C1687">
        <f>VLOOKUP(A1687,'Medical Examinations'!A:H,2,)</f>
        <v>20.86</v>
      </c>
      <c r="D1687">
        <f>VLOOKUP(A1687,'Medical Examinations'!A:H,3,)</f>
        <v>4.3600000000000003</v>
      </c>
      <c r="E1687" t="str">
        <f>VLOOKUP(A1687,'Medical Examinations'!A:H,4,)</f>
        <v>yes</v>
      </c>
      <c r="F1687" t="str">
        <f>VLOOKUP(A1687,'Medical Examinations'!A:H,5,)</f>
        <v>No</v>
      </c>
      <c r="G1687" t="str">
        <f>VLOOKUP(A1687,'Medical Examinations'!A:H,6,)</f>
        <v>No</v>
      </c>
      <c r="H1687" t="str">
        <f>VLOOKUP(A1687,'Medical Examinations'!A:H,7,)</f>
        <v>No major surgery</v>
      </c>
      <c r="I1687" t="str">
        <f>VLOOKUP(A1687,'Medical Examinations'!A:H,8,)</f>
        <v>No</v>
      </c>
      <c r="J1687" t="str">
        <f>VLOOKUP('HEALTH CARE'!C1687,'Data Transformation'!BR:BS,2,)</f>
        <v>NORMAL WEIGHT</v>
      </c>
      <c r="K1687" t="str">
        <f>VLOOKUP(D1687,'Data Transformation'!BV:BW,2,)</f>
        <v>NORMAL</v>
      </c>
      <c r="L1687" t="str">
        <f>VLOOKUP(A1687,'Hospitalisation Details'!A:J,10,)</f>
        <v>5/Sep/1985</v>
      </c>
      <c r="M1687" s="17">
        <f>VLOOKUP(A1687,'Hospitalisation Details'!A:J,6,)</f>
        <v>5582.95</v>
      </c>
      <c r="N1687" s="17" t="str">
        <f>VLOOKUP(A1687,'Hospitalisation Details'!A:J,7,)</f>
        <v>tier - 2</v>
      </c>
      <c r="O1687" t="str">
        <f>VLOOKUP(A1687,'Hospitalisation Details'!A:J,8,)</f>
        <v>tier - 1</v>
      </c>
      <c r="P1687" t="str">
        <f>VLOOKUP(A1687,'Hospitalisation Details'!A:J,9,)</f>
        <v>R1012</v>
      </c>
      <c r="Q1687">
        <f>VLOOKUP(A1687,'Data Transformation'!DZ:EA,2,)</f>
        <v>38</v>
      </c>
    </row>
    <row r="1688" spans="1:17" x14ac:dyDescent="0.3">
      <c r="A1688" s="20" t="str">
        <f>'Customer Names'!A1688</f>
        <v>Id1687</v>
      </c>
      <c r="B1688" s="20" t="str">
        <f>VLOOKUP(A1688,'Data Transformation'!A:D,3,)</f>
        <v>Mahoney</v>
      </c>
      <c r="C1688">
        <f>VLOOKUP(A1688,'Medical Examinations'!A:H,2,)</f>
        <v>18.34</v>
      </c>
      <c r="D1688">
        <f>VLOOKUP(A1688,'Medical Examinations'!A:H,3,)</f>
        <v>10.01</v>
      </c>
      <c r="E1688" t="str">
        <f>VLOOKUP(A1688,'Medical Examinations'!A:H,4,)</f>
        <v>No</v>
      </c>
      <c r="F1688" t="str">
        <f>VLOOKUP(A1688,'Medical Examinations'!A:H,5,)</f>
        <v>No</v>
      </c>
      <c r="G1688" t="str">
        <f>VLOOKUP(A1688,'Medical Examinations'!A:H,6,)</f>
        <v>No</v>
      </c>
      <c r="H1688" t="str">
        <f>VLOOKUP(A1688,'Medical Examinations'!A:H,7,)</f>
        <v>No major surgery</v>
      </c>
      <c r="I1688" t="str">
        <f>VLOOKUP(A1688,'Medical Examinations'!A:H,8,)</f>
        <v>No</v>
      </c>
      <c r="J1688" t="str">
        <f>VLOOKUP('HEALTH CARE'!C1688,'Data Transformation'!BR:BS,2,)</f>
        <v>UNDER WEIGHT</v>
      </c>
      <c r="K1688" t="str">
        <f>VLOOKUP(D1688,'Data Transformation'!BV:BW,2,)</f>
        <v>Diabetes</v>
      </c>
      <c r="L1688" t="str">
        <f>VLOOKUP(A1688,'Hospitalisation Details'!A:J,10,)</f>
        <v>18/Sep/1974</v>
      </c>
      <c r="M1688" s="17">
        <f>VLOOKUP(A1688,'Hospitalisation Details'!A:J,6,)</f>
        <v>5576.35</v>
      </c>
      <c r="N1688" s="17" t="str">
        <f>VLOOKUP(A1688,'Hospitalisation Details'!A:J,7,)</f>
        <v>tier - 2</v>
      </c>
      <c r="O1688" t="str">
        <f>VLOOKUP(A1688,'Hospitalisation Details'!A:J,8,)</f>
        <v>tier - 3</v>
      </c>
      <c r="P1688" t="str">
        <f>VLOOKUP(A1688,'Hospitalisation Details'!A:J,9,)</f>
        <v>R1013</v>
      </c>
      <c r="Q1688">
        <f>VLOOKUP(A1688,'Data Transformation'!DZ:EA,2,)</f>
        <v>49</v>
      </c>
    </row>
    <row r="1689" spans="1:17" x14ac:dyDescent="0.3">
      <c r="A1689" s="20" t="str">
        <f>'Customer Names'!A1689</f>
        <v>Id1688</v>
      </c>
      <c r="B1689" s="20" t="str">
        <f>VLOOKUP(A1689,'Data Transformation'!A:D,3,)</f>
        <v>McCracken</v>
      </c>
      <c r="C1689">
        <f>VLOOKUP(A1689,'Medical Examinations'!A:H,2,)</f>
        <v>34.15</v>
      </c>
      <c r="D1689">
        <f>VLOOKUP(A1689,'Medical Examinations'!A:H,3,)</f>
        <v>5.42</v>
      </c>
      <c r="E1689" t="str">
        <f>VLOOKUP(A1689,'Medical Examinations'!A:H,4,)</f>
        <v>No</v>
      </c>
      <c r="F1689" t="str">
        <f>VLOOKUP(A1689,'Medical Examinations'!A:H,5,)</f>
        <v>No</v>
      </c>
      <c r="G1689" t="str">
        <f>VLOOKUP(A1689,'Medical Examinations'!A:H,6,)</f>
        <v>No</v>
      </c>
      <c r="H1689" t="str">
        <f>VLOOKUP(A1689,'Medical Examinations'!A:H,7,)</f>
        <v>No major surgery</v>
      </c>
      <c r="I1689" t="str">
        <f>VLOOKUP(A1689,'Medical Examinations'!A:H,8,)</f>
        <v>No</v>
      </c>
      <c r="J1689" t="str">
        <f>VLOOKUP('HEALTH CARE'!C1689,'Data Transformation'!BR:BS,2,)</f>
        <v>OBESITY</v>
      </c>
      <c r="K1689" t="str">
        <f>VLOOKUP(D1689,'Data Transformation'!BV:BW,2,)</f>
        <v>NORMAL</v>
      </c>
      <c r="L1689" t="str">
        <f>VLOOKUP(A1689,'Hospitalisation Details'!A:J,10,)</f>
        <v>22/Sep/1999</v>
      </c>
      <c r="M1689" s="17">
        <f>VLOOKUP(A1689,'Hospitalisation Details'!A:J,6,)</f>
        <v>5552.61</v>
      </c>
      <c r="N1689" s="17" t="str">
        <f>VLOOKUP(A1689,'Hospitalisation Details'!A:J,7,)</f>
        <v>tier - 2</v>
      </c>
      <c r="O1689" t="str">
        <f>VLOOKUP(A1689,'Hospitalisation Details'!A:J,8,)</f>
        <v>tier - 3</v>
      </c>
      <c r="P1689" t="str">
        <f>VLOOKUP(A1689,'Hospitalisation Details'!A:J,9,)</f>
        <v>R1026</v>
      </c>
      <c r="Q1689">
        <f>VLOOKUP(A1689,'Data Transformation'!DZ:EA,2,)</f>
        <v>24</v>
      </c>
    </row>
    <row r="1690" spans="1:17" x14ac:dyDescent="0.3">
      <c r="A1690" s="20" t="str">
        <f>'Customer Names'!A1690</f>
        <v>Id1689</v>
      </c>
      <c r="B1690" s="20" t="str">
        <f>VLOOKUP(A1690,'Data Transformation'!A:D,3,)</f>
        <v>Spewak</v>
      </c>
      <c r="C1690">
        <f>VLOOKUP(A1690,'Medical Examinations'!A:H,2,)</f>
        <v>18.350000000000001</v>
      </c>
      <c r="D1690">
        <f>VLOOKUP(A1690,'Medical Examinations'!A:H,3,)</f>
        <v>5.12</v>
      </c>
      <c r="E1690" t="str">
        <f>VLOOKUP(A1690,'Medical Examinations'!A:H,4,)</f>
        <v>No</v>
      </c>
      <c r="F1690" t="str">
        <f>VLOOKUP(A1690,'Medical Examinations'!A:H,5,)</f>
        <v>No</v>
      </c>
      <c r="G1690" t="str">
        <f>VLOOKUP(A1690,'Medical Examinations'!A:H,6,)</f>
        <v>No</v>
      </c>
      <c r="H1690" t="str">
        <f>VLOOKUP(A1690,'Medical Examinations'!A:H,7,)</f>
        <v>No major surgery</v>
      </c>
      <c r="I1690" t="str">
        <f>VLOOKUP(A1690,'Medical Examinations'!A:H,8,)</f>
        <v>No</v>
      </c>
      <c r="J1690" t="str">
        <f>VLOOKUP('HEALTH CARE'!C1690,'Data Transformation'!BR:BS,2,)</f>
        <v>UNDER WEIGHT</v>
      </c>
      <c r="K1690" t="str">
        <f>VLOOKUP(D1690,'Data Transformation'!BV:BW,2,)</f>
        <v>NORMAL</v>
      </c>
      <c r="L1690" t="str">
        <f>VLOOKUP(A1690,'Hospitalisation Details'!A:J,10,)</f>
        <v>7/Dec/1980</v>
      </c>
      <c r="M1690" s="17">
        <f>VLOOKUP(A1690,'Hospitalisation Details'!A:J,6,)</f>
        <v>5540.35</v>
      </c>
      <c r="N1690" s="17" t="str">
        <f>VLOOKUP(A1690,'Hospitalisation Details'!A:J,7,)</f>
        <v>tier - 2</v>
      </c>
      <c r="O1690" t="str">
        <f>VLOOKUP(A1690,'Hospitalisation Details'!A:J,8,)</f>
        <v>tier - 2</v>
      </c>
      <c r="P1690" t="str">
        <f>VLOOKUP(A1690,'Hospitalisation Details'!A:J,9,)</f>
        <v>R1012</v>
      </c>
      <c r="Q1690">
        <f>VLOOKUP(A1690,'Data Transformation'!DZ:EA,2,)</f>
        <v>43</v>
      </c>
    </row>
    <row r="1691" spans="1:17" x14ac:dyDescent="0.3">
      <c r="A1691" s="20" t="str">
        <f>'Customer Names'!A1691</f>
        <v>Id1690</v>
      </c>
      <c r="B1691" s="20" t="str">
        <f>VLOOKUP(A1691,'Data Transformation'!A:D,3,)</f>
        <v>Cottini</v>
      </c>
      <c r="C1691">
        <f>VLOOKUP(A1691,'Medical Examinations'!A:H,2,)</f>
        <v>22.13</v>
      </c>
      <c r="D1691">
        <f>VLOOKUP(A1691,'Medical Examinations'!A:H,3,)</f>
        <v>9.1999999999999993</v>
      </c>
      <c r="E1691" t="str">
        <f>VLOOKUP(A1691,'Medical Examinations'!A:H,4,)</f>
        <v>yes</v>
      </c>
      <c r="F1691" t="str">
        <f>VLOOKUP(A1691,'Medical Examinations'!A:H,5,)</f>
        <v>No</v>
      </c>
      <c r="G1691" t="str">
        <f>VLOOKUP(A1691,'Medical Examinations'!A:H,6,)</f>
        <v>No</v>
      </c>
      <c r="H1691" t="str">
        <f>VLOOKUP(A1691,'Medical Examinations'!A:H,7,)</f>
        <v>No major surgery</v>
      </c>
      <c r="I1691" t="str">
        <f>VLOOKUP(A1691,'Medical Examinations'!A:H,8,)</f>
        <v>No</v>
      </c>
      <c r="J1691" t="str">
        <f>VLOOKUP('HEALTH CARE'!C1691,'Data Transformation'!BR:BS,2,)</f>
        <v>NORMAL WEIGHT</v>
      </c>
      <c r="K1691" t="str">
        <f>VLOOKUP(D1691,'Data Transformation'!BV:BW,2,)</f>
        <v>Diabetes</v>
      </c>
      <c r="L1691" t="str">
        <f>VLOOKUP(A1691,'Hospitalisation Details'!A:J,10,)</f>
        <v>7/Nov/1981</v>
      </c>
      <c r="M1691" s="17">
        <f>VLOOKUP(A1691,'Hospitalisation Details'!A:J,6,)</f>
        <v>5539.4</v>
      </c>
      <c r="N1691" s="17" t="str">
        <f>VLOOKUP(A1691,'Hospitalisation Details'!A:J,7,)</f>
        <v>tier - 2</v>
      </c>
      <c r="O1691" t="str">
        <f>VLOOKUP(A1691,'Hospitalisation Details'!A:J,8,)</f>
        <v>tier - 2</v>
      </c>
      <c r="P1691" t="str">
        <f>VLOOKUP(A1691,'Hospitalisation Details'!A:J,9,)</f>
        <v>R1013</v>
      </c>
      <c r="Q1691">
        <f>VLOOKUP(A1691,'Data Transformation'!DZ:EA,2,)</f>
        <v>42</v>
      </c>
    </row>
    <row r="1692" spans="1:17" x14ac:dyDescent="0.3">
      <c r="A1692" s="20" t="str">
        <f>'Customer Names'!A1692</f>
        <v>Id1691</v>
      </c>
      <c r="B1692" s="20" t="str">
        <f>VLOOKUP(A1692,'Data Transformation'!A:D,3,)</f>
        <v>Findlay</v>
      </c>
      <c r="C1692">
        <f>VLOOKUP(A1692,'Medical Examinations'!A:H,2,)</f>
        <v>22.51</v>
      </c>
      <c r="D1692">
        <f>VLOOKUP(A1692,'Medical Examinations'!A:H,3,)</f>
        <v>6.08</v>
      </c>
      <c r="E1692" t="str">
        <f>VLOOKUP(A1692,'Medical Examinations'!A:H,4,)</f>
        <v>yes</v>
      </c>
      <c r="F1692" t="str">
        <f>VLOOKUP(A1692,'Medical Examinations'!A:H,5,)</f>
        <v>No</v>
      </c>
      <c r="G1692" t="str">
        <f>VLOOKUP(A1692,'Medical Examinations'!A:H,6,)</f>
        <v>No</v>
      </c>
      <c r="H1692">
        <f>VLOOKUP(A1692,'Medical Examinations'!A:H,7,)</f>
        <v>1</v>
      </c>
      <c r="I1692" t="str">
        <f>VLOOKUP(A1692,'Medical Examinations'!A:H,8,)</f>
        <v>No</v>
      </c>
      <c r="J1692" t="str">
        <f>VLOOKUP('HEALTH CARE'!C1692,'Data Transformation'!BR:BS,2,)</f>
        <v>NORMAL WEIGHT</v>
      </c>
      <c r="K1692" t="str">
        <f>VLOOKUP(D1692,'Data Transformation'!BV:BW,2,)</f>
        <v>Prediabetes</v>
      </c>
      <c r="L1692" t="str">
        <f>VLOOKUP(A1692,'Hospitalisation Details'!A:J,10,)</f>
        <v>29/Jul/1988</v>
      </c>
      <c r="M1692" s="17">
        <f>VLOOKUP(A1692,'Hospitalisation Details'!A:J,6,)</f>
        <v>5503.36</v>
      </c>
      <c r="N1692" s="17" t="str">
        <f>VLOOKUP(A1692,'Hospitalisation Details'!A:J,7,)</f>
        <v>tier - 2</v>
      </c>
      <c r="O1692" t="str">
        <f>VLOOKUP(A1692,'Hospitalisation Details'!A:J,8,)</f>
        <v>tier - 2</v>
      </c>
      <c r="P1692" t="str">
        <f>VLOOKUP(A1692,'Hospitalisation Details'!A:J,9,)</f>
        <v>R1012</v>
      </c>
      <c r="Q1692">
        <f>VLOOKUP(A1692,'Data Transformation'!DZ:EA,2,)</f>
        <v>35</v>
      </c>
    </row>
    <row r="1693" spans="1:17" x14ac:dyDescent="0.3">
      <c r="A1693" s="20" t="str">
        <f>'Customer Names'!A1693</f>
        <v>Id1692</v>
      </c>
      <c r="B1693" s="20" t="str">
        <f>VLOOKUP(A1693,'Data Transformation'!A:D,3,)</f>
        <v>Strasburg</v>
      </c>
      <c r="C1693">
        <f>VLOOKUP(A1693,'Medical Examinations'!A:H,2,)</f>
        <v>31</v>
      </c>
      <c r="D1693">
        <f>VLOOKUP(A1693,'Medical Examinations'!A:H,3,)</f>
        <v>4.7699999999999996</v>
      </c>
      <c r="E1693" t="str">
        <f>VLOOKUP(A1693,'Medical Examinations'!A:H,4,)</f>
        <v>No</v>
      </c>
      <c r="F1693" t="str">
        <f>VLOOKUP(A1693,'Medical Examinations'!A:H,5,)</f>
        <v>No</v>
      </c>
      <c r="G1693" t="str">
        <f>VLOOKUP(A1693,'Medical Examinations'!A:H,6,)</f>
        <v>No</v>
      </c>
      <c r="H1693">
        <f>VLOOKUP(A1693,'Medical Examinations'!A:H,7,)</f>
        <v>1</v>
      </c>
      <c r="I1693" t="str">
        <f>VLOOKUP(A1693,'Medical Examinations'!A:H,8,)</f>
        <v>No</v>
      </c>
      <c r="J1693" t="str">
        <f>VLOOKUP('HEALTH CARE'!C1693,'Data Transformation'!BR:BS,2,)</f>
        <v>OBESITY</v>
      </c>
      <c r="K1693" t="str">
        <f>VLOOKUP(D1693,'Data Transformation'!BV:BW,2,)</f>
        <v>NORMAL</v>
      </c>
      <c r="L1693" t="str">
        <f>VLOOKUP(A1693,'Hospitalisation Details'!A:J,10,)</f>
        <v>17/Aug/1984</v>
      </c>
      <c r="M1693" s="17">
        <f>VLOOKUP(A1693,'Hospitalisation Details'!A:J,6,)</f>
        <v>5488.26</v>
      </c>
      <c r="N1693" s="17" t="str">
        <f>VLOOKUP(A1693,'Hospitalisation Details'!A:J,7,)</f>
        <v>tier - 2</v>
      </c>
      <c r="O1693" t="str">
        <f>VLOOKUP(A1693,'Hospitalisation Details'!A:J,8,)</f>
        <v>tier - 3</v>
      </c>
      <c r="P1693" t="str">
        <f>VLOOKUP(A1693,'Hospitalisation Details'!A:J,9,)</f>
        <v>R1011</v>
      </c>
      <c r="Q1693">
        <f>VLOOKUP(A1693,'Data Transformation'!DZ:EA,2,)</f>
        <v>39</v>
      </c>
    </row>
    <row r="1694" spans="1:17" x14ac:dyDescent="0.3">
      <c r="A1694" s="20" t="str">
        <f>'Customer Names'!A1694</f>
        <v>Id1693</v>
      </c>
      <c r="B1694" s="20" t="str">
        <f>VLOOKUP(A1694,'Data Transformation'!A:D,3,)</f>
        <v>Adams</v>
      </c>
      <c r="C1694">
        <f>VLOOKUP(A1694,'Medical Examinations'!A:H,2,)</f>
        <v>28.27</v>
      </c>
      <c r="D1694">
        <f>VLOOKUP(A1694,'Medical Examinations'!A:H,3,)</f>
        <v>4.62</v>
      </c>
      <c r="E1694" t="str">
        <f>VLOOKUP(A1694,'Medical Examinations'!A:H,4,)</f>
        <v>No</v>
      </c>
      <c r="F1694" t="str">
        <f>VLOOKUP(A1694,'Medical Examinations'!A:H,5,)</f>
        <v>No</v>
      </c>
      <c r="G1694" t="str">
        <f>VLOOKUP(A1694,'Medical Examinations'!A:H,6,)</f>
        <v>No</v>
      </c>
      <c r="H1694">
        <f>VLOOKUP(A1694,'Medical Examinations'!A:H,7,)</f>
        <v>1</v>
      </c>
      <c r="I1694" t="str">
        <f>VLOOKUP(A1694,'Medical Examinations'!A:H,8,)</f>
        <v>No</v>
      </c>
      <c r="J1694" t="str">
        <f>VLOOKUP('HEALTH CARE'!C1694,'Data Transformation'!BR:BS,2,)</f>
        <v>OVER WEIGHT</v>
      </c>
      <c r="K1694" t="str">
        <f>VLOOKUP(D1694,'Data Transformation'!BV:BW,2,)</f>
        <v>NORMAL</v>
      </c>
      <c r="L1694" t="str">
        <f>VLOOKUP(A1694,'Hospitalisation Details'!A:J,10,)</f>
        <v>26/Aug/1984</v>
      </c>
      <c r="M1694" s="17">
        <f>VLOOKUP(A1694,'Hospitalisation Details'!A:J,6,)</f>
        <v>5484.47</v>
      </c>
      <c r="N1694" s="17" t="str">
        <f>VLOOKUP(A1694,'Hospitalisation Details'!A:J,7,)</f>
        <v>tier - 2</v>
      </c>
      <c r="O1694" t="str">
        <f>VLOOKUP(A1694,'Hospitalisation Details'!A:J,8,)</f>
        <v>tier - 2</v>
      </c>
      <c r="P1694" t="str">
        <f>VLOOKUP(A1694,'Hospitalisation Details'!A:J,9,)</f>
        <v>R1013</v>
      </c>
      <c r="Q1694">
        <f>VLOOKUP(A1694,'Data Transformation'!DZ:EA,2,)</f>
        <v>39</v>
      </c>
    </row>
    <row r="1695" spans="1:17" x14ac:dyDescent="0.3">
      <c r="A1695" s="20" t="str">
        <f>'Customer Names'!A1695</f>
        <v>Id1694</v>
      </c>
      <c r="B1695" s="20" t="str">
        <f>VLOOKUP(A1695,'Data Transformation'!A:D,3,)</f>
        <v>Deeter</v>
      </c>
      <c r="C1695">
        <f>VLOOKUP(A1695,'Medical Examinations'!A:H,2,)</f>
        <v>29.92</v>
      </c>
      <c r="D1695">
        <f>VLOOKUP(A1695,'Medical Examinations'!A:H,3,)</f>
        <v>9.07</v>
      </c>
      <c r="E1695" t="str">
        <f>VLOOKUP(A1695,'Medical Examinations'!A:H,4,)</f>
        <v>yes</v>
      </c>
      <c r="F1695" t="str">
        <f>VLOOKUP(A1695,'Medical Examinations'!A:H,5,)</f>
        <v>No</v>
      </c>
      <c r="G1695" t="str">
        <f>VLOOKUP(A1695,'Medical Examinations'!A:H,6,)</f>
        <v>No</v>
      </c>
      <c r="H1695">
        <f>VLOOKUP(A1695,'Medical Examinations'!A:H,7,)</f>
        <v>1</v>
      </c>
      <c r="I1695" t="str">
        <f>VLOOKUP(A1695,'Medical Examinations'!A:H,8,)</f>
        <v>No</v>
      </c>
      <c r="J1695" t="e">
        <f>VLOOKUP('HEALTH CARE'!C1695,'Data Transformation'!BR:BS,2,)</f>
        <v>#N/A</v>
      </c>
      <c r="K1695" t="str">
        <f>VLOOKUP(D1695,'Data Transformation'!BV:BW,2,)</f>
        <v>Diabetes</v>
      </c>
      <c r="L1695" t="str">
        <f>VLOOKUP(A1695,'Hospitalisation Details'!A:J,10,)</f>
        <v>30/Sep/1986</v>
      </c>
      <c r="M1695" s="17">
        <f>VLOOKUP(A1695,'Hospitalisation Details'!A:J,6,)</f>
        <v>5478.04</v>
      </c>
      <c r="N1695" s="17" t="str">
        <f>VLOOKUP(A1695,'Hospitalisation Details'!A:J,7,)</f>
        <v>tier - 2</v>
      </c>
      <c r="O1695" t="str">
        <f>VLOOKUP(A1695,'Hospitalisation Details'!A:J,8,)</f>
        <v>tier - 3</v>
      </c>
      <c r="P1695" t="str">
        <f>VLOOKUP(A1695,'Hospitalisation Details'!A:J,9,)</f>
        <v>R1013</v>
      </c>
      <c r="Q1695">
        <f>VLOOKUP(A1695,'Data Transformation'!DZ:EA,2,)</f>
        <v>37</v>
      </c>
    </row>
    <row r="1696" spans="1:17" x14ac:dyDescent="0.3">
      <c r="A1696" s="20" t="str">
        <f>'Customer Names'!A1696</f>
        <v>Id1695</v>
      </c>
      <c r="B1696" s="20" t="str">
        <f>VLOOKUP(A1696,'Data Transformation'!A:D,3,)</f>
        <v>Arpin</v>
      </c>
      <c r="C1696">
        <f>VLOOKUP(A1696,'Medical Examinations'!A:H,2,)</f>
        <v>25.9</v>
      </c>
      <c r="D1696">
        <f>VLOOKUP(A1696,'Medical Examinations'!A:H,3,)</f>
        <v>9.1199999999999992</v>
      </c>
      <c r="E1696" t="str">
        <f>VLOOKUP(A1696,'Medical Examinations'!A:H,4,)</f>
        <v>yes</v>
      </c>
      <c r="F1696" t="str">
        <f>VLOOKUP(A1696,'Medical Examinations'!A:H,5,)</f>
        <v>No</v>
      </c>
      <c r="G1696" t="str">
        <f>VLOOKUP(A1696,'Medical Examinations'!A:H,6,)</f>
        <v>No</v>
      </c>
      <c r="H1696">
        <f>VLOOKUP(A1696,'Medical Examinations'!A:H,7,)</f>
        <v>1</v>
      </c>
      <c r="I1696" t="str">
        <f>VLOOKUP(A1696,'Medical Examinations'!A:H,8,)</f>
        <v>No</v>
      </c>
      <c r="J1696" t="str">
        <f>VLOOKUP('HEALTH CARE'!C1696,'Data Transformation'!BR:BS,2,)</f>
        <v>OVER WEIGHT</v>
      </c>
      <c r="K1696" t="str">
        <f>VLOOKUP(D1696,'Data Transformation'!BV:BW,2,)</f>
        <v>Diabetes</v>
      </c>
      <c r="L1696" t="str">
        <f>VLOOKUP(A1696,'Hospitalisation Details'!A:J,10,)</f>
        <v>12/Jul/1986</v>
      </c>
      <c r="M1696" s="17">
        <f>VLOOKUP(A1696,'Hospitalisation Details'!A:J,6,)</f>
        <v>5472.45</v>
      </c>
      <c r="N1696" s="17" t="str">
        <f>VLOOKUP(A1696,'Hospitalisation Details'!A:J,7,)</f>
        <v>tier - 2</v>
      </c>
      <c r="O1696" t="str">
        <f>VLOOKUP(A1696,'Hospitalisation Details'!A:J,8,)</f>
        <v>tier - 3</v>
      </c>
      <c r="P1696" t="str">
        <f>VLOOKUP(A1696,'Hospitalisation Details'!A:J,9,)</f>
        <v>R1011</v>
      </c>
      <c r="Q1696">
        <f>VLOOKUP(A1696,'Data Transformation'!DZ:EA,2,)</f>
        <v>37</v>
      </c>
    </row>
    <row r="1697" spans="1:17" x14ac:dyDescent="0.3">
      <c r="A1697" s="20" t="str">
        <f>'Customer Names'!A1697</f>
        <v>Id1696</v>
      </c>
      <c r="B1697" s="20" t="str">
        <f>VLOOKUP(A1697,'Data Transformation'!A:D,3,)</f>
        <v>Schoeneck</v>
      </c>
      <c r="C1697">
        <f>VLOOKUP(A1697,'Medical Examinations'!A:H,2,)</f>
        <v>27.74</v>
      </c>
      <c r="D1697">
        <f>VLOOKUP(A1697,'Medical Examinations'!A:H,3,)</f>
        <v>7.32</v>
      </c>
      <c r="E1697" t="str">
        <f>VLOOKUP(A1697,'Medical Examinations'!A:H,4,)</f>
        <v>yes</v>
      </c>
      <c r="F1697" t="str">
        <f>VLOOKUP(A1697,'Medical Examinations'!A:H,5,)</f>
        <v>No</v>
      </c>
      <c r="G1697" t="str">
        <f>VLOOKUP(A1697,'Medical Examinations'!A:H,6,)</f>
        <v>No</v>
      </c>
      <c r="H1697">
        <f>VLOOKUP(A1697,'Medical Examinations'!A:H,7,)</f>
        <v>1</v>
      </c>
      <c r="I1697" t="str">
        <f>VLOOKUP(A1697,'Medical Examinations'!A:H,8,)</f>
        <v>No</v>
      </c>
      <c r="J1697" t="str">
        <f>VLOOKUP('HEALTH CARE'!C1697,'Data Transformation'!BR:BS,2,)</f>
        <v>OVER WEIGHT</v>
      </c>
      <c r="K1697" t="str">
        <f>VLOOKUP(D1697,'Data Transformation'!BV:BW,2,)</f>
        <v>Diabetes</v>
      </c>
      <c r="L1697" t="str">
        <f>VLOOKUP(A1697,'Hospitalisation Details'!A:J,10,)</f>
        <v>2/Dec/1986</v>
      </c>
      <c r="M1697" s="17">
        <f>VLOOKUP(A1697,'Hospitalisation Details'!A:J,6,)</f>
        <v>5469.01</v>
      </c>
      <c r="N1697" s="17" t="str">
        <f>VLOOKUP(A1697,'Hospitalisation Details'!A:J,7,)</f>
        <v>tier - 2</v>
      </c>
      <c r="O1697" t="str">
        <f>VLOOKUP(A1697,'Hospitalisation Details'!A:J,8,)</f>
        <v>tier - 2</v>
      </c>
      <c r="P1697" t="str">
        <f>VLOOKUP(A1697,'Hospitalisation Details'!A:J,9,)</f>
        <v>R1024</v>
      </c>
      <c r="Q1697">
        <f>VLOOKUP(A1697,'Data Transformation'!DZ:EA,2,)</f>
        <v>37</v>
      </c>
    </row>
    <row r="1698" spans="1:17" x14ac:dyDescent="0.3">
      <c r="A1698" s="20" t="str">
        <f>'Customer Names'!A1698</f>
        <v>Id1697</v>
      </c>
      <c r="B1698" s="20" t="str">
        <f>VLOOKUP(A1698,'Data Transformation'!A:D,3,)</f>
        <v>Mueller</v>
      </c>
      <c r="C1698">
        <f>VLOOKUP(A1698,'Medical Examinations'!A:H,2,)</f>
        <v>17.260000000000002</v>
      </c>
      <c r="D1698">
        <f>VLOOKUP(A1698,'Medical Examinations'!A:H,3,)</f>
        <v>11.73</v>
      </c>
      <c r="E1698" t="str">
        <f>VLOOKUP(A1698,'Medical Examinations'!A:H,4,)</f>
        <v>No</v>
      </c>
      <c r="F1698" t="str">
        <f>VLOOKUP(A1698,'Medical Examinations'!A:H,5,)</f>
        <v>No</v>
      </c>
      <c r="G1698" t="str">
        <f>VLOOKUP(A1698,'Medical Examinations'!A:H,6,)</f>
        <v>No</v>
      </c>
      <c r="H1698">
        <f>VLOOKUP(A1698,'Medical Examinations'!A:H,7,)</f>
        <v>2</v>
      </c>
      <c r="I1698" t="str">
        <f>VLOOKUP(A1698,'Medical Examinations'!A:H,8,)</f>
        <v>No</v>
      </c>
      <c r="J1698" t="str">
        <f>VLOOKUP('HEALTH CARE'!C1698,'Data Transformation'!BR:BS,2,)</f>
        <v>UNDER WEIGHT</v>
      </c>
      <c r="K1698" t="str">
        <f>VLOOKUP(D1698,'Data Transformation'!BV:BW,2,)</f>
        <v>Diabetes</v>
      </c>
      <c r="L1698" t="str">
        <f>VLOOKUP(A1698,'Hospitalisation Details'!A:J,10,)</f>
        <v>24/Oct/1973</v>
      </c>
      <c r="M1698" s="17">
        <f>VLOOKUP(A1698,'Hospitalisation Details'!A:J,6,)</f>
        <v>5466.88</v>
      </c>
      <c r="N1698" s="17" t="str">
        <f>VLOOKUP(A1698,'Hospitalisation Details'!A:J,7,)</f>
        <v>tier - 2</v>
      </c>
      <c r="O1698" t="str">
        <f>VLOOKUP(A1698,'Hospitalisation Details'!A:J,8,)</f>
        <v>tier - 2</v>
      </c>
      <c r="P1698" t="str">
        <f>VLOOKUP(A1698,'Hospitalisation Details'!A:J,9,)</f>
        <v>R1013</v>
      </c>
      <c r="Q1698">
        <f>VLOOKUP(A1698,'Data Transformation'!DZ:EA,2,)</f>
        <v>50</v>
      </c>
    </row>
    <row r="1699" spans="1:17" x14ac:dyDescent="0.3">
      <c r="A1699" s="20" t="str">
        <f>'Customer Names'!A1699</f>
        <v>Id1698</v>
      </c>
      <c r="B1699" s="20" t="str">
        <f>VLOOKUP(A1699,'Data Transformation'!A:D,3,)</f>
        <v>Willits</v>
      </c>
      <c r="C1699">
        <f>VLOOKUP(A1699,'Medical Examinations'!A:H,2,)</f>
        <v>19.855</v>
      </c>
      <c r="D1699">
        <f>VLOOKUP(A1699,'Medical Examinations'!A:H,3,)</f>
        <v>6.64</v>
      </c>
      <c r="E1699" t="str">
        <f>VLOOKUP(A1699,'Medical Examinations'!A:H,4,)</f>
        <v>yes</v>
      </c>
      <c r="F1699" t="str">
        <f>VLOOKUP(A1699,'Medical Examinations'!A:H,5,)</f>
        <v>No</v>
      </c>
      <c r="G1699" t="str">
        <f>VLOOKUP(A1699,'Medical Examinations'!A:H,6,)</f>
        <v>No</v>
      </c>
      <c r="H1699">
        <f>VLOOKUP(A1699,'Medical Examinations'!A:H,7,)</f>
        <v>1</v>
      </c>
      <c r="I1699" t="str">
        <f>VLOOKUP(A1699,'Medical Examinations'!A:H,8,)</f>
        <v>No</v>
      </c>
      <c r="J1699" t="str">
        <f>VLOOKUP('HEALTH CARE'!C1699,'Data Transformation'!BR:BS,2,)</f>
        <v>NORMAL WEIGHT</v>
      </c>
      <c r="K1699" t="str">
        <f>VLOOKUP(D1699,'Data Transformation'!BV:BW,2,)</f>
        <v>Diabetes</v>
      </c>
      <c r="L1699" t="str">
        <f>VLOOKUP(A1699,'Hospitalisation Details'!A:J,10,)</f>
        <v>25/Dec/1986</v>
      </c>
      <c r="M1699" s="17">
        <f>VLOOKUP(A1699,'Hospitalisation Details'!A:J,6,)</f>
        <v>5458.05</v>
      </c>
      <c r="N1699" s="17" t="str">
        <f>VLOOKUP(A1699,'Hospitalisation Details'!A:J,7,)</f>
        <v>tier - 2</v>
      </c>
      <c r="O1699" t="str">
        <f>VLOOKUP(A1699,'Hospitalisation Details'!A:J,8,)</f>
        <v>tier - 2</v>
      </c>
      <c r="P1699" t="str">
        <f>VLOOKUP(A1699,'Hospitalisation Details'!A:J,9,)</f>
        <v>R1024</v>
      </c>
      <c r="Q1699">
        <f>VLOOKUP(A1699,'Data Transformation'!DZ:EA,2,)</f>
        <v>37</v>
      </c>
    </row>
    <row r="1700" spans="1:17" x14ac:dyDescent="0.3">
      <c r="A1700" s="20" t="str">
        <f>'Customer Names'!A1700</f>
        <v>Id1699</v>
      </c>
      <c r="B1700" s="20" t="str">
        <f>VLOOKUP(A1700,'Data Transformation'!A:D,3,)</f>
        <v>Syring</v>
      </c>
      <c r="C1700">
        <f>VLOOKUP(A1700,'Medical Examinations'!A:H,2,)</f>
        <v>41.69</v>
      </c>
      <c r="D1700">
        <f>VLOOKUP(A1700,'Medical Examinations'!A:H,3,)</f>
        <v>5.78</v>
      </c>
      <c r="E1700" t="str">
        <f>VLOOKUP(A1700,'Medical Examinations'!A:H,4,)</f>
        <v>No</v>
      </c>
      <c r="F1700" t="str">
        <f>VLOOKUP(A1700,'Medical Examinations'!A:H,5,)</f>
        <v>No</v>
      </c>
      <c r="G1700" t="str">
        <f>VLOOKUP(A1700,'Medical Examinations'!A:H,6,)</f>
        <v>No</v>
      </c>
      <c r="H1700" t="str">
        <f>VLOOKUP(A1700,'Medical Examinations'!A:H,7,)</f>
        <v>No major surgery</v>
      </c>
      <c r="I1700" t="str">
        <f>VLOOKUP(A1700,'Medical Examinations'!A:H,8,)</f>
        <v>No</v>
      </c>
      <c r="J1700" t="str">
        <f>VLOOKUP('HEALTH CARE'!C1700,'Data Transformation'!BR:BS,2,)</f>
        <v>OBESITY</v>
      </c>
      <c r="K1700" t="str">
        <f>VLOOKUP(D1700,'Data Transformation'!BV:BW,2,)</f>
        <v>Prediabetes</v>
      </c>
      <c r="L1700" t="str">
        <f>VLOOKUP(A1700,'Hospitalisation Details'!A:J,10,)</f>
        <v>25/Aug/1982</v>
      </c>
      <c r="M1700" s="17">
        <f>VLOOKUP(A1700,'Hospitalisation Details'!A:J,6,)</f>
        <v>5438.75</v>
      </c>
      <c r="N1700" s="17" t="str">
        <f>VLOOKUP(A1700,'Hospitalisation Details'!A:J,7,)</f>
        <v>tier - 3</v>
      </c>
      <c r="O1700" t="str">
        <f>VLOOKUP(A1700,'Hospitalisation Details'!A:J,8,)</f>
        <v>tier - 2</v>
      </c>
      <c r="P1700" t="str">
        <f>VLOOKUP(A1700,'Hospitalisation Details'!A:J,9,)</f>
        <v>R1013</v>
      </c>
      <c r="Q1700">
        <f>VLOOKUP(A1700,'Data Transformation'!DZ:EA,2,)</f>
        <v>41</v>
      </c>
    </row>
    <row r="1701" spans="1:17" x14ac:dyDescent="0.3">
      <c r="A1701" s="20" t="str">
        <f>'Customer Names'!A1701</f>
        <v>Id1700</v>
      </c>
      <c r="B1701" s="20" t="str">
        <f>VLOOKUP(A1701,'Data Transformation'!A:D,3,)</f>
        <v>Strike</v>
      </c>
      <c r="C1701">
        <f>VLOOKUP(A1701,'Medical Examinations'!A:H,2,)</f>
        <v>16.12</v>
      </c>
      <c r="D1701">
        <f>VLOOKUP(A1701,'Medical Examinations'!A:H,3,)</f>
        <v>10.45</v>
      </c>
      <c r="E1701" t="str">
        <f>VLOOKUP(A1701,'Medical Examinations'!A:H,4,)</f>
        <v>No</v>
      </c>
      <c r="F1701" t="str">
        <f>VLOOKUP(A1701,'Medical Examinations'!A:H,5,)</f>
        <v>No</v>
      </c>
      <c r="G1701" t="str">
        <f>VLOOKUP(A1701,'Medical Examinations'!A:H,6,)</f>
        <v>No</v>
      </c>
      <c r="H1701" t="str">
        <f>VLOOKUP(A1701,'Medical Examinations'!A:H,7,)</f>
        <v>No major surgery</v>
      </c>
      <c r="I1701" t="str">
        <f>VLOOKUP(A1701,'Medical Examinations'!A:H,8,)</f>
        <v>No</v>
      </c>
      <c r="J1701" t="str">
        <f>VLOOKUP('HEALTH CARE'!C1701,'Data Transformation'!BR:BS,2,)</f>
        <v>UNDER WEIGHT</v>
      </c>
      <c r="K1701" t="str">
        <f>VLOOKUP(D1701,'Data Transformation'!BV:BW,2,)</f>
        <v>Diabetes</v>
      </c>
      <c r="L1701" t="str">
        <f>VLOOKUP(A1701,'Hospitalisation Details'!A:J,10,)</f>
        <v>8/Jun/1978</v>
      </c>
      <c r="M1701" s="17">
        <f>VLOOKUP(A1701,'Hospitalisation Details'!A:J,6,)</f>
        <v>5428.98</v>
      </c>
      <c r="N1701" s="17" t="str">
        <f>VLOOKUP(A1701,'Hospitalisation Details'!A:J,7,)</f>
        <v>tier - 2</v>
      </c>
      <c r="O1701" t="str">
        <f>VLOOKUP(A1701,'Hospitalisation Details'!A:J,8,)</f>
        <v>tier - 2</v>
      </c>
      <c r="P1701" t="str">
        <f>VLOOKUP(A1701,'Hospitalisation Details'!A:J,9,)</f>
        <v>R1012</v>
      </c>
      <c r="Q1701">
        <f>VLOOKUP(A1701,'Data Transformation'!DZ:EA,2,)</f>
        <v>45</v>
      </c>
    </row>
    <row r="1702" spans="1:17" x14ac:dyDescent="0.3">
      <c r="A1702" s="20" t="str">
        <f>'Customer Names'!A1702</f>
        <v>Id1701</v>
      </c>
      <c r="B1702" s="20" t="str">
        <f>VLOOKUP(A1702,'Data Transformation'!A:D,3,)</f>
        <v>Hennigar</v>
      </c>
      <c r="C1702">
        <f>VLOOKUP(A1702,'Medical Examinations'!A:H,2,)</f>
        <v>37.43</v>
      </c>
      <c r="D1702">
        <f>VLOOKUP(A1702,'Medical Examinations'!A:H,3,)</f>
        <v>4.5199999999999996</v>
      </c>
      <c r="E1702" t="str">
        <f>VLOOKUP(A1702,'Medical Examinations'!A:H,4,)</f>
        <v>No</v>
      </c>
      <c r="F1702" t="str">
        <f>VLOOKUP(A1702,'Medical Examinations'!A:H,5,)</f>
        <v>No</v>
      </c>
      <c r="G1702" t="str">
        <f>VLOOKUP(A1702,'Medical Examinations'!A:H,6,)</f>
        <v>No</v>
      </c>
      <c r="H1702">
        <f>VLOOKUP(A1702,'Medical Examinations'!A:H,7,)</f>
        <v>1</v>
      </c>
      <c r="I1702" t="str">
        <f>VLOOKUP(A1702,'Medical Examinations'!A:H,8,)</f>
        <v>No</v>
      </c>
      <c r="J1702" t="str">
        <f>VLOOKUP('HEALTH CARE'!C1702,'Data Transformation'!BR:BS,2,)</f>
        <v>OBESITY</v>
      </c>
      <c r="K1702" t="str">
        <f>VLOOKUP(D1702,'Data Transformation'!BV:BW,2,)</f>
        <v>NORMAL</v>
      </c>
      <c r="L1702" t="str">
        <f>VLOOKUP(A1702,'Hospitalisation Details'!A:J,10,)</f>
        <v>17/Sep/1992</v>
      </c>
      <c r="M1702" s="17">
        <f>VLOOKUP(A1702,'Hospitalisation Details'!A:J,6,)</f>
        <v>5428.73</v>
      </c>
      <c r="N1702" s="17" t="str">
        <f>VLOOKUP(A1702,'Hospitalisation Details'!A:J,7,)</f>
        <v>tier - 3</v>
      </c>
      <c r="O1702" t="str">
        <f>VLOOKUP(A1702,'Hospitalisation Details'!A:J,8,)</f>
        <v>tier - 1</v>
      </c>
      <c r="P1702" t="str">
        <f>VLOOKUP(A1702,'Hospitalisation Details'!A:J,9,)</f>
        <v>R1017</v>
      </c>
      <c r="Q1702">
        <f>VLOOKUP(A1702,'Data Transformation'!DZ:EA,2,)</f>
        <v>31</v>
      </c>
    </row>
    <row r="1703" spans="1:17" x14ac:dyDescent="0.3">
      <c r="A1703" s="20" t="str">
        <f>'Customer Names'!A1703</f>
        <v>Id1702</v>
      </c>
      <c r="B1703" s="20" t="str">
        <f>VLOOKUP(A1703,'Data Transformation'!A:D,3,)</f>
        <v>May</v>
      </c>
      <c r="C1703">
        <f>VLOOKUP(A1703,'Medical Examinations'!A:H,2,)</f>
        <v>31.065000000000001</v>
      </c>
      <c r="D1703">
        <f>VLOOKUP(A1703,'Medical Examinations'!A:H,3,)</f>
        <v>5.71</v>
      </c>
      <c r="E1703" t="str">
        <f>VLOOKUP(A1703,'Medical Examinations'!A:H,4,)</f>
        <v>No</v>
      </c>
      <c r="F1703" t="str">
        <f>VLOOKUP(A1703,'Medical Examinations'!A:H,5,)</f>
        <v>No</v>
      </c>
      <c r="G1703" t="str">
        <f>VLOOKUP(A1703,'Medical Examinations'!A:H,6,)</f>
        <v>No</v>
      </c>
      <c r="H1703" t="str">
        <f>VLOOKUP(A1703,'Medical Examinations'!A:H,7,)</f>
        <v>No major surgery</v>
      </c>
      <c r="I1703" t="str">
        <f>VLOOKUP(A1703,'Medical Examinations'!A:H,8,)</f>
        <v>No</v>
      </c>
      <c r="J1703" t="str">
        <f>VLOOKUP('HEALTH CARE'!C1703,'Data Transformation'!BR:BS,2,)</f>
        <v>OBESITY</v>
      </c>
      <c r="K1703" t="str">
        <f>VLOOKUP(D1703,'Data Transformation'!BV:BW,2,)</f>
        <v>Prediabetes</v>
      </c>
      <c r="L1703" t="str">
        <f>VLOOKUP(A1703,'Hospitalisation Details'!A:J,10,)</f>
        <v>6/Jul/1991</v>
      </c>
      <c r="M1703" s="17">
        <f>VLOOKUP(A1703,'Hospitalisation Details'!A:J,6,)</f>
        <v>5425.02</v>
      </c>
      <c r="N1703" s="17" t="str">
        <f>VLOOKUP(A1703,'Hospitalisation Details'!A:J,7,)</f>
        <v>tier - 2</v>
      </c>
      <c r="O1703" t="str">
        <f>VLOOKUP(A1703,'Hospitalisation Details'!A:J,8,)</f>
        <v>tier - 1</v>
      </c>
      <c r="P1703" t="str">
        <f>VLOOKUP(A1703,'Hospitalisation Details'!A:J,9,)</f>
        <v>R1012</v>
      </c>
      <c r="Q1703">
        <f>VLOOKUP(A1703,'Data Transformation'!DZ:EA,2,)</f>
        <v>32</v>
      </c>
    </row>
    <row r="1704" spans="1:17" x14ac:dyDescent="0.3">
      <c r="A1704" s="20" t="str">
        <f>'Customer Names'!A1704</f>
        <v>Id1703</v>
      </c>
      <c r="B1704" s="20" t="str">
        <f>VLOOKUP(A1704,'Data Transformation'!A:D,3,)</f>
        <v>Metcalf</v>
      </c>
      <c r="C1704">
        <f>VLOOKUP(A1704,'Medical Examinations'!A:H,2,)</f>
        <v>25.08</v>
      </c>
      <c r="D1704">
        <f>VLOOKUP(A1704,'Medical Examinations'!A:H,3,)</f>
        <v>4.7699999999999996</v>
      </c>
      <c r="E1704" t="str">
        <f>VLOOKUP(A1704,'Medical Examinations'!A:H,4,)</f>
        <v>No</v>
      </c>
      <c r="F1704" t="str">
        <f>VLOOKUP(A1704,'Medical Examinations'!A:H,5,)</f>
        <v>No</v>
      </c>
      <c r="G1704" t="str">
        <f>VLOOKUP(A1704,'Medical Examinations'!A:H,6,)</f>
        <v>No</v>
      </c>
      <c r="H1704" t="str">
        <f>VLOOKUP(A1704,'Medical Examinations'!A:H,7,)</f>
        <v>No major surgery</v>
      </c>
      <c r="I1704" t="str">
        <f>VLOOKUP(A1704,'Medical Examinations'!A:H,8,)</f>
        <v>No</v>
      </c>
      <c r="J1704" t="str">
        <f>VLOOKUP('HEALTH CARE'!C1704,'Data Transformation'!BR:BS,2,)</f>
        <v>OVER WEIGHT</v>
      </c>
      <c r="K1704" t="str">
        <f>VLOOKUP(D1704,'Data Transformation'!BV:BW,2,)</f>
        <v>NORMAL</v>
      </c>
      <c r="L1704" t="str">
        <f>VLOOKUP(A1704,'Hospitalisation Details'!A:J,10,)</f>
        <v>27/Sep/1982</v>
      </c>
      <c r="M1704" s="17">
        <f>VLOOKUP(A1704,'Hospitalisation Details'!A:J,6,)</f>
        <v>5415.66</v>
      </c>
      <c r="N1704" s="17" t="str">
        <f>VLOOKUP(A1704,'Hospitalisation Details'!A:J,7,)</f>
        <v>tier - 2</v>
      </c>
      <c r="O1704" t="str">
        <f>VLOOKUP(A1704,'Hospitalisation Details'!A:J,8,)</f>
        <v>tier - 3</v>
      </c>
      <c r="P1704" t="str">
        <f>VLOOKUP(A1704,'Hospitalisation Details'!A:J,9,)</f>
        <v>R1013</v>
      </c>
      <c r="Q1704">
        <f>VLOOKUP(A1704,'Data Transformation'!DZ:EA,2,)</f>
        <v>41</v>
      </c>
    </row>
    <row r="1705" spans="1:17" x14ac:dyDescent="0.3">
      <c r="A1705" s="20" t="str">
        <f>'Customer Names'!A1705</f>
        <v>Id1704</v>
      </c>
      <c r="B1705" s="20" t="str">
        <f>VLOOKUP(A1705,'Data Transformation'!A:D,3,)</f>
        <v>Tiska</v>
      </c>
      <c r="C1705">
        <f>VLOOKUP(A1705,'Medical Examinations'!A:H,2,)</f>
        <v>15.2</v>
      </c>
      <c r="D1705">
        <f>VLOOKUP(A1705,'Medical Examinations'!A:H,3,)</f>
        <v>7.81</v>
      </c>
      <c r="E1705" t="str">
        <f>VLOOKUP(A1705,'Medical Examinations'!A:H,4,)</f>
        <v>yes</v>
      </c>
      <c r="F1705" t="str">
        <f>VLOOKUP(A1705,'Medical Examinations'!A:H,5,)</f>
        <v>No</v>
      </c>
      <c r="G1705" t="str">
        <f>VLOOKUP(A1705,'Medical Examinations'!A:H,6,)</f>
        <v>No</v>
      </c>
      <c r="H1705">
        <f>VLOOKUP(A1705,'Medical Examinations'!A:H,7,)</f>
        <v>1</v>
      </c>
      <c r="I1705" t="str">
        <f>VLOOKUP(A1705,'Medical Examinations'!A:H,8,)</f>
        <v>No</v>
      </c>
      <c r="J1705" t="str">
        <f>VLOOKUP('HEALTH CARE'!C1705,'Data Transformation'!BR:BS,2,)</f>
        <v>UNDER WEIGHT</v>
      </c>
      <c r="K1705" t="str">
        <f>VLOOKUP(D1705,'Data Transformation'!BV:BW,2,)</f>
        <v>Diabetes</v>
      </c>
      <c r="L1705" t="str">
        <f>VLOOKUP(A1705,'Hospitalisation Details'!A:J,10,)</f>
        <v>27/Sep/1975</v>
      </c>
      <c r="M1705" s="17">
        <f>VLOOKUP(A1705,'Hospitalisation Details'!A:J,6,)</f>
        <v>5411.99</v>
      </c>
      <c r="N1705" s="17" t="str">
        <f>VLOOKUP(A1705,'Hospitalisation Details'!A:J,7,)</f>
        <v>tier - 2</v>
      </c>
      <c r="O1705" t="str">
        <f>VLOOKUP(A1705,'Hospitalisation Details'!A:J,8,)</f>
        <v>tier - 3</v>
      </c>
      <c r="P1705" t="str">
        <f>VLOOKUP(A1705,'Hospitalisation Details'!A:J,9,)</f>
        <v>R1012</v>
      </c>
      <c r="Q1705">
        <f>VLOOKUP(A1705,'Data Transformation'!DZ:EA,2,)</f>
        <v>48</v>
      </c>
    </row>
    <row r="1706" spans="1:17" x14ac:dyDescent="0.3">
      <c r="A1706" s="20" t="str">
        <f>'Customer Names'!A1706</f>
        <v>Id1705</v>
      </c>
      <c r="B1706" s="20" t="str">
        <f>VLOOKUP(A1706,'Data Transformation'!A:D,3,)</f>
        <v>McDonough</v>
      </c>
      <c r="C1706">
        <f>VLOOKUP(A1706,'Medical Examinations'!A:H,2,)</f>
        <v>22.34</v>
      </c>
      <c r="D1706">
        <f>VLOOKUP(A1706,'Medical Examinations'!A:H,3,)</f>
        <v>5.19</v>
      </c>
      <c r="E1706" t="str">
        <f>VLOOKUP(A1706,'Medical Examinations'!A:H,4,)</f>
        <v>yes</v>
      </c>
      <c r="F1706" t="str">
        <f>VLOOKUP(A1706,'Medical Examinations'!A:H,5,)</f>
        <v>No</v>
      </c>
      <c r="G1706" t="str">
        <f>VLOOKUP(A1706,'Medical Examinations'!A:H,6,)</f>
        <v>No</v>
      </c>
      <c r="H1706" t="str">
        <f>VLOOKUP(A1706,'Medical Examinations'!A:H,7,)</f>
        <v>No major surgery</v>
      </c>
      <c r="I1706" t="str">
        <f>VLOOKUP(A1706,'Medical Examinations'!A:H,8,)</f>
        <v>No</v>
      </c>
      <c r="J1706" t="str">
        <f>VLOOKUP('HEALTH CARE'!C1706,'Data Transformation'!BR:BS,2,)</f>
        <v>NORMAL WEIGHT</v>
      </c>
      <c r="K1706" t="str">
        <f>VLOOKUP(D1706,'Data Transformation'!BV:BW,2,)</f>
        <v>NORMAL</v>
      </c>
      <c r="L1706" t="str">
        <f>VLOOKUP(A1706,'Hospitalisation Details'!A:J,10,)</f>
        <v>23/Dec/1985</v>
      </c>
      <c r="M1706" s="17">
        <f>VLOOKUP(A1706,'Hospitalisation Details'!A:J,6,)</f>
        <v>5402.89</v>
      </c>
      <c r="N1706" s="17" t="str">
        <f>VLOOKUP(A1706,'Hospitalisation Details'!A:J,7,)</f>
        <v>tier - 2</v>
      </c>
      <c r="O1706" t="str">
        <f>VLOOKUP(A1706,'Hospitalisation Details'!A:J,8,)</f>
        <v>tier - 1</v>
      </c>
      <c r="P1706" t="str">
        <f>VLOOKUP(A1706,'Hospitalisation Details'!A:J,9,)</f>
        <v>R1013</v>
      </c>
      <c r="Q1706">
        <f>VLOOKUP(A1706,'Data Transformation'!DZ:EA,2,)</f>
        <v>38</v>
      </c>
    </row>
    <row r="1707" spans="1:17" x14ac:dyDescent="0.3">
      <c r="A1707" s="20" t="str">
        <f>'Customer Names'!A1707</f>
        <v>Id1706</v>
      </c>
      <c r="B1707" s="20" t="str">
        <f>VLOOKUP(A1707,'Data Transformation'!A:D,3,)</f>
        <v>Fairley</v>
      </c>
      <c r="C1707">
        <f>VLOOKUP(A1707,'Medical Examinations'!A:H,2,)</f>
        <v>40.15</v>
      </c>
      <c r="D1707">
        <f>VLOOKUP(A1707,'Medical Examinations'!A:H,3,)</f>
        <v>5.93</v>
      </c>
      <c r="E1707" t="str">
        <f>VLOOKUP(A1707,'Medical Examinations'!A:H,4,)</f>
        <v>No</v>
      </c>
      <c r="F1707" t="str">
        <f>VLOOKUP(A1707,'Medical Examinations'!A:H,5,)</f>
        <v>No</v>
      </c>
      <c r="G1707" t="str">
        <f>VLOOKUP(A1707,'Medical Examinations'!A:H,6,)</f>
        <v>No</v>
      </c>
      <c r="H1707">
        <f>VLOOKUP(A1707,'Medical Examinations'!A:H,7,)</f>
        <v>1</v>
      </c>
      <c r="I1707" t="str">
        <f>VLOOKUP(A1707,'Medical Examinations'!A:H,8,)</f>
        <v>No</v>
      </c>
      <c r="J1707" t="str">
        <f>VLOOKUP('HEALTH CARE'!C1707,'Data Transformation'!BR:BS,2,)</f>
        <v>OBESITY</v>
      </c>
      <c r="K1707" t="str">
        <f>VLOOKUP(D1707,'Data Transformation'!BV:BW,2,)</f>
        <v>Prediabetes</v>
      </c>
      <c r="L1707" t="str">
        <f>VLOOKUP(A1707,'Hospitalisation Details'!A:J,10,)</f>
        <v>1/Aug/1984</v>
      </c>
      <c r="M1707" s="17">
        <f>VLOOKUP(A1707,'Hospitalisation Details'!A:J,6,)</f>
        <v>5400.98</v>
      </c>
      <c r="N1707" s="17" t="str">
        <f>VLOOKUP(A1707,'Hospitalisation Details'!A:J,7,)</f>
        <v>tier - 2</v>
      </c>
      <c r="O1707" t="str">
        <f>VLOOKUP(A1707,'Hospitalisation Details'!A:J,8,)</f>
        <v>tier - 2</v>
      </c>
      <c r="P1707" t="str">
        <f>VLOOKUP(A1707,'Hospitalisation Details'!A:J,9,)</f>
        <v>R1013</v>
      </c>
      <c r="Q1707">
        <f>VLOOKUP(A1707,'Data Transformation'!DZ:EA,2,)</f>
        <v>39</v>
      </c>
    </row>
    <row r="1708" spans="1:17" x14ac:dyDescent="0.3">
      <c r="A1708" s="20" t="str">
        <f>'Customer Names'!A1708</f>
        <v>Id1707</v>
      </c>
      <c r="B1708" s="20" t="str">
        <f>VLOOKUP(A1708,'Data Transformation'!A:D,3,)</f>
        <v>Barnett</v>
      </c>
      <c r="C1708">
        <f>VLOOKUP(A1708,'Medical Examinations'!A:H,2,)</f>
        <v>37.729999999999997</v>
      </c>
      <c r="D1708">
        <f>VLOOKUP(A1708,'Medical Examinations'!A:H,3,)</f>
        <v>6.29</v>
      </c>
      <c r="E1708" t="str">
        <f>VLOOKUP(A1708,'Medical Examinations'!A:H,4,)</f>
        <v>No</v>
      </c>
      <c r="F1708" t="str">
        <f>VLOOKUP(A1708,'Medical Examinations'!A:H,5,)</f>
        <v>No</v>
      </c>
      <c r="G1708" t="str">
        <f>VLOOKUP(A1708,'Medical Examinations'!A:H,6,)</f>
        <v>No</v>
      </c>
      <c r="H1708">
        <f>VLOOKUP(A1708,'Medical Examinations'!A:H,7,)</f>
        <v>1</v>
      </c>
      <c r="I1708" t="str">
        <f>VLOOKUP(A1708,'Medical Examinations'!A:H,8,)</f>
        <v>No</v>
      </c>
      <c r="J1708" t="str">
        <f>VLOOKUP('HEALTH CARE'!C1708,'Data Transformation'!BR:BS,2,)</f>
        <v>OBESITY</v>
      </c>
      <c r="K1708" t="str">
        <f>VLOOKUP(D1708,'Data Transformation'!BV:BW,2,)</f>
        <v>Prediabetes</v>
      </c>
      <c r="L1708" t="str">
        <f>VLOOKUP(A1708,'Hospitalisation Details'!A:J,10,)</f>
        <v>3/Sep/1984</v>
      </c>
      <c r="M1708" s="17">
        <f>VLOOKUP(A1708,'Hospitalisation Details'!A:J,6,)</f>
        <v>5397.62</v>
      </c>
      <c r="N1708" s="17" t="str">
        <f>VLOOKUP(A1708,'Hospitalisation Details'!A:J,7,)</f>
        <v>tier - 2</v>
      </c>
      <c r="O1708" t="str">
        <f>VLOOKUP(A1708,'Hospitalisation Details'!A:J,8,)</f>
        <v>tier - 2</v>
      </c>
      <c r="P1708" t="str">
        <f>VLOOKUP(A1708,'Hospitalisation Details'!A:J,9,)</f>
        <v>R1013</v>
      </c>
      <c r="Q1708">
        <f>VLOOKUP(A1708,'Data Transformation'!DZ:EA,2,)</f>
        <v>39</v>
      </c>
    </row>
    <row r="1709" spans="1:17" x14ac:dyDescent="0.3">
      <c r="A1709" s="20" t="str">
        <f>'Customer Names'!A1709</f>
        <v>Id1708</v>
      </c>
      <c r="B1709" s="20" t="str">
        <f>VLOOKUP(A1709,'Data Transformation'!A:D,3,)</f>
        <v>Piasta</v>
      </c>
      <c r="C1709">
        <f>VLOOKUP(A1709,'Medical Examinations'!A:H,2,)</f>
        <v>25.35</v>
      </c>
      <c r="D1709">
        <f>VLOOKUP(A1709,'Medical Examinations'!A:H,3,)</f>
        <v>4.9000000000000004</v>
      </c>
      <c r="E1709" t="str">
        <f>VLOOKUP(A1709,'Medical Examinations'!A:H,4,)</f>
        <v>No</v>
      </c>
      <c r="F1709" t="str">
        <f>VLOOKUP(A1709,'Medical Examinations'!A:H,5,)</f>
        <v>No</v>
      </c>
      <c r="G1709" t="str">
        <f>VLOOKUP(A1709,'Medical Examinations'!A:H,6,)</f>
        <v>No</v>
      </c>
      <c r="H1709" t="str">
        <f>VLOOKUP(A1709,'Medical Examinations'!A:H,7,)</f>
        <v>No major surgery</v>
      </c>
      <c r="I1709" t="str">
        <f>VLOOKUP(A1709,'Medical Examinations'!A:H,8,)</f>
        <v>No</v>
      </c>
      <c r="J1709" t="str">
        <f>VLOOKUP('HEALTH CARE'!C1709,'Data Transformation'!BR:BS,2,)</f>
        <v>OVER WEIGHT</v>
      </c>
      <c r="K1709" t="str">
        <f>VLOOKUP(D1709,'Data Transformation'!BV:BW,2,)</f>
        <v>NORMAL</v>
      </c>
      <c r="L1709" t="str">
        <f>VLOOKUP(A1709,'Hospitalisation Details'!A:J,10,)</f>
        <v>6/Nov/1989</v>
      </c>
      <c r="M1709" s="17">
        <f>VLOOKUP(A1709,'Hospitalisation Details'!A:J,6,)</f>
        <v>5396.44</v>
      </c>
      <c r="N1709" s="17" t="str">
        <f>VLOOKUP(A1709,'Hospitalisation Details'!A:J,7,)</f>
        <v>tier - 2</v>
      </c>
      <c r="O1709" t="str">
        <f>VLOOKUP(A1709,'Hospitalisation Details'!A:J,8,)</f>
        <v>tier - 3</v>
      </c>
      <c r="P1709" t="str">
        <f>VLOOKUP(A1709,'Hospitalisation Details'!A:J,9,)</f>
        <v>R1013</v>
      </c>
      <c r="Q1709">
        <f>VLOOKUP(A1709,'Data Transformation'!DZ:EA,2,)</f>
        <v>34</v>
      </c>
    </row>
    <row r="1710" spans="1:17" x14ac:dyDescent="0.3">
      <c r="A1710" s="20" t="str">
        <f>'Customer Names'!A1710</f>
        <v>Id1709</v>
      </c>
      <c r="B1710" s="20" t="str">
        <f>VLOOKUP(A1710,'Data Transformation'!A:D,3,)</f>
        <v>Mueller</v>
      </c>
      <c r="C1710">
        <f>VLOOKUP(A1710,'Medical Examinations'!A:H,2,)</f>
        <v>26.41</v>
      </c>
      <c r="D1710">
        <f>VLOOKUP(A1710,'Medical Examinations'!A:H,3,)</f>
        <v>5.07</v>
      </c>
      <c r="E1710" t="str">
        <f>VLOOKUP(A1710,'Medical Examinations'!A:H,4,)</f>
        <v>yes</v>
      </c>
      <c r="F1710" t="str">
        <f>VLOOKUP(A1710,'Medical Examinations'!A:H,5,)</f>
        <v>No</v>
      </c>
      <c r="G1710" t="str">
        <f>VLOOKUP(A1710,'Medical Examinations'!A:H,6,)</f>
        <v>No</v>
      </c>
      <c r="H1710">
        <f>VLOOKUP(A1710,'Medical Examinations'!A:H,7,)</f>
        <v>1</v>
      </c>
      <c r="I1710" t="str">
        <f>VLOOKUP(A1710,'Medical Examinations'!A:H,8,)</f>
        <v>No</v>
      </c>
      <c r="J1710" t="str">
        <f>VLOOKUP('HEALTH CARE'!C1710,'Data Transformation'!BR:BS,2,)</f>
        <v>OVER WEIGHT</v>
      </c>
      <c r="K1710" t="str">
        <f>VLOOKUP(D1710,'Data Transformation'!BV:BW,2,)</f>
        <v>NORMAL</v>
      </c>
      <c r="L1710" t="str">
        <f>VLOOKUP(A1710,'Hospitalisation Details'!A:J,10,)</f>
        <v>8/Aug/1988</v>
      </c>
      <c r="M1710" s="17">
        <f>VLOOKUP(A1710,'Hospitalisation Details'!A:J,6,)</f>
        <v>5385.34</v>
      </c>
      <c r="N1710" s="17" t="str">
        <f>VLOOKUP(A1710,'Hospitalisation Details'!A:J,7,)</f>
        <v>tier - 2</v>
      </c>
      <c r="O1710" t="str">
        <f>VLOOKUP(A1710,'Hospitalisation Details'!A:J,8,)</f>
        <v>tier - 3</v>
      </c>
      <c r="P1710" t="str">
        <f>VLOOKUP(A1710,'Hospitalisation Details'!A:J,9,)</f>
        <v>R1012</v>
      </c>
      <c r="Q1710">
        <f>VLOOKUP(A1710,'Data Transformation'!DZ:EA,2,)</f>
        <v>35</v>
      </c>
    </row>
    <row r="1711" spans="1:17" x14ac:dyDescent="0.3">
      <c r="A1711" s="20" t="str">
        <f>'Customer Names'!A1711</f>
        <v>Id1710</v>
      </c>
      <c r="B1711" s="20" t="str">
        <f>VLOOKUP(A1711,'Data Transformation'!A:D,3,)</f>
        <v>Olsen</v>
      </c>
      <c r="C1711">
        <f>VLOOKUP(A1711,'Medical Examinations'!A:H,2,)</f>
        <v>27.6</v>
      </c>
      <c r="D1711">
        <f>VLOOKUP(A1711,'Medical Examinations'!A:H,3,)</f>
        <v>5.33</v>
      </c>
      <c r="E1711" t="str">
        <f>VLOOKUP(A1711,'Medical Examinations'!A:H,4,)</f>
        <v>No</v>
      </c>
      <c r="F1711" t="str">
        <f>VLOOKUP(A1711,'Medical Examinations'!A:H,5,)</f>
        <v>No</v>
      </c>
      <c r="G1711" t="str">
        <f>VLOOKUP(A1711,'Medical Examinations'!A:H,6,)</f>
        <v>No</v>
      </c>
      <c r="H1711">
        <f>VLOOKUP(A1711,'Medical Examinations'!A:H,7,)</f>
        <v>1</v>
      </c>
      <c r="I1711" t="str">
        <f>VLOOKUP(A1711,'Medical Examinations'!A:H,8,)</f>
        <v>No</v>
      </c>
      <c r="J1711" t="str">
        <f>VLOOKUP('HEALTH CARE'!C1711,'Data Transformation'!BR:BS,2,)</f>
        <v>OVER WEIGHT</v>
      </c>
      <c r="K1711" t="str">
        <f>VLOOKUP(D1711,'Data Transformation'!BV:BW,2,)</f>
        <v>NORMAL</v>
      </c>
      <c r="L1711" t="str">
        <f>VLOOKUP(A1711,'Hospitalisation Details'!A:J,10,)</f>
        <v>1/Jun/1984</v>
      </c>
      <c r="M1711" s="17">
        <f>VLOOKUP(A1711,'Hospitalisation Details'!A:J,6,)</f>
        <v>5383.54</v>
      </c>
      <c r="N1711" s="17" t="str">
        <f>VLOOKUP(A1711,'Hospitalisation Details'!A:J,7,)</f>
        <v>tier - 2</v>
      </c>
      <c r="O1711" t="str">
        <f>VLOOKUP(A1711,'Hospitalisation Details'!A:J,8,)</f>
        <v>tier - 3</v>
      </c>
      <c r="P1711" t="str">
        <f>VLOOKUP(A1711,'Hospitalisation Details'!A:J,9,)</f>
        <v>R1011</v>
      </c>
      <c r="Q1711">
        <f>VLOOKUP(A1711,'Data Transformation'!DZ:EA,2,)</f>
        <v>39</v>
      </c>
    </row>
    <row r="1712" spans="1:17" x14ac:dyDescent="0.3">
      <c r="A1712" s="20" t="str">
        <f>'Customer Names'!A1712</f>
        <v>Id1711</v>
      </c>
      <c r="B1712" s="20" t="str">
        <f>VLOOKUP(A1712,'Data Transformation'!A:D,3,)</f>
        <v>De Jesus</v>
      </c>
      <c r="C1712">
        <f>VLOOKUP(A1712,'Medical Examinations'!A:H,2,)</f>
        <v>33.82</v>
      </c>
      <c r="D1712">
        <f>VLOOKUP(A1712,'Medical Examinations'!A:H,3,)</f>
        <v>8.93</v>
      </c>
      <c r="E1712" t="str">
        <f>VLOOKUP(A1712,'Medical Examinations'!A:H,4,)</f>
        <v>yes</v>
      </c>
      <c r="F1712" t="str">
        <f>VLOOKUP(A1712,'Medical Examinations'!A:H,5,)</f>
        <v>No</v>
      </c>
      <c r="G1712" t="str">
        <f>VLOOKUP(A1712,'Medical Examinations'!A:H,6,)</f>
        <v>No</v>
      </c>
      <c r="H1712">
        <f>VLOOKUP(A1712,'Medical Examinations'!A:H,7,)</f>
        <v>1</v>
      </c>
      <c r="I1712" t="str">
        <f>VLOOKUP(A1712,'Medical Examinations'!A:H,8,)</f>
        <v>No</v>
      </c>
      <c r="J1712" t="str">
        <f>VLOOKUP('HEALTH CARE'!C1712,'Data Transformation'!BR:BS,2,)</f>
        <v>OBESITY</v>
      </c>
      <c r="K1712" t="str">
        <f>VLOOKUP(D1712,'Data Transformation'!BV:BW,2,)</f>
        <v>Diabetes</v>
      </c>
      <c r="L1712" t="str">
        <f>VLOOKUP(A1712,'Hospitalisation Details'!A:J,10,)</f>
        <v>22/Jul/1986</v>
      </c>
      <c r="M1712" s="17">
        <f>VLOOKUP(A1712,'Hospitalisation Details'!A:J,6,)</f>
        <v>5377.46</v>
      </c>
      <c r="N1712" s="17" t="str">
        <f>VLOOKUP(A1712,'Hospitalisation Details'!A:J,7,)</f>
        <v>tier - 2</v>
      </c>
      <c r="O1712" t="str">
        <f>VLOOKUP(A1712,'Hospitalisation Details'!A:J,8,)</f>
        <v>tier - 3</v>
      </c>
      <c r="P1712" t="str">
        <f>VLOOKUP(A1712,'Hospitalisation Details'!A:J,9,)</f>
        <v>R1012</v>
      </c>
      <c r="Q1712">
        <f>VLOOKUP(A1712,'Data Transformation'!DZ:EA,2,)</f>
        <v>37</v>
      </c>
    </row>
    <row r="1713" spans="1:17" x14ac:dyDescent="0.3">
      <c r="A1713" s="20" t="str">
        <f>'Customer Names'!A1713</f>
        <v>Id1712</v>
      </c>
      <c r="B1713" s="20" t="str">
        <f>VLOOKUP(A1713,'Data Transformation'!A:D,3,)</f>
        <v>Bartus</v>
      </c>
      <c r="C1713">
        <f>VLOOKUP(A1713,'Medical Examinations'!A:H,2,)</f>
        <v>32.9</v>
      </c>
      <c r="D1713">
        <f>VLOOKUP(A1713,'Medical Examinations'!A:H,3,)</f>
        <v>4.3499999999999996</v>
      </c>
      <c r="E1713" t="str">
        <f>VLOOKUP(A1713,'Medical Examinations'!A:H,4,)</f>
        <v>No</v>
      </c>
      <c r="F1713" t="str">
        <f>VLOOKUP(A1713,'Medical Examinations'!A:H,5,)</f>
        <v>No</v>
      </c>
      <c r="G1713" t="str">
        <f>VLOOKUP(A1713,'Medical Examinations'!A:H,6,)</f>
        <v>No</v>
      </c>
      <c r="H1713" t="str">
        <f>VLOOKUP(A1713,'Medical Examinations'!A:H,7,)</f>
        <v>No major surgery</v>
      </c>
      <c r="I1713" t="str">
        <f>VLOOKUP(A1713,'Medical Examinations'!A:H,8,)</f>
        <v>No</v>
      </c>
      <c r="J1713" t="str">
        <f>VLOOKUP('HEALTH CARE'!C1713,'Data Transformation'!BR:BS,2,)</f>
        <v>OBESITY</v>
      </c>
      <c r="K1713" t="str">
        <f>VLOOKUP(D1713,'Data Transformation'!BV:BW,2,)</f>
        <v>NORMAL</v>
      </c>
      <c r="L1713" t="str">
        <f>VLOOKUP(A1713,'Hospitalisation Details'!A:J,10,)</f>
        <v>18/Nov/1989</v>
      </c>
      <c r="M1713" s="17">
        <f>VLOOKUP(A1713,'Hospitalisation Details'!A:J,6,)</f>
        <v>5375.04</v>
      </c>
      <c r="N1713" s="17" t="str">
        <f>VLOOKUP(A1713,'Hospitalisation Details'!A:J,7,)</f>
        <v>tier - 2</v>
      </c>
      <c r="O1713" t="str">
        <f>VLOOKUP(A1713,'Hospitalisation Details'!A:J,8,)</f>
        <v>tier - 1</v>
      </c>
      <c r="P1713" t="str">
        <f>VLOOKUP(A1713,'Hospitalisation Details'!A:J,9,)</f>
        <v>R1011</v>
      </c>
      <c r="Q1713">
        <f>VLOOKUP(A1713,'Data Transformation'!DZ:EA,2,)</f>
        <v>34</v>
      </c>
    </row>
    <row r="1714" spans="1:17" x14ac:dyDescent="0.3">
      <c r="A1714" s="20" t="str">
        <f>'Customer Names'!A1714</f>
        <v>Id1713</v>
      </c>
      <c r="B1714" s="20" t="str">
        <f>VLOOKUP(A1714,'Data Transformation'!A:D,3,)</f>
        <v>Stevens</v>
      </c>
      <c r="C1714">
        <f>VLOOKUP(A1714,'Medical Examinations'!A:H,2,)</f>
        <v>30.875</v>
      </c>
      <c r="D1714">
        <f>VLOOKUP(A1714,'Medical Examinations'!A:H,3,)</f>
        <v>9.5399999999999991</v>
      </c>
      <c r="E1714" t="str">
        <f>VLOOKUP(A1714,'Medical Examinations'!A:H,4,)</f>
        <v>yes</v>
      </c>
      <c r="F1714" t="str">
        <f>VLOOKUP(A1714,'Medical Examinations'!A:H,5,)</f>
        <v>No</v>
      </c>
      <c r="G1714" t="str">
        <f>VLOOKUP(A1714,'Medical Examinations'!A:H,6,)</f>
        <v>No</v>
      </c>
      <c r="H1714">
        <f>VLOOKUP(A1714,'Medical Examinations'!A:H,7,)</f>
        <v>1</v>
      </c>
      <c r="I1714" t="str">
        <f>VLOOKUP(A1714,'Medical Examinations'!A:H,8,)</f>
        <v>No</v>
      </c>
      <c r="J1714" t="str">
        <f>VLOOKUP('HEALTH CARE'!C1714,'Data Transformation'!BR:BS,2,)</f>
        <v>OBESITY</v>
      </c>
      <c r="K1714" t="str">
        <f>VLOOKUP(D1714,'Data Transformation'!BV:BW,2,)</f>
        <v>Diabetes</v>
      </c>
      <c r="L1714" t="str">
        <f>VLOOKUP(A1714,'Hospitalisation Details'!A:J,10,)</f>
        <v>1/Jun/1986</v>
      </c>
      <c r="M1714" s="17">
        <f>VLOOKUP(A1714,'Hospitalisation Details'!A:J,6,)</f>
        <v>5373.36</v>
      </c>
      <c r="N1714" s="17" t="str">
        <f>VLOOKUP(A1714,'Hospitalisation Details'!A:J,7,)</f>
        <v>tier - 2</v>
      </c>
      <c r="O1714" t="str">
        <f>VLOOKUP(A1714,'Hospitalisation Details'!A:J,8,)</f>
        <v>tier - 2</v>
      </c>
      <c r="P1714" t="str">
        <f>VLOOKUP(A1714,'Hospitalisation Details'!A:J,9,)</f>
        <v>R1012</v>
      </c>
      <c r="Q1714">
        <f>VLOOKUP(A1714,'Data Transformation'!DZ:EA,2,)</f>
        <v>37</v>
      </c>
    </row>
    <row r="1715" spans="1:17" x14ac:dyDescent="0.3">
      <c r="A1715" s="20" t="str">
        <f>'Customer Names'!A1715</f>
        <v>Id1714</v>
      </c>
      <c r="B1715" s="20" t="str">
        <f>VLOOKUP(A1715,'Data Transformation'!A:D,3,)</f>
        <v>Rich</v>
      </c>
      <c r="C1715">
        <f>VLOOKUP(A1715,'Medical Examinations'!A:H,2,)</f>
        <v>32.64</v>
      </c>
      <c r="D1715">
        <f>VLOOKUP(A1715,'Medical Examinations'!A:H,3,)</f>
        <v>5.91</v>
      </c>
      <c r="E1715" t="str">
        <f>VLOOKUP(A1715,'Medical Examinations'!A:H,4,)</f>
        <v>No</v>
      </c>
      <c r="F1715" t="str">
        <f>VLOOKUP(A1715,'Medical Examinations'!A:H,5,)</f>
        <v>No</v>
      </c>
      <c r="G1715" t="str">
        <f>VLOOKUP(A1715,'Medical Examinations'!A:H,6,)</f>
        <v>No</v>
      </c>
      <c r="H1715" t="str">
        <f>VLOOKUP(A1715,'Medical Examinations'!A:H,7,)</f>
        <v>No major surgery</v>
      </c>
      <c r="I1715" t="str">
        <f>VLOOKUP(A1715,'Medical Examinations'!A:H,8,)</f>
        <v>No</v>
      </c>
      <c r="J1715" t="str">
        <f>VLOOKUP('HEALTH CARE'!C1715,'Data Transformation'!BR:BS,2,)</f>
        <v>OBESITY</v>
      </c>
      <c r="K1715" t="str">
        <f>VLOOKUP(D1715,'Data Transformation'!BV:BW,2,)</f>
        <v>Prediabetes</v>
      </c>
      <c r="L1715" t="str">
        <f>VLOOKUP(A1715,'Hospitalisation Details'!A:J,10,)</f>
        <v>7/Dec/1994</v>
      </c>
      <c r="M1715" s="17">
        <f>VLOOKUP(A1715,'Hospitalisation Details'!A:J,6,)</f>
        <v>5364.66</v>
      </c>
      <c r="N1715" s="17" t="str">
        <f>VLOOKUP(A1715,'Hospitalisation Details'!A:J,7,)</f>
        <v>tier - 2</v>
      </c>
      <c r="O1715" t="str">
        <f>VLOOKUP(A1715,'Hospitalisation Details'!A:J,8,)</f>
        <v>tier - 1</v>
      </c>
      <c r="P1715" t="str">
        <f>VLOOKUP(A1715,'Hospitalisation Details'!A:J,9,)</f>
        <v>R1011</v>
      </c>
      <c r="Q1715">
        <f>VLOOKUP(A1715,'Data Transformation'!DZ:EA,2,)</f>
        <v>29</v>
      </c>
    </row>
    <row r="1716" spans="1:17" x14ac:dyDescent="0.3">
      <c r="A1716" s="20" t="str">
        <f>'Customer Names'!A1716</f>
        <v>Id1715</v>
      </c>
      <c r="B1716" s="20" t="str">
        <f>VLOOKUP(A1716,'Data Transformation'!A:D,3,)</f>
        <v>Fayter</v>
      </c>
      <c r="C1716">
        <f>VLOOKUP(A1716,'Medical Examinations'!A:H,2,)</f>
        <v>22.135000000000002</v>
      </c>
      <c r="D1716">
        <f>VLOOKUP(A1716,'Medical Examinations'!A:H,3,)</f>
        <v>5.0999999999999996</v>
      </c>
      <c r="E1716" t="str">
        <f>VLOOKUP(A1716,'Medical Examinations'!A:H,4,)</f>
        <v>No</v>
      </c>
      <c r="F1716" t="str">
        <f>VLOOKUP(A1716,'Medical Examinations'!A:H,5,)</f>
        <v>No</v>
      </c>
      <c r="G1716" t="str">
        <f>VLOOKUP(A1716,'Medical Examinations'!A:H,6,)</f>
        <v>No</v>
      </c>
      <c r="H1716" t="str">
        <f>VLOOKUP(A1716,'Medical Examinations'!A:H,7,)</f>
        <v>No major surgery</v>
      </c>
      <c r="I1716" t="str">
        <f>VLOOKUP(A1716,'Medical Examinations'!A:H,8,)</f>
        <v>No</v>
      </c>
      <c r="J1716" t="str">
        <f>VLOOKUP('HEALTH CARE'!C1716,'Data Transformation'!BR:BS,2,)</f>
        <v>NORMAL WEIGHT</v>
      </c>
      <c r="K1716" t="str">
        <f>VLOOKUP(D1716,'Data Transformation'!BV:BW,2,)</f>
        <v>NORMAL</v>
      </c>
      <c r="L1716" t="str">
        <f>VLOOKUP(A1716,'Hospitalisation Details'!A:J,10,)</f>
        <v>7/Nov/1989</v>
      </c>
      <c r="M1716" s="17">
        <f>VLOOKUP(A1716,'Hospitalisation Details'!A:J,6,)</f>
        <v>5354.07</v>
      </c>
      <c r="N1716" s="17" t="str">
        <f>VLOOKUP(A1716,'Hospitalisation Details'!A:J,7,)</f>
        <v>tier - 2</v>
      </c>
      <c r="O1716" t="str">
        <f>VLOOKUP(A1716,'Hospitalisation Details'!A:J,8,)</f>
        <v>tier - 3</v>
      </c>
      <c r="P1716" t="str">
        <f>VLOOKUP(A1716,'Hospitalisation Details'!A:J,9,)</f>
        <v>R1024</v>
      </c>
      <c r="Q1716">
        <f>VLOOKUP(A1716,'Data Transformation'!DZ:EA,2,)</f>
        <v>34</v>
      </c>
    </row>
    <row r="1717" spans="1:17" x14ac:dyDescent="0.3">
      <c r="A1717" s="20" t="str">
        <f>'Customer Names'!A1717</f>
        <v>Id1716</v>
      </c>
      <c r="B1717" s="20" t="str">
        <f>VLOOKUP(A1717,'Data Transformation'!A:D,3,)</f>
        <v>Parise</v>
      </c>
      <c r="C1717">
        <f>VLOOKUP(A1717,'Medical Examinations'!A:H,2,)</f>
        <v>16.53</v>
      </c>
      <c r="D1717">
        <f>VLOOKUP(A1717,'Medical Examinations'!A:H,3,)</f>
        <v>5.08</v>
      </c>
      <c r="E1717" t="str">
        <f>VLOOKUP(A1717,'Medical Examinations'!A:H,4,)</f>
        <v>No</v>
      </c>
      <c r="F1717" t="str">
        <f>VLOOKUP(A1717,'Medical Examinations'!A:H,5,)</f>
        <v>No</v>
      </c>
      <c r="G1717" t="str">
        <f>VLOOKUP(A1717,'Medical Examinations'!A:H,6,)</f>
        <v>No</v>
      </c>
      <c r="H1717">
        <f>VLOOKUP(A1717,'Medical Examinations'!A:H,7,)</f>
        <v>2</v>
      </c>
      <c r="I1717" t="str">
        <f>VLOOKUP(A1717,'Medical Examinations'!A:H,8,)</f>
        <v>No</v>
      </c>
      <c r="J1717" t="str">
        <f>VLOOKUP('HEALTH CARE'!C1717,'Data Transformation'!BR:BS,2,)</f>
        <v>UNDER WEIGHT</v>
      </c>
      <c r="K1717" t="str">
        <f>VLOOKUP(D1717,'Data Transformation'!BV:BW,2,)</f>
        <v>NORMAL</v>
      </c>
      <c r="L1717" t="str">
        <f>VLOOKUP(A1717,'Hospitalisation Details'!A:J,10,)</f>
        <v>15/Dec/1972</v>
      </c>
      <c r="M1717" s="17">
        <f>VLOOKUP(A1717,'Hospitalisation Details'!A:J,6,)</f>
        <v>5344.81</v>
      </c>
      <c r="N1717" s="17" t="str">
        <f>VLOOKUP(A1717,'Hospitalisation Details'!A:J,7,)</f>
        <v>tier - 2</v>
      </c>
      <c r="O1717" t="str">
        <f>VLOOKUP(A1717,'Hospitalisation Details'!A:J,8,)</f>
        <v>tier - 3</v>
      </c>
      <c r="P1717" t="str">
        <f>VLOOKUP(A1717,'Hospitalisation Details'!A:J,9,)</f>
        <v>R1013</v>
      </c>
      <c r="Q1717">
        <f>VLOOKUP(A1717,'Data Transformation'!DZ:EA,2,)</f>
        <v>51</v>
      </c>
    </row>
    <row r="1718" spans="1:17" x14ac:dyDescent="0.3">
      <c r="A1718" s="20" t="str">
        <f>'Customer Names'!A1718</f>
        <v>Id1717</v>
      </c>
      <c r="B1718" s="20" t="str">
        <f>VLOOKUP(A1718,'Data Transformation'!A:D,3,)</f>
        <v>Andrew</v>
      </c>
      <c r="C1718">
        <f>VLOOKUP(A1718,'Medical Examinations'!A:H,2,)</f>
        <v>32.774999999999999</v>
      </c>
      <c r="D1718">
        <f>VLOOKUP(A1718,'Medical Examinations'!A:H,3,)</f>
        <v>4.75</v>
      </c>
      <c r="E1718" t="str">
        <f>VLOOKUP(A1718,'Medical Examinations'!A:H,4,)</f>
        <v>No</v>
      </c>
      <c r="F1718" t="str">
        <f>VLOOKUP(A1718,'Medical Examinations'!A:H,5,)</f>
        <v>No</v>
      </c>
      <c r="G1718" t="str">
        <f>VLOOKUP(A1718,'Medical Examinations'!A:H,6,)</f>
        <v>No</v>
      </c>
      <c r="H1718" t="str">
        <f>VLOOKUP(A1718,'Medical Examinations'!A:H,7,)</f>
        <v>No major surgery</v>
      </c>
      <c r="I1718" t="str">
        <f>VLOOKUP(A1718,'Medical Examinations'!A:H,8,)</f>
        <v>No</v>
      </c>
      <c r="J1718" t="str">
        <f>VLOOKUP('HEALTH CARE'!C1718,'Data Transformation'!BR:BS,2,)</f>
        <v>OBESITY</v>
      </c>
      <c r="K1718" t="str">
        <f>VLOOKUP(D1718,'Data Transformation'!BV:BW,2,)</f>
        <v>NORMAL</v>
      </c>
      <c r="L1718" t="str">
        <f>VLOOKUP(A1718,'Hospitalisation Details'!A:J,10,)</f>
        <v>28/Aug/1991</v>
      </c>
      <c r="M1718" s="17">
        <f>VLOOKUP(A1718,'Hospitalisation Details'!A:J,6,)</f>
        <v>5327.4</v>
      </c>
      <c r="N1718" s="17" t="str">
        <f>VLOOKUP(A1718,'Hospitalisation Details'!A:J,7,)</f>
        <v>tier - 2</v>
      </c>
      <c r="O1718" t="str">
        <f>VLOOKUP(A1718,'Hospitalisation Details'!A:J,8,)</f>
        <v>tier - 1</v>
      </c>
      <c r="P1718" t="str">
        <f>VLOOKUP(A1718,'Hospitalisation Details'!A:J,9,)</f>
        <v>R1012</v>
      </c>
      <c r="Q1718">
        <f>VLOOKUP(A1718,'Data Transformation'!DZ:EA,2,)</f>
        <v>32</v>
      </c>
    </row>
    <row r="1719" spans="1:17" x14ac:dyDescent="0.3">
      <c r="A1719" s="20" t="str">
        <f>'Customer Names'!A1719</f>
        <v>Id1718</v>
      </c>
      <c r="B1719" s="20" t="str">
        <f>VLOOKUP(A1719,'Data Transformation'!A:D,3,)</f>
        <v>Gryniewicz</v>
      </c>
      <c r="C1719">
        <f>VLOOKUP(A1719,'Medical Examinations'!A:H,2,)</f>
        <v>30.9</v>
      </c>
      <c r="D1719">
        <f>VLOOKUP(A1719,'Medical Examinations'!A:H,3,)</f>
        <v>6.05</v>
      </c>
      <c r="E1719" t="str">
        <f>VLOOKUP(A1719,'Medical Examinations'!A:H,4,)</f>
        <v>No</v>
      </c>
      <c r="F1719" t="str">
        <f>VLOOKUP(A1719,'Medical Examinations'!A:H,5,)</f>
        <v>No</v>
      </c>
      <c r="G1719" t="str">
        <f>VLOOKUP(A1719,'Medical Examinations'!A:H,6,)</f>
        <v>No</v>
      </c>
      <c r="H1719">
        <f>VLOOKUP(A1719,'Medical Examinations'!A:H,7,)</f>
        <v>1</v>
      </c>
      <c r="I1719" t="str">
        <f>VLOOKUP(A1719,'Medical Examinations'!A:H,8,)</f>
        <v>No</v>
      </c>
      <c r="J1719" t="str">
        <f>VLOOKUP('HEALTH CARE'!C1719,'Data Transformation'!BR:BS,2,)</f>
        <v>OBESITY</v>
      </c>
      <c r="K1719" t="str">
        <f>VLOOKUP(D1719,'Data Transformation'!BV:BW,2,)</f>
        <v>Prediabetes</v>
      </c>
      <c r="L1719" t="str">
        <f>VLOOKUP(A1719,'Hospitalisation Details'!A:J,10,)</f>
        <v>18/Jun/1992</v>
      </c>
      <c r="M1719" s="17">
        <f>VLOOKUP(A1719,'Hospitalisation Details'!A:J,6,)</f>
        <v>5325.65</v>
      </c>
      <c r="N1719" s="17" t="str">
        <f>VLOOKUP(A1719,'Hospitalisation Details'!A:J,7,)</f>
        <v>tier - 2</v>
      </c>
      <c r="O1719" t="str">
        <f>VLOOKUP(A1719,'Hospitalisation Details'!A:J,8,)</f>
        <v>tier - 1</v>
      </c>
      <c r="P1719" t="str">
        <f>VLOOKUP(A1719,'Hospitalisation Details'!A:J,9,)</f>
        <v>R1011</v>
      </c>
      <c r="Q1719">
        <f>VLOOKUP(A1719,'Data Transformation'!DZ:EA,2,)</f>
        <v>31</v>
      </c>
    </row>
    <row r="1720" spans="1:17" x14ac:dyDescent="0.3">
      <c r="A1720" s="20" t="str">
        <f>'Customer Names'!A1720</f>
        <v>Id1719</v>
      </c>
      <c r="B1720" s="20" t="str">
        <f>VLOOKUP(A1720,'Data Transformation'!A:D,3,)</f>
        <v>Panora</v>
      </c>
      <c r="C1720">
        <f>VLOOKUP(A1720,'Medical Examinations'!A:H,2,)</f>
        <v>15.58</v>
      </c>
      <c r="D1720">
        <f>VLOOKUP(A1720,'Medical Examinations'!A:H,3,)</f>
        <v>11.56</v>
      </c>
      <c r="E1720" t="str">
        <f>VLOOKUP(A1720,'Medical Examinations'!A:H,4,)</f>
        <v>No</v>
      </c>
      <c r="F1720" t="str">
        <f>VLOOKUP(A1720,'Medical Examinations'!A:H,5,)</f>
        <v>No</v>
      </c>
      <c r="G1720" t="str">
        <f>VLOOKUP(A1720,'Medical Examinations'!A:H,6,)</f>
        <v>No</v>
      </c>
      <c r="H1720" t="str">
        <f>VLOOKUP(A1720,'Medical Examinations'!A:H,7,)</f>
        <v>No major surgery</v>
      </c>
      <c r="I1720" t="str">
        <f>VLOOKUP(A1720,'Medical Examinations'!A:H,8,)</f>
        <v>No</v>
      </c>
      <c r="J1720" t="str">
        <f>VLOOKUP('HEALTH CARE'!C1720,'Data Transformation'!BR:BS,2,)</f>
        <v>UNDER WEIGHT</v>
      </c>
      <c r="K1720" t="str">
        <f>VLOOKUP(D1720,'Data Transformation'!BV:BW,2,)</f>
        <v>Diabetes</v>
      </c>
      <c r="L1720" t="str">
        <f>VLOOKUP(A1720,'Hospitalisation Details'!A:J,10,)</f>
        <v>2/Sep/1974</v>
      </c>
      <c r="M1720" s="17">
        <f>VLOOKUP(A1720,'Hospitalisation Details'!A:J,6,)</f>
        <v>5322.24</v>
      </c>
      <c r="N1720" s="17" t="str">
        <f>VLOOKUP(A1720,'Hospitalisation Details'!A:J,7,)</f>
        <v>tier - 2</v>
      </c>
      <c r="O1720" t="str">
        <f>VLOOKUP(A1720,'Hospitalisation Details'!A:J,8,)</f>
        <v>tier - 1</v>
      </c>
      <c r="P1720" t="str">
        <f>VLOOKUP(A1720,'Hospitalisation Details'!A:J,9,)</f>
        <v>R1012</v>
      </c>
      <c r="Q1720">
        <f>VLOOKUP(A1720,'Data Transformation'!DZ:EA,2,)</f>
        <v>49</v>
      </c>
    </row>
    <row r="1721" spans="1:17" x14ac:dyDescent="0.3">
      <c r="A1721" s="20" t="str">
        <f>'Customer Names'!A1721</f>
        <v>Id1720</v>
      </c>
      <c r="B1721" s="20" t="str">
        <f>VLOOKUP(A1721,'Data Transformation'!A:D,3,)</f>
        <v>Woodward</v>
      </c>
      <c r="C1721">
        <f>VLOOKUP(A1721,'Medical Examinations'!A:H,2,)</f>
        <v>26.315000000000001</v>
      </c>
      <c r="D1721">
        <f>VLOOKUP(A1721,'Medical Examinations'!A:H,3,)</f>
        <v>5.76</v>
      </c>
      <c r="E1721" t="str">
        <f>VLOOKUP(A1721,'Medical Examinations'!A:H,4,)</f>
        <v>No</v>
      </c>
      <c r="F1721" t="str">
        <f>VLOOKUP(A1721,'Medical Examinations'!A:H,5,)</f>
        <v>No</v>
      </c>
      <c r="G1721" t="str">
        <f>VLOOKUP(A1721,'Medical Examinations'!A:H,6,)</f>
        <v>No</v>
      </c>
      <c r="H1721" t="str">
        <f>VLOOKUP(A1721,'Medical Examinations'!A:H,7,)</f>
        <v>No major surgery</v>
      </c>
      <c r="I1721" t="str">
        <f>VLOOKUP(A1721,'Medical Examinations'!A:H,8,)</f>
        <v>No</v>
      </c>
      <c r="J1721" t="str">
        <f>VLOOKUP('HEALTH CARE'!C1721,'Data Transformation'!BR:BS,2,)</f>
        <v>OVER WEIGHT</v>
      </c>
      <c r="K1721" t="str">
        <f>VLOOKUP(D1721,'Data Transformation'!BV:BW,2,)</f>
        <v>Prediabetes</v>
      </c>
      <c r="L1721" t="str">
        <f>VLOOKUP(A1721,'Hospitalisation Details'!A:J,10,)</f>
        <v>13/Nov/1994</v>
      </c>
      <c r="M1721" s="17">
        <f>VLOOKUP(A1721,'Hospitalisation Details'!A:J,6,)</f>
        <v>5312.17</v>
      </c>
      <c r="N1721" s="17" t="str">
        <f>VLOOKUP(A1721,'Hospitalisation Details'!A:J,7,)</f>
        <v>tier - 2</v>
      </c>
      <c r="O1721" t="str">
        <f>VLOOKUP(A1721,'Hospitalisation Details'!A:J,8,)</f>
        <v>tier - 2</v>
      </c>
      <c r="P1721" t="str">
        <f>VLOOKUP(A1721,'Hospitalisation Details'!A:J,9,)</f>
        <v>R1012</v>
      </c>
      <c r="Q1721">
        <f>VLOOKUP(A1721,'Data Transformation'!DZ:EA,2,)</f>
        <v>29</v>
      </c>
    </row>
    <row r="1722" spans="1:17" x14ac:dyDescent="0.3">
      <c r="A1722" s="20" t="str">
        <f>'Customer Names'!A1722</f>
        <v>Id1721</v>
      </c>
      <c r="B1722" s="20" t="str">
        <f>VLOOKUP(A1722,'Data Transformation'!A:D,3,)</f>
        <v>Lambe</v>
      </c>
      <c r="C1722">
        <f>VLOOKUP(A1722,'Medical Examinations'!A:H,2,)</f>
        <v>35.61</v>
      </c>
      <c r="D1722">
        <f>VLOOKUP(A1722,'Medical Examinations'!A:H,3,)</f>
        <v>5.65</v>
      </c>
      <c r="E1722" t="str">
        <f>VLOOKUP(A1722,'Medical Examinations'!A:H,4,)</f>
        <v>No</v>
      </c>
      <c r="F1722" t="str">
        <f>VLOOKUP(A1722,'Medical Examinations'!A:H,5,)</f>
        <v>yes</v>
      </c>
      <c r="G1722" t="str">
        <f>VLOOKUP(A1722,'Medical Examinations'!A:H,6,)</f>
        <v>No</v>
      </c>
      <c r="H1722">
        <f>VLOOKUP(A1722,'Medical Examinations'!A:H,7,)</f>
        <v>1</v>
      </c>
      <c r="I1722" t="str">
        <f>VLOOKUP(A1722,'Medical Examinations'!A:H,8,)</f>
        <v>No</v>
      </c>
      <c r="J1722" t="str">
        <f>VLOOKUP('HEALTH CARE'!C1722,'Data Transformation'!BR:BS,2,)</f>
        <v>OBESITY</v>
      </c>
      <c r="K1722" t="str">
        <f>VLOOKUP(D1722,'Data Transformation'!BV:BW,2,)</f>
        <v>NORMAL</v>
      </c>
      <c r="L1722" t="str">
        <f>VLOOKUP(A1722,'Hospitalisation Details'!A:J,10,)</f>
        <v>9/Sep/2000</v>
      </c>
      <c r="M1722" s="17">
        <f>VLOOKUP(A1722,'Hospitalisation Details'!A:J,6,)</f>
        <v>5306.7</v>
      </c>
      <c r="N1722" s="17" t="str">
        <f>VLOOKUP(A1722,'Hospitalisation Details'!A:J,7,)</f>
        <v>tier - 2</v>
      </c>
      <c r="O1722" t="str">
        <f>VLOOKUP(A1722,'Hospitalisation Details'!A:J,8,)</f>
        <v>tier - 3</v>
      </c>
      <c r="P1722" t="str">
        <f>VLOOKUP(A1722,'Hospitalisation Details'!A:J,9,)</f>
        <v>R1012</v>
      </c>
      <c r="Q1722">
        <f>VLOOKUP(A1722,'Data Transformation'!DZ:EA,2,)</f>
        <v>23</v>
      </c>
    </row>
    <row r="1723" spans="1:17" x14ac:dyDescent="0.3">
      <c r="A1723" s="20" t="str">
        <f>'Customer Names'!A1723</f>
        <v>Id1722</v>
      </c>
      <c r="B1723" s="20" t="str">
        <f>VLOOKUP(A1723,'Data Transformation'!A:D,3,)</f>
        <v>Casto</v>
      </c>
      <c r="C1723">
        <f>VLOOKUP(A1723,'Medical Examinations'!A:H,2,)</f>
        <v>37.56</v>
      </c>
      <c r="D1723">
        <f>VLOOKUP(A1723,'Medical Examinations'!A:H,3,)</f>
        <v>5.88</v>
      </c>
      <c r="E1723" t="str">
        <f>VLOOKUP(A1723,'Medical Examinations'!A:H,4,)</f>
        <v>No</v>
      </c>
      <c r="F1723" t="str">
        <f>VLOOKUP(A1723,'Medical Examinations'!A:H,5,)</f>
        <v>yes</v>
      </c>
      <c r="G1723" t="str">
        <f>VLOOKUP(A1723,'Medical Examinations'!A:H,6,)</f>
        <v>No</v>
      </c>
      <c r="H1723">
        <f>VLOOKUP(A1723,'Medical Examinations'!A:H,7,)</f>
        <v>1</v>
      </c>
      <c r="I1723" t="str">
        <f>VLOOKUP(A1723,'Medical Examinations'!A:H,8,)</f>
        <v>No</v>
      </c>
      <c r="J1723" t="str">
        <f>VLOOKUP('HEALTH CARE'!C1723,'Data Transformation'!BR:BS,2,)</f>
        <v>OBESITY</v>
      </c>
      <c r="K1723" t="str">
        <f>VLOOKUP(D1723,'Data Transformation'!BV:BW,2,)</f>
        <v>Prediabetes</v>
      </c>
      <c r="L1723" t="str">
        <f>VLOOKUP(A1723,'Hospitalisation Details'!A:J,10,)</f>
        <v>22/Aug/2004</v>
      </c>
      <c r="M1723" s="17">
        <f>VLOOKUP(A1723,'Hospitalisation Details'!A:J,6,)</f>
        <v>5293.67</v>
      </c>
      <c r="N1723" s="17" t="str">
        <f>VLOOKUP(A1723,'Hospitalisation Details'!A:J,7,)</f>
        <v>tier - 2</v>
      </c>
      <c r="O1723" t="str">
        <f>VLOOKUP(A1723,'Hospitalisation Details'!A:J,8,)</f>
        <v>tier - 2</v>
      </c>
      <c r="P1723" t="str">
        <f>VLOOKUP(A1723,'Hospitalisation Details'!A:J,9,)</f>
        <v>R1022</v>
      </c>
      <c r="Q1723">
        <f>VLOOKUP(A1723,'Data Transformation'!DZ:EA,2,)</f>
        <v>19</v>
      </c>
    </row>
    <row r="1724" spans="1:17" x14ac:dyDescent="0.3">
      <c r="A1724" s="20" t="str">
        <f>'Customer Names'!A1724</f>
        <v>Id1723</v>
      </c>
      <c r="B1724" s="20" t="str">
        <f>VLOOKUP(A1724,'Data Transformation'!A:D,3,)</f>
        <v>Martelli</v>
      </c>
      <c r="C1724">
        <f>VLOOKUP(A1724,'Medical Examinations'!A:H,2,)</f>
        <v>15.49</v>
      </c>
      <c r="D1724">
        <f>VLOOKUP(A1724,'Medical Examinations'!A:H,3,)</f>
        <v>9.6</v>
      </c>
      <c r="E1724" t="str">
        <f>VLOOKUP(A1724,'Medical Examinations'!A:H,4,)</f>
        <v>No</v>
      </c>
      <c r="F1724" t="str">
        <f>VLOOKUP(A1724,'Medical Examinations'!A:H,5,)</f>
        <v>No</v>
      </c>
      <c r="G1724" t="str">
        <f>VLOOKUP(A1724,'Medical Examinations'!A:H,6,)</f>
        <v>No</v>
      </c>
      <c r="H1724" t="str">
        <f>VLOOKUP(A1724,'Medical Examinations'!A:H,7,)</f>
        <v>No major surgery</v>
      </c>
      <c r="I1724" t="str">
        <f>VLOOKUP(A1724,'Medical Examinations'!A:H,8,)</f>
        <v>No</v>
      </c>
      <c r="J1724" t="str">
        <f>VLOOKUP('HEALTH CARE'!C1724,'Data Transformation'!BR:BS,2,)</f>
        <v>UNDER WEIGHT</v>
      </c>
      <c r="K1724" t="str">
        <f>VLOOKUP(D1724,'Data Transformation'!BV:BW,2,)</f>
        <v>Diabetes</v>
      </c>
      <c r="L1724" t="str">
        <f>VLOOKUP(A1724,'Hospitalisation Details'!A:J,10,)</f>
        <v>12/Nov/1974</v>
      </c>
      <c r="M1724" s="17">
        <f>VLOOKUP(A1724,'Hospitalisation Details'!A:J,6,)</f>
        <v>5291.71</v>
      </c>
      <c r="N1724" s="17" t="str">
        <f>VLOOKUP(A1724,'Hospitalisation Details'!A:J,7,)</f>
        <v>tier - 2</v>
      </c>
      <c r="O1724" t="str">
        <f>VLOOKUP(A1724,'Hospitalisation Details'!A:J,8,)</f>
        <v>tier - 2</v>
      </c>
      <c r="P1724" t="str">
        <f>VLOOKUP(A1724,'Hospitalisation Details'!A:J,9,)</f>
        <v>R1012</v>
      </c>
      <c r="Q1724">
        <f>VLOOKUP(A1724,'Data Transformation'!DZ:EA,2,)</f>
        <v>49</v>
      </c>
    </row>
    <row r="1725" spans="1:17" x14ac:dyDescent="0.3">
      <c r="A1725" s="20" t="str">
        <f>'Customer Names'!A1725</f>
        <v>Id1724</v>
      </c>
      <c r="B1725" s="20" t="str">
        <f>VLOOKUP(A1725,'Data Transformation'!A:D,3,)</f>
        <v>Naskret</v>
      </c>
      <c r="C1725">
        <f>VLOOKUP(A1725,'Medical Examinations'!A:H,2,)</f>
        <v>23.48</v>
      </c>
      <c r="D1725">
        <f>VLOOKUP(A1725,'Medical Examinations'!A:H,3,)</f>
        <v>6.24</v>
      </c>
      <c r="E1725" t="str">
        <f>VLOOKUP(A1725,'Medical Examinations'!A:H,4,)</f>
        <v>No</v>
      </c>
      <c r="F1725" t="str">
        <f>VLOOKUP(A1725,'Medical Examinations'!A:H,5,)</f>
        <v>No</v>
      </c>
      <c r="G1725" t="str">
        <f>VLOOKUP(A1725,'Medical Examinations'!A:H,6,)</f>
        <v>No</v>
      </c>
      <c r="H1725">
        <f>VLOOKUP(A1725,'Medical Examinations'!A:H,7,)</f>
        <v>1</v>
      </c>
      <c r="I1725" t="str">
        <f>VLOOKUP(A1725,'Medical Examinations'!A:H,8,)</f>
        <v>No</v>
      </c>
      <c r="J1725" t="str">
        <f>VLOOKUP('HEALTH CARE'!C1725,'Data Transformation'!BR:BS,2,)</f>
        <v>NORMAL WEIGHT</v>
      </c>
      <c r="K1725" t="str">
        <f>VLOOKUP(D1725,'Data Transformation'!BV:BW,2,)</f>
        <v>Prediabetes</v>
      </c>
      <c r="L1725" t="str">
        <f>VLOOKUP(A1725,'Hospitalisation Details'!A:J,10,)</f>
        <v>1/Sep/1987</v>
      </c>
      <c r="M1725" s="17">
        <f>VLOOKUP(A1725,'Hospitalisation Details'!A:J,6,)</f>
        <v>5275.86</v>
      </c>
      <c r="N1725" s="17" t="str">
        <f>VLOOKUP(A1725,'Hospitalisation Details'!A:J,7,)</f>
        <v>tier - 2</v>
      </c>
      <c r="O1725" t="str">
        <f>VLOOKUP(A1725,'Hospitalisation Details'!A:J,8,)</f>
        <v>tier - 2</v>
      </c>
      <c r="P1725" t="str">
        <f>VLOOKUP(A1725,'Hospitalisation Details'!A:J,9,)</f>
        <v>R1013</v>
      </c>
      <c r="Q1725">
        <f>VLOOKUP(A1725,'Data Transformation'!DZ:EA,2,)</f>
        <v>36</v>
      </c>
    </row>
    <row r="1726" spans="1:17" x14ac:dyDescent="0.3">
      <c r="A1726" s="20" t="str">
        <f>'Customer Names'!A1726</f>
        <v>Id1725</v>
      </c>
      <c r="B1726" s="20" t="str">
        <f>VLOOKUP(A1726,'Data Transformation'!A:D,3,)</f>
        <v>Morgan</v>
      </c>
      <c r="C1726">
        <f>VLOOKUP(A1726,'Medical Examinations'!A:H,2,)</f>
        <v>30.02</v>
      </c>
      <c r="D1726">
        <f>VLOOKUP(A1726,'Medical Examinations'!A:H,3,)</f>
        <v>7.63</v>
      </c>
      <c r="E1726" t="str">
        <f>VLOOKUP(A1726,'Medical Examinations'!A:H,4,)</f>
        <v>yes</v>
      </c>
      <c r="F1726" t="str">
        <f>VLOOKUP(A1726,'Medical Examinations'!A:H,5,)</f>
        <v>No</v>
      </c>
      <c r="G1726" t="str">
        <f>VLOOKUP(A1726,'Medical Examinations'!A:H,6,)</f>
        <v>No</v>
      </c>
      <c r="H1726">
        <f>VLOOKUP(A1726,'Medical Examinations'!A:H,7,)</f>
        <v>1</v>
      </c>
      <c r="I1726" t="str">
        <f>VLOOKUP(A1726,'Medical Examinations'!A:H,8,)</f>
        <v>No</v>
      </c>
      <c r="J1726" t="str">
        <f>VLOOKUP('HEALTH CARE'!C1726,'Data Transformation'!BR:BS,2,)</f>
        <v>OBESITY</v>
      </c>
      <c r="K1726" t="str">
        <f>VLOOKUP(D1726,'Data Transformation'!BV:BW,2,)</f>
        <v>Diabetes</v>
      </c>
      <c r="L1726" t="str">
        <f>VLOOKUP(A1726,'Hospitalisation Details'!A:J,10,)</f>
        <v>20/Oct/1986</v>
      </c>
      <c r="M1726" s="17">
        <f>VLOOKUP(A1726,'Hospitalisation Details'!A:J,6,)</f>
        <v>5272.18</v>
      </c>
      <c r="N1726" s="17" t="str">
        <f>VLOOKUP(A1726,'Hospitalisation Details'!A:J,7,)</f>
        <v>tier - 2</v>
      </c>
      <c r="O1726" t="str">
        <f>VLOOKUP(A1726,'Hospitalisation Details'!A:J,8,)</f>
        <v>tier - 3</v>
      </c>
      <c r="P1726" t="str">
        <f>VLOOKUP(A1726,'Hospitalisation Details'!A:J,9,)</f>
        <v>R1012</v>
      </c>
      <c r="Q1726">
        <f>VLOOKUP(A1726,'Data Transformation'!DZ:EA,2,)</f>
        <v>37</v>
      </c>
    </row>
    <row r="1727" spans="1:17" x14ac:dyDescent="0.3">
      <c r="A1727" s="20" t="str">
        <f>'Customer Names'!A1727</f>
        <v>Id1726</v>
      </c>
      <c r="B1727" s="20" t="str">
        <f>VLOOKUP(A1727,'Data Transformation'!A:D,3,)</f>
        <v>Maloney</v>
      </c>
      <c r="C1727">
        <f>VLOOKUP(A1727,'Medical Examinations'!A:H,2,)</f>
        <v>26.885000000000002</v>
      </c>
      <c r="D1727">
        <f>VLOOKUP(A1727,'Medical Examinations'!A:H,3,)</f>
        <v>8.66</v>
      </c>
      <c r="E1727" t="str">
        <f>VLOOKUP(A1727,'Medical Examinations'!A:H,4,)</f>
        <v>yes</v>
      </c>
      <c r="F1727" t="str">
        <f>VLOOKUP(A1727,'Medical Examinations'!A:H,5,)</f>
        <v>No</v>
      </c>
      <c r="G1727" t="str">
        <f>VLOOKUP(A1727,'Medical Examinations'!A:H,6,)</f>
        <v>No</v>
      </c>
      <c r="H1727">
        <f>VLOOKUP(A1727,'Medical Examinations'!A:H,7,)</f>
        <v>1</v>
      </c>
      <c r="I1727" t="str">
        <f>VLOOKUP(A1727,'Medical Examinations'!A:H,8,)</f>
        <v>No</v>
      </c>
      <c r="J1727" t="str">
        <f>VLOOKUP('HEALTH CARE'!C1727,'Data Transformation'!BR:BS,2,)</f>
        <v>OVER WEIGHT</v>
      </c>
      <c r="K1727" t="str">
        <f>VLOOKUP(D1727,'Data Transformation'!BV:BW,2,)</f>
        <v>Diabetes</v>
      </c>
      <c r="L1727" t="str">
        <f>VLOOKUP(A1727,'Hospitalisation Details'!A:J,10,)</f>
        <v>20/Sep/1986</v>
      </c>
      <c r="M1727" s="17">
        <f>VLOOKUP(A1727,'Hospitalisation Details'!A:J,6,)</f>
        <v>5267.82</v>
      </c>
      <c r="N1727" s="17" t="str">
        <f>VLOOKUP(A1727,'Hospitalisation Details'!A:J,7,)</f>
        <v>tier - 2</v>
      </c>
      <c r="O1727" t="str">
        <f>VLOOKUP(A1727,'Hospitalisation Details'!A:J,8,)</f>
        <v>tier - 2</v>
      </c>
      <c r="P1727" t="str">
        <f>VLOOKUP(A1727,'Hospitalisation Details'!A:J,9,)</f>
        <v>R1012</v>
      </c>
      <c r="Q1727">
        <f>VLOOKUP(A1727,'Data Transformation'!DZ:EA,2,)</f>
        <v>37</v>
      </c>
    </row>
    <row r="1728" spans="1:17" x14ac:dyDescent="0.3">
      <c r="A1728" s="20" t="str">
        <f>'Customer Names'!A1728</f>
        <v>Id1727</v>
      </c>
      <c r="B1728" s="20" t="str">
        <f>VLOOKUP(A1728,'Data Transformation'!A:D,3,)</f>
        <v>Amherst</v>
      </c>
      <c r="C1728">
        <f>VLOOKUP(A1728,'Medical Examinations'!A:H,2,)</f>
        <v>25.84</v>
      </c>
      <c r="D1728">
        <f>VLOOKUP(A1728,'Medical Examinations'!A:H,3,)</f>
        <v>8.5500000000000007</v>
      </c>
      <c r="E1728" t="str">
        <f>VLOOKUP(A1728,'Medical Examinations'!A:H,4,)</f>
        <v>yes</v>
      </c>
      <c r="F1728" t="str">
        <f>VLOOKUP(A1728,'Medical Examinations'!A:H,5,)</f>
        <v>No</v>
      </c>
      <c r="G1728" t="str">
        <f>VLOOKUP(A1728,'Medical Examinations'!A:H,6,)</f>
        <v>No</v>
      </c>
      <c r="H1728">
        <f>VLOOKUP(A1728,'Medical Examinations'!A:H,7,)</f>
        <v>1</v>
      </c>
      <c r="I1728" t="str">
        <f>VLOOKUP(A1728,'Medical Examinations'!A:H,8,)</f>
        <v>No</v>
      </c>
      <c r="J1728" t="str">
        <f>VLOOKUP('HEALTH CARE'!C1728,'Data Transformation'!BR:BS,2,)</f>
        <v>OVER WEIGHT</v>
      </c>
      <c r="K1728" t="str">
        <f>VLOOKUP(D1728,'Data Transformation'!BV:BW,2,)</f>
        <v>Diabetes</v>
      </c>
      <c r="L1728" t="str">
        <f>VLOOKUP(A1728,'Hospitalisation Details'!A:J,10,)</f>
        <v>25/Oct/1986</v>
      </c>
      <c r="M1728" s="17">
        <f>VLOOKUP(A1728,'Hospitalisation Details'!A:J,6,)</f>
        <v>5266.37</v>
      </c>
      <c r="N1728" s="17" t="str">
        <f>VLOOKUP(A1728,'Hospitalisation Details'!A:J,7,)</f>
        <v>tier - 2</v>
      </c>
      <c r="O1728" t="str">
        <f>VLOOKUP(A1728,'Hospitalisation Details'!A:J,8,)</f>
        <v>tier - 2</v>
      </c>
      <c r="P1728" t="str">
        <f>VLOOKUP(A1728,'Hospitalisation Details'!A:J,9,)</f>
        <v>R1012</v>
      </c>
      <c r="Q1728">
        <f>VLOOKUP(A1728,'Data Transformation'!DZ:EA,2,)</f>
        <v>37</v>
      </c>
    </row>
    <row r="1729" spans="1:17" x14ac:dyDescent="0.3">
      <c r="A1729" s="20" t="str">
        <f>'Customer Names'!A1729</f>
        <v>Id1728</v>
      </c>
      <c r="B1729" s="20" t="str">
        <f>VLOOKUP(A1729,'Data Transformation'!A:D,3,)</f>
        <v>Davenport</v>
      </c>
      <c r="C1729">
        <f>VLOOKUP(A1729,'Medical Examinations'!A:H,2,)</f>
        <v>27.454999999999998</v>
      </c>
      <c r="D1729">
        <f>VLOOKUP(A1729,'Medical Examinations'!A:H,3,)</f>
        <v>4.54</v>
      </c>
      <c r="E1729" t="str">
        <f>VLOOKUP(A1729,'Medical Examinations'!A:H,4,)</f>
        <v>No</v>
      </c>
      <c r="F1729" t="str">
        <f>VLOOKUP(A1729,'Medical Examinations'!A:H,5,)</f>
        <v>No</v>
      </c>
      <c r="G1729" t="str">
        <f>VLOOKUP(A1729,'Medical Examinations'!A:H,6,)</f>
        <v>No</v>
      </c>
      <c r="H1729" t="str">
        <f>VLOOKUP(A1729,'Medical Examinations'!A:H,7,)</f>
        <v>No major surgery</v>
      </c>
      <c r="I1729" t="str">
        <f>VLOOKUP(A1729,'Medical Examinations'!A:H,8,)</f>
        <v>No</v>
      </c>
      <c r="J1729" t="str">
        <f>VLOOKUP('HEALTH CARE'!C1729,'Data Transformation'!BR:BS,2,)</f>
        <v>OVER WEIGHT</v>
      </c>
      <c r="K1729" t="str">
        <f>VLOOKUP(D1729,'Data Transformation'!BV:BW,2,)</f>
        <v>NORMAL</v>
      </c>
      <c r="L1729" t="str">
        <f>VLOOKUP(A1729,'Hospitalisation Details'!A:J,10,)</f>
        <v>19/Jul/1989</v>
      </c>
      <c r="M1729" s="17">
        <f>VLOOKUP(A1729,'Hospitalisation Details'!A:J,6,)</f>
        <v>5261.47</v>
      </c>
      <c r="N1729" s="17" t="str">
        <f>VLOOKUP(A1729,'Hospitalisation Details'!A:J,7,)</f>
        <v>tier - 2</v>
      </c>
      <c r="O1729" t="str">
        <f>VLOOKUP(A1729,'Hospitalisation Details'!A:J,8,)</f>
        <v>tier - 2</v>
      </c>
      <c r="P1729" t="str">
        <f>VLOOKUP(A1729,'Hospitalisation Details'!A:J,9,)</f>
        <v>R1012</v>
      </c>
      <c r="Q1729">
        <f>VLOOKUP(A1729,'Data Transformation'!DZ:EA,2,)</f>
        <v>34</v>
      </c>
    </row>
    <row r="1730" spans="1:17" x14ac:dyDescent="0.3">
      <c r="A1730" s="20" t="str">
        <f>'Customer Names'!A1730</f>
        <v>Id1729</v>
      </c>
      <c r="B1730" s="20" t="str">
        <f>VLOOKUP(A1730,'Data Transformation'!A:D,3,)</f>
        <v>Johansen</v>
      </c>
      <c r="C1730">
        <f>VLOOKUP(A1730,'Medical Examinations'!A:H,2,)</f>
        <v>24.605</v>
      </c>
      <c r="D1730">
        <f>VLOOKUP(A1730,'Medical Examinations'!A:H,3,)</f>
        <v>5.7</v>
      </c>
      <c r="E1730" t="str">
        <f>VLOOKUP(A1730,'Medical Examinations'!A:H,4,)</f>
        <v>No</v>
      </c>
      <c r="F1730" t="str">
        <f>VLOOKUP(A1730,'Medical Examinations'!A:H,5,)</f>
        <v>No</v>
      </c>
      <c r="G1730" t="str">
        <f>VLOOKUP(A1730,'Medical Examinations'!A:H,6,)</f>
        <v>No</v>
      </c>
      <c r="H1730" t="str">
        <f>VLOOKUP(A1730,'Medical Examinations'!A:H,7,)</f>
        <v>No major surgery</v>
      </c>
      <c r="I1730" t="str">
        <f>VLOOKUP(A1730,'Medical Examinations'!A:H,8,)</f>
        <v>No</v>
      </c>
      <c r="J1730" t="str">
        <f>VLOOKUP('HEALTH CARE'!C1730,'Data Transformation'!BR:BS,2,)</f>
        <v>NORMAL WEIGHT</v>
      </c>
      <c r="K1730" t="str">
        <f>VLOOKUP(D1730,'Data Transformation'!BV:BW,2,)</f>
        <v>NORMAL</v>
      </c>
      <c r="L1730" t="str">
        <f>VLOOKUP(A1730,'Hospitalisation Details'!A:J,10,)</f>
        <v>25/Nov/1989</v>
      </c>
      <c r="M1730" s="17">
        <f>VLOOKUP(A1730,'Hospitalisation Details'!A:J,6,)</f>
        <v>5257.51</v>
      </c>
      <c r="N1730" s="17" t="str">
        <f>VLOOKUP(A1730,'Hospitalisation Details'!A:J,7,)</f>
        <v>tier - 2</v>
      </c>
      <c r="O1730" t="str">
        <f>VLOOKUP(A1730,'Hospitalisation Details'!A:J,8,)</f>
        <v>tier - 2</v>
      </c>
      <c r="P1730" t="str">
        <f>VLOOKUP(A1730,'Hospitalisation Details'!A:J,9,)</f>
        <v>R1012</v>
      </c>
      <c r="Q1730">
        <f>VLOOKUP(A1730,'Data Transformation'!DZ:EA,2,)</f>
        <v>34</v>
      </c>
    </row>
    <row r="1731" spans="1:17" x14ac:dyDescent="0.3">
      <c r="A1731" s="20" t="str">
        <f>'Customer Names'!A1731</f>
        <v>Id1730</v>
      </c>
      <c r="B1731" s="20" t="str">
        <f>VLOOKUP(A1731,'Data Transformation'!A:D,3,)</f>
        <v>Bond</v>
      </c>
      <c r="C1731">
        <f>VLOOKUP(A1731,'Medical Examinations'!A:H,2,)</f>
        <v>30.8</v>
      </c>
      <c r="D1731">
        <f>VLOOKUP(A1731,'Medical Examinations'!A:H,3,)</f>
        <v>5.07</v>
      </c>
      <c r="E1731" t="str">
        <f>VLOOKUP(A1731,'Medical Examinations'!A:H,4,)</f>
        <v>No</v>
      </c>
      <c r="F1731" t="str">
        <f>VLOOKUP(A1731,'Medical Examinations'!A:H,5,)</f>
        <v>No</v>
      </c>
      <c r="G1731" t="str">
        <f>VLOOKUP(A1731,'Medical Examinations'!A:H,6,)</f>
        <v>No</v>
      </c>
      <c r="H1731" t="str">
        <f>VLOOKUP(A1731,'Medical Examinations'!A:H,7,)</f>
        <v>No major surgery</v>
      </c>
      <c r="I1731" t="str">
        <f>VLOOKUP(A1731,'Medical Examinations'!A:H,8,)</f>
        <v>No</v>
      </c>
      <c r="J1731" t="str">
        <f>VLOOKUP('HEALTH CARE'!C1731,'Data Transformation'!BR:BS,2,)</f>
        <v>OBESITY</v>
      </c>
      <c r="K1731" t="str">
        <f>VLOOKUP(D1731,'Data Transformation'!BV:BW,2,)</f>
        <v>NORMAL</v>
      </c>
      <c r="L1731" t="str">
        <f>VLOOKUP(A1731,'Hospitalisation Details'!A:J,10,)</f>
        <v>6/Jul/1990</v>
      </c>
      <c r="M1731" s="17">
        <f>VLOOKUP(A1731,'Hospitalisation Details'!A:J,6,)</f>
        <v>5253.52</v>
      </c>
      <c r="N1731" s="17" t="str">
        <f>VLOOKUP(A1731,'Hospitalisation Details'!A:J,7,)</f>
        <v>tier - 3</v>
      </c>
      <c r="O1731" t="str">
        <f>VLOOKUP(A1731,'Hospitalisation Details'!A:J,8,)</f>
        <v>tier - 3</v>
      </c>
      <c r="P1731" t="str">
        <f>VLOOKUP(A1731,'Hospitalisation Details'!A:J,9,)</f>
        <v>R1011</v>
      </c>
      <c r="Q1731">
        <f>VLOOKUP(A1731,'Data Transformation'!DZ:EA,2,)</f>
        <v>33</v>
      </c>
    </row>
    <row r="1732" spans="1:17" x14ac:dyDescent="0.3">
      <c r="A1732" s="20" t="str">
        <f>'Customer Names'!A1732</f>
        <v>Id1731</v>
      </c>
      <c r="B1732" s="20" t="str">
        <f>VLOOKUP(A1732,'Data Transformation'!A:D,3,)</f>
        <v>Reilly</v>
      </c>
      <c r="C1732">
        <f>VLOOKUP(A1732,'Medical Examinations'!A:H,2,)</f>
        <v>34.799999999999997</v>
      </c>
      <c r="D1732">
        <f>VLOOKUP(A1732,'Medical Examinations'!A:H,3,)</f>
        <v>4.38</v>
      </c>
      <c r="E1732" t="str">
        <f>VLOOKUP(A1732,'Medical Examinations'!A:H,4,)</f>
        <v>No</v>
      </c>
      <c r="F1732" t="str">
        <f>VLOOKUP(A1732,'Medical Examinations'!A:H,5,)</f>
        <v>No</v>
      </c>
      <c r="G1732" t="str">
        <f>VLOOKUP(A1732,'Medical Examinations'!A:H,6,)</f>
        <v>No</v>
      </c>
      <c r="H1732">
        <f>VLOOKUP(A1732,'Medical Examinations'!A:H,7,)</f>
        <v>1</v>
      </c>
      <c r="I1732" t="str">
        <f>VLOOKUP(A1732,'Medical Examinations'!A:H,8,)</f>
        <v>No</v>
      </c>
      <c r="J1732" t="str">
        <f>VLOOKUP('HEALTH CARE'!C1732,'Data Transformation'!BR:BS,2,)</f>
        <v>OBESITY</v>
      </c>
      <c r="K1732" t="str">
        <f>VLOOKUP(D1732,'Data Transformation'!BV:BW,2,)</f>
        <v>NORMAL</v>
      </c>
      <c r="L1732" t="str">
        <f>VLOOKUP(A1732,'Hospitalisation Details'!A:J,10,)</f>
        <v>9/Sep/1987</v>
      </c>
      <c r="M1732" s="17">
        <f>VLOOKUP(A1732,'Hospitalisation Details'!A:J,6,)</f>
        <v>5246.05</v>
      </c>
      <c r="N1732" s="17" t="str">
        <f>VLOOKUP(A1732,'Hospitalisation Details'!A:J,7,)</f>
        <v>tier - 2</v>
      </c>
      <c r="O1732" t="str">
        <f>VLOOKUP(A1732,'Hospitalisation Details'!A:J,8,)</f>
        <v>tier - 3</v>
      </c>
      <c r="P1732" t="str">
        <f>VLOOKUP(A1732,'Hospitalisation Details'!A:J,9,)</f>
        <v>R1011</v>
      </c>
      <c r="Q1732">
        <f>VLOOKUP(A1732,'Data Transformation'!DZ:EA,2,)</f>
        <v>36</v>
      </c>
    </row>
    <row r="1733" spans="1:17" x14ac:dyDescent="0.3">
      <c r="A1733" s="20" t="str">
        <f>'Customer Names'!A1733</f>
        <v>Id1732</v>
      </c>
      <c r="B1733" s="20" t="str">
        <f>VLOOKUP(A1733,'Data Transformation'!A:D,3,)</f>
        <v>Chandler</v>
      </c>
      <c r="C1733">
        <f>VLOOKUP(A1733,'Medical Examinations'!A:H,2,)</f>
        <v>34.21</v>
      </c>
      <c r="D1733">
        <f>VLOOKUP(A1733,'Medical Examinations'!A:H,3,)</f>
        <v>4.54</v>
      </c>
      <c r="E1733" t="str">
        <f>VLOOKUP(A1733,'Medical Examinations'!A:H,4,)</f>
        <v>No</v>
      </c>
      <c r="F1733" t="str">
        <f>VLOOKUP(A1733,'Medical Examinations'!A:H,5,)</f>
        <v>No</v>
      </c>
      <c r="G1733" t="str">
        <f>VLOOKUP(A1733,'Medical Examinations'!A:H,6,)</f>
        <v>No</v>
      </c>
      <c r="H1733">
        <f>VLOOKUP(A1733,'Medical Examinations'!A:H,7,)</f>
        <v>1</v>
      </c>
      <c r="I1733" t="str">
        <f>VLOOKUP(A1733,'Medical Examinations'!A:H,8,)</f>
        <v>No</v>
      </c>
      <c r="J1733" t="str">
        <f>VLOOKUP('HEALTH CARE'!C1733,'Data Transformation'!BR:BS,2,)</f>
        <v>OBESITY</v>
      </c>
      <c r="K1733" t="str">
        <f>VLOOKUP(D1733,'Data Transformation'!BV:BW,2,)</f>
        <v>NORMAL</v>
      </c>
      <c r="L1733" t="str">
        <f>VLOOKUP(A1733,'Hospitalisation Details'!A:J,10,)</f>
        <v>5/Jul/1987</v>
      </c>
      <c r="M1733" s="17">
        <f>VLOOKUP(A1733,'Hospitalisation Details'!A:J,6,)</f>
        <v>5245.23</v>
      </c>
      <c r="N1733" s="17" t="str">
        <f>VLOOKUP(A1733,'Hospitalisation Details'!A:J,7,)</f>
        <v>tier - 2</v>
      </c>
      <c r="O1733" t="str">
        <f>VLOOKUP(A1733,'Hospitalisation Details'!A:J,8,)</f>
        <v>tier - 2</v>
      </c>
      <c r="P1733" t="str">
        <f>VLOOKUP(A1733,'Hospitalisation Details'!A:J,9,)</f>
        <v>R1013</v>
      </c>
      <c r="Q1733">
        <f>VLOOKUP(A1733,'Data Transformation'!DZ:EA,2,)</f>
        <v>36</v>
      </c>
    </row>
    <row r="1734" spans="1:17" x14ac:dyDescent="0.3">
      <c r="A1734" s="20" t="str">
        <f>'Customer Names'!A1734</f>
        <v>Id1733</v>
      </c>
      <c r="B1734" s="20" t="str">
        <f>VLOOKUP(A1734,'Data Transformation'!A:D,3,)</f>
        <v>Kaufmann</v>
      </c>
      <c r="C1734">
        <f>VLOOKUP(A1734,'Medical Examinations'!A:H,2,)</f>
        <v>31</v>
      </c>
      <c r="D1734">
        <f>VLOOKUP(A1734,'Medical Examinations'!A:H,3,)</f>
        <v>5.38</v>
      </c>
      <c r="E1734" t="str">
        <f>VLOOKUP(A1734,'Medical Examinations'!A:H,4,)</f>
        <v>No</v>
      </c>
      <c r="F1734" t="str">
        <f>VLOOKUP(A1734,'Medical Examinations'!A:H,5,)</f>
        <v>No</v>
      </c>
      <c r="G1734" t="str">
        <f>VLOOKUP(A1734,'Medical Examinations'!A:H,6,)</f>
        <v>No</v>
      </c>
      <c r="H1734">
        <f>VLOOKUP(A1734,'Medical Examinations'!A:H,7,)</f>
        <v>1</v>
      </c>
      <c r="I1734" t="str">
        <f>VLOOKUP(A1734,'Medical Examinations'!A:H,8,)</f>
        <v>No</v>
      </c>
      <c r="J1734" t="str">
        <f>VLOOKUP('HEALTH CARE'!C1734,'Data Transformation'!BR:BS,2,)</f>
        <v>OBESITY</v>
      </c>
      <c r="K1734" t="str">
        <f>VLOOKUP(D1734,'Data Transformation'!BV:BW,2,)</f>
        <v>NORMAL</v>
      </c>
      <c r="L1734" t="str">
        <f>VLOOKUP(A1734,'Hospitalisation Details'!A:J,10,)</f>
        <v>26/Dec/1987</v>
      </c>
      <c r="M1734" s="17">
        <f>VLOOKUP(A1734,'Hospitalisation Details'!A:J,6,)</f>
        <v>5240.7700000000004</v>
      </c>
      <c r="N1734" s="17" t="str">
        <f>VLOOKUP(A1734,'Hospitalisation Details'!A:J,7,)</f>
        <v>tier - 2</v>
      </c>
      <c r="O1734" t="str">
        <f>VLOOKUP(A1734,'Hospitalisation Details'!A:J,8,)</f>
        <v>tier - 2</v>
      </c>
      <c r="P1734" t="str">
        <f>VLOOKUP(A1734,'Hospitalisation Details'!A:J,9,)</f>
        <v>R1011</v>
      </c>
      <c r="Q1734">
        <f>VLOOKUP(A1734,'Data Transformation'!DZ:EA,2,)</f>
        <v>36</v>
      </c>
    </row>
    <row r="1735" spans="1:17" ht="28.8" x14ac:dyDescent="0.3">
      <c r="A1735" s="20" t="str">
        <f>'Customer Names'!A1735</f>
        <v>Id1734</v>
      </c>
      <c r="B1735" s="20" t="str">
        <f>VLOOKUP(A1735,'Data Transformation'!A:D,3,)</f>
        <v>Barnes-Zurkinden</v>
      </c>
      <c r="C1735">
        <f>VLOOKUP(A1735,'Medical Examinations'!A:H,2,)</f>
        <v>26.125</v>
      </c>
      <c r="D1735">
        <f>VLOOKUP(A1735,'Medical Examinations'!A:H,3,)</f>
        <v>5.55</v>
      </c>
      <c r="E1735" t="str">
        <f>VLOOKUP(A1735,'Medical Examinations'!A:H,4,)</f>
        <v>No</v>
      </c>
      <c r="F1735" t="str">
        <f>VLOOKUP(A1735,'Medical Examinations'!A:H,5,)</f>
        <v>No</v>
      </c>
      <c r="G1735" t="str">
        <f>VLOOKUP(A1735,'Medical Examinations'!A:H,6,)</f>
        <v>No</v>
      </c>
      <c r="H1735">
        <f>VLOOKUP(A1735,'Medical Examinations'!A:H,7,)</f>
        <v>1</v>
      </c>
      <c r="I1735" t="str">
        <f>VLOOKUP(A1735,'Medical Examinations'!A:H,8,)</f>
        <v>No</v>
      </c>
      <c r="J1735" t="str">
        <f>VLOOKUP('HEALTH CARE'!C1735,'Data Transformation'!BR:BS,2,)</f>
        <v>OVER WEIGHT</v>
      </c>
      <c r="K1735" t="str">
        <f>VLOOKUP(D1735,'Data Transformation'!BV:BW,2,)</f>
        <v>NORMAL</v>
      </c>
      <c r="L1735" t="str">
        <f>VLOOKUP(A1735,'Hospitalisation Details'!A:J,10,)</f>
        <v>29/Jun/1987</v>
      </c>
      <c r="M1735" s="17">
        <f>VLOOKUP(A1735,'Hospitalisation Details'!A:J,6,)</f>
        <v>5227.99</v>
      </c>
      <c r="N1735" s="17" t="str">
        <f>VLOOKUP(A1735,'Hospitalisation Details'!A:J,7,)</f>
        <v>tier - 2</v>
      </c>
      <c r="O1735" t="str">
        <f>VLOOKUP(A1735,'Hospitalisation Details'!A:J,8,)</f>
        <v>tier - 1</v>
      </c>
      <c r="P1735" t="str">
        <f>VLOOKUP(A1735,'Hospitalisation Details'!A:J,9,)</f>
        <v>R1024</v>
      </c>
      <c r="Q1735">
        <f>VLOOKUP(A1735,'Data Transformation'!DZ:EA,2,)</f>
        <v>36</v>
      </c>
    </row>
    <row r="1736" spans="1:17" x14ac:dyDescent="0.3">
      <c r="A1736" s="20" t="str">
        <f>'Customer Names'!A1736</f>
        <v>Id1735</v>
      </c>
      <c r="B1736" s="20" t="str">
        <f>VLOOKUP(A1736,'Data Transformation'!A:D,3,)</f>
        <v>Wolter</v>
      </c>
      <c r="C1736">
        <f>VLOOKUP(A1736,'Medical Examinations'!A:H,2,)</f>
        <v>30.13</v>
      </c>
      <c r="D1736">
        <f>VLOOKUP(A1736,'Medical Examinations'!A:H,3,)</f>
        <v>4.03</v>
      </c>
      <c r="E1736" t="str">
        <f>VLOOKUP(A1736,'Medical Examinations'!A:H,4,)</f>
        <v>yes</v>
      </c>
      <c r="F1736" t="str">
        <f>VLOOKUP(A1736,'Medical Examinations'!A:H,5,)</f>
        <v>No</v>
      </c>
      <c r="G1736" t="str">
        <f>VLOOKUP(A1736,'Medical Examinations'!A:H,6,)</f>
        <v>No</v>
      </c>
      <c r="H1736">
        <f>VLOOKUP(A1736,'Medical Examinations'!A:H,7,)</f>
        <v>1</v>
      </c>
      <c r="I1736" t="str">
        <f>VLOOKUP(A1736,'Medical Examinations'!A:H,8,)</f>
        <v>No</v>
      </c>
      <c r="J1736" t="str">
        <f>VLOOKUP('HEALTH CARE'!C1736,'Data Transformation'!BR:BS,2,)</f>
        <v>OBESITY</v>
      </c>
      <c r="K1736" t="str">
        <f>VLOOKUP(D1736,'Data Transformation'!BV:BW,2,)</f>
        <v>NORMAL</v>
      </c>
      <c r="L1736" t="str">
        <f>VLOOKUP(A1736,'Hospitalisation Details'!A:J,10,)</f>
        <v>6/Jun/1995</v>
      </c>
      <c r="M1736" s="17">
        <f>VLOOKUP(A1736,'Hospitalisation Details'!A:J,6,)</f>
        <v>5216.4799999999996</v>
      </c>
      <c r="N1736" s="17" t="str">
        <f>VLOOKUP(A1736,'Hospitalisation Details'!A:J,7,)</f>
        <v>tier - 2</v>
      </c>
      <c r="O1736" t="str">
        <f>VLOOKUP(A1736,'Hospitalisation Details'!A:J,8,)</f>
        <v>tier - 2</v>
      </c>
      <c r="P1736" t="str">
        <f>VLOOKUP(A1736,'Hospitalisation Details'!A:J,9,)</f>
        <v>R1025</v>
      </c>
      <c r="Q1736">
        <f>VLOOKUP(A1736,'Data Transformation'!DZ:EA,2,)</f>
        <v>28</v>
      </c>
    </row>
    <row r="1737" spans="1:17" x14ac:dyDescent="0.3">
      <c r="A1737" s="20" t="str">
        <f>'Customer Names'!A1737</f>
        <v>Id1736</v>
      </c>
      <c r="B1737" s="20" t="str">
        <f>VLOOKUP(A1737,'Data Transformation'!A:D,3,)</f>
        <v>Pearson</v>
      </c>
      <c r="C1737">
        <f>VLOOKUP(A1737,'Medical Examinations'!A:H,2,)</f>
        <v>34.19</v>
      </c>
      <c r="D1737">
        <f>VLOOKUP(A1737,'Medical Examinations'!A:H,3,)</f>
        <v>4.1900000000000004</v>
      </c>
      <c r="E1737" t="str">
        <f>VLOOKUP(A1737,'Medical Examinations'!A:H,4,)</f>
        <v>No</v>
      </c>
      <c r="F1737" t="str">
        <f>VLOOKUP(A1737,'Medical Examinations'!A:H,5,)</f>
        <v>No</v>
      </c>
      <c r="G1737" t="str">
        <f>VLOOKUP(A1737,'Medical Examinations'!A:H,6,)</f>
        <v>No</v>
      </c>
      <c r="H1737" t="str">
        <f>VLOOKUP(A1737,'Medical Examinations'!A:H,7,)</f>
        <v>No major surgery</v>
      </c>
      <c r="I1737" t="str">
        <f>VLOOKUP(A1737,'Medical Examinations'!A:H,8,)</f>
        <v>No</v>
      </c>
      <c r="J1737" t="str">
        <f>VLOOKUP('HEALTH CARE'!C1737,'Data Transformation'!BR:BS,2,)</f>
        <v>OBESITY</v>
      </c>
      <c r="K1737" t="str">
        <f>VLOOKUP(D1737,'Data Transformation'!BV:BW,2,)</f>
        <v>NORMAL</v>
      </c>
      <c r="L1737" t="str">
        <f>VLOOKUP(A1737,'Hospitalisation Details'!A:J,10,)</f>
        <v>1/Dec/1999</v>
      </c>
      <c r="M1737" s="17">
        <f>VLOOKUP(A1737,'Hospitalisation Details'!A:J,6,)</f>
        <v>5213.22</v>
      </c>
      <c r="N1737" s="17" t="str">
        <f>VLOOKUP(A1737,'Hospitalisation Details'!A:J,7,)</f>
        <v>tier - 2</v>
      </c>
      <c r="O1737" t="str">
        <f>VLOOKUP(A1737,'Hospitalisation Details'!A:J,8,)</f>
        <v>tier - 1</v>
      </c>
      <c r="P1737" t="str">
        <f>VLOOKUP(A1737,'Hospitalisation Details'!A:J,9,)</f>
        <v>R1012</v>
      </c>
      <c r="Q1737">
        <f>VLOOKUP(A1737,'Data Transformation'!DZ:EA,2,)</f>
        <v>24</v>
      </c>
    </row>
    <row r="1738" spans="1:17" x14ac:dyDescent="0.3">
      <c r="A1738" s="20" t="str">
        <f>'Customer Names'!A1738</f>
        <v>Id1737</v>
      </c>
      <c r="B1738" s="20" t="str">
        <f>VLOOKUP(A1738,'Data Transformation'!A:D,3,)</f>
        <v>Thomas</v>
      </c>
      <c r="C1738">
        <f>VLOOKUP(A1738,'Medical Examinations'!A:H,2,)</f>
        <v>22.515000000000001</v>
      </c>
      <c r="D1738">
        <f>VLOOKUP(A1738,'Medical Examinations'!A:H,3,)</f>
        <v>4.37</v>
      </c>
      <c r="E1738" t="str">
        <f>VLOOKUP(A1738,'Medical Examinations'!A:H,4,)</f>
        <v>No</v>
      </c>
      <c r="F1738" t="str">
        <f>VLOOKUP(A1738,'Medical Examinations'!A:H,5,)</f>
        <v>No</v>
      </c>
      <c r="G1738" t="str">
        <f>VLOOKUP(A1738,'Medical Examinations'!A:H,6,)</f>
        <v>Yes</v>
      </c>
      <c r="H1738">
        <f>VLOOKUP(A1738,'Medical Examinations'!A:H,7,)</f>
        <v>1</v>
      </c>
      <c r="I1738" t="str">
        <f>VLOOKUP(A1738,'Medical Examinations'!A:H,8,)</f>
        <v>No</v>
      </c>
      <c r="J1738" t="str">
        <f>VLOOKUP('HEALTH CARE'!C1738,'Data Transformation'!BR:BS,2,)</f>
        <v>NORMAL WEIGHT</v>
      </c>
      <c r="K1738" t="str">
        <f>VLOOKUP(D1738,'Data Transformation'!BV:BW,2,)</f>
        <v>NORMAL</v>
      </c>
      <c r="L1738" t="str">
        <f>VLOOKUP(A1738,'Hospitalisation Details'!A:J,10,)</f>
        <v>17/Jun/1993</v>
      </c>
      <c r="M1738" s="17">
        <f>VLOOKUP(A1738,'Hospitalisation Details'!A:J,6,)</f>
        <v>5209.58</v>
      </c>
      <c r="N1738" s="17" t="str">
        <f>VLOOKUP(A1738,'Hospitalisation Details'!A:J,7,)</f>
        <v>tier - 3</v>
      </c>
      <c r="O1738" t="str">
        <f>VLOOKUP(A1738,'Hospitalisation Details'!A:J,8,)</f>
        <v>tier - 3</v>
      </c>
      <c r="P1738" t="str">
        <f>VLOOKUP(A1738,'Hospitalisation Details'!A:J,9,)</f>
        <v>R1017</v>
      </c>
      <c r="Q1738">
        <f>VLOOKUP(A1738,'Data Transformation'!DZ:EA,2,)</f>
        <v>30</v>
      </c>
    </row>
    <row r="1739" spans="1:17" x14ac:dyDescent="0.3">
      <c r="A1739" s="20" t="str">
        <f>'Customer Names'!A1739</f>
        <v>Id1738</v>
      </c>
      <c r="B1739" s="20" t="str">
        <f>VLOOKUP(A1739,'Data Transformation'!A:D,3,)</f>
        <v>Leon</v>
      </c>
      <c r="C1739">
        <f>VLOOKUP(A1739,'Medical Examinations'!A:H,2,)</f>
        <v>18.239999999999998</v>
      </c>
      <c r="D1739">
        <f>VLOOKUP(A1739,'Medical Examinations'!A:H,3,)</f>
        <v>5.31</v>
      </c>
      <c r="E1739" t="str">
        <f>VLOOKUP(A1739,'Medical Examinations'!A:H,4,)</f>
        <v>yes</v>
      </c>
      <c r="F1739" t="str">
        <f>VLOOKUP(A1739,'Medical Examinations'!A:H,5,)</f>
        <v>No</v>
      </c>
      <c r="G1739" t="str">
        <f>VLOOKUP(A1739,'Medical Examinations'!A:H,6,)</f>
        <v>Yes</v>
      </c>
      <c r="H1739">
        <f>VLOOKUP(A1739,'Medical Examinations'!A:H,7,)</f>
        <v>1</v>
      </c>
      <c r="I1739" t="str">
        <f>VLOOKUP(A1739,'Medical Examinations'!A:H,8,)</f>
        <v>No</v>
      </c>
      <c r="J1739" t="str">
        <f>VLOOKUP('HEALTH CARE'!C1739,'Data Transformation'!BR:BS,2,)</f>
        <v>UNDER WEIGHT</v>
      </c>
      <c r="K1739" t="str">
        <f>VLOOKUP(D1739,'Data Transformation'!BV:BW,2,)</f>
        <v>NORMAL</v>
      </c>
      <c r="L1739" t="str">
        <f>VLOOKUP(A1739,'Hospitalisation Details'!A:J,10,)</f>
        <v>24/Oct/1983</v>
      </c>
      <c r="M1739" s="17">
        <f>VLOOKUP(A1739,'Hospitalisation Details'!A:J,6,)</f>
        <v>5207.97</v>
      </c>
      <c r="N1739" s="17" t="str">
        <f>VLOOKUP(A1739,'Hospitalisation Details'!A:J,7,)</f>
        <v>tier - 2</v>
      </c>
      <c r="O1739" t="str">
        <f>VLOOKUP(A1739,'Hospitalisation Details'!A:J,8,)</f>
        <v>tier - 2</v>
      </c>
      <c r="P1739" t="str">
        <f>VLOOKUP(A1739,'Hospitalisation Details'!A:J,9,)</f>
        <v>R1012</v>
      </c>
      <c r="Q1739">
        <f>VLOOKUP(A1739,'Data Transformation'!DZ:EA,2,)</f>
        <v>40</v>
      </c>
    </row>
    <row r="1740" spans="1:17" x14ac:dyDescent="0.3">
      <c r="A1740" s="20" t="str">
        <f>'Customer Names'!A1740</f>
        <v>Id1739</v>
      </c>
      <c r="B1740" s="20" t="str">
        <f>VLOOKUP(A1740,'Data Transformation'!A:D,3,)</f>
        <v>Marriott</v>
      </c>
      <c r="C1740">
        <f>VLOOKUP(A1740,'Medical Examinations'!A:H,2,)</f>
        <v>37.28</v>
      </c>
      <c r="D1740">
        <f>VLOOKUP(A1740,'Medical Examinations'!A:H,3,)</f>
        <v>4.66</v>
      </c>
      <c r="E1740" t="str">
        <f>VLOOKUP(A1740,'Medical Examinations'!A:H,4,)</f>
        <v>No</v>
      </c>
      <c r="F1740" t="str">
        <f>VLOOKUP(A1740,'Medical Examinations'!A:H,5,)</f>
        <v>yes</v>
      </c>
      <c r="G1740" t="str">
        <f>VLOOKUP(A1740,'Medical Examinations'!A:H,6,)</f>
        <v>No</v>
      </c>
      <c r="H1740">
        <f>VLOOKUP(A1740,'Medical Examinations'!A:H,7,)</f>
        <v>1</v>
      </c>
      <c r="I1740" t="str">
        <f>VLOOKUP(A1740,'Medical Examinations'!A:H,8,)</f>
        <v>No</v>
      </c>
      <c r="J1740" t="str">
        <f>VLOOKUP('HEALTH CARE'!C1740,'Data Transformation'!BR:BS,2,)</f>
        <v>OBESITY</v>
      </c>
      <c r="K1740" t="str">
        <f>VLOOKUP(D1740,'Data Transformation'!BV:BW,2,)</f>
        <v>NORMAL</v>
      </c>
      <c r="L1740" t="str">
        <f>VLOOKUP(A1740,'Hospitalisation Details'!A:J,10,)</f>
        <v>6/Jun/2004</v>
      </c>
      <c r="M1740" s="17">
        <f>VLOOKUP(A1740,'Hospitalisation Details'!A:J,6,)</f>
        <v>5198.6899999999996</v>
      </c>
      <c r="N1740" s="17" t="str">
        <f>VLOOKUP(A1740,'Hospitalisation Details'!A:J,7,)</f>
        <v>tier - 2</v>
      </c>
      <c r="O1740" t="str">
        <f>VLOOKUP(A1740,'Hospitalisation Details'!A:J,8,)</f>
        <v>tier - 2</v>
      </c>
      <c r="P1740" t="str">
        <f>VLOOKUP(A1740,'Hospitalisation Details'!A:J,9,)</f>
        <v>R1022</v>
      </c>
      <c r="Q1740">
        <f>VLOOKUP(A1740,'Data Transformation'!DZ:EA,2,)</f>
        <v>19</v>
      </c>
    </row>
    <row r="1741" spans="1:17" x14ac:dyDescent="0.3">
      <c r="A1741" s="20" t="str">
        <f>'Customer Names'!A1741</f>
        <v>Id1740</v>
      </c>
      <c r="B1741" s="20" t="str">
        <f>VLOOKUP(A1741,'Data Transformation'!A:D,3,)</f>
        <v>Wilkins</v>
      </c>
      <c r="C1741">
        <f>VLOOKUP(A1741,'Medical Examinations'!A:H,2,)</f>
        <v>18.2</v>
      </c>
      <c r="D1741">
        <f>VLOOKUP(A1741,'Medical Examinations'!A:H,3,)</f>
        <v>6.19</v>
      </c>
      <c r="E1741" t="str">
        <f>VLOOKUP(A1741,'Medical Examinations'!A:H,4,)</f>
        <v>No</v>
      </c>
      <c r="F1741" t="str">
        <f>VLOOKUP(A1741,'Medical Examinations'!A:H,5,)</f>
        <v>No</v>
      </c>
      <c r="G1741" t="str">
        <f>VLOOKUP(A1741,'Medical Examinations'!A:H,6,)</f>
        <v>Yes</v>
      </c>
      <c r="H1741">
        <f>VLOOKUP(A1741,'Medical Examinations'!A:H,7,)</f>
        <v>1</v>
      </c>
      <c r="I1741" t="str">
        <f>VLOOKUP(A1741,'Medical Examinations'!A:H,8,)</f>
        <v>No</v>
      </c>
      <c r="J1741" t="str">
        <f>VLOOKUP('HEALTH CARE'!C1741,'Data Transformation'!BR:BS,2,)</f>
        <v>UNDER WEIGHT</v>
      </c>
      <c r="K1741" t="str">
        <f>VLOOKUP(D1741,'Data Transformation'!BV:BW,2,)</f>
        <v>Prediabetes</v>
      </c>
      <c r="L1741" t="str">
        <f>VLOOKUP(A1741,'Hospitalisation Details'!A:J,10,)</f>
        <v>12/Sep/1979</v>
      </c>
      <c r="M1741" s="17">
        <f>VLOOKUP(A1741,'Hospitalisation Details'!A:J,6,)</f>
        <v>5195.58</v>
      </c>
      <c r="N1741" s="17" t="str">
        <f>VLOOKUP(A1741,'Hospitalisation Details'!A:J,7,)</f>
        <v>tier - 2</v>
      </c>
      <c r="O1741" t="str">
        <f>VLOOKUP(A1741,'Hospitalisation Details'!A:J,8,)</f>
        <v>tier - 2</v>
      </c>
      <c r="P1741" t="str">
        <f>VLOOKUP(A1741,'Hospitalisation Details'!A:J,9,)</f>
        <v>R1013</v>
      </c>
      <c r="Q1741">
        <f>VLOOKUP(A1741,'Data Transformation'!DZ:EA,2,)</f>
        <v>44</v>
      </c>
    </row>
    <row r="1742" spans="1:17" x14ac:dyDescent="0.3">
      <c r="A1742" s="20" t="str">
        <f>'Customer Names'!A1742</f>
        <v>Id1741</v>
      </c>
      <c r="B1742" s="20" t="str">
        <f>VLOOKUP(A1742,'Data Transformation'!A:D,3,)</f>
        <v>Saiter</v>
      </c>
      <c r="C1742">
        <f>VLOOKUP(A1742,'Medical Examinations'!A:H,2,)</f>
        <v>20.53</v>
      </c>
      <c r="D1742">
        <f>VLOOKUP(A1742,'Medical Examinations'!A:H,3,)</f>
        <v>4.8600000000000003</v>
      </c>
      <c r="E1742" t="str">
        <f>VLOOKUP(A1742,'Medical Examinations'!A:H,4,)</f>
        <v>No</v>
      </c>
      <c r="F1742" t="str">
        <f>VLOOKUP(A1742,'Medical Examinations'!A:H,5,)</f>
        <v>No</v>
      </c>
      <c r="G1742" t="str">
        <f>VLOOKUP(A1742,'Medical Examinations'!A:H,6,)</f>
        <v>No</v>
      </c>
      <c r="H1742">
        <f>VLOOKUP(A1742,'Medical Examinations'!A:H,7,)</f>
        <v>1</v>
      </c>
      <c r="I1742" t="str">
        <f>VLOOKUP(A1742,'Medical Examinations'!A:H,8,)</f>
        <v>No</v>
      </c>
      <c r="J1742" t="str">
        <f>VLOOKUP('HEALTH CARE'!C1742,'Data Transformation'!BR:BS,2,)</f>
        <v>NORMAL WEIGHT</v>
      </c>
      <c r="K1742" t="str">
        <f>VLOOKUP(D1742,'Data Transformation'!BV:BW,2,)</f>
        <v>NORMAL</v>
      </c>
      <c r="L1742" t="str">
        <f>VLOOKUP(A1742,'Hospitalisation Details'!A:J,10,)</f>
        <v>16/Oct/1984</v>
      </c>
      <c r="M1742" s="17">
        <f>VLOOKUP(A1742,'Hospitalisation Details'!A:J,6,)</f>
        <v>5177.12</v>
      </c>
      <c r="N1742" s="17" t="str">
        <f>VLOOKUP(A1742,'Hospitalisation Details'!A:J,7,)</f>
        <v>tier - 2</v>
      </c>
      <c r="O1742" t="str">
        <f>VLOOKUP(A1742,'Hospitalisation Details'!A:J,8,)</f>
        <v>tier - 1</v>
      </c>
      <c r="P1742" t="str">
        <f>VLOOKUP(A1742,'Hospitalisation Details'!A:J,9,)</f>
        <v>R1013</v>
      </c>
      <c r="Q1742">
        <f>VLOOKUP(A1742,'Data Transformation'!DZ:EA,2,)</f>
        <v>39</v>
      </c>
    </row>
    <row r="1743" spans="1:17" x14ac:dyDescent="0.3">
      <c r="A1743" s="20" t="str">
        <f>'Customer Names'!A1743</f>
        <v>Id1742</v>
      </c>
      <c r="B1743" s="20" t="str">
        <f>VLOOKUP(A1743,'Data Transformation'!A:D,3,)</f>
        <v>Winrow</v>
      </c>
      <c r="C1743">
        <f>VLOOKUP(A1743,'Medical Examinations'!A:H,2,)</f>
        <v>23.79</v>
      </c>
      <c r="D1743">
        <f>VLOOKUP(A1743,'Medical Examinations'!A:H,3,)</f>
        <v>4.74</v>
      </c>
      <c r="E1743" t="str">
        <f>VLOOKUP(A1743,'Medical Examinations'!A:H,4,)</f>
        <v>No</v>
      </c>
      <c r="F1743" t="str">
        <f>VLOOKUP(A1743,'Medical Examinations'!A:H,5,)</f>
        <v>No</v>
      </c>
      <c r="G1743" t="str">
        <f>VLOOKUP(A1743,'Medical Examinations'!A:H,6,)</f>
        <v>No</v>
      </c>
      <c r="H1743" t="str">
        <f>VLOOKUP(A1743,'Medical Examinations'!A:H,7,)</f>
        <v>No major surgery</v>
      </c>
      <c r="I1743" t="str">
        <f>VLOOKUP(A1743,'Medical Examinations'!A:H,8,)</f>
        <v>No</v>
      </c>
      <c r="J1743" t="str">
        <f>VLOOKUP('HEALTH CARE'!C1743,'Data Transformation'!BR:BS,2,)</f>
        <v>NORMAL WEIGHT</v>
      </c>
      <c r="K1743" t="str">
        <f>VLOOKUP(D1743,'Data Transformation'!BV:BW,2,)</f>
        <v>NORMAL</v>
      </c>
      <c r="L1743" t="str">
        <f>VLOOKUP(A1743,'Hospitalisation Details'!A:J,10,)</f>
        <v>29/Aug/1991</v>
      </c>
      <c r="M1743" s="17">
        <f>VLOOKUP(A1743,'Hospitalisation Details'!A:J,6,)</f>
        <v>5166.96</v>
      </c>
      <c r="N1743" s="17" t="str">
        <f>VLOOKUP(A1743,'Hospitalisation Details'!A:J,7,)</f>
        <v>tier - 2</v>
      </c>
      <c r="O1743" t="str">
        <f>VLOOKUP(A1743,'Hospitalisation Details'!A:J,8,)</f>
        <v>tier - 2</v>
      </c>
      <c r="P1743" t="str">
        <f>VLOOKUP(A1743,'Hospitalisation Details'!A:J,9,)</f>
        <v>R1012</v>
      </c>
      <c r="Q1743">
        <f>VLOOKUP(A1743,'Data Transformation'!DZ:EA,2,)</f>
        <v>32</v>
      </c>
    </row>
    <row r="1744" spans="1:17" x14ac:dyDescent="0.3">
      <c r="A1744" s="20" t="str">
        <f>'Customer Names'!A1744</f>
        <v>Id1743</v>
      </c>
      <c r="B1744" s="20" t="str">
        <f>VLOOKUP(A1744,'Data Transformation'!A:D,3,)</f>
        <v>Gries</v>
      </c>
      <c r="C1744">
        <f>VLOOKUP(A1744,'Medical Examinations'!A:H,2,)</f>
        <v>29.8</v>
      </c>
      <c r="D1744">
        <f>VLOOKUP(A1744,'Medical Examinations'!A:H,3,)</f>
        <v>6.03</v>
      </c>
      <c r="E1744" t="str">
        <f>VLOOKUP(A1744,'Medical Examinations'!A:H,4,)</f>
        <v>No</v>
      </c>
      <c r="F1744" t="str">
        <f>VLOOKUP(A1744,'Medical Examinations'!A:H,5,)</f>
        <v>No</v>
      </c>
      <c r="G1744" t="str">
        <f>VLOOKUP(A1744,'Medical Examinations'!A:H,6,)</f>
        <v>No</v>
      </c>
      <c r="H1744" t="str">
        <f>VLOOKUP(A1744,'Medical Examinations'!A:H,7,)</f>
        <v>No major surgery</v>
      </c>
      <c r="I1744" t="str">
        <f>VLOOKUP(A1744,'Medical Examinations'!A:H,8,)</f>
        <v>No</v>
      </c>
      <c r="J1744" t="str">
        <f>VLOOKUP('HEALTH CARE'!C1744,'Data Transformation'!BR:BS,2,)</f>
        <v>OVER WEIGHT</v>
      </c>
      <c r="K1744" t="str">
        <f>VLOOKUP(D1744,'Data Transformation'!BV:BW,2,)</f>
        <v>Prediabetes</v>
      </c>
      <c r="L1744" t="str">
        <f>VLOOKUP(A1744,'Hospitalisation Details'!A:J,10,)</f>
        <v>9/Oct/1990</v>
      </c>
      <c r="M1744" s="17">
        <f>VLOOKUP(A1744,'Hospitalisation Details'!A:J,6,)</f>
        <v>5152.13</v>
      </c>
      <c r="N1744" s="17" t="str">
        <f>VLOOKUP(A1744,'Hospitalisation Details'!A:J,7,)</f>
        <v>tier - 2</v>
      </c>
      <c r="O1744" t="str">
        <f>VLOOKUP(A1744,'Hospitalisation Details'!A:J,8,)</f>
        <v>tier - 2</v>
      </c>
      <c r="P1744" t="str">
        <f>VLOOKUP(A1744,'Hospitalisation Details'!A:J,9,)</f>
        <v>R1011</v>
      </c>
      <c r="Q1744">
        <f>VLOOKUP(A1744,'Data Transformation'!DZ:EA,2,)</f>
        <v>33</v>
      </c>
    </row>
    <row r="1745" spans="1:17" x14ac:dyDescent="0.3">
      <c r="A1745" s="20" t="str">
        <f>'Customer Names'!A1745</f>
        <v>Id1744</v>
      </c>
      <c r="B1745" s="20" t="str">
        <f>VLOOKUP(A1745,'Data Transformation'!A:D,3,)</f>
        <v>Strohschein</v>
      </c>
      <c r="C1745">
        <f>VLOOKUP(A1745,'Medical Examinations'!A:H,2,)</f>
        <v>31.54</v>
      </c>
      <c r="D1745">
        <f>VLOOKUP(A1745,'Medical Examinations'!A:H,3,)</f>
        <v>4.71</v>
      </c>
      <c r="E1745" t="str">
        <f>VLOOKUP(A1745,'Medical Examinations'!A:H,4,)</f>
        <v>No</v>
      </c>
      <c r="F1745" t="str">
        <f>VLOOKUP(A1745,'Medical Examinations'!A:H,5,)</f>
        <v>No</v>
      </c>
      <c r="G1745" t="str">
        <f>VLOOKUP(A1745,'Medical Examinations'!A:H,6,)</f>
        <v>No</v>
      </c>
      <c r="H1745" t="str">
        <f>VLOOKUP(A1745,'Medical Examinations'!A:H,7,)</f>
        <v>No major surgery</v>
      </c>
      <c r="I1745" t="str">
        <f>VLOOKUP(A1745,'Medical Examinations'!A:H,8,)</f>
        <v>No</v>
      </c>
      <c r="J1745" t="str">
        <f>VLOOKUP('HEALTH CARE'!C1745,'Data Transformation'!BR:BS,2,)</f>
        <v>OBESITY</v>
      </c>
      <c r="K1745" t="str">
        <f>VLOOKUP(D1745,'Data Transformation'!BV:BW,2,)</f>
        <v>NORMAL</v>
      </c>
      <c r="L1745" t="str">
        <f>VLOOKUP(A1745,'Hospitalisation Details'!A:J,10,)</f>
        <v>22/Aug/1990</v>
      </c>
      <c r="M1745" s="17">
        <f>VLOOKUP(A1745,'Hospitalisation Details'!A:J,6,)</f>
        <v>5148.55</v>
      </c>
      <c r="N1745" s="17" t="str">
        <f>VLOOKUP(A1745,'Hospitalisation Details'!A:J,7,)</f>
        <v>tier - 2</v>
      </c>
      <c r="O1745" t="str">
        <f>VLOOKUP(A1745,'Hospitalisation Details'!A:J,8,)</f>
        <v>tier - 2</v>
      </c>
      <c r="P1745" t="str">
        <f>VLOOKUP(A1745,'Hospitalisation Details'!A:J,9,)</f>
        <v>R1024</v>
      </c>
      <c r="Q1745">
        <f>VLOOKUP(A1745,'Data Transformation'!DZ:EA,2,)</f>
        <v>33</v>
      </c>
    </row>
    <row r="1746" spans="1:17" x14ac:dyDescent="0.3">
      <c r="A1746" s="20" t="str">
        <f>'Customer Names'!A1746</f>
        <v>Id1745</v>
      </c>
      <c r="B1746" s="20" t="str">
        <f>VLOOKUP(A1746,'Data Transformation'!A:D,3,)</f>
        <v>Berger</v>
      </c>
      <c r="C1746">
        <f>VLOOKUP(A1746,'Medical Examinations'!A:H,2,)</f>
        <v>20.82</v>
      </c>
      <c r="D1746">
        <f>VLOOKUP(A1746,'Medical Examinations'!A:H,3,)</f>
        <v>5.55</v>
      </c>
      <c r="E1746" t="str">
        <f>VLOOKUP(A1746,'Medical Examinations'!A:H,4,)</f>
        <v>No</v>
      </c>
      <c r="F1746" t="str">
        <f>VLOOKUP(A1746,'Medical Examinations'!A:H,5,)</f>
        <v>No</v>
      </c>
      <c r="G1746" t="str">
        <f>VLOOKUP(A1746,'Medical Examinations'!A:H,6,)</f>
        <v>No</v>
      </c>
      <c r="H1746">
        <f>VLOOKUP(A1746,'Medical Examinations'!A:H,7,)</f>
        <v>1</v>
      </c>
      <c r="I1746" t="str">
        <f>VLOOKUP(A1746,'Medical Examinations'!A:H,8,)</f>
        <v>No</v>
      </c>
      <c r="J1746" t="str">
        <f>VLOOKUP('HEALTH CARE'!C1746,'Data Transformation'!BR:BS,2,)</f>
        <v>NORMAL WEIGHT</v>
      </c>
      <c r="K1746" t="str">
        <f>VLOOKUP(D1746,'Data Transformation'!BV:BW,2,)</f>
        <v>NORMAL</v>
      </c>
      <c r="L1746" t="str">
        <f>VLOOKUP(A1746,'Hospitalisation Details'!A:J,10,)</f>
        <v>22/Aug/1984</v>
      </c>
      <c r="M1746" s="17">
        <f>VLOOKUP(A1746,'Hospitalisation Details'!A:J,6,)</f>
        <v>5144.18</v>
      </c>
      <c r="N1746" s="17" t="str">
        <f>VLOOKUP(A1746,'Hospitalisation Details'!A:J,7,)</f>
        <v>tier - 2</v>
      </c>
      <c r="O1746" t="str">
        <f>VLOOKUP(A1746,'Hospitalisation Details'!A:J,8,)</f>
        <v>tier - 1</v>
      </c>
      <c r="P1746" t="str">
        <f>VLOOKUP(A1746,'Hospitalisation Details'!A:J,9,)</f>
        <v>R1013</v>
      </c>
      <c r="Q1746">
        <f>VLOOKUP(A1746,'Data Transformation'!DZ:EA,2,)</f>
        <v>39</v>
      </c>
    </row>
    <row r="1747" spans="1:17" x14ac:dyDescent="0.3">
      <c r="A1747" s="20" t="str">
        <f>'Customer Names'!A1747</f>
        <v>Id1746</v>
      </c>
      <c r="B1747" s="20" t="str">
        <f>VLOOKUP(A1747,'Data Transformation'!A:D,3,)</f>
        <v>Coogan</v>
      </c>
      <c r="C1747">
        <f>VLOOKUP(A1747,'Medical Examinations'!A:H,2,)</f>
        <v>38.83</v>
      </c>
      <c r="D1747">
        <f>VLOOKUP(A1747,'Medical Examinations'!A:H,3,)</f>
        <v>4.78</v>
      </c>
      <c r="E1747" t="str">
        <f>VLOOKUP(A1747,'Medical Examinations'!A:H,4,)</f>
        <v>No</v>
      </c>
      <c r="F1747" t="str">
        <f>VLOOKUP(A1747,'Medical Examinations'!A:H,5,)</f>
        <v>No</v>
      </c>
      <c r="G1747" t="str">
        <f>VLOOKUP(A1747,'Medical Examinations'!A:H,6,)</f>
        <v>Yes</v>
      </c>
      <c r="H1747">
        <f>VLOOKUP(A1747,'Medical Examinations'!A:H,7,)</f>
        <v>1</v>
      </c>
      <c r="I1747" t="str">
        <f>VLOOKUP(A1747,'Medical Examinations'!A:H,8,)</f>
        <v>No</v>
      </c>
      <c r="J1747" t="str">
        <f>VLOOKUP('HEALTH CARE'!C1747,'Data Transformation'!BR:BS,2,)</f>
        <v>OBESITY</v>
      </c>
      <c r="K1747" t="str">
        <f>VLOOKUP(D1747,'Data Transformation'!BV:BW,2,)</f>
        <v>NORMAL</v>
      </c>
      <c r="L1747" t="str">
        <f>VLOOKUP(A1747,'Hospitalisation Details'!A:J,10,)</f>
        <v>10/Dec/1993</v>
      </c>
      <c r="M1747" s="17">
        <f>VLOOKUP(A1747,'Hospitalisation Details'!A:J,6,)</f>
        <v>5138.26</v>
      </c>
      <c r="N1747" s="17" t="str">
        <f>VLOOKUP(A1747,'Hospitalisation Details'!A:J,7,)</f>
        <v>tier - 2</v>
      </c>
      <c r="O1747" t="str">
        <f>VLOOKUP(A1747,'Hospitalisation Details'!A:J,8,)</f>
        <v>tier - 2</v>
      </c>
      <c r="P1747" t="str">
        <f>VLOOKUP(A1747,'Hospitalisation Details'!A:J,9,)</f>
        <v>R1013</v>
      </c>
      <c r="Q1747">
        <f>VLOOKUP(A1747,'Data Transformation'!DZ:EA,2,)</f>
        <v>30</v>
      </c>
    </row>
    <row r="1748" spans="1:17" x14ac:dyDescent="0.3">
      <c r="A1748" s="20" t="str">
        <f>'Customer Names'!A1748</f>
        <v>Id1747</v>
      </c>
      <c r="B1748" s="20" t="str">
        <f>VLOOKUP(A1748,'Data Transformation'!A:D,3,)</f>
        <v>Gagnon</v>
      </c>
      <c r="C1748">
        <f>VLOOKUP(A1748,'Medical Examinations'!A:H,2,)</f>
        <v>23.44</v>
      </c>
      <c r="D1748">
        <f>VLOOKUP(A1748,'Medical Examinations'!A:H,3,)</f>
        <v>4.6500000000000004</v>
      </c>
      <c r="E1748" t="str">
        <f>VLOOKUP(A1748,'Medical Examinations'!A:H,4,)</f>
        <v>yes</v>
      </c>
      <c r="F1748" t="str">
        <f>VLOOKUP(A1748,'Medical Examinations'!A:H,5,)</f>
        <v>No</v>
      </c>
      <c r="G1748" t="str">
        <f>VLOOKUP(A1748,'Medical Examinations'!A:H,6,)</f>
        <v>No</v>
      </c>
      <c r="H1748">
        <f>VLOOKUP(A1748,'Medical Examinations'!A:H,7,)</f>
        <v>1</v>
      </c>
      <c r="I1748" t="str">
        <f>VLOOKUP(A1748,'Medical Examinations'!A:H,8,)</f>
        <v>No</v>
      </c>
      <c r="J1748" t="str">
        <f>VLOOKUP('HEALTH CARE'!C1748,'Data Transformation'!BR:BS,2,)</f>
        <v>NORMAL WEIGHT</v>
      </c>
      <c r="K1748" t="str">
        <f>VLOOKUP(D1748,'Data Transformation'!BV:BW,2,)</f>
        <v>NORMAL</v>
      </c>
      <c r="L1748" t="str">
        <f>VLOOKUP(A1748,'Hospitalisation Details'!A:J,10,)</f>
        <v>15/Sep/1988</v>
      </c>
      <c r="M1748" s="17">
        <f>VLOOKUP(A1748,'Hospitalisation Details'!A:J,6,)</f>
        <v>5136.75</v>
      </c>
      <c r="N1748" s="17" t="str">
        <f>VLOOKUP(A1748,'Hospitalisation Details'!A:J,7,)</f>
        <v>tier - 2</v>
      </c>
      <c r="O1748" t="str">
        <f>VLOOKUP(A1748,'Hospitalisation Details'!A:J,8,)</f>
        <v>tier - 1</v>
      </c>
      <c r="P1748" t="str">
        <f>VLOOKUP(A1748,'Hospitalisation Details'!A:J,9,)</f>
        <v>R1013</v>
      </c>
      <c r="Q1748">
        <f>VLOOKUP(A1748,'Data Transformation'!DZ:EA,2,)</f>
        <v>35</v>
      </c>
    </row>
    <row r="1749" spans="1:17" x14ac:dyDescent="0.3">
      <c r="A1749" s="20" t="str">
        <f>'Customer Names'!A1749</f>
        <v>Id1748</v>
      </c>
      <c r="B1749" s="20" t="str">
        <f>VLOOKUP(A1749,'Data Transformation'!A:D,3,)</f>
        <v>Pearson</v>
      </c>
      <c r="C1749">
        <f>VLOOKUP(A1749,'Medical Examinations'!A:H,2,)</f>
        <v>24.13</v>
      </c>
      <c r="D1749">
        <f>VLOOKUP(A1749,'Medical Examinations'!A:H,3,)</f>
        <v>5.2</v>
      </c>
      <c r="E1749" t="str">
        <f>VLOOKUP(A1749,'Medical Examinations'!A:H,4,)</f>
        <v>No</v>
      </c>
      <c r="F1749" t="str">
        <f>VLOOKUP(A1749,'Medical Examinations'!A:H,5,)</f>
        <v>No</v>
      </c>
      <c r="G1749" t="str">
        <f>VLOOKUP(A1749,'Medical Examinations'!A:H,6,)</f>
        <v>No</v>
      </c>
      <c r="H1749">
        <f>VLOOKUP(A1749,'Medical Examinations'!A:H,7,)</f>
        <v>1</v>
      </c>
      <c r="I1749" t="str">
        <f>VLOOKUP(A1749,'Medical Examinations'!A:H,8,)</f>
        <v>No</v>
      </c>
      <c r="J1749" t="str">
        <f>VLOOKUP('HEALTH CARE'!C1749,'Data Transformation'!BR:BS,2,)</f>
        <v>NORMAL WEIGHT</v>
      </c>
      <c r="K1749" t="str">
        <f>VLOOKUP(D1749,'Data Transformation'!BV:BW,2,)</f>
        <v>NORMAL</v>
      </c>
      <c r="L1749" t="str">
        <f>VLOOKUP(A1749,'Hospitalisation Details'!A:J,10,)</f>
        <v>13/Sep/1987</v>
      </c>
      <c r="M1749" s="17">
        <f>VLOOKUP(A1749,'Hospitalisation Details'!A:J,6,)</f>
        <v>5125.22</v>
      </c>
      <c r="N1749" s="17" t="str">
        <f>VLOOKUP(A1749,'Hospitalisation Details'!A:J,7,)</f>
        <v>tier - 1</v>
      </c>
      <c r="O1749" t="str">
        <f>VLOOKUP(A1749,'Hospitalisation Details'!A:J,8,)</f>
        <v>tier - 2</v>
      </c>
      <c r="P1749" t="str">
        <f>VLOOKUP(A1749,'Hospitalisation Details'!A:J,9,)</f>
        <v>R1012</v>
      </c>
      <c r="Q1749">
        <f>VLOOKUP(A1749,'Data Transformation'!DZ:EA,2,)</f>
        <v>36</v>
      </c>
    </row>
    <row r="1750" spans="1:17" x14ac:dyDescent="0.3">
      <c r="A1750" s="20" t="str">
        <f>'Customer Names'!A1750</f>
        <v>Id1749</v>
      </c>
      <c r="B1750" s="20" t="str">
        <f>VLOOKUP(A1750,'Data Transformation'!A:D,3,)</f>
        <v>Brian</v>
      </c>
      <c r="C1750">
        <f>VLOOKUP(A1750,'Medical Examinations'!A:H,2,)</f>
        <v>42.13</v>
      </c>
      <c r="D1750">
        <f>VLOOKUP(A1750,'Medical Examinations'!A:H,3,)</f>
        <v>4.54</v>
      </c>
      <c r="E1750" t="str">
        <f>VLOOKUP(A1750,'Medical Examinations'!A:H,4,)</f>
        <v>yes</v>
      </c>
      <c r="F1750" t="str">
        <f>VLOOKUP(A1750,'Medical Examinations'!A:H,5,)</f>
        <v>No</v>
      </c>
      <c r="G1750" t="str">
        <f>VLOOKUP(A1750,'Medical Examinations'!A:H,6,)</f>
        <v>No</v>
      </c>
      <c r="H1750">
        <f>VLOOKUP(A1750,'Medical Examinations'!A:H,7,)</f>
        <v>1</v>
      </c>
      <c r="I1750" t="str">
        <f>VLOOKUP(A1750,'Medical Examinations'!A:H,8,)</f>
        <v>No</v>
      </c>
      <c r="J1750" t="str">
        <f>VLOOKUP('HEALTH CARE'!C1750,'Data Transformation'!BR:BS,2,)</f>
        <v>OBESITY</v>
      </c>
      <c r="K1750" t="str">
        <f>VLOOKUP(D1750,'Data Transformation'!BV:BW,2,)</f>
        <v>NORMAL</v>
      </c>
      <c r="L1750" t="str">
        <f>VLOOKUP(A1750,'Hospitalisation Details'!A:J,10,)</f>
        <v>1/Nov/1988</v>
      </c>
      <c r="M1750" s="17">
        <f>VLOOKUP(A1750,'Hospitalisation Details'!A:J,6,)</f>
        <v>5124.1899999999996</v>
      </c>
      <c r="N1750" s="17" t="str">
        <f>VLOOKUP(A1750,'Hospitalisation Details'!A:J,7,)</f>
        <v>tier - 2</v>
      </c>
      <c r="O1750" t="str">
        <f>VLOOKUP(A1750,'Hospitalisation Details'!A:J,8,)</f>
        <v>tier - 3</v>
      </c>
      <c r="P1750" t="str">
        <f>VLOOKUP(A1750,'Hospitalisation Details'!A:J,9,)</f>
        <v>R1013</v>
      </c>
      <c r="Q1750">
        <f>VLOOKUP(A1750,'Data Transformation'!DZ:EA,2,)</f>
        <v>35</v>
      </c>
    </row>
    <row r="1751" spans="1:17" x14ac:dyDescent="0.3">
      <c r="A1751" s="20" t="str">
        <f>'Customer Names'!A1751</f>
        <v>Id1750</v>
      </c>
      <c r="B1751" s="20" t="str">
        <f>VLOOKUP(A1751,'Data Transformation'!A:D,3,)</f>
        <v>Brown</v>
      </c>
      <c r="C1751">
        <f>VLOOKUP(A1751,'Medical Examinations'!A:H,2,)</f>
        <v>17.86</v>
      </c>
      <c r="D1751">
        <f>VLOOKUP(A1751,'Medical Examinations'!A:H,3,)</f>
        <v>4.1100000000000003</v>
      </c>
      <c r="E1751" t="str">
        <f>VLOOKUP(A1751,'Medical Examinations'!A:H,4,)</f>
        <v>No</v>
      </c>
      <c r="F1751" t="str">
        <f>VLOOKUP(A1751,'Medical Examinations'!A:H,5,)</f>
        <v>No</v>
      </c>
      <c r="G1751" t="str">
        <f>VLOOKUP(A1751,'Medical Examinations'!A:H,6,)</f>
        <v>No</v>
      </c>
      <c r="H1751">
        <f>VLOOKUP(A1751,'Medical Examinations'!A:H,7,)</f>
        <v>1</v>
      </c>
      <c r="I1751" t="str">
        <f>VLOOKUP(A1751,'Medical Examinations'!A:H,8,)</f>
        <v>No</v>
      </c>
      <c r="J1751" t="str">
        <f>VLOOKUP('HEALTH CARE'!C1751,'Data Transformation'!BR:BS,2,)</f>
        <v>UNDER WEIGHT</v>
      </c>
      <c r="K1751" t="str">
        <f>VLOOKUP(D1751,'Data Transformation'!BV:BW,2,)</f>
        <v>NORMAL</v>
      </c>
      <c r="L1751" t="str">
        <f>VLOOKUP(A1751,'Hospitalisation Details'!A:J,10,)</f>
        <v>18/Nov/1987</v>
      </c>
      <c r="M1751" s="17">
        <f>VLOOKUP(A1751,'Hospitalisation Details'!A:J,6,)</f>
        <v>5116.5</v>
      </c>
      <c r="N1751" s="17" t="str">
        <f>VLOOKUP(A1751,'Hospitalisation Details'!A:J,7,)</f>
        <v>tier - 2</v>
      </c>
      <c r="O1751" t="str">
        <f>VLOOKUP(A1751,'Hospitalisation Details'!A:J,8,)</f>
        <v>tier - 2</v>
      </c>
      <c r="P1751" t="str">
        <f>VLOOKUP(A1751,'Hospitalisation Details'!A:J,9,)</f>
        <v>R1012</v>
      </c>
      <c r="Q1751">
        <f>VLOOKUP(A1751,'Data Transformation'!DZ:EA,2,)</f>
        <v>36</v>
      </c>
    </row>
    <row r="1752" spans="1:17" x14ac:dyDescent="0.3">
      <c r="A1752" s="20" t="str">
        <f>'Customer Names'!A1752</f>
        <v>Id1751</v>
      </c>
      <c r="B1752" s="20" t="str">
        <f>VLOOKUP(A1752,'Data Transformation'!A:D,3,)</f>
        <v>Fox</v>
      </c>
      <c r="C1752">
        <f>VLOOKUP(A1752,'Medical Examinations'!A:H,2,)</f>
        <v>32.78</v>
      </c>
      <c r="D1752">
        <f>VLOOKUP(A1752,'Medical Examinations'!A:H,3,)</f>
        <v>4.63</v>
      </c>
      <c r="E1752" t="str">
        <f>VLOOKUP(A1752,'Medical Examinations'!A:H,4,)</f>
        <v>No</v>
      </c>
      <c r="F1752" t="str">
        <f>VLOOKUP(A1752,'Medical Examinations'!A:H,5,)</f>
        <v>No</v>
      </c>
      <c r="G1752" t="str">
        <f>VLOOKUP(A1752,'Medical Examinations'!A:H,6,)</f>
        <v>No</v>
      </c>
      <c r="H1752" t="str">
        <f>VLOOKUP(A1752,'Medical Examinations'!A:H,7,)</f>
        <v>No major surgery</v>
      </c>
      <c r="I1752" t="str">
        <f>VLOOKUP(A1752,'Medical Examinations'!A:H,8,)</f>
        <v>No</v>
      </c>
      <c r="J1752" t="str">
        <f>VLOOKUP('HEALTH CARE'!C1752,'Data Transformation'!BR:BS,2,)</f>
        <v>OBESITY</v>
      </c>
      <c r="K1752" t="str">
        <f>VLOOKUP(D1752,'Data Transformation'!BV:BW,2,)</f>
        <v>NORMAL</v>
      </c>
      <c r="L1752" t="str">
        <f>VLOOKUP(A1752,'Hospitalisation Details'!A:J,10,)</f>
        <v>19/Jun/1999</v>
      </c>
      <c r="M1752" s="17">
        <f>VLOOKUP(A1752,'Hospitalisation Details'!A:J,6,)</f>
        <v>5087.92</v>
      </c>
      <c r="N1752" s="17" t="str">
        <f>VLOOKUP(A1752,'Hospitalisation Details'!A:J,7,)</f>
        <v>tier - 2</v>
      </c>
      <c r="O1752" t="str">
        <f>VLOOKUP(A1752,'Hospitalisation Details'!A:J,8,)</f>
        <v>tier - 2</v>
      </c>
      <c r="P1752" t="str">
        <f>VLOOKUP(A1752,'Hospitalisation Details'!A:J,9,)</f>
        <v>R1026</v>
      </c>
      <c r="Q1752">
        <f>VLOOKUP(A1752,'Data Transformation'!DZ:EA,2,)</f>
        <v>24</v>
      </c>
    </row>
    <row r="1753" spans="1:17" x14ac:dyDescent="0.3">
      <c r="A1753" s="20" t="str">
        <f>'Customer Names'!A1753</f>
        <v>Id1752</v>
      </c>
      <c r="B1753" s="20" t="str">
        <f>VLOOKUP(A1753,'Data Transformation'!A:D,3,)</f>
        <v>Traver</v>
      </c>
      <c r="C1753">
        <f>VLOOKUP(A1753,'Medical Examinations'!A:H,2,)</f>
        <v>23.9</v>
      </c>
      <c r="D1753">
        <f>VLOOKUP(A1753,'Medical Examinations'!A:H,3,)</f>
        <v>6.06</v>
      </c>
      <c r="E1753" t="str">
        <f>VLOOKUP(A1753,'Medical Examinations'!A:H,4,)</f>
        <v>yes</v>
      </c>
      <c r="F1753" t="str">
        <f>VLOOKUP(A1753,'Medical Examinations'!A:H,5,)</f>
        <v>No</v>
      </c>
      <c r="G1753" t="str">
        <f>VLOOKUP(A1753,'Medical Examinations'!A:H,6,)</f>
        <v>Yes</v>
      </c>
      <c r="H1753">
        <f>VLOOKUP(A1753,'Medical Examinations'!A:H,7,)</f>
        <v>1</v>
      </c>
      <c r="I1753" t="str">
        <f>VLOOKUP(A1753,'Medical Examinations'!A:H,8,)</f>
        <v>No</v>
      </c>
      <c r="J1753" t="str">
        <f>VLOOKUP('HEALTH CARE'!C1753,'Data Transformation'!BR:BS,2,)</f>
        <v>NORMAL WEIGHT</v>
      </c>
      <c r="K1753" t="str">
        <f>VLOOKUP(D1753,'Data Transformation'!BV:BW,2,)</f>
        <v>Prediabetes</v>
      </c>
      <c r="L1753" t="str">
        <f>VLOOKUP(A1753,'Hospitalisation Details'!A:J,10,)</f>
        <v>14/Jul/1997</v>
      </c>
      <c r="M1753" s="17">
        <f>VLOOKUP(A1753,'Hospitalisation Details'!A:J,6,)</f>
        <v>5080.1000000000004</v>
      </c>
      <c r="N1753" s="17" t="str">
        <f>VLOOKUP(A1753,'Hospitalisation Details'!A:J,7,)</f>
        <v>tier - 3</v>
      </c>
      <c r="O1753" t="str">
        <f>VLOOKUP(A1753,'Hospitalisation Details'!A:J,8,)</f>
        <v>tier - 2</v>
      </c>
      <c r="P1753" t="str">
        <f>VLOOKUP(A1753,'Hospitalisation Details'!A:J,9,)</f>
        <v>R1011</v>
      </c>
      <c r="Q1753">
        <f>VLOOKUP(A1753,'Data Transformation'!DZ:EA,2,)</f>
        <v>26</v>
      </c>
    </row>
    <row r="1754" spans="1:17" x14ac:dyDescent="0.3">
      <c r="A1754" s="20" t="str">
        <f>'Customer Names'!A1754</f>
        <v>Id1753</v>
      </c>
      <c r="B1754" s="20" t="str">
        <f>VLOOKUP(A1754,'Data Transformation'!A:D,3,)</f>
        <v>Quick</v>
      </c>
      <c r="C1754">
        <f>VLOOKUP(A1754,'Medical Examinations'!A:H,2,)</f>
        <v>15.47</v>
      </c>
      <c r="D1754">
        <f>VLOOKUP(A1754,'Medical Examinations'!A:H,3,)</f>
        <v>8.43</v>
      </c>
      <c r="E1754" t="str">
        <f>VLOOKUP(A1754,'Medical Examinations'!A:H,4,)</f>
        <v>No</v>
      </c>
      <c r="F1754" t="str">
        <f>VLOOKUP(A1754,'Medical Examinations'!A:H,5,)</f>
        <v>No</v>
      </c>
      <c r="G1754" t="str">
        <f>VLOOKUP(A1754,'Medical Examinations'!A:H,6,)</f>
        <v>No</v>
      </c>
      <c r="H1754" t="str">
        <f>VLOOKUP(A1754,'Medical Examinations'!A:H,7,)</f>
        <v>No major surgery</v>
      </c>
      <c r="I1754" t="str">
        <f>VLOOKUP(A1754,'Medical Examinations'!A:H,8,)</f>
        <v>No</v>
      </c>
      <c r="J1754" t="str">
        <f>VLOOKUP('HEALTH CARE'!C1754,'Data Transformation'!BR:BS,2,)</f>
        <v>UNDER WEIGHT</v>
      </c>
      <c r="K1754" t="str">
        <f>VLOOKUP(D1754,'Data Transformation'!BV:BW,2,)</f>
        <v>Diabetes</v>
      </c>
      <c r="L1754" t="str">
        <f>VLOOKUP(A1754,'Hospitalisation Details'!A:J,10,)</f>
        <v>22/Nov/1978</v>
      </c>
      <c r="M1754" s="17">
        <f>VLOOKUP(A1754,'Hospitalisation Details'!A:J,6,)</f>
        <v>5077.1899999999996</v>
      </c>
      <c r="N1754" s="17" t="str">
        <f>VLOOKUP(A1754,'Hospitalisation Details'!A:J,7,)</f>
        <v>tier - 2</v>
      </c>
      <c r="O1754" t="str">
        <f>VLOOKUP(A1754,'Hospitalisation Details'!A:J,8,)</f>
        <v>tier - 3</v>
      </c>
      <c r="P1754" t="str">
        <f>VLOOKUP(A1754,'Hospitalisation Details'!A:J,9,)</f>
        <v>R1012</v>
      </c>
      <c r="Q1754">
        <f>VLOOKUP(A1754,'Data Transformation'!DZ:EA,2,)</f>
        <v>45</v>
      </c>
    </row>
    <row r="1755" spans="1:17" x14ac:dyDescent="0.3">
      <c r="A1755" s="20" t="str">
        <f>'Customer Names'!A1755</f>
        <v>Id1754</v>
      </c>
      <c r="B1755" s="20" t="str">
        <f>VLOOKUP(A1755,'Data Transformation'!A:D,3,)</f>
        <v>Scott</v>
      </c>
      <c r="C1755">
        <f>VLOOKUP(A1755,'Medical Examinations'!A:H,2,)</f>
        <v>28.54</v>
      </c>
      <c r="D1755">
        <f>VLOOKUP(A1755,'Medical Examinations'!A:H,3,)</f>
        <v>5.51</v>
      </c>
      <c r="E1755" t="str">
        <f>VLOOKUP(A1755,'Medical Examinations'!A:H,4,)</f>
        <v>No</v>
      </c>
      <c r="F1755" t="str">
        <f>VLOOKUP(A1755,'Medical Examinations'!A:H,5,)</f>
        <v>No</v>
      </c>
      <c r="G1755" t="str">
        <f>VLOOKUP(A1755,'Medical Examinations'!A:H,6,)</f>
        <v>Yes</v>
      </c>
      <c r="H1755">
        <f>VLOOKUP(A1755,'Medical Examinations'!A:H,7,)</f>
        <v>1</v>
      </c>
      <c r="I1755" t="str">
        <f>VLOOKUP(A1755,'Medical Examinations'!A:H,8,)</f>
        <v>No</v>
      </c>
      <c r="J1755" t="str">
        <f>VLOOKUP('HEALTH CARE'!C1755,'Data Transformation'!BR:BS,2,)</f>
        <v>OVER WEIGHT</v>
      </c>
      <c r="K1755" t="str">
        <f>VLOOKUP(D1755,'Data Transformation'!BV:BW,2,)</f>
        <v>NORMAL</v>
      </c>
      <c r="L1755" t="str">
        <f>VLOOKUP(A1755,'Hospitalisation Details'!A:J,10,)</f>
        <v>11/Jun/1993</v>
      </c>
      <c r="M1755" s="17">
        <f>VLOOKUP(A1755,'Hospitalisation Details'!A:J,6,)</f>
        <v>5059.5600000000004</v>
      </c>
      <c r="N1755" s="17" t="str">
        <f>VLOOKUP(A1755,'Hospitalisation Details'!A:J,7,)</f>
        <v>tier - 2</v>
      </c>
      <c r="O1755" t="str">
        <f>VLOOKUP(A1755,'Hospitalisation Details'!A:J,8,)</f>
        <v>tier - 1</v>
      </c>
      <c r="P1755" t="str">
        <f>VLOOKUP(A1755,'Hospitalisation Details'!A:J,9,)</f>
        <v>R1021</v>
      </c>
      <c r="Q1755">
        <f>VLOOKUP(A1755,'Data Transformation'!DZ:EA,2,)</f>
        <v>30</v>
      </c>
    </row>
    <row r="1756" spans="1:17" x14ac:dyDescent="0.3">
      <c r="A1756" s="20" t="str">
        <f>'Customer Names'!A1756</f>
        <v>Id1755</v>
      </c>
      <c r="B1756" s="20" t="str">
        <f>VLOOKUP(A1756,'Data Transformation'!A:D,3,)</f>
        <v>Theriot</v>
      </c>
      <c r="C1756">
        <f>VLOOKUP(A1756,'Medical Examinations'!A:H,2,)</f>
        <v>18.54</v>
      </c>
      <c r="D1756">
        <f>VLOOKUP(A1756,'Medical Examinations'!A:H,3,)</f>
        <v>4.95</v>
      </c>
      <c r="E1756" t="str">
        <f>VLOOKUP(A1756,'Medical Examinations'!A:H,4,)</f>
        <v>No</v>
      </c>
      <c r="F1756" t="str">
        <f>VLOOKUP(A1756,'Medical Examinations'!A:H,5,)</f>
        <v>No</v>
      </c>
      <c r="G1756" t="str">
        <f>VLOOKUP(A1756,'Medical Examinations'!A:H,6,)</f>
        <v>No</v>
      </c>
      <c r="H1756" t="str">
        <f>VLOOKUP(A1756,'Medical Examinations'!A:H,7,)</f>
        <v>No major surgery</v>
      </c>
      <c r="I1756" t="str">
        <f>VLOOKUP(A1756,'Medical Examinations'!A:H,8,)</f>
        <v>No</v>
      </c>
      <c r="J1756" t="str">
        <f>VLOOKUP('HEALTH CARE'!C1756,'Data Transformation'!BR:BS,2,)</f>
        <v>NORMAL WEIGHT</v>
      </c>
      <c r="K1756" t="str">
        <f>VLOOKUP(D1756,'Data Transformation'!BV:BW,2,)</f>
        <v>NORMAL</v>
      </c>
      <c r="L1756" t="str">
        <f>VLOOKUP(A1756,'Hospitalisation Details'!A:J,10,)</f>
        <v>7/Sep/1980</v>
      </c>
      <c r="M1756" s="17">
        <f>VLOOKUP(A1756,'Hospitalisation Details'!A:J,6,)</f>
        <v>5054.05</v>
      </c>
      <c r="N1756" s="17" t="str">
        <f>VLOOKUP(A1756,'Hospitalisation Details'!A:J,7,)</f>
        <v>tier - 2</v>
      </c>
      <c r="O1756" t="str">
        <f>VLOOKUP(A1756,'Hospitalisation Details'!A:J,8,)</f>
        <v>tier - 2</v>
      </c>
      <c r="P1756" t="str">
        <f>VLOOKUP(A1756,'Hospitalisation Details'!A:J,9,)</f>
        <v>R1013</v>
      </c>
      <c r="Q1756">
        <f>VLOOKUP(A1756,'Data Transformation'!DZ:EA,2,)</f>
        <v>43</v>
      </c>
    </row>
    <row r="1757" spans="1:17" x14ac:dyDescent="0.3">
      <c r="A1757" s="20" t="str">
        <f>'Customer Names'!A1757</f>
        <v>Id1756</v>
      </c>
      <c r="B1757" s="20" t="str">
        <f>VLOOKUP(A1757,'Data Transformation'!A:D,3,)</f>
        <v>Michalis</v>
      </c>
      <c r="C1757">
        <f>VLOOKUP(A1757,'Medical Examinations'!A:H,2,)</f>
        <v>32.18</v>
      </c>
      <c r="D1757">
        <f>VLOOKUP(A1757,'Medical Examinations'!A:H,3,)</f>
        <v>6.44</v>
      </c>
      <c r="E1757" t="str">
        <f>VLOOKUP(A1757,'Medical Examinations'!A:H,4,)</f>
        <v>yes</v>
      </c>
      <c r="F1757" t="str">
        <f>VLOOKUP(A1757,'Medical Examinations'!A:H,5,)</f>
        <v>No</v>
      </c>
      <c r="G1757" t="str">
        <f>VLOOKUP(A1757,'Medical Examinations'!A:H,6,)</f>
        <v>Yes</v>
      </c>
      <c r="H1757">
        <f>VLOOKUP(A1757,'Medical Examinations'!A:H,7,)</f>
        <v>1</v>
      </c>
      <c r="I1757" t="str">
        <f>VLOOKUP(A1757,'Medical Examinations'!A:H,8,)</f>
        <v>No</v>
      </c>
      <c r="J1757" t="str">
        <f>VLOOKUP('HEALTH CARE'!C1757,'Data Transformation'!BR:BS,2,)</f>
        <v>OBESITY</v>
      </c>
      <c r="K1757" t="e">
        <f>VLOOKUP(D1757,'Data Transformation'!BV:BW,2,)</f>
        <v>#N/A</v>
      </c>
      <c r="L1757" t="str">
        <f>VLOOKUP(A1757,'Hospitalisation Details'!A:J,10,)</f>
        <v>29/Jul/1997</v>
      </c>
      <c r="M1757" s="17">
        <f>VLOOKUP(A1757,'Hospitalisation Details'!A:J,6,)</f>
        <v>5045.1499999999996</v>
      </c>
      <c r="N1757" s="17" t="str">
        <f>VLOOKUP(A1757,'Hospitalisation Details'!A:J,7,)</f>
        <v>tier - 2</v>
      </c>
      <c r="O1757" t="str">
        <f>VLOOKUP(A1757,'Hospitalisation Details'!A:J,8,)</f>
        <v>tier - 2</v>
      </c>
      <c r="P1757" t="str">
        <f>VLOOKUP(A1757,'Hospitalisation Details'!A:J,9,)</f>
        <v>R1012</v>
      </c>
      <c r="Q1757">
        <f>VLOOKUP(A1757,'Data Transformation'!DZ:EA,2,)</f>
        <v>26</v>
      </c>
    </row>
    <row r="1758" spans="1:17" x14ac:dyDescent="0.3">
      <c r="A1758" s="20" t="str">
        <f>'Customer Names'!A1758</f>
        <v>Id1757</v>
      </c>
      <c r="B1758" s="20" t="str">
        <f>VLOOKUP(A1758,'Data Transformation'!A:D,3,)</f>
        <v>Hall</v>
      </c>
      <c r="C1758">
        <f>VLOOKUP(A1758,'Medical Examinations'!A:H,2,)</f>
        <v>37.380000000000003</v>
      </c>
      <c r="D1758">
        <f>VLOOKUP(A1758,'Medical Examinations'!A:H,3,)</f>
        <v>6.05</v>
      </c>
      <c r="E1758" t="str">
        <f>VLOOKUP(A1758,'Medical Examinations'!A:H,4,)</f>
        <v>yes</v>
      </c>
      <c r="F1758" t="str">
        <f>VLOOKUP(A1758,'Medical Examinations'!A:H,5,)</f>
        <v>No</v>
      </c>
      <c r="G1758" t="str">
        <f>VLOOKUP(A1758,'Medical Examinations'!A:H,6,)</f>
        <v>No</v>
      </c>
      <c r="H1758" t="str">
        <f>VLOOKUP(A1758,'Medical Examinations'!A:H,7,)</f>
        <v>No major surgery</v>
      </c>
      <c r="I1758" t="str">
        <f>VLOOKUP(A1758,'Medical Examinations'!A:H,8,)</f>
        <v>No</v>
      </c>
      <c r="J1758" t="str">
        <f>VLOOKUP('HEALTH CARE'!C1758,'Data Transformation'!BR:BS,2,)</f>
        <v>OBESITY</v>
      </c>
      <c r="K1758" t="str">
        <f>VLOOKUP(D1758,'Data Transformation'!BV:BW,2,)</f>
        <v>Prediabetes</v>
      </c>
      <c r="L1758" t="str">
        <f>VLOOKUP(A1758,'Hospitalisation Details'!A:J,10,)</f>
        <v>16/Oct/2001</v>
      </c>
      <c r="M1758" s="17">
        <f>VLOOKUP(A1758,'Hospitalisation Details'!A:J,6,)</f>
        <v>5043.13</v>
      </c>
      <c r="N1758" s="17" t="str">
        <f>VLOOKUP(A1758,'Hospitalisation Details'!A:J,7,)</f>
        <v>tier - 2</v>
      </c>
      <c r="O1758" t="str">
        <f>VLOOKUP(A1758,'Hospitalisation Details'!A:J,8,)</f>
        <v>tier - 3</v>
      </c>
      <c r="P1758" t="str">
        <f>VLOOKUP(A1758,'Hospitalisation Details'!A:J,9,)</f>
        <v>R1011</v>
      </c>
      <c r="Q1758">
        <f>VLOOKUP(A1758,'Data Transformation'!DZ:EA,2,)</f>
        <v>22</v>
      </c>
    </row>
    <row r="1759" spans="1:17" ht="28.8" x14ac:dyDescent="0.3">
      <c r="A1759" s="20" t="str">
        <f>'Customer Names'!A1759</f>
        <v>Id1758</v>
      </c>
      <c r="B1759" s="20" t="str">
        <f>VLOOKUP(A1759,'Data Transformation'!A:D,3,)</f>
        <v>Tjong Clemons</v>
      </c>
      <c r="C1759">
        <f>VLOOKUP(A1759,'Medical Examinations'!A:H,2,)</f>
        <v>31.12</v>
      </c>
      <c r="D1759">
        <f>VLOOKUP(A1759,'Medical Examinations'!A:H,3,)</f>
        <v>4.76</v>
      </c>
      <c r="E1759" t="str">
        <f>VLOOKUP(A1759,'Medical Examinations'!A:H,4,)</f>
        <v>yes</v>
      </c>
      <c r="F1759" t="str">
        <f>VLOOKUP(A1759,'Medical Examinations'!A:H,5,)</f>
        <v>No</v>
      </c>
      <c r="G1759" t="str">
        <f>VLOOKUP(A1759,'Medical Examinations'!A:H,6,)</f>
        <v>Yes</v>
      </c>
      <c r="H1759">
        <f>VLOOKUP(A1759,'Medical Examinations'!A:H,7,)</f>
        <v>1</v>
      </c>
      <c r="I1759" t="str">
        <f>VLOOKUP(A1759,'Medical Examinations'!A:H,8,)</f>
        <v>No</v>
      </c>
      <c r="J1759" t="str">
        <f>VLOOKUP('HEALTH CARE'!C1759,'Data Transformation'!BR:BS,2,)</f>
        <v>OBESITY</v>
      </c>
      <c r="K1759" t="str">
        <f>VLOOKUP(D1759,'Data Transformation'!BV:BW,2,)</f>
        <v>NORMAL</v>
      </c>
      <c r="L1759" t="str">
        <f>VLOOKUP(A1759,'Hospitalisation Details'!A:J,10,)</f>
        <v>4/Dec/1997</v>
      </c>
      <c r="M1759" s="17">
        <f>VLOOKUP(A1759,'Hospitalisation Details'!A:J,6,)</f>
        <v>5038.57</v>
      </c>
      <c r="N1759" s="17" t="str">
        <f>VLOOKUP(A1759,'Hospitalisation Details'!A:J,7,)</f>
        <v>tier - 2</v>
      </c>
      <c r="O1759" t="str">
        <f>VLOOKUP(A1759,'Hospitalisation Details'!A:J,8,)</f>
        <v>tier - 2</v>
      </c>
      <c r="P1759" t="str">
        <f>VLOOKUP(A1759,'Hospitalisation Details'!A:J,9,)</f>
        <v>R1025</v>
      </c>
      <c r="Q1759">
        <f>VLOOKUP(A1759,'Data Transformation'!DZ:EA,2,)</f>
        <v>26</v>
      </c>
    </row>
    <row r="1760" spans="1:17" x14ac:dyDescent="0.3">
      <c r="A1760" s="20" t="str">
        <f>'Customer Names'!A1760</f>
        <v>Id1759</v>
      </c>
      <c r="B1760" s="20" t="str">
        <f>VLOOKUP(A1760,'Data Transformation'!A:D,3,)</f>
        <v>Palma</v>
      </c>
      <c r="C1760">
        <f>VLOOKUP(A1760,'Medical Examinations'!A:H,2,)</f>
        <v>22.01</v>
      </c>
      <c r="D1760">
        <f>VLOOKUP(A1760,'Medical Examinations'!A:H,3,)</f>
        <v>6.72</v>
      </c>
      <c r="E1760" t="str">
        <f>VLOOKUP(A1760,'Medical Examinations'!A:H,4,)</f>
        <v>yes</v>
      </c>
      <c r="F1760" t="str">
        <f>VLOOKUP(A1760,'Medical Examinations'!A:H,5,)</f>
        <v>No</v>
      </c>
      <c r="G1760" t="str">
        <f>VLOOKUP(A1760,'Medical Examinations'!A:H,6,)</f>
        <v>No</v>
      </c>
      <c r="H1760">
        <f>VLOOKUP(A1760,'Medical Examinations'!A:H,7,)</f>
        <v>1</v>
      </c>
      <c r="I1760" t="str">
        <f>VLOOKUP(A1760,'Medical Examinations'!A:H,8,)</f>
        <v>No</v>
      </c>
      <c r="J1760" t="str">
        <f>VLOOKUP('HEALTH CARE'!C1760,'Data Transformation'!BR:BS,2,)</f>
        <v>NORMAL WEIGHT</v>
      </c>
      <c r="K1760" t="str">
        <f>VLOOKUP(D1760,'Data Transformation'!BV:BW,2,)</f>
        <v>Diabetes</v>
      </c>
      <c r="L1760" t="str">
        <f>VLOOKUP(A1760,'Hospitalisation Details'!A:J,10,)</f>
        <v>29/Jun/1986</v>
      </c>
      <c r="M1760" s="17">
        <f>VLOOKUP(A1760,'Hospitalisation Details'!A:J,6,)</f>
        <v>5034.1000000000004</v>
      </c>
      <c r="N1760" s="17" t="str">
        <f>VLOOKUP(A1760,'Hospitalisation Details'!A:J,7,)</f>
        <v>tier - 2</v>
      </c>
      <c r="O1760" t="str">
        <f>VLOOKUP(A1760,'Hospitalisation Details'!A:J,8,)</f>
        <v>tier - 2</v>
      </c>
      <c r="P1760" t="str">
        <f>VLOOKUP(A1760,'Hospitalisation Details'!A:J,9,)</f>
        <v>R1013</v>
      </c>
      <c r="Q1760">
        <f>VLOOKUP(A1760,'Data Transformation'!DZ:EA,2,)</f>
        <v>37</v>
      </c>
    </row>
    <row r="1761" spans="1:17" x14ac:dyDescent="0.3">
      <c r="A1761" s="20" t="str">
        <f>'Customer Names'!A1761</f>
        <v>Id1760</v>
      </c>
      <c r="B1761" s="20" t="str">
        <f>VLOOKUP(A1761,'Data Transformation'!A:D,3,)</f>
        <v>Takaoka</v>
      </c>
      <c r="C1761">
        <f>VLOOKUP(A1761,'Medical Examinations'!A:H,2,)</f>
        <v>27.645</v>
      </c>
      <c r="D1761">
        <f>VLOOKUP(A1761,'Medical Examinations'!A:H,3,)</f>
        <v>5.7</v>
      </c>
      <c r="E1761" t="str">
        <f>VLOOKUP(A1761,'Medical Examinations'!A:H,4,)</f>
        <v>No</v>
      </c>
      <c r="F1761" t="str">
        <f>VLOOKUP(A1761,'Medical Examinations'!A:H,5,)</f>
        <v>No</v>
      </c>
      <c r="G1761" t="str">
        <f>VLOOKUP(A1761,'Medical Examinations'!A:H,6,)</f>
        <v>No</v>
      </c>
      <c r="H1761" t="str">
        <f>VLOOKUP(A1761,'Medical Examinations'!A:H,7,)</f>
        <v>No major surgery</v>
      </c>
      <c r="I1761" t="str">
        <f>VLOOKUP(A1761,'Medical Examinations'!A:H,8,)</f>
        <v>No</v>
      </c>
      <c r="J1761" t="str">
        <f>VLOOKUP('HEALTH CARE'!C1761,'Data Transformation'!BR:BS,2,)</f>
        <v>OVER WEIGHT</v>
      </c>
      <c r="K1761" t="str">
        <f>VLOOKUP(D1761,'Data Transformation'!BV:BW,2,)</f>
        <v>NORMAL</v>
      </c>
      <c r="L1761" t="str">
        <f>VLOOKUP(A1761,'Hospitalisation Details'!A:J,10,)</f>
        <v>10/Sep/1991</v>
      </c>
      <c r="M1761" s="17">
        <f>VLOOKUP(A1761,'Hospitalisation Details'!A:J,6,)</f>
        <v>5031.2700000000004</v>
      </c>
      <c r="N1761" s="17" t="str">
        <f>VLOOKUP(A1761,'Hospitalisation Details'!A:J,7,)</f>
        <v>tier - 3</v>
      </c>
      <c r="O1761" t="str">
        <f>VLOOKUP(A1761,'Hospitalisation Details'!A:J,8,)</f>
        <v>tier - 1</v>
      </c>
      <c r="P1761" t="str">
        <f>VLOOKUP(A1761,'Hospitalisation Details'!A:J,9,)</f>
        <v>R1016</v>
      </c>
      <c r="Q1761">
        <f>VLOOKUP(A1761,'Data Transformation'!DZ:EA,2,)</f>
        <v>32</v>
      </c>
    </row>
    <row r="1762" spans="1:17" x14ac:dyDescent="0.3">
      <c r="A1762" s="20" t="str">
        <f>'Customer Names'!A1762</f>
        <v>Id1761</v>
      </c>
      <c r="B1762" s="20" t="str">
        <f>VLOOKUP(A1762,'Data Transformation'!A:D,3,)</f>
        <v>Sherman</v>
      </c>
      <c r="C1762">
        <f>VLOOKUP(A1762,'Medical Examinations'!A:H,2,)</f>
        <v>29.64</v>
      </c>
      <c r="D1762">
        <f>VLOOKUP(A1762,'Medical Examinations'!A:H,3,)</f>
        <v>5.31</v>
      </c>
      <c r="E1762" t="str">
        <f>VLOOKUP(A1762,'Medical Examinations'!A:H,4,)</f>
        <v>yes</v>
      </c>
      <c r="F1762" t="str">
        <f>VLOOKUP(A1762,'Medical Examinations'!A:H,5,)</f>
        <v>No</v>
      </c>
      <c r="G1762" t="str">
        <f>VLOOKUP(A1762,'Medical Examinations'!A:H,6,)</f>
        <v>No</v>
      </c>
      <c r="H1762" t="str">
        <f>VLOOKUP(A1762,'Medical Examinations'!A:H,7,)</f>
        <v>No major surgery</v>
      </c>
      <c r="I1762" t="str">
        <f>VLOOKUP(A1762,'Medical Examinations'!A:H,8,)</f>
        <v>No</v>
      </c>
      <c r="J1762" t="str">
        <f>VLOOKUP('HEALTH CARE'!C1762,'Data Transformation'!BR:BS,2,)</f>
        <v>OVER WEIGHT</v>
      </c>
      <c r="K1762" t="str">
        <f>VLOOKUP(D1762,'Data Transformation'!BV:BW,2,)</f>
        <v>NORMAL</v>
      </c>
      <c r="L1762" t="str">
        <f>VLOOKUP(A1762,'Hospitalisation Details'!A:J,10,)</f>
        <v>28/Dec/1985</v>
      </c>
      <c r="M1762" s="17">
        <f>VLOOKUP(A1762,'Hospitalisation Details'!A:J,6,)</f>
        <v>5028.1499999999996</v>
      </c>
      <c r="N1762" s="17" t="str">
        <f>VLOOKUP(A1762,'Hospitalisation Details'!A:J,7,)</f>
        <v>tier - 1</v>
      </c>
      <c r="O1762" t="str">
        <f>VLOOKUP(A1762,'Hospitalisation Details'!A:J,8,)</f>
        <v>tier - 2</v>
      </c>
      <c r="P1762" t="str">
        <f>VLOOKUP(A1762,'Hospitalisation Details'!A:J,9,)</f>
        <v>R1012</v>
      </c>
      <c r="Q1762">
        <f>VLOOKUP(A1762,'Data Transformation'!DZ:EA,2,)</f>
        <v>38</v>
      </c>
    </row>
    <row r="1763" spans="1:17" x14ac:dyDescent="0.3">
      <c r="A1763" s="20" t="str">
        <f>'Customer Names'!A1763</f>
        <v>Id1762</v>
      </c>
      <c r="B1763" s="20" t="str">
        <f>VLOOKUP(A1763,'Data Transformation'!A:D,3,)</f>
        <v>Andre</v>
      </c>
      <c r="C1763">
        <f>VLOOKUP(A1763,'Medical Examinations'!A:H,2,)</f>
        <v>33.700000000000003</v>
      </c>
      <c r="D1763">
        <f>VLOOKUP(A1763,'Medical Examinations'!A:H,3,)</f>
        <v>4.32</v>
      </c>
      <c r="E1763" t="str">
        <f>VLOOKUP(A1763,'Medical Examinations'!A:H,4,)</f>
        <v>yes</v>
      </c>
      <c r="F1763" t="str">
        <f>VLOOKUP(A1763,'Medical Examinations'!A:H,5,)</f>
        <v>No</v>
      </c>
      <c r="G1763" t="str">
        <f>VLOOKUP(A1763,'Medical Examinations'!A:H,6,)</f>
        <v>No</v>
      </c>
      <c r="H1763">
        <f>VLOOKUP(A1763,'Medical Examinations'!A:H,7,)</f>
        <v>1</v>
      </c>
      <c r="I1763" t="str">
        <f>VLOOKUP(A1763,'Medical Examinations'!A:H,8,)</f>
        <v>No</v>
      </c>
      <c r="J1763" t="str">
        <f>VLOOKUP('HEALTH CARE'!C1763,'Data Transformation'!BR:BS,2,)</f>
        <v>OBESITY</v>
      </c>
      <c r="K1763" t="str">
        <f>VLOOKUP(D1763,'Data Transformation'!BV:BW,2,)</f>
        <v>NORMAL</v>
      </c>
      <c r="L1763" t="str">
        <f>VLOOKUP(A1763,'Hospitalisation Details'!A:J,10,)</f>
        <v>9/Nov/1988</v>
      </c>
      <c r="M1763" s="17">
        <f>VLOOKUP(A1763,'Hospitalisation Details'!A:J,6,)</f>
        <v>5012.47</v>
      </c>
      <c r="N1763" s="17" t="str">
        <f>VLOOKUP(A1763,'Hospitalisation Details'!A:J,7,)</f>
        <v>tier - 2</v>
      </c>
      <c r="O1763" t="str">
        <f>VLOOKUP(A1763,'Hospitalisation Details'!A:J,8,)</f>
        <v>tier - 3</v>
      </c>
      <c r="P1763" t="str">
        <f>VLOOKUP(A1763,'Hospitalisation Details'!A:J,9,)</f>
        <v>R1011</v>
      </c>
      <c r="Q1763">
        <f>VLOOKUP(A1763,'Data Transformation'!DZ:EA,2,)</f>
        <v>35</v>
      </c>
    </row>
    <row r="1764" spans="1:17" x14ac:dyDescent="0.3">
      <c r="A1764" s="20" t="str">
        <f>'Customer Names'!A1764</f>
        <v>Id1763</v>
      </c>
      <c r="B1764" s="20" t="str">
        <f>VLOOKUP(A1764,'Data Transformation'!A:D,3,)</f>
        <v>Switt</v>
      </c>
      <c r="C1764">
        <f>VLOOKUP(A1764,'Medical Examinations'!A:H,2,)</f>
        <v>27.5</v>
      </c>
      <c r="D1764">
        <f>VLOOKUP(A1764,'Medical Examinations'!A:H,3,)</f>
        <v>4.2300000000000004</v>
      </c>
      <c r="E1764" t="str">
        <f>VLOOKUP(A1764,'Medical Examinations'!A:H,4,)</f>
        <v>yes</v>
      </c>
      <c r="F1764" t="str">
        <f>VLOOKUP(A1764,'Medical Examinations'!A:H,5,)</f>
        <v>No</v>
      </c>
      <c r="G1764" t="str">
        <f>VLOOKUP(A1764,'Medical Examinations'!A:H,6,)</f>
        <v>No</v>
      </c>
      <c r="H1764">
        <f>VLOOKUP(A1764,'Medical Examinations'!A:H,7,)</f>
        <v>1</v>
      </c>
      <c r="I1764" t="str">
        <f>VLOOKUP(A1764,'Medical Examinations'!A:H,8,)</f>
        <v>No</v>
      </c>
      <c r="J1764" t="str">
        <f>VLOOKUP('HEALTH CARE'!C1764,'Data Transformation'!BR:BS,2,)</f>
        <v>OVER WEIGHT</v>
      </c>
      <c r="K1764" t="str">
        <f>VLOOKUP(D1764,'Data Transformation'!BV:BW,2,)</f>
        <v>NORMAL</v>
      </c>
      <c r="L1764" t="str">
        <f>VLOOKUP(A1764,'Hospitalisation Details'!A:J,10,)</f>
        <v>8/Jul/1988</v>
      </c>
      <c r="M1764" s="17">
        <f>VLOOKUP(A1764,'Hospitalisation Details'!A:J,6,)</f>
        <v>5003.8500000000004</v>
      </c>
      <c r="N1764" s="17" t="str">
        <f>VLOOKUP(A1764,'Hospitalisation Details'!A:J,7,)</f>
        <v>tier - 2</v>
      </c>
      <c r="O1764" t="str">
        <f>VLOOKUP(A1764,'Hospitalisation Details'!A:J,8,)</f>
        <v>tier - 3</v>
      </c>
      <c r="P1764" t="str">
        <f>VLOOKUP(A1764,'Hospitalisation Details'!A:J,9,)</f>
        <v>R1011</v>
      </c>
      <c r="Q1764">
        <f>VLOOKUP(A1764,'Data Transformation'!DZ:EA,2,)</f>
        <v>35</v>
      </c>
    </row>
    <row r="1765" spans="1:17" x14ac:dyDescent="0.3">
      <c r="A1765" s="20" t="str">
        <f>'Customer Names'!A1765</f>
        <v>Id1764</v>
      </c>
      <c r="B1765" s="20" t="str">
        <f>VLOOKUP(A1765,'Data Transformation'!A:D,3,)</f>
        <v>Erickson</v>
      </c>
      <c r="C1765">
        <f>VLOOKUP(A1765,'Medical Examinations'!A:H,2,)</f>
        <v>16.12</v>
      </c>
      <c r="D1765">
        <f>VLOOKUP(A1765,'Medical Examinations'!A:H,3,)</f>
        <v>6.09</v>
      </c>
      <c r="E1765" t="str">
        <f>VLOOKUP(A1765,'Medical Examinations'!A:H,4,)</f>
        <v>No</v>
      </c>
      <c r="F1765" t="str">
        <f>VLOOKUP(A1765,'Medical Examinations'!A:H,5,)</f>
        <v>No</v>
      </c>
      <c r="G1765" t="str">
        <f>VLOOKUP(A1765,'Medical Examinations'!A:H,6,)</f>
        <v>No</v>
      </c>
      <c r="H1765" t="str">
        <f>VLOOKUP(A1765,'Medical Examinations'!A:H,7,)</f>
        <v>No major surgery</v>
      </c>
      <c r="I1765" t="str">
        <f>VLOOKUP(A1765,'Medical Examinations'!A:H,8,)</f>
        <v>No</v>
      </c>
      <c r="J1765" t="str">
        <f>VLOOKUP('HEALTH CARE'!C1765,'Data Transformation'!BR:BS,2,)</f>
        <v>UNDER WEIGHT</v>
      </c>
      <c r="K1765" t="str">
        <f>VLOOKUP(D1765,'Data Transformation'!BV:BW,2,)</f>
        <v>Prediabetes</v>
      </c>
      <c r="L1765" t="str">
        <f>VLOOKUP(A1765,'Hospitalisation Details'!A:J,10,)</f>
        <v>9/Jun/1977</v>
      </c>
      <c r="M1765" s="17">
        <f>VLOOKUP(A1765,'Hospitalisation Details'!A:J,6,)</f>
        <v>5003.7700000000004</v>
      </c>
      <c r="N1765" s="17" t="str">
        <f>VLOOKUP(A1765,'Hospitalisation Details'!A:J,7,)</f>
        <v>tier - 2</v>
      </c>
      <c r="O1765" t="str">
        <f>VLOOKUP(A1765,'Hospitalisation Details'!A:J,8,)</f>
        <v>tier - 3</v>
      </c>
      <c r="P1765" t="str">
        <f>VLOOKUP(A1765,'Hospitalisation Details'!A:J,9,)</f>
        <v>R1013</v>
      </c>
      <c r="Q1765">
        <f>VLOOKUP(A1765,'Data Transformation'!DZ:EA,2,)</f>
        <v>46</v>
      </c>
    </row>
    <row r="1766" spans="1:17" x14ac:dyDescent="0.3">
      <c r="A1766" s="20" t="str">
        <f>'Customer Names'!A1766</f>
        <v>Id1765</v>
      </c>
      <c r="B1766" s="20" t="str">
        <f>VLOOKUP(A1766,'Data Transformation'!A:D,3,)</f>
        <v>Miller</v>
      </c>
      <c r="C1766">
        <f>VLOOKUP(A1766,'Medical Examinations'!A:H,2,)</f>
        <v>26.73</v>
      </c>
      <c r="D1766">
        <f>VLOOKUP(A1766,'Medical Examinations'!A:H,3,)</f>
        <v>4.74</v>
      </c>
      <c r="E1766" t="str">
        <f>VLOOKUP(A1766,'Medical Examinations'!A:H,4,)</f>
        <v>yes</v>
      </c>
      <c r="F1766" t="str">
        <f>VLOOKUP(A1766,'Medical Examinations'!A:H,5,)</f>
        <v>No</v>
      </c>
      <c r="G1766" t="str">
        <f>VLOOKUP(A1766,'Medical Examinations'!A:H,6,)</f>
        <v>No</v>
      </c>
      <c r="H1766">
        <f>VLOOKUP(A1766,'Medical Examinations'!A:H,7,)</f>
        <v>1</v>
      </c>
      <c r="I1766" t="str">
        <f>VLOOKUP(A1766,'Medical Examinations'!A:H,8,)</f>
        <v>No</v>
      </c>
      <c r="J1766" t="str">
        <f>VLOOKUP('HEALTH CARE'!C1766,'Data Transformation'!BR:BS,2,)</f>
        <v>OVER WEIGHT</v>
      </c>
      <c r="K1766" t="str">
        <f>VLOOKUP(D1766,'Data Transformation'!BV:BW,2,)</f>
        <v>NORMAL</v>
      </c>
      <c r="L1766" t="str">
        <f>VLOOKUP(A1766,'Hospitalisation Details'!A:J,10,)</f>
        <v>4/Sep/1988</v>
      </c>
      <c r="M1766" s="17">
        <f>VLOOKUP(A1766,'Hospitalisation Details'!A:J,6,)</f>
        <v>5002.78</v>
      </c>
      <c r="N1766" s="17" t="str">
        <f>VLOOKUP(A1766,'Hospitalisation Details'!A:J,7,)</f>
        <v>tier - 2</v>
      </c>
      <c r="O1766" t="str">
        <f>VLOOKUP(A1766,'Hospitalisation Details'!A:J,8,)</f>
        <v>tier - 2</v>
      </c>
      <c r="P1766" t="str">
        <f>VLOOKUP(A1766,'Hospitalisation Details'!A:J,9,)</f>
        <v>R1013</v>
      </c>
      <c r="Q1766">
        <f>VLOOKUP(A1766,'Data Transformation'!DZ:EA,2,)</f>
        <v>35</v>
      </c>
    </row>
    <row r="1767" spans="1:17" x14ac:dyDescent="0.3">
      <c r="A1767" s="20" t="str">
        <f>'Customer Names'!A1767</f>
        <v>Id1766</v>
      </c>
      <c r="B1767" s="20" t="str">
        <f>VLOOKUP(A1767,'Data Transformation'!A:D,3,)</f>
        <v>Whitbeck</v>
      </c>
      <c r="C1767">
        <f>VLOOKUP(A1767,'Medical Examinations'!A:H,2,)</f>
        <v>37.25</v>
      </c>
      <c r="D1767">
        <f>VLOOKUP(A1767,'Medical Examinations'!A:H,3,)</f>
        <v>6.23</v>
      </c>
      <c r="E1767" t="str">
        <f>VLOOKUP(A1767,'Medical Examinations'!A:H,4,)</f>
        <v>yes</v>
      </c>
      <c r="F1767" t="str">
        <f>VLOOKUP(A1767,'Medical Examinations'!A:H,5,)</f>
        <v>No</v>
      </c>
      <c r="G1767" t="str">
        <f>VLOOKUP(A1767,'Medical Examinations'!A:H,6,)</f>
        <v>No</v>
      </c>
      <c r="H1767" t="str">
        <f>VLOOKUP(A1767,'Medical Examinations'!A:H,7,)</f>
        <v>No major surgery</v>
      </c>
      <c r="I1767" t="str">
        <f>VLOOKUP(A1767,'Medical Examinations'!A:H,8,)</f>
        <v>No</v>
      </c>
      <c r="J1767" t="str">
        <f>VLOOKUP('HEALTH CARE'!C1767,'Data Transformation'!BR:BS,2,)</f>
        <v>OBESITY</v>
      </c>
      <c r="K1767" t="str">
        <f>VLOOKUP(D1767,'Data Transformation'!BV:BW,2,)</f>
        <v>Prediabetes</v>
      </c>
      <c r="L1767" t="str">
        <f>VLOOKUP(A1767,'Hospitalisation Details'!A:J,10,)</f>
        <v>5/Oct/2001</v>
      </c>
      <c r="M1767" s="17">
        <f>VLOOKUP(A1767,'Hospitalisation Details'!A:J,6,)</f>
        <v>4999.04</v>
      </c>
      <c r="N1767" s="17" t="str">
        <f>VLOOKUP(A1767,'Hospitalisation Details'!A:J,7,)</f>
        <v>tier - 2</v>
      </c>
      <c r="O1767" t="str">
        <f>VLOOKUP(A1767,'Hospitalisation Details'!A:J,8,)</f>
        <v>tier - 2</v>
      </c>
      <c r="P1767" t="str">
        <f>VLOOKUP(A1767,'Hospitalisation Details'!A:J,9,)</f>
        <v>R1011</v>
      </c>
      <c r="Q1767">
        <f>VLOOKUP(A1767,'Data Transformation'!DZ:EA,2,)</f>
        <v>22</v>
      </c>
    </row>
    <row r="1768" spans="1:17" x14ac:dyDescent="0.3">
      <c r="A1768" s="20" t="str">
        <f>'Customer Names'!A1768</f>
        <v>Id1767</v>
      </c>
      <c r="B1768" s="20" t="str">
        <f>VLOOKUP(A1768,'Data Transformation'!A:D,3,)</f>
        <v>Auer</v>
      </c>
      <c r="C1768">
        <f>VLOOKUP(A1768,'Medical Examinations'!A:H,2,)</f>
        <v>23.56</v>
      </c>
      <c r="D1768">
        <f>VLOOKUP(A1768,'Medical Examinations'!A:H,3,)</f>
        <v>5.45</v>
      </c>
      <c r="E1768" t="str">
        <f>VLOOKUP(A1768,'Medical Examinations'!A:H,4,)</f>
        <v>yes</v>
      </c>
      <c r="F1768" t="str">
        <f>VLOOKUP(A1768,'Medical Examinations'!A:H,5,)</f>
        <v>No</v>
      </c>
      <c r="G1768" t="str">
        <f>VLOOKUP(A1768,'Medical Examinations'!A:H,6,)</f>
        <v>No</v>
      </c>
      <c r="H1768">
        <f>VLOOKUP(A1768,'Medical Examinations'!A:H,7,)</f>
        <v>1</v>
      </c>
      <c r="I1768" t="str">
        <f>VLOOKUP(A1768,'Medical Examinations'!A:H,8,)</f>
        <v>No</v>
      </c>
      <c r="J1768" t="str">
        <f>VLOOKUP('HEALTH CARE'!C1768,'Data Transformation'!BR:BS,2,)</f>
        <v>NORMAL WEIGHT</v>
      </c>
      <c r="K1768" t="str">
        <f>VLOOKUP(D1768,'Data Transformation'!BV:BW,2,)</f>
        <v>NORMAL</v>
      </c>
      <c r="L1768" t="str">
        <f>VLOOKUP(A1768,'Hospitalisation Details'!A:J,10,)</f>
        <v>24/Jun/1988</v>
      </c>
      <c r="M1768" s="17">
        <f>VLOOKUP(A1768,'Hospitalisation Details'!A:J,6,)</f>
        <v>4992.38</v>
      </c>
      <c r="N1768" s="17" t="str">
        <f>VLOOKUP(A1768,'Hospitalisation Details'!A:J,7,)</f>
        <v>tier - 2</v>
      </c>
      <c r="O1768" t="str">
        <f>VLOOKUP(A1768,'Hospitalisation Details'!A:J,8,)</f>
        <v>tier - 3</v>
      </c>
      <c r="P1768" t="str">
        <f>VLOOKUP(A1768,'Hospitalisation Details'!A:J,9,)</f>
        <v>R1024</v>
      </c>
      <c r="Q1768">
        <f>VLOOKUP(A1768,'Data Transformation'!DZ:EA,2,)</f>
        <v>35</v>
      </c>
    </row>
    <row r="1769" spans="1:17" x14ac:dyDescent="0.3">
      <c r="A1769" s="20" t="str">
        <f>'Customer Names'!A1769</f>
        <v>Id1768</v>
      </c>
      <c r="B1769" s="20" t="str">
        <f>VLOOKUP(A1769,'Data Transformation'!A:D,3,)</f>
        <v>Attar</v>
      </c>
      <c r="C1769">
        <f>VLOOKUP(A1769,'Medical Examinations'!A:H,2,)</f>
        <v>15.84</v>
      </c>
      <c r="D1769">
        <f>VLOOKUP(A1769,'Medical Examinations'!A:H,3,)</f>
        <v>10.34</v>
      </c>
      <c r="E1769" t="str">
        <f>VLOOKUP(A1769,'Medical Examinations'!A:H,4,)</f>
        <v>No</v>
      </c>
      <c r="F1769" t="str">
        <f>VLOOKUP(A1769,'Medical Examinations'!A:H,5,)</f>
        <v>No</v>
      </c>
      <c r="G1769" t="str">
        <f>VLOOKUP(A1769,'Medical Examinations'!A:H,6,)</f>
        <v>No</v>
      </c>
      <c r="H1769">
        <f>VLOOKUP(A1769,'Medical Examinations'!A:H,7,)</f>
        <v>2</v>
      </c>
      <c r="I1769" t="str">
        <f>VLOOKUP(A1769,'Medical Examinations'!A:H,8,)</f>
        <v>No</v>
      </c>
      <c r="J1769" t="str">
        <f>VLOOKUP('HEALTH CARE'!C1769,'Data Transformation'!BR:BS,2,)</f>
        <v>UNDER WEIGHT</v>
      </c>
      <c r="K1769" t="str">
        <f>VLOOKUP(D1769,'Data Transformation'!BV:BW,2,)</f>
        <v>Diabetes</v>
      </c>
      <c r="L1769" t="str">
        <f>VLOOKUP(A1769,'Hospitalisation Details'!A:J,10,)</f>
        <v>7/Nov/1973</v>
      </c>
      <c r="M1769" s="17">
        <f>VLOOKUP(A1769,'Hospitalisation Details'!A:J,6,)</f>
        <v>4985.22</v>
      </c>
      <c r="N1769" s="17" t="str">
        <f>VLOOKUP(A1769,'Hospitalisation Details'!A:J,7,)</f>
        <v>tier - 2</v>
      </c>
      <c r="O1769" t="str">
        <f>VLOOKUP(A1769,'Hospitalisation Details'!A:J,8,)</f>
        <v>tier - 3</v>
      </c>
      <c r="P1769" t="str">
        <f>VLOOKUP(A1769,'Hospitalisation Details'!A:J,9,)</f>
        <v>R1013</v>
      </c>
      <c r="Q1769">
        <f>VLOOKUP(A1769,'Data Transformation'!DZ:EA,2,)</f>
        <v>50</v>
      </c>
    </row>
    <row r="1770" spans="1:17" x14ac:dyDescent="0.3">
      <c r="A1770" s="20" t="str">
        <f>'Customer Names'!A1770</f>
        <v>Id1769</v>
      </c>
      <c r="B1770" s="20" t="str">
        <f>VLOOKUP(A1770,'Data Transformation'!A:D,3,)</f>
        <v>Misuraca</v>
      </c>
      <c r="C1770">
        <f>VLOOKUP(A1770,'Medical Examinations'!A:H,2,)</f>
        <v>36.630000000000003</v>
      </c>
      <c r="D1770">
        <f>VLOOKUP(A1770,'Medical Examinations'!A:H,3,)</f>
        <v>5.15</v>
      </c>
      <c r="E1770" t="str">
        <f>VLOOKUP(A1770,'Medical Examinations'!A:H,4,)</f>
        <v>No</v>
      </c>
      <c r="F1770" t="str">
        <f>VLOOKUP(A1770,'Medical Examinations'!A:H,5,)</f>
        <v>No</v>
      </c>
      <c r="G1770" t="str">
        <f>VLOOKUP(A1770,'Medical Examinations'!A:H,6,)</f>
        <v>No</v>
      </c>
      <c r="H1770" t="str">
        <f>VLOOKUP(A1770,'Medical Examinations'!A:H,7,)</f>
        <v>No major surgery</v>
      </c>
      <c r="I1770" t="str">
        <f>VLOOKUP(A1770,'Medical Examinations'!A:H,8,)</f>
        <v>No</v>
      </c>
      <c r="J1770" t="str">
        <f>VLOOKUP('HEALTH CARE'!C1770,'Data Transformation'!BR:BS,2,)</f>
        <v>OBESITY</v>
      </c>
      <c r="K1770" t="str">
        <f>VLOOKUP(D1770,'Data Transformation'!BV:BW,2,)</f>
        <v>NORMAL</v>
      </c>
      <c r="L1770" t="str">
        <f>VLOOKUP(A1770,'Hospitalisation Details'!A:J,10,)</f>
        <v>30/Aug/1991</v>
      </c>
      <c r="M1770" s="17">
        <f>VLOOKUP(A1770,'Hospitalisation Details'!A:J,6,)</f>
        <v>4949.76</v>
      </c>
      <c r="N1770" s="17" t="str">
        <f>VLOOKUP(A1770,'Hospitalisation Details'!A:J,7,)</f>
        <v>tier - 2</v>
      </c>
      <c r="O1770" t="str">
        <f>VLOOKUP(A1770,'Hospitalisation Details'!A:J,8,)</f>
        <v>tier - 1</v>
      </c>
      <c r="P1770" t="str">
        <f>VLOOKUP(A1770,'Hospitalisation Details'!A:J,9,)</f>
        <v>R1013</v>
      </c>
      <c r="Q1770">
        <f>VLOOKUP(A1770,'Data Transformation'!DZ:EA,2,)</f>
        <v>32</v>
      </c>
    </row>
    <row r="1771" spans="1:17" x14ac:dyDescent="0.3">
      <c r="A1771" s="20" t="str">
        <f>'Customer Names'!A1771</f>
        <v>Id1770</v>
      </c>
      <c r="B1771" s="20" t="str">
        <f>VLOOKUP(A1771,'Data Transformation'!A:D,3,)</f>
        <v>Spannaus</v>
      </c>
      <c r="C1771">
        <f>VLOOKUP(A1771,'Medical Examinations'!A:H,2,)</f>
        <v>16.47</v>
      </c>
      <c r="D1771">
        <f>VLOOKUP(A1771,'Medical Examinations'!A:H,3,)</f>
        <v>11.72</v>
      </c>
      <c r="E1771" t="str">
        <f>VLOOKUP(A1771,'Medical Examinations'!A:H,4,)</f>
        <v>No</v>
      </c>
      <c r="F1771" t="str">
        <f>VLOOKUP(A1771,'Medical Examinations'!A:H,5,)</f>
        <v>No</v>
      </c>
      <c r="G1771" t="str">
        <f>VLOOKUP(A1771,'Medical Examinations'!A:H,6,)</f>
        <v>No</v>
      </c>
      <c r="H1771" t="str">
        <f>VLOOKUP(A1771,'Medical Examinations'!A:H,7,)</f>
        <v>No major surgery</v>
      </c>
      <c r="I1771" t="str">
        <f>VLOOKUP(A1771,'Medical Examinations'!A:H,8,)</f>
        <v>No</v>
      </c>
      <c r="J1771" t="str">
        <f>VLOOKUP('HEALTH CARE'!C1771,'Data Transformation'!BR:BS,2,)</f>
        <v>UNDER WEIGHT</v>
      </c>
      <c r="K1771" t="str">
        <f>VLOOKUP(D1771,'Data Transformation'!BV:BW,2,)</f>
        <v>Diabetes</v>
      </c>
      <c r="L1771" t="str">
        <f>VLOOKUP(A1771,'Hospitalisation Details'!A:J,10,)</f>
        <v>26/Jun/1974</v>
      </c>
      <c r="M1771" s="17">
        <f>VLOOKUP(A1771,'Hospitalisation Details'!A:J,6,)</f>
        <v>4942.0600000000004</v>
      </c>
      <c r="N1771" s="17" t="str">
        <f>VLOOKUP(A1771,'Hospitalisation Details'!A:J,7,)</f>
        <v>tier - 2</v>
      </c>
      <c r="O1771" t="str">
        <f>VLOOKUP(A1771,'Hospitalisation Details'!A:J,8,)</f>
        <v>tier - 2</v>
      </c>
      <c r="P1771" t="str">
        <f>VLOOKUP(A1771,'Hospitalisation Details'!A:J,9,)</f>
        <v>R1013</v>
      </c>
      <c r="Q1771">
        <f>VLOOKUP(A1771,'Data Transformation'!DZ:EA,2,)</f>
        <v>49</v>
      </c>
    </row>
    <row r="1772" spans="1:17" x14ac:dyDescent="0.3">
      <c r="A1772" s="20" t="str">
        <f>'Customer Names'!A1772</f>
        <v>Id1771</v>
      </c>
      <c r="B1772" s="20" t="str">
        <f>VLOOKUP(A1772,'Data Transformation'!A:D,3,)</f>
        <v>Tarbiat</v>
      </c>
      <c r="C1772">
        <f>VLOOKUP(A1772,'Medical Examinations'!A:H,2,)</f>
        <v>25.8</v>
      </c>
      <c r="D1772">
        <f>VLOOKUP(A1772,'Medical Examinations'!A:H,3,)</f>
        <v>5.29</v>
      </c>
      <c r="E1772" t="str">
        <f>VLOOKUP(A1772,'Medical Examinations'!A:H,4,)</f>
        <v>No</v>
      </c>
      <c r="F1772" t="str">
        <f>VLOOKUP(A1772,'Medical Examinations'!A:H,5,)</f>
        <v>No</v>
      </c>
      <c r="G1772" t="str">
        <f>VLOOKUP(A1772,'Medical Examinations'!A:H,6,)</f>
        <v>No</v>
      </c>
      <c r="H1772" t="str">
        <f>VLOOKUP(A1772,'Medical Examinations'!A:H,7,)</f>
        <v>No major surgery</v>
      </c>
      <c r="I1772" t="str">
        <f>VLOOKUP(A1772,'Medical Examinations'!A:H,8,)</f>
        <v>No</v>
      </c>
      <c r="J1772" t="str">
        <f>VLOOKUP('HEALTH CARE'!C1772,'Data Transformation'!BR:BS,2,)</f>
        <v>OVER WEIGHT</v>
      </c>
      <c r="K1772" t="str">
        <f>VLOOKUP(D1772,'Data Transformation'!BV:BW,2,)</f>
        <v>NORMAL</v>
      </c>
      <c r="L1772" t="str">
        <f>VLOOKUP(A1772,'Hospitalisation Details'!A:J,10,)</f>
        <v>27/Nov/1991</v>
      </c>
      <c r="M1772" s="17">
        <f>VLOOKUP(A1772,'Hospitalisation Details'!A:J,6,)</f>
        <v>4934.71</v>
      </c>
      <c r="N1772" s="17" t="str">
        <f>VLOOKUP(A1772,'Hospitalisation Details'!A:J,7,)</f>
        <v>tier - 2</v>
      </c>
      <c r="O1772" t="str">
        <f>VLOOKUP(A1772,'Hospitalisation Details'!A:J,8,)</f>
        <v>tier - 3</v>
      </c>
      <c r="P1772" t="str">
        <f>VLOOKUP(A1772,'Hospitalisation Details'!A:J,9,)</f>
        <v>R1011</v>
      </c>
      <c r="Q1772">
        <f>VLOOKUP(A1772,'Data Transformation'!DZ:EA,2,)</f>
        <v>32</v>
      </c>
    </row>
    <row r="1773" spans="1:17" x14ac:dyDescent="0.3">
      <c r="A1773" s="20" t="str">
        <f>'Customer Names'!A1773</f>
        <v>Id1772</v>
      </c>
      <c r="B1773" s="20" t="str">
        <f>VLOOKUP(A1773,'Data Transformation'!A:D,3,)</f>
        <v>Pulkkinen</v>
      </c>
      <c r="C1773">
        <f>VLOOKUP(A1773,'Medical Examinations'!A:H,2,)</f>
        <v>23.6</v>
      </c>
      <c r="D1773">
        <f>VLOOKUP(A1773,'Medical Examinations'!A:H,3,)</f>
        <v>4.33</v>
      </c>
      <c r="E1773" t="str">
        <f>VLOOKUP(A1773,'Medical Examinations'!A:H,4,)</f>
        <v>No</v>
      </c>
      <c r="F1773" t="str">
        <f>VLOOKUP(A1773,'Medical Examinations'!A:H,5,)</f>
        <v>No</v>
      </c>
      <c r="G1773" t="str">
        <f>VLOOKUP(A1773,'Medical Examinations'!A:H,6,)</f>
        <v>No</v>
      </c>
      <c r="H1773" t="str">
        <f>VLOOKUP(A1773,'Medical Examinations'!A:H,7,)</f>
        <v>No major surgery</v>
      </c>
      <c r="I1773" t="str">
        <f>VLOOKUP(A1773,'Medical Examinations'!A:H,8,)</f>
        <v>No</v>
      </c>
      <c r="J1773" t="str">
        <f>VLOOKUP('HEALTH CARE'!C1773,'Data Transformation'!BR:BS,2,)</f>
        <v>NORMAL WEIGHT</v>
      </c>
      <c r="K1773" t="str">
        <f>VLOOKUP(D1773,'Data Transformation'!BV:BW,2,)</f>
        <v>NORMAL</v>
      </c>
      <c r="L1773" t="str">
        <f>VLOOKUP(A1773,'Hospitalisation Details'!A:J,10,)</f>
        <v>23/Aug/1991</v>
      </c>
      <c r="M1773" s="17">
        <f>VLOOKUP(A1773,'Hospitalisation Details'!A:J,6,)</f>
        <v>4931.6499999999996</v>
      </c>
      <c r="N1773" s="17" t="str">
        <f>VLOOKUP(A1773,'Hospitalisation Details'!A:J,7,)</f>
        <v>tier - 2</v>
      </c>
      <c r="O1773" t="str">
        <f>VLOOKUP(A1773,'Hospitalisation Details'!A:J,8,)</f>
        <v>tier - 3</v>
      </c>
      <c r="P1773" t="str">
        <f>VLOOKUP(A1773,'Hospitalisation Details'!A:J,9,)</f>
        <v>R1011</v>
      </c>
      <c r="Q1773">
        <f>VLOOKUP(A1773,'Data Transformation'!DZ:EA,2,)</f>
        <v>32</v>
      </c>
    </row>
    <row r="1774" spans="1:17" x14ac:dyDescent="0.3">
      <c r="A1774" s="20" t="str">
        <f>'Customer Names'!A1774</f>
        <v>Id1773</v>
      </c>
      <c r="B1774" s="20" t="str">
        <f>VLOOKUP(A1774,'Data Transformation'!A:D,3,)</f>
        <v>Trnovcova</v>
      </c>
      <c r="C1774">
        <f>VLOOKUP(A1774,'Medical Examinations'!A:H,2,)</f>
        <v>32.11</v>
      </c>
      <c r="D1774">
        <f>VLOOKUP(A1774,'Medical Examinations'!A:H,3,)</f>
        <v>6.24</v>
      </c>
      <c r="E1774" t="str">
        <f>VLOOKUP(A1774,'Medical Examinations'!A:H,4,)</f>
        <v>No</v>
      </c>
      <c r="F1774" t="str">
        <f>VLOOKUP(A1774,'Medical Examinations'!A:H,5,)</f>
        <v>No</v>
      </c>
      <c r="G1774" t="str">
        <f>VLOOKUP(A1774,'Medical Examinations'!A:H,6,)</f>
        <v>Yes</v>
      </c>
      <c r="H1774">
        <f>VLOOKUP(A1774,'Medical Examinations'!A:H,7,)</f>
        <v>1</v>
      </c>
      <c r="I1774" t="str">
        <f>VLOOKUP(A1774,'Medical Examinations'!A:H,8,)</f>
        <v>No</v>
      </c>
      <c r="J1774" t="str">
        <f>VLOOKUP('HEALTH CARE'!C1774,'Data Transformation'!BR:BS,2,)</f>
        <v>OBESITY</v>
      </c>
      <c r="K1774" t="str">
        <f>VLOOKUP(D1774,'Data Transformation'!BV:BW,2,)</f>
        <v>Prediabetes</v>
      </c>
      <c r="L1774" t="str">
        <f>VLOOKUP(A1774,'Hospitalisation Details'!A:J,10,)</f>
        <v>10/Aug/1993</v>
      </c>
      <c r="M1774" s="17">
        <f>VLOOKUP(A1774,'Hospitalisation Details'!A:J,6,)</f>
        <v>4922.92</v>
      </c>
      <c r="N1774" s="17" t="str">
        <f>VLOOKUP(A1774,'Hospitalisation Details'!A:J,7,)</f>
        <v>tier - 2</v>
      </c>
      <c r="O1774" t="str">
        <f>VLOOKUP(A1774,'Hospitalisation Details'!A:J,8,)</f>
        <v>tier - 2</v>
      </c>
      <c r="P1774" t="str">
        <f>VLOOKUP(A1774,'Hospitalisation Details'!A:J,9,)</f>
        <v>R1012</v>
      </c>
      <c r="Q1774">
        <f>VLOOKUP(A1774,'Data Transformation'!DZ:EA,2,)</f>
        <v>30</v>
      </c>
    </row>
    <row r="1775" spans="1:17" x14ac:dyDescent="0.3">
      <c r="A1775" s="20" t="str">
        <f>'Customer Names'!A1775</f>
        <v>Id1774</v>
      </c>
      <c r="B1775" s="20" t="str">
        <f>VLOOKUP(A1775,'Data Transformation'!A:D,3,)</f>
        <v>Anthony</v>
      </c>
      <c r="C1775">
        <f>VLOOKUP(A1775,'Medical Examinations'!A:H,2,)</f>
        <v>30.114999999999998</v>
      </c>
      <c r="D1775">
        <f>VLOOKUP(A1775,'Medical Examinations'!A:H,3,)</f>
        <v>11.61</v>
      </c>
      <c r="E1775" t="str">
        <f>VLOOKUP(A1775,'Medical Examinations'!A:H,4,)</f>
        <v>No</v>
      </c>
      <c r="F1775" t="str">
        <f>VLOOKUP(A1775,'Medical Examinations'!A:H,5,)</f>
        <v>No</v>
      </c>
      <c r="G1775" t="str">
        <f>VLOOKUP(A1775,'Medical Examinations'!A:H,6,)</f>
        <v>No</v>
      </c>
      <c r="H1775" t="str">
        <f>VLOOKUP(A1775,'Medical Examinations'!A:H,7,)</f>
        <v>No major surgery</v>
      </c>
      <c r="I1775" t="str">
        <f>VLOOKUP(A1775,'Medical Examinations'!A:H,8,)</f>
        <v>No</v>
      </c>
      <c r="J1775" t="str">
        <f>VLOOKUP('HEALTH CARE'!C1775,'Data Transformation'!BR:BS,2,)</f>
        <v>OBESITY</v>
      </c>
      <c r="K1775" t="str">
        <f>VLOOKUP(D1775,'Data Transformation'!BV:BW,2,)</f>
        <v>Diabetes</v>
      </c>
      <c r="L1775" t="str">
        <f>VLOOKUP(A1775,'Hospitalisation Details'!A:J,10,)</f>
        <v>21/Aug/2002</v>
      </c>
      <c r="M1775" s="17">
        <f>VLOOKUP(A1775,'Hospitalisation Details'!A:J,6,)</f>
        <v>4915.0600000000004</v>
      </c>
      <c r="N1775" s="17" t="str">
        <f>VLOOKUP(A1775,'Hospitalisation Details'!A:J,7,)</f>
        <v>tier - 2</v>
      </c>
      <c r="O1775" t="str">
        <f>VLOOKUP(A1775,'Hospitalisation Details'!A:J,8,)</f>
        <v>tier - 1</v>
      </c>
      <c r="P1775" t="str">
        <f>VLOOKUP(A1775,'Hospitalisation Details'!A:J,9,)</f>
        <v>R1017</v>
      </c>
      <c r="Q1775">
        <f>VLOOKUP(A1775,'Data Transformation'!DZ:EA,2,)</f>
        <v>21</v>
      </c>
    </row>
    <row r="1776" spans="1:17" x14ac:dyDescent="0.3">
      <c r="A1776" s="20" t="str">
        <f>'Customer Names'!A1776</f>
        <v>Id1775</v>
      </c>
      <c r="B1776" s="20" t="str">
        <f>VLOOKUP(A1776,'Data Transformation'!A:D,3,)</f>
        <v>Hetrick</v>
      </c>
      <c r="C1776">
        <f>VLOOKUP(A1776,'Medical Examinations'!A:H,2,)</f>
        <v>20.28</v>
      </c>
      <c r="D1776">
        <f>VLOOKUP(A1776,'Medical Examinations'!A:H,3,)</f>
        <v>11.07</v>
      </c>
      <c r="E1776" t="str">
        <f>VLOOKUP(A1776,'Medical Examinations'!A:H,4,)</f>
        <v>yes</v>
      </c>
      <c r="F1776" t="str">
        <f>VLOOKUP(A1776,'Medical Examinations'!A:H,5,)</f>
        <v>No</v>
      </c>
      <c r="G1776" t="str">
        <f>VLOOKUP(A1776,'Medical Examinations'!A:H,6,)</f>
        <v>No</v>
      </c>
      <c r="H1776" t="str">
        <f>VLOOKUP(A1776,'Medical Examinations'!A:H,7,)</f>
        <v>No major surgery</v>
      </c>
      <c r="I1776" t="str">
        <f>VLOOKUP(A1776,'Medical Examinations'!A:H,8,)</f>
        <v>No</v>
      </c>
      <c r="J1776" t="str">
        <f>VLOOKUP('HEALTH CARE'!C1776,'Data Transformation'!BR:BS,2,)</f>
        <v>NORMAL WEIGHT</v>
      </c>
      <c r="K1776" t="str">
        <f>VLOOKUP(D1776,'Data Transformation'!BV:BW,2,)</f>
        <v>Diabetes</v>
      </c>
      <c r="L1776" t="str">
        <f>VLOOKUP(A1776,'Hospitalisation Details'!A:J,10,)</f>
        <v>18/Oct/1981</v>
      </c>
      <c r="M1776" s="17">
        <f>VLOOKUP(A1776,'Hospitalisation Details'!A:J,6,)</f>
        <v>4911.8900000000003</v>
      </c>
      <c r="N1776" s="17" t="str">
        <f>VLOOKUP(A1776,'Hospitalisation Details'!A:J,7,)</f>
        <v>tier - 2</v>
      </c>
      <c r="O1776" t="str">
        <f>VLOOKUP(A1776,'Hospitalisation Details'!A:J,8,)</f>
        <v>tier - 3</v>
      </c>
      <c r="P1776" t="str">
        <f>VLOOKUP(A1776,'Hospitalisation Details'!A:J,9,)</f>
        <v>R1013</v>
      </c>
      <c r="Q1776">
        <f>VLOOKUP(A1776,'Data Transformation'!DZ:EA,2,)</f>
        <v>42</v>
      </c>
    </row>
    <row r="1777" spans="1:17" x14ac:dyDescent="0.3">
      <c r="A1777" s="20" t="str">
        <f>'Customer Names'!A1777</f>
        <v>Id1776</v>
      </c>
      <c r="B1777" s="20" t="str">
        <f>VLOOKUP(A1777,'Data Transformation'!A:D,3,)</f>
        <v>Stern</v>
      </c>
      <c r="C1777">
        <f>VLOOKUP(A1777,'Medical Examinations'!A:H,2,)</f>
        <v>20.234999999999999</v>
      </c>
      <c r="D1777">
        <f>VLOOKUP(A1777,'Medical Examinations'!A:H,3,)</f>
        <v>5.19</v>
      </c>
      <c r="E1777" t="str">
        <f>VLOOKUP(A1777,'Medical Examinations'!A:H,4,)</f>
        <v>No</v>
      </c>
      <c r="F1777" t="str">
        <f>VLOOKUP(A1777,'Medical Examinations'!A:H,5,)</f>
        <v>No</v>
      </c>
      <c r="G1777" t="str">
        <f>VLOOKUP(A1777,'Medical Examinations'!A:H,6,)</f>
        <v>Yes</v>
      </c>
      <c r="H1777">
        <f>VLOOKUP(A1777,'Medical Examinations'!A:H,7,)</f>
        <v>1</v>
      </c>
      <c r="I1777" t="str">
        <f>VLOOKUP(A1777,'Medical Examinations'!A:H,8,)</f>
        <v>No</v>
      </c>
      <c r="J1777" t="str">
        <f>VLOOKUP('HEALTH CARE'!C1777,'Data Transformation'!BR:BS,2,)</f>
        <v>NORMAL WEIGHT</v>
      </c>
      <c r="K1777" t="str">
        <f>VLOOKUP(D1777,'Data Transformation'!BV:BW,2,)</f>
        <v>NORMAL</v>
      </c>
      <c r="L1777" t="str">
        <f>VLOOKUP(A1777,'Hospitalisation Details'!A:J,10,)</f>
        <v>10/Jul/1993</v>
      </c>
      <c r="M1777" s="17">
        <f>VLOOKUP(A1777,'Hospitalisation Details'!A:J,6,)</f>
        <v>4906.41</v>
      </c>
      <c r="N1777" s="17" t="str">
        <f>VLOOKUP(A1777,'Hospitalisation Details'!A:J,7,)</f>
        <v>tier - 2</v>
      </c>
      <c r="O1777" t="str">
        <f>VLOOKUP(A1777,'Hospitalisation Details'!A:J,8,)</f>
        <v>tier - 1</v>
      </c>
      <c r="P1777" t="str">
        <f>VLOOKUP(A1777,'Hospitalisation Details'!A:J,9,)</f>
        <v>R1012</v>
      </c>
      <c r="Q1777">
        <f>VLOOKUP(A1777,'Data Transformation'!DZ:EA,2,)</f>
        <v>30</v>
      </c>
    </row>
    <row r="1778" spans="1:17" x14ac:dyDescent="0.3">
      <c r="A1778" s="20" t="str">
        <f>'Customer Names'!A1778</f>
        <v>Id1777</v>
      </c>
      <c r="B1778" s="20" t="str">
        <f>VLOOKUP(A1778,'Data Transformation'!A:D,3,)</f>
        <v>Newman</v>
      </c>
      <c r="C1778">
        <f>VLOOKUP(A1778,'Medical Examinations'!A:H,2,)</f>
        <v>25.27</v>
      </c>
      <c r="D1778">
        <f>VLOOKUP(A1778,'Medical Examinations'!A:H,3,)</f>
        <v>5.7</v>
      </c>
      <c r="E1778" t="str">
        <f>VLOOKUP(A1778,'Medical Examinations'!A:H,4,)</f>
        <v>yes</v>
      </c>
      <c r="F1778" t="str">
        <f>VLOOKUP(A1778,'Medical Examinations'!A:H,5,)</f>
        <v>No</v>
      </c>
      <c r="G1778" t="str">
        <f>VLOOKUP(A1778,'Medical Examinations'!A:H,6,)</f>
        <v>No</v>
      </c>
      <c r="H1778">
        <f>VLOOKUP(A1778,'Medical Examinations'!A:H,7,)</f>
        <v>1</v>
      </c>
      <c r="I1778" t="str">
        <f>VLOOKUP(A1778,'Medical Examinations'!A:H,8,)</f>
        <v>No</v>
      </c>
      <c r="J1778" t="str">
        <f>VLOOKUP('HEALTH CARE'!C1778,'Data Transformation'!BR:BS,2,)</f>
        <v>OVER WEIGHT</v>
      </c>
      <c r="K1778" t="str">
        <f>VLOOKUP(D1778,'Data Transformation'!BV:BW,2,)</f>
        <v>NORMAL</v>
      </c>
      <c r="L1778" t="str">
        <f>VLOOKUP(A1778,'Hospitalisation Details'!A:J,10,)</f>
        <v>23/Sep/1988</v>
      </c>
      <c r="M1778" s="17">
        <f>VLOOKUP(A1778,'Hospitalisation Details'!A:J,6,)</f>
        <v>4894.75</v>
      </c>
      <c r="N1778" s="17" t="str">
        <f>VLOOKUP(A1778,'Hospitalisation Details'!A:J,7,)</f>
        <v>tier - 3</v>
      </c>
      <c r="O1778" t="str">
        <f>VLOOKUP(A1778,'Hospitalisation Details'!A:J,8,)</f>
        <v>tier - 3</v>
      </c>
      <c r="P1778" t="str">
        <f>VLOOKUP(A1778,'Hospitalisation Details'!A:J,9,)</f>
        <v>R1012</v>
      </c>
      <c r="Q1778">
        <f>VLOOKUP(A1778,'Data Transformation'!DZ:EA,2,)</f>
        <v>35</v>
      </c>
    </row>
    <row r="1779" spans="1:17" x14ac:dyDescent="0.3">
      <c r="A1779" s="20" t="str">
        <f>'Customer Names'!A1779</f>
        <v>Id1778</v>
      </c>
      <c r="B1779" s="20" t="str">
        <f>VLOOKUP(A1779,'Data Transformation'!A:D,3,)</f>
        <v>Reasoner</v>
      </c>
      <c r="C1779">
        <f>VLOOKUP(A1779,'Medical Examinations'!A:H,2,)</f>
        <v>24.24</v>
      </c>
      <c r="D1779">
        <f>VLOOKUP(A1779,'Medical Examinations'!A:H,3,)</f>
        <v>6.15</v>
      </c>
      <c r="E1779" t="str">
        <f>VLOOKUP(A1779,'Medical Examinations'!A:H,4,)</f>
        <v>No</v>
      </c>
      <c r="F1779" t="str">
        <f>VLOOKUP(A1779,'Medical Examinations'!A:H,5,)</f>
        <v>No</v>
      </c>
      <c r="G1779" t="str">
        <f>VLOOKUP(A1779,'Medical Examinations'!A:H,6,)</f>
        <v>No</v>
      </c>
      <c r="H1779" t="str">
        <f>VLOOKUP(A1779,'Medical Examinations'!A:H,7,)</f>
        <v>No major surgery</v>
      </c>
      <c r="I1779" t="str">
        <f>VLOOKUP(A1779,'Medical Examinations'!A:H,8,)</f>
        <v>No</v>
      </c>
      <c r="J1779" t="str">
        <f>VLOOKUP('HEALTH CARE'!C1779,'Data Transformation'!BR:BS,2,)</f>
        <v>NORMAL WEIGHT</v>
      </c>
      <c r="K1779" t="str">
        <f>VLOOKUP(D1779,'Data Transformation'!BV:BW,2,)</f>
        <v>Prediabetes</v>
      </c>
      <c r="L1779" t="str">
        <f>VLOOKUP(A1779,'Hospitalisation Details'!A:J,10,)</f>
        <v>28/Nov/1990</v>
      </c>
      <c r="M1779" s="17">
        <f>VLOOKUP(A1779,'Hospitalisation Details'!A:J,6,)</f>
        <v>4894.3900000000003</v>
      </c>
      <c r="N1779" s="17" t="str">
        <f>VLOOKUP(A1779,'Hospitalisation Details'!A:J,7,)</f>
        <v>tier - 2</v>
      </c>
      <c r="O1779" t="str">
        <f>VLOOKUP(A1779,'Hospitalisation Details'!A:J,8,)</f>
        <v>tier - 3</v>
      </c>
      <c r="P1779" t="str">
        <f>VLOOKUP(A1779,'Hospitalisation Details'!A:J,9,)</f>
        <v>R1013</v>
      </c>
      <c r="Q1779">
        <f>VLOOKUP(A1779,'Data Transformation'!DZ:EA,2,)</f>
        <v>33</v>
      </c>
    </row>
    <row r="1780" spans="1:17" x14ac:dyDescent="0.3">
      <c r="A1780" s="20" t="str">
        <f>'Customer Names'!A1780</f>
        <v>Id1779</v>
      </c>
      <c r="B1780" s="20" t="str">
        <f>VLOOKUP(A1780,'Data Transformation'!A:D,3,)</f>
        <v>Mone</v>
      </c>
      <c r="C1780">
        <f>VLOOKUP(A1780,'Medical Examinations'!A:H,2,)</f>
        <v>35.75</v>
      </c>
      <c r="D1780">
        <f>VLOOKUP(A1780,'Medical Examinations'!A:H,3,)</f>
        <v>5.07</v>
      </c>
      <c r="E1780" t="str">
        <f>VLOOKUP(A1780,'Medical Examinations'!A:H,4,)</f>
        <v>No</v>
      </c>
      <c r="F1780" t="str">
        <f>VLOOKUP(A1780,'Medical Examinations'!A:H,5,)</f>
        <v>No</v>
      </c>
      <c r="G1780" t="str">
        <f>VLOOKUP(A1780,'Medical Examinations'!A:H,6,)</f>
        <v>No</v>
      </c>
      <c r="H1780" t="str">
        <f>VLOOKUP(A1780,'Medical Examinations'!A:H,7,)</f>
        <v>No major surgery</v>
      </c>
      <c r="I1780" t="str">
        <f>VLOOKUP(A1780,'Medical Examinations'!A:H,8,)</f>
        <v>No</v>
      </c>
      <c r="J1780" t="str">
        <f>VLOOKUP('HEALTH CARE'!C1780,'Data Transformation'!BR:BS,2,)</f>
        <v>OBESITY</v>
      </c>
      <c r="K1780" t="str">
        <f>VLOOKUP(D1780,'Data Transformation'!BV:BW,2,)</f>
        <v>NORMAL</v>
      </c>
      <c r="L1780" t="str">
        <f>VLOOKUP(A1780,'Hospitalisation Details'!A:J,10,)</f>
        <v>10/Jul/1989</v>
      </c>
      <c r="M1780" s="17">
        <f>VLOOKUP(A1780,'Hospitalisation Details'!A:J,6,)</f>
        <v>4890</v>
      </c>
      <c r="N1780" s="17" t="str">
        <f>VLOOKUP(A1780,'Hospitalisation Details'!A:J,7,)</f>
        <v>tier - 3</v>
      </c>
      <c r="O1780" t="str">
        <f>VLOOKUP(A1780,'Hospitalisation Details'!A:J,8,)</f>
        <v>tier - 2</v>
      </c>
      <c r="P1780" t="str">
        <f>VLOOKUP(A1780,'Hospitalisation Details'!A:J,9,)</f>
        <v>R1013</v>
      </c>
      <c r="Q1780">
        <f>VLOOKUP(A1780,'Data Transformation'!DZ:EA,2,)</f>
        <v>34</v>
      </c>
    </row>
    <row r="1781" spans="1:17" x14ac:dyDescent="0.3">
      <c r="A1781" s="20" t="str">
        <f>'Customer Names'!A1781</f>
        <v>Id1780</v>
      </c>
      <c r="B1781" s="20" t="str">
        <f>VLOOKUP(A1781,'Data Transformation'!A:D,3,)</f>
        <v>Powers</v>
      </c>
      <c r="C1781">
        <f>VLOOKUP(A1781,'Medical Examinations'!A:H,2,)</f>
        <v>29.92</v>
      </c>
      <c r="D1781">
        <f>VLOOKUP(A1781,'Medical Examinations'!A:H,3,)</f>
        <v>10.97</v>
      </c>
      <c r="E1781" t="str">
        <f>VLOOKUP(A1781,'Medical Examinations'!A:H,4,)</f>
        <v>yes</v>
      </c>
      <c r="F1781" t="str">
        <f>VLOOKUP(A1781,'Medical Examinations'!A:H,5,)</f>
        <v>No</v>
      </c>
      <c r="G1781" t="str">
        <f>VLOOKUP(A1781,'Medical Examinations'!A:H,6,)</f>
        <v>No</v>
      </c>
      <c r="H1781">
        <f>VLOOKUP(A1781,'Medical Examinations'!A:H,7,)</f>
        <v>1</v>
      </c>
      <c r="I1781" t="str">
        <f>VLOOKUP(A1781,'Medical Examinations'!A:H,8,)</f>
        <v>No</v>
      </c>
      <c r="J1781" t="e">
        <f>VLOOKUP('HEALTH CARE'!C1781,'Data Transformation'!BR:BS,2,)</f>
        <v>#N/A</v>
      </c>
      <c r="K1781" t="str">
        <f>VLOOKUP(D1781,'Data Transformation'!BV:BW,2,)</f>
        <v>Diabetes</v>
      </c>
      <c r="L1781" t="str">
        <f>VLOOKUP(A1781,'Hospitalisation Details'!A:J,10,)</f>
        <v>27/Oct/1986</v>
      </c>
      <c r="M1781" s="17">
        <f>VLOOKUP(A1781,'Hospitalisation Details'!A:J,6,)</f>
        <v>4889.04</v>
      </c>
      <c r="N1781" s="17" t="str">
        <f>VLOOKUP(A1781,'Hospitalisation Details'!A:J,7,)</f>
        <v>tier - 2</v>
      </c>
      <c r="O1781" t="str">
        <f>VLOOKUP(A1781,'Hospitalisation Details'!A:J,8,)</f>
        <v>tier - 1</v>
      </c>
      <c r="P1781" t="str">
        <f>VLOOKUP(A1781,'Hospitalisation Details'!A:J,9,)</f>
        <v>R1013</v>
      </c>
      <c r="Q1781">
        <f>VLOOKUP(A1781,'Data Transformation'!DZ:EA,2,)</f>
        <v>37</v>
      </c>
    </row>
    <row r="1782" spans="1:17" x14ac:dyDescent="0.3">
      <c r="A1782" s="20" t="str">
        <f>'Customer Names'!A1782</f>
        <v>Id1781</v>
      </c>
      <c r="B1782" s="20" t="str">
        <f>VLOOKUP(A1782,'Data Transformation'!A:D,3,)</f>
        <v>Ulery</v>
      </c>
      <c r="C1782">
        <f>VLOOKUP(A1782,'Medical Examinations'!A:H,2,)</f>
        <v>26.2</v>
      </c>
      <c r="D1782">
        <f>VLOOKUP(A1782,'Medical Examinations'!A:H,3,)</f>
        <v>10.93</v>
      </c>
      <c r="E1782" t="str">
        <f>VLOOKUP(A1782,'Medical Examinations'!A:H,4,)</f>
        <v>yes</v>
      </c>
      <c r="F1782" t="str">
        <f>VLOOKUP(A1782,'Medical Examinations'!A:H,5,)</f>
        <v>No</v>
      </c>
      <c r="G1782" t="str">
        <f>VLOOKUP(A1782,'Medical Examinations'!A:H,6,)</f>
        <v>No</v>
      </c>
      <c r="H1782">
        <f>VLOOKUP(A1782,'Medical Examinations'!A:H,7,)</f>
        <v>1</v>
      </c>
      <c r="I1782" t="str">
        <f>VLOOKUP(A1782,'Medical Examinations'!A:H,8,)</f>
        <v>No</v>
      </c>
      <c r="J1782" t="str">
        <f>VLOOKUP('HEALTH CARE'!C1782,'Data Transformation'!BR:BS,2,)</f>
        <v>OVER WEIGHT</v>
      </c>
      <c r="K1782" t="str">
        <f>VLOOKUP(D1782,'Data Transformation'!BV:BW,2,)</f>
        <v>Diabetes</v>
      </c>
      <c r="L1782" t="str">
        <f>VLOOKUP(A1782,'Hospitalisation Details'!A:J,10,)</f>
        <v>23/Dec/1986</v>
      </c>
      <c r="M1782" s="17">
        <f>VLOOKUP(A1782,'Hospitalisation Details'!A:J,6,)</f>
        <v>4883.87</v>
      </c>
      <c r="N1782" s="17" t="str">
        <f>VLOOKUP(A1782,'Hospitalisation Details'!A:J,7,)</f>
        <v>tier - 2</v>
      </c>
      <c r="O1782" t="str">
        <f>VLOOKUP(A1782,'Hospitalisation Details'!A:J,8,)</f>
        <v>tier - 1</v>
      </c>
      <c r="P1782" t="str">
        <f>VLOOKUP(A1782,'Hospitalisation Details'!A:J,9,)</f>
        <v>R1011</v>
      </c>
      <c r="Q1782">
        <f>VLOOKUP(A1782,'Data Transformation'!DZ:EA,2,)</f>
        <v>37</v>
      </c>
    </row>
    <row r="1783" spans="1:17" x14ac:dyDescent="0.3">
      <c r="A1783" s="20" t="str">
        <f>'Customer Names'!A1783</f>
        <v>Id1782</v>
      </c>
      <c r="B1783" s="20" t="str">
        <f>VLOOKUP(A1783,'Data Transformation'!A:D,3,)</f>
        <v>Haines</v>
      </c>
      <c r="C1783">
        <f>VLOOKUP(A1783,'Medical Examinations'!A:H,2,)</f>
        <v>26.695</v>
      </c>
      <c r="D1783">
        <f>VLOOKUP(A1783,'Medical Examinations'!A:H,3,)</f>
        <v>4.21</v>
      </c>
      <c r="E1783" t="str">
        <f>VLOOKUP(A1783,'Medical Examinations'!A:H,4,)</f>
        <v>yes</v>
      </c>
      <c r="F1783" t="str">
        <f>VLOOKUP(A1783,'Medical Examinations'!A:H,5,)</f>
        <v>No</v>
      </c>
      <c r="G1783" t="str">
        <f>VLOOKUP(A1783,'Medical Examinations'!A:H,6,)</f>
        <v>Yes</v>
      </c>
      <c r="H1783">
        <f>VLOOKUP(A1783,'Medical Examinations'!A:H,7,)</f>
        <v>1</v>
      </c>
      <c r="I1783" t="str">
        <f>VLOOKUP(A1783,'Medical Examinations'!A:H,8,)</f>
        <v>No</v>
      </c>
      <c r="J1783" t="str">
        <f>VLOOKUP('HEALTH CARE'!C1783,'Data Transformation'!BR:BS,2,)</f>
        <v>OVER WEIGHT</v>
      </c>
      <c r="K1783" t="str">
        <f>VLOOKUP(D1783,'Data Transformation'!BV:BW,2,)</f>
        <v>NORMAL</v>
      </c>
      <c r="L1783" t="str">
        <f>VLOOKUP(A1783,'Hospitalisation Details'!A:J,10,)</f>
        <v>29/Sep/1997</v>
      </c>
      <c r="M1783" s="17">
        <f>VLOOKUP(A1783,'Hospitalisation Details'!A:J,6,)</f>
        <v>4877.9799999999996</v>
      </c>
      <c r="N1783" s="17" t="str">
        <f>VLOOKUP(A1783,'Hospitalisation Details'!A:J,7,)</f>
        <v>tier - 2</v>
      </c>
      <c r="O1783" t="str">
        <f>VLOOKUP(A1783,'Hospitalisation Details'!A:J,8,)</f>
        <v>tier - 3</v>
      </c>
      <c r="P1783" t="str">
        <f>VLOOKUP(A1783,'Hospitalisation Details'!A:J,9,)</f>
        <v>R1012</v>
      </c>
      <c r="Q1783">
        <f>VLOOKUP(A1783,'Data Transformation'!DZ:EA,2,)</f>
        <v>26</v>
      </c>
    </row>
    <row r="1784" spans="1:17" x14ac:dyDescent="0.3">
      <c r="A1784" s="20" t="str">
        <f>'Customer Names'!A1784</f>
        <v>Id1783</v>
      </c>
      <c r="B1784" s="20" t="str">
        <f>VLOOKUP(A1784,'Data Transformation'!A:D,3,)</f>
        <v>Airoldi</v>
      </c>
      <c r="C1784">
        <f>VLOOKUP(A1784,'Medical Examinations'!A:H,2,)</f>
        <v>23.16</v>
      </c>
      <c r="D1784">
        <f>VLOOKUP(A1784,'Medical Examinations'!A:H,3,)</f>
        <v>5.5</v>
      </c>
      <c r="E1784" t="str">
        <f>VLOOKUP(A1784,'Medical Examinations'!A:H,4,)</f>
        <v>No</v>
      </c>
      <c r="F1784" t="str">
        <f>VLOOKUP(A1784,'Medical Examinations'!A:H,5,)</f>
        <v>No</v>
      </c>
      <c r="G1784" t="str">
        <f>VLOOKUP(A1784,'Medical Examinations'!A:H,6,)</f>
        <v>No</v>
      </c>
      <c r="H1784" t="str">
        <f>VLOOKUP(A1784,'Medical Examinations'!A:H,7,)</f>
        <v>No major surgery</v>
      </c>
      <c r="I1784" t="str">
        <f>VLOOKUP(A1784,'Medical Examinations'!A:H,8,)</f>
        <v>No</v>
      </c>
      <c r="J1784" t="str">
        <f>VLOOKUP('HEALTH CARE'!C1784,'Data Transformation'!BR:BS,2,)</f>
        <v>NORMAL WEIGHT</v>
      </c>
      <c r="K1784" t="str">
        <f>VLOOKUP(D1784,'Data Transformation'!BV:BW,2,)</f>
        <v>NORMAL</v>
      </c>
      <c r="L1784" t="str">
        <f>VLOOKUP(A1784,'Hospitalisation Details'!A:J,10,)</f>
        <v>1/Sep/1989</v>
      </c>
      <c r="M1784" s="17">
        <f>VLOOKUP(A1784,'Hospitalisation Details'!A:J,6,)</f>
        <v>4859.8900000000003</v>
      </c>
      <c r="N1784" s="17" t="str">
        <f>VLOOKUP(A1784,'Hospitalisation Details'!A:J,7,)</f>
        <v>tier - 2</v>
      </c>
      <c r="O1784" t="str">
        <f>VLOOKUP(A1784,'Hospitalisation Details'!A:J,8,)</f>
        <v>tier - 3</v>
      </c>
      <c r="P1784" t="str">
        <f>VLOOKUP(A1784,'Hospitalisation Details'!A:J,9,)</f>
        <v>R1011</v>
      </c>
      <c r="Q1784">
        <f>VLOOKUP(A1784,'Data Transformation'!DZ:EA,2,)</f>
        <v>34</v>
      </c>
    </row>
    <row r="1785" spans="1:17" x14ac:dyDescent="0.3">
      <c r="A1785" s="20" t="str">
        <f>'Customer Names'!A1785</f>
        <v>Id1784</v>
      </c>
      <c r="B1785" s="20" t="str">
        <f>VLOOKUP(A1785,'Data Transformation'!A:D,3,)</f>
        <v>Mattis</v>
      </c>
      <c r="C1785">
        <f>VLOOKUP(A1785,'Medical Examinations'!A:H,2,)</f>
        <v>32.585000000000001</v>
      </c>
      <c r="D1785">
        <f>VLOOKUP(A1785,'Medical Examinations'!A:H,3,)</f>
        <v>4.93</v>
      </c>
      <c r="E1785" t="str">
        <f>VLOOKUP(A1785,'Medical Examinations'!A:H,4,)</f>
        <v>yes</v>
      </c>
      <c r="F1785" t="str">
        <f>VLOOKUP(A1785,'Medical Examinations'!A:H,5,)</f>
        <v>No</v>
      </c>
      <c r="G1785" t="str">
        <f>VLOOKUP(A1785,'Medical Examinations'!A:H,6,)</f>
        <v>No</v>
      </c>
      <c r="H1785">
        <f>VLOOKUP(A1785,'Medical Examinations'!A:H,7,)</f>
        <v>1</v>
      </c>
      <c r="I1785" t="str">
        <f>VLOOKUP(A1785,'Medical Examinations'!A:H,8,)</f>
        <v>No</v>
      </c>
      <c r="J1785" t="str">
        <f>VLOOKUP('HEALTH CARE'!C1785,'Data Transformation'!BR:BS,2,)</f>
        <v>OBESITY</v>
      </c>
      <c r="K1785" t="str">
        <f>VLOOKUP(D1785,'Data Transformation'!BV:BW,2,)</f>
        <v>NORMAL</v>
      </c>
      <c r="L1785" t="str">
        <f>VLOOKUP(A1785,'Hospitalisation Details'!A:J,10,)</f>
        <v>27/Dec/1995</v>
      </c>
      <c r="M1785" s="17">
        <f>VLOOKUP(A1785,'Hospitalisation Details'!A:J,6,)</f>
        <v>4846.92</v>
      </c>
      <c r="N1785" s="17" t="str">
        <f>VLOOKUP(A1785,'Hospitalisation Details'!A:J,7,)</f>
        <v>tier - 2</v>
      </c>
      <c r="O1785" t="str">
        <f>VLOOKUP(A1785,'Hospitalisation Details'!A:J,8,)</f>
        <v>tier - 3</v>
      </c>
      <c r="P1785" t="str">
        <f>VLOOKUP(A1785,'Hospitalisation Details'!A:J,9,)</f>
        <v>R1017</v>
      </c>
      <c r="Q1785">
        <f>VLOOKUP(A1785,'Data Transformation'!DZ:EA,2,)</f>
        <v>28</v>
      </c>
    </row>
    <row r="1786" spans="1:17" x14ac:dyDescent="0.3">
      <c r="A1786" s="20" t="str">
        <f>'Customer Names'!A1786</f>
        <v>Id1785</v>
      </c>
      <c r="B1786" s="20" t="str">
        <f>VLOOKUP(A1786,'Data Transformation'!A:D,3,)</f>
        <v>Cho</v>
      </c>
      <c r="C1786">
        <f>VLOOKUP(A1786,'Medical Examinations'!A:H,2,)</f>
        <v>33.97</v>
      </c>
      <c r="D1786">
        <f>VLOOKUP(A1786,'Medical Examinations'!A:H,3,)</f>
        <v>5.6</v>
      </c>
      <c r="E1786" t="str">
        <f>VLOOKUP(A1786,'Medical Examinations'!A:H,4,)</f>
        <v>yes</v>
      </c>
      <c r="F1786" t="str">
        <f>VLOOKUP(A1786,'Medical Examinations'!A:H,5,)</f>
        <v>No</v>
      </c>
      <c r="G1786" t="str">
        <f>VLOOKUP(A1786,'Medical Examinations'!A:H,6,)</f>
        <v>No</v>
      </c>
      <c r="H1786" t="str">
        <f>VLOOKUP(A1786,'Medical Examinations'!A:H,7,)</f>
        <v>No major surgery</v>
      </c>
      <c r="I1786" t="str">
        <f>VLOOKUP(A1786,'Medical Examinations'!A:H,8,)</f>
        <v>No</v>
      </c>
      <c r="J1786" t="str">
        <f>VLOOKUP('HEALTH CARE'!C1786,'Data Transformation'!BR:BS,2,)</f>
        <v>OBESITY</v>
      </c>
      <c r="K1786" t="str">
        <f>VLOOKUP(D1786,'Data Transformation'!BV:BW,2,)</f>
        <v>NORMAL</v>
      </c>
      <c r="L1786" t="str">
        <f>VLOOKUP(A1786,'Hospitalisation Details'!A:J,10,)</f>
        <v>7/Jun/2001</v>
      </c>
      <c r="M1786" s="17">
        <f>VLOOKUP(A1786,'Hospitalisation Details'!A:J,6,)</f>
        <v>4846.53</v>
      </c>
      <c r="N1786" s="17" t="str">
        <f>VLOOKUP(A1786,'Hospitalisation Details'!A:J,7,)</f>
        <v>tier - 2</v>
      </c>
      <c r="O1786" t="str">
        <f>VLOOKUP(A1786,'Hospitalisation Details'!A:J,8,)</f>
        <v>tier - 3</v>
      </c>
      <c r="P1786" t="str">
        <f>VLOOKUP(A1786,'Hospitalisation Details'!A:J,9,)</f>
        <v>R1021</v>
      </c>
      <c r="Q1786">
        <f>VLOOKUP(A1786,'Data Transformation'!DZ:EA,2,)</f>
        <v>22</v>
      </c>
    </row>
    <row r="1787" spans="1:17" x14ac:dyDescent="0.3">
      <c r="A1787" s="20" t="str">
        <f>'Customer Names'!A1787</f>
        <v>Id1786</v>
      </c>
      <c r="B1787" s="20" t="str">
        <f>VLOOKUP(A1787,'Data Transformation'!A:D,3,)</f>
        <v>Reumann</v>
      </c>
      <c r="C1787">
        <f>VLOOKUP(A1787,'Medical Examinations'!A:H,2,)</f>
        <v>16.57</v>
      </c>
      <c r="D1787">
        <f>VLOOKUP(A1787,'Medical Examinations'!A:H,3,)</f>
        <v>9.99</v>
      </c>
      <c r="E1787" t="str">
        <f>VLOOKUP(A1787,'Medical Examinations'!A:H,4,)</f>
        <v>No</v>
      </c>
      <c r="F1787" t="str">
        <f>VLOOKUP(A1787,'Medical Examinations'!A:H,5,)</f>
        <v>No</v>
      </c>
      <c r="G1787" t="str">
        <f>VLOOKUP(A1787,'Medical Examinations'!A:H,6,)</f>
        <v>No</v>
      </c>
      <c r="H1787" t="str">
        <f>VLOOKUP(A1787,'Medical Examinations'!A:H,7,)</f>
        <v>No major surgery</v>
      </c>
      <c r="I1787" t="str">
        <f>VLOOKUP(A1787,'Medical Examinations'!A:H,8,)</f>
        <v>No</v>
      </c>
      <c r="J1787" t="str">
        <f>VLOOKUP('HEALTH CARE'!C1787,'Data Transformation'!BR:BS,2,)</f>
        <v>UNDER WEIGHT</v>
      </c>
      <c r="K1787" t="str">
        <f>VLOOKUP(D1787,'Data Transformation'!BV:BW,2,)</f>
        <v>Diabetes</v>
      </c>
      <c r="L1787" t="str">
        <f>VLOOKUP(A1787,'Hospitalisation Details'!A:J,10,)</f>
        <v>11/Sep/1974</v>
      </c>
      <c r="M1787" s="17">
        <f>VLOOKUP(A1787,'Hospitalisation Details'!A:J,6,)</f>
        <v>4844.67</v>
      </c>
      <c r="N1787" s="17" t="str">
        <f>VLOOKUP(A1787,'Hospitalisation Details'!A:J,7,)</f>
        <v>tier - 2</v>
      </c>
      <c r="O1787" t="str">
        <f>VLOOKUP(A1787,'Hospitalisation Details'!A:J,8,)</f>
        <v>tier - 2</v>
      </c>
      <c r="P1787" t="str">
        <f>VLOOKUP(A1787,'Hospitalisation Details'!A:J,9,)</f>
        <v>R1013</v>
      </c>
      <c r="Q1787">
        <f>VLOOKUP(A1787,'Data Transformation'!DZ:EA,2,)</f>
        <v>49</v>
      </c>
    </row>
    <row r="1788" spans="1:17" x14ac:dyDescent="0.3">
      <c r="A1788" s="20" t="str">
        <f>'Customer Names'!A1788</f>
        <v>Id1787</v>
      </c>
      <c r="B1788" s="20" t="str">
        <f>VLOOKUP(A1788,'Data Transformation'!A:D,3,)</f>
        <v>Cooper</v>
      </c>
      <c r="C1788">
        <f>VLOOKUP(A1788,'Medical Examinations'!A:H,2,)</f>
        <v>17.55</v>
      </c>
      <c r="D1788">
        <f>VLOOKUP(A1788,'Medical Examinations'!A:H,3,)</f>
        <v>5.93</v>
      </c>
      <c r="E1788" t="str">
        <f>VLOOKUP(A1788,'Medical Examinations'!A:H,4,)</f>
        <v>No</v>
      </c>
      <c r="F1788" t="str">
        <f>VLOOKUP(A1788,'Medical Examinations'!A:H,5,)</f>
        <v>No</v>
      </c>
      <c r="G1788" t="str">
        <f>VLOOKUP(A1788,'Medical Examinations'!A:H,6,)</f>
        <v>Yes</v>
      </c>
      <c r="H1788">
        <f>VLOOKUP(A1788,'Medical Examinations'!A:H,7,)</f>
        <v>1</v>
      </c>
      <c r="I1788" t="str">
        <f>VLOOKUP(A1788,'Medical Examinations'!A:H,8,)</f>
        <v>No</v>
      </c>
      <c r="J1788" t="str">
        <f>VLOOKUP('HEALTH CARE'!C1788,'Data Transformation'!BR:BS,2,)</f>
        <v>UNDER WEIGHT</v>
      </c>
      <c r="K1788" t="str">
        <f>VLOOKUP(D1788,'Data Transformation'!BV:BW,2,)</f>
        <v>Prediabetes</v>
      </c>
      <c r="L1788" t="str">
        <f>VLOOKUP(A1788,'Hospitalisation Details'!A:J,10,)</f>
        <v>13/Dec/1979</v>
      </c>
      <c r="M1788" s="17">
        <f>VLOOKUP(A1788,'Hospitalisation Details'!A:J,6,)</f>
        <v>4843.79</v>
      </c>
      <c r="N1788" s="17" t="str">
        <f>VLOOKUP(A1788,'Hospitalisation Details'!A:J,7,)</f>
        <v>tier - 2</v>
      </c>
      <c r="O1788" t="str">
        <f>VLOOKUP(A1788,'Hospitalisation Details'!A:J,8,)</f>
        <v>tier - 3</v>
      </c>
      <c r="P1788" t="str">
        <f>VLOOKUP(A1788,'Hospitalisation Details'!A:J,9,)</f>
        <v>R1013</v>
      </c>
      <c r="Q1788">
        <f>VLOOKUP(A1788,'Data Transformation'!DZ:EA,2,)</f>
        <v>44</v>
      </c>
    </row>
    <row r="1789" spans="1:17" x14ac:dyDescent="0.3">
      <c r="A1789" s="20" t="str">
        <f>'Customer Names'!A1789</f>
        <v>Id1788</v>
      </c>
      <c r="B1789" s="20" t="str">
        <f>VLOOKUP(A1789,'Data Transformation'!A:D,3,)</f>
        <v>Kennedy</v>
      </c>
      <c r="C1789">
        <f>VLOOKUP(A1789,'Medical Examinations'!A:H,2,)</f>
        <v>29.41</v>
      </c>
      <c r="D1789">
        <f>VLOOKUP(A1789,'Medical Examinations'!A:H,3,)</f>
        <v>6.29</v>
      </c>
      <c r="E1789" t="str">
        <f>VLOOKUP(A1789,'Medical Examinations'!A:H,4,)</f>
        <v>yes</v>
      </c>
      <c r="F1789" t="str">
        <f>VLOOKUP(A1789,'Medical Examinations'!A:H,5,)</f>
        <v>No</v>
      </c>
      <c r="G1789" t="str">
        <f>VLOOKUP(A1789,'Medical Examinations'!A:H,6,)</f>
        <v>No</v>
      </c>
      <c r="H1789">
        <f>VLOOKUP(A1789,'Medical Examinations'!A:H,7,)</f>
        <v>1</v>
      </c>
      <c r="I1789" t="str">
        <f>VLOOKUP(A1789,'Medical Examinations'!A:H,8,)</f>
        <v>No</v>
      </c>
      <c r="J1789" t="str">
        <f>VLOOKUP('HEALTH CARE'!C1789,'Data Transformation'!BR:BS,2,)</f>
        <v>OVER WEIGHT</v>
      </c>
      <c r="K1789" t="str">
        <f>VLOOKUP(D1789,'Data Transformation'!BV:BW,2,)</f>
        <v>Prediabetes</v>
      </c>
      <c r="L1789" t="str">
        <f>VLOOKUP(A1789,'Hospitalisation Details'!A:J,10,)</f>
        <v>29/Sep/1995</v>
      </c>
      <c r="M1789" s="17">
        <f>VLOOKUP(A1789,'Hospitalisation Details'!A:J,6,)</f>
        <v>4840.95</v>
      </c>
      <c r="N1789" s="17" t="str">
        <f>VLOOKUP(A1789,'Hospitalisation Details'!A:J,7,)</f>
        <v>tier - 2</v>
      </c>
      <c r="O1789" t="str">
        <f>VLOOKUP(A1789,'Hospitalisation Details'!A:J,8,)</f>
        <v>tier - 1</v>
      </c>
      <c r="P1789" t="str">
        <f>VLOOKUP(A1789,'Hospitalisation Details'!A:J,9,)</f>
        <v>R1021</v>
      </c>
      <c r="Q1789">
        <f>VLOOKUP(A1789,'Data Transformation'!DZ:EA,2,)</f>
        <v>28</v>
      </c>
    </row>
    <row r="1790" spans="1:17" x14ac:dyDescent="0.3">
      <c r="A1790" s="20" t="str">
        <f>'Customer Names'!A1790</f>
        <v>Id1789</v>
      </c>
      <c r="B1790" s="20" t="str">
        <f>VLOOKUP(A1790,'Data Transformation'!A:D,3,)</f>
        <v>Cichon</v>
      </c>
      <c r="C1790">
        <f>VLOOKUP(A1790,'Medical Examinations'!A:H,2,)</f>
        <v>17.91</v>
      </c>
      <c r="D1790">
        <f>VLOOKUP(A1790,'Medical Examinations'!A:H,3,)</f>
        <v>5.65</v>
      </c>
      <c r="E1790" t="str">
        <f>VLOOKUP(A1790,'Medical Examinations'!A:H,4,)</f>
        <v>No</v>
      </c>
      <c r="F1790" t="str">
        <f>VLOOKUP(A1790,'Medical Examinations'!A:H,5,)</f>
        <v>No</v>
      </c>
      <c r="G1790" t="str">
        <f>VLOOKUP(A1790,'Medical Examinations'!A:H,6,)</f>
        <v>No</v>
      </c>
      <c r="H1790">
        <f>VLOOKUP(A1790,'Medical Examinations'!A:H,7,)</f>
        <v>1</v>
      </c>
      <c r="I1790" t="str">
        <f>VLOOKUP(A1790,'Medical Examinations'!A:H,8,)</f>
        <v>No</v>
      </c>
      <c r="J1790" t="str">
        <f>VLOOKUP('HEALTH CARE'!C1790,'Data Transformation'!BR:BS,2,)</f>
        <v>UNDER WEIGHT</v>
      </c>
      <c r="K1790" t="str">
        <f>VLOOKUP(D1790,'Data Transformation'!BV:BW,2,)</f>
        <v>NORMAL</v>
      </c>
      <c r="L1790" t="str">
        <f>VLOOKUP(A1790,'Hospitalisation Details'!A:J,10,)</f>
        <v>15/Oct/1984</v>
      </c>
      <c r="M1790" s="17">
        <f>VLOOKUP(A1790,'Hospitalisation Details'!A:J,6,)</f>
        <v>4839.18</v>
      </c>
      <c r="N1790" s="17" t="str">
        <f>VLOOKUP(A1790,'Hospitalisation Details'!A:J,7,)</f>
        <v>tier - 2</v>
      </c>
      <c r="O1790" t="str">
        <f>VLOOKUP(A1790,'Hospitalisation Details'!A:J,8,)</f>
        <v>tier - 1</v>
      </c>
      <c r="P1790" t="str">
        <f>VLOOKUP(A1790,'Hospitalisation Details'!A:J,9,)</f>
        <v>R1012</v>
      </c>
      <c r="Q1790">
        <f>VLOOKUP(A1790,'Data Transformation'!DZ:EA,2,)</f>
        <v>39</v>
      </c>
    </row>
    <row r="1791" spans="1:17" x14ac:dyDescent="0.3">
      <c r="A1791" s="20" t="str">
        <f>'Customer Names'!A1791</f>
        <v>Id1790</v>
      </c>
      <c r="B1791" s="20" t="str">
        <f>VLOOKUP(A1791,'Data Transformation'!A:D,3,)</f>
        <v>Maroevic</v>
      </c>
      <c r="C1791">
        <f>VLOOKUP(A1791,'Medical Examinations'!A:H,2,)</f>
        <v>31.57</v>
      </c>
      <c r="D1791">
        <f>VLOOKUP(A1791,'Medical Examinations'!A:H,3,)</f>
        <v>6.15</v>
      </c>
      <c r="E1791" t="str">
        <f>VLOOKUP(A1791,'Medical Examinations'!A:H,4,)</f>
        <v>No</v>
      </c>
      <c r="F1791" t="str">
        <f>VLOOKUP(A1791,'Medical Examinations'!A:H,5,)</f>
        <v>No</v>
      </c>
      <c r="G1791" t="str">
        <f>VLOOKUP(A1791,'Medical Examinations'!A:H,6,)</f>
        <v>No</v>
      </c>
      <c r="H1791">
        <f>VLOOKUP(A1791,'Medical Examinations'!A:H,7,)</f>
        <v>1</v>
      </c>
      <c r="I1791" t="str">
        <f>VLOOKUP(A1791,'Medical Examinations'!A:H,8,)</f>
        <v>No</v>
      </c>
      <c r="J1791" t="str">
        <f>VLOOKUP('HEALTH CARE'!C1791,'Data Transformation'!BR:BS,2,)</f>
        <v>OBESITY</v>
      </c>
      <c r="K1791" t="str">
        <f>VLOOKUP(D1791,'Data Transformation'!BV:BW,2,)</f>
        <v>Prediabetes</v>
      </c>
      <c r="L1791" t="str">
        <f>VLOOKUP(A1791,'Hospitalisation Details'!A:J,10,)</f>
        <v>10/Sep/1992</v>
      </c>
      <c r="M1791" s="17">
        <f>VLOOKUP(A1791,'Hospitalisation Details'!A:J,6,)</f>
        <v>4837.58</v>
      </c>
      <c r="N1791" s="17" t="str">
        <f>VLOOKUP(A1791,'Hospitalisation Details'!A:J,7,)</f>
        <v>tier - 3</v>
      </c>
      <c r="O1791" t="str">
        <f>VLOOKUP(A1791,'Hospitalisation Details'!A:J,8,)</f>
        <v>tier - 2</v>
      </c>
      <c r="P1791" t="str">
        <f>VLOOKUP(A1791,'Hospitalisation Details'!A:J,9,)</f>
        <v>R1013</v>
      </c>
      <c r="Q1791">
        <f>VLOOKUP(A1791,'Data Transformation'!DZ:EA,2,)</f>
        <v>31</v>
      </c>
    </row>
    <row r="1792" spans="1:17" x14ac:dyDescent="0.3">
      <c r="A1792" s="20" t="str">
        <f>'Customer Names'!A1792</f>
        <v>Id1791</v>
      </c>
      <c r="B1792" s="20" t="str">
        <f>VLOOKUP(A1792,'Data Transformation'!A:D,3,)</f>
        <v>Martin</v>
      </c>
      <c r="C1792">
        <f>VLOOKUP(A1792,'Medical Examinations'!A:H,2,)</f>
        <v>33.18</v>
      </c>
      <c r="D1792">
        <f>VLOOKUP(A1792,'Medical Examinations'!A:H,3,)</f>
        <v>5.22</v>
      </c>
      <c r="E1792" t="str">
        <f>VLOOKUP(A1792,'Medical Examinations'!A:H,4,)</f>
        <v>No</v>
      </c>
      <c r="F1792" t="str">
        <f>VLOOKUP(A1792,'Medical Examinations'!A:H,5,)</f>
        <v>yes</v>
      </c>
      <c r="G1792" t="str">
        <f>VLOOKUP(A1792,'Medical Examinations'!A:H,6,)</f>
        <v>No</v>
      </c>
      <c r="H1792">
        <f>VLOOKUP(A1792,'Medical Examinations'!A:H,7,)</f>
        <v>1</v>
      </c>
      <c r="I1792" t="str">
        <f>VLOOKUP(A1792,'Medical Examinations'!A:H,8,)</f>
        <v>No</v>
      </c>
      <c r="J1792" t="str">
        <f>VLOOKUP('HEALTH CARE'!C1792,'Data Transformation'!BR:BS,2,)</f>
        <v>OBESITY</v>
      </c>
      <c r="K1792" t="str">
        <f>VLOOKUP(D1792,'Data Transformation'!BV:BW,2,)</f>
        <v>NORMAL</v>
      </c>
      <c r="L1792" t="str">
        <f>VLOOKUP(A1792,'Hospitalisation Details'!A:J,10,)</f>
        <v>11/Dec/2000</v>
      </c>
      <c r="M1792" s="17">
        <f>VLOOKUP(A1792,'Hospitalisation Details'!A:J,6,)</f>
        <v>4835.43</v>
      </c>
      <c r="N1792" s="17" t="str">
        <f>VLOOKUP(A1792,'Hospitalisation Details'!A:J,7,)</f>
        <v>tier - 2</v>
      </c>
      <c r="O1792" t="str">
        <f>VLOOKUP(A1792,'Hospitalisation Details'!A:J,8,)</f>
        <v>tier - 2</v>
      </c>
      <c r="P1792" t="str">
        <f>VLOOKUP(A1792,'Hospitalisation Details'!A:J,9,)</f>
        <v>R1021</v>
      </c>
      <c r="Q1792">
        <f>VLOOKUP(A1792,'Data Transformation'!DZ:EA,2,)</f>
        <v>23</v>
      </c>
    </row>
    <row r="1793" spans="1:17" x14ac:dyDescent="0.3">
      <c r="A1793" s="20" t="str">
        <f>'Customer Names'!A1793</f>
        <v>Id1792</v>
      </c>
      <c r="B1793" s="20" t="str">
        <f>VLOOKUP(A1793,'Data Transformation'!A:D,3,)</f>
        <v>Schulz</v>
      </c>
      <c r="C1793">
        <f>VLOOKUP(A1793,'Medical Examinations'!A:H,2,)</f>
        <v>37</v>
      </c>
      <c r="D1793">
        <f>VLOOKUP(A1793,'Medical Examinations'!A:H,3,)</f>
        <v>11.66</v>
      </c>
      <c r="E1793" t="str">
        <f>VLOOKUP(A1793,'Medical Examinations'!A:H,4,)</f>
        <v>No</v>
      </c>
      <c r="F1793" t="str">
        <f>VLOOKUP(A1793,'Medical Examinations'!A:H,5,)</f>
        <v>No</v>
      </c>
      <c r="G1793" t="str">
        <f>VLOOKUP(A1793,'Medical Examinations'!A:H,6,)</f>
        <v>No</v>
      </c>
      <c r="H1793" t="str">
        <f>VLOOKUP(A1793,'Medical Examinations'!A:H,7,)</f>
        <v>No major surgery</v>
      </c>
      <c r="I1793" t="str">
        <f>VLOOKUP(A1793,'Medical Examinations'!A:H,8,)</f>
        <v>No</v>
      </c>
      <c r="J1793" t="str">
        <f>VLOOKUP('HEALTH CARE'!C1793,'Data Transformation'!BR:BS,2,)</f>
        <v>OBESITY</v>
      </c>
      <c r="K1793" t="str">
        <f>VLOOKUP(D1793,'Data Transformation'!BV:BW,2,)</f>
        <v>Diabetes</v>
      </c>
      <c r="L1793" t="str">
        <f>VLOOKUP(A1793,'Hospitalisation Details'!A:J,10,)</f>
        <v>27/Jun/2002</v>
      </c>
      <c r="M1793" s="17">
        <f>VLOOKUP(A1793,'Hospitalisation Details'!A:J,6,)</f>
        <v>4830.63</v>
      </c>
      <c r="N1793" s="17" t="str">
        <f>VLOOKUP(A1793,'Hospitalisation Details'!A:J,7,)</f>
        <v>tier - 2</v>
      </c>
      <c r="O1793" t="str">
        <f>VLOOKUP(A1793,'Hospitalisation Details'!A:J,8,)</f>
        <v>tier - 1</v>
      </c>
      <c r="P1793" t="str">
        <f>VLOOKUP(A1793,'Hospitalisation Details'!A:J,9,)</f>
        <v>R1011</v>
      </c>
      <c r="Q1793">
        <f>VLOOKUP(A1793,'Data Transformation'!DZ:EA,2,)</f>
        <v>21</v>
      </c>
    </row>
    <row r="1794" spans="1:17" x14ac:dyDescent="0.3">
      <c r="A1794" s="20" t="str">
        <f>'Customer Names'!A1794</f>
        <v>Id1793</v>
      </c>
      <c r="B1794" s="20" t="str">
        <f>VLOOKUP(A1794,'Data Transformation'!A:D,3,)</f>
        <v>Capriolo</v>
      </c>
      <c r="C1794">
        <f>VLOOKUP(A1794,'Medical Examinations'!A:H,2,)</f>
        <v>18.905000000000001</v>
      </c>
      <c r="D1794">
        <f>VLOOKUP(A1794,'Medical Examinations'!A:H,3,)</f>
        <v>4.91</v>
      </c>
      <c r="E1794" t="str">
        <f>VLOOKUP(A1794,'Medical Examinations'!A:H,4,)</f>
        <v>yes</v>
      </c>
      <c r="F1794" t="str">
        <f>VLOOKUP(A1794,'Medical Examinations'!A:H,5,)</f>
        <v>No</v>
      </c>
      <c r="G1794" t="str">
        <f>VLOOKUP(A1794,'Medical Examinations'!A:H,6,)</f>
        <v>No</v>
      </c>
      <c r="H1794">
        <f>VLOOKUP(A1794,'Medical Examinations'!A:H,7,)</f>
        <v>1</v>
      </c>
      <c r="I1794" t="str">
        <f>VLOOKUP(A1794,'Medical Examinations'!A:H,8,)</f>
        <v>No</v>
      </c>
      <c r="J1794" t="str">
        <f>VLOOKUP('HEALTH CARE'!C1794,'Data Transformation'!BR:BS,2,)</f>
        <v>NORMAL WEIGHT</v>
      </c>
      <c r="K1794" t="str">
        <f>VLOOKUP(D1794,'Data Transformation'!BV:BW,2,)</f>
        <v>NORMAL</v>
      </c>
      <c r="L1794" t="str">
        <f>VLOOKUP(A1794,'Hospitalisation Details'!A:J,10,)</f>
        <v>1/Dec/1995</v>
      </c>
      <c r="M1794" s="17">
        <f>VLOOKUP(A1794,'Hospitalisation Details'!A:J,6,)</f>
        <v>4827.8999999999996</v>
      </c>
      <c r="N1794" s="17" t="str">
        <f>VLOOKUP(A1794,'Hospitalisation Details'!A:J,7,)</f>
        <v>tier - 1</v>
      </c>
      <c r="O1794" t="str">
        <f>VLOOKUP(A1794,'Hospitalisation Details'!A:J,8,)</f>
        <v>tier - 2</v>
      </c>
      <c r="P1794" t="str">
        <f>VLOOKUP(A1794,'Hospitalisation Details'!A:J,9,)</f>
        <v>?</v>
      </c>
      <c r="Q1794">
        <f>VLOOKUP(A1794,'Data Transformation'!DZ:EA,2,)</f>
        <v>28</v>
      </c>
    </row>
    <row r="1795" spans="1:17" x14ac:dyDescent="0.3">
      <c r="A1795" s="20" t="str">
        <f>'Customer Names'!A1795</f>
        <v>Id1794</v>
      </c>
      <c r="B1795" s="20" t="str">
        <f>VLOOKUP(A1795,'Data Transformation'!A:D,3,)</f>
        <v>Borleis</v>
      </c>
      <c r="C1795">
        <f>VLOOKUP(A1795,'Medical Examinations'!A:H,2,)</f>
        <v>20.03</v>
      </c>
      <c r="D1795">
        <f>VLOOKUP(A1795,'Medical Examinations'!A:H,3,)</f>
        <v>9.25</v>
      </c>
      <c r="E1795" t="str">
        <f>VLOOKUP(A1795,'Medical Examinations'!A:H,4,)</f>
        <v>yes</v>
      </c>
      <c r="F1795" t="str">
        <f>VLOOKUP(A1795,'Medical Examinations'!A:H,5,)</f>
        <v>No</v>
      </c>
      <c r="G1795" t="str">
        <f>VLOOKUP(A1795,'Medical Examinations'!A:H,6,)</f>
        <v>No</v>
      </c>
      <c r="H1795" t="str">
        <f>VLOOKUP(A1795,'Medical Examinations'!A:H,7,)</f>
        <v>No major surgery</v>
      </c>
      <c r="I1795" t="str">
        <f>VLOOKUP(A1795,'Medical Examinations'!A:H,8,)</f>
        <v>No</v>
      </c>
      <c r="J1795" t="str">
        <f>VLOOKUP('HEALTH CARE'!C1795,'Data Transformation'!BR:BS,2,)</f>
        <v>NORMAL WEIGHT</v>
      </c>
      <c r="K1795" t="str">
        <f>VLOOKUP(D1795,'Data Transformation'!BV:BW,2,)</f>
        <v>Diabetes</v>
      </c>
      <c r="L1795" t="str">
        <f>VLOOKUP(A1795,'Hospitalisation Details'!A:J,10,)</f>
        <v>3/Jul/1981</v>
      </c>
      <c r="M1795" s="17">
        <f>VLOOKUP(A1795,'Hospitalisation Details'!A:J,6,)</f>
        <v>4827.1000000000004</v>
      </c>
      <c r="N1795" s="17" t="str">
        <f>VLOOKUP(A1795,'Hospitalisation Details'!A:J,7,)</f>
        <v>tier - 2</v>
      </c>
      <c r="O1795" t="str">
        <f>VLOOKUP(A1795,'Hospitalisation Details'!A:J,8,)</f>
        <v>tier - 1</v>
      </c>
      <c r="P1795" t="str">
        <f>VLOOKUP(A1795,'Hospitalisation Details'!A:J,9,)</f>
        <v>R1013</v>
      </c>
      <c r="Q1795">
        <f>VLOOKUP(A1795,'Data Transformation'!DZ:EA,2,)</f>
        <v>42</v>
      </c>
    </row>
    <row r="1796" spans="1:17" x14ac:dyDescent="0.3">
      <c r="A1796" s="20" t="str">
        <f>'Customer Names'!A1796</f>
        <v>Id1795</v>
      </c>
      <c r="B1796" s="20" t="str">
        <f>VLOOKUP(A1796,'Data Transformation'!A:D,3,)</f>
        <v>Kramer</v>
      </c>
      <c r="C1796">
        <f>VLOOKUP(A1796,'Medical Examinations'!A:H,2,)</f>
        <v>16.7</v>
      </c>
      <c r="D1796">
        <f>VLOOKUP(A1796,'Medical Examinations'!A:H,3,)</f>
        <v>11.48</v>
      </c>
      <c r="E1796" t="str">
        <f>VLOOKUP(A1796,'Medical Examinations'!A:H,4,)</f>
        <v>No</v>
      </c>
      <c r="F1796" t="str">
        <f>VLOOKUP(A1796,'Medical Examinations'!A:H,5,)</f>
        <v>No</v>
      </c>
      <c r="G1796" t="str">
        <f>VLOOKUP(A1796,'Medical Examinations'!A:H,6,)</f>
        <v>No</v>
      </c>
      <c r="H1796" t="str">
        <f>VLOOKUP(A1796,'Medical Examinations'!A:H,7,)</f>
        <v>No major surgery</v>
      </c>
      <c r="I1796" t="str">
        <f>VLOOKUP(A1796,'Medical Examinations'!A:H,8,)</f>
        <v>No</v>
      </c>
      <c r="J1796" t="str">
        <f>VLOOKUP('HEALTH CARE'!C1796,'Data Transformation'!BR:BS,2,)</f>
        <v>UNDER WEIGHT</v>
      </c>
      <c r="K1796" t="str">
        <f>VLOOKUP(D1796,'Data Transformation'!BV:BW,2,)</f>
        <v>Diabetes</v>
      </c>
      <c r="L1796" t="str">
        <f>VLOOKUP(A1796,'Hospitalisation Details'!A:J,10,)</f>
        <v>3/Oct/1978</v>
      </c>
      <c r="M1796" s="17">
        <f>VLOOKUP(A1796,'Hospitalisation Details'!A:J,6,)</f>
        <v>4812.34</v>
      </c>
      <c r="N1796" s="17" t="str">
        <f>VLOOKUP(A1796,'Hospitalisation Details'!A:J,7,)</f>
        <v>tier - 2</v>
      </c>
      <c r="O1796" t="str">
        <f>VLOOKUP(A1796,'Hospitalisation Details'!A:J,8,)</f>
        <v>tier - 3</v>
      </c>
      <c r="P1796" t="str">
        <f>VLOOKUP(A1796,'Hospitalisation Details'!A:J,9,)</f>
        <v>R1013</v>
      </c>
      <c r="Q1796">
        <f>VLOOKUP(A1796,'Data Transformation'!DZ:EA,2,)</f>
        <v>45</v>
      </c>
    </row>
    <row r="1797" spans="1:17" x14ac:dyDescent="0.3">
      <c r="A1797" s="20" t="str">
        <f>'Customer Names'!A1797</f>
        <v>Id1796</v>
      </c>
      <c r="B1797" s="20" t="str">
        <f>VLOOKUP(A1797,'Data Transformation'!A:D,3,)</f>
        <v>Conrad</v>
      </c>
      <c r="C1797">
        <f>VLOOKUP(A1797,'Medical Examinations'!A:H,2,)</f>
        <v>39.82</v>
      </c>
      <c r="D1797">
        <f>VLOOKUP(A1797,'Medical Examinations'!A:H,3,)</f>
        <v>6.06</v>
      </c>
      <c r="E1797" t="str">
        <f>VLOOKUP(A1797,'Medical Examinations'!A:H,4,)</f>
        <v>No</v>
      </c>
      <c r="F1797" t="str">
        <f>VLOOKUP(A1797,'Medical Examinations'!A:H,5,)</f>
        <v>No</v>
      </c>
      <c r="G1797" t="str">
        <f>VLOOKUP(A1797,'Medical Examinations'!A:H,6,)</f>
        <v>No</v>
      </c>
      <c r="H1797" t="str">
        <f>VLOOKUP(A1797,'Medical Examinations'!A:H,7,)</f>
        <v>No major surgery</v>
      </c>
      <c r="I1797" t="str">
        <f>VLOOKUP(A1797,'Medical Examinations'!A:H,8,)</f>
        <v>No</v>
      </c>
      <c r="J1797" t="str">
        <f>VLOOKUP('HEALTH CARE'!C1797,'Data Transformation'!BR:BS,2,)</f>
        <v>OBESITY</v>
      </c>
      <c r="K1797" t="str">
        <f>VLOOKUP(D1797,'Data Transformation'!BV:BW,2,)</f>
        <v>Prediabetes</v>
      </c>
      <c r="L1797" t="str">
        <f>VLOOKUP(A1797,'Hospitalisation Details'!A:J,10,)</f>
        <v>16/Dec/1989</v>
      </c>
      <c r="M1797" s="17">
        <f>VLOOKUP(A1797,'Hospitalisation Details'!A:J,6,)</f>
        <v>4795.66</v>
      </c>
      <c r="N1797" s="17" t="str">
        <f>VLOOKUP(A1797,'Hospitalisation Details'!A:J,7,)</f>
        <v>tier - 2</v>
      </c>
      <c r="O1797" t="str">
        <f>VLOOKUP(A1797,'Hospitalisation Details'!A:J,8,)</f>
        <v>tier - 1</v>
      </c>
      <c r="P1797" t="str">
        <f>VLOOKUP(A1797,'Hospitalisation Details'!A:J,9,)</f>
        <v>R1013</v>
      </c>
      <c r="Q1797">
        <f>VLOOKUP(A1797,'Data Transformation'!DZ:EA,2,)</f>
        <v>34</v>
      </c>
    </row>
    <row r="1798" spans="1:17" x14ac:dyDescent="0.3">
      <c r="A1798" s="20" t="str">
        <f>'Customer Names'!A1798</f>
        <v>Id1797</v>
      </c>
      <c r="B1798" s="20" t="str">
        <f>VLOOKUP(A1798,'Data Transformation'!A:D,3,)</f>
        <v>Karakoyunlu</v>
      </c>
      <c r="C1798">
        <f>VLOOKUP(A1798,'Medical Examinations'!A:H,2,)</f>
        <v>22.04</v>
      </c>
      <c r="D1798">
        <f>VLOOKUP(A1798,'Medical Examinations'!A:H,3,)</f>
        <v>5.86</v>
      </c>
      <c r="E1798" t="str">
        <f>VLOOKUP(A1798,'Medical Examinations'!A:H,4,)</f>
        <v>No</v>
      </c>
      <c r="F1798" t="str">
        <f>VLOOKUP(A1798,'Medical Examinations'!A:H,5,)</f>
        <v>No</v>
      </c>
      <c r="G1798" t="str">
        <f>VLOOKUP(A1798,'Medical Examinations'!A:H,6,)</f>
        <v>No</v>
      </c>
      <c r="H1798">
        <f>VLOOKUP(A1798,'Medical Examinations'!A:H,7,)</f>
        <v>1</v>
      </c>
      <c r="I1798" t="str">
        <f>VLOOKUP(A1798,'Medical Examinations'!A:H,8,)</f>
        <v>No</v>
      </c>
      <c r="J1798" t="str">
        <f>VLOOKUP('HEALTH CARE'!C1798,'Data Transformation'!BR:BS,2,)</f>
        <v>NORMAL WEIGHT</v>
      </c>
      <c r="K1798" t="str">
        <f>VLOOKUP(D1798,'Data Transformation'!BV:BW,2,)</f>
        <v>Prediabetes</v>
      </c>
      <c r="L1798" t="str">
        <f>VLOOKUP(A1798,'Hospitalisation Details'!A:J,10,)</f>
        <v>22/Jun/1987</v>
      </c>
      <c r="M1798" s="17">
        <f>VLOOKUP(A1798,'Hospitalisation Details'!A:J,6,)</f>
        <v>4787.42</v>
      </c>
      <c r="N1798" s="17" t="str">
        <f>VLOOKUP(A1798,'Hospitalisation Details'!A:J,7,)</f>
        <v>tier - 2</v>
      </c>
      <c r="O1798" t="str">
        <f>VLOOKUP(A1798,'Hospitalisation Details'!A:J,8,)</f>
        <v>tier - 3</v>
      </c>
      <c r="P1798" t="str">
        <f>VLOOKUP(A1798,'Hospitalisation Details'!A:J,9,)</f>
        <v>R1013</v>
      </c>
      <c r="Q1798">
        <f>VLOOKUP(A1798,'Data Transformation'!DZ:EA,2,)</f>
        <v>36</v>
      </c>
    </row>
    <row r="1799" spans="1:17" x14ac:dyDescent="0.3">
      <c r="A1799" s="20" t="str">
        <f>'Customer Names'!A1799</f>
        <v>Id1798</v>
      </c>
      <c r="B1799" s="20" t="str">
        <f>VLOOKUP(A1799,'Data Transformation'!A:D,3,)</f>
        <v>Desrosiers</v>
      </c>
      <c r="C1799">
        <f>VLOOKUP(A1799,'Medical Examinations'!A:H,2,)</f>
        <v>28.27</v>
      </c>
      <c r="D1799">
        <f>VLOOKUP(A1799,'Medical Examinations'!A:H,3,)</f>
        <v>5.33</v>
      </c>
      <c r="E1799" t="str">
        <f>VLOOKUP(A1799,'Medical Examinations'!A:H,4,)</f>
        <v>No</v>
      </c>
      <c r="F1799" t="str">
        <f>VLOOKUP(A1799,'Medical Examinations'!A:H,5,)</f>
        <v>No</v>
      </c>
      <c r="G1799" t="str">
        <f>VLOOKUP(A1799,'Medical Examinations'!A:H,6,)</f>
        <v>No</v>
      </c>
      <c r="H1799" t="str">
        <f>VLOOKUP(A1799,'Medical Examinations'!A:H,7,)</f>
        <v>No major surgery</v>
      </c>
      <c r="I1799" t="str">
        <f>VLOOKUP(A1799,'Medical Examinations'!A:H,8,)</f>
        <v>No</v>
      </c>
      <c r="J1799" t="str">
        <f>VLOOKUP('HEALTH CARE'!C1799,'Data Transformation'!BR:BS,2,)</f>
        <v>OVER WEIGHT</v>
      </c>
      <c r="K1799" t="str">
        <f>VLOOKUP(D1799,'Data Transformation'!BV:BW,2,)</f>
        <v>NORMAL</v>
      </c>
      <c r="L1799" t="str">
        <f>VLOOKUP(A1799,'Hospitalisation Details'!A:J,10,)</f>
        <v>9/Dec/1989</v>
      </c>
      <c r="M1799" s="17">
        <f>VLOOKUP(A1799,'Hospitalisation Details'!A:J,6,)</f>
        <v>4779.6000000000004</v>
      </c>
      <c r="N1799" s="17" t="str">
        <f>VLOOKUP(A1799,'Hospitalisation Details'!A:J,7,)</f>
        <v>tier - 2</v>
      </c>
      <c r="O1799" t="str">
        <f>VLOOKUP(A1799,'Hospitalisation Details'!A:J,8,)</f>
        <v>tier - 3</v>
      </c>
      <c r="P1799" t="str">
        <f>VLOOKUP(A1799,'Hospitalisation Details'!A:J,9,)</f>
        <v>R1013</v>
      </c>
      <c r="Q1799">
        <f>VLOOKUP(A1799,'Data Transformation'!DZ:EA,2,)</f>
        <v>34</v>
      </c>
    </row>
    <row r="1800" spans="1:17" x14ac:dyDescent="0.3">
      <c r="A1800" s="20" t="str">
        <f>'Customer Names'!A1800</f>
        <v>Id1799</v>
      </c>
      <c r="B1800" s="20" t="str">
        <f>VLOOKUP(A1800,'Data Transformation'!A:D,3,)</f>
        <v>O'Mara</v>
      </c>
      <c r="C1800">
        <f>VLOOKUP(A1800,'Medical Examinations'!A:H,2,)</f>
        <v>18.5</v>
      </c>
      <c r="D1800">
        <f>VLOOKUP(A1800,'Medical Examinations'!A:H,3,)</f>
        <v>5.33</v>
      </c>
      <c r="E1800" t="str">
        <f>VLOOKUP(A1800,'Medical Examinations'!A:H,4,)</f>
        <v>No</v>
      </c>
      <c r="F1800" t="str">
        <f>VLOOKUP(A1800,'Medical Examinations'!A:H,5,)</f>
        <v>No</v>
      </c>
      <c r="G1800" t="str">
        <f>VLOOKUP(A1800,'Medical Examinations'!A:H,6,)</f>
        <v>No</v>
      </c>
      <c r="H1800" t="str">
        <f>VLOOKUP(A1800,'Medical Examinations'!A:H,7,)</f>
        <v>No major surgery</v>
      </c>
      <c r="I1800" t="str">
        <f>VLOOKUP(A1800,'Medical Examinations'!A:H,8,)</f>
        <v>No</v>
      </c>
      <c r="J1800" t="str">
        <f>VLOOKUP('HEALTH CARE'!C1800,'Data Transformation'!BR:BS,2,)</f>
        <v>NORMAL WEIGHT</v>
      </c>
      <c r="K1800" t="str">
        <f>VLOOKUP(D1800,'Data Transformation'!BV:BW,2,)</f>
        <v>NORMAL</v>
      </c>
      <c r="L1800" t="str">
        <f>VLOOKUP(A1800,'Hospitalisation Details'!A:J,10,)</f>
        <v>1/Aug/1989</v>
      </c>
      <c r="M1800" s="17">
        <f>VLOOKUP(A1800,'Hospitalisation Details'!A:J,6,)</f>
        <v>4766.0200000000004</v>
      </c>
      <c r="N1800" s="17" t="str">
        <f>VLOOKUP(A1800,'Hospitalisation Details'!A:J,7,)</f>
        <v>tier - 2</v>
      </c>
      <c r="O1800" t="str">
        <f>VLOOKUP(A1800,'Hospitalisation Details'!A:J,8,)</f>
        <v>tier - 3</v>
      </c>
      <c r="P1800" t="str">
        <f>VLOOKUP(A1800,'Hospitalisation Details'!A:J,9,)</f>
        <v>R1011</v>
      </c>
      <c r="Q1800">
        <f>VLOOKUP(A1800,'Data Transformation'!DZ:EA,2,)</f>
        <v>34</v>
      </c>
    </row>
    <row r="1801" spans="1:17" ht="28.8" x14ac:dyDescent="0.3">
      <c r="A1801" s="20" t="str">
        <f>'Customer Names'!A1801</f>
        <v>Id1800</v>
      </c>
      <c r="B1801" s="20" t="str">
        <f>VLOOKUP(A1801,'Data Transformation'!A:D,3,)</f>
        <v>Shabot Marcos</v>
      </c>
      <c r="C1801">
        <f>VLOOKUP(A1801,'Medical Examinations'!A:H,2,)</f>
        <v>38.6</v>
      </c>
      <c r="D1801">
        <f>VLOOKUP(A1801,'Medical Examinations'!A:H,3,)</f>
        <v>6.02</v>
      </c>
      <c r="E1801" t="str">
        <f>VLOOKUP(A1801,'Medical Examinations'!A:H,4,)</f>
        <v>No</v>
      </c>
      <c r="F1801" t="str">
        <f>VLOOKUP(A1801,'Medical Examinations'!A:H,5,)</f>
        <v>No</v>
      </c>
      <c r="G1801" t="str">
        <f>VLOOKUP(A1801,'Medical Examinations'!A:H,6,)</f>
        <v>No</v>
      </c>
      <c r="H1801">
        <f>VLOOKUP(A1801,'Medical Examinations'!A:H,7,)</f>
        <v>1</v>
      </c>
      <c r="I1801" t="str">
        <f>VLOOKUP(A1801,'Medical Examinations'!A:H,8,)</f>
        <v>No</v>
      </c>
      <c r="J1801" t="str">
        <f>VLOOKUP('HEALTH CARE'!C1801,'Data Transformation'!BR:BS,2,)</f>
        <v>OBESITY</v>
      </c>
      <c r="K1801" t="str">
        <f>VLOOKUP(D1801,'Data Transformation'!BV:BW,2,)</f>
        <v>Prediabetes</v>
      </c>
      <c r="L1801" t="str">
        <f>VLOOKUP(A1801,'Hospitalisation Details'!A:J,10,)</f>
        <v>27/Sep/1987</v>
      </c>
      <c r="M1801" s="17">
        <f>VLOOKUP(A1801,'Hospitalisation Details'!A:J,6,)</f>
        <v>4762.33</v>
      </c>
      <c r="N1801" s="17" t="str">
        <f>VLOOKUP(A1801,'Hospitalisation Details'!A:J,7,)</f>
        <v>tier - 3</v>
      </c>
      <c r="O1801" t="str">
        <f>VLOOKUP(A1801,'Hospitalisation Details'!A:J,8,)</f>
        <v>tier - 3</v>
      </c>
      <c r="P1801" t="str">
        <f>VLOOKUP(A1801,'Hospitalisation Details'!A:J,9,)</f>
        <v>R1011</v>
      </c>
      <c r="Q1801">
        <f>VLOOKUP(A1801,'Data Transformation'!DZ:EA,2,)</f>
        <v>36</v>
      </c>
    </row>
    <row r="1802" spans="1:17" x14ac:dyDescent="0.3">
      <c r="A1802" s="20" t="str">
        <f>'Customer Names'!A1802</f>
        <v>Id1801</v>
      </c>
      <c r="B1802" s="20" t="str">
        <f>VLOOKUP(A1802,'Data Transformation'!A:D,3,)</f>
        <v>Comment</v>
      </c>
      <c r="C1802">
        <f>VLOOKUP(A1802,'Medical Examinations'!A:H,2,)</f>
        <v>43.12</v>
      </c>
      <c r="D1802">
        <f>VLOOKUP(A1802,'Medical Examinations'!A:H,3,)</f>
        <v>6.25</v>
      </c>
      <c r="E1802" t="str">
        <f>VLOOKUP(A1802,'Medical Examinations'!A:H,4,)</f>
        <v>No</v>
      </c>
      <c r="F1802" t="str">
        <f>VLOOKUP(A1802,'Medical Examinations'!A:H,5,)</f>
        <v>No</v>
      </c>
      <c r="G1802" t="str">
        <f>VLOOKUP(A1802,'Medical Examinations'!A:H,6,)</f>
        <v>No</v>
      </c>
      <c r="H1802">
        <f>VLOOKUP(A1802,'Medical Examinations'!A:H,7,)</f>
        <v>1</v>
      </c>
      <c r="I1802" t="str">
        <f>VLOOKUP(A1802,'Medical Examinations'!A:H,8,)</f>
        <v>No</v>
      </c>
      <c r="J1802" t="str">
        <f>VLOOKUP('HEALTH CARE'!C1802,'Data Transformation'!BR:BS,2,)</f>
        <v>OBESITY</v>
      </c>
      <c r="K1802" t="str">
        <f>VLOOKUP(D1802,'Data Transformation'!BV:BW,2,)</f>
        <v>Prediabetes</v>
      </c>
      <c r="L1802" t="str">
        <f>VLOOKUP(A1802,'Hospitalisation Details'!A:J,10,)</f>
        <v>16/Aug/1992</v>
      </c>
      <c r="M1802" s="17">
        <f>VLOOKUP(A1802,'Hospitalisation Details'!A:J,6,)</f>
        <v>4753.6400000000003</v>
      </c>
      <c r="N1802" s="17" t="str">
        <f>VLOOKUP(A1802,'Hospitalisation Details'!A:J,7,)</f>
        <v>tier - 2</v>
      </c>
      <c r="O1802" t="str">
        <f>VLOOKUP(A1802,'Hospitalisation Details'!A:J,8,)</f>
        <v>tier - 3</v>
      </c>
      <c r="P1802" t="str">
        <f>VLOOKUP(A1802,'Hospitalisation Details'!A:J,9,)</f>
        <v>R1013</v>
      </c>
      <c r="Q1802">
        <f>VLOOKUP(A1802,'Data Transformation'!DZ:EA,2,)</f>
        <v>31</v>
      </c>
    </row>
    <row r="1803" spans="1:17" x14ac:dyDescent="0.3">
      <c r="A1803" s="20" t="str">
        <f>'Customer Names'!A1803</f>
        <v>Id1802</v>
      </c>
      <c r="B1803" s="20" t="str">
        <f>VLOOKUP(A1803,'Data Transformation'!A:D,3,)</f>
        <v>Moss</v>
      </c>
      <c r="C1803">
        <f>VLOOKUP(A1803,'Medical Examinations'!A:H,2,)</f>
        <v>30.5</v>
      </c>
      <c r="D1803">
        <f>VLOOKUP(A1803,'Medical Examinations'!A:H,3,)</f>
        <v>4.8099999999999996</v>
      </c>
      <c r="E1803" t="str">
        <f>VLOOKUP(A1803,'Medical Examinations'!A:H,4,)</f>
        <v>No</v>
      </c>
      <c r="F1803" t="str">
        <f>VLOOKUP(A1803,'Medical Examinations'!A:H,5,)</f>
        <v>No</v>
      </c>
      <c r="G1803" t="str">
        <f>VLOOKUP(A1803,'Medical Examinations'!A:H,6,)</f>
        <v>No</v>
      </c>
      <c r="H1803">
        <f>VLOOKUP(A1803,'Medical Examinations'!A:H,7,)</f>
        <v>1</v>
      </c>
      <c r="I1803" t="str">
        <f>VLOOKUP(A1803,'Medical Examinations'!A:H,8,)</f>
        <v>No</v>
      </c>
      <c r="J1803" t="str">
        <f>VLOOKUP('HEALTH CARE'!C1803,'Data Transformation'!BR:BS,2,)</f>
        <v>OBESITY</v>
      </c>
      <c r="K1803" t="str">
        <f>VLOOKUP(D1803,'Data Transformation'!BV:BW,2,)</f>
        <v>NORMAL</v>
      </c>
      <c r="L1803" t="str">
        <f>VLOOKUP(A1803,'Hospitalisation Details'!A:J,10,)</f>
        <v>22/Nov/1987</v>
      </c>
      <c r="M1803" s="17">
        <f>VLOOKUP(A1803,'Hospitalisation Details'!A:J,6,)</f>
        <v>4751.07</v>
      </c>
      <c r="N1803" s="17" t="str">
        <f>VLOOKUP(A1803,'Hospitalisation Details'!A:J,7,)</f>
        <v>tier - 3</v>
      </c>
      <c r="O1803" t="str">
        <f>VLOOKUP(A1803,'Hospitalisation Details'!A:J,8,)</f>
        <v>tier - 1</v>
      </c>
      <c r="P1803" t="str">
        <f>VLOOKUP(A1803,'Hospitalisation Details'!A:J,9,)</f>
        <v>R1011</v>
      </c>
      <c r="Q1803">
        <f>VLOOKUP(A1803,'Data Transformation'!DZ:EA,2,)</f>
        <v>36</v>
      </c>
    </row>
    <row r="1804" spans="1:17" x14ac:dyDescent="0.3">
      <c r="A1804" s="20" t="str">
        <f>'Customer Names'!A1804</f>
        <v>Id1803</v>
      </c>
      <c r="B1804" s="20" t="str">
        <f>VLOOKUP(A1804,'Data Transformation'!A:D,3,)</f>
        <v>Guzman</v>
      </c>
      <c r="C1804">
        <f>VLOOKUP(A1804,'Medical Examinations'!A:H,2,)</f>
        <v>27.61</v>
      </c>
      <c r="D1804">
        <f>VLOOKUP(A1804,'Medical Examinations'!A:H,3,)</f>
        <v>4.5999999999999996</v>
      </c>
      <c r="E1804" t="str">
        <f>VLOOKUP(A1804,'Medical Examinations'!A:H,4,)</f>
        <v>No</v>
      </c>
      <c r="F1804" t="str">
        <f>VLOOKUP(A1804,'Medical Examinations'!A:H,5,)</f>
        <v>No</v>
      </c>
      <c r="G1804" t="str">
        <f>VLOOKUP(A1804,'Medical Examinations'!A:H,6,)</f>
        <v>No</v>
      </c>
      <c r="H1804">
        <f>VLOOKUP(A1804,'Medical Examinations'!A:H,7,)</f>
        <v>1</v>
      </c>
      <c r="I1804" t="str">
        <f>VLOOKUP(A1804,'Medical Examinations'!A:H,8,)</f>
        <v>No</v>
      </c>
      <c r="J1804" t="str">
        <f>VLOOKUP('HEALTH CARE'!C1804,'Data Transformation'!BR:BS,2,)</f>
        <v>OVER WEIGHT</v>
      </c>
      <c r="K1804" t="str">
        <f>VLOOKUP(D1804,'Data Transformation'!BV:BW,2,)</f>
        <v>NORMAL</v>
      </c>
      <c r="L1804" t="str">
        <f>VLOOKUP(A1804,'Hospitalisation Details'!A:J,10,)</f>
        <v>2/Sep/1987</v>
      </c>
      <c r="M1804" s="17">
        <f>VLOOKUP(A1804,'Hospitalisation Details'!A:J,6,)</f>
        <v>4747.05</v>
      </c>
      <c r="N1804" s="17" t="str">
        <f>VLOOKUP(A1804,'Hospitalisation Details'!A:J,7,)</f>
        <v>tier - 2</v>
      </c>
      <c r="O1804" t="str">
        <f>VLOOKUP(A1804,'Hospitalisation Details'!A:J,8,)</f>
        <v>tier - 2</v>
      </c>
      <c r="P1804" t="str">
        <f>VLOOKUP(A1804,'Hospitalisation Details'!A:J,9,)</f>
        <v>R1013</v>
      </c>
      <c r="Q1804">
        <f>VLOOKUP(A1804,'Data Transformation'!DZ:EA,2,)</f>
        <v>36</v>
      </c>
    </row>
    <row r="1805" spans="1:17" x14ac:dyDescent="0.3">
      <c r="A1805" s="20" t="str">
        <f>'Customer Names'!A1805</f>
        <v>Id1804</v>
      </c>
      <c r="B1805" s="20" t="str">
        <f>VLOOKUP(A1805,'Data Transformation'!A:D,3,)</f>
        <v>Cox</v>
      </c>
      <c r="C1805">
        <f>VLOOKUP(A1805,'Medical Examinations'!A:H,2,)</f>
        <v>27.1</v>
      </c>
      <c r="D1805">
        <f>VLOOKUP(A1805,'Medical Examinations'!A:H,3,)</f>
        <v>5.08</v>
      </c>
      <c r="E1805" t="str">
        <f>VLOOKUP(A1805,'Medical Examinations'!A:H,4,)</f>
        <v>No</v>
      </c>
      <c r="F1805" t="str">
        <f>VLOOKUP(A1805,'Medical Examinations'!A:H,5,)</f>
        <v>No</v>
      </c>
      <c r="G1805" t="str">
        <f>VLOOKUP(A1805,'Medical Examinations'!A:H,6,)</f>
        <v>No</v>
      </c>
      <c r="H1805">
        <f>VLOOKUP(A1805,'Medical Examinations'!A:H,7,)</f>
        <v>1</v>
      </c>
      <c r="I1805" t="str">
        <f>VLOOKUP(A1805,'Medical Examinations'!A:H,8,)</f>
        <v>No</v>
      </c>
      <c r="J1805" t="str">
        <f>VLOOKUP('HEALTH CARE'!C1805,'Data Transformation'!BR:BS,2,)</f>
        <v>OVER WEIGHT</v>
      </c>
      <c r="K1805" t="str">
        <f>VLOOKUP(D1805,'Data Transformation'!BV:BW,2,)</f>
        <v>NORMAL</v>
      </c>
      <c r="L1805" t="str">
        <f>VLOOKUP(A1805,'Hospitalisation Details'!A:J,10,)</f>
        <v>5/Jun/1987</v>
      </c>
      <c r="M1805" s="17">
        <f>VLOOKUP(A1805,'Hospitalisation Details'!A:J,6,)</f>
        <v>4746.34</v>
      </c>
      <c r="N1805" s="17" t="str">
        <f>VLOOKUP(A1805,'Hospitalisation Details'!A:J,7,)</f>
        <v>tier - 2</v>
      </c>
      <c r="O1805" t="str">
        <f>VLOOKUP(A1805,'Hospitalisation Details'!A:J,8,)</f>
        <v>tier - 2</v>
      </c>
      <c r="P1805" t="str">
        <f>VLOOKUP(A1805,'Hospitalisation Details'!A:J,9,)</f>
        <v>R1011</v>
      </c>
      <c r="Q1805">
        <f>VLOOKUP(A1805,'Data Transformation'!DZ:EA,2,)</f>
        <v>36</v>
      </c>
    </row>
    <row r="1806" spans="1:17" x14ac:dyDescent="0.3">
      <c r="A1806" s="20" t="str">
        <f>'Customer Names'!A1806</f>
        <v>Id1805</v>
      </c>
      <c r="B1806" s="20" t="str">
        <f>VLOOKUP(A1806,'Data Transformation'!A:D,3,)</f>
        <v>Clash</v>
      </c>
      <c r="C1806">
        <f>VLOOKUP(A1806,'Medical Examinations'!A:H,2,)</f>
        <v>35.93</v>
      </c>
      <c r="D1806">
        <f>VLOOKUP(A1806,'Medical Examinations'!A:H,3,)</f>
        <v>5.43</v>
      </c>
      <c r="E1806" t="str">
        <f>VLOOKUP(A1806,'Medical Examinations'!A:H,4,)</f>
        <v>No</v>
      </c>
      <c r="F1806" t="str">
        <f>VLOOKUP(A1806,'Medical Examinations'!A:H,5,)</f>
        <v>yes</v>
      </c>
      <c r="G1806" t="str">
        <f>VLOOKUP(A1806,'Medical Examinations'!A:H,6,)</f>
        <v>No</v>
      </c>
      <c r="H1806">
        <f>VLOOKUP(A1806,'Medical Examinations'!A:H,7,)</f>
        <v>1</v>
      </c>
      <c r="I1806" t="str">
        <f>VLOOKUP(A1806,'Medical Examinations'!A:H,8,)</f>
        <v>No</v>
      </c>
      <c r="J1806" t="str">
        <f>VLOOKUP('HEALTH CARE'!C1806,'Data Transformation'!BR:BS,2,)</f>
        <v>OBESITY</v>
      </c>
      <c r="K1806" t="str">
        <f>VLOOKUP(D1806,'Data Transformation'!BV:BW,2,)</f>
        <v>NORMAL</v>
      </c>
      <c r="L1806" t="str">
        <f>VLOOKUP(A1806,'Hospitalisation Details'!A:J,10,)</f>
        <v>24/Nov/2004</v>
      </c>
      <c r="M1806" s="17">
        <f>VLOOKUP(A1806,'Hospitalisation Details'!A:J,6,)</f>
        <v>4740.78</v>
      </c>
      <c r="N1806" s="17" t="str">
        <f>VLOOKUP(A1806,'Hospitalisation Details'!A:J,7,)</f>
        <v>tier - 2</v>
      </c>
      <c r="O1806" t="str">
        <f>VLOOKUP(A1806,'Hospitalisation Details'!A:J,8,)</f>
        <v>tier - 3</v>
      </c>
      <c r="P1806" t="str">
        <f>VLOOKUP(A1806,'Hospitalisation Details'!A:J,9,)</f>
        <v>R1021</v>
      </c>
      <c r="Q1806">
        <f>VLOOKUP(A1806,'Data Transformation'!DZ:EA,2,)</f>
        <v>19</v>
      </c>
    </row>
    <row r="1807" spans="1:17" x14ac:dyDescent="0.3">
      <c r="A1807" s="20" t="str">
        <f>'Customer Names'!A1807</f>
        <v>Id1806</v>
      </c>
      <c r="B1807" s="20" t="str">
        <f>VLOOKUP(A1807,'Data Transformation'!A:D,3,)</f>
        <v>Blankenship</v>
      </c>
      <c r="C1807">
        <f>VLOOKUP(A1807,'Medical Examinations'!A:H,2,)</f>
        <v>32.68</v>
      </c>
      <c r="D1807">
        <f>VLOOKUP(A1807,'Medical Examinations'!A:H,3,)</f>
        <v>5.44</v>
      </c>
      <c r="E1807" t="str">
        <f>VLOOKUP(A1807,'Medical Examinations'!A:H,4,)</f>
        <v>No</v>
      </c>
      <c r="F1807" t="str">
        <f>VLOOKUP(A1807,'Medical Examinations'!A:H,5,)</f>
        <v>No</v>
      </c>
      <c r="G1807" t="str">
        <f>VLOOKUP(A1807,'Medical Examinations'!A:H,6,)</f>
        <v>No</v>
      </c>
      <c r="H1807" t="str">
        <f>VLOOKUP(A1807,'Medical Examinations'!A:H,7,)</f>
        <v>No major surgery</v>
      </c>
      <c r="I1807" t="str">
        <f>VLOOKUP(A1807,'Medical Examinations'!A:H,8,)</f>
        <v>No</v>
      </c>
      <c r="J1807" t="str">
        <f>VLOOKUP('HEALTH CARE'!C1807,'Data Transformation'!BR:BS,2,)</f>
        <v>OBESITY</v>
      </c>
      <c r="K1807" t="str">
        <f>VLOOKUP(D1807,'Data Transformation'!BV:BW,2,)</f>
        <v>NORMAL</v>
      </c>
      <c r="L1807" t="str">
        <f>VLOOKUP(A1807,'Hospitalisation Details'!A:J,10,)</f>
        <v>12/Oct/1991</v>
      </c>
      <c r="M1807" s="17">
        <f>VLOOKUP(A1807,'Hospitalisation Details'!A:J,6,)</f>
        <v>4738.2700000000004</v>
      </c>
      <c r="N1807" s="17" t="str">
        <f>VLOOKUP(A1807,'Hospitalisation Details'!A:J,7,)</f>
        <v>tier - 2</v>
      </c>
      <c r="O1807" t="str">
        <f>VLOOKUP(A1807,'Hospitalisation Details'!A:J,8,)</f>
        <v>tier - 3</v>
      </c>
      <c r="P1807" t="str">
        <f>VLOOKUP(A1807,'Hospitalisation Details'!A:J,9,)</f>
        <v>R1012</v>
      </c>
      <c r="Q1807">
        <f>VLOOKUP(A1807,'Data Transformation'!DZ:EA,2,)</f>
        <v>32</v>
      </c>
    </row>
    <row r="1808" spans="1:17" x14ac:dyDescent="0.3">
      <c r="A1808" s="20" t="str">
        <f>'Customer Names'!A1808</f>
        <v>Id1807</v>
      </c>
      <c r="B1808" s="20" t="str">
        <f>VLOOKUP(A1808,'Data Transformation'!A:D,3,)</f>
        <v>Lloyd</v>
      </c>
      <c r="C1808">
        <f>VLOOKUP(A1808,'Medical Examinations'!A:H,2,)</f>
        <v>20.74</v>
      </c>
      <c r="D1808">
        <f>VLOOKUP(A1808,'Medical Examinations'!A:H,3,)</f>
        <v>11.69</v>
      </c>
      <c r="E1808" t="str">
        <f>VLOOKUP(A1808,'Medical Examinations'!A:H,4,)</f>
        <v>yes</v>
      </c>
      <c r="F1808" t="str">
        <f>VLOOKUP(A1808,'Medical Examinations'!A:H,5,)</f>
        <v>No</v>
      </c>
      <c r="G1808" t="str">
        <f>VLOOKUP(A1808,'Medical Examinations'!A:H,6,)</f>
        <v>No</v>
      </c>
      <c r="H1808">
        <f>VLOOKUP(A1808,'Medical Examinations'!A:H,7,)</f>
        <v>1</v>
      </c>
      <c r="I1808" t="str">
        <f>VLOOKUP(A1808,'Medical Examinations'!A:H,8,)</f>
        <v>No</v>
      </c>
      <c r="J1808" t="str">
        <f>VLOOKUP('HEALTH CARE'!C1808,'Data Transformation'!BR:BS,2,)</f>
        <v>NORMAL WEIGHT</v>
      </c>
      <c r="K1808" t="str">
        <f>VLOOKUP(D1808,'Data Transformation'!BV:BW,2,)</f>
        <v>Diabetes</v>
      </c>
      <c r="L1808" t="str">
        <f>VLOOKUP(A1808,'Hospitalisation Details'!A:J,10,)</f>
        <v>5/Sep/1986</v>
      </c>
      <c r="M1808" s="17">
        <f>VLOOKUP(A1808,'Hospitalisation Details'!A:J,6,)</f>
        <v>4734.6400000000003</v>
      </c>
      <c r="N1808" s="17" t="str">
        <f>VLOOKUP(A1808,'Hospitalisation Details'!A:J,7,)</f>
        <v>tier - 2</v>
      </c>
      <c r="O1808" t="str">
        <f>VLOOKUP(A1808,'Hospitalisation Details'!A:J,8,)</f>
        <v>tier - 1</v>
      </c>
      <c r="P1808" t="str">
        <f>VLOOKUP(A1808,'Hospitalisation Details'!A:J,9,)</f>
        <v>R1013</v>
      </c>
      <c r="Q1808">
        <f>VLOOKUP(A1808,'Data Transformation'!DZ:EA,2,)</f>
        <v>37</v>
      </c>
    </row>
    <row r="1809" spans="1:17" x14ac:dyDescent="0.3">
      <c r="A1809" s="20" t="str">
        <f>'Customer Names'!A1809</f>
        <v>Id1808</v>
      </c>
      <c r="B1809" s="20" t="str">
        <f>VLOOKUP(A1809,'Data Transformation'!A:D,3,)</f>
        <v>Kong</v>
      </c>
      <c r="C1809">
        <f>VLOOKUP(A1809,'Medical Examinations'!A:H,2,)</f>
        <v>15.57</v>
      </c>
      <c r="D1809">
        <f>VLOOKUP(A1809,'Medical Examinations'!A:H,3,)</f>
        <v>6.07</v>
      </c>
      <c r="E1809" t="str">
        <f>VLOOKUP(A1809,'Medical Examinations'!A:H,4,)</f>
        <v>No</v>
      </c>
      <c r="F1809" t="str">
        <f>VLOOKUP(A1809,'Medical Examinations'!A:H,5,)</f>
        <v>No</v>
      </c>
      <c r="G1809" t="str">
        <f>VLOOKUP(A1809,'Medical Examinations'!A:H,6,)</f>
        <v>No</v>
      </c>
      <c r="H1809" t="str">
        <f>VLOOKUP(A1809,'Medical Examinations'!A:H,7,)</f>
        <v>No major surgery</v>
      </c>
      <c r="I1809" t="str">
        <f>VLOOKUP(A1809,'Medical Examinations'!A:H,8,)</f>
        <v>No</v>
      </c>
      <c r="J1809" t="str">
        <f>VLOOKUP('HEALTH CARE'!C1809,'Data Transformation'!BR:BS,2,)</f>
        <v>UNDER WEIGHT</v>
      </c>
      <c r="K1809" t="str">
        <f>VLOOKUP(D1809,'Data Transformation'!BV:BW,2,)</f>
        <v>Prediabetes</v>
      </c>
      <c r="L1809" t="str">
        <f>VLOOKUP(A1809,'Hospitalisation Details'!A:J,10,)</f>
        <v>2/Jul/1980</v>
      </c>
      <c r="M1809" s="17">
        <f>VLOOKUP(A1809,'Hospitalisation Details'!A:J,6,)</f>
        <v>4728.71</v>
      </c>
      <c r="N1809" s="17" t="str">
        <f>VLOOKUP(A1809,'Hospitalisation Details'!A:J,7,)</f>
        <v>tier - 2</v>
      </c>
      <c r="O1809" t="str">
        <f>VLOOKUP(A1809,'Hospitalisation Details'!A:J,8,)</f>
        <v>tier - 3</v>
      </c>
      <c r="P1809" t="str">
        <f>VLOOKUP(A1809,'Hospitalisation Details'!A:J,9,)</f>
        <v>R1012</v>
      </c>
      <c r="Q1809">
        <f>VLOOKUP(A1809,'Data Transformation'!DZ:EA,2,)</f>
        <v>43</v>
      </c>
    </row>
    <row r="1810" spans="1:17" x14ac:dyDescent="0.3">
      <c r="A1810" s="20" t="str">
        <f>'Customer Names'!A1810</f>
        <v>Id1809</v>
      </c>
      <c r="B1810" s="20" t="str">
        <f>VLOOKUP(A1810,'Data Transformation'!A:D,3,)</f>
        <v>Benson</v>
      </c>
      <c r="C1810">
        <f>VLOOKUP(A1810,'Medical Examinations'!A:H,2,)</f>
        <v>23.844999999999999</v>
      </c>
      <c r="D1810">
        <f>VLOOKUP(A1810,'Medical Examinations'!A:H,3,)</f>
        <v>4.3600000000000003</v>
      </c>
      <c r="E1810" t="str">
        <f>VLOOKUP(A1810,'Medical Examinations'!A:H,4,)</f>
        <v>No</v>
      </c>
      <c r="F1810" t="str">
        <f>VLOOKUP(A1810,'Medical Examinations'!A:H,5,)</f>
        <v>No</v>
      </c>
      <c r="G1810" t="str">
        <f>VLOOKUP(A1810,'Medical Examinations'!A:H,6,)</f>
        <v>No</v>
      </c>
      <c r="H1810" t="str">
        <f>VLOOKUP(A1810,'Medical Examinations'!A:H,7,)</f>
        <v>No major surgery</v>
      </c>
      <c r="I1810" t="str">
        <f>VLOOKUP(A1810,'Medical Examinations'!A:H,8,)</f>
        <v>No</v>
      </c>
      <c r="J1810" t="str">
        <f>VLOOKUP('HEALTH CARE'!C1810,'Data Transformation'!BR:BS,2,)</f>
        <v>NORMAL WEIGHT</v>
      </c>
      <c r="K1810" t="str">
        <f>VLOOKUP(D1810,'Data Transformation'!BV:BW,2,)</f>
        <v>NORMAL</v>
      </c>
      <c r="L1810" t="str">
        <f>VLOOKUP(A1810,'Hospitalisation Details'!A:J,10,)</f>
        <v>12/Aug/1994</v>
      </c>
      <c r="M1810" s="17">
        <f>VLOOKUP(A1810,'Hospitalisation Details'!A:J,6,)</f>
        <v>4719.74</v>
      </c>
      <c r="N1810" s="17" t="str">
        <f>VLOOKUP(A1810,'Hospitalisation Details'!A:J,7,)</f>
        <v>tier - 2</v>
      </c>
      <c r="O1810" t="str">
        <f>VLOOKUP(A1810,'Hospitalisation Details'!A:J,8,)</f>
        <v>tier - 1</v>
      </c>
      <c r="P1810" t="str">
        <f>VLOOKUP(A1810,'Hospitalisation Details'!A:J,9,)</f>
        <v>R1012</v>
      </c>
      <c r="Q1810">
        <f>VLOOKUP(A1810,'Data Transformation'!DZ:EA,2,)</f>
        <v>29</v>
      </c>
    </row>
    <row r="1811" spans="1:17" x14ac:dyDescent="0.3">
      <c r="A1811" s="20" t="str">
        <f>'Customer Names'!A1811</f>
        <v>Id1810</v>
      </c>
      <c r="B1811" s="20" t="str">
        <f>VLOOKUP(A1811,'Data Transformation'!A:D,3,)</f>
        <v>Huntington</v>
      </c>
      <c r="C1811">
        <f>VLOOKUP(A1811,'Medical Examinations'!A:H,2,)</f>
        <v>22.895</v>
      </c>
      <c r="D1811">
        <f>VLOOKUP(A1811,'Medical Examinations'!A:H,3,)</f>
        <v>5.24</v>
      </c>
      <c r="E1811" t="str">
        <f>VLOOKUP(A1811,'Medical Examinations'!A:H,4,)</f>
        <v>No</v>
      </c>
      <c r="F1811" t="str">
        <f>VLOOKUP(A1811,'Medical Examinations'!A:H,5,)</f>
        <v>No</v>
      </c>
      <c r="G1811" t="str">
        <f>VLOOKUP(A1811,'Medical Examinations'!A:H,6,)</f>
        <v>No</v>
      </c>
      <c r="H1811">
        <f>VLOOKUP(A1811,'Medical Examinations'!A:H,7,)</f>
        <v>1</v>
      </c>
      <c r="I1811" t="str">
        <f>VLOOKUP(A1811,'Medical Examinations'!A:H,8,)</f>
        <v>No</v>
      </c>
      <c r="J1811" t="str">
        <f>VLOOKUP('HEALTH CARE'!C1811,'Data Transformation'!BR:BS,2,)</f>
        <v>NORMAL WEIGHT</v>
      </c>
      <c r="K1811" t="str">
        <f>VLOOKUP(D1811,'Data Transformation'!BV:BW,2,)</f>
        <v>NORMAL</v>
      </c>
      <c r="L1811" t="str">
        <f>VLOOKUP(A1811,'Hospitalisation Details'!A:J,10,)</f>
        <v>28/Sep/1992</v>
      </c>
      <c r="M1811" s="17">
        <f>VLOOKUP(A1811,'Hospitalisation Details'!A:J,6,)</f>
        <v>4719.5200000000004</v>
      </c>
      <c r="N1811" s="17" t="str">
        <f>VLOOKUP(A1811,'Hospitalisation Details'!A:J,7,)</f>
        <v>tier - 2</v>
      </c>
      <c r="O1811" t="str">
        <f>VLOOKUP(A1811,'Hospitalisation Details'!A:J,8,)</f>
        <v>tier - 2</v>
      </c>
      <c r="P1811" t="str">
        <f>VLOOKUP(A1811,'Hospitalisation Details'!A:J,9,)</f>
        <v>R1024</v>
      </c>
      <c r="Q1811">
        <f>VLOOKUP(A1811,'Data Transformation'!DZ:EA,2,)</f>
        <v>31</v>
      </c>
    </row>
    <row r="1812" spans="1:17" x14ac:dyDescent="0.3">
      <c r="A1812" s="20" t="str">
        <f>'Customer Names'!A1812</f>
        <v>Id1811</v>
      </c>
      <c r="B1812" s="20" t="str">
        <f>VLOOKUP(A1812,'Data Transformation'!A:D,3,)</f>
        <v>Kendall</v>
      </c>
      <c r="C1812">
        <f>VLOOKUP(A1812,'Medical Examinations'!A:H,2,)</f>
        <v>21.945</v>
      </c>
      <c r="D1812">
        <f>VLOOKUP(A1812,'Medical Examinations'!A:H,3,)</f>
        <v>5.37</v>
      </c>
      <c r="E1812" t="str">
        <f>VLOOKUP(A1812,'Medical Examinations'!A:H,4,)</f>
        <v>No</v>
      </c>
      <c r="F1812" t="str">
        <f>VLOOKUP(A1812,'Medical Examinations'!A:H,5,)</f>
        <v>No</v>
      </c>
      <c r="G1812" t="str">
        <f>VLOOKUP(A1812,'Medical Examinations'!A:H,6,)</f>
        <v>No</v>
      </c>
      <c r="H1812">
        <f>VLOOKUP(A1812,'Medical Examinations'!A:H,7,)</f>
        <v>1</v>
      </c>
      <c r="I1812" t="str">
        <f>VLOOKUP(A1812,'Medical Examinations'!A:H,8,)</f>
        <v>No</v>
      </c>
      <c r="J1812" t="str">
        <f>VLOOKUP('HEALTH CARE'!C1812,'Data Transformation'!BR:BS,2,)</f>
        <v>NORMAL WEIGHT</v>
      </c>
      <c r="K1812" t="str">
        <f>VLOOKUP(D1812,'Data Transformation'!BV:BW,2,)</f>
        <v>NORMAL</v>
      </c>
      <c r="L1812" t="str">
        <f>VLOOKUP(A1812,'Hospitalisation Details'!A:J,10,)</f>
        <v>9/Oct/1992</v>
      </c>
      <c r="M1812" s="17">
        <f>VLOOKUP(A1812,'Hospitalisation Details'!A:J,6,)</f>
        <v>4718.2</v>
      </c>
      <c r="N1812" s="17" t="str">
        <f>VLOOKUP(A1812,'Hospitalisation Details'!A:J,7,)</f>
        <v>tier - 2</v>
      </c>
      <c r="O1812" t="str">
        <f>VLOOKUP(A1812,'Hospitalisation Details'!A:J,8,)</f>
        <v>tier - 3</v>
      </c>
      <c r="P1812" t="str">
        <f>VLOOKUP(A1812,'Hospitalisation Details'!A:J,9,)</f>
        <v>R1024</v>
      </c>
      <c r="Q1812">
        <f>VLOOKUP(A1812,'Data Transformation'!DZ:EA,2,)</f>
        <v>31</v>
      </c>
    </row>
    <row r="1813" spans="1:17" x14ac:dyDescent="0.3">
      <c r="A1813" s="20" t="str">
        <f>'Customer Names'!A1813</f>
        <v>Id1812</v>
      </c>
      <c r="B1813" s="20" t="str">
        <f>VLOOKUP(A1813,'Data Transformation'!A:D,3,)</f>
        <v>Gast</v>
      </c>
      <c r="C1813">
        <f>VLOOKUP(A1813,'Medical Examinations'!A:H,2,)</f>
        <v>19.47</v>
      </c>
      <c r="D1813">
        <f>VLOOKUP(A1813,'Medical Examinations'!A:H,3,)</f>
        <v>6.6</v>
      </c>
      <c r="E1813" t="str">
        <f>VLOOKUP(A1813,'Medical Examinations'!A:H,4,)</f>
        <v>yes</v>
      </c>
      <c r="F1813" t="str">
        <f>VLOOKUP(A1813,'Medical Examinations'!A:H,5,)</f>
        <v>No</v>
      </c>
      <c r="G1813" t="str">
        <f>VLOOKUP(A1813,'Medical Examinations'!A:H,6,)</f>
        <v>No</v>
      </c>
      <c r="H1813" t="str">
        <f>VLOOKUP(A1813,'Medical Examinations'!A:H,7,)</f>
        <v>No major surgery</v>
      </c>
      <c r="I1813" t="str">
        <f>VLOOKUP(A1813,'Medical Examinations'!A:H,8,)</f>
        <v>No</v>
      </c>
      <c r="J1813" t="str">
        <f>VLOOKUP('HEALTH CARE'!C1813,'Data Transformation'!BR:BS,2,)</f>
        <v>NORMAL WEIGHT</v>
      </c>
      <c r="K1813" t="str">
        <f>VLOOKUP(D1813,'Data Transformation'!BV:BW,2,)</f>
        <v>Diabetes</v>
      </c>
      <c r="L1813" t="str">
        <f>VLOOKUP(A1813,'Hospitalisation Details'!A:J,10,)</f>
        <v>12/Aug/1981</v>
      </c>
      <c r="M1813" s="17">
        <f>VLOOKUP(A1813,'Hospitalisation Details'!A:J,6,)</f>
        <v>4712.12</v>
      </c>
      <c r="N1813" s="17" t="str">
        <f>VLOOKUP(A1813,'Hospitalisation Details'!A:J,7,)</f>
        <v>tier - 2</v>
      </c>
      <c r="O1813" t="str">
        <f>VLOOKUP(A1813,'Hospitalisation Details'!A:J,8,)</f>
        <v>tier - 3</v>
      </c>
      <c r="P1813" t="str">
        <f>VLOOKUP(A1813,'Hospitalisation Details'!A:J,9,)</f>
        <v>R1011</v>
      </c>
      <c r="Q1813">
        <f>VLOOKUP(A1813,'Data Transformation'!DZ:EA,2,)</f>
        <v>42</v>
      </c>
    </row>
    <row r="1814" spans="1:17" x14ac:dyDescent="0.3">
      <c r="A1814" s="20" t="str">
        <f>'Customer Names'!A1814</f>
        <v>Id1813</v>
      </c>
      <c r="B1814" s="20" t="str">
        <f>VLOOKUP(A1814,'Data Transformation'!A:D,3,)</f>
        <v>Scanlin</v>
      </c>
      <c r="C1814">
        <f>VLOOKUP(A1814,'Medical Examinations'!A:H,2,)</f>
        <v>15.61</v>
      </c>
      <c r="D1814">
        <f>VLOOKUP(A1814,'Medical Examinations'!A:H,3,)</f>
        <v>5.77</v>
      </c>
      <c r="E1814" t="str">
        <f>VLOOKUP(A1814,'Medical Examinations'!A:H,4,)</f>
        <v>No</v>
      </c>
      <c r="F1814" t="str">
        <f>VLOOKUP(A1814,'Medical Examinations'!A:H,5,)</f>
        <v>No</v>
      </c>
      <c r="G1814" t="str">
        <f>VLOOKUP(A1814,'Medical Examinations'!A:H,6,)</f>
        <v>No</v>
      </c>
      <c r="H1814" t="str">
        <f>VLOOKUP(A1814,'Medical Examinations'!A:H,7,)</f>
        <v>No major surgery</v>
      </c>
      <c r="I1814" t="str">
        <f>VLOOKUP(A1814,'Medical Examinations'!A:H,8,)</f>
        <v>No</v>
      </c>
      <c r="J1814" t="str">
        <f>VLOOKUP('HEALTH CARE'!C1814,'Data Transformation'!BR:BS,2,)</f>
        <v>UNDER WEIGHT</v>
      </c>
      <c r="K1814" t="str">
        <f>VLOOKUP(D1814,'Data Transformation'!BV:BW,2,)</f>
        <v>Prediabetes</v>
      </c>
      <c r="L1814" t="str">
        <f>VLOOKUP(A1814,'Hospitalisation Details'!A:J,10,)</f>
        <v>4/Dec/1977</v>
      </c>
      <c r="M1814" s="17">
        <f>VLOOKUP(A1814,'Hospitalisation Details'!A:J,6,)</f>
        <v>4699.47</v>
      </c>
      <c r="N1814" s="17" t="str">
        <f>VLOOKUP(A1814,'Hospitalisation Details'!A:J,7,)</f>
        <v>tier - 2</v>
      </c>
      <c r="O1814" t="str">
        <f>VLOOKUP(A1814,'Hospitalisation Details'!A:J,8,)</f>
        <v>tier - 3</v>
      </c>
      <c r="P1814" t="str">
        <f>VLOOKUP(A1814,'Hospitalisation Details'!A:J,9,)</f>
        <v>R1013</v>
      </c>
      <c r="Q1814">
        <f>VLOOKUP(A1814,'Data Transformation'!DZ:EA,2,)</f>
        <v>46</v>
      </c>
    </row>
    <row r="1815" spans="1:17" x14ac:dyDescent="0.3">
      <c r="A1815" s="20" t="str">
        <f>'Customer Names'!A1815</f>
        <v>Id1814</v>
      </c>
      <c r="B1815" s="20" t="str">
        <f>VLOOKUP(A1815,'Data Transformation'!A:D,3,)</f>
        <v>Philbrook</v>
      </c>
      <c r="C1815">
        <f>VLOOKUP(A1815,'Medical Examinations'!A:H,2,)</f>
        <v>28.6</v>
      </c>
      <c r="D1815">
        <f>VLOOKUP(A1815,'Medical Examinations'!A:H,3,)</f>
        <v>6.08</v>
      </c>
      <c r="E1815" t="str">
        <f>VLOOKUP(A1815,'Medical Examinations'!A:H,4,)</f>
        <v>No</v>
      </c>
      <c r="F1815" t="str">
        <f>VLOOKUP(A1815,'Medical Examinations'!A:H,5,)</f>
        <v>No</v>
      </c>
      <c r="G1815" t="str">
        <f>VLOOKUP(A1815,'Medical Examinations'!A:H,6,)</f>
        <v>Yes</v>
      </c>
      <c r="H1815">
        <f>VLOOKUP(A1815,'Medical Examinations'!A:H,7,)</f>
        <v>1</v>
      </c>
      <c r="I1815" t="str">
        <f>VLOOKUP(A1815,'Medical Examinations'!A:H,8,)</f>
        <v>No</v>
      </c>
      <c r="J1815" t="str">
        <f>VLOOKUP('HEALTH CARE'!C1815,'Data Transformation'!BR:BS,2,)</f>
        <v>OVER WEIGHT</v>
      </c>
      <c r="K1815" t="str">
        <f>VLOOKUP(D1815,'Data Transformation'!BV:BW,2,)</f>
        <v>Prediabetes</v>
      </c>
      <c r="L1815" t="str">
        <f>VLOOKUP(A1815,'Hospitalisation Details'!A:J,10,)</f>
        <v>22/Jun/2003</v>
      </c>
      <c r="M1815" s="17">
        <f>VLOOKUP(A1815,'Hospitalisation Details'!A:J,6,)</f>
        <v>4687.8</v>
      </c>
      <c r="N1815" s="17" t="str">
        <f>VLOOKUP(A1815,'Hospitalisation Details'!A:J,7,)</f>
        <v>tier - 2</v>
      </c>
      <c r="O1815" t="str">
        <f>VLOOKUP(A1815,'Hospitalisation Details'!A:J,8,)</f>
        <v>tier - 3</v>
      </c>
      <c r="P1815" t="str">
        <f>VLOOKUP(A1815,'Hospitalisation Details'!A:J,9,)</f>
        <v>R1011</v>
      </c>
      <c r="Q1815">
        <f>VLOOKUP(A1815,'Data Transformation'!DZ:EA,2,)</f>
        <v>20</v>
      </c>
    </row>
    <row r="1816" spans="1:17" x14ac:dyDescent="0.3">
      <c r="A1816" s="20" t="str">
        <f>'Customer Names'!A1816</f>
        <v>Id1815</v>
      </c>
      <c r="B1816" s="20" t="str">
        <f>VLOOKUP(A1816,'Data Transformation'!A:D,3,)</f>
        <v>Cowan</v>
      </c>
      <c r="C1816">
        <f>VLOOKUP(A1816,'Medical Examinations'!A:H,2,)</f>
        <v>46.53</v>
      </c>
      <c r="D1816">
        <f>VLOOKUP(A1816,'Medical Examinations'!A:H,3,)</f>
        <v>4.16</v>
      </c>
      <c r="E1816" t="str">
        <f>VLOOKUP(A1816,'Medical Examinations'!A:H,4,)</f>
        <v>No</v>
      </c>
      <c r="F1816" t="str">
        <f>VLOOKUP(A1816,'Medical Examinations'!A:H,5,)</f>
        <v>No</v>
      </c>
      <c r="G1816" t="str">
        <f>VLOOKUP(A1816,'Medical Examinations'!A:H,6,)</f>
        <v>No</v>
      </c>
      <c r="H1816" t="str">
        <f>VLOOKUP(A1816,'Medical Examinations'!A:H,7,)</f>
        <v>No major surgery</v>
      </c>
      <c r="I1816" t="str">
        <f>VLOOKUP(A1816,'Medical Examinations'!A:H,8,)</f>
        <v>No</v>
      </c>
      <c r="J1816" t="str">
        <f>VLOOKUP('HEALTH CARE'!C1816,'Data Transformation'!BR:BS,2,)</f>
        <v>OBESITY</v>
      </c>
      <c r="K1816" t="str">
        <f>VLOOKUP(D1816,'Data Transformation'!BV:BW,2,)</f>
        <v>NORMAL</v>
      </c>
      <c r="L1816" t="str">
        <f>VLOOKUP(A1816,'Hospitalisation Details'!A:J,10,)</f>
        <v>4/Sep/1990</v>
      </c>
      <c r="M1816" s="17">
        <f>VLOOKUP(A1816,'Hospitalisation Details'!A:J,6,)</f>
        <v>4686.3900000000003</v>
      </c>
      <c r="N1816" s="17" t="str">
        <f>VLOOKUP(A1816,'Hospitalisation Details'!A:J,7,)</f>
        <v>tier - 3</v>
      </c>
      <c r="O1816" t="str">
        <f>VLOOKUP(A1816,'Hospitalisation Details'!A:J,8,)</f>
        <v>tier - 3</v>
      </c>
      <c r="P1816" t="str">
        <f>VLOOKUP(A1816,'Hospitalisation Details'!A:J,9,)</f>
        <v>R1013</v>
      </c>
      <c r="Q1816">
        <f>VLOOKUP(A1816,'Data Transformation'!DZ:EA,2,)</f>
        <v>33</v>
      </c>
    </row>
    <row r="1817" spans="1:17" x14ac:dyDescent="0.3">
      <c r="A1817" s="20" t="str">
        <f>'Customer Names'!A1817</f>
        <v>Id1816</v>
      </c>
      <c r="B1817" s="20" t="str">
        <f>VLOOKUP(A1817,'Data Transformation'!A:D,3,)</f>
        <v>Sousa</v>
      </c>
      <c r="C1817">
        <f>VLOOKUP(A1817,'Medical Examinations'!A:H,2,)</f>
        <v>34.99</v>
      </c>
      <c r="D1817">
        <f>VLOOKUP(A1817,'Medical Examinations'!A:H,3,)</f>
        <v>5.0999999999999996</v>
      </c>
      <c r="E1817" t="str">
        <f>VLOOKUP(A1817,'Medical Examinations'!A:H,4,)</f>
        <v>No</v>
      </c>
      <c r="F1817" t="str">
        <f>VLOOKUP(A1817,'Medical Examinations'!A:H,5,)</f>
        <v>No</v>
      </c>
      <c r="G1817" t="str">
        <f>VLOOKUP(A1817,'Medical Examinations'!A:H,6,)</f>
        <v>Yes</v>
      </c>
      <c r="H1817">
        <f>VLOOKUP(A1817,'Medical Examinations'!A:H,7,)</f>
        <v>1</v>
      </c>
      <c r="I1817" t="str">
        <f>VLOOKUP(A1817,'Medical Examinations'!A:H,8,)</f>
        <v>No</v>
      </c>
      <c r="J1817" t="str">
        <f>VLOOKUP('HEALTH CARE'!C1817,'Data Transformation'!BR:BS,2,)</f>
        <v>OBESITY</v>
      </c>
      <c r="K1817" t="str">
        <f>VLOOKUP(D1817,'Data Transformation'!BV:BW,2,)</f>
        <v>NORMAL</v>
      </c>
      <c r="L1817" t="str">
        <f>VLOOKUP(A1817,'Hospitalisation Details'!A:J,10,)</f>
        <v>4/Oct/2003</v>
      </c>
      <c r="M1817" s="17">
        <f>VLOOKUP(A1817,'Hospitalisation Details'!A:J,6,)</f>
        <v>4678.8</v>
      </c>
      <c r="N1817" s="17" t="str">
        <f>VLOOKUP(A1817,'Hospitalisation Details'!A:J,7,)</f>
        <v>tier - 2</v>
      </c>
      <c r="O1817" t="str">
        <f>VLOOKUP(A1817,'Hospitalisation Details'!A:J,8,)</f>
        <v>tier - 1</v>
      </c>
      <c r="P1817" t="str">
        <f>VLOOKUP(A1817,'Hospitalisation Details'!A:J,9,)</f>
        <v>R1021</v>
      </c>
      <c r="Q1817">
        <f>VLOOKUP(A1817,'Data Transformation'!DZ:EA,2,)</f>
        <v>20</v>
      </c>
    </row>
    <row r="1818" spans="1:17" x14ac:dyDescent="0.3">
      <c r="A1818" s="20" t="str">
        <f>'Customer Names'!A1818</f>
        <v>Id1817</v>
      </c>
      <c r="B1818" s="20" t="str">
        <f>VLOOKUP(A1818,'Data Transformation'!A:D,3,)</f>
        <v>Stanton</v>
      </c>
      <c r="C1818">
        <f>VLOOKUP(A1818,'Medical Examinations'!A:H,2,)</f>
        <v>17.05</v>
      </c>
      <c r="D1818">
        <f>VLOOKUP(A1818,'Medical Examinations'!A:H,3,)</f>
        <v>5.3</v>
      </c>
      <c r="E1818" t="str">
        <f>VLOOKUP(A1818,'Medical Examinations'!A:H,4,)</f>
        <v>No</v>
      </c>
      <c r="F1818" t="str">
        <f>VLOOKUP(A1818,'Medical Examinations'!A:H,5,)</f>
        <v>No</v>
      </c>
      <c r="G1818" t="str">
        <f>VLOOKUP(A1818,'Medical Examinations'!A:H,6,)</f>
        <v>Yes</v>
      </c>
      <c r="H1818">
        <f>VLOOKUP(A1818,'Medical Examinations'!A:H,7,)</f>
        <v>1</v>
      </c>
      <c r="I1818" t="str">
        <f>VLOOKUP(A1818,'Medical Examinations'!A:H,8,)</f>
        <v>No</v>
      </c>
      <c r="J1818" t="str">
        <f>VLOOKUP('HEALTH CARE'!C1818,'Data Transformation'!BR:BS,2,)</f>
        <v>UNDER WEIGHT</v>
      </c>
      <c r="K1818" t="str">
        <f>VLOOKUP(D1818,'Data Transformation'!BV:BW,2,)</f>
        <v>NORMAL</v>
      </c>
      <c r="L1818" t="str">
        <f>VLOOKUP(A1818,'Hospitalisation Details'!A:J,10,)</f>
        <v>18/Oct/1979</v>
      </c>
      <c r="M1818" s="17">
        <f>VLOOKUP(A1818,'Hospitalisation Details'!A:J,6,)</f>
        <v>4674.2</v>
      </c>
      <c r="N1818" s="17" t="str">
        <f>VLOOKUP(A1818,'Hospitalisation Details'!A:J,7,)</f>
        <v>tier - 2</v>
      </c>
      <c r="O1818" t="str">
        <f>VLOOKUP(A1818,'Hospitalisation Details'!A:J,8,)</f>
        <v>tier - 1</v>
      </c>
      <c r="P1818" t="str">
        <f>VLOOKUP(A1818,'Hospitalisation Details'!A:J,9,)</f>
        <v>R1013</v>
      </c>
      <c r="Q1818">
        <f>VLOOKUP(A1818,'Data Transformation'!DZ:EA,2,)</f>
        <v>44</v>
      </c>
    </row>
    <row r="1819" spans="1:17" x14ac:dyDescent="0.3">
      <c r="A1819" s="20" t="str">
        <f>'Customer Names'!A1819</f>
        <v>Id1818</v>
      </c>
      <c r="B1819" s="20" t="str">
        <f>VLOOKUP(A1819,'Data Transformation'!A:D,3,)</f>
        <v>Mollak</v>
      </c>
      <c r="C1819">
        <f>VLOOKUP(A1819,'Medical Examinations'!A:H,2,)</f>
        <v>37.18</v>
      </c>
      <c r="D1819">
        <f>VLOOKUP(A1819,'Medical Examinations'!A:H,3,)</f>
        <v>4.9000000000000004</v>
      </c>
      <c r="E1819" t="str">
        <f>VLOOKUP(A1819,'Medical Examinations'!A:H,4,)</f>
        <v>No</v>
      </c>
      <c r="F1819" t="str">
        <f>VLOOKUP(A1819,'Medical Examinations'!A:H,5,)</f>
        <v>No</v>
      </c>
      <c r="G1819" t="str">
        <f>VLOOKUP(A1819,'Medical Examinations'!A:H,6,)</f>
        <v>No</v>
      </c>
      <c r="H1819" t="str">
        <f>VLOOKUP(A1819,'Medical Examinations'!A:H,7,)</f>
        <v>No major surgery</v>
      </c>
      <c r="I1819" t="str">
        <f>VLOOKUP(A1819,'Medical Examinations'!A:H,8,)</f>
        <v>No</v>
      </c>
      <c r="J1819" t="str">
        <f>VLOOKUP('HEALTH CARE'!C1819,'Data Transformation'!BR:BS,2,)</f>
        <v>OBESITY</v>
      </c>
      <c r="K1819" t="str">
        <f>VLOOKUP(D1819,'Data Transformation'!BV:BW,2,)</f>
        <v>NORMAL</v>
      </c>
      <c r="L1819" t="str">
        <f>VLOOKUP(A1819,'Hospitalisation Details'!A:J,10,)</f>
        <v>13/Jul/1990</v>
      </c>
      <c r="M1819" s="17">
        <f>VLOOKUP(A1819,'Hospitalisation Details'!A:J,6,)</f>
        <v>4673.3900000000003</v>
      </c>
      <c r="N1819" s="17" t="str">
        <f>VLOOKUP(A1819,'Hospitalisation Details'!A:J,7,)</f>
        <v>tier - 2</v>
      </c>
      <c r="O1819" t="str">
        <f>VLOOKUP(A1819,'Hospitalisation Details'!A:J,8,)</f>
        <v>tier - 1</v>
      </c>
      <c r="P1819" t="str">
        <f>VLOOKUP(A1819,'Hospitalisation Details'!A:J,9,)</f>
        <v>R1013</v>
      </c>
      <c r="Q1819">
        <f>VLOOKUP(A1819,'Data Transformation'!DZ:EA,2,)</f>
        <v>33</v>
      </c>
    </row>
    <row r="1820" spans="1:17" x14ac:dyDescent="0.3">
      <c r="A1820" s="20" t="str">
        <f>'Customer Names'!A1820</f>
        <v>Id1819</v>
      </c>
      <c r="B1820" s="20" t="str">
        <f>VLOOKUP(A1820,'Data Transformation'!A:D,3,)</f>
        <v>Bell</v>
      </c>
      <c r="C1820">
        <f>VLOOKUP(A1820,'Medical Examinations'!A:H,2,)</f>
        <v>35.200000000000003</v>
      </c>
      <c r="D1820">
        <f>VLOOKUP(A1820,'Medical Examinations'!A:H,3,)</f>
        <v>5.55</v>
      </c>
      <c r="E1820" t="str">
        <f>VLOOKUP(A1820,'Medical Examinations'!A:H,4,)</f>
        <v>No</v>
      </c>
      <c r="F1820" t="str">
        <f>VLOOKUP(A1820,'Medical Examinations'!A:H,5,)</f>
        <v>No</v>
      </c>
      <c r="G1820" t="str">
        <f>VLOOKUP(A1820,'Medical Examinations'!A:H,6,)</f>
        <v>No</v>
      </c>
      <c r="H1820" t="str">
        <f>VLOOKUP(A1820,'Medical Examinations'!A:H,7,)</f>
        <v>No major surgery</v>
      </c>
      <c r="I1820" t="str">
        <f>VLOOKUP(A1820,'Medical Examinations'!A:H,8,)</f>
        <v>No</v>
      </c>
      <c r="J1820" t="str">
        <f>VLOOKUP('HEALTH CARE'!C1820,'Data Transformation'!BR:BS,2,)</f>
        <v>OBESITY</v>
      </c>
      <c r="K1820" t="str">
        <f>VLOOKUP(D1820,'Data Transformation'!BV:BW,2,)</f>
        <v>NORMAL</v>
      </c>
      <c r="L1820" t="str">
        <f>VLOOKUP(A1820,'Hospitalisation Details'!A:J,10,)</f>
        <v>26/Sep/1990</v>
      </c>
      <c r="M1820" s="17">
        <f>VLOOKUP(A1820,'Hospitalisation Details'!A:J,6,)</f>
        <v>4670.6400000000003</v>
      </c>
      <c r="N1820" s="17" t="str">
        <f>VLOOKUP(A1820,'Hospitalisation Details'!A:J,7,)</f>
        <v>tier - 2</v>
      </c>
      <c r="O1820" t="str">
        <f>VLOOKUP(A1820,'Hospitalisation Details'!A:J,8,)</f>
        <v>tier - 2</v>
      </c>
      <c r="P1820" t="str">
        <f>VLOOKUP(A1820,'Hospitalisation Details'!A:J,9,)</f>
        <v>R1011</v>
      </c>
      <c r="Q1820">
        <f>VLOOKUP(A1820,'Data Transformation'!DZ:EA,2,)</f>
        <v>33</v>
      </c>
    </row>
    <row r="1821" spans="1:17" x14ac:dyDescent="0.3">
      <c r="A1821" s="20" t="str">
        <f>'Customer Names'!A1821</f>
        <v>Id1820</v>
      </c>
      <c r="B1821" s="20" t="str">
        <f>VLOOKUP(A1821,'Data Transformation'!A:D,3,)</f>
        <v>Weston</v>
      </c>
      <c r="C1821">
        <f>VLOOKUP(A1821,'Medical Examinations'!A:H,2,)</f>
        <v>37.335000000000001</v>
      </c>
      <c r="D1821">
        <f>VLOOKUP(A1821,'Medical Examinations'!A:H,3,)</f>
        <v>4.95</v>
      </c>
      <c r="E1821" t="str">
        <f>VLOOKUP(A1821,'Medical Examinations'!A:H,4,)</f>
        <v>No</v>
      </c>
      <c r="F1821" t="str">
        <f>VLOOKUP(A1821,'Medical Examinations'!A:H,5,)</f>
        <v>No</v>
      </c>
      <c r="G1821" t="str">
        <f>VLOOKUP(A1821,'Medical Examinations'!A:H,6,)</f>
        <v>No</v>
      </c>
      <c r="H1821" t="str">
        <f>VLOOKUP(A1821,'Medical Examinations'!A:H,7,)</f>
        <v>No major surgery</v>
      </c>
      <c r="I1821" t="str">
        <f>VLOOKUP(A1821,'Medical Examinations'!A:H,8,)</f>
        <v>No</v>
      </c>
      <c r="J1821" t="str">
        <f>VLOOKUP('HEALTH CARE'!C1821,'Data Transformation'!BR:BS,2,)</f>
        <v>OBESITY</v>
      </c>
      <c r="K1821" t="str">
        <f>VLOOKUP(D1821,'Data Transformation'!BV:BW,2,)</f>
        <v>NORMAL</v>
      </c>
      <c r="L1821" t="str">
        <f>VLOOKUP(A1821,'Hospitalisation Details'!A:J,10,)</f>
        <v>5/Aug/1990</v>
      </c>
      <c r="M1821" s="17">
        <f>VLOOKUP(A1821,'Hospitalisation Details'!A:J,6,)</f>
        <v>4667.6099999999997</v>
      </c>
      <c r="N1821" s="17" t="str">
        <f>VLOOKUP(A1821,'Hospitalisation Details'!A:J,7,)</f>
        <v>tier - 3</v>
      </c>
      <c r="O1821" t="str">
        <f>VLOOKUP(A1821,'Hospitalisation Details'!A:J,8,)</f>
        <v>tier - 3</v>
      </c>
      <c r="P1821" t="str">
        <f>VLOOKUP(A1821,'Hospitalisation Details'!A:J,9,)</f>
        <v>R1016</v>
      </c>
      <c r="Q1821">
        <f>VLOOKUP(A1821,'Data Transformation'!DZ:EA,2,)</f>
        <v>33</v>
      </c>
    </row>
    <row r="1822" spans="1:17" x14ac:dyDescent="0.3">
      <c r="A1822" s="20" t="str">
        <f>'Customer Names'!A1822</f>
        <v>Id1821</v>
      </c>
      <c r="B1822" s="20" t="str">
        <f>VLOOKUP(A1822,'Data Transformation'!A:D,3,)</f>
        <v>Rabuzzi</v>
      </c>
      <c r="C1822">
        <f>VLOOKUP(A1822,'Medical Examinations'!A:H,2,)</f>
        <v>27.265000000000001</v>
      </c>
      <c r="D1822">
        <f>VLOOKUP(A1822,'Medical Examinations'!A:H,3,)</f>
        <v>6.46</v>
      </c>
      <c r="E1822" t="str">
        <f>VLOOKUP(A1822,'Medical Examinations'!A:H,4,)</f>
        <v>yes</v>
      </c>
      <c r="F1822" t="str">
        <f>VLOOKUP(A1822,'Medical Examinations'!A:H,5,)</f>
        <v>No</v>
      </c>
      <c r="G1822" t="str">
        <f>VLOOKUP(A1822,'Medical Examinations'!A:H,6,)</f>
        <v>No</v>
      </c>
      <c r="H1822" t="str">
        <f>VLOOKUP(A1822,'Medical Examinations'!A:H,7,)</f>
        <v>No major surgery</v>
      </c>
      <c r="I1822" t="str">
        <f>VLOOKUP(A1822,'Medical Examinations'!A:H,8,)</f>
        <v>No</v>
      </c>
      <c r="J1822" t="str">
        <f>VLOOKUP('HEALTH CARE'!C1822,'Data Transformation'!BR:BS,2,)</f>
        <v>OVER WEIGHT</v>
      </c>
      <c r="K1822" t="e">
        <f>VLOOKUP(D1822,'Data Transformation'!BV:BW,2,)</f>
        <v>#N/A</v>
      </c>
      <c r="L1822" t="str">
        <f>VLOOKUP(A1822,'Hospitalisation Details'!A:J,10,)</f>
        <v>25/Oct/1996</v>
      </c>
      <c r="M1822" s="17">
        <f>VLOOKUP(A1822,'Hospitalisation Details'!A:J,6,)</f>
        <v>4661.29</v>
      </c>
      <c r="N1822" s="17" t="str">
        <f>VLOOKUP(A1822,'Hospitalisation Details'!A:J,7,)</f>
        <v>tier - 2</v>
      </c>
      <c r="O1822" t="str">
        <f>VLOOKUP(A1822,'Hospitalisation Details'!A:J,8,)</f>
        <v>tier - 1</v>
      </c>
      <c r="P1822" t="str">
        <f>VLOOKUP(A1822,'Hospitalisation Details'!A:J,9,)</f>
        <v>R1017</v>
      </c>
      <c r="Q1822">
        <f>VLOOKUP(A1822,'Data Transformation'!DZ:EA,2,)</f>
        <v>27</v>
      </c>
    </row>
    <row r="1823" spans="1:17" x14ac:dyDescent="0.3">
      <c r="A1823" s="20" t="str">
        <f>'Customer Names'!A1823</f>
        <v>Id1822</v>
      </c>
      <c r="B1823" s="20" t="str">
        <f>VLOOKUP(A1823,'Data Transformation'!A:D,3,)</f>
        <v>Hendrix</v>
      </c>
      <c r="C1823">
        <f>VLOOKUP(A1823,'Medical Examinations'!A:H,2,)</f>
        <v>30.8</v>
      </c>
      <c r="D1823">
        <f>VLOOKUP(A1823,'Medical Examinations'!A:H,3,)</f>
        <v>4.9000000000000004</v>
      </c>
      <c r="E1823" t="str">
        <f>VLOOKUP(A1823,'Medical Examinations'!A:H,4,)</f>
        <v>yes</v>
      </c>
      <c r="F1823" t="str">
        <f>VLOOKUP(A1823,'Medical Examinations'!A:H,5,)</f>
        <v>No</v>
      </c>
      <c r="G1823" t="str">
        <f>VLOOKUP(A1823,'Medical Examinations'!A:H,6,)</f>
        <v>No</v>
      </c>
      <c r="H1823" t="str">
        <f>VLOOKUP(A1823,'Medical Examinations'!A:H,7,)</f>
        <v>No major surgery</v>
      </c>
      <c r="I1823" t="str">
        <f>VLOOKUP(A1823,'Medical Examinations'!A:H,8,)</f>
        <v>No</v>
      </c>
      <c r="J1823" t="str">
        <f>VLOOKUP('HEALTH CARE'!C1823,'Data Transformation'!BR:BS,2,)</f>
        <v>OBESITY</v>
      </c>
      <c r="K1823" t="str">
        <f>VLOOKUP(D1823,'Data Transformation'!BV:BW,2,)</f>
        <v>NORMAL</v>
      </c>
      <c r="L1823" t="str">
        <f>VLOOKUP(A1823,'Hospitalisation Details'!A:J,10,)</f>
        <v>22/Jun/1985</v>
      </c>
      <c r="M1823" s="17">
        <f>VLOOKUP(A1823,'Hospitalisation Details'!A:J,6,)</f>
        <v>4646.76</v>
      </c>
      <c r="N1823" s="17" t="str">
        <f>VLOOKUP(A1823,'Hospitalisation Details'!A:J,7,)</f>
        <v>tier - 1</v>
      </c>
      <c r="O1823" t="str">
        <f>VLOOKUP(A1823,'Hospitalisation Details'!A:J,8,)</f>
        <v>tier - 1</v>
      </c>
      <c r="P1823" t="str">
        <f>VLOOKUP(A1823,'Hospitalisation Details'!A:J,9,)</f>
        <v>R1011</v>
      </c>
      <c r="Q1823">
        <f>VLOOKUP(A1823,'Data Transformation'!DZ:EA,2,)</f>
        <v>38</v>
      </c>
    </row>
    <row r="1824" spans="1:17" x14ac:dyDescent="0.3">
      <c r="A1824" s="20" t="str">
        <f>'Customer Names'!A1824</f>
        <v>Id1823</v>
      </c>
      <c r="B1824" s="20" t="str">
        <f>VLOOKUP(A1824,'Data Transformation'!A:D,3,)</f>
        <v>Van Nielen</v>
      </c>
      <c r="C1824">
        <f>VLOOKUP(A1824,'Medical Examinations'!A:H,2,)</f>
        <v>30.21</v>
      </c>
      <c r="D1824">
        <f>VLOOKUP(A1824,'Medical Examinations'!A:H,3,)</f>
        <v>5.21</v>
      </c>
      <c r="E1824" t="str">
        <f>VLOOKUP(A1824,'Medical Examinations'!A:H,4,)</f>
        <v>No</v>
      </c>
      <c r="F1824" t="str">
        <f>VLOOKUP(A1824,'Medical Examinations'!A:H,5,)</f>
        <v>No</v>
      </c>
      <c r="G1824" t="str">
        <f>VLOOKUP(A1824,'Medical Examinations'!A:H,6,)</f>
        <v>No</v>
      </c>
      <c r="H1824">
        <f>VLOOKUP(A1824,'Medical Examinations'!A:H,7,)</f>
        <v>1</v>
      </c>
      <c r="I1824" t="str">
        <f>VLOOKUP(A1824,'Medical Examinations'!A:H,8,)</f>
        <v>No</v>
      </c>
      <c r="J1824" t="str">
        <f>VLOOKUP('HEALTH CARE'!C1824,'Data Transformation'!BR:BS,2,)</f>
        <v>OBESITY</v>
      </c>
      <c r="K1824" t="str">
        <f>VLOOKUP(D1824,'Data Transformation'!BV:BW,2,)</f>
        <v>NORMAL</v>
      </c>
      <c r="L1824" t="str">
        <f>VLOOKUP(A1824,'Hospitalisation Details'!A:J,10,)</f>
        <v>29/Jun/1998</v>
      </c>
      <c r="M1824" s="17">
        <f>VLOOKUP(A1824,'Hospitalisation Details'!A:J,6,)</f>
        <v>4618.08</v>
      </c>
      <c r="N1824" s="17" t="str">
        <f>VLOOKUP(A1824,'Hospitalisation Details'!A:J,7,)</f>
        <v>tier - 2</v>
      </c>
      <c r="O1824" t="str">
        <f>VLOOKUP(A1824,'Hospitalisation Details'!A:J,8,)</f>
        <v>tier - 1</v>
      </c>
      <c r="P1824" t="str">
        <f>VLOOKUP(A1824,'Hospitalisation Details'!A:J,9,)</f>
        <v>R1012</v>
      </c>
      <c r="Q1824">
        <f>VLOOKUP(A1824,'Data Transformation'!DZ:EA,2,)</f>
        <v>25</v>
      </c>
    </row>
    <row r="1825" spans="1:17" x14ac:dyDescent="0.3">
      <c r="A1825" s="20" t="str">
        <f>'Customer Names'!A1825</f>
        <v>Id1824</v>
      </c>
      <c r="B1825" s="20" t="str">
        <f>VLOOKUP(A1825,'Data Transformation'!A:D,3,)</f>
        <v>Blanton</v>
      </c>
      <c r="C1825">
        <f>VLOOKUP(A1825,'Medical Examinations'!A:H,2,)</f>
        <v>35.340000000000003</v>
      </c>
      <c r="D1825">
        <f>VLOOKUP(A1825,'Medical Examinations'!A:H,3,)</f>
        <v>4.13</v>
      </c>
      <c r="E1825" t="str">
        <f>VLOOKUP(A1825,'Medical Examinations'!A:H,4,)</f>
        <v>No</v>
      </c>
      <c r="F1825" t="str">
        <f>VLOOKUP(A1825,'Medical Examinations'!A:H,5,)</f>
        <v>yes</v>
      </c>
      <c r="G1825" t="str">
        <f>VLOOKUP(A1825,'Medical Examinations'!A:H,6,)</f>
        <v>No</v>
      </c>
      <c r="H1825">
        <f>VLOOKUP(A1825,'Medical Examinations'!A:H,7,)</f>
        <v>1</v>
      </c>
      <c r="I1825" t="str">
        <f>VLOOKUP(A1825,'Medical Examinations'!A:H,8,)</f>
        <v>No</v>
      </c>
      <c r="J1825" t="str">
        <f>VLOOKUP('HEALTH CARE'!C1825,'Data Transformation'!BR:BS,2,)</f>
        <v>OBESITY</v>
      </c>
      <c r="K1825" t="str">
        <f>VLOOKUP(D1825,'Data Transformation'!BV:BW,2,)</f>
        <v>NORMAL</v>
      </c>
      <c r="L1825" t="str">
        <f>VLOOKUP(A1825,'Hospitalisation Details'!A:J,10,)</f>
        <v>2/Jul/2000</v>
      </c>
      <c r="M1825" s="17">
        <f>VLOOKUP(A1825,'Hospitalisation Details'!A:J,6,)</f>
        <v>4608.03</v>
      </c>
      <c r="N1825" s="17" t="str">
        <f>VLOOKUP(A1825,'Hospitalisation Details'!A:J,7,)</f>
        <v>tier - 2</v>
      </c>
      <c r="O1825" t="str">
        <f>VLOOKUP(A1825,'Hospitalisation Details'!A:J,8,)</f>
        <v>tier - 3</v>
      </c>
      <c r="P1825" t="str">
        <f>VLOOKUP(A1825,'Hospitalisation Details'!A:J,9,)</f>
        <v>R1011</v>
      </c>
      <c r="Q1825">
        <f>VLOOKUP(A1825,'Data Transformation'!DZ:EA,2,)</f>
        <v>23</v>
      </c>
    </row>
    <row r="1826" spans="1:17" x14ac:dyDescent="0.3">
      <c r="A1826" s="20" t="str">
        <f>'Customer Names'!A1826</f>
        <v>Id1825</v>
      </c>
      <c r="B1826" s="20" t="str">
        <f>VLOOKUP(A1826,'Data Transformation'!A:D,3,)</f>
        <v>Schout</v>
      </c>
      <c r="C1826">
        <f>VLOOKUP(A1826,'Medical Examinations'!A:H,2,)</f>
        <v>26.695</v>
      </c>
      <c r="D1826">
        <f>VLOOKUP(A1826,'Medical Examinations'!A:H,3,)</f>
        <v>5.28</v>
      </c>
      <c r="E1826" t="str">
        <f>VLOOKUP(A1826,'Medical Examinations'!A:H,4,)</f>
        <v>No</v>
      </c>
      <c r="F1826" t="str">
        <f>VLOOKUP(A1826,'Medical Examinations'!A:H,5,)</f>
        <v>No</v>
      </c>
      <c r="G1826" t="str">
        <f>VLOOKUP(A1826,'Medical Examinations'!A:H,6,)</f>
        <v>No</v>
      </c>
      <c r="H1826" t="str">
        <f>VLOOKUP(A1826,'Medical Examinations'!A:H,7,)</f>
        <v>No major surgery</v>
      </c>
      <c r="I1826" t="str">
        <f>VLOOKUP(A1826,'Medical Examinations'!A:H,8,)</f>
        <v>No</v>
      </c>
      <c r="J1826" t="str">
        <f>VLOOKUP('HEALTH CARE'!C1826,'Data Transformation'!BR:BS,2,)</f>
        <v>OVER WEIGHT</v>
      </c>
      <c r="K1826" t="str">
        <f>VLOOKUP(D1826,'Data Transformation'!BV:BW,2,)</f>
        <v>NORMAL</v>
      </c>
      <c r="L1826" t="str">
        <f>VLOOKUP(A1826,'Hospitalisation Details'!A:J,10,)</f>
        <v>18/Sep/1989</v>
      </c>
      <c r="M1826" s="17">
        <f>VLOOKUP(A1826,'Hospitalisation Details'!A:J,6,)</f>
        <v>4571.41</v>
      </c>
      <c r="N1826" s="17" t="str">
        <f>VLOOKUP(A1826,'Hospitalisation Details'!A:J,7,)</f>
        <v>tier - 2</v>
      </c>
      <c r="O1826" t="str">
        <f>VLOOKUP(A1826,'Hospitalisation Details'!A:J,8,)</f>
        <v>tier - 2</v>
      </c>
      <c r="P1826" t="str">
        <f>VLOOKUP(A1826,'Hospitalisation Details'!A:J,9,)</f>
        <v>R1012</v>
      </c>
      <c r="Q1826">
        <f>VLOOKUP(A1826,'Data Transformation'!DZ:EA,2,)</f>
        <v>34</v>
      </c>
    </row>
    <row r="1827" spans="1:17" x14ac:dyDescent="0.3">
      <c r="A1827" s="20" t="str">
        <f>'Customer Names'!A1827</f>
        <v>Id1826</v>
      </c>
      <c r="B1827" s="20" t="str">
        <f>VLOOKUP(A1827,'Data Transformation'!A:D,3,)</f>
        <v>Schmaltz</v>
      </c>
      <c r="C1827">
        <f>VLOOKUP(A1827,'Medical Examinations'!A:H,2,)</f>
        <v>29.355</v>
      </c>
      <c r="D1827">
        <f>VLOOKUP(A1827,'Medical Examinations'!A:H,3,)</f>
        <v>4.68</v>
      </c>
      <c r="E1827" t="str">
        <f>VLOOKUP(A1827,'Medical Examinations'!A:H,4,)</f>
        <v>yes</v>
      </c>
      <c r="F1827" t="str">
        <f>VLOOKUP(A1827,'Medical Examinations'!A:H,5,)</f>
        <v>No</v>
      </c>
      <c r="G1827" t="str">
        <f>VLOOKUP(A1827,'Medical Examinations'!A:H,6,)</f>
        <v>No</v>
      </c>
      <c r="H1827" t="str">
        <f>VLOOKUP(A1827,'Medical Examinations'!A:H,7,)</f>
        <v>No major surgery</v>
      </c>
      <c r="I1827" t="str">
        <f>VLOOKUP(A1827,'Medical Examinations'!A:H,8,)</f>
        <v>No</v>
      </c>
      <c r="J1827" t="str">
        <f>VLOOKUP('HEALTH CARE'!C1827,'Data Transformation'!BR:BS,2,)</f>
        <v>OVER WEIGHT</v>
      </c>
      <c r="K1827" t="str">
        <f>VLOOKUP(D1827,'Data Transformation'!BV:BW,2,)</f>
        <v>NORMAL</v>
      </c>
      <c r="L1827" t="str">
        <f>VLOOKUP(A1827,'Hospitalisation Details'!A:J,10,)</f>
        <v>25/Dec/1996</v>
      </c>
      <c r="M1827" s="17">
        <f>VLOOKUP(A1827,'Hospitalisation Details'!A:J,6,)</f>
        <v>4564.1899999999996</v>
      </c>
      <c r="N1827" s="17" t="str">
        <f>VLOOKUP(A1827,'Hospitalisation Details'!A:J,7,)</f>
        <v>tier - 2</v>
      </c>
      <c r="O1827" t="str">
        <f>VLOOKUP(A1827,'Hospitalisation Details'!A:J,8,)</f>
        <v>tier - 2</v>
      </c>
      <c r="P1827" t="str">
        <f>VLOOKUP(A1827,'Hospitalisation Details'!A:J,9,)</f>
        <v>R1024</v>
      </c>
      <c r="Q1827">
        <f>VLOOKUP(A1827,'Data Transformation'!DZ:EA,2,)</f>
        <v>27</v>
      </c>
    </row>
    <row r="1828" spans="1:17" x14ac:dyDescent="0.3">
      <c r="A1828" s="20" t="str">
        <f>'Customer Names'!A1828</f>
        <v>Id1827</v>
      </c>
      <c r="B1828" s="20" t="str">
        <f>VLOOKUP(A1828,'Data Transformation'!A:D,3,)</f>
        <v>Eagen</v>
      </c>
      <c r="C1828">
        <f>VLOOKUP(A1828,'Medical Examinations'!A:H,2,)</f>
        <v>29.59</v>
      </c>
      <c r="D1828">
        <f>VLOOKUP(A1828,'Medical Examinations'!A:H,3,)</f>
        <v>4.0599999999999996</v>
      </c>
      <c r="E1828" t="str">
        <f>VLOOKUP(A1828,'Medical Examinations'!A:H,4,)</f>
        <v>No</v>
      </c>
      <c r="F1828" t="str">
        <f>VLOOKUP(A1828,'Medical Examinations'!A:H,5,)</f>
        <v>No</v>
      </c>
      <c r="G1828" t="str">
        <f>VLOOKUP(A1828,'Medical Examinations'!A:H,6,)</f>
        <v>No</v>
      </c>
      <c r="H1828" t="str">
        <f>VLOOKUP(A1828,'Medical Examinations'!A:H,7,)</f>
        <v>No major surgery</v>
      </c>
      <c r="I1828" t="str">
        <f>VLOOKUP(A1828,'Medical Examinations'!A:H,8,)</f>
        <v>No</v>
      </c>
      <c r="J1828" t="str">
        <f>VLOOKUP('HEALTH CARE'!C1828,'Data Transformation'!BR:BS,2,)</f>
        <v>OVER WEIGHT</v>
      </c>
      <c r="K1828" t="str">
        <f>VLOOKUP(D1828,'Data Transformation'!BV:BW,2,)</f>
        <v>NORMAL</v>
      </c>
      <c r="L1828" t="str">
        <f>VLOOKUP(A1828,'Hospitalisation Details'!A:J,10,)</f>
        <v>20/Sep/1990</v>
      </c>
      <c r="M1828" s="17">
        <f>VLOOKUP(A1828,'Hospitalisation Details'!A:J,6,)</f>
        <v>4562.84</v>
      </c>
      <c r="N1828" s="17" t="str">
        <f>VLOOKUP(A1828,'Hospitalisation Details'!A:J,7,)</f>
        <v>tier - 2</v>
      </c>
      <c r="O1828" t="str">
        <f>VLOOKUP(A1828,'Hospitalisation Details'!A:J,8,)</f>
        <v>tier - 2</v>
      </c>
      <c r="P1828" t="str">
        <f>VLOOKUP(A1828,'Hospitalisation Details'!A:J,9,)</f>
        <v>R1013</v>
      </c>
      <c r="Q1828">
        <f>VLOOKUP(A1828,'Data Transformation'!DZ:EA,2,)</f>
        <v>33</v>
      </c>
    </row>
    <row r="1829" spans="1:17" x14ac:dyDescent="0.3">
      <c r="A1829" s="20" t="str">
        <f>'Customer Names'!A1829</f>
        <v>Id1828</v>
      </c>
      <c r="B1829" s="20" t="str">
        <f>VLOOKUP(A1829,'Data Transformation'!A:D,3,)</f>
        <v>Rotramel</v>
      </c>
      <c r="C1829">
        <f>VLOOKUP(A1829,'Medical Examinations'!A:H,2,)</f>
        <v>31.35</v>
      </c>
      <c r="D1829">
        <f>VLOOKUP(A1829,'Medical Examinations'!A:H,3,)</f>
        <v>4.2</v>
      </c>
      <c r="E1829" t="str">
        <f>VLOOKUP(A1829,'Medical Examinations'!A:H,4,)</f>
        <v>No</v>
      </c>
      <c r="F1829" t="str">
        <f>VLOOKUP(A1829,'Medical Examinations'!A:H,5,)</f>
        <v>yes</v>
      </c>
      <c r="G1829" t="str">
        <f>VLOOKUP(A1829,'Medical Examinations'!A:H,6,)</f>
        <v>No</v>
      </c>
      <c r="H1829">
        <f>VLOOKUP(A1829,'Medical Examinations'!A:H,7,)</f>
        <v>1</v>
      </c>
      <c r="I1829" t="str">
        <f>VLOOKUP(A1829,'Medical Examinations'!A:H,8,)</f>
        <v>No</v>
      </c>
      <c r="J1829" t="str">
        <f>VLOOKUP('HEALTH CARE'!C1829,'Data Transformation'!BR:BS,2,)</f>
        <v>OBESITY</v>
      </c>
      <c r="K1829" t="str">
        <f>VLOOKUP(D1829,'Data Transformation'!BV:BW,2,)</f>
        <v>NORMAL</v>
      </c>
      <c r="L1829" t="str">
        <f>VLOOKUP(A1829,'Hospitalisation Details'!A:J,10,)</f>
        <v>22/Dec/2004</v>
      </c>
      <c r="M1829" s="17">
        <f>VLOOKUP(A1829,'Hospitalisation Details'!A:J,6,)</f>
        <v>4561.1899999999996</v>
      </c>
      <c r="N1829" s="17" t="str">
        <f>VLOOKUP(A1829,'Hospitalisation Details'!A:J,7,)</f>
        <v>tier - 2</v>
      </c>
      <c r="O1829" t="str">
        <f>VLOOKUP(A1829,'Hospitalisation Details'!A:J,8,)</f>
        <v>tier - 2</v>
      </c>
      <c r="P1829" t="str">
        <f>VLOOKUP(A1829,'Hospitalisation Details'!A:J,9,)</f>
        <v>R1024</v>
      </c>
      <c r="Q1829">
        <f>VLOOKUP(A1829,'Data Transformation'!DZ:EA,2,)</f>
        <v>19</v>
      </c>
    </row>
    <row r="1830" spans="1:17" x14ac:dyDescent="0.3">
      <c r="A1830" s="20" t="str">
        <f>'Customer Names'!A1830</f>
        <v>Id1829</v>
      </c>
      <c r="B1830" s="20" t="str">
        <f>VLOOKUP(A1830,'Data Transformation'!A:D,3,)</f>
        <v>Prevost</v>
      </c>
      <c r="C1830">
        <f>VLOOKUP(A1830,'Medical Examinations'!A:H,2,)</f>
        <v>20.52</v>
      </c>
      <c r="D1830">
        <f>VLOOKUP(A1830,'Medical Examinations'!A:H,3,)</f>
        <v>4.83</v>
      </c>
      <c r="E1830" t="str">
        <f>VLOOKUP(A1830,'Medical Examinations'!A:H,4,)</f>
        <v>No</v>
      </c>
      <c r="F1830" t="str">
        <f>VLOOKUP(A1830,'Medical Examinations'!A:H,5,)</f>
        <v>No</v>
      </c>
      <c r="G1830" t="str">
        <f>VLOOKUP(A1830,'Medical Examinations'!A:H,6,)</f>
        <v>No</v>
      </c>
      <c r="H1830" t="str">
        <f>VLOOKUP(A1830,'Medical Examinations'!A:H,7,)</f>
        <v>No major surgery</v>
      </c>
      <c r="I1830" t="str">
        <f>VLOOKUP(A1830,'Medical Examinations'!A:H,8,)</f>
        <v>No</v>
      </c>
      <c r="J1830" t="str">
        <f>VLOOKUP('HEALTH CARE'!C1830,'Data Transformation'!BR:BS,2,)</f>
        <v>NORMAL WEIGHT</v>
      </c>
      <c r="K1830" t="str">
        <f>VLOOKUP(D1830,'Data Transformation'!BV:BW,2,)</f>
        <v>NORMAL</v>
      </c>
      <c r="L1830" t="str">
        <f>VLOOKUP(A1830,'Hospitalisation Details'!A:J,10,)</f>
        <v>17/Nov/1990</v>
      </c>
      <c r="M1830" s="17">
        <f>VLOOKUP(A1830,'Hospitalisation Details'!A:J,6,)</f>
        <v>4544.2299999999996</v>
      </c>
      <c r="N1830" s="17" t="str">
        <f>VLOOKUP(A1830,'Hospitalisation Details'!A:J,7,)</f>
        <v>tier - 2</v>
      </c>
      <c r="O1830" t="str">
        <f>VLOOKUP(A1830,'Hospitalisation Details'!A:J,8,)</f>
        <v>tier - 1</v>
      </c>
      <c r="P1830" t="str">
        <f>VLOOKUP(A1830,'Hospitalisation Details'!A:J,9,)</f>
        <v>R1024</v>
      </c>
      <c r="Q1830">
        <f>VLOOKUP(A1830,'Data Transformation'!DZ:EA,2,)</f>
        <v>33</v>
      </c>
    </row>
    <row r="1831" spans="1:17" x14ac:dyDescent="0.3">
      <c r="A1831" s="20" t="str">
        <f>'Customer Names'!A1831</f>
        <v>Id1830</v>
      </c>
      <c r="B1831" s="20" t="str">
        <f>VLOOKUP(A1831,'Data Transformation'!A:D,3,)</f>
        <v>Boyd</v>
      </c>
      <c r="C1831">
        <f>VLOOKUP(A1831,'Medical Examinations'!A:H,2,)</f>
        <v>42.9</v>
      </c>
      <c r="D1831">
        <f>VLOOKUP(A1831,'Medical Examinations'!A:H,3,)</f>
        <v>4.87</v>
      </c>
      <c r="E1831" t="str">
        <f>VLOOKUP(A1831,'Medical Examinations'!A:H,4,)</f>
        <v>yes</v>
      </c>
      <c r="F1831" t="str">
        <f>VLOOKUP(A1831,'Medical Examinations'!A:H,5,)</f>
        <v>No</v>
      </c>
      <c r="G1831" t="str">
        <f>VLOOKUP(A1831,'Medical Examinations'!A:H,6,)</f>
        <v>No</v>
      </c>
      <c r="H1831">
        <f>VLOOKUP(A1831,'Medical Examinations'!A:H,7,)</f>
        <v>1</v>
      </c>
      <c r="I1831" t="str">
        <f>VLOOKUP(A1831,'Medical Examinations'!A:H,8,)</f>
        <v>No</v>
      </c>
      <c r="J1831" t="str">
        <f>VLOOKUP('HEALTH CARE'!C1831,'Data Transformation'!BR:BS,2,)</f>
        <v>OBESITY</v>
      </c>
      <c r="K1831" t="str">
        <f>VLOOKUP(D1831,'Data Transformation'!BV:BW,2,)</f>
        <v>NORMAL</v>
      </c>
      <c r="L1831" t="str">
        <f>VLOOKUP(A1831,'Hospitalisation Details'!A:J,10,)</f>
        <v>13/Jun/1988</v>
      </c>
      <c r="M1831" s="17">
        <f>VLOOKUP(A1831,'Hospitalisation Details'!A:J,6,)</f>
        <v>4536.26</v>
      </c>
      <c r="N1831" s="17" t="str">
        <f>VLOOKUP(A1831,'Hospitalisation Details'!A:J,7,)</f>
        <v>tier - 2</v>
      </c>
      <c r="O1831" t="str">
        <f>VLOOKUP(A1831,'Hospitalisation Details'!A:J,8,)</f>
        <v>tier - 2</v>
      </c>
      <c r="P1831" t="str">
        <f>VLOOKUP(A1831,'Hospitalisation Details'!A:J,9,)</f>
        <v>R1011</v>
      </c>
      <c r="Q1831">
        <f>VLOOKUP(A1831,'Data Transformation'!DZ:EA,2,)</f>
        <v>35</v>
      </c>
    </row>
    <row r="1832" spans="1:17" x14ac:dyDescent="0.3">
      <c r="A1832" s="20" t="str">
        <f>'Customer Names'!A1832</f>
        <v>Id1831</v>
      </c>
      <c r="B1832" s="20" t="str">
        <f>VLOOKUP(A1832,'Data Transformation'!A:D,3,)</f>
        <v>Dawes</v>
      </c>
      <c r="C1832">
        <f>VLOOKUP(A1832,'Medical Examinations'!A:H,2,)</f>
        <v>24.6</v>
      </c>
      <c r="D1832">
        <f>VLOOKUP(A1832,'Medical Examinations'!A:H,3,)</f>
        <v>5.86</v>
      </c>
      <c r="E1832" t="str">
        <f>VLOOKUP(A1832,'Medical Examinations'!A:H,4,)</f>
        <v>No</v>
      </c>
      <c r="F1832" t="str">
        <f>VLOOKUP(A1832,'Medical Examinations'!A:H,5,)</f>
        <v>No</v>
      </c>
      <c r="G1832" t="str">
        <f>VLOOKUP(A1832,'Medical Examinations'!A:H,6,)</f>
        <v>Yes</v>
      </c>
      <c r="H1832">
        <f>VLOOKUP(A1832,'Medical Examinations'!A:H,7,)</f>
        <v>1</v>
      </c>
      <c r="I1832" t="str">
        <f>VLOOKUP(A1832,'Medical Examinations'!A:H,8,)</f>
        <v>No</v>
      </c>
      <c r="J1832" t="str">
        <f>VLOOKUP('HEALTH CARE'!C1832,'Data Transformation'!BR:BS,2,)</f>
        <v>NORMAL WEIGHT</v>
      </c>
      <c r="K1832" t="str">
        <f>VLOOKUP(D1832,'Data Transformation'!BV:BW,2,)</f>
        <v>Prediabetes</v>
      </c>
      <c r="L1832" t="str">
        <f>VLOOKUP(A1832,'Hospitalisation Details'!A:J,10,)</f>
        <v>29/Jun/1993</v>
      </c>
      <c r="M1832" s="17">
        <f>VLOOKUP(A1832,'Hospitalisation Details'!A:J,6,)</f>
        <v>4529.4799999999996</v>
      </c>
      <c r="N1832" s="17" t="str">
        <f>VLOOKUP(A1832,'Hospitalisation Details'!A:J,7,)</f>
        <v>tier - 2</v>
      </c>
      <c r="O1832" t="str">
        <f>VLOOKUP(A1832,'Hospitalisation Details'!A:J,8,)</f>
        <v>tier - 1</v>
      </c>
      <c r="P1832" t="str">
        <f>VLOOKUP(A1832,'Hospitalisation Details'!A:J,9,)</f>
        <v>R1011</v>
      </c>
      <c r="Q1832">
        <f>VLOOKUP(A1832,'Data Transformation'!DZ:EA,2,)</f>
        <v>30</v>
      </c>
    </row>
    <row r="1833" spans="1:17" x14ac:dyDescent="0.3">
      <c r="A1833" s="20" t="str">
        <f>'Customer Names'!A1833</f>
        <v>Id1832</v>
      </c>
      <c r="B1833" s="20" t="str">
        <f>VLOOKUP(A1833,'Data Transformation'!A:D,3,)</f>
        <v>Jennings</v>
      </c>
      <c r="C1833">
        <f>VLOOKUP(A1833,'Medical Examinations'!A:H,2,)</f>
        <v>28.405000000000001</v>
      </c>
      <c r="D1833">
        <f>VLOOKUP(A1833,'Medical Examinations'!A:H,3,)</f>
        <v>4.12</v>
      </c>
      <c r="E1833" t="str">
        <f>VLOOKUP(A1833,'Medical Examinations'!A:H,4,)</f>
        <v>No</v>
      </c>
      <c r="F1833" t="str">
        <f>VLOOKUP(A1833,'Medical Examinations'!A:H,5,)</f>
        <v>No</v>
      </c>
      <c r="G1833" t="str">
        <f>VLOOKUP(A1833,'Medical Examinations'!A:H,6,)</f>
        <v>No</v>
      </c>
      <c r="H1833">
        <f>VLOOKUP(A1833,'Medical Examinations'!A:H,7,)</f>
        <v>1</v>
      </c>
      <c r="I1833" t="str">
        <f>VLOOKUP(A1833,'Medical Examinations'!A:H,8,)</f>
        <v>No</v>
      </c>
      <c r="J1833" t="str">
        <f>VLOOKUP('HEALTH CARE'!C1833,'Data Transformation'!BR:BS,2,)</f>
        <v>OVER WEIGHT</v>
      </c>
      <c r="K1833" t="str">
        <f>VLOOKUP(D1833,'Data Transformation'!BV:BW,2,)</f>
        <v>NORMAL</v>
      </c>
      <c r="L1833" t="str">
        <f>VLOOKUP(A1833,'Hospitalisation Details'!A:J,10,)</f>
        <v>13/Aug/1992</v>
      </c>
      <c r="M1833" s="17">
        <f>VLOOKUP(A1833,'Hospitalisation Details'!A:J,6,)</f>
        <v>4527.18</v>
      </c>
      <c r="N1833" s="17" t="str">
        <f>VLOOKUP(A1833,'Hospitalisation Details'!A:J,7,)</f>
        <v>tier - 2</v>
      </c>
      <c r="O1833" t="str">
        <f>VLOOKUP(A1833,'Hospitalisation Details'!A:J,8,)</f>
        <v>tier - 2</v>
      </c>
      <c r="P1833" t="str">
        <f>VLOOKUP(A1833,'Hospitalisation Details'!A:J,9,)</f>
        <v>R1012</v>
      </c>
      <c r="Q1833">
        <f>VLOOKUP(A1833,'Data Transformation'!DZ:EA,2,)</f>
        <v>31</v>
      </c>
    </row>
    <row r="1834" spans="1:17" x14ac:dyDescent="0.3">
      <c r="A1834" s="20" t="str">
        <f>'Customer Names'!A1834</f>
        <v>Id1833</v>
      </c>
      <c r="B1834" s="20" t="str">
        <f>VLOOKUP(A1834,'Data Transformation'!A:D,3,)</f>
        <v>Nyambaso</v>
      </c>
      <c r="C1834">
        <f>VLOOKUP(A1834,'Medical Examinations'!A:H,2,)</f>
        <v>34.674999999999997</v>
      </c>
      <c r="D1834">
        <f>VLOOKUP(A1834,'Medical Examinations'!A:H,3,)</f>
        <v>5.71</v>
      </c>
      <c r="E1834" t="str">
        <f>VLOOKUP(A1834,'Medical Examinations'!A:H,4,)</f>
        <v>yes</v>
      </c>
      <c r="F1834" t="str">
        <f>VLOOKUP(A1834,'Medical Examinations'!A:H,5,)</f>
        <v>No</v>
      </c>
      <c r="G1834" t="str">
        <f>VLOOKUP(A1834,'Medical Examinations'!A:H,6,)</f>
        <v>No</v>
      </c>
      <c r="H1834">
        <f>VLOOKUP(A1834,'Medical Examinations'!A:H,7,)</f>
        <v>1</v>
      </c>
      <c r="I1834" t="str">
        <f>VLOOKUP(A1834,'Medical Examinations'!A:H,8,)</f>
        <v>No</v>
      </c>
      <c r="J1834" t="str">
        <f>VLOOKUP('HEALTH CARE'!C1834,'Data Transformation'!BR:BS,2,)</f>
        <v>OBESITY</v>
      </c>
      <c r="K1834" t="str">
        <f>VLOOKUP(D1834,'Data Transformation'!BV:BW,2,)</f>
        <v>Prediabetes</v>
      </c>
      <c r="L1834" t="str">
        <f>VLOOKUP(A1834,'Hospitalisation Details'!A:J,10,)</f>
        <v>21/Dec/1988</v>
      </c>
      <c r="M1834" s="17">
        <f>VLOOKUP(A1834,'Hospitalisation Details'!A:J,6,)</f>
        <v>4518.83</v>
      </c>
      <c r="N1834" s="17" t="str">
        <f>VLOOKUP(A1834,'Hospitalisation Details'!A:J,7,)</f>
        <v>tier - 2</v>
      </c>
      <c r="O1834" t="str">
        <f>VLOOKUP(A1834,'Hospitalisation Details'!A:J,8,)</f>
        <v>tier - 2</v>
      </c>
      <c r="P1834" t="str">
        <f>VLOOKUP(A1834,'Hospitalisation Details'!A:J,9,)</f>
        <v>R1017</v>
      </c>
      <c r="Q1834">
        <f>VLOOKUP(A1834,'Data Transformation'!DZ:EA,2,)</f>
        <v>35</v>
      </c>
    </row>
    <row r="1835" spans="1:17" x14ac:dyDescent="0.3">
      <c r="A1835" s="20" t="str">
        <f>'Customer Names'!A1835</f>
        <v>Id1834</v>
      </c>
      <c r="B1835" s="20" t="str">
        <f>VLOOKUP(A1835,'Data Transformation'!A:D,3,)</f>
        <v>Shaffer</v>
      </c>
      <c r="C1835">
        <f>VLOOKUP(A1835,'Medical Examinations'!A:H,2,)</f>
        <v>18.850000000000001</v>
      </c>
      <c r="D1835">
        <f>VLOOKUP(A1835,'Medical Examinations'!A:H,3,)</f>
        <v>6.03</v>
      </c>
      <c r="E1835" t="str">
        <f>VLOOKUP(A1835,'Medical Examinations'!A:H,4,)</f>
        <v>No</v>
      </c>
      <c r="F1835" t="str">
        <f>VLOOKUP(A1835,'Medical Examinations'!A:H,5,)</f>
        <v>No</v>
      </c>
      <c r="G1835" t="str">
        <f>VLOOKUP(A1835,'Medical Examinations'!A:H,6,)</f>
        <v>No</v>
      </c>
      <c r="H1835">
        <f>VLOOKUP(A1835,'Medical Examinations'!A:H,7,)</f>
        <v>1</v>
      </c>
      <c r="I1835" t="str">
        <f>VLOOKUP(A1835,'Medical Examinations'!A:H,8,)</f>
        <v>No</v>
      </c>
      <c r="J1835" t="str">
        <f>VLOOKUP('HEALTH CARE'!C1835,'Data Transformation'!BR:BS,2,)</f>
        <v>NORMAL WEIGHT</v>
      </c>
      <c r="K1835" t="str">
        <f>VLOOKUP(D1835,'Data Transformation'!BV:BW,2,)</f>
        <v>Prediabetes</v>
      </c>
      <c r="L1835" t="str">
        <f>VLOOKUP(A1835,'Hospitalisation Details'!A:J,10,)</f>
        <v>5/Dec/1987</v>
      </c>
      <c r="M1835" s="17">
        <f>VLOOKUP(A1835,'Hospitalisation Details'!A:J,6,)</f>
        <v>4518.7700000000004</v>
      </c>
      <c r="N1835" s="17" t="str">
        <f>VLOOKUP(A1835,'Hospitalisation Details'!A:J,7,)</f>
        <v>tier - 2</v>
      </c>
      <c r="O1835" t="str">
        <f>VLOOKUP(A1835,'Hospitalisation Details'!A:J,8,)</f>
        <v>tier - 3</v>
      </c>
      <c r="P1835" t="str">
        <f>VLOOKUP(A1835,'Hospitalisation Details'!A:J,9,)</f>
        <v>R1012</v>
      </c>
      <c r="Q1835">
        <f>VLOOKUP(A1835,'Data Transformation'!DZ:EA,2,)</f>
        <v>36</v>
      </c>
    </row>
    <row r="1836" spans="1:17" x14ac:dyDescent="0.3">
      <c r="A1836" s="20" t="str">
        <f>'Customer Names'!A1836</f>
        <v>Id1835</v>
      </c>
      <c r="B1836" s="20" t="str">
        <f>VLOOKUP(A1836,'Data Transformation'!A:D,3,)</f>
        <v>Corkum</v>
      </c>
      <c r="C1836">
        <f>VLOOKUP(A1836,'Medical Examinations'!A:H,2,)</f>
        <v>34.130000000000003</v>
      </c>
      <c r="D1836">
        <f>VLOOKUP(A1836,'Medical Examinations'!A:H,3,)</f>
        <v>5.65</v>
      </c>
      <c r="E1836" t="str">
        <f>VLOOKUP(A1836,'Medical Examinations'!A:H,4,)</f>
        <v>No</v>
      </c>
      <c r="F1836" t="str">
        <f>VLOOKUP(A1836,'Medical Examinations'!A:H,5,)</f>
        <v>No</v>
      </c>
      <c r="G1836" t="str">
        <f>VLOOKUP(A1836,'Medical Examinations'!A:H,6,)</f>
        <v>Yes</v>
      </c>
      <c r="H1836">
        <f>VLOOKUP(A1836,'Medical Examinations'!A:H,7,)</f>
        <v>1</v>
      </c>
      <c r="I1836" t="str">
        <f>VLOOKUP(A1836,'Medical Examinations'!A:H,8,)</f>
        <v>No</v>
      </c>
      <c r="J1836" t="str">
        <f>VLOOKUP('HEALTH CARE'!C1836,'Data Transformation'!BR:BS,2,)</f>
        <v>OBESITY</v>
      </c>
      <c r="K1836" t="str">
        <f>VLOOKUP(D1836,'Data Transformation'!BV:BW,2,)</f>
        <v>NORMAL</v>
      </c>
      <c r="L1836" t="str">
        <f>VLOOKUP(A1836,'Hospitalisation Details'!A:J,10,)</f>
        <v>2/Oct/2003</v>
      </c>
      <c r="M1836" s="17">
        <f>VLOOKUP(A1836,'Hospitalisation Details'!A:J,6,)</f>
        <v>4518.3999999999996</v>
      </c>
      <c r="N1836" s="17" t="str">
        <f>VLOOKUP(A1836,'Hospitalisation Details'!A:J,7,)</f>
        <v>tier - 2</v>
      </c>
      <c r="O1836" t="str">
        <f>VLOOKUP(A1836,'Hospitalisation Details'!A:J,8,)</f>
        <v>tier - 3</v>
      </c>
      <c r="P1836" t="str">
        <f>VLOOKUP(A1836,'Hospitalisation Details'!A:J,9,)</f>
        <v>R1026</v>
      </c>
      <c r="Q1836">
        <f>VLOOKUP(A1836,'Data Transformation'!DZ:EA,2,)</f>
        <v>20</v>
      </c>
    </row>
    <row r="1837" spans="1:17" x14ac:dyDescent="0.3">
      <c r="A1837" s="20" t="str">
        <f>'Customer Names'!A1837</f>
        <v>Id1836</v>
      </c>
      <c r="B1837" s="20" t="str">
        <f>VLOOKUP(A1837,'Data Transformation'!A:D,3,)</f>
        <v>Pedersen</v>
      </c>
      <c r="C1837">
        <f>VLOOKUP(A1837,'Medical Examinations'!A:H,2,)</f>
        <v>17.34</v>
      </c>
      <c r="D1837">
        <f>VLOOKUP(A1837,'Medical Examinations'!A:H,3,)</f>
        <v>5.05</v>
      </c>
      <c r="E1837" t="str">
        <f>VLOOKUP(A1837,'Medical Examinations'!A:H,4,)</f>
        <v>No</v>
      </c>
      <c r="F1837" t="str">
        <f>VLOOKUP(A1837,'Medical Examinations'!A:H,5,)</f>
        <v>No</v>
      </c>
      <c r="G1837" t="str">
        <f>VLOOKUP(A1837,'Medical Examinations'!A:H,6,)</f>
        <v>No</v>
      </c>
      <c r="H1837" t="str">
        <f>VLOOKUP(A1837,'Medical Examinations'!A:H,7,)</f>
        <v>No major surgery</v>
      </c>
      <c r="I1837" t="str">
        <f>VLOOKUP(A1837,'Medical Examinations'!A:H,8,)</f>
        <v>No</v>
      </c>
      <c r="J1837" t="str">
        <f>VLOOKUP('HEALTH CARE'!C1837,'Data Transformation'!BR:BS,2,)</f>
        <v>UNDER WEIGHT</v>
      </c>
      <c r="K1837" t="str">
        <f>VLOOKUP(D1837,'Data Transformation'!BV:BW,2,)</f>
        <v>NORMAL</v>
      </c>
      <c r="L1837" t="str">
        <f>VLOOKUP(A1837,'Hospitalisation Details'!A:J,10,)</f>
        <v>16/Jun/1980</v>
      </c>
      <c r="M1837" s="17">
        <f>VLOOKUP(A1837,'Hospitalisation Details'!A:J,6,)</f>
        <v>4515.71</v>
      </c>
      <c r="N1837" s="17" t="str">
        <f>VLOOKUP(A1837,'Hospitalisation Details'!A:J,7,)</f>
        <v>tier - 2</v>
      </c>
      <c r="O1837" t="str">
        <f>VLOOKUP(A1837,'Hospitalisation Details'!A:J,8,)</f>
        <v>tier - 3</v>
      </c>
      <c r="P1837" t="str">
        <f>VLOOKUP(A1837,'Hospitalisation Details'!A:J,9,)</f>
        <v>R1013</v>
      </c>
      <c r="Q1837">
        <f>VLOOKUP(A1837,'Data Transformation'!DZ:EA,2,)</f>
        <v>43</v>
      </c>
    </row>
    <row r="1838" spans="1:17" x14ac:dyDescent="0.3">
      <c r="A1838" s="20" t="str">
        <f>'Customer Names'!A1838</f>
        <v>Id1837</v>
      </c>
      <c r="B1838" s="20" t="str">
        <f>VLOOKUP(A1838,'Data Transformation'!A:D,3,)</f>
        <v>Melo</v>
      </c>
      <c r="C1838">
        <f>VLOOKUP(A1838,'Medical Examinations'!A:H,2,)</f>
        <v>17.440000000000001</v>
      </c>
      <c r="D1838">
        <f>VLOOKUP(A1838,'Medical Examinations'!A:H,3,)</f>
        <v>6.26</v>
      </c>
      <c r="E1838" t="str">
        <f>VLOOKUP(A1838,'Medical Examinations'!A:H,4,)</f>
        <v>No</v>
      </c>
      <c r="F1838" t="str">
        <f>VLOOKUP(A1838,'Medical Examinations'!A:H,5,)</f>
        <v>No</v>
      </c>
      <c r="G1838" t="str">
        <f>VLOOKUP(A1838,'Medical Examinations'!A:H,6,)</f>
        <v>No</v>
      </c>
      <c r="H1838" t="str">
        <f>VLOOKUP(A1838,'Medical Examinations'!A:H,7,)</f>
        <v>No major surgery</v>
      </c>
      <c r="I1838" t="str">
        <f>VLOOKUP(A1838,'Medical Examinations'!A:H,8,)</f>
        <v>No</v>
      </c>
      <c r="J1838" t="str">
        <f>VLOOKUP('HEALTH CARE'!C1838,'Data Transformation'!BR:BS,2,)</f>
        <v>UNDER WEIGHT</v>
      </c>
      <c r="K1838" t="str">
        <f>VLOOKUP(D1838,'Data Transformation'!BV:BW,2,)</f>
        <v>Prediabetes</v>
      </c>
      <c r="L1838" t="str">
        <f>VLOOKUP(A1838,'Hospitalisation Details'!A:J,10,)</f>
        <v>27/Sep/1982</v>
      </c>
      <c r="M1838" s="17">
        <f>VLOOKUP(A1838,'Hospitalisation Details'!A:J,6,)</f>
        <v>4511.41</v>
      </c>
      <c r="N1838" s="17" t="str">
        <f>VLOOKUP(A1838,'Hospitalisation Details'!A:J,7,)</f>
        <v>tier - 2</v>
      </c>
      <c r="O1838" t="str">
        <f>VLOOKUP(A1838,'Hospitalisation Details'!A:J,8,)</f>
        <v>tier - 3</v>
      </c>
      <c r="P1838" t="str">
        <f>VLOOKUP(A1838,'Hospitalisation Details'!A:J,9,)</f>
        <v>R1013</v>
      </c>
      <c r="Q1838">
        <f>VLOOKUP(A1838,'Data Transformation'!DZ:EA,2,)</f>
        <v>41</v>
      </c>
    </row>
    <row r="1839" spans="1:17" x14ac:dyDescent="0.3">
      <c r="A1839" s="20" t="str">
        <f>'Customer Names'!A1839</f>
        <v>Id1838</v>
      </c>
      <c r="B1839" s="20" t="str">
        <f>VLOOKUP(A1839,'Data Transformation'!A:D,3,)</f>
        <v>Sakamoto</v>
      </c>
      <c r="C1839">
        <f>VLOOKUP(A1839,'Medical Examinations'!A:H,2,)</f>
        <v>33.659999999999997</v>
      </c>
      <c r="D1839">
        <f>VLOOKUP(A1839,'Medical Examinations'!A:H,3,)</f>
        <v>4.08</v>
      </c>
      <c r="E1839" t="str">
        <f>VLOOKUP(A1839,'Medical Examinations'!A:H,4,)</f>
        <v>yes</v>
      </c>
      <c r="F1839" t="str">
        <f>VLOOKUP(A1839,'Medical Examinations'!A:H,5,)</f>
        <v>No</v>
      </c>
      <c r="G1839" t="str">
        <f>VLOOKUP(A1839,'Medical Examinations'!A:H,6,)</f>
        <v>Yes</v>
      </c>
      <c r="H1839">
        <f>VLOOKUP(A1839,'Medical Examinations'!A:H,7,)</f>
        <v>1</v>
      </c>
      <c r="I1839" t="str">
        <f>VLOOKUP(A1839,'Medical Examinations'!A:H,8,)</f>
        <v>No</v>
      </c>
      <c r="J1839" t="str">
        <f>VLOOKUP('HEALTH CARE'!C1839,'Data Transformation'!BR:BS,2,)</f>
        <v>OBESITY</v>
      </c>
      <c r="K1839" t="str">
        <f>VLOOKUP(D1839,'Data Transformation'!BV:BW,2,)</f>
        <v>NORMAL</v>
      </c>
      <c r="L1839" t="str">
        <f>VLOOKUP(A1839,'Hospitalisation Details'!A:J,10,)</f>
        <v>13/Oct/1997</v>
      </c>
      <c r="M1839" s="17">
        <f>VLOOKUP(A1839,'Hospitalisation Details'!A:J,6,)</f>
        <v>4504.66</v>
      </c>
      <c r="N1839" s="17" t="str">
        <f>VLOOKUP(A1839,'Hospitalisation Details'!A:J,7,)</f>
        <v>tier - 1</v>
      </c>
      <c r="O1839" t="str">
        <f>VLOOKUP(A1839,'Hospitalisation Details'!A:J,8,)</f>
        <v>tier - 2</v>
      </c>
      <c r="P1839" t="str">
        <f>VLOOKUP(A1839,'Hospitalisation Details'!A:J,9,)</f>
        <v>R1013</v>
      </c>
      <c r="Q1839">
        <f>VLOOKUP(A1839,'Data Transformation'!DZ:EA,2,)</f>
        <v>26</v>
      </c>
    </row>
    <row r="1840" spans="1:17" x14ac:dyDescent="0.3">
      <c r="A1840" s="20" t="str">
        <f>'Customer Names'!A1840</f>
        <v>Id1839</v>
      </c>
      <c r="B1840" s="20" t="str">
        <f>VLOOKUP(A1840,'Data Transformation'!A:D,3,)</f>
        <v>McMahon</v>
      </c>
      <c r="C1840">
        <f>VLOOKUP(A1840,'Medical Examinations'!A:H,2,)</f>
        <v>21.375</v>
      </c>
      <c r="D1840">
        <f>VLOOKUP(A1840,'Medical Examinations'!A:H,3,)</f>
        <v>6.19</v>
      </c>
      <c r="E1840" t="str">
        <f>VLOOKUP(A1840,'Medical Examinations'!A:H,4,)</f>
        <v>yes</v>
      </c>
      <c r="F1840" t="str">
        <f>VLOOKUP(A1840,'Medical Examinations'!A:H,5,)</f>
        <v>No</v>
      </c>
      <c r="G1840" t="str">
        <f>VLOOKUP(A1840,'Medical Examinations'!A:H,6,)</f>
        <v>No</v>
      </c>
      <c r="H1840">
        <f>VLOOKUP(A1840,'Medical Examinations'!A:H,7,)</f>
        <v>1</v>
      </c>
      <c r="I1840" t="str">
        <f>VLOOKUP(A1840,'Medical Examinations'!A:H,8,)</f>
        <v>No</v>
      </c>
      <c r="J1840" t="str">
        <f>VLOOKUP('HEALTH CARE'!C1840,'Data Transformation'!BR:BS,2,)</f>
        <v>NORMAL WEIGHT</v>
      </c>
      <c r="K1840" t="str">
        <f>VLOOKUP(D1840,'Data Transformation'!BV:BW,2,)</f>
        <v>Prediabetes</v>
      </c>
      <c r="L1840" t="str">
        <f>VLOOKUP(A1840,'Hospitalisation Details'!A:J,10,)</f>
        <v>26/Jun/1988</v>
      </c>
      <c r="M1840" s="17">
        <f>VLOOKUP(A1840,'Hospitalisation Details'!A:J,6,)</f>
        <v>4500.34</v>
      </c>
      <c r="N1840" s="17" t="str">
        <f>VLOOKUP(A1840,'Hospitalisation Details'!A:J,7,)</f>
        <v>tier - 2</v>
      </c>
      <c r="O1840" t="str">
        <f>VLOOKUP(A1840,'Hospitalisation Details'!A:J,8,)</f>
        <v>tier - 1</v>
      </c>
      <c r="P1840" t="str">
        <f>VLOOKUP(A1840,'Hospitalisation Details'!A:J,9,)</f>
        <v>R1017</v>
      </c>
      <c r="Q1840">
        <f>VLOOKUP(A1840,'Data Transformation'!DZ:EA,2,)</f>
        <v>35</v>
      </c>
    </row>
    <row r="1841" spans="1:17" x14ac:dyDescent="0.3">
      <c r="A1841" s="20" t="str">
        <f>'Customer Names'!A1841</f>
        <v>Id1840</v>
      </c>
      <c r="B1841" s="20" t="str">
        <f>VLOOKUP(A1841,'Data Transformation'!A:D,3,)</f>
        <v>Harris</v>
      </c>
      <c r="C1841">
        <f>VLOOKUP(A1841,'Medical Examinations'!A:H,2,)</f>
        <v>27.14</v>
      </c>
      <c r="D1841">
        <f>VLOOKUP(A1841,'Medical Examinations'!A:H,3,)</f>
        <v>6.01</v>
      </c>
      <c r="E1841" t="str">
        <f>VLOOKUP(A1841,'Medical Examinations'!A:H,4,)</f>
        <v>No</v>
      </c>
      <c r="F1841" t="str">
        <f>VLOOKUP(A1841,'Medical Examinations'!A:H,5,)</f>
        <v>No</v>
      </c>
      <c r="G1841" t="str">
        <f>VLOOKUP(A1841,'Medical Examinations'!A:H,6,)</f>
        <v>No</v>
      </c>
      <c r="H1841">
        <f>VLOOKUP(A1841,'Medical Examinations'!A:H,7,)</f>
        <v>1</v>
      </c>
      <c r="I1841" t="str">
        <f>VLOOKUP(A1841,'Medical Examinations'!A:H,8,)</f>
        <v>No</v>
      </c>
      <c r="J1841" t="str">
        <f>VLOOKUP('HEALTH CARE'!C1841,'Data Transformation'!BR:BS,2,)</f>
        <v>OVER WEIGHT</v>
      </c>
      <c r="K1841" t="str">
        <f>VLOOKUP(D1841,'Data Transformation'!BV:BW,2,)</f>
        <v>Prediabetes</v>
      </c>
      <c r="L1841" t="str">
        <f>VLOOKUP(A1841,'Hospitalisation Details'!A:J,10,)</f>
        <v>12/Jul/1992</v>
      </c>
      <c r="M1841" s="17">
        <f>VLOOKUP(A1841,'Hospitalisation Details'!A:J,6,)</f>
        <v>4488.58</v>
      </c>
      <c r="N1841" s="17" t="str">
        <f>VLOOKUP(A1841,'Hospitalisation Details'!A:J,7,)</f>
        <v>tier - 2</v>
      </c>
      <c r="O1841" t="str">
        <f>VLOOKUP(A1841,'Hospitalisation Details'!A:J,8,)</f>
        <v>tier - 3</v>
      </c>
      <c r="P1841" t="str">
        <f>VLOOKUP(A1841,'Hospitalisation Details'!A:J,9,)</f>
        <v>R1012</v>
      </c>
      <c r="Q1841">
        <f>VLOOKUP(A1841,'Data Transformation'!DZ:EA,2,)</f>
        <v>31</v>
      </c>
    </row>
    <row r="1842" spans="1:17" x14ac:dyDescent="0.3">
      <c r="A1842" s="20" t="str">
        <f>'Customer Names'!A1842</f>
        <v>Id1841</v>
      </c>
      <c r="B1842" s="20" t="str">
        <f>VLOOKUP(A1842,'Data Transformation'!A:D,3,)</f>
        <v>Lombardo</v>
      </c>
      <c r="C1842">
        <f>VLOOKUP(A1842,'Medical Examinations'!A:H,2,)</f>
        <v>35.78</v>
      </c>
      <c r="D1842">
        <f>VLOOKUP(A1842,'Medical Examinations'!A:H,3,)</f>
        <v>6.07</v>
      </c>
      <c r="E1842" t="str">
        <f>VLOOKUP(A1842,'Medical Examinations'!A:H,4,)</f>
        <v>No</v>
      </c>
      <c r="F1842" t="str">
        <f>VLOOKUP(A1842,'Medical Examinations'!A:H,5,)</f>
        <v>yes</v>
      </c>
      <c r="G1842" t="str">
        <f>VLOOKUP(A1842,'Medical Examinations'!A:H,6,)</f>
        <v>No</v>
      </c>
      <c r="H1842">
        <f>VLOOKUP(A1842,'Medical Examinations'!A:H,7,)</f>
        <v>1</v>
      </c>
      <c r="I1842" t="str">
        <f>VLOOKUP(A1842,'Medical Examinations'!A:H,8,)</f>
        <v>No</v>
      </c>
      <c r="J1842" t="str">
        <f>VLOOKUP('HEALTH CARE'!C1842,'Data Transformation'!BR:BS,2,)</f>
        <v>OBESITY</v>
      </c>
      <c r="K1842" t="str">
        <f>VLOOKUP(D1842,'Data Transformation'!BV:BW,2,)</f>
        <v>Prediabetes</v>
      </c>
      <c r="L1842" t="str">
        <f>VLOOKUP(A1842,'Hospitalisation Details'!A:J,10,)</f>
        <v>18/Jul/2004</v>
      </c>
      <c r="M1842" s="17">
        <f>VLOOKUP(A1842,'Hospitalisation Details'!A:J,6,)</f>
        <v>4468.25</v>
      </c>
      <c r="N1842" s="17" t="str">
        <f>VLOOKUP(A1842,'Hospitalisation Details'!A:J,7,)</f>
        <v>tier - 2</v>
      </c>
      <c r="O1842" t="str">
        <f>VLOOKUP(A1842,'Hospitalisation Details'!A:J,8,)</f>
        <v>tier - 2</v>
      </c>
      <c r="P1842" t="str">
        <f>VLOOKUP(A1842,'Hospitalisation Details'!A:J,9,)</f>
        <v>R1012</v>
      </c>
      <c r="Q1842">
        <f>VLOOKUP(A1842,'Data Transformation'!DZ:EA,2,)</f>
        <v>19</v>
      </c>
    </row>
    <row r="1843" spans="1:17" x14ac:dyDescent="0.3">
      <c r="A1843" s="20" t="str">
        <f>'Customer Names'!A1843</f>
        <v>Id1842</v>
      </c>
      <c r="B1843" s="20" t="str">
        <f>VLOOKUP(A1843,'Data Transformation'!A:D,3,)</f>
        <v>Bode</v>
      </c>
      <c r="C1843">
        <f>VLOOKUP(A1843,'Medical Examinations'!A:H,2,)</f>
        <v>34.96</v>
      </c>
      <c r="D1843">
        <f>VLOOKUP(A1843,'Medical Examinations'!A:H,3,)</f>
        <v>5.63</v>
      </c>
      <c r="E1843" t="str">
        <f>VLOOKUP(A1843,'Medical Examinations'!A:H,4,)</f>
        <v>No</v>
      </c>
      <c r="F1843" t="str">
        <f>VLOOKUP(A1843,'Medical Examinations'!A:H,5,)</f>
        <v>No</v>
      </c>
      <c r="G1843" t="str">
        <f>VLOOKUP(A1843,'Medical Examinations'!A:H,6,)</f>
        <v>No</v>
      </c>
      <c r="H1843" t="str">
        <f>VLOOKUP(A1843,'Medical Examinations'!A:H,7,)</f>
        <v>No major surgery</v>
      </c>
      <c r="I1843" t="str">
        <f>VLOOKUP(A1843,'Medical Examinations'!A:H,8,)</f>
        <v>No</v>
      </c>
      <c r="J1843" t="str">
        <f>VLOOKUP('HEALTH CARE'!C1843,'Data Transformation'!BR:BS,2,)</f>
        <v>OBESITY</v>
      </c>
      <c r="K1843" t="str">
        <f>VLOOKUP(D1843,'Data Transformation'!BV:BW,2,)</f>
        <v>NORMAL</v>
      </c>
      <c r="L1843" t="str">
        <f>VLOOKUP(A1843,'Hospitalisation Details'!A:J,10,)</f>
        <v>20/Nov/1999</v>
      </c>
      <c r="M1843" s="17">
        <f>VLOOKUP(A1843,'Hospitalisation Details'!A:J,6,)</f>
        <v>4466.62</v>
      </c>
      <c r="N1843" s="17" t="str">
        <f>VLOOKUP(A1843,'Hospitalisation Details'!A:J,7,)</f>
        <v>tier - 2</v>
      </c>
      <c r="O1843" t="str">
        <f>VLOOKUP(A1843,'Hospitalisation Details'!A:J,8,)</f>
        <v>tier - 2</v>
      </c>
      <c r="P1843" t="str">
        <f>VLOOKUP(A1843,'Hospitalisation Details'!A:J,9,)</f>
        <v>R1012</v>
      </c>
      <c r="Q1843">
        <f>VLOOKUP(A1843,'Data Transformation'!DZ:EA,2,)</f>
        <v>24</v>
      </c>
    </row>
    <row r="1844" spans="1:17" x14ac:dyDescent="0.3">
      <c r="A1844" s="20" t="str">
        <f>'Customer Names'!A1844</f>
        <v>Id1843</v>
      </c>
      <c r="B1844" s="20" t="str">
        <f>VLOOKUP(A1844,'Data Transformation'!A:D,3,)</f>
        <v>Johnson</v>
      </c>
      <c r="C1844">
        <f>VLOOKUP(A1844,'Medical Examinations'!A:H,2,)</f>
        <v>38.39</v>
      </c>
      <c r="D1844">
        <f>VLOOKUP(A1844,'Medical Examinations'!A:H,3,)</f>
        <v>6.05</v>
      </c>
      <c r="E1844" t="str">
        <f>VLOOKUP(A1844,'Medical Examinations'!A:H,4,)</f>
        <v>No</v>
      </c>
      <c r="F1844" t="str">
        <f>VLOOKUP(A1844,'Medical Examinations'!A:H,5,)</f>
        <v>No</v>
      </c>
      <c r="G1844" t="str">
        <f>VLOOKUP(A1844,'Medical Examinations'!A:H,6,)</f>
        <v>No</v>
      </c>
      <c r="H1844" t="str">
        <f>VLOOKUP(A1844,'Medical Examinations'!A:H,7,)</f>
        <v>No major surgery</v>
      </c>
      <c r="I1844" t="str">
        <f>VLOOKUP(A1844,'Medical Examinations'!A:H,8,)</f>
        <v>No</v>
      </c>
      <c r="J1844" t="str">
        <f>VLOOKUP('HEALTH CARE'!C1844,'Data Transformation'!BR:BS,2,)</f>
        <v>OBESITY</v>
      </c>
      <c r="K1844" t="str">
        <f>VLOOKUP(D1844,'Data Transformation'!BV:BW,2,)</f>
        <v>Prediabetes</v>
      </c>
      <c r="L1844" t="str">
        <f>VLOOKUP(A1844,'Hospitalisation Details'!A:J,10,)</f>
        <v>4/Jul/1991</v>
      </c>
      <c r="M1844" s="17">
        <f>VLOOKUP(A1844,'Hospitalisation Details'!A:J,6,)</f>
        <v>4463.21</v>
      </c>
      <c r="N1844" s="17" t="str">
        <f>VLOOKUP(A1844,'Hospitalisation Details'!A:J,7,)</f>
        <v>tier - 3</v>
      </c>
      <c r="O1844" t="str">
        <f>VLOOKUP(A1844,'Hospitalisation Details'!A:J,8,)</f>
        <v>tier - 3</v>
      </c>
      <c r="P1844" t="str">
        <f>VLOOKUP(A1844,'Hospitalisation Details'!A:J,9,)</f>
        <v>R1013</v>
      </c>
      <c r="Q1844">
        <f>VLOOKUP(A1844,'Data Transformation'!DZ:EA,2,)</f>
        <v>32</v>
      </c>
    </row>
    <row r="1845" spans="1:17" x14ac:dyDescent="0.3">
      <c r="A1845" s="20" t="str">
        <f>'Customer Names'!A1845</f>
        <v>Id1844</v>
      </c>
      <c r="B1845" s="20" t="str">
        <f>VLOOKUP(A1845,'Data Transformation'!A:D,3,)</f>
        <v>Norcross</v>
      </c>
      <c r="C1845">
        <f>VLOOKUP(A1845,'Medical Examinations'!A:H,2,)</f>
        <v>33.82</v>
      </c>
      <c r="D1845">
        <f>VLOOKUP(A1845,'Medical Examinations'!A:H,3,)</f>
        <v>4.6500000000000004</v>
      </c>
      <c r="E1845" t="str">
        <f>VLOOKUP(A1845,'Medical Examinations'!A:H,4,)</f>
        <v>No</v>
      </c>
      <c r="F1845" t="str">
        <f>VLOOKUP(A1845,'Medical Examinations'!A:H,5,)</f>
        <v>No</v>
      </c>
      <c r="G1845" t="str">
        <f>VLOOKUP(A1845,'Medical Examinations'!A:H,6,)</f>
        <v>No</v>
      </c>
      <c r="H1845" t="str">
        <f>VLOOKUP(A1845,'Medical Examinations'!A:H,7,)</f>
        <v>No major surgery</v>
      </c>
      <c r="I1845" t="str">
        <f>VLOOKUP(A1845,'Medical Examinations'!A:H,8,)</f>
        <v>No</v>
      </c>
      <c r="J1845" t="str">
        <f>VLOOKUP('HEALTH CARE'!C1845,'Data Transformation'!BR:BS,2,)</f>
        <v>OBESITY</v>
      </c>
      <c r="K1845" t="str">
        <f>VLOOKUP(D1845,'Data Transformation'!BV:BW,2,)</f>
        <v>NORMAL</v>
      </c>
      <c r="L1845" t="str">
        <f>VLOOKUP(A1845,'Hospitalisation Details'!A:J,10,)</f>
        <v>15/Jul/1990</v>
      </c>
      <c r="M1845" s="17">
        <f>VLOOKUP(A1845,'Hospitalisation Details'!A:J,6,)</f>
        <v>4462.72</v>
      </c>
      <c r="N1845" s="17" t="str">
        <f>VLOOKUP(A1845,'Hospitalisation Details'!A:J,7,)</f>
        <v>tier - 2</v>
      </c>
      <c r="O1845" t="str">
        <f>VLOOKUP(A1845,'Hospitalisation Details'!A:J,8,)</f>
        <v>tier - 3</v>
      </c>
      <c r="P1845" t="str">
        <f>VLOOKUP(A1845,'Hospitalisation Details'!A:J,9,)</f>
        <v>R1012</v>
      </c>
      <c r="Q1845">
        <f>VLOOKUP(A1845,'Data Transformation'!DZ:EA,2,)</f>
        <v>33</v>
      </c>
    </row>
    <row r="1846" spans="1:17" x14ac:dyDescent="0.3">
      <c r="A1846" s="20" t="str">
        <f>'Customer Names'!A1846</f>
        <v>Id1845</v>
      </c>
      <c r="B1846" s="20" t="str">
        <f>VLOOKUP(A1846,'Data Transformation'!A:D,3,)</f>
        <v>Lazrus</v>
      </c>
      <c r="C1846">
        <f>VLOOKUP(A1846,'Medical Examinations'!A:H,2,)</f>
        <v>27.835000000000001</v>
      </c>
      <c r="D1846">
        <f>VLOOKUP(A1846,'Medical Examinations'!A:H,3,)</f>
        <v>5.37</v>
      </c>
      <c r="E1846" t="str">
        <f>VLOOKUP(A1846,'Medical Examinations'!A:H,4,)</f>
        <v>No</v>
      </c>
      <c r="F1846" t="str">
        <f>VLOOKUP(A1846,'Medical Examinations'!A:H,5,)</f>
        <v>No</v>
      </c>
      <c r="G1846" t="str">
        <f>VLOOKUP(A1846,'Medical Examinations'!A:H,6,)</f>
        <v>No</v>
      </c>
      <c r="H1846" t="str">
        <f>VLOOKUP(A1846,'Medical Examinations'!A:H,7,)</f>
        <v>No major surgery</v>
      </c>
      <c r="I1846" t="str">
        <f>VLOOKUP(A1846,'Medical Examinations'!A:H,8,)</f>
        <v>No</v>
      </c>
      <c r="J1846" t="str">
        <f>VLOOKUP('HEALTH CARE'!C1846,'Data Transformation'!BR:BS,2,)</f>
        <v>OVER WEIGHT</v>
      </c>
      <c r="K1846" t="str">
        <f>VLOOKUP(D1846,'Data Transformation'!BV:BW,2,)</f>
        <v>NORMAL</v>
      </c>
      <c r="L1846" t="str">
        <f>VLOOKUP(A1846,'Hospitalisation Details'!A:J,10,)</f>
        <v>8/Aug/1990</v>
      </c>
      <c r="M1846" s="17">
        <f>VLOOKUP(A1846,'Hospitalisation Details'!A:J,6,)</f>
        <v>4454.3999999999996</v>
      </c>
      <c r="N1846" s="17" t="str">
        <f>VLOOKUP(A1846,'Hospitalisation Details'!A:J,7,)</f>
        <v>tier - 2</v>
      </c>
      <c r="O1846" t="str">
        <f>VLOOKUP(A1846,'Hospitalisation Details'!A:J,8,)</f>
        <v>tier - 3</v>
      </c>
      <c r="P1846" t="str">
        <f>VLOOKUP(A1846,'Hospitalisation Details'!A:J,9,)</f>
        <v>R1012</v>
      </c>
      <c r="Q1846">
        <f>VLOOKUP(A1846,'Data Transformation'!DZ:EA,2,)</f>
        <v>33</v>
      </c>
    </row>
    <row r="1847" spans="1:17" x14ac:dyDescent="0.3">
      <c r="A1847" s="20" t="str">
        <f>'Customer Names'!A1847</f>
        <v>Id1846</v>
      </c>
      <c r="B1847" s="20" t="str">
        <f>VLOOKUP(A1847,'Data Transformation'!A:D,3,)</f>
        <v>Tsegay</v>
      </c>
      <c r="C1847">
        <f>VLOOKUP(A1847,'Medical Examinations'!A:H,2,)</f>
        <v>33</v>
      </c>
      <c r="D1847">
        <f>VLOOKUP(A1847,'Medical Examinations'!A:H,3,)</f>
        <v>5.39</v>
      </c>
      <c r="E1847" t="str">
        <f>VLOOKUP(A1847,'Medical Examinations'!A:H,4,)</f>
        <v>No</v>
      </c>
      <c r="F1847" t="str">
        <f>VLOOKUP(A1847,'Medical Examinations'!A:H,5,)</f>
        <v>No</v>
      </c>
      <c r="G1847" t="str">
        <f>VLOOKUP(A1847,'Medical Examinations'!A:H,6,)</f>
        <v>No</v>
      </c>
      <c r="H1847" t="str">
        <f>VLOOKUP(A1847,'Medical Examinations'!A:H,7,)</f>
        <v>No major surgery</v>
      </c>
      <c r="I1847" t="str">
        <f>VLOOKUP(A1847,'Medical Examinations'!A:H,8,)</f>
        <v>No</v>
      </c>
      <c r="J1847" t="str">
        <f>VLOOKUP('HEALTH CARE'!C1847,'Data Transformation'!BR:BS,2,)</f>
        <v>OBESITY</v>
      </c>
      <c r="K1847" t="str">
        <f>VLOOKUP(D1847,'Data Transformation'!BV:BW,2,)</f>
        <v>NORMAL</v>
      </c>
      <c r="L1847" t="str">
        <f>VLOOKUP(A1847,'Hospitalisation Details'!A:J,10,)</f>
        <v>28/Jun/1994</v>
      </c>
      <c r="M1847" s="17">
        <f>VLOOKUP(A1847,'Hospitalisation Details'!A:J,6,)</f>
        <v>4449.46</v>
      </c>
      <c r="N1847" s="17" t="str">
        <f>VLOOKUP(A1847,'Hospitalisation Details'!A:J,7,)</f>
        <v>tier - 1</v>
      </c>
      <c r="O1847" t="str">
        <f>VLOOKUP(A1847,'Hospitalisation Details'!A:J,8,)</f>
        <v>tier - 2</v>
      </c>
      <c r="P1847" t="str">
        <f>VLOOKUP(A1847,'Hospitalisation Details'!A:J,9,)</f>
        <v>R1013</v>
      </c>
      <c r="Q1847">
        <f>VLOOKUP(A1847,'Data Transformation'!DZ:EA,2,)</f>
        <v>29</v>
      </c>
    </row>
    <row r="1848" spans="1:17" x14ac:dyDescent="0.3">
      <c r="A1848" s="20" t="str">
        <f>'Customer Names'!A1848</f>
        <v>Id1847</v>
      </c>
      <c r="B1848" s="20" t="str">
        <f>VLOOKUP(A1848,'Data Transformation'!A:D,3,)</f>
        <v>Schneider</v>
      </c>
      <c r="C1848">
        <f>VLOOKUP(A1848,'Medical Examinations'!A:H,2,)</f>
        <v>26.885000000000002</v>
      </c>
      <c r="D1848">
        <f>VLOOKUP(A1848,'Medical Examinations'!A:H,3,)</f>
        <v>5.86</v>
      </c>
      <c r="E1848" t="str">
        <f>VLOOKUP(A1848,'Medical Examinations'!A:H,4,)</f>
        <v>No</v>
      </c>
      <c r="F1848" t="str">
        <f>VLOOKUP(A1848,'Medical Examinations'!A:H,5,)</f>
        <v>No</v>
      </c>
      <c r="G1848" t="str">
        <f>VLOOKUP(A1848,'Medical Examinations'!A:H,6,)</f>
        <v>No</v>
      </c>
      <c r="H1848" t="str">
        <f>VLOOKUP(A1848,'Medical Examinations'!A:H,7,)</f>
        <v>No major surgery</v>
      </c>
      <c r="I1848" t="str">
        <f>VLOOKUP(A1848,'Medical Examinations'!A:H,8,)</f>
        <v>No</v>
      </c>
      <c r="J1848" t="str">
        <f>VLOOKUP('HEALTH CARE'!C1848,'Data Transformation'!BR:BS,2,)</f>
        <v>OVER WEIGHT</v>
      </c>
      <c r="K1848" t="str">
        <f>VLOOKUP(D1848,'Data Transformation'!BV:BW,2,)</f>
        <v>Prediabetes</v>
      </c>
      <c r="L1848" t="str">
        <f>VLOOKUP(A1848,'Hospitalisation Details'!A:J,10,)</f>
        <v>3/Sep/1991</v>
      </c>
      <c r="M1848" s="17">
        <f>VLOOKUP(A1848,'Hospitalisation Details'!A:J,6,)</f>
        <v>4441.21</v>
      </c>
      <c r="N1848" s="17" t="str">
        <f>VLOOKUP(A1848,'Hospitalisation Details'!A:J,7,)</f>
        <v>tier - 1</v>
      </c>
      <c r="O1848" t="str">
        <f>VLOOKUP(A1848,'Hospitalisation Details'!A:J,8,)</f>
        <v>tier - 2</v>
      </c>
      <c r="P1848" t="str">
        <f>VLOOKUP(A1848,'Hospitalisation Details'!A:J,9,)</f>
        <v>R1014</v>
      </c>
      <c r="Q1848">
        <f>VLOOKUP(A1848,'Data Transformation'!DZ:EA,2,)</f>
        <v>32</v>
      </c>
    </row>
    <row r="1849" spans="1:17" x14ac:dyDescent="0.3">
      <c r="A1849" s="20" t="str">
        <f>'Customer Names'!A1849</f>
        <v>Id1848</v>
      </c>
      <c r="B1849" s="20" t="str">
        <f>VLOOKUP(A1849,'Data Transformation'!A:D,3,)</f>
        <v>Loreto</v>
      </c>
      <c r="C1849">
        <f>VLOOKUP(A1849,'Medical Examinations'!A:H,2,)</f>
        <v>29.26</v>
      </c>
      <c r="D1849">
        <f>VLOOKUP(A1849,'Medical Examinations'!A:H,3,)</f>
        <v>4.4400000000000004</v>
      </c>
      <c r="E1849" t="str">
        <f>VLOOKUP(A1849,'Medical Examinations'!A:H,4,)</f>
        <v>No</v>
      </c>
      <c r="F1849" t="str">
        <f>VLOOKUP(A1849,'Medical Examinations'!A:H,5,)</f>
        <v>No</v>
      </c>
      <c r="G1849" t="str">
        <f>VLOOKUP(A1849,'Medical Examinations'!A:H,6,)</f>
        <v>No</v>
      </c>
      <c r="H1849" t="str">
        <f>VLOOKUP(A1849,'Medical Examinations'!A:H,7,)</f>
        <v>No major surgery</v>
      </c>
      <c r="I1849" t="str">
        <f>VLOOKUP(A1849,'Medical Examinations'!A:H,8,)</f>
        <v>No</v>
      </c>
      <c r="J1849" t="str">
        <f>VLOOKUP('HEALTH CARE'!C1849,'Data Transformation'!BR:BS,2,)</f>
        <v>OVER WEIGHT</v>
      </c>
      <c r="K1849" t="str">
        <f>VLOOKUP(D1849,'Data Transformation'!BV:BW,2,)</f>
        <v>NORMAL</v>
      </c>
      <c r="L1849" t="str">
        <f>VLOOKUP(A1849,'Hospitalisation Details'!A:J,10,)</f>
        <v>24/Oct/1994</v>
      </c>
      <c r="M1849" s="17">
        <f>VLOOKUP(A1849,'Hospitalisation Details'!A:J,6,)</f>
        <v>4438.26</v>
      </c>
      <c r="N1849" s="17" t="str">
        <f>VLOOKUP(A1849,'Hospitalisation Details'!A:J,7,)</f>
        <v>tier - 2</v>
      </c>
      <c r="O1849" t="str">
        <f>VLOOKUP(A1849,'Hospitalisation Details'!A:J,8,)</f>
        <v>tier - 3</v>
      </c>
      <c r="P1849" t="str">
        <f>VLOOKUP(A1849,'Hospitalisation Details'!A:J,9,)</f>
        <v>R1017</v>
      </c>
      <c r="Q1849">
        <f>VLOOKUP(A1849,'Data Transformation'!DZ:EA,2,)</f>
        <v>29</v>
      </c>
    </row>
    <row r="1850" spans="1:17" x14ac:dyDescent="0.3">
      <c r="A1850" s="20" t="str">
        <f>'Customer Names'!A1850</f>
        <v>Id1849</v>
      </c>
      <c r="B1850" s="20" t="str">
        <f>VLOOKUP(A1850,'Data Transformation'!A:D,3,)</f>
        <v>Callahan</v>
      </c>
      <c r="C1850">
        <f>VLOOKUP(A1850,'Medical Examinations'!A:H,2,)</f>
        <v>26.98</v>
      </c>
      <c r="D1850">
        <f>VLOOKUP(A1850,'Medical Examinations'!A:H,3,)</f>
        <v>4.41</v>
      </c>
      <c r="E1850" t="str">
        <f>VLOOKUP(A1850,'Medical Examinations'!A:H,4,)</f>
        <v>No</v>
      </c>
      <c r="F1850" t="str">
        <f>VLOOKUP(A1850,'Medical Examinations'!A:H,5,)</f>
        <v>No</v>
      </c>
      <c r="G1850" t="str">
        <f>VLOOKUP(A1850,'Medical Examinations'!A:H,6,)</f>
        <v>No</v>
      </c>
      <c r="H1850" t="str">
        <f>VLOOKUP(A1850,'Medical Examinations'!A:H,7,)</f>
        <v>No major surgery</v>
      </c>
      <c r="I1850" t="str">
        <f>VLOOKUP(A1850,'Medical Examinations'!A:H,8,)</f>
        <v>No</v>
      </c>
      <c r="J1850" t="str">
        <f>VLOOKUP('HEALTH CARE'!C1850,'Data Transformation'!BR:BS,2,)</f>
        <v>OVER WEIGHT</v>
      </c>
      <c r="K1850" t="str">
        <f>VLOOKUP(D1850,'Data Transformation'!BV:BW,2,)</f>
        <v>NORMAL</v>
      </c>
      <c r="L1850" t="str">
        <f>VLOOKUP(A1850,'Hospitalisation Details'!A:J,10,)</f>
        <v>8/Oct/1994</v>
      </c>
      <c r="M1850" s="17">
        <f>VLOOKUP(A1850,'Hospitalisation Details'!A:J,6,)</f>
        <v>4435.09</v>
      </c>
      <c r="N1850" s="17" t="str">
        <f>VLOOKUP(A1850,'Hospitalisation Details'!A:J,7,)</f>
        <v>tier - 3</v>
      </c>
      <c r="O1850" t="str">
        <f>VLOOKUP(A1850,'Hospitalisation Details'!A:J,8,)</f>
        <v>tier - 2</v>
      </c>
      <c r="P1850" t="str">
        <f>VLOOKUP(A1850,'Hospitalisation Details'!A:J,9,)</f>
        <v>R1016</v>
      </c>
      <c r="Q1850">
        <f>VLOOKUP(A1850,'Data Transformation'!DZ:EA,2,)</f>
        <v>29</v>
      </c>
    </row>
    <row r="1851" spans="1:17" x14ac:dyDescent="0.3">
      <c r="A1851" s="20" t="str">
        <f>'Customer Names'!A1851</f>
        <v>Id1850</v>
      </c>
      <c r="B1851" s="20" t="str">
        <f>VLOOKUP(A1851,'Data Transformation'!A:D,3,)</f>
        <v>Timko</v>
      </c>
      <c r="C1851">
        <f>VLOOKUP(A1851,'Medical Examinations'!A:H,2,)</f>
        <v>32.11</v>
      </c>
      <c r="D1851">
        <f>VLOOKUP(A1851,'Medical Examinations'!A:H,3,)</f>
        <v>5.19</v>
      </c>
      <c r="E1851" t="str">
        <f>VLOOKUP(A1851,'Medical Examinations'!A:H,4,)</f>
        <v>No</v>
      </c>
      <c r="F1851" t="str">
        <f>VLOOKUP(A1851,'Medical Examinations'!A:H,5,)</f>
        <v>No</v>
      </c>
      <c r="G1851" t="str">
        <f>VLOOKUP(A1851,'Medical Examinations'!A:H,6,)</f>
        <v>Yes</v>
      </c>
      <c r="H1851">
        <f>VLOOKUP(A1851,'Medical Examinations'!A:H,7,)</f>
        <v>1</v>
      </c>
      <c r="I1851" t="str">
        <f>VLOOKUP(A1851,'Medical Examinations'!A:H,8,)</f>
        <v>No</v>
      </c>
      <c r="J1851" t="str">
        <f>VLOOKUP('HEALTH CARE'!C1851,'Data Transformation'!BR:BS,2,)</f>
        <v>OBESITY</v>
      </c>
      <c r="K1851" t="str">
        <f>VLOOKUP(D1851,'Data Transformation'!BV:BW,2,)</f>
        <v>NORMAL</v>
      </c>
      <c r="L1851" t="str">
        <f>VLOOKUP(A1851,'Hospitalisation Details'!A:J,10,)</f>
        <v>23/Dec/1993</v>
      </c>
      <c r="M1851" s="17">
        <f>VLOOKUP(A1851,'Hospitalisation Details'!A:J,6,)</f>
        <v>4433.92</v>
      </c>
      <c r="N1851" s="17" t="str">
        <f>VLOOKUP(A1851,'Hospitalisation Details'!A:J,7,)</f>
        <v>tier - 2</v>
      </c>
      <c r="O1851" t="str">
        <f>VLOOKUP(A1851,'Hospitalisation Details'!A:J,8,)</f>
        <v>tier - 2</v>
      </c>
      <c r="P1851" t="str">
        <f>VLOOKUP(A1851,'Hospitalisation Details'!A:J,9,)</f>
        <v>R1012</v>
      </c>
      <c r="Q1851">
        <f>VLOOKUP(A1851,'Data Transformation'!DZ:EA,2,)</f>
        <v>30</v>
      </c>
    </row>
    <row r="1852" spans="1:17" x14ac:dyDescent="0.3">
      <c r="A1852" s="20" t="str">
        <f>'Customer Names'!A1852</f>
        <v>Id1851</v>
      </c>
      <c r="B1852" s="20" t="str">
        <f>VLOOKUP(A1852,'Data Transformation'!A:D,3,)</f>
        <v>Achatz</v>
      </c>
      <c r="C1852">
        <f>VLOOKUP(A1852,'Medical Examinations'!A:H,2,)</f>
        <v>31.73</v>
      </c>
      <c r="D1852">
        <f>VLOOKUP(A1852,'Medical Examinations'!A:H,3,)</f>
        <v>5.16</v>
      </c>
      <c r="E1852" t="str">
        <f>VLOOKUP(A1852,'Medical Examinations'!A:H,4,)</f>
        <v>No</v>
      </c>
      <c r="F1852" t="str">
        <f>VLOOKUP(A1852,'Medical Examinations'!A:H,5,)</f>
        <v>No</v>
      </c>
      <c r="G1852" t="str">
        <f>VLOOKUP(A1852,'Medical Examinations'!A:H,6,)</f>
        <v>Yes</v>
      </c>
      <c r="H1852">
        <f>VLOOKUP(A1852,'Medical Examinations'!A:H,7,)</f>
        <v>1</v>
      </c>
      <c r="I1852" t="str">
        <f>VLOOKUP(A1852,'Medical Examinations'!A:H,8,)</f>
        <v>No</v>
      </c>
      <c r="J1852" t="str">
        <f>VLOOKUP('HEALTH CARE'!C1852,'Data Transformation'!BR:BS,2,)</f>
        <v>OBESITY</v>
      </c>
      <c r="K1852" t="str">
        <f>VLOOKUP(D1852,'Data Transformation'!BV:BW,2,)</f>
        <v>NORMAL</v>
      </c>
      <c r="L1852" t="str">
        <f>VLOOKUP(A1852,'Hospitalisation Details'!A:J,10,)</f>
        <v>4/Sep/1993</v>
      </c>
      <c r="M1852" s="17">
        <f>VLOOKUP(A1852,'Hospitalisation Details'!A:J,6,)</f>
        <v>4433.3900000000003</v>
      </c>
      <c r="N1852" s="17" t="str">
        <f>VLOOKUP(A1852,'Hospitalisation Details'!A:J,7,)</f>
        <v>tier - 2</v>
      </c>
      <c r="O1852" t="str">
        <f>VLOOKUP(A1852,'Hospitalisation Details'!A:J,8,)</f>
        <v>tier - 3</v>
      </c>
      <c r="P1852" t="str">
        <f>VLOOKUP(A1852,'Hospitalisation Details'!A:J,9,)</f>
        <v>R1012</v>
      </c>
      <c r="Q1852">
        <f>VLOOKUP(A1852,'Data Transformation'!DZ:EA,2,)</f>
        <v>30</v>
      </c>
    </row>
    <row r="1853" spans="1:17" x14ac:dyDescent="0.3">
      <c r="A1853" s="20" t="str">
        <f>'Customer Names'!A1853</f>
        <v>Id1852</v>
      </c>
      <c r="B1853" s="20" t="str">
        <f>VLOOKUP(A1853,'Data Transformation'!A:D,3,)</f>
        <v>Horwitz</v>
      </c>
      <c r="C1853">
        <f>VLOOKUP(A1853,'Medical Examinations'!A:H,2,)</f>
        <v>22.515000000000001</v>
      </c>
      <c r="D1853">
        <f>VLOOKUP(A1853,'Medical Examinations'!A:H,3,)</f>
        <v>4.24</v>
      </c>
      <c r="E1853" t="str">
        <f>VLOOKUP(A1853,'Medical Examinations'!A:H,4,)</f>
        <v>No</v>
      </c>
      <c r="F1853" t="str">
        <f>VLOOKUP(A1853,'Medical Examinations'!A:H,5,)</f>
        <v>No</v>
      </c>
      <c r="G1853" t="str">
        <f>VLOOKUP(A1853,'Medical Examinations'!A:H,6,)</f>
        <v>No</v>
      </c>
      <c r="H1853" t="str">
        <f>VLOOKUP(A1853,'Medical Examinations'!A:H,7,)</f>
        <v>No major surgery</v>
      </c>
      <c r="I1853" t="str">
        <f>VLOOKUP(A1853,'Medical Examinations'!A:H,8,)</f>
        <v>No</v>
      </c>
      <c r="J1853" t="str">
        <f>VLOOKUP('HEALTH CARE'!C1853,'Data Transformation'!BR:BS,2,)</f>
        <v>NORMAL WEIGHT</v>
      </c>
      <c r="K1853" t="str">
        <f>VLOOKUP(D1853,'Data Transformation'!BV:BW,2,)</f>
        <v>NORMAL</v>
      </c>
      <c r="L1853" t="str">
        <f>VLOOKUP(A1853,'Hospitalisation Details'!A:J,10,)</f>
        <v>29/Dec/1994</v>
      </c>
      <c r="M1853" s="17">
        <f>VLOOKUP(A1853,'Hospitalisation Details'!A:J,6,)</f>
        <v>4428.8900000000003</v>
      </c>
      <c r="N1853" s="17" t="str">
        <f>VLOOKUP(A1853,'Hospitalisation Details'!A:J,7,)</f>
        <v>tier - 3</v>
      </c>
      <c r="O1853" t="str">
        <f>VLOOKUP(A1853,'Hospitalisation Details'!A:J,8,)</f>
        <v>tier - 1</v>
      </c>
      <c r="P1853" t="str">
        <f>VLOOKUP(A1853,'Hospitalisation Details'!A:J,9,)</f>
        <v>R1017</v>
      </c>
      <c r="Q1853">
        <f>VLOOKUP(A1853,'Data Transformation'!DZ:EA,2,)</f>
        <v>29</v>
      </c>
    </row>
    <row r="1854" spans="1:17" x14ac:dyDescent="0.3">
      <c r="A1854" s="20" t="str">
        <f>'Customer Names'!A1854</f>
        <v>Id1853</v>
      </c>
      <c r="B1854" s="20" t="str">
        <f>VLOOKUP(A1854,'Data Transformation'!A:D,3,)</f>
        <v>Gordyan</v>
      </c>
      <c r="C1854">
        <f>VLOOKUP(A1854,'Medical Examinations'!A:H,2,)</f>
        <v>25.9</v>
      </c>
      <c r="D1854">
        <f>VLOOKUP(A1854,'Medical Examinations'!A:H,3,)</f>
        <v>5.45</v>
      </c>
      <c r="E1854" t="str">
        <f>VLOOKUP(A1854,'Medical Examinations'!A:H,4,)</f>
        <v>No</v>
      </c>
      <c r="F1854" t="str">
        <f>VLOOKUP(A1854,'Medical Examinations'!A:H,5,)</f>
        <v>No</v>
      </c>
      <c r="G1854" t="str">
        <f>VLOOKUP(A1854,'Medical Examinations'!A:H,6,)</f>
        <v>No</v>
      </c>
      <c r="H1854">
        <f>VLOOKUP(A1854,'Medical Examinations'!A:H,7,)</f>
        <v>1</v>
      </c>
      <c r="I1854" t="str">
        <f>VLOOKUP(A1854,'Medical Examinations'!A:H,8,)</f>
        <v>No</v>
      </c>
      <c r="J1854" t="str">
        <f>VLOOKUP('HEALTH CARE'!C1854,'Data Transformation'!BR:BS,2,)</f>
        <v>OVER WEIGHT</v>
      </c>
      <c r="K1854" t="str">
        <f>VLOOKUP(D1854,'Data Transformation'!BV:BW,2,)</f>
        <v>NORMAL</v>
      </c>
      <c r="L1854" t="str">
        <f>VLOOKUP(A1854,'Hospitalisation Details'!A:J,10,)</f>
        <v>15/Aug/1992</v>
      </c>
      <c r="M1854" s="17">
        <f>VLOOKUP(A1854,'Hospitalisation Details'!A:J,6,)</f>
        <v>4420.95</v>
      </c>
      <c r="N1854" s="17" t="str">
        <f>VLOOKUP(A1854,'Hospitalisation Details'!A:J,7,)</f>
        <v>tier - 2</v>
      </c>
      <c r="O1854" t="str">
        <f>VLOOKUP(A1854,'Hospitalisation Details'!A:J,8,)</f>
        <v>tier - 3</v>
      </c>
      <c r="P1854" t="str">
        <f>VLOOKUP(A1854,'Hospitalisation Details'!A:J,9,)</f>
        <v>R1020</v>
      </c>
      <c r="Q1854">
        <f>VLOOKUP(A1854,'Data Transformation'!DZ:EA,2,)</f>
        <v>31</v>
      </c>
    </row>
    <row r="1855" spans="1:17" x14ac:dyDescent="0.3">
      <c r="A1855" s="20" t="str">
        <f>'Customer Names'!A1855</f>
        <v>Id1854</v>
      </c>
      <c r="B1855" s="20" t="str">
        <f>VLOOKUP(A1855,'Data Transformation'!A:D,3,)</f>
        <v>Hetherington</v>
      </c>
      <c r="C1855">
        <f>VLOOKUP(A1855,'Medical Examinations'!A:H,2,)</f>
        <v>27.72</v>
      </c>
      <c r="D1855">
        <f>VLOOKUP(A1855,'Medical Examinations'!A:H,3,)</f>
        <v>5.03</v>
      </c>
      <c r="E1855" t="str">
        <f>VLOOKUP(A1855,'Medical Examinations'!A:H,4,)</f>
        <v>yes</v>
      </c>
      <c r="F1855" t="str">
        <f>VLOOKUP(A1855,'Medical Examinations'!A:H,5,)</f>
        <v>No</v>
      </c>
      <c r="G1855" t="str">
        <f>VLOOKUP(A1855,'Medical Examinations'!A:H,6,)</f>
        <v>No</v>
      </c>
      <c r="H1855">
        <f>VLOOKUP(A1855,'Medical Examinations'!A:H,7,)</f>
        <v>1</v>
      </c>
      <c r="I1855" t="str">
        <f>VLOOKUP(A1855,'Medical Examinations'!A:H,8,)</f>
        <v>No</v>
      </c>
      <c r="J1855" t="str">
        <f>VLOOKUP('HEALTH CARE'!C1855,'Data Transformation'!BR:BS,2,)</f>
        <v>OVER WEIGHT</v>
      </c>
      <c r="K1855" t="str">
        <f>VLOOKUP(D1855,'Data Transformation'!BV:BW,2,)</f>
        <v>NORMAL</v>
      </c>
      <c r="L1855" t="str">
        <f>VLOOKUP(A1855,'Hospitalisation Details'!A:J,10,)</f>
        <v>16/Sep/1988</v>
      </c>
      <c r="M1855" s="17">
        <f>VLOOKUP(A1855,'Hospitalisation Details'!A:J,6,)</f>
        <v>4415.16</v>
      </c>
      <c r="N1855" s="17" t="str">
        <f>VLOOKUP(A1855,'Hospitalisation Details'!A:J,7,)</f>
        <v>tier - 2</v>
      </c>
      <c r="O1855" t="str">
        <f>VLOOKUP(A1855,'Hospitalisation Details'!A:J,8,)</f>
        <v>tier - 1</v>
      </c>
      <c r="P1855" t="str">
        <f>VLOOKUP(A1855,'Hospitalisation Details'!A:J,9,)</f>
        <v>R1013</v>
      </c>
      <c r="Q1855">
        <f>VLOOKUP(A1855,'Data Transformation'!DZ:EA,2,)</f>
        <v>35</v>
      </c>
    </row>
    <row r="1856" spans="1:17" x14ac:dyDescent="0.3">
      <c r="A1856" s="20" t="str">
        <f>'Customer Names'!A1856</f>
        <v>Id1855</v>
      </c>
      <c r="B1856" s="20" t="str">
        <f>VLOOKUP(A1856,'Data Transformation'!A:D,3,)</f>
        <v>Thompson</v>
      </c>
      <c r="C1856">
        <f>VLOOKUP(A1856,'Medical Examinations'!A:H,2,)</f>
        <v>31.5</v>
      </c>
      <c r="D1856">
        <f>VLOOKUP(A1856,'Medical Examinations'!A:H,3,)</f>
        <v>9.6199999999999992</v>
      </c>
      <c r="E1856" t="str">
        <f>VLOOKUP(A1856,'Medical Examinations'!A:H,4,)</f>
        <v>yes</v>
      </c>
      <c r="F1856" t="str">
        <f>VLOOKUP(A1856,'Medical Examinations'!A:H,5,)</f>
        <v>No</v>
      </c>
      <c r="G1856" t="str">
        <f>VLOOKUP(A1856,'Medical Examinations'!A:H,6,)</f>
        <v>No</v>
      </c>
      <c r="H1856">
        <f>VLOOKUP(A1856,'Medical Examinations'!A:H,7,)</f>
        <v>1</v>
      </c>
      <c r="I1856" t="str">
        <f>VLOOKUP(A1856,'Medical Examinations'!A:H,8,)</f>
        <v>No</v>
      </c>
      <c r="J1856" t="str">
        <f>VLOOKUP('HEALTH CARE'!C1856,'Data Transformation'!BR:BS,2,)</f>
        <v>OBESITY</v>
      </c>
      <c r="K1856" t="str">
        <f>VLOOKUP(D1856,'Data Transformation'!BV:BW,2,)</f>
        <v>Diabetes</v>
      </c>
      <c r="L1856" t="str">
        <f>VLOOKUP(A1856,'Hospitalisation Details'!A:J,10,)</f>
        <v>13/Jul/1986</v>
      </c>
      <c r="M1856" s="17">
        <f>VLOOKUP(A1856,'Hospitalisation Details'!A:J,6,)</f>
        <v>4402.2299999999996</v>
      </c>
      <c r="N1856" s="17" t="str">
        <f>VLOOKUP(A1856,'Hospitalisation Details'!A:J,7,)</f>
        <v>tier - 2</v>
      </c>
      <c r="O1856" t="str">
        <f>VLOOKUP(A1856,'Hospitalisation Details'!A:J,8,)</f>
        <v>tier - 2</v>
      </c>
      <c r="P1856" t="str">
        <f>VLOOKUP(A1856,'Hospitalisation Details'!A:J,9,)</f>
        <v>R1011</v>
      </c>
      <c r="Q1856">
        <f>VLOOKUP(A1856,'Data Transformation'!DZ:EA,2,)</f>
        <v>37</v>
      </c>
    </row>
    <row r="1857" spans="1:17" x14ac:dyDescent="0.3">
      <c r="A1857" s="20" t="str">
        <f>'Customer Names'!A1857</f>
        <v>Id1856</v>
      </c>
      <c r="B1857" s="20" t="str">
        <f>VLOOKUP(A1857,'Data Transformation'!A:D,3,)</f>
        <v>Battoo</v>
      </c>
      <c r="C1857">
        <f>VLOOKUP(A1857,'Medical Examinations'!A:H,2,)</f>
        <v>29.7</v>
      </c>
      <c r="D1857">
        <f>VLOOKUP(A1857,'Medical Examinations'!A:H,3,)</f>
        <v>6.77</v>
      </c>
      <c r="E1857" t="str">
        <f>VLOOKUP(A1857,'Medical Examinations'!A:H,4,)</f>
        <v>yes</v>
      </c>
      <c r="F1857" t="str">
        <f>VLOOKUP(A1857,'Medical Examinations'!A:H,5,)</f>
        <v>No</v>
      </c>
      <c r="G1857" t="str">
        <f>VLOOKUP(A1857,'Medical Examinations'!A:H,6,)</f>
        <v>No</v>
      </c>
      <c r="H1857">
        <f>VLOOKUP(A1857,'Medical Examinations'!A:H,7,)</f>
        <v>1</v>
      </c>
      <c r="I1857" t="str">
        <f>VLOOKUP(A1857,'Medical Examinations'!A:H,8,)</f>
        <v>No</v>
      </c>
      <c r="J1857" t="str">
        <f>VLOOKUP('HEALTH CARE'!C1857,'Data Transformation'!BR:BS,2,)</f>
        <v>OVER WEIGHT</v>
      </c>
      <c r="K1857" t="str">
        <f>VLOOKUP(D1857,'Data Transformation'!BV:BW,2,)</f>
        <v>Diabetes</v>
      </c>
      <c r="L1857" t="str">
        <f>VLOOKUP(A1857,'Hospitalisation Details'!A:J,10,)</f>
        <v>11/Aug/1986</v>
      </c>
      <c r="M1857" s="17">
        <f>VLOOKUP(A1857,'Hospitalisation Details'!A:J,6,)</f>
        <v>4399.7299999999996</v>
      </c>
      <c r="N1857" s="17" t="str">
        <f>VLOOKUP(A1857,'Hospitalisation Details'!A:J,7,)</f>
        <v>tier - 3</v>
      </c>
      <c r="O1857" t="str">
        <f>VLOOKUP(A1857,'Hospitalisation Details'!A:J,8,)</f>
        <v>tier - 2</v>
      </c>
      <c r="P1857" t="str">
        <f>VLOOKUP(A1857,'Hospitalisation Details'!A:J,9,)</f>
        <v>R1013</v>
      </c>
      <c r="Q1857">
        <f>VLOOKUP(A1857,'Data Transformation'!DZ:EA,2,)</f>
        <v>37</v>
      </c>
    </row>
    <row r="1858" spans="1:17" x14ac:dyDescent="0.3">
      <c r="A1858" s="20" t="str">
        <f>'Customer Names'!A1858</f>
        <v>Id1857</v>
      </c>
      <c r="B1858" s="20" t="str">
        <f>VLOOKUP(A1858,'Data Transformation'!A:D,3,)</f>
        <v>Barker</v>
      </c>
      <c r="C1858">
        <f>VLOOKUP(A1858,'Medical Examinations'!A:H,2,)</f>
        <v>21.26</v>
      </c>
      <c r="D1858">
        <f>VLOOKUP(A1858,'Medical Examinations'!A:H,3,)</f>
        <v>5.36</v>
      </c>
      <c r="E1858" t="str">
        <f>VLOOKUP(A1858,'Medical Examinations'!A:H,4,)</f>
        <v>yes</v>
      </c>
      <c r="F1858" t="str">
        <f>VLOOKUP(A1858,'Medical Examinations'!A:H,5,)</f>
        <v>No</v>
      </c>
      <c r="G1858" t="str">
        <f>VLOOKUP(A1858,'Medical Examinations'!A:H,6,)</f>
        <v>No</v>
      </c>
      <c r="H1858">
        <f>VLOOKUP(A1858,'Medical Examinations'!A:H,7,)</f>
        <v>1</v>
      </c>
      <c r="I1858" t="str">
        <f>VLOOKUP(A1858,'Medical Examinations'!A:H,8,)</f>
        <v>No</v>
      </c>
      <c r="J1858" t="str">
        <f>VLOOKUP('HEALTH CARE'!C1858,'Data Transformation'!BR:BS,2,)</f>
        <v>NORMAL WEIGHT</v>
      </c>
      <c r="K1858" t="str">
        <f>VLOOKUP(D1858,'Data Transformation'!BV:BW,2,)</f>
        <v>NORMAL</v>
      </c>
      <c r="L1858" t="str">
        <f>VLOOKUP(A1858,'Hospitalisation Details'!A:J,10,)</f>
        <v>18/Jul/1988</v>
      </c>
      <c r="M1858" s="17">
        <f>VLOOKUP(A1858,'Hospitalisation Details'!A:J,6,)</f>
        <v>4397.3100000000004</v>
      </c>
      <c r="N1858" s="17" t="str">
        <f>VLOOKUP(A1858,'Hospitalisation Details'!A:J,7,)</f>
        <v>tier - 2</v>
      </c>
      <c r="O1858" t="str">
        <f>VLOOKUP(A1858,'Hospitalisation Details'!A:J,8,)</f>
        <v>tier - 2</v>
      </c>
      <c r="P1858" t="str">
        <f>VLOOKUP(A1858,'Hospitalisation Details'!A:J,9,)</f>
        <v>R1013</v>
      </c>
      <c r="Q1858">
        <f>VLOOKUP(A1858,'Data Transformation'!DZ:EA,2,)</f>
        <v>35</v>
      </c>
    </row>
    <row r="1859" spans="1:17" x14ac:dyDescent="0.3">
      <c r="A1859" s="20" t="str">
        <f>'Customer Names'!A1859</f>
        <v>Id1858</v>
      </c>
      <c r="B1859" s="20" t="str">
        <f>VLOOKUP(A1859,'Data Transformation'!A:D,3,)</f>
        <v>Saarnilehto</v>
      </c>
      <c r="C1859">
        <f>VLOOKUP(A1859,'Medical Examinations'!A:H,2,)</f>
        <v>17.09</v>
      </c>
      <c r="D1859">
        <f>VLOOKUP(A1859,'Medical Examinations'!A:H,3,)</f>
        <v>5.69</v>
      </c>
      <c r="E1859" t="str">
        <f>VLOOKUP(A1859,'Medical Examinations'!A:H,4,)</f>
        <v>No</v>
      </c>
      <c r="F1859" t="str">
        <f>VLOOKUP(A1859,'Medical Examinations'!A:H,5,)</f>
        <v>No</v>
      </c>
      <c r="G1859" t="str">
        <f>VLOOKUP(A1859,'Medical Examinations'!A:H,6,)</f>
        <v>No</v>
      </c>
      <c r="H1859" t="str">
        <f>VLOOKUP(A1859,'Medical Examinations'!A:H,7,)</f>
        <v>No major surgery</v>
      </c>
      <c r="I1859" t="str">
        <f>VLOOKUP(A1859,'Medical Examinations'!A:H,8,)</f>
        <v>No</v>
      </c>
      <c r="J1859" t="str">
        <f>VLOOKUP('HEALTH CARE'!C1859,'Data Transformation'!BR:BS,2,)</f>
        <v>UNDER WEIGHT</v>
      </c>
      <c r="K1859" t="str">
        <f>VLOOKUP(D1859,'Data Transformation'!BV:BW,2,)</f>
        <v>NORMAL</v>
      </c>
      <c r="L1859" t="str">
        <f>VLOOKUP(A1859,'Hospitalisation Details'!A:J,10,)</f>
        <v>29/Jun/1982</v>
      </c>
      <c r="M1859" s="17">
        <f>VLOOKUP(A1859,'Hospitalisation Details'!A:J,6,)</f>
        <v>4392.7</v>
      </c>
      <c r="N1859" s="17" t="str">
        <f>VLOOKUP(A1859,'Hospitalisation Details'!A:J,7,)</f>
        <v>tier - 2</v>
      </c>
      <c r="O1859" t="str">
        <f>VLOOKUP(A1859,'Hospitalisation Details'!A:J,8,)</f>
        <v>tier - 2</v>
      </c>
      <c r="P1859" t="str">
        <f>VLOOKUP(A1859,'Hospitalisation Details'!A:J,9,)</f>
        <v>R1013</v>
      </c>
      <c r="Q1859">
        <f>VLOOKUP(A1859,'Data Transformation'!DZ:EA,2,)</f>
        <v>41</v>
      </c>
    </row>
    <row r="1860" spans="1:17" x14ac:dyDescent="0.3">
      <c r="A1860" s="20" t="str">
        <f>'Customer Names'!A1860</f>
        <v>Id1859</v>
      </c>
      <c r="B1860" s="20" t="str">
        <f>VLOOKUP(A1860,'Data Transformation'!A:D,3,)</f>
        <v>Morton</v>
      </c>
      <c r="C1860">
        <f>VLOOKUP(A1860,'Medical Examinations'!A:H,2,)</f>
        <v>24.3</v>
      </c>
      <c r="D1860">
        <f>VLOOKUP(A1860,'Medical Examinations'!A:H,3,)</f>
        <v>4.9000000000000004</v>
      </c>
      <c r="E1860" t="str">
        <f>VLOOKUP(A1860,'Medical Examinations'!A:H,4,)</f>
        <v>yes</v>
      </c>
      <c r="F1860" t="str">
        <f>VLOOKUP(A1860,'Medical Examinations'!A:H,5,)</f>
        <v>No</v>
      </c>
      <c r="G1860" t="str">
        <f>VLOOKUP(A1860,'Medical Examinations'!A:H,6,)</f>
        <v>Yes</v>
      </c>
      <c r="H1860">
        <f>VLOOKUP(A1860,'Medical Examinations'!A:H,7,)</f>
        <v>1</v>
      </c>
      <c r="I1860" t="str">
        <f>VLOOKUP(A1860,'Medical Examinations'!A:H,8,)</f>
        <v>No</v>
      </c>
      <c r="J1860" t="str">
        <f>VLOOKUP('HEALTH CARE'!C1860,'Data Transformation'!BR:BS,2,)</f>
        <v>NORMAL WEIGHT</v>
      </c>
      <c r="K1860" t="str">
        <f>VLOOKUP(D1860,'Data Transformation'!BV:BW,2,)</f>
        <v>NORMAL</v>
      </c>
      <c r="L1860" t="str">
        <f>VLOOKUP(A1860,'Hospitalisation Details'!A:J,10,)</f>
        <v>29/Nov/1997</v>
      </c>
      <c r="M1860" s="17">
        <f>VLOOKUP(A1860,'Hospitalisation Details'!A:J,6,)</f>
        <v>4391.6499999999996</v>
      </c>
      <c r="N1860" s="17" t="str">
        <f>VLOOKUP(A1860,'Hospitalisation Details'!A:J,7,)</f>
        <v>tier - 2</v>
      </c>
      <c r="O1860" t="str">
        <f>VLOOKUP(A1860,'Hospitalisation Details'!A:J,8,)</f>
        <v>tier - 2</v>
      </c>
      <c r="P1860" t="str">
        <f>VLOOKUP(A1860,'Hospitalisation Details'!A:J,9,)</f>
        <v>R1011</v>
      </c>
      <c r="Q1860">
        <f>VLOOKUP(A1860,'Data Transformation'!DZ:EA,2,)</f>
        <v>26</v>
      </c>
    </row>
    <row r="1861" spans="1:17" x14ac:dyDescent="0.3">
      <c r="A1861" s="20" t="str">
        <f>'Customer Names'!A1861</f>
        <v>Id1860</v>
      </c>
      <c r="B1861" s="20" t="str">
        <f>VLOOKUP(A1861,'Data Transformation'!A:D,3,)</f>
        <v>Thomas</v>
      </c>
      <c r="C1861">
        <f>VLOOKUP(A1861,'Medical Examinations'!A:H,2,)</f>
        <v>29.734999999999999</v>
      </c>
      <c r="D1861">
        <f>VLOOKUP(A1861,'Medical Examinations'!A:H,3,)</f>
        <v>5.78</v>
      </c>
      <c r="E1861" t="str">
        <f>VLOOKUP(A1861,'Medical Examinations'!A:H,4,)</f>
        <v>No</v>
      </c>
      <c r="F1861" t="str">
        <f>VLOOKUP(A1861,'Medical Examinations'!A:H,5,)</f>
        <v>No</v>
      </c>
      <c r="G1861" t="str">
        <f>VLOOKUP(A1861,'Medical Examinations'!A:H,6,)</f>
        <v>No</v>
      </c>
      <c r="H1861" t="str">
        <f>VLOOKUP(A1861,'Medical Examinations'!A:H,7,)</f>
        <v>No major surgery</v>
      </c>
      <c r="I1861" t="str">
        <f>VLOOKUP(A1861,'Medical Examinations'!A:H,8,)</f>
        <v>No</v>
      </c>
      <c r="J1861" t="str">
        <f>VLOOKUP('HEALTH CARE'!C1861,'Data Transformation'!BR:BS,2,)</f>
        <v>OVER WEIGHT</v>
      </c>
      <c r="K1861" t="str">
        <f>VLOOKUP(D1861,'Data Transformation'!BV:BW,2,)</f>
        <v>Prediabetes</v>
      </c>
      <c r="L1861" t="str">
        <f>VLOOKUP(A1861,'Hospitalisation Details'!A:J,10,)</f>
        <v>28/Aug/1990</v>
      </c>
      <c r="M1861" s="17">
        <f>VLOOKUP(A1861,'Hospitalisation Details'!A:J,6,)</f>
        <v>4357.04</v>
      </c>
      <c r="N1861" s="17" t="str">
        <f>VLOOKUP(A1861,'Hospitalisation Details'!A:J,7,)</f>
        <v>tier - 2</v>
      </c>
      <c r="O1861" t="str">
        <f>VLOOKUP(A1861,'Hospitalisation Details'!A:J,8,)</f>
        <v>tier - 3</v>
      </c>
      <c r="P1861" t="str">
        <f>VLOOKUP(A1861,'Hospitalisation Details'!A:J,9,)</f>
        <v>R1012</v>
      </c>
      <c r="Q1861">
        <f>VLOOKUP(A1861,'Data Transformation'!DZ:EA,2,)</f>
        <v>33</v>
      </c>
    </row>
    <row r="1862" spans="1:17" x14ac:dyDescent="0.3">
      <c r="A1862" s="20" t="str">
        <f>'Customer Names'!A1862</f>
        <v>Id1861</v>
      </c>
      <c r="B1862" s="20" t="str">
        <f>VLOOKUP(A1862,'Data Transformation'!A:D,3,)</f>
        <v>Hillman</v>
      </c>
      <c r="C1862">
        <f>VLOOKUP(A1862,'Medical Examinations'!A:H,2,)</f>
        <v>29.26</v>
      </c>
      <c r="D1862">
        <f>VLOOKUP(A1862,'Medical Examinations'!A:H,3,)</f>
        <v>4.7</v>
      </c>
      <c r="E1862" t="str">
        <f>VLOOKUP(A1862,'Medical Examinations'!A:H,4,)</f>
        <v>No</v>
      </c>
      <c r="F1862" t="str">
        <f>VLOOKUP(A1862,'Medical Examinations'!A:H,5,)</f>
        <v>No</v>
      </c>
      <c r="G1862" t="str">
        <f>VLOOKUP(A1862,'Medical Examinations'!A:H,6,)</f>
        <v>No</v>
      </c>
      <c r="H1862" t="str">
        <f>VLOOKUP(A1862,'Medical Examinations'!A:H,7,)</f>
        <v>No major surgery</v>
      </c>
      <c r="I1862" t="str">
        <f>VLOOKUP(A1862,'Medical Examinations'!A:H,8,)</f>
        <v>No</v>
      </c>
      <c r="J1862" t="str">
        <f>VLOOKUP('HEALTH CARE'!C1862,'Data Transformation'!BR:BS,2,)</f>
        <v>OVER WEIGHT</v>
      </c>
      <c r="K1862" t="str">
        <f>VLOOKUP(D1862,'Data Transformation'!BV:BW,2,)</f>
        <v>NORMAL</v>
      </c>
      <c r="L1862" t="str">
        <f>VLOOKUP(A1862,'Hospitalisation Details'!A:J,10,)</f>
        <v>13/Sep/1991</v>
      </c>
      <c r="M1862" s="17">
        <f>VLOOKUP(A1862,'Hospitalisation Details'!A:J,6,)</f>
        <v>4350.51</v>
      </c>
      <c r="N1862" s="17" t="str">
        <f>VLOOKUP(A1862,'Hospitalisation Details'!A:J,7,)</f>
        <v>tier - 2</v>
      </c>
      <c r="O1862" t="str">
        <f>VLOOKUP(A1862,'Hospitalisation Details'!A:J,8,)</f>
        <v>tier - 2</v>
      </c>
      <c r="P1862" t="str">
        <f>VLOOKUP(A1862,'Hospitalisation Details'!A:J,9,)</f>
        <v>R1013</v>
      </c>
      <c r="Q1862">
        <f>VLOOKUP(A1862,'Data Transformation'!DZ:EA,2,)</f>
        <v>32</v>
      </c>
    </row>
    <row r="1863" spans="1:17" x14ac:dyDescent="0.3">
      <c r="A1863" s="20" t="str">
        <f>'Customer Names'!A1863</f>
        <v>Id1862</v>
      </c>
      <c r="B1863" s="20" t="str">
        <f>VLOOKUP(A1863,'Data Transformation'!A:D,3,)</f>
        <v>Edwards</v>
      </c>
      <c r="C1863">
        <f>VLOOKUP(A1863,'Medical Examinations'!A:H,2,)</f>
        <v>33</v>
      </c>
      <c r="D1863">
        <f>VLOOKUP(A1863,'Medical Examinations'!A:H,3,)</f>
        <v>6.28</v>
      </c>
      <c r="E1863" t="str">
        <f>VLOOKUP(A1863,'Medical Examinations'!A:H,4,)</f>
        <v>No</v>
      </c>
      <c r="F1863" t="str">
        <f>VLOOKUP(A1863,'Medical Examinations'!A:H,5,)</f>
        <v>No</v>
      </c>
      <c r="G1863" t="str">
        <f>VLOOKUP(A1863,'Medical Examinations'!A:H,6,)</f>
        <v>No</v>
      </c>
      <c r="H1863" t="str">
        <f>VLOOKUP(A1863,'Medical Examinations'!A:H,7,)</f>
        <v>No major surgery</v>
      </c>
      <c r="I1863" t="str">
        <f>VLOOKUP(A1863,'Medical Examinations'!A:H,8,)</f>
        <v>No</v>
      </c>
      <c r="J1863" t="str">
        <f>VLOOKUP('HEALTH CARE'!C1863,'Data Transformation'!BR:BS,2,)</f>
        <v>OBESITY</v>
      </c>
      <c r="K1863" t="str">
        <f>VLOOKUP(D1863,'Data Transformation'!BV:BW,2,)</f>
        <v>Prediabetes</v>
      </c>
      <c r="L1863" t="str">
        <f>VLOOKUP(A1863,'Hospitalisation Details'!A:J,10,)</f>
        <v>1/Nov/1994</v>
      </c>
      <c r="M1863" s="17">
        <f>VLOOKUP(A1863,'Hospitalisation Details'!A:J,6,)</f>
        <v>4349.46</v>
      </c>
      <c r="N1863" s="17" t="str">
        <f>VLOOKUP(A1863,'Hospitalisation Details'!A:J,7,)</f>
        <v>tier - 2</v>
      </c>
      <c r="O1863" t="str">
        <f>VLOOKUP(A1863,'Hospitalisation Details'!A:J,8,)</f>
        <v>tier - 2</v>
      </c>
      <c r="P1863" t="str">
        <f>VLOOKUP(A1863,'Hospitalisation Details'!A:J,9,)</f>
        <v>R1013</v>
      </c>
      <c r="Q1863">
        <f>VLOOKUP(A1863,'Data Transformation'!DZ:EA,2,)</f>
        <v>29</v>
      </c>
    </row>
    <row r="1864" spans="1:17" x14ac:dyDescent="0.3">
      <c r="A1864" s="20" t="str">
        <f>'Customer Names'!A1864</f>
        <v>Id1863</v>
      </c>
      <c r="B1864" s="20" t="str">
        <f>VLOOKUP(A1864,'Data Transformation'!A:D,3,)</f>
        <v>Bartel</v>
      </c>
      <c r="C1864">
        <f>VLOOKUP(A1864,'Medical Examinations'!A:H,2,)</f>
        <v>31.065000000000001</v>
      </c>
      <c r="D1864">
        <f>VLOOKUP(A1864,'Medical Examinations'!A:H,3,)</f>
        <v>4.2300000000000004</v>
      </c>
      <c r="E1864" t="str">
        <f>VLOOKUP(A1864,'Medical Examinations'!A:H,4,)</f>
        <v>No</v>
      </c>
      <c r="F1864" t="str">
        <f>VLOOKUP(A1864,'Medical Examinations'!A:H,5,)</f>
        <v>No</v>
      </c>
      <c r="G1864" t="str">
        <f>VLOOKUP(A1864,'Medical Examinations'!A:H,6,)</f>
        <v>No</v>
      </c>
      <c r="H1864" t="str">
        <f>VLOOKUP(A1864,'Medical Examinations'!A:H,7,)</f>
        <v>No major surgery</v>
      </c>
      <c r="I1864" t="str">
        <f>VLOOKUP(A1864,'Medical Examinations'!A:H,8,)</f>
        <v>No</v>
      </c>
      <c r="J1864" t="str">
        <f>VLOOKUP('HEALTH CARE'!C1864,'Data Transformation'!BR:BS,2,)</f>
        <v>OBESITY</v>
      </c>
      <c r="K1864" t="str">
        <f>VLOOKUP(D1864,'Data Transformation'!BV:BW,2,)</f>
        <v>NORMAL</v>
      </c>
      <c r="L1864" t="str">
        <f>VLOOKUP(A1864,'Hospitalisation Details'!A:J,10,)</f>
        <v>1/Jun/1991</v>
      </c>
      <c r="M1864" s="17">
        <f>VLOOKUP(A1864,'Hospitalisation Details'!A:J,6,)</f>
        <v>4347.0200000000004</v>
      </c>
      <c r="N1864" s="17" t="str">
        <f>VLOOKUP(A1864,'Hospitalisation Details'!A:J,7,)</f>
        <v>tier - 2</v>
      </c>
      <c r="O1864" t="str">
        <f>VLOOKUP(A1864,'Hospitalisation Details'!A:J,8,)</f>
        <v>tier - 1</v>
      </c>
      <c r="P1864" t="str">
        <f>VLOOKUP(A1864,'Hospitalisation Details'!A:J,9,)</f>
        <v>R1024</v>
      </c>
      <c r="Q1864">
        <f>VLOOKUP(A1864,'Data Transformation'!DZ:EA,2,)</f>
        <v>32</v>
      </c>
    </row>
    <row r="1865" spans="1:17" x14ac:dyDescent="0.3">
      <c r="A1865" s="20" t="str">
        <f>'Customer Names'!A1865</f>
        <v>Id1864</v>
      </c>
      <c r="B1865" s="20" t="str">
        <f>VLOOKUP(A1865,'Data Transformation'!A:D,3,)</f>
        <v>Potekhina</v>
      </c>
      <c r="C1865">
        <f>VLOOKUP(A1865,'Medical Examinations'!A:H,2,)</f>
        <v>26.51</v>
      </c>
      <c r="D1865">
        <f>VLOOKUP(A1865,'Medical Examinations'!A:H,3,)</f>
        <v>6.17</v>
      </c>
      <c r="E1865" t="str">
        <f>VLOOKUP(A1865,'Medical Examinations'!A:H,4,)</f>
        <v>No</v>
      </c>
      <c r="F1865" t="str">
        <f>VLOOKUP(A1865,'Medical Examinations'!A:H,5,)</f>
        <v>No</v>
      </c>
      <c r="G1865" t="str">
        <f>VLOOKUP(A1865,'Medical Examinations'!A:H,6,)</f>
        <v>No</v>
      </c>
      <c r="H1865" t="str">
        <f>VLOOKUP(A1865,'Medical Examinations'!A:H,7,)</f>
        <v>No major surgery</v>
      </c>
      <c r="I1865" t="str">
        <f>VLOOKUP(A1865,'Medical Examinations'!A:H,8,)</f>
        <v>No</v>
      </c>
      <c r="J1865" t="str">
        <f>VLOOKUP('HEALTH CARE'!C1865,'Data Transformation'!BR:BS,2,)</f>
        <v>OVER WEIGHT</v>
      </c>
      <c r="K1865" t="str">
        <f>VLOOKUP(D1865,'Data Transformation'!BV:BW,2,)</f>
        <v>Prediabetes</v>
      </c>
      <c r="L1865" t="str">
        <f>VLOOKUP(A1865,'Hospitalisation Details'!A:J,10,)</f>
        <v>26/Oct/1994</v>
      </c>
      <c r="M1865" s="17">
        <f>VLOOKUP(A1865,'Hospitalisation Details'!A:J,6,)</f>
        <v>4340.4399999999996</v>
      </c>
      <c r="N1865" s="17" t="str">
        <f>VLOOKUP(A1865,'Hospitalisation Details'!A:J,7,)</f>
        <v>tier - 2</v>
      </c>
      <c r="O1865" t="str">
        <f>VLOOKUP(A1865,'Hospitalisation Details'!A:J,8,)</f>
        <v>tier - 1</v>
      </c>
      <c r="P1865" t="str">
        <f>VLOOKUP(A1865,'Hospitalisation Details'!A:J,9,)</f>
        <v>R1013</v>
      </c>
      <c r="Q1865">
        <f>VLOOKUP(A1865,'Data Transformation'!DZ:EA,2,)</f>
        <v>29</v>
      </c>
    </row>
    <row r="1866" spans="1:17" x14ac:dyDescent="0.3">
      <c r="A1866" s="20" t="str">
        <f>'Customer Names'!A1866</f>
        <v>Id1865</v>
      </c>
      <c r="B1866" s="20" t="str">
        <f>VLOOKUP(A1866,'Data Transformation'!A:D,3,)</f>
        <v>Kelly</v>
      </c>
      <c r="C1866">
        <f>VLOOKUP(A1866,'Medical Examinations'!A:H,2,)</f>
        <v>28.88</v>
      </c>
      <c r="D1866">
        <f>VLOOKUP(A1866,'Medical Examinations'!A:H,3,)</f>
        <v>4.96</v>
      </c>
      <c r="E1866" t="str">
        <f>VLOOKUP(A1866,'Medical Examinations'!A:H,4,)</f>
        <v>No</v>
      </c>
      <c r="F1866" t="str">
        <f>VLOOKUP(A1866,'Medical Examinations'!A:H,5,)</f>
        <v>No</v>
      </c>
      <c r="G1866" t="str">
        <f>VLOOKUP(A1866,'Medical Examinations'!A:H,6,)</f>
        <v>No</v>
      </c>
      <c r="H1866" t="str">
        <f>VLOOKUP(A1866,'Medical Examinations'!A:H,7,)</f>
        <v>No major surgery</v>
      </c>
      <c r="I1866" t="str">
        <f>VLOOKUP(A1866,'Medical Examinations'!A:H,8,)</f>
        <v>No</v>
      </c>
      <c r="J1866" t="str">
        <f>VLOOKUP('HEALTH CARE'!C1866,'Data Transformation'!BR:BS,2,)</f>
        <v>OVER WEIGHT</v>
      </c>
      <c r="K1866" t="str">
        <f>VLOOKUP(D1866,'Data Transformation'!BV:BW,2,)</f>
        <v>NORMAL</v>
      </c>
      <c r="L1866" t="str">
        <f>VLOOKUP(A1866,'Hospitalisation Details'!A:J,10,)</f>
        <v>2/Nov/1994</v>
      </c>
      <c r="M1866" s="17">
        <f>VLOOKUP(A1866,'Hospitalisation Details'!A:J,6,)</f>
        <v>4337.74</v>
      </c>
      <c r="N1866" s="17" t="str">
        <f>VLOOKUP(A1866,'Hospitalisation Details'!A:J,7,)</f>
        <v>tier - 2</v>
      </c>
      <c r="O1866" t="str">
        <f>VLOOKUP(A1866,'Hospitalisation Details'!A:J,8,)</f>
        <v>tier - 1</v>
      </c>
      <c r="P1866" t="str">
        <f>VLOOKUP(A1866,'Hospitalisation Details'!A:J,9,)</f>
        <v>R1024</v>
      </c>
      <c r="Q1866">
        <f>VLOOKUP(A1866,'Data Transformation'!DZ:EA,2,)</f>
        <v>29</v>
      </c>
    </row>
    <row r="1867" spans="1:17" x14ac:dyDescent="0.3">
      <c r="A1867" s="20" t="str">
        <f>'Customer Names'!A1867</f>
        <v>Id1866</v>
      </c>
      <c r="B1867" s="20" t="str">
        <f>VLOOKUP(A1867,'Data Transformation'!A:D,3,)</f>
        <v>Lapp</v>
      </c>
      <c r="C1867">
        <f>VLOOKUP(A1867,'Medical Examinations'!A:H,2,)</f>
        <v>35.814999999999998</v>
      </c>
      <c r="D1867">
        <f>VLOOKUP(A1867,'Medical Examinations'!A:H,3,)</f>
        <v>5.1100000000000003</v>
      </c>
      <c r="E1867" t="str">
        <f>VLOOKUP(A1867,'Medical Examinations'!A:H,4,)</f>
        <v>yes</v>
      </c>
      <c r="F1867" t="str">
        <f>VLOOKUP(A1867,'Medical Examinations'!A:H,5,)</f>
        <v>No</v>
      </c>
      <c r="G1867" t="str">
        <f>VLOOKUP(A1867,'Medical Examinations'!A:H,6,)</f>
        <v>No</v>
      </c>
      <c r="H1867">
        <f>VLOOKUP(A1867,'Medical Examinations'!A:H,7,)</f>
        <v>1</v>
      </c>
      <c r="I1867" t="str">
        <f>VLOOKUP(A1867,'Medical Examinations'!A:H,8,)</f>
        <v>No</v>
      </c>
      <c r="J1867" t="str">
        <f>VLOOKUP('HEALTH CARE'!C1867,'Data Transformation'!BR:BS,2,)</f>
        <v>OBESITY</v>
      </c>
      <c r="K1867" t="str">
        <f>VLOOKUP(D1867,'Data Transformation'!BV:BW,2,)</f>
        <v>NORMAL</v>
      </c>
      <c r="L1867" t="str">
        <f>VLOOKUP(A1867,'Hospitalisation Details'!A:J,10,)</f>
        <v>19/Dec/1988</v>
      </c>
      <c r="M1867" s="17">
        <f>VLOOKUP(A1867,'Hospitalisation Details'!A:J,6,)</f>
        <v>4320.41</v>
      </c>
      <c r="N1867" s="17" t="str">
        <f>VLOOKUP(A1867,'Hospitalisation Details'!A:J,7,)</f>
        <v>tier - 2</v>
      </c>
      <c r="O1867" t="str">
        <f>VLOOKUP(A1867,'Hospitalisation Details'!A:J,8,)</f>
        <v>tier - 1</v>
      </c>
      <c r="P1867" t="str">
        <f>VLOOKUP(A1867,'Hospitalisation Details'!A:J,9,)</f>
        <v>R1012</v>
      </c>
      <c r="Q1867">
        <f>VLOOKUP(A1867,'Data Transformation'!DZ:EA,2,)</f>
        <v>35</v>
      </c>
    </row>
    <row r="1868" spans="1:17" x14ac:dyDescent="0.3">
      <c r="A1868" s="20" t="str">
        <f>'Customer Names'!A1868</f>
        <v>Id1867</v>
      </c>
      <c r="B1868" s="20" t="str">
        <f>VLOOKUP(A1868,'Data Transformation'!A:D,3,)</f>
        <v>Burke</v>
      </c>
      <c r="C1868">
        <f>VLOOKUP(A1868,'Medical Examinations'!A:H,2,)</f>
        <v>21.28</v>
      </c>
      <c r="D1868">
        <f>VLOOKUP(A1868,'Medical Examinations'!A:H,3,)</f>
        <v>4.05</v>
      </c>
      <c r="E1868" t="str">
        <f>VLOOKUP(A1868,'Medical Examinations'!A:H,4,)</f>
        <v>No</v>
      </c>
      <c r="F1868" t="str">
        <f>VLOOKUP(A1868,'Medical Examinations'!A:H,5,)</f>
        <v>yes</v>
      </c>
      <c r="G1868" t="str">
        <f>VLOOKUP(A1868,'Medical Examinations'!A:H,6,)</f>
        <v>No</v>
      </c>
      <c r="H1868">
        <f>VLOOKUP(A1868,'Medical Examinations'!A:H,7,)</f>
        <v>1</v>
      </c>
      <c r="I1868" t="str">
        <f>VLOOKUP(A1868,'Medical Examinations'!A:H,8,)</f>
        <v>No</v>
      </c>
      <c r="J1868" t="str">
        <f>VLOOKUP('HEALTH CARE'!C1868,'Data Transformation'!BR:BS,2,)</f>
        <v>NORMAL WEIGHT</v>
      </c>
      <c r="K1868" t="str">
        <f>VLOOKUP(D1868,'Data Transformation'!BV:BW,2,)</f>
        <v>NORMAL</v>
      </c>
      <c r="L1868" t="str">
        <f>VLOOKUP(A1868,'Hospitalisation Details'!A:J,10,)</f>
        <v>25/Nov/2000</v>
      </c>
      <c r="M1868" s="17">
        <f>VLOOKUP(A1868,'Hospitalisation Details'!A:J,6,)</f>
        <v>4296.2700000000004</v>
      </c>
      <c r="N1868" s="17" t="str">
        <f>VLOOKUP(A1868,'Hospitalisation Details'!A:J,7,)</f>
        <v>tier - 2</v>
      </c>
      <c r="O1868" t="str">
        <f>VLOOKUP(A1868,'Hospitalisation Details'!A:J,8,)</f>
        <v>tier - 3</v>
      </c>
      <c r="P1868" t="str">
        <f>VLOOKUP(A1868,'Hospitalisation Details'!A:J,9,)</f>
        <v>R1012</v>
      </c>
      <c r="Q1868">
        <f>VLOOKUP(A1868,'Data Transformation'!DZ:EA,2,)</f>
        <v>23</v>
      </c>
    </row>
    <row r="1869" spans="1:17" x14ac:dyDescent="0.3">
      <c r="A1869" s="20" t="str">
        <f>'Customer Names'!A1869</f>
        <v>Id1868</v>
      </c>
      <c r="B1869" s="20" t="str">
        <f>VLOOKUP(A1869,'Data Transformation'!A:D,3,)</f>
        <v>Barry</v>
      </c>
      <c r="C1869">
        <f>VLOOKUP(A1869,'Medical Examinations'!A:H,2,)</f>
        <v>33.81</v>
      </c>
      <c r="D1869">
        <f>VLOOKUP(A1869,'Medical Examinations'!A:H,3,)</f>
        <v>6.49</v>
      </c>
      <c r="E1869" t="str">
        <f>VLOOKUP(A1869,'Medical Examinations'!A:H,4,)</f>
        <v>No</v>
      </c>
      <c r="F1869" t="str">
        <f>VLOOKUP(A1869,'Medical Examinations'!A:H,5,)</f>
        <v>No</v>
      </c>
      <c r="G1869" t="str">
        <f>VLOOKUP(A1869,'Medical Examinations'!A:H,6,)</f>
        <v>Yes</v>
      </c>
      <c r="H1869">
        <f>VLOOKUP(A1869,'Medical Examinations'!A:H,7,)</f>
        <v>1</v>
      </c>
      <c r="I1869" t="str">
        <f>VLOOKUP(A1869,'Medical Examinations'!A:H,8,)</f>
        <v>No</v>
      </c>
      <c r="J1869" t="str">
        <f>VLOOKUP('HEALTH CARE'!C1869,'Data Transformation'!BR:BS,2,)</f>
        <v>OBESITY</v>
      </c>
      <c r="K1869" t="e">
        <f>VLOOKUP(D1869,'Data Transformation'!BV:BW,2,)</f>
        <v>#N/A</v>
      </c>
      <c r="L1869" t="str">
        <f>VLOOKUP(A1869,'Hospitalisation Details'!A:J,10,)</f>
        <v>8/Jun/2003</v>
      </c>
      <c r="M1869" s="17">
        <f>VLOOKUP(A1869,'Hospitalisation Details'!A:J,6,)</f>
        <v>4278.55</v>
      </c>
      <c r="N1869" s="17" t="str">
        <f>VLOOKUP(A1869,'Hospitalisation Details'!A:J,7,)</f>
        <v>tier - 2</v>
      </c>
      <c r="O1869" t="str">
        <f>VLOOKUP(A1869,'Hospitalisation Details'!A:J,8,)</f>
        <v>tier - 1</v>
      </c>
      <c r="P1869" t="str">
        <f>VLOOKUP(A1869,'Hospitalisation Details'!A:J,9,)</f>
        <v>R1021</v>
      </c>
      <c r="Q1869">
        <f>VLOOKUP(A1869,'Data Transformation'!DZ:EA,2,)</f>
        <v>20</v>
      </c>
    </row>
    <row r="1870" spans="1:17" x14ac:dyDescent="0.3">
      <c r="A1870" s="20" t="str">
        <f>'Customer Names'!A1870</f>
        <v>Id1869</v>
      </c>
      <c r="B1870" s="20" t="str">
        <f>VLOOKUP(A1870,'Data Transformation'!A:D,3,)</f>
        <v>McCormick</v>
      </c>
      <c r="C1870">
        <f>VLOOKUP(A1870,'Medical Examinations'!A:H,2,)</f>
        <v>44.22</v>
      </c>
      <c r="D1870">
        <f>VLOOKUP(A1870,'Medical Examinations'!A:H,3,)</f>
        <v>4.1900000000000004</v>
      </c>
      <c r="E1870" t="str">
        <f>VLOOKUP(A1870,'Medical Examinations'!A:H,4,)</f>
        <v>No</v>
      </c>
      <c r="F1870" t="str">
        <f>VLOOKUP(A1870,'Medical Examinations'!A:H,5,)</f>
        <v>No</v>
      </c>
      <c r="G1870" t="str">
        <f>VLOOKUP(A1870,'Medical Examinations'!A:H,6,)</f>
        <v>No</v>
      </c>
      <c r="H1870">
        <f>VLOOKUP(A1870,'Medical Examinations'!A:H,7,)</f>
        <v>1</v>
      </c>
      <c r="I1870" t="str">
        <f>VLOOKUP(A1870,'Medical Examinations'!A:H,8,)</f>
        <v>No</v>
      </c>
      <c r="J1870" t="str">
        <f>VLOOKUP('HEALTH CARE'!C1870,'Data Transformation'!BR:BS,2,)</f>
        <v>OBESITY</v>
      </c>
      <c r="K1870" t="str">
        <f>VLOOKUP(D1870,'Data Transformation'!BV:BW,2,)</f>
        <v>NORMAL</v>
      </c>
      <c r="L1870" t="str">
        <f>VLOOKUP(A1870,'Hospitalisation Details'!A:J,10,)</f>
        <v>18/Jun/1992</v>
      </c>
      <c r="M1870" s="17">
        <f>VLOOKUP(A1870,'Hospitalisation Details'!A:J,6,)</f>
        <v>4266.17</v>
      </c>
      <c r="N1870" s="17" t="str">
        <f>VLOOKUP(A1870,'Hospitalisation Details'!A:J,7,)</f>
        <v>tier - 3</v>
      </c>
      <c r="O1870" t="str">
        <f>VLOOKUP(A1870,'Hospitalisation Details'!A:J,8,)</f>
        <v>tier - 2</v>
      </c>
      <c r="P1870" t="str">
        <f>VLOOKUP(A1870,'Hospitalisation Details'!A:J,9,)</f>
        <v>R1013</v>
      </c>
      <c r="Q1870">
        <f>VLOOKUP(A1870,'Data Transformation'!DZ:EA,2,)</f>
        <v>31</v>
      </c>
    </row>
    <row r="1871" spans="1:17" x14ac:dyDescent="0.3">
      <c r="A1871" s="20" t="str">
        <f>'Customer Names'!A1871</f>
        <v>Id1870</v>
      </c>
      <c r="B1871" s="20" t="str">
        <f>VLOOKUP(A1871,'Data Transformation'!A:D,3,)</f>
        <v>McElroy</v>
      </c>
      <c r="C1871">
        <f>VLOOKUP(A1871,'Medical Examinations'!A:H,2,)</f>
        <v>15.46</v>
      </c>
      <c r="D1871">
        <f>VLOOKUP(A1871,'Medical Examinations'!A:H,3,)</f>
        <v>4.99</v>
      </c>
      <c r="E1871" t="str">
        <f>VLOOKUP(A1871,'Medical Examinations'!A:H,4,)</f>
        <v>yes</v>
      </c>
      <c r="F1871" t="str">
        <f>VLOOKUP(A1871,'Medical Examinations'!A:H,5,)</f>
        <v>No</v>
      </c>
      <c r="G1871" t="str">
        <f>VLOOKUP(A1871,'Medical Examinations'!A:H,6,)</f>
        <v>Yes</v>
      </c>
      <c r="H1871">
        <f>VLOOKUP(A1871,'Medical Examinations'!A:H,7,)</f>
        <v>1</v>
      </c>
      <c r="I1871" t="str">
        <f>VLOOKUP(A1871,'Medical Examinations'!A:H,8,)</f>
        <v>No</v>
      </c>
      <c r="J1871" t="str">
        <f>VLOOKUP('HEALTH CARE'!C1871,'Data Transformation'!BR:BS,2,)</f>
        <v>UNDER WEIGHT</v>
      </c>
      <c r="K1871" t="str">
        <f>VLOOKUP(D1871,'Data Transformation'!BV:BW,2,)</f>
        <v>NORMAL</v>
      </c>
      <c r="L1871" t="str">
        <f>VLOOKUP(A1871,'Hospitalisation Details'!A:J,10,)</f>
        <v>20/Nov/1983</v>
      </c>
      <c r="M1871" s="17">
        <f>VLOOKUP(A1871,'Hospitalisation Details'!A:J,6,)</f>
        <v>4265.01</v>
      </c>
      <c r="N1871" s="17" t="str">
        <f>VLOOKUP(A1871,'Hospitalisation Details'!A:J,7,)</f>
        <v>tier - 2</v>
      </c>
      <c r="O1871" t="str">
        <f>VLOOKUP(A1871,'Hospitalisation Details'!A:J,8,)</f>
        <v>tier - 1</v>
      </c>
      <c r="P1871" t="str">
        <f>VLOOKUP(A1871,'Hospitalisation Details'!A:J,9,)</f>
        <v>R1012</v>
      </c>
      <c r="Q1871">
        <f>VLOOKUP(A1871,'Data Transformation'!DZ:EA,2,)</f>
        <v>40</v>
      </c>
    </row>
    <row r="1872" spans="1:17" x14ac:dyDescent="0.3">
      <c r="A1872" s="20" t="str">
        <f>'Customer Names'!A1872</f>
        <v>Id1871</v>
      </c>
      <c r="B1872" s="20" t="str">
        <f>VLOOKUP(A1872,'Data Transformation'!A:D,3,)</f>
        <v>Coffed</v>
      </c>
      <c r="C1872">
        <f>VLOOKUP(A1872,'Medical Examinations'!A:H,2,)</f>
        <v>30.3</v>
      </c>
      <c r="D1872">
        <f>VLOOKUP(A1872,'Medical Examinations'!A:H,3,)</f>
        <v>4.7699999999999996</v>
      </c>
      <c r="E1872" t="str">
        <f>VLOOKUP(A1872,'Medical Examinations'!A:H,4,)</f>
        <v>yes</v>
      </c>
      <c r="F1872" t="str">
        <f>VLOOKUP(A1872,'Medical Examinations'!A:H,5,)</f>
        <v>No</v>
      </c>
      <c r="G1872" t="str">
        <f>VLOOKUP(A1872,'Medical Examinations'!A:H,6,)</f>
        <v>No</v>
      </c>
      <c r="H1872">
        <f>VLOOKUP(A1872,'Medical Examinations'!A:H,7,)</f>
        <v>1</v>
      </c>
      <c r="I1872" t="str">
        <f>VLOOKUP(A1872,'Medical Examinations'!A:H,8,)</f>
        <v>No</v>
      </c>
      <c r="J1872" t="str">
        <f>VLOOKUP('HEALTH CARE'!C1872,'Data Transformation'!BR:BS,2,)</f>
        <v>OBESITY</v>
      </c>
      <c r="K1872" t="str">
        <f>VLOOKUP(D1872,'Data Transformation'!BV:BW,2,)</f>
        <v>NORMAL</v>
      </c>
      <c r="L1872" t="str">
        <f>VLOOKUP(A1872,'Hospitalisation Details'!A:J,10,)</f>
        <v>14/Oct/1995</v>
      </c>
      <c r="M1872" s="17">
        <f>VLOOKUP(A1872,'Hospitalisation Details'!A:J,6,)</f>
        <v>4260.74</v>
      </c>
      <c r="N1872" s="17" t="str">
        <f>VLOOKUP(A1872,'Hospitalisation Details'!A:J,7,)</f>
        <v>tier - 3</v>
      </c>
      <c r="O1872" t="str">
        <f>VLOOKUP(A1872,'Hospitalisation Details'!A:J,8,)</f>
        <v>tier - 2</v>
      </c>
      <c r="P1872" t="str">
        <f>VLOOKUP(A1872,'Hospitalisation Details'!A:J,9,)</f>
        <v>R1011</v>
      </c>
      <c r="Q1872">
        <f>VLOOKUP(A1872,'Data Transformation'!DZ:EA,2,)</f>
        <v>28</v>
      </c>
    </row>
    <row r="1873" spans="1:17" x14ac:dyDescent="0.3">
      <c r="A1873" s="20" t="str">
        <f>'Customer Names'!A1873</f>
        <v>Id1872</v>
      </c>
      <c r="B1873" s="20" t="str">
        <f>VLOOKUP(A1873,'Data Transformation'!A:D,3,)</f>
        <v>Estes</v>
      </c>
      <c r="C1873">
        <f>VLOOKUP(A1873,'Medical Examinations'!A:H,2,)</f>
        <v>16.670000000000002</v>
      </c>
      <c r="D1873">
        <f>VLOOKUP(A1873,'Medical Examinations'!A:H,3,)</f>
        <v>5.46</v>
      </c>
      <c r="E1873" t="str">
        <f>VLOOKUP(A1873,'Medical Examinations'!A:H,4,)</f>
        <v>No</v>
      </c>
      <c r="F1873" t="str">
        <f>VLOOKUP(A1873,'Medical Examinations'!A:H,5,)</f>
        <v>No</v>
      </c>
      <c r="G1873" t="str">
        <f>VLOOKUP(A1873,'Medical Examinations'!A:H,6,)</f>
        <v>No</v>
      </c>
      <c r="H1873" t="str">
        <f>VLOOKUP(A1873,'Medical Examinations'!A:H,7,)</f>
        <v>No major surgery</v>
      </c>
      <c r="I1873" t="str">
        <f>VLOOKUP(A1873,'Medical Examinations'!A:H,8,)</f>
        <v>No</v>
      </c>
      <c r="J1873" t="str">
        <f>VLOOKUP('HEALTH CARE'!C1873,'Data Transformation'!BR:BS,2,)</f>
        <v>UNDER WEIGHT</v>
      </c>
      <c r="K1873" t="str">
        <f>VLOOKUP(D1873,'Data Transformation'!BV:BW,2,)</f>
        <v>NORMAL</v>
      </c>
      <c r="L1873" t="str">
        <f>VLOOKUP(A1873,'Hospitalisation Details'!A:J,10,)</f>
        <v>16/Jun/1982</v>
      </c>
      <c r="M1873" s="17">
        <f>VLOOKUP(A1873,'Hospitalisation Details'!A:J,6,)</f>
        <v>4250.24</v>
      </c>
      <c r="N1873" s="17" t="str">
        <f>VLOOKUP(A1873,'Hospitalisation Details'!A:J,7,)</f>
        <v>tier - 2</v>
      </c>
      <c r="O1873" t="str">
        <f>VLOOKUP(A1873,'Hospitalisation Details'!A:J,8,)</f>
        <v>tier - 3</v>
      </c>
      <c r="P1873" t="str">
        <f>VLOOKUP(A1873,'Hospitalisation Details'!A:J,9,)</f>
        <v>R1013</v>
      </c>
      <c r="Q1873">
        <f>VLOOKUP(A1873,'Data Transformation'!DZ:EA,2,)</f>
        <v>41</v>
      </c>
    </row>
    <row r="1874" spans="1:17" x14ac:dyDescent="0.3">
      <c r="A1874" s="20" t="str">
        <f>'Customer Names'!A1874</f>
        <v>Id1873</v>
      </c>
      <c r="B1874" s="20" t="str">
        <f>VLOOKUP(A1874,'Data Transformation'!A:D,3,)</f>
        <v>Miles</v>
      </c>
      <c r="C1874">
        <f>VLOOKUP(A1874,'Medical Examinations'!A:H,2,)</f>
        <v>28.594999999999999</v>
      </c>
      <c r="D1874">
        <f>VLOOKUP(A1874,'Medical Examinations'!A:H,3,)</f>
        <v>5.43</v>
      </c>
      <c r="E1874" t="str">
        <f>VLOOKUP(A1874,'Medical Examinations'!A:H,4,)</f>
        <v>No</v>
      </c>
      <c r="F1874" t="str">
        <f>VLOOKUP(A1874,'Medical Examinations'!A:H,5,)</f>
        <v>No</v>
      </c>
      <c r="G1874" t="str">
        <f>VLOOKUP(A1874,'Medical Examinations'!A:H,6,)</f>
        <v>No</v>
      </c>
      <c r="H1874" t="str">
        <f>VLOOKUP(A1874,'Medical Examinations'!A:H,7,)</f>
        <v>No major surgery</v>
      </c>
      <c r="I1874" t="str">
        <f>VLOOKUP(A1874,'Medical Examinations'!A:H,8,)</f>
        <v>No</v>
      </c>
      <c r="J1874" t="str">
        <f>VLOOKUP('HEALTH CARE'!C1874,'Data Transformation'!BR:BS,2,)</f>
        <v>OVER WEIGHT</v>
      </c>
      <c r="K1874" t="str">
        <f>VLOOKUP(D1874,'Data Transformation'!BV:BW,2,)</f>
        <v>NORMAL</v>
      </c>
      <c r="L1874" t="str">
        <f>VLOOKUP(A1874,'Hospitalisation Details'!A:J,10,)</f>
        <v>1/Dec/1991</v>
      </c>
      <c r="M1874" s="17">
        <f>VLOOKUP(A1874,'Hospitalisation Details'!A:J,6,)</f>
        <v>4243.59</v>
      </c>
      <c r="N1874" s="17" t="str">
        <f>VLOOKUP(A1874,'Hospitalisation Details'!A:J,7,)</f>
        <v>tier - 3</v>
      </c>
      <c r="O1874" t="str">
        <f>VLOOKUP(A1874,'Hospitalisation Details'!A:J,8,)</f>
        <v>tier - 1</v>
      </c>
      <c r="P1874" t="str">
        <f>VLOOKUP(A1874,'Hospitalisation Details'!A:J,9,)</f>
        <v>R1012</v>
      </c>
      <c r="Q1874">
        <f>VLOOKUP(A1874,'Data Transformation'!DZ:EA,2,)</f>
        <v>32</v>
      </c>
    </row>
    <row r="1875" spans="1:17" x14ac:dyDescent="0.3">
      <c r="A1875" s="20" t="str">
        <f>'Customer Names'!A1875</f>
        <v>Id1874</v>
      </c>
      <c r="B1875" s="20" t="str">
        <f>VLOOKUP(A1875,'Data Transformation'!A:D,3,)</f>
        <v>Zamore</v>
      </c>
      <c r="C1875">
        <f>VLOOKUP(A1875,'Medical Examinations'!A:H,2,)</f>
        <v>25.934999999999999</v>
      </c>
      <c r="D1875">
        <f>VLOOKUP(A1875,'Medical Examinations'!A:H,3,)</f>
        <v>4.29</v>
      </c>
      <c r="E1875" t="str">
        <f>VLOOKUP(A1875,'Medical Examinations'!A:H,4,)</f>
        <v>No</v>
      </c>
      <c r="F1875" t="str">
        <f>VLOOKUP(A1875,'Medical Examinations'!A:H,5,)</f>
        <v>No</v>
      </c>
      <c r="G1875" t="str">
        <f>VLOOKUP(A1875,'Medical Examinations'!A:H,6,)</f>
        <v>No</v>
      </c>
      <c r="H1875" t="str">
        <f>VLOOKUP(A1875,'Medical Examinations'!A:H,7,)</f>
        <v>No major surgery</v>
      </c>
      <c r="I1875" t="str">
        <f>VLOOKUP(A1875,'Medical Examinations'!A:H,8,)</f>
        <v>No</v>
      </c>
      <c r="J1875" t="str">
        <f>VLOOKUP('HEALTH CARE'!C1875,'Data Transformation'!BR:BS,2,)</f>
        <v>OVER WEIGHT</v>
      </c>
      <c r="K1875" t="str">
        <f>VLOOKUP(D1875,'Data Transformation'!BV:BW,2,)</f>
        <v>NORMAL</v>
      </c>
      <c r="L1875" t="str">
        <f>VLOOKUP(A1875,'Hospitalisation Details'!A:J,10,)</f>
        <v>3/Nov/1991</v>
      </c>
      <c r="M1875" s="17">
        <f>VLOOKUP(A1875,'Hospitalisation Details'!A:J,6,)</f>
        <v>4239.8900000000003</v>
      </c>
      <c r="N1875" s="17" t="str">
        <f>VLOOKUP(A1875,'Hospitalisation Details'!A:J,7,)</f>
        <v>tier - 2</v>
      </c>
      <c r="O1875" t="str">
        <f>VLOOKUP(A1875,'Hospitalisation Details'!A:J,8,)</f>
        <v>tier - 2</v>
      </c>
      <c r="P1875" t="str">
        <f>VLOOKUP(A1875,'Hospitalisation Details'!A:J,9,)</f>
        <v>R1012</v>
      </c>
      <c r="Q1875">
        <f>VLOOKUP(A1875,'Data Transformation'!DZ:EA,2,)</f>
        <v>32</v>
      </c>
    </row>
    <row r="1876" spans="1:17" x14ac:dyDescent="0.3">
      <c r="A1876" s="20" t="str">
        <f>'Customer Names'!A1876</f>
        <v>Id1875</v>
      </c>
      <c r="B1876" s="20" t="str">
        <f>VLOOKUP(A1876,'Data Transformation'!A:D,3,)</f>
        <v>Donaghy</v>
      </c>
      <c r="C1876">
        <f>VLOOKUP(A1876,'Medical Examinations'!A:H,2,)</f>
        <v>27.645</v>
      </c>
      <c r="D1876">
        <f>VLOOKUP(A1876,'Medical Examinations'!A:H,3,)</f>
        <v>5.25</v>
      </c>
      <c r="E1876" t="str">
        <f>VLOOKUP(A1876,'Medical Examinations'!A:H,4,)</f>
        <v>No</v>
      </c>
      <c r="F1876" t="str">
        <f>VLOOKUP(A1876,'Medical Examinations'!A:H,5,)</f>
        <v>No</v>
      </c>
      <c r="G1876" t="str">
        <f>VLOOKUP(A1876,'Medical Examinations'!A:H,6,)</f>
        <v>No</v>
      </c>
      <c r="H1876">
        <f>VLOOKUP(A1876,'Medical Examinations'!A:H,7,)</f>
        <v>1</v>
      </c>
      <c r="I1876" t="str">
        <f>VLOOKUP(A1876,'Medical Examinations'!A:H,8,)</f>
        <v>No</v>
      </c>
      <c r="J1876" t="str">
        <f>VLOOKUP('HEALTH CARE'!C1876,'Data Transformation'!BR:BS,2,)</f>
        <v>OVER WEIGHT</v>
      </c>
      <c r="K1876" t="str">
        <f>VLOOKUP(D1876,'Data Transformation'!BV:BW,2,)</f>
        <v>NORMAL</v>
      </c>
      <c r="L1876" t="str">
        <f>VLOOKUP(A1876,'Hospitalisation Details'!A:J,10,)</f>
        <v>27/Jun/1992</v>
      </c>
      <c r="M1876" s="17">
        <f>VLOOKUP(A1876,'Hospitalisation Details'!A:J,6,)</f>
        <v>4237.13</v>
      </c>
      <c r="N1876" s="17" t="str">
        <f>VLOOKUP(A1876,'Hospitalisation Details'!A:J,7,)</f>
        <v>tier - 3</v>
      </c>
      <c r="O1876" t="str">
        <f>VLOOKUP(A1876,'Hospitalisation Details'!A:J,8,)</f>
        <v>tier - 1</v>
      </c>
      <c r="P1876" t="str">
        <f>VLOOKUP(A1876,'Hospitalisation Details'!A:J,9,)</f>
        <v>R1016</v>
      </c>
      <c r="Q1876">
        <f>VLOOKUP(A1876,'Data Transformation'!DZ:EA,2,)</f>
        <v>31</v>
      </c>
    </row>
    <row r="1877" spans="1:17" x14ac:dyDescent="0.3">
      <c r="A1877" s="20" t="str">
        <f>'Customer Names'!A1877</f>
        <v>Id1876</v>
      </c>
      <c r="B1877" s="20" t="str">
        <f>VLOOKUP(A1877,'Data Transformation'!A:D,3,)</f>
        <v>Kennedy</v>
      </c>
      <c r="C1877">
        <f>VLOOKUP(A1877,'Medical Examinations'!A:H,2,)</f>
        <v>30.1</v>
      </c>
      <c r="D1877">
        <f>VLOOKUP(A1877,'Medical Examinations'!A:H,3,)</f>
        <v>4.04</v>
      </c>
      <c r="E1877" t="str">
        <f>VLOOKUP(A1877,'Medical Examinations'!A:H,4,)</f>
        <v>No</v>
      </c>
      <c r="F1877" t="str">
        <f>VLOOKUP(A1877,'Medical Examinations'!A:H,5,)</f>
        <v>No</v>
      </c>
      <c r="G1877" t="str">
        <f>VLOOKUP(A1877,'Medical Examinations'!A:H,6,)</f>
        <v>No</v>
      </c>
      <c r="H1877">
        <f>VLOOKUP(A1877,'Medical Examinations'!A:H,7,)</f>
        <v>1</v>
      </c>
      <c r="I1877" t="str">
        <f>VLOOKUP(A1877,'Medical Examinations'!A:H,8,)</f>
        <v>No</v>
      </c>
      <c r="J1877" t="str">
        <f>VLOOKUP('HEALTH CARE'!C1877,'Data Transformation'!BR:BS,2,)</f>
        <v>OBESITY</v>
      </c>
      <c r="K1877" t="str">
        <f>VLOOKUP(D1877,'Data Transformation'!BV:BW,2,)</f>
        <v>NORMAL</v>
      </c>
      <c r="L1877" t="str">
        <f>VLOOKUP(A1877,'Hospitalisation Details'!A:J,10,)</f>
        <v>14/Dec/1998</v>
      </c>
      <c r="M1877" s="17">
        <f>VLOOKUP(A1877,'Hospitalisation Details'!A:J,6,)</f>
        <v>4234.93</v>
      </c>
      <c r="N1877" s="17" t="str">
        <f>VLOOKUP(A1877,'Hospitalisation Details'!A:J,7,)</f>
        <v>tier - 2</v>
      </c>
      <c r="O1877" t="str">
        <f>VLOOKUP(A1877,'Hospitalisation Details'!A:J,8,)</f>
        <v>tier - 1</v>
      </c>
      <c r="P1877" t="str">
        <f>VLOOKUP(A1877,'Hospitalisation Details'!A:J,9,)</f>
        <v>R1011</v>
      </c>
      <c r="Q1877">
        <f>VLOOKUP(A1877,'Data Transformation'!DZ:EA,2,)</f>
        <v>25</v>
      </c>
    </row>
    <row r="1878" spans="1:17" x14ac:dyDescent="0.3">
      <c r="A1878" s="20" t="str">
        <f>'Customer Names'!A1878</f>
        <v>Id1877</v>
      </c>
      <c r="B1878" s="20" t="str">
        <f>VLOOKUP(A1878,'Data Transformation'!A:D,3,)</f>
        <v>Fiorini</v>
      </c>
      <c r="C1878">
        <f>VLOOKUP(A1878,'Medical Examinations'!A:H,2,)</f>
        <v>26.79</v>
      </c>
      <c r="D1878">
        <f>VLOOKUP(A1878,'Medical Examinations'!A:H,3,)</f>
        <v>5</v>
      </c>
      <c r="E1878" t="str">
        <f>VLOOKUP(A1878,'Medical Examinations'!A:H,4,)</f>
        <v>yes</v>
      </c>
      <c r="F1878" t="str">
        <f>VLOOKUP(A1878,'Medical Examinations'!A:H,5,)</f>
        <v>No</v>
      </c>
      <c r="G1878" t="str">
        <f>VLOOKUP(A1878,'Medical Examinations'!A:H,6,)</f>
        <v>Yes</v>
      </c>
      <c r="H1878">
        <f>VLOOKUP(A1878,'Medical Examinations'!A:H,7,)</f>
        <v>1</v>
      </c>
      <c r="I1878" t="str">
        <f>VLOOKUP(A1878,'Medical Examinations'!A:H,8,)</f>
        <v>No</v>
      </c>
      <c r="J1878" t="str">
        <f>VLOOKUP('HEALTH CARE'!C1878,'Data Transformation'!BR:BS,2,)</f>
        <v>OVER WEIGHT</v>
      </c>
      <c r="K1878" t="str">
        <f>VLOOKUP(D1878,'Data Transformation'!BV:BW,2,)</f>
        <v>NORMAL</v>
      </c>
      <c r="L1878" t="str">
        <f>VLOOKUP(A1878,'Hospitalisation Details'!A:J,10,)</f>
        <v>6/Sep/1997</v>
      </c>
      <c r="M1878" s="17">
        <f>VLOOKUP(A1878,'Hospitalisation Details'!A:J,6,)</f>
        <v>4189.1099999999997</v>
      </c>
      <c r="N1878" s="17" t="str">
        <f>VLOOKUP(A1878,'Hospitalisation Details'!A:J,7,)</f>
        <v>tier - 2</v>
      </c>
      <c r="O1878" t="str">
        <f>VLOOKUP(A1878,'Hospitalisation Details'!A:J,8,)</f>
        <v>tier - 2</v>
      </c>
      <c r="P1878" t="str">
        <f>VLOOKUP(A1878,'Hospitalisation Details'!A:J,9,)</f>
        <v>R1012</v>
      </c>
      <c r="Q1878">
        <f>VLOOKUP(A1878,'Data Transformation'!DZ:EA,2,)</f>
        <v>26</v>
      </c>
    </row>
    <row r="1879" spans="1:17" x14ac:dyDescent="0.3">
      <c r="A1879" s="20" t="str">
        <f>'Customer Names'!A1879</f>
        <v>Id1878</v>
      </c>
      <c r="B1879" s="20" t="str">
        <f>VLOOKUP(A1879,'Data Transformation'!A:D,3,)</f>
        <v>Alexander</v>
      </c>
      <c r="C1879">
        <f>VLOOKUP(A1879,'Medical Examinations'!A:H,2,)</f>
        <v>27.1</v>
      </c>
      <c r="D1879">
        <f>VLOOKUP(A1879,'Medical Examinations'!A:H,3,)</f>
        <v>4.01</v>
      </c>
      <c r="E1879" t="str">
        <f>VLOOKUP(A1879,'Medical Examinations'!A:H,4,)</f>
        <v>yes</v>
      </c>
      <c r="F1879" t="str">
        <f>VLOOKUP(A1879,'Medical Examinations'!A:H,5,)</f>
        <v>No</v>
      </c>
      <c r="G1879" t="str">
        <f>VLOOKUP(A1879,'Medical Examinations'!A:H,6,)</f>
        <v>No</v>
      </c>
      <c r="H1879">
        <f>VLOOKUP(A1879,'Medical Examinations'!A:H,7,)</f>
        <v>1</v>
      </c>
      <c r="I1879" t="str">
        <f>VLOOKUP(A1879,'Medical Examinations'!A:H,8,)</f>
        <v>No</v>
      </c>
      <c r="J1879" t="str">
        <f>VLOOKUP('HEALTH CARE'!C1879,'Data Transformation'!BR:BS,2,)</f>
        <v>OVER WEIGHT</v>
      </c>
      <c r="K1879" t="str">
        <f>VLOOKUP(D1879,'Data Transformation'!BV:BW,2,)</f>
        <v>NORMAL</v>
      </c>
      <c r="L1879" t="str">
        <f>VLOOKUP(A1879,'Hospitalisation Details'!A:J,10,)</f>
        <v>3/Oct/1995</v>
      </c>
      <c r="M1879" s="17">
        <f>VLOOKUP(A1879,'Hospitalisation Details'!A:J,6,)</f>
        <v>4188.7299999999996</v>
      </c>
      <c r="N1879" s="17" t="str">
        <f>VLOOKUP(A1879,'Hospitalisation Details'!A:J,7,)</f>
        <v>tier - 2</v>
      </c>
      <c r="O1879" t="str">
        <f>VLOOKUP(A1879,'Hospitalisation Details'!A:J,8,)</f>
        <v>tier - 2</v>
      </c>
      <c r="P1879" t="str">
        <f>VLOOKUP(A1879,'Hospitalisation Details'!A:J,9,)</f>
        <v>R1025</v>
      </c>
      <c r="Q1879">
        <f>VLOOKUP(A1879,'Data Transformation'!DZ:EA,2,)</f>
        <v>28</v>
      </c>
    </row>
    <row r="1880" spans="1:17" x14ac:dyDescent="0.3">
      <c r="A1880" s="20" t="str">
        <f>'Customer Names'!A1880</f>
        <v>Id1879</v>
      </c>
      <c r="B1880" s="20" t="str">
        <f>VLOOKUP(A1880,'Data Transformation'!A:D,3,)</f>
        <v>Watkins</v>
      </c>
      <c r="C1880">
        <f>VLOOKUP(A1880,'Medical Examinations'!A:H,2,)</f>
        <v>24.31</v>
      </c>
      <c r="D1880">
        <f>VLOOKUP(A1880,'Medical Examinations'!A:H,3,)</f>
        <v>5.4</v>
      </c>
      <c r="E1880" t="str">
        <f>VLOOKUP(A1880,'Medical Examinations'!A:H,4,)</f>
        <v>No</v>
      </c>
      <c r="F1880" t="str">
        <f>VLOOKUP(A1880,'Medical Examinations'!A:H,5,)</f>
        <v>No</v>
      </c>
      <c r="G1880" t="str">
        <f>VLOOKUP(A1880,'Medical Examinations'!A:H,6,)</f>
        <v>No</v>
      </c>
      <c r="H1880" t="str">
        <f>VLOOKUP(A1880,'Medical Examinations'!A:H,7,)</f>
        <v>No major surgery</v>
      </c>
      <c r="I1880" t="str">
        <f>VLOOKUP(A1880,'Medical Examinations'!A:H,8,)</f>
        <v>No</v>
      </c>
      <c r="J1880" t="str">
        <f>VLOOKUP('HEALTH CARE'!C1880,'Data Transformation'!BR:BS,2,)</f>
        <v>NORMAL WEIGHT</v>
      </c>
      <c r="K1880" t="str">
        <f>VLOOKUP(D1880,'Data Transformation'!BV:BW,2,)</f>
        <v>NORMAL</v>
      </c>
      <c r="L1880" t="str">
        <f>VLOOKUP(A1880,'Hospitalisation Details'!A:J,10,)</f>
        <v>25/Jun/1989</v>
      </c>
      <c r="M1880" s="17">
        <f>VLOOKUP(A1880,'Hospitalisation Details'!A:J,6,)</f>
        <v>4185.1000000000004</v>
      </c>
      <c r="N1880" s="17" t="str">
        <f>VLOOKUP(A1880,'Hospitalisation Details'!A:J,7,)</f>
        <v>tier - 2</v>
      </c>
      <c r="O1880" t="str">
        <f>VLOOKUP(A1880,'Hospitalisation Details'!A:J,8,)</f>
        <v>tier - 3</v>
      </c>
      <c r="P1880" t="str">
        <f>VLOOKUP(A1880,'Hospitalisation Details'!A:J,9,)</f>
        <v>R1013</v>
      </c>
      <c r="Q1880">
        <f>VLOOKUP(A1880,'Data Transformation'!DZ:EA,2,)</f>
        <v>34</v>
      </c>
    </row>
    <row r="1881" spans="1:17" x14ac:dyDescent="0.3">
      <c r="A1881" s="20" t="str">
        <f>'Customer Names'!A1881</f>
        <v>Id1880</v>
      </c>
      <c r="B1881" s="20" t="str">
        <f>VLOOKUP(A1881,'Data Transformation'!A:D,3,)</f>
        <v>Cassel</v>
      </c>
      <c r="C1881">
        <f>VLOOKUP(A1881,'Medical Examinations'!A:H,2,)</f>
        <v>15.53</v>
      </c>
      <c r="D1881">
        <f>VLOOKUP(A1881,'Medical Examinations'!A:H,3,)</f>
        <v>5.81</v>
      </c>
      <c r="E1881" t="str">
        <f>VLOOKUP(A1881,'Medical Examinations'!A:H,4,)</f>
        <v>No</v>
      </c>
      <c r="F1881" t="str">
        <f>VLOOKUP(A1881,'Medical Examinations'!A:H,5,)</f>
        <v>No</v>
      </c>
      <c r="G1881" t="str">
        <f>VLOOKUP(A1881,'Medical Examinations'!A:H,6,)</f>
        <v>No</v>
      </c>
      <c r="H1881">
        <f>VLOOKUP(A1881,'Medical Examinations'!A:H,7,)</f>
        <v>1</v>
      </c>
      <c r="I1881" t="str">
        <f>VLOOKUP(A1881,'Medical Examinations'!A:H,8,)</f>
        <v>No</v>
      </c>
      <c r="J1881" t="str">
        <f>VLOOKUP('HEALTH CARE'!C1881,'Data Transformation'!BR:BS,2,)</f>
        <v>UNDER WEIGHT</v>
      </c>
      <c r="K1881" t="str">
        <f>VLOOKUP(D1881,'Data Transformation'!BV:BW,2,)</f>
        <v>Prediabetes</v>
      </c>
      <c r="L1881" t="str">
        <f>VLOOKUP(A1881,'Hospitalisation Details'!A:J,10,)</f>
        <v>16/Sep/1984</v>
      </c>
      <c r="M1881" s="17">
        <f>VLOOKUP(A1881,'Hospitalisation Details'!A:J,6,)</f>
        <v>4163.21</v>
      </c>
      <c r="N1881" s="17" t="str">
        <f>VLOOKUP(A1881,'Hospitalisation Details'!A:J,7,)</f>
        <v>tier - 2</v>
      </c>
      <c r="O1881" t="str">
        <f>VLOOKUP(A1881,'Hospitalisation Details'!A:J,8,)</f>
        <v>tier - 2</v>
      </c>
      <c r="P1881" t="str">
        <f>VLOOKUP(A1881,'Hospitalisation Details'!A:J,9,)</f>
        <v>R1012</v>
      </c>
      <c r="Q1881">
        <f>VLOOKUP(A1881,'Data Transformation'!DZ:EA,2,)</f>
        <v>39</v>
      </c>
    </row>
    <row r="1882" spans="1:17" x14ac:dyDescent="0.3">
      <c r="A1882" s="20" t="str">
        <f>'Customer Names'!A1882</f>
        <v>Id1881</v>
      </c>
      <c r="B1882" s="20" t="str">
        <f>VLOOKUP(A1882,'Data Transformation'!A:D,3,)</f>
        <v>Ferguson</v>
      </c>
      <c r="C1882">
        <f>VLOOKUP(A1882,'Medical Examinations'!A:H,2,)</f>
        <v>30.7</v>
      </c>
      <c r="D1882">
        <f>VLOOKUP(A1882,'Medical Examinations'!A:H,3,)</f>
        <v>5.82</v>
      </c>
      <c r="E1882" t="str">
        <f>VLOOKUP(A1882,'Medical Examinations'!A:H,4,)</f>
        <v>No</v>
      </c>
      <c r="F1882" t="str">
        <f>VLOOKUP(A1882,'Medical Examinations'!A:H,5,)</f>
        <v>No</v>
      </c>
      <c r="G1882" t="str">
        <f>VLOOKUP(A1882,'Medical Examinations'!A:H,6,)</f>
        <v>No</v>
      </c>
      <c r="H1882">
        <f>VLOOKUP(A1882,'Medical Examinations'!A:H,7,)</f>
        <v>1</v>
      </c>
      <c r="I1882" t="str">
        <f>VLOOKUP(A1882,'Medical Examinations'!A:H,8,)</f>
        <v>No</v>
      </c>
      <c r="J1882" t="str">
        <f>VLOOKUP('HEALTH CARE'!C1882,'Data Transformation'!BR:BS,2,)</f>
        <v>OBESITY</v>
      </c>
      <c r="K1882" t="str">
        <f>VLOOKUP(D1882,'Data Transformation'!BV:BW,2,)</f>
        <v>Prediabetes</v>
      </c>
      <c r="L1882" t="str">
        <f>VLOOKUP(A1882,'Hospitalisation Details'!A:J,10,)</f>
        <v>26/Nov/1998</v>
      </c>
      <c r="M1882" s="17">
        <f>VLOOKUP(A1882,'Hospitalisation Details'!A:J,6,)</f>
        <v>4154.97</v>
      </c>
      <c r="N1882" s="17" t="str">
        <f>VLOOKUP(A1882,'Hospitalisation Details'!A:J,7,)</f>
        <v>tier - 2</v>
      </c>
      <c r="O1882" t="str">
        <f>VLOOKUP(A1882,'Hospitalisation Details'!A:J,8,)</f>
        <v>tier - 1</v>
      </c>
      <c r="P1882" t="str">
        <f>VLOOKUP(A1882,'Hospitalisation Details'!A:J,9,)</f>
        <v>R1012</v>
      </c>
      <c r="Q1882">
        <f>VLOOKUP(A1882,'Data Transformation'!DZ:EA,2,)</f>
        <v>25</v>
      </c>
    </row>
    <row r="1883" spans="1:17" x14ac:dyDescent="0.3">
      <c r="A1883" s="20" t="str">
        <f>'Customer Names'!A1883</f>
        <v>Id1882</v>
      </c>
      <c r="B1883" s="20" t="str">
        <f>VLOOKUP(A1883,'Data Transformation'!A:D,3,)</f>
        <v>O'Sullivan</v>
      </c>
      <c r="C1883">
        <f>VLOOKUP(A1883,'Medical Examinations'!A:H,2,)</f>
        <v>33.33</v>
      </c>
      <c r="D1883">
        <f>VLOOKUP(A1883,'Medical Examinations'!A:H,3,)</f>
        <v>4.82</v>
      </c>
      <c r="E1883" t="str">
        <f>VLOOKUP(A1883,'Medical Examinations'!A:H,4,)</f>
        <v>No</v>
      </c>
      <c r="F1883" t="str">
        <f>VLOOKUP(A1883,'Medical Examinations'!A:H,5,)</f>
        <v>No</v>
      </c>
      <c r="G1883" t="str">
        <f>VLOOKUP(A1883,'Medical Examinations'!A:H,6,)</f>
        <v>No</v>
      </c>
      <c r="H1883">
        <f>VLOOKUP(A1883,'Medical Examinations'!A:H,7,)</f>
        <v>1</v>
      </c>
      <c r="I1883" t="str">
        <f>VLOOKUP(A1883,'Medical Examinations'!A:H,8,)</f>
        <v>No</v>
      </c>
      <c r="J1883" t="str">
        <f>VLOOKUP('HEALTH CARE'!C1883,'Data Transformation'!BR:BS,2,)</f>
        <v>OBESITY</v>
      </c>
      <c r="K1883" t="str">
        <f>VLOOKUP(D1883,'Data Transformation'!BV:BW,2,)</f>
        <v>NORMAL</v>
      </c>
      <c r="L1883" t="str">
        <f>VLOOKUP(A1883,'Hospitalisation Details'!A:J,10,)</f>
        <v>4/Aug/1992</v>
      </c>
      <c r="M1883" s="17">
        <f>VLOOKUP(A1883,'Hospitalisation Details'!A:J,6,)</f>
        <v>4151.03</v>
      </c>
      <c r="N1883" s="17" t="str">
        <f>VLOOKUP(A1883,'Hospitalisation Details'!A:J,7,)</f>
        <v>tier - 2</v>
      </c>
      <c r="O1883" t="str">
        <f>VLOOKUP(A1883,'Hospitalisation Details'!A:J,8,)</f>
        <v>tier - 2</v>
      </c>
      <c r="P1883" t="str">
        <f>VLOOKUP(A1883,'Hospitalisation Details'!A:J,9,)</f>
        <v>R1013</v>
      </c>
      <c r="Q1883">
        <f>VLOOKUP(A1883,'Data Transformation'!DZ:EA,2,)</f>
        <v>31</v>
      </c>
    </row>
    <row r="1884" spans="1:17" x14ac:dyDescent="0.3">
      <c r="A1884" s="20" t="str">
        <f>'Customer Names'!A1884</f>
        <v>Id1883</v>
      </c>
      <c r="B1884" s="20" t="str">
        <f>VLOOKUP(A1884,'Data Transformation'!A:D,3,)</f>
        <v>Chepkirui</v>
      </c>
      <c r="C1884">
        <f>VLOOKUP(A1884,'Medical Examinations'!A:H,2,)</f>
        <v>32.4</v>
      </c>
      <c r="D1884">
        <f>VLOOKUP(A1884,'Medical Examinations'!A:H,3,)</f>
        <v>5.08</v>
      </c>
      <c r="E1884" t="str">
        <f>VLOOKUP(A1884,'Medical Examinations'!A:H,4,)</f>
        <v>No</v>
      </c>
      <c r="F1884" t="str">
        <f>VLOOKUP(A1884,'Medical Examinations'!A:H,5,)</f>
        <v>No</v>
      </c>
      <c r="G1884" t="str">
        <f>VLOOKUP(A1884,'Medical Examinations'!A:H,6,)</f>
        <v>No</v>
      </c>
      <c r="H1884">
        <f>VLOOKUP(A1884,'Medical Examinations'!A:H,7,)</f>
        <v>1</v>
      </c>
      <c r="I1884" t="str">
        <f>VLOOKUP(A1884,'Medical Examinations'!A:H,8,)</f>
        <v>No</v>
      </c>
      <c r="J1884" t="str">
        <f>VLOOKUP('HEALTH CARE'!C1884,'Data Transformation'!BR:BS,2,)</f>
        <v>OBESITY</v>
      </c>
      <c r="K1884" t="str">
        <f>VLOOKUP(D1884,'Data Transformation'!BV:BW,2,)</f>
        <v>NORMAL</v>
      </c>
      <c r="L1884" t="str">
        <f>VLOOKUP(A1884,'Hospitalisation Details'!A:J,10,)</f>
        <v>28/Jun/1992</v>
      </c>
      <c r="M1884" s="17">
        <f>VLOOKUP(A1884,'Hospitalisation Details'!A:J,6,)</f>
        <v>4149.74</v>
      </c>
      <c r="N1884" s="17" t="str">
        <f>VLOOKUP(A1884,'Hospitalisation Details'!A:J,7,)</f>
        <v>tier - 2</v>
      </c>
      <c r="O1884" t="str">
        <f>VLOOKUP(A1884,'Hospitalisation Details'!A:J,8,)</f>
        <v>tier - 1</v>
      </c>
      <c r="P1884" t="str">
        <f>VLOOKUP(A1884,'Hospitalisation Details'!A:J,9,)</f>
        <v>R1011</v>
      </c>
      <c r="Q1884">
        <f>VLOOKUP(A1884,'Data Transformation'!DZ:EA,2,)</f>
        <v>31</v>
      </c>
    </row>
    <row r="1885" spans="1:17" x14ac:dyDescent="0.3">
      <c r="A1885" s="20" t="str">
        <f>'Customer Names'!A1885</f>
        <v>Id1884</v>
      </c>
      <c r="B1885" s="20" t="str">
        <f>VLOOKUP(A1885,'Data Transformation'!A:D,3,)</f>
        <v>Gurney</v>
      </c>
      <c r="C1885">
        <f>VLOOKUP(A1885,'Medical Examinations'!A:H,2,)</f>
        <v>27.93</v>
      </c>
      <c r="D1885">
        <f>VLOOKUP(A1885,'Medical Examinations'!A:H,3,)</f>
        <v>5.59</v>
      </c>
      <c r="E1885" t="str">
        <f>VLOOKUP(A1885,'Medical Examinations'!A:H,4,)</f>
        <v>No</v>
      </c>
      <c r="F1885" t="str">
        <f>VLOOKUP(A1885,'Medical Examinations'!A:H,5,)</f>
        <v>No</v>
      </c>
      <c r="G1885" t="str">
        <f>VLOOKUP(A1885,'Medical Examinations'!A:H,6,)</f>
        <v>No</v>
      </c>
      <c r="H1885">
        <f>VLOOKUP(A1885,'Medical Examinations'!A:H,7,)</f>
        <v>1</v>
      </c>
      <c r="I1885" t="str">
        <f>VLOOKUP(A1885,'Medical Examinations'!A:H,8,)</f>
        <v>No</v>
      </c>
      <c r="J1885" t="str">
        <f>VLOOKUP('HEALTH CARE'!C1885,'Data Transformation'!BR:BS,2,)</f>
        <v>OVER WEIGHT</v>
      </c>
      <c r="K1885" t="str">
        <f>VLOOKUP(D1885,'Data Transformation'!BV:BW,2,)</f>
        <v>NORMAL</v>
      </c>
      <c r="L1885" t="str">
        <f>VLOOKUP(A1885,'Hospitalisation Details'!A:J,10,)</f>
        <v>18/Jun/1992</v>
      </c>
      <c r="M1885" s="17">
        <f>VLOOKUP(A1885,'Hospitalisation Details'!A:J,6,)</f>
        <v>4137.5200000000004</v>
      </c>
      <c r="N1885" s="17" t="str">
        <f>VLOOKUP(A1885,'Hospitalisation Details'!A:J,7,)</f>
        <v>tier - 2</v>
      </c>
      <c r="O1885" t="str">
        <f>VLOOKUP(A1885,'Hospitalisation Details'!A:J,8,)</f>
        <v>tier - 3</v>
      </c>
      <c r="P1885" t="str">
        <f>VLOOKUP(A1885,'Hospitalisation Details'!A:J,9,)</f>
        <v>R1024</v>
      </c>
      <c r="Q1885">
        <f>VLOOKUP(A1885,'Data Transformation'!DZ:EA,2,)</f>
        <v>31</v>
      </c>
    </row>
    <row r="1886" spans="1:17" x14ac:dyDescent="0.3">
      <c r="A1886" s="20" t="str">
        <f>'Customer Names'!A1886</f>
        <v>Id1885</v>
      </c>
      <c r="B1886" s="20" t="str">
        <f>VLOOKUP(A1886,'Data Transformation'!A:D,3,)</f>
        <v>Francis</v>
      </c>
      <c r="C1886">
        <f>VLOOKUP(A1886,'Medical Examinations'!A:H,2,)</f>
        <v>21.754999999999999</v>
      </c>
      <c r="D1886">
        <f>VLOOKUP(A1886,'Medical Examinations'!A:H,3,)</f>
        <v>5.12</v>
      </c>
      <c r="E1886" t="str">
        <f>VLOOKUP(A1886,'Medical Examinations'!A:H,4,)</f>
        <v>No</v>
      </c>
      <c r="F1886" t="str">
        <f>VLOOKUP(A1886,'Medical Examinations'!A:H,5,)</f>
        <v>No</v>
      </c>
      <c r="G1886" t="str">
        <f>VLOOKUP(A1886,'Medical Examinations'!A:H,6,)</f>
        <v>No</v>
      </c>
      <c r="H1886" t="str">
        <f>VLOOKUP(A1886,'Medical Examinations'!A:H,7,)</f>
        <v>No major surgery</v>
      </c>
      <c r="I1886" t="str">
        <f>VLOOKUP(A1886,'Medical Examinations'!A:H,8,)</f>
        <v>No</v>
      </c>
      <c r="J1886" t="str">
        <f>VLOOKUP('HEALTH CARE'!C1886,'Data Transformation'!BR:BS,2,)</f>
        <v>NORMAL WEIGHT</v>
      </c>
      <c r="K1886" t="str">
        <f>VLOOKUP(D1886,'Data Transformation'!BV:BW,2,)</f>
        <v>NORMAL</v>
      </c>
      <c r="L1886" t="str">
        <f>VLOOKUP(A1886,'Hospitalisation Details'!A:J,10,)</f>
        <v>6/Aug/1991</v>
      </c>
      <c r="M1886" s="17">
        <f>VLOOKUP(A1886,'Hospitalisation Details'!A:J,6,)</f>
        <v>4134.08</v>
      </c>
      <c r="N1886" s="17" t="str">
        <f>VLOOKUP(A1886,'Hospitalisation Details'!A:J,7,)</f>
        <v>tier - 2</v>
      </c>
      <c r="O1886" t="str">
        <f>VLOOKUP(A1886,'Hospitalisation Details'!A:J,8,)</f>
        <v>tier - 1</v>
      </c>
      <c r="P1886" t="str">
        <f>VLOOKUP(A1886,'Hospitalisation Details'!A:J,9,)</f>
        <v>R1012</v>
      </c>
      <c r="Q1886">
        <f>VLOOKUP(A1886,'Data Transformation'!DZ:EA,2,)</f>
        <v>32</v>
      </c>
    </row>
    <row r="1887" spans="1:17" x14ac:dyDescent="0.3">
      <c r="A1887" s="20" t="str">
        <f>'Customer Names'!A1887</f>
        <v>Id1886</v>
      </c>
      <c r="B1887" s="20" t="str">
        <f>VLOOKUP(A1887,'Data Transformation'!A:D,3,)</f>
        <v>Gruca</v>
      </c>
      <c r="C1887">
        <f>VLOOKUP(A1887,'Medical Examinations'!A:H,2,)</f>
        <v>25.934999999999999</v>
      </c>
      <c r="D1887">
        <f>VLOOKUP(A1887,'Medical Examinations'!A:H,3,)</f>
        <v>4.95</v>
      </c>
      <c r="E1887" t="str">
        <f>VLOOKUP(A1887,'Medical Examinations'!A:H,4,)</f>
        <v>No</v>
      </c>
      <c r="F1887" t="str">
        <f>VLOOKUP(A1887,'Medical Examinations'!A:H,5,)</f>
        <v>No</v>
      </c>
      <c r="G1887" t="str">
        <f>VLOOKUP(A1887,'Medical Examinations'!A:H,6,)</f>
        <v>No</v>
      </c>
      <c r="H1887" t="str">
        <f>VLOOKUP(A1887,'Medical Examinations'!A:H,7,)</f>
        <v>No major surgery</v>
      </c>
      <c r="I1887" t="str">
        <f>VLOOKUP(A1887,'Medical Examinations'!A:H,8,)</f>
        <v>No</v>
      </c>
      <c r="J1887" t="str">
        <f>VLOOKUP('HEALTH CARE'!C1887,'Data Transformation'!BR:BS,2,)</f>
        <v>OVER WEIGHT</v>
      </c>
      <c r="K1887" t="str">
        <f>VLOOKUP(D1887,'Data Transformation'!BV:BW,2,)</f>
        <v>NORMAL</v>
      </c>
      <c r="L1887" t="str">
        <f>VLOOKUP(A1887,'Hospitalisation Details'!A:J,10,)</f>
        <v>21/Aug/1994</v>
      </c>
      <c r="M1887" s="17">
        <f>VLOOKUP(A1887,'Hospitalisation Details'!A:J,6,)</f>
        <v>4133.6400000000003</v>
      </c>
      <c r="N1887" s="17" t="str">
        <f>VLOOKUP(A1887,'Hospitalisation Details'!A:J,7,)</f>
        <v>tier - 2</v>
      </c>
      <c r="O1887" t="str">
        <f>VLOOKUP(A1887,'Hospitalisation Details'!A:J,8,)</f>
        <v>tier - 3</v>
      </c>
      <c r="P1887" t="str">
        <f>VLOOKUP(A1887,'Hospitalisation Details'!A:J,9,)</f>
        <v>R1012</v>
      </c>
      <c r="Q1887">
        <f>VLOOKUP(A1887,'Data Transformation'!DZ:EA,2,)</f>
        <v>29</v>
      </c>
    </row>
    <row r="1888" spans="1:17" x14ac:dyDescent="0.3">
      <c r="A1888" s="20" t="str">
        <f>'Customer Names'!A1888</f>
        <v>Id1887</v>
      </c>
      <c r="B1888" s="20" t="str">
        <f>VLOOKUP(A1888,'Data Transformation'!A:D,3,)</f>
        <v>Rojas Alvarez</v>
      </c>
      <c r="C1888">
        <f>VLOOKUP(A1888,'Medical Examinations'!A:H,2,)</f>
        <v>31.5</v>
      </c>
      <c r="D1888">
        <f>VLOOKUP(A1888,'Medical Examinations'!A:H,3,)</f>
        <v>6.16</v>
      </c>
      <c r="E1888" t="str">
        <f>VLOOKUP(A1888,'Medical Examinations'!A:H,4,)</f>
        <v>No</v>
      </c>
      <c r="F1888" t="str">
        <f>VLOOKUP(A1888,'Medical Examinations'!A:H,5,)</f>
        <v>No</v>
      </c>
      <c r="G1888" t="str">
        <f>VLOOKUP(A1888,'Medical Examinations'!A:H,6,)</f>
        <v>No</v>
      </c>
      <c r="H1888" t="str">
        <f>VLOOKUP(A1888,'Medical Examinations'!A:H,7,)</f>
        <v>No major surgery</v>
      </c>
      <c r="I1888" t="str">
        <f>VLOOKUP(A1888,'Medical Examinations'!A:H,8,)</f>
        <v>No</v>
      </c>
      <c r="J1888" t="str">
        <f>VLOOKUP('HEALTH CARE'!C1888,'Data Transformation'!BR:BS,2,)</f>
        <v>OBESITY</v>
      </c>
      <c r="K1888" t="str">
        <f>VLOOKUP(D1888,'Data Transformation'!BV:BW,2,)</f>
        <v>Prediabetes</v>
      </c>
      <c r="L1888" t="str">
        <f>VLOOKUP(A1888,'Hospitalisation Details'!A:J,10,)</f>
        <v>14/Dec/1990</v>
      </c>
      <c r="M1888" s="17">
        <f>VLOOKUP(A1888,'Hospitalisation Details'!A:J,6,)</f>
        <v>4076.5</v>
      </c>
      <c r="N1888" s="17" t="str">
        <f>VLOOKUP(A1888,'Hospitalisation Details'!A:J,7,)</f>
        <v>tier - 2</v>
      </c>
      <c r="O1888" t="str">
        <f>VLOOKUP(A1888,'Hospitalisation Details'!A:J,8,)</f>
        <v>tier - 3</v>
      </c>
      <c r="P1888" t="str">
        <f>VLOOKUP(A1888,'Hospitalisation Details'!A:J,9,)</f>
        <v>R1011</v>
      </c>
      <c r="Q1888">
        <f>VLOOKUP(A1888,'Data Transformation'!DZ:EA,2,)</f>
        <v>33</v>
      </c>
    </row>
    <row r="1889" spans="1:17" x14ac:dyDescent="0.3">
      <c r="A1889" s="20" t="str">
        <f>'Customer Names'!A1889</f>
        <v>Id1888</v>
      </c>
      <c r="B1889" s="20" t="str">
        <f>VLOOKUP(A1889,'Data Transformation'!A:D,3,)</f>
        <v>Denton</v>
      </c>
      <c r="C1889">
        <f>VLOOKUP(A1889,'Medical Examinations'!A:H,2,)</f>
        <v>30.03</v>
      </c>
      <c r="D1889">
        <f>VLOOKUP(A1889,'Medical Examinations'!A:H,3,)</f>
        <v>6.41</v>
      </c>
      <c r="E1889" t="str">
        <f>VLOOKUP(A1889,'Medical Examinations'!A:H,4,)</f>
        <v>No</v>
      </c>
      <c r="F1889" t="str">
        <f>VLOOKUP(A1889,'Medical Examinations'!A:H,5,)</f>
        <v>No</v>
      </c>
      <c r="G1889" t="str">
        <f>VLOOKUP(A1889,'Medical Examinations'!A:H,6,)</f>
        <v>No</v>
      </c>
      <c r="H1889" t="str">
        <f>VLOOKUP(A1889,'Medical Examinations'!A:H,7,)</f>
        <v>No major surgery</v>
      </c>
      <c r="I1889" t="str">
        <f>VLOOKUP(A1889,'Medical Examinations'!A:H,8,)</f>
        <v>No</v>
      </c>
      <c r="J1889" t="str">
        <f>VLOOKUP('HEALTH CARE'!C1889,'Data Transformation'!BR:BS,2,)</f>
        <v>OBESITY</v>
      </c>
      <c r="K1889" t="e">
        <f>VLOOKUP(D1889,'Data Transformation'!BV:BW,2,)</f>
        <v>#N/A</v>
      </c>
      <c r="L1889" t="str">
        <f>VLOOKUP(A1889,'Hospitalisation Details'!A:J,10,)</f>
        <v>1/Dec/1990</v>
      </c>
      <c r="M1889" s="17">
        <f>VLOOKUP(A1889,'Hospitalisation Details'!A:J,6,)</f>
        <v>4074.45</v>
      </c>
      <c r="N1889" s="17" t="str">
        <f>VLOOKUP(A1889,'Hospitalisation Details'!A:J,7,)</f>
        <v>tier - 3</v>
      </c>
      <c r="O1889" t="str">
        <f>VLOOKUP(A1889,'Hospitalisation Details'!A:J,8,)</f>
        <v>tier - 2</v>
      </c>
      <c r="P1889" t="str">
        <f>VLOOKUP(A1889,'Hospitalisation Details'!A:J,9,)</f>
        <v>R1013</v>
      </c>
      <c r="Q1889">
        <f>VLOOKUP(A1889,'Data Transformation'!DZ:EA,2,)</f>
        <v>33</v>
      </c>
    </row>
    <row r="1890" spans="1:17" x14ac:dyDescent="0.3">
      <c r="A1890" s="20" t="str">
        <f>'Customer Names'!A1890</f>
        <v>Id1889</v>
      </c>
      <c r="B1890" s="20" t="str">
        <f>VLOOKUP(A1890,'Data Transformation'!A:D,3,)</f>
        <v>Mason</v>
      </c>
      <c r="C1890">
        <f>VLOOKUP(A1890,'Medical Examinations'!A:H,2,)</f>
        <v>33.479999999999997</v>
      </c>
      <c r="D1890">
        <f>VLOOKUP(A1890,'Medical Examinations'!A:H,3,)</f>
        <v>8.94</v>
      </c>
      <c r="E1890" t="str">
        <f>VLOOKUP(A1890,'Medical Examinations'!A:H,4,)</f>
        <v>No</v>
      </c>
      <c r="F1890" t="str">
        <f>VLOOKUP(A1890,'Medical Examinations'!A:H,5,)</f>
        <v>No</v>
      </c>
      <c r="G1890" t="str">
        <f>VLOOKUP(A1890,'Medical Examinations'!A:H,6,)</f>
        <v>No</v>
      </c>
      <c r="H1890" t="str">
        <f>VLOOKUP(A1890,'Medical Examinations'!A:H,7,)</f>
        <v>No major surgery</v>
      </c>
      <c r="I1890" t="str">
        <f>VLOOKUP(A1890,'Medical Examinations'!A:H,8,)</f>
        <v>No</v>
      </c>
      <c r="J1890" t="str">
        <f>VLOOKUP('HEALTH CARE'!C1890,'Data Transformation'!BR:BS,2,)</f>
        <v>OBESITY</v>
      </c>
      <c r="K1890" t="str">
        <f>VLOOKUP(D1890,'Data Transformation'!BV:BW,2,)</f>
        <v>Diabetes</v>
      </c>
      <c r="L1890" t="str">
        <f>VLOOKUP(A1890,'Hospitalisation Details'!A:J,10,)</f>
        <v>18/Oct/2002</v>
      </c>
      <c r="M1890" s="17">
        <f>VLOOKUP(A1890,'Hospitalisation Details'!A:J,6,)</f>
        <v>4070.51</v>
      </c>
      <c r="N1890" s="17" t="str">
        <f>VLOOKUP(A1890,'Hospitalisation Details'!A:J,7,)</f>
        <v>tier - 2</v>
      </c>
      <c r="O1890" t="str">
        <f>VLOOKUP(A1890,'Hospitalisation Details'!A:J,8,)</f>
        <v>tier - 1</v>
      </c>
      <c r="P1890" t="str">
        <f>VLOOKUP(A1890,'Hospitalisation Details'!A:J,9,)</f>
        <v>R1012</v>
      </c>
      <c r="Q1890">
        <f>VLOOKUP(A1890,'Data Transformation'!DZ:EA,2,)</f>
        <v>21</v>
      </c>
    </row>
    <row r="1891" spans="1:17" x14ac:dyDescent="0.3">
      <c r="A1891" s="20" t="str">
        <f>'Customer Names'!A1891</f>
        <v>Id1890</v>
      </c>
      <c r="B1891" s="20" t="str">
        <f>VLOOKUP(A1891,'Data Transformation'!A:D,3,)</f>
        <v>Trout</v>
      </c>
      <c r="C1891">
        <f>VLOOKUP(A1891,'Medical Examinations'!A:H,2,)</f>
        <v>16.510000000000002</v>
      </c>
      <c r="D1891">
        <f>VLOOKUP(A1891,'Medical Examinations'!A:H,3,)</f>
        <v>4.42</v>
      </c>
      <c r="E1891" t="str">
        <f>VLOOKUP(A1891,'Medical Examinations'!A:H,4,)</f>
        <v>yes</v>
      </c>
      <c r="F1891" t="str">
        <f>VLOOKUP(A1891,'Medical Examinations'!A:H,5,)</f>
        <v>No</v>
      </c>
      <c r="G1891" t="str">
        <f>VLOOKUP(A1891,'Medical Examinations'!A:H,6,)</f>
        <v>Yes</v>
      </c>
      <c r="H1891">
        <f>VLOOKUP(A1891,'Medical Examinations'!A:H,7,)</f>
        <v>1</v>
      </c>
      <c r="I1891" t="str">
        <f>VLOOKUP(A1891,'Medical Examinations'!A:H,8,)</f>
        <v>No</v>
      </c>
      <c r="J1891" t="str">
        <f>VLOOKUP('HEALTH CARE'!C1891,'Data Transformation'!BR:BS,2,)</f>
        <v>UNDER WEIGHT</v>
      </c>
      <c r="K1891" t="str">
        <f>VLOOKUP(D1891,'Data Transformation'!BV:BW,2,)</f>
        <v>NORMAL</v>
      </c>
      <c r="L1891" t="str">
        <f>VLOOKUP(A1891,'Hospitalisation Details'!A:J,10,)</f>
        <v>16/Sep/1983</v>
      </c>
      <c r="M1891" s="17">
        <f>VLOOKUP(A1891,'Hospitalisation Details'!A:J,6,)</f>
        <v>4070.42</v>
      </c>
      <c r="N1891" s="17" t="str">
        <f>VLOOKUP(A1891,'Hospitalisation Details'!A:J,7,)</f>
        <v>tier - 2</v>
      </c>
      <c r="O1891" t="str">
        <f>VLOOKUP(A1891,'Hospitalisation Details'!A:J,8,)</f>
        <v>tier - 1</v>
      </c>
      <c r="P1891" t="str">
        <f>VLOOKUP(A1891,'Hospitalisation Details'!A:J,9,)</f>
        <v>R1013</v>
      </c>
      <c r="Q1891">
        <f>VLOOKUP(A1891,'Data Transformation'!DZ:EA,2,)</f>
        <v>40</v>
      </c>
    </row>
    <row r="1892" spans="1:17" x14ac:dyDescent="0.3">
      <c r="A1892" s="20" t="str">
        <f>'Customer Names'!A1892</f>
        <v>Id1891</v>
      </c>
      <c r="B1892" s="20" t="str">
        <f>VLOOKUP(A1892,'Data Transformation'!A:D,3,)</f>
        <v>Gilbert</v>
      </c>
      <c r="C1892">
        <f>VLOOKUP(A1892,'Medical Examinations'!A:H,2,)</f>
        <v>33.155000000000001</v>
      </c>
      <c r="D1892">
        <f>VLOOKUP(A1892,'Medical Examinations'!A:H,3,)</f>
        <v>5.3</v>
      </c>
      <c r="E1892" t="str">
        <f>VLOOKUP(A1892,'Medical Examinations'!A:H,4,)</f>
        <v>yes</v>
      </c>
      <c r="F1892" t="str">
        <f>VLOOKUP(A1892,'Medical Examinations'!A:H,5,)</f>
        <v>No</v>
      </c>
      <c r="G1892" t="str">
        <f>VLOOKUP(A1892,'Medical Examinations'!A:H,6,)</f>
        <v>No</v>
      </c>
      <c r="H1892">
        <f>VLOOKUP(A1892,'Medical Examinations'!A:H,7,)</f>
        <v>1</v>
      </c>
      <c r="I1892" t="str">
        <f>VLOOKUP(A1892,'Medical Examinations'!A:H,8,)</f>
        <v>No</v>
      </c>
      <c r="J1892" t="str">
        <f>VLOOKUP('HEALTH CARE'!C1892,'Data Transformation'!BR:BS,2,)</f>
        <v>OBESITY</v>
      </c>
      <c r="K1892" t="str">
        <f>VLOOKUP(D1892,'Data Transformation'!BV:BW,2,)</f>
        <v>NORMAL</v>
      </c>
      <c r="L1892" t="str">
        <f>VLOOKUP(A1892,'Hospitalisation Details'!A:J,10,)</f>
        <v>14/Sep/1995</v>
      </c>
      <c r="M1892" s="17">
        <f>VLOOKUP(A1892,'Hospitalisation Details'!A:J,6,)</f>
        <v>4058.71</v>
      </c>
      <c r="N1892" s="17" t="str">
        <f>VLOOKUP(A1892,'Hospitalisation Details'!A:J,7,)</f>
        <v>tier - 3</v>
      </c>
      <c r="O1892" t="str">
        <f>VLOOKUP(A1892,'Hospitalisation Details'!A:J,8,)</f>
        <v>tier - 3</v>
      </c>
      <c r="P1892" t="str">
        <f>VLOOKUP(A1892,'Hospitalisation Details'!A:J,9,)</f>
        <v>R1012</v>
      </c>
      <c r="Q1892">
        <f>VLOOKUP(A1892,'Data Transformation'!DZ:EA,2,)</f>
        <v>28</v>
      </c>
    </row>
    <row r="1893" spans="1:17" x14ac:dyDescent="0.3">
      <c r="A1893" s="20" t="str">
        <f>'Customer Names'!A1893</f>
        <v>Id1892</v>
      </c>
      <c r="B1893" s="20" t="str">
        <f>VLOOKUP(A1893,'Data Transformation'!A:D,3,)</f>
        <v>Chong</v>
      </c>
      <c r="C1893">
        <f>VLOOKUP(A1893,'Medical Examinations'!A:H,2,)</f>
        <v>37.29</v>
      </c>
      <c r="D1893">
        <f>VLOOKUP(A1893,'Medical Examinations'!A:H,3,)</f>
        <v>4.6399999999999997</v>
      </c>
      <c r="E1893" t="str">
        <f>VLOOKUP(A1893,'Medical Examinations'!A:H,4,)</f>
        <v>No</v>
      </c>
      <c r="F1893" t="str">
        <f>VLOOKUP(A1893,'Medical Examinations'!A:H,5,)</f>
        <v>No</v>
      </c>
      <c r="G1893" t="str">
        <f>VLOOKUP(A1893,'Medical Examinations'!A:H,6,)</f>
        <v>Yes</v>
      </c>
      <c r="H1893">
        <f>VLOOKUP(A1893,'Medical Examinations'!A:H,7,)</f>
        <v>1</v>
      </c>
      <c r="I1893" t="str">
        <f>VLOOKUP(A1893,'Medical Examinations'!A:H,8,)</f>
        <v>No</v>
      </c>
      <c r="J1893" t="str">
        <f>VLOOKUP('HEALTH CARE'!C1893,'Data Transformation'!BR:BS,2,)</f>
        <v>OBESITY</v>
      </c>
      <c r="K1893" t="str">
        <f>VLOOKUP(D1893,'Data Transformation'!BV:BW,2,)</f>
        <v>NORMAL</v>
      </c>
      <c r="L1893" t="str">
        <f>VLOOKUP(A1893,'Hospitalisation Details'!A:J,10,)</f>
        <v>13/Aug/1993</v>
      </c>
      <c r="M1893" s="17">
        <f>VLOOKUP(A1893,'Hospitalisation Details'!A:J,6,)</f>
        <v>4058.12</v>
      </c>
      <c r="N1893" s="17" t="str">
        <f>VLOOKUP(A1893,'Hospitalisation Details'!A:J,7,)</f>
        <v>tier - 2</v>
      </c>
      <c r="O1893" t="str">
        <f>VLOOKUP(A1893,'Hospitalisation Details'!A:J,8,)</f>
        <v>tier - 1</v>
      </c>
      <c r="P1893" t="str">
        <f>VLOOKUP(A1893,'Hospitalisation Details'!A:J,9,)</f>
        <v>R1013</v>
      </c>
      <c r="Q1893">
        <f>VLOOKUP(A1893,'Data Transformation'!DZ:EA,2,)</f>
        <v>30</v>
      </c>
    </row>
    <row r="1894" spans="1:17" x14ac:dyDescent="0.3">
      <c r="A1894" s="20" t="str">
        <f>'Customer Names'!A1894</f>
        <v>Id1893</v>
      </c>
      <c r="B1894" s="20" t="str">
        <f>VLOOKUP(A1894,'Data Transformation'!A:D,3,)</f>
        <v>Henry</v>
      </c>
      <c r="C1894">
        <f>VLOOKUP(A1894,'Medical Examinations'!A:H,2,)</f>
        <v>20.23</v>
      </c>
      <c r="D1894">
        <f>VLOOKUP(A1894,'Medical Examinations'!A:H,3,)</f>
        <v>6.16</v>
      </c>
      <c r="E1894" t="str">
        <f>VLOOKUP(A1894,'Medical Examinations'!A:H,4,)</f>
        <v>yes</v>
      </c>
      <c r="F1894" t="str">
        <f>VLOOKUP(A1894,'Medical Examinations'!A:H,5,)</f>
        <v>No</v>
      </c>
      <c r="G1894" t="str">
        <f>VLOOKUP(A1894,'Medical Examinations'!A:H,6,)</f>
        <v>No</v>
      </c>
      <c r="H1894">
        <f>VLOOKUP(A1894,'Medical Examinations'!A:H,7,)</f>
        <v>1</v>
      </c>
      <c r="I1894" t="str">
        <f>VLOOKUP(A1894,'Medical Examinations'!A:H,8,)</f>
        <v>No</v>
      </c>
      <c r="J1894" t="str">
        <f>VLOOKUP('HEALTH CARE'!C1894,'Data Transformation'!BR:BS,2,)</f>
        <v>NORMAL WEIGHT</v>
      </c>
      <c r="K1894" t="str">
        <f>VLOOKUP(D1894,'Data Transformation'!BV:BW,2,)</f>
        <v>Prediabetes</v>
      </c>
      <c r="L1894" t="str">
        <f>VLOOKUP(A1894,'Hospitalisation Details'!A:J,10,)</f>
        <v>30/Nov/1988</v>
      </c>
      <c r="M1894" s="17">
        <f>VLOOKUP(A1894,'Hospitalisation Details'!A:J,6,)</f>
        <v>4047.94</v>
      </c>
      <c r="N1894" s="17" t="str">
        <f>VLOOKUP(A1894,'Hospitalisation Details'!A:J,7,)</f>
        <v>tier - 2</v>
      </c>
      <c r="O1894" t="str">
        <f>VLOOKUP(A1894,'Hospitalisation Details'!A:J,8,)</f>
        <v>tier - 1</v>
      </c>
      <c r="P1894" t="str">
        <f>VLOOKUP(A1894,'Hospitalisation Details'!A:J,9,)</f>
        <v>R1013</v>
      </c>
      <c r="Q1894">
        <f>VLOOKUP(A1894,'Data Transformation'!DZ:EA,2,)</f>
        <v>35</v>
      </c>
    </row>
    <row r="1895" spans="1:17" x14ac:dyDescent="0.3">
      <c r="A1895" s="20" t="str">
        <f>'Customer Names'!A1895</f>
        <v>Id1894</v>
      </c>
      <c r="B1895" s="20" t="str">
        <f>VLOOKUP(A1895,'Data Transformation'!A:D,3,)</f>
        <v>Brenneman</v>
      </c>
      <c r="C1895">
        <f>VLOOKUP(A1895,'Medical Examinations'!A:H,2,)</f>
        <v>28.975000000000001</v>
      </c>
      <c r="D1895">
        <f>VLOOKUP(A1895,'Medical Examinations'!A:H,3,)</f>
        <v>4.12</v>
      </c>
      <c r="E1895" t="str">
        <f>VLOOKUP(A1895,'Medical Examinations'!A:H,4,)</f>
        <v>No</v>
      </c>
      <c r="F1895" t="str">
        <f>VLOOKUP(A1895,'Medical Examinations'!A:H,5,)</f>
        <v>No</v>
      </c>
      <c r="G1895" t="str">
        <f>VLOOKUP(A1895,'Medical Examinations'!A:H,6,)</f>
        <v>Yes</v>
      </c>
      <c r="H1895">
        <f>VLOOKUP(A1895,'Medical Examinations'!A:H,7,)</f>
        <v>1</v>
      </c>
      <c r="I1895" t="str">
        <f>VLOOKUP(A1895,'Medical Examinations'!A:H,8,)</f>
        <v>No</v>
      </c>
      <c r="J1895" t="str">
        <f>VLOOKUP('HEALTH CARE'!C1895,'Data Transformation'!BR:BS,2,)</f>
        <v>OVER WEIGHT</v>
      </c>
      <c r="K1895" t="str">
        <f>VLOOKUP(D1895,'Data Transformation'!BV:BW,2,)</f>
        <v>NORMAL</v>
      </c>
      <c r="L1895" t="str">
        <f>VLOOKUP(A1895,'Hospitalisation Details'!A:J,10,)</f>
        <v>26/Dec/1993</v>
      </c>
      <c r="M1895" s="17">
        <f>VLOOKUP(A1895,'Hospitalisation Details'!A:J,6,)</f>
        <v>4040.56</v>
      </c>
      <c r="N1895" s="17" t="str">
        <f>VLOOKUP(A1895,'Hospitalisation Details'!A:J,7,)</f>
        <v>tier - 3</v>
      </c>
      <c r="O1895" t="str">
        <f>VLOOKUP(A1895,'Hospitalisation Details'!A:J,8,)</f>
        <v>tier - 3</v>
      </c>
      <c r="P1895" t="str">
        <f>VLOOKUP(A1895,'Hospitalisation Details'!A:J,9,)</f>
        <v>R1015</v>
      </c>
      <c r="Q1895">
        <f>VLOOKUP(A1895,'Data Transformation'!DZ:EA,2,)</f>
        <v>30</v>
      </c>
    </row>
    <row r="1896" spans="1:17" x14ac:dyDescent="0.3">
      <c r="A1896" s="20" t="str">
        <f>'Customer Names'!A1896</f>
        <v>Id1895</v>
      </c>
      <c r="B1896" s="20" t="str">
        <f>VLOOKUP(A1896,'Data Transformation'!A:D,3,)</f>
        <v>Kemp</v>
      </c>
      <c r="C1896">
        <f>VLOOKUP(A1896,'Medical Examinations'!A:H,2,)</f>
        <v>16.420000000000002</v>
      </c>
      <c r="D1896">
        <f>VLOOKUP(A1896,'Medical Examinations'!A:H,3,)</f>
        <v>5.77</v>
      </c>
      <c r="E1896" t="str">
        <f>VLOOKUP(A1896,'Medical Examinations'!A:H,4,)</f>
        <v>yes</v>
      </c>
      <c r="F1896" t="str">
        <f>VLOOKUP(A1896,'Medical Examinations'!A:H,5,)</f>
        <v>No</v>
      </c>
      <c r="G1896" t="str">
        <f>VLOOKUP(A1896,'Medical Examinations'!A:H,6,)</f>
        <v>Yes</v>
      </c>
      <c r="H1896">
        <f>VLOOKUP(A1896,'Medical Examinations'!A:H,7,)</f>
        <v>1</v>
      </c>
      <c r="I1896" t="str">
        <f>VLOOKUP(A1896,'Medical Examinations'!A:H,8,)</f>
        <v>No</v>
      </c>
      <c r="J1896" t="str">
        <f>VLOOKUP('HEALTH CARE'!C1896,'Data Transformation'!BR:BS,2,)</f>
        <v>UNDER WEIGHT</v>
      </c>
      <c r="K1896" t="str">
        <f>VLOOKUP(D1896,'Data Transformation'!BV:BW,2,)</f>
        <v>Prediabetes</v>
      </c>
      <c r="L1896" t="str">
        <f>VLOOKUP(A1896,'Hospitalisation Details'!A:J,10,)</f>
        <v>10/Nov/1983</v>
      </c>
      <c r="M1896" s="17">
        <f>VLOOKUP(A1896,'Hospitalisation Details'!A:J,6,)</f>
        <v>4039.9</v>
      </c>
      <c r="N1896" s="17" t="str">
        <f>VLOOKUP(A1896,'Hospitalisation Details'!A:J,7,)</f>
        <v>tier - 2</v>
      </c>
      <c r="O1896" t="str">
        <f>VLOOKUP(A1896,'Hospitalisation Details'!A:J,8,)</f>
        <v>tier - 1</v>
      </c>
      <c r="P1896" t="str">
        <f>VLOOKUP(A1896,'Hospitalisation Details'!A:J,9,)</f>
        <v>R1013</v>
      </c>
      <c r="Q1896">
        <f>VLOOKUP(A1896,'Data Transformation'!DZ:EA,2,)</f>
        <v>40</v>
      </c>
    </row>
    <row r="1897" spans="1:17" x14ac:dyDescent="0.3">
      <c r="A1897" s="20" t="str">
        <f>'Customer Names'!A1897</f>
        <v>Id1896</v>
      </c>
      <c r="B1897" s="20" t="str">
        <f>VLOOKUP(A1897,'Data Transformation'!A:D,3,)</f>
        <v>Wilson</v>
      </c>
      <c r="C1897">
        <f>VLOOKUP(A1897,'Medical Examinations'!A:H,2,)</f>
        <v>17.559999999999999</v>
      </c>
      <c r="D1897">
        <f>VLOOKUP(A1897,'Medical Examinations'!A:H,3,)</f>
        <v>6.2</v>
      </c>
      <c r="E1897" t="str">
        <f>VLOOKUP(A1897,'Medical Examinations'!A:H,4,)</f>
        <v>No</v>
      </c>
      <c r="F1897" t="str">
        <f>VLOOKUP(A1897,'Medical Examinations'!A:H,5,)</f>
        <v>No</v>
      </c>
      <c r="G1897" t="str">
        <f>VLOOKUP(A1897,'Medical Examinations'!A:H,6,)</f>
        <v>No</v>
      </c>
      <c r="H1897">
        <f>VLOOKUP(A1897,'Medical Examinations'!A:H,7,)</f>
        <v>1</v>
      </c>
      <c r="I1897" t="str">
        <f>VLOOKUP(A1897,'Medical Examinations'!A:H,8,)</f>
        <v>No</v>
      </c>
      <c r="J1897" t="str">
        <f>VLOOKUP('HEALTH CARE'!C1897,'Data Transformation'!BR:BS,2,)</f>
        <v>UNDER WEIGHT</v>
      </c>
      <c r="K1897" t="str">
        <f>VLOOKUP(D1897,'Data Transformation'!BV:BW,2,)</f>
        <v>Prediabetes</v>
      </c>
      <c r="L1897" t="str">
        <f>VLOOKUP(A1897,'Hospitalisation Details'!A:J,10,)</f>
        <v>7/Jul/1984</v>
      </c>
      <c r="M1897" s="17">
        <f>VLOOKUP(A1897,'Hospitalisation Details'!A:J,6,)</f>
        <v>4038.41</v>
      </c>
      <c r="N1897" s="17" t="str">
        <f>VLOOKUP(A1897,'Hospitalisation Details'!A:J,7,)</f>
        <v>tier - 2</v>
      </c>
      <c r="O1897" t="str">
        <f>VLOOKUP(A1897,'Hospitalisation Details'!A:J,8,)</f>
        <v>tier - 1</v>
      </c>
      <c r="P1897" t="str">
        <f>VLOOKUP(A1897,'Hospitalisation Details'!A:J,9,)</f>
        <v>R1013</v>
      </c>
      <c r="Q1897">
        <f>VLOOKUP(A1897,'Data Transformation'!DZ:EA,2,)</f>
        <v>39</v>
      </c>
    </row>
    <row r="1898" spans="1:17" x14ac:dyDescent="0.3">
      <c r="A1898" s="20" t="str">
        <f>'Customer Names'!A1898</f>
        <v>Id1897</v>
      </c>
      <c r="B1898" s="20" t="str">
        <f>VLOOKUP(A1898,'Data Transformation'!A:D,3,)</f>
        <v>Hillyard</v>
      </c>
      <c r="C1898">
        <f>VLOOKUP(A1898,'Medical Examinations'!A:H,2,)</f>
        <v>24.13</v>
      </c>
      <c r="D1898">
        <f>VLOOKUP(A1898,'Medical Examinations'!A:H,3,)</f>
        <v>4.3899999999999997</v>
      </c>
      <c r="E1898" t="str">
        <f>VLOOKUP(A1898,'Medical Examinations'!A:H,4,)</f>
        <v>No</v>
      </c>
      <c r="F1898" t="str">
        <f>VLOOKUP(A1898,'Medical Examinations'!A:H,5,)</f>
        <v>No</v>
      </c>
      <c r="G1898" t="str">
        <f>VLOOKUP(A1898,'Medical Examinations'!A:H,6,)</f>
        <v>No</v>
      </c>
      <c r="H1898">
        <f>VLOOKUP(A1898,'Medical Examinations'!A:H,7,)</f>
        <v>1</v>
      </c>
      <c r="I1898" t="str">
        <f>VLOOKUP(A1898,'Medical Examinations'!A:H,8,)</f>
        <v>No</v>
      </c>
      <c r="J1898" t="str">
        <f>VLOOKUP('HEALTH CARE'!C1898,'Data Transformation'!BR:BS,2,)</f>
        <v>NORMAL WEIGHT</v>
      </c>
      <c r="K1898" t="str">
        <f>VLOOKUP(D1898,'Data Transformation'!BV:BW,2,)</f>
        <v>NORMAL</v>
      </c>
      <c r="L1898" t="str">
        <f>VLOOKUP(A1898,'Hospitalisation Details'!A:J,10,)</f>
        <v>11/Oct/1992</v>
      </c>
      <c r="M1898" s="17">
        <f>VLOOKUP(A1898,'Hospitalisation Details'!A:J,6,)</f>
        <v>4032.24</v>
      </c>
      <c r="N1898" s="17" t="str">
        <f>VLOOKUP(A1898,'Hospitalisation Details'!A:J,7,)</f>
        <v>tier - 3</v>
      </c>
      <c r="O1898" t="str">
        <f>VLOOKUP(A1898,'Hospitalisation Details'!A:J,8,)</f>
        <v>tier - 3</v>
      </c>
      <c r="P1898" t="str">
        <f>VLOOKUP(A1898,'Hospitalisation Details'!A:J,9,)</f>
        <v>R1012</v>
      </c>
      <c r="Q1898">
        <f>VLOOKUP(A1898,'Data Transformation'!DZ:EA,2,)</f>
        <v>31</v>
      </c>
    </row>
    <row r="1899" spans="1:17" x14ac:dyDescent="0.3">
      <c r="A1899" s="20" t="str">
        <f>'Customer Names'!A1899</f>
        <v>Id1898</v>
      </c>
      <c r="B1899" s="20" t="str">
        <f>VLOOKUP(A1899,'Data Transformation'!A:D,3,)</f>
        <v>Turner</v>
      </c>
      <c r="C1899">
        <f>VLOOKUP(A1899,'Medical Examinations'!A:H,2,)</f>
        <v>19.95</v>
      </c>
      <c r="D1899">
        <f>VLOOKUP(A1899,'Medical Examinations'!A:H,3,)</f>
        <v>5.13</v>
      </c>
      <c r="E1899" t="str">
        <f>VLOOKUP(A1899,'Medical Examinations'!A:H,4,)</f>
        <v>No</v>
      </c>
      <c r="F1899" t="str">
        <f>VLOOKUP(A1899,'Medical Examinations'!A:H,5,)</f>
        <v>yes</v>
      </c>
      <c r="G1899" t="str">
        <f>VLOOKUP(A1899,'Medical Examinations'!A:H,6,)</f>
        <v>No</v>
      </c>
      <c r="H1899">
        <f>VLOOKUP(A1899,'Medical Examinations'!A:H,7,)</f>
        <v>2</v>
      </c>
      <c r="I1899" t="str">
        <f>VLOOKUP(A1899,'Medical Examinations'!A:H,8,)</f>
        <v>No</v>
      </c>
      <c r="J1899" t="str">
        <f>VLOOKUP('HEALTH CARE'!C1899,'Data Transformation'!BR:BS,2,)</f>
        <v>NORMAL WEIGHT</v>
      </c>
      <c r="K1899" t="str">
        <f>VLOOKUP(D1899,'Data Transformation'!BV:BW,2,)</f>
        <v>NORMAL</v>
      </c>
      <c r="L1899" t="str">
        <f>VLOOKUP(A1899,'Hospitalisation Details'!A:J,10,)</f>
        <v>13/Sep/2000</v>
      </c>
      <c r="M1899" s="17">
        <f>VLOOKUP(A1899,'Hospitalisation Details'!A:J,6,)</f>
        <v>4005.42</v>
      </c>
      <c r="N1899" s="17" t="str">
        <f>VLOOKUP(A1899,'Hospitalisation Details'!A:J,7,)</f>
        <v>tier - 2</v>
      </c>
      <c r="O1899" t="str">
        <f>VLOOKUP(A1899,'Hospitalisation Details'!A:J,8,)</f>
        <v>tier - 1</v>
      </c>
      <c r="P1899" t="str">
        <f>VLOOKUP(A1899,'Hospitalisation Details'!A:J,9,)</f>
        <v>R1015</v>
      </c>
      <c r="Q1899">
        <f>VLOOKUP(A1899,'Data Transformation'!DZ:EA,2,)</f>
        <v>23</v>
      </c>
    </row>
    <row r="1900" spans="1:17" x14ac:dyDescent="0.3">
      <c r="A1900" s="20" t="str">
        <f>'Customer Names'!A1900</f>
        <v>Id1899</v>
      </c>
      <c r="B1900" s="20" t="str">
        <f>VLOOKUP(A1900,'Data Transformation'!A:D,3,)</f>
        <v>Benestad</v>
      </c>
      <c r="C1900">
        <f>VLOOKUP(A1900,'Medical Examinations'!A:H,2,)</f>
        <v>21.24</v>
      </c>
      <c r="D1900">
        <f>VLOOKUP(A1900,'Medical Examinations'!A:H,3,)</f>
        <v>4.49</v>
      </c>
      <c r="E1900" t="str">
        <f>VLOOKUP(A1900,'Medical Examinations'!A:H,4,)</f>
        <v>No</v>
      </c>
      <c r="F1900" t="str">
        <f>VLOOKUP(A1900,'Medical Examinations'!A:H,5,)</f>
        <v>No</v>
      </c>
      <c r="G1900" t="str">
        <f>VLOOKUP(A1900,'Medical Examinations'!A:H,6,)</f>
        <v>No</v>
      </c>
      <c r="H1900" t="str">
        <f>VLOOKUP(A1900,'Medical Examinations'!A:H,7,)</f>
        <v>No major surgery</v>
      </c>
      <c r="I1900" t="str">
        <f>VLOOKUP(A1900,'Medical Examinations'!A:H,8,)</f>
        <v>No</v>
      </c>
      <c r="J1900" t="str">
        <f>VLOOKUP('HEALTH CARE'!C1900,'Data Transformation'!BR:BS,2,)</f>
        <v>NORMAL WEIGHT</v>
      </c>
      <c r="K1900" t="str">
        <f>VLOOKUP(D1900,'Data Transformation'!BV:BW,2,)</f>
        <v>NORMAL</v>
      </c>
      <c r="L1900" t="str">
        <f>VLOOKUP(A1900,'Hospitalisation Details'!A:J,10,)</f>
        <v>10/Jul/1989</v>
      </c>
      <c r="M1900" s="17">
        <f>VLOOKUP(A1900,'Hospitalisation Details'!A:J,6,)</f>
        <v>4002.36</v>
      </c>
      <c r="N1900" s="17" t="str">
        <f>VLOOKUP(A1900,'Hospitalisation Details'!A:J,7,)</f>
        <v>tier - 2</v>
      </c>
      <c r="O1900" t="str">
        <f>VLOOKUP(A1900,'Hospitalisation Details'!A:J,8,)</f>
        <v>tier - 1</v>
      </c>
      <c r="P1900" t="str">
        <f>VLOOKUP(A1900,'Hospitalisation Details'!A:J,9,)</f>
        <v>R1013</v>
      </c>
      <c r="Q1900">
        <f>VLOOKUP(A1900,'Data Transformation'!DZ:EA,2,)</f>
        <v>34</v>
      </c>
    </row>
    <row r="1901" spans="1:17" x14ac:dyDescent="0.3">
      <c r="A1901" s="20" t="str">
        <f>'Customer Names'!A1901</f>
        <v>Id1900</v>
      </c>
      <c r="B1901" s="20" t="str">
        <f>VLOOKUP(A1901,'Data Transformation'!A:D,3,)</f>
        <v>Gonzales</v>
      </c>
      <c r="C1901">
        <f>VLOOKUP(A1901,'Medical Examinations'!A:H,2,)</f>
        <v>44.22</v>
      </c>
      <c r="D1901">
        <f>VLOOKUP(A1901,'Medical Examinations'!A:H,3,)</f>
        <v>6.35</v>
      </c>
      <c r="E1901" t="str">
        <f>VLOOKUP(A1901,'Medical Examinations'!A:H,4,)</f>
        <v>No</v>
      </c>
      <c r="F1901" t="str">
        <f>VLOOKUP(A1901,'Medical Examinations'!A:H,5,)</f>
        <v>No</v>
      </c>
      <c r="G1901" t="str">
        <f>VLOOKUP(A1901,'Medical Examinations'!A:H,6,)</f>
        <v>No</v>
      </c>
      <c r="H1901" t="str">
        <f>VLOOKUP(A1901,'Medical Examinations'!A:H,7,)</f>
        <v>No major surgery</v>
      </c>
      <c r="I1901" t="str">
        <f>VLOOKUP(A1901,'Medical Examinations'!A:H,8,)</f>
        <v>No</v>
      </c>
      <c r="J1901" t="str">
        <f>VLOOKUP('HEALTH CARE'!C1901,'Data Transformation'!BR:BS,2,)</f>
        <v>OBESITY</v>
      </c>
      <c r="K1901" t="str">
        <f>VLOOKUP(D1901,'Data Transformation'!BV:BW,2,)</f>
        <v>Prediabetes</v>
      </c>
      <c r="L1901" t="str">
        <f>VLOOKUP(A1901,'Hospitalisation Details'!A:J,10,)</f>
        <v>1/Nov/1990</v>
      </c>
      <c r="M1901" s="17">
        <f>VLOOKUP(A1901,'Hospitalisation Details'!A:J,6,)</f>
        <v>3994.18</v>
      </c>
      <c r="N1901" s="17" t="str">
        <f>VLOOKUP(A1901,'Hospitalisation Details'!A:J,7,)</f>
        <v>tier - 2</v>
      </c>
      <c r="O1901" t="str">
        <f>VLOOKUP(A1901,'Hospitalisation Details'!A:J,8,)</f>
        <v>tier - 2</v>
      </c>
      <c r="P1901" t="str">
        <f>VLOOKUP(A1901,'Hospitalisation Details'!A:J,9,)</f>
        <v>R1013</v>
      </c>
      <c r="Q1901">
        <f>VLOOKUP(A1901,'Data Transformation'!DZ:EA,2,)</f>
        <v>33</v>
      </c>
    </row>
    <row r="1902" spans="1:17" x14ac:dyDescent="0.3">
      <c r="A1902" s="20" t="str">
        <f>'Customer Names'!A1902</f>
        <v>Id1901</v>
      </c>
      <c r="B1902" s="20" t="str">
        <f>VLOOKUP(A1902,'Data Transformation'!A:D,3,)</f>
        <v>Newman</v>
      </c>
      <c r="C1902">
        <f>VLOOKUP(A1902,'Medical Examinations'!A:H,2,)</f>
        <v>41.1</v>
      </c>
      <c r="D1902">
        <f>VLOOKUP(A1902,'Medical Examinations'!A:H,3,)</f>
        <v>5.79</v>
      </c>
      <c r="E1902" t="str">
        <f>VLOOKUP(A1902,'Medical Examinations'!A:H,4,)</f>
        <v>No</v>
      </c>
      <c r="F1902" t="str">
        <f>VLOOKUP(A1902,'Medical Examinations'!A:H,5,)</f>
        <v>No</v>
      </c>
      <c r="G1902" t="str">
        <f>VLOOKUP(A1902,'Medical Examinations'!A:H,6,)</f>
        <v>No</v>
      </c>
      <c r="H1902" t="str">
        <f>VLOOKUP(A1902,'Medical Examinations'!A:H,7,)</f>
        <v>No major surgery</v>
      </c>
      <c r="I1902" t="str">
        <f>VLOOKUP(A1902,'Medical Examinations'!A:H,8,)</f>
        <v>No</v>
      </c>
      <c r="J1902" t="str">
        <f>VLOOKUP('HEALTH CARE'!C1902,'Data Transformation'!BR:BS,2,)</f>
        <v>OBESITY</v>
      </c>
      <c r="K1902" t="str">
        <f>VLOOKUP(D1902,'Data Transformation'!BV:BW,2,)</f>
        <v>Prediabetes</v>
      </c>
      <c r="L1902" t="str">
        <f>VLOOKUP(A1902,'Hospitalisation Details'!A:J,10,)</f>
        <v>22/Nov/1990</v>
      </c>
      <c r="M1902" s="17">
        <f>VLOOKUP(A1902,'Hospitalisation Details'!A:J,6,)</f>
        <v>3989.84</v>
      </c>
      <c r="N1902" s="17" t="str">
        <f>VLOOKUP(A1902,'Hospitalisation Details'!A:J,7,)</f>
        <v>tier - 2</v>
      </c>
      <c r="O1902" t="str">
        <f>VLOOKUP(A1902,'Hospitalisation Details'!A:J,8,)</f>
        <v>tier - 2</v>
      </c>
      <c r="P1902" t="str">
        <f>VLOOKUP(A1902,'Hospitalisation Details'!A:J,9,)</f>
        <v>R1011</v>
      </c>
      <c r="Q1902">
        <f>VLOOKUP(A1902,'Data Transformation'!DZ:EA,2,)</f>
        <v>33</v>
      </c>
    </row>
    <row r="1903" spans="1:17" x14ac:dyDescent="0.3">
      <c r="A1903" s="20" t="str">
        <f>'Customer Names'!A1903</f>
        <v>Id1902</v>
      </c>
      <c r="B1903" s="20" t="str">
        <f>VLOOKUP(A1903,'Data Transformation'!A:D,3,)</f>
        <v>Sayre</v>
      </c>
      <c r="C1903">
        <f>VLOOKUP(A1903,'Medical Examinations'!A:H,2,)</f>
        <v>34.200000000000003</v>
      </c>
      <c r="D1903">
        <f>VLOOKUP(A1903,'Medical Examinations'!A:H,3,)</f>
        <v>4.78</v>
      </c>
      <c r="E1903" t="str">
        <f>VLOOKUP(A1903,'Medical Examinations'!A:H,4,)</f>
        <v>yes</v>
      </c>
      <c r="F1903" t="str">
        <f>VLOOKUP(A1903,'Medical Examinations'!A:H,5,)</f>
        <v>No</v>
      </c>
      <c r="G1903" t="str">
        <f>VLOOKUP(A1903,'Medical Examinations'!A:H,6,)</f>
        <v>No</v>
      </c>
      <c r="H1903" t="str">
        <f>VLOOKUP(A1903,'Medical Examinations'!A:H,7,)</f>
        <v>No major surgery</v>
      </c>
      <c r="I1903" t="str">
        <f>VLOOKUP(A1903,'Medical Examinations'!A:H,8,)</f>
        <v>No</v>
      </c>
      <c r="J1903" t="str">
        <f>VLOOKUP('HEALTH CARE'!C1903,'Data Transformation'!BR:BS,2,)</f>
        <v>OBESITY</v>
      </c>
      <c r="K1903" t="str">
        <f>VLOOKUP(D1903,'Data Transformation'!BV:BW,2,)</f>
        <v>NORMAL</v>
      </c>
      <c r="L1903" t="str">
        <f>VLOOKUP(A1903,'Hospitalisation Details'!A:J,10,)</f>
        <v>8/Sep/1996</v>
      </c>
      <c r="M1903" s="17">
        <f>VLOOKUP(A1903,'Hospitalisation Details'!A:J,6,)</f>
        <v>3987.93</v>
      </c>
      <c r="N1903" s="17" t="str">
        <f>VLOOKUP(A1903,'Hospitalisation Details'!A:J,7,)</f>
        <v>tier - 2</v>
      </c>
      <c r="O1903" t="str">
        <f>VLOOKUP(A1903,'Hospitalisation Details'!A:J,8,)</f>
        <v>tier - 2</v>
      </c>
      <c r="P1903" t="str">
        <f>VLOOKUP(A1903,'Hospitalisation Details'!A:J,9,)</f>
        <v>R1011</v>
      </c>
      <c r="Q1903">
        <f>VLOOKUP(A1903,'Data Transformation'!DZ:EA,2,)</f>
        <v>27</v>
      </c>
    </row>
    <row r="1904" spans="1:17" x14ac:dyDescent="0.3">
      <c r="A1904" s="20" t="str">
        <f>'Customer Names'!A1904</f>
        <v>Id1903</v>
      </c>
      <c r="B1904" s="20" t="str">
        <f>VLOOKUP(A1904,'Data Transformation'!A:D,3,)</f>
        <v>Panke</v>
      </c>
      <c r="C1904">
        <f>VLOOKUP(A1904,'Medical Examinations'!A:H,2,)</f>
        <v>29.92</v>
      </c>
      <c r="D1904">
        <f>VLOOKUP(A1904,'Medical Examinations'!A:H,3,)</f>
        <v>6.02</v>
      </c>
      <c r="E1904" t="str">
        <f>VLOOKUP(A1904,'Medical Examinations'!A:H,4,)</f>
        <v>yes</v>
      </c>
      <c r="F1904" t="str">
        <f>VLOOKUP(A1904,'Medical Examinations'!A:H,5,)</f>
        <v>No</v>
      </c>
      <c r="G1904" t="str">
        <f>VLOOKUP(A1904,'Medical Examinations'!A:H,6,)</f>
        <v>No</v>
      </c>
      <c r="H1904" t="str">
        <f>VLOOKUP(A1904,'Medical Examinations'!A:H,7,)</f>
        <v>No major surgery</v>
      </c>
      <c r="I1904" t="str">
        <f>VLOOKUP(A1904,'Medical Examinations'!A:H,8,)</f>
        <v>No</v>
      </c>
      <c r="J1904" t="e">
        <f>VLOOKUP('HEALTH CARE'!C1904,'Data Transformation'!BR:BS,2,)</f>
        <v>#N/A</v>
      </c>
      <c r="K1904" t="str">
        <f>VLOOKUP(D1904,'Data Transformation'!BV:BW,2,)</f>
        <v>Prediabetes</v>
      </c>
      <c r="L1904" t="str">
        <f>VLOOKUP(A1904,'Hospitalisation Details'!A:J,10,)</f>
        <v>17/Aug/1996</v>
      </c>
      <c r="M1904" s="17">
        <f>VLOOKUP(A1904,'Hospitalisation Details'!A:J,6,)</f>
        <v>3981.98</v>
      </c>
      <c r="N1904" s="17" t="str">
        <f>VLOOKUP(A1904,'Hospitalisation Details'!A:J,7,)</f>
        <v>tier - 2</v>
      </c>
      <c r="O1904" t="str">
        <f>VLOOKUP(A1904,'Hospitalisation Details'!A:J,8,)</f>
        <v>tier - 2</v>
      </c>
      <c r="P1904" t="str">
        <f>VLOOKUP(A1904,'Hospitalisation Details'!A:J,9,)</f>
        <v>R1013</v>
      </c>
      <c r="Q1904">
        <f>VLOOKUP(A1904,'Data Transformation'!DZ:EA,2,)</f>
        <v>27</v>
      </c>
    </row>
    <row r="1905" spans="1:17" x14ac:dyDescent="0.3">
      <c r="A1905" s="20" t="str">
        <f>'Customer Names'!A1905</f>
        <v>Id1904</v>
      </c>
      <c r="B1905" s="20" t="str">
        <f>VLOOKUP(A1905,'Data Transformation'!A:D,3,)</f>
        <v>Brennan</v>
      </c>
      <c r="C1905">
        <f>VLOOKUP(A1905,'Medical Examinations'!A:H,2,)</f>
        <v>28.93</v>
      </c>
      <c r="D1905">
        <f>VLOOKUP(A1905,'Medical Examinations'!A:H,3,)</f>
        <v>4.4400000000000004</v>
      </c>
      <c r="E1905" t="str">
        <f>VLOOKUP(A1905,'Medical Examinations'!A:H,4,)</f>
        <v>No</v>
      </c>
      <c r="F1905" t="str">
        <f>VLOOKUP(A1905,'Medical Examinations'!A:H,5,)</f>
        <v>No</v>
      </c>
      <c r="G1905" t="str">
        <f>VLOOKUP(A1905,'Medical Examinations'!A:H,6,)</f>
        <v>No</v>
      </c>
      <c r="H1905" t="str">
        <f>VLOOKUP(A1905,'Medical Examinations'!A:H,7,)</f>
        <v>No major surgery</v>
      </c>
      <c r="I1905" t="str">
        <f>VLOOKUP(A1905,'Medical Examinations'!A:H,8,)</f>
        <v>No</v>
      </c>
      <c r="J1905" t="str">
        <f>VLOOKUP('HEALTH CARE'!C1905,'Data Transformation'!BR:BS,2,)</f>
        <v>OVER WEIGHT</v>
      </c>
      <c r="K1905" t="str">
        <f>VLOOKUP(D1905,'Data Transformation'!BV:BW,2,)</f>
        <v>NORMAL</v>
      </c>
      <c r="L1905" t="str">
        <f>VLOOKUP(A1905,'Hospitalisation Details'!A:J,10,)</f>
        <v>29/Jul/1990</v>
      </c>
      <c r="M1905" s="17">
        <f>VLOOKUP(A1905,'Hospitalisation Details'!A:J,6,)</f>
        <v>3972.92</v>
      </c>
      <c r="N1905" s="17" t="str">
        <f>VLOOKUP(A1905,'Hospitalisation Details'!A:J,7,)</f>
        <v>tier - 2</v>
      </c>
      <c r="O1905" t="str">
        <f>VLOOKUP(A1905,'Hospitalisation Details'!A:J,8,)</f>
        <v>tier - 3</v>
      </c>
      <c r="P1905" t="str">
        <f>VLOOKUP(A1905,'Hospitalisation Details'!A:J,9,)</f>
        <v>R1013</v>
      </c>
      <c r="Q1905">
        <f>VLOOKUP(A1905,'Data Transformation'!DZ:EA,2,)</f>
        <v>33</v>
      </c>
    </row>
    <row r="1906" spans="1:17" x14ac:dyDescent="0.3">
      <c r="A1906" s="20" t="str">
        <f>'Customer Names'!A1906</f>
        <v>Id1905</v>
      </c>
      <c r="B1906" s="20" t="str">
        <f>VLOOKUP(A1906,'Data Transformation'!A:D,3,)</f>
        <v>Ngo</v>
      </c>
      <c r="C1906">
        <f>VLOOKUP(A1906,'Medical Examinations'!A:H,2,)</f>
        <v>31.254999999999999</v>
      </c>
      <c r="D1906">
        <f>VLOOKUP(A1906,'Medical Examinations'!A:H,3,)</f>
        <v>5.84</v>
      </c>
      <c r="E1906" t="str">
        <f>VLOOKUP(A1906,'Medical Examinations'!A:H,4,)</f>
        <v>yes</v>
      </c>
      <c r="F1906" t="str">
        <f>VLOOKUP(A1906,'Medical Examinations'!A:H,5,)</f>
        <v>No</v>
      </c>
      <c r="G1906" t="str">
        <f>VLOOKUP(A1906,'Medical Examinations'!A:H,6,)</f>
        <v>No</v>
      </c>
      <c r="H1906">
        <f>VLOOKUP(A1906,'Medical Examinations'!A:H,7,)</f>
        <v>1</v>
      </c>
      <c r="I1906" t="str">
        <f>VLOOKUP(A1906,'Medical Examinations'!A:H,8,)</f>
        <v>No</v>
      </c>
      <c r="J1906" t="str">
        <f>VLOOKUP('HEALTH CARE'!C1906,'Data Transformation'!BR:BS,2,)</f>
        <v>OBESITY</v>
      </c>
      <c r="K1906" t="str">
        <f>VLOOKUP(D1906,'Data Transformation'!BV:BW,2,)</f>
        <v>Prediabetes</v>
      </c>
      <c r="L1906" t="str">
        <f>VLOOKUP(A1906,'Hospitalisation Details'!A:J,10,)</f>
        <v>11/Jul/1995</v>
      </c>
      <c r="M1906" s="17">
        <f>VLOOKUP(A1906,'Hospitalisation Details'!A:J,6,)</f>
        <v>3956.07</v>
      </c>
      <c r="N1906" s="17" t="str">
        <f>VLOOKUP(A1906,'Hospitalisation Details'!A:J,7,)</f>
        <v>tier - 2</v>
      </c>
      <c r="O1906" t="str">
        <f>VLOOKUP(A1906,'Hospitalisation Details'!A:J,8,)</f>
        <v>tier - 2</v>
      </c>
      <c r="P1906" t="str">
        <f>VLOOKUP(A1906,'Hospitalisation Details'!A:J,9,)</f>
        <v>R1012</v>
      </c>
      <c r="Q1906">
        <f>VLOOKUP(A1906,'Data Transformation'!DZ:EA,2,)</f>
        <v>28</v>
      </c>
    </row>
    <row r="1907" spans="1:17" x14ac:dyDescent="0.3">
      <c r="A1907" s="20" t="str">
        <f>'Customer Names'!A1907</f>
        <v>Id1906</v>
      </c>
      <c r="B1907" s="20" t="str">
        <f>VLOOKUP(A1907,'Data Transformation'!A:D,3,)</f>
        <v>Guerdan</v>
      </c>
      <c r="C1907">
        <f>VLOOKUP(A1907,'Medical Examinations'!A:H,2,)</f>
        <v>29.83</v>
      </c>
      <c r="D1907">
        <f>VLOOKUP(A1907,'Medical Examinations'!A:H,3,)</f>
        <v>5.39</v>
      </c>
      <c r="E1907" t="str">
        <f>VLOOKUP(A1907,'Medical Examinations'!A:H,4,)</f>
        <v>No</v>
      </c>
      <c r="F1907" t="str">
        <f>VLOOKUP(A1907,'Medical Examinations'!A:H,5,)</f>
        <v>No</v>
      </c>
      <c r="G1907" t="str">
        <f>VLOOKUP(A1907,'Medical Examinations'!A:H,6,)</f>
        <v>No</v>
      </c>
      <c r="H1907" t="str">
        <f>VLOOKUP(A1907,'Medical Examinations'!A:H,7,)</f>
        <v>No major surgery</v>
      </c>
      <c r="I1907" t="str">
        <f>VLOOKUP(A1907,'Medical Examinations'!A:H,8,)</f>
        <v>No</v>
      </c>
      <c r="J1907" t="str">
        <f>VLOOKUP('HEALTH CARE'!C1907,'Data Transformation'!BR:BS,2,)</f>
        <v>OVER WEIGHT</v>
      </c>
      <c r="K1907" t="str">
        <f>VLOOKUP(D1907,'Data Transformation'!BV:BW,2,)</f>
        <v>NORMAL</v>
      </c>
      <c r="L1907" t="str">
        <f>VLOOKUP(A1907,'Hospitalisation Details'!A:J,10,)</f>
        <v>10/Jul/1999</v>
      </c>
      <c r="M1907" s="17">
        <f>VLOOKUP(A1907,'Hospitalisation Details'!A:J,6,)</f>
        <v>3955.98</v>
      </c>
      <c r="N1907" s="17" t="str">
        <f>VLOOKUP(A1907,'Hospitalisation Details'!A:J,7,)</f>
        <v>tier - 2</v>
      </c>
      <c r="O1907" t="str">
        <f>VLOOKUP(A1907,'Hospitalisation Details'!A:J,8,)</f>
        <v>tier - 3</v>
      </c>
      <c r="P1907" t="str">
        <f>VLOOKUP(A1907,'Hospitalisation Details'!A:J,9,)</f>
        <v>R1021</v>
      </c>
      <c r="Q1907">
        <f>VLOOKUP(A1907,'Data Transformation'!DZ:EA,2,)</f>
        <v>24</v>
      </c>
    </row>
    <row r="1908" spans="1:17" x14ac:dyDescent="0.3">
      <c r="A1908" s="20" t="str">
        <f>'Customer Names'!A1908</f>
        <v>Id1907</v>
      </c>
      <c r="B1908" s="20" t="str">
        <f>VLOOKUP(A1908,'Data Transformation'!A:D,3,)</f>
        <v>Shaw</v>
      </c>
      <c r="C1908">
        <f>VLOOKUP(A1908,'Medical Examinations'!A:H,2,)</f>
        <v>29.59</v>
      </c>
      <c r="D1908">
        <f>VLOOKUP(A1908,'Medical Examinations'!A:H,3,)</f>
        <v>6.16</v>
      </c>
      <c r="E1908" t="str">
        <f>VLOOKUP(A1908,'Medical Examinations'!A:H,4,)</f>
        <v>No</v>
      </c>
      <c r="F1908" t="str">
        <f>VLOOKUP(A1908,'Medical Examinations'!A:H,5,)</f>
        <v>No</v>
      </c>
      <c r="G1908" t="str">
        <f>VLOOKUP(A1908,'Medical Examinations'!A:H,6,)</f>
        <v>Yes</v>
      </c>
      <c r="H1908">
        <f>VLOOKUP(A1908,'Medical Examinations'!A:H,7,)</f>
        <v>1</v>
      </c>
      <c r="I1908" t="str">
        <f>VLOOKUP(A1908,'Medical Examinations'!A:H,8,)</f>
        <v>No</v>
      </c>
      <c r="J1908" t="str">
        <f>VLOOKUP('HEALTH CARE'!C1908,'Data Transformation'!BR:BS,2,)</f>
        <v>OVER WEIGHT</v>
      </c>
      <c r="K1908" t="str">
        <f>VLOOKUP(D1908,'Data Transformation'!BV:BW,2,)</f>
        <v>Prediabetes</v>
      </c>
      <c r="L1908" t="str">
        <f>VLOOKUP(A1908,'Hospitalisation Details'!A:J,10,)</f>
        <v>11/Nov/1993</v>
      </c>
      <c r="M1908" s="17">
        <f>VLOOKUP(A1908,'Hospitalisation Details'!A:J,6,)</f>
        <v>3947.41</v>
      </c>
      <c r="N1908" s="17" t="str">
        <f>VLOOKUP(A1908,'Hospitalisation Details'!A:J,7,)</f>
        <v>tier - 2</v>
      </c>
      <c r="O1908" t="str">
        <f>VLOOKUP(A1908,'Hospitalisation Details'!A:J,8,)</f>
        <v>tier - 2</v>
      </c>
      <c r="P1908" t="str">
        <f>VLOOKUP(A1908,'Hospitalisation Details'!A:J,9,)</f>
        <v>R1013</v>
      </c>
      <c r="Q1908">
        <f>VLOOKUP(A1908,'Data Transformation'!DZ:EA,2,)</f>
        <v>30</v>
      </c>
    </row>
    <row r="1909" spans="1:17" ht="28.8" x14ac:dyDescent="0.3">
      <c r="A1909" s="20" t="str">
        <f>'Customer Names'!A1909</f>
        <v>Id1908</v>
      </c>
      <c r="B1909" s="20" t="str">
        <f>VLOOKUP(A1909,'Data Transformation'!A:D,3,)</f>
        <v>Mills-Honarvar</v>
      </c>
      <c r="C1909">
        <f>VLOOKUP(A1909,'Medical Examinations'!A:H,2,)</f>
        <v>31.16</v>
      </c>
      <c r="D1909">
        <f>VLOOKUP(A1909,'Medical Examinations'!A:H,3,)</f>
        <v>4.49</v>
      </c>
      <c r="E1909" t="str">
        <f>VLOOKUP(A1909,'Medical Examinations'!A:H,4,)</f>
        <v>No</v>
      </c>
      <c r="F1909" t="str">
        <f>VLOOKUP(A1909,'Medical Examinations'!A:H,5,)</f>
        <v>No</v>
      </c>
      <c r="G1909" t="str">
        <f>VLOOKUP(A1909,'Medical Examinations'!A:H,6,)</f>
        <v>Yes</v>
      </c>
      <c r="H1909">
        <f>VLOOKUP(A1909,'Medical Examinations'!A:H,7,)</f>
        <v>1</v>
      </c>
      <c r="I1909" t="str">
        <f>VLOOKUP(A1909,'Medical Examinations'!A:H,8,)</f>
        <v>No</v>
      </c>
      <c r="J1909" t="str">
        <f>VLOOKUP('HEALTH CARE'!C1909,'Data Transformation'!BR:BS,2,)</f>
        <v>OBESITY</v>
      </c>
      <c r="K1909" t="str">
        <f>VLOOKUP(D1909,'Data Transformation'!BV:BW,2,)</f>
        <v>NORMAL</v>
      </c>
      <c r="L1909" t="str">
        <f>VLOOKUP(A1909,'Hospitalisation Details'!A:J,10,)</f>
        <v>29/Sep/1993</v>
      </c>
      <c r="M1909" s="17">
        <f>VLOOKUP(A1909,'Hospitalisation Details'!A:J,6,)</f>
        <v>3943.6</v>
      </c>
      <c r="N1909" s="17" t="str">
        <f>VLOOKUP(A1909,'Hospitalisation Details'!A:J,7,)</f>
        <v>tier - 2</v>
      </c>
      <c r="O1909" t="str">
        <f>VLOOKUP(A1909,'Hospitalisation Details'!A:J,8,)</f>
        <v>tier - 3</v>
      </c>
      <c r="P1909" t="str">
        <f>VLOOKUP(A1909,'Hospitalisation Details'!A:J,9,)</f>
        <v>R1024</v>
      </c>
      <c r="Q1909">
        <f>VLOOKUP(A1909,'Data Transformation'!DZ:EA,2,)</f>
        <v>30</v>
      </c>
    </row>
    <row r="1910" spans="1:17" x14ac:dyDescent="0.3">
      <c r="A1910" s="20" t="str">
        <f>'Customer Names'!A1910</f>
        <v>Id1909</v>
      </c>
      <c r="B1910" s="20" t="str">
        <f>VLOOKUP(A1910,'Data Transformation'!A:D,3,)</f>
        <v>Farvard</v>
      </c>
      <c r="C1910">
        <f>VLOOKUP(A1910,'Medical Examinations'!A:H,2,)</f>
        <v>34.21</v>
      </c>
      <c r="D1910">
        <f>VLOOKUP(A1910,'Medical Examinations'!A:H,3,)</f>
        <v>4.4800000000000004</v>
      </c>
      <c r="E1910" t="str">
        <f>VLOOKUP(A1910,'Medical Examinations'!A:H,4,)</f>
        <v>yes</v>
      </c>
      <c r="F1910" t="str">
        <f>VLOOKUP(A1910,'Medical Examinations'!A:H,5,)</f>
        <v>No</v>
      </c>
      <c r="G1910" t="str">
        <f>VLOOKUP(A1910,'Medical Examinations'!A:H,6,)</f>
        <v>No</v>
      </c>
      <c r="H1910">
        <f>VLOOKUP(A1910,'Medical Examinations'!A:H,7,)</f>
        <v>1</v>
      </c>
      <c r="I1910" t="str">
        <f>VLOOKUP(A1910,'Medical Examinations'!A:H,8,)</f>
        <v>No</v>
      </c>
      <c r="J1910" t="str">
        <f>VLOOKUP('HEALTH CARE'!C1910,'Data Transformation'!BR:BS,2,)</f>
        <v>OBESITY</v>
      </c>
      <c r="K1910" t="str">
        <f>VLOOKUP(D1910,'Data Transformation'!BV:BW,2,)</f>
        <v>NORMAL</v>
      </c>
      <c r="L1910" t="str">
        <f>VLOOKUP(A1910,'Hospitalisation Details'!A:J,10,)</f>
        <v>24/Oct/1988</v>
      </c>
      <c r="M1910" s="17">
        <f>VLOOKUP(A1910,'Hospitalisation Details'!A:J,6,)</f>
        <v>3935.18</v>
      </c>
      <c r="N1910" s="17" t="str">
        <f>VLOOKUP(A1910,'Hospitalisation Details'!A:J,7,)</f>
        <v>tier - 3</v>
      </c>
      <c r="O1910" t="str">
        <f>VLOOKUP(A1910,'Hospitalisation Details'!A:J,8,)</f>
        <v>tier - 1</v>
      </c>
      <c r="P1910" t="str">
        <f>VLOOKUP(A1910,'Hospitalisation Details'!A:J,9,)</f>
        <v>R1013</v>
      </c>
      <c r="Q1910">
        <f>VLOOKUP(A1910,'Data Transformation'!DZ:EA,2,)</f>
        <v>35</v>
      </c>
    </row>
    <row r="1911" spans="1:17" x14ac:dyDescent="0.3">
      <c r="A1911" s="20" t="str">
        <f>'Customer Names'!A1911</f>
        <v>Id1910</v>
      </c>
      <c r="B1911" s="20" t="str">
        <f>VLOOKUP(A1911,'Data Transformation'!A:D,3,)</f>
        <v>Kelly</v>
      </c>
      <c r="C1911">
        <f>VLOOKUP(A1911,'Medical Examinations'!A:H,2,)</f>
        <v>34.86</v>
      </c>
      <c r="D1911">
        <f>VLOOKUP(A1911,'Medical Examinations'!A:H,3,)</f>
        <v>10.97</v>
      </c>
      <c r="E1911" t="str">
        <f>VLOOKUP(A1911,'Medical Examinations'!A:H,4,)</f>
        <v>No</v>
      </c>
      <c r="F1911" t="str">
        <f>VLOOKUP(A1911,'Medical Examinations'!A:H,5,)</f>
        <v>No</v>
      </c>
      <c r="G1911" t="str">
        <f>VLOOKUP(A1911,'Medical Examinations'!A:H,6,)</f>
        <v>No</v>
      </c>
      <c r="H1911" t="str">
        <f>VLOOKUP(A1911,'Medical Examinations'!A:H,7,)</f>
        <v>No major surgery</v>
      </c>
      <c r="I1911" t="str">
        <f>VLOOKUP(A1911,'Medical Examinations'!A:H,8,)</f>
        <v>No</v>
      </c>
      <c r="J1911" t="str">
        <f>VLOOKUP('HEALTH CARE'!C1911,'Data Transformation'!BR:BS,2,)</f>
        <v>OBESITY</v>
      </c>
      <c r="K1911" t="str">
        <f>VLOOKUP(D1911,'Data Transformation'!BV:BW,2,)</f>
        <v>Diabetes</v>
      </c>
      <c r="L1911" t="str">
        <f>VLOOKUP(A1911,'Hospitalisation Details'!A:J,10,)</f>
        <v>15/Jun/2002</v>
      </c>
      <c r="M1911" s="17">
        <f>VLOOKUP(A1911,'Hospitalisation Details'!A:J,6,)</f>
        <v>3931.51</v>
      </c>
      <c r="N1911" s="17" t="str">
        <f>VLOOKUP(A1911,'Hospitalisation Details'!A:J,7,)</f>
        <v>tier - 2</v>
      </c>
      <c r="O1911" t="str">
        <f>VLOOKUP(A1911,'Hospitalisation Details'!A:J,8,)</f>
        <v>tier - 3</v>
      </c>
      <c r="P1911" t="str">
        <f>VLOOKUP(A1911,'Hospitalisation Details'!A:J,9,)</f>
        <v>R1011</v>
      </c>
      <c r="Q1911">
        <f>VLOOKUP(A1911,'Data Transformation'!DZ:EA,2,)</f>
        <v>21</v>
      </c>
    </row>
    <row r="1912" spans="1:17" x14ac:dyDescent="0.3">
      <c r="A1912" s="20" t="str">
        <f>'Customer Names'!A1912</f>
        <v>Id1911</v>
      </c>
      <c r="B1912" s="20" t="str">
        <f>VLOOKUP(A1912,'Data Transformation'!A:D,3,)</f>
        <v>Skinner</v>
      </c>
      <c r="C1912">
        <f>VLOOKUP(A1912,'Medical Examinations'!A:H,2,)</f>
        <v>34.58</v>
      </c>
      <c r="D1912">
        <f>VLOOKUP(A1912,'Medical Examinations'!A:H,3,)</f>
        <v>5.14</v>
      </c>
      <c r="E1912" t="str">
        <f>VLOOKUP(A1912,'Medical Examinations'!A:H,4,)</f>
        <v>No</v>
      </c>
      <c r="F1912" t="str">
        <f>VLOOKUP(A1912,'Medical Examinations'!A:H,5,)</f>
        <v>yes</v>
      </c>
      <c r="G1912" t="str">
        <f>VLOOKUP(A1912,'Medical Examinations'!A:H,6,)</f>
        <v>No</v>
      </c>
      <c r="H1912">
        <f>VLOOKUP(A1912,'Medical Examinations'!A:H,7,)</f>
        <v>2</v>
      </c>
      <c r="I1912" t="str">
        <f>VLOOKUP(A1912,'Medical Examinations'!A:H,8,)</f>
        <v>No</v>
      </c>
      <c r="J1912" t="str">
        <f>VLOOKUP('HEALTH CARE'!C1912,'Data Transformation'!BR:BS,2,)</f>
        <v>OBESITY</v>
      </c>
      <c r="K1912" t="str">
        <f>VLOOKUP(D1912,'Data Transformation'!BV:BW,2,)</f>
        <v>NORMAL</v>
      </c>
      <c r="L1912" t="str">
        <f>VLOOKUP(A1912,'Hospitalisation Details'!A:J,10,)</f>
        <v>10/Jul/2000</v>
      </c>
      <c r="M1912" s="17">
        <f>VLOOKUP(A1912,'Hospitalisation Details'!A:J,6,)</f>
        <v>3925.76</v>
      </c>
      <c r="N1912" s="17" t="str">
        <f>VLOOKUP(A1912,'Hospitalisation Details'!A:J,7,)</f>
        <v>tier - 2</v>
      </c>
      <c r="O1912" t="str">
        <f>VLOOKUP(A1912,'Hospitalisation Details'!A:J,8,)</f>
        <v>tier - 2</v>
      </c>
      <c r="P1912" t="str">
        <f>VLOOKUP(A1912,'Hospitalisation Details'!A:J,9,)</f>
        <v>R1024</v>
      </c>
      <c r="Q1912">
        <f>VLOOKUP(A1912,'Data Transformation'!DZ:EA,2,)</f>
        <v>23</v>
      </c>
    </row>
    <row r="1913" spans="1:17" x14ac:dyDescent="0.3">
      <c r="A1913" s="20" t="str">
        <f>'Customer Names'!A1913</f>
        <v>Id1912</v>
      </c>
      <c r="B1913" s="20" t="str">
        <f>VLOOKUP(A1913,'Data Transformation'!A:D,3,)</f>
        <v>Murphy</v>
      </c>
      <c r="C1913">
        <f>VLOOKUP(A1913,'Medical Examinations'!A:H,2,)</f>
        <v>17.940000000000001</v>
      </c>
      <c r="D1913">
        <f>VLOOKUP(A1913,'Medical Examinations'!A:H,3,)</f>
        <v>5.17</v>
      </c>
      <c r="E1913" t="str">
        <f>VLOOKUP(A1913,'Medical Examinations'!A:H,4,)</f>
        <v>yes</v>
      </c>
      <c r="F1913" t="str">
        <f>VLOOKUP(A1913,'Medical Examinations'!A:H,5,)</f>
        <v>No</v>
      </c>
      <c r="G1913" t="str">
        <f>VLOOKUP(A1913,'Medical Examinations'!A:H,6,)</f>
        <v>No</v>
      </c>
      <c r="H1913" t="str">
        <f>VLOOKUP(A1913,'Medical Examinations'!A:H,7,)</f>
        <v>No major surgery</v>
      </c>
      <c r="I1913" t="str">
        <f>VLOOKUP(A1913,'Medical Examinations'!A:H,8,)</f>
        <v>No</v>
      </c>
      <c r="J1913" t="str">
        <f>VLOOKUP('HEALTH CARE'!C1913,'Data Transformation'!BR:BS,2,)</f>
        <v>UNDER WEIGHT</v>
      </c>
      <c r="K1913" t="str">
        <f>VLOOKUP(D1913,'Data Transformation'!BV:BW,2,)</f>
        <v>NORMAL</v>
      </c>
      <c r="L1913" t="str">
        <f>VLOOKUP(A1913,'Hospitalisation Details'!A:J,10,)</f>
        <v>5/Jul/1985</v>
      </c>
      <c r="M1913" s="17">
        <f>VLOOKUP(A1913,'Hospitalisation Details'!A:J,6,)</f>
        <v>3910.44</v>
      </c>
      <c r="N1913" s="17" t="str">
        <f>VLOOKUP(A1913,'Hospitalisation Details'!A:J,7,)</f>
        <v>tier - 2</v>
      </c>
      <c r="O1913" t="str">
        <f>VLOOKUP(A1913,'Hospitalisation Details'!A:J,8,)</f>
        <v>tier - 2</v>
      </c>
      <c r="P1913" t="str">
        <f>VLOOKUP(A1913,'Hospitalisation Details'!A:J,9,)</f>
        <v>R1013</v>
      </c>
      <c r="Q1913">
        <f>VLOOKUP(A1913,'Data Transformation'!DZ:EA,2,)</f>
        <v>38</v>
      </c>
    </row>
    <row r="1914" spans="1:17" x14ac:dyDescent="0.3">
      <c r="A1914" s="20" t="str">
        <f>'Customer Names'!A1914</f>
        <v>Id1913</v>
      </c>
      <c r="B1914" s="20" t="str">
        <f>VLOOKUP(A1914,'Data Transformation'!A:D,3,)</f>
        <v>Shue</v>
      </c>
      <c r="C1914">
        <f>VLOOKUP(A1914,'Medical Examinations'!A:H,2,)</f>
        <v>26.8</v>
      </c>
      <c r="D1914">
        <f>VLOOKUP(A1914,'Medical Examinations'!A:H,3,)</f>
        <v>6.18</v>
      </c>
      <c r="E1914" t="str">
        <f>VLOOKUP(A1914,'Medical Examinations'!A:H,4,)</f>
        <v>yes</v>
      </c>
      <c r="F1914" t="str">
        <f>VLOOKUP(A1914,'Medical Examinations'!A:H,5,)</f>
        <v>No</v>
      </c>
      <c r="G1914" t="str">
        <f>VLOOKUP(A1914,'Medical Examinations'!A:H,6,)</f>
        <v>Yes</v>
      </c>
      <c r="H1914">
        <f>VLOOKUP(A1914,'Medical Examinations'!A:H,7,)</f>
        <v>1</v>
      </c>
      <c r="I1914" t="str">
        <f>VLOOKUP(A1914,'Medical Examinations'!A:H,8,)</f>
        <v>No</v>
      </c>
      <c r="J1914" t="str">
        <f>VLOOKUP('HEALTH CARE'!C1914,'Data Transformation'!BR:BS,2,)</f>
        <v>OVER WEIGHT</v>
      </c>
      <c r="K1914" t="str">
        <f>VLOOKUP(D1914,'Data Transformation'!BV:BW,2,)</f>
        <v>Prediabetes</v>
      </c>
      <c r="L1914" t="str">
        <f>VLOOKUP(A1914,'Hospitalisation Details'!A:J,10,)</f>
        <v>24/Nov/1997</v>
      </c>
      <c r="M1914" s="17">
        <f>VLOOKUP(A1914,'Hospitalisation Details'!A:J,6,)</f>
        <v>3906.13</v>
      </c>
      <c r="N1914" s="17" t="str">
        <f>VLOOKUP(A1914,'Hospitalisation Details'!A:J,7,)</f>
        <v>tier - 3</v>
      </c>
      <c r="O1914" t="str">
        <f>VLOOKUP(A1914,'Hospitalisation Details'!A:J,8,)</f>
        <v>tier - 3</v>
      </c>
      <c r="P1914" t="str">
        <f>VLOOKUP(A1914,'Hospitalisation Details'!A:J,9,)</f>
        <v>R1011</v>
      </c>
      <c r="Q1914">
        <f>VLOOKUP(A1914,'Data Transformation'!DZ:EA,2,)</f>
        <v>26</v>
      </c>
    </row>
    <row r="1915" spans="1:17" x14ac:dyDescent="0.3">
      <c r="A1915" s="20" t="str">
        <f>'Customer Names'!A1915</f>
        <v>Id1914</v>
      </c>
      <c r="B1915" s="20" t="str">
        <f>VLOOKUP(A1915,'Data Transformation'!A:D,3,)</f>
        <v>Reilly</v>
      </c>
      <c r="C1915">
        <f>VLOOKUP(A1915,'Medical Examinations'!A:H,2,)</f>
        <v>17.690000000000001</v>
      </c>
      <c r="D1915">
        <f>VLOOKUP(A1915,'Medical Examinations'!A:H,3,)</f>
        <v>9.07</v>
      </c>
      <c r="E1915" t="str">
        <f>VLOOKUP(A1915,'Medical Examinations'!A:H,4,)</f>
        <v>yes</v>
      </c>
      <c r="F1915" t="str">
        <f>VLOOKUP(A1915,'Medical Examinations'!A:H,5,)</f>
        <v>No</v>
      </c>
      <c r="G1915" t="str">
        <f>VLOOKUP(A1915,'Medical Examinations'!A:H,6,)</f>
        <v>No</v>
      </c>
      <c r="H1915" t="str">
        <f>VLOOKUP(A1915,'Medical Examinations'!A:H,7,)</f>
        <v>No major surgery</v>
      </c>
      <c r="I1915" t="str">
        <f>VLOOKUP(A1915,'Medical Examinations'!A:H,8,)</f>
        <v>No</v>
      </c>
      <c r="J1915" t="str">
        <f>VLOOKUP('HEALTH CARE'!C1915,'Data Transformation'!BR:BS,2,)</f>
        <v>UNDER WEIGHT</v>
      </c>
      <c r="K1915" t="str">
        <f>VLOOKUP(D1915,'Data Transformation'!BV:BW,2,)</f>
        <v>Diabetes</v>
      </c>
      <c r="L1915" t="str">
        <f>VLOOKUP(A1915,'Hospitalisation Details'!A:J,10,)</f>
        <v>27/Aug/1981</v>
      </c>
      <c r="M1915" s="17">
        <f>VLOOKUP(A1915,'Hospitalisation Details'!A:J,6,)</f>
        <v>3902.07</v>
      </c>
      <c r="N1915" s="17" t="str">
        <f>VLOOKUP(A1915,'Hospitalisation Details'!A:J,7,)</f>
        <v>tier - 2</v>
      </c>
      <c r="O1915" t="str">
        <f>VLOOKUP(A1915,'Hospitalisation Details'!A:J,8,)</f>
        <v>tier - 2</v>
      </c>
      <c r="P1915" t="str">
        <f>VLOOKUP(A1915,'Hospitalisation Details'!A:J,9,)</f>
        <v>R1013</v>
      </c>
      <c r="Q1915">
        <f>VLOOKUP(A1915,'Data Transformation'!DZ:EA,2,)</f>
        <v>42</v>
      </c>
    </row>
    <row r="1916" spans="1:17" x14ac:dyDescent="0.3">
      <c r="A1916" s="20" t="str">
        <f>'Customer Names'!A1916</f>
        <v>Id1915</v>
      </c>
      <c r="B1916" s="20" t="str">
        <f>VLOOKUP(A1916,'Data Transformation'!A:D,3,)</f>
        <v>Blinn</v>
      </c>
      <c r="C1916">
        <f>VLOOKUP(A1916,'Medical Examinations'!A:H,2,)</f>
        <v>25.77</v>
      </c>
      <c r="D1916">
        <f>VLOOKUP(A1916,'Medical Examinations'!A:H,3,)</f>
        <v>4.43</v>
      </c>
      <c r="E1916" t="str">
        <f>VLOOKUP(A1916,'Medical Examinations'!A:H,4,)</f>
        <v>No</v>
      </c>
      <c r="F1916" t="str">
        <f>VLOOKUP(A1916,'Medical Examinations'!A:H,5,)</f>
        <v>No</v>
      </c>
      <c r="G1916" t="str">
        <f>VLOOKUP(A1916,'Medical Examinations'!A:H,6,)</f>
        <v>Yes</v>
      </c>
      <c r="H1916">
        <f>VLOOKUP(A1916,'Medical Examinations'!A:H,7,)</f>
        <v>1</v>
      </c>
      <c r="I1916" t="str">
        <f>VLOOKUP(A1916,'Medical Examinations'!A:H,8,)</f>
        <v>No</v>
      </c>
      <c r="J1916" t="str">
        <f>VLOOKUP('HEALTH CARE'!C1916,'Data Transformation'!BR:BS,2,)</f>
        <v>OVER WEIGHT</v>
      </c>
      <c r="K1916" t="str">
        <f>VLOOKUP(D1916,'Data Transformation'!BV:BW,2,)</f>
        <v>NORMAL</v>
      </c>
      <c r="L1916" t="str">
        <f>VLOOKUP(A1916,'Hospitalisation Details'!A:J,10,)</f>
        <v>14/Sep/1993</v>
      </c>
      <c r="M1916" s="17">
        <f>VLOOKUP(A1916,'Hospitalisation Details'!A:J,6,)</f>
        <v>3898.35</v>
      </c>
      <c r="N1916" s="17" t="str">
        <f>VLOOKUP(A1916,'Hospitalisation Details'!A:J,7,)</f>
        <v>tier - 2</v>
      </c>
      <c r="O1916" t="str">
        <f>VLOOKUP(A1916,'Hospitalisation Details'!A:J,8,)</f>
        <v>tier - 2</v>
      </c>
      <c r="P1916" t="str">
        <f>VLOOKUP(A1916,'Hospitalisation Details'!A:J,9,)</f>
        <v>R1012</v>
      </c>
      <c r="Q1916">
        <f>VLOOKUP(A1916,'Data Transformation'!DZ:EA,2,)</f>
        <v>30</v>
      </c>
    </row>
    <row r="1917" spans="1:17" x14ac:dyDescent="0.3">
      <c r="A1917" s="20" t="str">
        <f>'Customer Names'!A1917</f>
        <v>Id1916</v>
      </c>
      <c r="B1917" s="20" t="str">
        <f>VLOOKUP(A1917,'Data Transformation'!A:D,3,)</f>
        <v>Duyn</v>
      </c>
      <c r="C1917">
        <f>VLOOKUP(A1917,'Medical Examinations'!A:H,2,)</f>
        <v>34.46</v>
      </c>
      <c r="D1917">
        <f>VLOOKUP(A1917,'Medical Examinations'!A:H,3,)</f>
        <v>4.17</v>
      </c>
      <c r="E1917" t="str">
        <f>VLOOKUP(A1917,'Medical Examinations'!A:H,4,)</f>
        <v>No</v>
      </c>
      <c r="F1917" t="str">
        <f>VLOOKUP(A1917,'Medical Examinations'!A:H,5,)</f>
        <v>yes</v>
      </c>
      <c r="G1917" t="str">
        <f>VLOOKUP(A1917,'Medical Examinations'!A:H,6,)</f>
        <v>No</v>
      </c>
      <c r="H1917">
        <f>VLOOKUP(A1917,'Medical Examinations'!A:H,7,)</f>
        <v>1</v>
      </c>
      <c r="I1917" t="str">
        <f>VLOOKUP(A1917,'Medical Examinations'!A:H,8,)</f>
        <v>No</v>
      </c>
      <c r="J1917" t="str">
        <f>VLOOKUP('HEALTH CARE'!C1917,'Data Transformation'!BR:BS,2,)</f>
        <v>OBESITY</v>
      </c>
      <c r="K1917" t="str">
        <f>VLOOKUP(D1917,'Data Transformation'!BV:BW,2,)</f>
        <v>NORMAL</v>
      </c>
      <c r="L1917" t="str">
        <f>VLOOKUP(A1917,'Hospitalisation Details'!A:J,10,)</f>
        <v>13/Jul/2004</v>
      </c>
      <c r="M1917" s="17">
        <f>VLOOKUP(A1917,'Hospitalisation Details'!A:J,6,)</f>
        <v>3889.2</v>
      </c>
      <c r="N1917" s="17" t="str">
        <f>VLOOKUP(A1917,'Hospitalisation Details'!A:J,7,)</f>
        <v>tier - 2</v>
      </c>
      <c r="O1917" t="str">
        <f>VLOOKUP(A1917,'Hospitalisation Details'!A:J,8,)</f>
        <v>tier - 2</v>
      </c>
      <c r="P1917" t="str">
        <f>VLOOKUP(A1917,'Hospitalisation Details'!A:J,9,)</f>
        <v>R1012</v>
      </c>
      <c r="Q1917">
        <f>VLOOKUP(A1917,'Data Transformation'!DZ:EA,2,)</f>
        <v>19</v>
      </c>
    </row>
    <row r="1918" spans="1:17" x14ac:dyDescent="0.3">
      <c r="A1918" s="20" t="str">
        <f>'Customer Names'!A1918</f>
        <v>Id1917</v>
      </c>
      <c r="B1918" s="20" t="str">
        <f>VLOOKUP(A1918,'Data Transformation'!A:D,3,)</f>
        <v>Wardian</v>
      </c>
      <c r="C1918">
        <f>VLOOKUP(A1918,'Medical Examinations'!A:H,2,)</f>
        <v>30.875</v>
      </c>
      <c r="D1918">
        <f>VLOOKUP(A1918,'Medical Examinations'!A:H,3,)</f>
        <v>4.95</v>
      </c>
      <c r="E1918" t="str">
        <f>VLOOKUP(A1918,'Medical Examinations'!A:H,4,)</f>
        <v>yes</v>
      </c>
      <c r="F1918" t="str">
        <f>VLOOKUP(A1918,'Medical Examinations'!A:H,5,)</f>
        <v>No</v>
      </c>
      <c r="G1918" t="str">
        <f>VLOOKUP(A1918,'Medical Examinations'!A:H,6,)</f>
        <v>No</v>
      </c>
      <c r="H1918" t="str">
        <f>VLOOKUP(A1918,'Medical Examinations'!A:H,7,)</f>
        <v>No major surgery</v>
      </c>
      <c r="I1918" t="str">
        <f>VLOOKUP(A1918,'Medical Examinations'!A:H,8,)</f>
        <v>No</v>
      </c>
      <c r="J1918" t="str">
        <f>VLOOKUP('HEALTH CARE'!C1918,'Data Transformation'!BR:BS,2,)</f>
        <v>OBESITY</v>
      </c>
      <c r="K1918" t="str">
        <f>VLOOKUP(D1918,'Data Transformation'!BV:BW,2,)</f>
        <v>NORMAL</v>
      </c>
      <c r="L1918" t="str">
        <f>VLOOKUP(A1918,'Hospitalisation Details'!A:J,10,)</f>
        <v>23/Oct/1996</v>
      </c>
      <c r="M1918" s="17">
        <f>VLOOKUP(A1918,'Hospitalisation Details'!A:J,6,)</f>
        <v>3877.3</v>
      </c>
      <c r="N1918" s="17" t="str">
        <f>VLOOKUP(A1918,'Hospitalisation Details'!A:J,7,)</f>
        <v>tier - 1</v>
      </c>
      <c r="O1918" t="str">
        <f>VLOOKUP(A1918,'Hospitalisation Details'!A:J,8,)</f>
        <v>tier - 3</v>
      </c>
      <c r="P1918" t="str">
        <f>VLOOKUP(A1918,'Hospitalisation Details'!A:J,9,)</f>
        <v>R1012</v>
      </c>
      <c r="Q1918">
        <f>VLOOKUP(A1918,'Data Transformation'!DZ:EA,2,)</f>
        <v>27</v>
      </c>
    </row>
    <row r="1919" spans="1:17" x14ac:dyDescent="0.3">
      <c r="A1919" s="20" t="str">
        <f>'Customer Names'!A1919</f>
        <v>Id1918</v>
      </c>
      <c r="B1919" s="20" t="str">
        <f>VLOOKUP(A1919,'Data Transformation'!A:D,3,)</f>
        <v>Heuninck</v>
      </c>
      <c r="C1919">
        <f>VLOOKUP(A1919,'Medical Examinations'!A:H,2,)</f>
        <v>39.49</v>
      </c>
      <c r="D1919">
        <f>VLOOKUP(A1919,'Medical Examinations'!A:H,3,)</f>
        <v>5.13</v>
      </c>
      <c r="E1919" t="str">
        <f>VLOOKUP(A1919,'Medical Examinations'!A:H,4,)</f>
        <v>No</v>
      </c>
      <c r="F1919" t="str">
        <f>VLOOKUP(A1919,'Medical Examinations'!A:H,5,)</f>
        <v>No</v>
      </c>
      <c r="G1919" t="str">
        <f>VLOOKUP(A1919,'Medical Examinations'!A:H,6,)</f>
        <v>No</v>
      </c>
      <c r="H1919" t="str">
        <f>VLOOKUP(A1919,'Medical Examinations'!A:H,7,)</f>
        <v>No major surgery</v>
      </c>
      <c r="I1919" t="str">
        <f>VLOOKUP(A1919,'Medical Examinations'!A:H,8,)</f>
        <v>No</v>
      </c>
      <c r="J1919" t="str">
        <f>VLOOKUP('HEALTH CARE'!C1919,'Data Transformation'!BR:BS,2,)</f>
        <v>OBESITY</v>
      </c>
      <c r="K1919" t="str">
        <f>VLOOKUP(D1919,'Data Transformation'!BV:BW,2,)</f>
        <v>NORMAL</v>
      </c>
      <c r="L1919" t="str">
        <f>VLOOKUP(A1919,'Hospitalisation Details'!A:J,10,)</f>
        <v>25/Jul/1991</v>
      </c>
      <c r="M1919" s="17">
        <f>VLOOKUP(A1919,'Hospitalisation Details'!A:J,6,)</f>
        <v>3875.73</v>
      </c>
      <c r="N1919" s="17" t="str">
        <f>VLOOKUP(A1919,'Hospitalisation Details'!A:J,7,)</f>
        <v>tier - 2</v>
      </c>
      <c r="O1919" t="str">
        <f>VLOOKUP(A1919,'Hospitalisation Details'!A:J,8,)</f>
        <v>tier - 3</v>
      </c>
      <c r="P1919" t="str">
        <f>VLOOKUP(A1919,'Hospitalisation Details'!A:J,9,)</f>
        <v>R1013</v>
      </c>
      <c r="Q1919">
        <f>VLOOKUP(A1919,'Data Transformation'!DZ:EA,2,)</f>
        <v>32</v>
      </c>
    </row>
    <row r="1920" spans="1:17" x14ac:dyDescent="0.3">
      <c r="A1920" s="20" t="str">
        <f>'Customer Names'!A1920</f>
        <v>Id1919</v>
      </c>
      <c r="B1920" s="20" t="str">
        <f>VLOOKUP(A1920,'Data Transformation'!A:D,3,)</f>
        <v>Kipyego</v>
      </c>
      <c r="C1920">
        <f>VLOOKUP(A1920,'Medical Examinations'!A:H,2,)</f>
        <v>28.88</v>
      </c>
      <c r="D1920">
        <f>VLOOKUP(A1920,'Medical Examinations'!A:H,3,)</f>
        <v>4.0999999999999996</v>
      </c>
      <c r="E1920" t="str">
        <f>VLOOKUP(A1920,'Medical Examinations'!A:H,4,)</f>
        <v>No</v>
      </c>
      <c r="F1920" t="str">
        <f>VLOOKUP(A1920,'Medical Examinations'!A:H,5,)</f>
        <v>No</v>
      </c>
      <c r="G1920" t="str">
        <f>VLOOKUP(A1920,'Medical Examinations'!A:H,6,)</f>
        <v>No</v>
      </c>
      <c r="H1920" t="str">
        <f>VLOOKUP(A1920,'Medical Examinations'!A:H,7,)</f>
        <v>No major surgery</v>
      </c>
      <c r="I1920" t="str">
        <f>VLOOKUP(A1920,'Medical Examinations'!A:H,8,)</f>
        <v>No</v>
      </c>
      <c r="J1920" t="str">
        <f>VLOOKUP('HEALTH CARE'!C1920,'Data Transformation'!BR:BS,2,)</f>
        <v>OVER WEIGHT</v>
      </c>
      <c r="K1920" t="str">
        <f>VLOOKUP(D1920,'Data Transformation'!BV:BW,2,)</f>
        <v>NORMAL</v>
      </c>
      <c r="L1920" t="str">
        <f>VLOOKUP(A1920,'Hospitalisation Details'!A:J,10,)</f>
        <v>24/Jun/1990</v>
      </c>
      <c r="M1920" s="17">
        <f>VLOOKUP(A1920,'Hospitalisation Details'!A:J,6,)</f>
        <v>3866.86</v>
      </c>
      <c r="N1920" s="17" t="str">
        <f>VLOOKUP(A1920,'Hospitalisation Details'!A:J,7,)</f>
        <v>tier - 1</v>
      </c>
      <c r="O1920" t="str">
        <f>VLOOKUP(A1920,'Hospitalisation Details'!A:J,8,)</f>
        <v>tier - 1</v>
      </c>
      <c r="P1920" t="str">
        <f>VLOOKUP(A1920,'Hospitalisation Details'!A:J,9,)</f>
        <v>R1012</v>
      </c>
      <c r="Q1920">
        <f>VLOOKUP(A1920,'Data Transformation'!DZ:EA,2,)</f>
        <v>33</v>
      </c>
    </row>
    <row r="1921" spans="1:17" x14ac:dyDescent="0.3">
      <c r="A1921" s="20" t="str">
        <f>'Customer Names'!A1921</f>
        <v>Id1920</v>
      </c>
      <c r="B1921" s="20" t="str">
        <f>VLOOKUP(A1921,'Data Transformation'!A:D,3,)</f>
        <v>Kuehl</v>
      </c>
      <c r="C1921">
        <f>VLOOKUP(A1921,'Medical Examinations'!A:H,2,)</f>
        <v>20.234999999999999</v>
      </c>
      <c r="D1921">
        <f>VLOOKUP(A1921,'Medical Examinations'!A:H,3,)</f>
        <v>5.01</v>
      </c>
      <c r="E1921" t="str">
        <f>VLOOKUP(A1921,'Medical Examinations'!A:H,4,)</f>
        <v>yes</v>
      </c>
      <c r="F1921" t="str">
        <f>VLOOKUP(A1921,'Medical Examinations'!A:H,5,)</f>
        <v>No</v>
      </c>
      <c r="G1921" t="str">
        <f>VLOOKUP(A1921,'Medical Examinations'!A:H,6,)</f>
        <v>No</v>
      </c>
      <c r="H1921" t="str">
        <f>VLOOKUP(A1921,'Medical Examinations'!A:H,7,)</f>
        <v>No major surgery</v>
      </c>
      <c r="I1921" t="str">
        <f>VLOOKUP(A1921,'Medical Examinations'!A:H,8,)</f>
        <v>No</v>
      </c>
      <c r="J1921" t="str">
        <f>VLOOKUP('HEALTH CARE'!C1921,'Data Transformation'!BR:BS,2,)</f>
        <v>NORMAL WEIGHT</v>
      </c>
      <c r="K1921" t="str">
        <f>VLOOKUP(D1921,'Data Transformation'!BV:BW,2,)</f>
        <v>NORMAL</v>
      </c>
      <c r="L1921" t="str">
        <f>VLOOKUP(A1921,'Hospitalisation Details'!A:J,10,)</f>
        <v>18/Oct/2001</v>
      </c>
      <c r="M1921" s="17">
        <f>VLOOKUP(A1921,'Hospitalisation Details'!A:J,6,)</f>
        <v>3861.21</v>
      </c>
      <c r="N1921" s="17" t="str">
        <f>VLOOKUP(A1921,'Hospitalisation Details'!A:J,7,)</f>
        <v>tier - 2</v>
      </c>
      <c r="O1921" t="str">
        <f>VLOOKUP(A1921,'Hospitalisation Details'!A:J,8,)</f>
        <v>tier - 2</v>
      </c>
      <c r="P1921" t="str">
        <f>VLOOKUP(A1921,'Hospitalisation Details'!A:J,9,)</f>
        <v>R1016</v>
      </c>
      <c r="Q1921">
        <f>VLOOKUP(A1921,'Data Transformation'!DZ:EA,2,)</f>
        <v>22</v>
      </c>
    </row>
    <row r="1922" spans="1:17" x14ac:dyDescent="0.3">
      <c r="A1922" s="20" t="str">
        <f>'Customer Names'!A1922</f>
        <v>Id1921</v>
      </c>
      <c r="B1922" s="20" t="str">
        <f>VLOOKUP(A1922,'Data Transformation'!A:D,3,)</f>
        <v>Burkholder</v>
      </c>
      <c r="C1922">
        <f>VLOOKUP(A1922,'Medical Examinations'!A:H,2,)</f>
        <v>30.67</v>
      </c>
      <c r="D1922">
        <f>VLOOKUP(A1922,'Medical Examinations'!A:H,3,)</f>
        <v>5.09</v>
      </c>
      <c r="E1922" t="str">
        <f>VLOOKUP(A1922,'Medical Examinations'!A:H,4,)</f>
        <v>yes</v>
      </c>
      <c r="F1922" t="str">
        <f>VLOOKUP(A1922,'Medical Examinations'!A:H,5,)</f>
        <v>No</v>
      </c>
      <c r="G1922" t="str">
        <f>VLOOKUP(A1922,'Medical Examinations'!A:H,6,)</f>
        <v>No</v>
      </c>
      <c r="H1922" t="str">
        <f>VLOOKUP(A1922,'Medical Examinations'!A:H,7,)</f>
        <v>No major surgery</v>
      </c>
      <c r="I1922" t="str">
        <f>VLOOKUP(A1922,'Medical Examinations'!A:H,8,)</f>
        <v>No</v>
      </c>
      <c r="J1922" t="str">
        <f>VLOOKUP('HEALTH CARE'!C1922,'Data Transformation'!BR:BS,2,)</f>
        <v>OBESITY</v>
      </c>
      <c r="K1922" t="str">
        <f>VLOOKUP(D1922,'Data Transformation'!BV:BW,2,)</f>
        <v>NORMAL</v>
      </c>
      <c r="L1922" t="str">
        <f>VLOOKUP(A1922,'Hospitalisation Details'!A:J,10,)</f>
        <v>6/Jun/2001</v>
      </c>
      <c r="M1922" s="17">
        <f>VLOOKUP(A1922,'Hospitalisation Details'!A:J,6,)</f>
        <v>3858.51</v>
      </c>
      <c r="N1922" s="17" t="str">
        <f>VLOOKUP(A1922,'Hospitalisation Details'!A:J,7,)</f>
        <v>tier - 2</v>
      </c>
      <c r="O1922" t="str">
        <f>VLOOKUP(A1922,'Hospitalisation Details'!A:J,8,)</f>
        <v>tier - 3</v>
      </c>
      <c r="P1922" t="str">
        <f>VLOOKUP(A1922,'Hospitalisation Details'!A:J,9,)</f>
        <v>R1025</v>
      </c>
      <c r="Q1922">
        <f>VLOOKUP(A1922,'Data Transformation'!DZ:EA,2,)</f>
        <v>22</v>
      </c>
    </row>
    <row r="1923" spans="1:17" x14ac:dyDescent="0.3">
      <c r="A1923" s="20" t="str">
        <f>'Customer Names'!A1923</f>
        <v>Id1922</v>
      </c>
      <c r="B1923" s="20" t="str">
        <f>VLOOKUP(A1923,'Data Transformation'!A:D,3,)</f>
        <v>Stadolnik</v>
      </c>
      <c r="C1923">
        <f>VLOOKUP(A1923,'Medical Examinations'!A:H,2,)</f>
        <v>30.875</v>
      </c>
      <c r="D1923">
        <f>VLOOKUP(A1923,'Medical Examinations'!A:H,3,)</f>
        <v>6.49</v>
      </c>
      <c r="E1923" t="str">
        <f>VLOOKUP(A1923,'Medical Examinations'!A:H,4,)</f>
        <v>No</v>
      </c>
      <c r="F1923" t="str">
        <f>VLOOKUP(A1923,'Medical Examinations'!A:H,5,)</f>
        <v>No</v>
      </c>
      <c r="G1923" t="str">
        <f>VLOOKUP(A1923,'Medical Examinations'!A:H,6,)</f>
        <v>No</v>
      </c>
      <c r="H1923" t="str">
        <f>VLOOKUP(A1923,'Medical Examinations'!A:H,7,)</f>
        <v>No major surgery</v>
      </c>
      <c r="I1923" t="str">
        <f>VLOOKUP(A1923,'Medical Examinations'!A:H,8,)</f>
        <v>No</v>
      </c>
      <c r="J1923" t="str">
        <f>VLOOKUP('HEALTH CARE'!C1923,'Data Transformation'!BR:BS,2,)</f>
        <v>OBESITY</v>
      </c>
      <c r="K1923" t="e">
        <f>VLOOKUP(D1923,'Data Transformation'!BV:BW,2,)</f>
        <v>#N/A</v>
      </c>
      <c r="L1923" t="str">
        <f>VLOOKUP(A1923,'Hospitalisation Details'!A:J,10,)</f>
        <v>19/Aug/1991</v>
      </c>
      <c r="M1923" s="17">
        <f>VLOOKUP(A1923,'Hospitalisation Details'!A:J,6,)</f>
        <v>3857.76</v>
      </c>
      <c r="N1923" s="17" t="str">
        <f>VLOOKUP(A1923,'Hospitalisation Details'!A:J,7,)</f>
        <v>tier - 3</v>
      </c>
      <c r="O1923" t="str">
        <f>VLOOKUP(A1923,'Hospitalisation Details'!A:J,8,)</f>
        <v>tier - 1</v>
      </c>
      <c r="P1923" t="str">
        <f>VLOOKUP(A1923,'Hospitalisation Details'!A:J,9,)</f>
        <v>R1016</v>
      </c>
      <c r="Q1923">
        <f>VLOOKUP(A1923,'Data Transformation'!DZ:EA,2,)</f>
        <v>32</v>
      </c>
    </row>
    <row r="1924" spans="1:17" x14ac:dyDescent="0.3">
      <c r="A1924" s="20" t="str">
        <f>'Customer Names'!A1924</f>
        <v>Id1923</v>
      </c>
      <c r="B1924" s="20" t="str">
        <f>VLOOKUP(A1924,'Data Transformation'!A:D,3,)</f>
        <v>Shields</v>
      </c>
      <c r="C1924">
        <f>VLOOKUP(A1924,'Medical Examinations'!A:H,2,)</f>
        <v>23.8</v>
      </c>
      <c r="D1924">
        <f>VLOOKUP(A1924,'Medical Examinations'!A:H,3,)</f>
        <v>4.08</v>
      </c>
      <c r="E1924" t="str">
        <f>VLOOKUP(A1924,'Medical Examinations'!A:H,4,)</f>
        <v>No</v>
      </c>
      <c r="F1924" t="str">
        <f>VLOOKUP(A1924,'Medical Examinations'!A:H,5,)</f>
        <v>No</v>
      </c>
      <c r="G1924" t="str">
        <f>VLOOKUP(A1924,'Medical Examinations'!A:H,6,)</f>
        <v>No</v>
      </c>
      <c r="H1924" t="str">
        <f>VLOOKUP(A1924,'Medical Examinations'!A:H,7,)</f>
        <v>No major surgery</v>
      </c>
      <c r="I1924" t="str">
        <f>VLOOKUP(A1924,'Medical Examinations'!A:H,8,)</f>
        <v>No</v>
      </c>
      <c r="J1924" t="str">
        <f>VLOOKUP('HEALTH CARE'!C1924,'Data Transformation'!BR:BS,2,)</f>
        <v>NORMAL WEIGHT</v>
      </c>
      <c r="K1924" t="str">
        <f>VLOOKUP(D1924,'Data Transformation'!BV:BW,2,)</f>
        <v>NORMAL</v>
      </c>
      <c r="L1924" t="str">
        <f>VLOOKUP(A1924,'Hospitalisation Details'!A:J,10,)</f>
        <v>12/Aug/1994</v>
      </c>
      <c r="M1924" s="17">
        <f>VLOOKUP(A1924,'Hospitalisation Details'!A:J,6,)</f>
        <v>3847.67</v>
      </c>
      <c r="N1924" s="17" t="str">
        <f>VLOOKUP(A1924,'Hospitalisation Details'!A:J,7,)</f>
        <v>tier - 3</v>
      </c>
      <c r="O1924" t="str">
        <f>VLOOKUP(A1924,'Hospitalisation Details'!A:J,8,)</f>
        <v>tier - 2</v>
      </c>
      <c r="P1924" t="str">
        <f>VLOOKUP(A1924,'Hospitalisation Details'!A:J,9,)</f>
        <v>R1011</v>
      </c>
      <c r="Q1924">
        <f>VLOOKUP(A1924,'Data Transformation'!DZ:EA,2,)</f>
        <v>29</v>
      </c>
    </row>
    <row r="1925" spans="1:17" x14ac:dyDescent="0.3">
      <c r="A1925" s="20" t="str">
        <f>'Customer Names'!A1925</f>
        <v>Id1924</v>
      </c>
      <c r="B1925" s="20" t="str">
        <f>VLOOKUP(A1925,'Data Transformation'!A:D,3,)</f>
        <v>Margolis</v>
      </c>
      <c r="C1925">
        <f>VLOOKUP(A1925,'Medical Examinations'!A:H,2,)</f>
        <v>15.37</v>
      </c>
      <c r="D1925">
        <f>VLOOKUP(A1925,'Medical Examinations'!A:H,3,)</f>
        <v>8.6300000000000008</v>
      </c>
      <c r="E1925" t="str">
        <f>VLOOKUP(A1925,'Medical Examinations'!A:H,4,)</f>
        <v>yes</v>
      </c>
      <c r="F1925" t="str">
        <f>VLOOKUP(A1925,'Medical Examinations'!A:H,5,)</f>
        <v>No</v>
      </c>
      <c r="G1925" t="str">
        <f>VLOOKUP(A1925,'Medical Examinations'!A:H,6,)</f>
        <v>No</v>
      </c>
      <c r="H1925" t="str">
        <f>VLOOKUP(A1925,'Medical Examinations'!A:H,7,)</f>
        <v>No major surgery</v>
      </c>
      <c r="I1925" t="str">
        <f>VLOOKUP(A1925,'Medical Examinations'!A:H,8,)</f>
        <v>No</v>
      </c>
      <c r="J1925" t="str">
        <f>VLOOKUP('HEALTH CARE'!C1925,'Data Transformation'!BR:BS,2,)</f>
        <v>UNDER WEIGHT</v>
      </c>
      <c r="K1925" t="str">
        <f>VLOOKUP(D1925,'Data Transformation'!BV:BW,2,)</f>
        <v>Diabetes</v>
      </c>
      <c r="L1925" t="str">
        <f>VLOOKUP(A1925,'Hospitalisation Details'!A:J,10,)</f>
        <v>29/Sep/1981</v>
      </c>
      <c r="M1925" s="17">
        <f>VLOOKUP(A1925,'Hospitalisation Details'!A:J,6,)</f>
        <v>3797.2</v>
      </c>
      <c r="N1925" s="17" t="str">
        <f>VLOOKUP(A1925,'Hospitalisation Details'!A:J,7,)</f>
        <v>tier - 2</v>
      </c>
      <c r="O1925" t="str">
        <f>VLOOKUP(A1925,'Hospitalisation Details'!A:J,8,)</f>
        <v>tier - 3</v>
      </c>
      <c r="P1925" t="str">
        <f>VLOOKUP(A1925,'Hospitalisation Details'!A:J,9,)</f>
        <v>R1012</v>
      </c>
      <c r="Q1925">
        <f>VLOOKUP(A1925,'Data Transformation'!DZ:EA,2,)</f>
        <v>42</v>
      </c>
    </row>
    <row r="1926" spans="1:17" x14ac:dyDescent="0.3">
      <c r="A1926" s="20" t="str">
        <f>'Customer Names'!A1926</f>
        <v>Id1925</v>
      </c>
      <c r="B1926" s="20" t="str">
        <f>VLOOKUP(A1926,'Data Transformation'!A:D,3,)</f>
        <v>Uffenbeck</v>
      </c>
      <c r="C1926">
        <f>VLOOKUP(A1926,'Medical Examinations'!A:H,2,)</f>
        <v>30.4</v>
      </c>
      <c r="D1926">
        <f>VLOOKUP(A1926,'Medical Examinations'!A:H,3,)</f>
        <v>5.28</v>
      </c>
      <c r="E1926" t="str">
        <f>VLOOKUP(A1926,'Medical Examinations'!A:H,4,)</f>
        <v>No</v>
      </c>
      <c r="F1926" t="str">
        <f>VLOOKUP(A1926,'Medical Examinations'!A:H,5,)</f>
        <v>No</v>
      </c>
      <c r="G1926" t="str">
        <f>VLOOKUP(A1926,'Medical Examinations'!A:H,6,)</f>
        <v>No</v>
      </c>
      <c r="H1926" t="str">
        <f>VLOOKUP(A1926,'Medical Examinations'!A:H,7,)</f>
        <v>No major surgery</v>
      </c>
      <c r="I1926" t="str">
        <f>VLOOKUP(A1926,'Medical Examinations'!A:H,8,)</f>
        <v>No</v>
      </c>
      <c r="J1926" t="str">
        <f>VLOOKUP('HEALTH CARE'!C1926,'Data Transformation'!BR:BS,2,)</f>
        <v>OBESITY</v>
      </c>
      <c r="K1926" t="str">
        <f>VLOOKUP(D1926,'Data Transformation'!BV:BW,2,)</f>
        <v>NORMAL</v>
      </c>
      <c r="L1926" t="str">
        <f>VLOOKUP(A1926,'Hospitalisation Details'!A:J,10,)</f>
        <v>24/Jun/1999</v>
      </c>
      <c r="M1926" s="17">
        <f>VLOOKUP(A1926,'Hospitalisation Details'!A:J,6,)</f>
        <v>3796.36</v>
      </c>
      <c r="N1926" s="17" t="str">
        <f>VLOOKUP(A1926,'Hospitalisation Details'!A:J,7,)</f>
        <v>tier - 2</v>
      </c>
      <c r="O1926" t="str">
        <f>VLOOKUP(A1926,'Hospitalisation Details'!A:J,8,)</f>
        <v>tier - 3</v>
      </c>
      <c r="P1926" t="str">
        <f>VLOOKUP(A1926,'Hospitalisation Details'!A:J,9,)</f>
        <v>R1012</v>
      </c>
      <c r="Q1926">
        <f>VLOOKUP(A1926,'Data Transformation'!DZ:EA,2,)</f>
        <v>24</v>
      </c>
    </row>
    <row r="1927" spans="1:17" x14ac:dyDescent="0.3">
      <c r="A1927" s="20" t="str">
        <f>'Customer Names'!A1927</f>
        <v>Id1926</v>
      </c>
      <c r="B1927" s="20" t="str">
        <f>VLOOKUP(A1927,'Data Transformation'!A:D,3,)</f>
        <v>Brake</v>
      </c>
      <c r="C1927">
        <f>VLOOKUP(A1927,'Medical Examinations'!A:H,2,)</f>
        <v>19.48</v>
      </c>
      <c r="D1927">
        <f>VLOOKUP(A1927,'Medical Examinations'!A:H,3,)</f>
        <v>5.63</v>
      </c>
      <c r="E1927" t="str">
        <f>VLOOKUP(A1927,'Medical Examinations'!A:H,4,)</f>
        <v>yes</v>
      </c>
      <c r="F1927" t="str">
        <f>VLOOKUP(A1927,'Medical Examinations'!A:H,5,)</f>
        <v>No</v>
      </c>
      <c r="G1927" t="str">
        <f>VLOOKUP(A1927,'Medical Examinations'!A:H,6,)</f>
        <v>No</v>
      </c>
      <c r="H1927">
        <f>VLOOKUP(A1927,'Medical Examinations'!A:H,7,)</f>
        <v>1</v>
      </c>
      <c r="I1927" t="str">
        <f>VLOOKUP(A1927,'Medical Examinations'!A:H,8,)</f>
        <v>No</v>
      </c>
      <c r="J1927" t="str">
        <f>VLOOKUP('HEALTH CARE'!C1927,'Data Transformation'!BR:BS,2,)</f>
        <v>NORMAL WEIGHT</v>
      </c>
      <c r="K1927" t="str">
        <f>VLOOKUP(D1927,'Data Transformation'!BV:BW,2,)</f>
        <v>NORMAL</v>
      </c>
      <c r="L1927" t="str">
        <f>VLOOKUP(A1927,'Hospitalisation Details'!A:J,10,)</f>
        <v>28/Aug/1988</v>
      </c>
      <c r="M1927" s="17">
        <f>VLOOKUP(A1927,'Hospitalisation Details'!A:J,6,)</f>
        <v>3793.55</v>
      </c>
      <c r="N1927" s="17" t="str">
        <f>VLOOKUP(A1927,'Hospitalisation Details'!A:J,7,)</f>
        <v>tier - 2</v>
      </c>
      <c r="O1927" t="str">
        <f>VLOOKUP(A1927,'Hospitalisation Details'!A:J,8,)</f>
        <v>tier - 3</v>
      </c>
      <c r="P1927" t="str">
        <f>VLOOKUP(A1927,'Hospitalisation Details'!A:J,9,)</f>
        <v>R1013</v>
      </c>
      <c r="Q1927">
        <f>VLOOKUP(A1927,'Data Transformation'!DZ:EA,2,)</f>
        <v>35</v>
      </c>
    </row>
    <row r="1928" spans="1:17" x14ac:dyDescent="0.3">
      <c r="A1928" s="20" t="str">
        <f>'Customer Names'!A1928</f>
        <v>Id1927</v>
      </c>
      <c r="B1928" s="20" t="str">
        <f>VLOOKUP(A1928,'Data Transformation'!A:D,3,)</f>
        <v>Stepanova</v>
      </c>
      <c r="C1928">
        <f>VLOOKUP(A1928,'Medical Examinations'!A:H,2,)</f>
        <v>16.96</v>
      </c>
      <c r="D1928">
        <f>VLOOKUP(A1928,'Medical Examinations'!A:H,3,)</f>
        <v>11.47</v>
      </c>
      <c r="E1928" t="str">
        <f>VLOOKUP(A1928,'Medical Examinations'!A:H,4,)</f>
        <v>yes</v>
      </c>
      <c r="F1928" t="str">
        <f>VLOOKUP(A1928,'Medical Examinations'!A:H,5,)</f>
        <v>No</v>
      </c>
      <c r="G1928" t="str">
        <f>VLOOKUP(A1928,'Medical Examinations'!A:H,6,)</f>
        <v>No</v>
      </c>
      <c r="H1928" t="str">
        <f>VLOOKUP(A1928,'Medical Examinations'!A:H,7,)</f>
        <v>No major surgery</v>
      </c>
      <c r="I1928" t="str">
        <f>VLOOKUP(A1928,'Medical Examinations'!A:H,8,)</f>
        <v>No</v>
      </c>
      <c r="J1928" t="str">
        <f>VLOOKUP('HEALTH CARE'!C1928,'Data Transformation'!BR:BS,2,)</f>
        <v>UNDER WEIGHT</v>
      </c>
      <c r="K1928" t="str">
        <f>VLOOKUP(D1928,'Data Transformation'!BV:BW,2,)</f>
        <v>Diabetes</v>
      </c>
      <c r="L1928" t="str">
        <f>VLOOKUP(A1928,'Hospitalisation Details'!A:J,10,)</f>
        <v>13/Dec/1981</v>
      </c>
      <c r="M1928" s="17">
        <f>VLOOKUP(A1928,'Hospitalisation Details'!A:J,6,)</f>
        <v>3785.77</v>
      </c>
      <c r="N1928" s="17" t="str">
        <f>VLOOKUP(A1928,'Hospitalisation Details'!A:J,7,)</f>
        <v>tier - 2</v>
      </c>
      <c r="O1928" t="str">
        <f>VLOOKUP(A1928,'Hospitalisation Details'!A:J,8,)</f>
        <v>tier - 1</v>
      </c>
      <c r="P1928" t="str">
        <f>VLOOKUP(A1928,'Hospitalisation Details'!A:J,9,)</f>
        <v>R1013</v>
      </c>
      <c r="Q1928">
        <f>VLOOKUP(A1928,'Data Transformation'!DZ:EA,2,)</f>
        <v>42</v>
      </c>
    </row>
    <row r="1929" spans="1:17" x14ac:dyDescent="0.3">
      <c r="A1929" s="20" t="str">
        <f>'Customer Names'!A1929</f>
        <v>Id1928</v>
      </c>
      <c r="B1929" s="20" t="str">
        <f>VLOOKUP(A1929,'Data Transformation'!A:D,3,)</f>
        <v>Verdi</v>
      </c>
      <c r="C1929">
        <f>VLOOKUP(A1929,'Medical Examinations'!A:H,2,)</f>
        <v>19.05</v>
      </c>
      <c r="D1929">
        <f>VLOOKUP(A1929,'Medical Examinations'!A:H,3,)</f>
        <v>4.92</v>
      </c>
      <c r="E1929" t="str">
        <f>VLOOKUP(A1929,'Medical Examinations'!A:H,4,)</f>
        <v>No</v>
      </c>
      <c r="F1929" t="str">
        <f>VLOOKUP(A1929,'Medical Examinations'!A:H,5,)</f>
        <v>No</v>
      </c>
      <c r="G1929" t="str">
        <f>VLOOKUP(A1929,'Medical Examinations'!A:H,6,)</f>
        <v>No</v>
      </c>
      <c r="H1929">
        <f>VLOOKUP(A1929,'Medical Examinations'!A:H,7,)</f>
        <v>1</v>
      </c>
      <c r="I1929" t="str">
        <f>VLOOKUP(A1929,'Medical Examinations'!A:H,8,)</f>
        <v>No</v>
      </c>
      <c r="J1929" t="str">
        <f>VLOOKUP('HEALTH CARE'!C1929,'Data Transformation'!BR:BS,2,)</f>
        <v>NORMAL WEIGHT</v>
      </c>
      <c r="K1929" t="str">
        <f>VLOOKUP(D1929,'Data Transformation'!BV:BW,2,)</f>
        <v>NORMAL</v>
      </c>
      <c r="L1929" t="str">
        <f>VLOOKUP(A1929,'Hospitalisation Details'!A:J,10,)</f>
        <v>24/Oct/1987</v>
      </c>
      <c r="M1929" s="17">
        <f>VLOOKUP(A1929,'Hospitalisation Details'!A:J,6,)</f>
        <v>3773.23</v>
      </c>
      <c r="N1929" s="17" t="str">
        <f>VLOOKUP(A1929,'Hospitalisation Details'!A:J,7,)</f>
        <v>tier - 2</v>
      </c>
      <c r="O1929" t="str">
        <f>VLOOKUP(A1929,'Hospitalisation Details'!A:J,8,)</f>
        <v>tier - 3</v>
      </c>
      <c r="P1929" t="str">
        <f>VLOOKUP(A1929,'Hospitalisation Details'!A:J,9,)</f>
        <v>R1013</v>
      </c>
      <c r="Q1929">
        <f>VLOOKUP(A1929,'Data Transformation'!DZ:EA,2,)</f>
        <v>36</v>
      </c>
    </row>
    <row r="1930" spans="1:17" x14ac:dyDescent="0.3">
      <c r="A1930" s="20" t="str">
        <f>'Customer Names'!A1930</f>
        <v>Id1929</v>
      </c>
      <c r="B1930" s="20" t="str">
        <f>VLOOKUP(A1930,'Data Transformation'!A:D,3,)</f>
        <v>McLean</v>
      </c>
      <c r="C1930">
        <f>VLOOKUP(A1930,'Medical Examinations'!A:H,2,)</f>
        <v>37.619999999999997</v>
      </c>
      <c r="D1930">
        <f>VLOOKUP(A1930,'Medical Examinations'!A:H,3,)</f>
        <v>4.18</v>
      </c>
      <c r="E1930" t="str">
        <f>VLOOKUP(A1930,'Medical Examinations'!A:H,4,)</f>
        <v>No</v>
      </c>
      <c r="F1930" t="str">
        <f>VLOOKUP(A1930,'Medical Examinations'!A:H,5,)</f>
        <v>No</v>
      </c>
      <c r="G1930" t="str">
        <f>VLOOKUP(A1930,'Medical Examinations'!A:H,6,)</f>
        <v>No</v>
      </c>
      <c r="H1930" t="str">
        <f>VLOOKUP(A1930,'Medical Examinations'!A:H,7,)</f>
        <v>No major surgery</v>
      </c>
      <c r="I1930" t="str">
        <f>VLOOKUP(A1930,'Medical Examinations'!A:H,8,)</f>
        <v>No</v>
      </c>
      <c r="J1930" t="str">
        <f>VLOOKUP('HEALTH CARE'!C1930,'Data Transformation'!BR:BS,2,)</f>
        <v>OBESITY</v>
      </c>
      <c r="K1930" t="str">
        <f>VLOOKUP(D1930,'Data Transformation'!BV:BW,2,)</f>
        <v>NORMAL</v>
      </c>
      <c r="L1930" t="str">
        <f>VLOOKUP(A1930,'Hospitalisation Details'!A:J,10,)</f>
        <v>21/Nov/1994</v>
      </c>
      <c r="M1930" s="17">
        <f>VLOOKUP(A1930,'Hospitalisation Details'!A:J,6,)</f>
        <v>3766.88</v>
      </c>
      <c r="N1930" s="17" t="str">
        <f>VLOOKUP(A1930,'Hospitalisation Details'!A:J,7,)</f>
        <v>tier - 2</v>
      </c>
      <c r="O1930" t="str">
        <f>VLOOKUP(A1930,'Hospitalisation Details'!A:J,8,)</f>
        <v>tier - 1</v>
      </c>
      <c r="P1930" t="str">
        <f>VLOOKUP(A1930,'Hospitalisation Details'!A:J,9,)</f>
        <v>R1013</v>
      </c>
      <c r="Q1930">
        <f>VLOOKUP(A1930,'Data Transformation'!DZ:EA,2,)</f>
        <v>29</v>
      </c>
    </row>
    <row r="1931" spans="1:17" x14ac:dyDescent="0.3">
      <c r="A1931" s="20" t="str">
        <f>'Customer Names'!A1931</f>
        <v>Id1930</v>
      </c>
      <c r="B1931" s="20" t="str">
        <f>VLOOKUP(A1931,'Data Transformation'!A:D,3,)</f>
        <v>Ryan</v>
      </c>
      <c r="C1931">
        <f>VLOOKUP(A1931,'Medical Examinations'!A:H,2,)</f>
        <v>29.1</v>
      </c>
      <c r="D1931">
        <f>VLOOKUP(A1931,'Medical Examinations'!A:H,3,)</f>
        <v>4.67</v>
      </c>
      <c r="E1931" t="str">
        <f>VLOOKUP(A1931,'Medical Examinations'!A:H,4,)</f>
        <v>No</v>
      </c>
      <c r="F1931" t="str">
        <f>VLOOKUP(A1931,'Medical Examinations'!A:H,5,)</f>
        <v>No</v>
      </c>
      <c r="G1931" t="str">
        <f>VLOOKUP(A1931,'Medical Examinations'!A:H,6,)</f>
        <v>No</v>
      </c>
      <c r="H1931" t="str">
        <f>VLOOKUP(A1931,'Medical Examinations'!A:H,7,)</f>
        <v>No major surgery</v>
      </c>
      <c r="I1931" t="str">
        <f>VLOOKUP(A1931,'Medical Examinations'!A:H,8,)</f>
        <v>No</v>
      </c>
      <c r="J1931" t="str">
        <f>VLOOKUP('HEALTH CARE'!C1931,'Data Transformation'!BR:BS,2,)</f>
        <v>OVER WEIGHT</v>
      </c>
      <c r="K1931" t="str">
        <f>VLOOKUP(D1931,'Data Transformation'!BV:BW,2,)</f>
        <v>NORMAL</v>
      </c>
      <c r="L1931" t="str">
        <f>VLOOKUP(A1931,'Hospitalisation Details'!A:J,10,)</f>
        <v>24/Oct/1991</v>
      </c>
      <c r="M1931" s="17">
        <f>VLOOKUP(A1931,'Hospitalisation Details'!A:J,6,)</f>
        <v>3761.29</v>
      </c>
      <c r="N1931" s="17" t="str">
        <f>VLOOKUP(A1931,'Hospitalisation Details'!A:J,7,)</f>
        <v>tier - 2</v>
      </c>
      <c r="O1931" t="str">
        <f>VLOOKUP(A1931,'Hospitalisation Details'!A:J,8,)</f>
        <v>tier - 3</v>
      </c>
      <c r="P1931" t="str">
        <f>VLOOKUP(A1931,'Hospitalisation Details'!A:J,9,)</f>
        <v>R1011</v>
      </c>
      <c r="Q1931">
        <f>VLOOKUP(A1931,'Data Transformation'!DZ:EA,2,)</f>
        <v>32</v>
      </c>
    </row>
    <row r="1932" spans="1:17" x14ac:dyDescent="0.3">
      <c r="A1932" s="20" t="str">
        <f>'Customer Names'!A1932</f>
        <v>Id1931</v>
      </c>
      <c r="B1932" s="20" t="str">
        <f>VLOOKUP(A1932,'Data Transformation'!A:D,3,)</f>
        <v>Mickelson</v>
      </c>
      <c r="C1932">
        <f>VLOOKUP(A1932,'Medical Examinations'!A:H,2,)</f>
        <v>26.62</v>
      </c>
      <c r="D1932">
        <f>VLOOKUP(A1932,'Medical Examinations'!A:H,3,)</f>
        <v>6.24</v>
      </c>
      <c r="E1932" t="str">
        <f>VLOOKUP(A1932,'Medical Examinations'!A:H,4,)</f>
        <v>No</v>
      </c>
      <c r="F1932" t="str">
        <f>VLOOKUP(A1932,'Medical Examinations'!A:H,5,)</f>
        <v>No</v>
      </c>
      <c r="G1932" t="str">
        <f>VLOOKUP(A1932,'Medical Examinations'!A:H,6,)</f>
        <v>No</v>
      </c>
      <c r="H1932" t="str">
        <f>VLOOKUP(A1932,'Medical Examinations'!A:H,7,)</f>
        <v>No major surgery</v>
      </c>
      <c r="I1932" t="str">
        <f>VLOOKUP(A1932,'Medical Examinations'!A:H,8,)</f>
        <v>No</v>
      </c>
      <c r="J1932" t="str">
        <f>VLOOKUP('HEALTH CARE'!C1932,'Data Transformation'!BR:BS,2,)</f>
        <v>OVER WEIGHT</v>
      </c>
      <c r="K1932" t="str">
        <f>VLOOKUP(D1932,'Data Transformation'!BV:BW,2,)</f>
        <v>Prediabetes</v>
      </c>
      <c r="L1932" t="str">
        <f>VLOOKUP(A1932,'Hospitalisation Details'!A:J,10,)</f>
        <v>25/Aug/1991</v>
      </c>
      <c r="M1932" s="17">
        <f>VLOOKUP(A1932,'Hospitalisation Details'!A:J,6,)</f>
        <v>3757.84</v>
      </c>
      <c r="N1932" s="17" t="str">
        <f>VLOOKUP(A1932,'Hospitalisation Details'!A:J,7,)</f>
        <v>tier - 2</v>
      </c>
      <c r="O1932" t="str">
        <f>VLOOKUP(A1932,'Hospitalisation Details'!A:J,8,)</f>
        <v>tier - 1</v>
      </c>
      <c r="P1932" t="str">
        <f>VLOOKUP(A1932,'Hospitalisation Details'!A:J,9,)</f>
        <v>R1013</v>
      </c>
      <c r="Q1932">
        <f>VLOOKUP(A1932,'Data Transformation'!DZ:EA,2,)</f>
        <v>32</v>
      </c>
    </row>
    <row r="1933" spans="1:17" x14ac:dyDescent="0.3">
      <c r="A1933" s="20" t="str">
        <f>'Customer Names'!A1933</f>
        <v>Id1932</v>
      </c>
      <c r="B1933" s="20" t="str">
        <f>VLOOKUP(A1933,'Data Transformation'!A:D,3,)</f>
        <v>Dibaba</v>
      </c>
      <c r="C1933">
        <f>VLOOKUP(A1933,'Medical Examinations'!A:H,2,)</f>
        <v>25.74</v>
      </c>
      <c r="D1933">
        <f>VLOOKUP(A1933,'Medical Examinations'!A:H,3,)</f>
        <v>5.99</v>
      </c>
      <c r="E1933" t="str">
        <f>VLOOKUP(A1933,'Medical Examinations'!A:H,4,)</f>
        <v>No</v>
      </c>
      <c r="F1933" t="str">
        <f>VLOOKUP(A1933,'Medical Examinations'!A:H,5,)</f>
        <v>No</v>
      </c>
      <c r="G1933" t="str">
        <f>VLOOKUP(A1933,'Medical Examinations'!A:H,6,)</f>
        <v>No</v>
      </c>
      <c r="H1933" t="str">
        <f>VLOOKUP(A1933,'Medical Examinations'!A:H,7,)</f>
        <v>No major surgery</v>
      </c>
      <c r="I1933" t="str">
        <f>VLOOKUP(A1933,'Medical Examinations'!A:H,8,)</f>
        <v>No</v>
      </c>
      <c r="J1933" t="str">
        <f>VLOOKUP('HEALTH CARE'!C1933,'Data Transformation'!BR:BS,2,)</f>
        <v>OVER WEIGHT</v>
      </c>
      <c r="K1933" t="str">
        <f>VLOOKUP(D1933,'Data Transformation'!BV:BW,2,)</f>
        <v>Prediabetes</v>
      </c>
      <c r="L1933" t="str">
        <f>VLOOKUP(A1933,'Hospitalisation Details'!A:J,10,)</f>
        <v>28/Oct/1991</v>
      </c>
      <c r="M1933" s="17">
        <f>VLOOKUP(A1933,'Hospitalisation Details'!A:J,6,)</f>
        <v>3756.62</v>
      </c>
      <c r="N1933" s="17" t="str">
        <f>VLOOKUP(A1933,'Hospitalisation Details'!A:J,7,)</f>
        <v>tier - 2</v>
      </c>
      <c r="O1933" t="str">
        <f>VLOOKUP(A1933,'Hospitalisation Details'!A:J,8,)</f>
        <v>tier - 2</v>
      </c>
      <c r="P1933" t="str">
        <f>VLOOKUP(A1933,'Hospitalisation Details'!A:J,9,)</f>
        <v>R1013</v>
      </c>
      <c r="Q1933">
        <f>VLOOKUP(A1933,'Data Transformation'!DZ:EA,2,)</f>
        <v>32</v>
      </c>
    </row>
    <row r="1934" spans="1:17" x14ac:dyDescent="0.3">
      <c r="A1934" s="20" t="str">
        <f>'Customer Names'!A1934</f>
        <v>Id1933</v>
      </c>
      <c r="B1934" s="20" t="str">
        <f>VLOOKUP(A1934,'Data Transformation'!A:D,3,)</f>
        <v>Shilling</v>
      </c>
      <c r="C1934">
        <f>VLOOKUP(A1934,'Medical Examinations'!A:H,2,)</f>
        <v>18.22</v>
      </c>
      <c r="D1934">
        <f>VLOOKUP(A1934,'Medical Examinations'!A:H,3,)</f>
        <v>10.27</v>
      </c>
      <c r="E1934" t="str">
        <f>VLOOKUP(A1934,'Medical Examinations'!A:H,4,)</f>
        <v>yes</v>
      </c>
      <c r="F1934" t="str">
        <f>VLOOKUP(A1934,'Medical Examinations'!A:H,5,)</f>
        <v>No</v>
      </c>
      <c r="G1934" t="str">
        <f>VLOOKUP(A1934,'Medical Examinations'!A:H,6,)</f>
        <v>No</v>
      </c>
      <c r="H1934">
        <f>VLOOKUP(A1934,'Medical Examinations'!A:H,7,)</f>
        <v>1</v>
      </c>
      <c r="I1934" t="str">
        <f>VLOOKUP(A1934,'Medical Examinations'!A:H,8,)</f>
        <v>No</v>
      </c>
      <c r="J1934" t="str">
        <f>VLOOKUP('HEALTH CARE'!C1934,'Data Transformation'!BR:BS,2,)</f>
        <v>UNDER WEIGHT</v>
      </c>
      <c r="K1934" t="str">
        <f>VLOOKUP(D1934,'Data Transformation'!BV:BW,2,)</f>
        <v>Diabetes</v>
      </c>
      <c r="L1934" t="str">
        <f>VLOOKUP(A1934,'Hospitalisation Details'!A:J,10,)</f>
        <v>9/Sep/1986</v>
      </c>
      <c r="M1934" s="17">
        <f>VLOOKUP(A1934,'Hospitalisation Details'!A:J,6,)</f>
        <v>3748.56</v>
      </c>
      <c r="N1934" s="17" t="str">
        <f>VLOOKUP(A1934,'Hospitalisation Details'!A:J,7,)</f>
        <v>tier - 2</v>
      </c>
      <c r="O1934" t="str">
        <f>VLOOKUP(A1934,'Hospitalisation Details'!A:J,8,)</f>
        <v>tier - 2</v>
      </c>
      <c r="P1934" t="str">
        <f>VLOOKUP(A1934,'Hospitalisation Details'!A:J,9,)</f>
        <v>R1013</v>
      </c>
      <c r="Q1934">
        <f>VLOOKUP(A1934,'Data Transformation'!DZ:EA,2,)</f>
        <v>37</v>
      </c>
    </row>
    <row r="1935" spans="1:17" x14ac:dyDescent="0.3">
      <c r="A1935" s="20" t="str">
        <f>'Customer Names'!A1935</f>
        <v>Id1934</v>
      </c>
      <c r="B1935" s="20" t="str">
        <f>VLOOKUP(A1935,'Data Transformation'!A:D,3,)</f>
        <v>Bashaw</v>
      </c>
      <c r="C1935">
        <f>VLOOKUP(A1935,'Medical Examinations'!A:H,2,)</f>
        <v>26.03</v>
      </c>
      <c r="D1935">
        <f>VLOOKUP(A1935,'Medical Examinations'!A:H,3,)</f>
        <v>5.97</v>
      </c>
      <c r="E1935" t="str">
        <f>VLOOKUP(A1935,'Medical Examinations'!A:H,4,)</f>
        <v>No</v>
      </c>
      <c r="F1935" t="str">
        <f>VLOOKUP(A1935,'Medical Examinations'!A:H,5,)</f>
        <v>No</v>
      </c>
      <c r="G1935" t="str">
        <f>VLOOKUP(A1935,'Medical Examinations'!A:H,6,)</f>
        <v>Yes</v>
      </c>
      <c r="H1935">
        <f>VLOOKUP(A1935,'Medical Examinations'!A:H,7,)</f>
        <v>1</v>
      </c>
      <c r="I1935" t="str">
        <f>VLOOKUP(A1935,'Medical Examinations'!A:H,8,)</f>
        <v>No</v>
      </c>
      <c r="J1935" t="str">
        <f>VLOOKUP('HEALTH CARE'!C1935,'Data Transformation'!BR:BS,2,)</f>
        <v>OVER WEIGHT</v>
      </c>
      <c r="K1935" t="str">
        <f>VLOOKUP(D1935,'Data Transformation'!BV:BW,2,)</f>
        <v>Prediabetes</v>
      </c>
      <c r="L1935" t="str">
        <f>VLOOKUP(A1935,'Hospitalisation Details'!A:J,10,)</f>
        <v>22/Jun/1993</v>
      </c>
      <c r="M1935" s="17">
        <f>VLOOKUP(A1935,'Hospitalisation Details'!A:J,6,)</f>
        <v>3736.46</v>
      </c>
      <c r="N1935" s="17" t="str">
        <f>VLOOKUP(A1935,'Hospitalisation Details'!A:J,7,)</f>
        <v>tier - 2</v>
      </c>
      <c r="O1935" t="str">
        <f>VLOOKUP(A1935,'Hospitalisation Details'!A:J,8,)</f>
        <v>tier - 2</v>
      </c>
      <c r="P1935" t="str">
        <f>VLOOKUP(A1935,'Hospitalisation Details'!A:J,9,)</f>
        <v>R1012</v>
      </c>
      <c r="Q1935">
        <f>VLOOKUP(A1935,'Data Transformation'!DZ:EA,2,)</f>
        <v>30</v>
      </c>
    </row>
    <row r="1936" spans="1:17" x14ac:dyDescent="0.3">
      <c r="A1936" s="20" t="str">
        <f>'Customer Names'!A1936</f>
        <v>Id1935</v>
      </c>
      <c r="B1936" s="20" t="str">
        <f>VLOOKUP(A1936,'Data Transformation'!A:D,3,)</f>
        <v>Jacob</v>
      </c>
      <c r="C1936">
        <f>VLOOKUP(A1936,'Medical Examinations'!A:H,2,)</f>
        <v>17.29</v>
      </c>
      <c r="D1936">
        <f>VLOOKUP(A1936,'Medical Examinations'!A:H,3,)</f>
        <v>4.9800000000000004</v>
      </c>
      <c r="E1936" t="str">
        <f>VLOOKUP(A1936,'Medical Examinations'!A:H,4,)</f>
        <v>No</v>
      </c>
      <c r="F1936" t="str">
        <f>VLOOKUP(A1936,'Medical Examinations'!A:H,5,)</f>
        <v>No</v>
      </c>
      <c r="G1936" t="str">
        <f>VLOOKUP(A1936,'Medical Examinations'!A:H,6,)</f>
        <v>No</v>
      </c>
      <c r="H1936" t="str">
        <f>VLOOKUP(A1936,'Medical Examinations'!A:H,7,)</f>
        <v>No major surgery</v>
      </c>
      <c r="I1936" t="str">
        <f>VLOOKUP(A1936,'Medical Examinations'!A:H,8,)</f>
        <v>No</v>
      </c>
      <c r="J1936" t="str">
        <f>VLOOKUP('HEALTH CARE'!C1936,'Data Transformation'!BR:BS,2,)</f>
        <v>UNDER WEIGHT</v>
      </c>
      <c r="K1936" t="str">
        <f>VLOOKUP(D1936,'Data Transformation'!BV:BW,2,)</f>
        <v>NORMAL</v>
      </c>
      <c r="L1936" t="str">
        <f>VLOOKUP(A1936,'Hospitalisation Details'!A:J,10,)</f>
        <v>22/Aug/1994</v>
      </c>
      <c r="M1936" s="17">
        <f>VLOOKUP(A1936,'Hospitalisation Details'!A:J,6,)</f>
        <v>3732.63</v>
      </c>
      <c r="N1936" s="17" t="str">
        <f>VLOOKUP(A1936,'Hospitalisation Details'!A:J,7,)</f>
        <v>tier - 2</v>
      </c>
      <c r="O1936" t="str">
        <f>VLOOKUP(A1936,'Hospitalisation Details'!A:J,8,)</f>
        <v>tier - 3</v>
      </c>
      <c r="P1936" t="str">
        <f>VLOOKUP(A1936,'Hospitalisation Details'!A:J,9,)</f>
        <v>R1024</v>
      </c>
      <c r="Q1936">
        <f>VLOOKUP(A1936,'Data Transformation'!DZ:EA,2,)</f>
        <v>29</v>
      </c>
    </row>
    <row r="1937" spans="1:17" x14ac:dyDescent="0.3">
      <c r="A1937" s="20" t="str">
        <f>'Customer Names'!A1937</f>
        <v>Id1936</v>
      </c>
      <c r="B1937" s="20" t="str">
        <f>VLOOKUP(A1937,'Data Transformation'!A:D,3,)</f>
        <v>McCutcheon</v>
      </c>
      <c r="C1937">
        <f>VLOOKUP(A1937,'Medical Examinations'!A:H,2,)</f>
        <v>18.170000000000002</v>
      </c>
      <c r="D1937">
        <f>VLOOKUP(A1937,'Medical Examinations'!A:H,3,)</f>
        <v>6.91</v>
      </c>
      <c r="E1937" t="str">
        <f>VLOOKUP(A1937,'Medical Examinations'!A:H,4,)</f>
        <v>yes</v>
      </c>
      <c r="F1937" t="str">
        <f>VLOOKUP(A1937,'Medical Examinations'!A:H,5,)</f>
        <v>No</v>
      </c>
      <c r="G1937" t="str">
        <f>VLOOKUP(A1937,'Medical Examinations'!A:H,6,)</f>
        <v>No</v>
      </c>
      <c r="H1937">
        <f>VLOOKUP(A1937,'Medical Examinations'!A:H,7,)</f>
        <v>1</v>
      </c>
      <c r="I1937" t="str">
        <f>VLOOKUP(A1937,'Medical Examinations'!A:H,8,)</f>
        <v>No</v>
      </c>
      <c r="J1937" t="str">
        <f>VLOOKUP('HEALTH CARE'!C1937,'Data Transformation'!BR:BS,2,)</f>
        <v>UNDER WEIGHT</v>
      </c>
      <c r="K1937" t="str">
        <f>VLOOKUP(D1937,'Data Transformation'!BV:BW,2,)</f>
        <v>Diabetes</v>
      </c>
      <c r="L1937" t="str">
        <f>VLOOKUP(A1937,'Hospitalisation Details'!A:J,10,)</f>
        <v>1/Dec/1986</v>
      </c>
      <c r="M1937" s="17">
        <f>VLOOKUP(A1937,'Hospitalisation Details'!A:J,6,)</f>
        <v>3731.6</v>
      </c>
      <c r="N1937" s="17" t="str">
        <f>VLOOKUP(A1937,'Hospitalisation Details'!A:J,7,)</f>
        <v>tier - 2</v>
      </c>
      <c r="O1937" t="str">
        <f>VLOOKUP(A1937,'Hospitalisation Details'!A:J,8,)</f>
        <v>tier - 2</v>
      </c>
      <c r="P1937" t="str">
        <f>VLOOKUP(A1937,'Hospitalisation Details'!A:J,9,)</f>
        <v>R1013</v>
      </c>
      <c r="Q1937">
        <f>VLOOKUP(A1937,'Data Transformation'!DZ:EA,2,)</f>
        <v>37</v>
      </c>
    </row>
    <row r="1938" spans="1:17" x14ac:dyDescent="0.3">
      <c r="A1938" s="20" t="str">
        <f>'Customer Names'!A1938</f>
        <v>Id1937</v>
      </c>
      <c r="B1938" s="20" t="str">
        <f>VLOOKUP(A1938,'Data Transformation'!A:D,3,)</f>
        <v>Connor</v>
      </c>
      <c r="C1938">
        <f>VLOOKUP(A1938,'Medical Examinations'!A:H,2,)</f>
        <v>32.54</v>
      </c>
      <c r="D1938">
        <f>VLOOKUP(A1938,'Medical Examinations'!A:H,3,)</f>
        <v>6.38</v>
      </c>
      <c r="E1938" t="str">
        <f>VLOOKUP(A1938,'Medical Examinations'!A:H,4,)</f>
        <v>No</v>
      </c>
      <c r="F1938" t="str">
        <f>VLOOKUP(A1938,'Medical Examinations'!A:H,5,)</f>
        <v>yes</v>
      </c>
      <c r="G1938" t="str">
        <f>VLOOKUP(A1938,'Medical Examinations'!A:H,6,)</f>
        <v>No</v>
      </c>
      <c r="H1938">
        <f>VLOOKUP(A1938,'Medical Examinations'!A:H,7,)</f>
        <v>1</v>
      </c>
      <c r="I1938" t="str">
        <f>VLOOKUP(A1938,'Medical Examinations'!A:H,8,)</f>
        <v>No</v>
      </c>
      <c r="J1938" t="str">
        <f>VLOOKUP('HEALTH CARE'!C1938,'Data Transformation'!BR:BS,2,)</f>
        <v>OBESITY</v>
      </c>
      <c r="K1938" t="str">
        <f>VLOOKUP(D1938,'Data Transformation'!BV:BW,2,)</f>
        <v>Prediabetes</v>
      </c>
      <c r="L1938" t="str">
        <f>VLOOKUP(A1938,'Hospitalisation Details'!A:J,10,)</f>
        <v>5/Nov/2004</v>
      </c>
      <c r="M1938" s="17">
        <f>VLOOKUP(A1938,'Hospitalisation Details'!A:J,6,)</f>
        <v>3722.23</v>
      </c>
      <c r="N1938" s="17" t="str">
        <f>VLOOKUP(A1938,'Hospitalisation Details'!A:J,7,)</f>
        <v>tier - 2</v>
      </c>
      <c r="O1938" t="str">
        <f>VLOOKUP(A1938,'Hospitalisation Details'!A:J,8,)</f>
        <v>tier - 2</v>
      </c>
      <c r="P1938" t="str">
        <f>VLOOKUP(A1938,'Hospitalisation Details'!A:J,9,)</f>
        <v>R1025</v>
      </c>
      <c r="Q1938">
        <f>VLOOKUP(A1938,'Data Transformation'!DZ:EA,2,)</f>
        <v>19</v>
      </c>
    </row>
    <row r="1939" spans="1:17" x14ac:dyDescent="0.3">
      <c r="A1939" s="20" t="str">
        <f>'Customer Names'!A1939</f>
        <v>Id1938</v>
      </c>
      <c r="B1939" s="20" t="str">
        <f>VLOOKUP(A1939,'Data Transformation'!A:D,3,)</f>
        <v>May</v>
      </c>
      <c r="C1939">
        <f>VLOOKUP(A1939,'Medical Examinations'!A:H,2,)</f>
        <v>30.25</v>
      </c>
      <c r="D1939">
        <f>VLOOKUP(A1939,'Medical Examinations'!A:H,3,)</f>
        <v>4.7699999999999996</v>
      </c>
      <c r="E1939" t="str">
        <f>VLOOKUP(A1939,'Medical Examinations'!A:H,4,)</f>
        <v>No</v>
      </c>
      <c r="F1939" t="str">
        <f>VLOOKUP(A1939,'Medical Examinations'!A:H,5,)</f>
        <v>No</v>
      </c>
      <c r="G1939" t="str">
        <f>VLOOKUP(A1939,'Medical Examinations'!A:H,6,)</f>
        <v>No</v>
      </c>
      <c r="H1939" t="str">
        <f>VLOOKUP(A1939,'Medical Examinations'!A:H,7,)</f>
        <v>No major surgery</v>
      </c>
      <c r="I1939" t="str">
        <f>VLOOKUP(A1939,'Medical Examinations'!A:H,8,)</f>
        <v>No</v>
      </c>
      <c r="J1939" t="str">
        <f>VLOOKUP('HEALTH CARE'!C1939,'Data Transformation'!BR:BS,2,)</f>
        <v>OBESITY</v>
      </c>
      <c r="K1939" t="str">
        <f>VLOOKUP(D1939,'Data Transformation'!BV:BW,2,)</f>
        <v>NORMAL</v>
      </c>
      <c r="L1939" t="str">
        <f>VLOOKUP(A1939,'Hospitalisation Details'!A:J,10,)</f>
        <v>2/Dec/1989</v>
      </c>
      <c r="M1939" s="17">
        <f>VLOOKUP(A1939,'Hospitalisation Details'!A:J,6,)</f>
        <v>3704.35</v>
      </c>
      <c r="N1939" s="17" t="str">
        <f>VLOOKUP(A1939,'Hospitalisation Details'!A:J,7,)</f>
        <v>tier - 2</v>
      </c>
      <c r="O1939" t="str">
        <f>VLOOKUP(A1939,'Hospitalisation Details'!A:J,8,)</f>
        <v>tier - 2</v>
      </c>
      <c r="P1939" t="str">
        <f>VLOOKUP(A1939,'Hospitalisation Details'!A:J,9,)</f>
        <v>R1013</v>
      </c>
      <c r="Q1939">
        <f>VLOOKUP(A1939,'Data Transformation'!DZ:EA,2,)</f>
        <v>34</v>
      </c>
    </row>
    <row r="1940" spans="1:17" x14ac:dyDescent="0.3">
      <c r="A1940" s="20" t="str">
        <f>'Customer Names'!A1940</f>
        <v>Id1939</v>
      </c>
      <c r="B1940" s="20" t="str">
        <f>VLOOKUP(A1940,'Data Transformation'!A:D,3,)</f>
        <v>Geoghegan</v>
      </c>
      <c r="C1940">
        <f>VLOOKUP(A1940,'Medical Examinations'!A:H,2,)</f>
        <v>19.59</v>
      </c>
      <c r="D1940">
        <f>VLOOKUP(A1940,'Medical Examinations'!A:H,3,)</f>
        <v>6.04</v>
      </c>
      <c r="E1940" t="str">
        <f>VLOOKUP(A1940,'Medical Examinations'!A:H,4,)</f>
        <v>yes</v>
      </c>
      <c r="F1940" t="str">
        <f>VLOOKUP(A1940,'Medical Examinations'!A:H,5,)</f>
        <v>No</v>
      </c>
      <c r="G1940" t="str">
        <f>VLOOKUP(A1940,'Medical Examinations'!A:H,6,)</f>
        <v>No</v>
      </c>
      <c r="H1940">
        <f>VLOOKUP(A1940,'Medical Examinations'!A:H,7,)</f>
        <v>1</v>
      </c>
      <c r="I1940" t="str">
        <f>VLOOKUP(A1940,'Medical Examinations'!A:H,8,)</f>
        <v>No</v>
      </c>
      <c r="J1940" t="str">
        <f>VLOOKUP('HEALTH CARE'!C1940,'Data Transformation'!BR:BS,2,)</f>
        <v>NORMAL WEIGHT</v>
      </c>
      <c r="K1940" t="str">
        <f>VLOOKUP(D1940,'Data Transformation'!BV:BW,2,)</f>
        <v>Prediabetes</v>
      </c>
      <c r="L1940" t="str">
        <f>VLOOKUP(A1940,'Hospitalisation Details'!A:J,10,)</f>
        <v>18/Aug/1988</v>
      </c>
      <c r="M1940" s="17">
        <f>VLOOKUP(A1940,'Hospitalisation Details'!A:J,6,)</f>
        <v>3699.54</v>
      </c>
      <c r="N1940" s="17" t="str">
        <f>VLOOKUP(A1940,'Hospitalisation Details'!A:J,7,)</f>
        <v>tier - 2</v>
      </c>
      <c r="O1940" t="str">
        <f>VLOOKUP(A1940,'Hospitalisation Details'!A:J,8,)</f>
        <v>tier - 3</v>
      </c>
      <c r="P1940" t="str">
        <f>VLOOKUP(A1940,'Hospitalisation Details'!A:J,9,)</f>
        <v>R1013</v>
      </c>
      <c r="Q1940">
        <f>VLOOKUP(A1940,'Data Transformation'!DZ:EA,2,)</f>
        <v>35</v>
      </c>
    </row>
    <row r="1941" spans="1:17" x14ac:dyDescent="0.3">
      <c r="A1941" s="20" t="str">
        <f>'Customer Names'!A1941</f>
        <v>Id1940</v>
      </c>
      <c r="B1941" s="20" t="str">
        <f>VLOOKUP(A1941,'Data Transformation'!A:D,3,)</f>
        <v>McGinn</v>
      </c>
      <c r="C1941">
        <f>VLOOKUP(A1941,'Medical Examinations'!A:H,2,)</f>
        <v>45.9</v>
      </c>
      <c r="D1941">
        <f>VLOOKUP(A1941,'Medical Examinations'!A:H,3,)</f>
        <v>4.3</v>
      </c>
      <c r="E1941" t="str">
        <f>VLOOKUP(A1941,'Medical Examinations'!A:H,4,)</f>
        <v>yes</v>
      </c>
      <c r="F1941" t="str">
        <f>VLOOKUP(A1941,'Medical Examinations'!A:H,5,)</f>
        <v>No</v>
      </c>
      <c r="G1941" t="str">
        <f>VLOOKUP(A1941,'Medical Examinations'!A:H,6,)</f>
        <v>No</v>
      </c>
      <c r="H1941">
        <f>VLOOKUP(A1941,'Medical Examinations'!A:H,7,)</f>
        <v>1</v>
      </c>
      <c r="I1941" t="str">
        <f>VLOOKUP(A1941,'Medical Examinations'!A:H,8,)</f>
        <v>No</v>
      </c>
      <c r="J1941" t="str">
        <f>VLOOKUP('HEALTH CARE'!C1941,'Data Transformation'!BR:BS,2,)</f>
        <v>OBESITY</v>
      </c>
      <c r="K1941" t="str">
        <f>VLOOKUP(D1941,'Data Transformation'!BV:BW,2,)</f>
        <v>NORMAL</v>
      </c>
      <c r="L1941" t="str">
        <f>VLOOKUP(A1941,'Hospitalisation Details'!A:J,10,)</f>
        <v>21/Oct/1995</v>
      </c>
      <c r="M1941" s="17">
        <f>VLOOKUP(A1941,'Hospitalisation Details'!A:J,6,)</f>
        <v>3693.43</v>
      </c>
      <c r="N1941" s="17" t="str">
        <f>VLOOKUP(A1941,'Hospitalisation Details'!A:J,7,)</f>
        <v>tier - 2</v>
      </c>
      <c r="O1941" t="str">
        <f>VLOOKUP(A1941,'Hospitalisation Details'!A:J,8,)</f>
        <v>tier - 3</v>
      </c>
      <c r="P1941" t="str">
        <f>VLOOKUP(A1941,'Hospitalisation Details'!A:J,9,)</f>
        <v>R1011</v>
      </c>
      <c r="Q1941">
        <f>VLOOKUP(A1941,'Data Transformation'!DZ:EA,2,)</f>
        <v>28</v>
      </c>
    </row>
    <row r="1942" spans="1:17" x14ac:dyDescent="0.3">
      <c r="A1942" s="20" t="str">
        <f>'Customer Names'!A1942</f>
        <v>Id1941</v>
      </c>
      <c r="B1942" s="20" t="str">
        <f>VLOOKUP(A1942,'Data Transformation'!A:D,3,)</f>
        <v>Jones</v>
      </c>
      <c r="C1942">
        <f>VLOOKUP(A1942,'Medical Examinations'!A:H,2,)</f>
        <v>17.059999999999999</v>
      </c>
      <c r="D1942">
        <f>VLOOKUP(A1942,'Medical Examinations'!A:H,3,)</f>
        <v>8.75</v>
      </c>
      <c r="E1942" t="str">
        <f>VLOOKUP(A1942,'Medical Examinations'!A:H,4,)</f>
        <v>yes</v>
      </c>
      <c r="F1942" t="str">
        <f>VLOOKUP(A1942,'Medical Examinations'!A:H,5,)</f>
        <v>No</v>
      </c>
      <c r="G1942" t="str">
        <f>VLOOKUP(A1942,'Medical Examinations'!A:H,6,)</f>
        <v>No</v>
      </c>
      <c r="H1942" t="str">
        <f>VLOOKUP(A1942,'Medical Examinations'!A:H,7,)</f>
        <v>No major surgery</v>
      </c>
      <c r="I1942" t="str">
        <f>VLOOKUP(A1942,'Medical Examinations'!A:H,8,)</f>
        <v>No</v>
      </c>
      <c r="J1942" t="str">
        <f>VLOOKUP('HEALTH CARE'!C1942,'Data Transformation'!BR:BS,2,)</f>
        <v>UNDER WEIGHT</v>
      </c>
      <c r="K1942" t="str">
        <f>VLOOKUP(D1942,'Data Transformation'!BV:BW,2,)</f>
        <v>Diabetes</v>
      </c>
      <c r="L1942" t="str">
        <f>VLOOKUP(A1942,'Hospitalisation Details'!A:J,10,)</f>
        <v>14/Dec/1981</v>
      </c>
      <c r="M1942" s="17">
        <f>VLOOKUP(A1942,'Hospitalisation Details'!A:J,6,)</f>
        <v>3688.38</v>
      </c>
      <c r="N1942" s="17" t="str">
        <f>VLOOKUP(A1942,'Hospitalisation Details'!A:J,7,)</f>
        <v>tier - 2</v>
      </c>
      <c r="O1942" t="str">
        <f>VLOOKUP(A1942,'Hospitalisation Details'!A:J,8,)</f>
        <v>tier - 2</v>
      </c>
      <c r="P1942" t="str">
        <f>VLOOKUP(A1942,'Hospitalisation Details'!A:J,9,)</f>
        <v>R1013</v>
      </c>
      <c r="Q1942">
        <f>VLOOKUP(A1942,'Data Transformation'!DZ:EA,2,)</f>
        <v>42</v>
      </c>
    </row>
    <row r="1943" spans="1:17" x14ac:dyDescent="0.3">
      <c r="A1943" s="20" t="str">
        <f>'Customer Names'!A1943</f>
        <v>Id1942</v>
      </c>
      <c r="B1943" s="20" t="str">
        <f>VLOOKUP(A1943,'Data Transformation'!A:D,3,)</f>
        <v>Quinteros</v>
      </c>
      <c r="C1943">
        <f>VLOOKUP(A1943,'Medical Examinations'!A:H,2,)</f>
        <v>32.07</v>
      </c>
      <c r="D1943">
        <f>VLOOKUP(A1943,'Medical Examinations'!A:H,3,)</f>
        <v>5.25</v>
      </c>
      <c r="E1943" t="str">
        <f>VLOOKUP(A1943,'Medical Examinations'!A:H,4,)</f>
        <v>No</v>
      </c>
      <c r="F1943" t="str">
        <f>VLOOKUP(A1943,'Medical Examinations'!A:H,5,)</f>
        <v>No</v>
      </c>
      <c r="G1943" t="str">
        <f>VLOOKUP(A1943,'Medical Examinations'!A:H,6,)</f>
        <v>Yes</v>
      </c>
      <c r="H1943">
        <f>VLOOKUP(A1943,'Medical Examinations'!A:H,7,)</f>
        <v>1</v>
      </c>
      <c r="I1943" t="str">
        <f>VLOOKUP(A1943,'Medical Examinations'!A:H,8,)</f>
        <v>No</v>
      </c>
      <c r="J1943" t="str">
        <f>VLOOKUP('HEALTH CARE'!C1943,'Data Transformation'!BR:BS,2,)</f>
        <v>OBESITY</v>
      </c>
      <c r="K1943" t="str">
        <f>VLOOKUP(D1943,'Data Transformation'!BV:BW,2,)</f>
        <v>NORMAL</v>
      </c>
      <c r="L1943" t="str">
        <f>VLOOKUP(A1943,'Hospitalisation Details'!A:J,10,)</f>
        <v>10/Jul/2003</v>
      </c>
      <c r="M1943" s="17">
        <f>VLOOKUP(A1943,'Hospitalisation Details'!A:J,6,)</f>
        <v>3688.35</v>
      </c>
      <c r="N1943" s="17" t="str">
        <f>VLOOKUP(A1943,'Hospitalisation Details'!A:J,7,)</f>
        <v>tier - 2</v>
      </c>
      <c r="O1943" t="str">
        <f>VLOOKUP(A1943,'Hospitalisation Details'!A:J,8,)</f>
        <v>tier - 2</v>
      </c>
      <c r="P1943" t="str">
        <f>VLOOKUP(A1943,'Hospitalisation Details'!A:J,9,)</f>
        <v>R1021</v>
      </c>
      <c r="Q1943">
        <f>VLOOKUP(A1943,'Data Transformation'!DZ:EA,2,)</f>
        <v>20</v>
      </c>
    </row>
    <row r="1944" spans="1:17" x14ac:dyDescent="0.3">
      <c r="A1944" s="20" t="str">
        <f>'Customer Names'!A1944</f>
        <v>Id1943</v>
      </c>
      <c r="B1944" s="20" t="str">
        <f>VLOOKUP(A1944,'Data Transformation'!A:D,3,)</f>
        <v>Loenser</v>
      </c>
      <c r="C1944">
        <f>VLOOKUP(A1944,'Medical Examinations'!A:H,2,)</f>
        <v>16.5</v>
      </c>
      <c r="D1944">
        <f>VLOOKUP(A1944,'Medical Examinations'!A:H,3,)</f>
        <v>5.03</v>
      </c>
      <c r="E1944" t="str">
        <f>VLOOKUP(A1944,'Medical Examinations'!A:H,4,)</f>
        <v>No</v>
      </c>
      <c r="F1944" t="str">
        <f>VLOOKUP(A1944,'Medical Examinations'!A:H,5,)</f>
        <v>No</v>
      </c>
      <c r="G1944" t="str">
        <f>VLOOKUP(A1944,'Medical Examinations'!A:H,6,)</f>
        <v>No</v>
      </c>
      <c r="H1944">
        <f>VLOOKUP(A1944,'Medical Examinations'!A:H,7,)</f>
        <v>1</v>
      </c>
      <c r="I1944" t="str">
        <f>VLOOKUP(A1944,'Medical Examinations'!A:H,8,)</f>
        <v>No</v>
      </c>
      <c r="J1944" t="str">
        <f>VLOOKUP('HEALTH CARE'!C1944,'Data Transformation'!BR:BS,2,)</f>
        <v>UNDER WEIGHT</v>
      </c>
      <c r="K1944" t="str">
        <f>VLOOKUP(D1944,'Data Transformation'!BV:BW,2,)</f>
        <v>NORMAL</v>
      </c>
      <c r="L1944" t="str">
        <f>VLOOKUP(A1944,'Hospitalisation Details'!A:J,10,)</f>
        <v>6/Jul/1984</v>
      </c>
      <c r="M1944" s="17">
        <f>VLOOKUP(A1944,'Hospitalisation Details'!A:J,6,)</f>
        <v>3678.86</v>
      </c>
      <c r="N1944" s="17" t="str">
        <f>VLOOKUP(A1944,'Hospitalisation Details'!A:J,7,)</f>
        <v>tier - 2</v>
      </c>
      <c r="O1944" t="str">
        <f>VLOOKUP(A1944,'Hospitalisation Details'!A:J,8,)</f>
        <v>tier - 3</v>
      </c>
      <c r="P1944" t="str">
        <f>VLOOKUP(A1944,'Hospitalisation Details'!A:J,9,)</f>
        <v>R1013</v>
      </c>
      <c r="Q1944">
        <f>VLOOKUP(A1944,'Data Transformation'!DZ:EA,2,)</f>
        <v>39</v>
      </c>
    </row>
    <row r="1945" spans="1:17" x14ac:dyDescent="0.3">
      <c r="A1945" s="20" t="str">
        <f>'Customer Names'!A1945</f>
        <v>Id1944</v>
      </c>
      <c r="B1945" s="20" t="str">
        <f>VLOOKUP(A1945,'Data Transformation'!A:D,3,)</f>
        <v>Aitken</v>
      </c>
      <c r="C1945">
        <f>VLOOKUP(A1945,'Medical Examinations'!A:H,2,)</f>
        <v>31.4</v>
      </c>
      <c r="D1945">
        <f>VLOOKUP(A1945,'Medical Examinations'!A:H,3,)</f>
        <v>5.88</v>
      </c>
      <c r="E1945" t="str">
        <f>VLOOKUP(A1945,'Medical Examinations'!A:H,4,)</f>
        <v>No</v>
      </c>
      <c r="F1945" t="str">
        <f>VLOOKUP(A1945,'Medical Examinations'!A:H,5,)</f>
        <v>No</v>
      </c>
      <c r="G1945" t="str">
        <f>VLOOKUP(A1945,'Medical Examinations'!A:H,6,)</f>
        <v>No</v>
      </c>
      <c r="H1945">
        <f>VLOOKUP(A1945,'Medical Examinations'!A:H,7,)</f>
        <v>1</v>
      </c>
      <c r="I1945" t="str">
        <f>VLOOKUP(A1945,'Medical Examinations'!A:H,8,)</f>
        <v>No</v>
      </c>
      <c r="J1945" t="str">
        <f>VLOOKUP('HEALTH CARE'!C1945,'Data Transformation'!BR:BS,2,)</f>
        <v>OBESITY</v>
      </c>
      <c r="K1945" t="str">
        <f>VLOOKUP(D1945,'Data Transformation'!BV:BW,2,)</f>
        <v>Prediabetes</v>
      </c>
      <c r="L1945" t="str">
        <f>VLOOKUP(A1945,'Hospitalisation Details'!A:J,10,)</f>
        <v>14/Sep/1992</v>
      </c>
      <c r="M1945" s="17">
        <f>VLOOKUP(A1945,'Hospitalisation Details'!A:J,6,)</f>
        <v>3659.35</v>
      </c>
      <c r="N1945" s="17" t="str">
        <f>VLOOKUP(A1945,'Hospitalisation Details'!A:J,7,)</f>
        <v>tier - 3</v>
      </c>
      <c r="O1945" t="str">
        <f>VLOOKUP(A1945,'Hospitalisation Details'!A:J,8,)</f>
        <v>tier - 1</v>
      </c>
      <c r="P1945" t="str">
        <f>VLOOKUP(A1945,'Hospitalisation Details'!A:J,9,)</f>
        <v>R1011</v>
      </c>
      <c r="Q1945">
        <f>VLOOKUP(A1945,'Data Transformation'!DZ:EA,2,)</f>
        <v>31</v>
      </c>
    </row>
    <row r="1946" spans="1:17" x14ac:dyDescent="0.3">
      <c r="A1946" s="20" t="str">
        <f>'Customer Names'!A1946</f>
        <v>Id1945</v>
      </c>
      <c r="B1946" s="20" t="str">
        <f>VLOOKUP(A1946,'Data Transformation'!A:D,3,)</f>
        <v>Furrer</v>
      </c>
      <c r="C1946">
        <f>VLOOKUP(A1946,'Medical Examinations'!A:H,2,)</f>
        <v>20.36</v>
      </c>
      <c r="D1946">
        <f>VLOOKUP(A1946,'Medical Examinations'!A:H,3,)</f>
        <v>4.49</v>
      </c>
      <c r="E1946" t="str">
        <f>VLOOKUP(A1946,'Medical Examinations'!A:H,4,)</f>
        <v>No</v>
      </c>
      <c r="F1946" t="str">
        <f>VLOOKUP(A1946,'Medical Examinations'!A:H,5,)</f>
        <v>No</v>
      </c>
      <c r="G1946" t="str">
        <f>VLOOKUP(A1946,'Medical Examinations'!A:H,6,)</f>
        <v>No</v>
      </c>
      <c r="H1946" t="str">
        <f>VLOOKUP(A1946,'Medical Examinations'!A:H,7,)</f>
        <v>No major surgery</v>
      </c>
      <c r="I1946" t="str">
        <f>VLOOKUP(A1946,'Medical Examinations'!A:H,8,)</f>
        <v>No</v>
      </c>
      <c r="J1946" t="str">
        <f>VLOOKUP('HEALTH CARE'!C1946,'Data Transformation'!BR:BS,2,)</f>
        <v>NORMAL WEIGHT</v>
      </c>
      <c r="K1946" t="str">
        <f>VLOOKUP(D1946,'Data Transformation'!BV:BW,2,)</f>
        <v>NORMAL</v>
      </c>
      <c r="L1946" t="str">
        <f>VLOOKUP(A1946,'Hospitalisation Details'!A:J,10,)</f>
        <v>8/Nov/1990</v>
      </c>
      <c r="M1946" s="17">
        <f>VLOOKUP(A1946,'Hospitalisation Details'!A:J,6,)</f>
        <v>3653.29</v>
      </c>
      <c r="N1946" s="17" t="str">
        <f>VLOOKUP(A1946,'Hospitalisation Details'!A:J,7,)</f>
        <v>tier - 2</v>
      </c>
      <c r="O1946" t="str">
        <f>VLOOKUP(A1946,'Hospitalisation Details'!A:J,8,)</f>
        <v>tier - 3</v>
      </c>
      <c r="P1946" t="str">
        <f>VLOOKUP(A1946,'Hospitalisation Details'!A:J,9,)</f>
        <v>R1011</v>
      </c>
      <c r="Q1946">
        <f>VLOOKUP(A1946,'Data Transformation'!DZ:EA,2,)</f>
        <v>33</v>
      </c>
    </row>
    <row r="1947" spans="1:17" x14ac:dyDescent="0.3">
      <c r="A1947" s="20" t="str">
        <f>'Customer Names'!A1947</f>
        <v>Id1946</v>
      </c>
      <c r="B1947" s="20" t="str">
        <f>VLOOKUP(A1947,'Data Transformation'!A:D,3,)</f>
        <v>Konigs</v>
      </c>
      <c r="C1947">
        <f>VLOOKUP(A1947,'Medical Examinations'!A:H,2,)</f>
        <v>25.46</v>
      </c>
      <c r="D1947">
        <f>VLOOKUP(A1947,'Medical Examinations'!A:H,3,)</f>
        <v>4.1399999999999997</v>
      </c>
      <c r="E1947" t="str">
        <f>VLOOKUP(A1947,'Medical Examinations'!A:H,4,)</f>
        <v>No</v>
      </c>
      <c r="F1947" t="str">
        <f>VLOOKUP(A1947,'Medical Examinations'!A:H,5,)</f>
        <v>No</v>
      </c>
      <c r="G1947" t="str">
        <f>VLOOKUP(A1947,'Medical Examinations'!A:H,6,)</f>
        <v>No</v>
      </c>
      <c r="H1947">
        <f>VLOOKUP(A1947,'Medical Examinations'!A:H,7,)</f>
        <v>1</v>
      </c>
      <c r="I1947" t="str">
        <f>VLOOKUP(A1947,'Medical Examinations'!A:H,8,)</f>
        <v>No</v>
      </c>
      <c r="J1947" t="str">
        <f>VLOOKUP('HEALTH CARE'!C1947,'Data Transformation'!BR:BS,2,)</f>
        <v>OVER WEIGHT</v>
      </c>
      <c r="K1947" t="str">
        <f>VLOOKUP(D1947,'Data Transformation'!BV:BW,2,)</f>
        <v>NORMAL</v>
      </c>
      <c r="L1947" t="str">
        <f>VLOOKUP(A1947,'Hospitalisation Details'!A:J,10,)</f>
        <v>17/Nov/1992</v>
      </c>
      <c r="M1947" s="17">
        <f>VLOOKUP(A1947,'Hospitalisation Details'!A:J,6,)</f>
        <v>3645.09</v>
      </c>
      <c r="N1947" s="17" t="str">
        <f>VLOOKUP(A1947,'Hospitalisation Details'!A:J,7,)</f>
        <v>tier - 1</v>
      </c>
      <c r="O1947" t="str">
        <f>VLOOKUP(A1947,'Hospitalisation Details'!A:J,8,)</f>
        <v>tier - 2</v>
      </c>
      <c r="P1947" t="str">
        <f>VLOOKUP(A1947,'Hospitalisation Details'!A:J,9,)</f>
        <v>R1014</v>
      </c>
      <c r="Q1947">
        <f>VLOOKUP(A1947,'Data Transformation'!DZ:EA,2,)</f>
        <v>31</v>
      </c>
    </row>
    <row r="1948" spans="1:17" x14ac:dyDescent="0.3">
      <c r="A1948" s="20" t="str">
        <f>'Customer Names'!A1948</f>
        <v>Id1947</v>
      </c>
      <c r="B1948" s="20" t="str">
        <f>VLOOKUP(A1948,'Data Transformation'!A:D,3,)</f>
        <v>Tesdahl</v>
      </c>
      <c r="C1948">
        <f>VLOOKUP(A1948,'Medical Examinations'!A:H,2,)</f>
        <v>17.09</v>
      </c>
      <c r="D1948">
        <f>VLOOKUP(A1948,'Medical Examinations'!A:H,3,)</f>
        <v>5.8</v>
      </c>
      <c r="E1948" t="str">
        <f>VLOOKUP(A1948,'Medical Examinations'!A:H,4,)</f>
        <v>yes</v>
      </c>
      <c r="F1948" t="str">
        <f>VLOOKUP(A1948,'Medical Examinations'!A:H,5,)</f>
        <v>No</v>
      </c>
      <c r="G1948" t="str">
        <f>VLOOKUP(A1948,'Medical Examinations'!A:H,6,)</f>
        <v>No</v>
      </c>
      <c r="H1948" t="str">
        <f>VLOOKUP(A1948,'Medical Examinations'!A:H,7,)</f>
        <v>No major surgery</v>
      </c>
      <c r="I1948" t="str">
        <f>VLOOKUP(A1948,'Medical Examinations'!A:H,8,)</f>
        <v>No</v>
      </c>
      <c r="J1948" t="str">
        <f>VLOOKUP('HEALTH CARE'!C1948,'Data Transformation'!BR:BS,2,)</f>
        <v>UNDER WEIGHT</v>
      </c>
      <c r="K1948" t="str">
        <f>VLOOKUP(D1948,'Data Transformation'!BV:BW,2,)</f>
        <v>Prediabetes</v>
      </c>
      <c r="L1948" t="str">
        <f>VLOOKUP(A1948,'Hospitalisation Details'!A:J,10,)</f>
        <v>14/Jun/1985</v>
      </c>
      <c r="M1948" s="17">
        <f>VLOOKUP(A1948,'Hospitalisation Details'!A:J,6,)</f>
        <v>3622.13</v>
      </c>
      <c r="N1948" s="17" t="str">
        <f>VLOOKUP(A1948,'Hospitalisation Details'!A:J,7,)</f>
        <v>tier - 2</v>
      </c>
      <c r="O1948" t="str">
        <f>VLOOKUP(A1948,'Hospitalisation Details'!A:J,8,)</f>
        <v>tier - 1</v>
      </c>
      <c r="P1948" t="str">
        <f>VLOOKUP(A1948,'Hospitalisation Details'!A:J,9,)</f>
        <v>R1013</v>
      </c>
      <c r="Q1948">
        <f>VLOOKUP(A1948,'Data Transformation'!DZ:EA,2,)</f>
        <v>38</v>
      </c>
    </row>
    <row r="1949" spans="1:17" x14ac:dyDescent="0.3">
      <c r="A1949" s="20" t="str">
        <f>'Customer Names'!A1949</f>
        <v>Id1948</v>
      </c>
      <c r="B1949" s="20" t="str">
        <f>VLOOKUP(A1949,'Data Transformation'!A:D,3,)</f>
        <v>Engel</v>
      </c>
      <c r="C1949">
        <f>VLOOKUP(A1949,'Medical Examinations'!A:H,2,)</f>
        <v>20.83</v>
      </c>
      <c r="D1949">
        <f>VLOOKUP(A1949,'Medical Examinations'!A:H,3,)</f>
        <v>5.12</v>
      </c>
      <c r="E1949" t="str">
        <f>VLOOKUP(A1949,'Medical Examinations'!A:H,4,)</f>
        <v>No</v>
      </c>
      <c r="F1949" t="str">
        <f>VLOOKUP(A1949,'Medical Examinations'!A:H,5,)</f>
        <v>No</v>
      </c>
      <c r="G1949" t="str">
        <f>VLOOKUP(A1949,'Medical Examinations'!A:H,6,)</f>
        <v>No</v>
      </c>
      <c r="H1949" t="str">
        <f>VLOOKUP(A1949,'Medical Examinations'!A:H,7,)</f>
        <v>No major surgery</v>
      </c>
      <c r="I1949" t="str">
        <f>VLOOKUP(A1949,'Medical Examinations'!A:H,8,)</f>
        <v>No</v>
      </c>
      <c r="J1949" t="str">
        <f>VLOOKUP('HEALTH CARE'!C1949,'Data Transformation'!BR:BS,2,)</f>
        <v>NORMAL WEIGHT</v>
      </c>
      <c r="K1949" t="str">
        <f>VLOOKUP(D1949,'Data Transformation'!BV:BW,2,)</f>
        <v>NORMAL</v>
      </c>
      <c r="L1949" t="str">
        <f>VLOOKUP(A1949,'Hospitalisation Details'!A:J,10,)</f>
        <v>11/Oct/1990</v>
      </c>
      <c r="M1949" s="17">
        <f>VLOOKUP(A1949,'Hospitalisation Details'!A:J,6,)</f>
        <v>3606.43</v>
      </c>
      <c r="N1949" s="17" t="str">
        <f>VLOOKUP(A1949,'Hospitalisation Details'!A:J,7,)</f>
        <v>tier - 2</v>
      </c>
      <c r="O1949" t="str">
        <f>VLOOKUP(A1949,'Hospitalisation Details'!A:J,8,)</f>
        <v>tier - 1</v>
      </c>
      <c r="P1949" t="str">
        <f>VLOOKUP(A1949,'Hospitalisation Details'!A:J,9,)</f>
        <v>R1013</v>
      </c>
      <c r="Q1949">
        <f>VLOOKUP(A1949,'Data Transformation'!DZ:EA,2,)</f>
        <v>33</v>
      </c>
    </row>
    <row r="1950" spans="1:17" x14ac:dyDescent="0.3">
      <c r="A1950" s="20" t="str">
        <f>'Customer Names'!A1950</f>
        <v>Id1949</v>
      </c>
      <c r="B1950" s="20" t="str">
        <f>VLOOKUP(A1950,'Data Transformation'!A:D,3,)</f>
        <v>Kuck</v>
      </c>
      <c r="C1950">
        <f>VLOOKUP(A1950,'Medical Examinations'!A:H,2,)</f>
        <v>18.920000000000002</v>
      </c>
      <c r="D1950">
        <f>VLOOKUP(A1950,'Medical Examinations'!A:H,3,)</f>
        <v>5.98</v>
      </c>
      <c r="E1950" t="str">
        <f>VLOOKUP(A1950,'Medical Examinations'!A:H,4,)</f>
        <v>yes</v>
      </c>
      <c r="F1950" t="str">
        <f>VLOOKUP(A1950,'Medical Examinations'!A:H,5,)</f>
        <v>No</v>
      </c>
      <c r="G1950" t="str">
        <f>VLOOKUP(A1950,'Medical Examinations'!A:H,6,)</f>
        <v>No</v>
      </c>
      <c r="H1950">
        <f>VLOOKUP(A1950,'Medical Examinations'!A:H,7,)</f>
        <v>1</v>
      </c>
      <c r="I1950" t="str">
        <f>VLOOKUP(A1950,'Medical Examinations'!A:H,8,)</f>
        <v>No</v>
      </c>
      <c r="J1950" t="str">
        <f>VLOOKUP('HEALTH CARE'!C1950,'Data Transformation'!BR:BS,2,)</f>
        <v>NORMAL WEIGHT</v>
      </c>
      <c r="K1950" t="str">
        <f>VLOOKUP(D1950,'Data Transformation'!BV:BW,2,)</f>
        <v>Prediabetes</v>
      </c>
      <c r="L1950" t="str">
        <f>VLOOKUP(A1950,'Hospitalisation Details'!A:J,10,)</f>
        <v>4/Nov/1988</v>
      </c>
      <c r="M1950" s="17">
        <f>VLOOKUP(A1950,'Hospitalisation Details'!A:J,6,)</f>
        <v>3603.6</v>
      </c>
      <c r="N1950" s="17" t="str">
        <f>VLOOKUP(A1950,'Hospitalisation Details'!A:J,7,)</f>
        <v>tier - 2</v>
      </c>
      <c r="O1950" t="str">
        <f>VLOOKUP(A1950,'Hospitalisation Details'!A:J,8,)</f>
        <v>tier - 1</v>
      </c>
      <c r="P1950" t="str">
        <f>VLOOKUP(A1950,'Hospitalisation Details'!A:J,9,)</f>
        <v>R1013</v>
      </c>
      <c r="Q1950">
        <f>VLOOKUP(A1950,'Data Transformation'!DZ:EA,2,)</f>
        <v>35</v>
      </c>
    </row>
    <row r="1951" spans="1:17" x14ac:dyDescent="0.3">
      <c r="A1951" s="20" t="str">
        <f>'Customer Names'!A1951</f>
        <v>Id1950</v>
      </c>
      <c r="B1951" s="20" t="str">
        <f>VLOOKUP(A1951,'Data Transformation'!A:D,3,)</f>
        <v>Dillon</v>
      </c>
      <c r="C1951">
        <f>VLOOKUP(A1951,'Medical Examinations'!A:H,2,)</f>
        <v>37.1</v>
      </c>
      <c r="D1951">
        <f>VLOOKUP(A1951,'Medical Examinations'!A:H,3,)</f>
        <v>5.46</v>
      </c>
      <c r="E1951" t="str">
        <f>VLOOKUP(A1951,'Medical Examinations'!A:H,4,)</f>
        <v>No</v>
      </c>
      <c r="F1951" t="str">
        <f>VLOOKUP(A1951,'Medical Examinations'!A:H,5,)</f>
        <v>No</v>
      </c>
      <c r="G1951" t="str">
        <f>VLOOKUP(A1951,'Medical Examinations'!A:H,6,)</f>
        <v>No</v>
      </c>
      <c r="H1951" t="str">
        <f>VLOOKUP(A1951,'Medical Examinations'!A:H,7,)</f>
        <v>No major surgery</v>
      </c>
      <c r="I1951" t="str">
        <f>VLOOKUP(A1951,'Medical Examinations'!A:H,8,)</f>
        <v>No</v>
      </c>
      <c r="J1951" t="str">
        <f>VLOOKUP('HEALTH CARE'!C1951,'Data Transformation'!BR:BS,2,)</f>
        <v>OBESITY</v>
      </c>
      <c r="K1951" t="str">
        <f>VLOOKUP(D1951,'Data Transformation'!BV:BW,2,)</f>
        <v>NORMAL</v>
      </c>
      <c r="L1951" t="str">
        <f>VLOOKUP(A1951,'Hospitalisation Details'!A:J,10,)</f>
        <v>12/Aug/1999</v>
      </c>
      <c r="M1951" s="17">
        <f>VLOOKUP(A1951,'Hospitalisation Details'!A:J,6,)</f>
        <v>3597.6</v>
      </c>
      <c r="N1951" s="17" t="str">
        <f>VLOOKUP(A1951,'Hospitalisation Details'!A:J,7,)</f>
        <v>tier - 2</v>
      </c>
      <c r="O1951" t="str">
        <f>VLOOKUP(A1951,'Hospitalisation Details'!A:J,8,)</f>
        <v>tier - 2</v>
      </c>
      <c r="P1951" t="str">
        <f>VLOOKUP(A1951,'Hospitalisation Details'!A:J,9,)</f>
        <v>R1011</v>
      </c>
      <c r="Q1951">
        <f>VLOOKUP(A1951,'Data Transformation'!DZ:EA,2,)</f>
        <v>24</v>
      </c>
    </row>
    <row r="1952" spans="1:17" x14ac:dyDescent="0.3">
      <c r="A1952" s="20" t="str">
        <f>'Customer Names'!A1952</f>
        <v>Id1951</v>
      </c>
      <c r="B1952" s="20" t="str">
        <f>VLOOKUP(A1952,'Data Transformation'!A:D,3,)</f>
        <v>Neuschel</v>
      </c>
      <c r="C1952">
        <f>VLOOKUP(A1952,'Medical Examinations'!A:H,2,)</f>
        <v>22.515000000000001</v>
      </c>
      <c r="D1952">
        <f>VLOOKUP(A1952,'Medical Examinations'!A:H,3,)</f>
        <v>4.91</v>
      </c>
      <c r="E1952" t="str">
        <f>VLOOKUP(A1952,'Medical Examinations'!A:H,4,)</f>
        <v>yes</v>
      </c>
      <c r="F1952" t="str">
        <f>VLOOKUP(A1952,'Medical Examinations'!A:H,5,)</f>
        <v>No</v>
      </c>
      <c r="G1952" t="str">
        <f>VLOOKUP(A1952,'Medical Examinations'!A:H,6,)</f>
        <v>Yes</v>
      </c>
      <c r="H1952">
        <f>VLOOKUP(A1952,'Medical Examinations'!A:H,7,)</f>
        <v>1</v>
      </c>
      <c r="I1952" t="str">
        <f>VLOOKUP(A1952,'Medical Examinations'!A:H,8,)</f>
        <v>No</v>
      </c>
      <c r="J1952" t="str">
        <f>VLOOKUP('HEALTH CARE'!C1952,'Data Transformation'!BR:BS,2,)</f>
        <v>NORMAL WEIGHT</v>
      </c>
      <c r="K1952" t="str">
        <f>VLOOKUP(D1952,'Data Transformation'!BV:BW,2,)</f>
        <v>NORMAL</v>
      </c>
      <c r="L1952" t="str">
        <f>VLOOKUP(A1952,'Hospitalisation Details'!A:J,10,)</f>
        <v>4/Nov/1997</v>
      </c>
      <c r="M1952" s="17">
        <f>VLOOKUP(A1952,'Hospitalisation Details'!A:J,6,)</f>
        <v>3594.17</v>
      </c>
      <c r="N1952" s="17" t="str">
        <f>VLOOKUP(A1952,'Hospitalisation Details'!A:J,7,)</f>
        <v>tier - 2</v>
      </c>
      <c r="O1952" t="str">
        <f>VLOOKUP(A1952,'Hospitalisation Details'!A:J,8,)</f>
        <v>tier - 2</v>
      </c>
      <c r="P1952" t="str">
        <f>VLOOKUP(A1952,'Hospitalisation Details'!A:J,9,)</f>
        <v>R1012</v>
      </c>
      <c r="Q1952">
        <f>VLOOKUP(A1952,'Data Transformation'!DZ:EA,2,)</f>
        <v>26</v>
      </c>
    </row>
    <row r="1953" spans="1:17" ht="28.8" x14ac:dyDescent="0.3">
      <c r="A1953" s="20" t="str">
        <f>'Customer Names'!A1953</f>
        <v>Id1952</v>
      </c>
      <c r="B1953" s="20" t="str">
        <f>VLOOKUP(A1953,'Data Transformation'!A:D,3,)</f>
        <v>Rosales Ramirez</v>
      </c>
      <c r="C1953">
        <f>VLOOKUP(A1953,'Medical Examinations'!A:H,2,)</f>
        <v>32.700000000000003</v>
      </c>
      <c r="D1953">
        <f>VLOOKUP(A1953,'Medical Examinations'!A:H,3,)</f>
        <v>4.66</v>
      </c>
      <c r="E1953" t="str">
        <f>VLOOKUP(A1953,'Medical Examinations'!A:H,4,)</f>
        <v>No</v>
      </c>
      <c r="F1953" t="str">
        <f>VLOOKUP(A1953,'Medical Examinations'!A:H,5,)</f>
        <v>No</v>
      </c>
      <c r="G1953" t="str">
        <f>VLOOKUP(A1953,'Medical Examinations'!A:H,6,)</f>
        <v>No</v>
      </c>
      <c r="H1953" t="str">
        <f>VLOOKUP(A1953,'Medical Examinations'!A:H,7,)</f>
        <v>No major surgery</v>
      </c>
      <c r="I1953" t="str">
        <f>VLOOKUP(A1953,'Medical Examinations'!A:H,8,)</f>
        <v>No</v>
      </c>
      <c r="J1953" t="str">
        <f>VLOOKUP('HEALTH CARE'!C1953,'Data Transformation'!BR:BS,2,)</f>
        <v>OBESITY</v>
      </c>
      <c r="K1953" t="str">
        <f>VLOOKUP(D1953,'Data Transformation'!BV:BW,2,)</f>
        <v>NORMAL</v>
      </c>
      <c r="L1953" t="str">
        <f>VLOOKUP(A1953,'Hospitalisation Details'!A:J,10,)</f>
        <v>6/Jun/1999</v>
      </c>
      <c r="M1953" s="17">
        <f>VLOOKUP(A1953,'Hospitalisation Details'!A:J,6,)</f>
        <v>3591.48</v>
      </c>
      <c r="N1953" s="17" t="str">
        <f>VLOOKUP(A1953,'Hospitalisation Details'!A:J,7,)</f>
        <v>tier - 2</v>
      </c>
      <c r="O1953" t="str">
        <f>VLOOKUP(A1953,'Hospitalisation Details'!A:J,8,)</f>
        <v>tier - 3</v>
      </c>
      <c r="P1953" t="str">
        <f>VLOOKUP(A1953,'Hospitalisation Details'!A:J,9,)</f>
        <v>R1011</v>
      </c>
      <c r="Q1953">
        <f>VLOOKUP(A1953,'Data Transformation'!DZ:EA,2,)</f>
        <v>24</v>
      </c>
    </row>
    <row r="1954" spans="1:17" x14ac:dyDescent="0.3">
      <c r="A1954" s="20" t="str">
        <f>'Customer Names'!A1954</f>
        <v>Id1953</v>
      </c>
      <c r="B1954" s="20" t="str">
        <f>VLOOKUP(A1954,'Data Transformation'!A:D,3,)</f>
        <v>Marquez</v>
      </c>
      <c r="C1954">
        <f>VLOOKUP(A1954,'Medical Examinations'!A:H,2,)</f>
        <v>17.75</v>
      </c>
      <c r="D1954">
        <f>VLOOKUP(A1954,'Medical Examinations'!A:H,3,)</f>
        <v>6.8</v>
      </c>
      <c r="E1954" t="str">
        <f>VLOOKUP(A1954,'Medical Examinations'!A:H,4,)</f>
        <v>yes</v>
      </c>
      <c r="F1954" t="str">
        <f>VLOOKUP(A1954,'Medical Examinations'!A:H,5,)</f>
        <v>No</v>
      </c>
      <c r="G1954" t="str">
        <f>VLOOKUP(A1954,'Medical Examinations'!A:H,6,)</f>
        <v>No</v>
      </c>
      <c r="H1954">
        <f>VLOOKUP(A1954,'Medical Examinations'!A:H,7,)</f>
        <v>1</v>
      </c>
      <c r="I1954" t="str">
        <f>VLOOKUP(A1954,'Medical Examinations'!A:H,8,)</f>
        <v>No</v>
      </c>
      <c r="J1954" t="str">
        <f>VLOOKUP('HEALTH CARE'!C1954,'Data Transformation'!BR:BS,2,)</f>
        <v>UNDER WEIGHT</v>
      </c>
      <c r="K1954" t="str">
        <f>VLOOKUP(D1954,'Data Transformation'!BV:BW,2,)</f>
        <v>Diabetes</v>
      </c>
      <c r="L1954" t="str">
        <f>VLOOKUP(A1954,'Hospitalisation Details'!A:J,10,)</f>
        <v>27/Dec/1986</v>
      </c>
      <c r="M1954" s="17">
        <f>VLOOKUP(A1954,'Hospitalisation Details'!A:J,6,)</f>
        <v>3589.14</v>
      </c>
      <c r="N1954" s="17" t="str">
        <f>VLOOKUP(A1954,'Hospitalisation Details'!A:J,7,)</f>
        <v>tier - 2</v>
      </c>
      <c r="O1954" t="str">
        <f>VLOOKUP(A1954,'Hospitalisation Details'!A:J,8,)</f>
        <v>tier - 2</v>
      </c>
      <c r="P1954" t="str">
        <f>VLOOKUP(A1954,'Hospitalisation Details'!A:J,9,)</f>
        <v>R1013</v>
      </c>
      <c r="Q1954">
        <f>VLOOKUP(A1954,'Data Transformation'!DZ:EA,2,)</f>
        <v>37</v>
      </c>
    </row>
    <row r="1955" spans="1:17" x14ac:dyDescent="0.3">
      <c r="A1955" s="20" t="str">
        <f>'Customer Names'!A1955</f>
        <v>Id1954</v>
      </c>
      <c r="B1955" s="20" t="str">
        <f>VLOOKUP(A1955,'Data Transformation'!A:D,3,)</f>
        <v>Green</v>
      </c>
      <c r="C1955">
        <f>VLOOKUP(A1955,'Medical Examinations'!A:H,2,)</f>
        <v>33.630000000000003</v>
      </c>
      <c r="D1955">
        <f>VLOOKUP(A1955,'Medical Examinations'!A:H,3,)</f>
        <v>4.47</v>
      </c>
      <c r="E1955" t="str">
        <f>VLOOKUP(A1955,'Medical Examinations'!A:H,4,)</f>
        <v>yes</v>
      </c>
      <c r="F1955" t="str">
        <f>VLOOKUP(A1955,'Medical Examinations'!A:H,5,)</f>
        <v>No</v>
      </c>
      <c r="G1955" t="str">
        <f>VLOOKUP(A1955,'Medical Examinations'!A:H,6,)</f>
        <v>No</v>
      </c>
      <c r="H1955" t="str">
        <f>VLOOKUP(A1955,'Medical Examinations'!A:H,7,)</f>
        <v>No major surgery</v>
      </c>
      <c r="I1955" t="str">
        <f>VLOOKUP(A1955,'Medical Examinations'!A:H,8,)</f>
        <v>No</v>
      </c>
      <c r="J1955" t="str">
        <f>VLOOKUP('HEALTH CARE'!C1955,'Data Transformation'!BR:BS,2,)</f>
        <v>OBESITY</v>
      </c>
      <c r="K1955" t="str">
        <f>VLOOKUP(D1955,'Data Transformation'!BV:BW,2,)</f>
        <v>NORMAL</v>
      </c>
      <c r="L1955" t="str">
        <f>VLOOKUP(A1955,'Hospitalisation Details'!A:J,10,)</f>
        <v>11/Nov/2001</v>
      </c>
      <c r="M1955" s="17">
        <f>VLOOKUP(A1955,'Hospitalisation Details'!A:J,6,)</f>
        <v>3579.83</v>
      </c>
      <c r="N1955" s="17" t="str">
        <f>VLOOKUP(A1955,'Hospitalisation Details'!A:J,7,)</f>
        <v>tier - 2</v>
      </c>
      <c r="O1955" t="str">
        <f>VLOOKUP(A1955,'Hospitalisation Details'!A:J,8,)</f>
        <v>tier - 2</v>
      </c>
      <c r="P1955" t="str">
        <f>VLOOKUP(A1955,'Hospitalisation Details'!A:J,9,)</f>
        <v>R1012</v>
      </c>
      <c r="Q1955">
        <f>VLOOKUP(A1955,'Data Transformation'!DZ:EA,2,)</f>
        <v>22</v>
      </c>
    </row>
    <row r="1956" spans="1:17" x14ac:dyDescent="0.3">
      <c r="A1956" s="20" t="str">
        <f>'Customer Names'!A1956</f>
        <v>Id1955</v>
      </c>
      <c r="B1956" s="20" t="str">
        <f>VLOOKUP(A1956,'Data Transformation'!A:D,3,)</f>
        <v>Schubel</v>
      </c>
      <c r="C1956">
        <f>VLOOKUP(A1956,'Medical Examinations'!A:H,2,)</f>
        <v>34.799999999999997</v>
      </c>
      <c r="D1956">
        <f>VLOOKUP(A1956,'Medical Examinations'!A:H,3,)</f>
        <v>4.08</v>
      </c>
      <c r="E1956" t="str">
        <f>VLOOKUP(A1956,'Medical Examinations'!A:H,4,)</f>
        <v>yes</v>
      </c>
      <c r="F1956" t="str">
        <f>VLOOKUP(A1956,'Medical Examinations'!A:H,5,)</f>
        <v>No</v>
      </c>
      <c r="G1956" t="str">
        <f>VLOOKUP(A1956,'Medical Examinations'!A:H,6,)</f>
        <v>No</v>
      </c>
      <c r="H1956">
        <f>VLOOKUP(A1956,'Medical Examinations'!A:H,7,)</f>
        <v>1</v>
      </c>
      <c r="I1956" t="str">
        <f>VLOOKUP(A1956,'Medical Examinations'!A:H,8,)</f>
        <v>No</v>
      </c>
      <c r="J1956" t="str">
        <f>VLOOKUP('HEALTH CARE'!C1956,'Data Transformation'!BR:BS,2,)</f>
        <v>OBESITY</v>
      </c>
      <c r="K1956" t="str">
        <f>VLOOKUP(D1956,'Data Transformation'!BV:BW,2,)</f>
        <v>NORMAL</v>
      </c>
      <c r="L1956" t="str">
        <f>VLOOKUP(A1956,'Hospitalisation Details'!A:J,10,)</f>
        <v>23/Aug/1995</v>
      </c>
      <c r="M1956" s="17">
        <f>VLOOKUP(A1956,'Hospitalisation Details'!A:J,6,)</f>
        <v>3578</v>
      </c>
      <c r="N1956" s="17" t="str">
        <f>VLOOKUP(A1956,'Hospitalisation Details'!A:J,7,)</f>
        <v>tier - 2</v>
      </c>
      <c r="O1956" t="str">
        <f>VLOOKUP(A1956,'Hospitalisation Details'!A:J,8,)</f>
        <v>tier - 3</v>
      </c>
      <c r="P1956" t="str">
        <f>VLOOKUP(A1956,'Hospitalisation Details'!A:J,9,)</f>
        <v>R1011</v>
      </c>
      <c r="Q1956">
        <f>VLOOKUP(A1956,'Data Transformation'!DZ:EA,2,)</f>
        <v>28</v>
      </c>
    </row>
    <row r="1957" spans="1:17" x14ac:dyDescent="0.3">
      <c r="A1957" s="20" t="str">
        <f>'Customer Names'!A1957</f>
        <v>Id1956</v>
      </c>
      <c r="B1957" s="20" t="str">
        <f>VLOOKUP(A1957,'Data Transformation'!A:D,3,)</f>
        <v>Jimenez</v>
      </c>
      <c r="C1957">
        <f>VLOOKUP(A1957,'Medical Examinations'!A:H,2,)</f>
        <v>16.809999999999999</v>
      </c>
      <c r="D1957">
        <f>VLOOKUP(A1957,'Medical Examinations'!A:H,3,)</f>
        <v>5.51</v>
      </c>
      <c r="E1957" t="str">
        <f>VLOOKUP(A1957,'Medical Examinations'!A:H,4,)</f>
        <v>yes</v>
      </c>
      <c r="F1957" t="str">
        <f>VLOOKUP(A1957,'Medical Examinations'!A:H,5,)</f>
        <v>No</v>
      </c>
      <c r="G1957" t="str">
        <f>VLOOKUP(A1957,'Medical Examinations'!A:H,6,)</f>
        <v>No</v>
      </c>
      <c r="H1957">
        <f>VLOOKUP(A1957,'Medical Examinations'!A:H,7,)</f>
        <v>1</v>
      </c>
      <c r="I1957" t="str">
        <f>VLOOKUP(A1957,'Medical Examinations'!A:H,8,)</f>
        <v>No</v>
      </c>
      <c r="J1957" t="str">
        <f>VLOOKUP('HEALTH CARE'!C1957,'Data Transformation'!BR:BS,2,)</f>
        <v>UNDER WEIGHT</v>
      </c>
      <c r="K1957" t="str">
        <f>VLOOKUP(D1957,'Data Transformation'!BV:BW,2,)</f>
        <v>NORMAL</v>
      </c>
      <c r="L1957" t="str">
        <f>VLOOKUP(A1957,'Hospitalisation Details'!A:J,10,)</f>
        <v>18/Aug/1988</v>
      </c>
      <c r="M1957" s="17">
        <f>VLOOKUP(A1957,'Hospitalisation Details'!A:J,6,)</f>
        <v>3569.96</v>
      </c>
      <c r="N1957" s="17" t="str">
        <f>VLOOKUP(A1957,'Hospitalisation Details'!A:J,7,)</f>
        <v>tier - 2</v>
      </c>
      <c r="O1957" t="str">
        <f>VLOOKUP(A1957,'Hospitalisation Details'!A:J,8,)</f>
        <v>tier - 1</v>
      </c>
      <c r="P1957" t="str">
        <f>VLOOKUP(A1957,'Hospitalisation Details'!A:J,9,)</f>
        <v>R1012</v>
      </c>
      <c r="Q1957">
        <f>VLOOKUP(A1957,'Data Transformation'!DZ:EA,2,)</f>
        <v>35</v>
      </c>
    </row>
    <row r="1958" spans="1:17" ht="28.8" x14ac:dyDescent="0.3">
      <c r="A1958" s="20" t="str">
        <f>'Customer Names'!A1958</f>
        <v>Id1957</v>
      </c>
      <c r="B1958" s="20" t="str">
        <f>VLOOKUP(A1958,'Data Transformation'!A:D,3,)</f>
        <v>Zimny-Schmitt</v>
      </c>
      <c r="C1958">
        <f>VLOOKUP(A1958,'Medical Examinations'!A:H,2,)</f>
        <v>16.690000000000001</v>
      </c>
      <c r="D1958">
        <f>VLOOKUP(A1958,'Medical Examinations'!A:H,3,)</f>
        <v>8.4</v>
      </c>
      <c r="E1958" t="str">
        <f>VLOOKUP(A1958,'Medical Examinations'!A:H,4,)</f>
        <v>yes</v>
      </c>
      <c r="F1958" t="str">
        <f>VLOOKUP(A1958,'Medical Examinations'!A:H,5,)</f>
        <v>No</v>
      </c>
      <c r="G1958" t="str">
        <f>VLOOKUP(A1958,'Medical Examinations'!A:H,6,)</f>
        <v>No</v>
      </c>
      <c r="H1958" t="str">
        <f>VLOOKUP(A1958,'Medical Examinations'!A:H,7,)</f>
        <v>No major surgery</v>
      </c>
      <c r="I1958" t="str">
        <f>VLOOKUP(A1958,'Medical Examinations'!A:H,8,)</f>
        <v>No</v>
      </c>
      <c r="J1958" t="str">
        <f>VLOOKUP('HEALTH CARE'!C1958,'Data Transformation'!BR:BS,2,)</f>
        <v>UNDER WEIGHT</v>
      </c>
      <c r="K1958" t="str">
        <f>VLOOKUP(D1958,'Data Transformation'!BV:BW,2,)</f>
        <v>Diabetes</v>
      </c>
      <c r="L1958" t="str">
        <f>VLOOKUP(A1958,'Hospitalisation Details'!A:J,10,)</f>
        <v>10/Oct/1981</v>
      </c>
      <c r="M1958" s="17">
        <f>VLOOKUP(A1958,'Hospitalisation Details'!A:J,6,)</f>
        <v>3562.87</v>
      </c>
      <c r="N1958" s="17" t="str">
        <f>VLOOKUP(A1958,'Hospitalisation Details'!A:J,7,)</f>
        <v>tier - 2</v>
      </c>
      <c r="O1958" t="str">
        <f>VLOOKUP(A1958,'Hospitalisation Details'!A:J,8,)</f>
        <v>tier - 1</v>
      </c>
      <c r="P1958" t="str">
        <f>VLOOKUP(A1958,'Hospitalisation Details'!A:J,9,)</f>
        <v>R1013</v>
      </c>
      <c r="Q1958">
        <f>VLOOKUP(A1958,'Data Transformation'!DZ:EA,2,)</f>
        <v>42</v>
      </c>
    </row>
    <row r="1959" spans="1:17" x14ac:dyDescent="0.3">
      <c r="A1959" s="20" t="str">
        <f>'Customer Names'!A1959</f>
        <v>Id1958</v>
      </c>
      <c r="B1959" s="20" t="str">
        <f>VLOOKUP(A1959,'Data Transformation'!A:D,3,)</f>
        <v>Hill</v>
      </c>
      <c r="C1959">
        <f>VLOOKUP(A1959,'Medical Examinations'!A:H,2,)</f>
        <v>23.21</v>
      </c>
      <c r="D1959">
        <f>VLOOKUP(A1959,'Medical Examinations'!A:H,3,)</f>
        <v>5.14</v>
      </c>
      <c r="E1959" t="str">
        <f>VLOOKUP(A1959,'Medical Examinations'!A:H,4,)</f>
        <v>yes</v>
      </c>
      <c r="F1959" t="str">
        <f>VLOOKUP(A1959,'Medical Examinations'!A:H,5,)</f>
        <v>No</v>
      </c>
      <c r="G1959" t="str">
        <f>VLOOKUP(A1959,'Medical Examinations'!A:H,6,)</f>
        <v>No</v>
      </c>
      <c r="H1959">
        <f>VLOOKUP(A1959,'Medical Examinations'!A:H,7,)</f>
        <v>1</v>
      </c>
      <c r="I1959" t="str">
        <f>VLOOKUP(A1959,'Medical Examinations'!A:H,8,)</f>
        <v>No</v>
      </c>
      <c r="J1959" t="str">
        <f>VLOOKUP('HEALTH CARE'!C1959,'Data Transformation'!BR:BS,2,)</f>
        <v>NORMAL WEIGHT</v>
      </c>
      <c r="K1959" t="str">
        <f>VLOOKUP(D1959,'Data Transformation'!BV:BW,2,)</f>
        <v>NORMAL</v>
      </c>
      <c r="L1959" t="str">
        <f>VLOOKUP(A1959,'Hospitalisation Details'!A:J,10,)</f>
        <v>16/Jun/1995</v>
      </c>
      <c r="M1959" s="17">
        <f>VLOOKUP(A1959,'Hospitalisation Details'!A:J,6,)</f>
        <v>3561.89</v>
      </c>
      <c r="N1959" s="17" t="str">
        <f>VLOOKUP(A1959,'Hospitalisation Details'!A:J,7,)</f>
        <v>tier - 2</v>
      </c>
      <c r="O1959" t="str">
        <f>VLOOKUP(A1959,'Hospitalisation Details'!A:J,8,)</f>
        <v>tier - 1</v>
      </c>
      <c r="P1959" t="str">
        <f>VLOOKUP(A1959,'Hospitalisation Details'!A:J,9,)</f>
        <v>R1013</v>
      </c>
      <c r="Q1959">
        <f>VLOOKUP(A1959,'Data Transformation'!DZ:EA,2,)</f>
        <v>28</v>
      </c>
    </row>
    <row r="1960" spans="1:17" x14ac:dyDescent="0.3">
      <c r="A1960" s="20" t="str">
        <f>'Customer Names'!A1960</f>
        <v>Id1959</v>
      </c>
      <c r="B1960" s="20" t="str">
        <f>VLOOKUP(A1960,'Data Transformation'!A:D,3,)</f>
        <v>Brohart</v>
      </c>
      <c r="C1960">
        <f>VLOOKUP(A1960,'Medical Examinations'!A:H,2,)</f>
        <v>25.175000000000001</v>
      </c>
      <c r="D1960">
        <f>VLOOKUP(A1960,'Medical Examinations'!A:H,3,)</f>
        <v>5.21</v>
      </c>
      <c r="E1960" t="str">
        <f>VLOOKUP(A1960,'Medical Examinations'!A:H,4,)</f>
        <v>yes</v>
      </c>
      <c r="F1960" t="str">
        <f>VLOOKUP(A1960,'Medical Examinations'!A:H,5,)</f>
        <v>No</v>
      </c>
      <c r="G1960" t="str">
        <f>VLOOKUP(A1960,'Medical Examinations'!A:H,6,)</f>
        <v>No</v>
      </c>
      <c r="H1960">
        <f>VLOOKUP(A1960,'Medical Examinations'!A:H,7,)</f>
        <v>1</v>
      </c>
      <c r="I1960" t="str">
        <f>VLOOKUP(A1960,'Medical Examinations'!A:H,8,)</f>
        <v>No</v>
      </c>
      <c r="J1960" t="str">
        <f>VLOOKUP('HEALTH CARE'!C1960,'Data Transformation'!BR:BS,2,)</f>
        <v>OVER WEIGHT</v>
      </c>
      <c r="K1960" t="str">
        <f>VLOOKUP(D1960,'Data Transformation'!BV:BW,2,)</f>
        <v>NORMAL</v>
      </c>
      <c r="L1960" t="str">
        <f>VLOOKUP(A1960,'Hospitalisation Details'!A:J,10,)</f>
        <v>9/Oct/1995</v>
      </c>
      <c r="M1960" s="17">
        <f>VLOOKUP(A1960,'Hospitalisation Details'!A:J,6,)</f>
        <v>3558.62</v>
      </c>
      <c r="N1960" s="17" t="str">
        <f>VLOOKUP(A1960,'Hospitalisation Details'!A:J,7,)</f>
        <v>tier - 2</v>
      </c>
      <c r="O1960" t="str">
        <f>VLOOKUP(A1960,'Hospitalisation Details'!A:J,8,)</f>
        <v>tier - 3</v>
      </c>
      <c r="P1960" t="str">
        <f>VLOOKUP(A1960,'Hospitalisation Details'!A:J,9,)</f>
        <v>R1024</v>
      </c>
      <c r="Q1960">
        <f>VLOOKUP(A1960,'Data Transformation'!DZ:EA,2,)</f>
        <v>28</v>
      </c>
    </row>
    <row r="1961" spans="1:17" x14ac:dyDescent="0.3">
      <c r="A1961" s="20" t="str">
        <f>'Customer Names'!A1961</f>
        <v>Id1960</v>
      </c>
      <c r="B1961" s="20" t="str">
        <f>VLOOKUP(A1961,'Data Transformation'!A:D,3,)</f>
        <v>Ryan</v>
      </c>
      <c r="C1961">
        <f>VLOOKUP(A1961,'Medical Examinations'!A:H,2,)</f>
        <v>34.770000000000003</v>
      </c>
      <c r="D1961">
        <f>VLOOKUP(A1961,'Medical Examinations'!A:H,3,)</f>
        <v>6.23</v>
      </c>
      <c r="E1961" t="str">
        <f>VLOOKUP(A1961,'Medical Examinations'!A:H,4,)</f>
        <v>No</v>
      </c>
      <c r="F1961" t="str">
        <f>VLOOKUP(A1961,'Medical Examinations'!A:H,5,)</f>
        <v>No</v>
      </c>
      <c r="G1961" t="str">
        <f>VLOOKUP(A1961,'Medical Examinations'!A:H,6,)</f>
        <v>No</v>
      </c>
      <c r="H1961" t="str">
        <f>VLOOKUP(A1961,'Medical Examinations'!A:H,7,)</f>
        <v>No major surgery</v>
      </c>
      <c r="I1961" t="str">
        <f>VLOOKUP(A1961,'Medical Examinations'!A:H,8,)</f>
        <v>No</v>
      </c>
      <c r="J1961" t="str">
        <f>VLOOKUP('HEALTH CARE'!C1961,'Data Transformation'!BR:BS,2,)</f>
        <v>OBESITY</v>
      </c>
      <c r="K1961" t="str">
        <f>VLOOKUP(D1961,'Data Transformation'!BV:BW,2,)</f>
        <v>Prediabetes</v>
      </c>
      <c r="L1961" t="str">
        <f>VLOOKUP(A1961,'Hospitalisation Details'!A:J,10,)</f>
        <v>24/Sep/1994</v>
      </c>
      <c r="M1961" s="17">
        <f>VLOOKUP(A1961,'Hospitalisation Details'!A:J,6,)</f>
        <v>3556.92</v>
      </c>
      <c r="N1961" s="17" t="str">
        <f>VLOOKUP(A1961,'Hospitalisation Details'!A:J,7,)</f>
        <v>tier - 2</v>
      </c>
      <c r="O1961" t="str">
        <f>VLOOKUP(A1961,'Hospitalisation Details'!A:J,8,)</f>
        <v>tier - 3</v>
      </c>
      <c r="P1961" t="str">
        <f>VLOOKUP(A1961,'Hospitalisation Details'!A:J,9,)</f>
        <v>R1012</v>
      </c>
      <c r="Q1961">
        <f>VLOOKUP(A1961,'Data Transformation'!DZ:EA,2,)</f>
        <v>29</v>
      </c>
    </row>
    <row r="1962" spans="1:17" x14ac:dyDescent="0.3">
      <c r="A1962" s="20" t="str">
        <f>'Customer Names'!A1962</f>
        <v>Id1961</v>
      </c>
      <c r="B1962" s="20" t="str">
        <f>VLOOKUP(A1962,'Data Transformation'!A:D,3,)</f>
        <v>Oka</v>
      </c>
      <c r="C1962">
        <f>VLOOKUP(A1962,'Medical Examinations'!A:H,2,)</f>
        <v>27.7</v>
      </c>
      <c r="D1962">
        <f>VLOOKUP(A1962,'Medical Examinations'!A:H,3,)</f>
        <v>5.6</v>
      </c>
      <c r="E1962" t="str">
        <f>VLOOKUP(A1962,'Medical Examinations'!A:H,4,)</f>
        <v>No</v>
      </c>
      <c r="F1962" t="str">
        <f>VLOOKUP(A1962,'Medical Examinations'!A:H,5,)</f>
        <v>No</v>
      </c>
      <c r="G1962" t="str">
        <f>VLOOKUP(A1962,'Medical Examinations'!A:H,6,)</f>
        <v>No</v>
      </c>
      <c r="H1962">
        <f>VLOOKUP(A1962,'Medical Examinations'!A:H,7,)</f>
        <v>1</v>
      </c>
      <c r="I1962" t="str">
        <f>VLOOKUP(A1962,'Medical Examinations'!A:H,8,)</f>
        <v>No</v>
      </c>
      <c r="J1962" t="str">
        <f>VLOOKUP('HEALTH CARE'!C1962,'Data Transformation'!BR:BS,2,)</f>
        <v>OVER WEIGHT</v>
      </c>
      <c r="K1962" t="str">
        <f>VLOOKUP(D1962,'Data Transformation'!BV:BW,2,)</f>
        <v>NORMAL</v>
      </c>
      <c r="L1962" t="str">
        <f>VLOOKUP(A1962,'Hospitalisation Details'!A:J,10,)</f>
        <v>22/Dec/1992</v>
      </c>
      <c r="M1962" s="17">
        <f>VLOOKUP(A1962,'Hospitalisation Details'!A:J,6,)</f>
        <v>3554.2</v>
      </c>
      <c r="N1962" s="17" t="str">
        <f>VLOOKUP(A1962,'Hospitalisation Details'!A:J,7,)</f>
        <v>tier - 2</v>
      </c>
      <c r="O1962" t="str">
        <f>VLOOKUP(A1962,'Hospitalisation Details'!A:J,8,)</f>
        <v>tier - 3</v>
      </c>
      <c r="P1962" t="str">
        <f>VLOOKUP(A1962,'Hospitalisation Details'!A:J,9,)</f>
        <v>R1011</v>
      </c>
      <c r="Q1962">
        <f>VLOOKUP(A1962,'Data Transformation'!DZ:EA,2,)</f>
        <v>31</v>
      </c>
    </row>
    <row r="1963" spans="1:17" x14ac:dyDescent="0.3">
      <c r="A1963" s="20" t="str">
        <f>'Customer Names'!A1963</f>
        <v>Id1962</v>
      </c>
      <c r="B1963" s="20" t="str">
        <f>VLOOKUP(A1963,'Data Transformation'!A:D,3,)</f>
        <v>Newman</v>
      </c>
      <c r="C1963">
        <f>VLOOKUP(A1963,'Medical Examinations'!A:H,2,)</f>
        <v>19.12</v>
      </c>
      <c r="D1963">
        <f>VLOOKUP(A1963,'Medical Examinations'!A:H,3,)</f>
        <v>4.72</v>
      </c>
      <c r="E1963" t="str">
        <f>VLOOKUP(A1963,'Medical Examinations'!A:H,4,)</f>
        <v>yes</v>
      </c>
      <c r="F1963" t="str">
        <f>VLOOKUP(A1963,'Medical Examinations'!A:H,5,)</f>
        <v>No</v>
      </c>
      <c r="G1963" t="str">
        <f>VLOOKUP(A1963,'Medical Examinations'!A:H,6,)</f>
        <v>No</v>
      </c>
      <c r="H1963">
        <f>VLOOKUP(A1963,'Medical Examinations'!A:H,7,)</f>
        <v>1</v>
      </c>
      <c r="I1963" t="str">
        <f>VLOOKUP(A1963,'Medical Examinations'!A:H,8,)</f>
        <v>No</v>
      </c>
      <c r="J1963" t="str">
        <f>VLOOKUP('HEALTH CARE'!C1963,'Data Transformation'!BR:BS,2,)</f>
        <v>NORMAL WEIGHT</v>
      </c>
      <c r="K1963" t="str">
        <f>VLOOKUP(D1963,'Data Transformation'!BV:BW,2,)</f>
        <v>NORMAL</v>
      </c>
      <c r="L1963" t="str">
        <f>VLOOKUP(A1963,'Hospitalisation Details'!A:J,10,)</f>
        <v>15/Oct/1988</v>
      </c>
      <c r="M1963" s="17">
        <f>VLOOKUP(A1963,'Hospitalisation Details'!A:J,6,)</f>
        <v>3540.12</v>
      </c>
      <c r="N1963" s="17" t="str">
        <f>VLOOKUP(A1963,'Hospitalisation Details'!A:J,7,)</f>
        <v>tier - 2</v>
      </c>
      <c r="O1963" t="str">
        <f>VLOOKUP(A1963,'Hospitalisation Details'!A:J,8,)</f>
        <v>tier - 1</v>
      </c>
      <c r="P1963" t="str">
        <f>VLOOKUP(A1963,'Hospitalisation Details'!A:J,9,)</f>
        <v>R1013</v>
      </c>
      <c r="Q1963">
        <f>VLOOKUP(A1963,'Data Transformation'!DZ:EA,2,)</f>
        <v>35</v>
      </c>
    </row>
    <row r="1964" spans="1:17" x14ac:dyDescent="0.3">
      <c r="A1964" s="20" t="str">
        <f>'Customer Names'!A1964</f>
        <v>Id1963</v>
      </c>
      <c r="B1964" s="20" t="str">
        <f>VLOOKUP(A1964,'Data Transformation'!A:D,3,)</f>
        <v>Metzger</v>
      </c>
      <c r="C1964">
        <f>VLOOKUP(A1964,'Medical Examinations'!A:H,2,)</f>
        <v>32.67</v>
      </c>
      <c r="D1964">
        <f>VLOOKUP(A1964,'Medical Examinations'!A:H,3,)</f>
        <v>4.67</v>
      </c>
      <c r="E1964" t="str">
        <f>VLOOKUP(A1964,'Medical Examinations'!A:H,4,)</f>
        <v>No</v>
      </c>
      <c r="F1964" t="str">
        <f>VLOOKUP(A1964,'Medical Examinations'!A:H,5,)</f>
        <v>No</v>
      </c>
      <c r="G1964" t="str">
        <f>VLOOKUP(A1964,'Medical Examinations'!A:H,6,)</f>
        <v>Yes</v>
      </c>
      <c r="H1964">
        <f>VLOOKUP(A1964,'Medical Examinations'!A:H,7,)</f>
        <v>1</v>
      </c>
      <c r="I1964" t="str">
        <f>VLOOKUP(A1964,'Medical Examinations'!A:H,8,)</f>
        <v>No</v>
      </c>
      <c r="J1964" t="str">
        <f>VLOOKUP('HEALTH CARE'!C1964,'Data Transformation'!BR:BS,2,)</f>
        <v>OBESITY</v>
      </c>
      <c r="K1964" t="str">
        <f>VLOOKUP(D1964,'Data Transformation'!BV:BW,2,)</f>
        <v>NORMAL</v>
      </c>
      <c r="L1964" t="str">
        <f>VLOOKUP(A1964,'Hospitalisation Details'!A:J,10,)</f>
        <v>24/Aug/2003</v>
      </c>
      <c r="M1964" s="17">
        <f>VLOOKUP(A1964,'Hospitalisation Details'!A:J,6,)</f>
        <v>3538.9</v>
      </c>
      <c r="N1964" s="17" t="str">
        <f>VLOOKUP(A1964,'Hospitalisation Details'!A:J,7,)</f>
        <v>tier - 2</v>
      </c>
      <c r="O1964" t="str">
        <f>VLOOKUP(A1964,'Hospitalisation Details'!A:J,8,)</f>
        <v>tier - 2</v>
      </c>
      <c r="P1964" t="str">
        <f>VLOOKUP(A1964,'Hospitalisation Details'!A:J,9,)</f>
        <v>R1012</v>
      </c>
      <c r="Q1964">
        <f>VLOOKUP(A1964,'Data Transformation'!DZ:EA,2,)</f>
        <v>20</v>
      </c>
    </row>
    <row r="1965" spans="1:17" x14ac:dyDescent="0.3">
      <c r="A1965" s="20" t="str">
        <f>'Customer Names'!A1965</f>
        <v>Id1964</v>
      </c>
      <c r="B1965" s="20" t="str">
        <f>VLOOKUP(A1965,'Data Transformation'!A:D,3,)</f>
        <v>Gonzalez</v>
      </c>
      <c r="C1965">
        <f>VLOOKUP(A1965,'Medical Examinations'!A:H,2,)</f>
        <v>28.5</v>
      </c>
      <c r="D1965">
        <f>VLOOKUP(A1965,'Medical Examinations'!A:H,3,)</f>
        <v>6.11</v>
      </c>
      <c r="E1965" t="str">
        <f>VLOOKUP(A1965,'Medical Examinations'!A:H,4,)</f>
        <v>No</v>
      </c>
      <c r="F1965" t="str">
        <f>VLOOKUP(A1965,'Medical Examinations'!A:H,5,)</f>
        <v>No</v>
      </c>
      <c r="G1965" t="str">
        <f>VLOOKUP(A1965,'Medical Examinations'!A:H,6,)</f>
        <v>No</v>
      </c>
      <c r="H1965">
        <f>VLOOKUP(A1965,'Medical Examinations'!A:H,7,)</f>
        <v>1</v>
      </c>
      <c r="I1965" t="str">
        <f>VLOOKUP(A1965,'Medical Examinations'!A:H,8,)</f>
        <v>No</v>
      </c>
      <c r="J1965" t="str">
        <f>VLOOKUP('HEALTH CARE'!C1965,'Data Transformation'!BR:BS,2,)</f>
        <v>OVER WEIGHT</v>
      </c>
      <c r="K1965" t="str">
        <f>VLOOKUP(D1965,'Data Transformation'!BV:BW,2,)</f>
        <v>Prediabetes</v>
      </c>
      <c r="L1965" t="str">
        <f>VLOOKUP(A1965,'Hospitalisation Details'!A:J,10,)</f>
        <v>16/Sep/1998</v>
      </c>
      <c r="M1965" s="17">
        <f>VLOOKUP(A1965,'Hospitalisation Details'!A:J,6,)</f>
        <v>3537.7</v>
      </c>
      <c r="N1965" s="17" t="str">
        <f>VLOOKUP(A1965,'Hospitalisation Details'!A:J,7,)</f>
        <v>tier - 3</v>
      </c>
      <c r="O1965" t="str">
        <f>VLOOKUP(A1965,'Hospitalisation Details'!A:J,8,)</f>
        <v>tier - 3</v>
      </c>
      <c r="P1965" t="str">
        <f>VLOOKUP(A1965,'Hospitalisation Details'!A:J,9,)</f>
        <v>R1012</v>
      </c>
      <c r="Q1965">
        <f>VLOOKUP(A1965,'Data Transformation'!DZ:EA,2,)</f>
        <v>25</v>
      </c>
    </row>
    <row r="1966" spans="1:17" x14ac:dyDescent="0.3">
      <c r="A1966" s="20" t="str">
        <f>'Customer Names'!A1966</f>
        <v>Id1965</v>
      </c>
      <c r="B1966" s="20" t="str">
        <f>VLOOKUP(A1966,'Data Transformation'!A:D,3,)</f>
        <v>Vaughn</v>
      </c>
      <c r="C1966">
        <f>VLOOKUP(A1966,'Medical Examinations'!A:H,2,)</f>
        <v>39.270000000000003</v>
      </c>
      <c r="D1966">
        <f>VLOOKUP(A1966,'Medical Examinations'!A:H,3,)</f>
        <v>6.25</v>
      </c>
      <c r="E1966" t="str">
        <f>VLOOKUP(A1966,'Medical Examinations'!A:H,4,)</f>
        <v>No</v>
      </c>
      <c r="F1966" t="str">
        <f>VLOOKUP(A1966,'Medical Examinations'!A:H,5,)</f>
        <v>No</v>
      </c>
      <c r="G1966" t="str">
        <f>VLOOKUP(A1966,'Medical Examinations'!A:H,6,)</f>
        <v>No</v>
      </c>
      <c r="H1966" t="str">
        <f>VLOOKUP(A1966,'Medical Examinations'!A:H,7,)</f>
        <v>No major surgery</v>
      </c>
      <c r="I1966" t="str">
        <f>VLOOKUP(A1966,'Medical Examinations'!A:H,8,)</f>
        <v>No</v>
      </c>
      <c r="J1966" t="str">
        <f>VLOOKUP('HEALTH CARE'!C1966,'Data Transformation'!BR:BS,2,)</f>
        <v>OBESITY</v>
      </c>
      <c r="K1966" t="str">
        <f>VLOOKUP(D1966,'Data Transformation'!BV:BW,2,)</f>
        <v>Prediabetes</v>
      </c>
      <c r="L1966" t="str">
        <f>VLOOKUP(A1966,'Hospitalisation Details'!A:J,10,)</f>
        <v>22/Sep/1999</v>
      </c>
      <c r="M1966" s="17">
        <f>VLOOKUP(A1966,'Hospitalisation Details'!A:J,6,)</f>
        <v>3500.61</v>
      </c>
      <c r="N1966" s="17" t="str">
        <f>VLOOKUP(A1966,'Hospitalisation Details'!A:J,7,)</f>
        <v>tier - 2</v>
      </c>
      <c r="O1966" t="str">
        <f>VLOOKUP(A1966,'Hospitalisation Details'!A:J,8,)</f>
        <v>tier - 2</v>
      </c>
      <c r="P1966" t="str">
        <f>VLOOKUP(A1966,'Hospitalisation Details'!A:J,9,)</f>
        <v>R1013</v>
      </c>
      <c r="Q1966">
        <f>VLOOKUP(A1966,'Data Transformation'!DZ:EA,2,)</f>
        <v>24</v>
      </c>
    </row>
    <row r="1967" spans="1:17" x14ac:dyDescent="0.3">
      <c r="A1967" s="20" t="str">
        <f>'Customer Names'!A1967</f>
        <v>Id1966</v>
      </c>
      <c r="B1967" s="20" t="str">
        <f>VLOOKUP(A1967,'Data Transformation'!A:D,3,)</f>
        <v>Clifford</v>
      </c>
      <c r="C1967">
        <f>VLOOKUP(A1967,'Medical Examinations'!A:H,2,)</f>
        <v>32.49</v>
      </c>
      <c r="D1967">
        <f>VLOOKUP(A1967,'Medical Examinations'!A:H,3,)</f>
        <v>4</v>
      </c>
      <c r="E1967" t="str">
        <f>VLOOKUP(A1967,'Medical Examinations'!A:H,4,)</f>
        <v>yes</v>
      </c>
      <c r="F1967" t="str">
        <f>VLOOKUP(A1967,'Medical Examinations'!A:H,5,)</f>
        <v>No</v>
      </c>
      <c r="G1967" t="str">
        <f>VLOOKUP(A1967,'Medical Examinations'!A:H,6,)</f>
        <v>No</v>
      </c>
      <c r="H1967" t="str">
        <f>VLOOKUP(A1967,'Medical Examinations'!A:H,7,)</f>
        <v>No major surgery</v>
      </c>
      <c r="I1967" t="str">
        <f>VLOOKUP(A1967,'Medical Examinations'!A:H,8,)</f>
        <v>No</v>
      </c>
      <c r="J1967" t="str">
        <f>VLOOKUP('HEALTH CARE'!C1967,'Data Transformation'!BR:BS,2,)</f>
        <v>OBESITY</v>
      </c>
      <c r="K1967" t="str">
        <f>VLOOKUP(D1967,'Data Transformation'!BV:BW,2,)</f>
        <v>NORMAL</v>
      </c>
      <c r="L1967" t="str">
        <f>VLOOKUP(A1967,'Hospitalisation Details'!A:J,10,)</f>
        <v>18/Sep/1996</v>
      </c>
      <c r="M1967" s="17">
        <f>VLOOKUP(A1967,'Hospitalisation Details'!A:J,6,)</f>
        <v>3490.55</v>
      </c>
      <c r="N1967" s="17" t="str">
        <f>VLOOKUP(A1967,'Hospitalisation Details'!A:J,7,)</f>
        <v>tier - 1</v>
      </c>
      <c r="O1967" t="str">
        <f>VLOOKUP(A1967,'Hospitalisation Details'!A:J,8,)</f>
        <v>tier - 2</v>
      </c>
      <c r="P1967" t="str">
        <f>VLOOKUP(A1967,'Hospitalisation Details'!A:J,9,)</f>
        <v>R1015</v>
      </c>
      <c r="Q1967">
        <f>VLOOKUP(A1967,'Data Transformation'!DZ:EA,2,)</f>
        <v>27</v>
      </c>
    </row>
    <row r="1968" spans="1:17" x14ac:dyDescent="0.3">
      <c r="A1968" s="20" t="str">
        <f>'Customer Names'!A1968</f>
        <v>Id1967</v>
      </c>
      <c r="B1968" s="20" t="str">
        <f>VLOOKUP(A1968,'Data Transformation'!A:D,3,)</f>
        <v>Petty</v>
      </c>
      <c r="C1968">
        <f>VLOOKUP(A1968,'Medical Examinations'!A:H,2,)</f>
        <v>23.7</v>
      </c>
      <c r="D1968">
        <f>VLOOKUP(A1968,'Medical Examinations'!A:H,3,)</f>
        <v>5.55</v>
      </c>
      <c r="E1968" t="str">
        <f>VLOOKUP(A1968,'Medical Examinations'!A:H,4,)</f>
        <v>yes</v>
      </c>
      <c r="F1968" t="str">
        <f>VLOOKUP(A1968,'Medical Examinations'!A:H,5,)</f>
        <v>No</v>
      </c>
      <c r="G1968" t="str">
        <f>VLOOKUP(A1968,'Medical Examinations'!A:H,6,)</f>
        <v>No</v>
      </c>
      <c r="H1968" t="str">
        <f>VLOOKUP(A1968,'Medical Examinations'!A:H,7,)</f>
        <v>No major surgery</v>
      </c>
      <c r="I1968" t="str">
        <f>VLOOKUP(A1968,'Medical Examinations'!A:H,8,)</f>
        <v>No</v>
      </c>
      <c r="J1968" t="str">
        <f>VLOOKUP('HEALTH CARE'!C1968,'Data Transformation'!BR:BS,2,)</f>
        <v>NORMAL WEIGHT</v>
      </c>
      <c r="K1968" t="str">
        <f>VLOOKUP(D1968,'Data Transformation'!BV:BW,2,)</f>
        <v>NORMAL</v>
      </c>
      <c r="L1968" t="str">
        <f>VLOOKUP(A1968,'Hospitalisation Details'!A:J,10,)</f>
        <v>19/Sep/1996</v>
      </c>
      <c r="M1968" s="17">
        <f>VLOOKUP(A1968,'Hospitalisation Details'!A:J,6,)</f>
        <v>3484.33</v>
      </c>
      <c r="N1968" s="17" t="str">
        <f>VLOOKUP(A1968,'Hospitalisation Details'!A:J,7,)</f>
        <v>tier - 3</v>
      </c>
      <c r="O1968" t="str">
        <f>VLOOKUP(A1968,'Hospitalisation Details'!A:J,8,)</f>
        <v>tier - 3</v>
      </c>
      <c r="P1968" t="str">
        <f>VLOOKUP(A1968,'Hospitalisation Details'!A:J,9,)</f>
        <v>R1011</v>
      </c>
      <c r="Q1968">
        <f>VLOOKUP(A1968,'Data Transformation'!DZ:EA,2,)</f>
        <v>27</v>
      </c>
    </row>
    <row r="1969" spans="1:17" x14ac:dyDescent="0.3">
      <c r="A1969" s="20" t="str">
        <f>'Customer Names'!A1969</f>
        <v>Id1968</v>
      </c>
      <c r="B1969" s="20" t="str">
        <f>VLOOKUP(A1969,'Data Transformation'!A:D,3,)</f>
        <v>Sanford</v>
      </c>
      <c r="C1969">
        <f>VLOOKUP(A1969,'Medical Examinations'!A:H,2,)</f>
        <v>30.4</v>
      </c>
      <c r="D1969">
        <f>VLOOKUP(A1969,'Medical Examinations'!A:H,3,)</f>
        <v>5.95</v>
      </c>
      <c r="E1969" t="str">
        <f>VLOOKUP(A1969,'Medical Examinations'!A:H,4,)</f>
        <v>No</v>
      </c>
      <c r="F1969" t="str">
        <f>VLOOKUP(A1969,'Medical Examinations'!A:H,5,)</f>
        <v>yes</v>
      </c>
      <c r="G1969" t="str">
        <f>VLOOKUP(A1969,'Medical Examinations'!A:H,6,)</f>
        <v>No</v>
      </c>
      <c r="H1969">
        <f>VLOOKUP(A1969,'Medical Examinations'!A:H,7,)</f>
        <v>1</v>
      </c>
      <c r="I1969" t="str">
        <f>VLOOKUP(A1969,'Medical Examinations'!A:H,8,)</f>
        <v>No</v>
      </c>
      <c r="J1969" t="str">
        <f>VLOOKUP('HEALTH CARE'!C1969,'Data Transformation'!BR:BS,2,)</f>
        <v>OBESITY</v>
      </c>
      <c r="K1969" t="str">
        <f>VLOOKUP(D1969,'Data Transformation'!BV:BW,2,)</f>
        <v>Prediabetes</v>
      </c>
      <c r="L1969" t="str">
        <f>VLOOKUP(A1969,'Hospitalisation Details'!A:J,10,)</f>
        <v>26/Jun/2004</v>
      </c>
      <c r="M1969" s="17">
        <f>VLOOKUP(A1969,'Hospitalisation Details'!A:J,6,)</f>
        <v>3481.87</v>
      </c>
      <c r="N1969" s="17" t="str">
        <f>VLOOKUP(A1969,'Hospitalisation Details'!A:J,7,)</f>
        <v>tier - 2</v>
      </c>
      <c r="O1969" t="str">
        <f>VLOOKUP(A1969,'Hospitalisation Details'!A:J,8,)</f>
        <v>tier - 3</v>
      </c>
      <c r="P1969" t="str">
        <f>VLOOKUP(A1969,'Hospitalisation Details'!A:J,9,)</f>
        <v>R1016</v>
      </c>
      <c r="Q1969">
        <f>VLOOKUP(A1969,'Data Transformation'!DZ:EA,2,)</f>
        <v>19</v>
      </c>
    </row>
    <row r="1970" spans="1:17" x14ac:dyDescent="0.3">
      <c r="A1970" s="20" t="str">
        <f>'Customer Names'!A1970</f>
        <v>Id1969</v>
      </c>
      <c r="B1970" s="20" t="str">
        <f>VLOOKUP(A1970,'Data Transformation'!A:D,3,)</f>
        <v>Sprague</v>
      </c>
      <c r="C1970">
        <f>VLOOKUP(A1970,'Medical Examinations'!A:H,2,)</f>
        <v>38.94</v>
      </c>
      <c r="D1970">
        <f>VLOOKUP(A1970,'Medical Examinations'!A:H,3,)</f>
        <v>4.3600000000000003</v>
      </c>
      <c r="E1970" t="str">
        <f>VLOOKUP(A1970,'Medical Examinations'!A:H,4,)</f>
        <v>No</v>
      </c>
      <c r="F1970" t="str">
        <f>VLOOKUP(A1970,'Medical Examinations'!A:H,5,)</f>
        <v>No</v>
      </c>
      <c r="G1970" t="str">
        <f>VLOOKUP(A1970,'Medical Examinations'!A:H,6,)</f>
        <v>Yes</v>
      </c>
      <c r="H1970">
        <f>VLOOKUP(A1970,'Medical Examinations'!A:H,7,)</f>
        <v>1</v>
      </c>
      <c r="I1970" t="str">
        <f>VLOOKUP(A1970,'Medical Examinations'!A:H,8,)</f>
        <v>No</v>
      </c>
      <c r="J1970" t="str">
        <f>VLOOKUP('HEALTH CARE'!C1970,'Data Transformation'!BR:BS,2,)</f>
        <v>OBESITY</v>
      </c>
      <c r="K1970" t="str">
        <f>VLOOKUP(D1970,'Data Transformation'!BV:BW,2,)</f>
        <v>NORMAL</v>
      </c>
      <c r="L1970" t="str">
        <f>VLOOKUP(A1970,'Hospitalisation Details'!A:J,10,)</f>
        <v>12/Oct/1993</v>
      </c>
      <c r="M1970" s="17">
        <f>VLOOKUP(A1970,'Hospitalisation Details'!A:J,6,)</f>
        <v>3471.41</v>
      </c>
      <c r="N1970" s="17" t="str">
        <f>VLOOKUP(A1970,'Hospitalisation Details'!A:J,7,)</f>
        <v>tier - 2</v>
      </c>
      <c r="O1970" t="str">
        <f>VLOOKUP(A1970,'Hospitalisation Details'!A:J,8,)</f>
        <v>tier - 2</v>
      </c>
      <c r="P1970" t="str">
        <f>VLOOKUP(A1970,'Hospitalisation Details'!A:J,9,)</f>
        <v>R1013</v>
      </c>
      <c r="Q1970">
        <f>VLOOKUP(A1970,'Data Transformation'!DZ:EA,2,)</f>
        <v>30</v>
      </c>
    </row>
    <row r="1971" spans="1:17" x14ac:dyDescent="0.3">
      <c r="A1971" s="20" t="str">
        <f>'Customer Names'!A1971</f>
        <v>Id1970</v>
      </c>
      <c r="B1971" s="20" t="str">
        <f>VLOOKUP(A1971,'Data Transformation'!A:D,3,)</f>
        <v>Lasseron</v>
      </c>
      <c r="C1971">
        <f>VLOOKUP(A1971,'Medical Examinations'!A:H,2,)</f>
        <v>31.02</v>
      </c>
      <c r="D1971">
        <f>VLOOKUP(A1971,'Medical Examinations'!A:H,3,)</f>
        <v>4.84</v>
      </c>
      <c r="E1971" t="str">
        <f>VLOOKUP(A1971,'Medical Examinations'!A:H,4,)</f>
        <v>No</v>
      </c>
      <c r="F1971" t="str">
        <f>VLOOKUP(A1971,'Medical Examinations'!A:H,5,)</f>
        <v>No</v>
      </c>
      <c r="G1971" t="str">
        <f>VLOOKUP(A1971,'Medical Examinations'!A:H,6,)</f>
        <v>Yes</v>
      </c>
      <c r="H1971">
        <f>VLOOKUP(A1971,'Medical Examinations'!A:H,7,)</f>
        <v>1</v>
      </c>
      <c r="I1971" t="str">
        <f>VLOOKUP(A1971,'Medical Examinations'!A:H,8,)</f>
        <v>No</v>
      </c>
      <c r="J1971" t="str">
        <f>VLOOKUP('HEALTH CARE'!C1971,'Data Transformation'!BR:BS,2,)</f>
        <v>OBESITY</v>
      </c>
      <c r="K1971" t="str">
        <f>VLOOKUP(D1971,'Data Transformation'!BV:BW,2,)</f>
        <v>NORMAL</v>
      </c>
      <c r="L1971" t="str">
        <f>VLOOKUP(A1971,'Hospitalisation Details'!A:J,10,)</f>
        <v>29/Jul/2003</v>
      </c>
      <c r="M1971" s="17">
        <f>VLOOKUP(A1971,'Hospitalisation Details'!A:J,6,)</f>
        <v>3463.51</v>
      </c>
      <c r="N1971" s="17" t="str">
        <f>VLOOKUP(A1971,'Hospitalisation Details'!A:J,7,)</f>
        <v>tier - 2</v>
      </c>
      <c r="O1971" t="str">
        <f>VLOOKUP(A1971,'Hospitalisation Details'!A:J,8,)</f>
        <v>tier - 1</v>
      </c>
      <c r="P1971" t="str">
        <f>VLOOKUP(A1971,'Hospitalisation Details'!A:J,9,)</f>
        <v>R1025</v>
      </c>
      <c r="Q1971">
        <f>VLOOKUP(A1971,'Data Transformation'!DZ:EA,2,)</f>
        <v>20</v>
      </c>
    </row>
    <row r="1972" spans="1:17" x14ac:dyDescent="0.3">
      <c r="A1972" s="20" t="str">
        <f>'Customer Names'!A1972</f>
        <v>Id1971</v>
      </c>
      <c r="B1972" s="20" t="str">
        <f>VLOOKUP(A1972,'Data Transformation'!A:D,3,)</f>
        <v>Bushong</v>
      </c>
      <c r="C1972">
        <f>VLOOKUP(A1972,'Medical Examinations'!A:H,2,)</f>
        <v>17.5</v>
      </c>
      <c r="D1972">
        <f>VLOOKUP(A1972,'Medical Examinations'!A:H,3,)</f>
        <v>4.5599999999999996</v>
      </c>
      <c r="E1972" t="str">
        <f>VLOOKUP(A1972,'Medical Examinations'!A:H,4,)</f>
        <v>No</v>
      </c>
      <c r="F1972" t="str">
        <f>VLOOKUP(A1972,'Medical Examinations'!A:H,5,)</f>
        <v>No</v>
      </c>
      <c r="G1972" t="str">
        <f>VLOOKUP(A1972,'Medical Examinations'!A:H,6,)</f>
        <v>No</v>
      </c>
      <c r="H1972">
        <f>VLOOKUP(A1972,'Medical Examinations'!A:H,7,)</f>
        <v>1</v>
      </c>
      <c r="I1972" t="str">
        <f>VLOOKUP(A1972,'Medical Examinations'!A:H,8,)</f>
        <v>No</v>
      </c>
      <c r="J1972" t="str">
        <f>VLOOKUP('HEALTH CARE'!C1972,'Data Transformation'!BR:BS,2,)</f>
        <v>UNDER WEIGHT</v>
      </c>
      <c r="K1972" t="str">
        <f>VLOOKUP(D1972,'Data Transformation'!BV:BW,2,)</f>
        <v>NORMAL</v>
      </c>
      <c r="L1972" t="str">
        <f>VLOOKUP(A1972,'Hospitalisation Details'!A:J,10,)</f>
        <v>14/Sep/1987</v>
      </c>
      <c r="M1972" s="17">
        <f>VLOOKUP(A1972,'Hospitalisation Details'!A:J,6,)</f>
        <v>3453.77</v>
      </c>
      <c r="N1972" s="17" t="str">
        <f>VLOOKUP(A1972,'Hospitalisation Details'!A:J,7,)</f>
        <v>tier - 2</v>
      </c>
      <c r="O1972" t="str">
        <f>VLOOKUP(A1972,'Hospitalisation Details'!A:J,8,)</f>
        <v>tier - 1</v>
      </c>
      <c r="P1972" t="str">
        <f>VLOOKUP(A1972,'Hospitalisation Details'!A:J,9,)</f>
        <v>R1011</v>
      </c>
      <c r="Q1972">
        <f>VLOOKUP(A1972,'Data Transformation'!DZ:EA,2,)</f>
        <v>36</v>
      </c>
    </row>
    <row r="1973" spans="1:17" x14ac:dyDescent="0.3">
      <c r="A1973" s="20" t="str">
        <f>'Customer Names'!A1973</f>
        <v>Id1972</v>
      </c>
      <c r="B1973" s="20" t="str">
        <f>VLOOKUP(A1973,'Data Transformation'!A:D,3,)</f>
        <v>Dennison</v>
      </c>
      <c r="C1973">
        <f>VLOOKUP(A1973,'Medical Examinations'!A:H,2,)</f>
        <v>34.799999999999997</v>
      </c>
      <c r="D1973">
        <f>VLOOKUP(A1973,'Medical Examinations'!A:H,3,)</f>
        <v>4.42</v>
      </c>
      <c r="E1973" t="str">
        <f>VLOOKUP(A1973,'Medical Examinations'!A:H,4,)</f>
        <v>yes</v>
      </c>
      <c r="F1973" t="str">
        <f>VLOOKUP(A1973,'Medical Examinations'!A:H,5,)</f>
        <v>yes</v>
      </c>
      <c r="G1973" t="str">
        <f>VLOOKUP(A1973,'Medical Examinations'!A:H,6,)</f>
        <v>No</v>
      </c>
      <c r="H1973">
        <f>VLOOKUP(A1973,'Medical Examinations'!A:H,7,)</f>
        <v>2</v>
      </c>
      <c r="I1973" t="str">
        <f>VLOOKUP(A1973,'Medical Examinations'!A:H,8,)</f>
        <v>No</v>
      </c>
      <c r="J1973" t="str">
        <f>VLOOKUP('HEALTH CARE'!C1973,'Data Transformation'!BR:BS,2,)</f>
        <v>OBESITY</v>
      </c>
      <c r="K1973" t="str">
        <f>VLOOKUP(D1973,'Data Transformation'!BV:BW,2,)</f>
        <v>NORMAL</v>
      </c>
      <c r="L1973" t="str">
        <f>VLOOKUP(A1973,'Hospitalisation Details'!A:J,10,)</f>
        <v>20/Jun/2000</v>
      </c>
      <c r="M1973" s="17">
        <f>VLOOKUP(A1973,'Hospitalisation Details'!A:J,6,)</f>
        <v>3443.06</v>
      </c>
      <c r="N1973" s="17" t="str">
        <f>VLOOKUP(A1973,'Hospitalisation Details'!A:J,7,)</f>
        <v>tier - 2</v>
      </c>
      <c r="O1973" t="str">
        <f>VLOOKUP(A1973,'Hospitalisation Details'!A:J,8,)</f>
        <v>tier - 1</v>
      </c>
      <c r="P1973" t="str">
        <f>VLOOKUP(A1973,'Hospitalisation Details'!A:J,9,)</f>
        <v>R1011</v>
      </c>
      <c r="Q1973">
        <f>VLOOKUP(A1973,'Data Transformation'!DZ:EA,2,)</f>
        <v>23</v>
      </c>
    </row>
    <row r="1974" spans="1:17" x14ac:dyDescent="0.3">
      <c r="A1974" s="20" t="str">
        <f>'Customer Names'!A1974</f>
        <v>Id1973</v>
      </c>
      <c r="B1974" s="20" t="str">
        <f>VLOOKUP(A1974,'Data Transformation'!A:D,3,)</f>
        <v>Lira</v>
      </c>
      <c r="C1974">
        <f>VLOOKUP(A1974,'Medical Examinations'!A:H,2,)</f>
        <v>17.3</v>
      </c>
      <c r="D1974">
        <f>VLOOKUP(A1974,'Medical Examinations'!A:H,3,)</f>
        <v>7.66</v>
      </c>
      <c r="E1974" t="str">
        <f>VLOOKUP(A1974,'Medical Examinations'!A:H,4,)</f>
        <v>yes</v>
      </c>
      <c r="F1974" t="str">
        <f>VLOOKUP(A1974,'Medical Examinations'!A:H,5,)</f>
        <v>No</v>
      </c>
      <c r="G1974" t="str">
        <f>VLOOKUP(A1974,'Medical Examinations'!A:H,6,)</f>
        <v>No</v>
      </c>
      <c r="H1974">
        <f>VLOOKUP(A1974,'Medical Examinations'!A:H,7,)</f>
        <v>1</v>
      </c>
      <c r="I1974" t="str">
        <f>VLOOKUP(A1974,'Medical Examinations'!A:H,8,)</f>
        <v>No</v>
      </c>
      <c r="J1974" t="str">
        <f>VLOOKUP('HEALTH CARE'!C1974,'Data Transformation'!BR:BS,2,)</f>
        <v>UNDER WEIGHT</v>
      </c>
      <c r="K1974" t="str">
        <f>VLOOKUP(D1974,'Data Transformation'!BV:BW,2,)</f>
        <v>Diabetes</v>
      </c>
      <c r="L1974" t="str">
        <f>VLOOKUP(A1974,'Hospitalisation Details'!A:J,10,)</f>
        <v>27/Aug/1986</v>
      </c>
      <c r="M1974" s="17">
        <f>VLOOKUP(A1974,'Hospitalisation Details'!A:J,6,)</f>
        <v>3436.5</v>
      </c>
      <c r="N1974" s="17" t="str">
        <f>VLOOKUP(A1974,'Hospitalisation Details'!A:J,7,)</f>
        <v>tier - 2</v>
      </c>
      <c r="O1974" t="str">
        <f>VLOOKUP(A1974,'Hospitalisation Details'!A:J,8,)</f>
        <v>tier - 1</v>
      </c>
      <c r="P1974" t="str">
        <f>VLOOKUP(A1974,'Hospitalisation Details'!A:J,9,)</f>
        <v>R1013</v>
      </c>
      <c r="Q1974">
        <f>VLOOKUP(A1974,'Data Transformation'!DZ:EA,2,)</f>
        <v>37</v>
      </c>
    </row>
    <row r="1975" spans="1:17" x14ac:dyDescent="0.3">
      <c r="A1975" s="20" t="str">
        <f>'Customer Names'!A1975</f>
        <v>Id1974</v>
      </c>
      <c r="B1975" s="20" t="str">
        <f>VLOOKUP(A1975,'Data Transformation'!A:D,3,)</f>
        <v>Nahigian</v>
      </c>
      <c r="C1975">
        <f>VLOOKUP(A1975,'Medical Examinations'!A:H,2,)</f>
        <v>32.25</v>
      </c>
      <c r="D1975">
        <f>VLOOKUP(A1975,'Medical Examinations'!A:H,3,)</f>
        <v>5.2</v>
      </c>
      <c r="E1975" t="str">
        <f>VLOOKUP(A1975,'Medical Examinations'!A:H,4,)</f>
        <v>yes</v>
      </c>
      <c r="F1975" t="str">
        <f>VLOOKUP(A1975,'Medical Examinations'!A:H,5,)</f>
        <v>No</v>
      </c>
      <c r="G1975" t="str">
        <f>VLOOKUP(A1975,'Medical Examinations'!A:H,6,)</f>
        <v>No</v>
      </c>
      <c r="H1975" t="str">
        <f>VLOOKUP(A1975,'Medical Examinations'!A:H,7,)</f>
        <v>No major surgery</v>
      </c>
      <c r="I1975" t="str">
        <f>VLOOKUP(A1975,'Medical Examinations'!A:H,8,)</f>
        <v>No</v>
      </c>
      <c r="J1975" t="str">
        <f>VLOOKUP('HEALTH CARE'!C1975,'Data Transformation'!BR:BS,2,)</f>
        <v>OBESITY</v>
      </c>
      <c r="K1975" t="str">
        <f>VLOOKUP(D1975,'Data Transformation'!BV:BW,2,)</f>
        <v>NORMAL</v>
      </c>
      <c r="L1975" t="str">
        <f>VLOOKUP(A1975,'Hospitalisation Details'!A:J,10,)</f>
        <v>26/Dec/2001</v>
      </c>
      <c r="M1975" s="17">
        <f>VLOOKUP(A1975,'Hospitalisation Details'!A:J,6,)</f>
        <v>3434.38</v>
      </c>
      <c r="N1975" s="17" t="str">
        <f>VLOOKUP(A1975,'Hospitalisation Details'!A:J,7,)</f>
        <v>tier - 2</v>
      </c>
      <c r="O1975" t="str">
        <f>VLOOKUP(A1975,'Hospitalisation Details'!A:J,8,)</f>
        <v>tier - 2</v>
      </c>
      <c r="P1975" t="str">
        <f>VLOOKUP(A1975,'Hospitalisation Details'!A:J,9,)</f>
        <v>R1011</v>
      </c>
      <c r="Q1975">
        <f>VLOOKUP(A1975,'Data Transformation'!DZ:EA,2,)</f>
        <v>22</v>
      </c>
    </row>
    <row r="1976" spans="1:17" x14ac:dyDescent="0.3">
      <c r="A1976" s="20" t="str">
        <f>'Customer Names'!A1976</f>
        <v>Id1975</v>
      </c>
      <c r="B1976" s="20" t="str">
        <f>VLOOKUP(A1976,'Data Transformation'!A:D,3,)</f>
        <v>Cackett</v>
      </c>
      <c r="C1976">
        <f>VLOOKUP(A1976,'Medical Examinations'!A:H,2,)</f>
        <v>42.4</v>
      </c>
      <c r="D1976">
        <f>VLOOKUP(A1976,'Medical Examinations'!A:H,3,)</f>
        <v>5.53</v>
      </c>
      <c r="E1976" t="str">
        <f>VLOOKUP(A1976,'Medical Examinations'!A:H,4,)</f>
        <v>yes</v>
      </c>
      <c r="F1976" t="str">
        <f>VLOOKUP(A1976,'Medical Examinations'!A:H,5,)</f>
        <v>No</v>
      </c>
      <c r="G1976" t="str">
        <f>VLOOKUP(A1976,'Medical Examinations'!A:H,6,)</f>
        <v>No</v>
      </c>
      <c r="H1976" t="str">
        <f>VLOOKUP(A1976,'Medical Examinations'!A:H,7,)</f>
        <v>No major surgery</v>
      </c>
      <c r="I1976" t="str">
        <f>VLOOKUP(A1976,'Medical Examinations'!A:H,8,)</f>
        <v>No</v>
      </c>
      <c r="J1976" t="str">
        <f>VLOOKUP('HEALTH CARE'!C1976,'Data Transformation'!BR:BS,2,)</f>
        <v>OBESITY</v>
      </c>
      <c r="K1976" t="str">
        <f>VLOOKUP(D1976,'Data Transformation'!BV:BW,2,)</f>
        <v>NORMAL</v>
      </c>
      <c r="L1976" t="str">
        <f>VLOOKUP(A1976,'Hospitalisation Details'!A:J,10,)</f>
        <v>19/Dec/1996</v>
      </c>
      <c r="M1976" s="17">
        <f>VLOOKUP(A1976,'Hospitalisation Details'!A:J,6,)</f>
        <v>3410.32</v>
      </c>
      <c r="N1976" s="17" t="str">
        <f>VLOOKUP(A1976,'Hospitalisation Details'!A:J,7,)</f>
        <v>tier - 2</v>
      </c>
      <c r="O1976" t="str">
        <f>VLOOKUP(A1976,'Hospitalisation Details'!A:J,8,)</f>
        <v>tier - 2</v>
      </c>
      <c r="P1976" t="str">
        <f>VLOOKUP(A1976,'Hospitalisation Details'!A:J,9,)</f>
        <v>R1011</v>
      </c>
      <c r="Q1976">
        <f>VLOOKUP(A1976,'Data Transformation'!DZ:EA,2,)</f>
        <v>27</v>
      </c>
    </row>
    <row r="1977" spans="1:17" ht="28.8" x14ac:dyDescent="0.3">
      <c r="A1977" s="20" t="str">
        <f>'Customer Names'!A1977</f>
        <v>Id1976</v>
      </c>
      <c r="B1977" s="20" t="str">
        <f>VLOOKUP(A1977,'Data Transformation'!A:D,3,)</f>
        <v>Hunter-Galvan</v>
      </c>
      <c r="C1977">
        <f>VLOOKUP(A1977,'Medical Examinations'!A:H,2,)</f>
        <v>38.664999999999999</v>
      </c>
      <c r="D1977">
        <f>VLOOKUP(A1977,'Medical Examinations'!A:H,3,)</f>
        <v>4.8600000000000003</v>
      </c>
      <c r="E1977" t="str">
        <f>VLOOKUP(A1977,'Medical Examinations'!A:H,4,)</f>
        <v>No</v>
      </c>
      <c r="F1977" t="str">
        <f>VLOOKUP(A1977,'Medical Examinations'!A:H,5,)</f>
        <v>yes</v>
      </c>
      <c r="G1977" t="str">
        <f>VLOOKUP(A1977,'Medical Examinations'!A:H,6,)</f>
        <v>No</v>
      </c>
      <c r="H1977">
        <f>VLOOKUP(A1977,'Medical Examinations'!A:H,7,)</f>
        <v>1</v>
      </c>
      <c r="I1977" t="str">
        <f>VLOOKUP(A1977,'Medical Examinations'!A:H,8,)</f>
        <v>No</v>
      </c>
      <c r="J1977" t="str">
        <f>VLOOKUP('HEALTH CARE'!C1977,'Data Transformation'!BR:BS,2,)</f>
        <v>OBESITY</v>
      </c>
      <c r="K1977" t="str">
        <f>VLOOKUP(D1977,'Data Transformation'!BV:BW,2,)</f>
        <v>NORMAL</v>
      </c>
      <c r="L1977" t="str">
        <f>VLOOKUP(A1977,'Hospitalisation Details'!A:J,10,)</f>
        <v>16/Jul/2004</v>
      </c>
      <c r="M1977" s="17">
        <f>VLOOKUP(A1977,'Hospitalisation Details'!A:J,6,)</f>
        <v>3393.36</v>
      </c>
      <c r="N1977" s="17" t="str">
        <f>VLOOKUP(A1977,'Hospitalisation Details'!A:J,7,)</f>
        <v>tier - 2</v>
      </c>
      <c r="O1977" t="str">
        <f>VLOOKUP(A1977,'Hospitalisation Details'!A:J,8,)</f>
        <v>tier - 2</v>
      </c>
      <c r="P1977" t="str">
        <f>VLOOKUP(A1977,'Hospitalisation Details'!A:J,9,)</f>
        <v>R1023</v>
      </c>
      <c r="Q1977">
        <f>VLOOKUP(A1977,'Data Transformation'!DZ:EA,2,)</f>
        <v>19</v>
      </c>
    </row>
    <row r="1978" spans="1:17" x14ac:dyDescent="0.3">
      <c r="A1978" s="20" t="str">
        <f>'Customer Names'!A1978</f>
        <v>Id1977</v>
      </c>
      <c r="B1978" s="20" t="str">
        <f>VLOOKUP(A1978,'Data Transformation'!A:D,3,)</f>
        <v>Pierret</v>
      </c>
      <c r="C1978">
        <f>VLOOKUP(A1978,'Medical Examinations'!A:H,2,)</f>
        <v>29.92</v>
      </c>
      <c r="D1978">
        <f>VLOOKUP(A1978,'Medical Examinations'!A:H,3,)</f>
        <v>5.49</v>
      </c>
      <c r="E1978" t="str">
        <f>VLOOKUP(A1978,'Medical Examinations'!A:H,4,)</f>
        <v>yes</v>
      </c>
      <c r="F1978" t="str">
        <f>VLOOKUP(A1978,'Medical Examinations'!A:H,5,)</f>
        <v>No</v>
      </c>
      <c r="G1978" t="str">
        <f>VLOOKUP(A1978,'Medical Examinations'!A:H,6,)</f>
        <v>No</v>
      </c>
      <c r="H1978" t="str">
        <f>VLOOKUP(A1978,'Medical Examinations'!A:H,7,)</f>
        <v>No major surgery</v>
      </c>
      <c r="I1978" t="str">
        <f>VLOOKUP(A1978,'Medical Examinations'!A:H,8,)</f>
        <v>No</v>
      </c>
      <c r="J1978" t="e">
        <f>VLOOKUP('HEALTH CARE'!C1978,'Data Transformation'!BR:BS,2,)</f>
        <v>#N/A</v>
      </c>
      <c r="K1978" t="str">
        <f>VLOOKUP(D1978,'Data Transformation'!BV:BW,2,)</f>
        <v>NORMAL</v>
      </c>
      <c r="L1978" t="str">
        <f>VLOOKUP(A1978,'Hospitalisation Details'!A:J,10,)</f>
        <v>27/Oct/1996</v>
      </c>
      <c r="M1978" s="17">
        <f>VLOOKUP(A1978,'Hospitalisation Details'!A:J,6,)</f>
        <v>3392.98</v>
      </c>
      <c r="N1978" s="17" t="str">
        <f>VLOOKUP(A1978,'Hospitalisation Details'!A:J,7,)</f>
        <v>tier - 2</v>
      </c>
      <c r="O1978" t="str">
        <f>VLOOKUP(A1978,'Hospitalisation Details'!A:J,8,)</f>
        <v>tier - 3</v>
      </c>
      <c r="P1978" t="str">
        <f>VLOOKUP(A1978,'Hospitalisation Details'!A:J,9,)</f>
        <v>R1013</v>
      </c>
      <c r="Q1978">
        <f>VLOOKUP(A1978,'Data Transformation'!DZ:EA,2,)</f>
        <v>27</v>
      </c>
    </row>
    <row r="1979" spans="1:17" x14ac:dyDescent="0.3">
      <c r="A1979" s="20" t="str">
        <f>'Customer Names'!A1979</f>
        <v>Id1978</v>
      </c>
      <c r="B1979" s="20" t="str">
        <f>VLOOKUP(A1979,'Data Transformation'!A:D,3,)</f>
        <v>White</v>
      </c>
      <c r="C1979">
        <f>VLOOKUP(A1979,'Medical Examinations'!A:H,2,)</f>
        <v>29.48</v>
      </c>
      <c r="D1979">
        <f>VLOOKUP(A1979,'Medical Examinations'!A:H,3,)</f>
        <v>4.09</v>
      </c>
      <c r="E1979" t="str">
        <f>VLOOKUP(A1979,'Medical Examinations'!A:H,4,)</f>
        <v>yes</v>
      </c>
      <c r="F1979" t="str">
        <f>VLOOKUP(A1979,'Medical Examinations'!A:H,5,)</f>
        <v>No</v>
      </c>
      <c r="G1979" t="str">
        <f>VLOOKUP(A1979,'Medical Examinations'!A:H,6,)</f>
        <v>No</v>
      </c>
      <c r="H1979" t="str">
        <f>VLOOKUP(A1979,'Medical Examinations'!A:H,7,)</f>
        <v>No major surgery</v>
      </c>
      <c r="I1979" t="str">
        <f>VLOOKUP(A1979,'Medical Examinations'!A:H,8,)</f>
        <v>No</v>
      </c>
      <c r="J1979" t="str">
        <f>VLOOKUP('HEALTH CARE'!C1979,'Data Transformation'!BR:BS,2,)</f>
        <v>OVER WEIGHT</v>
      </c>
      <c r="K1979" t="str">
        <f>VLOOKUP(D1979,'Data Transformation'!BV:BW,2,)</f>
        <v>NORMAL</v>
      </c>
      <c r="L1979" t="str">
        <f>VLOOKUP(A1979,'Hospitalisation Details'!A:J,10,)</f>
        <v>10/Aug/1996</v>
      </c>
      <c r="M1979" s="17">
        <f>VLOOKUP(A1979,'Hospitalisation Details'!A:J,6,)</f>
        <v>3392.37</v>
      </c>
      <c r="N1979" s="17" t="str">
        <f>VLOOKUP(A1979,'Hospitalisation Details'!A:J,7,)</f>
        <v>tier - 2</v>
      </c>
      <c r="O1979" t="str">
        <f>VLOOKUP(A1979,'Hospitalisation Details'!A:J,8,)</f>
        <v>tier - 3</v>
      </c>
      <c r="P1979" t="str">
        <f>VLOOKUP(A1979,'Hospitalisation Details'!A:J,9,)</f>
        <v>R1013</v>
      </c>
      <c r="Q1979">
        <f>VLOOKUP(A1979,'Data Transformation'!DZ:EA,2,)</f>
        <v>27</v>
      </c>
    </row>
    <row r="1980" spans="1:17" x14ac:dyDescent="0.3">
      <c r="A1980" s="20" t="str">
        <f>'Customer Names'!A1980</f>
        <v>Id1979</v>
      </c>
      <c r="B1980" s="20" t="str">
        <f>VLOOKUP(A1980,'Data Transformation'!A:D,3,)</f>
        <v>O'Neil</v>
      </c>
      <c r="C1980">
        <f>VLOOKUP(A1980,'Medical Examinations'!A:H,2,)</f>
        <v>28.785</v>
      </c>
      <c r="D1980">
        <f>VLOOKUP(A1980,'Medical Examinations'!A:H,3,)</f>
        <v>4.3099999999999996</v>
      </c>
      <c r="E1980" t="str">
        <f>VLOOKUP(A1980,'Medical Examinations'!A:H,4,)</f>
        <v>yes</v>
      </c>
      <c r="F1980" t="str">
        <f>VLOOKUP(A1980,'Medical Examinations'!A:H,5,)</f>
        <v>No</v>
      </c>
      <c r="G1980" t="str">
        <f>VLOOKUP(A1980,'Medical Examinations'!A:H,6,)</f>
        <v>No</v>
      </c>
      <c r="H1980" t="str">
        <f>VLOOKUP(A1980,'Medical Examinations'!A:H,7,)</f>
        <v>No major surgery</v>
      </c>
      <c r="I1980" t="str">
        <f>VLOOKUP(A1980,'Medical Examinations'!A:H,8,)</f>
        <v>No</v>
      </c>
      <c r="J1980" t="str">
        <f>VLOOKUP('HEALTH CARE'!C1980,'Data Transformation'!BR:BS,2,)</f>
        <v>OVER WEIGHT</v>
      </c>
      <c r="K1980" t="str">
        <f>VLOOKUP(D1980,'Data Transformation'!BV:BW,2,)</f>
        <v>NORMAL</v>
      </c>
      <c r="L1980" t="str">
        <f>VLOOKUP(A1980,'Hospitalisation Details'!A:J,10,)</f>
        <v>13/Nov/1996</v>
      </c>
      <c r="M1980" s="17">
        <f>VLOOKUP(A1980,'Hospitalisation Details'!A:J,6,)</f>
        <v>3385.4</v>
      </c>
      <c r="N1980" s="17" t="str">
        <f>VLOOKUP(A1980,'Hospitalisation Details'!A:J,7,)</f>
        <v>tier - 2</v>
      </c>
      <c r="O1980" t="str">
        <f>VLOOKUP(A1980,'Hospitalisation Details'!A:J,8,)</f>
        <v>tier - 2</v>
      </c>
      <c r="P1980" t="str">
        <f>VLOOKUP(A1980,'Hospitalisation Details'!A:J,9,)</f>
        <v>R1024</v>
      </c>
      <c r="Q1980">
        <f>VLOOKUP(A1980,'Data Transformation'!DZ:EA,2,)</f>
        <v>27</v>
      </c>
    </row>
    <row r="1981" spans="1:17" x14ac:dyDescent="0.3">
      <c r="A1981" s="20" t="str">
        <f>'Customer Names'!A1981</f>
        <v>Id1980</v>
      </c>
      <c r="B1981" s="20" t="str">
        <f>VLOOKUP(A1981,'Data Transformation'!A:D,3,)</f>
        <v>Leitz</v>
      </c>
      <c r="C1981">
        <f>VLOOKUP(A1981,'Medical Examinations'!A:H,2,)</f>
        <v>19.8</v>
      </c>
      <c r="D1981">
        <f>VLOOKUP(A1981,'Medical Examinations'!A:H,3,)</f>
        <v>4</v>
      </c>
      <c r="E1981" t="str">
        <f>VLOOKUP(A1981,'Medical Examinations'!A:H,4,)</f>
        <v>yes</v>
      </c>
      <c r="F1981" t="str">
        <f>VLOOKUP(A1981,'Medical Examinations'!A:H,5,)</f>
        <v>No</v>
      </c>
      <c r="G1981" t="str">
        <f>VLOOKUP(A1981,'Medical Examinations'!A:H,6,)</f>
        <v>No</v>
      </c>
      <c r="H1981" t="str">
        <f>VLOOKUP(A1981,'Medical Examinations'!A:H,7,)</f>
        <v>No major surgery</v>
      </c>
      <c r="I1981" t="str">
        <f>VLOOKUP(A1981,'Medical Examinations'!A:H,8,)</f>
        <v>No</v>
      </c>
      <c r="J1981" t="str">
        <f>VLOOKUP('HEALTH CARE'!C1981,'Data Transformation'!BR:BS,2,)</f>
        <v>NORMAL WEIGHT</v>
      </c>
      <c r="K1981" t="str">
        <f>VLOOKUP(D1981,'Data Transformation'!BV:BW,2,)</f>
        <v>NORMAL</v>
      </c>
      <c r="L1981" t="str">
        <f>VLOOKUP(A1981,'Hospitalisation Details'!A:J,10,)</f>
        <v>14/Dec/1996</v>
      </c>
      <c r="M1981" s="17">
        <f>VLOOKUP(A1981,'Hospitalisation Details'!A:J,6,)</f>
        <v>3378.91</v>
      </c>
      <c r="N1981" s="17" t="str">
        <f>VLOOKUP(A1981,'Hospitalisation Details'!A:J,7,)</f>
        <v>tier - 2</v>
      </c>
      <c r="O1981" t="str">
        <f>VLOOKUP(A1981,'Hospitalisation Details'!A:J,8,)</f>
        <v>tier - 1</v>
      </c>
      <c r="P1981" t="str">
        <f>VLOOKUP(A1981,'Hospitalisation Details'!A:J,9,)</f>
        <v>R1011</v>
      </c>
      <c r="Q1981">
        <f>VLOOKUP(A1981,'Data Transformation'!DZ:EA,2,)</f>
        <v>27</v>
      </c>
    </row>
    <row r="1982" spans="1:17" x14ac:dyDescent="0.3">
      <c r="A1982" s="20" t="str">
        <f>'Customer Names'!A1982</f>
        <v>Id1981</v>
      </c>
      <c r="B1982" s="20" t="str">
        <f>VLOOKUP(A1982,'Data Transformation'!A:D,3,)</f>
        <v>Durfee</v>
      </c>
      <c r="C1982">
        <f>VLOOKUP(A1982,'Medical Examinations'!A:H,2,)</f>
        <v>35.53</v>
      </c>
      <c r="D1982">
        <f>VLOOKUP(A1982,'Medical Examinations'!A:H,3,)</f>
        <v>4.68</v>
      </c>
      <c r="E1982" t="str">
        <f>VLOOKUP(A1982,'Medical Examinations'!A:H,4,)</f>
        <v>No</v>
      </c>
      <c r="F1982" t="str">
        <f>VLOOKUP(A1982,'Medical Examinations'!A:H,5,)</f>
        <v>No</v>
      </c>
      <c r="G1982" t="str">
        <f>VLOOKUP(A1982,'Medical Examinations'!A:H,6,)</f>
        <v>Yes</v>
      </c>
      <c r="H1982">
        <f>VLOOKUP(A1982,'Medical Examinations'!A:H,7,)</f>
        <v>1</v>
      </c>
      <c r="I1982" t="str">
        <f>VLOOKUP(A1982,'Medical Examinations'!A:H,8,)</f>
        <v>No</v>
      </c>
      <c r="J1982" t="str">
        <f>VLOOKUP('HEALTH CARE'!C1982,'Data Transformation'!BR:BS,2,)</f>
        <v>OBESITY</v>
      </c>
      <c r="K1982" t="str">
        <f>VLOOKUP(D1982,'Data Transformation'!BV:BW,2,)</f>
        <v>NORMAL</v>
      </c>
      <c r="L1982" t="str">
        <f>VLOOKUP(A1982,'Hospitalisation Details'!A:J,10,)</f>
        <v>7/Oct/1993</v>
      </c>
      <c r="M1982" s="17">
        <f>VLOOKUP(A1982,'Hospitalisation Details'!A:J,6,)</f>
        <v>3366.67</v>
      </c>
      <c r="N1982" s="17" t="str">
        <f>VLOOKUP(A1982,'Hospitalisation Details'!A:J,7,)</f>
        <v>tier - 2</v>
      </c>
      <c r="O1982" t="str">
        <f>VLOOKUP(A1982,'Hospitalisation Details'!A:J,8,)</f>
        <v>tier - 2</v>
      </c>
      <c r="P1982" t="str">
        <f>VLOOKUP(A1982,'Hospitalisation Details'!A:J,9,)</f>
        <v>R1013</v>
      </c>
      <c r="Q1982">
        <f>VLOOKUP(A1982,'Data Transformation'!DZ:EA,2,)</f>
        <v>30</v>
      </c>
    </row>
    <row r="1983" spans="1:17" x14ac:dyDescent="0.3">
      <c r="A1983" s="20" t="str">
        <f>'Customer Names'!A1983</f>
        <v>Id1982</v>
      </c>
      <c r="B1983" s="20" t="str">
        <f>VLOOKUP(A1983,'Data Transformation'!A:D,3,)</f>
        <v>Maylone</v>
      </c>
      <c r="C1983">
        <f>VLOOKUP(A1983,'Medical Examinations'!A:H,2,)</f>
        <v>21.47</v>
      </c>
      <c r="D1983">
        <f>VLOOKUP(A1983,'Medical Examinations'!A:H,3,)</f>
        <v>4.0199999999999996</v>
      </c>
      <c r="E1983" t="str">
        <f>VLOOKUP(A1983,'Medical Examinations'!A:H,4,)</f>
        <v>yes</v>
      </c>
      <c r="F1983" t="str">
        <f>VLOOKUP(A1983,'Medical Examinations'!A:H,5,)</f>
        <v>No</v>
      </c>
      <c r="G1983" t="str">
        <f>VLOOKUP(A1983,'Medical Examinations'!A:H,6,)</f>
        <v>No</v>
      </c>
      <c r="H1983">
        <f>VLOOKUP(A1983,'Medical Examinations'!A:H,7,)</f>
        <v>1</v>
      </c>
      <c r="I1983" t="str">
        <f>VLOOKUP(A1983,'Medical Examinations'!A:H,8,)</f>
        <v>No</v>
      </c>
      <c r="J1983" t="str">
        <f>VLOOKUP('HEALTH CARE'!C1983,'Data Transformation'!BR:BS,2,)</f>
        <v>NORMAL WEIGHT</v>
      </c>
      <c r="K1983" t="str">
        <f>VLOOKUP(D1983,'Data Transformation'!BV:BW,2,)</f>
        <v>NORMAL</v>
      </c>
      <c r="L1983" t="str">
        <f>VLOOKUP(A1983,'Hospitalisation Details'!A:J,10,)</f>
        <v>23/Jun/1995</v>
      </c>
      <c r="M1983" s="17">
        <f>VLOOKUP(A1983,'Hospitalisation Details'!A:J,6,)</f>
        <v>3353.47</v>
      </c>
      <c r="N1983" s="17" t="str">
        <f>VLOOKUP(A1983,'Hospitalisation Details'!A:J,7,)</f>
        <v>tier - 2</v>
      </c>
      <c r="O1983" t="str">
        <f>VLOOKUP(A1983,'Hospitalisation Details'!A:J,8,)</f>
        <v>tier - 3</v>
      </c>
      <c r="P1983" t="str">
        <f>VLOOKUP(A1983,'Hospitalisation Details'!A:J,9,)</f>
        <v>R1012</v>
      </c>
      <c r="Q1983">
        <f>VLOOKUP(A1983,'Data Transformation'!DZ:EA,2,)</f>
        <v>28</v>
      </c>
    </row>
    <row r="1984" spans="1:17" x14ac:dyDescent="0.3">
      <c r="A1984" s="20" t="str">
        <f>'Customer Names'!A1984</f>
        <v>Id1983</v>
      </c>
      <c r="B1984" s="20" t="str">
        <f>VLOOKUP(A1984,'Data Transformation'!A:D,3,)</f>
        <v>Reiland</v>
      </c>
      <c r="C1984">
        <f>VLOOKUP(A1984,'Medical Examinations'!A:H,2,)</f>
        <v>25.9</v>
      </c>
      <c r="D1984">
        <f>VLOOKUP(A1984,'Medical Examinations'!A:H,3,)</f>
        <v>5.12</v>
      </c>
      <c r="E1984" t="str">
        <f>VLOOKUP(A1984,'Medical Examinations'!A:H,4,)</f>
        <v>No</v>
      </c>
      <c r="F1984" t="str">
        <f>VLOOKUP(A1984,'Medical Examinations'!A:H,5,)</f>
        <v>No</v>
      </c>
      <c r="G1984" t="str">
        <f>VLOOKUP(A1984,'Medical Examinations'!A:H,6,)</f>
        <v>Yes</v>
      </c>
      <c r="H1984">
        <f>VLOOKUP(A1984,'Medical Examinations'!A:H,7,)</f>
        <v>1</v>
      </c>
      <c r="I1984" t="str">
        <f>VLOOKUP(A1984,'Medical Examinations'!A:H,8,)</f>
        <v>No</v>
      </c>
      <c r="J1984" t="str">
        <f>VLOOKUP('HEALTH CARE'!C1984,'Data Transformation'!BR:BS,2,)</f>
        <v>OVER WEIGHT</v>
      </c>
      <c r="K1984" t="str">
        <f>VLOOKUP(D1984,'Data Transformation'!BV:BW,2,)</f>
        <v>NORMAL</v>
      </c>
      <c r="L1984" t="str">
        <f>VLOOKUP(A1984,'Hospitalisation Details'!A:J,10,)</f>
        <v>28/Oct/1993</v>
      </c>
      <c r="M1984" s="17">
        <f>VLOOKUP(A1984,'Hospitalisation Details'!A:J,6,)</f>
        <v>3353.28</v>
      </c>
      <c r="N1984" s="17" t="str">
        <f>VLOOKUP(A1984,'Hospitalisation Details'!A:J,7,)</f>
        <v>tier - 2</v>
      </c>
      <c r="O1984" t="str">
        <f>VLOOKUP(A1984,'Hospitalisation Details'!A:J,8,)</f>
        <v>tier - 1</v>
      </c>
      <c r="P1984" t="str">
        <f>VLOOKUP(A1984,'Hospitalisation Details'!A:J,9,)</f>
        <v>R1011</v>
      </c>
      <c r="Q1984">
        <f>VLOOKUP(A1984,'Data Transformation'!DZ:EA,2,)</f>
        <v>30</v>
      </c>
    </row>
    <row r="1985" spans="1:17" x14ac:dyDescent="0.3">
      <c r="A1985" s="20" t="str">
        <f>'Customer Names'!A1985</f>
        <v>Id1984</v>
      </c>
      <c r="B1985" s="20" t="str">
        <f>VLOOKUP(A1985,'Data Transformation'!A:D,3,)</f>
        <v>Hu</v>
      </c>
      <c r="C1985">
        <f>VLOOKUP(A1985,'Medical Examinations'!A:H,2,)</f>
        <v>20.81</v>
      </c>
      <c r="D1985">
        <f>VLOOKUP(A1985,'Medical Examinations'!A:H,3,)</f>
        <v>5.52</v>
      </c>
      <c r="E1985" t="str">
        <f>VLOOKUP(A1985,'Medical Examinations'!A:H,4,)</f>
        <v>No</v>
      </c>
      <c r="F1985" t="str">
        <f>VLOOKUP(A1985,'Medical Examinations'!A:H,5,)</f>
        <v>No</v>
      </c>
      <c r="G1985" t="str">
        <f>VLOOKUP(A1985,'Medical Examinations'!A:H,6,)</f>
        <v>No</v>
      </c>
      <c r="H1985" t="str">
        <f>VLOOKUP(A1985,'Medical Examinations'!A:H,7,)</f>
        <v>No major surgery</v>
      </c>
      <c r="I1985" t="str">
        <f>VLOOKUP(A1985,'Medical Examinations'!A:H,8,)</f>
        <v>No</v>
      </c>
      <c r="J1985" t="str">
        <f>VLOOKUP('HEALTH CARE'!C1985,'Data Transformation'!BR:BS,2,)</f>
        <v>NORMAL WEIGHT</v>
      </c>
      <c r="K1985" t="str">
        <f>VLOOKUP(D1985,'Data Transformation'!BV:BW,2,)</f>
        <v>NORMAL</v>
      </c>
      <c r="L1985" t="str">
        <f>VLOOKUP(A1985,'Hospitalisation Details'!A:J,10,)</f>
        <v>1/Sep/1991</v>
      </c>
      <c r="M1985" s="17">
        <f>VLOOKUP(A1985,'Hospitalisation Details'!A:J,6,)</f>
        <v>3342.79</v>
      </c>
      <c r="N1985" s="17" t="str">
        <f>VLOOKUP(A1985,'Hospitalisation Details'!A:J,7,)</f>
        <v>tier - 2</v>
      </c>
      <c r="O1985" t="str">
        <f>VLOOKUP(A1985,'Hospitalisation Details'!A:J,8,)</f>
        <v>tier - 1</v>
      </c>
      <c r="P1985" t="str">
        <f>VLOOKUP(A1985,'Hospitalisation Details'!A:J,9,)</f>
        <v>R1013</v>
      </c>
      <c r="Q1985">
        <f>VLOOKUP(A1985,'Data Transformation'!DZ:EA,2,)</f>
        <v>32</v>
      </c>
    </row>
    <row r="1986" spans="1:17" x14ac:dyDescent="0.3">
      <c r="A1986" s="20" t="str">
        <f>'Customer Names'!A1986</f>
        <v>Id1985</v>
      </c>
      <c r="B1986" s="20" t="str">
        <f>VLOOKUP(A1986,'Data Transformation'!A:D,3,)</f>
        <v>Lessek</v>
      </c>
      <c r="C1986">
        <f>VLOOKUP(A1986,'Medical Examinations'!A:H,2,)</f>
        <v>25.84</v>
      </c>
      <c r="D1986">
        <f>VLOOKUP(A1986,'Medical Examinations'!A:H,3,)</f>
        <v>5.81</v>
      </c>
      <c r="E1986" t="str">
        <f>VLOOKUP(A1986,'Medical Examinations'!A:H,4,)</f>
        <v>yes</v>
      </c>
      <c r="F1986" t="str">
        <f>VLOOKUP(A1986,'Medical Examinations'!A:H,5,)</f>
        <v>No</v>
      </c>
      <c r="G1986" t="str">
        <f>VLOOKUP(A1986,'Medical Examinations'!A:H,6,)</f>
        <v>Yes</v>
      </c>
      <c r="H1986">
        <f>VLOOKUP(A1986,'Medical Examinations'!A:H,7,)</f>
        <v>1</v>
      </c>
      <c r="I1986" t="str">
        <f>VLOOKUP(A1986,'Medical Examinations'!A:H,8,)</f>
        <v>No</v>
      </c>
      <c r="J1986" t="str">
        <f>VLOOKUP('HEALTH CARE'!C1986,'Data Transformation'!BR:BS,2,)</f>
        <v>OVER WEIGHT</v>
      </c>
      <c r="K1986" t="str">
        <f>VLOOKUP(D1986,'Data Transformation'!BV:BW,2,)</f>
        <v>Prediabetes</v>
      </c>
      <c r="L1986" t="str">
        <f>VLOOKUP(A1986,'Hospitalisation Details'!A:J,10,)</f>
        <v>20/Jun/1997</v>
      </c>
      <c r="M1986" s="17">
        <f>VLOOKUP(A1986,'Hospitalisation Details'!A:J,6,)</f>
        <v>3309.79</v>
      </c>
      <c r="N1986" s="17" t="str">
        <f>VLOOKUP(A1986,'Hospitalisation Details'!A:J,7,)</f>
        <v>tier - 3</v>
      </c>
      <c r="O1986" t="str">
        <f>VLOOKUP(A1986,'Hospitalisation Details'!A:J,8,)</f>
        <v>tier - 3</v>
      </c>
      <c r="P1986" t="str">
        <f>VLOOKUP(A1986,'Hospitalisation Details'!A:J,9,)</f>
        <v>R1017</v>
      </c>
      <c r="Q1986">
        <f>VLOOKUP(A1986,'Data Transformation'!DZ:EA,2,)</f>
        <v>26</v>
      </c>
    </row>
    <row r="1987" spans="1:17" x14ac:dyDescent="0.3">
      <c r="A1987" s="20" t="str">
        <f>'Customer Names'!A1987</f>
        <v>Id1986</v>
      </c>
      <c r="B1987" s="20" t="str">
        <f>VLOOKUP(A1987,'Data Transformation'!A:D,3,)</f>
        <v>Colavincenzo</v>
      </c>
      <c r="C1987">
        <f>VLOOKUP(A1987,'Medical Examinations'!A:H,2,)</f>
        <v>30.95</v>
      </c>
      <c r="D1987">
        <f>VLOOKUP(A1987,'Medical Examinations'!A:H,3,)</f>
        <v>5.16</v>
      </c>
      <c r="E1987" t="str">
        <f>VLOOKUP(A1987,'Medical Examinations'!A:H,4,)</f>
        <v>No</v>
      </c>
      <c r="F1987" t="str">
        <f>VLOOKUP(A1987,'Medical Examinations'!A:H,5,)</f>
        <v>No</v>
      </c>
      <c r="G1987" t="str">
        <f>VLOOKUP(A1987,'Medical Examinations'!A:H,6,)</f>
        <v>Yes</v>
      </c>
      <c r="H1987">
        <f>VLOOKUP(A1987,'Medical Examinations'!A:H,7,)</f>
        <v>1</v>
      </c>
      <c r="I1987" t="str">
        <f>VLOOKUP(A1987,'Medical Examinations'!A:H,8,)</f>
        <v>No</v>
      </c>
      <c r="J1987" t="str">
        <f>VLOOKUP('HEALTH CARE'!C1987,'Data Transformation'!BR:BS,2,)</f>
        <v>OBESITY</v>
      </c>
      <c r="K1987" t="str">
        <f>VLOOKUP(D1987,'Data Transformation'!BV:BW,2,)</f>
        <v>NORMAL</v>
      </c>
      <c r="L1987" t="str">
        <f>VLOOKUP(A1987,'Hospitalisation Details'!A:J,10,)</f>
        <v>18/Nov/2003</v>
      </c>
      <c r="M1987" s="17">
        <f>VLOOKUP(A1987,'Hospitalisation Details'!A:J,6,)</f>
        <v>3308.46</v>
      </c>
      <c r="N1987" s="17" t="str">
        <f>VLOOKUP(A1987,'Hospitalisation Details'!A:J,7,)</f>
        <v>tier - 2</v>
      </c>
      <c r="O1987" t="str">
        <f>VLOOKUP(A1987,'Hospitalisation Details'!A:J,8,)</f>
        <v>tier - 1</v>
      </c>
      <c r="P1987" t="str">
        <f>VLOOKUP(A1987,'Hospitalisation Details'!A:J,9,)</f>
        <v>R1021</v>
      </c>
      <c r="Q1987">
        <f>VLOOKUP(A1987,'Data Transformation'!DZ:EA,2,)</f>
        <v>20</v>
      </c>
    </row>
    <row r="1988" spans="1:17" x14ac:dyDescent="0.3">
      <c r="A1988" s="20" t="str">
        <f>'Customer Names'!A1988</f>
        <v>Id1987</v>
      </c>
      <c r="B1988" s="20" t="str">
        <f>VLOOKUP(A1988,'Data Transformation'!A:D,3,)</f>
        <v>Mendez-Karr</v>
      </c>
      <c r="C1988">
        <f>VLOOKUP(A1988,'Medical Examinations'!A:H,2,)</f>
        <v>30.54</v>
      </c>
      <c r="D1988">
        <f>VLOOKUP(A1988,'Medical Examinations'!A:H,3,)</f>
        <v>5</v>
      </c>
      <c r="E1988" t="str">
        <f>VLOOKUP(A1988,'Medical Examinations'!A:H,4,)</f>
        <v>No</v>
      </c>
      <c r="F1988" t="str">
        <f>VLOOKUP(A1988,'Medical Examinations'!A:H,5,)</f>
        <v>No</v>
      </c>
      <c r="G1988" t="str">
        <f>VLOOKUP(A1988,'Medical Examinations'!A:H,6,)</f>
        <v>Yes</v>
      </c>
      <c r="H1988">
        <f>VLOOKUP(A1988,'Medical Examinations'!A:H,7,)</f>
        <v>1</v>
      </c>
      <c r="I1988" t="str">
        <f>VLOOKUP(A1988,'Medical Examinations'!A:H,8,)</f>
        <v>No</v>
      </c>
      <c r="J1988" t="str">
        <f>VLOOKUP('HEALTH CARE'!C1988,'Data Transformation'!BR:BS,2,)</f>
        <v>OBESITY</v>
      </c>
      <c r="K1988" t="str">
        <f>VLOOKUP(D1988,'Data Transformation'!BV:BW,2,)</f>
        <v>NORMAL</v>
      </c>
      <c r="L1988" t="str">
        <f>VLOOKUP(A1988,'Hospitalisation Details'!A:J,10,)</f>
        <v>5/Dec/2003</v>
      </c>
      <c r="M1988" s="17">
        <f>VLOOKUP(A1988,'Hospitalisation Details'!A:J,6,)</f>
        <v>3300.7</v>
      </c>
      <c r="N1988" s="17" t="str">
        <f>VLOOKUP(A1988,'Hospitalisation Details'!A:J,7,)</f>
        <v>tier - 2</v>
      </c>
      <c r="O1988" t="str">
        <f>VLOOKUP(A1988,'Hospitalisation Details'!A:J,8,)</f>
        <v>tier - 2</v>
      </c>
      <c r="P1988" t="str">
        <f>VLOOKUP(A1988,'Hospitalisation Details'!A:J,9,)</f>
        <v>R1025</v>
      </c>
      <c r="Q1988">
        <f>VLOOKUP(A1988,'Data Transformation'!DZ:EA,2,)</f>
        <v>20</v>
      </c>
    </row>
    <row r="1989" spans="1:17" x14ac:dyDescent="0.3">
      <c r="A1989" s="20" t="str">
        <f>'Customer Names'!A1989</f>
        <v>Id1988</v>
      </c>
      <c r="B1989" s="20" t="str">
        <f>VLOOKUP(A1989,'Data Transformation'!A:D,3,)</f>
        <v>Saulnier</v>
      </c>
      <c r="C1989">
        <f>VLOOKUP(A1989,'Medical Examinations'!A:H,2,)</f>
        <v>33.914999999999999</v>
      </c>
      <c r="D1989">
        <f>VLOOKUP(A1989,'Medical Examinations'!A:H,3,)</f>
        <v>5.84</v>
      </c>
      <c r="E1989" t="str">
        <f>VLOOKUP(A1989,'Medical Examinations'!A:H,4,)</f>
        <v>yes</v>
      </c>
      <c r="F1989" t="str">
        <f>VLOOKUP(A1989,'Medical Examinations'!A:H,5,)</f>
        <v>No</v>
      </c>
      <c r="G1989" t="str">
        <f>VLOOKUP(A1989,'Medical Examinations'!A:H,6,)</f>
        <v>No</v>
      </c>
      <c r="H1989" t="str">
        <f>VLOOKUP(A1989,'Medical Examinations'!A:H,7,)</f>
        <v>No major surgery</v>
      </c>
      <c r="I1989" t="str">
        <f>VLOOKUP(A1989,'Medical Examinations'!A:H,8,)</f>
        <v>No</v>
      </c>
      <c r="J1989" t="str">
        <f>VLOOKUP('HEALTH CARE'!C1989,'Data Transformation'!BR:BS,2,)</f>
        <v>OBESITY</v>
      </c>
      <c r="K1989" t="str">
        <f>VLOOKUP(D1989,'Data Transformation'!BV:BW,2,)</f>
        <v>Prediabetes</v>
      </c>
      <c r="L1989" t="str">
        <f>VLOOKUP(A1989,'Hospitalisation Details'!A:J,10,)</f>
        <v>17/Nov/1996</v>
      </c>
      <c r="M1989" s="17">
        <f>VLOOKUP(A1989,'Hospitalisation Details'!A:J,6,)</f>
        <v>3292.53</v>
      </c>
      <c r="N1989" s="17" t="str">
        <f>VLOOKUP(A1989,'Hospitalisation Details'!A:J,7,)</f>
        <v>tier - 2</v>
      </c>
      <c r="O1989" t="str">
        <f>VLOOKUP(A1989,'Hospitalisation Details'!A:J,8,)</f>
        <v>tier - 2</v>
      </c>
      <c r="P1989" t="str">
        <f>VLOOKUP(A1989,'Hospitalisation Details'!A:J,9,)</f>
        <v>R1012</v>
      </c>
      <c r="Q1989">
        <f>VLOOKUP(A1989,'Data Transformation'!DZ:EA,2,)</f>
        <v>27</v>
      </c>
    </row>
    <row r="1990" spans="1:17" x14ac:dyDescent="0.3">
      <c r="A1990" s="20" t="str">
        <f>'Customer Names'!A1990</f>
        <v>Id1989</v>
      </c>
      <c r="B1990" s="20" t="str">
        <f>VLOOKUP(A1990,'Data Transformation'!A:D,3,)</f>
        <v>Schoonover</v>
      </c>
      <c r="C1990">
        <f>VLOOKUP(A1990,'Medical Examinations'!A:H,2,)</f>
        <v>33.31</v>
      </c>
      <c r="D1990">
        <f>VLOOKUP(A1990,'Medical Examinations'!A:H,3,)</f>
        <v>4.1900000000000004</v>
      </c>
      <c r="E1990" t="str">
        <f>VLOOKUP(A1990,'Medical Examinations'!A:H,4,)</f>
        <v>No</v>
      </c>
      <c r="F1990" t="str">
        <f>VLOOKUP(A1990,'Medical Examinations'!A:H,5,)</f>
        <v>No</v>
      </c>
      <c r="G1990" t="str">
        <f>VLOOKUP(A1990,'Medical Examinations'!A:H,6,)</f>
        <v>Yes</v>
      </c>
      <c r="H1990">
        <f>VLOOKUP(A1990,'Medical Examinations'!A:H,7,)</f>
        <v>1</v>
      </c>
      <c r="I1990" t="str">
        <f>VLOOKUP(A1990,'Medical Examinations'!A:H,8,)</f>
        <v>No</v>
      </c>
      <c r="J1990" t="str">
        <f>VLOOKUP('HEALTH CARE'!C1990,'Data Transformation'!BR:BS,2,)</f>
        <v>OBESITY</v>
      </c>
      <c r="K1990" t="str">
        <f>VLOOKUP(D1990,'Data Transformation'!BV:BW,2,)</f>
        <v>NORMAL</v>
      </c>
      <c r="L1990" t="str">
        <f>VLOOKUP(A1990,'Hospitalisation Details'!A:J,10,)</f>
        <v>3/Jul/2003</v>
      </c>
      <c r="M1990" s="17">
        <f>VLOOKUP(A1990,'Hospitalisation Details'!A:J,6,)</f>
        <v>3280.22</v>
      </c>
      <c r="N1990" s="17" t="str">
        <f>VLOOKUP(A1990,'Hospitalisation Details'!A:J,7,)</f>
        <v>tier - 2</v>
      </c>
      <c r="O1990" t="str">
        <f>VLOOKUP(A1990,'Hospitalisation Details'!A:J,8,)</f>
        <v>tier - 3</v>
      </c>
      <c r="P1990" t="str">
        <f>VLOOKUP(A1990,'Hospitalisation Details'!A:J,9,)</f>
        <v>R1011</v>
      </c>
      <c r="Q1990">
        <f>VLOOKUP(A1990,'Data Transformation'!DZ:EA,2,)</f>
        <v>20</v>
      </c>
    </row>
    <row r="1991" spans="1:17" x14ac:dyDescent="0.3">
      <c r="A1991" s="20" t="str">
        <f>'Customer Names'!A1991</f>
        <v>Id1990</v>
      </c>
      <c r="B1991" s="20" t="str">
        <f>VLOOKUP(A1991,'Data Transformation'!A:D,3,)</f>
        <v>Hass</v>
      </c>
      <c r="C1991">
        <f>VLOOKUP(A1991,'Medical Examinations'!A:H,2,)</f>
        <v>25.745000000000001</v>
      </c>
      <c r="D1991">
        <f>VLOOKUP(A1991,'Medical Examinations'!A:H,3,)</f>
        <v>4.62</v>
      </c>
      <c r="E1991" t="str">
        <f>VLOOKUP(A1991,'Medical Examinations'!A:H,4,)</f>
        <v>yes</v>
      </c>
      <c r="F1991" t="str">
        <f>VLOOKUP(A1991,'Medical Examinations'!A:H,5,)</f>
        <v>No</v>
      </c>
      <c r="G1991" t="str">
        <f>VLOOKUP(A1991,'Medical Examinations'!A:H,6,)</f>
        <v>No</v>
      </c>
      <c r="H1991" t="str">
        <f>VLOOKUP(A1991,'Medical Examinations'!A:H,7,)</f>
        <v>No major surgery</v>
      </c>
      <c r="I1991" t="str">
        <f>VLOOKUP(A1991,'Medical Examinations'!A:H,8,)</f>
        <v>No</v>
      </c>
      <c r="J1991" t="str">
        <f>VLOOKUP('HEALTH CARE'!C1991,'Data Transformation'!BR:BS,2,)</f>
        <v>OVER WEIGHT</v>
      </c>
      <c r="K1991" t="str">
        <f>VLOOKUP(D1991,'Data Transformation'!BV:BW,2,)</f>
        <v>NORMAL</v>
      </c>
      <c r="L1991" t="str">
        <f>VLOOKUP(A1991,'Hospitalisation Details'!A:J,10,)</f>
        <v>6/Oct/2001</v>
      </c>
      <c r="M1991" s="17">
        <f>VLOOKUP(A1991,'Hospitalisation Details'!A:J,6,)</f>
        <v>3279.87</v>
      </c>
      <c r="N1991" s="17" t="str">
        <f>VLOOKUP(A1991,'Hospitalisation Details'!A:J,7,)</f>
        <v>tier - 2</v>
      </c>
      <c r="O1991" t="str">
        <f>VLOOKUP(A1991,'Hospitalisation Details'!A:J,8,)</f>
        <v>tier - 1</v>
      </c>
      <c r="P1991" t="str">
        <f>VLOOKUP(A1991,'Hospitalisation Details'!A:J,9,)</f>
        <v>R1017</v>
      </c>
      <c r="Q1991">
        <f>VLOOKUP(A1991,'Data Transformation'!DZ:EA,2,)</f>
        <v>22</v>
      </c>
    </row>
    <row r="1992" spans="1:17" x14ac:dyDescent="0.3">
      <c r="A1992" s="20" t="str">
        <f>'Customer Names'!A1992</f>
        <v>Id1991</v>
      </c>
      <c r="B1992" s="20" t="str">
        <f>VLOOKUP(A1992,'Data Transformation'!A:D,3,)</f>
        <v>Cadotte</v>
      </c>
      <c r="C1992">
        <f>VLOOKUP(A1992,'Medical Examinations'!A:H,2,)</f>
        <v>37.1</v>
      </c>
      <c r="D1992">
        <f>VLOOKUP(A1992,'Medical Examinations'!A:H,3,)</f>
        <v>6.24</v>
      </c>
      <c r="E1992" t="str">
        <f>VLOOKUP(A1992,'Medical Examinations'!A:H,4,)</f>
        <v>No</v>
      </c>
      <c r="F1992" t="str">
        <f>VLOOKUP(A1992,'Medical Examinations'!A:H,5,)</f>
        <v>No</v>
      </c>
      <c r="G1992" t="str">
        <f>VLOOKUP(A1992,'Medical Examinations'!A:H,6,)</f>
        <v>No</v>
      </c>
      <c r="H1992" t="str">
        <f>VLOOKUP(A1992,'Medical Examinations'!A:H,7,)</f>
        <v>No major surgery</v>
      </c>
      <c r="I1992" t="str">
        <f>VLOOKUP(A1992,'Medical Examinations'!A:H,8,)</f>
        <v>No</v>
      </c>
      <c r="J1992" t="str">
        <f>VLOOKUP('HEALTH CARE'!C1992,'Data Transformation'!BR:BS,2,)</f>
        <v>OBESITY</v>
      </c>
      <c r="K1992" t="str">
        <f>VLOOKUP(D1992,'Data Transformation'!BV:BW,2,)</f>
        <v>Prediabetes</v>
      </c>
      <c r="L1992" t="str">
        <f>VLOOKUP(A1992,'Hospitalisation Details'!A:J,10,)</f>
        <v>1/Jul/1994</v>
      </c>
      <c r="M1992" s="17">
        <f>VLOOKUP(A1992,'Hospitalisation Details'!A:J,6,)</f>
        <v>3277.16</v>
      </c>
      <c r="N1992" s="17" t="str">
        <f>VLOOKUP(A1992,'Hospitalisation Details'!A:J,7,)</f>
        <v>tier - 2</v>
      </c>
      <c r="O1992" t="str">
        <f>VLOOKUP(A1992,'Hospitalisation Details'!A:J,8,)</f>
        <v>tier - 3</v>
      </c>
      <c r="P1992" t="str">
        <f>VLOOKUP(A1992,'Hospitalisation Details'!A:J,9,)</f>
        <v>R1011</v>
      </c>
      <c r="Q1992">
        <f>VLOOKUP(A1992,'Data Transformation'!DZ:EA,2,)</f>
        <v>29</v>
      </c>
    </row>
    <row r="1993" spans="1:17" x14ac:dyDescent="0.3">
      <c r="A1993" s="20" t="str">
        <f>'Customer Names'!A1993</f>
        <v>Id1992</v>
      </c>
      <c r="B1993" s="20" t="str">
        <f>VLOOKUP(A1993,'Data Transformation'!A:D,3,)</f>
        <v>Cacciapaglia</v>
      </c>
      <c r="C1993">
        <f>VLOOKUP(A1993,'Medical Examinations'!A:H,2,)</f>
        <v>35.435000000000002</v>
      </c>
      <c r="D1993">
        <f>VLOOKUP(A1993,'Medical Examinations'!A:H,3,)</f>
        <v>5.81</v>
      </c>
      <c r="E1993" t="str">
        <f>VLOOKUP(A1993,'Medical Examinations'!A:H,4,)</f>
        <v>No</v>
      </c>
      <c r="F1993" t="str">
        <f>VLOOKUP(A1993,'Medical Examinations'!A:H,5,)</f>
        <v>No</v>
      </c>
      <c r="G1993" t="str">
        <f>VLOOKUP(A1993,'Medical Examinations'!A:H,6,)</f>
        <v>No</v>
      </c>
      <c r="H1993" t="str">
        <f>VLOOKUP(A1993,'Medical Examinations'!A:H,7,)</f>
        <v>No major surgery</v>
      </c>
      <c r="I1993" t="str">
        <f>VLOOKUP(A1993,'Medical Examinations'!A:H,8,)</f>
        <v>No</v>
      </c>
      <c r="J1993" t="str">
        <f>VLOOKUP('HEALTH CARE'!C1993,'Data Transformation'!BR:BS,2,)</f>
        <v>OBESITY</v>
      </c>
      <c r="K1993" t="str">
        <f>VLOOKUP(D1993,'Data Transformation'!BV:BW,2,)</f>
        <v>Prediabetes</v>
      </c>
      <c r="L1993" t="str">
        <f>VLOOKUP(A1993,'Hospitalisation Details'!A:J,10,)</f>
        <v>2/Dec/1994</v>
      </c>
      <c r="M1993" s="17">
        <f>VLOOKUP(A1993,'Hospitalisation Details'!A:J,6,)</f>
        <v>3268.85</v>
      </c>
      <c r="N1993" s="17" t="str">
        <f>VLOOKUP(A1993,'Hospitalisation Details'!A:J,7,)</f>
        <v>tier - 3</v>
      </c>
      <c r="O1993" t="str">
        <f>VLOOKUP(A1993,'Hospitalisation Details'!A:J,8,)</f>
        <v>tier - 1</v>
      </c>
      <c r="P1993" t="str">
        <f>VLOOKUP(A1993,'Hospitalisation Details'!A:J,9,)</f>
        <v>R1016</v>
      </c>
      <c r="Q1993">
        <f>VLOOKUP(A1993,'Data Transformation'!DZ:EA,2,)</f>
        <v>29</v>
      </c>
    </row>
    <row r="1994" spans="1:17" x14ac:dyDescent="0.3">
      <c r="A1994" s="20" t="str">
        <f>'Customer Names'!A1994</f>
        <v>Id1993</v>
      </c>
      <c r="B1994" s="20" t="str">
        <f>VLOOKUP(A1994,'Data Transformation'!A:D,3,)</f>
        <v>Mininger</v>
      </c>
      <c r="C1994">
        <f>VLOOKUP(A1994,'Medical Examinations'!A:H,2,)</f>
        <v>20.399999999999999</v>
      </c>
      <c r="D1994">
        <f>VLOOKUP(A1994,'Medical Examinations'!A:H,3,)</f>
        <v>4.83</v>
      </c>
      <c r="E1994" t="str">
        <f>VLOOKUP(A1994,'Medical Examinations'!A:H,4,)</f>
        <v>No</v>
      </c>
      <c r="F1994" t="str">
        <f>VLOOKUP(A1994,'Medical Examinations'!A:H,5,)</f>
        <v>No</v>
      </c>
      <c r="G1994" t="str">
        <f>VLOOKUP(A1994,'Medical Examinations'!A:H,6,)</f>
        <v>No</v>
      </c>
      <c r="H1994" t="str">
        <f>VLOOKUP(A1994,'Medical Examinations'!A:H,7,)</f>
        <v>No major surgery</v>
      </c>
      <c r="I1994" t="str">
        <f>VLOOKUP(A1994,'Medical Examinations'!A:H,8,)</f>
        <v>No</v>
      </c>
      <c r="J1994" t="str">
        <f>VLOOKUP('HEALTH CARE'!C1994,'Data Transformation'!BR:BS,2,)</f>
        <v>NORMAL WEIGHT</v>
      </c>
      <c r="K1994" t="str">
        <f>VLOOKUP(D1994,'Data Transformation'!BV:BW,2,)</f>
        <v>NORMAL</v>
      </c>
      <c r="L1994" t="str">
        <f>VLOOKUP(A1994,'Hospitalisation Details'!A:J,10,)</f>
        <v>13/Nov/1991</v>
      </c>
      <c r="M1994" s="17">
        <f>VLOOKUP(A1994,'Hospitalisation Details'!A:J,6,)</f>
        <v>3260.2</v>
      </c>
      <c r="N1994" s="17" t="str">
        <f>VLOOKUP(A1994,'Hospitalisation Details'!A:J,7,)</f>
        <v>tier - 3</v>
      </c>
      <c r="O1994" t="str">
        <f>VLOOKUP(A1994,'Hospitalisation Details'!A:J,8,)</f>
        <v>tier - 2</v>
      </c>
      <c r="P1994" t="str">
        <f>VLOOKUP(A1994,'Hospitalisation Details'!A:J,9,)</f>
        <v>R1011</v>
      </c>
      <c r="Q1994">
        <f>VLOOKUP(A1994,'Data Transformation'!DZ:EA,2,)</f>
        <v>32</v>
      </c>
    </row>
    <row r="1995" spans="1:17" x14ac:dyDescent="0.3">
      <c r="A1995" s="20" t="str">
        <f>'Customer Names'!A1995</f>
        <v>Id1994</v>
      </c>
      <c r="B1995" s="20" t="str">
        <f>VLOOKUP(A1995,'Data Transformation'!A:D,3,)</f>
        <v>Mayo</v>
      </c>
      <c r="C1995">
        <f>VLOOKUP(A1995,'Medical Examinations'!A:H,2,)</f>
        <v>42.13</v>
      </c>
      <c r="D1995">
        <f>VLOOKUP(A1995,'Medical Examinations'!A:H,3,)</f>
        <v>5.72</v>
      </c>
      <c r="E1995" t="str">
        <f>VLOOKUP(A1995,'Medical Examinations'!A:H,4,)</f>
        <v>yes</v>
      </c>
      <c r="F1995" t="str">
        <f>VLOOKUP(A1995,'Medical Examinations'!A:H,5,)</f>
        <v>No</v>
      </c>
      <c r="G1995" t="str">
        <f>VLOOKUP(A1995,'Medical Examinations'!A:H,6,)</f>
        <v>Yes</v>
      </c>
      <c r="H1995">
        <f>VLOOKUP(A1995,'Medical Examinations'!A:H,7,)</f>
        <v>1</v>
      </c>
      <c r="I1995" t="str">
        <f>VLOOKUP(A1995,'Medical Examinations'!A:H,8,)</f>
        <v>No</v>
      </c>
      <c r="J1995" t="str">
        <f>VLOOKUP('HEALTH CARE'!C1995,'Data Transformation'!BR:BS,2,)</f>
        <v>OBESITY</v>
      </c>
      <c r="K1995" t="str">
        <f>VLOOKUP(D1995,'Data Transformation'!BV:BW,2,)</f>
        <v>Prediabetes</v>
      </c>
      <c r="L1995" t="str">
        <f>VLOOKUP(A1995,'Hospitalisation Details'!A:J,10,)</f>
        <v>2/Sep/1997</v>
      </c>
      <c r="M1995" s="17">
        <f>VLOOKUP(A1995,'Hospitalisation Details'!A:J,6,)</f>
        <v>3238.44</v>
      </c>
      <c r="N1995" s="17" t="str">
        <f>VLOOKUP(A1995,'Hospitalisation Details'!A:J,7,)</f>
        <v>tier - 2</v>
      </c>
      <c r="O1995" t="str">
        <f>VLOOKUP(A1995,'Hospitalisation Details'!A:J,8,)</f>
        <v>tier - 3</v>
      </c>
      <c r="P1995" t="str">
        <f>VLOOKUP(A1995,'Hospitalisation Details'!A:J,9,)</f>
        <v>R1013</v>
      </c>
      <c r="Q1995">
        <f>VLOOKUP(A1995,'Data Transformation'!DZ:EA,2,)</f>
        <v>26</v>
      </c>
    </row>
    <row r="1996" spans="1:17" x14ac:dyDescent="0.3">
      <c r="A1996" s="20" t="str">
        <f>'Customer Names'!A1996</f>
        <v>Id1995</v>
      </c>
      <c r="B1996" s="20" t="str">
        <f>VLOOKUP(A1996,'Data Transformation'!A:D,3,)</f>
        <v>Zicko</v>
      </c>
      <c r="C1996">
        <f>VLOOKUP(A1996,'Medical Examinations'!A:H,2,)</f>
        <v>33.99</v>
      </c>
      <c r="D1996">
        <f>VLOOKUP(A1996,'Medical Examinations'!A:H,3,)</f>
        <v>4.83</v>
      </c>
      <c r="E1996" t="str">
        <f>VLOOKUP(A1996,'Medical Examinations'!A:H,4,)</f>
        <v>yes</v>
      </c>
      <c r="F1996" t="str">
        <f>VLOOKUP(A1996,'Medical Examinations'!A:H,5,)</f>
        <v>No</v>
      </c>
      <c r="G1996" t="str">
        <f>VLOOKUP(A1996,'Medical Examinations'!A:H,6,)</f>
        <v>Yes</v>
      </c>
      <c r="H1996">
        <f>VLOOKUP(A1996,'Medical Examinations'!A:H,7,)</f>
        <v>1</v>
      </c>
      <c r="I1996" t="str">
        <f>VLOOKUP(A1996,'Medical Examinations'!A:H,8,)</f>
        <v>No</v>
      </c>
      <c r="J1996" t="str">
        <f>VLOOKUP('HEALTH CARE'!C1996,'Data Transformation'!BR:BS,2,)</f>
        <v>OBESITY</v>
      </c>
      <c r="K1996" t="str">
        <f>VLOOKUP(D1996,'Data Transformation'!BV:BW,2,)</f>
        <v>NORMAL</v>
      </c>
      <c r="L1996" t="str">
        <f>VLOOKUP(A1996,'Hospitalisation Details'!A:J,10,)</f>
        <v>2/Aug/1997</v>
      </c>
      <c r="M1996" s="17">
        <f>VLOOKUP(A1996,'Hospitalisation Details'!A:J,6,)</f>
        <v>3227.12</v>
      </c>
      <c r="N1996" s="17" t="str">
        <f>VLOOKUP(A1996,'Hospitalisation Details'!A:J,7,)</f>
        <v>tier - 2</v>
      </c>
      <c r="O1996" t="str">
        <f>VLOOKUP(A1996,'Hospitalisation Details'!A:J,8,)</f>
        <v>tier - 3</v>
      </c>
      <c r="P1996" t="str">
        <f>VLOOKUP(A1996,'Hospitalisation Details'!A:J,9,)</f>
        <v>R1013</v>
      </c>
      <c r="Q1996">
        <f>VLOOKUP(A1996,'Data Transformation'!DZ:EA,2,)</f>
        <v>26</v>
      </c>
    </row>
    <row r="1997" spans="1:17" x14ac:dyDescent="0.3">
      <c r="A1997" s="20" t="str">
        <f>'Customer Names'!A1997</f>
        <v>Id1996</v>
      </c>
      <c r="B1997" s="20" t="str">
        <f>VLOOKUP(A1997,'Data Transformation'!A:D,3,)</f>
        <v>Graham</v>
      </c>
      <c r="C1997">
        <f>VLOOKUP(A1997,'Medical Examinations'!A:H,2,)</f>
        <v>28.594999999999999</v>
      </c>
      <c r="D1997">
        <f>VLOOKUP(A1997,'Medical Examinations'!A:H,3,)</f>
        <v>4.1399999999999997</v>
      </c>
      <c r="E1997" t="str">
        <f>VLOOKUP(A1997,'Medical Examinations'!A:H,4,)</f>
        <v>yes</v>
      </c>
      <c r="F1997" t="str">
        <f>VLOOKUP(A1997,'Medical Examinations'!A:H,5,)</f>
        <v>No</v>
      </c>
      <c r="G1997" t="str">
        <f>VLOOKUP(A1997,'Medical Examinations'!A:H,6,)</f>
        <v>Yes</v>
      </c>
      <c r="H1997">
        <f>VLOOKUP(A1997,'Medical Examinations'!A:H,7,)</f>
        <v>1</v>
      </c>
      <c r="I1997" t="str">
        <f>VLOOKUP(A1997,'Medical Examinations'!A:H,8,)</f>
        <v>No</v>
      </c>
      <c r="J1997" t="str">
        <f>VLOOKUP('HEALTH CARE'!C1997,'Data Transformation'!BR:BS,2,)</f>
        <v>OVER WEIGHT</v>
      </c>
      <c r="K1997" t="str">
        <f>VLOOKUP(D1997,'Data Transformation'!BV:BW,2,)</f>
        <v>NORMAL</v>
      </c>
      <c r="L1997" t="str">
        <f>VLOOKUP(A1997,'Hospitalisation Details'!A:J,10,)</f>
        <v>6/Jul/1997</v>
      </c>
      <c r="M1997" s="17">
        <f>VLOOKUP(A1997,'Hospitalisation Details'!A:J,6,)</f>
        <v>3213.62</v>
      </c>
      <c r="N1997" s="17" t="str">
        <f>VLOOKUP(A1997,'Hospitalisation Details'!A:J,7,)</f>
        <v>tier - 2</v>
      </c>
      <c r="O1997" t="str">
        <f>VLOOKUP(A1997,'Hospitalisation Details'!A:J,8,)</f>
        <v>tier - 2</v>
      </c>
      <c r="P1997" t="str">
        <f>VLOOKUP(A1997,'Hospitalisation Details'!A:J,9,)</f>
        <v>R1024</v>
      </c>
      <c r="Q1997">
        <f>VLOOKUP(A1997,'Data Transformation'!DZ:EA,2,)</f>
        <v>26</v>
      </c>
    </row>
    <row r="1998" spans="1:17" x14ac:dyDescent="0.3">
      <c r="A1998" s="20" t="str">
        <f>'Customer Names'!A1998</f>
        <v>Id1997</v>
      </c>
      <c r="B1998" s="20" t="str">
        <f>VLOOKUP(A1998,'Data Transformation'!A:D,3,)</f>
        <v>Boland</v>
      </c>
      <c r="C1998">
        <f>VLOOKUP(A1998,'Medical Examinations'!A:H,2,)</f>
        <v>20.8</v>
      </c>
      <c r="D1998">
        <f>VLOOKUP(A1998,'Medical Examinations'!A:H,3,)</f>
        <v>4.07</v>
      </c>
      <c r="E1998" t="str">
        <f>VLOOKUP(A1998,'Medical Examinations'!A:H,4,)</f>
        <v>yes</v>
      </c>
      <c r="F1998" t="str">
        <f>VLOOKUP(A1998,'Medical Examinations'!A:H,5,)</f>
        <v>No</v>
      </c>
      <c r="G1998" t="str">
        <f>VLOOKUP(A1998,'Medical Examinations'!A:H,6,)</f>
        <v>Yes</v>
      </c>
      <c r="H1998">
        <f>VLOOKUP(A1998,'Medical Examinations'!A:H,7,)</f>
        <v>1</v>
      </c>
      <c r="I1998" t="str">
        <f>VLOOKUP(A1998,'Medical Examinations'!A:H,8,)</f>
        <v>No</v>
      </c>
      <c r="J1998" t="str">
        <f>VLOOKUP('HEALTH CARE'!C1998,'Data Transformation'!BR:BS,2,)</f>
        <v>NORMAL WEIGHT</v>
      </c>
      <c r="K1998" t="str">
        <f>VLOOKUP(D1998,'Data Transformation'!BV:BW,2,)</f>
        <v>NORMAL</v>
      </c>
      <c r="L1998" t="str">
        <f>VLOOKUP(A1998,'Hospitalisation Details'!A:J,10,)</f>
        <v>22/Dec/1997</v>
      </c>
      <c r="M1998" s="17">
        <f>VLOOKUP(A1998,'Hospitalisation Details'!A:J,6,)</f>
        <v>3208.79</v>
      </c>
      <c r="N1998" s="17" t="str">
        <f>VLOOKUP(A1998,'Hospitalisation Details'!A:J,7,)</f>
        <v>tier - 2</v>
      </c>
      <c r="O1998" t="str">
        <f>VLOOKUP(A1998,'Hospitalisation Details'!A:J,8,)</f>
        <v>tier - 3</v>
      </c>
      <c r="P1998" t="str">
        <f>VLOOKUP(A1998,'Hospitalisation Details'!A:J,9,)</f>
        <v>R1011</v>
      </c>
      <c r="Q1998">
        <f>VLOOKUP(A1998,'Data Transformation'!DZ:EA,2,)</f>
        <v>26</v>
      </c>
    </row>
    <row r="1999" spans="1:17" x14ac:dyDescent="0.3">
      <c r="A1999" s="20" t="str">
        <f>'Customer Names'!A1999</f>
        <v>Id1998</v>
      </c>
      <c r="B1999" s="20" t="str">
        <f>VLOOKUP(A1999,'Data Transformation'!A:D,3,)</f>
        <v>Cupp</v>
      </c>
      <c r="C1999">
        <f>VLOOKUP(A1999,'Medical Examinations'!A:H,2,)</f>
        <v>23.465</v>
      </c>
      <c r="D1999">
        <f>VLOOKUP(A1999,'Medical Examinations'!A:H,3,)</f>
        <v>6.26</v>
      </c>
      <c r="E1999" t="str">
        <f>VLOOKUP(A1999,'Medical Examinations'!A:H,4,)</f>
        <v>yes</v>
      </c>
      <c r="F1999" t="str">
        <f>VLOOKUP(A1999,'Medical Examinations'!A:H,5,)</f>
        <v>No</v>
      </c>
      <c r="G1999" t="str">
        <f>VLOOKUP(A1999,'Medical Examinations'!A:H,6,)</f>
        <v>Yes</v>
      </c>
      <c r="H1999">
        <f>VLOOKUP(A1999,'Medical Examinations'!A:H,7,)</f>
        <v>1</v>
      </c>
      <c r="I1999" t="str">
        <f>VLOOKUP(A1999,'Medical Examinations'!A:H,8,)</f>
        <v>No</v>
      </c>
      <c r="J1999" t="str">
        <f>VLOOKUP('HEALTH CARE'!C1999,'Data Transformation'!BR:BS,2,)</f>
        <v>NORMAL WEIGHT</v>
      </c>
      <c r="K1999" t="str">
        <f>VLOOKUP(D1999,'Data Transformation'!BV:BW,2,)</f>
        <v>Prediabetes</v>
      </c>
      <c r="L1999" t="str">
        <f>VLOOKUP(A1999,'Hospitalisation Details'!A:J,10,)</f>
        <v>5/Jul/1997</v>
      </c>
      <c r="M1999" s="17">
        <f>VLOOKUP(A1999,'Hospitalisation Details'!A:J,6,)</f>
        <v>3206.49</v>
      </c>
      <c r="N1999" s="17" t="str">
        <f>VLOOKUP(A1999,'Hospitalisation Details'!A:J,7,)</f>
        <v>tier - 2</v>
      </c>
      <c r="O1999" t="str">
        <f>VLOOKUP(A1999,'Hospitalisation Details'!A:J,8,)</f>
        <v>tier - 3</v>
      </c>
      <c r="P1999" t="str">
        <f>VLOOKUP(A1999,'Hospitalisation Details'!A:J,9,)</f>
        <v>R1024</v>
      </c>
      <c r="Q1999">
        <f>VLOOKUP(A1999,'Data Transformation'!DZ:EA,2,)</f>
        <v>26</v>
      </c>
    </row>
    <row r="2000" spans="1:17" x14ac:dyDescent="0.3">
      <c r="A2000" s="20" t="str">
        <f>'Customer Names'!A2000</f>
        <v>Id1999</v>
      </c>
      <c r="B2000" s="20" t="str">
        <f>VLOOKUP(A2000,'Data Transformation'!A:D,3,)</f>
        <v>Shaw</v>
      </c>
      <c r="C2000">
        <f>VLOOKUP(A2000,'Medical Examinations'!A:H,2,)</f>
        <v>40.185000000000002</v>
      </c>
      <c r="D2000">
        <f>VLOOKUP(A2000,'Medical Examinations'!A:H,3,)</f>
        <v>5.88</v>
      </c>
      <c r="E2000" t="str">
        <f>VLOOKUP(A2000,'Medical Examinations'!A:H,4,)</f>
        <v>yes</v>
      </c>
      <c r="F2000" t="str">
        <f>VLOOKUP(A2000,'Medical Examinations'!A:H,5,)</f>
        <v>No</v>
      </c>
      <c r="G2000" t="str">
        <f>VLOOKUP(A2000,'Medical Examinations'!A:H,6,)</f>
        <v>No</v>
      </c>
      <c r="H2000" t="str">
        <f>VLOOKUP(A2000,'Medical Examinations'!A:H,7,)</f>
        <v>No major surgery</v>
      </c>
      <c r="I2000" t="str">
        <f>VLOOKUP(A2000,'Medical Examinations'!A:H,8,)</f>
        <v>No</v>
      </c>
      <c r="J2000" t="str">
        <f>VLOOKUP('HEALTH CARE'!C2000,'Data Transformation'!BR:BS,2,)</f>
        <v>OBESITY</v>
      </c>
      <c r="K2000" t="str">
        <f>VLOOKUP(D2000,'Data Transformation'!BV:BW,2,)</f>
        <v>Prediabetes</v>
      </c>
      <c r="L2000" t="str">
        <f>VLOOKUP(A2000,'Hospitalisation Details'!A:J,10,)</f>
        <v>11/Oct/1996</v>
      </c>
      <c r="M2000" s="17">
        <f>VLOOKUP(A2000,'Hospitalisation Details'!A:J,6,)</f>
        <v>3201.25</v>
      </c>
      <c r="N2000" s="17" t="str">
        <f>VLOOKUP(A2000,'Hospitalisation Details'!A:J,7,)</f>
        <v>tier - 2</v>
      </c>
      <c r="O2000" t="str">
        <f>VLOOKUP(A2000,'Hospitalisation Details'!A:J,8,)</f>
        <v>tier - 3</v>
      </c>
      <c r="P2000" t="str">
        <f>VLOOKUP(A2000,'Hospitalisation Details'!A:J,9,)</f>
        <v>R1012</v>
      </c>
      <c r="Q2000">
        <f>VLOOKUP(A2000,'Data Transformation'!DZ:EA,2,)</f>
        <v>27</v>
      </c>
    </row>
    <row r="2001" spans="1:17" x14ac:dyDescent="0.3">
      <c r="A2001" s="20" t="str">
        <f>'Customer Names'!A2001</f>
        <v>Id2000</v>
      </c>
      <c r="B2001" s="20" t="str">
        <f>VLOOKUP(A2001,'Data Transformation'!A:D,3,)</f>
        <v>Klassen</v>
      </c>
      <c r="C2001">
        <f>VLOOKUP(A2001,'Medical Examinations'!A:H,2,)</f>
        <v>21.89</v>
      </c>
      <c r="D2001">
        <f>VLOOKUP(A2001,'Medical Examinations'!A:H,3,)</f>
        <v>5.72</v>
      </c>
      <c r="E2001" t="str">
        <f>VLOOKUP(A2001,'Medical Examinations'!A:H,4,)</f>
        <v>yes</v>
      </c>
      <c r="F2001" t="str">
        <f>VLOOKUP(A2001,'Medical Examinations'!A:H,5,)</f>
        <v>No</v>
      </c>
      <c r="G2001" t="str">
        <f>VLOOKUP(A2001,'Medical Examinations'!A:H,6,)</f>
        <v>No</v>
      </c>
      <c r="H2001" t="str">
        <f>VLOOKUP(A2001,'Medical Examinations'!A:H,7,)</f>
        <v>No major surgery</v>
      </c>
      <c r="I2001" t="str">
        <f>VLOOKUP(A2001,'Medical Examinations'!A:H,8,)</f>
        <v>No</v>
      </c>
      <c r="J2001" t="str">
        <f>VLOOKUP('HEALTH CARE'!C2001,'Data Transformation'!BR:BS,2,)</f>
        <v>NORMAL WEIGHT</v>
      </c>
      <c r="K2001" t="str">
        <f>VLOOKUP(D2001,'Data Transformation'!BV:BW,2,)</f>
        <v>Prediabetes</v>
      </c>
      <c r="L2001" t="str">
        <f>VLOOKUP(A2001,'Hospitalisation Details'!A:J,10,)</f>
        <v>2/Sep/2001</v>
      </c>
      <c r="M2001" s="17">
        <f>VLOOKUP(A2001,'Hospitalisation Details'!A:J,6,)</f>
        <v>3180.51</v>
      </c>
      <c r="N2001" s="17" t="str">
        <f>VLOOKUP(A2001,'Hospitalisation Details'!A:J,7,)</f>
        <v>tier - 2</v>
      </c>
      <c r="O2001" t="str">
        <f>VLOOKUP(A2001,'Hospitalisation Details'!A:J,8,)</f>
        <v>tier - 2</v>
      </c>
      <c r="P2001" t="str">
        <f>VLOOKUP(A2001,'Hospitalisation Details'!A:J,9,)</f>
        <v>R1013</v>
      </c>
      <c r="Q2001">
        <f>VLOOKUP(A2001,'Data Transformation'!DZ:EA,2,)</f>
        <v>22</v>
      </c>
    </row>
    <row r="2002" spans="1:17" x14ac:dyDescent="0.3">
      <c r="A2002" s="20" t="str">
        <f>'Customer Names'!A2002</f>
        <v>Id2001</v>
      </c>
      <c r="B2002" s="20" t="str">
        <f>VLOOKUP(A2002,'Data Transformation'!A:D,3,)</f>
        <v>Musal</v>
      </c>
      <c r="C2002">
        <f>VLOOKUP(A2002,'Medical Examinations'!A:H,2,)</f>
        <v>29.34</v>
      </c>
      <c r="D2002">
        <f>VLOOKUP(A2002,'Medical Examinations'!A:H,3,)</f>
        <v>6.09</v>
      </c>
      <c r="E2002" t="str">
        <f>VLOOKUP(A2002,'Medical Examinations'!A:H,4,)</f>
        <v>yes</v>
      </c>
      <c r="F2002" t="str">
        <f>VLOOKUP(A2002,'Medical Examinations'!A:H,5,)</f>
        <v>yes</v>
      </c>
      <c r="G2002" t="str">
        <f>VLOOKUP(A2002,'Medical Examinations'!A:H,6,)</f>
        <v>No</v>
      </c>
      <c r="H2002">
        <f>VLOOKUP(A2002,'Medical Examinations'!A:H,7,)</f>
        <v>2</v>
      </c>
      <c r="I2002" t="str">
        <f>VLOOKUP(A2002,'Medical Examinations'!A:H,8,)</f>
        <v>No</v>
      </c>
      <c r="J2002" t="str">
        <f>VLOOKUP('HEALTH CARE'!C2002,'Data Transformation'!BR:BS,2,)</f>
        <v>OVER WEIGHT</v>
      </c>
      <c r="K2002" t="str">
        <f>VLOOKUP(D2002,'Data Transformation'!BV:BW,2,)</f>
        <v>Prediabetes</v>
      </c>
      <c r="L2002" t="str">
        <f>VLOOKUP(A2002,'Hospitalisation Details'!A:J,10,)</f>
        <v>23/Sep/2000</v>
      </c>
      <c r="M2002" s="17">
        <f>VLOOKUP(A2002,'Hospitalisation Details'!A:J,6,)</f>
        <v>3179.96</v>
      </c>
      <c r="N2002" s="17" t="str">
        <f>VLOOKUP(A2002,'Hospitalisation Details'!A:J,7,)</f>
        <v>tier - 2</v>
      </c>
      <c r="O2002" t="str">
        <f>VLOOKUP(A2002,'Hospitalisation Details'!A:J,8,)</f>
        <v>tier - 2</v>
      </c>
      <c r="P2002" t="str">
        <f>VLOOKUP(A2002,'Hospitalisation Details'!A:J,9,)</f>
        <v>R1012</v>
      </c>
      <c r="Q2002">
        <f>VLOOKUP(A2002,'Data Transformation'!DZ:EA,2,)</f>
        <v>23</v>
      </c>
    </row>
    <row r="2003" spans="1:17" x14ac:dyDescent="0.3">
      <c r="A2003" s="20" t="str">
        <f>'Customer Names'!A2003</f>
        <v>Id2002</v>
      </c>
      <c r="B2003" s="20" t="str">
        <f>VLOOKUP(A2003,'Data Transformation'!A:D,3,)</f>
        <v>Kitayama</v>
      </c>
      <c r="C2003">
        <f>VLOOKUP(A2003,'Medical Examinations'!A:H,2,)</f>
        <v>22.61</v>
      </c>
      <c r="D2003">
        <f>VLOOKUP(A2003,'Medical Examinations'!A:H,3,)</f>
        <v>4.25</v>
      </c>
      <c r="E2003" t="str">
        <f>VLOOKUP(A2003,'Medical Examinations'!A:H,4,)</f>
        <v>yes</v>
      </c>
      <c r="F2003" t="str">
        <f>VLOOKUP(A2003,'Medical Examinations'!A:H,5,)</f>
        <v>No</v>
      </c>
      <c r="G2003" t="str">
        <f>VLOOKUP(A2003,'Medical Examinations'!A:H,6,)</f>
        <v>No</v>
      </c>
      <c r="H2003" t="str">
        <f>VLOOKUP(A2003,'Medical Examinations'!A:H,7,)</f>
        <v>No major surgery</v>
      </c>
      <c r="I2003" t="str">
        <f>VLOOKUP(A2003,'Medical Examinations'!A:H,8,)</f>
        <v>No</v>
      </c>
      <c r="J2003" t="str">
        <f>VLOOKUP('HEALTH CARE'!C2003,'Data Transformation'!BR:BS,2,)</f>
        <v>NORMAL WEIGHT</v>
      </c>
      <c r="K2003" t="str">
        <f>VLOOKUP(D2003,'Data Transformation'!BV:BW,2,)</f>
        <v>NORMAL</v>
      </c>
      <c r="L2003" t="str">
        <f>VLOOKUP(A2003,'Hospitalisation Details'!A:J,10,)</f>
        <v>3/Jul/1996</v>
      </c>
      <c r="M2003" s="17">
        <f>VLOOKUP(A2003,'Hospitalisation Details'!A:J,6,)</f>
        <v>3176.82</v>
      </c>
      <c r="N2003" s="17" t="str">
        <f>VLOOKUP(A2003,'Hospitalisation Details'!A:J,7,)</f>
        <v>tier - 2</v>
      </c>
      <c r="O2003" t="str">
        <f>VLOOKUP(A2003,'Hospitalisation Details'!A:J,8,)</f>
        <v>tier - 1</v>
      </c>
      <c r="P2003" t="str">
        <f>VLOOKUP(A2003,'Hospitalisation Details'!A:J,9,)</f>
        <v>R1012</v>
      </c>
      <c r="Q2003">
        <f>VLOOKUP(A2003,'Data Transformation'!DZ:EA,2,)</f>
        <v>27</v>
      </c>
    </row>
    <row r="2004" spans="1:17" x14ac:dyDescent="0.3">
      <c r="A2004" s="20" t="str">
        <f>'Customer Names'!A2004</f>
        <v>Id2003</v>
      </c>
      <c r="B2004" s="20" t="str">
        <f>VLOOKUP(A2004,'Data Transformation'!A:D,3,)</f>
        <v>Altman</v>
      </c>
      <c r="C2004">
        <f>VLOOKUP(A2004,'Medical Examinations'!A:H,2,)</f>
        <v>22.23</v>
      </c>
      <c r="D2004">
        <f>VLOOKUP(A2004,'Medical Examinations'!A:H,3,)</f>
        <v>6.09</v>
      </c>
      <c r="E2004" t="str">
        <f>VLOOKUP(A2004,'Medical Examinations'!A:H,4,)</f>
        <v>yes</v>
      </c>
      <c r="F2004" t="str">
        <f>VLOOKUP(A2004,'Medical Examinations'!A:H,5,)</f>
        <v>No</v>
      </c>
      <c r="G2004" t="str">
        <f>VLOOKUP(A2004,'Medical Examinations'!A:H,6,)</f>
        <v>No</v>
      </c>
      <c r="H2004" t="str">
        <f>VLOOKUP(A2004,'Medical Examinations'!A:H,7,)</f>
        <v>No major surgery</v>
      </c>
      <c r="I2004" t="str">
        <f>VLOOKUP(A2004,'Medical Examinations'!A:H,8,)</f>
        <v>No</v>
      </c>
      <c r="J2004" t="str">
        <f>VLOOKUP('HEALTH CARE'!C2004,'Data Transformation'!BR:BS,2,)</f>
        <v>NORMAL WEIGHT</v>
      </c>
      <c r="K2004" t="str">
        <f>VLOOKUP(D2004,'Data Transformation'!BV:BW,2,)</f>
        <v>Prediabetes</v>
      </c>
      <c r="L2004" t="str">
        <f>VLOOKUP(A2004,'Hospitalisation Details'!A:J,10,)</f>
        <v>14/Aug/1996</v>
      </c>
      <c r="M2004" s="17">
        <f>VLOOKUP(A2004,'Hospitalisation Details'!A:J,6,)</f>
        <v>3176.29</v>
      </c>
      <c r="N2004" s="17" t="str">
        <f>VLOOKUP(A2004,'Hospitalisation Details'!A:J,7,)</f>
        <v>tier - 2</v>
      </c>
      <c r="O2004" t="str">
        <f>VLOOKUP(A2004,'Hospitalisation Details'!A:J,8,)</f>
        <v>tier - 2</v>
      </c>
      <c r="P2004" t="str">
        <f>VLOOKUP(A2004,'Hospitalisation Details'!A:J,9,)</f>
        <v>R1012</v>
      </c>
      <c r="Q2004">
        <f>VLOOKUP(A2004,'Data Transformation'!DZ:EA,2,)</f>
        <v>27</v>
      </c>
    </row>
    <row r="2005" spans="1:17" x14ac:dyDescent="0.3">
      <c r="A2005" s="20" t="str">
        <f>'Customer Names'!A2005</f>
        <v>Id2004</v>
      </c>
      <c r="B2005" s="20" t="str">
        <f>VLOOKUP(A2005,'Data Transformation'!A:D,3,)</f>
        <v>Demchko</v>
      </c>
      <c r="C2005">
        <f>VLOOKUP(A2005,'Medical Examinations'!A:H,2,)</f>
        <v>33.4</v>
      </c>
      <c r="D2005">
        <f>VLOOKUP(A2005,'Medical Examinations'!A:H,3,)</f>
        <v>5.51</v>
      </c>
      <c r="E2005" t="str">
        <f>VLOOKUP(A2005,'Medical Examinations'!A:H,4,)</f>
        <v>No</v>
      </c>
      <c r="F2005" t="str">
        <f>VLOOKUP(A2005,'Medical Examinations'!A:H,5,)</f>
        <v>No</v>
      </c>
      <c r="G2005" t="str">
        <f>VLOOKUP(A2005,'Medical Examinations'!A:H,6,)</f>
        <v>No</v>
      </c>
      <c r="H2005" t="str">
        <f>VLOOKUP(A2005,'Medical Examinations'!A:H,7,)</f>
        <v>No major surgery</v>
      </c>
      <c r="I2005" t="str">
        <f>VLOOKUP(A2005,'Medical Examinations'!A:H,8,)</f>
        <v>No</v>
      </c>
      <c r="J2005" t="str">
        <f>VLOOKUP('HEALTH CARE'!C2005,'Data Transformation'!BR:BS,2,)</f>
        <v>OBESITY</v>
      </c>
      <c r="K2005" t="str">
        <f>VLOOKUP(D2005,'Data Transformation'!BV:BW,2,)</f>
        <v>NORMAL</v>
      </c>
      <c r="L2005" t="str">
        <f>VLOOKUP(A2005,'Hospitalisation Details'!A:J,10,)</f>
        <v>6/Jul/1994</v>
      </c>
      <c r="M2005" s="17">
        <f>VLOOKUP(A2005,'Hospitalisation Details'!A:J,6,)</f>
        <v>3172.02</v>
      </c>
      <c r="N2005" s="17" t="str">
        <f>VLOOKUP(A2005,'Hospitalisation Details'!A:J,7,)</f>
        <v>tier - 2</v>
      </c>
      <c r="O2005" t="str">
        <f>VLOOKUP(A2005,'Hospitalisation Details'!A:J,8,)</f>
        <v>tier - 1</v>
      </c>
      <c r="P2005" t="str">
        <f>VLOOKUP(A2005,'Hospitalisation Details'!A:J,9,)</f>
        <v>R1011</v>
      </c>
      <c r="Q2005">
        <f>VLOOKUP(A2005,'Data Transformation'!DZ:EA,2,)</f>
        <v>29</v>
      </c>
    </row>
    <row r="2006" spans="1:17" x14ac:dyDescent="0.3">
      <c r="A2006" s="20" t="str">
        <f>'Customer Names'!A2006</f>
        <v>Id2005</v>
      </c>
      <c r="B2006" s="20" t="str">
        <f>VLOOKUP(A2006,'Data Transformation'!A:D,3,)</f>
        <v>Wild</v>
      </c>
      <c r="C2006">
        <f>VLOOKUP(A2006,'Medical Examinations'!A:H,2,)</f>
        <v>33.11</v>
      </c>
      <c r="D2006">
        <f>VLOOKUP(A2006,'Medical Examinations'!A:H,3,)</f>
        <v>5.63</v>
      </c>
      <c r="E2006" t="str">
        <f>VLOOKUP(A2006,'Medical Examinations'!A:H,4,)</f>
        <v>No</v>
      </c>
      <c r="F2006" t="str">
        <f>VLOOKUP(A2006,'Medical Examinations'!A:H,5,)</f>
        <v>No</v>
      </c>
      <c r="G2006" t="str">
        <f>VLOOKUP(A2006,'Medical Examinations'!A:H,6,)</f>
        <v>No</v>
      </c>
      <c r="H2006" t="str">
        <f>VLOOKUP(A2006,'Medical Examinations'!A:H,7,)</f>
        <v>No major surgery</v>
      </c>
      <c r="I2006" t="str">
        <f>VLOOKUP(A2006,'Medical Examinations'!A:H,8,)</f>
        <v>No</v>
      </c>
      <c r="J2006" t="str">
        <f>VLOOKUP('HEALTH CARE'!C2006,'Data Transformation'!BR:BS,2,)</f>
        <v>OBESITY</v>
      </c>
      <c r="K2006" t="str">
        <f>VLOOKUP(D2006,'Data Transformation'!BV:BW,2,)</f>
        <v>NORMAL</v>
      </c>
      <c r="L2006" t="str">
        <f>VLOOKUP(A2006,'Hospitalisation Details'!A:J,10,)</f>
        <v>25/Oct/1994</v>
      </c>
      <c r="M2006" s="17">
        <f>VLOOKUP(A2006,'Hospitalisation Details'!A:J,6,)</f>
        <v>3171.61</v>
      </c>
      <c r="N2006" s="17" t="str">
        <f>VLOOKUP(A2006,'Hospitalisation Details'!A:J,7,)</f>
        <v>tier - 2</v>
      </c>
      <c r="O2006" t="str">
        <f>VLOOKUP(A2006,'Hospitalisation Details'!A:J,8,)</f>
        <v>tier - 3</v>
      </c>
      <c r="P2006" t="str">
        <f>VLOOKUP(A2006,'Hospitalisation Details'!A:J,9,)</f>
        <v>R1013</v>
      </c>
      <c r="Q2006">
        <f>VLOOKUP(A2006,'Data Transformation'!DZ:EA,2,)</f>
        <v>29</v>
      </c>
    </row>
    <row r="2007" spans="1:17" x14ac:dyDescent="0.3">
      <c r="A2007" s="20" t="str">
        <f>'Customer Names'!A2007</f>
        <v>Id2006</v>
      </c>
      <c r="B2007" s="20" t="str">
        <f>VLOOKUP(A2007,'Data Transformation'!A:D,3,)</f>
        <v>Betts</v>
      </c>
      <c r="C2007">
        <f>VLOOKUP(A2007,'Medical Examinations'!A:H,2,)</f>
        <v>16.815000000000001</v>
      </c>
      <c r="D2007">
        <f>VLOOKUP(A2007,'Medical Examinations'!A:H,3,)</f>
        <v>5.29</v>
      </c>
      <c r="E2007" t="str">
        <f>VLOOKUP(A2007,'Medical Examinations'!A:H,4,)</f>
        <v>yes</v>
      </c>
      <c r="F2007" t="str">
        <f>VLOOKUP(A2007,'Medical Examinations'!A:H,5,)</f>
        <v>No</v>
      </c>
      <c r="G2007" t="str">
        <f>VLOOKUP(A2007,'Medical Examinations'!A:H,6,)</f>
        <v>No</v>
      </c>
      <c r="H2007" t="str">
        <f>VLOOKUP(A2007,'Medical Examinations'!A:H,7,)</f>
        <v>No major surgery</v>
      </c>
      <c r="I2007" t="str">
        <f>VLOOKUP(A2007,'Medical Examinations'!A:H,8,)</f>
        <v>No</v>
      </c>
      <c r="J2007" t="str">
        <f>VLOOKUP('HEALTH CARE'!C2007,'Data Transformation'!BR:BS,2,)</f>
        <v>UNDER WEIGHT</v>
      </c>
      <c r="K2007" t="str">
        <f>VLOOKUP(D2007,'Data Transformation'!BV:BW,2,)</f>
        <v>NORMAL</v>
      </c>
      <c r="L2007" t="str">
        <f>VLOOKUP(A2007,'Hospitalisation Details'!A:J,10,)</f>
        <v>29/Aug/2001</v>
      </c>
      <c r="M2007" s="17">
        <f>VLOOKUP(A2007,'Hospitalisation Details'!A:J,6,)</f>
        <v>3167.46</v>
      </c>
      <c r="N2007" s="17" t="str">
        <f>VLOOKUP(A2007,'Hospitalisation Details'!A:J,7,)</f>
        <v>tier - 2</v>
      </c>
      <c r="O2007" t="str">
        <f>VLOOKUP(A2007,'Hospitalisation Details'!A:J,8,)</f>
        <v>tier - 3</v>
      </c>
      <c r="P2007" t="str">
        <f>VLOOKUP(A2007,'Hospitalisation Details'!A:J,9,)</f>
        <v>R1024</v>
      </c>
      <c r="Q2007">
        <f>VLOOKUP(A2007,'Data Transformation'!DZ:EA,2,)</f>
        <v>22</v>
      </c>
    </row>
    <row r="2008" spans="1:17" x14ac:dyDescent="0.3">
      <c r="A2008" s="20" t="str">
        <f>'Customer Names'!A2008</f>
        <v>Id2007</v>
      </c>
      <c r="B2008" s="20" t="str">
        <f>VLOOKUP(A2008,'Data Transformation'!A:D,3,)</f>
        <v>Martin</v>
      </c>
      <c r="C2008">
        <f>VLOOKUP(A2008,'Medical Examinations'!A:H,2,)</f>
        <v>25.61</v>
      </c>
      <c r="D2008">
        <f>VLOOKUP(A2008,'Medical Examinations'!A:H,3,)</f>
        <v>4</v>
      </c>
      <c r="E2008" t="str">
        <f>VLOOKUP(A2008,'Medical Examinations'!A:H,4,)</f>
        <v>No</v>
      </c>
      <c r="F2008" t="str">
        <f>VLOOKUP(A2008,'Medical Examinations'!A:H,5,)</f>
        <v>No</v>
      </c>
      <c r="G2008" t="str">
        <f>VLOOKUP(A2008,'Medical Examinations'!A:H,6,)</f>
        <v>Yes</v>
      </c>
      <c r="H2008">
        <f>VLOOKUP(A2008,'Medical Examinations'!A:H,7,)</f>
        <v>1</v>
      </c>
      <c r="I2008" t="str">
        <f>VLOOKUP(A2008,'Medical Examinations'!A:H,8,)</f>
        <v>No</v>
      </c>
      <c r="J2008" t="str">
        <f>VLOOKUP('HEALTH CARE'!C2008,'Data Transformation'!BR:BS,2,)</f>
        <v>OVER WEIGHT</v>
      </c>
      <c r="K2008" t="str">
        <f>VLOOKUP(D2008,'Data Transformation'!BV:BW,2,)</f>
        <v>NORMAL</v>
      </c>
      <c r="L2008" t="str">
        <f>VLOOKUP(A2008,'Hospitalisation Details'!A:J,10,)</f>
        <v>25/Sep/1993</v>
      </c>
      <c r="M2008" s="17">
        <f>VLOOKUP(A2008,'Hospitalisation Details'!A:J,6,)</f>
        <v>3162.02</v>
      </c>
      <c r="N2008" s="17" t="str">
        <f>VLOOKUP(A2008,'Hospitalisation Details'!A:J,7,)</f>
        <v>tier - 2</v>
      </c>
      <c r="O2008" t="str">
        <f>VLOOKUP(A2008,'Hospitalisation Details'!A:J,8,)</f>
        <v>tier - 3</v>
      </c>
      <c r="P2008" t="str">
        <f>VLOOKUP(A2008,'Hospitalisation Details'!A:J,9,)</f>
        <v>R1013</v>
      </c>
      <c r="Q2008">
        <f>VLOOKUP(A2008,'Data Transformation'!DZ:EA,2,)</f>
        <v>30</v>
      </c>
    </row>
    <row r="2009" spans="1:17" x14ac:dyDescent="0.3">
      <c r="A2009" s="20" t="str">
        <f>'Customer Names'!A2009</f>
        <v>Id2008</v>
      </c>
      <c r="B2009" s="20" t="str">
        <f>VLOOKUP(A2009,'Data Transformation'!A:D,3,)</f>
        <v>Vandeventer</v>
      </c>
      <c r="C2009">
        <f>VLOOKUP(A2009,'Medical Examinations'!A:H,2,)</f>
        <v>25.8</v>
      </c>
      <c r="D2009">
        <f>VLOOKUP(A2009,'Medical Examinations'!A:H,3,)</f>
        <v>5.49</v>
      </c>
      <c r="E2009" t="str">
        <f>VLOOKUP(A2009,'Medical Examinations'!A:H,4,)</f>
        <v>No</v>
      </c>
      <c r="F2009" t="str">
        <f>VLOOKUP(A2009,'Medical Examinations'!A:H,5,)</f>
        <v>No</v>
      </c>
      <c r="G2009" t="str">
        <f>VLOOKUP(A2009,'Medical Examinations'!A:H,6,)</f>
        <v>No</v>
      </c>
      <c r="H2009" t="str">
        <f>VLOOKUP(A2009,'Medical Examinations'!A:H,7,)</f>
        <v>No major surgery</v>
      </c>
      <c r="I2009" t="str">
        <f>VLOOKUP(A2009,'Medical Examinations'!A:H,8,)</f>
        <v>No</v>
      </c>
      <c r="J2009" t="str">
        <f>VLOOKUP('HEALTH CARE'!C2009,'Data Transformation'!BR:BS,2,)</f>
        <v>OVER WEIGHT</v>
      </c>
      <c r="K2009" t="str">
        <f>VLOOKUP(D2009,'Data Transformation'!BV:BW,2,)</f>
        <v>NORMAL</v>
      </c>
      <c r="L2009" t="str">
        <f>VLOOKUP(A2009,'Hospitalisation Details'!A:J,10,)</f>
        <v>10/Jul/1994</v>
      </c>
      <c r="M2009" s="17">
        <f>VLOOKUP(A2009,'Hospitalisation Details'!A:J,6,)</f>
        <v>3161.45</v>
      </c>
      <c r="N2009" s="17" t="str">
        <f>VLOOKUP(A2009,'Hospitalisation Details'!A:J,7,)</f>
        <v>tier - 2</v>
      </c>
      <c r="O2009" t="str">
        <f>VLOOKUP(A2009,'Hospitalisation Details'!A:J,8,)</f>
        <v>tier - 1</v>
      </c>
      <c r="P2009" t="str">
        <f>VLOOKUP(A2009,'Hospitalisation Details'!A:J,9,)</f>
        <v>R1011</v>
      </c>
      <c r="Q2009">
        <f>VLOOKUP(A2009,'Data Transformation'!DZ:EA,2,)</f>
        <v>29</v>
      </c>
    </row>
    <row r="2010" spans="1:17" x14ac:dyDescent="0.3">
      <c r="A2010" s="20" t="str">
        <f>'Customer Names'!A2010</f>
        <v>Id2009</v>
      </c>
      <c r="B2010" s="20" t="str">
        <f>VLOOKUP(A2010,'Data Transformation'!A:D,3,)</f>
        <v>Hirano</v>
      </c>
      <c r="C2010">
        <f>VLOOKUP(A2010,'Medical Examinations'!A:H,2,)</f>
        <v>27.39</v>
      </c>
      <c r="D2010">
        <f>VLOOKUP(A2010,'Medical Examinations'!A:H,3,)</f>
        <v>5.34</v>
      </c>
      <c r="E2010" t="str">
        <f>VLOOKUP(A2010,'Medical Examinations'!A:H,4,)</f>
        <v>No</v>
      </c>
      <c r="F2010" t="str">
        <f>VLOOKUP(A2010,'Medical Examinations'!A:H,5,)</f>
        <v>No</v>
      </c>
      <c r="G2010" t="str">
        <f>VLOOKUP(A2010,'Medical Examinations'!A:H,6,)</f>
        <v>No</v>
      </c>
      <c r="H2010" t="str">
        <f>VLOOKUP(A2010,'Medical Examinations'!A:H,7,)</f>
        <v>No major surgery</v>
      </c>
      <c r="I2010" t="str">
        <f>VLOOKUP(A2010,'Medical Examinations'!A:H,8,)</f>
        <v>No</v>
      </c>
      <c r="J2010" t="str">
        <f>VLOOKUP('HEALTH CARE'!C2010,'Data Transformation'!BR:BS,2,)</f>
        <v>OVER WEIGHT</v>
      </c>
      <c r="K2010" t="str">
        <f>VLOOKUP(D2010,'Data Transformation'!BV:BW,2,)</f>
        <v>NORMAL</v>
      </c>
      <c r="L2010" t="str">
        <f>VLOOKUP(A2010,'Hospitalisation Details'!A:J,10,)</f>
        <v>25/Jun/1999</v>
      </c>
      <c r="M2010" s="17">
        <f>VLOOKUP(A2010,'Hospitalisation Details'!A:J,6,)</f>
        <v>3128.35</v>
      </c>
      <c r="N2010" s="17" t="str">
        <f>VLOOKUP(A2010,'Hospitalisation Details'!A:J,7,)</f>
        <v>tier - 2</v>
      </c>
      <c r="O2010" t="str">
        <f>VLOOKUP(A2010,'Hospitalisation Details'!A:J,8,)</f>
        <v>tier - 3</v>
      </c>
      <c r="P2010" t="str">
        <f>VLOOKUP(A2010,'Hospitalisation Details'!A:J,9,)</f>
        <v>R1021</v>
      </c>
      <c r="Q2010">
        <f>VLOOKUP(A2010,'Data Transformation'!DZ:EA,2,)</f>
        <v>24</v>
      </c>
    </row>
    <row r="2011" spans="1:17" x14ac:dyDescent="0.3">
      <c r="A2011" s="20" t="str">
        <f>'Customer Names'!A2011</f>
        <v>Id2010</v>
      </c>
      <c r="B2011" s="20" t="str">
        <f>VLOOKUP(A2011,'Data Transformation'!A:D,3,)</f>
        <v>Davi</v>
      </c>
      <c r="C2011">
        <f>VLOOKUP(A2011,'Medical Examinations'!A:H,2,)</f>
        <v>17.03</v>
      </c>
      <c r="D2011">
        <f>VLOOKUP(A2011,'Medical Examinations'!A:H,3,)</f>
        <v>4.12</v>
      </c>
      <c r="E2011" t="str">
        <f>VLOOKUP(A2011,'Medical Examinations'!A:H,4,)</f>
        <v>No</v>
      </c>
      <c r="F2011" t="str">
        <f>VLOOKUP(A2011,'Medical Examinations'!A:H,5,)</f>
        <v>No</v>
      </c>
      <c r="G2011" t="str">
        <f>VLOOKUP(A2011,'Medical Examinations'!A:H,6,)</f>
        <v>No</v>
      </c>
      <c r="H2011">
        <f>VLOOKUP(A2011,'Medical Examinations'!A:H,7,)</f>
        <v>1</v>
      </c>
      <c r="I2011" t="str">
        <f>VLOOKUP(A2011,'Medical Examinations'!A:H,8,)</f>
        <v>No</v>
      </c>
      <c r="J2011" t="str">
        <f>VLOOKUP('HEALTH CARE'!C2011,'Data Transformation'!BR:BS,2,)</f>
        <v>UNDER WEIGHT</v>
      </c>
      <c r="K2011" t="str">
        <f>VLOOKUP(D2011,'Data Transformation'!BV:BW,2,)</f>
        <v>NORMAL</v>
      </c>
      <c r="L2011" t="str">
        <f>VLOOKUP(A2011,'Hospitalisation Details'!A:J,10,)</f>
        <v>1/Aug/1987</v>
      </c>
      <c r="M2011" s="17">
        <f>VLOOKUP(A2011,'Hospitalisation Details'!A:J,6,)</f>
        <v>3088.06</v>
      </c>
      <c r="N2011" s="17" t="str">
        <f>VLOOKUP(A2011,'Hospitalisation Details'!A:J,7,)</f>
        <v>tier - 2</v>
      </c>
      <c r="O2011" t="str">
        <f>VLOOKUP(A2011,'Hospitalisation Details'!A:J,8,)</f>
        <v>tier - 2</v>
      </c>
      <c r="P2011" t="str">
        <f>VLOOKUP(A2011,'Hospitalisation Details'!A:J,9,)</f>
        <v>R1013</v>
      </c>
      <c r="Q2011">
        <f>VLOOKUP(A2011,'Data Transformation'!DZ:EA,2,)</f>
        <v>36</v>
      </c>
    </row>
    <row r="2012" spans="1:17" x14ac:dyDescent="0.3">
      <c r="A2012" s="20" t="str">
        <f>'Customer Names'!A2012</f>
        <v>Id2011</v>
      </c>
      <c r="B2012" s="20" t="str">
        <f>VLOOKUP(A2012,'Data Transformation'!A:D,3,)</f>
        <v>Sloan</v>
      </c>
      <c r="C2012">
        <f>VLOOKUP(A2012,'Medical Examinations'!A:H,2,)</f>
        <v>23.75</v>
      </c>
      <c r="D2012">
        <f>VLOOKUP(A2012,'Medical Examinations'!A:H,3,)</f>
        <v>5.49</v>
      </c>
      <c r="E2012" t="str">
        <f>VLOOKUP(A2012,'Medical Examinations'!A:H,4,)</f>
        <v>yes</v>
      </c>
      <c r="F2012" t="str">
        <f>VLOOKUP(A2012,'Medical Examinations'!A:H,5,)</f>
        <v>No</v>
      </c>
      <c r="G2012" t="str">
        <f>VLOOKUP(A2012,'Medical Examinations'!A:H,6,)</f>
        <v>No</v>
      </c>
      <c r="H2012" t="str">
        <f>VLOOKUP(A2012,'Medical Examinations'!A:H,7,)</f>
        <v>No major surgery</v>
      </c>
      <c r="I2012" t="str">
        <f>VLOOKUP(A2012,'Medical Examinations'!A:H,8,)</f>
        <v>No</v>
      </c>
      <c r="J2012" t="str">
        <f>VLOOKUP('HEALTH CARE'!C2012,'Data Transformation'!BR:BS,2,)</f>
        <v>NORMAL WEIGHT</v>
      </c>
      <c r="K2012" t="str">
        <f>VLOOKUP(D2012,'Data Transformation'!BV:BW,2,)</f>
        <v>NORMAL</v>
      </c>
      <c r="L2012" t="str">
        <f>VLOOKUP(A2012,'Hospitalisation Details'!A:J,10,)</f>
        <v>13/Oct/2001</v>
      </c>
      <c r="M2012" s="17">
        <f>VLOOKUP(A2012,'Hospitalisation Details'!A:J,6,)</f>
        <v>3077.1</v>
      </c>
      <c r="N2012" s="17" t="str">
        <f>VLOOKUP(A2012,'Hospitalisation Details'!A:J,7,)</f>
        <v>tier - 2</v>
      </c>
      <c r="O2012" t="str">
        <f>VLOOKUP(A2012,'Hospitalisation Details'!A:J,8,)</f>
        <v>tier - 1</v>
      </c>
      <c r="P2012" t="str">
        <f>VLOOKUP(A2012,'Hospitalisation Details'!A:J,9,)</f>
        <v>R1012</v>
      </c>
      <c r="Q2012">
        <f>VLOOKUP(A2012,'Data Transformation'!DZ:EA,2,)</f>
        <v>22</v>
      </c>
    </row>
    <row r="2013" spans="1:17" x14ac:dyDescent="0.3">
      <c r="A2013" s="20" t="str">
        <f>'Customer Names'!A2013</f>
        <v>Id2012</v>
      </c>
      <c r="B2013" s="20" t="str">
        <f>VLOOKUP(A2013,'Data Transformation'!A:D,3,)</f>
        <v>Homich</v>
      </c>
      <c r="C2013">
        <f>VLOOKUP(A2013,'Medical Examinations'!A:H,2,)</f>
        <v>26.03</v>
      </c>
      <c r="D2013">
        <f>VLOOKUP(A2013,'Medical Examinations'!A:H,3,)</f>
        <v>5.1100000000000003</v>
      </c>
      <c r="E2013" t="str">
        <f>VLOOKUP(A2013,'Medical Examinations'!A:H,4,)</f>
        <v>yes</v>
      </c>
      <c r="F2013" t="str">
        <f>VLOOKUP(A2013,'Medical Examinations'!A:H,5,)</f>
        <v>No</v>
      </c>
      <c r="G2013" t="str">
        <f>VLOOKUP(A2013,'Medical Examinations'!A:H,6,)</f>
        <v>No</v>
      </c>
      <c r="H2013">
        <f>VLOOKUP(A2013,'Medical Examinations'!A:H,7,)</f>
        <v>1</v>
      </c>
      <c r="I2013" t="str">
        <f>VLOOKUP(A2013,'Medical Examinations'!A:H,8,)</f>
        <v>No</v>
      </c>
      <c r="J2013" t="str">
        <f>VLOOKUP('HEALTH CARE'!C2013,'Data Transformation'!BR:BS,2,)</f>
        <v>OVER WEIGHT</v>
      </c>
      <c r="K2013" t="str">
        <f>VLOOKUP(D2013,'Data Transformation'!BV:BW,2,)</f>
        <v>NORMAL</v>
      </c>
      <c r="L2013" t="str">
        <f>VLOOKUP(A2013,'Hospitalisation Details'!A:J,10,)</f>
        <v>10/Sep/1995</v>
      </c>
      <c r="M2013" s="17">
        <f>VLOOKUP(A2013,'Hospitalisation Details'!A:J,6,)</f>
        <v>3070.81</v>
      </c>
      <c r="N2013" s="17" t="str">
        <f>VLOOKUP(A2013,'Hospitalisation Details'!A:J,7,)</f>
        <v>tier - 3</v>
      </c>
      <c r="O2013" t="str">
        <f>VLOOKUP(A2013,'Hospitalisation Details'!A:J,8,)</f>
        <v>tier - 1</v>
      </c>
      <c r="P2013" t="str">
        <f>VLOOKUP(A2013,'Hospitalisation Details'!A:J,9,)</f>
        <v>R1017</v>
      </c>
      <c r="Q2013">
        <f>VLOOKUP(A2013,'Data Transformation'!DZ:EA,2,)</f>
        <v>28</v>
      </c>
    </row>
    <row r="2014" spans="1:17" x14ac:dyDescent="0.3">
      <c r="A2014" s="20" t="str">
        <f>'Customer Names'!A2014</f>
        <v>Id2013</v>
      </c>
      <c r="B2014" s="20" t="str">
        <f>VLOOKUP(A2014,'Data Transformation'!A:D,3,)</f>
        <v>Bell</v>
      </c>
      <c r="C2014">
        <f>VLOOKUP(A2014,'Medical Examinations'!A:H,2,)</f>
        <v>16.079999999999998</v>
      </c>
      <c r="D2014">
        <f>VLOOKUP(A2014,'Medical Examinations'!A:H,3,)</f>
        <v>5.94</v>
      </c>
      <c r="E2014" t="str">
        <f>VLOOKUP(A2014,'Medical Examinations'!A:H,4,)</f>
        <v>No</v>
      </c>
      <c r="F2014" t="str">
        <f>VLOOKUP(A2014,'Medical Examinations'!A:H,5,)</f>
        <v>No</v>
      </c>
      <c r="G2014" t="str">
        <f>VLOOKUP(A2014,'Medical Examinations'!A:H,6,)</f>
        <v>No</v>
      </c>
      <c r="H2014" t="str">
        <f>VLOOKUP(A2014,'Medical Examinations'!A:H,7,)</f>
        <v>No major surgery</v>
      </c>
      <c r="I2014" t="str">
        <f>VLOOKUP(A2014,'Medical Examinations'!A:H,8,)</f>
        <v>No</v>
      </c>
      <c r="J2014" t="str">
        <f>VLOOKUP('HEALTH CARE'!C2014,'Data Transformation'!BR:BS,2,)</f>
        <v>UNDER WEIGHT</v>
      </c>
      <c r="K2014" t="str">
        <f>VLOOKUP(D2014,'Data Transformation'!BV:BW,2,)</f>
        <v>Prediabetes</v>
      </c>
      <c r="L2014" t="str">
        <f>VLOOKUP(A2014,'Hospitalisation Details'!A:J,10,)</f>
        <v>1/Oct/1989</v>
      </c>
      <c r="M2014" s="17">
        <f>VLOOKUP(A2014,'Hospitalisation Details'!A:J,6,)</f>
        <v>3065.49</v>
      </c>
      <c r="N2014" s="17" t="str">
        <f>VLOOKUP(A2014,'Hospitalisation Details'!A:J,7,)</f>
        <v>tier - 2</v>
      </c>
      <c r="O2014" t="str">
        <f>VLOOKUP(A2014,'Hospitalisation Details'!A:J,8,)</f>
        <v>tier - 1</v>
      </c>
      <c r="P2014" t="str">
        <f>VLOOKUP(A2014,'Hospitalisation Details'!A:J,9,)</f>
        <v>R1012</v>
      </c>
      <c r="Q2014">
        <f>VLOOKUP(A2014,'Data Transformation'!DZ:EA,2,)</f>
        <v>34</v>
      </c>
    </row>
    <row r="2015" spans="1:17" x14ac:dyDescent="0.3">
      <c r="A2015" s="20" t="str">
        <f>'Customer Names'!A2015</f>
        <v>Id2014</v>
      </c>
      <c r="B2015" s="20" t="str">
        <f>VLOOKUP(A2015,'Data Transformation'!A:D,3,)</f>
        <v>Kristjansson</v>
      </c>
      <c r="C2015">
        <f>VLOOKUP(A2015,'Medical Examinations'!A:H,2,)</f>
        <v>30.875</v>
      </c>
      <c r="D2015">
        <f>VLOOKUP(A2015,'Medical Examinations'!A:H,3,)</f>
        <v>5.54</v>
      </c>
      <c r="E2015" t="str">
        <f>VLOOKUP(A2015,'Medical Examinations'!A:H,4,)</f>
        <v>No</v>
      </c>
      <c r="F2015" t="str">
        <f>VLOOKUP(A2015,'Medical Examinations'!A:H,5,)</f>
        <v>No</v>
      </c>
      <c r="G2015" t="str">
        <f>VLOOKUP(A2015,'Medical Examinations'!A:H,6,)</f>
        <v>No</v>
      </c>
      <c r="H2015" t="str">
        <f>VLOOKUP(A2015,'Medical Examinations'!A:H,7,)</f>
        <v>No major surgery</v>
      </c>
      <c r="I2015" t="str">
        <f>VLOOKUP(A2015,'Medical Examinations'!A:H,8,)</f>
        <v>No</v>
      </c>
      <c r="J2015" t="str">
        <f>VLOOKUP('HEALTH CARE'!C2015,'Data Transformation'!BR:BS,2,)</f>
        <v>OBESITY</v>
      </c>
      <c r="K2015" t="str">
        <f>VLOOKUP(D2015,'Data Transformation'!BV:BW,2,)</f>
        <v>NORMAL</v>
      </c>
      <c r="L2015" t="str">
        <f>VLOOKUP(A2015,'Hospitalisation Details'!A:J,10,)</f>
        <v>26/Sep/1994</v>
      </c>
      <c r="M2015" s="17">
        <f>VLOOKUP(A2015,'Hospitalisation Details'!A:J,6,)</f>
        <v>3062.51</v>
      </c>
      <c r="N2015" s="17" t="str">
        <f>VLOOKUP(A2015,'Hospitalisation Details'!A:J,7,)</f>
        <v>tier - 3</v>
      </c>
      <c r="O2015" t="str">
        <f>VLOOKUP(A2015,'Hospitalisation Details'!A:J,8,)</f>
        <v>tier - 1</v>
      </c>
      <c r="P2015" t="str">
        <f>VLOOKUP(A2015,'Hospitalisation Details'!A:J,9,)</f>
        <v>R1012</v>
      </c>
      <c r="Q2015">
        <f>VLOOKUP(A2015,'Data Transformation'!DZ:EA,2,)</f>
        <v>29</v>
      </c>
    </row>
    <row r="2016" spans="1:17" x14ac:dyDescent="0.3">
      <c r="A2016" s="20" t="str">
        <f>'Customer Names'!A2016</f>
        <v>Id2015</v>
      </c>
      <c r="B2016" s="20" t="str">
        <f>VLOOKUP(A2016,'Data Transformation'!A:D,3,)</f>
        <v>Pitman</v>
      </c>
      <c r="C2016">
        <f>VLOOKUP(A2016,'Medical Examinations'!A:H,2,)</f>
        <v>31.79</v>
      </c>
      <c r="D2016">
        <f>VLOOKUP(A2016,'Medical Examinations'!A:H,3,)</f>
        <v>7.09</v>
      </c>
      <c r="E2016" t="str">
        <f>VLOOKUP(A2016,'Medical Examinations'!A:H,4,)</f>
        <v>No</v>
      </c>
      <c r="F2016" t="str">
        <f>VLOOKUP(A2016,'Medical Examinations'!A:H,5,)</f>
        <v>No</v>
      </c>
      <c r="G2016" t="str">
        <f>VLOOKUP(A2016,'Medical Examinations'!A:H,6,)</f>
        <v>No</v>
      </c>
      <c r="H2016" t="str">
        <f>VLOOKUP(A2016,'Medical Examinations'!A:H,7,)</f>
        <v>No major surgery</v>
      </c>
      <c r="I2016" t="str">
        <f>VLOOKUP(A2016,'Medical Examinations'!A:H,8,)</f>
        <v>No</v>
      </c>
      <c r="J2016" t="str">
        <f>VLOOKUP('HEALTH CARE'!C2016,'Data Transformation'!BR:BS,2,)</f>
        <v>OBESITY</v>
      </c>
      <c r="K2016" t="str">
        <f>VLOOKUP(D2016,'Data Transformation'!BV:BW,2,)</f>
        <v>Diabetes</v>
      </c>
      <c r="L2016" t="str">
        <f>VLOOKUP(A2016,'Hospitalisation Details'!A:J,10,)</f>
        <v>21/Jun/2002</v>
      </c>
      <c r="M2016" s="17">
        <f>VLOOKUP(A2016,'Hospitalisation Details'!A:J,6,)</f>
        <v>3056.39</v>
      </c>
      <c r="N2016" s="17" t="str">
        <f>VLOOKUP(A2016,'Hospitalisation Details'!A:J,7,)</f>
        <v>tier - 2</v>
      </c>
      <c r="O2016" t="str">
        <f>VLOOKUP(A2016,'Hospitalisation Details'!A:J,8,)</f>
        <v>tier - 3</v>
      </c>
      <c r="P2016" t="str">
        <f>VLOOKUP(A2016,'Hospitalisation Details'!A:J,9,)</f>
        <v>R1013</v>
      </c>
      <c r="Q2016">
        <f>VLOOKUP(A2016,'Data Transformation'!DZ:EA,2,)</f>
        <v>21</v>
      </c>
    </row>
    <row r="2017" spans="1:17" x14ac:dyDescent="0.3">
      <c r="A2017" s="20" t="str">
        <f>'Customer Names'!A2017</f>
        <v>Id2016</v>
      </c>
      <c r="B2017" s="20" t="str">
        <f>VLOOKUP(A2017,'Data Transformation'!A:D,3,)</f>
        <v>Curley</v>
      </c>
      <c r="C2017">
        <f>VLOOKUP(A2017,'Medical Examinations'!A:H,2,)</f>
        <v>28.48</v>
      </c>
      <c r="D2017">
        <f>VLOOKUP(A2017,'Medical Examinations'!A:H,3,)</f>
        <v>6.22</v>
      </c>
      <c r="E2017" t="str">
        <f>VLOOKUP(A2017,'Medical Examinations'!A:H,4,)</f>
        <v>yes</v>
      </c>
      <c r="F2017" t="str">
        <f>VLOOKUP(A2017,'Medical Examinations'!A:H,5,)</f>
        <v>No</v>
      </c>
      <c r="G2017" t="str">
        <f>VLOOKUP(A2017,'Medical Examinations'!A:H,6,)</f>
        <v>Yes</v>
      </c>
      <c r="H2017">
        <f>VLOOKUP(A2017,'Medical Examinations'!A:H,7,)</f>
        <v>1</v>
      </c>
      <c r="I2017" t="str">
        <f>VLOOKUP(A2017,'Medical Examinations'!A:H,8,)</f>
        <v>No</v>
      </c>
      <c r="J2017" t="str">
        <f>VLOOKUP('HEALTH CARE'!C2017,'Data Transformation'!BR:BS,2,)</f>
        <v>OVER WEIGHT</v>
      </c>
      <c r="K2017" t="str">
        <f>VLOOKUP(D2017,'Data Transformation'!BV:BW,2,)</f>
        <v>Prediabetes</v>
      </c>
      <c r="L2017" t="str">
        <f>VLOOKUP(A2017,'Hospitalisation Details'!A:J,10,)</f>
        <v>22/Dec/1997</v>
      </c>
      <c r="M2017" s="17">
        <f>VLOOKUP(A2017,'Hospitalisation Details'!A:J,6,)</f>
        <v>3051.73</v>
      </c>
      <c r="N2017" s="17" t="str">
        <f>VLOOKUP(A2017,'Hospitalisation Details'!A:J,7,)</f>
        <v>tier - 2</v>
      </c>
      <c r="O2017" t="str">
        <f>VLOOKUP(A2017,'Hospitalisation Details'!A:J,8,)</f>
        <v>tier - 2</v>
      </c>
      <c r="P2017" t="str">
        <f>VLOOKUP(A2017,'Hospitalisation Details'!A:J,9,)</f>
        <v>R1011</v>
      </c>
      <c r="Q2017">
        <f>VLOOKUP(A2017,'Data Transformation'!DZ:EA,2,)</f>
        <v>26</v>
      </c>
    </row>
    <row r="2018" spans="1:17" x14ac:dyDescent="0.3">
      <c r="A2018" s="20" t="str">
        <f>'Customer Names'!A2018</f>
        <v>Id2017</v>
      </c>
      <c r="B2018" s="20" t="str">
        <f>VLOOKUP(A2018,'Data Transformation'!A:D,3,)</f>
        <v>Zimmer</v>
      </c>
      <c r="C2018">
        <f>VLOOKUP(A2018,'Medical Examinations'!A:H,2,)</f>
        <v>26.6</v>
      </c>
      <c r="D2018">
        <f>VLOOKUP(A2018,'Medical Examinations'!A:H,3,)</f>
        <v>4.33</v>
      </c>
      <c r="E2018" t="str">
        <f>VLOOKUP(A2018,'Medical Examinations'!A:H,4,)</f>
        <v>No</v>
      </c>
      <c r="F2018" t="str">
        <f>VLOOKUP(A2018,'Medical Examinations'!A:H,5,)</f>
        <v>No</v>
      </c>
      <c r="G2018" t="str">
        <f>VLOOKUP(A2018,'Medical Examinations'!A:H,6,)</f>
        <v>No</v>
      </c>
      <c r="H2018">
        <f>VLOOKUP(A2018,'Medical Examinations'!A:H,7,)</f>
        <v>1</v>
      </c>
      <c r="I2018" t="str">
        <f>VLOOKUP(A2018,'Medical Examinations'!A:H,8,)</f>
        <v>No</v>
      </c>
      <c r="J2018" t="str">
        <f>VLOOKUP('HEALTH CARE'!C2018,'Data Transformation'!BR:BS,2,)</f>
        <v>OVER WEIGHT</v>
      </c>
      <c r="K2018" t="str">
        <f>VLOOKUP(D2018,'Data Transformation'!BV:BW,2,)</f>
        <v>NORMAL</v>
      </c>
      <c r="L2018" t="str">
        <f>VLOOKUP(A2018,'Hospitalisation Details'!A:J,10,)</f>
        <v>9/Aug/1998</v>
      </c>
      <c r="M2018" s="17">
        <f>VLOOKUP(A2018,'Hospitalisation Details'!A:J,6,)</f>
        <v>3046.06</v>
      </c>
      <c r="N2018" s="17" t="str">
        <f>VLOOKUP(A2018,'Hospitalisation Details'!A:J,7,)</f>
        <v>tier - 2</v>
      </c>
      <c r="O2018" t="str">
        <f>VLOOKUP(A2018,'Hospitalisation Details'!A:J,8,)</f>
        <v>tier - 1</v>
      </c>
      <c r="P2018" t="str">
        <f>VLOOKUP(A2018,'Hospitalisation Details'!A:J,9,)</f>
        <v>R1023</v>
      </c>
      <c r="Q2018">
        <f>VLOOKUP(A2018,'Data Transformation'!DZ:EA,2,)</f>
        <v>25</v>
      </c>
    </row>
    <row r="2019" spans="1:17" x14ac:dyDescent="0.3">
      <c r="A2019" s="20" t="str">
        <f>'Customer Names'!A2019</f>
        <v>Id2018</v>
      </c>
      <c r="B2019" s="20" t="str">
        <f>VLOOKUP(A2019,'Data Transformation'!A:D,3,)</f>
        <v>Granski</v>
      </c>
      <c r="C2019">
        <f>VLOOKUP(A2019,'Medical Examinations'!A:H,2,)</f>
        <v>25.27</v>
      </c>
      <c r="D2019">
        <f>VLOOKUP(A2019,'Medical Examinations'!A:H,3,)</f>
        <v>5.83</v>
      </c>
      <c r="E2019" t="str">
        <f>VLOOKUP(A2019,'Medical Examinations'!A:H,4,)</f>
        <v>No</v>
      </c>
      <c r="F2019" t="str">
        <f>VLOOKUP(A2019,'Medical Examinations'!A:H,5,)</f>
        <v>No</v>
      </c>
      <c r="G2019" t="str">
        <f>VLOOKUP(A2019,'Medical Examinations'!A:H,6,)</f>
        <v>No</v>
      </c>
      <c r="H2019">
        <f>VLOOKUP(A2019,'Medical Examinations'!A:H,7,)</f>
        <v>1</v>
      </c>
      <c r="I2019" t="str">
        <f>VLOOKUP(A2019,'Medical Examinations'!A:H,8,)</f>
        <v>No</v>
      </c>
      <c r="J2019" t="str">
        <f>VLOOKUP('HEALTH CARE'!C2019,'Data Transformation'!BR:BS,2,)</f>
        <v>OVER WEIGHT</v>
      </c>
      <c r="K2019" t="str">
        <f>VLOOKUP(D2019,'Data Transformation'!BV:BW,2,)</f>
        <v>Prediabetes</v>
      </c>
      <c r="L2019" t="str">
        <f>VLOOKUP(A2019,'Hospitalisation Details'!A:J,10,)</f>
        <v>15/Sep/1998</v>
      </c>
      <c r="M2019" s="17">
        <f>VLOOKUP(A2019,'Hospitalisation Details'!A:J,6,)</f>
        <v>3044.21</v>
      </c>
      <c r="N2019" s="17" t="str">
        <f>VLOOKUP(A2019,'Hospitalisation Details'!A:J,7,)</f>
        <v>tier - 2</v>
      </c>
      <c r="O2019" t="str">
        <f>VLOOKUP(A2019,'Hospitalisation Details'!A:J,8,)</f>
        <v>tier - 3</v>
      </c>
      <c r="P2019" t="str">
        <f>VLOOKUP(A2019,'Hospitalisation Details'!A:J,9,)</f>
        <v>R1024</v>
      </c>
      <c r="Q2019">
        <f>VLOOKUP(A2019,'Data Transformation'!DZ:EA,2,)</f>
        <v>25</v>
      </c>
    </row>
    <row r="2020" spans="1:17" x14ac:dyDescent="0.3">
      <c r="A2020" s="20" t="str">
        <f>'Customer Names'!A2020</f>
        <v>Id2019</v>
      </c>
      <c r="B2020" s="20" t="str">
        <f>VLOOKUP(A2020,'Data Transformation'!A:D,3,)</f>
        <v>Dunn</v>
      </c>
      <c r="C2020">
        <f>VLOOKUP(A2020,'Medical Examinations'!A:H,2,)</f>
        <v>34.484999999999999</v>
      </c>
      <c r="D2020">
        <f>VLOOKUP(A2020,'Medical Examinations'!A:H,3,)</f>
        <v>4.7</v>
      </c>
      <c r="E2020" t="str">
        <f>VLOOKUP(A2020,'Medical Examinations'!A:H,4,)</f>
        <v>yes</v>
      </c>
      <c r="F2020" t="str">
        <f>VLOOKUP(A2020,'Medical Examinations'!A:H,5,)</f>
        <v>No</v>
      </c>
      <c r="G2020" t="str">
        <f>VLOOKUP(A2020,'Medical Examinations'!A:H,6,)</f>
        <v>Yes</v>
      </c>
      <c r="H2020">
        <f>VLOOKUP(A2020,'Medical Examinations'!A:H,7,)</f>
        <v>1</v>
      </c>
      <c r="I2020" t="str">
        <f>VLOOKUP(A2020,'Medical Examinations'!A:H,8,)</f>
        <v>No</v>
      </c>
      <c r="J2020" t="str">
        <f>VLOOKUP('HEALTH CARE'!C2020,'Data Transformation'!BR:BS,2,)</f>
        <v>OBESITY</v>
      </c>
      <c r="K2020" t="str">
        <f>VLOOKUP(D2020,'Data Transformation'!BV:BW,2,)</f>
        <v>NORMAL</v>
      </c>
      <c r="L2020" t="str">
        <f>VLOOKUP(A2020,'Hospitalisation Details'!A:J,10,)</f>
        <v>19/Dec/1997</v>
      </c>
      <c r="M2020" s="17">
        <f>VLOOKUP(A2020,'Hospitalisation Details'!A:J,6,)</f>
        <v>3021.81</v>
      </c>
      <c r="N2020" s="17" t="str">
        <f>VLOOKUP(A2020,'Hospitalisation Details'!A:J,7,)</f>
        <v>tier - 2</v>
      </c>
      <c r="O2020" t="str">
        <f>VLOOKUP(A2020,'Hospitalisation Details'!A:J,8,)</f>
        <v>tier - 3</v>
      </c>
      <c r="P2020" t="str">
        <f>VLOOKUP(A2020,'Hospitalisation Details'!A:J,9,)</f>
        <v>R1012</v>
      </c>
      <c r="Q2020">
        <f>VLOOKUP(A2020,'Data Transformation'!DZ:EA,2,)</f>
        <v>26</v>
      </c>
    </row>
    <row r="2021" spans="1:17" x14ac:dyDescent="0.3">
      <c r="A2021" s="20" t="str">
        <f>'Customer Names'!A2021</f>
        <v>Id2020</v>
      </c>
      <c r="B2021" s="20" t="str">
        <f>VLOOKUP(A2021,'Data Transformation'!A:D,3,)</f>
        <v>Regina</v>
      </c>
      <c r="C2021">
        <f>VLOOKUP(A2021,'Medical Examinations'!A:H,2,)</f>
        <v>15.57</v>
      </c>
      <c r="D2021">
        <f>VLOOKUP(A2021,'Medical Examinations'!A:H,3,)</f>
        <v>4.07</v>
      </c>
      <c r="E2021" t="str">
        <f>VLOOKUP(A2021,'Medical Examinations'!A:H,4,)</f>
        <v>yes</v>
      </c>
      <c r="F2021" t="str">
        <f>VLOOKUP(A2021,'Medical Examinations'!A:H,5,)</f>
        <v>No</v>
      </c>
      <c r="G2021" t="str">
        <f>VLOOKUP(A2021,'Medical Examinations'!A:H,6,)</f>
        <v>No</v>
      </c>
      <c r="H2021">
        <f>VLOOKUP(A2021,'Medical Examinations'!A:H,7,)</f>
        <v>1</v>
      </c>
      <c r="I2021" t="str">
        <f>VLOOKUP(A2021,'Medical Examinations'!A:H,8,)</f>
        <v>No</v>
      </c>
      <c r="J2021" t="str">
        <f>VLOOKUP('HEALTH CARE'!C2021,'Data Transformation'!BR:BS,2,)</f>
        <v>UNDER WEIGHT</v>
      </c>
      <c r="K2021" t="str">
        <f>VLOOKUP(D2021,'Data Transformation'!BV:BW,2,)</f>
        <v>NORMAL</v>
      </c>
      <c r="L2021" t="str">
        <f>VLOOKUP(A2021,'Hospitalisation Details'!A:J,10,)</f>
        <v>28/Sep/1988</v>
      </c>
      <c r="M2021" s="17">
        <f>VLOOKUP(A2021,'Hospitalisation Details'!A:J,6,)</f>
        <v>3018.04</v>
      </c>
      <c r="N2021" s="17" t="str">
        <f>VLOOKUP(A2021,'Hospitalisation Details'!A:J,7,)</f>
        <v>tier - 2</v>
      </c>
      <c r="O2021" t="str">
        <f>VLOOKUP(A2021,'Hospitalisation Details'!A:J,8,)</f>
        <v>tier - 2</v>
      </c>
      <c r="P2021" t="str">
        <f>VLOOKUP(A2021,'Hospitalisation Details'!A:J,9,)</f>
        <v>R1012</v>
      </c>
      <c r="Q2021">
        <f>VLOOKUP(A2021,'Data Transformation'!DZ:EA,2,)</f>
        <v>35</v>
      </c>
    </row>
    <row r="2022" spans="1:17" x14ac:dyDescent="0.3">
      <c r="A2022" s="20" t="str">
        <f>'Customer Names'!A2022</f>
        <v>Id2021</v>
      </c>
      <c r="B2022" s="20" t="str">
        <f>VLOOKUP(A2022,'Data Transformation'!A:D,3,)</f>
        <v>O'Connor</v>
      </c>
      <c r="C2022">
        <f>VLOOKUP(A2022,'Medical Examinations'!A:H,2,)</f>
        <v>30.36</v>
      </c>
      <c r="D2022">
        <f>VLOOKUP(A2022,'Medical Examinations'!A:H,3,)</f>
        <v>9.39</v>
      </c>
      <c r="E2022" t="str">
        <f>VLOOKUP(A2022,'Medical Examinations'!A:H,4,)</f>
        <v>No</v>
      </c>
      <c r="F2022" t="str">
        <f>VLOOKUP(A2022,'Medical Examinations'!A:H,5,)</f>
        <v>No</v>
      </c>
      <c r="G2022" t="str">
        <f>VLOOKUP(A2022,'Medical Examinations'!A:H,6,)</f>
        <v>No</v>
      </c>
      <c r="H2022" t="str">
        <f>VLOOKUP(A2022,'Medical Examinations'!A:H,7,)</f>
        <v>No major surgery</v>
      </c>
      <c r="I2022" t="str">
        <f>VLOOKUP(A2022,'Medical Examinations'!A:H,8,)</f>
        <v>No</v>
      </c>
      <c r="J2022" t="str">
        <f>VLOOKUP('HEALTH CARE'!C2022,'Data Transformation'!BR:BS,2,)</f>
        <v>OBESITY</v>
      </c>
      <c r="K2022" t="str">
        <f>VLOOKUP(D2022,'Data Transformation'!BV:BW,2,)</f>
        <v>Diabetes</v>
      </c>
      <c r="L2022" t="str">
        <f>VLOOKUP(A2022,'Hospitalisation Details'!A:J,10,)</f>
        <v>15/Dec/2002</v>
      </c>
      <c r="M2022" s="17">
        <f>VLOOKUP(A2022,'Hospitalisation Details'!A:J,6,)</f>
        <v>3012.22</v>
      </c>
      <c r="N2022" s="17" t="str">
        <f>VLOOKUP(A2022,'Hospitalisation Details'!A:J,7,)</f>
        <v>tier - 2</v>
      </c>
      <c r="O2022" t="str">
        <f>VLOOKUP(A2022,'Hospitalisation Details'!A:J,8,)</f>
        <v>tier - 3</v>
      </c>
      <c r="P2022" t="str">
        <f>VLOOKUP(A2022,'Hospitalisation Details'!A:J,9,)</f>
        <v>R1012</v>
      </c>
      <c r="Q2022">
        <f>VLOOKUP(A2022,'Data Transformation'!DZ:EA,2,)</f>
        <v>21</v>
      </c>
    </row>
    <row r="2023" spans="1:17" x14ac:dyDescent="0.3">
      <c r="A2023" s="20" t="str">
        <f>'Customer Names'!A2023</f>
        <v>Id2022</v>
      </c>
      <c r="B2023" s="20" t="str">
        <f>VLOOKUP(A2023,'Data Transformation'!A:D,3,)</f>
        <v>Howe</v>
      </c>
      <c r="C2023">
        <f>VLOOKUP(A2023,'Medical Examinations'!A:H,2,)</f>
        <v>19.37</v>
      </c>
      <c r="D2023">
        <f>VLOOKUP(A2023,'Medical Examinations'!A:H,3,)</f>
        <v>4.18</v>
      </c>
      <c r="E2023" t="str">
        <f>VLOOKUP(A2023,'Medical Examinations'!A:H,4,)</f>
        <v>No</v>
      </c>
      <c r="F2023" t="str">
        <f>VLOOKUP(A2023,'Medical Examinations'!A:H,5,)</f>
        <v>No</v>
      </c>
      <c r="G2023" t="str">
        <f>VLOOKUP(A2023,'Medical Examinations'!A:H,6,)</f>
        <v>No</v>
      </c>
      <c r="H2023" t="str">
        <f>VLOOKUP(A2023,'Medical Examinations'!A:H,7,)</f>
        <v>No major surgery</v>
      </c>
      <c r="I2023" t="str">
        <f>VLOOKUP(A2023,'Medical Examinations'!A:H,8,)</f>
        <v>No</v>
      </c>
      <c r="J2023" t="str">
        <f>VLOOKUP('HEALTH CARE'!C2023,'Data Transformation'!BR:BS,2,)</f>
        <v>NORMAL WEIGHT</v>
      </c>
      <c r="K2023" t="str">
        <f>VLOOKUP(D2023,'Data Transformation'!BV:BW,2,)</f>
        <v>NORMAL</v>
      </c>
      <c r="L2023" t="str">
        <f>VLOOKUP(A2023,'Hospitalisation Details'!A:J,10,)</f>
        <v>20/Nov/1991</v>
      </c>
      <c r="M2023" s="17">
        <f>VLOOKUP(A2023,'Hospitalisation Details'!A:J,6,)</f>
        <v>2985.67</v>
      </c>
      <c r="N2023" s="17" t="str">
        <f>VLOOKUP(A2023,'Hospitalisation Details'!A:J,7,)</f>
        <v>tier - 2</v>
      </c>
      <c r="O2023" t="str">
        <f>VLOOKUP(A2023,'Hospitalisation Details'!A:J,8,)</f>
        <v>tier - 2</v>
      </c>
      <c r="P2023" t="str">
        <f>VLOOKUP(A2023,'Hospitalisation Details'!A:J,9,)</f>
        <v>R1013</v>
      </c>
      <c r="Q2023">
        <f>VLOOKUP(A2023,'Data Transformation'!DZ:EA,2,)</f>
        <v>32</v>
      </c>
    </row>
    <row r="2024" spans="1:17" x14ac:dyDescent="0.3">
      <c r="A2024" s="20" t="str">
        <f>'Customer Names'!A2024</f>
        <v>Id2023</v>
      </c>
      <c r="B2024" s="20" t="str">
        <f>VLOOKUP(A2024,'Data Transformation'!A:D,3,)</f>
        <v>Atwater</v>
      </c>
      <c r="C2024">
        <f>VLOOKUP(A2024,'Medical Examinations'!A:H,2,)</f>
        <v>16.71</v>
      </c>
      <c r="D2024">
        <f>VLOOKUP(A2024,'Medical Examinations'!A:H,3,)</f>
        <v>4.18</v>
      </c>
      <c r="E2024" t="str">
        <f>VLOOKUP(A2024,'Medical Examinations'!A:H,4,)</f>
        <v>No</v>
      </c>
      <c r="F2024" t="str">
        <f>VLOOKUP(A2024,'Medical Examinations'!A:H,5,)</f>
        <v>No</v>
      </c>
      <c r="G2024" t="str">
        <f>VLOOKUP(A2024,'Medical Examinations'!A:H,6,)</f>
        <v>No</v>
      </c>
      <c r="H2024">
        <f>VLOOKUP(A2024,'Medical Examinations'!A:H,7,)</f>
        <v>1</v>
      </c>
      <c r="I2024" t="str">
        <f>VLOOKUP(A2024,'Medical Examinations'!A:H,8,)</f>
        <v>No</v>
      </c>
      <c r="J2024" t="str">
        <f>VLOOKUP('HEALTH CARE'!C2024,'Data Transformation'!BR:BS,2,)</f>
        <v>UNDER WEIGHT</v>
      </c>
      <c r="K2024" t="str">
        <f>VLOOKUP(D2024,'Data Transformation'!BV:BW,2,)</f>
        <v>NORMAL</v>
      </c>
      <c r="L2024" t="str">
        <f>VLOOKUP(A2024,'Hospitalisation Details'!A:J,10,)</f>
        <v>18/Jun/1987</v>
      </c>
      <c r="M2024" s="17">
        <f>VLOOKUP(A2024,'Hospitalisation Details'!A:J,6,)</f>
        <v>2979.52</v>
      </c>
      <c r="N2024" s="17" t="str">
        <f>VLOOKUP(A2024,'Hospitalisation Details'!A:J,7,)</f>
        <v>tier - 2</v>
      </c>
      <c r="O2024" t="str">
        <f>VLOOKUP(A2024,'Hospitalisation Details'!A:J,8,)</f>
        <v>tier - 3</v>
      </c>
      <c r="P2024" t="str">
        <f>VLOOKUP(A2024,'Hospitalisation Details'!A:J,9,)</f>
        <v>R1013</v>
      </c>
      <c r="Q2024">
        <f>VLOOKUP(A2024,'Data Transformation'!DZ:EA,2,)</f>
        <v>36</v>
      </c>
    </row>
    <row r="2025" spans="1:17" x14ac:dyDescent="0.3">
      <c r="A2025" s="20" t="str">
        <f>'Customer Names'!A2025</f>
        <v>Id2024</v>
      </c>
      <c r="B2025" s="20" t="str">
        <f>VLOOKUP(A2025,'Data Transformation'!A:D,3,)</f>
        <v>Gurganus</v>
      </c>
      <c r="C2025">
        <f>VLOOKUP(A2025,'Medical Examinations'!A:H,2,)</f>
        <v>24.1</v>
      </c>
      <c r="D2025">
        <f>VLOOKUP(A2025,'Medical Examinations'!A:H,3,)</f>
        <v>4.4000000000000004</v>
      </c>
      <c r="E2025" t="str">
        <f>VLOOKUP(A2025,'Medical Examinations'!A:H,4,)</f>
        <v>yes</v>
      </c>
      <c r="F2025" t="str">
        <f>VLOOKUP(A2025,'Medical Examinations'!A:H,5,)</f>
        <v>No</v>
      </c>
      <c r="G2025" t="str">
        <f>VLOOKUP(A2025,'Medical Examinations'!A:H,6,)</f>
        <v>No</v>
      </c>
      <c r="H2025">
        <f>VLOOKUP(A2025,'Medical Examinations'!A:H,7,)</f>
        <v>1</v>
      </c>
      <c r="I2025" t="str">
        <f>VLOOKUP(A2025,'Medical Examinations'!A:H,8,)</f>
        <v>No</v>
      </c>
      <c r="J2025" t="str">
        <f>VLOOKUP('HEALTH CARE'!C2025,'Data Transformation'!BR:BS,2,)</f>
        <v>NORMAL WEIGHT</v>
      </c>
      <c r="K2025" t="str">
        <f>VLOOKUP(D2025,'Data Transformation'!BV:BW,2,)</f>
        <v>NORMAL</v>
      </c>
      <c r="L2025" t="str">
        <f>VLOOKUP(A2025,'Hospitalisation Details'!A:J,10,)</f>
        <v>24/Sep/1995</v>
      </c>
      <c r="M2025" s="17">
        <f>VLOOKUP(A2025,'Hospitalisation Details'!A:J,6,)</f>
        <v>2974.13</v>
      </c>
      <c r="N2025" s="17" t="str">
        <f>VLOOKUP(A2025,'Hospitalisation Details'!A:J,7,)</f>
        <v>tier - 2</v>
      </c>
      <c r="O2025" t="str">
        <f>VLOOKUP(A2025,'Hospitalisation Details'!A:J,8,)</f>
        <v>tier - 1</v>
      </c>
      <c r="P2025" t="str">
        <f>VLOOKUP(A2025,'Hospitalisation Details'!A:J,9,)</f>
        <v>R1011</v>
      </c>
      <c r="Q2025">
        <f>VLOOKUP(A2025,'Data Transformation'!DZ:EA,2,)</f>
        <v>28</v>
      </c>
    </row>
    <row r="2026" spans="1:17" x14ac:dyDescent="0.3">
      <c r="A2026" s="20" t="str">
        <f>'Customer Names'!A2026</f>
        <v>Id2025</v>
      </c>
      <c r="B2026" s="20" t="str">
        <f>VLOOKUP(A2026,'Data Transformation'!A:D,3,)</f>
        <v>Holden</v>
      </c>
      <c r="C2026">
        <f>VLOOKUP(A2026,'Medical Examinations'!A:H,2,)</f>
        <v>29.77</v>
      </c>
      <c r="D2026">
        <f>VLOOKUP(A2026,'Medical Examinations'!A:H,3,)</f>
        <v>9.9</v>
      </c>
      <c r="E2026" t="str">
        <f>VLOOKUP(A2026,'Medical Examinations'!A:H,4,)</f>
        <v>No</v>
      </c>
      <c r="F2026" t="str">
        <f>VLOOKUP(A2026,'Medical Examinations'!A:H,5,)</f>
        <v>No</v>
      </c>
      <c r="G2026" t="str">
        <f>VLOOKUP(A2026,'Medical Examinations'!A:H,6,)</f>
        <v>No</v>
      </c>
      <c r="H2026" t="str">
        <f>VLOOKUP(A2026,'Medical Examinations'!A:H,7,)</f>
        <v>No major surgery</v>
      </c>
      <c r="I2026" t="str">
        <f>VLOOKUP(A2026,'Medical Examinations'!A:H,8,)</f>
        <v>No</v>
      </c>
      <c r="J2026" t="str">
        <f>VLOOKUP('HEALTH CARE'!C2026,'Data Transformation'!BR:BS,2,)</f>
        <v>OVER WEIGHT</v>
      </c>
      <c r="K2026" t="str">
        <f>VLOOKUP(D2026,'Data Transformation'!BV:BW,2,)</f>
        <v>Diabetes</v>
      </c>
      <c r="L2026" t="str">
        <f>VLOOKUP(A2026,'Hospitalisation Details'!A:J,10,)</f>
        <v>30/Sep/2002</v>
      </c>
      <c r="M2026" s="17">
        <f>VLOOKUP(A2026,'Hospitalisation Details'!A:J,6,)</f>
        <v>2943.41</v>
      </c>
      <c r="N2026" s="17" t="str">
        <f>VLOOKUP(A2026,'Hospitalisation Details'!A:J,7,)</f>
        <v>tier - 2</v>
      </c>
      <c r="O2026" t="str">
        <f>VLOOKUP(A2026,'Hospitalisation Details'!A:J,8,)</f>
        <v>tier - 3</v>
      </c>
      <c r="P2026" t="str">
        <f>VLOOKUP(A2026,'Hospitalisation Details'!A:J,9,)</f>
        <v>R1012</v>
      </c>
      <c r="Q2026">
        <f>VLOOKUP(A2026,'Data Transformation'!DZ:EA,2,)</f>
        <v>21</v>
      </c>
    </row>
    <row r="2027" spans="1:17" x14ac:dyDescent="0.3">
      <c r="A2027" s="20" t="str">
        <f>'Customer Names'!A2027</f>
        <v>Id2026</v>
      </c>
      <c r="B2027" s="20" t="str">
        <f>VLOOKUP(A2027,'Data Transformation'!A:D,3,)</f>
        <v>Parton</v>
      </c>
      <c r="C2027">
        <f>VLOOKUP(A2027,'Medical Examinations'!A:H,2,)</f>
        <v>46.53</v>
      </c>
      <c r="D2027">
        <f>VLOOKUP(A2027,'Medical Examinations'!A:H,3,)</f>
        <v>4.84</v>
      </c>
      <c r="E2027" t="str">
        <f>VLOOKUP(A2027,'Medical Examinations'!A:H,4,)</f>
        <v>yes</v>
      </c>
      <c r="F2027" t="str">
        <f>VLOOKUP(A2027,'Medical Examinations'!A:H,5,)</f>
        <v>No</v>
      </c>
      <c r="G2027" t="str">
        <f>VLOOKUP(A2027,'Medical Examinations'!A:H,6,)</f>
        <v>No</v>
      </c>
      <c r="H2027" t="str">
        <f>VLOOKUP(A2027,'Medical Examinations'!A:H,7,)</f>
        <v>No major surgery</v>
      </c>
      <c r="I2027" t="str">
        <f>VLOOKUP(A2027,'Medical Examinations'!A:H,8,)</f>
        <v>No</v>
      </c>
      <c r="J2027" t="str">
        <f>VLOOKUP('HEALTH CARE'!C2027,'Data Transformation'!BR:BS,2,)</f>
        <v>OBESITY</v>
      </c>
      <c r="K2027" t="str">
        <f>VLOOKUP(D2027,'Data Transformation'!BV:BW,2,)</f>
        <v>NORMAL</v>
      </c>
      <c r="L2027" t="str">
        <f>VLOOKUP(A2027,'Hospitalisation Details'!A:J,10,)</f>
        <v>30/Jun/1996</v>
      </c>
      <c r="M2027" s="17">
        <f>VLOOKUP(A2027,'Hospitalisation Details'!A:J,6,)</f>
        <v>2927.06</v>
      </c>
      <c r="N2027" s="17" t="str">
        <f>VLOOKUP(A2027,'Hospitalisation Details'!A:J,7,)</f>
        <v>tier - 2</v>
      </c>
      <c r="O2027" t="str">
        <f>VLOOKUP(A2027,'Hospitalisation Details'!A:J,8,)</f>
        <v>tier - 2</v>
      </c>
      <c r="P2027" t="str">
        <f>VLOOKUP(A2027,'Hospitalisation Details'!A:J,9,)</f>
        <v>R1013</v>
      </c>
      <c r="Q2027">
        <f>VLOOKUP(A2027,'Data Transformation'!DZ:EA,2,)</f>
        <v>27</v>
      </c>
    </row>
    <row r="2028" spans="1:17" x14ac:dyDescent="0.3">
      <c r="A2028" s="20" t="str">
        <f>'Customer Names'!A2028</f>
        <v>Id2027</v>
      </c>
      <c r="B2028" s="20" t="str">
        <f>VLOOKUP(A2028,'Data Transformation'!A:D,3,)</f>
        <v>Downs</v>
      </c>
      <c r="C2028">
        <f>VLOOKUP(A2028,'Medical Examinations'!A:H,2,)</f>
        <v>23.4</v>
      </c>
      <c r="D2028">
        <f>VLOOKUP(A2028,'Medical Examinations'!A:H,3,)</f>
        <v>5.53</v>
      </c>
      <c r="E2028" t="str">
        <f>VLOOKUP(A2028,'Medical Examinations'!A:H,4,)</f>
        <v>No</v>
      </c>
      <c r="F2028" t="str">
        <f>VLOOKUP(A2028,'Medical Examinations'!A:H,5,)</f>
        <v>No</v>
      </c>
      <c r="G2028" t="str">
        <f>VLOOKUP(A2028,'Medical Examinations'!A:H,6,)</f>
        <v>Yes</v>
      </c>
      <c r="H2028">
        <f>VLOOKUP(A2028,'Medical Examinations'!A:H,7,)</f>
        <v>1</v>
      </c>
      <c r="I2028" t="str">
        <f>VLOOKUP(A2028,'Medical Examinations'!A:H,8,)</f>
        <v>No</v>
      </c>
      <c r="J2028" t="str">
        <f>VLOOKUP('HEALTH CARE'!C2028,'Data Transformation'!BR:BS,2,)</f>
        <v>NORMAL WEIGHT</v>
      </c>
      <c r="K2028" t="str">
        <f>VLOOKUP(D2028,'Data Transformation'!BV:BW,2,)</f>
        <v>NORMAL</v>
      </c>
      <c r="L2028" t="str">
        <f>VLOOKUP(A2028,'Hospitalisation Details'!A:J,10,)</f>
        <v>5/Jun/2003</v>
      </c>
      <c r="M2028" s="17">
        <f>VLOOKUP(A2028,'Hospitalisation Details'!A:J,6,)</f>
        <v>2913.57</v>
      </c>
      <c r="N2028" s="17" t="str">
        <f>VLOOKUP(A2028,'Hospitalisation Details'!A:J,7,)</f>
        <v>tier - 2</v>
      </c>
      <c r="O2028" t="str">
        <f>VLOOKUP(A2028,'Hospitalisation Details'!A:J,8,)</f>
        <v>tier - 2</v>
      </c>
      <c r="P2028" t="str">
        <f>VLOOKUP(A2028,'Hospitalisation Details'!A:J,9,)</f>
        <v>R1011</v>
      </c>
      <c r="Q2028">
        <f>VLOOKUP(A2028,'Data Transformation'!DZ:EA,2,)</f>
        <v>20</v>
      </c>
    </row>
    <row r="2029" spans="1:17" x14ac:dyDescent="0.3">
      <c r="A2029" s="20" t="str">
        <f>'Customer Names'!A2029</f>
        <v>Id2028</v>
      </c>
      <c r="B2029" s="20" t="str">
        <f>VLOOKUP(A2029,'Data Transformation'!A:D,3,)</f>
        <v>Dent</v>
      </c>
      <c r="C2029">
        <f>VLOOKUP(A2029,'Medical Examinations'!A:H,2,)</f>
        <v>30</v>
      </c>
      <c r="D2029">
        <f>VLOOKUP(A2029,'Medical Examinations'!A:H,3,)</f>
        <v>4.33</v>
      </c>
      <c r="E2029" t="str">
        <f>VLOOKUP(A2029,'Medical Examinations'!A:H,4,)</f>
        <v>yes</v>
      </c>
      <c r="F2029" t="str">
        <f>VLOOKUP(A2029,'Medical Examinations'!A:H,5,)</f>
        <v>No</v>
      </c>
      <c r="G2029" t="str">
        <f>VLOOKUP(A2029,'Medical Examinations'!A:H,6,)</f>
        <v>No</v>
      </c>
      <c r="H2029" t="str">
        <f>VLOOKUP(A2029,'Medical Examinations'!A:H,7,)</f>
        <v>No major surgery</v>
      </c>
      <c r="I2029" t="str">
        <f>VLOOKUP(A2029,'Medical Examinations'!A:H,8,)</f>
        <v>No</v>
      </c>
      <c r="J2029" t="str">
        <f>VLOOKUP('HEALTH CARE'!C2029,'Data Transformation'!BR:BS,2,)</f>
        <v>OBESITY</v>
      </c>
      <c r="K2029" t="str">
        <f>VLOOKUP(D2029,'Data Transformation'!BV:BW,2,)</f>
        <v>NORMAL</v>
      </c>
      <c r="L2029" t="str">
        <f>VLOOKUP(A2029,'Hospitalisation Details'!A:J,10,)</f>
        <v>13/Jun/1996</v>
      </c>
      <c r="M2029" s="17">
        <f>VLOOKUP(A2029,'Hospitalisation Details'!A:J,6,)</f>
        <v>2904.09</v>
      </c>
      <c r="N2029" s="17" t="str">
        <f>VLOOKUP(A2029,'Hospitalisation Details'!A:J,7,)</f>
        <v>tier - 2</v>
      </c>
      <c r="O2029" t="str">
        <f>VLOOKUP(A2029,'Hospitalisation Details'!A:J,8,)</f>
        <v>tier - 2</v>
      </c>
      <c r="P2029" t="str">
        <f>VLOOKUP(A2029,'Hospitalisation Details'!A:J,9,)</f>
        <v>R1011</v>
      </c>
      <c r="Q2029">
        <f>VLOOKUP(A2029,'Data Transformation'!DZ:EA,2,)</f>
        <v>27</v>
      </c>
    </row>
    <row r="2030" spans="1:17" x14ac:dyDescent="0.3">
      <c r="A2030" s="20" t="str">
        <f>'Customer Names'!A2030</f>
        <v>Id2029</v>
      </c>
      <c r="B2030" s="20" t="str">
        <f>VLOOKUP(A2030,'Data Transformation'!A:D,3,)</f>
        <v>Ranti</v>
      </c>
      <c r="C2030">
        <f>VLOOKUP(A2030,'Medical Examinations'!A:H,2,)</f>
        <v>29.15</v>
      </c>
      <c r="D2030">
        <f>VLOOKUP(A2030,'Medical Examinations'!A:H,3,)</f>
        <v>4.91</v>
      </c>
      <c r="E2030" t="str">
        <f>VLOOKUP(A2030,'Medical Examinations'!A:H,4,)</f>
        <v>yes</v>
      </c>
      <c r="F2030" t="str">
        <f>VLOOKUP(A2030,'Medical Examinations'!A:H,5,)</f>
        <v>No</v>
      </c>
      <c r="G2030" t="str">
        <f>VLOOKUP(A2030,'Medical Examinations'!A:H,6,)</f>
        <v>No</v>
      </c>
      <c r="H2030" t="str">
        <f>VLOOKUP(A2030,'Medical Examinations'!A:H,7,)</f>
        <v>No major surgery</v>
      </c>
      <c r="I2030" t="str">
        <f>VLOOKUP(A2030,'Medical Examinations'!A:H,8,)</f>
        <v>No</v>
      </c>
      <c r="J2030" t="str">
        <f>VLOOKUP('HEALTH CARE'!C2030,'Data Transformation'!BR:BS,2,)</f>
        <v>OVER WEIGHT</v>
      </c>
      <c r="K2030" t="str">
        <f>VLOOKUP(D2030,'Data Transformation'!BV:BW,2,)</f>
        <v>NORMAL</v>
      </c>
      <c r="L2030" t="str">
        <f>VLOOKUP(A2030,'Hospitalisation Details'!A:J,10,)</f>
        <v>24/Oct/1996</v>
      </c>
      <c r="M2030" s="17">
        <f>VLOOKUP(A2030,'Hospitalisation Details'!A:J,6,)</f>
        <v>2902.91</v>
      </c>
      <c r="N2030" s="17" t="str">
        <f>VLOOKUP(A2030,'Hospitalisation Details'!A:J,7,)</f>
        <v>tier - 2</v>
      </c>
      <c r="O2030" t="str">
        <f>VLOOKUP(A2030,'Hospitalisation Details'!A:J,8,)</f>
        <v>tier - 2</v>
      </c>
      <c r="P2030" t="str">
        <f>VLOOKUP(A2030,'Hospitalisation Details'!A:J,9,)</f>
        <v>R1013</v>
      </c>
      <c r="Q2030">
        <f>VLOOKUP(A2030,'Data Transformation'!DZ:EA,2,)</f>
        <v>27</v>
      </c>
    </row>
    <row r="2031" spans="1:17" x14ac:dyDescent="0.3">
      <c r="A2031" s="20" t="str">
        <f>'Customer Names'!A2031</f>
        <v>Id2030</v>
      </c>
      <c r="B2031" s="20" t="str">
        <f>VLOOKUP(A2031,'Data Transformation'!A:D,3,)</f>
        <v>Ishaq</v>
      </c>
      <c r="C2031">
        <f>VLOOKUP(A2031,'Medical Examinations'!A:H,2,)</f>
        <v>34.865000000000002</v>
      </c>
      <c r="D2031">
        <f>VLOOKUP(A2031,'Medical Examinations'!A:H,3,)</f>
        <v>4.8</v>
      </c>
      <c r="E2031" t="str">
        <f>VLOOKUP(A2031,'Medical Examinations'!A:H,4,)</f>
        <v>No</v>
      </c>
      <c r="F2031" t="str">
        <f>VLOOKUP(A2031,'Medical Examinations'!A:H,5,)</f>
        <v>No</v>
      </c>
      <c r="G2031" t="str">
        <f>VLOOKUP(A2031,'Medical Examinations'!A:H,6,)</f>
        <v>No</v>
      </c>
      <c r="H2031" t="str">
        <f>VLOOKUP(A2031,'Medical Examinations'!A:H,7,)</f>
        <v>No major surgery</v>
      </c>
      <c r="I2031" t="str">
        <f>VLOOKUP(A2031,'Medical Examinations'!A:H,8,)</f>
        <v>No</v>
      </c>
      <c r="J2031" t="str">
        <f>VLOOKUP('HEALTH CARE'!C2031,'Data Transformation'!BR:BS,2,)</f>
        <v>OBESITY</v>
      </c>
      <c r="K2031" t="str">
        <f>VLOOKUP(D2031,'Data Transformation'!BV:BW,2,)</f>
        <v>NORMAL</v>
      </c>
      <c r="L2031" t="str">
        <f>VLOOKUP(A2031,'Hospitalisation Details'!A:J,10,)</f>
        <v>1/Nov/1999</v>
      </c>
      <c r="M2031" s="17">
        <f>VLOOKUP(A2031,'Hospitalisation Details'!A:J,6,)</f>
        <v>2899.49</v>
      </c>
      <c r="N2031" s="17" t="str">
        <f>VLOOKUP(A2031,'Hospitalisation Details'!A:J,7,)</f>
        <v>tier - 2</v>
      </c>
      <c r="O2031" t="str">
        <f>VLOOKUP(A2031,'Hospitalisation Details'!A:J,8,)</f>
        <v>tier - 2</v>
      </c>
      <c r="P2031" t="str">
        <f>VLOOKUP(A2031,'Hospitalisation Details'!A:J,9,)</f>
        <v>R1024</v>
      </c>
      <c r="Q2031">
        <f>VLOOKUP(A2031,'Data Transformation'!DZ:EA,2,)</f>
        <v>24</v>
      </c>
    </row>
    <row r="2032" spans="1:17" x14ac:dyDescent="0.3">
      <c r="A2032" s="20" t="str">
        <f>'Customer Names'!A2032</f>
        <v>Id2031</v>
      </c>
      <c r="B2032" s="20" t="str">
        <f>VLOOKUP(A2032,'Data Transformation'!A:D,3,)</f>
        <v>Wiles</v>
      </c>
      <c r="C2032">
        <f>VLOOKUP(A2032,'Medical Examinations'!A:H,2,)</f>
        <v>28.12</v>
      </c>
      <c r="D2032">
        <f>VLOOKUP(A2032,'Medical Examinations'!A:H,3,)</f>
        <v>5.55</v>
      </c>
      <c r="E2032" t="str">
        <f>VLOOKUP(A2032,'Medical Examinations'!A:H,4,)</f>
        <v>yes</v>
      </c>
      <c r="F2032" t="str">
        <f>VLOOKUP(A2032,'Medical Examinations'!A:H,5,)</f>
        <v>yes</v>
      </c>
      <c r="G2032" t="str">
        <f>VLOOKUP(A2032,'Medical Examinations'!A:H,6,)</f>
        <v>No</v>
      </c>
      <c r="H2032">
        <f>VLOOKUP(A2032,'Medical Examinations'!A:H,7,)</f>
        <v>2</v>
      </c>
      <c r="I2032" t="str">
        <f>VLOOKUP(A2032,'Medical Examinations'!A:H,8,)</f>
        <v>No</v>
      </c>
      <c r="J2032" t="str">
        <f>VLOOKUP('HEALTH CARE'!C2032,'Data Transformation'!BR:BS,2,)</f>
        <v>OVER WEIGHT</v>
      </c>
      <c r="K2032" t="str">
        <f>VLOOKUP(D2032,'Data Transformation'!BV:BW,2,)</f>
        <v>NORMAL</v>
      </c>
      <c r="L2032" t="str">
        <f>VLOOKUP(A2032,'Hospitalisation Details'!A:J,10,)</f>
        <v>14/Jul/2000</v>
      </c>
      <c r="M2032" s="17">
        <f>VLOOKUP(A2032,'Hospitalisation Details'!A:J,6,)</f>
        <v>2897.46</v>
      </c>
      <c r="N2032" s="17" t="str">
        <f>VLOOKUP(A2032,'Hospitalisation Details'!A:J,7,)</f>
        <v>tier - 2</v>
      </c>
      <c r="O2032" t="str">
        <f>VLOOKUP(A2032,'Hospitalisation Details'!A:J,8,)</f>
        <v>tier - 1</v>
      </c>
      <c r="P2032" t="str">
        <f>VLOOKUP(A2032,'Hospitalisation Details'!A:J,9,)</f>
        <v>R1012</v>
      </c>
      <c r="Q2032">
        <f>VLOOKUP(A2032,'Data Transformation'!DZ:EA,2,)</f>
        <v>23</v>
      </c>
    </row>
    <row r="2033" spans="1:17" x14ac:dyDescent="0.3">
      <c r="A2033" s="20" t="str">
        <f>'Customer Names'!A2033</f>
        <v>Id2032</v>
      </c>
      <c r="B2033" s="20" t="str">
        <f>VLOOKUP(A2033,'Data Transformation'!A:D,3,)</f>
        <v>Roberts</v>
      </c>
      <c r="C2033">
        <f>VLOOKUP(A2033,'Medical Examinations'!A:H,2,)</f>
        <v>29.45</v>
      </c>
      <c r="D2033">
        <f>VLOOKUP(A2033,'Medical Examinations'!A:H,3,)</f>
        <v>5.24</v>
      </c>
      <c r="E2033" t="str">
        <f>VLOOKUP(A2033,'Medical Examinations'!A:H,4,)</f>
        <v>yes</v>
      </c>
      <c r="F2033" t="str">
        <f>VLOOKUP(A2033,'Medical Examinations'!A:H,5,)</f>
        <v>No</v>
      </c>
      <c r="G2033" t="str">
        <f>VLOOKUP(A2033,'Medical Examinations'!A:H,6,)</f>
        <v>No</v>
      </c>
      <c r="H2033" t="str">
        <f>VLOOKUP(A2033,'Medical Examinations'!A:H,7,)</f>
        <v>No major surgery</v>
      </c>
      <c r="I2033" t="str">
        <f>VLOOKUP(A2033,'Medical Examinations'!A:H,8,)</f>
        <v>No</v>
      </c>
      <c r="J2033" t="str">
        <f>VLOOKUP('HEALTH CARE'!C2033,'Data Transformation'!BR:BS,2,)</f>
        <v>OVER WEIGHT</v>
      </c>
      <c r="K2033" t="str">
        <f>VLOOKUP(D2033,'Data Transformation'!BV:BW,2,)</f>
        <v>NORMAL</v>
      </c>
      <c r="L2033" t="str">
        <f>VLOOKUP(A2033,'Hospitalisation Details'!A:J,10,)</f>
        <v>21/Jun/1996</v>
      </c>
      <c r="M2033" s="17">
        <f>VLOOKUP(A2033,'Hospitalisation Details'!A:J,6,)</f>
        <v>2897.32</v>
      </c>
      <c r="N2033" s="17" t="str">
        <f>VLOOKUP(A2033,'Hospitalisation Details'!A:J,7,)</f>
        <v>tier - 3</v>
      </c>
      <c r="O2033" t="str">
        <f>VLOOKUP(A2033,'Hospitalisation Details'!A:J,8,)</f>
        <v>tier - 3</v>
      </c>
      <c r="P2033" t="str">
        <f>VLOOKUP(A2033,'Hospitalisation Details'!A:J,9,)</f>
        <v>R1016</v>
      </c>
      <c r="Q2033">
        <f>VLOOKUP(A2033,'Data Transformation'!DZ:EA,2,)</f>
        <v>27</v>
      </c>
    </row>
    <row r="2034" spans="1:17" x14ac:dyDescent="0.3">
      <c r="A2034" s="20" t="str">
        <f>'Customer Names'!A2034</f>
        <v>Id2033</v>
      </c>
      <c r="B2034" s="20" t="str">
        <f>VLOOKUP(A2034,'Data Transformation'!A:D,3,)</f>
        <v>Serafini</v>
      </c>
      <c r="C2034">
        <f>VLOOKUP(A2034,'Medical Examinations'!A:H,2,)</f>
        <v>27.94</v>
      </c>
      <c r="D2034">
        <f>VLOOKUP(A2034,'Medical Examinations'!A:H,3,)</f>
        <v>6.08</v>
      </c>
      <c r="E2034" t="str">
        <f>VLOOKUP(A2034,'Medical Examinations'!A:H,4,)</f>
        <v>No</v>
      </c>
      <c r="F2034" t="str">
        <f>VLOOKUP(A2034,'Medical Examinations'!A:H,5,)</f>
        <v>No</v>
      </c>
      <c r="G2034" t="str">
        <f>VLOOKUP(A2034,'Medical Examinations'!A:H,6,)</f>
        <v>Yes</v>
      </c>
      <c r="H2034">
        <f>VLOOKUP(A2034,'Medical Examinations'!A:H,7,)</f>
        <v>1</v>
      </c>
      <c r="I2034" t="str">
        <f>VLOOKUP(A2034,'Medical Examinations'!A:H,8,)</f>
        <v>No</v>
      </c>
      <c r="J2034" t="str">
        <f>VLOOKUP('HEALTH CARE'!C2034,'Data Transformation'!BR:BS,2,)</f>
        <v>OVER WEIGHT</v>
      </c>
      <c r="K2034" t="str">
        <f>VLOOKUP(D2034,'Data Transformation'!BV:BW,2,)</f>
        <v>Prediabetes</v>
      </c>
      <c r="L2034" t="str">
        <f>VLOOKUP(A2034,'Hospitalisation Details'!A:J,10,)</f>
        <v>12/Aug/1993</v>
      </c>
      <c r="M2034" s="17">
        <f>VLOOKUP(A2034,'Hospitalisation Details'!A:J,6,)</f>
        <v>2867.12</v>
      </c>
      <c r="N2034" s="17" t="str">
        <f>VLOOKUP(A2034,'Hospitalisation Details'!A:J,7,)</f>
        <v>tier - 1</v>
      </c>
      <c r="O2034" t="str">
        <f>VLOOKUP(A2034,'Hospitalisation Details'!A:J,8,)</f>
        <v>tier - 3</v>
      </c>
      <c r="P2034" t="str">
        <f>VLOOKUP(A2034,'Hospitalisation Details'!A:J,9,)</f>
        <v>R1013</v>
      </c>
      <c r="Q2034">
        <f>VLOOKUP(A2034,'Data Transformation'!DZ:EA,2,)</f>
        <v>30</v>
      </c>
    </row>
    <row r="2035" spans="1:17" x14ac:dyDescent="0.3">
      <c r="A2035" s="20" t="str">
        <f>'Customer Names'!A2035</f>
        <v>Id2034</v>
      </c>
      <c r="B2035" s="20" t="str">
        <f>VLOOKUP(A2035,'Data Transformation'!A:D,3,)</f>
        <v>Button</v>
      </c>
      <c r="C2035">
        <f>VLOOKUP(A2035,'Medical Examinations'!A:H,2,)</f>
        <v>27.2</v>
      </c>
      <c r="D2035">
        <f>VLOOKUP(A2035,'Medical Examinations'!A:H,3,)</f>
        <v>5.83</v>
      </c>
      <c r="E2035" t="str">
        <f>VLOOKUP(A2035,'Medical Examinations'!A:H,4,)</f>
        <v>No</v>
      </c>
      <c r="F2035" t="str">
        <f>VLOOKUP(A2035,'Medical Examinations'!A:H,5,)</f>
        <v>No</v>
      </c>
      <c r="G2035" t="str">
        <f>VLOOKUP(A2035,'Medical Examinations'!A:H,6,)</f>
        <v>Yes</v>
      </c>
      <c r="H2035">
        <f>VLOOKUP(A2035,'Medical Examinations'!A:H,7,)</f>
        <v>1</v>
      </c>
      <c r="I2035" t="str">
        <f>VLOOKUP(A2035,'Medical Examinations'!A:H,8,)</f>
        <v>No</v>
      </c>
      <c r="J2035" t="str">
        <f>VLOOKUP('HEALTH CARE'!C2035,'Data Transformation'!BR:BS,2,)</f>
        <v>OVER WEIGHT</v>
      </c>
      <c r="K2035" t="str">
        <f>VLOOKUP(D2035,'Data Transformation'!BV:BW,2,)</f>
        <v>Prediabetes</v>
      </c>
      <c r="L2035" t="str">
        <f>VLOOKUP(A2035,'Hospitalisation Details'!A:J,10,)</f>
        <v>1/Nov/1993</v>
      </c>
      <c r="M2035" s="17">
        <f>VLOOKUP(A2035,'Hospitalisation Details'!A:J,6,)</f>
        <v>2866.09</v>
      </c>
      <c r="N2035" s="17" t="str">
        <f>VLOOKUP(A2035,'Hospitalisation Details'!A:J,7,)</f>
        <v>tier - 3</v>
      </c>
      <c r="O2035" t="str">
        <f>VLOOKUP(A2035,'Hospitalisation Details'!A:J,8,)</f>
        <v>tier - 3</v>
      </c>
      <c r="P2035" t="str">
        <f>VLOOKUP(A2035,'Hospitalisation Details'!A:J,9,)</f>
        <v>R1011</v>
      </c>
      <c r="Q2035">
        <f>VLOOKUP(A2035,'Data Transformation'!DZ:EA,2,)</f>
        <v>30</v>
      </c>
    </row>
    <row r="2036" spans="1:17" x14ac:dyDescent="0.3">
      <c r="A2036" s="20" t="str">
        <f>'Customer Names'!A2036</f>
        <v>Id2035</v>
      </c>
      <c r="B2036" s="20" t="str">
        <f>VLOOKUP(A2036,'Data Transformation'!A:D,3,)</f>
        <v>Gaal</v>
      </c>
      <c r="C2036">
        <f>VLOOKUP(A2036,'Medical Examinations'!A:H,2,)</f>
        <v>33.344999999999999</v>
      </c>
      <c r="D2036">
        <f>VLOOKUP(A2036,'Medical Examinations'!A:H,3,)</f>
        <v>4.29</v>
      </c>
      <c r="E2036" t="str">
        <f>VLOOKUP(A2036,'Medical Examinations'!A:H,4,)</f>
        <v>No</v>
      </c>
      <c r="F2036" t="str">
        <f>VLOOKUP(A2036,'Medical Examinations'!A:H,5,)</f>
        <v>No</v>
      </c>
      <c r="G2036" t="str">
        <f>VLOOKUP(A2036,'Medical Examinations'!A:H,6,)</f>
        <v>No</v>
      </c>
      <c r="H2036">
        <f>VLOOKUP(A2036,'Medical Examinations'!A:H,7,)</f>
        <v>1</v>
      </c>
      <c r="I2036" t="str">
        <f>VLOOKUP(A2036,'Medical Examinations'!A:H,8,)</f>
        <v>No</v>
      </c>
      <c r="J2036" t="str">
        <f>VLOOKUP('HEALTH CARE'!C2036,'Data Transformation'!BR:BS,2,)</f>
        <v>OBESITY</v>
      </c>
      <c r="K2036" t="str">
        <f>VLOOKUP(D2036,'Data Transformation'!BV:BW,2,)</f>
        <v>NORMAL</v>
      </c>
      <c r="L2036" t="str">
        <f>VLOOKUP(A2036,'Hospitalisation Details'!A:J,10,)</f>
        <v>4/Sep/1998</v>
      </c>
      <c r="M2036" s="17">
        <f>VLOOKUP(A2036,'Hospitalisation Details'!A:J,6,)</f>
        <v>2855.44</v>
      </c>
      <c r="N2036" s="17" t="str">
        <f>VLOOKUP(A2036,'Hospitalisation Details'!A:J,7,)</f>
        <v>tier - 2</v>
      </c>
      <c r="O2036" t="str">
        <f>VLOOKUP(A2036,'Hospitalisation Details'!A:J,8,)</f>
        <v>tier - 3</v>
      </c>
      <c r="P2036" t="str">
        <f>VLOOKUP(A2036,'Hospitalisation Details'!A:J,9,)</f>
        <v>R1012</v>
      </c>
      <c r="Q2036">
        <f>VLOOKUP(A2036,'Data Transformation'!DZ:EA,2,)</f>
        <v>25</v>
      </c>
    </row>
    <row r="2037" spans="1:17" x14ac:dyDescent="0.3">
      <c r="A2037" s="20" t="str">
        <f>'Customer Names'!A2037</f>
        <v>Id2036</v>
      </c>
      <c r="B2037" s="20" t="str">
        <f>VLOOKUP(A2037,'Data Transformation'!A:D,3,)</f>
        <v>Liptak</v>
      </c>
      <c r="C2037">
        <f>VLOOKUP(A2037,'Medical Examinations'!A:H,2,)</f>
        <v>29.925000000000001</v>
      </c>
      <c r="D2037">
        <f>VLOOKUP(A2037,'Medical Examinations'!A:H,3,)</f>
        <v>5.3</v>
      </c>
      <c r="E2037" t="str">
        <f>VLOOKUP(A2037,'Medical Examinations'!A:H,4,)</f>
        <v>No</v>
      </c>
      <c r="F2037" t="str">
        <f>VLOOKUP(A2037,'Medical Examinations'!A:H,5,)</f>
        <v>No</v>
      </c>
      <c r="G2037" t="str">
        <f>VLOOKUP(A2037,'Medical Examinations'!A:H,6,)</f>
        <v>No</v>
      </c>
      <c r="H2037">
        <f>VLOOKUP(A2037,'Medical Examinations'!A:H,7,)</f>
        <v>1</v>
      </c>
      <c r="I2037" t="str">
        <f>VLOOKUP(A2037,'Medical Examinations'!A:H,8,)</f>
        <v>No</v>
      </c>
      <c r="J2037" t="e">
        <f>VLOOKUP('HEALTH CARE'!C2037,'Data Transformation'!BR:BS,2,)</f>
        <v>#N/A</v>
      </c>
      <c r="K2037" t="str">
        <f>VLOOKUP(D2037,'Data Transformation'!BV:BW,2,)</f>
        <v>NORMAL</v>
      </c>
      <c r="L2037" t="str">
        <f>VLOOKUP(A2037,'Hospitalisation Details'!A:J,10,)</f>
        <v>17/Jun/1998</v>
      </c>
      <c r="M2037" s="17">
        <f>VLOOKUP(A2037,'Hospitalisation Details'!A:J,6,)</f>
        <v>2850.68</v>
      </c>
      <c r="N2037" s="17" t="str">
        <f>VLOOKUP(A2037,'Hospitalisation Details'!A:J,7,)</f>
        <v>tier - 2</v>
      </c>
      <c r="O2037" t="str">
        <f>VLOOKUP(A2037,'Hospitalisation Details'!A:J,8,)</f>
        <v>tier - 3</v>
      </c>
      <c r="P2037" t="str">
        <f>VLOOKUP(A2037,'Hospitalisation Details'!A:J,9,)</f>
        <v>R1012</v>
      </c>
      <c r="Q2037">
        <f>VLOOKUP(A2037,'Data Transformation'!DZ:EA,2,)</f>
        <v>25</v>
      </c>
    </row>
    <row r="2038" spans="1:17" x14ac:dyDescent="0.3">
      <c r="A2038" s="20" t="str">
        <f>'Customer Names'!A2038</f>
        <v>Id2037</v>
      </c>
      <c r="B2038" s="20" t="str">
        <f>VLOOKUP(A2038,'Data Transformation'!A:D,3,)</f>
        <v>Kellam</v>
      </c>
      <c r="C2038">
        <f>VLOOKUP(A2038,'Medical Examinations'!A:H,2,)</f>
        <v>24.225000000000001</v>
      </c>
      <c r="D2038">
        <f>VLOOKUP(A2038,'Medical Examinations'!A:H,3,)</f>
        <v>4.42</v>
      </c>
      <c r="E2038" t="str">
        <f>VLOOKUP(A2038,'Medical Examinations'!A:H,4,)</f>
        <v>No</v>
      </c>
      <c r="F2038" t="str">
        <f>VLOOKUP(A2038,'Medical Examinations'!A:H,5,)</f>
        <v>No</v>
      </c>
      <c r="G2038" t="str">
        <f>VLOOKUP(A2038,'Medical Examinations'!A:H,6,)</f>
        <v>No</v>
      </c>
      <c r="H2038">
        <f>VLOOKUP(A2038,'Medical Examinations'!A:H,7,)</f>
        <v>1</v>
      </c>
      <c r="I2038" t="str">
        <f>VLOOKUP(A2038,'Medical Examinations'!A:H,8,)</f>
        <v>No</v>
      </c>
      <c r="J2038" t="str">
        <f>VLOOKUP('HEALTH CARE'!C2038,'Data Transformation'!BR:BS,2,)</f>
        <v>NORMAL WEIGHT</v>
      </c>
      <c r="K2038" t="str">
        <f>VLOOKUP(D2038,'Data Transformation'!BV:BW,2,)</f>
        <v>NORMAL</v>
      </c>
      <c r="L2038" t="str">
        <f>VLOOKUP(A2038,'Hospitalisation Details'!A:J,10,)</f>
        <v>15/Nov/1998</v>
      </c>
      <c r="M2038" s="17">
        <f>VLOOKUP(A2038,'Hospitalisation Details'!A:J,6,)</f>
        <v>2842.76</v>
      </c>
      <c r="N2038" s="17" t="str">
        <f>VLOOKUP(A2038,'Hospitalisation Details'!A:J,7,)</f>
        <v>tier - 2</v>
      </c>
      <c r="O2038" t="str">
        <f>VLOOKUP(A2038,'Hospitalisation Details'!A:J,8,)</f>
        <v>tier - 3</v>
      </c>
      <c r="P2038" t="str">
        <f>VLOOKUP(A2038,'Hospitalisation Details'!A:J,9,)</f>
        <v>R1012</v>
      </c>
      <c r="Q2038">
        <f>VLOOKUP(A2038,'Data Transformation'!DZ:EA,2,)</f>
        <v>25</v>
      </c>
    </row>
    <row r="2039" spans="1:17" x14ac:dyDescent="0.3">
      <c r="A2039" s="20" t="str">
        <f>'Customer Names'!A2039</f>
        <v>Id2038</v>
      </c>
      <c r="B2039" s="20" t="str">
        <f>VLOOKUP(A2039,'Data Transformation'!A:D,3,)</f>
        <v>Gordon</v>
      </c>
      <c r="C2039">
        <f>VLOOKUP(A2039,'Medical Examinations'!A:H,2,)</f>
        <v>29.68</v>
      </c>
      <c r="D2039">
        <f>VLOOKUP(A2039,'Medical Examinations'!A:H,3,)</f>
        <v>5.68</v>
      </c>
      <c r="E2039" t="str">
        <f>VLOOKUP(A2039,'Medical Examinations'!A:H,4,)</f>
        <v>No</v>
      </c>
      <c r="F2039" t="str">
        <f>VLOOKUP(A2039,'Medical Examinations'!A:H,5,)</f>
        <v>yes</v>
      </c>
      <c r="G2039" t="str">
        <f>VLOOKUP(A2039,'Medical Examinations'!A:H,6,)</f>
        <v>No</v>
      </c>
      <c r="H2039">
        <f>VLOOKUP(A2039,'Medical Examinations'!A:H,7,)</f>
        <v>1</v>
      </c>
      <c r="I2039" t="str">
        <f>VLOOKUP(A2039,'Medical Examinations'!A:H,8,)</f>
        <v>No</v>
      </c>
      <c r="J2039" t="str">
        <f>VLOOKUP('HEALTH CARE'!C2039,'Data Transformation'!BR:BS,2,)</f>
        <v>OVER WEIGHT</v>
      </c>
      <c r="K2039" t="str">
        <f>VLOOKUP(D2039,'Data Transformation'!BV:BW,2,)</f>
        <v>NORMAL</v>
      </c>
      <c r="L2039" t="str">
        <f>VLOOKUP(A2039,'Hospitalisation Details'!A:J,10,)</f>
        <v>1/Oct/2000</v>
      </c>
      <c r="M2039" s="17">
        <f>VLOOKUP(A2039,'Hospitalisation Details'!A:J,6,)</f>
        <v>2819.51</v>
      </c>
      <c r="N2039" s="17" t="str">
        <f>VLOOKUP(A2039,'Hospitalisation Details'!A:J,7,)</f>
        <v>tier - 2</v>
      </c>
      <c r="O2039" t="str">
        <f>VLOOKUP(A2039,'Hospitalisation Details'!A:J,8,)</f>
        <v>tier - 3</v>
      </c>
      <c r="P2039" t="str">
        <f>VLOOKUP(A2039,'Hospitalisation Details'!A:J,9,)</f>
        <v>R1011</v>
      </c>
      <c r="Q2039">
        <f>VLOOKUP(A2039,'Data Transformation'!DZ:EA,2,)</f>
        <v>23</v>
      </c>
    </row>
    <row r="2040" spans="1:17" x14ac:dyDescent="0.3">
      <c r="A2040" s="20" t="str">
        <f>'Customer Names'!A2040</f>
        <v>Id2039</v>
      </c>
      <c r="B2040" s="20" t="str">
        <f>VLOOKUP(A2040,'Data Transformation'!A:D,3,)</f>
        <v>Hyland</v>
      </c>
      <c r="C2040">
        <f>VLOOKUP(A2040,'Medical Examinations'!A:H,2,)</f>
        <v>20.614999999999998</v>
      </c>
      <c r="D2040">
        <f>VLOOKUP(A2040,'Medical Examinations'!A:H,3,)</f>
        <v>6.05</v>
      </c>
      <c r="E2040" t="str">
        <f>VLOOKUP(A2040,'Medical Examinations'!A:H,4,)</f>
        <v>No</v>
      </c>
      <c r="F2040" t="str">
        <f>VLOOKUP(A2040,'Medical Examinations'!A:H,5,)</f>
        <v>No</v>
      </c>
      <c r="G2040" t="str">
        <f>VLOOKUP(A2040,'Medical Examinations'!A:H,6,)</f>
        <v>Yes</v>
      </c>
      <c r="H2040">
        <f>VLOOKUP(A2040,'Medical Examinations'!A:H,7,)</f>
        <v>1</v>
      </c>
      <c r="I2040" t="str">
        <f>VLOOKUP(A2040,'Medical Examinations'!A:H,8,)</f>
        <v>No</v>
      </c>
      <c r="J2040" t="str">
        <f>VLOOKUP('HEALTH CARE'!C2040,'Data Transformation'!BR:BS,2,)</f>
        <v>NORMAL WEIGHT</v>
      </c>
      <c r="K2040" t="str">
        <f>VLOOKUP(D2040,'Data Transformation'!BV:BW,2,)</f>
        <v>Prediabetes</v>
      </c>
      <c r="L2040" t="str">
        <f>VLOOKUP(A2040,'Hospitalisation Details'!A:J,10,)</f>
        <v>23/Sep/2003</v>
      </c>
      <c r="M2040" s="17">
        <f>VLOOKUP(A2040,'Hospitalisation Details'!A:J,6,)</f>
        <v>2803.7</v>
      </c>
      <c r="N2040" s="17" t="str">
        <f>VLOOKUP(A2040,'Hospitalisation Details'!A:J,7,)</f>
        <v>tier - 2</v>
      </c>
      <c r="O2040" t="str">
        <f>VLOOKUP(A2040,'Hospitalisation Details'!A:J,8,)</f>
        <v>tier - 1</v>
      </c>
      <c r="P2040" t="str">
        <f>VLOOKUP(A2040,'Hospitalisation Details'!A:J,9,)</f>
        <v>R1012</v>
      </c>
      <c r="Q2040">
        <f>VLOOKUP(A2040,'Data Transformation'!DZ:EA,2,)</f>
        <v>20</v>
      </c>
    </row>
    <row r="2041" spans="1:17" x14ac:dyDescent="0.3">
      <c r="A2041" s="20" t="str">
        <f>'Customer Names'!A2041</f>
        <v>Id2040</v>
      </c>
      <c r="B2041" s="20" t="str">
        <f>VLOOKUP(A2041,'Data Transformation'!A:D,3,)</f>
        <v>Wagoner</v>
      </c>
      <c r="C2041">
        <f>VLOOKUP(A2041,'Medical Examinations'!A:H,2,)</f>
        <v>32.119999999999997</v>
      </c>
      <c r="D2041">
        <f>VLOOKUP(A2041,'Medical Examinations'!A:H,3,)</f>
        <v>5.33</v>
      </c>
      <c r="E2041" t="str">
        <f>VLOOKUP(A2041,'Medical Examinations'!A:H,4,)</f>
        <v>No</v>
      </c>
      <c r="F2041" t="str">
        <f>VLOOKUP(A2041,'Medical Examinations'!A:H,5,)</f>
        <v>yes</v>
      </c>
      <c r="G2041" t="str">
        <f>VLOOKUP(A2041,'Medical Examinations'!A:H,6,)</f>
        <v>No</v>
      </c>
      <c r="H2041">
        <f>VLOOKUP(A2041,'Medical Examinations'!A:H,7,)</f>
        <v>1</v>
      </c>
      <c r="I2041" t="str">
        <f>VLOOKUP(A2041,'Medical Examinations'!A:H,8,)</f>
        <v>No</v>
      </c>
      <c r="J2041" t="str">
        <f>VLOOKUP('HEALTH CARE'!C2041,'Data Transformation'!BR:BS,2,)</f>
        <v>OBESITY</v>
      </c>
      <c r="K2041" t="str">
        <f>VLOOKUP(D2041,'Data Transformation'!BV:BW,2,)</f>
        <v>NORMAL</v>
      </c>
      <c r="L2041" t="str">
        <f>VLOOKUP(A2041,'Hospitalisation Details'!A:J,10,)</f>
        <v>4/Aug/2004</v>
      </c>
      <c r="M2041" s="17">
        <f>VLOOKUP(A2041,'Hospitalisation Details'!A:J,6,)</f>
        <v>2801.26</v>
      </c>
      <c r="N2041" s="17" t="str">
        <f>VLOOKUP(A2041,'Hospitalisation Details'!A:J,7,)</f>
        <v>tier - 2</v>
      </c>
      <c r="O2041" t="str">
        <f>VLOOKUP(A2041,'Hospitalisation Details'!A:J,8,)</f>
        <v>tier - 3</v>
      </c>
      <c r="P2041" t="str">
        <f>VLOOKUP(A2041,'Hospitalisation Details'!A:J,9,)</f>
        <v>R1013</v>
      </c>
      <c r="Q2041">
        <f>VLOOKUP(A2041,'Data Transformation'!DZ:EA,2,)</f>
        <v>19</v>
      </c>
    </row>
    <row r="2042" spans="1:17" x14ac:dyDescent="0.3">
      <c r="A2042" s="20" t="str">
        <f>'Customer Names'!A2042</f>
        <v>Id2041</v>
      </c>
      <c r="B2042" s="20" t="str">
        <f>VLOOKUP(A2042,'Data Transformation'!A:D,3,)</f>
        <v>Thomas</v>
      </c>
      <c r="C2042">
        <f>VLOOKUP(A2042,'Medical Examinations'!A:H,2,)</f>
        <v>27.36</v>
      </c>
      <c r="D2042">
        <f>VLOOKUP(A2042,'Medical Examinations'!A:H,3,)</f>
        <v>6.22</v>
      </c>
      <c r="E2042" t="str">
        <f>VLOOKUP(A2042,'Medical Examinations'!A:H,4,)</f>
        <v>No</v>
      </c>
      <c r="F2042" t="str">
        <f>VLOOKUP(A2042,'Medical Examinations'!A:H,5,)</f>
        <v>No</v>
      </c>
      <c r="G2042" t="str">
        <f>VLOOKUP(A2042,'Medical Examinations'!A:H,6,)</f>
        <v>No</v>
      </c>
      <c r="H2042" t="str">
        <f>VLOOKUP(A2042,'Medical Examinations'!A:H,7,)</f>
        <v>No major surgery</v>
      </c>
      <c r="I2042" t="str">
        <f>VLOOKUP(A2042,'Medical Examinations'!A:H,8,)</f>
        <v>No</v>
      </c>
      <c r="J2042" t="str">
        <f>VLOOKUP('HEALTH CARE'!C2042,'Data Transformation'!BR:BS,2,)</f>
        <v>OVER WEIGHT</v>
      </c>
      <c r="K2042" t="str">
        <f>VLOOKUP(D2042,'Data Transformation'!BV:BW,2,)</f>
        <v>Prediabetes</v>
      </c>
      <c r="L2042" t="str">
        <f>VLOOKUP(A2042,'Hospitalisation Details'!A:J,10,)</f>
        <v>24/Dec/1999</v>
      </c>
      <c r="M2042" s="17">
        <f>VLOOKUP(A2042,'Hospitalisation Details'!A:J,6,)</f>
        <v>2789.06</v>
      </c>
      <c r="N2042" s="17" t="str">
        <f>VLOOKUP(A2042,'Hospitalisation Details'!A:J,7,)</f>
        <v>tier - 2</v>
      </c>
      <c r="O2042" t="str">
        <f>VLOOKUP(A2042,'Hospitalisation Details'!A:J,8,)</f>
        <v>tier - 3</v>
      </c>
      <c r="P2042" t="str">
        <f>VLOOKUP(A2042,'Hospitalisation Details'!A:J,9,)</f>
        <v>R1012</v>
      </c>
      <c r="Q2042">
        <f>VLOOKUP(A2042,'Data Transformation'!DZ:EA,2,)</f>
        <v>24</v>
      </c>
    </row>
    <row r="2043" spans="1:17" x14ac:dyDescent="0.3">
      <c r="A2043" s="20" t="str">
        <f>'Customer Names'!A2043</f>
        <v>Id2042</v>
      </c>
      <c r="B2043" s="20" t="str">
        <f>VLOOKUP(A2043,'Data Transformation'!A:D,3,)</f>
        <v>Goffi</v>
      </c>
      <c r="C2043">
        <f>VLOOKUP(A2043,'Medical Examinations'!A:H,2,)</f>
        <v>17.385000000000002</v>
      </c>
      <c r="D2043">
        <f>VLOOKUP(A2043,'Medical Examinations'!A:H,3,)</f>
        <v>5.84</v>
      </c>
      <c r="E2043" t="str">
        <f>VLOOKUP(A2043,'Medical Examinations'!A:H,4,)</f>
        <v>No</v>
      </c>
      <c r="F2043" t="str">
        <f>VLOOKUP(A2043,'Medical Examinations'!A:H,5,)</f>
        <v>No</v>
      </c>
      <c r="G2043" t="str">
        <f>VLOOKUP(A2043,'Medical Examinations'!A:H,6,)</f>
        <v>No</v>
      </c>
      <c r="H2043" t="str">
        <f>VLOOKUP(A2043,'Medical Examinations'!A:H,7,)</f>
        <v>No major surgery</v>
      </c>
      <c r="I2043" t="str">
        <f>VLOOKUP(A2043,'Medical Examinations'!A:H,8,)</f>
        <v>No</v>
      </c>
      <c r="J2043" t="str">
        <f>VLOOKUP('HEALTH CARE'!C2043,'Data Transformation'!BR:BS,2,)</f>
        <v>UNDER WEIGHT</v>
      </c>
      <c r="K2043" t="str">
        <f>VLOOKUP(D2043,'Data Transformation'!BV:BW,2,)</f>
        <v>Prediabetes</v>
      </c>
      <c r="L2043" t="str">
        <f>VLOOKUP(A2043,'Hospitalisation Details'!A:J,10,)</f>
        <v>29/Aug/1999</v>
      </c>
      <c r="M2043" s="17">
        <f>VLOOKUP(A2043,'Hospitalisation Details'!A:J,6,)</f>
        <v>2775.19</v>
      </c>
      <c r="N2043" s="17" t="str">
        <f>VLOOKUP(A2043,'Hospitalisation Details'!A:J,7,)</f>
        <v>tier - 2</v>
      </c>
      <c r="O2043" t="str">
        <f>VLOOKUP(A2043,'Hospitalisation Details'!A:J,8,)</f>
        <v>tier - 1</v>
      </c>
      <c r="P2043" t="str">
        <f>VLOOKUP(A2043,'Hospitalisation Details'!A:J,9,)</f>
        <v>R1012</v>
      </c>
      <c r="Q2043">
        <f>VLOOKUP(A2043,'Data Transformation'!DZ:EA,2,)</f>
        <v>24</v>
      </c>
    </row>
    <row r="2044" spans="1:17" x14ac:dyDescent="0.3">
      <c r="A2044" s="20" t="str">
        <f>'Customer Names'!A2044</f>
        <v>Id2043</v>
      </c>
      <c r="B2044" s="20" t="str">
        <f>VLOOKUP(A2044,'Data Transformation'!A:D,3,)</f>
        <v>Salovaara</v>
      </c>
      <c r="C2044">
        <f>VLOOKUP(A2044,'Medical Examinations'!A:H,2,)</f>
        <v>30.13</v>
      </c>
      <c r="D2044">
        <f>VLOOKUP(A2044,'Medical Examinations'!A:H,3,)</f>
        <v>5.71</v>
      </c>
      <c r="E2044" t="str">
        <f>VLOOKUP(A2044,'Medical Examinations'!A:H,4,)</f>
        <v>No</v>
      </c>
      <c r="F2044" t="str">
        <f>VLOOKUP(A2044,'Medical Examinations'!A:H,5,)</f>
        <v>yes</v>
      </c>
      <c r="G2044" t="str">
        <f>VLOOKUP(A2044,'Medical Examinations'!A:H,6,)</f>
        <v>No</v>
      </c>
      <c r="H2044">
        <f>VLOOKUP(A2044,'Medical Examinations'!A:H,7,)</f>
        <v>1</v>
      </c>
      <c r="I2044" t="str">
        <f>VLOOKUP(A2044,'Medical Examinations'!A:H,8,)</f>
        <v>No</v>
      </c>
      <c r="J2044" t="str">
        <f>VLOOKUP('HEALTH CARE'!C2044,'Data Transformation'!BR:BS,2,)</f>
        <v>OBESITY</v>
      </c>
      <c r="K2044" t="str">
        <f>VLOOKUP(D2044,'Data Transformation'!BV:BW,2,)</f>
        <v>Prediabetes</v>
      </c>
      <c r="L2044" t="str">
        <f>VLOOKUP(A2044,'Hospitalisation Details'!A:J,10,)</f>
        <v>14/Nov/2004</v>
      </c>
      <c r="M2044" s="17">
        <f>VLOOKUP(A2044,'Hospitalisation Details'!A:J,6,)</f>
        <v>2773.46</v>
      </c>
      <c r="N2044" s="17" t="str">
        <f>VLOOKUP(A2044,'Hospitalisation Details'!A:J,7,)</f>
        <v>tier - 2</v>
      </c>
      <c r="O2044" t="str">
        <f>VLOOKUP(A2044,'Hospitalisation Details'!A:J,8,)</f>
        <v>tier - 1</v>
      </c>
      <c r="P2044" t="str">
        <f>VLOOKUP(A2044,'Hospitalisation Details'!A:J,9,)</f>
        <v>R1021</v>
      </c>
      <c r="Q2044">
        <f>VLOOKUP(A2044,'Data Transformation'!DZ:EA,2,)</f>
        <v>19</v>
      </c>
    </row>
    <row r="2045" spans="1:17" x14ac:dyDescent="0.3">
      <c r="A2045" s="20" t="str">
        <f>'Customer Names'!A2045</f>
        <v>Id2044</v>
      </c>
      <c r="B2045" s="20" t="str">
        <f>VLOOKUP(A2045,'Data Transformation'!A:D,3,)</f>
        <v>Reid</v>
      </c>
      <c r="C2045">
        <f>VLOOKUP(A2045,'Medical Examinations'!A:H,2,)</f>
        <v>25.44</v>
      </c>
      <c r="D2045">
        <f>VLOOKUP(A2045,'Medical Examinations'!A:H,3,)</f>
        <v>6.04</v>
      </c>
      <c r="E2045" t="str">
        <f>VLOOKUP(A2045,'Medical Examinations'!A:H,4,)</f>
        <v>yes</v>
      </c>
      <c r="F2045" t="str">
        <f>VLOOKUP(A2045,'Medical Examinations'!A:H,5,)</f>
        <v>No</v>
      </c>
      <c r="G2045" t="str">
        <f>VLOOKUP(A2045,'Medical Examinations'!A:H,6,)</f>
        <v>Yes</v>
      </c>
      <c r="H2045">
        <f>VLOOKUP(A2045,'Medical Examinations'!A:H,7,)</f>
        <v>1</v>
      </c>
      <c r="I2045" t="str">
        <f>VLOOKUP(A2045,'Medical Examinations'!A:H,8,)</f>
        <v>No</v>
      </c>
      <c r="J2045" t="str">
        <f>VLOOKUP('HEALTH CARE'!C2045,'Data Transformation'!BR:BS,2,)</f>
        <v>OVER WEIGHT</v>
      </c>
      <c r="K2045" t="str">
        <f>VLOOKUP(D2045,'Data Transformation'!BV:BW,2,)</f>
        <v>Prediabetes</v>
      </c>
      <c r="L2045" t="str">
        <f>VLOOKUP(A2045,'Hospitalisation Details'!A:J,10,)</f>
        <v>10/Aug/1997</v>
      </c>
      <c r="M2045" s="17">
        <f>VLOOKUP(A2045,'Hospitalisation Details'!A:J,6,)</f>
        <v>2758.99</v>
      </c>
      <c r="N2045" s="17" t="str">
        <f>VLOOKUP(A2045,'Hospitalisation Details'!A:J,7,)</f>
        <v>tier - 2</v>
      </c>
      <c r="O2045" t="str">
        <f>VLOOKUP(A2045,'Hospitalisation Details'!A:J,8,)</f>
        <v>tier - 1</v>
      </c>
      <c r="P2045" t="str">
        <f>VLOOKUP(A2045,'Hospitalisation Details'!A:J,9,)</f>
        <v>R1012</v>
      </c>
      <c r="Q2045">
        <f>VLOOKUP(A2045,'Data Transformation'!DZ:EA,2,)</f>
        <v>26</v>
      </c>
    </row>
    <row r="2046" spans="1:17" x14ac:dyDescent="0.3">
      <c r="A2046" s="20" t="str">
        <f>'Customer Names'!A2046</f>
        <v>Id2045</v>
      </c>
      <c r="B2046" s="20" t="str">
        <f>VLOOKUP(A2046,'Data Transformation'!A:D,3,)</f>
        <v>Allan</v>
      </c>
      <c r="C2046">
        <f>VLOOKUP(A2046,'Medical Examinations'!A:H,2,)</f>
        <v>39.805</v>
      </c>
      <c r="D2046">
        <f>VLOOKUP(A2046,'Medical Examinations'!A:H,3,)</f>
        <v>4.38</v>
      </c>
      <c r="E2046" t="str">
        <f>VLOOKUP(A2046,'Medical Examinations'!A:H,4,)</f>
        <v>No</v>
      </c>
      <c r="F2046" t="str">
        <f>VLOOKUP(A2046,'Medical Examinations'!A:H,5,)</f>
        <v>yes</v>
      </c>
      <c r="G2046" t="str">
        <f>VLOOKUP(A2046,'Medical Examinations'!A:H,6,)</f>
        <v>No</v>
      </c>
      <c r="H2046">
        <f>VLOOKUP(A2046,'Medical Examinations'!A:H,7,)</f>
        <v>1</v>
      </c>
      <c r="I2046" t="str">
        <f>VLOOKUP(A2046,'Medical Examinations'!A:H,8,)</f>
        <v>No</v>
      </c>
      <c r="J2046" t="str">
        <f>VLOOKUP('HEALTH CARE'!C2046,'Data Transformation'!BR:BS,2,)</f>
        <v>OBESITY</v>
      </c>
      <c r="K2046" t="str">
        <f>VLOOKUP(D2046,'Data Transformation'!BV:BW,2,)</f>
        <v>NORMAL</v>
      </c>
      <c r="L2046" t="str">
        <f>VLOOKUP(A2046,'Hospitalisation Details'!A:J,10,)</f>
        <v>11/Oct/2000</v>
      </c>
      <c r="M2046" s="17">
        <f>VLOOKUP(A2046,'Hospitalisation Details'!A:J,6,)</f>
        <v>2755.02</v>
      </c>
      <c r="N2046" s="17" t="str">
        <f>VLOOKUP(A2046,'Hospitalisation Details'!A:J,7,)</f>
        <v>tier - 2</v>
      </c>
      <c r="O2046" t="str">
        <f>VLOOKUP(A2046,'Hospitalisation Details'!A:J,8,)</f>
        <v>tier - 1</v>
      </c>
      <c r="P2046" t="str">
        <f>VLOOKUP(A2046,'Hospitalisation Details'!A:J,9,)</f>
        <v>R1024</v>
      </c>
      <c r="Q2046">
        <f>VLOOKUP(A2046,'Data Transformation'!DZ:EA,2,)</f>
        <v>23</v>
      </c>
    </row>
    <row r="2047" spans="1:17" x14ac:dyDescent="0.3">
      <c r="A2047" s="20" t="str">
        <f>'Customer Names'!A2047</f>
        <v>Id2046</v>
      </c>
      <c r="B2047" s="20" t="str">
        <f>VLOOKUP(A2047,'Data Transformation'!A:D,3,)</f>
        <v>McLaughlin</v>
      </c>
      <c r="C2047">
        <f>VLOOKUP(A2047,'Medical Examinations'!A:H,2,)</f>
        <v>30.4</v>
      </c>
      <c r="D2047">
        <f>VLOOKUP(A2047,'Medical Examinations'!A:H,3,)</f>
        <v>5.56</v>
      </c>
      <c r="E2047" t="str">
        <f>VLOOKUP(A2047,'Medical Examinations'!A:H,4,)</f>
        <v>yes</v>
      </c>
      <c r="F2047" t="str">
        <f>VLOOKUP(A2047,'Medical Examinations'!A:H,5,)</f>
        <v>yes</v>
      </c>
      <c r="G2047" t="str">
        <f>VLOOKUP(A2047,'Medical Examinations'!A:H,6,)</f>
        <v>No</v>
      </c>
      <c r="H2047">
        <f>VLOOKUP(A2047,'Medical Examinations'!A:H,7,)</f>
        <v>1</v>
      </c>
      <c r="I2047" t="str">
        <f>VLOOKUP(A2047,'Medical Examinations'!A:H,8,)</f>
        <v>No</v>
      </c>
      <c r="J2047" t="str">
        <f>VLOOKUP('HEALTH CARE'!C2047,'Data Transformation'!BR:BS,2,)</f>
        <v>OBESITY</v>
      </c>
      <c r="K2047" t="str">
        <f>VLOOKUP(D2047,'Data Transformation'!BV:BW,2,)</f>
        <v>NORMAL</v>
      </c>
      <c r="L2047" t="str">
        <f>VLOOKUP(A2047,'Hospitalisation Details'!A:J,10,)</f>
        <v>3/Oct/2000</v>
      </c>
      <c r="M2047" s="17">
        <f>VLOOKUP(A2047,'Hospitalisation Details'!A:J,6,)</f>
        <v>2741.95</v>
      </c>
      <c r="N2047" s="17" t="str">
        <f>VLOOKUP(A2047,'Hospitalisation Details'!A:J,7,)</f>
        <v>tier - 2</v>
      </c>
      <c r="O2047" t="str">
        <f>VLOOKUP(A2047,'Hospitalisation Details'!A:J,8,)</f>
        <v>tier - 3</v>
      </c>
      <c r="P2047" t="str">
        <f>VLOOKUP(A2047,'Hospitalisation Details'!A:J,9,)</f>
        <v>R1024</v>
      </c>
      <c r="Q2047">
        <f>VLOOKUP(A2047,'Data Transformation'!DZ:EA,2,)</f>
        <v>23</v>
      </c>
    </row>
    <row r="2048" spans="1:17" x14ac:dyDescent="0.3">
      <c r="A2048" s="20" t="str">
        <f>'Customer Names'!A2048</f>
        <v>Id2047</v>
      </c>
      <c r="B2048" s="20" t="str">
        <f>VLOOKUP(A2048,'Data Transformation'!A:D,3,)</f>
        <v>Lee</v>
      </c>
      <c r="C2048">
        <f>VLOOKUP(A2048,'Medical Examinations'!A:H,2,)</f>
        <v>23.18</v>
      </c>
      <c r="D2048">
        <f>VLOOKUP(A2048,'Medical Examinations'!A:H,3,)</f>
        <v>4.24</v>
      </c>
      <c r="E2048" t="str">
        <f>VLOOKUP(A2048,'Medical Examinations'!A:H,4,)</f>
        <v>No</v>
      </c>
      <c r="F2048" t="str">
        <f>VLOOKUP(A2048,'Medical Examinations'!A:H,5,)</f>
        <v>yes</v>
      </c>
      <c r="G2048" t="str">
        <f>VLOOKUP(A2048,'Medical Examinations'!A:H,6,)</f>
        <v>No</v>
      </c>
      <c r="H2048">
        <f>VLOOKUP(A2048,'Medical Examinations'!A:H,7,)</f>
        <v>1</v>
      </c>
      <c r="I2048" t="str">
        <f>VLOOKUP(A2048,'Medical Examinations'!A:H,8,)</f>
        <v>No</v>
      </c>
      <c r="J2048" t="str">
        <f>VLOOKUP('HEALTH CARE'!C2048,'Data Transformation'!BR:BS,2,)</f>
        <v>NORMAL WEIGHT</v>
      </c>
      <c r="K2048" t="str">
        <f>VLOOKUP(D2048,'Data Transformation'!BV:BW,2,)</f>
        <v>NORMAL</v>
      </c>
      <c r="L2048" t="str">
        <f>VLOOKUP(A2048,'Hospitalisation Details'!A:J,10,)</f>
        <v>17/Dec/2000</v>
      </c>
      <c r="M2048" s="17">
        <f>VLOOKUP(A2048,'Hospitalisation Details'!A:J,6,)</f>
        <v>2731.91</v>
      </c>
      <c r="N2048" s="17" t="str">
        <f>VLOOKUP(A2048,'Hospitalisation Details'!A:J,7,)</f>
        <v>tier - 2</v>
      </c>
      <c r="O2048" t="str">
        <f>VLOOKUP(A2048,'Hospitalisation Details'!A:J,8,)</f>
        <v>tier - 3</v>
      </c>
      <c r="P2048" t="str">
        <f>VLOOKUP(A2048,'Hospitalisation Details'!A:J,9,)</f>
        <v>R1024</v>
      </c>
      <c r="Q2048">
        <f>VLOOKUP(A2048,'Data Transformation'!DZ:EA,2,)</f>
        <v>23</v>
      </c>
    </row>
    <row r="2049" spans="1:17" x14ac:dyDescent="0.3">
      <c r="A2049" s="20" t="str">
        <f>'Customer Names'!A2049</f>
        <v>Id2048</v>
      </c>
      <c r="B2049" s="20" t="str">
        <f>VLOOKUP(A2049,'Data Transformation'!A:D,3,)</f>
        <v>Tang</v>
      </c>
      <c r="C2049">
        <f>VLOOKUP(A2049,'Medical Examinations'!A:H,2,)</f>
        <v>39.615000000000002</v>
      </c>
      <c r="D2049">
        <f>VLOOKUP(A2049,'Medical Examinations'!A:H,3,)</f>
        <v>6.32</v>
      </c>
      <c r="E2049" t="str">
        <f>VLOOKUP(A2049,'Medical Examinations'!A:H,4,)</f>
        <v>No</v>
      </c>
      <c r="F2049" t="str">
        <f>VLOOKUP(A2049,'Medical Examinations'!A:H,5,)</f>
        <v>No</v>
      </c>
      <c r="G2049" t="str">
        <f>VLOOKUP(A2049,'Medical Examinations'!A:H,6,)</f>
        <v>Yes</v>
      </c>
      <c r="H2049">
        <f>VLOOKUP(A2049,'Medical Examinations'!A:H,7,)</f>
        <v>1</v>
      </c>
      <c r="I2049" t="str">
        <f>VLOOKUP(A2049,'Medical Examinations'!A:H,8,)</f>
        <v>No</v>
      </c>
      <c r="J2049" t="str">
        <f>VLOOKUP('HEALTH CARE'!C2049,'Data Transformation'!BR:BS,2,)</f>
        <v>OBESITY</v>
      </c>
      <c r="K2049" t="str">
        <f>VLOOKUP(D2049,'Data Transformation'!BV:BW,2,)</f>
        <v>Prediabetes</v>
      </c>
      <c r="L2049" t="str">
        <f>VLOOKUP(A2049,'Hospitalisation Details'!A:J,10,)</f>
        <v>3/Dec/2003</v>
      </c>
      <c r="M2049" s="17">
        <f>VLOOKUP(A2049,'Hospitalisation Details'!A:J,6,)</f>
        <v>2730.11</v>
      </c>
      <c r="N2049" s="17" t="str">
        <f>VLOOKUP(A2049,'Hospitalisation Details'!A:J,7,)</f>
        <v>tier - 2</v>
      </c>
      <c r="O2049" t="str">
        <f>VLOOKUP(A2049,'Hospitalisation Details'!A:J,8,)</f>
        <v>tier - 3</v>
      </c>
      <c r="P2049" t="str">
        <f>VLOOKUP(A2049,'Hospitalisation Details'!A:J,9,)</f>
        <v>R1012</v>
      </c>
      <c r="Q2049">
        <f>VLOOKUP(A2049,'Data Transformation'!DZ:EA,2,)</f>
        <v>20</v>
      </c>
    </row>
    <row r="2050" spans="1:17" x14ac:dyDescent="0.3">
      <c r="A2050" s="20" t="str">
        <f>'Customer Names'!A2050</f>
        <v>Id2049</v>
      </c>
      <c r="B2050" s="20" t="str">
        <f>VLOOKUP(A2050,'Data Transformation'!A:D,3,)</f>
        <v>Kennedy</v>
      </c>
      <c r="C2050">
        <f>VLOOKUP(A2050,'Medical Examinations'!A:H,2,)</f>
        <v>30.59</v>
      </c>
      <c r="D2050">
        <f>VLOOKUP(A2050,'Medical Examinations'!A:H,3,)</f>
        <v>6.3</v>
      </c>
      <c r="E2050" t="str">
        <f>VLOOKUP(A2050,'Medical Examinations'!A:H,4,)</f>
        <v>yes</v>
      </c>
      <c r="F2050" t="str">
        <f>VLOOKUP(A2050,'Medical Examinations'!A:H,5,)</f>
        <v>No</v>
      </c>
      <c r="G2050" t="str">
        <f>VLOOKUP(A2050,'Medical Examinations'!A:H,6,)</f>
        <v>Yes</v>
      </c>
      <c r="H2050">
        <f>VLOOKUP(A2050,'Medical Examinations'!A:H,7,)</f>
        <v>1</v>
      </c>
      <c r="I2050" t="str">
        <f>VLOOKUP(A2050,'Medical Examinations'!A:H,8,)</f>
        <v>No</v>
      </c>
      <c r="J2050" t="str">
        <f>VLOOKUP('HEALTH CARE'!C2050,'Data Transformation'!BR:BS,2,)</f>
        <v>OBESITY</v>
      </c>
      <c r="K2050" t="str">
        <f>VLOOKUP(D2050,'Data Transformation'!BV:BW,2,)</f>
        <v>Prediabetes</v>
      </c>
      <c r="L2050" t="str">
        <f>VLOOKUP(A2050,'Hospitalisation Details'!A:J,10,)</f>
        <v>6/Oct/1997</v>
      </c>
      <c r="M2050" s="17">
        <f>VLOOKUP(A2050,'Hospitalisation Details'!A:J,6,)</f>
        <v>2727.4</v>
      </c>
      <c r="N2050" s="17" t="str">
        <f>VLOOKUP(A2050,'Hospitalisation Details'!A:J,7,)</f>
        <v>tier - 3</v>
      </c>
      <c r="O2050" t="str">
        <f>VLOOKUP(A2050,'Hospitalisation Details'!A:J,8,)</f>
        <v>tier - 3</v>
      </c>
      <c r="P2050" t="str">
        <f>VLOOKUP(A2050,'Hospitalisation Details'!A:J,9,)</f>
        <v>R1016</v>
      </c>
      <c r="Q2050">
        <f>VLOOKUP(A2050,'Data Transformation'!DZ:EA,2,)</f>
        <v>26</v>
      </c>
    </row>
    <row r="2051" spans="1:17" x14ac:dyDescent="0.3">
      <c r="A2051" s="20" t="str">
        <f>'Customer Names'!A2051</f>
        <v>Id2050</v>
      </c>
      <c r="B2051" s="20" t="str">
        <f>VLOOKUP(A2051,'Data Transformation'!A:D,3,)</f>
        <v>Condon</v>
      </c>
      <c r="C2051">
        <f>VLOOKUP(A2051,'Medical Examinations'!A:H,2,)</f>
        <v>16.72</v>
      </c>
      <c r="D2051">
        <f>VLOOKUP(A2051,'Medical Examinations'!A:H,3,)</f>
        <v>4.38</v>
      </c>
      <c r="E2051" t="str">
        <f>VLOOKUP(A2051,'Medical Examinations'!A:H,4,)</f>
        <v>yes</v>
      </c>
      <c r="F2051" t="str">
        <f>VLOOKUP(A2051,'Medical Examinations'!A:H,5,)</f>
        <v>No</v>
      </c>
      <c r="G2051" t="str">
        <f>VLOOKUP(A2051,'Medical Examinations'!A:H,6,)</f>
        <v>No</v>
      </c>
      <c r="H2051">
        <f>VLOOKUP(A2051,'Medical Examinations'!A:H,7,)</f>
        <v>1</v>
      </c>
      <c r="I2051" t="str">
        <f>VLOOKUP(A2051,'Medical Examinations'!A:H,8,)</f>
        <v>No</v>
      </c>
      <c r="J2051" t="str">
        <f>VLOOKUP('HEALTH CARE'!C2051,'Data Transformation'!BR:BS,2,)</f>
        <v>UNDER WEIGHT</v>
      </c>
      <c r="K2051" t="str">
        <f>VLOOKUP(D2051,'Data Transformation'!BV:BW,2,)</f>
        <v>NORMAL</v>
      </c>
      <c r="L2051" t="str">
        <f>VLOOKUP(A2051,'Hospitalisation Details'!A:J,10,)</f>
        <v>20/Aug/1988</v>
      </c>
      <c r="M2051" s="17">
        <f>VLOOKUP(A2051,'Hospitalisation Details'!A:J,6,)</f>
        <v>2726.06</v>
      </c>
      <c r="N2051" s="17" t="str">
        <f>VLOOKUP(A2051,'Hospitalisation Details'!A:J,7,)</f>
        <v>tier - 2</v>
      </c>
      <c r="O2051" t="str">
        <f>VLOOKUP(A2051,'Hospitalisation Details'!A:J,8,)</f>
        <v>tier - 2</v>
      </c>
      <c r="P2051" t="str">
        <f>VLOOKUP(A2051,'Hospitalisation Details'!A:J,9,)</f>
        <v>R1013</v>
      </c>
      <c r="Q2051">
        <f>VLOOKUP(A2051,'Data Transformation'!DZ:EA,2,)</f>
        <v>35</v>
      </c>
    </row>
    <row r="2052" spans="1:17" x14ac:dyDescent="0.3">
      <c r="A2052" s="20" t="str">
        <f>'Customer Names'!A2052</f>
        <v>Id2051</v>
      </c>
      <c r="B2052" s="20" t="str">
        <f>VLOOKUP(A2052,'Data Transformation'!A:D,3,)</f>
        <v>Chepkwony</v>
      </c>
      <c r="C2052">
        <f>VLOOKUP(A2052,'Medical Examinations'!A:H,2,)</f>
        <v>26.22</v>
      </c>
      <c r="D2052">
        <f>VLOOKUP(A2052,'Medical Examinations'!A:H,3,)</f>
        <v>4.6500000000000004</v>
      </c>
      <c r="E2052" t="str">
        <f>VLOOKUP(A2052,'Medical Examinations'!A:H,4,)</f>
        <v>yes</v>
      </c>
      <c r="F2052" t="str">
        <f>VLOOKUP(A2052,'Medical Examinations'!A:H,5,)</f>
        <v>No</v>
      </c>
      <c r="G2052" t="str">
        <f>VLOOKUP(A2052,'Medical Examinations'!A:H,6,)</f>
        <v>Yes</v>
      </c>
      <c r="H2052">
        <f>VLOOKUP(A2052,'Medical Examinations'!A:H,7,)</f>
        <v>1</v>
      </c>
      <c r="I2052" t="str">
        <f>VLOOKUP(A2052,'Medical Examinations'!A:H,8,)</f>
        <v>No</v>
      </c>
      <c r="J2052" t="str">
        <f>VLOOKUP('HEALTH CARE'!C2052,'Data Transformation'!BR:BS,2,)</f>
        <v>OVER WEIGHT</v>
      </c>
      <c r="K2052" t="str">
        <f>VLOOKUP(D2052,'Data Transformation'!BV:BW,2,)</f>
        <v>NORMAL</v>
      </c>
      <c r="L2052" t="str">
        <f>VLOOKUP(A2052,'Hospitalisation Details'!A:J,10,)</f>
        <v>30/Oct/1997</v>
      </c>
      <c r="M2052" s="17">
        <f>VLOOKUP(A2052,'Hospitalisation Details'!A:J,6,)</f>
        <v>2721.32</v>
      </c>
      <c r="N2052" s="17" t="str">
        <f>VLOOKUP(A2052,'Hospitalisation Details'!A:J,7,)</f>
        <v>tier - 1</v>
      </c>
      <c r="O2052" t="str">
        <f>VLOOKUP(A2052,'Hospitalisation Details'!A:J,8,)</f>
        <v>tier - 3</v>
      </c>
      <c r="P2052" t="str">
        <f>VLOOKUP(A2052,'Hospitalisation Details'!A:J,9,)</f>
        <v>R1014</v>
      </c>
      <c r="Q2052">
        <f>VLOOKUP(A2052,'Data Transformation'!DZ:EA,2,)</f>
        <v>26</v>
      </c>
    </row>
    <row r="2053" spans="1:17" x14ac:dyDescent="0.3">
      <c r="A2053" s="20" t="str">
        <f>'Customer Names'!A2053</f>
        <v>Id2052</v>
      </c>
      <c r="B2053" s="20" t="str">
        <f>VLOOKUP(A2053,'Data Transformation'!A:D,3,)</f>
        <v>Rodriguez</v>
      </c>
      <c r="C2053">
        <f>VLOOKUP(A2053,'Medical Examinations'!A:H,2,)</f>
        <v>31.824999999999999</v>
      </c>
      <c r="D2053">
        <f>VLOOKUP(A2053,'Medical Examinations'!A:H,3,)</f>
        <v>4.7</v>
      </c>
      <c r="E2053" t="str">
        <f>VLOOKUP(A2053,'Medical Examinations'!A:H,4,)</f>
        <v>No</v>
      </c>
      <c r="F2053" t="str">
        <f>VLOOKUP(A2053,'Medical Examinations'!A:H,5,)</f>
        <v>No</v>
      </c>
      <c r="G2053" t="str">
        <f>VLOOKUP(A2053,'Medical Examinations'!A:H,6,)</f>
        <v>Yes</v>
      </c>
      <c r="H2053">
        <f>VLOOKUP(A2053,'Medical Examinations'!A:H,7,)</f>
        <v>1</v>
      </c>
      <c r="I2053" t="str">
        <f>VLOOKUP(A2053,'Medical Examinations'!A:H,8,)</f>
        <v>No</v>
      </c>
      <c r="J2053" t="str">
        <f>VLOOKUP('HEALTH CARE'!C2053,'Data Transformation'!BR:BS,2,)</f>
        <v>OBESITY</v>
      </c>
      <c r="K2053" t="str">
        <f>VLOOKUP(D2053,'Data Transformation'!BV:BW,2,)</f>
        <v>NORMAL</v>
      </c>
      <c r="L2053" t="str">
        <f>VLOOKUP(A2053,'Hospitalisation Details'!A:J,10,)</f>
        <v>6/Aug/2003</v>
      </c>
      <c r="M2053" s="17">
        <f>VLOOKUP(A2053,'Hospitalisation Details'!A:J,6,)</f>
        <v>2719.28</v>
      </c>
      <c r="N2053" s="17" t="str">
        <f>VLOOKUP(A2053,'Hospitalisation Details'!A:J,7,)</f>
        <v>tier - 2</v>
      </c>
      <c r="O2053" t="str">
        <f>VLOOKUP(A2053,'Hospitalisation Details'!A:J,8,)</f>
        <v>tier - 2</v>
      </c>
      <c r="P2053" t="str">
        <f>VLOOKUP(A2053,'Hospitalisation Details'!A:J,9,)</f>
        <v>R1012</v>
      </c>
      <c r="Q2053">
        <f>VLOOKUP(A2053,'Data Transformation'!DZ:EA,2,)</f>
        <v>20</v>
      </c>
    </row>
    <row r="2054" spans="1:17" x14ac:dyDescent="0.3">
      <c r="A2054" s="20" t="str">
        <f>'Customer Names'!A2054</f>
        <v>Id2053</v>
      </c>
      <c r="B2054" s="20" t="str">
        <f>VLOOKUP(A2054,'Data Transformation'!A:D,3,)</f>
        <v>Szynkarczuk</v>
      </c>
      <c r="C2054">
        <f>VLOOKUP(A2054,'Medical Examinations'!A:H,2,)</f>
        <v>25.745000000000001</v>
      </c>
      <c r="D2054">
        <f>VLOOKUP(A2054,'Medical Examinations'!A:H,3,)</f>
        <v>4.34</v>
      </c>
      <c r="E2054" t="str">
        <f>VLOOKUP(A2054,'Medical Examinations'!A:H,4,)</f>
        <v>No</v>
      </c>
      <c r="F2054" t="str">
        <f>VLOOKUP(A2054,'Medical Examinations'!A:H,5,)</f>
        <v>No</v>
      </c>
      <c r="G2054" t="str">
        <f>VLOOKUP(A2054,'Medical Examinations'!A:H,6,)</f>
        <v>Yes</v>
      </c>
      <c r="H2054">
        <f>VLOOKUP(A2054,'Medical Examinations'!A:H,7,)</f>
        <v>1</v>
      </c>
      <c r="I2054" t="str">
        <f>VLOOKUP(A2054,'Medical Examinations'!A:H,8,)</f>
        <v>No</v>
      </c>
      <c r="J2054" t="str">
        <f>VLOOKUP('HEALTH CARE'!C2054,'Data Transformation'!BR:BS,2,)</f>
        <v>OVER WEIGHT</v>
      </c>
      <c r="K2054" t="str">
        <f>VLOOKUP(D2054,'Data Transformation'!BV:BW,2,)</f>
        <v>NORMAL</v>
      </c>
      <c r="L2054" t="str">
        <f>VLOOKUP(A2054,'Hospitalisation Details'!A:J,10,)</f>
        <v>1/Dec/2003</v>
      </c>
      <c r="M2054" s="17">
        <f>VLOOKUP(A2054,'Hospitalisation Details'!A:J,6,)</f>
        <v>2710.83</v>
      </c>
      <c r="N2054" s="17" t="str">
        <f>VLOOKUP(A2054,'Hospitalisation Details'!A:J,7,)</f>
        <v>tier - 2</v>
      </c>
      <c r="O2054" t="str">
        <f>VLOOKUP(A2054,'Hospitalisation Details'!A:J,8,)</f>
        <v>tier - 3</v>
      </c>
      <c r="P2054" t="str">
        <f>VLOOKUP(A2054,'Hospitalisation Details'!A:J,9,)</f>
        <v>R1012</v>
      </c>
      <c r="Q2054">
        <f>VLOOKUP(A2054,'Data Transformation'!DZ:EA,2,)</f>
        <v>20</v>
      </c>
    </row>
    <row r="2055" spans="1:17" x14ac:dyDescent="0.3">
      <c r="A2055" s="20" t="str">
        <f>'Customer Names'!A2055</f>
        <v>Id2054</v>
      </c>
      <c r="B2055" s="20" t="str">
        <f>VLOOKUP(A2055,'Data Transformation'!A:D,3,)</f>
        <v>Brill</v>
      </c>
      <c r="C2055">
        <f>VLOOKUP(A2055,'Medical Examinations'!A:H,2,)</f>
        <v>24.605</v>
      </c>
      <c r="D2055">
        <f>VLOOKUP(A2055,'Medical Examinations'!A:H,3,)</f>
        <v>5.62</v>
      </c>
      <c r="E2055" t="str">
        <f>VLOOKUP(A2055,'Medical Examinations'!A:H,4,)</f>
        <v>No</v>
      </c>
      <c r="F2055" t="str">
        <f>VLOOKUP(A2055,'Medical Examinations'!A:H,5,)</f>
        <v>No</v>
      </c>
      <c r="G2055" t="str">
        <f>VLOOKUP(A2055,'Medical Examinations'!A:H,6,)</f>
        <v>Yes</v>
      </c>
      <c r="H2055">
        <f>VLOOKUP(A2055,'Medical Examinations'!A:H,7,)</f>
        <v>1</v>
      </c>
      <c r="I2055" t="str">
        <f>VLOOKUP(A2055,'Medical Examinations'!A:H,8,)</f>
        <v>No</v>
      </c>
      <c r="J2055" t="str">
        <f>VLOOKUP('HEALTH CARE'!C2055,'Data Transformation'!BR:BS,2,)</f>
        <v>NORMAL WEIGHT</v>
      </c>
      <c r="K2055" t="str">
        <f>VLOOKUP(D2055,'Data Transformation'!BV:BW,2,)</f>
        <v>NORMAL</v>
      </c>
      <c r="L2055" t="str">
        <f>VLOOKUP(A2055,'Hospitalisation Details'!A:J,10,)</f>
        <v>21/Nov/2003</v>
      </c>
      <c r="M2055" s="17">
        <f>VLOOKUP(A2055,'Hospitalisation Details'!A:J,6,)</f>
        <v>2709.24</v>
      </c>
      <c r="N2055" s="17" t="str">
        <f>VLOOKUP(A2055,'Hospitalisation Details'!A:J,7,)</f>
        <v>tier - 2</v>
      </c>
      <c r="O2055" t="str">
        <f>VLOOKUP(A2055,'Hospitalisation Details'!A:J,8,)</f>
        <v>tier - 2</v>
      </c>
      <c r="P2055" t="str">
        <f>VLOOKUP(A2055,'Hospitalisation Details'!A:J,9,)</f>
        <v>R1012</v>
      </c>
      <c r="Q2055">
        <f>VLOOKUP(A2055,'Data Transformation'!DZ:EA,2,)</f>
        <v>20</v>
      </c>
    </row>
    <row r="2056" spans="1:17" x14ac:dyDescent="0.3">
      <c r="A2056" s="20" t="str">
        <f>'Customer Names'!A2056</f>
        <v>Id2055</v>
      </c>
      <c r="B2056" s="20" t="str">
        <f>VLOOKUP(A2056,'Data Transformation'!A:D,3,)</f>
        <v>Adams</v>
      </c>
      <c r="C2056">
        <f>VLOOKUP(A2056,'Medical Examinations'!A:H,2,)</f>
        <v>24.51</v>
      </c>
      <c r="D2056">
        <f>VLOOKUP(A2056,'Medical Examinations'!A:H,3,)</f>
        <v>4.24</v>
      </c>
      <c r="E2056" t="str">
        <f>VLOOKUP(A2056,'Medical Examinations'!A:H,4,)</f>
        <v>No</v>
      </c>
      <c r="F2056" t="str">
        <f>VLOOKUP(A2056,'Medical Examinations'!A:H,5,)</f>
        <v>No</v>
      </c>
      <c r="G2056" t="str">
        <f>VLOOKUP(A2056,'Medical Examinations'!A:H,6,)</f>
        <v>Yes</v>
      </c>
      <c r="H2056">
        <f>VLOOKUP(A2056,'Medical Examinations'!A:H,7,)</f>
        <v>1</v>
      </c>
      <c r="I2056" t="str">
        <f>VLOOKUP(A2056,'Medical Examinations'!A:H,8,)</f>
        <v>No</v>
      </c>
      <c r="J2056" t="str">
        <f>VLOOKUP('HEALTH CARE'!C2056,'Data Transformation'!BR:BS,2,)</f>
        <v>NORMAL WEIGHT</v>
      </c>
      <c r="K2056" t="str">
        <f>VLOOKUP(D2056,'Data Transformation'!BV:BW,2,)</f>
        <v>NORMAL</v>
      </c>
      <c r="L2056" t="str">
        <f>VLOOKUP(A2056,'Hospitalisation Details'!A:J,10,)</f>
        <v>17/Jul/2003</v>
      </c>
      <c r="M2056" s="17">
        <f>VLOOKUP(A2056,'Hospitalisation Details'!A:J,6,)</f>
        <v>2709.11</v>
      </c>
      <c r="N2056" s="17" t="str">
        <f>VLOOKUP(A2056,'Hospitalisation Details'!A:J,7,)</f>
        <v>tier - 2</v>
      </c>
      <c r="O2056" t="str">
        <f>VLOOKUP(A2056,'Hospitalisation Details'!A:J,8,)</f>
        <v>tier - 2</v>
      </c>
      <c r="P2056" t="str">
        <f>VLOOKUP(A2056,'Hospitalisation Details'!A:J,9,)</f>
        <v>R1012</v>
      </c>
      <c r="Q2056">
        <f>VLOOKUP(A2056,'Data Transformation'!DZ:EA,2,)</f>
        <v>20</v>
      </c>
    </row>
    <row r="2057" spans="1:17" x14ac:dyDescent="0.3">
      <c r="A2057" s="20" t="str">
        <f>'Customer Names'!A2057</f>
        <v>Id2056</v>
      </c>
      <c r="B2057" s="20" t="str">
        <f>VLOOKUP(A2057,'Data Transformation'!A:D,3,)</f>
        <v>Nunn</v>
      </c>
      <c r="C2057">
        <f>VLOOKUP(A2057,'Medical Examinations'!A:H,2,)</f>
        <v>31.065000000000001</v>
      </c>
      <c r="D2057">
        <f>VLOOKUP(A2057,'Medical Examinations'!A:H,3,)</f>
        <v>4.57</v>
      </c>
      <c r="E2057" t="str">
        <f>VLOOKUP(A2057,'Medical Examinations'!A:H,4,)</f>
        <v>yes</v>
      </c>
      <c r="F2057" t="str">
        <f>VLOOKUP(A2057,'Medical Examinations'!A:H,5,)</f>
        <v>No</v>
      </c>
      <c r="G2057" t="str">
        <f>VLOOKUP(A2057,'Medical Examinations'!A:H,6,)</f>
        <v>No</v>
      </c>
      <c r="H2057" t="str">
        <f>VLOOKUP(A2057,'Medical Examinations'!A:H,7,)</f>
        <v>No major surgery</v>
      </c>
      <c r="I2057" t="str">
        <f>VLOOKUP(A2057,'Medical Examinations'!A:H,8,)</f>
        <v>No</v>
      </c>
      <c r="J2057" t="str">
        <f>VLOOKUP('HEALTH CARE'!C2057,'Data Transformation'!BR:BS,2,)</f>
        <v>OBESITY</v>
      </c>
      <c r="K2057" t="str">
        <f>VLOOKUP(D2057,'Data Transformation'!BV:BW,2,)</f>
        <v>NORMAL</v>
      </c>
      <c r="L2057" t="str">
        <f>VLOOKUP(A2057,'Hospitalisation Details'!A:J,10,)</f>
        <v>13/Jun/1996</v>
      </c>
      <c r="M2057" s="17">
        <f>VLOOKUP(A2057,'Hospitalisation Details'!A:J,6,)</f>
        <v>2699.57</v>
      </c>
      <c r="N2057" s="17" t="str">
        <f>VLOOKUP(A2057,'Hospitalisation Details'!A:J,7,)</f>
        <v>tier - 2</v>
      </c>
      <c r="O2057" t="str">
        <f>VLOOKUP(A2057,'Hospitalisation Details'!A:J,8,)</f>
        <v>tier - 1</v>
      </c>
      <c r="P2057" t="str">
        <f>VLOOKUP(A2057,'Hospitalisation Details'!A:J,9,)</f>
        <v>R1012</v>
      </c>
      <c r="Q2057">
        <f>VLOOKUP(A2057,'Data Transformation'!DZ:EA,2,)</f>
        <v>27</v>
      </c>
    </row>
    <row r="2058" spans="1:17" x14ac:dyDescent="0.3">
      <c r="A2058" s="20" t="str">
        <f>'Customer Names'!A2058</f>
        <v>Id2057</v>
      </c>
      <c r="B2058" s="20" t="str">
        <f>VLOOKUP(A2058,'Data Transformation'!A:D,3,)</f>
        <v>Blair</v>
      </c>
      <c r="C2058">
        <f>VLOOKUP(A2058,'Medical Examinations'!A:H,2,)</f>
        <v>28.12</v>
      </c>
      <c r="D2058">
        <f>VLOOKUP(A2058,'Medical Examinations'!A:H,3,)</f>
        <v>5.05</v>
      </c>
      <c r="E2058" t="str">
        <f>VLOOKUP(A2058,'Medical Examinations'!A:H,4,)</f>
        <v>No</v>
      </c>
      <c r="F2058" t="str">
        <f>VLOOKUP(A2058,'Medical Examinations'!A:H,5,)</f>
        <v>No</v>
      </c>
      <c r="G2058" t="str">
        <f>VLOOKUP(A2058,'Medical Examinations'!A:H,6,)</f>
        <v>No</v>
      </c>
      <c r="H2058" t="str">
        <f>VLOOKUP(A2058,'Medical Examinations'!A:H,7,)</f>
        <v>No major surgery</v>
      </c>
      <c r="I2058" t="str">
        <f>VLOOKUP(A2058,'Medical Examinations'!A:H,8,)</f>
        <v>No</v>
      </c>
      <c r="J2058" t="str">
        <f>VLOOKUP('HEALTH CARE'!C2058,'Data Transformation'!BR:BS,2,)</f>
        <v>OVER WEIGHT</v>
      </c>
      <c r="K2058" t="str">
        <f>VLOOKUP(D2058,'Data Transformation'!BV:BW,2,)</f>
        <v>NORMAL</v>
      </c>
      <c r="L2058" t="str">
        <f>VLOOKUP(A2058,'Hospitalisation Details'!A:J,10,)</f>
        <v>11/Jun/1999</v>
      </c>
      <c r="M2058" s="17">
        <f>VLOOKUP(A2058,'Hospitalisation Details'!A:J,6,)</f>
        <v>2690.11</v>
      </c>
      <c r="N2058" s="17" t="str">
        <f>VLOOKUP(A2058,'Hospitalisation Details'!A:J,7,)</f>
        <v>tier - 2</v>
      </c>
      <c r="O2058" t="str">
        <f>VLOOKUP(A2058,'Hospitalisation Details'!A:J,8,)</f>
        <v>tier - 2</v>
      </c>
      <c r="P2058" t="str">
        <f>VLOOKUP(A2058,'Hospitalisation Details'!A:J,9,)</f>
        <v>R1012</v>
      </c>
      <c r="Q2058">
        <f>VLOOKUP(A2058,'Data Transformation'!DZ:EA,2,)</f>
        <v>24</v>
      </c>
    </row>
    <row r="2059" spans="1:17" x14ac:dyDescent="0.3">
      <c r="A2059" s="20" t="str">
        <f>'Customer Names'!A2059</f>
        <v>Id2058</v>
      </c>
      <c r="B2059" s="20" t="str">
        <f>VLOOKUP(A2059,'Data Transformation'!A:D,3,)</f>
        <v>Sharkey</v>
      </c>
      <c r="C2059">
        <f>VLOOKUP(A2059,'Medical Examinations'!A:H,2,)</f>
        <v>38.06</v>
      </c>
      <c r="D2059">
        <f>VLOOKUP(A2059,'Medical Examinations'!A:H,3,)</f>
        <v>6.16</v>
      </c>
      <c r="E2059" t="str">
        <f>VLOOKUP(A2059,'Medical Examinations'!A:H,4,)</f>
        <v>No</v>
      </c>
      <c r="F2059" t="str">
        <f>VLOOKUP(A2059,'Medical Examinations'!A:H,5,)</f>
        <v>No</v>
      </c>
      <c r="G2059" t="str">
        <f>VLOOKUP(A2059,'Medical Examinations'!A:H,6,)</f>
        <v>No</v>
      </c>
      <c r="H2059" t="str">
        <f>VLOOKUP(A2059,'Medical Examinations'!A:H,7,)</f>
        <v>No major surgery</v>
      </c>
      <c r="I2059" t="str">
        <f>VLOOKUP(A2059,'Medical Examinations'!A:H,8,)</f>
        <v>No</v>
      </c>
      <c r="J2059" t="str">
        <f>VLOOKUP('HEALTH CARE'!C2059,'Data Transformation'!BR:BS,2,)</f>
        <v>OBESITY</v>
      </c>
      <c r="K2059" t="str">
        <f>VLOOKUP(D2059,'Data Transformation'!BV:BW,2,)</f>
        <v>Prediabetes</v>
      </c>
      <c r="L2059" t="str">
        <f>VLOOKUP(A2059,'Hospitalisation Details'!A:J,10,)</f>
        <v>2/Oct/1994</v>
      </c>
      <c r="M2059" s="17">
        <f>VLOOKUP(A2059,'Hospitalisation Details'!A:J,6,)</f>
        <v>2689.5</v>
      </c>
      <c r="N2059" s="17" t="str">
        <f>VLOOKUP(A2059,'Hospitalisation Details'!A:J,7,)</f>
        <v>tier - 3</v>
      </c>
      <c r="O2059" t="str">
        <f>VLOOKUP(A2059,'Hospitalisation Details'!A:J,8,)</f>
        <v>tier - 2</v>
      </c>
      <c r="P2059" t="str">
        <f>VLOOKUP(A2059,'Hospitalisation Details'!A:J,9,)</f>
        <v>R1013</v>
      </c>
      <c r="Q2059">
        <f>VLOOKUP(A2059,'Data Transformation'!DZ:EA,2,)</f>
        <v>29</v>
      </c>
    </row>
    <row r="2060" spans="1:17" x14ac:dyDescent="0.3">
      <c r="A2060" s="20" t="str">
        <f>'Customer Names'!A2060</f>
        <v>Id2059</v>
      </c>
      <c r="B2060" s="20" t="str">
        <f>VLOOKUP(A2060,'Data Transformation'!A:D,3,)</f>
        <v>Scalard</v>
      </c>
      <c r="C2060">
        <f>VLOOKUP(A2060,'Medical Examinations'!A:H,2,)</f>
        <v>24.96</v>
      </c>
      <c r="D2060">
        <f>VLOOKUP(A2060,'Medical Examinations'!A:H,3,)</f>
        <v>4.57</v>
      </c>
      <c r="E2060" t="str">
        <f>VLOOKUP(A2060,'Medical Examinations'!A:H,4,)</f>
        <v>No</v>
      </c>
      <c r="F2060" t="str">
        <f>VLOOKUP(A2060,'Medical Examinations'!A:H,5,)</f>
        <v>No</v>
      </c>
      <c r="G2060" t="str">
        <f>VLOOKUP(A2060,'Medical Examinations'!A:H,6,)</f>
        <v>No</v>
      </c>
      <c r="H2060" t="str">
        <f>VLOOKUP(A2060,'Medical Examinations'!A:H,7,)</f>
        <v>No major surgery</v>
      </c>
      <c r="I2060" t="str">
        <f>VLOOKUP(A2060,'Medical Examinations'!A:H,8,)</f>
        <v>No</v>
      </c>
      <c r="J2060" t="str">
        <f>VLOOKUP('HEALTH CARE'!C2060,'Data Transformation'!BR:BS,2,)</f>
        <v>OVER WEIGHT</v>
      </c>
      <c r="K2060" t="str">
        <f>VLOOKUP(D2060,'Data Transformation'!BV:BW,2,)</f>
        <v>NORMAL</v>
      </c>
      <c r="L2060" t="str">
        <f>VLOOKUP(A2060,'Hospitalisation Details'!A:J,10,)</f>
        <v>17/Sep/1994</v>
      </c>
      <c r="M2060" s="17">
        <f>VLOOKUP(A2060,'Hospitalisation Details'!A:J,6,)</f>
        <v>2684.69</v>
      </c>
      <c r="N2060" s="17" t="str">
        <f>VLOOKUP(A2060,'Hospitalisation Details'!A:J,7,)</f>
        <v>tier - 2</v>
      </c>
      <c r="O2060" t="str">
        <f>VLOOKUP(A2060,'Hospitalisation Details'!A:J,8,)</f>
        <v>tier - 2</v>
      </c>
      <c r="P2060" t="str">
        <f>VLOOKUP(A2060,'Hospitalisation Details'!A:J,9,)</f>
        <v>R1013</v>
      </c>
      <c r="Q2060">
        <f>VLOOKUP(A2060,'Data Transformation'!DZ:EA,2,)</f>
        <v>29</v>
      </c>
    </row>
    <row r="2061" spans="1:17" x14ac:dyDescent="0.3">
      <c r="A2061" s="20" t="str">
        <f>'Customer Names'!A2061</f>
        <v>Id2060</v>
      </c>
      <c r="B2061" s="20" t="str">
        <f>VLOOKUP(A2061,'Data Transformation'!A:D,3,)</f>
        <v>Burget</v>
      </c>
      <c r="C2061">
        <f>VLOOKUP(A2061,'Medical Examinations'!A:H,2,)</f>
        <v>17.670000000000002</v>
      </c>
      <c r="D2061">
        <f>VLOOKUP(A2061,'Medical Examinations'!A:H,3,)</f>
        <v>5.53</v>
      </c>
      <c r="E2061" t="str">
        <f>VLOOKUP(A2061,'Medical Examinations'!A:H,4,)</f>
        <v>yes</v>
      </c>
      <c r="F2061" t="str">
        <f>VLOOKUP(A2061,'Medical Examinations'!A:H,5,)</f>
        <v>No</v>
      </c>
      <c r="G2061" t="str">
        <f>VLOOKUP(A2061,'Medical Examinations'!A:H,6,)</f>
        <v>No</v>
      </c>
      <c r="H2061" t="str">
        <f>VLOOKUP(A2061,'Medical Examinations'!A:H,7,)</f>
        <v>No major surgery</v>
      </c>
      <c r="I2061" t="str">
        <f>VLOOKUP(A2061,'Medical Examinations'!A:H,8,)</f>
        <v>No</v>
      </c>
      <c r="J2061" t="str">
        <f>VLOOKUP('HEALTH CARE'!C2061,'Data Transformation'!BR:BS,2,)</f>
        <v>UNDER WEIGHT</v>
      </c>
      <c r="K2061" t="str">
        <f>VLOOKUP(D2061,'Data Transformation'!BV:BW,2,)</f>
        <v>NORMAL</v>
      </c>
      <c r="L2061" t="str">
        <f>VLOOKUP(A2061,'Hospitalisation Details'!A:J,10,)</f>
        <v>5/Aug/1996</v>
      </c>
      <c r="M2061" s="17">
        <f>VLOOKUP(A2061,'Hospitalisation Details'!A:J,6,)</f>
        <v>2680.95</v>
      </c>
      <c r="N2061" s="17" t="str">
        <f>VLOOKUP(A2061,'Hospitalisation Details'!A:J,7,)</f>
        <v>tier - 3</v>
      </c>
      <c r="O2061" t="str">
        <f>VLOOKUP(A2061,'Hospitalisation Details'!A:J,8,)</f>
        <v>tier - 2</v>
      </c>
      <c r="P2061" t="str">
        <f>VLOOKUP(A2061,'Hospitalisation Details'!A:J,9,)</f>
        <v>R1012</v>
      </c>
      <c r="Q2061">
        <f>VLOOKUP(A2061,'Data Transformation'!DZ:EA,2,)</f>
        <v>27</v>
      </c>
    </row>
    <row r="2062" spans="1:17" x14ac:dyDescent="0.3">
      <c r="A2062" s="20" t="str">
        <f>'Customer Names'!A2062</f>
        <v>Id2061</v>
      </c>
      <c r="B2062" s="20" t="str">
        <f>VLOOKUP(A2062,'Data Transformation'!A:D,3,)</f>
        <v>English</v>
      </c>
      <c r="C2062">
        <f>VLOOKUP(A2062,'Medical Examinations'!A:H,2,)</f>
        <v>31.35</v>
      </c>
      <c r="D2062">
        <f>VLOOKUP(A2062,'Medical Examinations'!A:H,3,)</f>
        <v>5.84</v>
      </c>
      <c r="E2062" t="str">
        <f>VLOOKUP(A2062,'Medical Examinations'!A:H,4,)</f>
        <v>No</v>
      </c>
      <c r="F2062" t="str">
        <f>VLOOKUP(A2062,'Medical Examinations'!A:H,5,)</f>
        <v>yes</v>
      </c>
      <c r="G2062" t="str">
        <f>VLOOKUP(A2062,'Medical Examinations'!A:H,6,)</f>
        <v>No</v>
      </c>
      <c r="H2062">
        <f>VLOOKUP(A2062,'Medical Examinations'!A:H,7,)</f>
        <v>1</v>
      </c>
      <c r="I2062" t="str">
        <f>VLOOKUP(A2062,'Medical Examinations'!A:H,8,)</f>
        <v>No</v>
      </c>
      <c r="J2062" t="str">
        <f>VLOOKUP('HEALTH CARE'!C2062,'Data Transformation'!BR:BS,2,)</f>
        <v>OBESITY</v>
      </c>
      <c r="K2062" t="str">
        <f>VLOOKUP(D2062,'Data Transformation'!BV:BW,2,)</f>
        <v>Prediabetes</v>
      </c>
      <c r="L2062" t="str">
        <f>VLOOKUP(A2062,'Hospitalisation Details'!A:J,10,)</f>
        <v>9/Dec/2000</v>
      </c>
      <c r="M2062" s="17">
        <f>VLOOKUP(A2062,'Hospitalisation Details'!A:J,6,)</f>
        <v>2643.27</v>
      </c>
      <c r="N2062" s="17" t="str">
        <f>VLOOKUP(A2062,'Hospitalisation Details'!A:J,7,)</f>
        <v>tier - 2</v>
      </c>
      <c r="O2062" t="str">
        <f>VLOOKUP(A2062,'Hospitalisation Details'!A:J,8,)</f>
        <v>tier - 1</v>
      </c>
      <c r="P2062" t="str">
        <f>VLOOKUP(A2062,'Hospitalisation Details'!A:J,9,)</f>
        <v>R1012</v>
      </c>
      <c r="Q2062">
        <f>VLOOKUP(A2062,'Data Transformation'!DZ:EA,2,)</f>
        <v>23</v>
      </c>
    </row>
    <row r="2063" spans="1:17" x14ac:dyDescent="0.3">
      <c r="A2063" s="20" t="str">
        <f>'Customer Names'!A2063</f>
        <v>Id2062</v>
      </c>
      <c r="B2063" s="20" t="str">
        <f>VLOOKUP(A2063,'Data Transformation'!A:D,3,)</f>
        <v>Hampton</v>
      </c>
      <c r="C2063">
        <f>VLOOKUP(A2063,'Medical Examinations'!A:H,2,)</f>
        <v>28.31</v>
      </c>
      <c r="D2063">
        <f>VLOOKUP(A2063,'Medical Examinations'!A:H,3,)</f>
        <v>6.41</v>
      </c>
      <c r="E2063" t="str">
        <f>VLOOKUP(A2063,'Medical Examinations'!A:H,4,)</f>
        <v>No</v>
      </c>
      <c r="F2063" t="str">
        <f>VLOOKUP(A2063,'Medical Examinations'!A:H,5,)</f>
        <v>yes</v>
      </c>
      <c r="G2063" t="str">
        <f>VLOOKUP(A2063,'Medical Examinations'!A:H,6,)</f>
        <v>No</v>
      </c>
      <c r="H2063">
        <f>VLOOKUP(A2063,'Medical Examinations'!A:H,7,)</f>
        <v>1</v>
      </c>
      <c r="I2063" t="str">
        <f>VLOOKUP(A2063,'Medical Examinations'!A:H,8,)</f>
        <v>No</v>
      </c>
      <c r="J2063" t="str">
        <f>VLOOKUP('HEALTH CARE'!C2063,'Data Transformation'!BR:BS,2,)</f>
        <v>OVER WEIGHT</v>
      </c>
      <c r="K2063" t="e">
        <f>VLOOKUP(D2063,'Data Transformation'!BV:BW,2,)</f>
        <v>#N/A</v>
      </c>
      <c r="L2063" t="str">
        <f>VLOOKUP(A2063,'Hospitalisation Details'!A:J,10,)</f>
        <v>24/Jun/2000</v>
      </c>
      <c r="M2063" s="17">
        <f>VLOOKUP(A2063,'Hospitalisation Details'!A:J,6,)</f>
        <v>2639.04</v>
      </c>
      <c r="N2063" s="17" t="str">
        <f>VLOOKUP(A2063,'Hospitalisation Details'!A:J,7,)</f>
        <v>tier - 2</v>
      </c>
      <c r="O2063" t="str">
        <f>VLOOKUP(A2063,'Hospitalisation Details'!A:J,8,)</f>
        <v>tier - 2</v>
      </c>
      <c r="P2063" t="str">
        <f>VLOOKUP(A2063,'Hospitalisation Details'!A:J,9,)</f>
        <v>R1012</v>
      </c>
      <c r="Q2063">
        <f>VLOOKUP(A2063,'Data Transformation'!DZ:EA,2,)</f>
        <v>23</v>
      </c>
    </row>
    <row r="2064" spans="1:17" x14ac:dyDescent="0.3">
      <c r="A2064" s="20" t="str">
        <f>'Customer Names'!A2064</f>
        <v>Id2063</v>
      </c>
      <c r="B2064" s="20" t="str">
        <f>VLOOKUP(A2064,'Data Transformation'!A:D,3,)</f>
        <v>Flynn</v>
      </c>
      <c r="C2064">
        <f>VLOOKUP(A2064,'Medical Examinations'!A:H,2,)</f>
        <v>30.3</v>
      </c>
      <c r="D2064">
        <f>VLOOKUP(A2064,'Medical Examinations'!A:H,3,)</f>
        <v>4.7300000000000004</v>
      </c>
      <c r="E2064" t="str">
        <f>VLOOKUP(A2064,'Medical Examinations'!A:H,4,)</f>
        <v>yes</v>
      </c>
      <c r="F2064" t="str">
        <f>VLOOKUP(A2064,'Medical Examinations'!A:H,5,)</f>
        <v>No</v>
      </c>
      <c r="G2064" t="str">
        <f>VLOOKUP(A2064,'Medical Examinations'!A:H,6,)</f>
        <v>Yes</v>
      </c>
      <c r="H2064">
        <f>VLOOKUP(A2064,'Medical Examinations'!A:H,7,)</f>
        <v>1</v>
      </c>
      <c r="I2064" t="str">
        <f>VLOOKUP(A2064,'Medical Examinations'!A:H,8,)</f>
        <v>No</v>
      </c>
      <c r="J2064" t="str">
        <f>VLOOKUP('HEALTH CARE'!C2064,'Data Transformation'!BR:BS,2,)</f>
        <v>OBESITY</v>
      </c>
      <c r="K2064" t="str">
        <f>VLOOKUP(D2064,'Data Transformation'!BV:BW,2,)</f>
        <v>NORMAL</v>
      </c>
      <c r="L2064" t="str">
        <f>VLOOKUP(A2064,'Hospitalisation Details'!A:J,10,)</f>
        <v>26/Aug/1997</v>
      </c>
      <c r="M2064" s="17">
        <f>VLOOKUP(A2064,'Hospitalisation Details'!A:J,6,)</f>
        <v>2632.99</v>
      </c>
      <c r="N2064" s="17" t="str">
        <f>VLOOKUP(A2064,'Hospitalisation Details'!A:J,7,)</f>
        <v>tier - 2</v>
      </c>
      <c r="O2064" t="str">
        <f>VLOOKUP(A2064,'Hospitalisation Details'!A:J,8,)</f>
        <v>tier - 1</v>
      </c>
      <c r="P2064" t="str">
        <f>VLOOKUP(A2064,'Hospitalisation Details'!A:J,9,)</f>
        <v>R1011</v>
      </c>
      <c r="Q2064">
        <f>VLOOKUP(A2064,'Data Transformation'!DZ:EA,2,)</f>
        <v>26</v>
      </c>
    </row>
    <row r="2065" spans="1:17" x14ac:dyDescent="0.3">
      <c r="A2065" s="20" t="str">
        <f>'Customer Names'!A2065</f>
        <v>Id2064</v>
      </c>
      <c r="B2065" s="20" t="str">
        <f>VLOOKUP(A2065,'Data Transformation'!A:D,3,)</f>
        <v>Knast</v>
      </c>
      <c r="C2065">
        <f>VLOOKUP(A2065,'Medical Examinations'!A:H,2,)</f>
        <v>26.4</v>
      </c>
      <c r="D2065">
        <f>VLOOKUP(A2065,'Medical Examinations'!A:H,3,)</f>
        <v>6.22</v>
      </c>
      <c r="E2065" t="str">
        <f>VLOOKUP(A2065,'Medical Examinations'!A:H,4,)</f>
        <v>yes</v>
      </c>
      <c r="F2065" t="str">
        <f>VLOOKUP(A2065,'Medical Examinations'!A:H,5,)</f>
        <v>No</v>
      </c>
      <c r="G2065" t="str">
        <f>VLOOKUP(A2065,'Medical Examinations'!A:H,6,)</f>
        <v>No</v>
      </c>
      <c r="H2065" t="str">
        <f>VLOOKUP(A2065,'Medical Examinations'!A:H,7,)</f>
        <v>No major surgery</v>
      </c>
      <c r="I2065" t="str">
        <f>VLOOKUP(A2065,'Medical Examinations'!A:H,8,)</f>
        <v>No</v>
      </c>
      <c r="J2065" t="str">
        <f>VLOOKUP('HEALTH CARE'!C2065,'Data Transformation'!BR:BS,2,)</f>
        <v>OVER WEIGHT</v>
      </c>
      <c r="K2065" t="str">
        <f>VLOOKUP(D2065,'Data Transformation'!BV:BW,2,)</f>
        <v>Prediabetes</v>
      </c>
      <c r="L2065" t="str">
        <f>VLOOKUP(A2065,'Hospitalisation Details'!A:J,10,)</f>
        <v>26/Aug/2001</v>
      </c>
      <c r="M2065" s="17">
        <f>VLOOKUP(A2065,'Hospitalisation Details'!A:J,6,)</f>
        <v>2597.7800000000002</v>
      </c>
      <c r="N2065" s="17" t="str">
        <f>VLOOKUP(A2065,'Hospitalisation Details'!A:J,7,)</f>
        <v>tier - 2</v>
      </c>
      <c r="O2065" t="str">
        <f>VLOOKUP(A2065,'Hospitalisation Details'!A:J,8,)</f>
        <v>tier - 1</v>
      </c>
      <c r="P2065" t="str">
        <f>VLOOKUP(A2065,'Hospitalisation Details'!A:J,9,)</f>
        <v>R1011</v>
      </c>
      <c r="Q2065">
        <f>VLOOKUP(A2065,'Data Transformation'!DZ:EA,2,)</f>
        <v>22</v>
      </c>
    </row>
    <row r="2066" spans="1:17" x14ac:dyDescent="0.3">
      <c r="A2066" s="20" t="str">
        <f>'Customer Names'!A2066</f>
        <v>Id2065</v>
      </c>
      <c r="B2066" s="20" t="str">
        <f>VLOOKUP(A2066,'Data Transformation'!A:D,3,)</f>
        <v>Lucas</v>
      </c>
      <c r="C2066">
        <f>VLOOKUP(A2066,'Medical Examinations'!A:H,2,)</f>
        <v>22.135000000000002</v>
      </c>
      <c r="D2066">
        <f>VLOOKUP(A2066,'Medical Examinations'!A:H,3,)</f>
        <v>4.46</v>
      </c>
      <c r="E2066" t="str">
        <f>VLOOKUP(A2066,'Medical Examinations'!A:H,4,)</f>
        <v>yes</v>
      </c>
      <c r="F2066" t="str">
        <f>VLOOKUP(A2066,'Medical Examinations'!A:H,5,)</f>
        <v>No</v>
      </c>
      <c r="G2066" t="str">
        <f>VLOOKUP(A2066,'Medical Examinations'!A:H,6,)</f>
        <v>No</v>
      </c>
      <c r="H2066" t="str">
        <f>VLOOKUP(A2066,'Medical Examinations'!A:H,7,)</f>
        <v>No major surgery</v>
      </c>
      <c r="I2066" t="str">
        <f>VLOOKUP(A2066,'Medical Examinations'!A:H,8,)</f>
        <v>No</v>
      </c>
      <c r="J2066" t="str">
        <f>VLOOKUP('HEALTH CARE'!C2066,'Data Transformation'!BR:BS,2,)</f>
        <v>NORMAL WEIGHT</v>
      </c>
      <c r="K2066" t="str">
        <f>VLOOKUP(D2066,'Data Transformation'!BV:BW,2,)</f>
        <v>NORMAL</v>
      </c>
      <c r="L2066" t="str">
        <f>VLOOKUP(A2066,'Hospitalisation Details'!A:J,10,)</f>
        <v>28/Jul/2001</v>
      </c>
      <c r="M2066" s="17">
        <f>VLOOKUP(A2066,'Hospitalisation Details'!A:J,6,)</f>
        <v>2585.85</v>
      </c>
      <c r="N2066" s="17" t="str">
        <f>VLOOKUP(A2066,'Hospitalisation Details'!A:J,7,)</f>
        <v>tier - 2</v>
      </c>
      <c r="O2066" t="str">
        <f>VLOOKUP(A2066,'Hospitalisation Details'!A:J,8,)</f>
        <v>tier - 2</v>
      </c>
      <c r="P2066" t="str">
        <f>VLOOKUP(A2066,'Hospitalisation Details'!A:J,9,)</f>
        <v>R1024</v>
      </c>
      <c r="Q2066">
        <f>VLOOKUP(A2066,'Data Transformation'!DZ:EA,2,)</f>
        <v>22</v>
      </c>
    </row>
    <row r="2067" spans="1:17" x14ac:dyDescent="0.3">
      <c r="A2067" s="20" t="str">
        <f>'Customer Names'!A2067</f>
        <v>Id2066</v>
      </c>
      <c r="B2067" s="20" t="str">
        <f>VLOOKUP(A2067,'Data Transformation'!A:D,3,)</f>
        <v>Thomas</v>
      </c>
      <c r="C2067">
        <f>VLOOKUP(A2067,'Medical Examinations'!A:H,2,)</f>
        <v>17.399999999999999</v>
      </c>
      <c r="D2067">
        <f>VLOOKUP(A2067,'Medical Examinations'!A:H,3,)</f>
        <v>4.5</v>
      </c>
      <c r="E2067" t="str">
        <f>VLOOKUP(A2067,'Medical Examinations'!A:H,4,)</f>
        <v>yes</v>
      </c>
      <c r="F2067" t="str">
        <f>VLOOKUP(A2067,'Medical Examinations'!A:H,5,)</f>
        <v>No</v>
      </c>
      <c r="G2067" t="str">
        <f>VLOOKUP(A2067,'Medical Examinations'!A:H,6,)</f>
        <v>No</v>
      </c>
      <c r="H2067" t="str">
        <f>VLOOKUP(A2067,'Medical Examinations'!A:H,7,)</f>
        <v>No major surgery</v>
      </c>
      <c r="I2067" t="str">
        <f>VLOOKUP(A2067,'Medical Examinations'!A:H,8,)</f>
        <v>No</v>
      </c>
      <c r="J2067" t="str">
        <f>VLOOKUP('HEALTH CARE'!C2067,'Data Transformation'!BR:BS,2,)</f>
        <v>UNDER WEIGHT</v>
      </c>
      <c r="K2067" t="str">
        <f>VLOOKUP(D2067,'Data Transformation'!BV:BW,2,)</f>
        <v>NORMAL</v>
      </c>
      <c r="L2067" t="str">
        <f>VLOOKUP(A2067,'Hospitalisation Details'!A:J,10,)</f>
        <v>15/Oct/2001</v>
      </c>
      <c r="M2067" s="17">
        <f>VLOOKUP(A2067,'Hospitalisation Details'!A:J,6,)</f>
        <v>2585.27</v>
      </c>
      <c r="N2067" s="17" t="str">
        <f>VLOOKUP(A2067,'Hospitalisation Details'!A:J,7,)</f>
        <v>tier - 2</v>
      </c>
      <c r="O2067" t="str">
        <f>VLOOKUP(A2067,'Hospitalisation Details'!A:J,8,)</f>
        <v>tier - 3</v>
      </c>
      <c r="P2067" t="str">
        <f>VLOOKUP(A2067,'Hospitalisation Details'!A:J,9,)</f>
        <v>R1011</v>
      </c>
      <c r="Q2067">
        <f>VLOOKUP(A2067,'Data Transformation'!DZ:EA,2,)</f>
        <v>22</v>
      </c>
    </row>
    <row r="2068" spans="1:17" x14ac:dyDescent="0.3">
      <c r="A2068" s="20" t="str">
        <f>'Customer Names'!A2068</f>
        <v>Id2067</v>
      </c>
      <c r="B2068" s="20" t="str">
        <f>VLOOKUP(A2068,'Data Transformation'!A:D,3,)</f>
        <v>Cherewatti</v>
      </c>
      <c r="C2068">
        <f>VLOOKUP(A2068,'Medical Examinations'!A:H,2,)</f>
        <v>28.06</v>
      </c>
      <c r="D2068">
        <f>VLOOKUP(A2068,'Medical Examinations'!A:H,3,)</f>
        <v>8.93</v>
      </c>
      <c r="E2068" t="str">
        <f>VLOOKUP(A2068,'Medical Examinations'!A:H,4,)</f>
        <v>No</v>
      </c>
      <c r="F2068" t="str">
        <f>VLOOKUP(A2068,'Medical Examinations'!A:H,5,)</f>
        <v>No</v>
      </c>
      <c r="G2068" t="str">
        <f>VLOOKUP(A2068,'Medical Examinations'!A:H,6,)</f>
        <v>No</v>
      </c>
      <c r="H2068" t="str">
        <f>VLOOKUP(A2068,'Medical Examinations'!A:H,7,)</f>
        <v>No major surgery</v>
      </c>
      <c r="I2068" t="str">
        <f>VLOOKUP(A2068,'Medical Examinations'!A:H,8,)</f>
        <v>No</v>
      </c>
      <c r="J2068" t="str">
        <f>VLOOKUP('HEALTH CARE'!C2068,'Data Transformation'!BR:BS,2,)</f>
        <v>OVER WEIGHT</v>
      </c>
      <c r="K2068" t="str">
        <f>VLOOKUP(D2068,'Data Transformation'!BV:BW,2,)</f>
        <v>Diabetes</v>
      </c>
      <c r="L2068" t="str">
        <f>VLOOKUP(A2068,'Hospitalisation Details'!A:J,10,)</f>
        <v>20/Jul/2002</v>
      </c>
      <c r="M2068" s="17">
        <f>VLOOKUP(A2068,'Hospitalisation Details'!A:J,6,)</f>
        <v>2585.04</v>
      </c>
      <c r="N2068" s="17" t="str">
        <f>VLOOKUP(A2068,'Hospitalisation Details'!A:J,7,)</f>
        <v>tier - 2</v>
      </c>
      <c r="O2068" t="str">
        <f>VLOOKUP(A2068,'Hospitalisation Details'!A:J,8,)</f>
        <v>tier - 2</v>
      </c>
      <c r="P2068" t="str">
        <f>VLOOKUP(A2068,'Hospitalisation Details'!A:J,9,)</f>
        <v>R1021</v>
      </c>
      <c r="Q2068">
        <f>VLOOKUP(A2068,'Data Transformation'!DZ:EA,2,)</f>
        <v>21</v>
      </c>
    </row>
    <row r="2069" spans="1:17" x14ac:dyDescent="0.3">
      <c r="A2069" s="20" t="str">
        <f>'Customer Names'!A2069</f>
        <v>Id2068</v>
      </c>
      <c r="B2069" s="20" t="str">
        <f>VLOOKUP(A2069,'Data Transformation'!A:D,3,)</f>
        <v>Olle</v>
      </c>
      <c r="C2069">
        <f>VLOOKUP(A2069,'Medical Examinations'!A:H,2,)</f>
        <v>31.13</v>
      </c>
      <c r="D2069">
        <f>VLOOKUP(A2069,'Medical Examinations'!A:H,3,)</f>
        <v>11.02</v>
      </c>
      <c r="E2069" t="str">
        <f>VLOOKUP(A2069,'Medical Examinations'!A:H,4,)</f>
        <v>No</v>
      </c>
      <c r="F2069" t="str">
        <f>VLOOKUP(A2069,'Medical Examinations'!A:H,5,)</f>
        <v>No</v>
      </c>
      <c r="G2069" t="str">
        <f>VLOOKUP(A2069,'Medical Examinations'!A:H,6,)</f>
        <v>No</v>
      </c>
      <c r="H2069" t="str">
        <f>VLOOKUP(A2069,'Medical Examinations'!A:H,7,)</f>
        <v>No major surgery</v>
      </c>
      <c r="I2069" t="str">
        <f>VLOOKUP(A2069,'Medical Examinations'!A:H,8,)</f>
        <v>No</v>
      </c>
      <c r="J2069" t="str">
        <f>VLOOKUP('HEALTH CARE'!C2069,'Data Transformation'!BR:BS,2,)</f>
        <v>OBESITY</v>
      </c>
      <c r="K2069" t="str">
        <f>VLOOKUP(D2069,'Data Transformation'!BV:BW,2,)</f>
        <v>Diabetes</v>
      </c>
      <c r="L2069" t="str">
        <f>VLOOKUP(A2069,'Hospitalisation Details'!A:J,10,)</f>
        <v>11/Oct/2002</v>
      </c>
      <c r="M2069" s="17">
        <f>VLOOKUP(A2069,'Hospitalisation Details'!A:J,6,)</f>
        <v>2566.4699999999998</v>
      </c>
      <c r="N2069" s="17" t="str">
        <f>VLOOKUP(A2069,'Hospitalisation Details'!A:J,7,)</f>
        <v>tier - 2</v>
      </c>
      <c r="O2069" t="str">
        <f>VLOOKUP(A2069,'Hospitalisation Details'!A:J,8,)</f>
        <v>tier - 3</v>
      </c>
      <c r="P2069" t="str">
        <f>VLOOKUP(A2069,'Hospitalisation Details'!A:J,9,)</f>
        <v>R1013</v>
      </c>
      <c r="Q2069">
        <f>VLOOKUP(A2069,'Data Transformation'!DZ:EA,2,)</f>
        <v>21</v>
      </c>
    </row>
    <row r="2070" spans="1:17" x14ac:dyDescent="0.3">
      <c r="A2070" s="20" t="str">
        <f>'Customer Names'!A2070</f>
        <v>Id2069</v>
      </c>
      <c r="B2070" s="20" t="str">
        <f>VLOOKUP(A2070,'Data Transformation'!A:D,3,)</f>
        <v>Hamsi</v>
      </c>
      <c r="C2070">
        <f>VLOOKUP(A2070,'Medical Examinations'!A:H,2,)</f>
        <v>18.46</v>
      </c>
      <c r="D2070">
        <f>VLOOKUP(A2070,'Medical Examinations'!A:H,3,)</f>
        <v>5.25</v>
      </c>
      <c r="E2070" t="str">
        <f>VLOOKUP(A2070,'Medical Examinations'!A:H,4,)</f>
        <v>No</v>
      </c>
      <c r="F2070" t="str">
        <f>VLOOKUP(A2070,'Medical Examinations'!A:H,5,)</f>
        <v>No</v>
      </c>
      <c r="G2070" t="str">
        <f>VLOOKUP(A2070,'Medical Examinations'!A:H,6,)</f>
        <v>No</v>
      </c>
      <c r="H2070" t="str">
        <f>VLOOKUP(A2070,'Medical Examinations'!A:H,7,)</f>
        <v>No major surgery</v>
      </c>
      <c r="I2070" t="str">
        <f>VLOOKUP(A2070,'Medical Examinations'!A:H,8,)</f>
        <v>No</v>
      </c>
      <c r="J2070" t="str">
        <f>VLOOKUP('HEALTH CARE'!C2070,'Data Transformation'!BR:BS,2,)</f>
        <v>UNDER WEIGHT</v>
      </c>
      <c r="K2070" t="str">
        <f>VLOOKUP(D2070,'Data Transformation'!BV:BW,2,)</f>
        <v>NORMAL</v>
      </c>
      <c r="L2070" t="str">
        <f>VLOOKUP(A2070,'Hospitalisation Details'!A:J,10,)</f>
        <v>17/Nov/1991</v>
      </c>
      <c r="M2070" s="17">
        <f>VLOOKUP(A2070,'Hospitalisation Details'!A:J,6,)</f>
        <v>2545.6799999999998</v>
      </c>
      <c r="N2070" s="17" t="str">
        <f>VLOOKUP(A2070,'Hospitalisation Details'!A:J,7,)</f>
        <v>tier - 2</v>
      </c>
      <c r="O2070" t="str">
        <f>VLOOKUP(A2070,'Hospitalisation Details'!A:J,8,)</f>
        <v>tier - 1</v>
      </c>
      <c r="P2070" t="str">
        <f>VLOOKUP(A2070,'Hospitalisation Details'!A:J,9,)</f>
        <v>R1013</v>
      </c>
      <c r="Q2070">
        <f>VLOOKUP(A2070,'Data Transformation'!DZ:EA,2,)</f>
        <v>32</v>
      </c>
    </row>
    <row r="2071" spans="1:17" x14ac:dyDescent="0.3">
      <c r="A2071" s="20" t="str">
        <f>'Customer Names'!A2071</f>
        <v>Id2070</v>
      </c>
      <c r="B2071" s="20" t="str">
        <f>VLOOKUP(A2071,'Data Transformation'!A:D,3,)</f>
        <v>Finnegan</v>
      </c>
      <c r="C2071">
        <f>VLOOKUP(A2071,'Medical Examinations'!A:H,2,)</f>
        <v>17.3</v>
      </c>
      <c r="D2071">
        <f>VLOOKUP(A2071,'Medical Examinations'!A:H,3,)</f>
        <v>4.75</v>
      </c>
      <c r="E2071" t="str">
        <f>VLOOKUP(A2071,'Medical Examinations'!A:H,4,)</f>
        <v>No</v>
      </c>
      <c r="F2071" t="str">
        <f>VLOOKUP(A2071,'Medical Examinations'!A:H,5,)</f>
        <v>No</v>
      </c>
      <c r="G2071" t="str">
        <f>VLOOKUP(A2071,'Medical Examinations'!A:H,6,)</f>
        <v>No</v>
      </c>
      <c r="H2071" t="str">
        <f>VLOOKUP(A2071,'Medical Examinations'!A:H,7,)</f>
        <v>No major surgery</v>
      </c>
      <c r="I2071" t="str">
        <f>VLOOKUP(A2071,'Medical Examinations'!A:H,8,)</f>
        <v>No</v>
      </c>
      <c r="J2071" t="str">
        <f>VLOOKUP('HEALTH CARE'!C2071,'Data Transformation'!BR:BS,2,)</f>
        <v>UNDER WEIGHT</v>
      </c>
      <c r="K2071" t="str">
        <f>VLOOKUP(D2071,'Data Transformation'!BV:BW,2,)</f>
        <v>NORMAL</v>
      </c>
      <c r="L2071" t="str">
        <f>VLOOKUP(A2071,'Hospitalisation Details'!A:J,10,)</f>
        <v>1/Oct/1990</v>
      </c>
      <c r="M2071" s="17">
        <f>VLOOKUP(A2071,'Hospitalisation Details'!A:J,6,)</f>
        <v>2540.39</v>
      </c>
      <c r="N2071" s="17" t="str">
        <f>VLOOKUP(A2071,'Hospitalisation Details'!A:J,7,)</f>
        <v>tier - 2</v>
      </c>
      <c r="O2071" t="str">
        <f>VLOOKUP(A2071,'Hospitalisation Details'!A:J,8,)</f>
        <v>tier - 2</v>
      </c>
      <c r="P2071" t="str">
        <f>VLOOKUP(A2071,'Hospitalisation Details'!A:J,9,)</f>
        <v>R1013</v>
      </c>
      <c r="Q2071">
        <f>VLOOKUP(A2071,'Data Transformation'!DZ:EA,2,)</f>
        <v>33</v>
      </c>
    </row>
    <row r="2072" spans="1:17" x14ac:dyDescent="0.3">
      <c r="A2072" s="20" t="str">
        <f>'Customer Names'!A2072</f>
        <v>Id2071</v>
      </c>
      <c r="B2072" s="20" t="str">
        <f>VLOOKUP(A2072,'Data Transformation'!A:D,3,)</f>
        <v>Walsh</v>
      </c>
      <c r="C2072">
        <f>VLOOKUP(A2072,'Medical Examinations'!A:H,2,)</f>
        <v>35.625</v>
      </c>
      <c r="D2072">
        <f>VLOOKUP(A2072,'Medical Examinations'!A:H,3,)</f>
        <v>4.68</v>
      </c>
      <c r="E2072" t="str">
        <f>VLOOKUP(A2072,'Medical Examinations'!A:H,4,)</f>
        <v>yes</v>
      </c>
      <c r="F2072" t="str">
        <f>VLOOKUP(A2072,'Medical Examinations'!A:H,5,)</f>
        <v>No</v>
      </c>
      <c r="G2072" t="str">
        <f>VLOOKUP(A2072,'Medical Examinations'!A:H,6,)</f>
        <v>Yes</v>
      </c>
      <c r="H2072">
        <f>VLOOKUP(A2072,'Medical Examinations'!A:H,7,)</f>
        <v>1</v>
      </c>
      <c r="I2072" t="str">
        <f>VLOOKUP(A2072,'Medical Examinations'!A:H,8,)</f>
        <v>No</v>
      </c>
      <c r="J2072" t="str">
        <f>VLOOKUP('HEALTH CARE'!C2072,'Data Transformation'!BR:BS,2,)</f>
        <v>OBESITY</v>
      </c>
      <c r="K2072" t="str">
        <f>VLOOKUP(D2072,'Data Transformation'!BV:BW,2,)</f>
        <v>NORMAL</v>
      </c>
      <c r="L2072" t="str">
        <f>VLOOKUP(A2072,'Hospitalisation Details'!A:J,10,)</f>
        <v>28/Jul/1997</v>
      </c>
      <c r="M2072" s="17">
        <f>VLOOKUP(A2072,'Hospitalisation Details'!A:J,6,)</f>
        <v>2534.39</v>
      </c>
      <c r="N2072" s="17" t="str">
        <f>VLOOKUP(A2072,'Hospitalisation Details'!A:J,7,)</f>
        <v>tier - 3</v>
      </c>
      <c r="O2072" t="str">
        <f>VLOOKUP(A2072,'Hospitalisation Details'!A:J,8,)</f>
        <v>tier - 3</v>
      </c>
      <c r="P2072" t="str">
        <f>VLOOKUP(A2072,'Hospitalisation Details'!A:J,9,)</f>
        <v>R1012</v>
      </c>
      <c r="Q2072">
        <f>VLOOKUP(A2072,'Data Transformation'!DZ:EA,2,)</f>
        <v>26</v>
      </c>
    </row>
    <row r="2073" spans="1:17" x14ac:dyDescent="0.3">
      <c r="A2073" s="20" t="str">
        <f>'Customer Names'!A2073</f>
        <v>Id2072</v>
      </c>
      <c r="B2073" s="20" t="str">
        <f>VLOOKUP(A2073,'Data Transformation'!A:D,3,)</f>
        <v>Villa</v>
      </c>
      <c r="C2073">
        <f>VLOOKUP(A2073,'Medical Examinations'!A:H,2,)</f>
        <v>20.234999999999999</v>
      </c>
      <c r="D2073">
        <f>VLOOKUP(A2073,'Medical Examinations'!A:H,3,)</f>
        <v>6.17</v>
      </c>
      <c r="E2073" t="str">
        <f>VLOOKUP(A2073,'Medical Examinations'!A:H,4,)</f>
        <v>yes</v>
      </c>
      <c r="F2073" t="str">
        <f>VLOOKUP(A2073,'Medical Examinations'!A:H,5,)</f>
        <v>yes</v>
      </c>
      <c r="G2073" t="str">
        <f>VLOOKUP(A2073,'Medical Examinations'!A:H,6,)</f>
        <v>No</v>
      </c>
      <c r="H2073">
        <f>VLOOKUP(A2073,'Medical Examinations'!A:H,7,)</f>
        <v>2</v>
      </c>
      <c r="I2073" t="str">
        <f>VLOOKUP(A2073,'Medical Examinations'!A:H,8,)</f>
        <v>No</v>
      </c>
      <c r="J2073" t="str">
        <f>VLOOKUP('HEALTH CARE'!C2073,'Data Transformation'!BR:BS,2,)</f>
        <v>NORMAL WEIGHT</v>
      </c>
      <c r="K2073" t="str">
        <f>VLOOKUP(D2073,'Data Transformation'!BV:BW,2,)</f>
        <v>Prediabetes</v>
      </c>
      <c r="L2073" t="str">
        <f>VLOOKUP(A2073,'Hospitalisation Details'!A:J,10,)</f>
        <v>25/Aug/2000</v>
      </c>
      <c r="M2073" s="17">
        <f>VLOOKUP(A2073,'Hospitalisation Details'!A:J,6,)</f>
        <v>2527.8200000000002</v>
      </c>
      <c r="N2073" s="17" t="str">
        <f>VLOOKUP(A2073,'Hospitalisation Details'!A:J,7,)</f>
        <v>tier - 2</v>
      </c>
      <c r="O2073" t="str">
        <f>VLOOKUP(A2073,'Hospitalisation Details'!A:J,8,)</f>
        <v>tier - 3</v>
      </c>
      <c r="P2073" t="str">
        <f>VLOOKUP(A2073,'Hospitalisation Details'!A:J,9,)</f>
        <v>R1012</v>
      </c>
      <c r="Q2073">
        <f>VLOOKUP(A2073,'Data Transformation'!DZ:EA,2,)</f>
        <v>23</v>
      </c>
    </row>
    <row r="2074" spans="1:17" x14ac:dyDescent="0.3">
      <c r="A2074" s="20" t="str">
        <f>'Customer Names'!A2074</f>
        <v>Id2073</v>
      </c>
      <c r="B2074" s="20" t="str">
        <f>VLOOKUP(A2074,'Data Transformation'!A:D,3,)</f>
        <v>Cable</v>
      </c>
      <c r="C2074">
        <f>VLOOKUP(A2074,'Medical Examinations'!A:H,2,)</f>
        <v>27.55</v>
      </c>
      <c r="D2074">
        <f>VLOOKUP(A2074,'Medical Examinations'!A:H,3,)</f>
        <v>4.5599999999999996</v>
      </c>
      <c r="E2074" t="str">
        <f>VLOOKUP(A2074,'Medical Examinations'!A:H,4,)</f>
        <v>yes</v>
      </c>
      <c r="F2074" t="str">
        <f>VLOOKUP(A2074,'Medical Examinations'!A:H,5,)</f>
        <v>No</v>
      </c>
      <c r="G2074" t="str">
        <f>VLOOKUP(A2074,'Medical Examinations'!A:H,6,)</f>
        <v>Yes</v>
      </c>
      <c r="H2074">
        <f>VLOOKUP(A2074,'Medical Examinations'!A:H,7,)</f>
        <v>1</v>
      </c>
      <c r="I2074" t="str">
        <f>VLOOKUP(A2074,'Medical Examinations'!A:H,8,)</f>
        <v>No</v>
      </c>
      <c r="J2074" t="str">
        <f>VLOOKUP('HEALTH CARE'!C2074,'Data Transformation'!BR:BS,2,)</f>
        <v>OVER WEIGHT</v>
      </c>
      <c r="K2074" t="str">
        <f>VLOOKUP(D2074,'Data Transformation'!BV:BW,2,)</f>
        <v>NORMAL</v>
      </c>
      <c r="L2074" t="str">
        <f>VLOOKUP(A2074,'Hospitalisation Details'!A:J,10,)</f>
        <v>2/Nov/1997</v>
      </c>
      <c r="M2074" s="17">
        <f>VLOOKUP(A2074,'Hospitalisation Details'!A:J,6,)</f>
        <v>2523.17</v>
      </c>
      <c r="N2074" s="17" t="str">
        <f>VLOOKUP(A2074,'Hospitalisation Details'!A:J,7,)</f>
        <v>tier - 3</v>
      </c>
      <c r="O2074" t="str">
        <f>VLOOKUP(A2074,'Hospitalisation Details'!A:J,8,)</f>
        <v>tier - 1</v>
      </c>
      <c r="P2074" t="str">
        <f>VLOOKUP(A2074,'Hospitalisation Details'!A:J,9,)</f>
        <v>R1012</v>
      </c>
      <c r="Q2074">
        <f>VLOOKUP(A2074,'Data Transformation'!DZ:EA,2,)</f>
        <v>26</v>
      </c>
    </row>
    <row r="2075" spans="1:17" x14ac:dyDescent="0.3">
      <c r="A2075" s="20" t="str">
        <f>'Customer Names'!A2075</f>
        <v>Id2074</v>
      </c>
      <c r="B2075" s="20" t="str">
        <f>VLOOKUP(A2075,'Data Transformation'!A:D,3,)</f>
        <v>Eiring</v>
      </c>
      <c r="C2075">
        <f>VLOOKUP(A2075,'Medical Examinations'!A:H,2,)</f>
        <v>17.97</v>
      </c>
      <c r="D2075">
        <f>VLOOKUP(A2075,'Medical Examinations'!A:H,3,)</f>
        <v>6.3</v>
      </c>
      <c r="E2075" t="str">
        <f>VLOOKUP(A2075,'Medical Examinations'!A:H,4,)</f>
        <v>No</v>
      </c>
      <c r="F2075" t="str">
        <f>VLOOKUP(A2075,'Medical Examinations'!A:H,5,)</f>
        <v>No</v>
      </c>
      <c r="G2075" t="str">
        <f>VLOOKUP(A2075,'Medical Examinations'!A:H,6,)</f>
        <v>No</v>
      </c>
      <c r="H2075" t="str">
        <f>VLOOKUP(A2075,'Medical Examinations'!A:H,7,)</f>
        <v>No major surgery</v>
      </c>
      <c r="I2075" t="str">
        <f>VLOOKUP(A2075,'Medical Examinations'!A:H,8,)</f>
        <v>No</v>
      </c>
      <c r="J2075" t="str">
        <f>VLOOKUP('HEALTH CARE'!C2075,'Data Transformation'!BR:BS,2,)</f>
        <v>UNDER WEIGHT</v>
      </c>
      <c r="K2075" t="str">
        <f>VLOOKUP(D2075,'Data Transformation'!BV:BW,2,)</f>
        <v>Prediabetes</v>
      </c>
      <c r="L2075" t="str">
        <f>VLOOKUP(A2075,'Hospitalisation Details'!A:J,10,)</f>
        <v>5/Aug/1991</v>
      </c>
      <c r="M2075" s="17">
        <f>VLOOKUP(A2075,'Hospitalisation Details'!A:J,6,)</f>
        <v>2510.79</v>
      </c>
      <c r="N2075" s="17" t="str">
        <f>VLOOKUP(A2075,'Hospitalisation Details'!A:J,7,)</f>
        <v>tier - 2</v>
      </c>
      <c r="O2075" t="str">
        <f>VLOOKUP(A2075,'Hospitalisation Details'!A:J,8,)</f>
        <v>tier - 1</v>
      </c>
      <c r="P2075" t="str">
        <f>VLOOKUP(A2075,'Hospitalisation Details'!A:J,9,)</f>
        <v>R1013</v>
      </c>
      <c r="Q2075">
        <f>VLOOKUP(A2075,'Data Transformation'!DZ:EA,2,)</f>
        <v>32</v>
      </c>
    </row>
    <row r="2076" spans="1:17" x14ac:dyDescent="0.3">
      <c r="A2076" s="20" t="str">
        <f>'Customer Names'!A2076</f>
        <v>Id2075</v>
      </c>
      <c r="B2076" s="20" t="str">
        <f>VLOOKUP(A2076,'Data Transformation'!A:D,3,)</f>
        <v>Connor</v>
      </c>
      <c r="C2076">
        <f>VLOOKUP(A2076,'Medical Examinations'!A:H,2,)</f>
        <v>29.98</v>
      </c>
      <c r="D2076">
        <f>VLOOKUP(A2076,'Medical Examinations'!A:H,3,)</f>
        <v>6.03</v>
      </c>
      <c r="E2076" t="str">
        <f>VLOOKUP(A2076,'Medical Examinations'!A:H,4,)</f>
        <v>No</v>
      </c>
      <c r="F2076" t="str">
        <f>VLOOKUP(A2076,'Medical Examinations'!A:H,5,)</f>
        <v>yes</v>
      </c>
      <c r="G2076" t="str">
        <f>VLOOKUP(A2076,'Medical Examinations'!A:H,6,)</f>
        <v>No</v>
      </c>
      <c r="H2076">
        <f>VLOOKUP(A2076,'Medical Examinations'!A:H,7,)</f>
        <v>1</v>
      </c>
      <c r="I2076" t="str">
        <f>VLOOKUP(A2076,'Medical Examinations'!A:H,8,)</f>
        <v>No</v>
      </c>
      <c r="J2076" t="e">
        <f>VLOOKUP('HEALTH CARE'!C2076,'Data Transformation'!BR:BS,2,)</f>
        <v>#N/A</v>
      </c>
      <c r="K2076" t="str">
        <f>VLOOKUP(D2076,'Data Transformation'!BV:BW,2,)</f>
        <v>Prediabetes</v>
      </c>
      <c r="L2076" t="str">
        <f>VLOOKUP(A2076,'Hospitalisation Details'!A:J,10,)</f>
        <v>6/Sep/2004</v>
      </c>
      <c r="M2076" s="17">
        <f>VLOOKUP(A2076,'Hospitalisation Details'!A:J,6,)</f>
        <v>2500.9299999999998</v>
      </c>
      <c r="N2076" s="17" t="str">
        <f>VLOOKUP(A2076,'Hospitalisation Details'!A:J,7,)</f>
        <v>tier - 2</v>
      </c>
      <c r="O2076" t="str">
        <f>VLOOKUP(A2076,'Hospitalisation Details'!A:J,8,)</f>
        <v>tier - 2</v>
      </c>
      <c r="P2076" t="str">
        <f>VLOOKUP(A2076,'Hospitalisation Details'!A:J,9,)</f>
        <v>R1012</v>
      </c>
      <c r="Q2076">
        <f>VLOOKUP(A2076,'Data Transformation'!DZ:EA,2,)</f>
        <v>19</v>
      </c>
    </row>
    <row r="2077" spans="1:17" x14ac:dyDescent="0.3">
      <c r="A2077" s="20" t="str">
        <f>'Customer Names'!A2077</f>
        <v>Id2076</v>
      </c>
      <c r="B2077" s="20" t="str">
        <f>VLOOKUP(A2077,'Data Transformation'!A:D,3,)</f>
        <v>Friedman</v>
      </c>
      <c r="C2077">
        <f>VLOOKUP(A2077,'Medical Examinations'!A:H,2,)</f>
        <v>33.659999999999997</v>
      </c>
      <c r="D2077">
        <f>VLOOKUP(A2077,'Medical Examinations'!A:H,3,)</f>
        <v>4.2</v>
      </c>
      <c r="E2077" t="str">
        <f>VLOOKUP(A2077,'Medical Examinations'!A:H,4,)</f>
        <v>yes</v>
      </c>
      <c r="F2077" t="str">
        <f>VLOOKUP(A2077,'Medical Examinations'!A:H,5,)</f>
        <v>No</v>
      </c>
      <c r="G2077" t="str">
        <f>VLOOKUP(A2077,'Medical Examinations'!A:H,6,)</f>
        <v>No</v>
      </c>
      <c r="H2077">
        <f>VLOOKUP(A2077,'Medical Examinations'!A:H,7,)</f>
        <v>1</v>
      </c>
      <c r="I2077" t="str">
        <f>VLOOKUP(A2077,'Medical Examinations'!A:H,8,)</f>
        <v>No</v>
      </c>
      <c r="J2077" t="str">
        <f>VLOOKUP('HEALTH CARE'!C2077,'Data Transformation'!BR:BS,2,)</f>
        <v>OBESITY</v>
      </c>
      <c r="K2077" t="str">
        <f>VLOOKUP(D2077,'Data Transformation'!BV:BW,2,)</f>
        <v>NORMAL</v>
      </c>
      <c r="L2077" t="str">
        <f>VLOOKUP(A2077,'Hospitalisation Details'!A:J,10,)</f>
        <v>15/Oct/1995</v>
      </c>
      <c r="M2077" s="17">
        <f>VLOOKUP(A2077,'Hospitalisation Details'!A:J,6,)</f>
        <v>2498.41</v>
      </c>
      <c r="N2077" s="17" t="str">
        <f>VLOOKUP(A2077,'Hospitalisation Details'!A:J,7,)</f>
        <v>tier - 3</v>
      </c>
      <c r="O2077" t="str">
        <f>VLOOKUP(A2077,'Hospitalisation Details'!A:J,8,)</f>
        <v>tier - 3</v>
      </c>
      <c r="P2077" t="str">
        <f>VLOOKUP(A2077,'Hospitalisation Details'!A:J,9,)</f>
        <v>R1013</v>
      </c>
      <c r="Q2077">
        <f>VLOOKUP(A2077,'Data Transformation'!DZ:EA,2,)</f>
        <v>28</v>
      </c>
    </row>
    <row r="2078" spans="1:17" x14ac:dyDescent="0.3">
      <c r="A2078" s="20" t="str">
        <f>'Customer Names'!A2078</f>
        <v>Id2077</v>
      </c>
      <c r="B2078" s="20" t="str">
        <f>VLOOKUP(A2078,'Data Transformation'!A:D,3,)</f>
        <v>Croker</v>
      </c>
      <c r="C2078">
        <f>VLOOKUP(A2078,'Medical Examinations'!A:H,2,)</f>
        <v>32.67</v>
      </c>
      <c r="D2078">
        <f>VLOOKUP(A2078,'Medical Examinations'!A:H,3,)</f>
        <v>5.61</v>
      </c>
      <c r="E2078" t="str">
        <f>VLOOKUP(A2078,'Medical Examinations'!A:H,4,)</f>
        <v>yes</v>
      </c>
      <c r="F2078" t="str">
        <f>VLOOKUP(A2078,'Medical Examinations'!A:H,5,)</f>
        <v>No</v>
      </c>
      <c r="G2078" t="str">
        <f>VLOOKUP(A2078,'Medical Examinations'!A:H,6,)</f>
        <v>No</v>
      </c>
      <c r="H2078">
        <f>VLOOKUP(A2078,'Medical Examinations'!A:H,7,)</f>
        <v>1</v>
      </c>
      <c r="I2078" t="str">
        <f>VLOOKUP(A2078,'Medical Examinations'!A:H,8,)</f>
        <v>No</v>
      </c>
      <c r="J2078" t="str">
        <f>VLOOKUP('HEALTH CARE'!C2078,'Data Transformation'!BR:BS,2,)</f>
        <v>OBESITY</v>
      </c>
      <c r="K2078" t="str">
        <f>VLOOKUP(D2078,'Data Transformation'!BV:BW,2,)</f>
        <v>NORMAL</v>
      </c>
      <c r="L2078" t="str">
        <f>VLOOKUP(A2078,'Hospitalisation Details'!A:J,10,)</f>
        <v>9/Jul/1995</v>
      </c>
      <c r="M2078" s="17">
        <f>VLOOKUP(A2078,'Hospitalisation Details'!A:J,6,)</f>
        <v>2497.04</v>
      </c>
      <c r="N2078" s="17" t="str">
        <f>VLOOKUP(A2078,'Hospitalisation Details'!A:J,7,)</f>
        <v>tier - 3</v>
      </c>
      <c r="O2078" t="str">
        <f>VLOOKUP(A2078,'Hospitalisation Details'!A:J,8,)</f>
        <v>tier - 3</v>
      </c>
      <c r="P2078" t="str">
        <f>VLOOKUP(A2078,'Hospitalisation Details'!A:J,9,)</f>
        <v>R1013</v>
      </c>
      <c r="Q2078">
        <f>VLOOKUP(A2078,'Data Transformation'!DZ:EA,2,)</f>
        <v>28</v>
      </c>
    </row>
    <row r="2079" spans="1:17" x14ac:dyDescent="0.3">
      <c r="A2079" s="20" t="str">
        <f>'Customer Names'!A2079</f>
        <v>Id2078</v>
      </c>
      <c r="B2079" s="20" t="str">
        <f>VLOOKUP(A2079,'Data Transformation'!A:D,3,)</f>
        <v>Beganics</v>
      </c>
      <c r="C2079">
        <f>VLOOKUP(A2079,'Medical Examinations'!A:H,2,)</f>
        <v>30.5</v>
      </c>
      <c r="D2079">
        <f>VLOOKUP(A2079,'Medical Examinations'!A:H,3,)</f>
        <v>5.88</v>
      </c>
      <c r="E2079" t="str">
        <f>VLOOKUP(A2079,'Medical Examinations'!A:H,4,)</f>
        <v>yes</v>
      </c>
      <c r="F2079" t="str">
        <f>VLOOKUP(A2079,'Medical Examinations'!A:H,5,)</f>
        <v>No</v>
      </c>
      <c r="G2079" t="str">
        <f>VLOOKUP(A2079,'Medical Examinations'!A:H,6,)</f>
        <v>No</v>
      </c>
      <c r="H2079">
        <f>VLOOKUP(A2079,'Medical Examinations'!A:H,7,)</f>
        <v>1</v>
      </c>
      <c r="I2079" t="str">
        <f>VLOOKUP(A2079,'Medical Examinations'!A:H,8,)</f>
        <v>No</v>
      </c>
      <c r="J2079" t="str">
        <f>VLOOKUP('HEALTH CARE'!C2079,'Data Transformation'!BR:BS,2,)</f>
        <v>OBESITY</v>
      </c>
      <c r="K2079" t="str">
        <f>VLOOKUP(D2079,'Data Transformation'!BV:BW,2,)</f>
        <v>Prediabetes</v>
      </c>
      <c r="L2079" t="str">
        <f>VLOOKUP(A2079,'Hospitalisation Details'!A:J,10,)</f>
        <v>14/Oct/1995</v>
      </c>
      <c r="M2079" s="17">
        <f>VLOOKUP(A2079,'Hospitalisation Details'!A:J,6,)</f>
        <v>2494.02</v>
      </c>
      <c r="N2079" s="17" t="str">
        <f>VLOOKUP(A2079,'Hospitalisation Details'!A:J,7,)</f>
        <v>tier - 3</v>
      </c>
      <c r="O2079" t="str">
        <f>VLOOKUP(A2079,'Hospitalisation Details'!A:J,8,)</f>
        <v>tier - 1</v>
      </c>
      <c r="P2079" t="str">
        <f>VLOOKUP(A2079,'Hospitalisation Details'!A:J,9,)</f>
        <v>R1011</v>
      </c>
      <c r="Q2079">
        <f>VLOOKUP(A2079,'Data Transformation'!DZ:EA,2,)</f>
        <v>28</v>
      </c>
    </row>
    <row r="2080" spans="1:17" x14ac:dyDescent="0.3">
      <c r="A2080" s="20" t="str">
        <f>'Customer Names'!A2080</f>
        <v>Id2079</v>
      </c>
      <c r="B2080" s="20" t="str">
        <f>VLOOKUP(A2080,'Data Transformation'!A:D,3,)</f>
        <v>Huberty</v>
      </c>
      <c r="C2080">
        <f>VLOOKUP(A2080,'Medical Examinations'!A:H,2,)</f>
        <v>23.1</v>
      </c>
      <c r="D2080">
        <f>VLOOKUP(A2080,'Medical Examinations'!A:H,3,)</f>
        <v>5.92</v>
      </c>
      <c r="E2080" t="str">
        <f>VLOOKUP(A2080,'Medical Examinations'!A:H,4,)</f>
        <v>yes</v>
      </c>
      <c r="F2080" t="str">
        <f>VLOOKUP(A2080,'Medical Examinations'!A:H,5,)</f>
        <v>No</v>
      </c>
      <c r="G2080" t="str">
        <f>VLOOKUP(A2080,'Medical Examinations'!A:H,6,)</f>
        <v>No</v>
      </c>
      <c r="H2080">
        <f>VLOOKUP(A2080,'Medical Examinations'!A:H,7,)</f>
        <v>1</v>
      </c>
      <c r="I2080" t="str">
        <f>VLOOKUP(A2080,'Medical Examinations'!A:H,8,)</f>
        <v>No</v>
      </c>
      <c r="J2080" t="str">
        <f>VLOOKUP('HEALTH CARE'!C2080,'Data Transformation'!BR:BS,2,)</f>
        <v>NORMAL WEIGHT</v>
      </c>
      <c r="K2080" t="str">
        <f>VLOOKUP(D2080,'Data Transformation'!BV:BW,2,)</f>
        <v>Prediabetes</v>
      </c>
      <c r="L2080" t="str">
        <f>VLOOKUP(A2080,'Hospitalisation Details'!A:J,10,)</f>
        <v>6/Nov/1995</v>
      </c>
      <c r="M2080" s="17">
        <f>VLOOKUP(A2080,'Hospitalisation Details'!A:J,6,)</f>
        <v>2483.7399999999998</v>
      </c>
      <c r="N2080" s="17" t="str">
        <f>VLOOKUP(A2080,'Hospitalisation Details'!A:J,7,)</f>
        <v>tier - 3</v>
      </c>
      <c r="O2080" t="str">
        <f>VLOOKUP(A2080,'Hospitalisation Details'!A:J,8,)</f>
        <v>tier - 2</v>
      </c>
      <c r="P2080" t="str">
        <f>VLOOKUP(A2080,'Hospitalisation Details'!A:J,9,)</f>
        <v>R1013</v>
      </c>
      <c r="Q2080">
        <f>VLOOKUP(A2080,'Data Transformation'!DZ:EA,2,)</f>
        <v>28</v>
      </c>
    </row>
    <row r="2081" spans="1:17" x14ac:dyDescent="0.3">
      <c r="A2081" s="20" t="str">
        <f>'Customer Names'!A2081</f>
        <v>Id2080</v>
      </c>
      <c r="B2081" s="20" t="str">
        <f>VLOOKUP(A2081,'Data Transformation'!A:D,3,)</f>
        <v>Jacobs</v>
      </c>
      <c r="C2081">
        <f>VLOOKUP(A2081,'Medical Examinations'!A:H,2,)</f>
        <v>39.49</v>
      </c>
      <c r="D2081">
        <f>VLOOKUP(A2081,'Medical Examinations'!A:H,3,)</f>
        <v>4.8099999999999996</v>
      </c>
      <c r="E2081" t="str">
        <f>VLOOKUP(A2081,'Medical Examinations'!A:H,4,)</f>
        <v>No</v>
      </c>
      <c r="F2081" t="str">
        <f>VLOOKUP(A2081,'Medical Examinations'!A:H,5,)</f>
        <v>No</v>
      </c>
      <c r="G2081" t="str">
        <f>VLOOKUP(A2081,'Medical Examinations'!A:H,6,)</f>
        <v>No</v>
      </c>
      <c r="H2081">
        <f>VLOOKUP(A2081,'Medical Examinations'!A:H,7,)</f>
        <v>1</v>
      </c>
      <c r="I2081" t="str">
        <f>VLOOKUP(A2081,'Medical Examinations'!A:H,8,)</f>
        <v>No</v>
      </c>
      <c r="J2081" t="str">
        <f>VLOOKUP('HEALTH CARE'!C2081,'Data Transformation'!BR:BS,2,)</f>
        <v>OBESITY</v>
      </c>
      <c r="K2081" t="str">
        <f>VLOOKUP(D2081,'Data Transformation'!BV:BW,2,)</f>
        <v>NORMAL</v>
      </c>
      <c r="L2081" t="str">
        <f>VLOOKUP(A2081,'Hospitalisation Details'!A:J,10,)</f>
        <v>20/Jun/1998</v>
      </c>
      <c r="M2081" s="17">
        <f>VLOOKUP(A2081,'Hospitalisation Details'!A:J,6,)</f>
        <v>2480.98</v>
      </c>
      <c r="N2081" s="17" t="str">
        <f>VLOOKUP(A2081,'Hospitalisation Details'!A:J,7,)</f>
        <v>tier - 2</v>
      </c>
      <c r="O2081" t="str">
        <f>VLOOKUP(A2081,'Hospitalisation Details'!A:J,8,)</f>
        <v>tier - 2</v>
      </c>
      <c r="P2081" t="str">
        <f>VLOOKUP(A2081,'Hospitalisation Details'!A:J,9,)</f>
        <v>R1013</v>
      </c>
      <c r="Q2081">
        <f>VLOOKUP(A2081,'Data Transformation'!DZ:EA,2,)</f>
        <v>25</v>
      </c>
    </row>
    <row r="2082" spans="1:17" x14ac:dyDescent="0.3">
      <c r="A2082" s="20" t="str">
        <f>'Customer Names'!A2082</f>
        <v>Id2081</v>
      </c>
      <c r="B2082" s="20" t="str">
        <f>VLOOKUP(A2082,'Data Transformation'!A:D,3,)</f>
        <v>Hazlehurst</v>
      </c>
      <c r="C2082">
        <f>VLOOKUP(A2082,'Medical Examinations'!A:H,2,)</f>
        <v>33.99</v>
      </c>
      <c r="D2082">
        <f>VLOOKUP(A2082,'Medical Examinations'!A:H,3,)</f>
        <v>4.55</v>
      </c>
      <c r="E2082" t="str">
        <f>VLOOKUP(A2082,'Medical Examinations'!A:H,4,)</f>
        <v>No</v>
      </c>
      <c r="F2082" t="str">
        <f>VLOOKUP(A2082,'Medical Examinations'!A:H,5,)</f>
        <v>No</v>
      </c>
      <c r="G2082" t="str">
        <f>VLOOKUP(A2082,'Medical Examinations'!A:H,6,)</f>
        <v>No</v>
      </c>
      <c r="H2082">
        <f>VLOOKUP(A2082,'Medical Examinations'!A:H,7,)</f>
        <v>1</v>
      </c>
      <c r="I2082" t="str">
        <f>VLOOKUP(A2082,'Medical Examinations'!A:H,8,)</f>
        <v>No</v>
      </c>
      <c r="J2082" t="str">
        <f>VLOOKUP('HEALTH CARE'!C2082,'Data Transformation'!BR:BS,2,)</f>
        <v>OBESITY</v>
      </c>
      <c r="K2082" t="str">
        <f>VLOOKUP(D2082,'Data Transformation'!BV:BW,2,)</f>
        <v>NORMAL</v>
      </c>
      <c r="L2082" t="str">
        <f>VLOOKUP(A2082,'Hospitalisation Details'!A:J,10,)</f>
        <v>2/Jul/1998</v>
      </c>
      <c r="M2082" s="17">
        <f>VLOOKUP(A2082,'Hospitalisation Details'!A:J,6,)</f>
        <v>2473.33</v>
      </c>
      <c r="N2082" s="17" t="str">
        <f>VLOOKUP(A2082,'Hospitalisation Details'!A:J,7,)</f>
        <v>tier - 2</v>
      </c>
      <c r="O2082" t="str">
        <f>VLOOKUP(A2082,'Hospitalisation Details'!A:J,8,)</f>
        <v>tier - 3</v>
      </c>
      <c r="P2082" t="str">
        <f>VLOOKUP(A2082,'Hospitalisation Details'!A:J,9,)</f>
        <v>R1013</v>
      </c>
      <c r="Q2082">
        <f>VLOOKUP(A2082,'Data Transformation'!DZ:EA,2,)</f>
        <v>25</v>
      </c>
    </row>
    <row r="2083" spans="1:17" x14ac:dyDescent="0.3">
      <c r="A2083" s="20" t="str">
        <f>'Customer Names'!A2083</f>
        <v>Id2082</v>
      </c>
      <c r="B2083" s="20" t="str">
        <f>VLOOKUP(A2083,'Data Transformation'!A:D,3,)</f>
        <v>Marin</v>
      </c>
      <c r="C2083">
        <f>VLOOKUP(A2083,'Medical Examinations'!A:H,2,)</f>
        <v>27.72</v>
      </c>
      <c r="D2083">
        <f>VLOOKUP(A2083,'Medical Examinations'!A:H,3,)</f>
        <v>6.43</v>
      </c>
      <c r="E2083" t="str">
        <f>VLOOKUP(A2083,'Medical Examinations'!A:H,4,)</f>
        <v>No</v>
      </c>
      <c r="F2083" t="str">
        <f>VLOOKUP(A2083,'Medical Examinations'!A:H,5,)</f>
        <v>No</v>
      </c>
      <c r="G2083" t="str">
        <f>VLOOKUP(A2083,'Medical Examinations'!A:H,6,)</f>
        <v>No</v>
      </c>
      <c r="H2083">
        <f>VLOOKUP(A2083,'Medical Examinations'!A:H,7,)</f>
        <v>1</v>
      </c>
      <c r="I2083" t="str">
        <f>VLOOKUP(A2083,'Medical Examinations'!A:H,8,)</f>
        <v>No</v>
      </c>
      <c r="J2083" t="str">
        <f>VLOOKUP('HEALTH CARE'!C2083,'Data Transformation'!BR:BS,2,)</f>
        <v>OVER WEIGHT</v>
      </c>
      <c r="K2083" t="e">
        <f>VLOOKUP(D2083,'Data Transformation'!BV:BW,2,)</f>
        <v>#N/A</v>
      </c>
      <c r="L2083" t="str">
        <f>VLOOKUP(A2083,'Hospitalisation Details'!A:J,10,)</f>
        <v>17/Aug/1998</v>
      </c>
      <c r="M2083" s="17">
        <f>VLOOKUP(A2083,'Hospitalisation Details'!A:J,6,)</f>
        <v>2464.62</v>
      </c>
      <c r="N2083" s="17" t="str">
        <f>VLOOKUP(A2083,'Hospitalisation Details'!A:J,7,)</f>
        <v>tier - 2</v>
      </c>
      <c r="O2083" t="str">
        <f>VLOOKUP(A2083,'Hospitalisation Details'!A:J,8,)</f>
        <v>tier - 3</v>
      </c>
      <c r="P2083" t="str">
        <f>VLOOKUP(A2083,'Hospitalisation Details'!A:J,9,)</f>
        <v>R1013</v>
      </c>
      <c r="Q2083">
        <f>VLOOKUP(A2083,'Data Transformation'!DZ:EA,2,)</f>
        <v>25</v>
      </c>
    </row>
    <row r="2084" spans="1:17" x14ac:dyDescent="0.3">
      <c r="A2084" s="20" t="str">
        <f>'Customer Names'!A2084</f>
        <v>Id2083</v>
      </c>
      <c r="B2084" s="20" t="str">
        <f>VLOOKUP(A2084,'Data Transformation'!A:D,3,)</f>
        <v>Dear</v>
      </c>
      <c r="C2084">
        <f>VLOOKUP(A2084,'Medical Examinations'!A:H,2,)</f>
        <v>30.59</v>
      </c>
      <c r="D2084">
        <f>VLOOKUP(A2084,'Medical Examinations'!A:H,3,)</f>
        <v>11.62</v>
      </c>
      <c r="E2084" t="str">
        <f>VLOOKUP(A2084,'Medical Examinations'!A:H,4,)</f>
        <v>No</v>
      </c>
      <c r="F2084" t="str">
        <f>VLOOKUP(A2084,'Medical Examinations'!A:H,5,)</f>
        <v>No</v>
      </c>
      <c r="G2084" t="str">
        <f>VLOOKUP(A2084,'Medical Examinations'!A:H,6,)</f>
        <v>No</v>
      </c>
      <c r="H2084" t="str">
        <f>VLOOKUP(A2084,'Medical Examinations'!A:H,7,)</f>
        <v>No major surgery</v>
      </c>
      <c r="I2084" t="str">
        <f>VLOOKUP(A2084,'Medical Examinations'!A:H,8,)</f>
        <v>No</v>
      </c>
      <c r="J2084" t="str">
        <f>VLOOKUP('HEALTH CARE'!C2084,'Data Transformation'!BR:BS,2,)</f>
        <v>OBESITY</v>
      </c>
      <c r="K2084" t="str">
        <f>VLOOKUP(D2084,'Data Transformation'!BV:BW,2,)</f>
        <v>Diabetes</v>
      </c>
      <c r="L2084" t="str">
        <f>VLOOKUP(A2084,'Hospitalisation Details'!A:J,10,)</f>
        <v>11/Jul/2002</v>
      </c>
      <c r="M2084" s="17">
        <f>VLOOKUP(A2084,'Hospitalisation Details'!A:J,6,)</f>
        <v>2459.7199999999998</v>
      </c>
      <c r="N2084" s="17" t="str">
        <f>VLOOKUP(A2084,'Hospitalisation Details'!A:J,7,)</f>
        <v>tier - 2</v>
      </c>
      <c r="O2084" t="str">
        <f>VLOOKUP(A2084,'Hospitalisation Details'!A:J,8,)</f>
        <v>tier - 2</v>
      </c>
      <c r="P2084" t="str">
        <f>VLOOKUP(A2084,'Hospitalisation Details'!A:J,9,)</f>
        <v>R1024</v>
      </c>
      <c r="Q2084">
        <f>VLOOKUP(A2084,'Data Transformation'!DZ:EA,2,)</f>
        <v>21</v>
      </c>
    </row>
    <row r="2085" spans="1:17" x14ac:dyDescent="0.3">
      <c r="A2085" s="20" t="str">
        <f>'Customer Names'!A2085</f>
        <v>Id2084</v>
      </c>
      <c r="B2085" s="20" t="str">
        <f>VLOOKUP(A2085,'Data Transformation'!A:D,3,)</f>
        <v>Lederer</v>
      </c>
      <c r="C2085">
        <f>VLOOKUP(A2085,'Medical Examinations'!A:H,2,)</f>
        <v>22.6</v>
      </c>
      <c r="D2085">
        <f>VLOOKUP(A2085,'Medical Examinations'!A:H,3,)</f>
        <v>6.04</v>
      </c>
      <c r="E2085" t="str">
        <f>VLOOKUP(A2085,'Medical Examinations'!A:H,4,)</f>
        <v>No</v>
      </c>
      <c r="F2085" t="str">
        <f>VLOOKUP(A2085,'Medical Examinations'!A:H,5,)</f>
        <v>No</v>
      </c>
      <c r="G2085" t="str">
        <f>VLOOKUP(A2085,'Medical Examinations'!A:H,6,)</f>
        <v>No</v>
      </c>
      <c r="H2085">
        <f>VLOOKUP(A2085,'Medical Examinations'!A:H,7,)</f>
        <v>1</v>
      </c>
      <c r="I2085" t="str">
        <f>VLOOKUP(A2085,'Medical Examinations'!A:H,8,)</f>
        <v>No</v>
      </c>
      <c r="J2085" t="str">
        <f>VLOOKUP('HEALTH CARE'!C2085,'Data Transformation'!BR:BS,2,)</f>
        <v>NORMAL WEIGHT</v>
      </c>
      <c r="K2085" t="str">
        <f>VLOOKUP(D2085,'Data Transformation'!BV:BW,2,)</f>
        <v>Prediabetes</v>
      </c>
      <c r="L2085" t="str">
        <f>VLOOKUP(A2085,'Hospitalisation Details'!A:J,10,)</f>
        <v>19/Nov/1998</v>
      </c>
      <c r="M2085" s="17">
        <f>VLOOKUP(A2085,'Hospitalisation Details'!A:J,6,)</f>
        <v>2457.5</v>
      </c>
      <c r="N2085" s="17" t="str">
        <f>VLOOKUP(A2085,'Hospitalisation Details'!A:J,7,)</f>
        <v>tier - 2</v>
      </c>
      <c r="O2085" t="str">
        <f>VLOOKUP(A2085,'Hospitalisation Details'!A:J,8,)</f>
        <v>tier - 1</v>
      </c>
      <c r="P2085" t="str">
        <f>VLOOKUP(A2085,'Hospitalisation Details'!A:J,9,)</f>
        <v>R1011</v>
      </c>
      <c r="Q2085">
        <f>VLOOKUP(A2085,'Data Transformation'!DZ:EA,2,)</f>
        <v>25</v>
      </c>
    </row>
    <row r="2086" spans="1:17" x14ac:dyDescent="0.3">
      <c r="A2086" s="20" t="str">
        <f>'Customer Names'!A2086</f>
        <v>Id2085</v>
      </c>
      <c r="B2086" s="20" t="str">
        <f>VLOOKUP(A2086,'Data Transformation'!A:D,3,)</f>
        <v>Robson</v>
      </c>
      <c r="C2086">
        <f>VLOOKUP(A2086,'Medical Examinations'!A:H,2,)</f>
        <v>28.785</v>
      </c>
      <c r="D2086">
        <f>VLOOKUP(A2086,'Medical Examinations'!A:H,3,)</f>
        <v>8.82</v>
      </c>
      <c r="E2086" t="str">
        <f>VLOOKUP(A2086,'Medical Examinations'!A:H,4,)</f>
        <v>No</v>
      </c>
      <c r="F2086" t="str">
        <f>VLOOKUP(A2086,'Medical Examinations'!A:H,5,)</f>
        <v>No</v>
      </c>
      <c r="G2086" t="str">
        <f>VLOOKUP(A2086,'Medical Examinations'!A:H,6,)</f>
        <v>No</v>
      </c>
      <c r="H2086" t="str">
        <f>VLOOKUP(A2086,'Medical Examinations'!A:H,7,)</f>
        <v>No major surgery</v>
      </c>
      <c r="I2086" t="str">
        <f>VLOOKUP(A2086,'Medical Examinations'!A:H,8,)</f>
        <v>No</v>
      </c>
      <c r="J2086" t="str">
        <f>VLOOKUP('HEALTH CARE'!C2086,'Data Transformation'!BR:BS,2,)</f>
        <v>OVER WEIGHT</v>
      </c>
      <c r="K2086" t="str">
        <f>VLOOKUP(D2086,'Data Transformation'!BV:BW,2,)</f>
        <v>Diabetes</v>
      </c>
      <c r="L2086" t="str">
        <f>VLOOKUP(A2086,'Hospitalisation Details'!A:J,10,)</f>
        <v>29/Jul/2002</v>
      </c>
      <c r="M2086" s="17">
        <f>VLOOKUP(A2086,'Hospitalisation Details'!A:J,6,)</f>
        <v>2457.21</v>
      </c>
      <c r="N2086" s="17" t="str">
        <f>VLOOKUP(A2086,'Hospitalisation Details'!A:J,7,)</f>
        <v>tier - 2</v>
      </c>
      <c r="O2086" t="str">
        <f>VLOOKUP(A2086,'Hospitalisation Details'!A:J,8,)</f>
        <v>tier - 1</v>
      </c>
      <c r="P2086" t="str">
        <f>VLOOKUP(A2086,'Hospitalisation Details'!A:J,9,)</f>
        <v>R1024</v>
      </c>
      <c r="Q2086">
        <f>VLOOKUP(A2086,'Data Transformation'!DZ:EA,2,)</f>
        <v>21</v>
      </c>
    </row>
    <row r="2087" spans="1:17" x14ac:dyDescent="0.3">
      <c r="A2087" s="20" t="str">
        <f>'Customer Names'!A2087</f>
        <v>Id2086</v>
      </c>
      <c r="B2087" s="20" t="str">
        <f>VLOOKUP(A2087,'Data Transformation'!A:D,3,)</f>
        <v>Galvan</v>
      </c>
      <c r="C2087">
        <f>VLOOKUP(A2087,'Medical Examinations'!A:H,2,)</f>
        <v>50.38</v>
      </c>
      <c r="D2087">
        <f>VLOOKUP(A2087,'Medical Examinations'!A:H,3,)</f>
        <v>5.8</v>
      </c>
      <c r="E2087" t="str">
        <f>VLOOKUP(A2087,'Medical Examinations'!A:H,4,)</f>
        <v>No</v>
      </c>
      <c r="F2087" t="str">
        <f>VLOOKUP(A2087,'Medical Examinations'!A:H,5,)</f>
        <v>No</v>
      </c>
      <c r="G2087" t="str">
        <f>VLOOKUP(A2087,'Medical Examinations'!A:H,6,)</f>
        <v>No</v>
      </c>
      <c r="H2087" t="str">
        <f>VLOOKUP(A2087,'Medical Examinations'!A:H,7,)</f>
        <v>No major surgery</v>
      </c>
      <c r="I2087" t="str">
        <f>VLOOKUP(A2087,'Medical Examinations'!A:H,8,)</f>
        <v>No</v>
      </c>
      <c r="J2087" t="str">
        <f>VLOOKUP('HEALTH CARE'!C2087,'Data Transformation'!BR:BS,2,)</f>
        <v>OBESITY</v>
      </c>
      <c r="K2087" t="str">
        <f>VLOOKUP(D2087,'Data Transformation'!BV:BW,2,)</f>
        <v>Prediabetes</v>
      </c>
      <c r="L2087" t="str">
        <f>VLOOKUP(A2087,'Hospitalisation Details'!A:J,10,)</f>
        <v>21/Nov/1999</v>
      </c>
      <c r="M2087" s="17">
        <f>VLOOKUP(A2087,'Hospitalisation Details'!A:J,6,)</f>
        <v>2438.06</v>
      </c>
      <c r="N2087" s="17" t="str">
        <f>VLOOKUP(A2087,'Hospitalisation Details'!A:J,7,)</f>
        <v>tier - 2</v>
      </c>
      <c r="O2087" t="str">
        <f>VLOOKUP(A2087,'Hospitalisation Details'!A:J,8,)</f>
        <v>tier - 2</v>
      </c>
      <c r="P2087" t="str">
        <f>VLOOKUP(A2087,'Hospitalisation Details'!A:J,9,)</f>
        <v>R1013</v>
      </c>
      <c r="Q2087">
        <f>VLOOKUP(A2087,'Data Transformation'!DZ:EA,2,)</f>
        <v>24</v>
      </c>
    </row>
    <row r="2088" spans="1:17" x14ac:dyDescent="0.3">
      <c r="A2088" s="20" t="str">
        <f>'Customer Names'!A2088</f>
        <v>Id2087</v>
      </c>
      <c r="B2088" s="20" t="str">
        <f>VLOOKUP(A2088,'Data Transformation'!A:D,3,)</f>
        <v>Walsh</v>
      </c>
      <c r="C2088">
        <f>VLOOKUP(A2088,'Medical Examinations'!A:H,2,)</f>
        <v>35.200000000000003</v>
      </c>
      <c r="D2088">
        <f>VLOOKUP(A2088,'Medical Examinations'!A:H,3,)</f>
        <v>4.28</v>
      </c>
      <c r="E2088" t="str">
        <f>VLOOKUP(A2088,'Medical Examinations'!A:H,4,)</f>
        <v>No</v>
      </c>
      <c r="F2088" t="str">
        <f>VLOOKUP(A2088,'Medical Examinations'!A:H,5,)</f>
        <v>No</v>
      </c>
      <c r="G2088" t="str">
        <f>VLOOKUP(A2088,'Medical Examinations'!A:H,6,)</f>
        <v>No</v>
      </c>
      <c r="H2088" t="str">
        <f>VLOOKUP(A2088,'Medical Examinations'!A:H,7,)</f>
        <v>No major surgery</v>
      </c>
      <c r="I2088" t="str">
        <f>VLOOKUP(A2088,'Medical Examinations'!A:H,8,)</f>
        <v>No</v>
      </c>
      <c r="J2088" t="str">
        <f>VLOOKUP('HEALTH CARE'!C2088,'Data Transformation'!BR:BS,2,)</f>
        <v>OBESITY</v>
      </c>
      <c r="K2088" t="str">
        <f>VLOOKUP(D2088,'Data Transformation'!BV:BW,2,)</f>
        <v>NORMAL</v>
      </c>
      <c r="L2088" t="str">
        <f>VLOOKUP(A2088,'Hospitalisation Details'!A:J,10,)</f>
        <v>12/Nov/1999</v>
      </c>
      <c r="M2088" s="17">
        <f>VLOOKUP(A2088,'Hospitalisation Details'!A:J,6,)</f>
        <v>2416.96</v>
      </c>
      <c r="N2088" s="17" t="str">
        <f>VLOOKUP(A2088,'Hospitalisation Details'!A:J,7,)</f>
        <v>tier - 2</v>
      </c>
      <c r="O2088" t="str">
        <f>VLOOKUP(A2088,'Hospitalisation Details'!A:J,8,)</f>
        <v>tier - 2</v>
      </c>
      <c r="P2088" t="str">
        <f>VLOOKUP(A2088,'Hospitalisation Details'!A:J,9,)</f>
        <v>R1011</v>
      </c>
      <c r="Q2088">
        <f>VLOOKUP(A2088,'Data Transformation'!DZ:EA,2,)</f>
        <v>24</v>
      </c>
    </row>
    <row r="2089" spans="1:17" x14ac:dyDescent="0.3">
      <c r="A2089" s="20" t="str">
        <f>'Customer Names'!A2089</f>
        <v>Id2088</v>
      </c>
      <c r="B2089" s="20" t="str">
        <f>VLOOKUP(A2089,'Data Transformation'!A:D,3,)</f>
        <v>Teeuwen</v>
      </c>
      <c r="C2089">
        <f>VLOOKUP(A2089,'Medical Examinations'!A:H,2,)</f>
        <v>35.72</v>
      </c>
      <c r="D2089">
        <f>VLOOKUP(A2089,'Medical Examinations'!A:H,3,)</f>
        <v>5.5</v>
      </c>
      <c r="E2089" t="str">
        <f>VLOOKUP(A2089,'Medical Examinations'!A:H,4,)</f>
        <v>yes</v>
      </c>
      <c r="F2089" t="str">
        <f>VLOOKUP(A2089,'Medical Examinations'!A:H,5,)</f>
        <v>No</v>
      </c>
      <c r="G2089" t="str">
        <f>VLOOKUP(A2089,'Medical Examinations'!A:H,6,)</f>
        <v>No</v>
      </c>
      <c r="H2089" t="str">
        <f>VLOOKUP(A2089,'Medical Examinations'!A:H,7,)</f>
        <v>No major surgery</v>
      </c>
      <c r="I2089" t="str">
        <f>VLOOKUP(A2089,'Medical Examinations'!A:H,8,)</f>
        <v>No</v>
      </c>
      <c r="J2089" t="str">
        <f>VLOOKUP('HEALTH CARE'!C2089,'Data Transformation'!BR:BS,2,)</f>
        <v>OBESITY</v>
      </c>
      <c r="K2089" t="str">
        <f>VLOOKUP(D2089,'Data Transformation'!BV:BW,2,)</f>
        <v>NORMAL</v>
      </c>
      <c r="L2089" t="str">
        <f>VLOOKUP(A2089,'Hospitalisation Details'!A:J,10,)</f>
        <v>3/Jun/2001</v>
      </c>
      <c r="M2089" s="17">
        <f>VLOOKUP(A2089,'Hospitalisation Details'!A:J,6,)</f>
        <v>2404.73</v>
      </c>
      <c r="N2089" s="17" t="str">
        <f>VLOOKUP(A2089,'Hospitalisation Details'!A:J,7,)</f>
        <v>tier - 2</v>
      </c>
      <c r="O2089" t="str">
        <f>VLOOKUP(A2089,'Hospitalisation Details'!A:J,8,)</f>
        <v>tier - 3</v>
      </c>
      <c r="P2089" t="str">
        <f>VLOOKUP(A2089,'Hospitalisation Details'!A:J,9,)</f>
        <v>R1012</v>
      </c>
      <c r="Q2089">
        <f>VLOOKUP(A2089,'Data Transformation'!DZ:EA,2,)</f>
        <v>22</v>
      </c>
    </row>
    <row r="2090" spans="1:17" x14ac:dyDescent="0.3">
      <c r="A2090" s="20" t="str">
        <f>'Customer Names'!A2090</f>
        <v>Id2089</v>
      </c>
      <c r="B2090" s="20" t="str">
        <f>VLOOKUP(A2090,'Data Transformation'!A:D,3,)</f>
        <v>List</v>
      </c>
      <c r="C2090">
        <f>VLOOKUP(A2090,'Medical Examinations'!A:H,2,)</f>
        <v>24.51</v>
      </c>
      <c r="D2090">
        <f>VLOOKUP(A2090,'Medical Examinations'!A:H,3,)</f>
        <v>4.6900000000000004</v>
      </c>
      <c r="E2090" t="str">
        <f>VLOOKUP(A2090,'Medical Examinations'!A:H,4,)</f>
        <v>No</v>
      </c>
      <c r="F2090" t="str">
        <f>VLOOKUP(A2090,'Medical Examinations'!A:H,5,)</f>
        <v>No</v>
      </c>
      <c r="G2090" t="str">
        <f>VLOOKUP(A2090,'Medical Examinations'!A:H,6,)</f>
        <v>No</v>
      </c>
      <c r="H2090" t="str">
        <f>VLOOKUP(A2090,'Medical Examinations'!A:H,7,)</f>
        <v>No major surgery</v>
      </c>
      <c r="I2090" t="str">
        <f>VLOOKUP(A2090,'Medical Examinations'!A:H,8,)</f>
        <v>No</v>
      </c>
      <c r="J2090" t="str">
        <f>VLOOKUP('HEALTH CARE'!C2090,'Data Transformation'!BR:BS,2,)</f>
        <v>NORMAL WEIGHT</v>
      </c>
      <c r="K2090" t="str">
        <f>VLOOKUP(D2090,'Data Transformation'!BV:BW,2,)</f>
        <v>NORMAL</v>
      </c>
      <c r="L2090" t="str">
        <f>VLOOKUP(A2090,'Hospitalisation Details'!A:J,10,)</f>
        <v>10/Aug/1999</v>
      </c>
      <c r="M2090" s="17">
        <f>VLOOKUP(A2090,'Hospitalisation Details'!A:J,6,)</f>
        <v>2396.1</v>
      </c>
      <c r="N2090" s="17" t="str">
        <f>VLOOKUP(A2090,'Hospitalisation Details'!A:J,7,)</f>
        <v>tier - 2</v>
      </c>
      <c r="O2090" t="str">
        <f>VLOOKUP(A2090,'Hospitalisation Details'!A:J,8,)</f>
        <v>tier - 1</v>
      </c>
      <c r="P2090" t="str">
        <f>VLOOKUP(A2090,'Hospitalisation Details'!A:J,9,)</f>
        <v>R1019</v>
      </c>
      <c r="Q2090">
        <f>VLOOKUP(A2090,'Data Transformation'!DZ:EA,2,)</f>
        <v>24</v>
      </c>
    </row>
    <row r="2091" spans="1:17" x14ac:dyDescent="0.3">
      <c r="A2091" s="20" t="str">
        <f>'Customer Names'!A2091</f>
        <v>Id2090</v>
      </c>
      <c r="B2091" s="20" t="str">
        <f>VLOOKUP(A2091,'Data Transformation'!A:D,3,)</f>
        <v>Shafar</v>
      </c>
      <c r="C2091">
        <f>VLOOKUP(A2091,'Medical Examinations'!A:H,2,)</f>
        <v>23.844999999999999</v>
      </c>
      <c r="D2091">
        <f>VLOOKUP(A2091,'Medical Examinations'!A:H,3,)</f>
        <v>4.43</v>
      </c>
      <c r="E2091" t="str">
        <f>VLOOKUP(A2091,'Medical Examinations'!A:H,4,)</f>
        <v>No</v>
      </c>
      <c r="F2091" t="str">
        <f>VLOOKUP(A2091,'Medical Examinations'!A:H,5,)</f>
        <v>No</v>
      </c>
      <c r="G2091" t="str">
        <f>VLOOKUP(A2091,'Medical Examinations'!A:H,6,)</f>
        <v>No</v>
      </c>
      <c r="H2091" t="str">
        <f>VLOOKUP(A2091,'Medical Examinations'!A:H,7,)</f>
        <v>No major surgery</v>
      </c>
      <c r="I2091" t="str">
        <f>VLOOKUP(A2091,'Medical Examinations'!A:H,8,)</f>
        <v>No</v>
      </c>
      <c r="J2091" t="str">
        <f>VLOOKUP('HEALTH CARE'!C2091,'Data Transformation'!BR:BS,2,)</f>
        <v>NORMAL WEIGHT</v>
      </c>
      <c r="K2091" t="str">
        <f>VLOOKUP(D2091,'Data Transformation'!BV:BW,2,)</f>
        <v>NORMAL</v>
      </c>
      <c r="L2091" t="str">
        <f>VLOOKUP(A2091,'Hospitalisation Details'!A:J,10,)</f>
        <v>17/Dec/1999</v>
      </c>
      <c r="M2091" s="17">
        <f>VLOOKUP(A2091,'Hospitalisation Details'!A:J,6,)</f>
        <v>2395.17</v>
      </c>
      <c r="N2091" s="17" t="str">
        <f>VLOOKUP(A2091,'Hospitalisation Details'!A:J,7,)</f>
        <v>tier - 2</v>
      </c>
      <c r="O2091" t="str">
        <f>VLOOKUP(A2091,'Hospitalisation Details'!A:J,8,)</f>
        <v>tier - 1</v>
      </c>
      <c r="P2091" t="str">
        <f>VLOOKUP(A2091,'Hospitalisation Details'!A:J,9,)</f>
        <v>R1014</v>
      </c>
      <c r="Q2091">
        <f>VLOOKUP(A2091,'Data Transformation'!DZ:EA,2,)</f>
        <v>24</v>
      </c>
    </row>
    <row r="2092" spans="1:17" x14ac:dyDescent="0.3">
      <c r="A2092" s="20" t="str">
        <f>'Customer Names'!A2092</f>
        <v>Id2091</v>
      </c>
      <c r="B2092" s="20" t="str">
        <f>VLOOKUP(A2092,'Data Transformation'!A:D,3,)</f>
        <v>Copenhaver</v>
      </c>
      <c r="C2092">
        <f>VLOOKUP(A2092,'Medical Examinations'!A:H,2,)</f>
        <v>15.68</v>
      </c>
      <c r="D2092">
        <f>VLOOKUP(A2092,'Medical Examinations'!A:H,3,)</f>
        <v>6.16</v>
      </c>
      <c r="E2092" t="str">
        <f>VLOOKUP(A2092,'Medical Examinations'!A:H,4,)</f>
        <v>yes</v>
      </c>
      <c r="F2092" t="str">
        <f>VLOOKUP(A2092,'Medical Examinations'!A:H,5,)</f>
        <v>No</v>
      </c>
      <c r="G2092" t="str">
        <f>VLOOKUP(A2092,'Medical Examinations'!A:H,6,)</f>
        <v>No</v>
      </c>
      <c r="H2092">
        <f>VLOOKUP(A2092,'Medical Examinations'!A:H,7,)</f>
        <v>1</v>
      </c>
      <c r="I2092" t="str">
        <f>VLOOKUP(A2092,'Medical Examinations'!A:H,8,)</f>
        <v>No</v>
      </c>
      <c r="J2092" t="str">
        <f>VLOOKUP('HEALTH CARE'!C2092,'Data Transformation'!BR:BS,2,)</f>
        <v>UNDER WEIGHT</v>
      </c>
      <c r="K2092" t="str">
        <f>VLOOKUP(D2092,'Data Transformation'!BV:BW,2,)</f>
        <v>Prediabetes</v>
      </c>
      <c r="L2092" t="str">
        <f>VLOOKUP(A2092,'Hospitalisation Details'!A:J,10,)</f>
        <v>12/Dec/1988</v>
      </c>
      <c r="M2092" s="17">
        <f>VLOOKUP(A2092,'Hospitalisation Details'!A:J,6,)</f>
        <v>2373.3000000000002</v>
      </c>
      <c r="N2092" s="17" t="str">
        <f>VLOOKUP(A2092,'Hospitalisation Details'!A:J,7,)</f>
        <v>tier - 2</v>
      </c>
      <c r="O2092" t="str">
        <f>VLOOKUP(A2092,'Hospitalisation Details'!A:J,8,)</f>
        <v>tier - 2</v>
      </c>
      <c r="P2092" t="str">
        <f>VLOOKUP(A2092,'Hospitalisation Details'!A:J,9,)</f>
        <v>R1013</v>
      </c>
      <c r="Q2092">
        <f>VLOOKUP(A2092,'Data Transformation'!DZ:EA,2,)</f>
        <v>35</v>
      </c>
    </row>
    <row r="2093" spans="1:17" x14ac:dyDescent="0.3">
      <c r="A2093" s="20" t="str">
        <f>'Customer Names'!A2093</f>
        <v>Id2092</v>
      </c>
      <c r="B2093" s="20" t="str">
        <f>VLOOKUP(A2093,'Data Transformation'!A:D,3,)</f>
        <v>Stump</v>
      </c>
      <c r="C2093">
        <f>VLOOKUP(A2093,'Medical Examinations'!A:H,2,)</f>
        <v>32.395000000000003</v>
      </c>
      <c r="D2093">
        <f>VLOOKUP(A2093,'Medical Examinations'!A:H,3,)</f>
        <v>6.66</v>
      </c>
      <c r="E2093" t="str">
        <f>VLOOKUP(A2093,'Medical Examinations'!A:H,4,)</f>
        <v>No</v>
      </c>
      <c r="F2093" t="str">
        <f>VLOOKUP(A2093,'Medical Examinations'!A:H,5,)</f>
        <v>No</v>
      </c>
      <c r="G2093" t="str">
        <f>VLOOKUP(A2093,'Medical Examinations'!A:H,6,)</f>
        <v>No</v>
      </c>
      <c r="H2093" t="str">
        <f>VLOOKUP(A2093,'Medical Examinations'!A:H,7,)</f>
        <v>No major surgery</v>
      </c>
      <c r="I2093" t="str">
        <f>VLOOKUP(A2093,'Medical Examinations'!A:H,8,)</f>
        <v>No</v>
      </c>
      <c r="J2093" t="str">
        <f>VLOOKUP('HEALTH CARE'!C2093,'Data Transformation'!BR:BS,2,)</f>
        <v>OBESITY</v>
      </c>
      <c r="K2093" t="str">
        <f>VLOOKUP(D2093,'Data Transformation'!BV:BW,2,)</f>
        <v>Diabetes</v>
      </c>
      <c r="L2093" t="str">
        <f>VLOOKUP(A2093,'Hospitalisation Details'!A:J,10,)</f>
        <v>5/Nov/2002</v>
      </c>
      <c r="M2093" s="17">
        <f>VLOOKUP(A2093,'Hospitalisation Details'!A:J,6,)</f>
        <v>2362.23</v>
      </c>
      <c r="N2093" s="17" t="str">
        <f>VLOOKUP(A2093,'Hospitalisation Details'!A:J,7,)</f>
        <v>tier - 2</v>
      </c>
      <c r="O2093" t="str">
        <f>VLOOKUP(A2093,'Hospitalisation Details'!A:J,8,)</f>
        <v>tier - 1</v>
      </c>
      <c r="P2093" t="str">
        <f>VLOOKUP(A2093,'Hospitalisation Details'!A:J,9,)</f>
        <v>R1012</v>
      </c>
      <c r="Q2093">
        <f>VLOOKUP(A2093,'Data Transformation'!DZ:EA,2,)</f>
        <v>21</v>
      </c>
    </row>
    <row r="2094" spans="1:17" x14ac:dyDescent="0.3">
      <c r="A2094" s="20" t="str">
        <f>'Customer Names'!A2094</f>
        <v>Id2093</v>
      </c>
      <c r="B2094" s="20" t="str">
        <f>VLOOKUP(A2094,'Data Transformation'!A:D,3,)</f>
        <v>Wehrman</v>
      </c>
      <c r="C2094">
        <f>VLOOKUP(A2094,'Medical Examinations'!A:H,2,)</f>
        <v>23.655000000000001</v>
      </c>
      <c r="D2094">
        <f>VLOOKUP(A2094,'Medical Examinations'!A:H,3,)</f>
        <v>5.92</v>
      </c>
      <c r="E2094" t="str">
        <f>VLOOKUP(A2094,'Medical Examinations'!A:H,4,)</f>
        <v>No</v>
      </c>
      <c r="F2094" t="str">
        <f>VLOOKUP(A2094,'Medical Examinations'!A:H,5,)</f>
        <v>No</v>
      </c>
      <c r="G2094" t="str">
        <f>VLOOKUP(A2094,'Medical Examinations'!A:H,6,)</f>
        <v>No</v>
      </c>
      <c r="H2094">
        <f>VLOOKUP(A2094,'Medical Examinations'!A:H,7,)</f>
        <v>1</v>
      </c>
      <c r="I2094" t="str">
        <f>VLOOKUP(A2094,'Medical Examinations'!A:H,8,)</f>
        <v>No</v>
      </c>
      <c r="J2094" t="str">
        <f>VLOOKUP('HEALTH CARE'!C2094,'Data Transformation'!BR:BS,2,)</f>
        <v>NORMAL WEIGHT</v>
      </c>
      <c r="K2094" t="str">
        <f>VLOOKUP(D2094,'Data Transformation'!BV:BW,2,)</f>
        <v>Prediabetes</v>
      </c>
      <c r="L2094" t="str">
        <f>VLOOKUP(A2094,'Hospitalisation Details'!A:J,10,)</f>
        <v>21/Oct/1998</v>
      </c>
      <c r="M2094" s="17">
        <f>VLOOKUP(A2094,'Hospitalisation Details'!A:J,6,)</f>
        <v>2352.9699999999998</v>
      </c>
      <c r="N2094" s="17" t="str">
        <f>VLOOKUP(A2094,'Hospitalisation Details'!A:J,7,)</f>
        <v>tier - 3</v>
      </c>
      <c r="O2094" t="str">
        <f>VLOOKUP(A2094,'Hospitalisation Details'!A:J,8,)</f>
        <v>tier - 3</v>
      </c>
      <c r="P2094" t="str">
        <f>VLOOKUP(A2094,'Hospitalisation Details'!A:J,9,)</f>
        <v>R1012</v>
      </c>
      <c r="Q2094">
        <f>VLOOKUP(A2094,'Data Transformation'!DZ:EA,2,)</f>
        <v>25</v>
      </c>
    </row>
    <row r="2095" spans="1:17" x14ac:dyDescent="0.3">
      <c r="A2095" s="20" t="str">
        <f>'Customer Names'!A2095</f>
        <v>Id2094</v>
      </c>
      <c r="B2095" s="20" t="str">
        <f>VLOOKUP(A2095,'Data Transformation'!A:D,3,)</f>
        <v>Sischo</v>
      </c>
      <c r="C2095">
        <f>VLOOKUP(A2095,'Medical Examinations'!A:H,2,)</f>
        <v>28.4</v>
      </c>
      <c r="D2095">
        <f>VLOOKUP(A2095,'Medical Examinations'!A:H,3,)</f>
        <v>5.97</v>
      </c>
      <c r="E2095" t="str">
        <f>VLOOKUP(A2095,'Medical Examinations'!A:H,4,)</f>
        <v>No</v>
      </c>
      <c r="F2095" t="str">
        <f>VLOOKUP(A2095,'Medical Examinations'!A:H,5,)</f>
        <v>No</v>
      </c>
      <c r="G2095" t="str">
        <f>VLOOKUP(A2095,'Medical Examinations'!A:H,6,)</f>
        <v>Yes</v>
      </c>
      <c r="H2095">
        <f>VLOOKUP(A2095,'Medical Examinations'!A:H,7,)</f>
        <v>1</v>
      </c>
      <c r="I2095" t="str">
        <f>VLOOKUP(A2095,'Medical Examinations'!A:H,8,)</f>
        <v>No</v>
      </c>
      <c r="J2095" t="str">
        <f>VLOOKUP('HEALTH CARE'!C2095,'Data Transformation'!BR:BS,2,)</f>
        <v>OVER WEIGHT</v>
      </c>
      <c r="K2095" t="str">
        <f>VLOOKUP(D2095,'Data Transformation'!BV:BW,2,)</f>
        <v>Prediabetes</v>
      </c>
      <c r="L2095" t="str">
        <f>VLOOKUP(A2095,'Hospitalisation Details'!A:J,10,)</f>
        <v>18/Nov/2003</v>
      </c>
      <c r="M2095" s="17">
        <f>VLOOKUP(A2095,'Hospitalisation Details'!A:J,6,)</f>
        <v>2331.52</v>
      </c>
      <c r="N2095" s="17" t="str">
        <f>VLOOKUP(A2095,'Hospitalisation Details'!A:J,7,)</f>
        <v>tier - 2</v>
      </c>
      <c r="O2095" t="str">
        <f>VLOOKUP(A2095,'Hospitalisation Details'!A:J,8,)</f>
        <v>tier - 3</v>
      </c>
      <c r="P2095" t="str">
        <f>VLOOKUP(A2095,'Hospitalisation Details'!A:J,9,)</f>
        <v>R1011</v>
      </c>
      <c r="Q2095">
        <f>VLOOKUP(A2095,'Data Transformation'!DZ:EA,2,)</f>
        <v>20</v>
      </c>
    </row>
    <row r="2096" spans="1:17" x14ac:dyDescent="0.3">
      <c r="A2096" s="20" t="str">
        <f>'Customer Names'!A2096</f>
        <v>Id2095</v>
      </c>
      <c r="B2096" s="20" t="str">
        <f>VLOOKUP(A2096,'Data Transformation'!A:D,3,)</f>
        <v>Fonti</v>
      </c>
      <c r="C2096">
        <f>VLOOKUP(A2096,'Medical Examinations'!A:H,2,)</f>
        <v>35.42</v>
      </c>
      <c r="D2096">
        <f>VLOOKUP(A2096,'Medical Examinations'!A:H,3,)</f>
        <v>4.6399999999999997</v>
      </c>
      <c r="E2096" t="str">
        <f>VLOOKUP(A2096,'Medical Examinations'!A:H,4,)</f>
        <v>yes</v>
      </c>
      <c r="F2096" t="str">
        <f>VLOOKUP(A2096,'Medical Examinations'!A:H,5,)</f>
        <v>No</v>
      </c>
      <c r="G2096" t="str">
        <f>VLOOKUP(A2096,'Medical Examinations'!A:H,6,)</f>
        <v>No</v>
      </c>
      <c r="H2096" t="str">
        <f>VLOOKUP(A2096,'Medical Examinations'!A:H,7,)</f>
        <v>No major surgery</v>
      </c>
      <c r="I2096" t="str">
        <f>VLOOKUP(A2096,'Medical Examinations'!A:H,8,)</f>
        <v>No</v>
      </c>
      <c r="J2096" t="str">
        <f>VLOOKUP('HEALTH CARE'!C2096,'Data Transformation'!BR:BS,2,)</f>
        <v>OBESITY</v>
      </c>
      <c r="K2096" t="str">
        <f>VLOOKUP(D2096,'Data Transformation'!BV:BW,2,)</f>
        <v>NORMAL</v>
      </c>
      <c r="L2096" t="str">
        <f>VLOOKUP(A2096,'Hospitalisation Details'!A:J,10,)</f>
        <v>17/Dec/1996</v>
      </c>
      <c r="M2096" s="17">
        <f>VLOOKUP(A2096,'Hospitalisation Details'!A:J,6,)</f>
        <v>2322.62</v>
      </c>
      <c r="N2096" s="17" t="str">
        <f>VLOOKUP(A2096,'Hospitalisation Details'!A:J,7,)</f>
        <v>tier - 2</v>
      </c>
      <c r="O2096" t="str">
        <f>VLOOKUP(A2096,'Hospitalisation Details'!A:J,8,)</f>
        <v>tier - 1</v>
      </c>
      <c r="P2096" t="str">
        <f>VLOOKUP(A2096,'Hospitalisation Details'!A:J,9,)</f>
        <v>R1013</v>
      </c>
      <c r="Q2096">
        <f>VLOOKUP(A2096,'Data Transformation'!DZ:EA,2,)</f>
        <v>27</v>
      </c>
    </row>
    <row r="2097" spans="1:17" x14ac:dyDescent="0.3">
      <c r="A2097" s="20" t="str">
        <f>'Customer Names'!A2097</f>
        <v>Id2096</v>
      </c>
      <c r="B2097" s="20" t="str">
        <f>VLOOKUP(A2097,'Data Transformation'!A:D,3,)</f>
        <v>Merlis</v>
      </c>
      <c r="C2097">
        <f>VLOOKUP(A2097,'Medical Examinations'!A:H,2,)</f>
        <v>26.18</v>
      </c>
      <c r="D2097">
        <f>VLOOKUP(A2097,'Medical Examinations'!A:H,3,)</f>
        <v>6.12</v>
      </c>
      <c r="E2097" t="str">
        <f>VLOOKUP(A2097,'Medical Examinations'!A:H,4,)</f>
        <v>No</v>
      </c>
      <c r="F2097" t="str">
        <f>VLOOKUP(A2097,'Medical Examinations'!A:H,5,)</f>
        <v>yes</v>
      </c>
      <c r="G2097" t="str">
        <f>VLOOKUP(A2097,'Medical Examinations'!A:H,6,)</f>
        <v>No</v>
      </c>
      <c r="H2097">
        <f>VLOOKUP(A2097,'Medical Examinations'!A:H,7,)</f>
        <v>1</v>
      </c>
      <c r="I2097" t="str">
        <f>VLOOKUP(A2097,'Medical Examinations'!A:H,8,)</f>
        <v>No</v>
      </c>
      <c r="J2097" t="str">
        <f>VLOOKUP('HEALTH CARE'!C2097,'Data Transformation'!BR:BS,2,)</f>
        <v>OVER WEIGHT</v>
      </c>
      <c r="K2097" t="str">
        <f>VLOOKUP(D2097,'Data Transformation'!BV:BW,2,)</f>
        <v>Prediabetes</v>
      </c>
      <c r="L2097" t="str">
        <f>VLOOKUP(A2097,'Hospitalisation Details'!A:J,10,)</f>
        <v>6/Sep/2004</v>
      </c>
      <c r="M2097" s="17">
        <f>VLOOKUP(A2097,'Hospitalisation Details'!A:J,6,)</f>
        <v>2304</v>
      </c>
      <c r="N2097" s="17" t="str">
        <f>VLOOKUP(A2097,'Hospitalisation Details'!A:J,7,)</f>
        <v>tier - 2</v>
      </c>
      <c r="O2097" t="str">
        <f>VLOOKUP(A2097,'Hospitalisation Details'!A:J,8,)</f>
        <v>tier - 3</v>
      </c>
      <c r="P2097" t="str">
        <f>VLOOKUP(A2097,'Hospitalisation Details'!A:J,9,)</f>
        <v>R1013</v>
      </c>
      <c r="Q2097">
        <f>VLOOKUP(A2097,'Data Transformation'!DZ:EA,2,)</f>
        <v>19</v>
      </c>
    </row>
    <row r="2098" spans="1:17" x14ac:dyDescent="0.3">
      <c r="A2098" s="20" t="str">
        <f>'Customer Names'!A2098</f>
        <v>Id2097</v>
      </c>
      <c r="B2098" s="20" t="str">
        <f>VLOOKUP(A2098,'Data Transformation'!A:D,3,)</f>
        <v>Hasegawa</v>
      </c>
      <c r="C2098">
        <f>VLOOKUP(A2098,'Medical Examinations'!A:H,2,)</f>
        <v>20.8</v>
      </c>
      <c r="D2098">
        <f>VLOOKUP(A2098,'Medical Examinations'!A:H,3,)</f>
        <v>4.87</v>
      </c>
      <c r="E2098" t="str">
        <f>VLOOKUP(A2098,'Medical Examinations'!A:H,4,)</f>
        <v>yes</v>
      </c>
      <c r="F2098" t="str">
        <f>VLOOKUP(A2098,'Medical Examinations'!A:H,5,)</f>
        <v>No</v>
      </c>
      <c r="G2098" t="str">
        <f>VLOOKUP(A2098,'Medical Examinations'!A:H,6,)</f>
        <v>No</v>
      </c>
      <c r="H2098" t="str">
        <f>VLOOKUP(A2098,'Medical Examinations'!A:H,7,)</f>
        <v>No major surgery</v>
      </c>
      <c r="I2098" t="str">
        <f>VLOOKUP(A2098,'Medical Examinations'!A:H,8,)</f>
        <v>No</v>
      </c>
      <c r="J2098" t="str">
        <f>VLOOKUP('HEALTH CARE'!C2098,'Data Transformation'!BR:BS,2,)</f>
        <v>NORMAL WEIGHT</v>
      </c>
      <c r="K2098" t="str">
        <f>VLOOKUP(D2098,'Data Transformation'!BV:BW,2,)</f>
        <v>NORMAL</v>
      </c>
      <c r="L2098" t="str">
        <f>VLOOKUP(A2098,'Hospitalisation Details'!A:J,10,)</f>
        <v>28/Nov/1996</v>
      </c>
      <c r="M2098" s="17">
        <f>VLOOKUP(A2098,'Hospitalisation Details'!A:J,6,)</f>
        <v>2302.3000000000002</v>
      </c>
      <c r="N2098" s="17" t="str">
        <f>VLOOKUP(A2098,'Hospitalisation Details'!A:J,7,)</f>
        <v>tier - 1</v>
      </c>
      <c r="O2098" t="str">
        <f>VLOOKUP(A2098,'Hospitalisation Details'!A:J,8,)</f>
        <v>tier - 2</v>
      </c>
      <c r="P2098" t="str">
        <f>VLOOKUP(A2098,'Hospitalisation Details'!A:J,9,)</f>
        <v>R1011</v>
      </c>
      <c r="Q2098">
        <f>VLOOKUP(A2098,'Data Transformation'!DZ:EA,2,)</f>
        <v>27</v>
      </c>
    </row>
    <row r="2099" spans="1:17" x14ac:dyDescent="0.3">
      <c r="A2099" s="20" t="str">
        <f>'Customer Names'!A2099</f>
        <v>Id2098</v>
      </c>
      <c r="B2099" s="20" t="str">
        <f>VLOOKUP(A2099,'Data Transformation'!A:D,3,)</f>
        <v>Haselden</v>
      </c>
      <c r="C2099">
        <f>VLOOKUP(A2099,'Medical Examinations'!A:H,2,)</f>
        <v>15.82</v>
      </c>
      <c r="D2099">
        <f>VLOOKUP(A2099,'Medical Examinations'!A:H,3,)</f>
        <v>4.5999999999999996</v>
      </c>
      <c r="E2099" t="str">
        <f>VLOOKUP(A2099,'Medical Examinations'!A:H,4,)</f>
        <v>No</v>
      </c>
      <c r="F2099" t="str">
        <f>VLOOKUP(A2099,'Medical Examinations'!A:H,5,)</f>
        <v>No</v>
      </c>
      <c r="G2099" t="str">
        <f>VLOOKUP(A2099,'Medical Examinations'!A:H,6,)</f>
        <v>No</v>
      </c>
      <c r="H2099" t="str">
        <f>VLOOKUP(A2099,'Medical Examinations'!A:H,7,)</f>
        <v>No major surgery</v>
      </c>
      <c r="I2099" t="str">
        <f>VLOOKUP(A2099,'Medical Examinations'!A:H,8,)</f>
        <v>No</v>
      </c>
      <c r="J2099" t="str">
        <f>VLOOKUP('HEALTH CARE'!C2099,'Data Transformation'!BR:BS,2,)</f>
        <v>UNDER WEIGHT</v>
      </c>
      <c r="K2099" t="str">
        <f>VLOOKUP(D2099,'Data Transformation'!BV:BW,2,)</f>
        <v>NORMAL</v>
      </c>
      <c r="L2099" t="str">
        <f>VLOOKUP(A2099,'Hospitalisation Details'!A:J,10,)</f>
        <v>5/Oct/1989</v>
      </c>
      <c r="M2099" s="17">
        <f>VLOOKUP(A2099,'Hospitalisation Details'!A:J,6,)</f>
        <v>2295.2399999999998</v>
      </c>
      <c r="N2099" s="17" t="str">
        <f>VLOOKUP(A2099,'Hospitalisation Details'!A:J,7,)</f>
        <v>tier - 2</v>
      </c>
      <c r="O2099" t="str">
        <f>VLOOKUP(A2099,'Hospitalisation Details'!A:J,8,)</f>
        <v>tier - 1</v>
      </c>
      <c r="P2099" t="str">
        <f>VLOOKUP(A2099,'Hospitalisation Details'!A:J,9,)</f>
        <v>R1013</v>
      </c>
      <c r="Q2099">
        <f>VLOOKUP(A2099,'Data Transformation'!DZ:EA,2,)</f>
        <v>34</v>
      </c>
    </row>
    <row r="2100" spans="1:17" x14ac:dyDescent="0.3">
      <c r="A2100" s="20" t="str">
        <f>'Customer Names'!A2100</f>
        <v>Id2099</v>
      </c>
      <c r="B2100" s="20" t="str">
        <f>VLOOKUP(A2100,'Data Transformation'!A:D,3,)</f>
        <v>Simonson</v>
      </c>
      <c r="C2100">
        <f>VLOOKUP(A2100,'Medical Examinations'!A:H,2,)</f>
        <v>17.670000000000002</v>
      </c>
      <c r="D2100">
        <f>VLOOKUP(A2100,'Medical Examinations'!A:H,3,)</f>
        <v>4.78</v>
      </c>
      <c r="E2100" t="str">
        <f>VLOOKUP(A2100,'Medical Examinations'!A:H,4,)</f>
        <v>No</v>
      </c>
      <c r="F2100" t="str">
        <f>VLOOKUP(A2100,'Medical Examinations'!A:H,5,)</f>
        <v>No</v>
      </c>
      <c r="G2100" t="str">
        <f>VLOOKUP(A2100,'Medical Examinations'!A:H,6,)</f>
        <v>No</v>
      </c>
      <c r="H2100" t="str">
        <f>VLOOKUP(A2100,'Medical Examinations'!A:H,7,)</f>
        <v>No major surgery</v>
      </c>
      <c r="I2100" t="str">
        <f>VLOOKUP(A2100,'Medical Examinations'!A:H,8,)</f>
        <v>No</v>
      </c>
      <c r="J2100" t="str">
        <f>VLOOKUP('HEALTH CARE'!C2100,'Data Transformation'!BR:BS,2,)</f>
        <v>UNDER WEIGHT</v>
      </c>
      <c r="K2100" t="str">
        <f>VLOOKUP(D2100,'Data Transformation'!BV:BW,2,)</f>
        <v>NORMAL</v>
      </c>
      <c r="L2100" t="str">
        <f>VLOOKUP(A2100,'Hospitalisation Details'!A:J,10,)</f>
        <v>16/Jun/1991</v>
      </c>
      <c r="M2100" s="17">
        <f>VLOOKUP(A2100,'Hospitalisation Details'!A:J,6,)</f>
        <v>2277.7199999999998</v>
      </c>
      <c r="N2100" s="17" t="str">
        <f>VLOOKUP(A2100,'Hospitalisation Details'!A:J,7,)</f>
        <v>tier - 2</v>
      </c>
      <c r="O2100" t="str">
        <f>VLOOKUP(A2100,'Hospitalisation Details'!A:J,8,)</f>
        <v>tier - 1</v>
      </c>
      <c r="P2100" t="str">
        <f>VLOOKUP(A2100,'Hospitalisation Details'!A:J,9,)</f>
        <v>R1013</v>
      </c>
      <c r="Q2100">
        <f>VLOOKUP(A2100,'Data Transformation'!DZ:EA,2,)</f>
        <v>32</v>
      </c>
    </row>
    <row r="2101" spans="1:17" x14ac:dyDescent="0.3">
      <c r="A2101" s="20" t="str">
        <f>'Customer Names'!A2101</f>
        <v>Id2100</v>
      </c>
      <c r="B2101" s="20" t="str">
        <f>VLOOKUP(A2101,'Data Transformation'!A:D,3,)</f>
        <v>Montag</v>
      </c>
      <c r="C2101">
        <f>VLOOKUP(A2101,'Medical Examinations'!A:H,2,)</f>
        <v>31.92</v>
      </c>
      <c r="D2101">
        <f>VLOOKUP(A2101,'Medical Examinations'!A:H,3,)</f>
        <v>11.05</v>
      </c>
      <c r="E2101" t="str">
        <f>VLOOKUP(A2101,'Medical Examinations'!A:H,4,)</f>
        <v>No</v>
      </c>
      <c r="F2101" t="str">
        <f>VLOOKUP(A2101,'Medical Examinations'!A:H,5,)</f>
        <v>No</v>
      </c>
      <c r="G2101" t="str">
        <f>VLOOKUP(A2101,'Medical Examinations'!A:H,6,)</f>
        <v>No</v>
      </c>
      <c r="H2101" t="str">
        <f>VLOOKUP(A2101,'Medical Examinations'!A:H,7,)</f>
        <v>No major surgery</v>
      </c>
      <c r="I2101" t="str">
        <f>VLOOKUP(A2101,'Medical Examinations'!A:H,8,)</f>
        <v>No</v>
      </c>
      <c r="J2101" t="str">
        <f>VLOOKUP('HEALTH CARE'!C2101,'Data Transformation'!BR:BS,2,)</f>
        <v>OBESITY</v>
      </c>
      <c r="K2101" t="str">
        <f>VLOOKUP(D2101,'Data Transformation'!BV:BW,2,)</f>
        <v>Diabetes</v>
      </c>
      <c r="L2101" t="str">
        <f>VLOOKUP(A2101,'Hospitalisation Details'!A:J,10,)</f>
        <v>12/Nov/2002</v>
      </c>
      <c r="M2101" s="17">
        <f>VLOOKUP(A2101,'Hospitalisation Details'!A:J,6,)</f>
        <v>2261.5700000000002</v>
      </c>
      <c r="N2101" s="17" t="str">
        <f>VLOOKUP(A2101,'Hospitalisation Details'!A:J,7,)</f>
        <v>tier - 2</v>
      </c>
      <c r="O2101" t="str">
        <f>VLOOKUP(A2101,'Hospitalisation Details'!A:J,8,)</f>
        <v>tier - 1</v>
      </c>
      <c r="P2101" t="str">
        <f>VLOOKUP(A2101,'Hospitalisation Details'!A:J,9,)</f>
        <v>R1012</v>
      </c>
      <c r="Q2101">
        <f>VLOOKUP(A2101,'Data Transformation'!DZ:EA,2,)</f>
        <v>21</v>
      </c>
    </row>
    <row r="2102" spans="1:17" x14ac:dyDescent="0.3">
      <c r="A2102" s="20" t="str">
        <f>'Customer Names'!A2102</f>
        <v>Id2101</v>
      </c>
      <c r="B2102" s="20" t="str">
        <f>VLOOKUP(A2102,'Data Transformation'!A:D,3,)</f>
        <v>Deroian</v>
      </c>
      <c r="C2102">
        <f>VLOOKUP(A2102,'Medical Examinations'!A:H,2,)</f>
        <v>28.975000000000001</v>
      </c>
      <c r="D2102">
        <f>VLOOKUP(A2102,'Medical Examinations'!A:H,3,)</f>
        <v>7.62</v>
      </c>
      <c r="E2102" t="str">
        <f>VLOOKUP(A2102,'Medical Examinations'!A:H,4,)</f>
        <v>No</v>
      </c>
      <c r="F2102" t="str">
        <f>VLOOKUP(A2102,'Medical Examinations'!A:H,5,)</f>
        <v>No</v>
      </c>
      <c r="G2102" t="str">
        <f>VLOOKUP(A2102,'Medical Examinations'!A:H,6,)</f>
        <v>No</v>
      </c>
      <c r="H2102" t="str">
        <f>VLOOKUP(A2102,'Medical Examinations'!A:H,7,)</f>
        <v>No major surgery</v>
      </c>
      <c r="I2102" t="str">
        <f>VLOOKUP(A2102,'Medical Examinations'!A:H,8,)</f>
        <v>No</v>
      </c>
      <c r="J2102" t="str">
        <f>VLOOKUP('HEALTH CARE'!C2102,'Data Transformation'!BR:BS,2,)</f>
        <v>OVER WEIGHT</v>
      </c>
      <c r="K2102" t="str">
        <f>VLOOKUP(D2102,'Data Transformation'!BV:BW,2,)</f>
        <v>Diabetes</v>
      </c>
      <c r="L2102" t="str">
        <f>VLOOKUP(A2102,'Hospitalisation Details'!A:J,10,)</f>
        <v>15/Jul/2002</v>
      </c>
      <c r="M2102" s="17">
        <f>VLOOKUP(A2102,'Hospitalisation Details'!A:J,6,)</f>
        <v>2257.48</v>
      </c>
      <c r="N2102" s="17" t="str">
        <f>VLOOKUP(A2102,'Hospitalisation Details'!A:J,7,)</f>
        <v>tier - 2</v>
      </c>
      <c r="O2102" t="str">
        <f>VLOOKUP(A2102,'Hospitalisation Details'!A:J,8,)</f>
        <v>tier - 1</v>
      </c>
      <c r="P2102" t="str">
        <f>VLOOKUP(A2102,'Hospitalisation Details'!A:J,9,)</f>
        <v>R1012</v>
      </c>
      <c r="Q2102">
        <f>VLOOKUP(A2102,'Data Transformation'!DZ:EA,2,)</f>
        <v>21</v>
      </c>
    </row>
    <row r="2103" spans="1:17" x14ac:dyDescent="0.3">
      <c r="A2103" s="20" t="str">
        <f>'Customer Names'!A2103</f>
        <v>Id2102</v>
      </c>
      <c r="B2103" s="20" t="str">
        <f>VLOOKUP(A2103,'Data Transformation'!A:D,3,)</f>
        <v>Goetz</v>
      </c>
      <c r="C2103">
        <f>VLOOKUP(A2103,'Medical Examinations'!A:H,2,)</f>
        <v>31.73</v>
      </c>
      <c r="D2103">
        <f>VLOOKUP(A2103,'Medical Examinations'!A:H,3,)</f>
        <v>4.78</v>
      </c>
      <c r="E2103" t="str">
        <f>VLOOKUP(A2103,'Medical Examinations'!A:H,4,)</f>
        <v>yes</v>
      </c>
      <c r="F2103" t="str">
        <f>VLOOKUP(A2103,'Medical Examinations'!A:H,5,)</f>
        <v>yes</v>
      </c>
      <c r="G2103" t="str">
        <f>VLOOKUP(A2103,'Medical Examinations'!A:H,6,)</f>
        <v>No</v>
      </c>
      <c r="H2103">
        <f>VLOOKUP(A2103,'Medical Examinations'!A:H,7,)</f>
        <v>2</v>
      </c>
      <c r="I2103" t="str">
        <f>VLOOKUP(A2103,'Medical Examinations'!A:H,8,)</f>
        <v>No</v>
      </c>
      <c r="J2103" t="str">
        <f>VLOOKUP('HEALTH CARE'!C2103,'Data Transformation'!BR:BS,2,)</f>
        <v>OBESITY</v>
      </c>
      <c r="K2103" t="str">
        <f>VLOOKUP(D2103,'Data Transformation'!BV:BW,2,)</f>
        <v>NORMAL</v>
      </c>
      <c r="L2103" t="str">
        <f>VLOOKUP(A2103,'Hospitalisation Details'!A:J,10,)</f>
        <v>11/Dec/2000</v>
      </c>
      <c r="M2103" s="17">
        <f>VLOOKUP(A2103,'Hospitalisation Details'!A:J,6,)</f>
        <v>2254.8000000000002</v>
      </c>
      <c r="N2103" s="17" t="str">
        <f>VLOOKUP(A2103,'Hospitalisation Details'!A:J,7,)</f>
        <v>tier - 2</v>
      </c>
      <c r="O2103" t="str">
        <f>VLOOKUP(A2103,'Hospitalisation Details'!A:J,8,)</f>
        <v>tier - 3</v>
      </c>
      <c r="P2103" t="str">
        <f>VLOOKUP(A2103,'Hospitalisation Details'!A:J,9,)</f>
        <v>R1016</v>
      </c>
      <c r="Q2103">
        <f>VLOOKUP(A2103,'Data Transformation'!DZ:EA,2,)</f>
        <v>23</v>
      </c>
    </row>
    <row r="2104" spans="1:17" x14ac:dyDescent="0.3">
      <c r="A2104" s="20" t="str">
        <f>'Customer Names'!A2104</f>
        <v>Id2103</v>
      </c>
      <c r="B2104" s="20" t="str">
        <f>VLOOKUP(A2104,'Data Transformation'!A:D,3,)</f>
        <v>Brady</v>
      </c>
      <c r="C2104">
        <f>VLOOKUP(A2104,'Medical Examinations'!A:H,2,)</f>
        <v>28.88</v>
      </c>
      <c r="D2104">
        <f>VLOOKUP(A2104,'Medical Examinations'!A:H,3,)</f>
        <v>6.09</v>
      </c>
      <c r="E2104" t="str">
        <f>VLOOKUP(A2104,'Medical Examinations'!A:H,4,)</f>
        <v>yes</v>
      </c>
      <c r="F2104" t="str">
        <f>VLOOKUP(A2104,'Medical Examinations'!A:H,5,)</f>
        <v>yes</v>
      </c>
      <c r="G2104" t="str">
        <f>VLOOKUP(A2104,'Medical Examinations'!A:H,6,)</f>
        <v>No</v>
      </c>
      <c r="H2104">
        <f>VLOOKUP(A2104,'Medical Examinations'!A:H,7,)</f>
        <v>2</v>
      </c>
      <c r="I2104" t="str">
        <f>VLOOKUP(A2104,'Medical Examinations'!A:H,8,)</f>
        <v>No</v>
      </c>
      <c r="J2104" t="str">
        <f>VLOOKUP('HEALTH CARE'!C2104,'Data Transformation'!BR:BS,2,)</f>
        <v>OVER WEIGHT</v>
      </c>
      <c r="K2104" t="str">
        <f>VLOOKUP(D2104,'Data Transformation'!BV:BW,2,)</f>
        <v>Prediabetes</v>
      </c>
      <c r="L2104" t="str">
        <f>VLOOKUP(A2104,'Hospitalisation Details'!A:J,10,)</f>
        <v>30/Jun/2000</v>
      </c>
      <c r="M2104" s="17">
        <f>VLOOKUP(A2104,'Hospitalisation Details'!A:J,6,)</f>
        <v>2250.84</v>
      </c>
      <c r="N2104" s="17" t="str">
        <f>VLOOKUP(A2104,'Hospitalisation Details'!A:J,7,)</f>
        <v>tier - 2</v>
      </c>
      <c r="O2104" t="str">
        <f>VLOOKUP(A2104,'Hospitalisation Details'!A:J,8,)</f>
        <v>tier - 2</v>
      </c>
      <c r="P2104" t="str">
        <f>VLOOKUP(A2104,'Hospitalisation Details'!A:J,9,)</f>
        <v>R1018</v>
      </c>
      <c r="Q2104">
        <f>VLOOKUP(A2104,'Data Transformation'!DZ:EA,2,)</f>
        <v>23</v>
      </c>
    </row>
    <row r="2105" spans="1:17" x14ac:dyDescent="0.3">
      <c r="A2105" s="20" t="str">
        <f>'Customer Names'!A2105</f>
        <v>Id2104</v>
      </c>
      <c r="B2105" s="20" t="str">
        <f>VLOOKUP(A2105,'Data Transformation'!A:D,3,)</f>
        <v>Moran</v>
      </c>
      <c r="C2105">
        <f>VLOOKUP(A2105,'Medical Examinations'!A:H,2,)</f>
        <v>25.555</v>
      </c>
      <c r="D2105">
        <f>VLOOKUP(A2105,'Medical Examinations'!A:H,3,)</f>
        <v>5.1100000000000003</v>
      </c>
      <c r="E2105" t="str">
        <f>VLOOKUP(A2105,'Medical Examinations'!A:H,4,)</f>
        <v>No</v>
      </c>
      <c r="F2105" t="str">
        <f>VLOOKUP(A2105,'Medical Examinations'!A:H,5,)</f>
        <v>No</v>
      </c>
      <c r="G2105" t="str">
        <f>VLOOKUP(A2105,'Medical Examinations'!A:H,6,)</f>
        <v>Yes</v>
      </c>
      <c r="H2105">
        <f>VLOOKUP(A2105,'Medical Examinations'!A:H,7,)</f>
        <v>1</v>
      </c>
      <c r="I2105" t="str">
        <f>VLOOKUP(A2105,'Medical Examinations'!A:H,8,)</f>
        <v>No</v>
      </c>
      <c r="J2105" t="str">
        <f>VLOOKUP('HEALTH CARE'!C2105,'Data Transformation'!BR:BS,2,)</f>
        <v>OVER WEIGHT</v>
      </c>
      <c r="K2105" t="str">
        <f>VLOOKUP(D2105,'Data Transformation'!BV:BW,2,)</f>
        <v>NORMAL</v>
      </c>
      <c r="L2105" t="str">
        <f>VLOOKUP(A2105,'Hospitalisation Details'!A:J,10,)</f>
        <v>10/Dec/2003</v>
      </c>
      <c r="M2105" s="17">
        <f>VLOOKUP(A2105,'Hospitalisation Details'!A:J,6,)</f>
        <v>2221.56</v>
      </c>
      <c r="N2105" s="17" t="str">
        <f>VLOOKUP(A2105,'Hospitalisation Details'!A:J,7,)</f>
        <v>tier - 2</v>
      </c>
      <c r="O2105" t="str">
        <f>VLOOKUP(A2105,'Hospitalisation Details'!A:J,8,)</f>
        <v>tier - 3</v>
      </c>
      <c r="P2105" t="str">
        <f>VLOOKUP(A2105,'Hospitalisation Details'!A:J,9,)</f>
        <v>R1012</v>
      </c>
      <c r="Q2105">
        <f>VLOOKUP(A2105,'Data Transformation'!DZ:EA,2,)</f>
        <v>20</v>
      </c>
    </row>
    <row r="2106" spans="1:17" x14ac:dyDescent="0.3">
      <c r="A2106" s="20" t="str">
        <f>'Customer Names'!A2106</f>
        <v>Id2105</v>
      </c>
      <c r="B2106" s="20" t="str">
        <f>VLOOKUP(A2106,'Data Transformation'!A:D,3,)</f>
        <v>Strickler</v>
      </c>
      <c r="C2106">
        <f>VLOOKUP(A2106,'Medical Examinations'!A:H,2,)</f>
        <v>37.29</v>
      </c>
      <c r="D2106">
        <f>VLOOKUP(A2106,'Medical Examinations'!A:H,3,)</f>
        <v>4.46</v>
      </c>
      <c r="E2106" t="str">
        <f>VLOOKUP(A2106,'Medical Examinations'!A:H,4,)</f>
        <v>No</v>
      </c>
      <c r="F2106" t="str">
        <f>VLOOKUP(A2106,'Medical Examinations'!A:H,5,)</f>
        <v>yes</v>
      </c>
      <c r="G2106" t="str">
        <f>VLOOKUP(A2106,'Medical Examinations'!A:H,6,)</f>
        <v>No</v>
      </c>
      <c r="H2106">
        <f>VLOOKUP(A2106,'Medical Examinations'!A:H,7,)</f>
        <v>1</v>
      </c>
      <c r="I2106" t="str">
        <f>VLOOKUP(A2106,'Medical Examinations'!A:H,8,)</f>
        <v>No</v>
      </c>
      <c r="J2106" t="str">
        <f>VLOOKUP('HEALTH CARE'!C2106,'Data Transformation'!BR:BS,2,)</f>
        <v>OBESITY</v>
      </c>
      <c r="K2106" t="str">
        <f>VLOOKUP(D2106,'Data Transformation'!BV:BW,2,)</f>
        <v>NORMAL</v>
      </c>
      <c r="L2106" t="str">
        <f>VLOOKUP(A2106,'Hospitalisation Details'!A:J,10,)</f>
        <v>12/Dec/2004</v>
      </c>
      <c r="M2106" s="17">
        <f>VLOOKUP(A2106,'Hospitalisation Details'!A:J,6,)</f>
        <v>2219.4499999999998</v>
      </c>
      <c r="N2106" s="17" t="str">
        <f>VLOOKUP(A2106,'Hospitalisation Details'!A:J,7,)</f>
        <v>tier - 2</v>
      </c>
      <c r="O2106" t="str">
        <f>VLOOKUP(A2106,'Hospitalisation Details'!A:J,8,)</f>
        <v>tier - 1</v>
      </c>
      <c r="P2106" t="str">
        <f>VLOOKUP(A2106,'Hospitalisation Details'!A:J,9,)</f>
        <v>R1013</v>
      </c>
      <c r="Q2106">
        <f>VLOOKUP(A2106,'Data Transformation'!DZ:EA,2,)</f>
        <v>19</v>
      </c>
    </row>
    <row r="2107" spans="1:17" x14ac:dyDescent="0.3">
      <c r="A2107" s="20" t="str">
        <f>'Customer Names'!A2107</f>
        <v>Id2106</v>
      </c>
      <c r="B2107" s="20" t="str">
        <f>VLOOKUP(A2107,'Data Transformation'!A:D,3,)</f>
        <v>Simone</v>
      </c>
      <c r="C2107">
        <f>VLOOKUP(A2107,'Medical Examinations'!A:H,2,)</f>
        <v>40.28</v>
      </c>
      <c r="D2107">
        <f>VLOOKUP(A2107,'Medical Examinations'!A:H,3,)</f>
        <v>6.11</v>
      </c>
      <c r="E2107" t="str">
        <f>VLOOKUP(A2107,'Medical Examinations'!A:H,4,)</f>
        <v>No</v>
      </c>
      <c r="F2107" t="str">
        <f>VLOOKUP(A2107,'Medical Examinations'!A:H,5,)</f>
        <v>yes</v>
      </c>
      <c r="G2107" t="str">
        <f>VLOOKUP(A2107,'Medical Examinations'!A:H,6,)</f>
        <v>No</v>
      </c>
      <c r="H2107">
        <f>VLOOKUP(A2107,'Medical Examinations'!A:H,7,)</f>
        <v>1</v>
      </c>
      <c r="I2107" t="str">
        <f>VLOOKUP(A2107,'Medical Examinations'!A:H,8,)</f>
        <v>No</v>
      </c>
      <c r="J2107" t="str">
        <f>VLOOKUP('HEALTH CARE'!C2107,'Data Transformation'!BR:BS,2,)</f>
        <v>OBESITY</v>
      </c>
      <c r="K2107" t="str">
        <f>VLOOKUP(D2107,'Data Transformation'!BV:BW,2,)</f>
        <v>Prediabetes</v>
      </c>
      <c r="L2107" t="str">
        <f>VLOOKUP(A2107,'Hospitalisation Details'!A:J,10,)</f>
        <v>25/Sep/2004</v>
      </c>
      <c r="M2107" s="17">
        <f>VLOOKUP(A2107,'Hospitalisation Details'!A:J,6,)</f>
        <v>2217.6</v>
      </c>
      <c r="N2107" s="17" t="str">
        <f>VLOOKUP(A2107,'Hospitalisation Details'!A:J,7,)</f>
        <v>tier - 2</v>
      </c>
      <c r="O2107" t="str">
        <f>VLOOKUP(A2107,'Hospitalisation Details'!A:J,8,)</f>
        <v>tier - 1</v>
      </c>
      <c r="P2107" t="str">
        <f>VLOOKUP(A2107,'Hospitalisation Details'!A:J,9,)</f>
        <v>R1024</v>
      </c>
      <c r="Q2107">
        <f>VLOOKUP(A2107,'Data Transformation'!DZ:EA,2,)</f>
        <v>19</v>
      </c>
    </row>
    <row r="2108" spans="1:17" x14ac:dyDescent="0.3">
      <c r="A2108" s="20" t="str">
        <f>'Customer Names'!A2108</f>
        <v>Id2107</v>
      </c>
      <c r="B2108" s="20" t="str">
        <f>VLOOKUP(A2108,'Data Transformation'!A:D,3,)</f>
        <v>Von Rock</v>
      </c>
      <c r="C2108">
        <f>VLOOKUP(A2108,'Medical Examinations'!A:H,2,)</f>
        <v>40.185000000000002</v>
      </c>
      <c r="D2108">
        <f>VLOOKUP(A2108,'Medical Examinations'!A:H,3,)</f>
        <v>4.66</v>
      </c>
      <c r="E2108" t="str">
        <f>VLOOKUP(A2108,'Medical Examinations'!A:H,4,)</f>
        <v>No</v>
      </c>
      <c r="F2108" t="str">
        <f>VLOOKUP(A2108,'Medical Examinations'!A:H,5,)</f>
        <v>yes</v>
      </c>
      <c r="G2108" t="str">
        <f>VLOOKUP(A2108,'Medical Examinations'!A:H,6,)</f>
        <v>No</v>
      </c>
      <c r="H2108">
        <f>VLOOKUP(A2108,'Medical Examinations'!A:H,7,)</f>
        <v>1</v>
      </c>
      <c r="I2108" t="str">
        <f>VLOOKUP(A2108,'Medical Examinations'!A:H,8,)</f>
        <v>No</v>
      </c>
      <c r="J2108" t="str">
        <f>VLOOKUP('HEALTH CARE'!C2108,'Data Transformation'!BR:BS,2,)</f>
        <v>OBESITY</v>
      </c>
      <c r="K2108" t="str">
        <f>VLOOKUP(D2108,'Data Transformation'!BV:BW,2,)</f>
        <v>NORMAL</v>
      </c>
      <c r="L2108" t="str">
        <f>VLOOKUP(A2108,'Hospitalisation Details'!A:J,10,)</f>
        <v>13/Jun/2004</v>
      </c>
      <c r="M2108" s="17">
        <f>VLOOKUP(A2108,'Hospitalisation Details'!A:J,6,)</f>
        <v>2217.4699999999998</v>
      </c>
      <c r="N2108" s="17" t="str">
        <f>VLOOKUP(A2108,'Hospitalisation Details'!A:J,7,)</f>
        <v>tier - 2</v>
      </c>
      <c r="O2108" t="str">
        <f>VLOOKUP(A2108,'Hospitalisation Details'!A:J,8,)</f>
        <v>tier - 1</v>
      </c>
      <c r="P2108" t="str">
        <f>VLOOKUP(A2108,'Hospitalisation Details'!A:J,9,)</f>
        <v>R1024</v>
      </c>
      <c r="Q2108">
        <f>VLOOKUP(A2108,'Data Transformation'!DZ:EA,2,)</f>
        <v>19</v>
      </c>
    </row>
    <row r="2109" spans="1:17" x14ac:dyDescent="0.3">
      <c r="A2109" s="20" t="str">
        <f>'Customer Names'!A2109</f>
        <v>Id2108</v>
      </c>
      <c r="B2109" s="20" t="str">
        <f>VLOOKUP(A2109,'Data Transformation'!A:D,3,)</f>
        <v>Woodard</v>
      </c>
      <c r="C2109">
        <f>VLOOKUP(A2109,'Medical Examinations'!A:H,2,)</f>
        <v>23.57</v>
      </c>
      <c r="D2109">
        <f>VLOOKUP(A2109,'Medical Examinations'!A:H,3,)</f>
        <v>6.14</v>
      </c>
      <c r="E2109" t="str">
        <f>VLOOKUP(A2109,'Medical Examinations'!A:H,4,)</f>
        <v>No</v>
      </c>
      <c r="F2109" t="str">
        <f>VLOOKUP(A2109,'Medical Examinations'!A:H,5,)</f>
        <v>No</v>
      </c>
      <c r="G2109" t="str">
        <f>VLOOKUP(A2109,'Medical Examinations'!A:H,6,)</f>
        <v>No</v>
      </c>
      <c r="H2109" t="str">
        <f>VLOOKUP(A2109,'Medical Examinations'!A:H,7,)</f>
        <v>No major surgery</v>
      </c>
      <c r="I2109" t="str">
        <f>VLOOKUP(A2109,'Medical Examinations'!A:H,8,)</f>
        <v>No</v>
      </c>
      <c r="J2109" t="str">
        <f>VLOOKUP('HEALTH CARE'!C2109,'Data Transformation'!BR:BS,2,)</f>
        <v>NORMAL WEIGHT</v>
      </c>
      <c r="K2109" t="str">
        <f>VLOOKUP(D2109,'Data Transformation'!BV:BW,2,)</f>
        <v>Prediabetes</v>
      </c>
      <c r="L2109" t="str">
        <f>VLOOKUP(A2109,'Hospitalisation Details'!A:J,10,)</f>
        <v>17/Nov/1994</v>
      </c>
      <c r="M2109" s="17">
        <f>VLOOKUP(A2109,'Hospitalisation Details'!A:J,6,)</f>
        <v>2213.21</v>
      </c>
      <c r="N2109" s="17" t="str">
        <f>VLOOKUP(A2109,'Hospitalisation Details'!A:J,7,)</f>
        <v>tier - 2</v>
      </c>
      <c r="O2109" t="str">
        <f>VLOOKUP(A2109,'Hospitalisation Details'!A:J,8,)</f>
        <v>tier - 2</v>
      </c>
      <c r="P2109" t="str">
        <f>VLOOKUP(A2109,'Hospitalisation Details'!A:J,9,)</f>
        <v>R1013</v>
      </c>
      <c r="Q2109">
        <f>VLOOKUP(A2109,'Data Transformation'!DZ:EA,2,)</f>
        <v>29</v>
      </c>
    </row>
    <row r="2110" spans="1:17" x14ac:dyDescent="0.3">
      <c r="A2110" s="20" t="str">
        <f>'Customer Names'!A2110</f>
        <v>Id2109</v>
      </c>
      <c r="B2110" s="20" t="str">
        <f>VLOOKUP(A2110,'Data Transformation'!A:D,3,)</f>
        <v>Li</v>
      </c>
      <c r="C2110">
        <f>VLOOKUP(A2110,'Medical Examinations'!A:H,2,)</f>
        <v>35.625</v>
      </c>
      <c r="D2110">
        <f>VLOOKUP(A2110,'Medical Examinations'!A:H,3,)</f>
        <v>6.21</v>
      </c>
      <c r="E2110" t="str">
        <f>VLOOKUP(A2110,'Medical Examinations'!A:H,4,)</f>
        <v>No</v>
      </c>
      <c r="F2110" t="str">
        <f>VLOOKUP(A2110,'Medical Examinations'!A:H,5,)</f>
        <v>yes</v>
      </c>
      <c r="G2110" t="str">
        <f>VLOOKUP(A2110,'Medical Examinations'!A:H,6,)</f>
        <v>No</v>
      </c>
      <c r="H2110">
        <f>VLOOKUP(A2110,'Medical Examinations'!A:H,7,)</f>
        <v>1</v>
      </c>
      <c r="I2110" t="str">
        <f>VLOOKUP(A2110,'Medical Examinations'!A:H,8,)</f>
        <v>No</v>
      </c>
      <c r="J2110" t="str">
        <f>VLOOKUP('HEALTH CARE'!C2110,'Data Transformation'!BR:BS,2,)</f>
        <v>OBESITY</v>
      </c>
      <c r="K2110" t="str">
        <f>VLOOKUP(D2110,'Data Transformation'!BV:BW,2,)</f>
        <v>Prediabetes</v>
      </c>
      <c r="L2110" t="str">
        <f>VLOOKUP(A2110,'Hospitalisation Details'!A:J,10,)</f>
        <v>27/Jul/2004</v>
      </c>
      <c r="M2110" s="17">
        <f>VLOOKUP(A2110,'Hospitalisation Details'!A:J,6,)</f>
        <v>2211.13</v>
      </c>
      <c r="N2110" s="17" t="str">
        <f>VLOOKUP(A2110,'Hospitalisation Details'!A:J,7,)</f>
        <v>tier - 2</v>
      </c>
      <c r="O2110" t="str">
        <f>VLOOKUP(A2110,'Hospitalisation Details'!A:J,8,)</f>
        <v>tier - 2</v>
      </c>
      <c r="P2110" t="str">
        <f>VLOOKUP(A2110,'Hospitalisation Details'!A:J,9,)</f>
        <v>R1024</v>
      </c>
      <c r="Q2110">
        <f>VLOOKUP(A2110,'Data Transformation'!DZ:EA,2,)</f>
        <v>19</v>
      </c>
    </row>
    <row r="2111" spans="1:17" x14ac:dyDescent="0.3">
      <c r="A2111" s="20" t="str">
        <f>'Customer Names'!A2111</f>
        <v>Id2110</v>
      </c>
      <c r="B2111" s="20" t="str">
        <f>VLOOKUP(A2111,'Data Transformation'!A:D,3,)</f>
        <v>Sinda</v>
      </c>
      <c r="C2111">
        <f>VLOOKUP(A2111,'Medical Examinations'!A:H,2,)</f>
        <v>33.155000000000001</v>
      </c>
      <c r="D2111">
        <f>VLOOKUP(A2111,'Medical Examinations'!A:H,3,)</f>
        <v>4.5999999999999996</v>
      </c>
      <c r="E2111" t="str">
        <f>VLOOKUP(A2111,'Medical Examinations'!A:H,4,)</f>
        <v>No</v>
      </c>
      <c r="F2111" t="str">
        <f>VLOOKUP(A2111,'Medical Examinations'!A:H,5,)</f>
        <v>yes</v>
      </c>
      <c r="G2111" t="str">
        <f>VLOOKUP(A2111,'Medical Examinations'!A:H,6,)</f>
        <v>No</v>
      </c>
      <c r="H2111">
        <f>VLOOKUP(A2111,'Medical Examinations'!A:H,7,)</f>
        <v>1</v>
      </c>
      <c r="I2111" t="str">
        <f>VLOOKUP(A2111,'Medical Examinations'!A:H,8,)</f>
        <v>No</v>
      </c>
      <c r="J2111" t="str">
        <f>VLOOKUP('HEALTH CARE'!C2111,'Data Transformation'!BR:BS,2,)</f>
        <v>OBESITY</v>
      </c>
      <c r="K2111" t="str">
        <f>VLOOKUP(D2111,'Data Transformation'!BV:BW,2,)</f>
        <v>NORMAL</v>
      </c>
      <c r="L2111" t="str">
        <f>VLOOKUP(A2111,'Hospitalisation Details'!A:J,10,)</f>
        <v>6/Aug/2004</v>
      </c>
      <c r="M2111" s="17">
        <f>VLOOKUP(A2111,'Hospitalisation Details'!A:J,6,)</f>
        <v>2207.6999999999998</v>
      </c>
      <c r="N2111" s="17" t="str">
        <f>VLOOKUP(A2111,'Hospitalisation Details'!A:J,7,)</f>
        <v>tier - 2</v>
      </c>
      <c r="O2111" t="str">
        <f>VLOOKUP(A2111,'Hospitalisation Details'!A:J,8,)</f>
        <v>tier - 2</v>
      </c>
      <c r="P2111" t="str">
        <f>VLOOKUP(A2111,'Hospitalisation Details'!A:J,9,)</f>
        <v>R1024</v>
      </c>
      <c r="Q2111">
        <f>VLOOKUP(A2111,'Data Transformation'!DZ:EA,2,)</f>
        <v>19</v>
      </c>
    </row>
    <row r="2112" spans="1:17" x14ac:dyDescent="0.3">
      <c r="A2112" s="20" t="str">
        <f>'Customer Names'!A2112</f>
        <v>Id2111</v>
      </c>
      <c r="B2112" s="20" t="str">
        <f>VLOOKUP(A2112,'Data Transformation'!A:D,3,)</f>
        <v>Rydland</v>
      </c>
      <c r="C2112">
        <f>VLOOKUP(A2112,'Medical Examinations'!A:H,2,)</f>
        <v>31.92</v>
      </c>
      <c r="D2112">
        <f>VLOOKUP(A2112,'Medical Examinations'!A:H,3,)</f>
        <v>5.04</v>
      </c>
      <c r="E2112" t="str">
        <f>VLOOKUP(A2112,'Medical Examinations'!A:H,4,)</f>
        <v>No</v>
      </c>
      <c r="F2112" t="str">
        <f>VLOOKUP(A2112,'Medical Examinations'!A:H,5,)</f>
        <v>yes</v>
      </c>
      <c r="G2112" t="str">
        <f>VLOOKUP(A2112,'Medical Examinations'!A:H,6,)</f>
        <v>No</v>
      </c>
      <c r="H2112">
        <f>VLOOKUP(A2112,'Medical Examinations'!A:H,7,)</f>
        <v>1</v>
      </c>
      <c r="I2112" t="str">
        <f>VLOOKUP(A2112,'Medical Examinations'!A:H,8,)</f>
        <v>No</v>
      </c>
      <c r="J2112" t="str">
        <f>VLOOKUP('HEALTH CARE'!C2112,'Data Transformation'!BR:BS,2,)</f>
        <v>OBESITY</v>
      </c>
      <c r="K2112" t="str">
        <f>VLOOKUP(D2112,'Data Transformation'!BV:BW,2,)</f>
        <v>NORMAL</v>
      </c>
      <c r="L2112" t="str">
        <f>VLOOKUP(A2112,'Hospitalisation Details'!A:J,10,)</f>
        <v>13/Nov/2004</v>
      </c>
      <c r="M2112" s="17">
        <f>VLOOKUP(A2112,'Hospitalisation Details'!A:J,6,)</f>
        <v>2205.98</v>
      </c>
      <c r="N2112" s="17" t="str">
        <f>VLOOKUP(A2112,'Hospitalisation Details'!A:J,7,)</f>
        <v>tier - 2</v>
      </c>
      <c r="O2112" t="str">
        <f>VLOOKUP(A2112,'Hospitalisation Details'!A:J,8,)</f>
        <v>tier - 3</v>
      </c>
      <c r="P2112" t="str">
        <f>VLOOKUP(A2112,'Hospitalisation Details'!A:J,9,)</f>
        <v>R1024</v>
      </c>
      <c r="Q2112">
        <f>VLOOKUP(A2112,'Data Transformation'!DZ:EA,2,)</f>
        <v>19</v>
      </c>
    </row>
    <row r="2113" spans="1:17" x14ac:dyDescent="0.3">
      <c r="A2113" s="20" t="str">
        <f>'Customer Names'!A2113</f>
        <v>Id2112</v>
      </c>
      <c r="B2113" s="20" t="str">
        <f>VLOOKUP(A2113,'Data Transformation'!A:D,3,)</f>
        <v>Vespa</v>
      </c>
      <c r="C2113">
        <f>VLOOKUP(A2113,'Medical Examinations'!A:H,2,)</f>
        <v>30.305</v>
      </c>
      <c r="D2113">
        <f>VLOOKUP(A2113,'Medical Examinations'!A:H,3,)</f>
        <v>5.08</v>
      </c>
      <c r="E2113" t="str">
        <f>VLOOKUP(A2113,'Medical Examinations'!A:H,4,)</f>
        <v>No</v>
      </c>
      <c r="F2113" t="str">
        <f>VLOOKUP(A2113,'Medical Examinations'!A:H,5,)</f>
        <v>yes</v>
      </c>
      <c r="G2113" t="str">
        <f>VLOOKUP(A2113,'Medical Examinations'!A:H,6,)</f>
        <v>No</v>
      </c>
      <c r="H2113">
        <f>VLOOKUP(A2113,'Medical Examinations'!A:H,7,)</f>
        <v>1</v>
      </c>
      <c r="I2113" t="str">
        <f>VLOOKUP(A2113,'Medical Examinations'!A:H,8,)</f>
        <v>No</v>
      </c>
      <c r="J2113" t="str">
        <f>VLOOKUP('HEALTH CARE'!C2113,'Data Transformation'!BR:BS,2,)</f>
        <v>OBESITY</v>
      </c>
      <c r="K2113" t="str">
        <f>VLOOKUP(D2113,'Data Transformation'!BV:BW,2,)</f>
        <v>NORMAL</v>
      </c>
      <c r="L2113" t="str">
        <f>VLOOKUP(A2113,'Hospitalisation Details'!A:J,10,)</f>
        <v>28/Oct/2004</v>
      </c>
      <c r="M2113" s="17">
        <f>VLOOKUP(A2113,'Hospitalisation Details'!A:J,6,)</f>
        <v>2203.7399999999998</v>
      </c>
      <c r="N2113" s="17" t="str">
        <f>VLOOKUP(A2113,'Hospitalisation Details'!A:J,7,)</f>
        <v>tier - 2</v>
      </c>
      <c r="O2113" t="str">
        <f>VLOOKUP(A2113,'Hospitalisation Details'!A:J,8,)</f>
        <v>tier - 2</v>
      </c>
      <c r="P2113" t="str">
        <f>VLOOKUP(A2113,'Hospitalisation Details'!A:J,9,)</f>
        <v>R1024</v>
      </c>
      <c r="Q2113">
        <f>VLOOKUP(A2113,'Data Transformation'!DZ:EA,2,)</f>
        <v>19</v>
      </c>
    </row>
    <row r="2114" spans="1:17" x14ac:dyDescent="0.3">
      <c r="A2114" s="20" t="str">
        <f>'Customer Names'!A2114</f>
        <v>Id2113</v>
      </c>
      <c r="B2114" s="20" t="str">
        <f>VLOOKUP(A2114,'Data Transformation'!A:D,3,)</f>
        <v>Meadows</v>
      </c>
      <c r="C2114">
        <f>VLOOKUP(A2114,'Medical Examinations'!A:H,2,)</f>
        <v>30.114999999999998</v>
      </c>
      <c r="D2114">
        <f>VLOOKUP(A2114,'Medical Examinations'!A:H,3,)</f>
        <v>4.38</v>
      </c>
      <c r="E2114" t="str">
        <f>VLOOKUP(A2114,'Medical Examinations'!A:H,4,)</f>
        <v>No</v>
      </c>
      <c r="F2114" t="str">
        <f>VLOOKUP(A2114,'Medical Examinations'!A:H,5,)</f>
        <v>yes</v>
      </c>
      <c r="G2114" t="str">
        <f>VLOOKUP(A2114,'Medical Examinations'!A:H,6,)</f>
        <v>No</v>
      </c>
      <c r="H2114">
        <f>VLOOKUP(A2114,'Medical Examinations'!A:H,7,)</f>
        <v>1</v>
      </c>
      <c r="I2114" t="str">
        <f>VLOOKUP(A2114,'Medical Examinations'!A:H,8,)</f>
        <v>No</v>
      </c>
      <c r="J2114" t="str">
        <f>VLOOKUP('HEALTH CARE'!C2114,'Data Transformation'!BR:BS,2,)</f>
        <v>OBESITY</v>
      </c>
      <c r="K2114" t="str">
        <f>VLOOKUP(D2114,'Data Transformation'!BV:BW,2,)</f>
        <v>NORMAL</v>
      </c>
      <c r="L2114" t="str">
        <f>VLOOKUP(A2114,'Hospitalisation Details'!A:J,10,)</f>
        <v>6/Aug/2004</v>
      </c>
      <c r="M2114" s="17">
        <f>VLOOKUP(A2114,'Hospitalisation Details'!A:J,6,)</f>
        <v>2203.4699999999998</v>
      </c>
      <c r="N2114" s="17" t="str">
        <f>VLOOKUP(A2114,'Hospitalisation Details'!A:J,7,)</f>
        <v>tier - 2</v>
      </c>
      <c r="O2114" t="str">
        <f>VLOOKUP(A2114,'Hospitalisation Details'!A:J,8,)</f>
        <v>tier - 2</v>
      </c>
      <c r="P2114" t="str">
        <f>VLOOKUP(A2114,'Hospitalisation Details'!A:J,9,)</f>
        <v>R1024</v>
      </c>
      <c r="Q2114">
        <f>VLOOKUP(A2114,'Data Transformation'!DZ:EA,2,)</f>
        <v>19</v>
      </c>
    </row>
    <row r="2115" spans="1:17" x14ac:dyDescent="0.3">
      <c r="A2115" s="20" t="str">
        <f>'Customer Names'!A2115</f>
        <v>Id2114</v>
      </c>
      <c r="B2115" s="20" t="str">
        <f>VLOOKUP(A2115,'Data Transformation'!A:D,3,)</f>
        <v>Toppen</v>
      </c>
      <c r="C2115">
        <f>VLOOKUP(A2115,'Medical Examinations'!A:H,2,)</f>
        <v>24.09</v>
      </c>
      <c r="D2115">
        <f>VLOOKUP(A2115,'Medical Examinations'!A:H,3,)</f>
        <v>4.79</v>
      </c>
      <c r="E2115" t="str">
        <f>VLOOKUP(A2115,'Medical Examinations'!A:H,4,)</f>
        <v>No</v>
      </c>
      <c r="F2115" t="str">
        <f>VLOOKUP(A2115,'Medical Examinations'!A:H,5,)</f>
        <v>yes</v>
      </c>
      <c r="G2115" t="str">
        <f>VLOOKUP(A2115,'Medical Examinations'!A:H,6,)</f>
        <v>No</v>
      </c>
      <c r="H2115">
        <f>VLOOKUP(A2115,'Medical Examinations'!A:H,7,)</f>
        <v>1</v>
      </c>
      <c r="I2115" t="str">
        <f>VLOOKUP(A2115,'Medical Examinations'!A:H,8,)</f>
        <v>No</v>
      </c>
      <c r="J2115" t="str">
        <f>VLOOKUP('HEALTH CARE'!C2115,'Data Transformation'!BR:BS,2,)</f>
        <v>NORMAL WEIGHT</v>
      </c>
      <c r="K2115" t="str">
        <f>VLOOKUP(D2115,'Data Transformation'!BV:BW,2,)</f>
        <v>NORMAL</v>
      </c>
      <c r="L2115" t="str">
        <f>VLOOKUP(A2115,'Hospitalisation Details'!A:J,10,)</f>
        <v>27/Jul/2004</v>
      </c>
      <c r="M2115" s="17">
        <f>VLOOKUP(A2115,'Hospitalisation Details'!A:J,6,)</f>
        <v>2201.1</v>
      </c>
      <c r="N2115" s="17" t="str">
        <f>VLOOKUP(A2115,'Hospitalisation Details'!A:J,7,)</f>
        <v>tier - 2</v>
      </c>
      <c r="O2115" t="str">
        <f>VLOOKUP(A2115,'Hospitalisation Details'!A:J,8,)</f>
        <v>tier - 3</v>
      </c>
      <c r="P2115" t="str">
        <f>VLOOKUP(A2115,'Hospitalisation Details'!A:J,9,)</f>
        <v>R1013</v>
      </c>
      <c r="Q2115">
        <f>VLOOKUP(A2115,'Data Transformation'!DZ:EA,2,)</f>
        <v>19</v>
      </c>
    </row>
    <row r="2116" spans="1:17" x14ac:dyDescent="0.3">
      <c r="A2116" s="20" t="str">
        <f>'Customer Names'!A2116</f>
        <v>Id2115</v>
      </c>
      <c r="B2116" s="20" t="str">
        <f>VLOOKUP(A2116,'Data Transformation'!A:D,3,)</f>
        <v>Ermer</v>
      </c>
      <c r="C2116">
        <f>VLOOKUP(A2116,'Medical Examinations'!A:H,2,)</f>
        <v>28.215</v>
      </c>
      <c r="D2116">
        <f>VLOOKUP(A2116,'Medical Examinations'!A:H,3,)</f>
        <v>4.21</v>
      </c>
      <c r="E2116" t="str">
        <f>VLOOKUP(A2116,'Medical Examinations'!A:H,4,)</f>
        <v>No</v>
      </c>
      <c r="F2116" t="str">
        <f>VLOOKUP(A2116,'Medical Examinations'!A:H,5,)</f>
        <v>yes</v>
      </c>
      <c r="G2116" t="str">
        <f>VLOOKUP(A2116,'Medical Examinations'!A:H,6,)</f>
        <v>No</v>
      </c>
      <c r="H2116">
        <f>VLOOKUP(A2116,'Medical Examinations'!A:H,7,)</f>
        <v>1</v>
      </c>
      <c r="I2116" t="str">
        <f>VLOOKUP(A2116,'Medical Examinations'!A:H,8,)</f>
        <v>No</v>
      </c>
      <c r="J2116" t="str">
        <f>VLOOKUP('HEALTH CARE'!C2116,'Data Transformation'!BR:BS,2,)</f>
        <v>OVER WEIGHT</v>
      </c>
      <c r="K2116" t="str">
        <f>VLOOKUP(D2116,'Data Transformation'!BV:BW,2,)</f>
        <v>NORMAL</v>
      </c>
      <c r="L2116" t="str">
        <f>VLOOKUP(A2116,'Hospitalisation Details'!A:J,10,)</f>
        <v>12/Sep/2004</v>
      </c>
      <c r="M2116" s="17">
        <f>VLOOKUP(A2116,'Hospitalisation Details'!A:J,6,)</f>
        <v>2200.83</v>
      </c>
      <c r="N2116" s="17" t="str">
        <f>VLOOKUP(A2116,'Hospitalisation Details'!A:J,7,)</f>
        <v>tier - 2</v>
      </c>
      <c r="O2116" t="str">
        <f>VLOOKUP(A2116,'Hospitalisation Details'!A:J,8,)</f>
        <v>tier - 2</v>
      </c>
      <c r="P2116" t="str">
        <f>VLOOKUP(A2116,'Hospitalisation Details'!A:J,9,)</f>
        <v>R1024</v>
      </c>
      <c r="Q2116">
        <f>VLOOKUP(A2116,'Data Transformation'!DZ:EA,2,)</f>
        <v>19</v>
      </c>
    </row>
    <row r="2117" spans="1:17" x14ac:dyDescent="0.3">
      <c r="A2117" s="20" t="str">
        <f>'Customer Names'!A2117</f>
        <v>Id2116</v>
      </c>
      <c r="B2117" s="20" t="str">
        <f>VLOOKUP(A2117,'Data Transformation'!A:D,3,)</f>
        <v>Dionne</v>
      </c>
      <c r="C2117">
        <f>VLOOKUP(A2117,'Medical Examinations'!A:H,2,)</f>
        <v>26.315000000000001</v>
      </c>
      <c r="D2117">
        <f>VLOOKUP(A2117,'Medical Examinations'!A:H,3,)</f>
        <v>5.47</v>
      </c>
      <c r="E2117" t="str">
        <f>VLOOKUP(A2117,'Medical Examinations'!A:H,4,)</f>
        <v>No</v>
      </c>
      <c r="F2117" t="str">
        <f>VLOOKUP(A2117,'Medical Examinations'!A:H,5,)</f>
        <v>yes</v>
      </c>
      <c r="G2117" t="str">
        <f>VLOOKUP(A2117,'Medical Examinations'!A:H,6,)</f>
        <v>No</v>
      </c>
      <c r="H2117">
        <f>VLOOKUP(A2117,'Medical Examinations'!A:H,7,)</f>
        <v>1</v>
      </c>
      <c r="I2117" t="str">
        <f>VLOOKUP(A2117,'Medical Examinations'!A:H,8,)</f>
        <v>No</v>
      </c>
      <c r="J2117" t="str">
        <f>VLOOKUP('HEALTH CARE'!C2117,'Data Transformation'!BR:BS,2,)</f>
        <v>OVER WEIGHT</v>
      </c>
      <c r="K2117" t="str">
        <f>VLOOKUP(D2117,'Data Transformation'!BV:BW,2,)</f>
        <v>NORMAL</v>
      </c>
      <c r="L2117" t="str">
        <f>VLOOKUP(A2117,'Hospitalisation Details'!A:J,10,)</f>
        <v>3/Sep/2004</v>
      </c>
      <c r="M2117" s="17">
        <f>VLOOKUP(A2117,'Hospitalisation Details'!A:J,6,)</f>
        <v>2198.19</v>
      </c>
      <c r="N2117" s="17" t="str">
        <f>VLOOKUP(A2117,'Hospitalisation Details'!A:J,7,)</f>
        <v>tier - 2</v>
      </c>
      <c r="O2117" t="str">
        <f>VLOOKUP(A2117,'Hospitalisation Details'!A:J,8,)</f>
        <v>tier - 1</v>
      </c>
      <c r="P2117" t="str">
        <f>VLOOKUP(A2117,'Hospitalisation Details'!A:J,9,)</f>
        <v>R1023</v>
      </c>
      <c r="Q2117">
        <f>VLOOKUP(A2117,'Data Transformation'!DZ:EA,2,)</f>
        <v>19</v>
      </c>
    </row>
    <row r="2118" spans="1:17" x14ac:dyDescent="0.3">
      <c r="A2118" s="20" t="str">
        <f>'Customer Names'!A2118</f>
        <v>Id2117</v>
      </c>
      <c r="B2118" s="20" t="str">
        <f>VLOOKUP(A2118,'Data Transformation'!A:D,3,)</f>
        <v>Stasulli</v>
      </c>
      <c r="C2118">
        <f>VLOOKUP(A2118,'Medical Examinations'!A:H,2,)</f>
        <v>25.08</v>
      </c>
      <c r="D2118">
        <f>VLOOKUP(A2118,'Medical Examinations'!A:H,3,)</f>
        <v>5.09</v>
      </c>
      <c r="E2118" t="str">
        <f>VLOOKUP(A2118,'Medical Examinations'!A:H,4,)</f>
        <v>No</v>
      </c>
      <c r="F2118" t="str">
        <f>VLOOKUP(A2118,'Medical Examinations'!A:H,5,)</f>
        <v>yes</v>
      </c>
      <c r="G2118" t="str">
        <f>VLOOKUP(A2118,'Medical Examinations'!A:H,6,)</f>
        <v>No</v>
      </c>
      <c r="H2118">
        <f>VLOOKUP(A2118,'Medical Examinations'!A:H,7,)</f>
        <v>1</v>
      </c>
      <c r="I2118" t="str">
        <f>VLOOKUP(A2118,'Medical Examinations'!A:H,8,)</f>
        <v>No</v>
      </c>
      <c r="J2118" t="str">
        <f>VLOOKUP('HEALTH CARE'!C2118,'Data Transformation'!BR:BS,2,)</f>
        <v>OVER WEIGHT</v>
      </c>
      <c r="K2118" t="str">
        <f>VLOOKUP(D2118,'Data Transformation'!BV:BW,2,)</f>
        <v>NORMAL</v>
      </c>
      <c r="L2118" t="str">
        <f>VLOOKUP(A2118,'Hospitalisation Details'!A:J,10,)</f>
        <v>7/Dec/2004</v>
      </c>
      <c r="M2118" s="17">
        <f>VLOOKUP(A2118,'Hospitalisation Details'!A:J,6,)</f>
        <v>2196.4699999999998</v>
      </c>
      <c r="N2118" s="17" t="str">
        <f>VLOOKUP(A2118,'Hospitalisation Details'!A:J,7,)</f>
        <v>tier - 2</v>
      </c>
      <c r="O2118" t="str">
        <f>VLOOKUP(A2118,'Hospitalisation Details'!A:J,8,)</f>
        <v>tier - 3</v>
      </c>
      <c r="P2118" t="str">
        <f>VLOOKUP(A2118,'Hospitalisation Details'!A:J,9,)</f>
        <v>R1024</v>
      </c>
      <c r="Q2118">
        <f>VLOOKUP(A2118,'Data Transformation'!DZ:EA,2,)</f>
        <v>19</v>
      </c>
    </row>
    <row r="2119" spans="1:17" x14ac:dyDescent="0.3">
      <c r="A2119" s="20" t="str">
        <f>'Customer Names'!A2119</f>
        <v>Id2118</v>
      </c>
      <c r="B2119" s="20" t="str">
        <f>VLOOKUP(A2119,'Data Transformation'!A:D,3,)</f>
        <v>Duran</v>
      </c>
      <c r="C2119">
        <f>VLOOKUP(A2119,'Medical Examinations'!A:H,2,)</f>
        <v>15.41</v>
      </c>
      <c r="D2119">
        <f>VLOOKUP(A2119,'Medical Examinations'!A:H,3,)</f>
        <v>5.08</v>
      </c>
      <c r="E2119" t="str">
        <f>VLOOKUP(A2119,'Medical Examinations'!A:H,4,)</f>
        <v>No</v>
      </c>
      <c r="F2119" t="str">
        <f>VLOOKUP(A2119,'Medical Examinations'!A:H,5,)</f>
        <v>No</v>
      </c>
      <c r="G2119" t="str">
        <f>VLOOKUP(A2119,'Medical Examinations'!A:H,6,)</f>
        <v>No</v>
      </c>
      <c r="H2119" t="str">
        <f>VLOOKUP(A2119,'Medical Examinations'!A:H,7,)</f>
        <v>No major surgery</v>
      </c>
      <c r="I2119" t="str">
        <f>VLOOKUP(A2119,'Medical Examinations'!A:H,8,)</f>
        <v>No</v>
      </c>
      <c r="J2119" t="str">
        <f>VLOOKUP('HEALTH CARE'!C2119,'Data Transformation'!BR:BS,2,)</f>
        <v>UNDER WEIGHT</v>
      </c>
      <c r="K2119" t="str">
        <f>VLOOKUP(D2119,'Data Transformation'!BV:BW,2,)</f>
        <v>NORMAL</v>
      </c>
      <c r="L2119" t="str">
        <f>VLOOKUP(A2119,'Hospitalisation Details'!A:J,10,)</f>
        <v>16/Dec/1991</v>
      </c>
      <c r="M2119" s="17">
        <f>VLOOKUP(A2119,'Hospitalisation Details'!A:J,6,)</f>
        <v>2193.1999999999998</v>
      </c>
      <c r="N2119" s="17" t="str">
        <f>VLOOKUP(A2119,'Hospitalisation Details'!A:J,7,)</f>
        <v>tier - 2</v>
      </c>
      <c r="O2119" t="str">
        <f>VLOOKUP(A2119,'Hospitalisation Details'!A:J,8,)</f>
        <v>tier - 2</v>
      </c>
      <c r="P2119" t="str">
        <f>VLOOKUP(A2119,'Hospitalisation Details'!A:J,9,)</f>
        <v>R1012</v>
      </c>
      <c r="Q2119">
        <f>VLOOKUP(A2119,'Data Transformation'!DZ:EA,2,)</f>
        <v>32</v>
      </c>
    </row>
    <row r="2120" spans="1:17" x14ac:dyDescent="0.3">
      <c r="A2120" s="20" t="str">
        <f>'Customer Names'!A2120</f>
        <v>Id2119</v>
      </c>
      <c r="B2120" s="20" t="str">
        <f>VLOOKUP(A2120,'Data Transformation'!A:D,3,)</f>
        <v>Klundt</v>
      </c>
      <c r="C2120">
        <f>VLOOKUP(A2120,'Medical Examinations'!A:H,2,)</f>
        <v>23.83</v>
      </c>
      <c r="D2120">
        <f>VLOOKUP(A2120,'Medical Examinations'!A:H,3,)</f>
        <v>5.68</v>
      </c>
      <c r="E2120" t="str">
        <f>VLOOKUP(A2120,'Medical Examinations'!A:H,4,)</f>
        <v>No</v>
      </c>
      <c r="F2120" t="str">
        <f>VLOOKUP(A2120,'Medical Examinations'!A:H,5,)</f>
        <v>No</v>
      </c>
      <c r="G2120" t="str">
        <f>VLOOKUP(A2120,'Medical Examinations'!A:H,6,)</f>
        <v>No</v>
      </c>
      <c r="H2120" t="str">
        <f>VLOOKUP(A2120,'Medical Examinations'!A:H,7,)</f>
        <v>No major surgery</v>
      </c>
      <c r="I2120" t="str">
        <f>VLOOKUP(A2120,'Medical Examinations'!A:H,8,)</f>
        <v>No</v>
      </c>
      <c r="J2120" t="str">
        <f>VLOOKUP('HEALTH CARE'!C2120,'Data Transformation'!BR:BS,2,)</f>
        <v>NORMAL WEIGHT</v>
      </c>
      <c r="K2120" t="str">
        <f>VLOOKUP(D2120,'Data Transformation'!BV:BW,2,)</f>
        <v>NORMAL</v>
      </c>
      <c r="L2120" t="str">
        <f>VLOOKUP(A2120,'Hospitalisation Details'!A:J,10,)</f>
        <v>27/Sep/1994</v>
      </c>
      <c r="M2120" s="17">
        <f>VLOOKUP(A2120,'Hospitalisation Details'!A:J,6,)</f>
        <v>2170.08</v>
      </c>
      <c r="N2120" s="17" t="str">
        <f>VLOOKUP(A2120,'Hospitalisation Details'!A:J,7,)</f>
        <v>tier - 2</v>
      </c>
      <c r="O2120" t="str">
        <f>VLOOKUP(A2120,'Hospitalisation Details'!A:J,8,)</f>
        <v>tier - 2</v>
      </c>
      <c r="P2120" t="str">
        <f>VLOOKUP(A2120,'Hospitalisation Details'!A:J,9,)</f>
        <v>R1013</v>
      </c>
      <c r="Q2120">
        <f>VLOOKUP(A2120,'Data Transformation'!DZ:EA,2,)</f>
        <v>29</v>
      </c>
    </row>
    <row r="2121" spans="1:17" x14ac:dyDescent="0.3">
      <c r="A2121" s="20" t="str">
        <f>'Customer Names'!A2121</f>
        <v>Id2120</v>
      </c>
      <c r="B2121" s="20" t="str">
        <f>VLOOKUP(A2121,'Data Transformation'!A:D,3,)</f>
        <v>Waters</v>
      </c>
      <c r="C2121">
        <f>VLOOKUP(A2121,'Medical Examinations'!A:H,2,)</f>
        <v>36</v>
      </c>
      <c r="D2121">
        <f>VLOOKUP(A2121,'Medical Examinations'!A:H,3,)</f>
        <v>4.66</v>
      </c>
      <c r="E2121" t="str">
        <f>VLOOKUP(A2121,'Medical Examinations'!A:H,4,)</f>
        <v>No</v>
      </c>
      <c r="F2121" t="str">
        <f>VLOOKUP(A2121,'Medical Examinations'!A:H,5,)</f>
        <v>yes</v>
      </c>
      <c r="G2121" t="str">
        <f>VLOOKUP(A2121,'Medical Examinations'!A:H,6,)</f>
        <v>No</v>
      </c>
      <c r="H2121">
        <f>VLOOKUP(A2121,'Medical Examinations'!A:H,7,)</f>
        <v>1</v>
      </c>
      <c r="I2121" t="str">
        <f>VLOOKUP(A2121,'Medical Examinations'!A:H,8,)</f>
        <v>No</v>
      </c>
      <c r="J2121" t="str">
        <f>VLOOKUP('HEALTH CARE'!C2121,'Data Transformation'!BR:BS,2,)</f>
        <v>OBESITY</v>
      </c>
      <c r="K2121" t="str">
        <f>VLOOKUP(D2121,'Data Transformation'!BV:BW,2,)</f>
        <v>NORMAL</v>
      </c>
      <c r="L2121" t="str">
        <f>VLOOKUP(A2121,'Hospitalisation Details'!A:J,10,)</f>
        <v>23/Aug/2000</v>
      </c>
      <c r="M2121" s="17">
        <f>VLOOKUP(A2121,'Hospitalisation Details'!A:J,6,)</f>
        <v>2166.73</v>
      </c>
      <c r="N2121" s="17" t="str">
        <f>VLOOKUP(A2121,'Hospitalisation Details'!A:J,7,)</f>
        <v>tier - 2</v>
      </c>
      <c r="O2121" t="str">
        <f>VLOOKUP(A2121,'Hospitalisation Details'!A:J,8,)</f>
        <v>tier - 2</v>
      </c>
      <c r="P2121" t="str">
        <f>VLOOKUP(A2121,'Hospitalisation Details'!A:J,9,)</f>
        <v>R1011</v>
      </c>
      <c r="Q2121">
        <f>VLOOKUP(A2121,'Data Transformation'!DZ:EA,2,)</f>
        <v>23</v>
      </c>
    </row>
    <row r="2122" spans="1:17" x14ac:dyDescent="0.3">
      <c r="A2122" s="20" t="str">
        <f>'Customer Names'!A2122</f>
        <v>Id2121</v>
      </c>
      <c r="B2122" s="20" t="str">
        <f>VLOOKUP(A2122,'Data Transformation'!A:D,3,)</f>
        <v>Rusk</v>
      </c>
      <c r="C2122">
        <f>VLOOKUP(A2122,'Medical Examinations'!A:H,2,)</f>
        <v>28.82</v>
      </c>
      <c r="D2122">
        <f>VLOOKUP(A2122,'Medical Examinations'!A:H,3,)</f>
        <v>5.59</v>
      </c>
      <c r="E2122" t="str">
        <f>VLOOKUP(A2122,'Medical Examinations'!A:H,4,)</f>
        <v>No</v>
      </c>
      <c r="F2122" t="str">
        <f>VLOOKUP(A2122,'Medical Examinations'!A:H,5,)</f>
        <v>yes</v>
      </c>
      <c r="G2122" t="str">
        <f>VLOOKUP(A2122,'Medical Examinations'!A:H,6,)</f>
        <v>No</v>
      </c>
      <c r="H2122">
        <f>VLOOKUP(A2122,'Medical Examinations'!A:H,7,)</f>
        <v>1</v>
      </c>
      <c r="I2122" t="str">
        <f>VLOOKUP(A2122,'Medical Examinations'!A:H,8,)</f>
        <v>No</v>
      </c>
      <c r="J2122" t="str">
        <f>VLOOKUP('HEALTH CARE'!C2122,'Data Transformation'!BR:BS,2,)</f>
        <v>OVER WEIGHT</v>
      </c>
      <c r="K2122" t="str">
        <f>VLOOKUP(D2122,'Data Transformation'!BV:BW,2,)</f>
        <v>NORMAL</v>
      </c>
      <c r="L2122" t="str">
        <f>VLOOKUP(A2122,'Hospitalisation Details'!A:J,10,)</f>
        <v>10/Dec/2000</v>
      </c>
      <c r="M2122" s="17">
        <f>VLOOKUP(A2122,'Hospitalisation Details'!A:J,6,)</f>
        <v>2156.75</v>
      </c>
      <c r="N2122" s="17" t="str">
        <f>VLOOKUP(A2122,'Hospitalisation Details'!A:J,7,)</f>
        <v>tier - 2</v>
      </c>
      <c r="O2122" t="str">
        <f>VLOOKUP(A2122,'Hospitalisation Details'!A:J,8,)</f>
        <v>tier - 2</v>
      </c>
      <c r="P2122" t="str">
        <f>VLOOKUP(A2122,'Hospitalisation Details'!A:J,9,)</f>
        <v>R1013</v>
      </c>
      <c r="Q2122">
        <f>VLOOKUP(A2122,'Data Transformation'!DZ:EA,2,)</f>
        <v>23</v>
      </c>
    </row>
    <row r="2123" spans="1:17" x14ac:dyDescent="0.3">
      <c r="A2123" s="20" t="str">
        <f>'Customer Names'!A2123</f>
        <v>Id2122</v>
      </c>
      <c r="B2123" s="20" t="str">
        <f>VLOOKUP(A2123,'Data Transformation'!A:D,3,)</f>
        <v>Gersbach</v>
      </c>
      <c r="C2123">
        <f>VLOOKUP(A2123,'Medical Examinations'!A:H,2,)</f>
        <v>28.05</v>
      </c>
      <c r="D2123">
        <f>VLOOKUP(A2123,'Medical Examinations'!A:H,3,)</f>
        <v>6.2</v>
      </c>
      <c r="E2123" t="str">
        <f>VLOOKUP(A2123,'Medical Examinations'!A:H,4,)</f>
        <v>No</v>
      </c>
      <c r="F2123" t="str">
        <f>VLOOKUP(A2123,'Medical Examinations'!A:H,5,)</f>
        <v>yes</v>
      </c>
      <c r="G2123" t="str">
        <f>VLOOKUP(A2123,'Medical Examinations'!A:H,6,)</f>
        <v>No</v>
      </c>
      <c r="H2123">
        <f>VLOOKUP(A2123,'Medical Examinations'!A:H,7,)</f>
        <v>1</v>
      </c>
      <c r="I2123" t="str">
        <f>VLOOKUP(A2123,'Medical Examinations'!A:H,8,)</f>
        <v>No</v>
      </c>
      <c r="J2123" t="str">
        <f>VLOOKUP('HEALTH CARE'!C2123,'Data Transformation'!BR:BS,2,)</f>
        <v>OVER WEIGHT</v>
      </c>
      <c r="K2123" t="str">
        <f>VLOOKUP(D2123,'Data Transformation'!BV:BW,2,)</f>
        <v>Prediabetes</v>
      </c>
      <c r="L2123" t="str">
        <f>VLOOKUP(A2123,'Hospitalisation Details'!A:J,10,)</f>
        <v>29/Nov/2000</v>
      </c>
      <c r="M2123" s="17">
        <f>VLOOKUP(A2123,'Hospitalisation Details'!A:J,6,)</f>
        <v>2155.6799999999998</v>
      </c>
      <c r="N2123" s="17" t="str">
        <f>VLOOKUP(A2123,'Hospitalisation Details'!A:J,7,)</f>
        <v>tier - 2</v>
      </c>
      <c r="O2123" t="str">
        <f>VLOOKUP(A2123,'Hospitalisation Details'!A:J,8,)</f>
        <v>tier - 3</v>
      </c>
      <c r="P2123" t="str">
        <f>VLOOKUP(A2123,'Hospitalisation Details'!A:J,9,)</f>
        <v>R1013</v>
      </c>
      <c r="Q2123">
        <f>VLOOKUP(A2123,'Data Transformation'!DZ:EA,2,)</f>
        <v>23</v>
      </c>
    </row>
    <row r="2124" spans="1:17" ht="28.8" x14ac:dyDescent="0.3">
      <c r="A2124" s="20" t="str">
        <f>'Customer Names'!A2124</f>
        <v>Id2123</v>
      </c>
      <c r="B2124" s="20" t="str">
        <f>VLOOKUP(A2124,'Data Transformation'!A:D,3,)</f>
        <v>Taylor-Watson</v>
      </c>
      <c r="C2124">
        <f>VLOOKUP(A2124,'Medical Examinations'!A:H,2,)</f>
        <v>27.1</v>
      </c>
      <c r="D2124">
        <f>VLOOKUP(A2124,'Medical Examinations'!A:H,3,)</f>
        <v>4.45</v>
      </c>
      <c r="E2124" t="str">
        <f>VLOOKUP(A2124,'Medical Examinations'!A:H,4,)</f>
        <v>No</v>
      </c>
      <c r="F2124" t="str">
        <f>VLOOKUP(A2124,'Medical Examinations'!A:H,5,)</f>
        <v>yes</v>
      </c>
      <c r="G2124" t="str">
        <f>VLOOKUP(A2124,'Medical Examinations'!A:H,6,)</f>
        <v>No</v>
      </c>
      <c r="H2124">
        <f>VLOOKUP(A2124,'Medical Examinations'!A:H,7,)</f>
        <v>1</v>
      </c>
      <c r="I2124" t="str">
        <f>VLOOKUP(A2124,'Medical Examinations'!A:H,8,)</f>
        <v>No</v>
      </c>
      <c r="J2124" t="str">
        <f>VLOOKUP('HEALTH CARE'!C2124,'Data Transformation'!BR:BS,2,)</f>
        <v>OVER WEIGHT</v>
      </c>
      <c r="K2124" t="str">
        <f>VLOOKUP(D2124,'Data Transformation'!BV:BW,2,)</f>
        <v>NORMAL</v>
      </c>
      <c r="L2124" t="str">
        <f>VLOOKUP(A2124,'Hospitalisation Details'!A:J,10,)</f>
        <v>22/Oct/2000</v>
      </c>
      <c r="M2124" s="17">
        <f>VLOOKUP(A2124,'Hospitalisation Details'!A:J,6,)</f>
        <v>2154.36</v>
      </c>
      <c r="N2124" s="17" t="str">
        <f>VLOOKUP(A2124,'Hospitalisation Details'!A:J,7,)</f>
        <v>tier - 2</v>
      </c>
      <c r="O2124" t="str">
        <f>VLOOKUP(A2124,'Hospitalisation Details'!A:J,8,)</f>
        <v>tier - 2</v>
      </c>
      <c r="P2124" t="str">
        <f>VLOOKUP(A2124,'Hospitalisation Details'!A:J,9,)</f>
        <v>R1011</v>
      </c>
      <c r="Q2124">
        <f>VLOOKUP(A2124,'Data Transformation'!DZ:EA,2,)</f>
        <v>23</v>
      </c>
    </row>
    <row r="2125" spans="1:17" x14ac:dyDescent="0.3">
      <c r="A2125" s="20" t="str">
        <f>'Customer Names'!A2125</f>
        <v>Id2124</v>
      </c>
      <c r="B2125" s="20" t="str">
        <f>VLOOKUP(A2125,'Data Transformation'!A:D,3,)</f>
        <v>Crawford</v>
      </c>
      <c r="C2125">
        <f>VLOOKUP(A2125,'Medical Examinations'!A:H,2,)</f>
        <v>24.3</v>
      </c>
      <c r="D2125">
        <f>VLOOKUP(A2125,'Medical Examinations'!A:H,3,)</f>
        <v>6.1</v>
      </c>
      <c r="E2125" t="str">
        <f>VLOOKUP(A2125,'Medical Examinations'!A:H,4,)</f>
        <v>yes</v>
      </c>
      <c r="F2125" t="str">
        <f>VLOOKUP(A2125,'Medical Examinations'!A:H,5,)</f>
        <v>yes</v>
      </c>
      <c r="G2125" t="str">
        <f>VLOOKUP(A2125,'Medical Examinations'!A:H,6,)</f>
        <v>No</v>
      </c>
      <c r="H2125">
        <f>VLOOKUP(A2125,'Medical Examinations'!A:H,7,)</f>
        <v>1</v>
      </c>
      <c r="I2125" t="str">
        <f>VLOOKUP(A2125,'Medical Examinations'!A:H,8,)</f>
        <v>No</v>
      </c>
      <c r="J2125" t="str">
        <f>VLOOKUP('HEALTH CARE'!C2125,'Data Transformation'!BR:BS,2,)</f>
        <v>NORMAL WEIGHT</v>
      </c>
      <c r="K2125" t="str">
        <f>VLOOKUP(D2125,'Data Transformation'!BV:BW,2,)</f>
        <v>Prediabetes</v>
      </c>
      <c r="L2125" t="str">
        <f>VLOOKUP(A2125,'Hospitalisation Details'!A:J,10,)</f>
        <v>27/Dec/2000</v>
      </c>
      <c r="M2125" s="17">
        <f>VLOOKUP(A2125,'Hospitalisation Details'!A:J,6,)</f>
        <v>2150.4699999999998</v>
      </c>
      <c r="N2125" s="17" t="str">
        <f>VLOOKUP(A2125,'Hospitalisation Details'!A:J,7,)</f>
        <v>tier - 2</v>
      </c>
      <c r="O2125" t="str">
        <f>VLOOKUP(A2125,'Hospitalisation Details'!A:J,8,)</f>
        <v>tier - 3</v>
      </c>
      <c r="P2125" t="str">
        <f>VLOOKUP(A2125,'Hospitalisation Details'!A:J,9,)</f>
        <v>R1011</v>
      </c>
      <c r="Q2125">
        <f>VLOOKUP(A2125,'Data Transformation'!DZ:EA,2,)</f>
        <v>23</v>
      </c>
    </row>
    <row r="2126" spans="1:17" x14ac:dyDescent="0.3">
      <c r="A2126" s="20" t="str">
        <f>'Customer Names'!A2126</f>
        <v>Id2125</v>
      </c>
      <c r="B2126" s="20" t="str">
        <f>VLOOKUP(A2126,'Data Transformation'!A:D,3,)</f>
        <v>Levitsky</v>
      </c>
      <c r="C2126">
        <f>VLOOKUP(A2126,'Medical Examinations'!A:H,2,)</f>
        <v>30.72</v>
      </c>
      <c r="D2126">
        <f>VLOOKUP(A2126,'Medical Examinations'!A:H,3,)</f>
        <v>6.06</v>
      </c>
      <c r="E2126" t="str">
        <f>VLOOKUP(A2126,'Medical Examinations'!A:H,4,)</f>
        <v>No</v>
      </c>
      <c r="F2126" t="str">
        <f>VLOOKUP(A2126,'Medical Examinations'!A:H,5,)</f>
        <v>yes</v>
      </c>
      <c r="G2126" t="str">
        <f>VLOOKUP(A2126,'Medical Examinations'!A:H,6,)</f>
        <v>No</v>
      </c>
      <c r="H2126">
        <f>VLOOKUP(A2126,'Medical Examinations'!A:H,7,)</f>
        <v>1</v>
      </c>
      <c r="I2126" t="str">
        <f>VLOOKUP(A2126,'Medical Examinations'!A:H,8,)</f>
        <v>No</v>
      </c>
      <c r="J2126" t="str">
        <f>VLOOKUP('HEALTH CARE'!C2126,'Data Transformation'!BR:BS,2,)</f>
        <v>OBESITY</v>
      </c>
      <c r="K2126" t="str">
        <f>VLOOKUP(D2126,'Data Transformation'!BV:BW,2,)</f>
        <v>Prediabetes</v>
      </c>
      <c r="L2126" t="str">
        <f>VLOOKUP(A2126,'Hospitalisation Details'!A:J,10,)</f>
        <v>4/Oct/2004</v>
      </c>
      <c r="M2126" s="17">
        <f>VLOOKUP(A2126,'Hospitalisation Details'!A:J,6,)</f>
        <v>2144.85</v>
      </c>
      <c r="N2126" s="17" t="str">
        <f>VLOOKUP(A2126,'Hospitalisation Details'!A:J,7,)</f>
        <v>tier - 2</v>
      </c>
      <c r="O2126" t="str">
        <f>VLOOKUP(A2126,'Hospitalisation Details'!A:J,8,)</f>
        <v>tier - 1</v>
      </c>
      <c r="P2126" t="str">
        <f>VLOOKUP(A2126,'Hospitalisation Details'!A:J,9,)</f>
        <v>R1011</v>
      </c>
      <c r="Q2126">
        <f>VLOOKUP(A2126,'Data Transformation'!DZ:EA,2,)</f>
        <v>19</v>
      </c>
    </row>
    <row r="2127" spans="1:17" x14ac:dyDescent="0.3">
      <c r="A2127" s="20" t="str">
        <f>'Customer Names'!A2127</f>
        <v>Id2126</v>
      </c>
      <c r="B2127" s="20" t="str">
        <f>VLOOKUP(A2127,'Data Transformation'!A:D,3,)</f>
        <v>Carroll</v>
      </c>
      <c r="C2127">
        <f>VLOOKUP(A2127,'Medical Examinations'!A:H,2,)</f>
        <v>37.43</v>
      </c>
      <c r="D2127">
        <f>VLOOKUP(A2127,'Medical Examinations'!A:H,3,)</f>
        <v>4.5599999999999996</v>
      </c>
      <c r="E2127" t="str">
        <f>VLOOKUP(A2127,'Medical Examinations'!A:H,4,)</f>
        <v>No</v>
      </c>
      <c r="F2127" t="str">
        <f>VLOOKUP(A2127,'Medical Examinations'!A:H,5,)</f>
        <v>No</v>
      </c>
      <c r="G2127" t="str">
        <f>VLOOKUP(A2127,'Medical Examinations'!A:H,6,)</f>
        <v>Yes</v>
      </c>
      <c r="H2127">
        <f>VLOOKUP(A2127,'Medical Examinations'!A:H,7,)</f>
        <v>1</v>
      </c>
      <c r="I2127" t="str">
        <f>VLOOKUP(A2127,'Medical Examinations'!A:H,8,)</f>
        <v>No</v>
      </c>
      <c r="J2127" t="str">
        <f>VLOOKUP('HEALTH CARE'!C2127,'Data Transformation'!BR:BS,2,)</f>
        <v>OBESITY</v>
      </c>
      <c r="K2127" t="str">
        <f>VLOOKUP(D2127,'Data Transformation'!BV:BW,2,)</f>
        <v>NORMAL</v>
      </c>
      <c r="L2127" t="str">
        <f>VLOOKUP(A2127,'Hospitalisation Details'!A:J,10,)</f>
        <v>19/Aug/2003</v>
      </c>
      <c r="M2127" s="17">
        <f>VLOOKUP(A2127,'Hospitalisation Details'!A:J,6,)</f>
        <v>2138.0700000000002</v>
      </c>
      <c r="N2127" s="17" t="str">
        <f>VLOOKUP(A2127,'Hospitalisation Details'!A:J,7,)</f>
        <v>tier - 2</v>
      </c>
      <c r="O2127" t="str">
        <f>VLOOKUP(A2127,'Hospitalisation Details'!A:J,8,)</f>
        <v>tier - 1</v>
      </c>
      <c r="P2127" t="str">
        <f>VLOOKUP(A2127,'Hospitalisation Details'!A:J,9,)</f>
        <v>R1012</v>
      </c>
      <c r="Q2127">
        <f>VLOOKUP(A2127,'Data Transformation'!DZ:EA,2,)</f>
        <v>20</v>
      </c>
    </row>
    <row r="2128" spans="1:17" x14ac:dyDescent="0.3">
      <c r="A2128" s="20" t="str">
        <f>'Customer Names'!A2128</f>
        <v>Id2127</v>
      </c>
      <c r="B2128" s="20" t="str">
        <f>VLOOKUP(A2128,'Data Transformation'!A:D,3,)</f>
        <v>Campos</v>
      </c>
      <c r="C2128">
        <f>VLOOKUP(A2128,'Medical Examinations'!A:H,2,)</f>
        <v>25.74</v>
      </c>
      <c r="D2128">
        <f>VLOOKUP(A2128,'Medical Examinations'!A:H,3,)</f>
        <v>6.41</v>
      </c>
      <c r="E2128" t="str">
        <f>VLOOKUP(A2128,'Medical Examinations'!A:H,4,)</f>
        <v>yes</v>
      </c>
      <c r="F2128" t="str">
        <f>VLOOKUP(A2128,'Medical Examinations'!A:H,5,)</f>
        <v>No</v>
      </c>
      <c r="G2128" t="str">
        <f>VLOOKUP(A2128,'Medical Examinations'!A:H,6,)</f>
        <v>Yes</v>
      </c>
      <c r="H2128">
        <f>VLOOKUP(A2128,'Medical Examinations'!A:H,7,)</f>
        <v>1</v>
      </c>
      <c r="I2128" t="str">
        <f>VLOOKUP(A2128,'Medical Examinations'!A:H,8,)</f>
        <v>No</v>
      </c>
      <c r="J2128" t="str">
        <f>VLOOKUP('HEALTH CARE'!C2128,'Data Transformation'!BR:BS,2,)</f>
        <v>OVER WEIGHT</v>
      </c>
      <c r="K2128" t="e">
        <f>VLOOKUP(D2128,'Data Transformation'!BV:BW,2,)</f>
        <v>#N/A</v>
      </c>
      <c r="L2128" t="str">
        <f>VLOOKUP(A2128,'Hospitalisation Details'!A:J,10,)</f>
        <v>3/Sep/1997</v>
      </c>
      <c r="M2128" s="17">
        <f>VLOOKUP(A2128,'Hospitalisation Details'!A:J,6,)</f>
        <v>2137.65</v>
      </c>
      <c r="N2128" s="17" t="str">
        <f>VLOOKUP(A2128,'Hospitalisation Details'!A:J,7,)</f>
        <v>tier - 3</v>
      </c>
      <c r="O2128" t="str">
        <f>VLOOKUP(A2128,'Hospitalisation Details'!A:J,8,)</f>
        <v>tier - 1</v>
      </c>
      <c r="P2128" t="str">
        <f>VLOOKUP(A2128,'Hospitalisation Details'!A:J,9,)</f>
        <v>R1013</v>
      </c>
      <c r="Q2128">
        <f>VLOOKUP(A2128,'Data Transformation'!DZ:EA,2,)</f>
        <v>26</v>
      </c>
    </row>
    <row r="2129" spans="1:17" x14ac:dyDescent="0.3">
      <c r="A2129" s="20" t="str">
        <f>'Customer Names'!A2129</f>
        <v>Id2128</v>
      </c>
      <c r="B2129" s="20" t="str">
        <f>VLOOKUP(A2129,'Data Transformation'!A:D,3,)</f>
        <v>Flajslik</v>
      </c>
      <c r="C2129">
        <f>VLOOKUP(A2129,'Medical Examinations'!A:H,2,)</f>
        <v>36.575000000000003</v>
      </c>
      <c r="D2129">
        <f>VLOOKUP(A2129,'Medical Examinations'!A:H,3,)</f>
        <v>5.57</v>
      </c>
      <c r="E2129" t="str">
        <f>VLOOKUP(A2129,'Medical Examinations'!A:H,4,)</f>
        <v>No</v>
      </c>
      <c r="F2129" t="str">
        <f>VLOOKUP(A2129,'Medical Examinations'!A:H,5,)</f>
        <v>No</v>
      </c>
      <c r="G2129" t="str">
        <f>VLOOKUP(A2129,'Medical Examinations'!A:H,6,)</f>
        <v>Yes</v>
      </c>
      <c r="H2129">
        <f>VLOOKUP(A2129,'Medical Examinations'!A:H,7,)</f>
        <v>1</v>
      </c>
      <c r="I2129" t="str">
        <f>VLOOKUP(A2129,'Medical Examinations'!A:H,8,)</f>
        <v>No</v>
      </c>
      <c r="J2129" t="str">
        <f>VLOOKUP('HEALTH CARE'!C2129,'Data Transformation'!BR:BS,2,)</f>
        <v>OBESITY</v>
      </c>
      <c r="K2129" t="str">
        <f>VLOOKUP(D2129,'Data Transformation'!BV:BW,2,)</f>
        <v>NORMAL</v>
      </c>
      <c r="L2129" t="str">
        <f>VLOOKUP(A2129,'Hospitalisation Details'!A:J,10,)</f>
        <v>26/Sep/2003</v>
      </c>
      <c r="M2129" s="17">
        <f>VLOOKUP(A2129,'Hospitalisation Details'!A:J,6,)</f>
        <v>2136.88</v>
      </c>
      <c r="N2129" s="17" t="str">
        <f>VLOOKUP(A2129,'Hospitalisation Details'!A:J,7,)</f>
        <v>tier - 2</v>
      </c>
      <c r="O2129" t="str">
        <f>VLOOKUP(A2129,'Hospitalisation Details'!A:J,8,)</f>
        <v>tier - 2</v>
      </c>
      <c r="P2129" t="str">
        <f>VLOOKUP(A2129,'Hospitalisation Details'!A:J,9,)</f>
        <v>R1012</v>
      </c>
      <c r="Q2129">
        <f>VLOOKUP(A2129,'Data Transformation'!DZ:EA,2,)</f>
        <v>20</v>
      </c>
    </row>
    <row r="2130" spans="1:17" x14ac:dyDescent="0.3">
      <c r="A2130" s="20" t="str">
        <f>'Customer Names'!A2130</f>
        <v>Id2129</v>
      </c>
      <c r="B2130" s="20" t="str">
        <f>VLOOKUP(A2130,'Data Transformation'!A:D,3,)</f>
        <v>Chua</v>
      </c>
      <c r="C2130">
        <f>VLOOKUP(A2130,'Medical Examinations'!A:H,2,)</f>
        <v>35.15</v>
      </c>
      <c r="D2130">
        <f>VLOOKUP(A2130,'Medical Examinations'!A:H,3,)</f>
        <v>5.47</v>
      </c>
      <c r="E2130" t="str">
        <f>VLOOKUP(A2130,'Medical Examinations'!A:H,4,)</f>
        <v>No</v>
      </c>
      <c r="F2130" t="str">
        <f>VLOOKUP(A2130,'Medical Examinations'!A:H,5,)</f>
        <v>No</v>
      </c>
      <c r="G2130" t="str">
        <f>VLOOKUP(A2130,'Medical Examinations'!A:H,6,)</f>
        <v>Yes</v>
      </c>
      <c r="H2130">
        <f>VLOOKUP(A2130,'Medical Examinations'!A:H,7,)</f>
        <v>1</v>
      </c>
      <c r="I2130" t="str">
        <f>VLOOKUP(A2130,'Medical Examinations'!A:H,8,)</f>
        <v>No</v>
      </c>
      <c r="J2130" t="str">
        <f>VLOOKUP('HEALTH CARE'!C2130,'Data Transformation'!BR:BS,2,)</f>
        <v>OBESITY</v>
      </c>
      <c r="K2130" t="str">
        <f>VLOOKUP(D2130,'Data Transformation'!BV:BW,2,)</f>
        <v>NORMAL</v>
      </c>
      <c r="L2130" t="str">
        <f>VLOOKUP(A2130,'Hospitalisation Details'!A:J,10,)</f>
        <v>1/Sep/2003</v>
      </c>
      <c r="M2130" s="17">
        <f>VLOOKUP(A2130,'Hospitalisation Details'!A:J,6,)</f>
        <v>2134.9</v>
      </c>
      <c r="N2130" s="17" t="str">
        <f>VLOOKUP(A2130,'Hospitalisation Details'!A:J,7,)</f>
        <v>tier - 2</v>
      </c>
      <c r="O2130" t="str">
        <f>VLOOKUP(A2130,'Hospitalisation Details'!A:J,8,)</f>
        <v>tier - 3</v>
      </c>
      <c r="P2130" t="str">
        <f>VLOOKUP(A2130,'Hospitalisation Details'!A:J,9,)</f>
        <v>R1012</v>
      </c>
      <c r="Q2130">
        <f>VLOOKUP(A2130,'Data Transformation'!DZ:EA,2,)</f>
        <v>20</v>
      </c>
    </row>
    <row r="2131" spans="1:17" x14ac:dyDescent="0.3">
      <c r="A2131" s="20" t="str">
        <f>'Customer Names'!A2131</f>
        <v>Id2130</v>
      </c>
      <c r="B2131" s="20" t="str">
        <f>VLOOKUP(A2131,'Data Transformation'!A:D,3,)</f>
        <v>Wiltse</v>
      </c>
      <c r="C2131">
        <f>VLOOKUP(A2131,'Medical Examinations'!A:H,2,)</f>
        <v>32.11</v>
      </c>
      <c r="D2131">
        <f>VLOOKUP(A2131,'Medical Examinations'!A:H,3,)</f>
        <v>4.43</v>
      </c>
      <c r="E2131" t="str">
        <f>VLOOKUP(A2131,'Medical Examinations'!A:H,4,)</f>
        <v>No</v>
      </c>
      <c r="F2131" t="str">
        <f>VLOOKUP(A2131,'Medical Examinations'!A:H,5,)</f>
        <v>No</v>
      </c>
      <c r="G2131" t="str">
        <f>VLOOKUP(A2131,'Medical Examinations'!A:H,6,)</f>
        <v>Yes</v>
      </c>
      <c r="H2131">
        <f>VLOOKUP(A2131,'Medical Examinations'!A:H,7,)</f>
        <v>1</v>
      </c>
      <c r="I2131" t="str">
        <f>VLOOKUP(A2131,'Medical Examinations'!A:H,8,)</f>
        <v>No</v>
      </c>
      <c r="J2131" t="str">
        <f>VLOOKUP('HEALTH CARE'!C2131,'Data Transformation'!BR:BS,2,)</f>
        <v>OBESITY</v>
      </c>
      <c r="K2131" t="str">
        <f>VLOOKUP(D2131,'Data Transformation'!BV:BW,2,)</f>
        <v>NORMAL</v>
      </c>
      <c r="L2131" t="str">
        <f>VLOOKUP(A2131,'Hospitalisation Details'!A:J,10,)</f>
        <v>22/Dec/2003</v>
      </c>
      <c r="M2131" s="17">
        <f>VLOOKUP(A2131,'Hospitalisation Details'!A:J,6,)</f>
        <v>2130.6799999999998</v>
      </c>
      <c r="N2131" s="17" t="str">
        <f>VLOOKUP(A2131,'Hospitalisation Details'!A:J,7,)</f>
        <v>tier - 2</v>
      </c>
      <c r="O2131" t="str">
        <f>VLOOKUP(A2131,'Hospitalisation Details'!A:J,8,)</f>
        <v>tier - 3</v>
      </c>
      <c r="P2131" t="str">
        <f>VLOOKUP(A2131,'Hospitalisation Details'!A:J,9,)</f>
        <v>R1012</v>
      </c>
      <c r="Q2131">
        <f>VLOOKUP(A2131,'Data Transformation'!DZ:EA,2,)</f>
        <v>20</v>
      </c>
    </row>
    <row r="2132" spans="1:17" x14ac:dyDescent="0.3">
      <c r="A2132" s="20" t="str">
        <f>'Customer Names'!A2132</f>
        <v>Id2131</v>
      </c>
      <c r="B2132" s="20" t="str">
        <f>VLOOKUP(A2132,'Data Transformation'!A:D,3,)</f>
        <v>Fisher</v>
      </c>
      <c r="C2132">
        <f>VLOOKUP(A2132,'Medical Examinations'!A:H,2,)</f>
        <v>30.495000000000001</v>
      </c>
      <c r="D2132">
        <f>VLOOKUP(A2132,'Medical Examinations'!A:H,3,)</f>
        <v>4.95</v>
      </c>
      <c r="E2132" t="str">
        <f>VLOOKUP(A2132,'Medical Examinations'!A:H,4,)</f>
        <v>No</v>
      </c>
      <c r="F2132" t="str">
        <f>VLOOKUP(A2132,'Medical Examinations'!A:H,5,)</f>
        <v>No</v>
      </c>
      <c r="G2132" t="str">
        <f>VLOOKUP(A2132,'Medical Examinations'!A:H,6,)</f>
        <v>Yes</v>
      </c>
      <c r="H2132">
        <f>VLOOKUP(A2132,'Medical Examinations'!A:H,7,)</f>
        <v>1</v>
      </c>
      <c r="I2132" t="str">
        <f>VLOOKUP(A2132,'Medical Examinations'!A:H,8,)</f>
        <v>No</v>
      </c>
      <c r="J2132" t="str">
        <f>VLOOKUP('HEALTH CARE'!C2132,'Data Transformation'!BR:BS,2,)</f>
        <v>OBESITY</v>
      </c>
      <c r="K2132" t="str">
        <f>VLOOKUP(D2132,'Data Transformation'!BV:BW,2,)</f>
        <v>NORMAL</v>
      </c>
      <c r="L2132" t="str">
        <f>VLOOKUP(A2132,'Hospitalisation Details'!A:J,10,)</f>
        <v>30/Aug/2003</v>
      </c>
      <c r="M2132" s="17">
        <f>VLOOKUP(A2132,'Hospitalisation Details'!A:J,6,)</f>
        <v>2128.4299999999998</v>
      </c>
      <c r="N2132" s="17" t="str">
        <f>VLOOKUP(A2132,'Hospitalisation Details'!A:J,7,)</f>
        <v>tier - 2</v>
      </c>
      <c r="O2132" t="str">
        <f>VLOOKUP(A2132,'Hospitalisation Details'!A:J,8,)</f>
        <v>tier - 1</v>
      </c>
      <c r="P2132" t="str">
        <f>VLOOKUP(A2132,'Hospitalisation Details'!A:J,9,)</f>
        <v>R1012</v>
      </c>
      <c r="Q2132">
        <f>VLOOKUP(A2132,'Data Transformation'!DZ:EA,2,)</f>
        <v>20</v>
      </c>
    </row>
    <row r="2133" spans="1:17" x14ac:dyDescent="0.3">
      <c r="A2133" s="20" t="str">
        <f>'Customer Names'!A2133</f>
        <v>Id2132</v>
      </c>
      <c r="B2133" s="20" t="str">
        <f>VLOOKUP(A2133,'Data Transformation'!A:D,3,)</f>
        <v>Wilzbacher</v>
      </c>
      <c r="C2133">
        <f>VLOOKUP(A2133,'Medical Examinations'!A:H,2,)</f>
        <v>29.24</v>
      </c>
      <c r="D2133">
        <f>VLOOKUP(A2133,'Medical Examinations'!A:H,3,)</f>
        <v>4.04</v>
      </c>
      <c r="E2133" t="str">
        <f>VLOOKUP(A2133,'Medical Examinations'!A:H,4,)</f>
        <v>No</v>
      </c>
      <c r="F2133" t="str">
        <f>VLOOKUP(A2133,'Medical Examinations'!A:H,5,)</f>
        <v>yes</v>
      </c>
      <c r="G2133" t="str">
        <f>VLOOKUP(A2133,'Medical Examinations'!A:H,6,)</f>
        <v>No</v>
      </c>
      <c r="H2133">
        <f>VLOOKUP(A2133,'Medical Examinations'!A:H,7,)</f>
        <v>1</v>
      </c>
      <c r="I2133" t="str">
        <f>VLOOKUP(A2133,'Medical Examinations'!A:H,8,)</f>
        <v>No</v>
      </c>
      <c r="J2133" t="str">
        <f>VLOOKUP('HEALTH CARE'!C2133,'Data Transformation'!BR:BS,2,)</f>
        <v>OVER WEIGHT</v>
      </c>
      <c r="K2133" t="str">
        <f>VLOOKUP(D2133,'Data Transformation'!BV:BW,2,)</f>
        <v>NORMAL</v>
      </c>
      <c r="L2133" t="str">
        <f>VLOOKUP(A2133,'Hospitalisation Details'!A:J,10,)</f>
        <v>4/Nov/2004</v>
      </c>
      <c r="M2133" s="17">
        <f>VLOOKUP(A2133,'Hospitalisation Details'!A:J,6,)</f>
        <v>2118.61</v>
      </c>
      <c r="N2133" s="17" t="str">
        <f>VLOOKUP(A2133,'Hospitalisation Details'!A:J,7,)</f>
        <v>tier - 2</v>
      </c>
      <c r="O2133" t="str">
        <f>VLOOKUP(A2133,'Hospitalisation Details'!A:J,8,)</f>
        <v>tier - 1</v>
      </c>
      <c r="P2133" t="str">
        <f>VLOOKUP(A2133,'Hospitalisation Details'!A:J,9,)</f>
        <v>R1012</v>
      </c>
      <c r="Q2133">
        <f>VLOOKUP(A2133,'Data Transformation'!DZ:EA,2,)</f>
        <v>19</v>
      </c>
    </row>
    <row r="2134" spans="1:17" x14ac:dyDescent="0.3">
      <c r="A2134" s="20" t="str">
        <f>'Customer Names'!A2134</f>
        <v>Id2133</v>
      </c>
      <c r="B2134" s="20" t="str">
        <f>VLOOKUP(A2134,'Data Transformation'!A:D,3,)</f>
        <v>Thayer</v>
      </c>
      <c r="C2134">
        <f>VLOOKUP(A2134,'Medical Examinations'!A:H,2,)</f>
        <v>22.515000000000001</v>
      </c>
      <c r="D2134">
        <f>VLOOKUP(A2134,'Medical Examinations'!A:H,3,)</f>
        <v>5.93</v>
      </c>
      <c r="E2134" t="str">
        <f>VLOOKUP(A2134,'Medical Examinations'!A:H,4,)</f>
        <v>No</v>
      </c>
      <c r="F2134" t="str">
        <f>VLOOKUP(A2134,'Medical Examinations'!A:H,5,)</f>
        <v>No</v>
      </c>
      <c r="G2134" t="str">
        <f>VLOOKUP(A2134,'Medical Examinations'!A:H,6,)</f>
        <v>Yes</v>
      </c>
      <c r="H2134">
        <f>VLOOKUP(A2134,'Medical Examinations'!A:H,7,)</f>
        <v>1</v>
      </c>
      <c r="I2134" t="str">
        <f>VLOOKUP(A2134,'Medical Examinations'!A:H,8,)</f>
        <v>No</v>
      </c>
      <c r="J2134" t="str">
        <f>VLOOKUP('HEALTH CARE'!C2134,'Data Transformation'!BR:BS,2,)</f>
        <v>NORMAL WEIGHT</v>
      </c>
      <c r="K2134" t="str">
        <f>VLOOKUP(D2134,'Data Transformation'!BV:BW,2,)</f>
        <v>Prediabetes</v>
      </c>
      <c r="L2134" t="str">
        <f>VLOOKUP(A2134,'Hospitalisation Details'!A:J,10,)</f>
        <v>30/Sep/2003</v>
      </c>
      <c r="M2134" s="17">
        <f>VLOOKUP(A2134,'Hospitalisation Details'!A:J,6,)</f>
        <v>2117.34</v>
      </c>
      <c r="N2134" s="17" t="str">
        <f>VLOOKUP(A2134,'Hospitalisation Details'!A:J,7,)</f>
        <v>tier - 2</v>
      </c>
      <c r="O2134" t="str">
        <f>VLOOKUP(A2134,'Hospitalisation Details'!A:J,8,)</f>
        <v>tier - 3</v>
      </c>
      <c r="P2134" t="str">
        <f>VLOOKUP(A2134,'Hospitalisation Details'!A:J,9,)</f>
        <v>R1012</v>
      </c>
      <c r="Q2134">
        <f>VLOOKUP(A2134,'Data Transformation'!DZ:EA,2,)</f>
        <v>20</v>
      </c>
    </row>
    <row r="2135" spans="1:17" x14ac:dyDescent="0.3">
      <c r="A2135" s="20" t="str">
        <f>'Customer Names'!A2135</f>
        <v>Id2134</v>
      </c>
      <c r="B2135" s="20" t="str">
        <f>VLOOKUP(A2135,'Data Transformation'!A:D,3,)</f>
        <v>Brosseau</v>
      </c>
      <c r="C2135">
        <f>VLOOKUP(A2135,'Medical Examinations'!A:H,2,)</f>
        <v>15.65</v>
      </c>
      <c r="D2135">
        <f>VLOOKUP(A2135,'Medical Examinations'!A:H,3,)</f>
        <v>4.2300000000000004</v>
      </c>
      <c r="E2135" t="str">
        <f>VLOOKUP(A2135,'Medical Examinations'!A:H,4,)</f>
        <v>No</v>
      </c>
      <c r="F2135" t="str">
        <f>VLOOKUP(A2135,'Medical Examinations'!A:H,5,)</f>
        <v>No</v>
      </c>
      <c r="G2135" t="str">
        <f>VLOOKUP(A2135,'Medical Examinations'!A:H,6,)</f>
        <v>No</v>
      </c>
      <c r="H2135" t="str">
        <f>VLOOKUP(A2135,'Medical Examinations'!A:H,7,)</f>
        <v>No major surgery</v>
      </c>
      <c r="I2135" t="str">
        <f>VLOOKUP(A2135,'Medical Examinations'!A:H,8,)</f>
        <v>No</v>
      </c>
      <c r="J2135" t="str">
        <f>VLOOKUP('HEALTH CARE'!C2135,'Data Transformation'!BR:BS,2,)</f>
        <v>UNDER WEIGHT</v>
      </c>
      <c r="K2135" t="str">
        <f>VLOOKUP(D2135,'Data Transformation'!BV:BW,2,)</f>
        <v>NORMAL</v>
      </c>
      <c r="L2135" t="str">
        <f>VLOOKUP(A2135,'Hospitalisation Details'!A:J,10,)</f>
        <v>21/Jul/1989</v>
      </c>
      <c r="M2135" s="17">
        <f>VLOOKUP(A2135,'Hospitalisation Details'!A:J,6,)</f>
        <v>2106.2600000000002</v>
      </c>
      <c r="N2135" s="17" t="str">
        <f>VLOOKUP(A2135,'Hospitalisation Details'!A:J,7,)</f>
        <v>tier - 2</v>
      </c>
      <c r="O2135" t="str">
        <f>VLOOKUP(A2135,'Hospitalisation Details'!A:J,8,)</f>
        <v>tier - 2</v>
      </c>
      <c r="P2135" t="str">
        <f>VLOOKUP(A2135,'Hospitalisation Details'!A:J,9,)</f>
        <v>R1013</v>
      </c>
      <c r="Q2135">
        <f>VLOOKUP(A2135,'Data Transformation'!DZ:EA,2,)</f>
        <v>34</v>
      </c>
    </row>
    <row r="2136" spans="1:17" x14ac:dyDescent="0.3">
      <c r="A2136" s="20" t="str">
        <f>'Customer Names'!A2136</f>
        <v>Id2135</v>
      </c>
      <c r="B2136" s="20" t="str">
        <f>VLOOKUP(A2136,'Data Transformation'!A:D,3,)</f>
        <v>Phares</v>
      </c>
      <c r="C2136">
        <f>VLOOKUP(A2136,'Medical Examinations'!A:H,2,)</f>
        <v>27.36</v>
      </c>
      <c r="D2136">
        <f>VLOOKUP(A2136,'Medical Examinations'!A:H,3,)</f>
        <v>5.59</v>
      </c>
      <c r="E2136" t="str">
        <f>VLOOKUP(A2136,'Medical Examinations'!A:H,4,)</f>
        <v>yes</v>
      </c>
      <c r="F2136" t="str">
        <f>VLOOKUP(A2136,'Medical Examinations'!A:H,5,)</f>
        <v>No</v>
      </c>
      <c r="G2136" t="str">
        <f>VLOOKUP(A2136,'Medical Examinations'!A:H,6,)</f>
        <v>No</v>
      </c>
      <c r="H2136" t="str">
        <f>VLOOKUP(A2136,'Medical Examinations'!A:H,7,)</f>
        <v>No major surgery</v>
      </c>
      <c r="I2136" t="str">
        <f>VLOOKUP(A2136,'Medical Examinations'!A:H,8,)</f>
        <v>No</v>
      </c>
      <c r="J2136" t="str">
        <f>VLOOKUP('HEALTH CARE'!C2136,'Data Transformation'!BR:BS,2,)</f>
        <v>OVER WEIGHT</v>
      </c>
      <c r="K2136" t="str">
        <f>VLOOKUP(D2136,'Data Transformation'!BV:BW,2,)</f>
        <v>NORMAL</v>
      </c>
      <c r="L2136" t="str">
        <f>VLOOKUP(A2136,'Hospitalisation Details'!A:J,10,)</f>
        <v>28/Nov/2001</v>
      </c>
      <c r="M2136" s="17">
        <f>VLOOKUP(A2136,'Hospitalisation Details'!A:J,6,)</f>
        <v>2104.11</v>
      </c>
      <c r="N2136" s="17" t="str">
        <f>VLOOKUP(A2136,'Hospitalisation Details'!A:J,7,)</f>
        <v>tier - 2</v>
      </c>
      <c r="O2136" t="str">
        <f>VLOOKUP(A2136,'Hospitalisation Details'!A:J,8,)</f>
        <v>tier - 1</v>
      </c>
      <c r="P2136" t="str">
        <f>VLOOKUP(A2136,'Hospitalisation Details'!A:J,9,)</f>
        <v>R1016</v>
      </c>
      <c r="Q2136">
        <f>VLOOKUP(A2136,'Data Transformation'!DZ:EA,2,)</f>
        <v>22</v>
      </c>
    </row>
    <row r="2137" spans="1:17" x14ac:dyDescent="0.3">
      <c r="A2137" s="20" t="str">
        <f>'Customer Names'!A2137</f>
        <v>Id2136</v>
      </c>
      <c r="B2137" s="20" t="str">
        <f>VLOOKUP(A2137,'Data Transformation'!A:D,3,)</f>
        <v>Curley</v>
      </c>
      <c r="C2137">
        <f>VLOOKUP(A2137,'Medical Examinations'!A:H,2,)</f>
        <v>22.3</v>
      </c>
      <c r="D2137">
        <f>VLOOKUP(A2137,'Medical Examinations'!A:H,3,)</f>
        <v>4.8899999999999997</v>
      </c>
      <c r="E2137" t="str">
        <f>VLOOKUP(A2137,'Medical Examinations'!A:H,4,)</f>
        <v>yes</v>
      </c>
      <c r="F2137" t="str">
        <f>VLOOKUP(A2137,'Medical Examinations'!A:H,5,)</f>
        <v>No</v>
      </c>
      <c r="G2137" t="str">
        <f>VLOOKUP(A2137,'Medical Examinations'!A:H,6,)</f>
        <v>No</v>
      </c>
      <c r="H2137" t="str">
        <f>VLOOKUP(A2137,'Medical Examinations'!A:H,7,)</f>
        <v>No major surgery</v>
      </c>
      <c r="I2137" t="str">
        <f>VLOOKUP(A2137,'Medical Examinations'!A:H,8,)</f>
        <v>No</v>
      </c>
      <c r="J2137" t="str">
        <f>VLOOKUP('HEALTH CARE'!C2137,'Data Transformation'!BR:BS,2,)</f>
        <v>NORMAL WEIGHT</v>
      </c>
      <c r="K2137" t="str">
        <f>VLOOKUP(D2137,'Data Transformation'!BV:BW,2,)</f>
        <v>NORMAL</v>
      </c>
      <c r="L2137" t="str">
        <f>VLOOKUP(A2137,'Hospitalisation Details'!A:J,10,)</f>
        <v>22/Jun/2001</v>
      </c>
      <c r="M2137" s="17">
        <f>VLOOKUP(A2137,'Hospitalisation Details'!A:J,6,)</f>
        <v>2103.08</v>
      </c>
      <c r="N2137" s="17" t="str">
        <f>VLOOKUP(A2137,'Hospitalisation Details'!A:J,7,)</f>
        <v>tier - 3</v>
      </c>
      <c r="O2137" t="str">
        <f>VLOOKUP(A2137,'Hospitalisation Details'!A:J,8,)</f>
        <v>tier - 2</v>
      </c>
      <c r="P2137" t="str">
        <f>VLOOKUP(A2137,'Hospitalisation Details'!A:J,9,)</f>
        <v>R1011</v>
      </c>
      <c r="Q2137">
        <f>VLOOKUP(A2137,'Data Transformation'!DZ:EA,2,)</f>
        <v>22</v>
      </c>
    </row>
    <row r="2138" spans="1:17" x14ac:dyDescent="0.3">
      <c r="A2138" s="20" t="str">
        <f>'Customer Names'!A2138</f>
        <v>Id2137</v>
      </c>
      <c r="B2138" s="20" t="str">
        <f>VLOOKUP(A2138,'Data Transformation'!A:D,3,)</f>
        <v>Johnston</v>
      </c>
      <c r="C2138">
        <f>VLOOKUP(A2138,'Medical Examinations'!A:H,2,)</f>
        <v>26.03</v>
      </c>
      <c r="D2138">
        <f>VLOOKUP(A2138,'Medical Examinations'!A:H,3,)</f>
        <v>5.81</v>
      </c>
      <c r="E2138" t="str">
        <f>VLOOKUP(A2138,'Medical Examinations'!A:H,4,)</f>
        <v>yes</v>
      </c>
      <c r="F2138" t="str">
        <f>VLOOKUP(A2138,'Medical Examinations'!A:H,5,)</f>
        <v>No</v>
      </c>
      <c r="G2138" t="str">
        <f>VLOOKUP(A2138,'Medical Examinations'!A:H,6,)</f>
        <v>No</v>
      </c>
      <c r="H2138" t="str">
        <f>VLOOKUP(A2138,'Medical Examinations'!A:H,7,)</f>
        <v>No major surgery</v>
      </c>
      <c r="I2138" t="str">
        <f>VLOOKUP(A2138,'Medical Examinations'!A:H,8,)</f>
        <v>No</v>
      </c>
      <c r="J2138" t="str">
        <f>VLOOKUP('HEALTH CARE'!C2138,'Data Transformation'!BR:BS,2,)</f>
        <v>OVER WEIGHT</v>
      </c>
      <c r="K2138" t="str">
        <f>VLOOKUP(D2138,'Data Transformation'!BV:BW,2,)</f>
        <v>Prediabetes</v>
      </c>
      <c r="L2138" t="str">
        <f>VLOOKUP(A2138,'Hospitalisation Details'!A:J,10,)</f>
        <v>14/Aug/2001</v>
      </c>
      <c r="M2138" s="17">
        <f>VLOOKUP(A2138,'Hospitalisation Details'!A:J,6,)</f>
        <v>2102.2600000000002</v>
      </c>
      <c r="N2138" s="17" t="str">
        <f>VLOOKUP(A2138,'Hospitalisation Details'!A:J,7,)</f>
        <v>tier - 3</v>
      </c>
      <c r="O2138" t="str">
        <f>VLOOKUP(A2138,'Hospitalisation Details'!A:J,8,)</f>
        <v>tier - 2</v>
      </c>
      <c r="P2138" t="str">
        <f>VLOOKUP(A2138,'Hospitalisation Details'!A:J,9,)</f>
        <v>R1019</v>
      </c>
      <c r="Q2138">
        <f>VLOOKUP(A2138,'Data Transformation'!DZ:EA,2,)</f>
        <v>22</v>
      </c>
    </row>
    <row r="2139" spans="1:17" x14ac:dyDescent="0.3">
      <c r="A2139" s="20" t="str">
        <f>'Customer Names'!A2139</f>
        <v>Id2138</v>
      </c>
      <c r="B2139" s="20" t="str">
        <f>VLOOKUP(A2139,'Data Transformation'!A:D,3,)</f>
        <v>Padula</v>
      </c>
      <c r="C2139">
        <f>VLOOKUP(A2139,'Medical Examinations'!A:H,2,)</f>
        <v>27.74</v>
      </c>
      <c r="D2139">
        <f>VLOOKUP(A2139,'Medical Examinations'!A:H,3,)</f>
        <v>4.29</v>
      </c>
      <c r="E2139" t="str">
        <f>VLOOKUP(A2139,'Medical Examinations'!A:H,4,)</f>
        <v>No</v>
      </c>
      <c r="F2139" t="str">
        <f>VLOOKUP(A2139,'Medical Examinations'!A:H,5,)</f>
        <v>yes</v>
      </c>
      <c r="G2139" t="str">
        <f>VLOOKUP(A2139,'Medical Examinations'!A:H,6,)</f>
        <v>No</v>
      </c>
      <c r="H2139">
        <f>VLOOKUP(A2139,'Medical Examinations'!A:H,7,)</f>
        <v>1</v>
      </c>
      <c r="I2139" t="str">
        <f>VLOOKUP(A2139,'Medical Examinations'!A:H,8,)</f>
        <v>No</v>
      </c>
      <c r="J2139" t="str">
        <f>VLOOKUP('HEALTH CARE'!C2139,'Data Transformation'!BR:BS,2,)</f>
        <v>OVER WEIGHT</v>
      </c>
      <c r="K2139" t="str">
        <f>VLOOKUP(D2139,'Data Transformation'!BV:BW,2,)</f>
        <v>NORMAL</v>
      </c>
      <c r="L2139" t="str">
        <f>VLOOKUP(A2139,'Hospitalisation Details'!A:J,10,)</f>
        <v>12/Jun/2004</v>
      </c>
      <c r="M2139" s="17">
        <f>VLOOKUP(A2139,'Hospitalisation Details'!A:J,6,)</f>
        <v>2094.1</v>
      </c>
      <c r="N2139" s="17" t="str">
        <f>VLOOKUP(A2139,'Hospitalisation Details'!A:J,7,)</f>
        <v>tier - 3</v>
      </c>
      <c r="O2139" t="str">
        <f>VLOOKUP(A2139,'Hospitalisation Details'!A:J,8,)</f>
        <v>tier - 2</v>
      </c>
      <c r="P2139" t="str">
        <f>VLOOKUP(A2139,'Hospitalisation Details'!A:J,9,)</f>
        <v>R1025</v>
      </c>
      <c r="Q2139">
        <f>VLOOKUP(A2139,'Data Transformation'!DZ:EA,2,)</f>
        <v>19</v>
      </c>
    </row>
    <row r="2140" spans="1:17" x14ac:dyDescent="0.3">
      <c r="A2140" s="20" t="str">
        <f>'Customer Names'!A2140</f>
        <v>Id2139</v>
      </c>
      <c r="B2140" s="20" t="str">
        <f>VLOOKUP(A2140,'Data Transformation'!A:D,3,)</f>
        <v>Gamirov</v>
      </c>
      <c r="C2140">
        <f>VLOOKUP(A2140,'Medical Examinations'!A:H,2,)</f>
        <v>32.11</v>
      </c>
      <c r="D2140">
        <f>VLOOKUP(A2140,'Medical Examinations'!A:H,3,)</f>
        <v>4.03</v>
      </c>
      <c r="E2140" t="str">
        <f>VLOOKUP(A2140,'Medical Examinations'!A:H,4,)</f>
        <v>yes</v>
      </c>
      <c r="F2140" t="str">
        <f>VLOOKUP(A2140,'Medical Examinations'!A:H,5,)</f>
        <v>yes</v>
      </c>
      <c r="G2140" t="str">
        <f>VLOOKUP(A2140,'Medical Examinations'!A:H,6,)</f>
        <v>No</v>
      </c>
      <c r="H2140">
        <f>VLOOKUP(A2140,'Medical Examinations'!A:H,7,)</f>
        <v>2</v>
      </c>
      <c r="I2140" t="str">
        <f>VLOOKUP(A2140,'Medical Examinations'!A:H,8,)</f>
        <v>No</v>
      </c>
      <c r="J2140" t="str">
        <f>VLOOKUP('HEALTH CARE'!C2140,'Data Transformation'!BR:BS,2,)</f>
        <v>OBESITY</v>
      </c>
      <c r="K2140" t="str">
        <f>VLOOKUP(D2140,'Data Transformation'!BV:BW,2,)</f>
        <v>NORMAL</v>
      </c>
      <c r="L2140" t="str">
        <f>VLOOKUP(A2140,'Hospitalisation Details'!A:J,10,)</f>
        <v>26/Jul/2000</v>
      </c>
      <c r="M2140" s="17">
        <f>VLOOKUP(A2140,'Hospitalisation Details'!A:J,6,)</f>
        <v>2055.3200000000002</v>
      </c>
      <c r="N2140" s="17" t="str">
        <f>VLOOKUP(A2140,'Hospitalisation Details'!A:J,7,)</f>
        <v>tier - 3</v>
      </c>
      <c r="O2140" t="str">
        <f>VLOOKUP(A2140,'Hospitalisation Details'!A:J,8,)</f>
        <v>tier - 3</v>
      </c>
      <c r="P2140" t="str">
        <f>VLOOKUP(A2140,'Hospitalisation Details'!A:J,9,)</f>
        <v>R1012</v>
      </c>
      <c r="Q2140">
        <f>VLOOKUP(A2140,'Data Transformation'!DZ:EA,2,)</f>
        <v>23</v>
      </c>
    </row>
    <row r="2141" spans="1:17" x14ac:dyDescent="0.3">
      <c r="A2141" s="20" t="str">
        <f>'Customer Names'!A2141</f>
        <v>Id2140</v>
      </c>
      <c r="B2141" s="20" t="str">
        <f>VLOOKUP(A2141,'Data Transformation'!A:D,3,)</f>
        <v>Briot</v>
      </c>
      <c r="C2141">
        <f>VLOOKUP(A2141,'Medical Examinations'!A:H,2,)</f>
        <v>25.175000000000001</v>
      </c>
      <c r="D2141">
        <f>VLOOKUP(A2141,'Medical Examinations'!A:H,3,)</f>
        <v>6.29</v>
      </c>
      <c r="E2141" t="str">
        <f>VLOOKUP(A2141,'Medical Examinations'!A:H,4,)</f>
        <v>yes</v>
      </c>
      <c r="F2141" t="str">
        <f>VLOOKUP(A2141,'Medical Examinations'!A:H,5,)</f>
        <v>yes</v>
      </c>
      <c r="G2141" t="str">
        <f>VLOOKUP(A2141,'Medical Examinations'!A:H,6,)</f>
        <v>No</v>
      </c>
      <c r="H2141">
        <f>VLOOKUP(A2141,'Medical Examinations'!A:H,7,)</f>
        <v>2</v>
      </c>
      <c r="I2141" t="str">
        <f>VLOOKUP(A2141,'Medical Examinations'!A:H,8,)</f>
        <v>No</v>
      </c>
      <c r="J2141" t="str">
        <f>VLOOKUP('HEALTH CARE'!C2141,'Data Transformation'!BR:BS,2,)</f>
        <v>OVER WEIGHT</v>
      </c>
      <c r="K2141" t="str">
        <f>VLOOKUP(D2141,'Data Transformation'!BV:BW,2,)</f>
        <v>Prediabetes</v>
      </c>
      <c r="L2141" t="str">
        <f>VLOOKUP(A2141,'Hospitalisation Details'!A:J,10,)</f>
        <v>2/Sep/2000</v>
      </c>
      <c r="M2141" s="17">
        <f>VLOOKUP(A2141,'Hospitalisation Details'!A:J,6,)</f>
        <v>2045.69</v>
      </c>
      <c r="N2141" s="17" t="str">
        <f>VLOOKUP(A2141,'Hospitalisation Details'!A:J,7,)</f>
        <v>tier - 3</v>
      </c>
      <c r="O2141" t="str">
        <f>VLOOKUP(A2141,'Hospitalisation Details'!A:J,8,)</f>
        <v>tier - 3</v>
      </c>
      <c r="P2141" t="str">
        <f>VLOOKUP(A2141,'Hospitalisation Details'!A:J,9,)</f>
        <v>R1012</v>
      </c>
      <c r="Q2141">
        <f>VLOOKUP(A2141,'Data Transformation'!DZ:EA,2,)</f>
        <v>23</v>
      </c>
    </row>
    <row r="2142" spans="1:17" x14ac:dyDescent="0.3">
      <c r="A2142" s="20" t="str">
        <f>'Customer Names'!A2142</f>
        <v>Id2141</v>
      </c>
      <c r="B2142" s="20" t="str">
        <f>VLOOKUP(A2142,'Data Transformation'!A:D,3,)</f>
        <v>De Hueck</v>
      </c>
      <c r="C2142">
        <f>VLOOKUP(A2142,'Medical Examinations'!A:H,2,)</f>
        <v>39.49</v>
      </c>
      <c r="D2142">
        <f>VLOOKUP(A2142,'Medical Examinations'!A:H,3,)</f>
        <v>4.4800000000000004</v>
      </c>
      <c r="E2142" t="str">
        <f>VLOOKUP(A2142,'Medical Examinations'!A:H,4,)</f>
        <v>yes</v>
      </c>
      <c r="F2142" t="str">
        <f>VLOOKUP(A2142,'Medical Examinations'!A:H,5,)</f>
        <v>No</v>
      </c>
      <c r="G2142" t="str">
        <f>VLOOKUP(A2142,'Medical Examinations'!A:H,6,)</f>
        <v>No</v>
      </c>
      <c r="H2142" t="str">
        <f>VLOOKUP(A2142,'Medical Examinations'!A:H,7,)</f>
        <v>No major surgery</v>
      </c>
      <c r="I2142" t="str">
        <f>VLOOKUP(A2142,'Medical Examinations'!A:H,8,)</f>
        <v>No</v>
      </c>
      <c r="J2142" t="str">
        <f>VLOOKUP('HEALTH CARE'!C2142,'Data Transformation'!BR:BS,2,)</f>
        <v>OBESITY</v>
      </c>
      <c r="K2142" t="str">
        <f>VLOOKUP(D2142,'Data Transformation'!BV:BW,2,)</f>
        <v>NORMAL</v>
      </c>
      <c r="L2142" t="str">
        <f>VLOOKUP(A2142,'Hospitalisation Details'!A:J,10,)</f>
        <v>4/Aug/2001</v>
      </c>
      <c r="M2142" s="17">
        <f>VLOOKUP(A2142,'Hospitalisation Details'!A:J,6,)</f>
        <v>2026.97</v>
      </c>
      <c r="N2142" s="17" t="str">
        <f>VLOOKUP(A2142,'Hospitalisation Details'!A:J,7,)</f>
        <v>tier - 3</v>
      </c>
      <c r="O2142" t="str">
        <f>VLOOKUP(A2142,'Hospitalisation Details'!A:J,8,)</f>
        <v>tier - 2</v>
      </c>
      <c r="P2142" t="str">
        <f>VLOOKUP(A2142,'Hospitalisation Details'!A:J,9,)</f>
        <v>R1013</v>
      </c>
      <c r="Q2142">
        <f>VLOOKUP(A2142,'Data Transformation'!DZ:EA,2,)</f>
        <v>22</v>
      </c>
    </row>
    <row r="2143" spans="1:17" x14ac:dyDescent="0.3">
      <c r="A2143" s="20" t="str">
        <f>'Customer Names'!A2143</f>
        <v>Id2142</v>
      </c>
      <c r="B2143" s="20" t="str">
        <f>VLOOKUP(A2143,'Data Transformation'!A:D,3,)</f>
        <v>Putt</v>
      </c>
      <c r="C2143">
        <f>VLOOKUP(A2143,'Medical Examinations'!A:H,2,)</f>
        <v>34.869999999999997</v>
      </c>
      <c r="D2143">
        <f>VLOOKUP(A2143,'Medical Examinations'!A:H,3,)</f>
        <v>5.51</v>
      </c>
      <c r="E2143" t="str">
        <f>VLOOKUP(A2143,'Medical Examinations'!A:H,4,)</f>
        <v>yes</v>
      </c>
      <c r="F2143" t="str">
        <f>VLOOKUP(A2143,'Medical Examinations'!A:H,5,)</f>
        <v>No</v>
      </c>
      <c r="G2143" t="str">
        <f>VLOOKUP(A2143,'Medical Examinations'!A:H,6,)</f>
        <v>No</v>
      </c>
      <c r="H2143" t="str">
        <f>VLOOKUP(A2143,'Medical Examinations'!A:H,7,)</f>
        <v>No major surgery</v>
      </c>
      <c r="I2143" t="str">
        <f>VLOOKUP(A2143,'Medical Examinations'!A:H,8,)</f>
        <v>No</v>
      </c>
      <c r="J2143" t="str">
        <f>VLOOKUP('HEALTH CARE'!C2143,'Data Transformation'!BR:BS,2,)</f>
        <v>OBESITY</v>
      </c>
      <c r="K2143" t="str">
        <f>VLOOKUP(D2143,'Data Transformation'!BV:BW,2,)</f>
        <v>NORMAL</v>
      </c>
      <c r="L2143" t="str">
        <f>VLOOKUP(A2143,'Hospitalisation Details'!A:J,10,)</f>
        <v>6/Sep/2001</v>
      </c>
      <c r="M2143" s="17">
        <f>VLOOKUP(A2143,'Hospitalisation Details'!A:J,6,)</f>
        <v>2020.55</v>
      </c>
      <c r="N2143" s="17" t="str">
        <f>VLOOKUP(A2143,'Hospitalisation Details'!A:J,7,)</f>
        <v>tier - 3</v>
      </c>
      <c r="O2143" t="str">
        <f>VLOOKUP(A2143,'Hospitalisation Details'!A:J,8,)</f>
        <v>tier - 2</v>
      </c>
      <c r="P2143" t="str">
        <f>VLOOKUP(A2143,'Hospitalisation Details'!A:J,9,)</f>
        <v>R1013</v>
      </c>
      <c r="Q2143">
        <f>VLOOKUP(A2143,'Data Transformation'!DZ:EA,2,)</f>
        <v>22</v>
      </c>
    </row>
    <row r="2144" spans="1:17" x14ac:dyDescent="0.3">
      <c r="A2144" s="20" t="str">
        <f>'Customer Names'!A2144</f>
        <v>Id2143</v>
      </c>
      <c r="B2144" s="20" t="str">
        <f>VLOOKUP(A2144,'Data Transformation'!A:D,3,)</f>
        <v>Deiman</v>
      </c>
      <c r="C2144">
        <f>VLOOKUP(A2144,'Medical Examinations'!A:H,2,)</f>
        <v>34.6</v>
      </c>
      <c r="D2144">
        <f>VLOOKUP(A2144,'Medical Examinations'!A:H,3,)</f>
        <v>4.5</v>
      </c>
      <c r="E2144" t="str">
        <f>VLOOKUP(A2144,'Medical Examinations'!A:H,4,)</f>
        <v>yes</v>
      </c>
      <c r="F2144" t="str">
        <f>VLOOKUP(A2144,'Medical Examinations'!A:H,5,)</f>
        <v>No</v>
      </c>
      <c r="G2144" t="str">
        <f>VLOOKUP(A2144,'Medical Examinations'!A:H,6,)</f>
        <v>No</v>
      </c>
      <c r="H2144" t="str">
        <f>VLOOKUP(A2144,'Medical Examinations'!A:H,7,)</f>
        <v>No major surgery</v>
      </c>
      <c r="I2144" t="str">
        <f>VLOOKUP(A2144,'Medical Examinations'!A:H,8,)</f>
        <v>No</v>
      </c>
      <c r="J2144" t="str">
        <f>VLOOKUP('HEALTH CARE'!C2144,'Data Transformation'!BR:BS,2,)</f>
        <v>OBESITY</v>
      </c>
      <c r="K2144" t="str">
        <f>VLOOKUP(D2144,'Data Transformation'!BV:BW,2,)</f>
        <v>NORMAL</v>
      </c>
      <c r="L2144" t="str">
        <f>VLOOKUP(A2144,'Hospitalisation Details'!A:J,10,)</f>
        <v>1/Jul/2001</v>
      </c>
      <c r="M2144" s="17">
        <f>VLOOKUP(A2144,'Hospitalisation Details'!A:J,6,)</f>
        <v>2020.18</v>
      </c>
      <c r="N2144" s="17" t="str">
        <f>VLOOKUP(A2144,'Hospitalisation Details'!A:J,7,)</f>
        <v>tier - 3</v>
      </c>
      <c r="O2144" t="str">
        <f>VLOOKUP(A2144,'Hospitalisation Details'!A:J,8,)</f>
        <v>tier - 1</v>
      </c>
      <c r="P2144" t="str">
        <f>VLOOKUP(A2144,'Hospitalisation Details'!A:J,9,)</f>
        <v>R1011</v>
      </c>
      <c r="Q2144">
        <f>VLOOKUP(A2144,'Data Transformation'!DZ:EA,2,)</f>
        <v>22</v>
      </c>
    </row>
    <row r="2145" spans="1:17" x14ac:dyDescent="0.3">
      <c r="A2145" s="20" t="str">
        <f>'Customer Names'!A2145</f>
        <v>Id2144</v>
      </c>
      <c r="B2145" s="20" t="str">
        <f>VLOOKUP(A2145,'Data Transformation'!A:D,3,)</f>
        <v>Bonanni</v>
      </c>
      <c r="C2145">
        <f>VLOOKUP(A2145,'Medical Examinations'!A:H,2,)</f>
        <v>25.8</v>
      </c>
      <c r="D2145">
        <f>VLOOKUP(A2145,'Medical Examinations'!A:H,3,)</f>
        <v>6.29</v>
      </c>
      <c r="E2145" t="str">
        <f>VLOOKUP(A2145,'Medical Examinations'!A:H,4,)</f>
        <v>yes</v>
      </c>
      <c r="F2145" t="str">
        <f>VLOOKUP(A2145,'Medical Examinations'!A:H,5,)</f>
        <v>No</v>
      </c>
      <c r="G2145" t="str">
        <f>VLOOKUP(A2145,'Medical Examinations'!A:H,6,)</f>
        <v>No</v>
      </c>
      <c r="H2145" t="str">
        <f>VLOOKUP(A2145,'Medical Examinations'!A:H,7,)</f>
        <v>No major surgery</v>
      </c>
      <c r="I2145" t="str">
        <f>VLOOKUP(A2145,'Medical Examinations'!A:H,8,)</f>
        <v>No</v>
      </c>
      <c r="J2145" t="str">
        <f>VLOOKUP('HEALTH CARE'!C2145,'Data Transformation'!BR:BS,2,)</f>
        <v>OVER WEIGHT</v>
      </c>
      <c r="K2145" t="str">
        <f>VLOOKUP(D2145,'Data Transformation'!BV:BW,2,)</f>
        <v>Prediabetes</v>
      </c>
      <c r="L2145" t="str">
        <f>VLOOKUP(A2145,'Hospitalisation Details'!A:J,10,)</f>
        <v>14/Aug/2001</v>
      </c>
      <c r="M2145" s="17">
        <f>VLOOKUP(A2145,'Hospitalisation Details'!A:J,6,)</f>
        <v>2007.95</v>
      </c>
      <c r="N2145" s="17" t="str">
        <f>VLOOKUP(A2145,'Hospitalisation Details'!A:J,7,)</f>
        <v>tier - 3</v>
      </c>
      <c r="O2145" t="str">
        <f>VLOOKUP(A2145,'Hospitalisation Details'!A:J,8,)</f>
        <v>tier - 2</v>
      </c>
      <c r="P2145" t="str">
        <f>VLOOKUP(A2145,'Hospitalisation Details'!A:J,9,)</f>
        <v>R1011</v>
      </c>
      <c r="Q2145">
        <f>VLOOKUP(A2145,'Data Transformation'!DZ:EA,2,)</f>
        <v>22</v>
      </c>
    </row>
    <row r="2146" spans="1:17" x14ac:dyDescent="0.3">
      <c r="A2146" s="20" t="str">
        <f>'Customer Names'!A2146</f>
        <v>Id2145</v>
      </c>
      <c r="B2146" s="20" t="str">
        <f>VLOOKUP(A2146,'Data Transformation'!A:D,3,)</f>
        <v>Stein</v>
      </c>
      <c r="C2146">
        <f>VLOOKUP(A2146,'Medical Examinations'!A:H,2,)</f>
        <v>35.86</v>
      </c>
      <c r="D2146">
        <f>VLOOKUP(A2146,'Medical Examinations'!A:H,3,)</f>
        <v>4.33</v>
      </c>
      <c r="E2146" t="str">
        <f>VLOOKUP(A2146,'Medical Examinations'!A:H,4,)</f>
        <v>No</v>
      </c>
      <c r="F2146" t="str">
        <f>VLOOKUP(A2146,'Medical Examinations'!A:H,5,)</f>
        <v>No</v>
      </c>
      <c r="G2146" t="str">
        <f>VLOOKUP(A2146,'Medical Examinations'!A:H,6,)</f>
        <v>No</v>
      </c>
      <c r="H2146">
        <f>VLOOKUP(A2146,'Medical Examinations'!A:H,7,)</f>
        <v>1</v>
      </c>
      <c r="I2146" t="str">
        <f>VLOOKUP(A2146,'Medical Examinations'!A:H,8,)</f>
        <v>No</v>
      </c>
      <c r="J2146" t="str">
        <f>VLOOKUP('HEALTH CARE'!C2146,'Data Transformation'!BR:BS,2,)</f>
        <v>OBESITY</v>
      </c>
      <c r="K2146" t="str">
        <f>VLOOKUP(D2146,'Data Transformation'!BV:BW,2,)</f>
        <v>NORMAL</v>
      </c>
      <c r="L2146" t="str">
        <f>VLOOKUP(A2146,'Hospitalisation Details'!A:J,10,)</f>
        <v>14/Sep/1998</v>
      </c>
      <c r="M2146" s="17">
        <f>VLOOKUP(A2146,'Hospitalisation Details'!A:J,6,)</f>
        <v>1986.93</v>
      </c>
      <c r="N2146" s="17" t="str">
        <f>VLOOKUP(A2146,'Hospitalisation Details'!A:J,7,)</f>
        <v>tier - 3</v>
      </c>
      <c r="O2146" t="str">
        <f>VLOOKUP(A2146,'Hospitalisation Details'!A:J,8,)</f>
        <v>tier - 2</v>
      </c>
      <c r="P2146" t="str">
        <f>VLOOKUP(A2146,'Hospitalisation Details'!A:J,9,)</f>
        <v>R1013</v>
      </c>
      <c r="Q2146">
        <f>VLOOKUP(A2146,'Data Transformation'!DZ:EA,2,)</f>
        <v>25</v>
      </c>
    </row>
    <row r="2147" spans="1:17" x14ac:dyDescent="0.3">
      <c r="A2147" s="20" t="str">
        <f>'Customer Names'!A2147</f>
        <v>Id2146</v>
      </c>
      <c r="B2147" s="20" t="str">
        <f>VLOOKUP(A2147,'Data Transformation'!A:D,3,)</f>
        <v>Laumann</v>
      </c>
      <c r="C2147">
        <f>VLOOKUP(A2147,'Medical Examinations'!A:H,2,)</f>
        <v>40.47</v>
      </c>
      <c r="D2147">
        <f>VLOOKUP(A2147,'Medical Examinations'!A:H,3,)</f>
        <v>11.15</v>
      </c>
      <c r="E2147" t="str">
        <f>VLOOKUP(A2147,'Medical Examinations'!A:H,4,)</f>
        <v>No</v>
      </c>
      <c r="F2147" t="str">
        <f>VLOOKUP(A2147,'Medical Examinations'!A:H,5,)</f>
        <v>No</v>
      </c>
      <c r="G2147" t="str">
        <f>VLOOKUP(A2147,'Medical Examinations'!A:H,6,)</f>
        <v>No</v>
      </c>
      <c r="H2147" t="str">
        <f>VLOOKUP(A2147,'Medical Examinations'!A:H,7,)</f>
        <v>No major surgery</v>
      </c>
      <c r="I2147" t="str">
        <f>VLOOKUP(A2147,'Medical Examinations'!A:H,8,)</f>
        <v>No</v>
      </c>
      <c r="J2147" t="str">
        <f>VLOOKUP('HEALTH CARE'!C2147,'Data Transformation'!BR:BS,2,)</f>
        <v>OBESITY</v>
      </c>
      <c r="K2147" t="str">
        <f>VLOOKUP(D2147,'Data Transformation'!BV:BW,2,)</f>
        <v>Diabetes</v>
      </c>
      <c r="L2147" t="str">
        <f>VLOOKUP(A2147,'Hospitalisation Details'!A:J,10,)</f>
        <v>29/Sep/2002</v>
      </c>
      <c r="M2147" s="17">
        <f>VLOOKUP(A2147,'Hospitalisation Details'!A:J,6,)</f>
        <v>1984.45</v>
      </c>
      <c r="N2147" s="17" t="str">
        <f>VLOOKUP(A2147,'Hospitalisation Details'!A:J,7,)</f>
        <v>tier - 3</v>
      </c>
      <c r="O2147" t="str">
        <f>VLOOKUP(A2147,'Hospitalisation Details'!A:J,8,)</f>
        <v>tier - 3</v>
      </c>
      <c r="P2147" t="str">
        <f>VLOOKUP(A2147,'Hospitalisation Details'!A:J,9,)</f>
        <v>R1016</v>
      </c>
      <c r="Q2147">
        <f>VLOOKUP(A2147,'Data Transformation'!DZ:EA,2,)</f>
        <v>21</v>
      </c>
    </row>
    <row r="2148" spans="1:17" x14ac:dyDescent="0.3">
      <c r="A2148" s="20" t="str">
        <f>'Customer Names'!A2148</f>
        <v>Id2147</v>
      </c>
      <c r="B2148" s="20" t="str">
        <f>VLOOKUP(A2148,'Data Transformation'!A:D,3,)</f>
        <v>Galaviz</v>
      </c>
      <c r="C2148">
        <f>VLOOKUP(A2148,'Medical Examinations'!A:H,2,)</f>
        <v>32.01</v>
      </c>
      <c r="D2148">
        <f>VLOOKUP(A2148,'Medical Examinations'!A:H,3,)</f>
        <v>6.45</v>
      </c>
      <c r="E2148" t="str">
        <f>VLOOKUP(A2148,'Medical Examinations'!A:H,4,)</f>
        <v>No</v>
      </c>
      <c r="F2148" t="str">
        <f>VLOOKUP(A2148,'Medical Examinations'!A:H,5,)</f>
        <v>No</v>
      </c>
      <c r="G2148" t="str">
        <f>VLOOKUP(A2148,'Medical Examinations'!A:H,6,)</f>
        <v>No</v>
      </c>
      <c r="H2148">
        <f>VLOOKUP(A2148,'Medical Examinations'!A:H,7,)</f>
        <v>1</v>
      </c>
      <c r="I2148" t="str">
        <f>VLOOKUP(A2148,'Medical Examinations'!A:H,8,)</f>
        <v>No</v>
      </c>
      <c r="J2148" t="str">
        <f>VLOOKUP('HEALTH CARE'!C2148,'Data Transformation'!BR:BS,2,)</f>
        <v>OBESITY</v>
      </c>
      <c r="K2148" t="e">
        <f>VLOOKUP(D2148,'Data Transformation'!BV:BW,2,)</f>
        <v>#N/A</v>
      </c>
      <c r="L2148" t="str">
        <f>VLOOKUP(A2148,'Hospitalisation Details'!A:J,10,)</f>
        <v>29/Dec/1998</v>
      </c>
      <c r="M2148" s="17">
        <f>VLOOKUP(A2148,'Hospitalisation Details'!A:J,6,)</f>
        <v>1981.58</v>
      </c>
      <c r="N2148" s="17" t="str">
        <f>VLOOKUP(A2148,'Hospitalisation Details'!A:J,7,)</f>
        <v>tier - 3</v>
      </c>
      <c r="O2148" t="str">
        <f>VLOOKUP(A2148,'Hospitalisation Details'!A:J,8,)</f>
        <v>tier - 1</v>
      </c>
      <c r="P2148" t="str">
        <f>VLOOKUP(A2148,'Hospitalisation Details'!A:J,9,)</f>
        <v>R1013</v>
      </c>
      <c r="Q2148">
        <f>VLOOKUP(A2148,'Data Transformation'!DZ:EA,2,)</f>
        <v>25</v>
      </c>
    </row>
    <row r="2149" spans="1:17" x14ac:dyDescent="0.3">
      <c r="A2149" s="20" t="str">
        <f>'Customer Names'!A2149</f>
        <v>Id2148</v>
      </c>
      <c r="B2149" s="20" t="str">
        <f>VLOOKUP(A2149,'Data Transformation'!A:D,3,)</f>
        <v>Piper</v>
      </c>
      <c r="C2149">
        <f>VLOOKUP(A2149,'Medical Examinations'!A:H,2,)</f>
        <v>33</v>
      </c>
      <c r="D2149">
        <f>VLOOKUP(A2149,'Medical Examinations'!A:H,3,)</f>
        <v>9.27</v>
      </c>
      <c r="E2149" t="str">
        <f>VLOOKUP(A2149,'Medical Examinations'!A:H,4,)</f>
        <v>No</v>
      </c>
      <c r="F2149" t="str">
        <f>VLOOKUP(A2149,'Medical Examinations'!A:H,5,)</f>
        <v>No</v>
      </c>
      <c r="G2149" t="str">
        <f>VLOOKUP(A2149,'Medical Examinations'!A:H,6,)</f>
        <v>No</v>
      </c>
      <c r="H2149" t="str">
        <f>VLOOKUP(A2149,'Medical Examinations'!A:H,7,)</f>
        <v>No major surgery</v>
      </c>
      <c r="I2149" t="str">
        <f>VLOOKUP(A2149,'Medical Examinations'!A:H,8,)</f>
        <v>No</v>
      </c>
      <c r="J2149" t="str">
        <f>VLOOKUP('HEALTH CARE'!C2149,'Data Transformation'!BR:BS,2,)</f>
        <v>OBESITY</v>
      </c>
      <c r="K2149" t="str">
        <f>VLOOKUP(D2149,'Data Transformation'!BV:BW,2,)</f>
        <v>Diabetes</v>
      </c>
      <c r="L2149" t="str">
        <f>VLOOKUP(A2149,'Hospitalisation Details'!A:J,10,)</f>
        <v>16/Jul/2002</v>
      </c>
      <c r="M2149" s="17">
        <f>VLOOKUP(A2149,'Hospitalisation Details'!A:J,6,)</f>
        <v>1980.07</v>
      </c>
      <c r="N2149" s="17" t="str">
        <f>VLOOKUP(A2149,'Hospitalisation Details'!A:J,7,)</f>
        <v>tier - 3</v>
      </c>
      <c r="O2149" t="str">
        <f>VLOOKUP(A2149,'Hospitalisation Details'!A:J,8,)</f>
        <v>tier - 3</v>
      </c>
      <c r="P2149" t="str">
        <f>VLOOKUP(A2149,'Hospitalisation Details'!A:J,9,)</f>
        <v>R1011</v>
      </c>
      <c r="Q2149">
        <f>VLOOKUP(A2149,'Data Transformation'!DZ:EA,2,)</f>
        <v>21</v>
      </c>
    </row>
    <row r="2150" spans="1:17" x14ac:dyDescent="0.3">
      <c r="A2150" s="20" t="str">
        <f>'Customer Names'!A2150</f>
        <v>Id2149</v>
      </c>
      <c r="B2150" s="20" t="str">
        <f>VLOOKUP(A2150,'Data Transformation'!A:D,3,)</f>
        <v>Cantini</v>
      </c>
      <c r="C2150">
        <f>VLOOKUP(A2150,'Medical Examinations'!A:H,2,)</f>
        <v>29.3</v>
      </c>
      <c r="D2150">
        <f>VLOOKUP(A2150,'Medical Examinations'!A:H,3,)</f>
        <v>6.15</v>
      </c>
      <c r="E2150" t="str">
        <f>VLOOKUP(A2150,'Medical Examinations'!A:H,4,)</f>
        <v>No</v>
      </c>
      <c r="F2150" t="str">
        <f>VLOOKUP(A2150,'Medical Examinations'!A:H,5,)</f>
        <v>No</v>
      </c>
      <c r="G2150" t="str">
        <f>VLOOKUP(A2150,'Medical Examinations'!A:H,6,)</f>
        <v>No</v>
      </c>
      <c r="H2150">
        <f>VLOOKUP(A2150,'Medical Examinations'!A:H,7,)</f>
        <v>1</v>
      </c>
      <c r="I2150" t="str">
        <f>VLOOKUP(A2150,'Medical Examinations'!A:H,8,)</f>
        <v>No</v>
      </c>
      <c r="J2150" t="str">
        <f>VLOOKUP('HEALTH CARE'!C2150,'Data Transformation'!BR:BS,2,)</f>
        <v>OVER WEIGHT</v>
      </c>
      <c r="K2150" t="str">
        <f>VLOOKUP(D2150,'Data Transformation'!BV:BW,2,)</f>
        <v>Prediabetes</v>
      </c>
      <c r="L2150" t="str">
        <f>VLOOKUP(A2150,'Hospitalisation Details'!A:J,10,)</f>
        <v>29/Sep/1998</v>
      </c>
      <c r="M2150" s="17">
        <f>VLOOKUP(A2150,'Hospitalisation Details'!A:J,6,)</f>
        <v>1977.82</v>
      </c>
      <c r="N2150" s="17" t="str">
        <f>VLOOKUP(A2150,'Hospitalisation Details'!A:J,7,)</f>
        <v>tier - 3</v>
      </c>
      <c r="O2150" t="str">
        <f>VLOOKUP(A2150,'Hospitalisation Details'!A:J,8,)</f>
        <v>tier - 1</v>
      </c>
      <c r="P2150" t="str">
        <f>VLOOKUP(A2150,'Hospitalisation Details'!A:J,9,)</f>
        <v>R1011</v>
      </c>
      <c r="Q2150">
        <f>VLOOKUP(A2150,'Data Transformation'!DZ:EA,2,)</f>
        <v>25</v>
      </c>
    </row>
    <row r="2151" spans="1:17" x14ac:dyDescent="0.3">
      <c r="A2151" s="20" t="str">
        <f>'Customer Names'!A2151</f>
        <v>Id2150</v>
      </c>
      <c r="B2151" s="20" t="str">
        <f>VLOOKUP(A2151,'Data Transformation'!A:D,3,)</f>
        <v>Hartman</v>
      </c>
      <c r="C2151">
        <f>VLOOKUP(A2151,'Medical Examinations'!A:H,2,)</f>
        <v>25.8</v>
      </c>
      <c r="D2151">
        <f>VLOOKUP(A2151,'Medical Examinations'!A:H,3,)</f>
        <v>4.13</v>
      </c>
      <c r="E2151" t="str">
        <f>VLOOKUP(A2151,'Medical Examinations'!A:H,4,)</f>
        <v>No</v>
      </c>
      <c r="F2151" t="str">
        <f>VLOOKUP(A2151,'Medical Examinations'!A:H,5,)</f>
        <v>No</v>
      </c>
      <c r="G2151" t="str">
        <f>VLOOKUP(A2151,'Medical Examinations'!A:H,6,)</f>
        <v>No</v>
      </c>
      <c r="H2151">
        <f>VLOOKUP(A2151,'Medical Examinations'!A:H,7,)</f>
        <v>1</v>
      </c>
      <c r="I2151" t="str">
        <f>VLOOKUP(A2151,'Medical Examinations'!A:H,8,)</f>
        <v>No</v>
      </c>
      <c r="J2151" t="str">
        <f>VLOOKUP('HEALTH CARE'!C2151,'Data Transformation'!BR:BS,2,)</f>
        <v>OVER WEIGHT</v>
      </c>
      <c r="K2151" t="str">
        <f>VLOOKUP(D2151,'Data Transformation'!BV:BW,2,)</f>
        <v>NORMAL</v>
      </c>
      <c r="L2151" t="str">
        <f>VLOOKUP(A2151,'Hospitalisation Details'!A:J,10,)</f>
        <v>5/Oct/1998</v>
      </c>
      <c r="M2151" s="17">
        <f>VLOOKUP(A2151,'Hospitalisation Details'!A:J,6,)</f>
        <v>1972.95</v>
      </c>
      <c r="N2151" s="17" t="str">
        <f>VLOOKUP(A2151,'Hospitalisation Details'!A:J,7,)</f>
        <v>tier - 3</v>
      </c>
      <c r="O2151" t="str">
        <f>VLOOKUP(A2151,'Hospitalisation Details'!A:J,8,)</f>
        <v>tier - 1</v>
      </c>
      <c r="P2151" t="str">
        <f>VLOOKUP(A2151,'Hospitalisation Details'!A:J,9,)</f>
        <v>R1011</v>
      </c>
      <c r="Q2151">
        <f>VLOOKUP(A2151,'Data Transformation'!DZ:EA,2,)</f>
        <v>25</v>
      </c>
    </row>
    <row r="2152" spans="1:17" x14ac:dyDescent="0.3">
      <c r="A2152" s="20" t="str">
        <f>'Customer Names'!A2152</f>
        <v>Id2151</v>
      </c>
      <c r="B2152" s="20" t="str">
        <f>VLOOKUP(A2152,'Data Transformation'!A:D,3,)</f>
        <v>Werhane</v>
      </c>
      <c r="C2152">
        <f>VLOOKUP(A2152,'Medical Examinations'!A:H,2,)</f>
        <v>23.4</v>
      </c>
      <c r="D2152">
        <f>VLOOKUP(A2152,'Medical Examinations'!A:H,3,)</f>
        <v>4.24</v>
      </c>
      <c r="E2152" t="str">
        <f>VLOOKUP(A2152,'Medical Examinations'!A:H,4,)</f>
        <v>No</v>
      </c>
      <c r="F2152" t="str">
        <f>VLOOKUP(A2152,'Medical Examinations'!A:H,5,)</f>
        <v>No</v>
      </c>
      <c r="G2152" t="str">
        <f>VLOOKUP(A2152,'Medical Examinations'!A:H,6,)</f>
        <v>No</v>
      </c>
      <c r="H2152">
        <f>VLOOKUP(A2152,'Medical Examinations'!A:H,7,)</f>
        <v>1</v>
      </c>
      <c r="I2152" t="str">
        <f>VLOOKUP(A2152,'Medical Examinations'!A:H,8,)</f>
        <v>No</v>
      </c>
      <c r="J2152" t="str">
        <f>VLOOKUP('HEALTH CARE'!C2152,'Data Transformation'!BR:BS,2,)</f>
        <v>NORMAL WEIGHT</v>
      </c>
      <c r="K2152" t="str">
        <f>VLOOKUP(D2152,'Data Transformation'!BV:BW,2,)</f>
        <v>NORMAL</v>
      </c>
      <c r="L2152" t="str">
        <f>VLOOKUP(A2152,'Hospitalisation Details'!A:J,10,)</f>
        <v>28/Sep/1998</v>
      </c>
      <c r="M2152" s="17">
        <f>VLOOKUP(A2152,'Hospitalisation Details'!A:J,6,)</f>
        <v>1969.61</v>
      </c>
      <c r="N2152" s="17" t="str">
        <f>VLOOKUP(A2152,'Hospitalisation Details'!A:J,7,)</f>
        <v>tier - 3</v>
      </c>
      <c r="O2152" t="str">
        <f>VLOOKUP(A2152,'Hospitalisation Details'!A:J,8,)</f>
        <v>tier - 3</v>
      </c>
      <c r="P2152" t="str">
        <f>VLOOKUP(A2152,'Hospitalisation Details'!A:J,9,)</f>
        <v>R1011</v>
      </c>
      <c r="Q2152">
        <f>VLOOKUP(A2152,'Data Transformation'!DZ:EA,2,)</f>
        <v>25</v>
      </c>
    </row>
    <row r="2153" spans="1:17" x14ac:dyDescent="0.3">
      <c r="A2153" s="20" t="str">
        <f>'Customer Names'!A2153</f>
        <v>Id2152</v>
      </c>
      <c r="B2153" s="20" t="str">
        <f>VLOOKUP(A2153,'Data Transformation'!A:D,3,)</f>
        <v>Davies</v>
      </c>
      <c r="C2153">
        <f>VLOOKUP(A2153,'Medical Examinations'!A:H,2,)</f>
        <v>27.93</v>
      </c>
      <c r="D2153">
        <f>VLOOKUP(A2153,'Medical Examinations'!A:H,3,)</f>
        <v>9.8800000000000008</v>
      </c>
      <c r="E2153" t="str">
        <f>VLOOKUP(A2153,'Medical Examinations'!A:H,4,)</f>
        <v>No</v>
      </c>
      <c r="F2153" t="str">
        <f>VLOOKUP(A2153,'Medical Examinations'!A:H,5,)</f>
        <v>No</v>
      </c>
      <c r="G2153" t="str">
        <f>VLOOKUP(A2153,'Medical Examinations'!A:H,6,)</f>
        <v>No</v>
      </c>
      <c r="H2153" t="str">
        <f>VLOOKUP(A2153,'Medical Examinations'!A:H,7,)</f>
        <v>No major surgery</v>
      </c>
      <c r="I2153" t="str">
        <f>VLOOKUP(A2153,'Medical Examinations'!A:H,8,)</f>
        <v>No</v>
      </c>
      <c r="J2153" t="str">
        <f>VLOOKUP('HEALTH CARE'!C2153,'Data Transformation'!BR:BS,2,)</f>
        <v>OVER WEIGHT</v>
      </c>
      <c r="K2153" t="str">
        <f>VLOOKUP(D2153,'Data Transformation'!BV:BW,2,)</f>
        <v>Diabetes</v>
      </c>
      <c r="L2153" t="str">
        <f>VLOOKUP(A2153,'Hospitalisation Details'!A:J,10,)</f>
        <v>29/Jul/2002</v>
      </c>
      <c r="M2153" s="17">
        <f>VLOOKUP(A2153,'Hospitalisation Details'!A:J,6,)</f>
        <v>1967.02</v>
      </c>
      <c r="N2153" s="17" t="str">
        <f>VLOOKUP(A2153,'Hospitalisation Details'!A:J,7,)</f>
        <v>tier - 3</v>
      </c>
      <c r="O2153" t="str">
        <f>VLOOKUP(A2153,'Hospitalisation Details'!A:J,8,)</f>
        <v>tier - 2</v>
      </c>
      <c r="P2153" t="str">
        <f>VLOOKUP(A2153,'Hospitalisation Details'!A:J,9,)</f>
        <v>R1016</v>
      </c>
      <c r="Q2153">
        <f>VLOOKUP(A2153,'Data Transformation'!DZ:EA,2,)</f>
        <v>21</v>
      </c>
    </row>
    <row r="2154" spans="1:17" x14ac:dyDescent="0.3">
      <c r="A2154" s="20" t="str">
        <f>'Customer Names'!A2154</f>
        <v>Id2153</v>
      </c>
      <c r="B2154" s="20" t="str">
        <f>VLOOKUP(A2154,'Data Transformation'!A:D,3,)</f>
        <v>Hummel</v>
      </c>
      <c r="C2154">
        <f>VLOOKUP(A2154,'Medical Examinations'!A:H,2,)</f>
        <v>22</v>
      </c>
      <c r="D2154">
        <f>VLOOKUP(A2154,'Medical Examinations'!A:H,3,)</f>
        <v>9.5</v>
      </c>
      <c r="E2154" t="str">
        <f>VLOOKUP(A2154,'Medical Examinations'!A:H,4,)</f>
        <v>No</v>
      </c>
      <c r="F2154" t="str">
        <f>VLOOKUP(A2154,'Medical Examinations'!A:H,5,)</f>
        <v>No</v>
      </c>
      <c r="G2154" t="str">
        <f>VLOOKUP(A2154,'Medical Examinations'!A:H,6,)</f>
        <v>No</v>
      </c>
      <c r="H2154" t="str">
        <f>VLOOKUP(A2154,'Medical Examinations'!A:H,7,)</f>
        <v>No major surgery</v>
      </c>
      <c r="I2154" t="str">
        <f>VLOOKUP(A2154,'Medical Examinations'!A:H,8,)</f>
        <v>No</v>
      </c>
      <c r="J2154" t="str">
        <f>VLOOKUP('HEALTH CARE'!C2154,'Data Transformation'!BR:BS,2,)</f>
        <v>NORMAL WEIGHT</v>
      </c>
      <c r="K2154" t="str">
        <f>VLOOKUP(D2154,'Data Transformation'!BV:BW,2,)</f>
        <v>Diabetes</v>
      </c>
      <c r="L2154" t="str">
        <f>VLOOKUP(A2154,'Hospitalisation Details'!A:J,10,)</f>
        <v>7/Sep/2002</v>
      </c>
      <c r="M2154" s="17">
        <f>VLOOKUP(A2154,'Hospitalisation Details'!A:J,6,)</f>
        <v>1964.78</v>
      </c>
      <c r="N2154" s="17" t="str">
        <f>VLOOKUP(A2154,'Hospitalisation Details'!A:J,7,)</f>
        <v>tier - 3</v>
      </c>
      <c r="O2154" t="str">
        <f>VLOOKUP(A2154,'Hospitalisation Details'!A:J,8,)</f>
        <v>tier - 1</v>
      </c>
      <c r="P2154" t="str">
        <f>VLOOKUP(A2154,'Hospitalisation Details'!A:J,9,)</f>
        <v>R1011</v>
      </c>
      <c r="Q2154">
        <f>VLOOKUP(A2154,'Data Transformation'!DZ:EA,2,)</f>
        <v>21</v>
      </c>
    </row>
    <row r="2155" spans="1:17" x14ac:dyDescent="0.3">
      <c r="A2155" s="20" t="str">
        <f>'Customer Names'!A2155</f>
        <v>Id2154</v>
      </c>
      <c r="B2155" s="20" t="str">
        <f>VLOOKUP(A2155,'Data Transformation'!A:D,3,)</f>
        <v>Lutz</v>
      </c>
      <c r="C2155">
        <f>VLOOKUP(A2155,'Medical Examinations'!A:H,2,)</f>
        <v>36.86</v>
      </c>
      <c r="D2155">
        <f>VLOOKUP(A2155,'Medical Examinations'!A:H,3,)</f>
        <v>4.97</v>
      </c>
      <c r="E2155" t="str">
        <f>VLOOKUP(A2155,'Medical Examinations'!A:H,4,)</f>
        <v>yes</v>
      </c>
      <c r="F2155" t="str">
        <f>VLOOKUP(A2155,'Medical Examinations'!A:H,5,)</f>
        <v>No</v>
      </c>
      <c r="G2155" t="str">
        <f>VLOOKUP(A2155,'Medical Examinations'!A:H,6,)</f>
        <v>No</v>
      </c>
      <c r="H2155" t="str">
        <f>VLOOKUP(A2155,'Medical Examinations'!A:H,7,)</f>
        <v>No major surgery</v>
      </c>
      <c r="I2155" t="str">
        <f>VLOOKUP(A2155,'Medical Examinations'!A:H,8,)</f>
        <v>No</v>
      </c>
      <c r="J2155" t="str">
        <f>VLOOKUP('HEALTH CARE'!C2155,'Data Transformation'!BR:BS,2,)</f>
        <v>OBESITY</v>
      </c>
      <c r="K2155" t="str">
        <f>VLOOKUP(D2155,'Data Transformation'!BV:BW,2,)</f>
        <v>NORMAL</v>
      </c>
      <c r="L2155" t="str">
        <f>VLOOKUP(A2155,'Hospitalisation Details'!A:J,10,)</f>
        <v>9/Dec/2001</v>
      </c>
      <c r="M2155" s="17">
        <f>VLOOKUP(A2155,'Hospitalisation Details'!A:J,6,)</f>
        <v>1917.32</v>
      </c>
      <c r="N2155" s="17" t="str">
        <f>VLOOKUP(A2155,'Hospitalisation Details'!A:J,7,)</f>
        <v>tier - 3</v>
      </c>
      <c r="O2155" t="str">
        <f>VLOOKUP(A2155,'Hospitalisation Details'!A:J,8,)</f>
        <v>tier - 2</v>
      </c>
      <c r="P2155" t="str">
        <f>VLOOKUP(A2155,'Hospitalisation Details'!A:J,9,)</f>
        <v>R1012</v>
      </c>
      <c r="Q2155">
        <f>VLOOKUP(A2155,'Data Transformation'!DZ:EA,2,)</f>
        <v>22</v>
      </c>
    </row>
    <row r="2156" spans="1:17" x14ac:dyDescent="0.3">
      <c r="A2156" s="20" t="str">
        <f>'Customer Names'!A2156</f>
        <v>Id2155</v>
      </c>
      <c r="B2156" s="20" t="str">
        <f>VLOOKUP(A2156,'Data Transformation'!A:D,3,)</f>
        <v>Waters</v>
      </c>
      <c r="C2156">
        <f>VLOOKUP(A2156,'Medical Examinations'!A:H,2,)</f>
        <v>31.254999999999999</v>
      </c>
      <c r="D2156">
        <f>VLOOKUP(A2156,'Medical Examinations'!A:H,3,)</f>
        <v>5.49</v>
      </c>
      <c r="E2156" t="str">
        <f>VLOOKUP(A2156,'Medical Examinations'!A:H,4,)</f>
        <v>yes</v>
      </c>
      <c r="F2156" t="str">
        <f>VLOOKUP(A2156,'Medical Examinations'!A:H,5,)</f>
        <v>No</v>
      </c>
      <c r="G2156" t="str">
        <f>VLOOKUP(A2156,'Medical Examinations'!A:H,6,)</f>
        <v>No</v>
      </c>
      <c r="H2156" t="str">
        <f>VLOOKUP(A2156,'Medical Examinations'!A:H,7,)</f>
        <v>No major surgery</v>
      </c>
      <c r="I2156" t="str">
        <f>VLOOKUP(A2156,'Medical Examinations'!A:H,8,)</f>
        <v>No</v>
      </c>
      <c r="J2156" t="str">
        <f>VLOOKUP('HEALTH CARE'!C2156,'Data Transformation'!BR:BS,2,)</f>
        <v>OBESITY</v>
      </c>
      <c r="K2156" t="str">
        <f>VLOOKUP(D2156,'Data Transformation'!BV:BW,2,)</f>
        <v>NORMAL</v>
      </c>
      <c r="L2156" t="str">
        <f>VLOOKUP(A2156,'Hospitalisation Details'!A:J,10,)</f>
        <v>3/Aug/2001</v>
      </c>
      <c r="M2156" s="17">
        <f>VLOOKUP(A2156,'Hospitalisation Details'!A:J,6,)</f>
        <v>1909.53</v>
      </c>
      <c r="N2156" s="17" t="str">
        <f>VLOOKUP(A2156,'Hospitalisation Details'!A:J,7,)</f>
        <v>tier - 3</v>
      </c>
      <c r="O2156" t="str">
        <f>VLOOKUP(A2156,'Hospitalisation Details'!A:J,8,)</f>
        <v>tier - 3</v>
      </c>
      <c r="P2156" t="str">
        <f>VLOOKUP(A2156,'Hospitalisation Details'!A:J,9,)</f>
        <v>R1012</v>
      </c>
      <c r="Q2156">
        <f>VLOOKUP(A2156,'Data Transformation'!DZ:EA,2,)</f>
        <v>22</v>
      </c>
    </row>
    <row r="2157" spans="1:17" x14ac:dyDescent="0.3">
      <c r="A2157" s="20" t="str">
        <f>'Customer Names'!A2157</f>
        <v>Id2156</v>
      </c>
      <c r="B2157" s="20" t="str">
        <f>VLOOKUP(A2157,'Data Transformation'!A:D,3,)</f>
        <v>Viglienzoni</v>
      </c>
      <c r="C2157">
        <f>VLOOKUP(A2157,'Medical Examinations'!A:H,2,)</f>
        <v>23.06</v>
      </c>
      <c r="D2157">
        <f>VLOOKUP(A2157,'Medical Examinations'!A:H,3,)</f>
        <v>4.47</v>
      </c>
      <c r="E2157" t="str">
        <f>VLOOKUP(A2157,'Medical Examinations'!A:H,4,)</f>
        <v>No</v>
      </c>
      <c r="F2157" t="str">
        <f>VLOOKUP(A2157,'Medical Examinations'!A:H,5,)</f>
        <v>No</v>
      </c>
      <c r="G2157" t="str">
        <f>VLOOKUP(A2157,'Medical Examinations'!A:H,6,)</f>
        <v>No</v>
      </c>
      <c r="H2157" t="str">
        <f>VLOOKUP(A2157,'Medical Examinations'!A:H,7,)</f>
        <v>No major surgery</v>
      </c>
      <c r="I2157" t="str">
        <f>VLOOKUP(A2157,'Medical Examinations'!A:H,8,)</f>
        <v>No</v>
      </c>
      <c r="J2157" t="str">
        <f>VLOOKUP('HEALTH CARE'!C2157,'Data Transformation'!BR:BS,2,)</f>
        <v>NORMAL WEIGHT</v>
      </c>
      <c r="K2157" t="str">
        <f>VLOOKUP(D2157,'Data Transformation'!BV:BW,2,)</f>
        <v>NORMAL</v>
      </c>
      <c r="L2157" t="str">
        <f>VLOOKUP(A2157,'Hospitalisation Details'!A:J,10,)</f>
        <v>6/Oct/1994</v>
      </c>
      <c r="M2157" s="17">
        <f>VLOOKUP(A2157,'Hospitalisation Details'!A:J,6,)</f>
        <v>1908.9</v>
      </c>
      <c r="N2157" s="17" t="str">
        <f>VLOOKUP(A2157,'Hospitalisation Details'!A:J,7,)</f>
        <v>tier - 3</v>
      </c>
      <c r="O2157" t="str">
        <f>VLOOKUP(A2157,'Hospitalisation Details'!A:J,8,)</f>
        <v>tier - 3</v>
      </c>
      <c r="P2157" t="str">
        <f>VLOOKUP(A2157,'Hospitalisation Details'!A:J,9,)</f>
        <v>R1013</v>
      </c>
      <c r="Q2157">
        <f>VLOOKUP(A2157,'Data Transformation'!DZ:EA,2,)</f>
        <v>29</v>
      </c>
    </row>
    <row r="2158" spans="1:17" x14ac:dyDescent="0.3">
      <c r="A2158" s="20" t="str">
        <f>'Customer Names'!A2158</f>
        <v>Id2157</v>
      </c>
      <c r="B2158" s="20" t="str">
        <f>VLOOKUP(A2158,'Data Transformation'!A:D,3,)</f>
        <v>Rathbun</v>
      </c>
      <c r="C2158">
        <f>VLOOKUP(A2158,'Medical Examinations'!A:H,2,)</f>
        <v>28.975000000000001</v>
      </c>
      <c r="D2158">
        <f>VLOOKUP(A2158,'Medical Examinations'!A:H,3,)</f>
        <v>4.34</v>
      </c>
      <c r="E2158" t="str">
        <f>VLOOKUP(A2158,'Medical Examinations'!A:H,4,)</f>
        <v>yes</v>
      </c>
      <c r="F2158" t="str">
        <f>VLOOKUP(A2158,'Medical Examinations'!A:H,5,)</f>
        <v>No</v>
      </c>
      <c r="G2158" t="str">
        <f>VLOOKUP(A2158,'Medical Examinations'!A:H,6,)</f>
        <v>No</v>
      </c>
      <c r="H2158" t="str">
        <f>VLOOKUP(A2158,'Medical Examinations'!A:H,7,)</f>
        <v>No major surgery</v>
      </c>
      <c r="I2158" t="str">
        <f>VLOOKUP(A2158,'Medical Examinations'!A:H,8,)</f>
        <v>No</v>
      </c>
      <c r="J2158" t="str">
        <f>VLOOKUP('HEALTH CARE'!C2158,'Data Transformation'!BR:BS,2,)</f>
        <v>OVER WEIGHT</v>
      </c>
      <c r="K2158" t="str">
        <f>VLOOKUP(D2158,'Data Transformation'!BV:BW,2,)</f>
        <v>NORMAL</v>
      </c>
      <c r="L2158" t="str">
        <f>VLOOKUP(A2158,'Hospitalisation Details'!A:J,10,)</f>
        <v>10/Aug/2001</v>
      </c>
      <c r="M2158" s="17">
        <f>VLOOKUP(A2158,'Hospitalisation Details'!A:J,6,)</f>
        <v>1906.36</v>
      </c>
      <c r="N2158" s="17" t="str">
        <f>VLOOKUP(A2158,'Hospitalisation Details'!A:J,7,)</f>
        <v>tier - 3</v>
      </c>
      <c r="O2158" t="str">
        <f>VLOOKUP(A2158,'Hospitalisation Details'!A:J,8,)</f>
        <v>tier - 1</v>
      </c>
      <c r="P2158" t="str">
        <f>VLOOKUP(A2158,'Hospitalisation Details'!A:J,9,)</f>
        <v>R1012</v>
      </c>
      <c r="Q2158">
        <f>VLOOKUP(A2158,'Data Transformation'!DZ:EA,2,)</f>
        <v>22</v>
      </c>
    </row>
    <row r="2159" spans="1:17" x14ac:dyDescent="0.3">
      <c r="A2159" s="20" t="str">
        <f>'Customer Names'!A2159</f>
        <v>Id2158</v>
      </c>
      <c r="B2159" s="20" t="str">
        <f>VLOOKUP(A2159,'Data Transformation'!A:D,3,)</f>
        <v>crane</v>
      </c>
      <c r="C2159">
        <f>VLOOKUP(A2159,'Medical Examinations'!A:H,2,)</f>
        <v>33.299999999999997</v>
      </c>
      <c r="D2159">
        <f>VLOOKUP(A2159,'Medical Examinations'!A:H,3,)</f>
        <v>9.49</v>
      </c>
      <c r="E2159" t="str">
        <f>VLOOKUP(A2159,'Medical Examinations'!A:H,4,)</f>
        <v>No</v>
      </c>
      <c r="F2159" t="str">
        <f>VLOOKUP(A2159,'Medical Examinations'!A:H,5,)</f>
        <v>No</v>
      </c>
      <c r="G2159" t="str">
        <f>VLOOKUP(A2159,'Medical Examinations'!A:H,6,)</f>
        <v>No</v>
      </c>
      <c r="H2159" t="str">
        <f>VLOOKUP(A2159,'Medical Examinations'!A:H,7,)</f>
        <v>No major surgery</v>
      </c>
      <c r="I2159" t="str">
        <f>VLOOKUP(A2159,'Medical Examinations'!A:H,8,)</f>
        <v>No</v>
      </c>
      <c r="J2159" t="str">
        <f>VLOOKUP('HEALTH CARE'!C2159,'Data Transformation'!BR:BS,2,)</f>
        <v>OBESITY</v>
      </c>
      <c r="K2159" t="str">
        <f>VLOOKUP(D2159,'Data Transformation'!BV:BW,2,)</f>
        <v>Diabetes</v>
      </c>
      <c r="L2159" t="str">
        <f>VLOOKUP(A2159,'Hospitalisation Details'!A:J,10,)</f>
        <v>21/Aug/2002</v>
      </c>
      <c r="M2159" s="17">
        <f>VLOOKUP(A2159,'Hospitalisation Details'!A:J,6,)</f>
        <v>1880.49</v>
      </c>
      <c r="N2159" s="17" t="str">
        <f>VLOOKUP(A2159,'Hospitalisation Details'!A:J,7,)</f>
        <v>tier - 3</v>
      </c>
      <c r="O2159" t="str">
        <f>VLOOKUP(A2159,'Hospitalisation Details'!A:J,8,)</f>
        <v>tier - 1</v>
      </c>
      <c r="P2159" t="str">
        <f>VLOOKUP(A2159,'Hospitalisation Details'!A:J,9,)</f>
        <v>R1011</v>
      </c>
      <c r="Q2159">
        <f>VLOOKUP(A2159,'Data Transformation'!DZ:EA,2,)</f>
        <v>21</v>
      </c>
    </row>
    <row r="2160" spans="1:17" x14ac:dyDescent="0.3">
      <c r="A2160" s="20" t="str">
        <f>'Customer Names'!A2160</f>
        <v>Id2159</v>
      </c>
      <c r="B2160" s="20" t="str">
        <f>VLOOKUP(A2160,'Data Transformation'!A:D,3,)</f>
        <v>Conant</v>
      </c>
      <c r="C2160">
        <f>VLOOKUP(A2160,'Medical Examinations'!A:H,2,)</f>
        <v>33</v>
      </c>
      <c r="D2160">
        <f>VLOOKUP(A2160,'Medical Examinations'!A:H,3,)</f>
        <v>10.16</v>
      </c>
      <c r="E2160" t="str">
        <f>VLOOKUP(A2160,'Medical Examinations'!A:H,4,)</f>
        <v>No</v>
      </c>
      <c r="F2160" t="str">
        <f>VLOOKUP(A2160,'Medical Examinations'!A:H,5,)</f>
        <v>No</v>
      </c>
      <c r="G2160" t="str">
        <f>VLOOKUP(A2160,'Medical Examinations'!A:H,6,)</f>
        <v>No</v>
      </c>
      <c r="H2160" t="str">
        <f>VLOOKUP(A2160,'Medical Examinations'!A:H,7,)</f>
        <v>No major surgery</v>
      </c>
      <c r="I2160" t="str">
        <f>VLOOKUP(A2160,'Medical Examinations'!A:H,8,)</f>
        <v>No</v>
      </c>
      <c r="J2160" t="str">
        <f>VLOOKUP('HEALTH CARE'!C2160,'Data Transformation'!BR:BS,2,)</f>
        <v>OBESITY</v>
      </c>
      <c r="K2160" t="str">
        <f>VLOOKUP(D2160,'Data Transformation'!BV:BW,2,)</f>
        <v>Diabetes</v>
      </c>
      <c r="L2160" t="str">
        <f>VLOOKUP(A2160,'Hospitalisation Details'!A:J,10,)</f>
        <v>29/Aug/2002</v>
      </c>
      <c r="M2160" s="17">
        <f>VLOOKUP(A2160,'Hospitalisation Details'!A:J,6,)</f>
        <v>1880.07</v>
      </c>
      <c r="N2160" s="17" t="str">
        <f>VLOOKUP(A2160,'Hospitalisation Details'!A:J,7,)</f>
        <v>tier - 3</v>
      </c>
      <c r="O2160" t="str">
        <f>VLOOKUP(A2160,'Hospitalisation Details'!A:J,8,)</f>
        <v>tier - 2</v>
      </c>
      <c r="P2160" t="str">
        <f>VLOOKUP(A2160,'Hospitalisation Details'!A:J,9,)</f>
        <v>R1013</v>
      </c>
      <c r="Q2160">
        <f>VLOOKUP(A2160,'Data Transformation'!DZ:EA,2,)</f>
        <v>21</v>
      </c>
    </row>
    <row r="2161" spans="1:17" ht="28.8" x14ac:dyDescent="0.3">
      <c r="A2161" s="20" t="str">
        <f>'Customer Names'!A2161</f>
        <v>Id2160</v>
      </c>
      <c r="B2161" s="20" t="str">
        <f>VLOOKUP(A2161,'Data Transformation'!A:D,3,)</f>
        <v>Huyser-Wierenga</v>
      </c>
      <c r="C2161">
        <f>VLOOKUP(A2161,'Medical Examinations'!A:H,2,)</f>
        <v>31.46</v>
      </c>
      <c r="D2161">
        <f>VLOOKUP(A2161,'Medical Examinations'!A:H,3,)</f>
        <v>11.19</v>
      </c>
      <c r="E2161" t="str">
        <f>VLOOKUP(A2161,'Medical Examinations'!A:H,4,)</f>
        <v>No</v>
      </c>
      <c r="F2161" t="str">
        <f>VLOOKUP(A2161,'Medical Examinations'!A:H,5,)</f>
        <v>No</v>
      </c>
      <c r="G2161" t="str">
        <f>VLOOKUP(A2161,'Medical Examinations'!A:H,6,)</f>
        <v>No</v>
      </c>
      <c r="H2161" t="str">
        <f>VLOOKUP(A2161,'Medical Examinations'!A:H,7,)</f>
        <v>No major surgery</v>
      </c>
      <c r="I2161" t="str">
        <f>VLOOKUP(A2161,'Medical Examinations'!A:H,8,)</f>
        <v>No</v>
      </c>
      <c r="J2161" t="str">
        <f>VLOOKUP('HEALTH CARE'!C2161,'Data Transformation'!BR:BS,2,)</f>
        <v>OBESITY</v>
      </c>
      <c r="K2161" t="str">
        <f>VLOOKUP(D2161,'Data Transformation'!BV:BW,2,)</f>
        <v>Diabetes</v>
      </c>
      <c r="L2161" t="str">
        <f>VLOOKUP(A2161,'Hospitalisation Details'!A:J,10,)</f>
        <v>29/Oct/2002</v>
      </c>
      <c r="M2161" s="17">
        <f>VLOOKUP(A2161,'Hospitalisation Details'!A:J,6,)</f>
        <v>1877.93</v>
      </c>
      <c r="N2161" s="17" t="str">
        <f>VLOOKUP(A2161,'Hospitalisation Details'!A:J,7,)</f>
        <v>tier - 3</v>
      </c>
      <c r="O2161" t="str">
        <f>VLOOKUP(A2161,'Hospitalisation Details'!A:J,8,)</f>
        <v>tier - 1</v>
      </c>
      <c r="P2161" t="str">
        <f>VLOOKUP(A2161,'Hospitalisation Details'!A:J,9,)</f>
        <v>R1013</v>
      </c>
      <c r="Q2161">
        <f>VLOOKUP(A2161,'Data Transformation'!DZ:EA,2,)</f>
        <v>21</v>
      </c>
    </row>
    <row r="2162" spans="1:17" x14ac:dyDescent="0.3">
      <c r="A2162" s="20" t="str">
        <f>'Customer Names'!A2162</f>
        <v>Id2161</v>
      </c>
      <c r="B2162" s="20" t="str">
        <f>VLOOKUP(A2162,'Data Transformation'!A:D,3,)</f>
        <v>Natalini</v>
      </c>
      <c r="C2162">
        <f>VLOOKUP(A2162,'Medical Examinations'!A:H,2,)</f>
        <v>29.6</v>
      </c>
      <c r="D2162">
        <f>VLOOKUP(A2162,'Medical Examinations'!A:H,3,)</f>
        <v>11.03</v>
      </c>
      <c r="E2162" t="str">
        <f>VLOOKUP(A2162,'Medical Examinations'!A:H,4,)</f>
        <v>No</v>
      </c>
      <c r="F2162" t="str">
        <f>VLOOKUP(A2162,'Medical Examinations'!A:H,5,)</f>
        <v>No</v>
      </c>
      <c r="G2162" t="str">
        <f>VLOOKUP(A2162,'Medical Examinations'!A:H,6,)</f>
        <v>No</v>
      </c>
      <c r="H2162" t="str">
        <f>VLOOKUP(A2162,'Medical Examinations'!A:H,7,)</f>
        <v>No major surgery</v>
      </c>
      <c r="I2162" t="str">
        <f>VLOOKUP(A2162,'Medical Examinations'!A:H,8,)</f>
        <v>No</v>
      </c>
      <c r="J2162" t="str">
        <f>VLOOKUP('HEALTH CARE'!C2162,'Data Transformation'!BR:BS,2,)</f>
        <v>OVER WEIGHT</v>
      </c>
      <c r="K2162" t="str">
        <f>VLOOKUP(D2162,'Data Transformation'!BV:BW,2,)</f>
        <v>Diabetes</v>
      </c>
      <c r="L2162" t="str">
        <f>VLOOKUP(A2162,'Hospitalisation Details'!A:J,10,)</f>
        <v>22/Sep/2002</v>
      </c>
      <c r="M2162" s="17">
        <f>VLOOKUP(A2162,'Hospitalisation Details'!A:J,6,)</f>
        <v>1875.34</v>
      </c>
      <c r="N2162" s="17" t="str">
        <f>VLOOKUP(A2162,'Hospitalisation Details'!A:J,7,)</f>
        <v>tier - 3</v>
      </c>
      <c r="O2162" t="str">
        <f>VLOOKUP(A2162,'Hospitalisation Details'!A:J,8,)</f>
        <v>tier - 2</v>
      </c>
      <c r="P2162" t="str">
        <f>VLOOKUP(A2162,'Hospitalisation Details'!A:J,9,)</f>
        <v>R1011</v>
      </c>
      <c r="Q2162">
        <f>VLOOKUP(A2162,'Data Transformation'!DZ:EA,2,)</f>
        <v>21</v>
      </c>
    </row>
    <row r="2163" spans="1:17" x14ac:dyDescent="0.3">
      <c r="A2163" s="20" t="str">
        <f>'Customer Names'!A2163</f>
        <v>Id2162</v>
      </c>
      <c r="B2163" s="20" t="str">
        <f>VLOOKUP(A2163,'Data Transformation'!A:D,3,)</f>
        <v>Robbins</v>
      </c>
      <c r="C2163">
        <f>VLOOKUP(A2163,'Medical Examinations'!A:H,2,)</f>
        <v>22.05</v>
      </c>
      <c r="D2163">
        <f>VLOOKUP(A2163,'Medical Examinations'!A:H,3,)</f>
        <v>4.43</v>
      </c>
      <c r="E2163" t="str">
        <f>VLOOKUP(A2163,'Medical Examinations'!A:H,4,)</f>
        <v>yes</v>
      </c>
      <c r="F2163" t="str">
        <f>VLOOKUP(A2163,'Medical Examinations'!A:H,5,)</f>
        <v>No</v>
      </c>
      <c r="G2163" t="str">
        <f>VLOOKUP(A2163,'Medical Examinations'!A:H,6,)</f>
        <v>No</v>
      </c>
      <c r="H2163" t="str">
        <f>VLOOKUP(A2163,'Medical Examinations'!A:H,7,)</f>
        <v>No major surgery</v>
      </c>
      <c r="I2163" t="str">
        <f>VLOOKUP(A2163,'Medical Examinations'!A:H,8,)</f>
        <v>No</v>
      </c>
      <c r="J2163" t="str">
        <f>VLOOKUP('HEALTH CARE'!C2163,'Data Transformation'!BR:BS,2,)</f>
        <v>NORMAL WEIGHT</v>
      </c>
      <c r="K2163" t="str">
        <f>VLOOKUP(D2163,'Data Transformation'!BV:BW,2,)</f>
        <v>NORMAL</v>
      </c>
      <c r="L2163" t="str">
        <f>VLOOKUP(A2163,'Hospitalisation Details'!A:J,10,)</f>
        <v>2/Jul/1996</v>
      </c>
      <c r="M2163" s="17">
        <f>VLOOKUP(A2163,'Hospitalisation Details'!A:J,6,)</f>
        <v>1865.98</v>
      </c>
      <c r="N2163" s="17" t="str">
        <f>VLOOKUP(A2163,'Hospitalisation Details'!A:J,7,)</f>
        <v>tier - 3</v>
      </c>
      <c r="O2163" t="str">
        <f>VLOOKUP(A2163,'Hospitalisation Details'!A:J,8,)</f>
        <v>tier - 3</v>
      </c>
      <c r="P2163" t="str">
        <f>VLOOKUP(A2163,'Hospitalisation Details'!A:J,9,)</f>
        <v>R1012</v>
      </c>
      <c r="Q2163">
        <f>VLOOKUP(A2163,'Data Transformation'!DZ:EA,2,)</f>
        <v>27</v>
      </c>
    </row>
    <row r="2164" spans="1:17" x14ac:dyDescent="0.3">
      <c r="A2164" s="20" t="str">
        <f>'Customer Names'!A2164</f>
        <v>Id2163</v>
      </c>
      <c r="B2164" s="20" t="str">
        <f>VLOOKUP(A2164,'Data Transformation'!A:D,3,)</f>
        <v>Stanislav</v>
      </c>
      <c r="C2164">
        <f>VLOOKUP(A2164,'Medical Examinations'!A:H,2,)</f>
        <v>27.06</v>
      </c>
      <c r="D2164">
        <f>VLOOKUP(A2164,'Medical Examinations'!A:H,3,)</f>
        <v>6.14</v>
      </c>
      <c r="E2164" t="str">
        <f>VLOOKUP(A2164,'Medical Examinations'!A:H,4,)</f>
        <v>No</v>
      </c>
      <c r="F2164" t="str">
        <f>VLOOKUP(A2164,'Medical Examinations'!A:H,5,)</f>
        <v>yes</v>
      </c>
      <c r="G2164" t="str">
        <f>VLOOKUP(A2164,'Medical Examinations'!A:H,6,)</f>
        <v>No</v>
      </c>
      <c r="H2164">
        <f>VLOOKUP(A2164,'Medical Examinations'!A:H,7,)</f>
        <v>1</v>
      </c>
      <c r="I2164" t="str">
        <f>VLOOKUP(A2164,'Medical Examinations'!A:H,8,)</f>
        <v>No</v>
      </c>
      <c r="J2164" t="str">
        <f>VLOOKUP('HEALTH CARE'!C2164,'Data Transformation'!BR:BS,2,)</f>
        <v>OVER WEIGHT</v>
      </c>
      <c r="K2164" t="str">
        <f>VLOOKUP(D2164,'Data Transformation'!BV:BW,2,)</f>
        <v>Prediabetes</v>
      </c>
      <c r="L2164" t="str">
        <f>VLOOKUP(A2164,'Hospitalisation Details'!A:J,10,)</f>
        <v>27/Dec/2004</v>
      </c>
      <c r="M2164" s="17">
        <f>VLOOKUP(A2164,'Hospitalisation Details'!A:J,6,)</f>
        <v>1863.45</v>
      </c>
      <c r="N2164" s="17" t="str">
        <f>VLOOKUP(A2164,'Hospitalisation Details'!A:J,7,)</f>
        <v>tier - 3</v>
      </c>
      <c r="O2164" t="str">
        <f>VLOOKUP(A2164,'Hospitalisation Details'!A:J,8,)</f>
        <v>tier - 1</v>
      </c>
      <c r="P2164" t="str">
        <f>VLOOKUP(A2164,'Hospitalisation Details'!A:J,9,)</f>
        <v>R1025</v>
      </c>
      <c r="Q2164">
        <f>VLOOKUP(A2164,'Data Transformation'!DZ:EA,2,)</f>
        <v>19</v>
      </c>
    </row>
    <row r="2165" spans="1:17" x14ac:dyDescent="0.3">
      <c r="A2165" s="20" t="str">
        <f>'Customer Names'!A2165</f>
        <v>Id2164</v>
      </c>
      <c r="B2165" s="20" t="str">
        <f>VLOOKUP(A2165,'Data Transformation'!A:D,3,)</f>
        <v>Meyer</v>
      </c>
      <c r="C2165">
        <f>VLOOKUP(A2165,'Medical Examinations'!A:H,2,)</f>
        <v>20.49</v>
      </c>
      <c r="D2165">
        <f>VLOOKUP(A2165,'Medical Examinations'!A:H,3,)</f>
        <v>4.87</v>
      </c>
      <c r="E2165" t="str">
        <f>VLOOKUP(A2165,'Medical Examinations'!A:H,4,)</f>
        <v>No</v>
      </c>
      <c r="F2165" t="str">
        <f>VLOOKUP(A2165,'Medical Examinations'!A:H,5,)</f>
        <v>No</v>
      </c>
      <c r="G2165" t="str">
        <f>VLOOKUP(A2165,'Medical Examinations'!A:H,6,)</f>
        <v>No</v>
      </c>
      <c r="H2165" t="str">
        <f>VLOOKUP(A2165,'Medical Examinations'!A:H,7,)</f>
        <v>No major surgery</v>
      </c>
      <c r="I2165" t="str">
        <f>VLOOKUP(A2165,'Medical Examinations'!A:H,8,)</f>
        <v>No</v>
      </c>
      <c r="J2165" t="str">
        <f>VLOOKUP('HEALTH CARE'!C2165,'Data Transformation'!BR:BS,2,)</f>
        <v>NORMAL WEIGHT</v>
      </c>
      <c r="K2165" t="str">
        <f>VLOOKUP(D2165,'Data Transformation'!BV:BW,2,)</f>
        <v>NORMAL</v>
      </c>
      <c r="L2165" t="str">
        <f>VLOOKUP(A2165,'Hospitalisation Details'!A:J,10,)</f>
        <v>6/Dec/1994</v>
      </c>
      <c r="M2165" s="17">
        <f>VLOOKUP(A2165,'Hospitalisation Details'!A:J,6,)</f>
        <v>1850.55</v>
      </c>
      <c r="N2165" s="17" t="str">
        <f>VLOOKUP(A2165,'Hospitalisation Details'!A:J,7,)</f>
        <v>tier - 3</v>
      </c>
      <c r="O2165" t="str">
        <f>VLOOKUP(A2165,'Hospitalisation Details'!A:J,8,)</f>
        <v>tier - 2</v>
      </c>
      <c r="P2165" t="str">
        <f>VLOOKUP(A2165,'Hospitalisation Details'!A:J,9,)</f>
        <v>R1012</v>
      </c>
      <c r="Q2165">
        <f>VLOOKUP(A2165,'Data Transformation'!DZ:EA,2,)</f>
        <v>29</v>
      </c>
    </row>
    <row r="2166" spans="1:17" x14ac:dyDescent="0.3">
      <c r="A2166" s="20" t="str">
        <f>'Customer Names'!A2166</f>
        <v>Id2165</v>
      </c>
      <c r="B2166" s="20" t="str">
        <f>VLOOKUP(A2166,'Data Transformation'!A:D,3,)</f>
        <v>Mears</v>
      </c>
      <c r="C2166">
        <f>VLOOKUP(A2166,'Medical Examinations'!A:H,2,)</f>
        <v>28.4</v>
      </c>
      <c r="D2166">
        <f>VLOOKUP(A2166,'Medical Examinations'!A:H,3,)</f>
        <v>4.3</v>
      </c>
      <c r="E2166" t="str">
        <f>VLOOKUP(A2166,'Medical Examinations'!A:H,4,)</f>
        <v>No</v>
      </c>
      <c r="F2166" t="str">
        <f>VLOOKUP(A2166,'Medical Examinations'!A:H,5,)</f>
        <v>No</v>
      </c>
      <c r="G2166" t="str">
        <f>VLOOKUP(A2166,'Medical Examinations'!A:H,6,)</f>
        <v>Yes</v>
      </c>
      <c r="H2166">
        <f>VLOOKUP(A2166,'Medical Examinations'!A:H,7,)</f>
        <v>1</v>
      </c>
      <c r="I2166" t="str">
        <f>VLOOKUP(A2166,'Medical Examinations'!A:H,8,)</f>
        <v>No</v>
      </c>
      <c r="J2166" t="str">
        <f>VLOOKUP('HEALTH CARE'!C2166,'Data Transformation'!BR:BS,2,)</f>
        <v>OVER WEIGHT</v>
      </c>
      <c r="K2166" t="str">
        <f>VLOOKUP(D2166,'Data Transformation'!BV:BW,2,)</f>
        <v>NORMAL</v>
      </c>
      <c r="L2166" t="str">
        <f>VLOOKUP(A2166,'Hospitalisation Details'!A:J,10,)</f>
        <v>20/Jul/2003</v>
      </c>
      <c r="M2166" s="17">
        <f>VLOOKUP(A2166,'Hospitalisation Details'!A:J,6,)</f>
        <v>1842.52</v>
      </c>
      <c r="N2166" s="17" t="str">
        <f>VLOOKUP(A2166,'Hospitalisation Details'!A:J,7,)</f>
        <v>tier - 3</v>
      </c>
      <c r="O2166" t="str">
        <f>VLOOKUP(A2166,'Hospitalisation Details'!A:J,8,)</f>
        <v>tier - 2</v>
      </c>
      <c r="P2166" t="str">
        <f>VLOOKUP(A2166,'Hospitalisation Details'!A:J,9,)</f>
        <v>R1011</v>
      </c>
      <c r="Q2166">
        <f>VLOOKUP(A2166,'Data Transformation'!DZ:EA,2,)</f>
        <v>20</v>
      </c>
    </row>
    <row r="2167" spans="1:17" x14ac:dyDescent="0.3">
      <c r="A2167" s="20" t="str">
        <f>'Customer Names'!A2167</f>
        <v>Id2166</v>
      </c>
      <c r="B2167" s="20" t="str">
        <f>VLOOKUP(A2167,'Data Transformation'!A:D,3,)</f>
        <v>Neill</v>
      </c>
      <c r="C2167">
        <f>VLOOKUP(A2167,'Medical Examinations'!A:H,2,)</f>
        <v>41.91</v>
      </c>
      <c r="D2167">
        <f>VLOOKUP(A2167,'Medical Examinations'!A:H,3,)</f>
        <v>6.19</v>
      </c>
      <c r="E2167" t="str">
        <f>VLOOKUP(A2167,'Medical Examinations'!A:H,4,)</f>
        <v>No</v>
      </c>
      <c r="F2167" t="str">
        <f>VLOOKUP(A2167,'Medical Examinations'!A:H,5,)</f>
        <v>No</v>
      </c>
      <c r="G2167" t="str">
        <f>VLOOKUP(A2167,'Medical Examinations'!A:H,6,)</f>
        <v>No</v>
      </c>
      <c r="H2167" t="str">
        <f>VLOOKUP(A2167,'Medical Examinations'!A:H,7,)</f>
        <v>No major surgery</v>
      </c>
      <c r="I2167" t="str">
        <f>VLOOKUP(A2167,'Medical Examinations'!A:H,8,)</f>
        <v>No</v>
      </c>
      <c r="J2167" t="str">
        <f>VLOOKUP('HEALTH CARE'!C2167,'Data Transformation'!BR:BS,2,)</f>
        <v>OBESITY</v>
      </c>
      <c r="K2167" t="str">
        <f>VLOOKUP(D2167,'Data Transformation'!BV:BW,2,)</f>
        <v>Prediabetes</v>
      </c>
      <c r="L2167" t="str">
        <f>VLOOKUP(A2167,'Hospitalisation Details'!A:J,10,)</f>
        <v>12/Dec/1999</v>
      </c>
      <c r="M2167" s="17">
        <f>VLOOKUP(A2167,'Hospitalisation Details'!A:J,6,)</f>
        <v>1837.28</v>
      </c>
      <c r="N2167" s="17" t="str">
        <f>VLOOKUP(A2167,'Hospitalisation Details'!A:J,7,)</f>
        <v>tier - 3</v>
      </c>
      <c r="O2167" t="str">
        <f>VLOOKUP(A2167,'Hospitalisation Details'!A:J,8,)</f>
        <v>tier - 2</v>
      </c>
      <c r="P2167" t="str">
        <f>VLOOKUP(A2167,'Hospitalisation Details'!A:J,9,)</f>
        <v>R1013</v>
      </c>
      <c r="Q2167">
        <f>VLOOKUP(A2167,'Data Transformation'!DZ:EA,2,)</f>
        <v>24</v>
      </c>
    </row>
    <row r="2168" spans="1:17" x14ac:dyDescent="0.3">
      <c r="A2168" s="20" t="str">
        <f>'Customer Names'!A2168</f>
        <v>Id2167</v>
      </c>
      <c r="B2168" s="20" t="str">
        <f>VLOOKUP(A2168,'Data Transformation'!A:D,3,)</f>
        <v>Tola</v>
      </c>
      <c r="C2168">
        <f>VLOOKUP(A2168,'Medical Examinations'!A:H,2,)</f>
        <v>24.6</v>
      </c>
      <c r="D2168">
        <f>VLOOKUP(A2168,'Medical Examinations'!A:H,3,)</f>
        <v>6.19</v>
      </c>
      <c r="E2168" t="str">
        <f>VLOOKUP(A2168,'Medical Examinations'!A:H,4,)</f>
        <v>No</v>
      </c>
      <c r="F2168" t="str">
        <f>VLOOKUP(A2168,'Medical Examinations'!A:H,5,)</f>
        <v>No</v>
      </c>
      <c r="G2168" t="str">
        <f>VLOOKUP(A2168,'Medical Examinations'!A:H,6,)</f>
        <v>Yes</v>
      </c>
      <c r="H2168">
        <f>VLOOKUP(A2168,'Medical Examinations'!A:H,7,)</f>
        <v>1</v>
      </c>
      <c r="I2168" t="str">
        <f>VLOOKUP(A2168,'Medical Examinations'!A:H,8,)</f>
        <v>No</v>
      </c>
      <c r="J2168" t="str">
        <f>VLOOKUP('HEALTH CARE'!C2168,'Data Transformation'!BR:BS,2,)</f>
        <v>NORMAL WEIGHT</v>
      </c>
      <c r="K2168" t="str">
        <f>VLOOKUP(D2168,'Data Transformation'!BV:BW,2,)</f>
        <v>Prediabetes</v>
      </c>
      <c r="L2168" t="str">
        <f>VLOOKUP(A2168,'Hospitalisation Details'!A:J,10,)</f>
        <v>4/Aug/2003</v>
      </c>
      <c r="M2168" s="17">
        <f>VLOOKUP(A2168,'Hospitalisation Details'!A:J,6,)</f>
        <v>1837.24</v>
      </c>
      <c r="N2168" s="17" t="str">
        <f>VLOOKUP(A2168,'Hospitalisation Details'!A:J,7,)</f>
        <v>tier - 3</v>
      </c>
      <c r="O2168" t="str">
        <f>VLOOKUP(A2168,'Hospitalisation Details'!A:J,8,)</f>
        <v>tier - 2</v>
      </c>
      <c r="P2168" t="str">
        <f>VLOOKUP(A2168,'Hospitalisation Details'!A:J,9,)</f>
        <v>R1011</v>
      </c>
      <c r="Q2168">
        <f>VLOOKUP(A2168,'Data Transformation'!DZ:EA,2,)</f>
        <v>20</v>
      </c>
    </row>
    <row r="2169" spans="1:17" x14ac:dyDescent="0.3">
      <c r="A2169" s="20" t="str">
        <f>'Customer Names'!A2169</f>
        <v>Id2168</v>
      </c>
      <c r="B2169" s="20" t="str">
        <f>VLOOKUP(A2169,'Data Transformation'!A:D,3,)</f>
        <v>Briskman</v>
      </c>
      <c r="C2169">
        <f>VLOOKUP(A2169,'Medical Examinations'!A:H,2,)</f>
        <v>20.9</v>
      </c>
      <c r="D2169">
        <f>VLOOKUP(A2169,'Medical Examinations'!A:H,3,)</f>
        <v>5.12</v>
      </c>
      <c r="E2169" t="str">
        <f>VLOOKUP(A2169,'Medical Examinations'!A:H,4,)</f>
        <v>No</v>
      </c>
      <c r="F2169" t="str">
        <f>VLOOKUP(A2169,'Medical Examinations'!A:H,5,)</f>
        <v>No</v>
      </c>
      <c r="G2169" t="str">
        <f>VLOOKUP(A2169,'Medical Examinations'!A:H,6,)</f>
        <v>Yes</v>
      </c>
      <c r="H2169">
        <f>VLOOKUP(A2169,'Medical Examinations'!A:H,7,)</f>
        <v>1</v>
      </c>
      <c r="I2169" t="str">
        <f>VLOOKUP(A2169,'Medical Examinations'!A:H,8,)</f>
        <v>No</v>
      </c>
      <c r="J2169" t="str">
        <f>VLOOKUP('HEALTH CARE'!C2169,'Data Transformation'!BR:BS,2,)</f>
        <v>NORMAL WEIGHT</v>
      </c>
      <c r="K2169" t="str">
        <f>VLOOKUP(D2169,'Data Transformation'!BV:BW,2,)</f>
        <v>NORMAL</v>
      </c>
      <c r="L2169" t="str">
        <f>VLOOKUP(A2169,'Hospitalisation Details'!A:J,10,)</f>
        <v>11/Aug/2003</v>
      </c>
      <c r="M2169" s="17">
        <f>VLOOKUP(A2169,'Hospitalisation Details'!A:J,6,)</f>
        <v>1832.09</v>
      </c>
      <c r="N2169" s="17" t="str">
        <f>VLOOKUP(A2169,'Hospitalisation Details'!A:J,7,)</f>
        <v>tier - 3</v>
      </c>
      <c r="O2169" t="str">
        <f>VLOOKUP(A2169,'Hospitalisation Details'!A:J,8,)</f>
        <v>tier - 3</v>
      </c>
      <c r="P2169" t="str">
        <f>VLOOKUP(A2169,'Hospitalisation Details'!A:J,9,)</f>
        <v>R1011</v>
      </c>
      <c r="Q2169">
        <f>VLOOKUP(A2169,'Data Transformation'!DZ:EA,2,)</f>
        <v>20</v>
      </c>
    </row>
    <row r="2170" spans="1:17" x14ac:dyDescent="0.3">
      <c r="A2170" s="20" t="str">
        <f>'Customer Names'!A2170</f>
        <v>Id2169</v>
      </c>
      <c r="B2170" s="20" t="str">
        <f>VLOOKUP(A2170,'Data Transformation'!A:D,3,)</f>
        <v>Ritzenhein</v>
      </c>
      <c r="C2170">
        <f>VLOOKUP(A2170,'Medical Examinations'!A:H,2,)</f>
        <v>34.4</v>
      </c>
      <c r="D2170">
        <f>VLOOKUP(A2170,'Medical Examinations'!A:H,3,)</f>
        <v>4.04</v>
      </c>
      <c r="E2170" t="str">
        <f>VLOOKUP(A2170,'Medical Examinations'!A:H,4,)</f>
        <v>No</v>
      </c>
      <c r="F2170" t="str">
        <f>VLOOKUP(A2170,'Medical Examinations'!A:H,5,)</f>
        <v>No</v>
      </c>
      <c r="G2170" t="str">
        <f>VLOOKUP(A2170,'Medical Examinations'!A:H,6,)</f>
        <v>No</v>
      </c>
      <c r="H2170" t="str">
        <f>VLOOKUP(A2170,'Medical Examinations'!A:H,7,)</f>
        <v>No major surgery</v>
      </c>
      <c r="I2170" t="str">
        <f>VLOOKUP(A2170,'Medical Examinations'!A:H,8,)</f>
        <v>No</v>
      </c>
      <c r="J2170" t="str">
        <f>VLOOKUP('HEALTH CARE'!C2170,'Data Transformation'!BR:BS,2,)</f>
        <v>OBESITY</v>
      </c>
      <c r="K2170" t="str">
        <f>VLOOKUP(D2170,'Data Transformation'!BV:BW,2,)</f>
        <v>NORMAL</v>
      </c>
      <c r="L2170" t="str">
        <f>VLOOKUP(A2170,'Hospitalisation Details'!A:J,10,)</f>
        <v>1/Oct/1999</v>
      </c>
      <c r="M2170" s="17">
        <f>VLOOKUP(A2170,'Hospitalisation Details'!A:J,6,)</f>
        <v>1826.84</v>
      </c>
      <c r="N2170" s="17" t="str">
        <f>VLOOKUP(A2170,'Hospitalisation Details'!A:J,7,)</f>
        <v>tier - 3</v>
      </c>
      <c r="O2170" t="str">
        <f>VLOOKUP(A2170,'Hospitalisation Details'!A:J,8,)</f>
        <v>tier - 2</v>
      </c>
      <c r="P2170" t="str">
        <f>VLOOKUP(A2170,'Hospitalisation Details'!A:J,9,)</f>
        <v>R1011</v>
      </c>
      <c r="Q2170">
        <f>VLOOKUP(A2170,'Data Transformation'!DZ:EA,2,)</f>
        <v>24</v>
      </c>
    </row>
    <row r="2171" spans="1:17" x14ac:dyDescent="0.3">
      <c r="A2171" s="20" t="str">
        <f>'Customer Names'!A2171</f>
        <v>Id2170</v>
      </c>
      <c r="B2171" s="20" t="str">
        <f>VLOOKUP(A2171,'Data Transformation'!A:D,3,)</f>
        <v>Malkowski</v>
      </c>
      <c r="C2171">
        <f>VLOOKUP(A2171,'Medical Examinations'!A:H,2,)</f>
        <v>32.56</v>
      </c>
      <c r="D2171">
        <f>VLOOKUP(A2171,'Medical Examinations'!A:H,3,)</f>
        <v>5.36</v>
      </c>
      <c r="E2171" t="str">
        <f>VLOOKUP(A2171,'Medical Examinations'!A:H,4,)</f>
        <v>No</v>
      </c>
      <c r="F2171" t="str">
        <f>VLOOKUP(A2171,'Medical Examinations'!A:H,5,)</f>
        <v>No</v>
      </c>
      <c r="G2171" t="str">
        <f>VLOOKUP(A2171,'Medical Examinations'!A:H,6,)</f>
        <v>No</v>
      </c>
      <c r="H2171" t="str">
        <f>VLOOKUP(A2171,'Medical Examinations'!A:H,7,)</f>
        <v>No major surgery</v>
      </c>
      <c r="I2171" t="str">
        <f>VLOOKUP(A2171,'Medical Examinations'!A:H,8,)</f>
        <v>No</v>
      </c>
      <c r="J2171" t="str">
        <f>VLOOKUP('HEALTH CARE'!C2171,'Data Transformation'!BR:BS,2,)</f>
        <v>OBESITY</v>
      </c>
      <c r="K2171" t="str">
        <f>VLOOKUP(D2171,'Data Transformation'!BV:BW,2,)</f>
        <v>NORMAL</v>
      </c>
      <c r="L2171" t="str">
        <f>VLOOKUP(A2171,'Hospitalisation Details'!A:J,10,)</f>
        <v>17/Nov/1999</v>
      </c>
      <c r="M2171" s="17">
        <f>VLOOKUP(A2171,'Hospitalisation Details'!A:J,6,)</f>
        <v>1824.29</v>
      </c>
      <c r="N2171" s="17" t="str">
        <f>VLOOKUP(A2171,'Hospitalisation Details'!A:J,7,)</f>
        <v>tier - 3</v>
      </c>
      <c r="O2171" t="str">
        <f>VLOOKUP(A2171,'Hospitalisation Details'!A:J,8,)</f>
        <v>tier - 3</v>
      </c>
      <c r="P2171" t="str">
        <f>VLOOKUP(A2171,'Hospitalisation Details'!A:J,9,)</f>
        <v>R1013</v>
      </c>
      <c r="Q2171">
        <f>VLOOKUP(A2171,'Data Transformation'!DZ:EA,2,)</f>
        <v>24</v>
      </c>
    </row>
    <row r="2172" spans="1:17" x14ac:dyDescent="0.3">
      <c r="A2172" s="20" t="str">
        <f>'Customer Names'!A2172</f>
        <v>Id2171</v>
      </c>
      <c r="B2172" s="20" t="str">
        <f>VLOOKUP(A2172,'Data Transformation'!A:D,3,)</f>
        <v>Andreyko</v>
      </c>
      <c r="C2172">
        <f>VLOOKUP(A2172,'Medical Examinations'!A:H,2,)</f>
        <v>27.98</v>
      </c>
      <c r="D2172">
        <f>VLOOKUP(A2172,'Medical Examinations'!A:H,3,)</f>
        <v>4.38</v>
      </c>
      <c r="E2172" t="str">
        <f>VLOOKUP(A2172,'Medical Examinations'!A:H,4,)</f>
        <v>No</v>
      </c>
      <c r="F2172" t="str">
        <f>VLOOKUP(A2172,'Medical Examinations'!A:H,5,)</f>
        <v>yes</v>
      </c>
      <c r="G2172" t="str">
        <f>VLOOKUP(A2172,'Medical Examinations'!A:H,6,)</f>
        <v>No</v>
      </c>
      <c r="H2172">
        <f>VLOOKUP(A2172,'Medical Examinations'!A:H,7,)</f>
        <v>1</v>
      </c>
      <c r="I2172" t="str">
        <f>VLOOKUP(A2172,'Medical Examinations'!A:H,8,)</f>
        <v>No</v>
      </c>
      <c r="J2172" t="str">
        <f>VLOOKUP('HEALTH CARE'!C2172,'Data Transformation'!BR:BS,2,)</f>
        <v>OVER WEIGHT</v>
      </c>
      <c r="K2172" t="str">
        <f>VLOOKUP(D2172,'Data Transformation'!BV:BW,2,)</f>
        <v>NORMAL</v>
      </c>
      <c r="L2172" t="str">
        <f>VLOOKUP(A2172,'Hospitalisation Details'!A:J,10,)</f>
        <v>19/Aug/2004</v>
      </c>
      <c r="M2172" s="17">
        <f>VLOOKUP(A2172,'Hospitalisation Details'!A:J,6,)</f>
        <v>1822.54</v>
      </c>
      <c r="N2172" s="17" t="str">
        <f>VLOOKUP(A2172,'Hospitalisation Details'!A:J,7,)</f>
        <v>tier - 3</v>
      </c>
      <c r="O2172" t="str">
        <f>VLOOKUP(A2172,'Hospitalisation Details'!A:J,8,)</f>
        <v>tier - 1</v>
      </c>
      <c r="P2172" t="str">
        <f>VLOOKUP(A2172,'Hospitalisation Details'!A:J,9,)</f>
        <v>R1012</v>
      </c>
      <c r="Q2172">
        <f>VLOOKUP(A2172,'Data Transformation'!DZ:EA,2,)</f>
        <v>19</v>
      </c>
    </row>
    <row r="2173" spans="1:17" x14ac:dyDescent="0.3">
      <c r="A2173" s="20" t="str">
        <f>'Customer Names'!A2173</f>
        <v>Id2172</v>
      </c>
      <c r="B2173" s="20" t="str">
        <f>VLOOKUP(A2173,'Data Transformation'!A:D,3,)</f>
        <v>Landry</v>
      </c>
      <c r="C2173">
        <f>VLOOKUP(A2173,'Medical Examinations'!A:H,2,)</f>
        <v>26.51</v>
      </c>
      <c r="D2173">
        <f>VLOOKUP(A2173,'Medical Examinations'!A:H,3,)</f>
        <v>4.58</v>
      </c>
      <c r="E2173" t="str">
        <f>VLOOKUP(A2173,'Medical Examinations'!A:H,4,)</f>
        <v>No</v>
      </c>
      <c r="F2173" t="str">
        <f>VLOOKUP(A2173,'Medical Examinations'!A:H,5,)</f>
        <v>No</v>
      </c>
      <c r="G2173" t="str">
        <f>VLOOKUP(A2173,'Medical Examinations'!A:H,6,)</f>
        <v>No</v>
      </c>
      <c r="H2173" t="str">
        <f>VLOOKUP(A2173,'Medical Examinations'!A:H,7,)</f>
        <v>No major surgery</v>
      </c>
      <c r="I2173" t="str">
        <f>VLOOKUP(A2173,'Medical Examinations'!A:H,8,)</f>
        <v>No</v>
      </c>
      <c r="J2173" t="str">
        <f>VLOOKUP('HEALTH CARE'!C2173,'Data Transformation'!BR:BS,2,)</f>
        <v>OVER WEIGHT</v>
      </c>
      <c r="K2173" t="str">
        <f>VLOOKUP(D2173,'Data Transformation'!BV:BW,2,)</f>
        <v>NORMAL</v>
      </c>
      <c r="L2173" t="str">
        <f>VLOOKUP(A2173,'Hospitalisation Details'!A:J,10,)</f>
        <v>25/Sep/1999</v>
      </c>
      <c r="M2173" s="17">
        <f>VLOOKUP(A2173,'Hospitalisation Details'!A:J,6,)</f>
        <v>1815.88</v>
      </c>
      <c r="N2173" s="17" t="str">
        <f>VLOOKUP(A2173,'Hospitalisation Details'!A:J,7,)</f>
        <v>tier - 3</v>
      </c>
      <c r="O2173" t="str">
        <f>VLOOKUP(A2173,'Hospitalisation Details'!A:J,8,)</f>
        <v>tier - 3</v>
      </c>
      <c r="P2173" t="str">
        <f>VLOOKUP(A2173,'Hospitalisation Details'!A:J,9,)</f>
        <v>R1013</v>
      </c>
      <c r="Q2173">
        <f>VLOOKUP(A2173,'Data Transformation'!DZ:EA,2,)</f>
        <v>24</v>
      </c>
    </row>
    <row r="2174" spans="1:17" x14ac:dyDescent="0.3">
      <c r="A2174" s="20" t="str">
        <f>'Customer Names'!A2174</f>
        <v>Id2173</v>
      </c>
      <c r="B2174" s="20" t="str">
        <f>VLOOKUP(A2174,'Data Transformation'!A:D,3,)</f>
        <v>Lozier</v>
      </c>
      <c r="C2174">
        <f>VLOOKUP(A2174,'Medical Examinations'!A:H,2,)</f>
        <v>29.734999999999999</v>
      </c>
      <c r="D2174">
        <f>VLOOKUP(A2174,'Medical Examinations'!A:H,3,)</f>
        <v>11.92</v>
      </c>
      <c r="E2174" t="str">
        <f>VLOOKUP(A2174,'Medical Examinations'!A:H,4,)</f>
        <v>No</v>
      </c>
      <c r="F2174" t="str">
        <f>VLOOKUP(A2174,'Medical Examinations'!A:H,5,)</f>
        <v>No</v>
      </c>
      <c r="G2174" t="str">
        <f>VLOOKUP(A2174,'Medical Examinations'!A:H,6,)</f>
        <v>No</v>
      </c>
      <c r="H2174" t="str">
        <f>VLOOKUP(A2174,'Medical Examinations'!A:H,7,)</f>
        <v>No major surgery</v>
      </c>
      <c r="I2174" t="str">
        <f>VLOOKUP(A2174,'Medical Examinations'!A:H,8,)</f>
        <v>No</v>
      </c>
      <c r="J2174" t="str">
        <f>VLOOKUP('HEALTH CARE'!C2174,'Data Transformation'!BR:BS,2,)</f>
        <v>OVER WEIGHT</v>
      </c>
      <c r="K2174" t="str">
        <f>VLOOKUP(D2174,'Data Transformation'!BV:BW,2,)</f>
        <v>Diabetes</v>
      </c>
      <c r="L2174" t="str">
        <f>VLOOKUP(A2174,'Hospitalisation Details'!A:J,10,)</f>
        <v>13/Dec/2002</v>
      </c>
      <c r="M2174" s="17">
        <f>VLOOKUP(A2174,'Hospitalisation Details'!A:J,6,)</f>
        <v>1769.53</v>
      </c>
      <c r="N2174" s="17" t="str">
        <f>VLOOKUP(A2174,'Hospitalisation Details'!A:J,7,)</f>
        <v>tier - 3</v>
      </c>
      <c r="O2174" t="str">
        <f>VLOOKUP(A2174,'Hospitalisation Details'!A:J,8,)</f>
        <v>tier - 3</v>
      </c>
      <c r="P2174" t="str">
        <f>VLOOKUP(A2174,'Hospitalisation Details'!A:J,9,)</f>
        <v>R1012</v>
      </c>
      <c r="Q2174">
        <f>VLOOKUP(A2174,'Data Transformation'!DZ:EA,2,)</f>
        <v>21</v>
      </c>
    </row>
    <row r="2175" spans="1:17" x14ac:dyDescent="0.3">
      <c r="A2175" s="20" t="str">
        <f>'Customer Names'!A2175</f>
        <v>Id2174</v>
      </c>
      <c r="B2175" s="20" t="str">
        <f>VLOOKUP(A2175,'Data Transformation'!A:D,3,)</f>
        <v>O'Brien</v>
      </c>
      <c r="C2175">
        <f>VLOOKUP(A2175,'Medical Examinations'!A:H,2,)</f>
        <v>40.5</v>
      </c>
      <c r="D2175">
        <f>VLOOKUP(A2175,'Medical Examinations'!A:H,3,)</f>
        <v>5.4</v>
      </c>
      <c r="E2175" t="str">
        <f>VLOOKUP(A2175,'Medical Examinations'!A:H,4,)</f>
        <v>No</v>
      </c>
      <c r="F2175" t="str">
        <f>VLOOKUP(A2175,'Medical Examinations'!A:H,5,)</f>
        <v>No</v>
      </c>
      <c r="G2175" t="str">
        <f>VLOOKUP(A2175,'Medical Examinations'!A:H,6,)</f>
        <v>Yes</v>
      </c>
      <c r="H2175">
        <f>VLOOKUP(A2175,'Medical Examinations'!A:H,7,)</f>
        <v>1</v>
      </c>
      <c r="I2175" t="str">
        <f>VLOOKUP(A2175,'Medical Examinations'!A:H,8,)</f>
        <v>No</v>
      </c>
      <c r="J2175" t="str">
        <f>VLOOKUP('HEALTH CARE'!C2175,'Data Transformation'!BR:BS,2,)</f>
        <v>OBESITY</v>
      </c>
      <c r="K2175" t="str">
        <f>VLOOKUP(D2175,'Data Transformation'!BV:BW,2,)</f>
        <v>NORMAL</v>
      </c>
      <c r="L2175" t="str">
        <f>VLOOKUP(A2175,'Hospitalisation Details'!A:J,10,)</f>
        <v>19/Nov/2003</v>
      </c>
      <c r="M2175" s="17">
        <f>VLOOKUP(A2175,'Hospitalisation Details'!A:J,6,)</f>
        <v>1759.34</v>
      </c>
      <c r="N2175" s="17" t="str">
        <f>VLOOKUP(A2175,'Hospitalisation Details'!A:J,7,)</f>
        <v>tier - 3</v>
      </c>
      <c r="O2175" t="str">
        <f>VLOOKUP(A2175,'Hospitalisation Details'!A:J,8,)</f>
        <v>tier - 1</v>
      </c>
      <c r="P2175" t="str">
        <f>VLOOKUP(A2175,'Hospitalisation Details'!A:J,9,)</f>
        <v>R1011</v>
      </c>
      <c r="Q2175">
        <f>VLOOKUP(A2175,'Data Transformation'!DZ:EA,2,)</f>
        <v>20</v>
      </c>
    </row>
    <row r="2176" spans="1:17" x14ac:dyDescent="0.3">
      <c r="A2176" s="20" t="str">
        <f>'Customer Names'!A2176</f>
        <v>Id2175</v>
      </c>
      <c r="B2176" s="20" t="str">
        <f>VLOOKUP(A2176,'Data Transformation'!A:D,3,)</f>
        <v>Rodas</v>
      </c>
      <c r="C2176">
        <f>VLOOKUP(A2176,'Medical Examinations'!A:H,2,)</f>
        <v>25.64</v>
      </c>
      <c r="D2176">
        <f>VLOOKUP(A2176,'Medical Examinations'!A:H,3,)</f>
        <v>4.76</v>
      </c>
      <c r="E2176" t="str">
        <f>VLOOKUP(A2176,'Medical Examinations'!A:H,4,)</f>
        <v>No</v>
      </c>
      <c r="F2176" t="str">
        <f>VLOOKUP(A2176,'Medical Examinations'!A:H,5,)</f>
        <v>No</v>
      </c>
      <c r="G2176" t="str">
        <f>VLOOKUP(A2176,'Medical Examinations'!A:H,6,)</f>
        <v>No</v>
      </c>
      <c r="H2176">
        <f>VLOOKUP(A2176,'Medical Examinations'!A:H,7,)</f>
        <v>1</v>
      </c>
      <c r="I2176" t="str">
        <f>VLOOKUP(A2176,'Medical Examinations'!A:H,8,)</f>
        <v>No</v>
      </c>
      <c r="J2176" t="str">
        <f>VLOOKUP('HEALTH CARE'!C2176,'Data Transformation'!BR:BS,2,)</f>
        <v>OVER WEIGHT</v>
      </c>
      <c r="K2176" t="str">
        <f>VLOOKUP(D2176,'Data Transformation'!BV:BW,2,)</f>
        <v>NORMAL</v>
      </c>
      <c r="L2176" t="str">
        <f>VLOOKUP(A2176,'Hospitalisation Details'!A:J,10,)</f>
        <v>7/Oct/1998</v>
      </c>
      <c r="M2176" s="17">
        <f>VLOOKUP(A2176,'Hospitalisation Details'!A:J,6,)</f>
        <v>1756.6</v>
      </c>
      <c r="N2176" s="17" t="str">
        <f>VLOOKUP(A2176,'Hospitalisation Details'!A:J,7,)</f>
        <v>tier - 3</v>
      </c>
      <c r="O2176" t="str">
        <f>VLOOKUP(A2176,'Hospitalisation Details'!A:J,8,)</f>
        <v>tier - 3</v>
      </c>
      <c r="P2176" t="str">
        <f>VLOOKUP(A2176,'Hospitalisation Details'!A:J,9,)</f>
        <v>R1013</v>
      </c>
      <c r="Q2176">
        <f>VLOOKUP(A2176,'Data Transformation'!DZ:EA,2,)</f>
        <v>25</v>
      </c>
    </row>
    <row r="2177" spans="1:17" x14ac:dyDescent="0.3">
      <c r="A2177" s="20" t="str">
        <f>'Customer Names'!A2177</f>
        <v>Id2176</v>
      </c>
      <c r="B2177" s="20" t="str">
        <f>VLOOKUP(A2177,'Data Transformation'!A:D,3,)</f>
        <v>O'Connor</v>
      </c>
      <c r="C2177">
        <f>VLOOKUP(A2177,'Medical Examinations'!A:H,2,)</f>
        <v>32.9</v>
      </c>
      <c r="D2177">
        <f>VLOOKUP(A2177,'Medical Examinations'!A:H,3,)</f>
        <v>4.78</v>
      </c>
      <c r="E2177" t="str">
        <f>VLOOKUP(A2177,'Medical Examinations'!A:H,4,)</f>
        <v>No</v>
      </c>
      <c r="F2177" t="str">
        <f>VLOOKUP(A2177,'Medical Examinations'!A:H,5,)</f>
        <v>No</v>
      </c>
      <c r="G2177" t="str">
        <f>VLOOKUP(A2177,'Medical Examinations'!A:H,6,)</f>
        <v>Yes</v>
      </c>
      <c r="H2177">
        <f>VLOOKUP(A2177,'Medical Examinations'!A:H,7,)</f>
        <v>1</v>
      </c>
      <c r="I2177" t="str">
        <f>VLOOKUP(A2177,'Medical Examinations'!A:H,8,)</f>
        <v>No</v>
      </c>
      <c r="J2177" t="str">
        <f>VLOOKUP('HEALTH CARE'!C2177,'Data Transformation'!BR:BS,2,)</f>
        <v>OBESITY</v>
      </c>
      <c r="K2177" t="str">
        <f>VLOOKUP(D2177,'Data Transformation'!BV:BW,2,)</f>
        <v>NORMAL</v>
      </c>
      <c r="L2177" t="str">
        <f>VLOOKUP(A2177,'Hospitalisation Details'!A:J,10,)</f>
        <v>26/Sep/2003</v>
      </c>
      <c r="M2177" s="17">
        <f>VLOOKUP(A2177,'Hospitalisation Details'!A:J,6,)</f>
        <v>1748.77</v>
      </c>
      <c r="N2177" s="17" t="str">
        <f>VLOOKUP(A2177,'Hospitalisation Details'!A:J,7,)</f>
        <v>tier - 3</v>
      </c>
      <c r="O2177" t="str">
        <f>VLOOKUP(A2177,'Hospitalisation Details'!A:J,8,)</f>
        <v>tier - 1</v>
      </c>
      <c r="P2177" t="str">
        <f>VLOOKUP(A2177,'Hospitalisation Details'!A:J,9,)</f>
        <v>R1011</v>
      </c>
      <c r="Q2177">
        <f>VLOOKUP(A2177,'Data Transformation'!DZ:EA,2,)</f>
        <v>20</v>
      </c>
    </row>
    <row r="2178" spans="1:17" x14ac:dyDescent="0.3">
      <c r="A2178" s="20" t="str">
        <f>'Customer Names'!A2178</f>
        <v>Id2177</v>
      </c>
      <c r="B2178" s="20" t="str">
        <f>VLOOKUP(A2178,'Data Transformation'!A:D,3,)</f>
        <v>White</v>
      </c>
      <c r="C2178">
        <f>VLOOKUP(A2178,'Medical Examinations'!A:H,2,)</f>
        <v>29.8</v>
      </c>
      <c r="D2178">
        <f>VLOOKUP(A2178,'Medical Examinations'!A:H,3,)</f>
        <v>4.26</v>
      </c>
      <c r="E2178" t="str">
        <f>VLOOKUP(A2178,'Medical Examinations'!A:H,4,)</f>
        <v>No</v>
      </c>
      <c r="F2178" t="str">
        <f>VLOOKUP(A2178,'Medical Examinations'!A:H,5,)</f>
        <v>No</v>
      </c>
      <c r="G2178" t="str">
        <f>VLOOKUP(A2178,'Medical Examinations'!A:H,6,)</f>
        <v>Yes</v>
      </c>
      <c r="H2178">
        <f>VLOOKUP(A2178,'Medical Examinations'!A:H,7,)</f>
        <v>1</v>
      </c>
      <c r="I2178" t="str">
        <f>VLOOKUP(A2178,'Medical Examinations'!A:H,8,)</f>
        <v>No</v>
      </c>
      <c r="J2178" t="str">
        <f>VLOOKUP('HEALTH CARE'!C2178,'Data Transformation'!BR:BS,2,)</f>
        <v>OVER WEIGHT</v>
      </c>
      <c r="K2178" t="str">
        <f>VLOOKUP(D2178,'Data Transformation'!BV:BW,2,)</f>
        <v>NORMAL</v>
      </c>
      <c r="L2178" t="str">
        <f>VLOOKUP(A2178,'Hospitalisation Details'!A:J,10,)</f>
        <v>28/Jul/2003</v>
      </c>
      <c r="M2178" s="17">
        <f>VLOOKUP(A2178,'Hospitalisation Details'!A:J,6,)</f>
        <v>1744.47</v>
      </c>
      <c r="N2178" s="17" t="str">
        <f>VLOOKUP(A2178,'Hospitalisation Details'!A:J,7,)</f>
        <v>tier - 3</v>
      </c>
      <c r="O2178" t="str">
        <f>VLOOKUP(A2178,'Hospitalisation Details'!A:J,8,)</f>
        <v>tier - 1</v>
      </c>
      <c r="P2178" t="str">
        <f>VLOOKUP(A2178,'Hospitalisation Details'!A:J,9,)</f>
        <v>R1011</v>
      </c>
      <c r="Q2178">
        <f>VLOOKUP(A2178,'Data Transformation'!DZ:EA,2,)</f>
        <v>20</v>
      </c>
    </row>
    <row r="2179" spans="1:17" x14ac:dyDescent="0.3">
      <c r="A2179" s="20" t="str">
        <f>'Customer Names'!A2179</f>
        <v>Id2178</v>
      </c>
      <c r="B2179" s="20" t="str">
        <f>VLOOKUP(A2179,'Data Transformation'!A:D,3,)</f>
        <v>Davenport</v>
      </c>
      <c r="C2179">
        <f>VLOOKUP(A2179,'Medical Examinations'!A:H,2,)</f>
        <v>28.9</v>
      </c>
      <c r="D2179">
        <f>VLOOKUP(A2179,'Medical Examinations'!A:H,3,)</f>
        <v>5.85</v>
      </c>
      <c r="E2179" t="str">
        <f>VLOOKUP(A2179,'Medical Examinations'!A:H,4,)</f>
        <v>No</v>
      </c>
      <c r="F2179" t="str">
        <f>VLOOKUP(A2179,'Medical Examinations'!A:H,5,)</f>
        <v>No</v>
      </c>
      <c r="G2179" t="str">
        <f>VLOOKUP(A2179,'Medical Examinations'!A:H,6,)</f>
        <v>Yes</v>
      </c>
      <c r="H2179">
        <f>VLOOKUP(A2179,'Medical Examinations'!A:H,7,)</f>
        <v>1</v>
      </c>
      <c r="I2179" t="str">
        <f>VLOOKUP(A2179,'Medical Examinations'!A:H,8,)</f>
        <v>No</v>
      </c>
      <c r="J2179" t="str">
        <f>VLOOKUP('HEALTH CARE'!C2179,'Data Transformation'!BR:BS,2,)</f>
        <v>OVER WEIGHT</v>
      </c>
      <c r="K2179" t="str">
        <f>VLOOKUP(D2179,'Data Transformation'!BV:BW,2,)</f>
        <v>Prediabetes</v>
      </c>
      <c r="L2179" t="str">
        <f>VLOOKUP(A2179,'Hospitalisation Details'!A:J,10,)</f>
        <v>25/Jul/2003</v>
      </c>
      <c r="M2179" s="17">
        <f>VLOOKUP(A2179,'Hospitalisation Details'!A:J,6,)</f>
        <v>1743.21</v>
      </c>
      <c r="N2179" s="17" t="str">
        <f>VLOOKUP(A2179,'Hospitalisation Details'!A:J,7,)</f>
        <v>tier - 3</v>
      </c>
      <c r="O2179" t="str">
        <f>VLOOKUP(A2179,'Hospitalisation Details'!A:J,8,)</f>
        <v>tier - 1</v>
      </c>
      <c r="P2179" t="str">
        <f>VLOOKUP(A2179,'Hospitalisation Details'!A:J,9,)</f>
        <v>R1011</v>
      </c>
      <c r="Q2179">
        <f>VLOOKUP(A2179,'Data Transformation'!DZ:EA,2,)</f>
        <v>20</v>
      </c>
    </row>
    <row r="2180" spans="1:17" x14ac:dyDescent="0.3">
      <c r="A2180" s="20" t="str">
        <f>'Customer Names'!A2180</f>
        <v>Id2179</v>
      </c>
      <c r="B2180" s="20" t="str">
        <f>VLOOKUP(A2180,'Data Transformation'!A:D,3,)</f>
        <v>Karmen</v>
      </c>
      <c r="C2180">
        <f>VLOOKUP(A2180,'Medical Examinations'!A:H,2,)</f>
        <v>24.7</v>
      </c>
      <c r="D2180">
        <f>VLOOKUP(A2180,'Medical Examinations'!A:H,3,)</f>
        <v>5.32</v>
      </c>
      <c r="E2180" t="str">
        <f>VLOOKUP(A2180,'Medical Examinations'!A:H,4,)</f>
        <v>No</v>
      </c>
      <c r="F2180" t="str">
        <f>VLOOKUP(A2180,'Medical Examinations'!A:H,5,)</f>
        <v>No</v>
      </c>
      <c r="G2180" t="str">
        <f>VLOOKUP(A2180,'Medical Examinations'!A:H,6,)</f>
        <v>Yes</v>
      </c>
      <c r="H2180">
        <f>VLOOKUP(A2180,'Medical Examinations'!A:H,7,)</f>
        <v>1</v>
      </c>
      <c r="I2180" t="str">
        <f>VLOOKUP(A2180,'Medical Examinations'!A:H,8,)</f>
        <v>No</v>
      </c>
      <c r="J2180" t="str">
        <f>VLOOKUP('HEALTH CARE'!C2180,'Data Transformation'!BR:BS,2,)</f>
        <v>NORMAL WEIGHT</v>
      </c>
      <c r="K2180" t="str">
        <f>VLOOKUP(D2180,'Data Transformation'!BV:BW,2,)</f>
        <v>NORMAL</v>
      </c>
      <c r="L2180" t="str">
        <f>VLOOKUP(A2180,'Hospitalisation Details'!A:J,10,)</f>
        <v>14/Nov/2003</v>
      </c>
      <c r="M2180" s="17">
        <f>VLOOKUP(A2180,'Hospitalisation Details'!A:J,6,)</f>
        <v>1737.38</v>
      </c>
      <c r="N2180" s="17" t="str">
        <f>VLOOKUP(A2180,'Hospitalisation Details'!A:J,7,)</f>
        <v>tier - 3</v>
      </c>
      <c r="O2180" t="str">
        <f>VLOOKUP(A2180,'Hospitalisation Details'!A:J,8,)</f>
        <v>tier - 2</v>
      </c>
      <c r="P2180" t="str">
        <f>VLOOKUP(A2180,'Hospitalisation Details'!A:J,9,)</f>
        <v>R1011</v>
      </c>
      <c r="Q2180">
        <f>VLOOKUP(A2180,'Data Transformation'!DZ:EA,2,)</f>
        <v>20</v>
      </c>
    </row>
    <row r="2181" spans="1:17" x14ac:dyDescent="0.3">
      <c r="A2181" s="20" t="str">
        <f>'Customer Names'!A2181</f>
        <v>Id2180</v>
      </c>
      <c r="B2181" s="20" t="str">
        <f>VLOOKUP(A2181,'Data Transformation'!A:D,3,)</f>
        <v>Miller</v>
      </c>
      <c r="C2181">
        <f>VLOOKUP(A2181,'Medical Examinations'!A:H,2,)</f>
        <v>20.6</v>
      </c>
      <c r="D2181">
        <f>VLOOKUP(A2181,'Medical Examinations'!A:H,3,)</f>
        <v>5.14</v>
      </c>
      <c r="E2181" t="str">
        <f>VLOOKUP(A2181,'Medical Examinations'!A:H,4,)</f>
        <v>No</v>
      </c>
      <c r="F2181" t="str">
        <f>VLOOKUP(A2181,'Medical Examinations'!A:H,5,)</f>
        <v>No</v>
      </c>
      <c r="G2181" t="str">
        <f>VLOOKUP(A2181,'Medical Examinations'!A:H,6,)</f>
        <v>Yes</v>
      </c>
      <c r="H2181">
        <f>VLOOKUP(A2181,'Medical Examinations'!A:H,7,)</f>
        <v>1</v>
      </c>
      <c r="I2181" t="str">
        <f>VLOOKUP(A2181,'Medical Examinations'!A:H,8,)</f>
        <v>No</v>
      </c>
      <c r="J2181" t="str">
        <f>VLOOKUP('HEALTH CARE'!C2181,'Data Transformation'!BR:BS,2,)</f>
        <v>NORMAL WEIGHT</v>
      </c>
      <c r="K2181" t="str">
        <f>VLOOKUP(D2181,'Data Transformation'!BV:BW,2,)</f>
        <v>NORMAL</v>
      </c>
      <c r="L2181" t="str">
        <f>VLOOKUP(A2181,'Hospitalisation Details'!A:J,10,)</f>
        <v>9/Nov/2003</v>
      </c>
      <c r="M2181" s="17">
        <f>VLOOKUP(A2181,'Hospitalisation Details'!A:J,6,)</f>
        <v>1731.68</v>
      </c>
      <c r="N2181" s="17" t="str">
        <f>VLOOKUP(A2181,'Hospitalisation Details'!A:J,7,)</f>
        <v>tier - 3</v>
      </c>
      <c r="O2181" t="str">
        <f>VLOOKUP(A2181,'Hospitalisation Details'!A:J,8,)</f>
        <v>tier - 2</v>
      </c>
      <c r="P2181" t="str">
        <f>VLOOKUP(A2181,'Hospitalisation Details'!A:J,9,)</f>
        <v>R1011</v>
      </c>
      <c r="Q2181">
        <f>VLOOKUP(A2181,'Data Transformation'!DZ:EA,2,)</f>
        <v>20</v>
      </c>
    </row>
    <row r="2182" spans="1:17" x14ac:dyDescent="0.3">
      <c r="A2182" s="20" t="str">
        <f>'Customer Names'!A2182</f>
        <v>Id2181</v>
      </c>
      <c r="B2182" s="20" t="str">
        <f>VLOOKUP(A2182,'Data Transformation'!A:D,3,)</f>
        <v>Lippmann</v>
      </c>
      <c r="C2182">
        <f>VLOOKUP(A2182,'Medical Examinations'!A:H,2,)</f>
        <v>18.600000000000001</v>
      </c>
      <c r="D2182">
        <f>VLOOKUP(A2182,'Medical Examinations'!A:H,3,)</f>
        <v>5</v>
      </c>
      <c r="E2182" t="str">
        <f>VLOOKUP(A2182,'Medical Examinations'!A:H,4,)</f>
        <v>No</v>
      </c>
      <c r="F2182" t="str">
        <f>VLOOKUP(A2182,'Medical Examinations'!A:H,5,)</f>
        <v>No</v>
      </c>
      <c r="G2182" t="str">
        <f>VLOOKUP(A2182,'Medical Examinations'!A:H,6,)</f>
        <v>Yes</v>
      </c>
      <c r="H2182">
        <f>VLOOKUP(A2182,'Medical Examinations'!A:H,7,)</f>
        <v>1</v>
      </c>
      <c r="I2182" t="str">
        <f>VLOOKUP(A2182,'Medical Examinations'!A:H,8,)</f>
        <v>No</v>
      </c>
      <c r="J2182" t="str">
        <f>VLOOKUP('HEALTH CARE'!C2182,'Data Transformation'!BR:BS,2,)</f>
        <v>NORMAL WEIGHT</v>
      </c>
      <c r="K2182" t="str">
        <f>VLOOKUP(D2182,'Data Transformation'!BV:BW,2,)</f>
        <v>NORMAL</v>
      </c>
      <c r="L2182" t="str">
        <f>VLOOKUP(A2182,'Hospitalisation Details'!A:J,10,)</f>
        <v>1/Sep/2003</v>
      </c>
      <c r="M2182" s="17">
        <f>VLOOKUP(A2182,'Hospitalisation Details'!A:J,6,)</f>
        <v>1728.9</v>
      </c>
      <c r="N2182" s="17" t="str">
        <f>VLOOKUP(A2182,'Hospitalisation Details'!A:J,7,)</f>
        <v>tier - 3</v>
      </c>
      <c r="O2182" t="str">
        <f>VLOOKUP(A2182,'Hospitalisation Details'!A:J,8,)</f>
        <v>tier - 2</v>
      </c>
      <c r="P2182" t="str">
        <f>VLOOKUP(A2182,'Hospitalisation Details'!A:J,9,)</f>
        <v>R1011</v>
      </c>
      <c r="Q2182">
        <f>VLOOKUP(A2182,'Data Transformation'!DZ:EA,2,)</f>
        <v>20</v>
      </c>
    </row>
    <row r="2183" spans="1:17" x14ac:dyDescent="0.3">
      <c r="A2183" s="20" t="str">
        <f>'Customer Names'!A2183</f>
        <v>Id2182</v>
      </c>
      <c r="B2183" s="20" t="str">
        <f>VLOOKUP(A2183,'Data Transformation'!A:D,3,)</f>
        <v>Klehm</v>
      </c>
      <c r="C2183">
        <f>VLOOKUP(A2183,'Medical Examinations'!A:H,2,)</f>
        <v>17.8</v>
      </c>
      <c r="D2183">
        <f>VLOOKUP(A2183,'Medical Examinations'!A:H,3,)</f>
        <v>4.55</v>
      </c>
      <c r="E2183" t="str">
        <f>VLOOKUP(A2183,'Medical Examinations'!A:H,4,)</f>
        <v>No</v>
      </c>
      <c r="F2183" t="str">
        <f>VLOOKUP(A2183,'Medical Examinations'!A:H,5,)</f>
        <v>No</v>
      </c>
      <c r="G2183" t="str">
        <f>VLOOKUP(A2183,'Medical Examinations'!A:H,6,)</f>
        <v>Yes</v>
      </c>
      <c r="H2183">
        <f>VLOOKUP(A2183,'Medical Examinations'!A:H,7,)</f>
        <v>1</v>
      </c>
      <c r="I2183" t="str">
        <f>VLOOKUP(A2183,'Medical Examinations'!A:H,8,)</f>
        <v>No</v>
      </c>
      <c r="J2183" t="str">
        <f>VLOOKUP('HEALTH CARE'!C2183,'Data Transformation'!BR:BS,2,)</f>
        <v>UNDER WEIGHT</v>
      </c>
      <c r="K2183" t="str">
        <f>VLOOKUP(D2183,'Data Transformation'!BV:BW,2,)</f>
        <v>NORMAL</v>
      </c>
      <c r="L2183" t="str">
        <f>VLOOKUP(A2183,'Hospitalisation Details'!A:J,10,)</f>
        <v>21/Nov/2003</v>
      </c>
      <c r="M2183" s="17">
        <f>VLOOKUP(A2183,'Hospitalisation Details'!A:J,6,)</f>
        <v>1727.79</v>
      </c>
      <c r="N2183" s="17" t="str">
        <f>VLOOKUP(A2183,'Hospitalisation Details'!A:J,7,)</f>
        <v>tier - 3</v>
      </c>
      <c r="O2183" t="str">
        <f>VLOOKUP(A2183,'Hospitalisation Details'!A:J,8,)</f>
        <v>tier - 3</v>
      </c>
      <c r="P2183" t="str">
        <f>VLOOKUP(A2183,'Hospitalisation Details'!A:J,9,)</f>
        <v>R1011</v>
      </c>
      <c r="Q2183">
        <f>VLOOKUP(A2183,'Data Transformation'!DZ:EA,2,)</f>
        <v>20</v>
      </c>
    </row>
    <row r="2184" spans="1:17" x14ac:dyDescent="0.3">
      <c r="A2184" s="20" t="str">
        <f>'Customer Names'!A2184</f>
        <v>Id2183</v>
      </c>
      <c r="B2184" s="20" t="str">
        <f>VLOOKUP(A2184,'Data Transformation'!A:D,3,)</f>
        <v>Murphy</v>
      </c>
      <c r="C2184">
        <f>VLOOKUP(A2184,'Medical Examinations'!A:H,2,)</f>
        <v>35.200000000000003</v>
      </c>
      <c r="D2184">
        <f>VLOOKUP(A2184,'Medical Examinations'!A:H,3,)</f>
        <v>5.97</v>
      </c>
      <c r="E2184" t="str">
        <f>VLOOKUP(A2184,'Medical Examinations'!A:H,4,)</f>
        <v>No</v>
      </c>
      <c r="F2184" t="str">
        <f>VLOOKUP(A2184,'Medical Examinations'!A:H,5,)</f>
        <v>yes</v>
      </c>
      <c r="G2184" t="str">
        <f>VLOOKUP(A2184,'Medical Examinations'!A:H,6,)</f>
        <v>No</v>
      </c>
      <c r="H2184">
        <f>VLOOKUP(A2184,'Medical Examinations'!A:H,7,)</f>
        <v>1</v>
      </c>
      <c r="I2184" t="str">
        <f>VLOOKUP(A2184,'Medical Examinations'!A:H,8,)</f>
        <v>No</v>
      </c>
      <c r="J2184" t="str">
        <f>VLOOKUP('HEALTH CARE'!C2184,'Data Transformation'!BR:BS,2,)</f>
        <v>OBESITY</v>
      </c>
      <c r="K2184" t="str">
        <f>VLOOKUP(D2184,'Data Transformation'!BV:BW,2,)</f>
        <v>Prediabetes</v>
      </c>
      <c r="L2184" t="str">
        <f>VLOOKUP(A2184,'Hospitalisation Details'!A:J,10,)</f>
        <v>9/Sep/2004</v>
      </c>
      <c r="M2184" s="17">
        <f>VLOOKUP(A2184,'Hospitalisation Details'!A:J,6,)</f>
        <v>1727.54</v>
      </c>
      <c r="N2184" s="17" t="str">
        <f>VLOOKUP(A2184,'Hospitalisation Details'!A:J,7,)</f>
        <v>tier - 3</v>
      </c>
      <c r="O2184" t="str">
        <f>VLOOKUP(A2184,'Hospitalisation Details'!A:J,8,)</f>
        <v>tier - 1</v>
      </c>
      <c r="P2184" t="str">
        <f>VLOOKUP(A2184,'Hospitalisation Details'!A:J,9,)</f>
        <v>R1013</v>
      </c>
      <c r="Q2184">
        <f>VLOOKUP(A2184,'Data Transformation'!DZ:EA,2,)</f>
        <v>19</v>
      </c>
    </row>
    <row r="2185" spans="1:17" x14ac:dyDescent="0.3">
      <c r="A2185" s="20" t="str">
        <f>'Customer Names'!A2185</f>
        <v>Id2184</v>
      </c>
      <c r="B2185" s="20" t="str">
        <f>VLOOKUP(A2185,'Data Transformation'!A:D,3,)</f>
        <v>Desisa</v>
      </c>
      <c r="C2185">
        <f>VLOOKUP(A2185,'Medical Examinations'!A:H,2,)</f>
        <v>33.770000000000003</v>
      </c>
      <c r="D2185">
        <f>VLOOKUP(A2185,'Medical Examinations'!A:H,3,)</f>
        <v>4.0199999999999996</v>
      </c>
      <c r="E2185" t="str">
        <f>VLOOKUP(A2185,'Medical Examinations'!A:H,4,)</f>
        <v>No</v>
      </c>
      <c r="F2185" t="str">
        <f>VLOOKUP(A2185,'Medical Examinations'!A:H,5,)</f>
        <v>yes</v>
      </c>
      <c r="G2185" t="str">
        <f>VLOOKUP(A2185,'Medical Examinations'!A:H,6,)</f>
        <v>No</v>
      </c>
      <c r="H2185">
        <f>VLOOKUP(A2185,'Medical Examinations'!A:H,7,)</f>
        <v>1</v>
      </c>
      <c r="I2185" t="str">
        <f>VLOOKUP(A2185,'Medical Examinations'!A:H,8,)</f>
        <v>No</v>
      </c>
      <c r="J2185" t="str">
        <f>VLOOKUP('HEALTH CARE'!C2185,'Data Transformation'!BR:BS,2,)</f>
        <v>OBESITY</v>
      </c>
      <c r="K2185" t="str">
        <f>VLOOKUP(D2185,'Data Transformation'!BV:BW,2,)</f>
        <v>NORMAL</v>
      </c>
      <c r="L2185" t="str">
        <f>VLOOKUP(A2185,'Hospitalisation Details'!A:J,10,)</f>
        <v>21/Oct/2004</v>
      </c>
      <c r="M2185" s="17">
        <f>VLOOKUP(A2185,'Hospitalisation Details'!A:J,6,)</f>
        <v>1725.55</v>
      </c>
      <c r="N2185" s="17" t="str">
        <f>VLOOKUP(A2185,'Hospitalisation Details'!A:J,7,)</f>
        <v>tier - 3</v>
      </c>
      <c r="O2185" t="str">
        <f>VLOOKUP(A2185,'Hospitalisation Details'!A:J,8,)</f>
        <v>tier - 2</v>
      </c>
      <c r="P2185" t="str">
        <f>VLOOKUP(A2185,'Hospitalisation Details'!A:J,9,)</f>
        <v>R1013</v>
      </c>
      <c r="Q2185">
        <f>VLOOKUP(A2185,'Data Transformation'!DZ:EA,2,)</f>
        <v>19</v>
      </c>
    </row>
    <row r="2186" spans="1:17" x14ac:dyDescent="0.3">
      <c r="A2186" s="20" t="str">
        <f>'Customer Names'!A2186</f>
        <v>Id2185</v>
      </c>
      <c r="B2186" s="20" t="str">
        <f>VLOOKUP(A2186,'Data Transformation'!A:D,3,)</f>
        <v>Brooks</v>
      </c>
      <c r="C2186">
        <f>VLOOKUP(A2186,'Medical Examinations'!A:H,2,)</f>
        <v>30.03</v>
      </c>
      <c r="D2186">
        <f>VLOOKUP(A2186,'Medical Examinations'!A:H,3,)</f>
        <v>4.04</v>
      </c>
      <c r="E2186" t="str">
        <f>VLOOKUP(A2186,'Medical Examinations'!A:H,4,)</f>
        <v>No</v>
      </c>
      <c r="F2186" t="str">
        <f>VLOOKUP(A2186,'Medical Examinations'!A:H,5,)</f>
        <v>yes</v>
      </c>
      <c r="G2186" t="str">
        <f>VLOOKUP(A2186,'Medical Examinations'!A:H,6,)</f>
        <v>No</v>
      </c>
      <c r="H2186">
        <f>VLOOKUP(A2186,'Medical Examinations'!A:H,7,)</f>
        <v>1</v>
      </c>
      <c r="I2186" t="str">
        <f>VLOOKUP(A2186,'Medical Examinations'!A:H,8,)</f>
        <v>No</v>
      </c>
      <c r="J2186" t="str">
        <f>VLOOKUP('HEALTH CARE'!C2186,'Data Transformation'!BR:BS,2,)</f>
        <v>OBESITY</v>
      </c>
      <c r="K2186" t="str">
        <f>VLOOKUP(D2186,'Data Transformation'!BV:BW,2,)</f>
        <v>NORMAL</v>
      </c>
      <c r="L2186" t="str">
        <f>VLOOKUP(A2186,'Hospitalisation Details'!A:J,10,)</f>
        <v>11/Sep/2004</v>
      </c>
      <c r="M2186" s="17">
        <f>VLOOKUP(A2186,'Hospitalisation Details'!A:J,6,)</f>
        <v>1720.35</v>
      </c>
      <c r="N2186" s="17" t="str">
        <f>VLOOKUP(A2186,'Hospitalisation Details'!A:J,7,)</f>
        <v>tier - 3</v>
      </c>
      <c r="O2186" t="str">
        <f>VLOOKUP(A2186,'Hospitalisation Details'!A:J,8,)</f>
        <v>tier - 3</v>
      </c>
      <c r="P2186" t="str">
        <f>VLOOKUP(A2186,'Hospitalisation Details'!A:J,9,)</f>
        <v>R1013</v>
      </c>
      <c r="Q2186">
        <f>VLOOKUP(A2186,'Data Transformation'!DZ:EA,2,)</f>
        <v>19</v>
      </c>
    </row>
    <row r="2187" spans="1:17" x14ac:dyDescent="0.3">
      <c r="A2187" s="20" t="str">
        <f>'Customer Names'!A2187</f>
        <v>Id2186</v>
      </c>
      <c r="B2187" s="20" t="str">
        <f>VLOOKUP(A2187,'Data Transformation'!A:D,3,)</f>
        <v>Stone</v>
      </c>
      <c r="C2187">
        <f>VLOOKUP(A2187,'Medical Examinations'!A:H,2,)</f>
        <v>29.37</v>
      </c>
      <c r="D2187">
        <f>VLOOKUP(A2187,'Medical Examinations'!A:H,3,)</f>
        <v>5.54</v>
      </c>
      <c r="E2187" t="str">
        <f>VLOOKUP(A2187,'Medical Examinations'!A:H,4,)</f>
        <v>No</v>
      </c>
      <c r="F2187" t="str">
        <f>VLOOKUP(A2187,'Medical Examinations'!A:H,5,)</f>
        <v>yes</v>
      </c>
      <c r="G2187" t="str">
        <f>VLOOKUP(A2187,'Medical Examinations'!A:H,6,)</f>
        <v>No</v>
      </c>
      <c r="H2187">
        <f>VLOOKUP(A2187,'Medical Examinations'!A:H,7,)</f>
        <v>1</v>
      </c>
      <c r="I2187" t="str">
        <f>VLOOKUP(A2187,'Medical Examinations'!A:H,8,)</f>
        <v>No</v>
      </c>
      <c r="J2187" t="str">
        <f>VLOOKUP('HEALTH CARE'!C2187,'Data Transformation'!BR:BS,2,)</f>
        <v>OVER WEIGHT</v>
      </c>
      <c r="K2187" t="str">
        <f>VLOOKUP(D2187,'Data Transformation'!BV:BW,2,)</f>
        <v>NORMAL</v>
      </c>
      <c r="L2187" t="str">
        <f>VLOOKUP(A2187,'Hospitalisation Details'!A:J,10,)</f>
        <v>10/Jun/2004</v>
      </c>
      <c r="M2187" s="17">
        <f>VLOOKUP(A2187,'Hospitalisation Details'!A:J,6,)</f>
        <v>1719.44</v>
      </c>
      <c r="N2187" s="17" t="str">
        <f>VLOOKUP(A2187,'Hospitalisation Details'!A:J,7,)</f>
        <v>tier - 3</v>
      </c>
      <c r="O2187" t="str">
        <f>VLOOKUP(A2187,'Hospitalisation Details'!A:J,8,)</f>
        <v>tier - 3</v>
      </c>
      <c r="P2187" t="str">
        <f>VLOOKUP(A2187,'Hospitalisation Details'!A:J,9,)</f>
        <v>R1013</v>
      </c>
      <c r="Q2187">
        <f>VLOOKUP(A2187,'Data Transformation'!DZ:EA,2,)</f>
        <v>19</v>
      </c>
    </row>
    <row r="2188" spans="1:17" x14ac:dyDescent="0.3">
      <c r="A2188" s="20" t="str">
        <f>'Customer Names'!A2188</f>
        <v>Id2187</v>
      </c>
      <c r="B2188" s="20" t="str">
        <f>VLOOKUP(A2188,'Data Transformation'!A:D,3,)</f>
        <v>Weispfennig</v>
      </c>
      <c r="C2188">
        <f>VLOOKUP(A2188,'Medical Examinations'!A:H,2,)</f>
        <v>28.5</v>
      </c>
      <c r="D2188">
        <f>VLOOKUP(A2188,'Medical Examinations'!A:H,3,)</f>
        <v>4.03</v>
      </c>
      <c r="E2188" t="str">
        <f>VLOOKUP(A2188,'Medical Examinations'!A:H,4,)</f>
        <v>No</v>
      </c>
      <c r="F2188" t="str">
        <f>VLOOKUP(A2188,'Medical Examinations'!A:H,5,)</f>
        <v>yes</v>
      </c>
      <c r="G2188" t="str">
        <f>VLOOKUP(A2188,'Medical Examinations'!A:H,6,)</f>
        <v>No</v>
      </c>
      <c r="H2188">
        <f>VLOOKUP(A2188,'Medical Examinations'!A:H,7,)</f>
        <v>1</v>
      </c>
      <c r="I2188" t="str">
        <f>VLOOKUP(A2188,'Medical Examinations'!A:H,8,)</f>
        <v>No</v>
      </c>
      <c r="J2188" t="str">
        <f>VLOOKUP('HEALTH CARE'!C2188,'Data Transformation'!BR:BS,2,)</f>
        <v>OVER WEIGHT</v>
      </c>
      <c r="K2188" t="str">
        <f>VLOOKUP(D2188,'Data Transformation'!BV:BW,2,)</f>
        <v>NORMAL</v>
      </c>
      <c r="L2188" t="str">
        <f>VLOOKUP(A2188,'Hospitalisation Details'!A:J,10,)</f>
        <v>21/Sep/2004</v>
      </c>
      <c r="M2188" s="17">
        <f>VLOOKUP(A2188,'Hospitalisation Details'!A:J,6,)</f>
        <v>1712.23</v>
      </c>
      <c r="N2188" s="17" t="str">
        <f>VLOOKUP(A2188,'Hospitalisation Details'!A:J,7,)</f>
        <v>tier - 3</v>
      </c>
      <c r="O2188" t="str">
        <f>VLOOKUP(A2188,'Hospitalisation Details'!A:J,8,)</f>
        <v>tier - 1</v>
      </c>
      <c r="P2188" t="str">
        <f>VLOOKUP(A2188,'Hospitalisation Details'!A:J,9,)</f>
        <v>R1016</v>
      </c>
      <c r="Q2188">
        <f>VLOOKUP(A2188,'Data Transformation'!DZ:EA,2,)</f>
        <v>19</v>
      </c>
    </row>
    <row r="2189" spans="1:17" x14ac:dyDescent="0.3">
      <c r="A2189" s="20" t="str">
        <f>'Customer Names'!A2189</f>
        <v>Id2188</v>
      </c>
      <c r="B2189" s="20" t="str">
        <f>VLOOKUP(A2189,'Data Transformation'!A:D,3,)</f>
        <v>Sorrell</v>
      </c>
      <c r="C2189">
        <f>VLOOKUP(A2189,'Medical Examinations'!A:H,2,)</f>
        <v>23.32</v>
      </c>
      <c r="D2189">
        <f>VLOOKUP(A2189,'Medical Examinations'!A:H,3,)</f>
        <v>5.62</v>
      </c>
      <c r="E2189" t="str">
        <f>VLOOKUP(A2189,'Medical Examinations'!A:H,4,)</f>
        <v>No</v>
      </c>
      <c r="F2189" t="str">
        <f>VLOOKUP(A2189,'Medical Examinations'!A:H,5,)</f>
        <v>yes</v>
      </c>
      <c r="G2189" t="str">
        <f>VLOOKUP(A2189,'Medical Examinations'!A:H,6,)</f>
        <v>No</v>
      </c>
      <c r="H2189">
        <f>VLOOKUP(A2189,'Medical Examinations'!A:H,7,)</f>
        <v>1</v>
      </c>
      <c r="I2189" t="str">
        <f>VLOOKUP(A2189,'Medical Examinations'!A:H,8,)</f>
        <v>No</v>
      </c>
      <c r="J2189" t="str">
        <f>VLOOKUP('HEALTH CARE'!C2189,'Data Transformation'!BR:BS,2,)</f>
        <v>NORMAL WEIGHT</v>
      </c>
      <c r="K2189" t="str">
        <f>VLOOKUP(D2189,'Data Transformation'!BV:BW,2,)</f>
        <v>NORMAL</v>
      </c>
      <c r="L2189" t="str">
        <f>VLOOKUP(A2189,'Hospitalisation Details'!A:J,10,)</f>
        <v>19/Sep/2004</v>
      </c>
      <c r="M2189" s="17">
        <f>VLOOKUP(A2189,'Hospitalisation Details'!A:J,6,)</f>
        <v>1711.03</v>
      </c>
      <c r="N2189" s="17" t="str">
        <f>VLOOKUP(A2189,'Hospitalisation Details'!A:J,7,)</f>
        <v>tier - 3</v>
      </c>
      <c r="O2189" t="str">
        <f>VLOOKUP(A2189,'Hospitalisation Details'!A:J,8,)</f>
        <v>tier - 3</v>
      </c>
      <c r="P2189" t="str">
        <f>VLOOKUP(A2189,'Hospitalisation Details'!A:J,9,)</f>
        <v>R1013</v>
      </c>
      <c r="Q2189">
        <f>VLOOKUP(A2189,'Data Transformation'!DZ:EA,2,)</f>
        <v>19</v>
      </c>
    </row>
    <row r="2190" spans="1:17" x14ac:dyDescent="0.3">
      <c r="A2190" s="20" t="str">
        <f>'Customer Names'!A2190</f>
        <v>Id2189</v>
      </c>
      <c r="B2190" s="20" t="str">
        <f>VLOOKUP(A2190,'Data Transformation'!A:D,3,)</f>
        <v>Morris</v>
      </c>
      <c r="C2190">
        <f>VLOOKUP(A2190,'Medical Examinations'!A:H,2,)</f>
        <v>26.125</v>
      </c>
      <c r="D2190">
        <f>VLOOKUP(A2190,'Medical Examinations'!A:H,3,)</f>
        <v>5.27</v>
      </c>
      <c r="E2190" t="str">
        <f>VLOOKUP(A2190,'Medical Examinations'!A:H,4,)</f>
        <v>No</v>
      </c>
      <c r="F2190" t="str">
        <f>VLOOKUP(A2190,'Medical Examinations'!A:H,5,)</f>
        <v>yes</v>
      </c>
      <c r="G2190" t="str">
        <f>VLOOKUP(A2190,'Medical Examinations'!A:H,6,)</f>
        <v>No</v>
      </c>
      <c r="H2190">
        <f>VLOOKUP(A2190,'Medical Examinations'!A:H,7,)</f>
        <v>1</v>
      </c>
      <c r="I2190" t="str">
        <f>VLOOKUP(A2190,'Medical Examinations'!A:H,8,)</f>
        <v>No</v>
      </c>
      <c r="J2190" t="str">
        <f>VLOOKUP('HEALTH CARE'!C2190,'Data Transformation'!BR:BS,2,)</f>
        <v>OVER WEIGHT</v>
      </c>
      <c r="K2190" t="str">
        <f>VLOOKUP(D2190,'Data Transformation'!BV:BW,2,)</f>
        <v>NORMAL</v>
      </c>
      <c r="L2190" t="str">
        <f>VLOOKUP(A2190,'Hospitalisation Details'!A:J,10,)</f>
        <v>12/Dec/2004</v>
      </c>
      <c r="M2190" s="17">
        <f>VLOOKUP(A2190,'Hospitalisation Details'!A:J,6,)</f>
        <v>1708.93</v>
      </c>
      <c r="N2190" s="17" t="str">
        <f>VLOOKUP(A2190,'Hospitalisation Details'!A:J,7,)</f>
        <v>tier - 3</v>
      </c>
      <c r="O2190" t="str">
        <f>VLOOKUP(A2190,'Hospitalisation Details'!A:J,8,)</f>
        <v>tier - 1</v>
      </c>
      <c r="P2190" t="str">
        <f>VLOOKUP(A2190,'Hospitalisation Details'!A:J,9,)</f>
        <v>R1019</v>
      </c>
      <c r="Q2190">
        <f>VLOOKUP(A2190,'Data Transformation'!DZ:EA,2,)</f>
        <v>19</v>
      </c>
    </row>
    <row r="2191" spans="1:17" x14ac:dyDescent="0.3">
      <c r="A2191" s="20" t="str">
        <f>'Customer Names'!A2191</f>
        <v>Id2190</v>
      </c>
      <c r="B2191" s="20" t="str">
        <f>VLOOKUP(A2191,'Data Transformation'!A:D,3,)</f>
        <v>Marek</v>
      </c>
      <c r="C2191">
        <f>VLOOKUP(A2191,'Medical Examinations'!A:H,2,)</f>
        <v>25.46</v>
      </c>
      <c r="D2191">
        <f>VLOOKUP(A2191,'Medical Examinations'!A:H,3,)</f>
        <v>5.18</v>
      </c>
      <c r="E2191" t="str">
        <f>VLOOKUP(A2191,'Medical Examinations'!A:H,4,)</f>
        <v>No</v>
      </c>
      <c r="F2191" t="str">
        <f>VLOOKUP(A2191,'Medical Examinations'!A:H,5,)</f>
        <v>yes</v>
      </c>
      <c r="G2191" t="str">
        <f>VLOOKUP(A2191,'Medical Examinations'!A:H,6,)</f>
        <v>No</v>
      </c>
      <c r="H2191">
        <f>VLOOKUP(A2191,'Medical Examinations'!A:H,7,)</f>
        <v>1</v>
      </c>
      <c r="I2191" t="str">
        <f>VLOOKUP(A2191,'Medical Examinations'!A:H,8,)</f>
        <v>No</v>
      </c>
      <c r="J2191" t="str">
        <f>VLOOKUP('HEALTH CARE'!C2191,'Data Transformation'!BR:BS,2,)</f>
        <v>OVER WEIGHT</v>
      </c>
      <c r="K2191" t="str">
        <f>VLOOKUP(D2191,'Data Transformation'!BV:BW,2,)</f>
        <v>NORMAL</v>
      </c>
      <c r="L2191" t="str">
        <f>VLOOKUP(A2191,'Hospitalisation Details'!A:J,10,)</f>
        <v>17/Oct/2004</v>
      </c>
      <c r="M2191" s="17">
        <f>VLOOKUP(A2191,'Hospitalisation Details'!A:J,6,)</f>
        <v>1708</v>
      </c>
      <c r="N2191" s="17" t="str">
        <f>VLOOKUP(A2191,'Hospitalisation Details'!A:J,7,)</f>
        <v>tier - 3</v>
      </c>
      <c r="O2191" t="str">
        <f>VLOOKUP(A2191,'Hospitalisation Details'!A:J,8,)</f>
        <v>tier - 2</v>
      </c>
      <c r="P2191" t="str">
        <f>VLOOKUP(A2191,'Hospitalisation Details'!A:J,9,)</f>
        <v>R1016</v>
      </c>
      <c r="Q2191">
        <f>VLOOKUP(A2191,'Data Transformation'!DZ:EA,2,)</f>
        <v>19</v>
      </c>
    </row>
    <row r="2192" spans="1:17" x14ac:dyDescent="0.3">
      <c r="A2192" s="20" t="str">
        <f>'Customer Names'!A2192</f>
        <v>Id2191</v>
      </c>
      <c r="B2192" s="20" t="str">
        <f>VLOOKUP(A2192,'Data Transformation'!A:D,3,)</f>
        <v>Armstrong</v>
      </c>
      <c r="C2192">
        <f>VLOOKUP(A2192,'Medical Examinations'!A:H,2,)</f>
        <v>23.75</v>
      </c>
      <c r="D2192">
        <f>VLOOKUP(A2192,'Medical Examinations'!A:H,3,)</f>
        <v>5.27</v>
      </c>
      <c r="E2192" t="str">
        <f>VLOOKUP(A2192,'Medical Examinations'!A:H,4,)</f>
        <v>No</v>
      </c>
      <c r="F2192" t="str">
        <f>VLOOKUP(A2192,'Medical Examinations'!A:H,5,)</f>
        <v>yes</v>
      </c>
      <c r="G2192" t="str">
        <f>VLOOKUP(A2192,'Medical Examinations'!A:H,6,)</f>
        <v>No</v>
      </c>
      <c r="H2192">
        <f>VLOOKUP(A2192,'Medical Examinations'!A:H,7,)</f>
        <v>1</v>
      </c>
      <c r="I2192" t="str">
        <f>VLOOKUP(A2192,'Medical Examinations'!A:H,8,)</f>
        <v>No</v>
      </c>
      <c r="J2192" t="str">
        <f>VLOOKUP('HEALTH CARE'!C2192,'Data Transformation'!BR:BS,2,)</f>
        <v>NORMAL WEIGHT</v>
      </c>
      <c r="K2192" t="str">
        <f>VLOOKUP(D2192,'Data Transformation'!BV:BW,2,)</f>
        <v>NORMAL</v>
      </c>
      <c r="L2192" t="str">
        <f>VLOOKUP(A2192,'Hospitalisation Details'!A:J,10,)</f>
        <v>6/Dec/2004</v>
      </c>
      <c r="M2192" s="17">
        <f>VLOOKUP(A2192,'Hospitalisation Details'!A:J,6,)</f>
        <v>1705.62</v>
      </c>
      <c r="N2192" s="17" t="str">
        <f>VLOOKUP(A2192,'Hospitalisation Details'!A:J,7,)</f>
        <v>tier - 2</v>
      </c>
      <c r="O2192" t="str">
        <f>VLOOKUP(A2192,'Hospitalisation Details'!A:J,8,)</f>
        <v>tier - 2</v>
      </c>
      <c r="P2192" t="str">
        <f>VLOOKUP(A2192,'Hospitalisation Details'!A:J,9,)</f>
        <v>R1015</v>
      </c>
      <c r="Q2192">
        <f>VLOOKUP(A2192,'Data Transformation'!DZ:EA,2,)</f>
        <v>19</v>
      </c>
    </row>
    <row r="2193" spans="1:17" x14ac:dyDescent="0.3">
      <c r="A2193" s="20" t="str">
        <f>'Customer Names'!A2193</f>
        <v>Id2192</v>
      </c>
      <c r="B2193" s="20" t="str">
        <f>VLOOKUP(A2193,'Data Transformation'!A:D,3,)</f>
        <v>Werner</v>
      </c>
      <c r="C2193">
        <f>VLOOKUP(A2193,'Medical Examinations'!A:H,2,)</f>
        <v>23.085000000000001</v>
      </c>
      <c r="D2193">
        <f>VLOOKUP(A2193,'Medical Examinations'!A:H,3,)</f>
        <v>5.62</v>
      </c>
      <c r="E2193" t="str">
        <f>VLOOKUP(A2193,'Medical Examinations'!A:H,4,)</f>
        <v>No</v>
      </c>
      <c r="F2193" t="str">
        <f>VLOOKUP(A2193,'Medical Examinations'!A:H,5,)</f>
        <v>yes</v>
      </c>
      <c r="G2193" t="str">
        <f>VLOOKUP(A2193,'Medical Examinations'!A:H,6,)</f>
        <v>No</v>
      </c>
      <c r="H2193">
        <f>VLOOKUP(A2193,'Medical Examinations'!A:H,7,)</f>
        <v>1</v>
      </c>
      <c r="I2193" t="str">
        <f>VLOOKUP(A2193,'Medical Examinations'!A:H,8,)</f>
        <v>No</v>
      </c>
      <c r="J2193" t="str">
        <f>VLOOKUP('HEALTH CARE'!C2193,'Data Transformation'!BR:BS,2,)</f>
        <v>NORMAL WEIGHT</v>
      </c>
      <c r="K2193" t="str">
        <f>VLOOKUP(D2193,'Data Transformation'!BV:BW,2,)</f>
        <v>NORMAL</v>
      </c>
      <c r="L2193" t="str">
        <f>VLOOKUP(A2193,'Hospitalisation Details'!A:J,10,)</f>
        <v>14/Dec/2004</v>
      </c>
      <c r="M2193" s="17">
        <f>VLOOKUP(A2193,'Hospitalisation Details'!A:J,6,)</f>
        <v>1704.7</v>
      </c>
      <c r="N2193" s="17" t="str">
        <f>VLOOKUP(A2193,'Hospitalisation Details'!A:J,7,)</f>
        <v>tier - 2</v>
      </c>
      <c r="O2193" t="str">
        <f>VLOOKUP(A2193,'Hospitalisation Details'!A:J,8,)</f>
        <v>tier - 3</v>
      </c>
      <c r="P2193" t="str">
        <f>VLOOKUP(A2193,'Hospitalisation Details'!A:J,9,)</f>
        <v>R1018</v>
      </c>
      <c r="Q2193">
        <f>VLOOKUP(A2193,'Data Transformation'!DZ:EA,2,)</f>
        <v>19</v>
      </c>
    </row>
    <row r="2194" spans="1:17" x14ac:dyDescent="0.3">
      <c r="A2194" s="20" t="str">
        <f>'Customer Names'!A2194</f>
        <v>Id2193</v>
      </c>
      <c r="B2194" s="20" t="str">
        <f>VLOOKUP(A2194,'Data Transformation'!A:D,3,)</f>
        <v>Gries</v>
      </c>
      <c r="C2194">
        <f>VLOOKUP(A2194,'Medical Examinations'!A:H,2,)</f>
        <v>22.99</v>
      </c>
      <c r="D2194">
        <f>VLOOKUP(A2194,'Medical Examinations'!A:H,3,)</f>
        <v>5.0599999999999996</v>
      </c>
      <c r="E2194" t="str">
        <f>VLOOKUP(A2194,'Medical Examinations'!A:H,4,)</f>
        <v>No</v>
      </c>
      <c r="F2194" t="str">
        <f>VLOOKUP(A2194,'Medical Examinations'!A:H,5,)</f>
        <v>yes</v>
      </c>
      <c r="G2194" t="str">
        <f>VLOOKUP(A2194,'Medical Examinations'!A:H,6,)</f>
        <v>No</v>
      </c>
      <c r="H2194">
        <f>VLOOKUP(A2194,'Medical Examinations'!A:H,7,)</f>
        <v>1</v>
      </c>
      <c r="I2194" t="str">
        <f>VLOOKUP(A2194,'Medical Examinations'!A:H,8,)</f>
        <v>No</v>
      </c>
      <c r="J2194" t="str">
        <f>VLOOKUP('HEALTH CARE'!C2194,'Data Transformation'!BR:BS,2,)</f>
        <v>NORMAL WEIGHT</v>
      </c>
      <c r="K2194" t="str">
        <f>VLOOKUP(D2194,'Data Transformation'!BV:BW,2,)</f>
        <v>NORMAL</v>
      </c>
      <c r="L2194" t="str">
        <f>VLOOKUP(A2194,'Hospitalisation Details'!A:J,10,)</f>
        <v>7/Nov/2004</v>
      </c>
      <c r="M2194" s="17">
        <f>VLOOKUP(A2194,'Hospitalisation Details'!A:J,6,)</f>
        <v>1704.57</v>
      </c>
      <c r="N2194" s="17" t="str">
        <f>VLOOKUP(A2194,'Hospitalisation Details'!A:J,7,)</f>
        <v>tier - 2</v>
      </c>
      <c r="O2194" t="str">
        <f>VLOOKUP(A2194,'Hospitalisation Details'!A:J,8,)</f>
        <v>tier - 1</v>
      </c>
      <c r="P2194" t="str">
        <f>VLOOKUP(A2194,'Hospitalisation Details'!A:J,9,)</f>
        <v>R1016</v>
      </c>
      <c r="Q2194">
        <f>VLOOKUP(A2194,'Data Transformation'!DZ:EA,2,)</f>
        <v>19</v>
      </c>
    </row>
    <row r="2195" spans="1:17" x14ac:dyDescent="0.3">
      <c r="A2195" s="20" t="str">
        <f>'Customer Names'!A2195</f>
        <v>Id2194</v>
      </c>
      <c r="B2195" s="20" t="str">
        <f>VLOOKUP(A2195,'Data Transformation'!A:D,3,)</f>
        <v>Mills</v>
      </c>
      <c r="C2195">
        <f>VLOOKUP(A2195,'Medical Examinations'!A:H,2,)</f>
        <v>21.47</v>
      </c>
      <c r="D2195">
        <f>VLOOKUP(A2195,'Medical Examinations'!A:H,3,)</f>
        <v>4.6900000000000004</v>
      </c>
      <c r="E2195" t="str">
        <f>VLOOKUP(A2195,'Medical Examinations'!A:H,4,)</f>
        <v>No</v>
      </c>
      <c r="F2195" t="str">
        <f>VLOOKUP(A2195,'Medical Examinations'!A:H,5,)</f>
        <v>yes</v>
      </c>
      <c r="G2195" t="str">
        <f>VLOOKUP(A2195,'Medical Examinations'!A:H,6,)</f>
        <v>No</v>
      </c>
      <c r="H2195">
        <f>VLOOKUP(A2195,'Medical Examinations'!A:H,7,)</f>
        <v>1</v>
      </c>
      <c r="I2195" t="str">
        <f>VLOOKUP(A2195,'Medical Examinations'!A:H,8,)</f>
        <v>No</v>
      </c>
      <c r="J2195" t="str">
        <f>VLOOKUP('HEALTH CARE'!C2195,'Data Transformation'!BR:BS,2,)</f>
        <v>NORMAL WEIGHT</v>
      </c>
      <c r="K2195" t="str">
        <f>VLOOKUP(D2195,'Data Transformation'!BV:BW,2,)</f>
        <v>NORMAL</v>
      </c>
      <c r="L2195" t="str">
        <f>VLOOKUP(A2195,'Hospitalisation Details'!A:J,10,)</f>
        <v>10/Dec/2004</v>
      </c>
      <c r="M2195" s="17">
        <f>VLOOKUP(A2195,'Hospitalisation Details'!A:J,6,)</f>
        <v>1702.46</v>
      </c>
      <c r="N2195" s="17" t="str">
        <f>VLOOKUP(A2195,'Hospitalisation Details'!A:J,7,)</f>
        <v>tier - 2</v>
      </c>
      <c r="O2195" t="str">
        <f>VLOOKUP(A2195,'Hospitalisation Details'!A:J,8,)</f>
        <v>tier - 3</v>
      </c>
      <c r="P2195" t="str">
        <f>VLOOKUP(A2195,'Hospitalisation Details'!A:J,9,)</f>
        <v>R1019</v>
      </c>
      <c r="Q2195">
        <f>VLOOKUP(A2195,'Data Transformation'!DZ:EA,2,)</f>
        <v>19</v>
      </c>
    </row>
    <row r="2196" spans="1:17" x14ac:dyDescent="0.3">
      <c r="A2196" s="20" t="str">
        <f>'Customer Names'!A2196</f>
        <v>Id2195</v>
      </c>
      <c r="B2196" s="20" t="str">
        <f>VLOOKUP(A2196,'Data Transformation'!A:D,3,)</f>
        <v>Penny</v>
      </c>
      <c r="C2196">
        <f>VLOOKUP(A2196,'Medical Examinations'!A:H,2,)</f>
        <v>15.96</v>
      </c>
      <c r="D2196">
        <f>VLOOKUP(A2196,'Medical Examinations'!A:H,3,)</f>
        <v>5.44</v>
      </c>
      <c r="E2196" t="str">
        <f>VLOOKUP(A2196,'Medical Examinations'!A:H,4,)</f>
        <v>No</v>
      </c>
      <c r="F2196" t="str">
        <f>VLOOKUP(A2196,'Medical Examinations'!A:H,5,)</f>
        <v>yes</v>
      </c>
      <c r="G2196" t="str">
        <f>VLOOKUP(A2196,'Medical Examinations'!A:H,6,)</f>
        <v>No</v>
      </c>
      <c r="H2196">
        <f>VLOOKUP(A2196,'Medical Examinations'!A:H,7,)</f>
        <v>1</v>
      </c>
      <c r="I2196" t="str">
        <f>VLOOKUP(A2196,'Medical Examinations'!A:H,8,)</f>
        <v>No</v>
      </c>
      <c r="J2196" t="str">
        <f>VLOOKUP('HEALTH CARE'!C2196,'Data Transformation'!BR:BS,2,)</f>
        <v>UNDER WEIGHT</v>
      </c>
      <c r="K2196" t="str">
        <f>VLOOKUP(D2196,'Data Transformation'!BV:BW,2,)</f>
        <v>NORMAL</v>
      </c>
      <c r="L2196" t="str">
        <f>VLOOKUP(A2196,'Hospitalisation Details'!A:J,10,)</f>
        <v>17/Nov/2004</v>
      </c>
      <c r="M2196" s="17">
        <f>VLOOKUP(A2196,'Hospitalisation Details'!A:J,6,)</f>
        <v>1694.8</v>
      </c>
      <c r="N2196" s="17" t="str">
        <f>VLOOKUP(A2196,'Hospitalisation Details'!A:J,7,)</f>
        <v>tier - 2</v>
      </c>
      <c r="O2196" t="str">
        <f>VLOOKUP(A2196,'Hospitalisation Details'!A:J,8,)</f>
        <v>tier - 2</v>
      </c>
      <c r="P2196" t="str">
        <f>VLOOKUP(A2196,'Hospitalisation Details'!A:J,9,)</f>
        <v>R1015</v>
      </c>
      <c r="Q2196">
        <f>VLOOKUP(A2196,'Data Transformation'!DZ:EA,2,)</f>
        <v>19</v>
      </c>
    </row>
    <row r="2197" spans="1:17" x14ac:dyDescent="0.3">
      <c r="A2197" s="20" t="str">
        <f>'Customer Names'!A2197</f>
        <v>Id2196</v>
      </c>
      <c r="B2197" s="20" t="str">
        <f>VLOOKUP(A2197,'Data Transformation'!A:D,3,)</f>
        <v>Hicks</v>
      </c>
      <c r="C2197">
        <f>VLOOKUP(A2197,'Medical Examinations'!A:H,2,)</f>
        <v>39.5</v>
      </c>
      <c r="D2197">
        <f>VLOOKUP(A2197,'Medical Examinations'!A:H,3,)</f>
        <v>5.05</v>
      </c>
      <c r="E2197" t="str">
        <f>VLOOKUP(A2197,'Medical Examinations'!A:H,4,)</f>
        <v>No</v>
      </c>
      <c r="F2197" t="str">
        <f>VLOOKUP(A2197,'Medical Examinations'!A:H,5,)</f>
        <v>yes</v>
      </c>
      <c r="G2197" t="str">
        <f>VLOOKUP(A2197,'Medical Examinations'!A:H,6,)</f>
        <v>No</v>
      </c>
      <c r="H2197">
        <f>VLOOKUP(A2197,'Medical Examinations'!A:H,7,)</f>
        <v>1</v>
      </c>
      <c r="I2197" t="str">
        <f>VLOOKUP(A2197,'Medical Examinations'!A:H,8,)</f>
        <v>No</v>
      </c>
      <c r="J2197" t="str">
        <f>VLOOKUP('HEALTH CARE'!C2197,'Data Transformation'!BR:BS,2,)</f>
        <v>OBESITY</v>
      </c>
      <c r="K2197" t="str">
        <f>VLOOKUP(D2197,'Data Transformation'!BV:BW,2,)</f>
        <v>NORMAL</v>
      </c>
      <c r="L2197" t="str">
        <f>VLOOKUP(A2197,'Hospitalisation Details'!A:J,10,)</f>
        <v>21/Oct/2000</v>
      </c>
      <c r="M2197" s="17">
        <f>VLOOKUP(A2197,'Hospitalisation Details'!A:J,6,)</f>
        <v>1682.6</v>
      </c>
      <c r="N2197" s="17" t="str">
        <f>VLOOKUP(A2197,'Hospitalisation Details'!A:J,7,)</f>
        <v>tier - 2</v>
      </c>
      <c r="O2197" t="str">
        <f>VLOOKUP(A2197,'Hospitalisation Details'!A:J,8,)</f>
        <v>tier - 2</v>
      </c>
      <c r="P2197" t="str">
        <f>VLOOKUP(A2197,'Hospitalisation Details'!A:J,9,)</f>
        <v>R1011</v>
      </c>
      <c r="Q2197">
        <f>VLOOKUP(A2197,'Data Transformation'!DZ:EA,2,)</f>
        <v>23</v>
      </c>
    </row>
    <row r="2198" spans="1:17" x14ac:dyDescent="0.3">
      <c r="A2198" s="20" t="str">
        <f>'Customer Names'!A2198</f>
        <v>Id2197</v>
      </c>
      <c r="B2198" s="20" t="str">
        <f>VLOOKUP(A2198,'Data Transformation'!A:D,3,)</f>
        <v>Masayesva</v>
      </c>
      <c r="C2198">
        <f>VLOOKUP(A2198,'Medical Examinations'!A:H,2,)</f>
        <v>33.770000000000003</v>
      </c>
      <c r="D2198">
        <f>VLOOKUP(A2198,'Medical Examinations'!A:H,3,)</f>
        <v>6</v>
      </c>
      <c r="E2198" t="str">
        <f>VLOOKUP(A2198,'Medical Examinations'!A:H,4,)</f>
        <v>No</v>
      </c>
      <c r="F2198" t="str">
        <f>VLOOKUP(A2198,'Medical Examinations'!A:H,5,)</f>
        <v>yes</v>
      </c>
      <c r="G2198" t="str">
        <f>VLOOKUP(A2198,'Medical Examinations'!A:H,6,)</f>
        <v>No</v>
      </c>
      <c r="H2198">
        <f>VLOOKUP(A2198,'Medical Examinations'!A:H,7,)</f>
        <v>1</v>
      </c>
      <c r="I2198" t="str">
        <f>VLOOKUP(A2198,'Medical Examinations'!A:H,8,)</f>
        <v>No</v>
      </c>
      <c r="J2198" t="str">
        <f>VLOOKUP('HEALTH CARE'!C2198,'Data Transformation'!BR:BS,2,)</f>
        <v>OBESITY</v>
      </c>
      <c r="K2198" t="str">
        <f>VLOOKUP(D2198,'Data Transformation'!BV:BW,2,)</f>
        <v>Prediabetes</v>
      </c>
      <c r="L2198" t="str">
        <f>VLOOKUP(A2198,'Hospitalisation Details'!A:J,10,)</f>
        <v>10/Jun/2000</v>
      </c>
      <c r="M2198" s="17">
        <f>VLOOKUP(A2198,'Hospitalisation Details'!A:J,6,)</f>
        <v>1674.63</v>
      </c>
      <c r="N2198" s="17" t="str">
        <f>VLOOKUP(A2198,'Hospitalisation Details'!A:J,7,)</f>
        <v>tier - 2</v>
      </c>
      <c r="O2198" t="str">
        <f>VLOOKUP(A2198,'Hospitalisation Details'!A:J,8,)</f>
        <v>tier - 2</v>
      </c>
      <c r="P2198" t="str">
        <f>VLOOKUP(A2198,'Hospitalisation Details'!A:J,9,)</f>
        <v>R1013</v>
      </c>
      <c r="Q2198">
        <f>VLOOKUP(A2198,'Data Transformation'!DZ:EA,2,)</f>
        <v>23</v>
      </c>
    </row>
    <row r="2199" spans="1:17" x14ac:dyDescent="0.3">
      <c r="A2199" s="20" t="str">
        <f>'Customer Names'!A2199</f>
        <v>Id2198</v>
      </c>
      <c r="B2199" s="20" t="str">
        <f>VLOOKUP(A2199,'Data Transformation'!A:D,3,)</f>
        <v>Paavola</v>
      </c>
      <c r="C2199">
        <f>VLOOKUP(A2199,'Medical Examinations'!A:H,2,)</f>
        <v>26.84</v>
      </c>
      <c r="D2199">
        <f>VLOOKUP(A2199,'Medical Examinations'!A:H,3,)</f>
        <v>5.99</v>
      </c>
      <c r="E2199" t="str">
        <f>VLOOKUP(A2199,'Medical Examinations'!A:H,4,)</f>
        <v>yes</v>
      </c>
      <c r="F2199" t="str">
        <f>VLOOKUP(A2199,'Medical Examinations'!A:H,5,)</f>
        <v>yes</v>
      </c>
      <c r="G2199" t="str">
        <f>VLOOKUP(A2199,'Medical Examinations'!A:H,6,)</f>
        <v>No</v>
      </c>
      <c r="H2199">
        <f>VLOOKUP(A2199,'Medical Examinations'!A:H,7,)</f>
        <v>1</v>
      </c>
      <c r="I2199" t="str">
        <f>VLOOKUP(A2199,'Medical Examinations'!A:H,8,)</f>
        <v>No</v>
      </c>
      <c r="J2199" t="str">
        <f>VLOOKUP('HEALTH CARE'!C2199,'Data Transformation'!BR:BS,2,)</f>
        <v>OVER WEIGHT</v>
      </c>
      <c r="K2199" t="str">
        <f>VLOOKUP(D2199,'Data Transformation'!BV:BW,2,)</f>
        <v>Prediabetes</v>
      </c>
      <c r="L2199" t="str">
        <f>VLOOKUP(A2199,'Hospitalisation Details'!A:J,10,)</f>
        <v>23/Oct/2000</v>
      </c>
      <c r="M2199" s="17">
        <f>VLOOKUP(A2199,'Hospitalisation Details'!A:J,6,)</f>
        <v>1665</v>
      </c>
      <c r="N2199" s="17" t="str">
        <f>VLOOKUP(A2199,'Hospitalisation Details'!A:J,7,)</f>
        <v>tier - 2</v>
      </c>
      <c r="O2199" t="str">
        <f>VLOOKUP(A2199,'Hospitalisation Details'!A:J,8,)</f>
        <v>tier - 2</v>
      </c>
      <c r="P2199" t="str">
        <f>VLOOKUP(A2199,'Hospitalisation Details'!A:J,9,)</f>
        <v>R1013</v>
      </c>
      <c r="Q2199">
        <f>VLOOKUP(A2199,'Data Transformation'!DZ:EA,2,)</f>
        <v>23</v>
      </c>
    </row>
    <row r="2200" spans="1:17" x14ac:dyDescent="0.3">
      <c r="A2200" s="20" t="str">
        <f>'Customer Names'!A2200</f>
        <v>Id2199</v>
      </c>
      <c r="B2200" s="20" t="str">
        <f>VLOOKUP(A2200,'Data Transformation'!A:D,3,)</f>
        <v>Gehlsen</v>
      </c>
      <c r="C2200">
        <f>VLOOKUP(A2200,'Medical Examinations'!A:H,2,)</f>
        <v>35.53</v>
      </c>
      <c r="D2200">
        <f>VLOOKUP(A2200,'Medical Examinations'!A:H,3,)</f>
        <v>4.3600000000000003</v>
      </c>
      <c r="E2200" t="str">
        <f>VLOOKUP(A2200,'Medical Examinations'!A:H,4,)</f>
        <v>No</v>
      </c>
      <c r="F2200" t="str">
        <f>VLOOKUP(A2200,'Medical Examinations'!A:H,5,)</f>
        <v>No</v>
      </c>
      <c r="G2200" t="str">
        <f>VLOOKUP(A2200,'Medical Examinations'!A:H,6,)</f>
        <v>Yes</v>
      </c>
      <c r="H2200">
        <f>VLOOKUP(A2200,'Medical Examinations'!A:H,7,)</f>
        <v>1</v>
      </c>
      <c r="I2200" t="str">
        <f>VLOOKUP(A2200,'Medical Examinations'!A:H,8,)</f>
        <v>No</v>
      </c>
      <c r="J2200" t="str">
        <f>VLOOKUP('HEALTH CARE'!C2200,'Data Transformation'!BR:BS,2,)</f>
        <v>OBESITY</v>
      </c>
      <c r="K2200" t="str">
        <f>VLOOKUP(D2200,'Data Transformation'!BV:BW,2,)</f>
        <v>NORMAL</v>
      </c>
      <c r="L2200" t="str">
        <f>VLOOKUP(A2200,'Hospitalisation Details'!A:J,10,)</f>
        <v>30/Dec/2003</v>
      </c>
      <c r="M2200" s="17">
        <f>VLOOKUP(A2200,'Hospitalisation Details'!A:J,6,)</f>
        <v>1646.43</v>
      </c>
      <c r="N2200" s="17" t="str">
        <f>VLOOKUP(A2200,'Hospitalisation Details'!A:J,7,)</f>
        <v>tier - 2</v>
      </c>
      <c r="O2200" t="str">
        <f>VLOOKUP(A2200,'Hospitalisation Details'!A:J,8,)</f>
        <v>tier - 1</v>
      </c>
      <c r="P2200" t="str">
        <f>VLOOKUP(A2200,'Hospitalisation Details'!A:J,9,)</f>
        <v>R1012</v>
      </c>
      <c r="Q2200">
        <f>VLOOKUP(A2200,'Data Transformation'!DZ:EA,2,)</f>
        <v>20</v>
      </c>
    </row>
    <row r="2201" spans="1:17" x14ac:dyDescent="0.3">
      <c r="A2201" s="20" t="str">
        <f>'Customer Names'!A2201</f>
        <v>Id2200</v>
      </c>
      <c r="B2201" s="20" t="str">
        <f>VLOOKUP(A2201,'Data Transformation'!A:D,3,)</f>
        <v>Roche</v>
      </c>
      <c r="C2201">
        <f>VLOOKUP(A2201,'Medical Examinations'!A:H,2,)</f>
        <v>30.59</v>
      </c>
      <c r="D2201">
        <f>VLOOKUP(A2201,'Medical Examinations'!A:H,3,)</f>
        <v>4.41</v>
      </c>
      <c r="E2201" t="str">
        <f>VLOOKUP(A2201,'Medical Examinations'!A:H,4,)</f>
        <v>No</v>
      </c>
      <c r="F2201" t="str">
        <f>VLOOKUP(A2201,'Medical Examinations'!A:H,5,)</f>
        <v>No</v>
      </c>
      <c r="G2201" t="str">
        <f>VLOOKUP(A2201,'Medical Examinations'!A:H,6,)</f>
        <v>Yes</v>
      </c>
      <c r="H2201">
        <f>VLOOKUP(A2201,'Medical Examinations'!A:H,7,)</f>
        <v>1</v>
      </c>
      <c r="I2201" t="str">
        <f>VLOOKUP(A2201,'Medical Examinations'!A:H,8,)</f>
        <v>No</v>
      </c>
      <c r="J2201" t="str">
        <f>VLOOKUP('HEALTH CARE'!C2201,'Data Transformation'!BR:BS,2,)</f>
        <v>OBESITY</v>
      </c>
      <c r="K2201" t="str">
        <f>VLOOKUP(D2201,'Data Transformation'!BV:BW,2,)</f>
        <v>NORMAL</v>
      </c>
      <c r="L2201" t="str">
        <f>VLOOKUP(A2201,'Hospitalisation Details'!A:J,10,)</f>
        <v>21/Aug/2003</v>
      </c>
      <c r="M2201" s="17">
        <f>VLOOKUP(A2201,'Hospitalisation Details'!A:J,6,)</f>
        <v>1639.56</v>
      </c>
      <c r="N2201" s="17" t="str">
        <f>VLOOKUP(A2201,'Hospitalisation Details'!A:J,7,)</f>
        <v>tier - 2</v>
      </c>
      <c r="O2201" t="str">
        <f>VLOOKUP(A2201,'Hospitalisation Details'!A:J,8,)</f>
        <v>tier - 2</v>
      </c>
      <c r="P2201" t="str">
        <f>VLOOKUP(A2201,'Hospitalisation Details'!A:J,9,)</f>
        <v>R1012</v>
      </c>
      <c r="Q2201">
        <f>VLOOKUP(A2201,'Data Transformation'!DZ:EA,2,)</f>
        <v>20</v>
      </c>
    </row>
    <row r="2202" spans="1:17" x14ac:dyDescent="0.3">
      <c r="A2202" s="20" t="str">
        <f>'Customer Names'!A2202</f>
        <v>Id2201</v>
      </c>
      <c r="B2202" s="20" t="str">
        <f>VLOOKUP(A2202,'Data Transformation'!A:D,3,)</f>
        <v>Hearn</v>
      </c>
      <c r="C2202">
        <f>VLOOKUP(A2202,'Medical Examinations'!A:H,2,)</f>
        <v>30.59</v>
      </c>
      <c r="D2202">
        <f>VLOOKUP(A2202,'Medical Examinations'!A:H,3,)</f>
        <v>4.17</v>
      </c>
      <c r="E2202" t="str">
        <f>VLOOKUP(A2202,'Medical Examinations'!A:H,4,)</f>
        <v>No</v>
      </c>
      <c r="F2202" t="str">
        <f>VLOOKUP(A2202,'Medical Examinations'!A:H,5,)</f>
        <v>No</v>
      </c>
      <c r="G2202" t="str">
        <f>VLOOKUP(A2202,'Medical Examinations'!A:H,6,)</f>
        <v>Yes</v>
      </c>
      <c r="H2202">
        <f>VLOOKUP(A2202,'Medical Examinations'!A:H,7,)</f>
        <v>1</v>
      </c>
      <c r="I2202" t="str">
        <f>VLOOKUP(A2202,'Medical Examinations'!A:H,8,)</f>
        <v>No</v>
      </c>
      <c r="J2202" t="str">
        <f>VLOOKUP('HEALTH CARE'!C2202,'Data Transformation'!BR:BS,2,)</f>
        <v>OBESITY</v>
      </c>
      <c r="K2202" t="str">
        <f>VLOOKUP(D2202,'Data Transformation'!BV:BW,2,)</f>
        <v>NORMAL</v>
      </c>
      <c r="L2202" t="str">
        <f>VLOOKUP(A2202,'Hospitalisation Details'!A:J,10,)</f>
        <v>16/Sep/2003</v>
      </c>
      <c r="M2202" s="17">
        <f>VLOOKUP(A2202,'Hospitalisation Details'!A:J,6,)</f>
        <v>1639.56</v>
      </c>
      <c r="N2202" s="17" t="str">
        <f>VLOOKUP(A2202,'Hospitalisation Details'!A:J,7,)</f>
        <v>tier - 2</v>
      </c>
      <c r="O2202" t="str">
        <f>VLOOKUP(A2202,'Hospitalisation Details'!A:J,8,)</f>
        <v>tier - 2</v>
      </c>
      <c r="P2202" t="str">
        <f>VLOOKUP(A2202,'Hospitalisation Details'!A:J,9,)</f>
        <v>R1012</v>
      </c>
      <c r="Q2202">
        <f>VLOOKUP(A2202,'Data Transformation'!DZ:EA,2,)</f>
        <v>20</v>
      </c>
    </row>
    <row r="2203" spans="1:17" x14ac:dyDescent="0.3">
      <c r="A2203" s="20" t="str">
        <f>'Customer Names'!A2203</f>
        <v>Id2202</v>
      </c>
      <c r="B2203" s="20" t="str">
        <f>VLOOKUP(A2203,'Data Transformation'!A:D,3,)</f>
        <v>Dimson</v>
      </c>
      <c r="C2203">
        <f>VLOOKUP(A2203,'Medical Examinations'!A:H,2,)</f>
        <v>27.835000000000001</v>
      </c>
      <c r="D2203">
        <f>VLOOKUP(A2203,'Medical Examinations'!A:H,3,)</f>
        <v>4.4400000000000004</v>
      </c>
      <c r="E2203" t="str">
        <f>VLOOKUP(A2203,'Medical Examinations'!A:H,4,)</f>
        <v>No</v>
      </c>
      <c r="F2203" t="str">
        <f>VLOOKUP(A2203,'Medical Examinations'!A:H,5,)</f>
        <v>No</v>
      </c>
      <c r="G2203" t="str">
        <f>VLOOKUP(A2203,'Medical Examinations'!A:H,6,)</f>
        <v>Yes</v>
      </c>
      <c r="H2203">
        <f>VLOOKUP(A2203,'Medical Examinations'!A:H,7,)</f>
        <v>1</v>
      </c>
      <c r="I2203" t="str">
        <f>VLOOKUP(A2203,'Medical Examinations'!A:H,8,)</f>
        <v>No</v>
      </c>
      <c r="J2203" t="str">
        <f>VLOOKUP('HEALTH CARE'!C2203,'Data Transformation'!BR:BS,2,)</f>
        <v>OVER WEIGHT</v>
      </c>
      <c r="K2203" t="str">
        <f>VLOOKUP(D2203,'Data Transformation'!BV:BW,2,)</f>
        <v>NORMAL</v>
      </c>
      <c r="L2203" t="str">
        <f>VLOOKUP(A2203,'Hospitalisation Details'!A:J,10,)</f>
        <v>30/Dec/2003</v>
      </c>
      <c r="M2203" s="17">
        <f>VLOOKUP(A2203,'Hospitalisation Details'!A:J,6,)</f>
        <v>1635.73</v>
      </c>
      <c r="N2203" s="17" t="str">
        <f>VLOOKUP(A2203,'Hospitalisation Details'!A:J,7,)</f>
        <v>tier - 2</v>
      </c>
      <c r="O2203" t="str">
        <f>VLOOKUP(A2203,'Hospitalisation Details'!A:J,8,)</f>
        <v>tier - 3</v>
      </c>
      <c r="P2203" t="str">
        <f>VLOOKUP(A2203,'Hospitalisation Details'!A:J,9,)</f>
        <v>R1012</v>
      </c>
      <c r="Q2203">
        <f>VLOOKUP(A2203,'Data Transformation'!DZ:EA,2,)</f>
        <v>20</v>
      </c>
    </row>
    <row r="2204" spans="1:17" x14ac:dyDescent="0.3">
      <c r="A2204" s="20" t="str">
        <f>'Customer Names'!A2204</f>
        <v>Id2203</v>
      </c>
      <c r="B2204" s="20" t="str">
        <f>VLOOKUP(A2204,'Data Transformation'!A:D,3,)</f>
        <v>Slason</v>
      </c>
      <c r="C2204">
        <f>VLOOKUP(A2204,'Medical Examinations'!A:H,2,)</f>
        <v>40.26</v>
      </c>
      <c r="D2204">
        <f>VLOOKUP(A2204,'Medical Examinations'!A:H,3,)</f>
        <v>5.52</v>
      </c>
      <c r="E2204" t="str">
        <f>VLOOKUP(A2204,'Medical Examinations'!A:H,4,)</f>
        <v>No</v>
      </c>
      <c r="F2204" t="str">
        <f>VLOOKUP(A2204,'Medical Examinations'!A:H,5,)</f>
        <v>yes</v>
      </c>
      <c r="G2204" t="str">
        <f>VLOOKUP(A2204,'Medical Examinations'!A:H,6,)</f>
        <v>No</v>
      </c>
      <c r="H2204">
        <f>VLOOKUP(A2204,'Medical Examinations'!A:H,7,)</f>
        <v>1</v>
      </c>
      <c r="I2204" t="str">
        <f>VLOOKUP(A2204,'Medical Examinations'!A:H,8,)</f>
        <v>No</v>
      </c>
      <c r="J2204" t="str">
        <f>VLOOKUP('HEALTH CARE'!C2204,'Data Transformation'!BR:BS,2,)</f>
        <v>OBESITY</v>
      </c>
      <c r="K2204" t="str">
        <f>VLOOKUP(D2204,'Data Transformation'!BV:BW,2,)</f>
        <v>NORMAL</v>
      </c>
      <c r="L2204" t="str">
        <f>VLOOKUP(A2204,'Hospitalisation Details'!A:J,10,)</f>
        <v>13/Jun/2004</v>
      </c>
      <c r="M2204" s="17">
        <f>VLOOKUP(A2204,'Hospitalisation Details'!A:J,6,)</f>
        <v>1634.57</v>
      </c>
      <c r="N2204" s="17" t="str">
        <f>VLOOKUP(A2204,'Hospitalisation Details'!A:J,7,)</f>
        <v>tier - 2</v>
      </c>
      <c r="O2204" t="str">
        <f>VLOOKUP(A2204,'Hospitalisation Details'!A:J,8,)</f>
        <v>tier - 2</v>
      </c>
      <c r="P2204" t="str">
        <f>VLOOKUP(A2204,'Hospitalisation Details'!A:J,9,)</f>
        <v>R1013</v>
      </c>
      <c r="Q2204">
        <f>VLOOKUP(A2204,'Data Transformation'!DZ:EA,2,)</f>
        <v>19</v>
      </c>
    </row>
    <row r="2205" spans="1:17" x14ac:dyDescent="0.3">
      <c r="A2205" s="20" t="str">
        <f>'Customer Names'!A2205</f>
        <v>Id2204</v>
      </c>
      <c r="B2205" s="20" t="str">
        <f>VLOOKUP(A2205,'Data Transformation'!A:D,3,)</f>
        <v>Gibson</v>
      </c>
      <c r="C2205">
        <f>VLOOKUP(A2205,'Medical Examinations'!A:H,2,)</f>
        <v>39.82</v>
      </c>
      <c r="D2205">
        <f>VLOOKUP(A2205,'Medical Examinations'!A:H,3,)</f>
        <v>6.01</v>
      </c>
      <c r="E2205" t="str">
        <f>VLOOKUP(A2205,'Medical Examinations'!A:H,4,)</f>
        <v>No</v>
      </c>
      <c r="F2205" t="str">
        <f>VLOOKUP(A2205,'Medical Examinations'!A:H,5,)</f>
        <v>yes</v>
      </c>
      <c r="G2205" t="str">
        <f>VLOOKUP(A2205,'Medical Examinations'!A:H,6,)</f>
        <v>No</v>
      </c>
      <c r="H2205">
        <f>VLOOKUP(A2205,'Medical Examinations'!A:H,7,)</f>
        <v>1</v>
      </c>
      <c r="I2205" t="str">
        <f>VLOOKUP(A2205,'Medical Examinations'!A:H,8,)</f>
        <v>No</v>
      </c>
      <c r="J2205" t="str">
        <f>VLOOKUP('HEALTH CARE'!C2205,'Data Transformation'!BR:BS,2,)</f>
        <v>OBESITY</v>
      </c>
      <c r="K2205" t="str">
        <f>VLOOKUP(D2205,'Data Transformation'!BV:BW,2,)</f>
        <v>Prediabetes</v>
      </c>
      <c r="L2205" t="str">
        <f>VLOOKUP(A2205,'Hospitalisation Details'!A:J,10,)</f>
        <v>8/Aug/2004</v>
      </c>
      <c r="M2205" s="17">
        <f>VLOOKUP(A2205,'Hospitalisation Details'!A:J,6,)</f>
        <v>1633.96</v>
      </c>
      <c r="N2205" s="17" t="str">
        <f>VLOOKUP(A2205,'Hospitalisation Details'!A:J,7,)</f>
        <v>tier - 2</v>
      </c>
      <c r="O2205" t="str">
        <f>VLOOKUP(A2205,'Hospitalisation Details'!A:J,8,)</f>
        <v>tier - 1</v>
      </c>
      <c r="P2205" t="str">
        <f>VLOOKUP(A2205,'Hospitalisation Details'!A:J,9,)</f>
        <v>R1013</v>
      </c>
      <c r="Q2205">
        <f>VLOOKUP(A2205,'Data Transformation'!DZ:EA,2,)</f>
        <v>19</v>
      </c>
    </row>
    <row r="2206" spans="1:17" x14ac:dyDescent="0.3">
      <c r="A2206" s="20" t="str">
        <f>'Customer Names'!A2206</f>
        <v>Id2205</v>
      </c>
      <c r="B2206" s="20" t="str">
        <f>VLOOKUP(A2206,'Data Transformation'!A:D,3,)</f>
        <v>Erdos</v>
      </c>
      <c r="C2206">
        <f>VLOOKUP(A2206,'Medical Examinations'!A:H,2,)</f>
        <v>39.159999999999997</v>
      </c>
      <c r="D2206">
        <f>VLOOKUP(A2206,'Medical Examinations'!A:H,3,)</f>
        <v>5.81</v>
      </c>
      <c r="E2206" t="str">
        <f>VLOOKUP(A2206,'Medical Examinations'!A:H,4,)</f>
        <v>No</v>
      </c>
      <c r="F2206" t="str">
        <f>VLOOKUP(A2206,'Medical Examinations'!A:H,5,)</f>
        <v>yes</v>
      </c>
      <c r="G2206" t="str">
        <f>VLOOKUP(A2206,'Medical Examinations'!A:H,6,)</f>
        <v>No</v>
      </c>
      <c r="H2206">
        <f>VLOOKUP(A2206,'Medical Examinations'!A:H,7,)</f>
        <v>1</v>
      </c>
      <c r="I2206" t="str">
        <f>VLOOKUP(A2206,'Medical Examinations'!A:H,8,)</f>
        <v>No</v>
      </c>
      <c r="J2206" t="str">
        <f>VLOOKUP('HEALTH CARE'!C2206,'Data Transformation'!BR:BS,2,)</f>
        <v>OBESITY</v>
      </c>
      <c r="K2206" t="str">
        <f>VLOOKUP(D2206,'Data Transformation'!BV:BW,2,)</f>
        <v>Prediabetes</v>
      </c>
      <c r="L2206" t="str">
        <f>VLOOKUP(A2206,'Hospitalisation Details'!A:J,10,)</f>
        <v>13/Dec/2004</v>
      </c>
      <c r="M2206" s="17">
        <f>VLOOKUP(A2206,'Hospitalisation Details'!A:J,6,)</f>
        <v>1633.04</v>
      </c>
      <c r="N2206" s="17" t="str">
        <f>VLOOKUP(A2206,'Hospitalisation Details'!A:J,7,)</f>
        <v>tier - 2</v>
      </c>
      <c r="O2206" t="str">
        <f>VLOOKUP(A2206,'Hospitalisation Details'!A:J,8,)</f>
        <v>tier - 2</v>
      </c>
      <c r="P2206" t="str">
        <f>VLOOKUP(A2206,'Hospitalisation Details'!A:J,9,)</f>
        <v>R1013</v>
      </c>
      <c r="Q2206">
        <f>VLOOKUP(A2206,'Data Transformation'!DZ:EA,2,)</f>
        <v>19</v>
      </c>
    </row>
    <row r="2207" spans="1:17" x14ac:dyDescent="0.3">
      <c r="A2207" s="20" t="str">
        <f>'Customer Names'!A2207</f>
        <v>Id2206</v>
      </c>
      <c r="B2207" s="20" t="str">
        <f>VLOOKUP(A2207,'Data Transformation'!A:D,3,)</f>
        <v>Cushman</v>
      </c>
      <c r="C2207">
        <f>VLOOKUP(A2207,'Medical Examinations'!A:H,2,)</f>
        <v>25.555</v>
      </c>
      <c r="D2207">
        <f>VLOOKUP(A2207,'Medical Examinations'!A:H,3,)</f>
        <v>4.37</v>
      </c>
      <c r="E2207" t="str">
        <f>VLOOKUP(A2207,'Medical Examinations'!A:H,4,)</f>
        <v>No</v>
      </c>
      <c r="F2207" t="str">
        <f>VLOOKUP(A2207,'Medical Examinations'!A:H,5,)</f>
        <v>No</v>
      </c>
      <c r="G2207" t="str">
        <f>VLOOKUP(A2207,'Medical Examinations'!A:H,6,)</f>
        <v>Yes</v>
      </c>
      <c r="H2207">
        <f>VLOOKUP(A2207,'Medical Examinations'!A:H,7,)</f>
        <v>1</v>
      </c>
      <c r="I2207" t="str">
        <f>VLOOKUP(A2207,'Medical Examinations'!A:H,8,)</f>
        <v>No</v>
      </c>
      <c r="J2207" t="str">
        <f>VLOOKUP('HEALTH CARE'!C2207,'Data Transformation'!BR:BS,2,)</f>
        <v>OVER WEIGHT</v>
      </c>
      <c r="K2207" t="str">
        <f>VLOOKUP(D2207,'Data Transformation'!BV:BW,2,)</f>
        <v>NORMAL</v>
      </c>
      <c r="L2207" t="str">
        <f>VLOOKUP(A2207,'Hospitalisation Details'!A:J,10,)</f>
        <v>16/Sep/2003</v>
      </c>
      <c r="M2207" s="17">
        <f>VLOOKUP(A2207,'Hospitalisation Details'!A:J,6,)</f>
        <v>1632.56</v>
      </c>
      <c r="N2207" s="17" t="str">
        <f>VLOOKUP(A2207,'Hospitalisation Details'!A:J,7,)</f>
        <v>tier - 2</v>
      </c>
      <c r="O2207" t="str">
        <f>VLOOKUP(A2207,'Hospitalisation Details'!A:J,8,)</f>
        <v>tier - 2</v>
      </c>
      <c r="P2207" t="str">
        <f>VLOOKUP(A2207,'Hospitalisation Details'!A:J,9,)</f>
        <v>R1012</v>
      </c>
      <c r="Q2207">
        <f>VLOOKUP(A2207,'Data Transformation'!DZ:EA,2,)</f>
        <v>20</v>
      </c>
    </row>
    <row r="2208" spans="1:17" x14ac:dyDescent="0.3">
      <c r="A2208" s="20" t="str">
        <f>'Customer Names'!A2208</f>
        <v>Id2207</v>
      </c>
      <c r="B2208" s="20" t="str">
        <f>VLOOKUP(A2208,'Data Transformation'!A:D,3,)</f>
        <v>Hammel</v>
      </c>
      <c r="C2208">
        <f>VLOOKUP(A2208,'Medical Examinations'!A:H,2,)</f>
        <v>25.175000000000001</v>
      </c>
      <c r="D2208">
        <f>VLOOKUP(A2208,'Medical Examinations'!A:H,3,)</f>
        <v>5.74</v>
      </c>
      <c r="E2208" t="str">
        <f>VLOOKUP(A2208,'Medical Examinations'!A:H,4,)</f>
        <v>No</v>
      </c>
      <c r="F2208" t="str">
        <f>VLOOKUP(A2208,'Medical Examinations'!A:H,5,)</f>
        <v>No</v>
      </c>
      <c r="G2208" t="str">
        <f>VLOOKUP(A2208,'Medical Examinations'!A:H,6,)</f>
        <v>Yes</v>
      </c>
      <c r="H2208">
        <f>VLOOKUP(A2208,'Medical Examinations'!A:H,7,)</f>
        <v>1</v>
      </c>
      <c r="I2208" t="str">
        <f>VLOOKUP(A2208,'Medical Examinations'!A:H,8,)</f>
        <v>No</v>
      </c>
      <c r="J2208" t="str">
        <f>VLOOKUP('HEALTH CARE'!C2208,'Data Transformation'!BR:BS,2,)</f>
        <v>OVER WEIGHT</v>
      </c>
      <c r="K2208" t="str">
        <f>VLOOKUP(D2208,'Data Transformation'!BV:BW,2,)</f>
        <v>Prediabetes</v>
      </c>
      <c r="L2208" t="str">
        <f>VLOOKUP(A2208,'Hospitalisation Details'!A:J,10,)</f>
        <v>3/Oct/2003</v>
      </c>
      <c r="M2208" s="17">
        <f>VLOOKUP(A2208,'Hospitalisation Details'!A:J,6,)</f>
        <v>1632.04</v>
      </c>
      <c r="N2208" s="17" t="str">
        <f>VLOOKUP(A2208,'Hospitalisation Details'!A:J,7,)</f>
        <v>tier - 2</v>
      </c>
      <c r="O2208" t="str">
        <f>VLOOKUP(A2208,'Hospitalisation Details'!A:J,8,)</f>
        <v>tier - 2</v>
      </c>
      <c r="P2208" t="str">
        <f>VLOOKUP(A2208,'Hospitalisation Details'!A:J,9,)</f>
        <v>R1012</v>
      </c>
      <c r="Q2208">
        <f>VLOOKUP(A2208,'Data Transformation'!DZ:EA,2,)</f>
        <v>20</v>
      </c>
    </row>
    <row r="2209" spans="1:17" x14ac:dyDescent="0.3">
      <c r="A2209" s="20" t="str">
        <f>'Customer Names'!A2209</f>
        <v>Id2208</v>
      </c>
      <c r="B2209" s="20" t="str">
        <f>VLOOKUP(A2209,'Data Transformation'!A:D,3,)</f>
        <v>Ytterstad</v>
      </c>
      <c r="C2209">
        <f>VLOOKUP(A2209,'Medical Examinations'!A:H,2,)</f>
        <v>38.28</v>
      </c>
      <c r="D2209">
        <f>VLOOKUP(A2209,'Medical Examinations'!A:H,3,)</f>
        <v>5.39</v>
      </c>
      <c r="E2209" t="str">
        <f>VLOOKUP(A2209,'Medical Examinations'!A:H,4,)</f>
        <v>No</v>
      </c>
      <c r="F2209" t="str">
        <f>VLOOKUP(A2209,'Medical Examinations'!A:H,5,)</f>
        <v>yes</v>
      </c>
      <c r="G2209" t="str">
        <f>VLOOKUP(A2209,'Medical Examinations'!A:H,6,)</f>
        <v>No</v>
      </c>
      <c r="H2209">
        <f>VLOOKUP(A2209,'Medical Examinations'!A:H,7,)</f>
        <v>1</v>
      </c>
      <c r="I2209" t="str">
        <f>VLOOKUP(A2209,'Medical Examinations'!A:H,8,)</f>
        <v>No</v>
      </c>
      <c r="J2209" t="str">
        <f>VLOOKUP('HEALTH CARE'!C2209,'Data Transformation'!BR:BS,2,)</f>
        <v>OBESITY</v>
      </c>
      <c r="K2209" t="str">
        <f>VLOOKUP(D2209,'Data Transformation'!BV:BW,2,)</f>
        <v>NORMAL</v>
      </c>
      <c r="L2209" t="str">
        <f>VLOOKUP(A2209,'Hospitalisation Details'!A:J,10,)</f>
        <v>9/Jul/2004</v>
      </c>
      <c r="M2209" s="17">
        <f>VLOOKUP(A2209,'Hospitalisation Details'!A:J,6,)</f>
        <v>1631.82</v>
      </c>
      <c r="N2209" s="17" t="str">
        <f>VLOOKUP(A2209,'Hospitalisation Details'!A:J,7,)</f>
        <v>tier - 2</v>
      </c>
      <c r="O2209" t="str">
        <f>VLOOKUP(A2209,'Hospitalisation Details'!A:J,8,)</f>
        <v>tier - 1</v>
      </c>
      <c r="P2209" t="str">
        <f>VLOOKUP(A2209,'Hospitalisation Details'!A:J,9,)</f>
        <v>R1013</v>
      </c>
      <c r="Q2209">
        <f>VLOOKUP(A2209,'Data Transformation'!DZ:EA,2,)</f>
        <v>19</v>
      </c>
    </row>
    <row r="2210" spans="1:17" x14ac:dyDescent="0.3">
      <c r="A2210" s="20" t="str">
        <f>'Customer Names'!A2210</f>
        <v>Id2209</v>
      </c>
      <c r="B2210" s="20" t="str">
        <f>VLOOKUP(A2210,'Data Transformation'!A:D,3,)</f>
        <v>Prince</v>
      </c>
      <c r="C2210">
        <f>VLOOKUP(A2210,'Medical Examinations'!A:H,2,)</f>
        <v>38.17</v>
      </c>
      <c r="D2210">
        <f>VLOOKUP(A2210,'Medical Examinations'!A:H,3,)</f>
        <v>4.07</v>
      </c>
      <c r="E2210" t="str">
        <f>VLOOKUP(A2210,'Medical Examinations'!A:H,4,)</f>
        <v>No</v>
      </c>
      <c r="F2210" t="str">
        <f>VLOOKUP(A2210,'Medical Examinations'!A:H,5,)</f>
        <v>yes</v>
      </c>
      <c r="G2210" t="str">
        <f>VLOOKUP(A2210,'Medical Examinations'!A:H,6,)</f>
        <v>No</v>
      </c>
      <c r="H2210">
        <f>VLOOKUP(A2210,'Medical Examinations'!A:H,7,)</f>
        <v>1</v>
      </c>
      <c r="I2210" t="str">
        <f>VLOOKUP(A2210,'Medical Examinations'!A:H,8,)</f>
        <v>No</v>
      </c>
      <c r="J2210" t="str">
        <f>VLOOKUP('HEALTH CARE'!C2210,'Data Transformation'!BR:BS,2,)</f>
        <v>OBESITY</v>
      </c>
      <c r="K2210" t="str">
        <f>VLOOKUP(D2210,'Data Transformation'!BV:BW,2,)</f>
        <v>NORMAL</v>
      </c>
      <c r="L2210" t="str">
        <f>VLOOKUP(A2210,'Hospitalisation Details'!A:J,10,)</f>
        <v>5/Dec/2004</v>
      </c>
      <c r="M2210" s="17">
        <f>VLOOKUP(A2210,'Hospitalisation Details'!A:J,6,)</f>
        <v>1631.67</v>
      </c>
      <c r="N2210" s="17" t="str">
        <f>VLOOKUP(A2210,'Hospitalisation Details'!A:J,7,)</f>
        <v>tier - 2</v>
      </c>
      <c r="O2210" t="str">
        <f>VLOOKUP(A2210,'Hospitalisation Details'!A:J,8,)</f>
        <v>tier - 3</v>
      </c>
      <c r="P2210" t="str">
        <f>VLOOKUP(A2210,'Hospitalisation Details'!A:J,9,)</f>
        <v>R1013</v>
      </c>
      <c r="Q2210">
        <f>VLOOKUP(A2210,'Data Transformation'!DZ:EA,2,)</f>
        <v>19</v>
      </c>
    </row>
    <row r="2211" spans="1:17" x14ac:dyDescent="0.3">
      <c r="A2211" s="20" t="str">
        <f>'Customer Names'!A2211</f>
        <v>Id2210</v>
      </c>
      <c r="B2211" s="20" t="str">
        <f>VLOOKUP(A2211,'Data Transformation'!A:D,3,)</f>
        <v>Freeman</v>
      </c>
      <c r="C2211">
        <f>VLOOKUP(A2211,'Medical Examinations'!A:H,2,)</f>
        <v>36.85</v>
      </c>
      <c r="D2211">
        <f>VLOOKUP(A2211,'Medical Examinations'!A:H,3,)</f>
        <v>5.49</v>
      </c>
      <c r="E2211" t="str">
        <f>VLOOKUP(A2211,'Medical Examinations'!A:H,4,)</f>
        <v>No</v>
      </c>
      <c r="F2211" t="str">
        <f>VLOOKUP(A2211,'Medical Examinations'!A:H,5,)</f>
        <v>yes</v>
      </c>
      <c r="G2211" t="str">
        <f>VLOOKUP(A2211,'Medical Examinations'!A:H,6,)</f>
        <v>No</v>
      </c>
      <c r="H2211">
        <f>VLOOKUP(A2211,'Medical Examinations'!A:H,7,)</f>
        <v>1</v>
      </c>
      <c r="I2211" t="str">
        <f>VLOOKUP(A2211,'Medical Examinations'!A:H,8,)</f>
        <v>No</v>
      </c>
      <c r="J2211" t="str">
        <f>VLOOKUP('HEALTH CARE'!C2211,'Data Transformation'!BR:BS,2,)</f>
        <v>OBESITY</v>
      </c>
      <c r="K2211" t="str">
        <f>VLOOKUP(D2211,'Data Transformation'!BV:BW,2,)</f>
        <v>NORMAL</v>
      </c>
      <c r="L2211" t="str">
        <f>VLOOKUP(A2211,'Hospitalisation Details'!A:J,10,)</f>
        <v>4/Oct/2004</v>
      </c>
      <c r="M2211" s="17">
        <f>VLOOKUP(A2211,'Hospitalisation Details'!A:J,6,)</f>
        <v>1629.83</v>
      </c>
      <c r="N2211" s="17" t="str">
        <f>VLOOKUP(A2211,'Hospitalisation Details'!A:J,7,)</f>
        <v>tier - 2</v>
      </c>
      <c r="O2211" t="str">
        <f>VLOOKUP(A2211,'Hospitalisation Details'!A:J,8,)</f>
        <v>tier - 2</v>
      </c>
      <c r="P2211" t="str">
        <f>VLOOKUP(A2211,'Hospitalisation Details'!A:J,9,)</f>
        <v>R1013</v>
      </c>
      <c r="Q2211">
        <f>VLOOKUP(A2211,'Data Transformation'!DZ:EA,2,)</f>
        <v>19</v>
      </c>
    </row>
    <row r="2212" spans="1:17" x14ac:dyDescent="0.3">
      <c r="A2212" s="20" t="str">
        <f>'Customer Names'!A2212</f>
        <v>Id2211</v>
      </c>
      <c r="B2212" s="20" t="str">
        <f>VLOOKUP(A2212,'Data Transformation'!A:D,3,)</f>
        <v>Petrulak</v>
      </c>
      <c r="C2212">
        <f>VLOOKUP(A2212,'Medical Examinations'!A:H,2,)</f>
        <v>22.61</v>
      </c>
      <c r="D2212">
        <f>VLOOKUP(A2212,'Medical Examinations'!A:H,3,)</f>
        <v>5.68</v>
      </c>
      <c r="E2212" t="str">
        <f>VLOOKUP(A2212,'Medical Examinations'!A:H,4,)</f>
        <v>No</v>
      </c>
      <c r="F2212" t="str">
        <f>VLOOKUP(A2212,'Medical Examinations'!A:H,5,)</f>
        <v>No</v>
      </c>
      <c r="G2212" t="str">
        <f>VLOOKUP(A2212,'Medical Examinations'!A:H,6,)</f>
        <v>Yes</v>
      </c>
      <c r="H2212">
        <f>VLOOKUP(A2212,'Medical Examinations'!A:H,7,)</f>
        <v>1</v>
      </c>
      <c r="I2212" t="str">
        <f>VLOOKUP(A2212,'Medical Examinations'!A:H,8,)</f>
        <v>No</v>
      </c>
      <c r="J2212" t="str">
        <f>VLOOKUP('HEALTH CARE'!C2212,'Data Transformation'!BR:BS,2,)</f>
        <v>NORMAL WEIGHT</v>
      </c>
      <c r="K2212" t="str">
        <f>VLOOKUP(D2212,'Data Transformation'!BV:BW,2,)</f>
        <v>NORMAL</v>
      </c>
      <c r="L2212" t="str">
        <f>VLOOKUP(A2212,'Hospitalisation Details'!A:J,10,)</f>
        <v>17/Jul/2003</v>
      </c>
      <c r="M2212" s="17">
        <f>VLOOKUP(A2212,'Hospitalisation Details'!A:J,6,)</f>
        <v>1628.47</v>
      </c>
      <c r="N2212" s="17" t="str">
        <f>VLOOKUP(A2212,'Hospitalisation Details'!A:J,7,)</f>
        <v>tier - 2</v>
      </c>
      <c r="O2212" t="str">
        <f>VLOOKUP(A2212,'Hospitalisation Details'!A:J,8,)</f>
        <v>tier - 1</v>
      </c>
      <c r="P2212" t="str">
        <f>VLOOKUP(A2212,'Hospitalisation Details'!A:J,9,)</f>
        <v>R1012</v>
      </c>
      <c r="Q2212">
        <f>VLOOKUP(A2212,'Data Transformation'!DZ:EA,2,)</f>
        <v>20</v>
      </c>
    </row>
    <row r="2213" spans="1:17" x14ac:dyDescent="0.3">
      <c r="A2213" s="20" t="str">
        <f>'Customer Names'!A2213</f>
        <v>Id2212</v>
      </c>
      <c r="B2213" s="20" t="str">
        <f>VLOOKUP(A2213,'Data Transformation'!A:D,3,)</f>
        <v>Lloyd</v>
      </c>
      <c r="C2213">
        <f>VLOOKUP(A2213,'Medical Examinations'!A:H,2,)</f>
        <v>21.754999999999999</v>
      </c>
      <c r="D2213">
        <f>VLOOKUP(A2213,'Medical Examinations'!A:H,3,)</f>
        <v>6.09</v>
      </c>
      <c r="E2213" t="str">
        <f>VLOOKUP(A2213,'Medical Examinations'!A:H,4,)</f>
        <v>No</v>
      </c>
      <c r="F2213" t="str">
        <f>VLOOKUP(A2213,'Medical Examinations'!A:H,5,)</f>
        <v>No</v>
      </c>
      <c r="G2213" t="str">
        <f>VLOOKUP(A2213,'Medical Examinations'!A:H,6,)</f>
        <v>Yes</v>
      </c>
      <c r="H2213">
        <f>VLOOKUP(A2213,'Medical Examinations'!A:H,7,)</f>
        <v>1</v>
      </c>
      <c r="I2213" t="str">
        <f>VLOOKUP(A2213,'Medical Examinations'!A:H,8,)</f>
        <v>No</v>
      </c>
      <c r="J2213" t="str">
        <f>VLOOKUP('HEALTH CARE'!C2213,'Data Transformation'!BR:BS,2,)</f>
        <v>NORMAL WEIGHT</v>
      </c>
      <c r="K2213" t="str">
        <f>VLOOKUP(D2213,'Data Transformation'!BV:BW,2,)</f>
        <v>Prediabetes</v>
      </c>
      <c r="L2213" t="str">
        <f>VLOOKUP(A2213,'Hospitalisation Details'!A:J,10,)</f>
        <v>4/Dec/2003</v>
      </c>
      <c r="M2213" s="17">
        <f>VLOOKUP(A2213,'Hospitalisation Details'!A:J,6,)</f>
        <v>1627.28</v>
      </c>
      <c r="N2213" s="17" t="str">
        <f>VLOOKUP(A2213,'Hospitalisation Details'!A:J,7,)</f>
        <v>tier - 2</v>
      </c>
      <c r="O2213" t="str">
        <f>VLOOKUP(A2213,'Hospitalisation Details'!A:J,8,)</f>
        <v>tier - 2</v>
      </c>
      <c r="P2213" t="str">
        <f>VLOOKUP(A2213,'Hospitalisation Details'!A:J,9,)</f>
        <v>R1012</v>
      </c>
      <c r="Q2213">
        <f>VLOOKUP(A2213,'Data Transformation'!DZ:EA,2,)</f>
        <v>20</v>
      </c>
    </row>
    <row r="2214" spans="1:17" x14ac:dyDescent="0.3">
      <c r="A2214" s="20" t="str">
        <f>'Customer Names'!A2214</f>
        <v>Id2213</v>
      </c>
      <c r="B2214" s="20" t="str">
        <f>VLOOKUP(A2214,'Data Transformation'!A:D,3,)</f>
        <v>Zablocki</v>
      </c>
      <c r="C2214">
        <f>VLOOKUP(A2214,'Medical Examinations'!A:H,2,)</f>
        <v>20.425000000000001</v>
      </c>
      <c r="D2214">
        <f>VLOOKUP(A2214,'Medical Examinations'!A:H,3,)</f>
        <v>5.53</v>
      </c>
      <c r="E2214" t="str">
        <f>VLOOKUP(A2214,'Medical Examinations'!A:H,4,)</f>
        <v>No</v>
      </c>
      <c r="F2214" t="str">
        <f>VLOOKUP(A2214,'Medical Examinations'!A:H,5,)</f>
        <v>No</v>
      </c>
      <c r="G2214" t="str">
        <f>VLOOKUP(A2214,'Medical Examinations'!A:H,6,)</f>
        <v>Yes</v>
      </c>
      <c r="H2214">
        <f>VLOOKUP(A2214,'Medical Examinations'!A:H,7,)</f>
        <v>1</v>
      </c>
      <c r="I2214" t="str">
        <f>VLOOKUP(A2214,'Medical Examinations'!A:H,8,)</f>
        <v>No</v>
      </c>
      <c r="J2214" t="str">
        <f>VLOOKUP('HEALTH CARE'!C2214,'Data Transformation'!BR:BS,2,)</f>
        <v>NORMAL WEIGHT</v>
      </c>
      <c r="K2214" t="str">
        <f>VLOOKUP(D2214,'Data Transformation'!BV:BW,2,)</f>
        <v>NORMAL</v>
      </c>
      <c r="L2214" t="str">
        <f>VLOOKUP(A2214,'Hospitalisation Details'!A:J,10,)</f>
        <v>9/Sep/2003</v>
      </c>
      <c r="M2214" s="17">
        <f>VLOOKUP(A2214,'Hospitalisation Details'!A:J,6,)</f>
        <v>1625.43</v>
      </c>
      <c r="N2214" s="17" t="str">
        <f>VLOOKUP(A2214,'Hospitalisation Details'!A:J,7,)</f>
        <v>tier - 2</v>
      </c>
      <c r="O2214" t="str">
        <f>VLOOKUP(A2214,'Hospitalisation Details'!A:J,8,)</f>
        <v>tier - 3</v>
      </c>
      <c r="P2214" t="str">
        <f>VLOOKUP(A2214,'Hospitalisation Details'!A:J,9,)</f>
        <v>R1012</v>
      </c>
      <c r="Q2214">
        <f>VLOOKUP(A2214,'Data Transformation'!DZ:EA,2,)</f>
        <v>20</v>
      </c>
    </row>
    <row r="2215" spans="1:17" x14ac:dyDescent="0.3">
      <c r="A2215" s="20" t="str">
        <f>'Customer Names'!A2215</f>
        <v>Id2214</v>
      </c>
      <c r="B2215" s="20" t="str">
        <f>VLOOKUP(A2215,'Data Transformation'!A:D,3,)</f>
        <v>Van Meter</v>
      </c>
      <c r="C2215">
        <f>VLOOKUP(A2215,'Medical Examinations'!A:H,2,)</f>
        <v>31.35</v>
      </c>
      <c r="D2215">
        <f>VLOOKUP(A2215,'Medical Examinations'!A:H,3,)</f>
        <v>4.28</v>
      </c>
      <c r="E2215" t="str">
        <f>VLOOKUP(A2215,'Medical Examinations'!A:H,4,)</f>
        <v>No</v>
      </c>
      <c r="F2215" t="str">
        <f>VLOOKUP(A2215,'Medical Examinations'!A:H,5,)</f>
        <v>yes</v>
      </c>
      <c r="G2215" t="str">
        <f>VLOOKUP(A2215,'Medical Examinations'!A:H,6,)</f>
        <v>No</v>
      </c>
      <c r="H2215">
        <f>VLOOKUP(A2215,'Medical Examinations'!A:H,7,)</f>
        <v>1</v>
      </c>
      <c r="I2215" t="str">
        <f>VLOOKUP(A2215,'Medical Examinations'!A:H,8,)</f>
        <v>No</v>
      </c>
      <c r="J2215" t="str">
        <f>VLOOKUP('HEALTH CARE'!C2215,'Data Transformation'!BR:BS,2,)</f>
        <v>OBESITY</v>
      </c>
      <c r="K2215" t="str">
        <f>VLOOKUP(D2215,'Data Transformation'!BV:BW,2,)</f>
        <v>NORMAL</v>
      </c>
      <c r="L2215" t="str">
        <f>VLOOKUP(A2215,'Hospitalisation Details'!A:J,10,)</f>
        <v>25/Jul/2004</v>
      </c>
      <c r="M2215" s="17">
        <f>VLOOKUP(A2215,'Hospitalisation Details'!A:J,6,)</f>
        <v>1622.19</v>
      </c>
      <c r="N2215" s="17" t="str">
        <f>VLOOKUP(A2215,'Hospitalisation Details'!A:J,7,)</f>
        <v>tier - 2</v>
      </c>
      <c r="O2215" t="str">
        <f>VLOOKUP(A2215,'Hospitalisation Details'!A:J,8,)</f>
        <v>tier - 1</v>
      </c>
      <c r="P2215" t="str">
        <f>VLOOKUP(A2215,'Hospitalisation Details'!A:J,9,)</f>
        <v>R1013</v>
      </c>
      <c r="Q2215">
        <f>VLOOKUP(A2215,'Data Transformation'!DZ:EA,2,)</f>
        <v>19</v>
      </c>
    </row>
    <row r="2216" spans="1:17" x14ac:dyDescent="0.3">
      <c r="A2216" s="20" t="str">
        <f>'Customer Names'!A2216</f>
        <v>Id2215</v>
      </c>
      <c r="B2216" s="20" t="str">
        <f>VLOOKUP(A2216,'Data Transformation'!A:D,3,)</f>
        <v>Babay</v>
      </c>
      <c r="C2216">
        <f>VLOOKUP(A2216,'Medical Examinations'!A:H,2,)</f>
        <v>31.13</v>
      </c>
      <c r="D2216">
        <f>VLOOKUP(A2216,'Medical Examinations'!A:H,3,)</f>
        <v>6.01</v>
      </c>
      <c r="E2216" t="str">
        <f>VLOOKUP(A2216,'Medical Examinations'!A:H,4,)</f>
        <v>No</v>
      </c>
      <c r="F2216" t="str">
        <f>VLOOKUP(A2216,'Medical Examinations'!A:H,5,)</f>
        <v>yes</v>
      </c>
      <c r="G2216" t="str">
        <f>VLOOKUP(A2216,'Medical Examinations'!A:H,6,)</f>
        <v>No</v>
      </c>
      <c r="H2216">
        <f>VLOOKUP(A2216,'Medical Examinations'!A:H,7,)</f>
        <v>1</v>
      </c>
      <c r="I2216" t="str">
        <f>VLOOKUP(A2216,'Medical Examinations'!A:H,8,)</f>
        <v>No</v>
      </c>
      <c r="J2216" t="str">
        <f>VLOOKUP('HEALTH CARE'!C2216,'Data Transformation'!BR:BS,2,)</f>
        <v>OBESITY</v>
      </c>
      <c r="K2216" t="str">
        <f>VLOOKUP(D2216,'Data Transformation'!BV:BW,2,)</f>
        <v>Prediabetes</v>
      </c>
      <c r="L2216" t="str">
        <f>VLOOKUP(A2216,'Hospitalisation Details'!A:J,10,)</f>
        <v>21/Aug/2004</v>
      </c>
      <c r="M2216" s="17">
        <f>VLOOKUP(A2216,'Hospitalisation Details'!A:J,6,)</f>
        <v>1621.88</v>
      </c>
      <c r="N2216" s="17" t="str">
        <f>VLOOKUP(A2216,'Hospitalisation Details'!A:J,7,)</f>
        <v>tier - 2</v>
      </c>
      <c r="O2216" t="str">
        <f>VLOOKUP(A2216,'Hospitalisation Details'!A:J,8,)</f>
        <v>tier - 2</v>
      </c>
      <c r="P2216" t="str">
        <f>VLOOKUP(A2216,'Hospitalisation Details'!A:J,9,)</f>
        <v>R1013</v>
      </c>
      <c r="Q2216">
        <f>VLOOKUP(A2216,'Data Transformation'!DZ:EA,2,)</f>
        <v>19</v>
      </c>
    </row>
    <row r="2217" spans="1:17" x14ac:dyDescent="0.3">
      <c r="A2217" s="20" t="str">
        <f>'Customer Names'!A2217</f>
        <v>Id2216</v>
      </c>
      <c r="B2217" s="20" t="str">
        <f>VLOOKUP(A2217,'Data Transformation'!A:D,3,)</f>
        <v>Taylor</v>
      </c>
      <c r="C2217">
        <f>VLOOKUP(A2217,'Medical Examinations'!A:H,2,)</f>
        <v>17.48</v>
      </c>
      <c r="D2217">
        <f>VLOOKUP(A2217,'Medical Examinations'!A:H,3,)</f>
        <v>4.59</v>
      </c>
      <c r="E2217" t="str">
        <f>VLOOKUP(A2217,'Medical Examinations'!A:H,4,)</f>
        <v>No</v>
      </c>
      <c r="F2217" t="str">
        <f>VLOOKUP(A2217,'Medical Examinations'!A:H,5,)</f>
        <v>No</v>
      </c>
      <c r="G2217" t="str">
        <f>VLOOKUP(A2217,'Medical Examinations'!A:H,6,)</f>
        <v>Yes</v>
      </c>
      <c r="H2217">
        <f>VLOOKUP(A2217,'Medical Examinations'!A:H,7,)</f>
        <v>1</v>
      </c>
      <c r="I2217" t="str">
        <f>VLOOKUP(A2217,'Medical Examinations'!A:H,8,)</f>
        <v>No</v>
      </c>
      <c r="J2217" t="str">
        <f>VLOOKUP('HEALTH CARE'!C2217,'Data Transformation'!BR:BS,2,)</f>
        <v>UNDER WEIGHT</v>
      </c>
      <c r="K2217" t="str">
        <f>VLOOKUP(D2217,'Data Transformation'!BV:BW,2,)</f>
        <v>NORMAL</v>
      </c>
      <c r="L2217" t="str">
        <f>VLOOKUP(A2217,'Hospitalisation Details'!A:J,10,)</f>
        <v>14/Sep/2003</v>
      </c>
      <c r="M2217" s="17">
        <f>VLOOKUP(A2217,'Hospitalisation Details'!A:J,6,)</f>
        <v>1621.34</v>
      </c>
      <c r="N2217" s="17" t="str">
        <f>VLOOKUP(A2217,'Hospitalisation Details'!A:J,7,)</f>
        <v>tier - 2</v>
      </c>
      <c r="O2217" t="str">
        <f>VLOOKUP(A2217,'Hospitalisation Details'!A:J,8,)</f>
        <v>tier - 2</v>
      </c>
      <c r="P2217" t="str">
        <f>VLOOKUP(A2217,'Hospitalisation Details'!A:J,9,)</f>
        <v>R1012</v>
      </c>
      <c r="Q2217">
        <f>VLOOKUP(A2217,'Data Transformation'!DZ:EA,2,)</f>
        <v>20</v>
      </c>
    </row>
    <row r="2218" spans="1:17" x14ac:dyDescent="0.3">
      <c r="A2218" s="20" t="str">
        <f>'Customer Names'!A2218</f>
        <v>Id2217</v>
      </c>
      <c r="B2218" s="20" t="str">
        <f>VLOOKUP(A2218,'Data Transformation'!A:D,3,)</f>
        <v>Smith</v>
      </c>
      <c r="C2218">
        <f>VLOOKUP(A2218,'Medical Examinations'!A:H,2,)</f>
        <v>22.57</v>
      </c>
      <c r="D2218">
        <f>VLOOKUP(A2218,'Medical Examinations'!A:H,3,)</f>
        <v>5.8</v>
      </c>
      <c r="E2218" t="str">
        <f>VLOOKUP(A2218,'Medical Examinations'!A:H,4,)</f>
        <v>yes</v>
      </c>
      <c r="F2218" t="str">
        <f>VLOOKUP(A2218,'Medical Examinations'!A:H,5,)</f>
        <v>No</v>
      </c>
      <c r="G2218" t="str">
        <f>VLOOKUP(A2218,'Medical Examinations'!A:H,6,)</f>
        <v>No</v>
      </c>
      <c r="H2218">
        <f>VLOOKUP(A2218,'Medical Examinations'!A:H,7,)</f>
        <v>1</v>
      </c>
      <c r="I2218" t="str">
        <f>VLOOKUP(A2218,'Medical Examinations'!A:H,8,)</f>
        <v>No</v>
      </c>
      <c r="J2218" t="str">
        <f>VLOOKUP('HEALTH CARE'!C2218,'Data Transformation'!BR:BS,2,)</f>
        <v>NORMAL WEIGHT</v>
      </c>
      <c r="K2218" t="str">
        <f>VLOOKUP(D2218,'Data Transformation'!BV:BW,2,)</f>
        <v>Prediabetes</v>
      </c>
      <c r="L2218" t="str">
        <f>VLOOKUP(A2218,'Hospitalisation Details'!A:J,10,)</f>
        <v>5/Aug/1995</v>
      </c>
      <c r="M2218" s="17">
        <f>VLOOKUP(A2218,'Hospitalisation Details'!A:J,6,)</f>
        <v>1617.16</v>
      </c>
      <c r="N2218" s="17" t="str">
        <f>VLOOKUP(A2218,'Hospitalisation Details'!A:J,7,)</f>
        <v>tier - 2</v>
      </c>
      <c r="O2218" t="str">
        <f>VLOOKUP(A2218,'Hospitalisation Details'!A:J,8,)</f>
        <v>tier - 1</v>
      </c>
      <c r="P2218" t="str">
        <f>VLOOKUP(A2218,'Hospitalisation Details'!A:J,9,)</f>
        <v>R1013</v>
      </c>
      <c r="Q2218">
        <f>VLOOKUP(A2218,'Data Transformation'!DZ:EA,2,)</f>
        <v>28</v>
      </c>
    </row>
    <row r="2219" spans="1:17" x14ac:dyDescent="0.3">
      <c r="A2219" s="20" t="str">
        <f>'Customer Names'!A2219</f>
        <v>Id2218</v>
      </c>
      <c r="B2219" s="20" t="str">
        <f>VLOOKUP(A2219,'Data Transformation'!A:D,3,)</f>
        <v>Moody</v>
      </c>
      <c r="C2219">
        <f>VLOOKUP(A2219,'Medical Examinations'!A:H,2,)</f>
        <v>26.73</v>
      </c>
      <c r="D2219">
        <f>VLOOKUP(A2219,'Medical Examinations'!A:H,3,)</f>
        <v>5.08</v>
      </c>
      <c r="E2219" t="str">
        <f>VLOOKUP(A2219,'Medical Examinations'!A:H,4,)</f>
        <v>No</v>
      </c>
      <c r="F2219" t="str">
        <f>VLOOKUP(A2219,'Medical Examinations'!A:H,5,)</f>
        <v>yes</v>
      </c>
      <c r="G2219" t="str">
        <f>VLOOKUP(A2219,'Medical Examinations'!A:H,6,)</f>
        <v>No</v>
      </c>
      <c r="H2219">
        <f>VLOOKUP(A2219,'Medical Examinations'!A:H,7,)</f>
        <v>1</v>
      </c>
      <c r="I2219" t="str">
        <f>VLOOKUP(A2219,'Medical Examinations'!A:H,8,)</f>
        <v>No</v>
      </c>
      <c r="J2219" t="str">
        <f>VLOOKUP('HEALTH CARE'!C2219,'Data Transformation'!BR:BS,2,)</f>
        <v>OVER WEIGHT</v>
      </c>
      <c r="K2219" t="str">
        <f>VLOOKUP(D2219,'Data Transformation'!BV:BW,2,)</f>
        <v>NORMAL</v>
      </c>
      <c r="L2219" t="str">
        <f>VLOOKUP(A2219,'Hospitalisation Details'!A:J,10,)</f>
        <v>22/Jul/2004</v>
      </c>
      <c r="M2219" s="17">
        <f>VLOOKUP(A2219,'Hospitalisation Details'!A:J,6,)</f>
        <v>1615.77</v>
      </c>
      <c r="N2219" s="17" t="str">
        <f>VLOOKUP(A2219,'Hospitalisation Details'!A:J,7,)</f>
        <v>tier - 2</v>
      </c>
      <c r="O2219" t="str">
        <f>VLOOKUP(A2219,'Hospitalisation Details'!A:J,8,)</f>
        <v>tier - 1</v>
      </c>
      <c r="P2219" t="str">
        <f>VLOOKUP(A2219,'Hospitalisation Details'!A:J,9,)</f>
        <v>R1013</v>
      </c>
      <c r="Q2219">
        <f>VLOOKUP(A2219,'Data Transformation'!DZ:EA,2,)</f>
        <v>19</v>
      </c>
    </row>
    <row r="2220" spans="1:17" x14ac:dyDescent="0.3">
      <c r="A2220" s="20" t="str">
        <f>'Customer Names'!A2220</f>
        <v>Id2219</v>
      </c>
      <c r="B2220" s="20" t="str">
        <f>VLOOKUP(A2220,'Data Transformation'!A:D,3,)</f>
        <v>Swierzbinski</v>
      </c>
      <c r="C2220">
        <f>VLOOKUP(A2220,'Medical Examinations'!A:H,2,)</f>
        <v>20.79</v>
      </c>
      <c r="D2220">
        <f>VLOOKUP(A2220,'Medical Examinations'!A:H,3,)</f>
        <v>5.84</v>
      </c>
      <c r="E2220" t="str">
        <f>VLOOKUP(A2220,'Medical Examinations'!A:H,4,)</f>
        <v>No</v>
      </c>
      <c r="F2220" t="str">
        <f>VLOOKUP(A2220,'Medical Examinations'!A:H,5,)</f>
        <v>yes</v>
      </c>
      <c r="G2220" t="str">
        <f>VLOOKUP(A2220,'Medical Examinations'!A:H,6,)</f>
        <v>No</v>
      </c>
      <c r="H2220">
        <f>VLOOKUP(A2220,'Medical Examinations'!A:H,7,)</f>
        <v>1</v>
      </c>
      <c r="I2220" t="str">
        <f>VLOOKUP(A2220,'Medical Examinations'!A:H,8,)</f>
        <v>No</v>
      </c>
      <c r="J2220" t="str">
        <f>VLOOKUP('HEALTH CARE'!C2220,'Data Transformation'!BR:BS,2,)</f>
        <v>NORMAL WEIGHT</v>
      </c>
      <c r="K2220" t="str">
        <f>VLOOKUP(D2220,'Data Transformation'!BV:BW,2,)</f>
        <v>Prediabetes</v>
      </c>
      <c r="L2220" t="str">
        <f>VLOOKUP(A2220,'Hospitalisation Details'!A:J,10,)</f>
        <v>19/Nov/2004</v>
      </c>
      <c r="M2220" s="17">
        <f>VLOOKUP(A2220,'Hospitalisation Details'!A:J,6,)</f>
        <v>1607.51</v>
      </c>
      <c r="N2220" s="17" t="str">
        <f>VLOOKUP(A2220,'Hospitalisation Details'!A:J,7,)</f>
        <v>tier - 2</v>
      </c>
      <c r="O2220" t="str">
        <f>VLOOKUP(A2220,'Hospitalisation Details'!A:J,8,)</f>
        <v>tier - 3</v>
      </c>
      <c r="P2220" t="str">
        <f>VLOOKUP(A2220,'Hospitalisation Details'!A:J,9,)</f>
        <v>R1013</v>
      </c>
      <c r="Q2220">
        <f>VLOOKUP(A2220,'Data Transformation'!DZ:EA,2,)</f>
        <v>19</v>
      </c>
    </row>
    <row r="2221" spans="1:17" x14ac:dyDescent="0.3">
      <c r="A2221" s="20" t="str">
        <f>'Customer Names'!A2221</f>
        <v>Id2220</v>
      </c>
      <c r="B2221" s="20" t="str">
        <f>VLOOKUP(A2221,'Data Transformation'!A:D,3,)</f>
        <v>Schwartz</v>
      </c>
      <c r="C2221">
        <f>VLOOKUP(A2221,'Medical Examinations'!A:H,2,)</f>
        <v>20.149999999999999</v>
      </c>
      <c r="D2221">
        <f>VLOOKUP(A2221,'Medical Examinations'!A:H,3,)</f>
        <v>4.1500000000000004</v>
      </c>
      <c r="E2221" t="str">
        <f>VLOOKUP(A2221,'Medical Examinations'!A:H,4,)</f>
        <v>No</v>
      </c>
      <c r="F2221" t="str">
        <f>VLOOKUP(A2221,'Medical Examinations'!A:H,5,)</f>
        <v>No</v>
      </c>
      <c r="G2221" t="str">
        <f>VLOOKUP(A2221,'Medical Examinations'!A:H,6,)</f>
        <v>No</v>
      </c>
      <c r="H2221">
        <f>VLOOKUP(A2221,'Medical Examinations'!A:H,7,)</f>
        <v>1</v>
      </c>
      <c r="I2221" t="str">
        <f>VLOOKUP(A2221,'Medical Examinations'!A:H,8,)</f>
        <v>No</v>
      </c>
      <c r="J2221" t="str">
        <f>VLOOKUP('HEALTH CARE'!C2221,'Data Transformation'!BR:BS,2,)</f>
        <v>NORMAL WEIGHT</v>
      </c>
      <c r="K2221" t="str">
        <f>VLOOKUP(D2221,'Data Transformation'!BV:BW,2,)</f>
        <v>NORMAL</v>
      </c>
      <c r="L2221" t="str">
        <f>VLOOKUP(A2221,'Hospitalisation Details'!A:J,10,)</f>
        <v>22/Sep/1992</v>
      </c>
      <c r="M2221" s="17">
        <f>VLOOKUP(A2221,'Hospitalisation Details'!A:J,6,)</f>
        <v>1566.88</v>
      </c>
      <c r="N2221" s="17" t="str">
        <f>VLOOKUP(A2221,'Hospitalisation Details'!A:J,7,)</f>
        <v>tier - 2</v>
      </c>
      <c r="O2221" t="str">
        <f>VLOOKUP(A2221,'Hospitalisation Details'!A:J,8,)</f>
        <v>tier - 1</v>
      </c>
      <c r="P2221" t="str">
        <f>VLOOKUP(A2221,'Hospitalisation Details'!A:J,9,)</f>
        <v>R1013</v>
      </c>
      <c r="Q2221">
        <f>VLOOKUP(A2221,'Data Transformation'!DZ:EA,2,)</f>
        <v>31</v>
      </c>
    </row>
    <row r="2222" spans="1:17" x14ac:dyDescent="0.3">
      <c r="A2222" s="20" t="str">
        <f>'Customer Names'!A2222</f>
        <v>Id2221</v>
      </c>
      <c r="B2222" s="20" t="str">
        <f>VLOOKUP(A2222,'Data Transformation'!A:D,3,)</f>
        <v>Sanseverino</v>
      </c>
      <c r="C2222">
        <f>VLOOKUP(A2222,'Medical Examinations'!A:H,2,)</f>
        <v>36.85</v>
      </c>
      <c r="D2222">
        <f>VLOOKUP(A2222,'Medical Examinations'!A:H,3,)</f>
        <v>4.3600000000000003</v>
      </c>
      <c r="E2222" t="str">
        <f>VLOOKUP(A2222,'Medical Examinations'!A:H,4,)</f>
        <v>yes</v>
      </c>
      <c r="F2222" t="str">
        <f>VLOOKUP(A2222,'Medical Examinations'!A:H,5,)</f>
        <v>No</v>
      </c>
      <c r="G2222" t="str">
        <f>VLOOKUP(A2222,'Medical Examinations'!A:H,6,)</f>
        <v>No</v>
      </c>
      <c r="H2222" t="str">
        <f>VLOOKUP(A2222,'Medical Examinations'!A:H,7,)</f>
        <v>No major surgery</v>
      </c>
      <c r="I2222" t="str">
        <f>VLOOKUP(A2222,'Medical Examinations'!A:H,8,)</f>
        <v>No</v>
      </c>
      <c r="J2222" t="str">
        <f>VLOOKUP('HEALTH CARE'!C2222,'Data Transformation'!BR:BS,2,)</f>
        <v>OBESITY</v>
      </c>
      <c r="K2222" t="str">
        <f>VLOOKUP(D2222,'Data Transformation'!BV:BW,2,)</f>
        <v>NORMAL</v>
      </c>
      <c r="L2222" t="str">
        <f>VLOOKUP(A2222,'Hospitalisation Details'!A:J,10,)</f>
        <v>5/Dec/2001</v>
      </c>
      <c r="M2222" s="17">
        <f>VLOOKUP(A2222,'Hospitalisation Details'!A:J,6,)</f>
        <v>1534.3</v>
      </c>
      <c r="N2222" s="17" t="str">
        <f>VLOOKUP(A2222,'Hospitalisation Details'!A:J,7,)</f>
        <v>tier - 2</v>
      </c>
      <c r="O2222" t="str">
        <f>VLOOKUP(A2222,'Hospitalisation Details'!A:J,8,)</f>
        <v>tier - 2</v>
      </c>
      <c r="P2222" t="str">
        <f>VLOOKUP(A2222,'Hospitalisation Details'!A:J,9,)</f>
        <v>R1013</v>
      </c>
      <c r="Q2222">
        <f>VLOOKUP(A2222,'Data Transformation'!DZ:EA,2,)</f>
        <v>22</v>
      </c>
    </row>
    <row r="2223" spans="1:17" x14ac:dyDescent="0.3">
      <c r="A2223" s="20" t="str">
        <f>'Customer Names'!A2223</f>
        <v>Id2222</v>
      </c>
      <c r="B2223" s="20" t="str">
        <f>VLOOKUP(A2223,'Data Transformation'!A:D,3,)</f>
        <v>Lawder</v>
      </c>
      <c r="C2223">
        <f>VLOOKUP(A2223,'Medical Examinations'!A:H,2,)</f>
        <v>35.53</v>
      </c>
      <c r="D2223">
        <f>VLOOKUP(A2223,'Medical Examinations'!A:H,3,)</f>
        <v>4.55</v>
      </c>
      <c r="E2223" t="str">
        <f>VLOOKUP(A2223,'Medical Examinations'!A:H,4,)</f>
        <v>yes</v>
      </c>
      <c r="F2223" t="str">
        <f>VLOOKUP(A2223,'Medical Examinations'!A:H,5,)</f>
        <v>No</v>
      </c>
      <c r="G2223" t="str">
        <f>VLOOKUP(A2223,'Medical Examinations'!A:H,6,)</f>
        <v>No</v>
      </c>
      <c r="H2223" t="str">
        <f>VLOOKUP(A2223,'Medical Examinations'!A:H,7,)</f>
        <v>No major surgery</v>
      </c>
      <c r="I2223" t="str">
        <f>VLOOKUP(A2223,'Medical Examinations'!A:H,8,)</f>
        <v>No</v>
      </c>
      <c r="J2223" t="str">
        <f>VLOOKUP('HEALTH CARE'!C2223,'Data Transformation'!BR:BS,2,)</f>
        <v>OBESITY</v>
      </c>
      <c r="K2223" t="str">
        <f>VLOOKUP(D2223,'Data Transformation'!BV:BW,2,)</f>
        <v>NORMAL</v>
      </c>
      <c r="L2223" t="str">
        <f>VLOOKUP(A2223,'Hospitalisation Details'!A:J,10,)</f>
        <v>2/Jun/2001</v>
      </c>
      <c r="M2223" s="17">
        <f>VLOOKUP(A2223,'Hospitalisation Details'!A:J,6,)</f>
        <v>1532.47</v>
      </c>
      <c r="N2223" s="17" t="str">
        <f>VLOOKUP(A2223,'Hospitalisation Details'!A:J,7,)</f>
        <v>tier - 2</v>
      </c>
      <c r="O2223" t="str">
        <f>VLOOKUP(A2223,'Hospitalisation Details'!A:J,8,)</f>
        <v>tier - 2</v>
      </c>
      <c r="P2223" t="str">
        <f>VLOOKUP(A2223,'Hospitalisation Details'!A:J,9,)</f>
        <v>R1013</v>
      </c>
      <c r="Q2223">
        <f>VLOOKUP(A2223,'Data Transformation'!DZ:EA,2,)</f>
        <v>22</v>
      </c>
    </row>
    <row r="2224" spans="1:17" x14ac:dyDescent="0.3">
      <c r="A2224" s="20" t="str">
        <f>'Customer Names'!A2224</f>
        <v>Id2223</v>
      </c>
      <c r="B2224" s="20" t="str">
        <f>VLOOKUP(A2224,'Data Transformation'!A:D,3,)</f>
        <v>Young</v>
      </c>
      <c r="C2224">
        <f>VLOOKUP(A2224,'Medical Examinations'!A:H,2,)</f>
        <v>31.1</v>
      </c>
      <c r="D2224">
        <f>VLOOKUP(A2224,'Medical Examinations'!A:H,3,)</f>
        <v>4.37</v>
      </c>
      <c r="E2224" t="str">
        <f>VLOOKUP(A2224,'Medical Examinations'!A:H,4,)</f>
        <v>yes</v>
      </c>
      <c r="F2224" t="str">
        <f>VLOOKUP(A2224,'Medical Examinations'!A:H,5,)</f>
        <v>No</v>
      </c>
      <c r="G2224" t="str">
        <f>VLOOKUP(A2224,'Medical Examinations'!A:H,6,)</f>
        <v>No</v>
      </c>
      <c r="H2224" t="str">
        <f>VLOOKUP(A2224,'Medical Examinations'!A:H,7,)</f>
        <v>No major surgery</v>
      </c>
      <c r="I2224" t="str">
        <f>VLOOKUP(A2224,'Medical Examinations'!A:H,8,)</f>
        <v>No</v>
      </c>
      <c r="J2224" t="str">
        <f>VLOOKUP('HEALTH CARE'!C2224,'Data Transformation'!BR:BS,2,)</f>
        <v>OBESITY</v>
      </c>
      <c r="K2224" t="str">
        <f>VLOOKUP(D2224,'Data Transformation'!BV:BW,2,)</f>
        <v>NORMAL</v>
      </c>
      <c r="L2224" t="str">
        <f>VLOOKUP(A2224,'Hospitalisation Details'!A:J,10,)</f>
        <v>7/Jul/2001</v>
      </c>
      <c r="M2224" s="17">
        <f>VLOOKUP(A2224,'Hospitalisation Details'!A:J,6,)</f>
        <v>1526.31</v>
      </c>
      <c r="N2224" s="17" t="str">
        <f>VLOOKUP(A2224,'Hospitalisation Details'!A:J,7,)</f>
        <v>tier - 2</v>
      </c>
      <c r="O2224" t="str">
        <f>VLOOKUP(A2224,'Hospitalisation Details'!A:J,8,)</f>
        <v>tier - 3</v>
      </c>
      <c r="P2224" t="str">
        <f>VLOOKUP(A2224,'Hospitalisation Details'!A:J,9,)</f>
        <v>R1011</v>
      </c>
      <c r="Q2224">
        <f>VLOOKUP(A2224,'Data Transformation'!DZ:EA,2,)</f>
        <v>22</v>
      </c>
    </row>
    <row r="2225" spans="1:17" x14ac:dyDescent="0.3">
      <c r="A2225" s="20" t="str">
        <f>'Customer Names'!A2225</f>
        <v>Id2224</v>
      </c>
      <c r="B2225" s="20" t="str">
        <f>VLOOKUP(A2225,'Data Transformation'!A:D,3,)</f>
        <v>Hoerner</v>
      </c>
      <c r="C2225">
        <f>VLOOKUP(A2225,'Medical Examinations'!A:H,2,)</f>
        <v>23.21</v>
      </c>
      <c r="D2225">
        <f>VLOOKUP(A2225,'Medical Examinations'!A:H,3,)</f>
        <v>5.24</v>
      </c>
      <c r="E2225" t="str">
        <f>VLOOKUP(A2225,'Medical Examinations'!A:H,4,)</f>
        <v>yes</v>
      </c>
      <c r="F2225" t="str">
        <f>VLOOKUP(A2225,'Medical Examinations'!A:H,5,)</f>
        <v>No</v>
      </c>
      <c r="G2225" t="str">
        <f>VLOOKUP(A2225,'Medical Examinations'!A:H,6,)</f>
        <v>No</v>
      </c>
      <c r="H2225" t="str">
        <f>VLOOKUP(A2225,'Medical Examinations'!A:H,7,)</f>
        <v>No major surgery</v>
      </c>
      <c r="I2225" t="str">
        <f>VLOOKUP(A2225,'Medical Examinations'!A:H,8,)</f>
        <v>No</v>
      </c>
      <c r="J2225" t="str">
        <f>VLOOKUP('HEALTH CARE'!C2225,'Data Transformation'!BR:BS,2,)</f>
        <v>NORMAL WEIGHT</v>
      </c>
      <c r="K2225" t="str">
        <f>VLOOKUP(D2225,'Data Transformation'!BV:BW,2,)</f>
        <v>NORMAL</v>
      </c>
      <c r="L2225" t="str">
        <f>VLOOKUP(A2225,'Hospitalisation Details'!A:J,10,)</f>
        <v>25/Aug/2001</v>
      </c>
      <c r="M2225" s="17">
        <f>VLOOKUP(A2225,'Hospitalisation Details'!A:J,6,)</f>
        <v>1515.34</v>
      </c>
      <c r="N2225" s="17" t="str">
        <f>VLOOKUP(A2225,'Hospitalisation Details'!A:J,7,)</f>
        <v>tier - 2</v>
      </c>
      <c r="O2225" t="str">
        <f>VLOOKUP(A2225,'Hospitalisation Details'!A:J,8,)</f>
        <v>tier - 3</v>
      </c>
      <c r="P2225" t="str">
        <f>VLOOKUP(A2225,'Hospitalisation Details'!A:J,9,)</f>
        <v>R1013</v>
      </c>
      <c r="Q2225">
        <f>VLOOKUP(A2225,'Data Transformation'!DZ:EA,2,)</f>
        <v>22</v>
      </c>
    </row>
    <row r="2226" spans="1:17" x14ac:dyDescent="0.3">
      <c r="A2226" s="20" t="str">
        <f>'Customer Names'!A2226</f>
        <v>Id2225</v>
      </c>
      <c r="B2226" s="20" t="str">
        <f>VLOOKUP(A2226,'Data Transformation'!A:D,3,)</f>
        <v>Benson</v>
      </c>
      <c r="C2226">
        <f>VLOOKUP(A2226,'Medical Examinations'!A:H,2,)</f>
        <v>18.36</v>
      </c>
      <c r="D2226">
        <f>VLOOKUP(A2226,'Medical Examinations'!A:H,3,)</f>
        <v>5.96</v>
      </c>
      <c r="E2226" t="str">
        <f>VLOOKUP(A2226,'Medical Examinations'!A:H,4,)</f>
        <v>No</v>
      </c>
      <c r="F2226" t="str">
        <f>VLOOKUP(A2226,'Medical Examinations'!A:H,5,)</f>
        <v>No</v>
      </c>
      <c r="G2226" t="str">
        <f>VLOOKUP(A2226,'Medical Examinations'!A:H,6,)</f>
        <v>No</v>
      </c>
      <c r="H2226">
        <f>VLOOKUP(A2226,'Medical Examinations'!A:H,7,)</f>
        <v>1</v>
      </c>
      <c r="I2226" t="str">
        <f>VLOOKUP(A2226,'Medical Examinations'!A:H,8,)</f>
        <v>No</v>
      </c>
      <c r="J2226" t="str">
        <f>VLOOKUP('HEALTH CARE'!C2226,'Data Transformation'!BR:BS,2,)</f>
        <v>UNDER WEIGHT</v>
      </c>
      <c r="K2226" t="str">
        <f>VLOOKUP(D2226,'Data Transformation'!BV:BW,2,)</f>
        <v>Prediabetes</v>
      </c>
      <c r="L2226" t="str">
        <f>VLOOKUP(A2226,'Hospitalisation Details'!A:J,10,)</f>
        <v>19/Jun/1998</v>
      </c>
      <c r="M2226" s="17">
        <f>VLOOKUP(A2226,'Hospitalisation Details'!A:J,6,)</f>
        <v>1497</v>
      </c>
      <c r="N2226" s="17" t="str">
        <f>VLOOKUP(A2226,'Hospitalisation Details'!A:J,7,)</f>
        <v>tier - 2</v>
      </c>
      <c r="O2226" t="str">
        <f>VLOOKUP(A2226,'Hospitalisation Details'!A:J,8,)</f>
        <v>tier - 2</v>
      </c>
      <c r="P2226" t="str">
        <f>VLOOKUP(A2226,'Hospitalisation Details'!A:J,9,)</f>
        <v>R1013</v>
      </c>
      <c r="Q2226">
        <f>VLOOKUP(A2226,'Data Transformation'!DZ:EA,2,)</f>
        <v>25</v>
      </c>
    </row>
    <row r="2227" spans="1:17" x14ac:dyDescent="0.3">
      <c r="A2227" s="20" t="str">
        <f>'Customer Names'!A2227</f>
        <v>Id2226</v>
      </c>
      <c r="B2227" s="20" t="str">
        <f>VLOOKUP(A2227,'Data Transformation'!A:D,3,)</f>
        <v>Horton</v>
      </c>
      <c r="C2227">
        <f>VLOOKUP(A2227,'Medical Examinations'!A:H,2,)</f>
        <v>15.92</v>
      </c>
      <c r="D2227">
        <f>VLOOKUP(A2227,'Medical Examinations'!A:H,3,)</f>
        <v>4.76</v>
      </c>
      <c r="E2227" t="str">
        <f>VLOOKUP(A2227,'Medical Examinations'!A:H,4,)</f>
        <v>yes</v>
      </c>
      <c r="F2227" t="str">
        <f>VLOOKUP(A2227,'Medical Examinations'!A:H,5,)</f>
        <v>No</v>
      </c>
      <c r="G2227" t="str">
        <f>VLOOKUP(A2227,'Medical Examinations'!A:H,6,)</f>
        <v>No</v>
      </c>
      <c r="H2227">
        <f>VLOOKUP(A2227,'Medical Examinations'!A:H,7,)</f>
        <v>1</v>
      </c>
      <c r="I2227" t="str">
        <f>VLOOKUP(A2227,'Medical Examinations'!A:H,8,)</f>
        <v>No</v>
      </c>
      <c r="J2227" t="str">
        <f>VLOOKUP('HEALTH CARE'!C2227,'Data Transformation'!BR:BS,2,)</f>
        <v>UNDER WEIGHT</v>
      </c>
      <c r="K2227" t="str">
        <f>VLOOKUP(D2227,'Data Transformation'!BV:BW,2,)</f>
        <v>NORMAL</v>
      </c>
      <c r="L2227" t="str">
        <f>VLOOKUP(A2227,'Hospitalisation Details'!A:J,10,)</f>
        <v>7/Oct/1995</v>
      </c>
      <c r="M2227" s="17">
        <f>VLOOKUP(A2227,'Hospitalisation Details'!A:J,6,)</f>
        <v>1493</v>
      </c>
      <c r="N2227" s="17" t="str">
        <f>VLOOKUP(A2227,'Hospitalisation Details'!A:J,7,)</f>
        <v>tier - 2</v>
      </c>
      <c r="O2227" t="str">
        <f>VLOOKUP(A2227,'Hospitalisation Details'!A:J,8,)</f>
        <v>tier - 3</v>
      </c>
      <c r="P2227" t="str">
        <f>VLOOKUP(A2227,'Hospitalisation Details'!A:J,9,)</f>
        <v>R1013</v>
      </c>
      <c r="Q2227">
        <f>VLOOKUP(A2227,'Data Transformation'!DZ:EA,2,)</f>
        <v>28</v>
      </c>
    </row>
    <row r="2228" spans="1:17" x14ac:dyDescent="0.3">
      <c r="A2228" s="20" t="str">
        <f>'Customer Names'!A2228</f>
        <v>Id2227</v>
      </c>
      <c r="B2228" s="20" t="str">
        <f>VLOOKUP(A2228,'Data Transformation'!A:D,3,)</f>
        <v>McGraw</v>
      </c>
      <c r="C2228">
        <f>VLOOKUP(A2228,'Medical Examinations'!A:H,2,)</f>
        <v>15.17</v>
      </c>
      <c r="D2228">
        <f>VLOOKUP(A2228,'Medical Examinations'!A:H,3,)</f>
        <v>4.3</v>
      </c>
      <c r="E2228" t="str">
        <f>VLOOKUP(A2228,'Medical Examinations'!A:H,4,)</f>
        <v>yes</v>
      </c>
      <c r="F2228" t="str">
        <f>VLOOKUP(A2228,'Medical Examinations'!A:H,5,)</f>
        <v>No</v>
      </c>
      <c r="G2228" t="str">
        <f>VLOOKUP(A2228,'Medical Examinations'!A:H,6,)</f>
        <v>Yes</v>
      </c>
      <c r="H2228">
        <f>VLOOKUP(A2228,'Medical Examinations'!A:H,7,)</f>
        <v>1</v>
      </c>
      <c r="I2228" t="str">
        <f>VLOOKUP(A2228,'Medical Examinations'!A:H,8,)</f>
        <v>No</v>
      </c>
      <c r="J2228" t="str">
        <f>VLOOKUP('HEALTH CARE'!C2228,'Data Transformation'!BR:BS,2,)</f>
        <v>UNDER WEIGHT</v>
      </c>
      <c r="K2228" t="str">
        <f>VLOOKUP(D2228,'Data Transformation'!BV:BW,2,)</f>
        <v>NORMAL</v>
      </c>
      <c r="L2228" t="str">
        <f>VLOOKUP(A2228,'Hospitalisation Details'!A:J,10,)</f>
        <v>9/Jun/1997</v>
      </c>
      <c r="M2228" s="17">
        <f>VLOOKUP(A2228,'Hospitalisation Details'!A:J,6,)</f>
        <v>1481</v>
      </c>
      <c r="N2228" s="17" t="str">
        <f>VLOOKUP(A2228,'Hospitalisation Details'!A:J,7,)</f>
        <v>tier - 2</v>
      </c>
      <c r="O2228" t="str">
        <f>VLOOKUP(A2228,'Hospitalisation Details'!A:J,8,)</f>
        <v>tier - 1</v>
      </c>
      <c r="P2228" t="str">
        <f>VLOOKUP(A2228,'Hospitalisation Details'!A:J,9,)</f>
        <v>R1012</v>
      </c>
      <c r="Q2228">
        <f>VLOOKUP(A2228,'Data Transformation'!DZ:EA,2,)</f>
        <v>26</v>
      </c>
    </row>
    <row r="2229" spans="1:17" x14ac:dyDescent="0.3">
      <c r="A2229" s="20" t="str">
        <f>'Customer Names'!A2229</f>
        <v>Id2228</v>
      </c>
      <c r="B2229" s="20" t="str">
        <f>VLOOKUP(A2229,'Data Transformation'!A:D,3,)</f>
        <v>Beaulne</v>
      </c>
      <c r="C2229">
        <f>VLOOKUP(A2229,'Medical Examinations'!A:H,2,)</f>
        <v>16.63</v>
      </c>
      <c r="D2229">
        <f>VLOOKUP(A2229,'Medical Examinations'!A:H,3,)</f>
        <v>4.5</v>
      </c>
      <c r="E2229" t="str">
        <f>VLOOKUP(A2229,'Medical Examinations'!A:H,4,)</f>
        <v>No</v>
      </c>
      <c r="F2229" t="str">
        <f>VLOOKUP(A2229,'Medical Examinations'!A:H,5,)</f>
        <v>No</v>
      </c>
      <c r="G2229" t="str">
        <f>VLOOKUP(A2229,'Medical Examinations'!A:H,6,)</f>
        <v>No</v>
      </c>
      <c r="H2229">
        <f>VLOOKUP(A2229,'Medical Examinations'!A:H,7,)</f>
        <v>1</v>
      </c>
      <c r="I2229" t="str">
        <f>VLOOKUP(A2229,'Medical Examinations'!A:H,8,)</f>
        <v>No</v>
      </c>
      <c r="J2229" t="str">
        <f>VLOOKUP('HEALTH CARE'!C2229,'Data Transformation'!BR:BS,2,)</f>
        <v>UNDER WEIGHT</v>
      </c>
      <c r="K2229" t="str">
        <f>VLOOKUP(D2229,'Data Transformation'!BV:BW,2,)</f>
        <v>NORMAL</v>
      </c>
      <c r="L2229" t="str">
        <f>VLOOKUP(A2229,'Hospitalisation Details'!A:J,10,)</f>
        <v>7/Dec/1998</v>
      </c>
      <c r="M2229" s="17">
        <f>VLOOKUP(A2229,'Hospitalisation Details'!A:J,6,)</f>
        <v>1477</v>
      </c>
      <c r="N2229" s="17" t="str">
        <f>VLOOKUP(A2229,'Hospitalisation Details'!A:J,7,)</f>
        <v>tier - 2</v>
      </c>
      <c r="O2229" t="str">
        <f>VLOOKUP(A2229,'Hospitalisation Details'!A:J,8,)</f>
        <v>tier - 1</v>
      </c>
      <c r="P2229" t="str">
        <f>VLOOKUP(A2229,'Hospitalisation Details'!A:J,9,)</f>
        <v>R1013</v>
      </c>
      <c r="Q2229">
        <f>VLOOKUP(A2229,'Data Transformation'!DZ:EA,2,)</f>
        <v>25</v>
      </c>
    </row>
    <row r="2230" spans="1:17" x14ac:dyDescent="0.3">
      <c r="A2230" s="20" t="str">
        <f>'Customer Names'!A2230</f>
        <v>Id2229</v>
      </c>
      <c r="B2230" s="20" t="str">
        <f>VLOOKUP(A2230,'Data Transformation'!A:D,3,)</f>
        <v>Lunz</v>
      </c>
      <c r="C2230">
        <f>VLOOKUP(A2230,'Medical Examinations'!A:H,2,)</f>
        <v>19.39</v>
      </c>
      <c r="D2230">
        <f>VLOOKUP(A2230,'Medical Examinations'!A:H,3,)</f>
        <v>5.59</v>
      </c>
      <c r="E2230" t="str">
        <f>VLOOKUP(A2230,'Medical Examinations'!A:H,4,)</f>
        <v>No</v>
      </c>
      <c r="F2230" t="str">
        <f>VLOOKUP(A2230,'Medical Examinations'!A:H,5,)</f>
        <v>No</v>
      </c>
      <c r="G2230" t="str">
        <f>VLOOKUP(A2230,'Medical Examinations'!A:H,6,)</f>
        <v>Yes</v>
      </c>
      <c r="H2230">
        <f>VLOOKUP(A2230,'Medical Examinations'!A:H,7,)</f>
        <v>1</v>
      </c>
      <c r="I2230" t="str">
        <f>VLOOKUP(A2230,'Medical Examinations'!A:H,8,)</f>
        <v>No</v>
      </c>
      <c r="J2230" t="str">
        <f>VLOOKUP('HEALTH CARE'!C2230,'Data Transformation'!BR:BS,2,)</f>
        <v>NORMAL WEIGHT</v>
      </c>
      <c r="K2230" t="str">
        <f>VLOOKUP(D2230,'Data Transformation'!BV:BW,2,)</f>
        <v>NORMAL</v>
      </c>
      <c r="L2230" t="str">
        <f>VLOOKUP(A2230,'Hospitalisation Details'!A:J,10,)</f>
        <v>20/Jun/2003</v>
      </c>
      <c r="M2230" s="17">
        <f>VLOOKUP(A2230,'Hospitalisation Details'!A:J,6,)</f>
        <v>1467</v>
      </c>
      <c r="N2230" s="17" t="str">
        <f>VLOOKUP(A2230,'Hospitalisation Details'!A:J,7,)</f>
        <v>tier - 2</v>
      </c>
      <c r="O2230" t="str">
        <f>VLOOKUP(A2230,'Hospitalisation Details'!A:J,8,)</f>
        <v>tier - 2</v>
      </c>
      <c r="P2230" t="str">
        <f>VLOOKUP(A2230,'Hospitalisation Details'!A:J,9,)</f>
        <v>R1013</v>
      </c>
      <c r="Q2230">
        <f>VLOOKUP(A2230,'Data Transformation'!DZ:EA,2,)</f>
        <v>20</v>
      </c>
    </row>
    <row r="2231" spans="1:17" x14ac:dyDescent="0.3">
      <c r="A2231" s="20" t="str">
        <f>'Customer Names'!A2231</f>
        <v>Id2230</v>
      </c>
      <c r="B2231" s="20" t="str">
        <f>VLOOKUP(A2231,'Data Transformation'!A:D,3,)</f>
        <v>Kyle</v>
      </c>
      <c r="C2231">
        <f>VLOOKUP(A2231,'Medical Examinations'!A:H,2,)</f>
        <v>17.34</v>
      </c>
      <c r="D2231">
        <f>VLOOKUP(A2231,'Medical Examinations'!A:H,3,)</f>
        <v>6.29</v>
      </c>
      <c r="E2231" t="str">
        <f>VLOOKUP(A2231,'Medical Examinations'!A:H,4,)</f>
        <v>yes</v>
      </c>
      <c r="F2231" t="str">
        <f>VLOOKUP(A2231,'Medical Examinations'!A:H,5,)</f>
        <v>No</v>
      </c>
      <c r="G2231" t="str">
        <f>VLOOKUP(A2231,'Medical Examinations'!A:H,6,)</f>
        <v>Yes</v>
      </c>
      <c r="H2231">
        <f>VLOOKUP(A2231,'Medical Examinations'!A:H,7,)</f>
        <v>1</v>
      </c>
      <c r="I2231" t="str">
        <f>VLOOKUP(A2231,'Medical Examinations'!A:H,8,)</f>
        <v>No</v>
      </c>
      <c r="J2231" t="str">
        <f>VLOOKUP('HEALTH CARE'!C2231,'Data Transformation'!BR:BS,2,)</f>
        <v>UNDER WEIGHT</v>
      </c>
      <c r="K2231" t="str">
        <f>VLOOKUP(D2231,'Data Transformation'!BV:BW,2,)</f>
        <v>Prediabetes</v>
      </c>
      <c r="L2231" t="str">
        <f>VLOOKUP(A2231,'Hospitalisation Details'!A:J,10,)</f>
        <v>19/Jun/1997</v>
      </c>
      <c r="M2231" s="17">
        <f>VLOOKUP(A2231,'Hospitalisation Details'!A:J,6,)</f>
        <v>1445</v>
      </c>
      <c r="N2231" s="17" t="str">
        <f>VLOOKUP(A2231,'Hospitalisation Details'!A:J,7,)</f>
        <v>tier - 2</v>
      </c>
      <c r="O2231" t="str">
        <f>VLOOKUP(A2231,'Hospitalisation Details'!A:J,8,)</f>
        <v>tier - 1</v>
      </c>
      <c r="P2231" t="str">
        <f>VLOOKUP(A2231,'Hospitalisation Details'!A:J,9,)</f>
        <v>R1013</v>
      </c>
      <c r="Q2231">
        <f>VLOOKUP(A2231,'Data Transformation'!DZ:EA,2,)</f>
        <v>26</v>
      </c>
    </row>
    <row r="2232" spans="1:17" ht="28.8" x14ac:dyDescent="0.3">
      <c r="A2232" s="20" t="str">
        <f>'Customer Names'!A2232</f>
        <v>Id2231</v>
      </c>
      <c r="B2232" s="20" t="str">
        <f>VLOOKUP(A2232,'Data Transformation'!A:D,3,)</f>
        <v>Brackenwagen</v>
      </c>
      <c r="C2232">
        <f>VLOOKUP(A2232,'Medical Examinations'!A:H,2,)</f>
        <v>17.940000000000001</v>
      </c>
      <c r="D2232">
        <f>VLOOKUP(A2232,'Medical Examinations'!A:H,3,)</f>
        <v>4.1900000000000004</v>
      </c>
      <c r="E2232" t="str">
        <f>VLOOKUP(A2232,'Medical Examinations'!A:H,4,)</f>
        <v>No</v>
      </c>
      <c r="F2232" t="str">
        <f>VLOOKUP(A2232,'Medical Examinations'!A:H,5,)</f>
        <v>yes</v>
      </c>
      <c r="G2232" t="str">
        <f>VLOOKUP(A2232,'Medical Examinations'!A:H,6,)</f>
        <v>No</v>
      </c>
      <c r="H2232">
        <f>VLOOKUP(A2232,'Medical Examinations'!A:H,7,)</f>
        <v>1</v>
      </c>
      <c r="I2232" t="str">
        <f>VLOOKUP(A2232,'Medical Examinations'!A:H,8,)</f>
        <v>No</v>
      </c>
      <c r="J2232" t="str">
        <f>VLOOKUP('HEALTH CARE'!C2232,'Data Transformation'!BR:BS,2,)</f>
        <v>UNDER WEIGHT</v>
      </c>
      <c r="K2232" t="str">
        <f>VLOOKUP(D2232,'Data Transformation'!BV:BW,2,)</f>
        <v>NORMAL</v>
      </c>
      <c r="L2232" t="str">
        <f>VLOOKUP(A2232,'Hospitalisation Details'!A:J,10,)</f>
        <v>1/Sep/2000</v>
      </c>
      <c r="M2232" s="17">
        <f>VLOOKUP(A2232,'Hospitalisation Details'!A:J,6,)</f>
        <v>1438</v>
      </c>
      <c r="N2232" s="17" t="str">
        <f>VLOOKUP(A2232,'Hospitalisation Details'!A:J,7,)</f>
        <v>tier - 2</v>
      </c>
      <c r="O2232" t="str">
        <f>VLOOKUP(A2232,'Hospitalisation Details'!A:J,8,)</f>
        <v>tier - 2</v>
      </c>
      <c r="P2232" t="str">
        <f>VLOOKUP(A2232,'Hospitalisation Details'!A:J,9,)</f>
        <v>R1013</v>
      </c>
      <c r="Q2232">
        <f>VLOOKUP(A2232,'Data Transformation'!DZ:EA,2,)</f>
        <v>23</v>
      </c>
    </row>
    <row r="2233" spans="1:17" x14ac:dyDescent="0.3">
      <c r="A2233" s="20" t="str">
        <f>'Customer Names'!A2233</f>
        <v>Id2232</v>
      </c>
      <c r="B2233" s="20" t="str">
        <f>VLOOKUP(A2233,'Data Transformation'!A:D,3,)</f>
        <v>Schmitt</v>
      </c>
      <c r="C2233">
        <f>VLOOKUP(A2233,'Medical Examinations'!A:H,2,)</f>
        <v>16.670000000000002</v>
      </c>
      <c r="D2233">
        <f>VLOOKUP(A2233,'Medical Examinations'!A:H,3,)</f>
        <v>4.7</v>
      </c>
      <c r="E2233" t="str">
        <f>VLOOKUP(A2233,'Medical Examinations'!A:H,4,)</f>
        <v>yes</v>
      </c>
      <c r="F2233" t="str">
        <f>VLOOKUP(A2233,'Medical Examinations'!A:H,5,)</f>
        <v>No</v>
      </c>
      <c r="G2233" t="str">
        <f>VLOOKUP(A2233,'Medical Examinations'!A:H,6,)</f>
        <v>Yes</v>
      </c>
      <c r="H2233">
        <f>VLOOKUP(A2233,'Medical Examinations'!A:H,7,)</f>
        <v>1</v>
      </c>
      <c r="I2233" t="str">
        <f>VLOOKUP(A2233,'Medical Examinations'!A:H,8,)</f>
        <v>No</v>
      </c>
      <c r="J2233" t="str">
        <f>VLOOKUP('HEALTH CARE'!C2233,'Data Transformation'!BR:BS,2,)</f>
        <v>UNDER WEIGHT</v>
      </c>
      <c r="K2233" t="str">
        <f>VLOOKUP(D2233,'Data Transformation'!BV:BW,2,)</f>
        <v>NORMAL</v>
      </c>
      <c r="L2233" t="str">
        <f>VLOOKUP(A2233,'Hospitalisation Details'!A:J,10,)</f>
        <v>5/Dec/1997</v>
      </c>
      <c r="M2233" s="17">
        <f>VLOOKUP(A2233,'Hospitalisation Details'!A:J,6,)</f>
        <v>1422</v>
      </c>
      <c r="N2233" s="17" t="str">
        <f>VLOOKUP(A2233,'Hospitalisation Details'!A:J,7,)</f>
        <v>tier - 2</v>
      </c>
      <c r="O2233" t="str">
        <f>VLOOKUP(A2233,'Hospitalisation Details'!A:J,8,)</f>
        <v>tier - 2</v>
      </c>
      <c r="P2233" t="str">
        <f>VLOOKUP(A2233,'Hospitalisation Details'!A:J,9,)</f>
        <v>R1013</v>
      </c>
      <c r="Q2233">
        <f>VLOOKUP(A2233,'Data Transformation'!DZ:EA,2,)</f>
        <v>26</v>
      </c>
    </row>
    <row r="2234" spans="1:17" x14ac:dyDescent="0.3">
      <c r="A2234" s="20" t="str">
        <f>'Customer Names'!A2234</f>
        <v>Id2233</v>
      </c>
      <c r="B2234" s="20" t="str">
        <f>VLOOKUP(A2234,'Data Transformation'!A:D,3,)</f>
        <v>Borden</v>
      </c>
      <c r="C2234">
        <f>VLOOKUP(A2234,'Medical Examinations'!A:H,2,)</f>
        <v>20.58</v>
      </c>
      <c r="D2234">
        <f>VLOOKUP(A2234,'Medical Examinations'!A:H,3,)</f>
        <v>5.64</v>
      </c>
      <c r="E2234" t="str">
        <f>VLOOKUP(A2234,'Medical Examinations'!A:H,4,)</f>
        <v>yes</v>
      </c>
      <c r="F2234" t="str">
        <f>VLOOKUP(A2234,'Medical Examinations'!A:H,5,)</f>
        <v>No</v>
      </c>
      <c r="G2234" t="str">
        <f>VLOOKUP(A2234,'Medical Examinations'!A:H,6,)</f>
        <v>No</v>
      </c>
      <c r="H2234" t="str">
        <f>VLOOKUP(A2234,'Medical Examinations'!A:H,7,)</f>
        <v>No major surgery</v>
      </c>
      <c r="I2234" t="str">
        <f>VLOOKUP(A2234,'Medical Examinations'!A:H,8,)</f>
        <v>No</v>
      </c>
      <c r="J2234" t="str">
        <f>VLOOKUP('HEALTH CARE'!C2234,'Data Transformation'!BR:BS,2,)</f>
        <v>NORMAL WEIGHT</v>
      </c>
      <c r="K2234" t="str">
        <f>VLOOKUP(D2234,'Data Transformation'!BV:BW,2,)</f>
        <v>NORMAL</v>
      </c>
      <c r="L2234" t="str">
        <f>VLOOKUP(A2234,'Hospitalisation Details'!A:J,10,)</f>
        <v>23/Aug/2001</v>
      </c>
      <c r="M2234" s="17">
        <f>VLOOKUP(A2234,'Hospitalisation Details'!A:J,6,)</f>
        <v>1421</v>
      </c>
      <c r="N2234" s="17" t="str">
        <f>VLOOKUP(A2234,'Hospitalisation Details'!A:J,7,)</f>
        <v>tier - 2</v>
      </c>
      <c r="O2234" t="str">
        <f>VLOOKUP(A2234,'Hospitalisation Details'!A:J,8,)</f>
        <v>tier - 2</v>
      </c>
      <c r="P2234" t="str">
        <f>VLOOKUP(A2234,'Hospitalisation Details'!A:J,9,)</f>
        <v>R1013</v>
      </c>
      <c r="Q2234">
        <f>VLOOKUP(A2234,'Data Transformation'!DZ:EA,2,)</f>
        <v>22</v>
      </c>
    </row>
    <row r="2235" spans="1:17" x14ac:dyDescent="0.3">
      <c r="A2235" s="20" t="str">
        <f>'Customer Names'!A2235</f>
        <v>Id2234</v>
      </c>
      <c r="B2235" s="20" t="str">
        <f>VLOOKUP(A2235,'Data Transformation'!A:D,3,)</f>
        <v>McLean</v>
      </c>
      <c r="C2235">
        <f>VLOOKUP(A2235,'Medical Examinations'!A:H,2,)</f>
        <v>16.5</v>
      </c>
      <c r="D2235">
        <f>VLOOKUP(A2235,'Medical Examinations'!A:H,3,)</f>
        <v>4.1100000000000003</v>
      </c>
      <c r="E2235" t="str">
        <f>VLOOKUP(A2235,'Medical Examinations'!A:H,4,)</f>
        <v>yes</v>
      </c>
      <c r="F2235" t="str">
        <f>VLOOKUP(A2235,'Medical Examinations'!A:H,5,)</f>
        <v>No</v>
      </c>
      <c r="G2235" t="str">
        <f>VLOOKUP(A2235,'Medical Examinations'!A:H,6,)</f>
        <v>No</v>
      </c>
      <c r="H2235" t="str">
        <f>VLOOKUP(A2235,'Medical Examinations'!A:H,7,)</f>
        <v>No major surgery</v>
      </c>
      <c r="I2235" t="str">
        <f>VLOOKUP(A2235,'Medical Examinations'!A:H,8,)</f>
        <v>No</v>
      </c>
      <c r="J2235" t="str">
        <f>VLOOKUP('HEALTH CARE'!C2235,'Data Transformation'!BR:BS,2,)</f>
        <v>UNDER WEIGHT</v>
      </c>
      <c r="K2235" t="str">
        <f>VLOOKUP(D2235,'Data Transformation'!BV:BW,2,)</f>
        <v>NORMAL</v>
      </c>
      <c r="L2235" t="str">
        <f>VLOOKUP(A2235,'Hospitalisation Details'!A:J,10,)</f>
        <v>23/Jun/1996</v>
      </c>
      <c r="M2235" s="17">
        <f>VLOOKUP(A2235,'Hospitalisation Details'!A:J,6,)</f>
        <v>1417</v>
      </c>
      <c r="N2235" s="17" t="str">
        <f>VLOOKUP(A2235,'Hospitalisation Details'!A:J,7,)</f>
        <v>tier - 2</v>
      </c>
      <c r="O2235" t="str">
        <f>VLOOKUP(A2235,'Hospitalisation Details'!A:J,8,)</f>
        <v>tier - 3</v>
      </c>
      <c r="P2235" t="str">
        <f>VLOOKUP(A2235,'Hospitalisation Details'!A:J,9,)</f>
        <v>R1013</v>
      </c>
      <c r="Q2235">
        <f>VLOOKUP(A2235,'Data Transformation'!DZ:EA,2,)</f>
        <v>27</v>
      </c>
    </row>
    <row r="2236" spans="1:17" x14ac:dyDescent="0.3">
      <c r="A2236" s="20" t="str">
        <f>'Customer Names'!A2236</f>
        <v>Id2235</v>
      </c>
      <c r="B2236" s="20" t="str">
        <f>VLOOKUP(A2236,'Data Transformation'!A:D,3,)</f>
        <v>Regan</v>
      </c>
      <c r="C2236">
        <f>VLOOKUP(A2236,'Medical Examinations'!A:H,2,)</f>
        <v>15.41</v>
      </c>
      <c r="D2236">
        <f>VLOOKUP(A2236,'Medical Examinations'!A:H,3,)</f>
        <v>5.43</v>
      </c>
      <c r="E2236" t="str">
        <f>VLOOKUP(A2236,'Medical Examinations'!A:H,4,)</f>
        <v>yes</v>
      </c>
      <c r="F2236" t="str">
        <f>VLOOKUP(A2236,'Medical Examinations'!A:H,5,)</f>
        <v>No</v>
      </c>
      <c r="G2236" t="str">
        <f>VLOOKUP(A2236,'Medical Examinations'!A:H,6,)</f>
        <v>Yes</v>
      </c>
      <c r="H2236">
        <f>VLOOKUP(A2236,'Medical Examinations'!A:H,7,)</f>
        <v>1</v>
      </c>
      <c r="I2236" t="str">
        <f>VLOOKUP(A2236,'Medical Examinations'!A:H,8,)</f>
        <v>No</v>
      </c>
      <c r="J2236" t="str">
        <f>VLOOKUP('HEALTH CARE'!C2236,'Data Transformation'!BR:BS,2,)</f>
        <v>UNDER WEIGHT</v>
      </c>
      <c r="K2236" t="str">
        <f>VLOOKUP(D2236,'Data Transformation'!BV:BW,2,)</f>
        <v>NORMAL</v>
      </c>
      <c r="L2236" t="str">
        <f>VLOOKUP(A2236,'Hospitalisation Details'!A:J,10,)</f>
        <v>27/Oct/1997</v>
      </c>
      <c r="M2236" s="17">
        <f>VLOOKUP(A2236,'Hospitalisation Details'!A:J,6,)</f>
        <v>1402</v>
      </c>
      <c r="N2236" s="17" t="str">
        <f>VLOOKUP(A2236,'Hospitalisation Details'!A:J,7,)</f>
        <v>tier - 2</v>
      </c>
      <c r="O2236" t="str">
        <f>VLOOKUP(A2236,'Hospitalisation Details'!A:J,8,)</f>
        <v>tier - 3</v>
      </c>
      <c r="P2236" t="str">
        <f>VLOOKUP(A2236,'Hospitalisation Details'!A:J,9,)</f>
        <v>R1011</v>
      </c>
      <c r="Q2236">
        <f>VLOOKUP(A2236,'Data Transformation'!DZ:EA,2,)</f>
        <v>26</v>
      </c>
    </row>
    <row r="2237" spans="1:17" x14ac:dyDescent="0.3">
      <c r="A2237" s="20" t="str">
        <f>'Customer Names'!A2237</f>
        <v>Id2236</v>
      </c>
      <c r="B2237" s="20" t="str">
        <f>VLOOKUP(A2237,'Data Transformation'!A:D,3,)</f>
        <v>Koenis</v>
      </c>
      <c r="C2237">
        <f>VLOOKUP(A2237,'Medical Examinations'!A:H,2,)</f>
        <v>24.59</v>
      </c>
      <c r="D2237">
        <f>VLOOKUP(A2237,'Medical Examinations'!A:H,3,)</f>
        <v>4.38</v>
      </c>
      <c r="E2237" t="str">
        <f>VLOOKUP(A2237,'Medical Examinations'!A:H,4,)</f>
        <v>No</v>
      </c>
      <c r="F2237" t="str">
        <f>VLOOKUP(A2237,'Medical Examinations'!A:H,5,)</f>
        <v>No</v>
      </c>
      <c r="G2237" t="str">
        <f>VLOOKUP(A2237,'Medical Examinations'!A:H,6,)</f>
        <v>No</v>
      </c>
      <c r="H2237">
        <f>VLOOKUP(A2237,'Medical Examinations'!A:H,7,)</f>
        <v>1</v>
      </c>
      <c r="I2237" t="str">
        <f>VLOOKUP(A2237,'Medical Examinations'!A:H,8,)</f>
        <v>No</v>
      </c>
      <c r="J2237" t="str">
        <f>VLOOKUP('HEALTH CARE'!C2237,'Data Transformation'!BR:BS,2,)</f>
        <v>NORMAL WEIGHT</v>
      </c>
      <c r="K2237" t="str">
        <f>VLOOKUP(D2237,'Data Transformation'!BV:BW,2,)</f>
        <v>NORMAL</v>
      </c>
      <c r="L2237" t="str">
        <f>VLOOKUP(A2237,'Hospitalisation Details'!A:J,10,)</f>
        <v>5/Sep/1998</v>
      </c>
      <c r="M2237" s="17">
        <f>VLOOKUP(A2237,'Hospitalisation Details'!A:J,6,)</f>
        <v>1400.44</v>
      </c>
      <c r="N2237" s="17" t="str">
        <f>VLOOKUP(A2237,'Hospitalisation Details'!A:J,7,)</f>
        <v>tier - 2</v>
      </c>
      <c r="O2237" t="str">
        <f>VLOOKUP(A2237,'Hospitalisation Details'!A:J,8,)</f>
        <v>tier - 2</v>
      </c>
      <c r="P2237" t="str">
        <f>VLOOKUP(A2237,'Hospitalisation Details'!A:J,9,)</f>
        <v>R1013</v>
      </c>
      <c r="Q2237">
        <f>VLOOKUP(A2237,'Data Transformation'!DZ:EA,2,)</f>
        <v>25</v>
      </c>
    </row>
    <row r="2238" spans="1:17" x14ac:dyDescent="0.3">
      <c r="A2238" s="20" t="str">
        <f>'Customer Names'!A2238</f>
        <v>Id2237</v>
      </c>
      <c r="B2238" s="20" t="str">
        <f>VLOOKUP(A2238,'Data Transformation'!A:D,3,)</f>
        <v>Kittaka</v>
      </c>
      <c r="C2238">
        <f>VLOOKUP(A2238,'Medical Examinations'!A:H,2,)</f>
        <v>33.33</v>
      </c>
      <c r="D2238">
        <f>VLOOKUP(A2238,'Medical Examinations'!A:H,3,)</f>
        <v>9.7899999999999991</v>
      </c>
      <c r="E2238" t="str">
        <f>VLOOKUP(A2238,'Medical Examinations'!A:H,4,)</f>
        <v>No</v>
      </c>
      <c r="F2238" t="str">
        <f>VLOOKUP(A2238,'Medical Examinations'!A:H,5,)</f>
        <v>No</v>
      </c>
      <c r="G2238" t="str">
        <f>VLOOKUP(A2238,'Medical Examinations'!A:H,6,)</f>
        <v>No</v>
      </c>
      <c r="H2238" t="str">
        <f>VLOOKUP(A2238,'Medical Examinations'!A:H,7,)</f>
        <v>No major surgery</v>
      </c>
      <c r="I2238" t="str">
        <f>VLOOKUP(A2238,'Medical Examinations'!A:H,8,)</f>
        <v>No</v>
      </c>
      <c r="J2238" t="str">
        <f>VLOOKUP('HEALTH CARE'!C2238,'Data Transformation'!BR:BS,2,)</f>
        <v>OBESITY</v>
      </c>
      <c r="K2238" t="str">
        <f>VLOOKUP(D2238,'Data Transformation'!BV:BW,2,)</f>
        <v>Diabetes</v>
      </c>
      <c r="L2238" t="str">
        <f>VLOOKUP(A2238,'Hospitalisation Details'!A:J,10,)</f>
        <v>22/Dec/2002</v>
      </c>
      <c r="M2238" s="17">
        <f>VLOOKUP(A2238,'Hospitalisation Details'!A:J,6,)</f>
        <v>1391.53</v>
      </c>
      <c r="N2238" s="17" t="str">
        <f>VLOOKUP(A2238,'Hospitalisation Details'!A:J,7,)</f>
        <v>tier - 2</v>
      </c>
      <c r="O2238" t="str">
        <f>VLOOKUP(A2238,'Hospitalisation Details'!A:J,8,)</f>
        <v>tier - 1</v>
      </c>
      <c r="P2238" t="str">
        <f>VLOOKUP(A2238,'Hospitalisation Details'!A:J,9,)</f>
        <v>R1013</v>
      </c>
      <c r="Q2238">
        <f>VLOOKUP(A2238,'Data Transformation'!DZ:EA,2,)</f>
        <v>21</v>
      </c>
    </row>
    <row r="2239" spans="1:17" x14ac:dyDescent="0.3">
      <c r="A2239" s="20" t="str">
        <f>'Customer Names'!A2239</f>
        <v>Id2238</v>
      </c>
      <c r="B2239" s="20" t="str">
        <f>VLOOKUP(A2239,'Data Transformation'!A:D,3,)</f>
        <v>Concannon</v>
      </c>
      <c r="C2239">
        <f>VLOOKUP(A2239,'Medical Examinations'!A:H,2,)</f>
        <v>18.5</v>
      </c>
      <c r="D2239">
        <f>VLOOKUP(A2239,'Medical Examinations'!A:H,3,)</f>
        <v>11.84</v>
      </c>
      <c r="E2239" t="str">
        <f>VLOOKUP(A2239,'Medical Examinations'!A:H,4,)</f>
        <v>No</v>
      </c>
      <c r="F2239" t="str">
        <f>VLOOKUP(A2239,'Medical Examinations'!A:H,5,)</f>
        <v>No</v>
      </c>
      <c r="G2239" t="str">
        <f>VLOOKUP(A2239,'Medical Examinations'!A:H,6,)</f>
        <v>No</v>
      </c>
      <c r="H2239" t="str">
        <f>VLOOKUP(A2239,'Medical Examinations'!A:H,7,)</f>
        <v>No major surgery</v>
      </c>
      <c r="I2239" t="str">
        <f>VLOOKUP(A2239,'Medical Examinations'!A:H,8,)</f>
        <v>No</v>
      </c>
      <c r="J2239" t="str">
        <f>VLOOKUP('HEALTH CARE'!C2239,'Data Transformation'!BR:BS,2,)</f>
        <v>NORMAL WEIGHT</v>
      </c>
      <c r="K2239" t="str">
        <f>VLOOKUP(D2239,'Data Transformation'!BV:BW,2,)</f>
        <v>Diabetes</v>
      </c>
      <c r="L2239" t="str">
        <f>VLOOKUP(A2239,'Hospitalisation Details'!A:J,10,)</f>
        <v>14/Nov/2002</v>
      </c>
      <c r="M2239" s="17">
        <f>VLOOKUP(A2239,'Hospitalisation Details'!A:J,6,)</f>
        <v>1390</v>
      </c>
      <c r="N2239" s="17" t="str">
        <f>VLOOKUP(A2239,'Hospitalisation Details'!A:J,7,)</f>
        <v>tier - 2</v>
      </c>
      <c r="O2239" t="str">
        <f>VLOOKUP(A2239,'Hospitalisation Details'!A:J,8,)</f>
        <v>tier - 2</v>
      </c>
      <c r="P2239" t="str">
        <f>VLOOKUP(A2239,'Hospitalisation Details'!A:J,9,)</f>
        <v>R1013</v>
      </c>
      <c r="Q2239">
        <f>VLOOKUP(A2239,'Data Transformation'!DZ:EA,2,)</f>
        <v>21</v>
      </c>
    </row>
    <row r="2240" spans="1:17" x14ac:dyDescent="0.3">
      <c r="A2240" s="20" t="str">
        <f>'Customer Names'!A2240</f>
        <v>Id2239</v>
      </c>
      <c r="B2240" s="20" t="str">
        <f>VLOOKUP(A2240,'Data Transformation'!A:D,3,)</f>
        <v>Johnson</v>
      </c>
      <c r="C2240">
        <f>VLOOKUP(A2240,'Medical Examinations'!A:H,2,)</f>
        <v>18.579999999999998</v>
      </c>
      <c r="D2240">
        <f>VLOOKUP(A2240,'Medical Examinations'!A:H,3,)</f>
        <v>6.22</v>
      </c>
      <c r="E2240" t="str">
        <f>VLOOKUP(A2240,'Medical Examinations'!A:H,4,)</f>
        <v>No</v>
      </c>
      <c r="F2240" t="str">
        <f>VLOOKUP(A2240,'Medical Examinations'!A:H,5,)</f>
        <v>No</v>
      </c>
      <c r="G2240" t="str">
        <f>VLOOKUP(A2240,'Medical Examinations'!A:H,6,)</f>
        <v>No</v>
      </c>
      <c r="H2240" t="str">
        <f>VLOOKUP(A2240,'Medical Examinations'!A:H,7,)</f>
        <v>No major surgery</v>
      </c>
      <c r="I2240" t="str">
        <f>VLOOKUP(A2240,'Medical Examinations'!A:H,8,)</f>
        <v>No</v>
      </c>
      <c r="J2240" t="str">
        <f>VLOOKUP('HEALTH CARE'!C2240,'Data Transformation'!BR:BS,2,)</f>
        <v>NORMAL WEIGHT</v>
      </c>
      <c r="K2240" t="str">
        <f>VLOOKUP(D2240,'Data Transformation'!BV:BW,2,)</f>
        <v>Prediabetes</v>
      </c>
      <c r="L2240" t="str">
        <f>VLOOKUP(A2240,'Hospitalisation Details'!A:J,10,)</f>
        <v>6/Jul/1999</v>
      </c>
      <c r="M2240" s="17">
        <f>VLOOKUP(A2240,'Hospitalisation Details'!A:J,6,)</f>
        <v>1389</v>
      </c>
      <c r="N2240" s="17" t="str">
        <f>VLOOKUP(A2240,'Hospitalisation Details'!A:J,7,)</f>
        <v>tier - 2</v>
      </c>
      <c r="O2240" t="str">
        <f>VLOOKUP(A2240,'Hospitalisation Details'!A:J,8,)</f>
        <v>tier - 2</v>
      </c>
      <c r="P2240" t="str">
        <f>VLOOKUP(A2240,'Hospitalisation Details'!A:J,9,)</f>
        <v>R1013</v>
      </c>
      <c r="Q2240">
        <f>VLOOKUP(A2240,'Data Transformation'!DZ:EA,2,)</f>
        <v>24</v>
      </c>
    </row>
    <row r="2241" spans="1:17" x14ac:dyDescent="0.3">
      <c r="A2241" s="20" t="str">
        <f>'Customer Names'!A2241</f>
        <v>Id2240</v>
      </c>
      <c r="B2241" s="20" t="str">
        <f>VLOOKUP(A2241,'Data Transformation'!A:D,3,)</f>
        <v>Schultz</v>
      </c>
      <c r="C2241">
        <f>VLOOKUP(A2241,'Medical Examinations'!A:H,2,)</f>
        <v>16.64</v>
      </c>
      <c r="D2241">
        <f>VLOOKUP(A2241,'Medical Examinations'!A:H,3,)</f>
        <v>10.01</v>
      </c>
      <c r="E2241" t="str">
        <f>VLOOKUP(A2241,'Medical Examinations'!A:H,4,)</f>
        <v>No</v>
      </c>
      <c r="F2241" t="str">
        <f>VLOOKUP(A2241,'Medical Examinations'!A:H,5,)</f>
        <v>No</v>
      </c>
      <c r="G2241" t="str">
        <f>VLOOKUP(A2241,'Medical Examinations'!A:H,6,)</f>
        <v>No</v>
      </c>
      <c r="H2241" t="str">
        <f>VLOOKUP(A2241,'Medical Examinations'!A:H,7,)</f>
        <v>No major surgery</v>
      </c>
      <c r="I2241" t="str">
        <f>VLOOKUP(A2241,'Medical Examinations'!A:H,8,)</f>
        <v>No</v>
      </c>
      <c r="J2241" t="str">
        <f>VLOOKUP('HEALTH CARE'!C2241,'Data Transformation'!BR:BS,2,)</f>
        <v>UNDER WEIGHT</v>
      </c>
      <c r="K2241" t="str">
        <f>VLOOKUP(D2241,'Data Transformation'!BV:BW,2,)</f>
        <v>Diabetes</v>
      </c>
      <c r="L2241" t="str">
        <f>VLOOKUP(A2241,'Hospitalisation Details'!A:J,10,)</f>
        <v>15/Aug/2002</v>
      </c>
      <c r="M2241" s="17">
        <f>VLOOKUP(A2241,'Hospitalisation Details'!A:J,6,)</f>
        <v>1382</v>
      </c>
      <c r="N2241" s="17" t="str">
        <f>VLOOKUP(A2241,'Hospitalisation Details'!A:J,7,)</f>
        <v>tier - 2</v>
      </c>
      <c r="O2241" t="str">
        <f>VLOOKUP(A2241,'Hospitalisation Details'!A:J,8,)</f>
        <v>tier - 1</v>
      </c>
      <c r="P2241" t="str">
        <f>VLOOKUP(A2241,'Hospitalisation Details'!A:J,9,)</f>
        <v>R1013</v>
      </c>
      <c r="Q2241">
        <f>VLOOKUP(A2241,'Data Transformation'!DZ:EA,2,)</f>
        <v>21</v>
      </c>
    </row>
    <row r="2242" spans="1:17" x14ac:dyDescent="0.3">
      <c r="A2242" s="20" t="str">
        <f>'Customer Names'!A2242</f>
        <v>Id2241</v>
      </c>
      <c r="B2242" s="20" t="str">
        <f>VLOOKUP(A2242,'Data Transformation'!A:D,3,)</f>
        <v>Brannigan</v>
      </c>
      <c r="C2242">
        <f>VLOOKUP(A2242,'Medical Examinations'!A:H,2,)</f>
        <v>19.329999999999998</v>
      </c>
      <c r="D2242">
        <f>VLOOKUP(A2242,'Medical Examinations'!A:H,3,)</f>
        <v>4.32</v>
      </c>
      <c r="E2242" t="str">
        <f>VLOOKUP(A2242,'Medical Examinations'!A:H,4,)</f>
        <v>No</v>
      </c>
      <c r="F2242" t="str">
        <f>VLOOKUP(A2242,'Medical Examinations'!A:H,5,)</f>
        <v>No</v>
      </c>
      <c r="G2242" t="str">
        <f>VLOOKUP(A2242,'Medical Examinations'!A:H,6,)</f>
        <v>No</v>
      </c>
      <c r="H2242">
        <f>VLOOKUP(A2242,'Medical Examinations'!A:H,7,)</f>
        <v>1</v>
      </c>
      <c r="I2242" t="str">
        <f>VLOOKUP(A2242,'Medical Examinations'!A:H,8,)</f>
        <v>No</v>
      </c>
      <c r="J2242" t="str">
        <f>VLOOKUP('HEALTH CARE'!C2242,'Data Transformation'!BR:BS,2,)</f>
        <v>NORMAL WEIGHT</v>
      </c>
      <c r="K2242" t="str">
        <f>VLOOKUP(D2242,'Data Transformation'!BV:BW,2,)</f>
        <v>NORMAL</v>
      </c>
      <c r="L2242" t="str">
        <f>VLOOKUP(A2242,'Hospitalisation Details'!A:J,10,)</f>
        <v>3/Dec/1998</v>
      </c>
      <c r="M2242" s="17">
        <f>VLOOKUP(A2242,'Hospitalisation Details'!A:J,6,)</f>
        <v>1359</v>
      </c>
      <c r="N2242" s="17" t="str">
        <f>VLOOKUP(A2242,'Hospitalisation Details'!A:J,7,)</f>
        <v>tier - 2</v>
      </c>
      <c r="O2242" t="str">
        <f>VLOOKUP(A2242,'Hospitalisation Details'!A:J,8,)</f>
        <v>tier - 1</v>
      </c>
      <c r="P2242" t="str">
        <f>VLOOKUP(A2242,'Hospitalisation Details'!A:J,9,)</f>
        <v>R1013</v>
      </c>
      <c r="Q2242">
        <f>VLOOKUP(A2242,'Data Transformation'!DZ:EA,2,)</f>
        <v>25</v>
      </c>
    </row>
    <row r="2243" spans="1:17" x14ac:dyDescent="0.3">
      <c r="A2243" s="20" t="str">
        <f>'Customer Names'!A2243</f>
        <v>Id2242</v>
      </c>
      <c r="B2243" s="20" t="str">
        <f>VLOOKUP(A2243,'Data Transformation'!A:D,3,)</f>
        <v>Cavallo</v>
      </c>
      <c r="C2243">
        <f>VLOOKUP(A2243,'Medical Examinations'!A:H,2,)</f>
        <v>21.26</v>
      </c>
      <c r="D2243">
        <f>VLOOKUP(A2243,'Medical Examinations'!A:H,3,)</f>
        <v>5.65</v>
      </c>
      <c r="E2243" t="str">
        <f>VLOOKUP(A2243,'Medical Examinations'!A:H,4,)</f>
        <v>yes</v>
      </c>
      <c r="F2243" t="str">
        <f>VLOOKUP(A2243,'Medical Examinations'!A:H,5,)</f>
        <v>No</v>
      </c>
      <c r="G2243" t="str">
        <f>VLOOKUP(A2243,'Medical Examinations'!A:H,6,)</f>
        <v>Yes</v>
      </c>
      <c r="H2243">
        <f>VLOOKUP(A2243,'Medical Examinations'!A:H,7,)</f>
        <v>1</v>
      </c>
      <c r="I2243" t="str">
        <f>VLOOKUP(A2243,'Medical Examinations'!A:H,8,)</f>
        <v>No</v>
      </c>
      <c r="J2243" t="str">
        <f>VLOOKUP('HEALTH CARE'!C2243,'Data Transformation'!BR:BS,2,)</f>
        <v>NORMAL WEIGHT</v>
      </c>
      <c r="K2243" t="str">
        <f>VLOOKUP(D2243,'Data Transformation'!BV:BW,2,)</f>
        <v>NORMAL</v>
      </c>
      <c r="L2243" t="str">
        <f>VLOOKUP(A2243,'Hospitalisation Details'!A:J,10,)</f>
        <v>7/Nov/1997</v>
      </c>
      <c r="M2243" s="17">
        <f>VLOOKUP(A2243,'Hospitalisation Details'!A:J,6,)</f>
        <v>1341.16</v>
      </c>
      <c r="N2243" s="17" t="str">
        <f>VLOOKUP(A2243,'Hospitalisation Details'!A:J,7,)</f>
        <v>tier - 2</v>
      </c>
      <c r="O2243" t="str">
        <f>VLOOKUP(A2243,'Hospitalisation Details'!A:J,8,)</f>
        <v>tier - 2</v>
      </c>
      <c r="P2243" t="str">
        <f>VLOOKUP(A2243,'Hospitalisation Details'!A:J,9,)</f>
        <v>R1012</v>
      </c>
      <c r="Q2243">
        <f>VLOOKUP(A2243,'Data Transformation'!DZ:EA,2,)</f>
        <v>26</v>
      </c>
    </row>
    <row r="2244" spans="1:17" x14ac:dyDescent="0.3">
      <c r="A2244" s="20" t="str">
        <f>'Customer Names'!A2244</f>
        <v>Id2243</v>
      </c>
      <c r="B2244" s="20" t="str">
        <f>VLOOKUP(A2244,'Data Transformation'!A:D,3,)</f>
        <v>Chang</v>
      </c>
      <c r="C2244">
        <f>VLOOKUP(A2244,'Medical Examinations'!A:H,2,)</f>
        <v>15.6</v>
      </c>
      <c r="D2244">
        <f>VLOOKUP(A2244,'Medical Examinations'!A:H,3,)</f>
        <v>4.12</v>
      </c>
      <c r="E2244" t="str">
        <f>VLOOKUP(A2244,'Medical Examinations'!A:H,4,)</f>
        <v>yes</v>
      </c>
      <c r="F2244" t="str">
        <f>VLOOKUP(A2244,'Medical Examinations'!A:H,5,)</f>
        <v>No</v>
      </c>
      <c r="G2244" t="str">
        <f>VLOOKUP(A2244,'Medical Examinations'!A:H,6,)</f>
        <v>No</v>
      </c>
      <c r="H2244">
        <f>VLOOKUP(A2244,'Medical Examinations'!A:H,7,)</f>
        <v>1</v>
      </c>
      <c r="I2244" t="str">
        <f>VLOOKUP(A2244,'Medical Examinations'!A:H,8,)</f>
        <v>No</v>
      </c>
      <c r="J2244" t="str">
        <f>VLOOKUP('HEALTH CARE'!C2244,'Data Transformation'!BR:BS,2,)</f>
        <v>UNDER WEIGHT</v>
      </c>
      <c r="K2244" t="str">
        <f>VLOOKUP(D2244,'Data Transformation'!BV:BW,2,)</f>
        <v>NORMAL</v>
      </c>
      <c r="L2244" t="str">
        <f>VLOOKUP(A2244,'Hospitalisation Details'!A:J,10,)</f>
        <v>30/Jul/1995</v>
      </c>
      <c r="M2244" s="17">
        <f>VLOOKUP(A2244,'Hospitalisation Details'!A:J,6,)</f>
        <v>1338</v>
      </c>
      <c r="N2244" s="17" t="str">
        <f>VLOOKUP(A2244,'Hospitalisation Details'!A:J,7,)</f>
        <v>tier - 2</v>
      </c>
      <c r="O2244" t="str">
        <f>VLOOKUP(A2244,'Hospitalisation Details'!A:J,8,)</f>
        <v>tier - 3</v>
      </c>
      <c r="P2244" t="str">
        <f>VLOOKUP(A2244,'Hospitalisation Details'!A:J,9,)</f>
        <v>R1012</v>
      </c>
      <c r="Q2244">
        <f>VLOOKUP(A2244,'Data Transformation'!DZ:EA,2,)</f>
        <v>28</v>
      </c>
    </row>
    <row r="2245" spans="1:17" x14ac:dyDescent="0.3">
      <c r="A2245" s="20" t="str">
        <f>'Customer Names'!A2245</f>
        <v>Id2244</v>
      </c>
      <c r="B2245" s="20" t="str">
        <f>VLOOKUP(A2245,'Data Transformation'!A:D,3,)</f>
        <v>Axelrod</v>
      </c>
      <c r="C2245">
        <f>VLOOKUP(A2245,'Medical Examinations'!A:H,2,)</f>
        <v>24.39</v>
      </c>
      <c r="D2245">
        <f>VLOOKUP(A2245,'Medical Examinations'!A:H,3,)</f>
        <v>6.24</v>
      </c>
      <c r="E2245" t="str">
        <f>VLOOKUP(A2245,'Medical Examinations'!A:H,4,)</f>
        <v>No</v>
      </c>
      <c r="F2245" t="str">
        <f>VLOOKUP(A2245,'Medical Examinations'!A:H,5,)</f>
        <v>No</v>
      </c>
      <c r="G2245" t="str">
        <f>VLOOKUP(A2245,'Medical Examinations'!A:H,6,)</f>
        <v>No</v>
      </c>
      <c r="H2245">
        <f>VLOOKUP(A2245,'Medical Examinations'!A:H,7,)</f>
        <v>1</v>
      </c>
      <c r="I2245" t="str">
        <f>VLOOKUP(A2245,'Medical Examinations'!A:H,8,)</f>
        <v>No</v>
      </c>
      <c r="J2245" t="str">
        <f>VLOOKUP('HEALTH CARE'!C2245,'Data Transformation'!BR:BS,2,)</f>
        <v>NORMAL WEIGHT</v>
      </c>
      <c r="K2245" t="str">
        <f>VLOOKUP(D2245,'Data Transformation'!BV:BW,2,)</f>
        <v>Prediabetes</v>
      </c>
      <c r="L2245" t="str">
        <f>VLOOKUP(A2245,'Hospitalisation Details'!A:J,10,)</f>
        <v>12/Jul/1998</v>
      </c>
      <c r="M2245" s="17">
        <f>VLOOKUP(A2245,'Hospitalisation Details'!A:J,6,)</f>
        <v>1332.61</v>
      </c>
      <c r="N2245" s="17" t="str">
        <f>VLOOKUP(A2245,'Hospitalisation Details'!A:J,7,)</f>
        <v>tier - 2</v>
      </c>
      <c r="O2245" t="str">
        <f>VLOOKUP(A2245,'Hospitalisation Details'!A:J,8,)</f>
        <v>tier - 3</v>
      </c>
      <c r="P2245" t="str">
        <f>VLOOKUP(A2245,'Hospitalisation Details'!A:J,9,)</f>
        <v>R1013</v>
      </c>
      <c r="Q2245">
        <f>VLOOKUP(A2245,'Data Transformation'!DZ:EA,2,)</f>
        <v>25</v>
      </c>
    </row>
    <row r="2246" spans="1:17" x14ac:dyDescent="0.3">
      <c r="A2246" s="20" t="str">
        <f>'Customer Names'!A2246</f>
        <v>Id2245</v>
      </c>
      <c r="B2246" s="20" t="str">
        <f>VLOOKUP(A2246,'Data Transformation'!A:D,3,)</f>
        <v>Davenport</v>
      </c>
      <c r="C2246">
        <f>VLOOKUP(A2246,'Medical Examinations'!A:H,2,)</f>
        <v>24.75</v>
      </c>
      <c r="D2246">
        <f>VLOOKUP(A2246,'Medical Examinations'!A:H,3,)</f>
        <v>4.83</v>
      </c>
      <c r="E2246" t="str">
        <f>VLOOKUP(A2246,'Medical Examinations'!A:H,4,)</f>
        <v>No</v>
      </c>
      <c r="F2246" t="str">
        <f>VLOOKUP(A2246,'Medical Examinations'!A:H,5,)</f>
        <v>No</v>
      </c>
      <c r="G2246" t="str">
        <f>VLOOKUP(A2246,'Medical Examinations'!A:H,6,)</f>
        <v>No</v>
      </c>
      <c r="H2246" t="str">
        <f>VLOOKUP(A2246,'Medical Examinations'!A:H,7,)</f>
        <v>No major surgery</v>
      </c>
      <c r="I2246" t="str">
        <f>VLOOKUP(A2246,'Medical Examinations'!A:H,8,)</f>
        <v>No</v>
      </c>
      <c r="J2246" t="str">
        <f>VLOOKUP('HEALTH CARE'!C2246,'Data Transformation'!BR:BS,2,)</f>
        <v>NORMAL WEIGHT</v>
      </c>
      <c r="K2246" t="str">
        <f>VLOOKUP(D2246,'Data Transformation'!BV:BW,2,)</f>
        <v>NORMAL</v>
      </c>
      <c r="L2246" t="str">
        <f>VLOOKUP(A2246,'Hospitalisation Details'!A:J,10,)</f>
        <v>14/Oct/1999</v>
      </c>
      <c r="M2246" s="17">
        <f>VLOOKUP(A2246,'Hospitalisation Details'!A:J,6,)</f>
        <v>1329.17</v>
      </c>
      <c r="N2246" s="17" t="str">
        <f>VLOOKUP(A2246,'Hospitalisation Details'!A:J,7,)</f>
        <v>tier - 2</v>
      </c>
      <c r="O2246" t="str">
        <f>VLOOKUP(A2246,'Hospitalisation Details'!A:J,8,)</f>
        <v>tier - 3</v>
      </c>
      <c r="P2246" t="str">
        <f>VLOOKUP(A2246,'Hospitalisation Details'!A:J,9,)</f>
        <v>R1013</v>
      </c>
      <c r="Q2246">
        <f>VLOOKUP(A2246,'Data Transformation'!DZ:EA,2,)</f>
        <v>24</v>
      </c>
    </row>
    <row r="2247" spans="1:17" x14ac:dyDescent="0.3">
      <c r="A2247" s="20" t="str">
        <f>'Customer Names'!A2247</f>
        <v>Id2246</v>
      </c>
      <c r="B2247" s="20" t="str">
        <f>VLOOKUP(A2247,'Data Transformation'!A:D,3,)</f>
        <v>Roberge</v>
      </c>
      <c r="C2247">
        <f>VLOOKUP(A2247,'Medical Examinations'!A:H,2,)</f>
        <v>20.88</v>
      </c>
      <c r="D2247">
        <f>VLOOKUP(A2247,'Medical Examinations'!A:H,3,)</f>
        <v>7.4</v>
      </c>
      <c r="E2247" t="str">
        <f>VLOOKUP(A2247,'Medical Examinations'!A:H,4,)</f>
        <v>No</v>
      </c>
      <c r="F2247" t="str">
        <f>VLOOKUP(A2247,'Medical Examinations'!A:H,5,)</f>
        <v>No</v>
      </c>
      <c r="G2247" t="str">
        <f>VLOOKUP(A2247,'Medical Examinations'!A:H,6,)</f>
        <v>No</v>
      </c>
      <c r="H2247" t="str">
        <f>VLOOKUP(A2247,'Medical Examinations'!A:H,7,)</f>
        <v>No major surgery</v>
      </c>
      <c r="I2247" t="str">
        <f>VLOOKUP(A2247,'Medical Examinations'!A:H,8,)</f>
        <v>No</v>
      </c>
      <c r="J2247" t="str">
        <f>VLOOKUP('HEALTH CARE'!C2247,'Data Transformation'!BR:BS,2,)</f>
        <v>NORMAL WEIGHT</v>
      </c>
      <c r="K2247" t="str">
        <f>VLOOKUP(D2247,'Data Transformation'!BV:BW,2,)</f>
        <v>Diabetes</v>
      </c>
      <c r="L2247" t="str">
        <f>VLOOKUP(A2247,'Hospitalisation Details'!A:J,10,)</f>
        <v>13/Oct/2002</v>
      </c>
      <c r="M2247" s="17">
        <f>VLOOKUP(A2247,'Hospitalisation Details'!A:J,6,)</f>
        <v>1315</v>
      </c>
      <c r="N2247" s="17" t="str">
        <f>VLOOKUP(A2247,'Hospitalisation Details'!A:J,7,)</f>
        <v>tier - 2</v>
      </c>
      <c r="O2247" t="str">
        <f>VLOOKUP(A2247,'Hospitalisation Details'!A:J,8,)</f>
        <v>tier - 2</v>
      </c>
      <c r="P2247" t="str">
        <f>VLOOKUP(A2247,'Hospitalisation Details'!A:J,9,)</f>
        <v>R1013</v>
      </c>
      <c r="Q2247">
        <f>VLOOKUP(A2247,'Data Transformation'!DZ:EA,2,)</f>
        <v>21</v>
      </c>
    </row>
    <row r="2248" spans="1:17" x14ac:dyDescent="0.3">
      <c r="A2248" s="20" t="str">
        <f>'Customer Names'!A2248</f>
        <v>Id2247</v>
      </c>
      <c r="B2248" s="20" t="str">
        <f>VLOOKUP(A2248,'Data Transformation'!A:D,3,)</f>
        <v>Schmidt</v>
      </c>
      <c r="C2248">
        <f>VLOOKUP(A2248,'Medical Examinations'!A:H,2,)</f>
        <v>20.43</v>
      </c>
      <c r="D2248">
        <f>VLOOKUP(A2248,'Medical Examinations'!A:H,3,)</f>
        <v>4.54</v>
      </c>
      <c r="E2248" t="str">
        <f>VLOOKUP(A2248,'Medical Examinations'!A:H,4,)</f>
        <v>No</v>
      </c>
      <c r="F2248" t="str">
        <f>VLOOKUP(A2248,'Medical Examinations'!A:H,5,)</f>
        <v>No</v>
      </c>
      <c r="G2248" t="str">
        <f>VLOOKUP(A2248,'Medical Examinations'!A:H,6,)</f>
        <v>No</v>
      </c>
      <c r="H2248" t="str">
        <f>VLOOKUP(A2248,'Medical Examinations'!A:H,7,)</f>
        <v>No major surgery</v>
      </c>
      <c r="I2248" t="str">
        <f>VLOOKUP(A2248,'Medical Examinations'!A:H,8,)</f>
        <v>No</v>
      </c>
      <c r="J2248" t="str">
        <f>VLOOKUP('HEALTH CARE'!C2248,'Data Transformation'!BR:BS,2,)</f>
        <v>NORMAL WEIGHT</v>
      </c>
      <c r="K2248" t="str">
        <f>VLOOKUP(D2248,'Data Transformation'!BV:BW,2,)</f>
        <v>NORMAL</v>
      </c>
      <c r="L2248" t="str">
        <f>VLOOKUP(A2248,'Hospitalisation Details'!A:J,10,)</f>
        <v>2/Dec/1999</v>
      </c>
      <c r="M2248" s="17">
        <f>VLOOKUP(A2248,'Hospitalisation Details'!A:J,6,)</f>
        <v>1304</v>
      </c>
      <c r="N2248" s="17" t="str">
        <f>VLOOKUP(A2248,'Hospitalisation Details'!A:J,7,)</f>
        <v>tier - 2</v>
      </c>
      <c r="O2248" t="str">
        <f>VLOOKUP(A2248,'Hospitalisation Details'!A:J,8,)</f>
        <v>tier - 2</v>
      </c>
      <c r="P2248" t="str">
        <f>VLOOKUP(A2248,'Hospitalisation Details'!A:J,9,)</f>
        <v>R1013</v>
      </c>
      <c r="Q2248">
        <f>VLOOKUP(A2248,'Data Transformation'!DZ:EA,2,)</f>
        <v>24</v>
      </c>
    </row>
    <row r="2249" spans="1:17" x14ac:dyDescent="0.3">
      <c r="A2249" s="20" t="str">
        <f>'Customer Names'!A2249</f>
        <v>Id2248</v>
      </c>
      <c r="B2249" s="20" t="str">
        <f>VLOOKUP(A2249,'Data Transformation'!A:D,3,)</f>
        <v>Kosters</v>
      </c>
      <c r="C2249">
        <f>VLOOKUP(A2249,'Medical Examinations'!A:H,2,)</f>
        <v>15.18</v>
      </c>
      <c r="D2249">
        <f>VLOOKUP(A2249,'Medical Examinations'!A:H,3,)</f>
        <v>11.11</v>
      </c>
      <c r="E2249" t="str">
        <f>VLOOKUP(A2249,'Medical Examinations'!A:H,4,)</f>
        <v>No</v>
      </c>
      <c r="F2249" t="str">
        <f>VLOOKUP(A2249,'Medical Examinations'!A:H,5,)</f>
        <v>No</v>
      </c>
      <c r="G2249" t="str">
        <f>VLOOKUP(A2249,'Medical Examinations'!A:H,6,)</f>
        <v>No</v>
      </c>
      <c r="H2249" t="str">
        <f>VLOOKUP(A2249,'Medical Examinations'!A:H,7,)</f>
        <v>No major surgery</v>
      </c>
      <c r="I2249" t="str">
        <f>VLOOKUP(A2249,'Medical Examinations'!A:H,8,)</f>
        <v>No</v>
      </c>
      <c r="J2249" t="str">
        <f>VLOOKUP('HEALTH CARE'!C2249,'Data Transformation'!BR:BS,2,)</f>
        <v>UNDER WEIGHT</v>
      </c>
      <c r="K2249" t="str">
        <f>VLOOKUP(D2249,'Data Transformation'!BV:BW,2,)</f>
        <v>Diabetes</v>
      </c>
      <c r="L2249" t="str">
        <f>VLOOKUP(A2249,'Hospitalisation Details'!A:J,10,)</f>
        <v>10/Dec/2002</v>
      </c>
      <c r="M2249" s="17">
        <f>VLOOKUP(A2249,'Hospitalisation Details'!A:J,6,)</f>
        <v>1304</v>
      </c>
      <c r="N2249" s="17" t="str">
        <f>VLOOKUP(A2249,'Hospitalisation Details'!A:J,7,)</f>
        <v>tier - 2</v>
      </c>
      <c r="O2249" t="str">
        <f>VLOOKUP(A2249,'Hospitalisation Details'!A:J,8,)</f>
        <v>tier - 2</v>
      </c>
      <c r="P2249" t="str">
        <f>VLOOKUP(A2249,'Hospitalisation Details'!A:J,9,)</f>
        <v>R1012</v>
      </c>
      <c r="Q2249">
        <f>VLOOKUP(A2249,'Data Transformation'!DZ:EA,2,)</f>
        <v>21</v>
      </c>
    </row>
    <row r="2250" spans="1:17" x14ac:dyDescent="0.3">
      <c r="A2250" s="20" t="str">
        <f>'Customer Names'!A2250</f>
        <v>Id2249</v>
      </c>
      <c r="B2250" s="20" t="str">
        <f>VLOOKUP(A2250,'Data Transformation'!A:D,3,)</f>
        <v>Dykes</v>
      </c>
      <c r="C2250">
        <f>VLOOKUP(A2250,'Medical Examinations'!A:H,2,)</f>
        <v>15.12</v>
      </c>
      <c r="D2250">
        <f>VLOOKUP(A2250,'Medical Examinations'!A:H,3,)</f>
        <v>4.03</v>
      </c>
      <c r="E2250" t="str">
        <f>VLOOKUP(A2250,'Medical Examinations'!A:H,4,)</f>
        <v>yes</v>
      </c>
      <c r="F2250" t="str">
        <f>VLOOKUP(A2250,'Medical Examinations'!A:H,5,)</f>
        <v>No</v>
      </c>
      <c r="G2250" t="str">
        <f>VLOOKUP(A2250,'Medical Examinations'!A:H,6,)</f>
        <v>No</v>
      </c>
      <c r="H2250" t="str">
        <f>VLOOKUP(A2250,'Medical Examinations'!A:H,7,)</f>
        <v>No major surgery</v>
      </c>
      <c r="I2250" t="str">
        <f>VLOOKUP(A2250,'Medical Examinations'!A:H,8,)</f>
        <v>No</v>
      </c>
      <c r="J2250" t="str">
        <f>VLOOKUP('HEALTH CARE'!C2250,'Data Transformation'!BR:BS,2,)</f>
        <v>UNDER WEIGHT</v>
      </c>
      <c r="K2250" t="str">
        <f>VLOOKUP(D2250,'Data Transformation'!BV:BW,2,)</f>
        <v>NORMAL</v>
      </c>
      <c r="L2250" t="str">
        <f>VLOOKUP(A2250,'Hospitalisation Details'!A:J,10,)</f>
        <v>29/Nov/2001</v>
      </c>
      <c r="M2250" s="17">
        <f>VLOOKUP(A2250,'Hospitalisation Details'!A:J,6,)</f>
        <v>1293</v>
      </c>
      <c r="N2250" s="17" t="str">
        <f>VLOOKUP(A2250,'Hospitalisation Details'!A:J,7,)</f>
        <v>tier - 2</v>
      </c>
      <c r="O2250" t="str">
        <f>VLOOKUP(A2250,'Hospitalisation Details'!A:J,8,)</f>
        <v>tier - 3</v>
      </c>
      <c r="P2250" t="str">
        <f>VLOOKUP(A2250,'Hospitalisation Details'!A:J,9,)</f>
        <v>R1012</v>
      </c>
      <c r="Q2250">
        <f>VLOOKUP(A2250,'Data Transformation'!DZ:EA,2,)</f>
        <v>22</v>
      </c>
    </row>
    <row r="2251" spans="1:17" x14ac:dyDescent="0.3">
      <c r="A2251" s="20" t="str">
        <f>'Customer Names'!A2251</f>
        <v>Id2250</v>
      </c>
      <c r="B2251" s="20" t="str">
        <f>VLOOKUP(A2251,'Data Transformation'!A:D,3,)</f>
        <v>Velan</v>
      </c>
      <c r="C2251">
        <f>VLOOKUP(A2251,'Medical Examinations'!A:H,2,)</f>
        <v>23.88</v>
      </c>
      <c r="D2251">
        <f>VLOOKUP(A2251,'Medical Examinations'!A:H,3,)</f>
        <v>4.51</v>
      </c>
      <c r="E2251" t="str">
        <f>VLOOKUP(A2251,'Medical Examinations'!A:H,4,)</f>
        <v>No</v>
      </c>
      <c r="F2251" t="str">
        <f>VLOOKUP(A2251,'Medical Examinations'!A:H,5,)</f>
        <v>No</v>
      </c>
      <c r="G2251" t="str">
        <f>VLOOKUP(A2251,'Medical Examinations'!A:H,6,)</f>
        <v>No</v>
      </c>
      <c r="H2251">
        <f>VLOOKUP(A2251,'Medical Examinations'!A:H,7,)</f>
        <v>1</v>
      </c>
      <c r="I2251" t="str">
        <f>VLOOKUP(A2251,'Medical Examinations'!A:H,8,)</f>
        <v>No</v>
      </c>
      <c r="J2251" t="str">
        <f>VLOOKUP('HEALTH CARE'!C2251,'Data Transformation'!BR:BS,2,)</f>
        <v>NORMAL WEIGHT</v>
      </c>
      <c r="K2251" t="str">
        <f>VLOOKUP(D2251,'Data Transformation'!BV:BW,2,)</f>
        <v>NORMAL</v>
      </c>
      <c r="L2251" t="str">
        <f>VLOOKUP(A2251,'Hospitalisation Details'!A:J,10,)</f>
        <v>4/Jun/1998</v>
      </c>
      <c r="M2251" s="17">
        <f>VLOOKUP(A2251,'Hospitalisation Details'!A:J,6,)</f>
        <v>1290.93</v>
      </c>
      <c r="N2251" s="17" t="str">
        <f>VLOOKUP(A2251,'Hospitalisation Details'!A:J,7,)</f>
        <v>tier - 2</v>
      </c>
      <c r="O2251" t="str">
        <f>VLOOKUP(A2251,'Hospitalisation Details'!A:J,8,)</f>
        <v>tier - 2</v>
      </c>
      <c r="P2251" t="str">
        <f>VLOOKUP(A2251,'Hospitalisation Details'!A:J,9,)</f>
        <v>R1013</v>
      </c>
      <c r="Q2251">
        <f>VLOOKUP(A2251,'Data Transformation'!DZ:EA,2,)</f>
        <v>25</v>
      </c>
    </row>
    <row r="2252" spans="1:17" x14ac:dyDescent="0.3">
      <c r="A2252" s="20" t="str">
        <f>'Customer Names'!A2252</f>
        <v>Id2251</v>
      </c>
      <c r="B2252" s="20" t="str">
        <f>VLOOKUP(A2252,'Data Transformation'!A:D,3,)</f>
        <v>Goolik</v>
      </c>
      <c r="C2252">
        <f>VLOOKUP(A2252,'Medical Examinations'!A:H,2,)</f>
        <v>16.13</v>
      </c>
      <c r="D2252">
        <f>VLOOKUP(A2252,'Medical Examinations'!A:H,3,)</f>
        <v>5.56</v>
      </c>
      <c r="E2252" t="str">
        <f>VLOOKUP(A2252,'Medical Examinations'!A:H,4,)</f>
        <v>No</v>
      </c>
      <c r="F2252" t="str">
        <f>VLOOKUP(A2252,'Medical Examinations'!A:H,5,)</f>
        <v>yes</v>
      </c>
      <c r="G2252" t="str">
        <f>VLOOKUP(A2252,'Medical Examinations'!A:H,6,)</f>
        <v>No</v>
      </c>
      <c r="H2252">
        <f>VLOOKUP(A2252,'Medical Examinations'!A:H,7,)</f>
        <v>1</v>
      </c>
      <c r="I2252" t="str">
        <f>VLOOKUP(A2252,'Medical Examinations'!A:H,8,)</f>
        <v>No</v>
      </c>
      <c r="J2252" t="str">
        <f>VLOOKUP('HEALTH CARE'!C2252,'Data Transformation'!BR:BS,2,)</f>
        <v>UNDER WEIGHT</v>
      </c>
      <c r="K2252" t="str">
        <f>VLOOKUP(D2252,'Data Transformation'!BV:BW,2,)</f>
        <v>NORMAL</v>
      </c>
      <c r="L2252" t="str">
        <f>VLOOKUP(A2252,'Hospitalisation Details'!A:J,10,)</f>
        <v>26/Jun/2000</v>
      </c>
      <c r="M2252" s="17">
        <f>VLOOKUP(A2252,'Hospitalisation Details'!A:J,6,)</f>
        <v>1286</v>
      </c>
      <c r="N2252" s="17" t="str">
        <f>VLOOKUP(A2252,'Hospitalisation Details'!A:J,7,)</f>
        <v>tier - 2</v>
      </c>
      <c r="O2252" t="str">
        <f>VLOOKUP(A2252,'Hospitalisation Details'!A:J,8,)</f>
        <v>tier - 2</v>
      </c>
      <c r="P2252" t="str">
        <f>VLOOKUP(A2252,'Hospitalisation Details'!A:J,9,)</f>
        <v>R1013</v>
      </c>
      <c r="Q2252">
        <f>VLOOKUP(A2252,'Data Transformation'!DZ:EA,2,)</f>
        <v>23</v>
      </c>
    </row>
    <row r="2253" spans="1:17" x14ac:dyDescent="0.3">
      <c r="A2253" s="20" t="str">
        <f>'Customer Names'!A2253</f>
        <v>Id2252</v>
      </c>
      <c r="B2253" s="20" t="str">
        <f>VLOOKUP(A2253,'Data Transformation'!A:D,3,)</f>
        <v>Bain</v>
      </c>
      <c r="C2253">
        <f>VLOOKUP(A2253,'Medical Examinations'!A:H,2,)</f>
        <v>24.09</v>
      </c>
      <c r="D2253">
        <f>VLOOKUP(A2253,'Medical Examinations'!A:H,3,)</f>
        <v>4.0999999999999996</v>
      </c>
      <c r="E2253" t="str">
        <f>VLOOKUP(A2253,'Medical Examinations'!A:H,4,)</f>
        <v>No</v>
      </c>
      <c r="F2253" t="str">
        <f>VLOOKUP(A2253,'Medical Examinations'!A:H,5,)</f>
        <v>yes</v>
      </c>
      <c r="G2253" t="str">
        <f>VLOOKUP(A2253,'Medical Examinations'!A:H,6,)</f>
        <v>No</v>
      </c>
      <c r="H2253">
        <f>VLOOKUP(A2253,'Medical Examinations'!A:H,7,)</f>
        <v>1</v>
      </c>
      <c r="I2253" t="str">
        <f>VLOOKUP(A2253,'Medical Examinations'!A:H,8,)</f>
        <v>No</v>
      </c>
      <c r="J2253" t="str">
        <f>VLOOKUP('HEALTH CARE'!C2253,'Data Transformation'!BR:BS,2,)</f>
        <v>NORMAL WEIGHT</v>
      </c>
      <c r="K2253" t="str">
        <f>VLOOKUP(D2253,'Data Transformation'!BV:BW,2,)</f>
        <v>NORMAL</v>
      </c>
      <c r="L2253" t="str">
        <f>VLOOKUP(A2253,'Hospitalisation Details'!A:J,10,)</f>
        <v>28/Jul/2004</v>
      </c>
      <c r="M2253" s="17">
        <f>VLOOKUP(A2253,'Hospitalisation Details'!A:J,6,)</f>
        <v>1285</v>
      </c>
      <c r="N2253" s="17" t="str">
        <f>VLOOKUP(A2253,'Hospitalisation Details'!A:J,7,)</f>
        <v>tier - 2</v>
      </c>
      <c r="O2253" t="str">
        <f>VLOOKUP(A2253,'Hospitalisation Details'!A:J,8,)</f>
        <v>tier - 3</v>
      </c>
      <c r="P2253" t="str">
        <f>VLOOKUP(A2253,'Hospitalisation Details'!A:J,9,)</f>
        <v>R1013</v>
      </c>
      <c r="Q2253">
        <f>VLOOKUP(A2253,'Data Transformation'!DZ:EA,2,)</f>
        <v>19</v>
      </c>
    </row>
    <row r="2254" spans="1:17" x14ac:dyDescent="0.3">
      <c r="A2254" s="20" t="str">
        <f>'Customer Names'!A2254</f>
        <v>Id2253</v>
      </c>
      <c r="B2254" s="20" t="str">
        <f>VLOOKUP(A2254,'Data Transformation'!A:D,3,)</f>
        <v>Wieck</v>
      </c>
      <c r="C2254">
        <f>VLOOKUP(A2254,'Medical Examinations'!A:H,2,)</f>
        <v>19.43</v>
      </c>
      <c r="D2254">
        <f>VLOOKUP(A2254,'Medical Examinations'!A:H,3,)</f>
        <v>5.85</v>
      </c>
      <c r="E2254" t="str">
        <f>VLOOKUP(A2254,'Medical Examinations'!A:H,4,)</f>
        <v>No</v>
      </c>
      <c r="F2254" t="str">
        <f>VLOOKUP(A2254,'Medical Examinations'!A:H,5,)</f>
        <v>yes</v>
      </c>
      <c r="G2254" t="str">
        <f>VLOOKUP(A2254,'Medical Examinations'!A:H,6,)</f>
        <v>No</v>
      </c>
      <c r="H2254">
        <f>VLOOKUP(A2254,'Medical Examinations'!A:H,7,)</f>
        <v>1</v>
      </c>
      <c r="I2254" t="str">
        <f>VLOOKUP(A2254,'Medical Examinations'!A:H,8,)</f>
        <v>No</v>
      </c>
      <c r="J2254" t="str">
        <f>VLOOKUP('HEALTH CARE'!C2254,'Data Transformation'!BR:BS,2,)</f>
        <v>NORMAL WEIGHT</v>
      </c>
      <c r="K2254" t="str">
        <f>VLOOKUP(D2254,'Data Transformation'!BV:BW,2,)</f>
        <v>Prediabetes</v>
      </c>
      <c r="L2254" t="str">
        <f>VLOOKUP(A2254,'Hospitalisation Details'!A:J,10,)</f>
        <v>30/Sep/2004</v>
      </c>
      <c r="M2254" s="17">
        <f>VLOOKUP(A2254,'Hospitalisation Details'!A:J,6,)</f>
        <v>1283</v>
      </c>
      <c r="N2254" s="17" t="str">
        <f>VLOOKUP(A2254,'Hospitalisation Details'!A:J,7,)</f>
        <v>tier - 2</v>
      </c>
      <c r="O2254" t="str">
        <f>VLOOKUP(A2254,'Hospitalisation Details'!A:J,8,)</f>
        <v>tier - 1</v>
      </c>
      <c r="P2254" t="str">
        <f>VLOOKUP(A2254,'Hospitalisation Details'!A:J,9,)</f>
        <v>R1013</v>
      </c>
      <c r="Q2254">
        <f>VLOOKUP(A2254,'Data Transformation'!DZ:EA,2,)</f>
        <v>19</v>
      </c>
    </row>
    <row r="2255" spans="1:17" x14ac:dyDescent="0.3">
      <c r="A2255" s="20" t="str">
        <f>'Customer Names'!A2255</f>
        <v>Id2254</v>
      </c>
      <c r="B2255" s="20" t="str">
        <f>VLOOKUP(A2255,'Data Transformation'!A:D,3,)</f>
        <v>Friel</v>
      </c>
      <c r="C2255">
        <f>VLOOKUP(A2255,'Medical Examinations'!A:H,2,)</f>
        <v>15.22</v>
      </c>
      <c r="D2255">
        <f>VLOOKUP(A2255,'Medical Examinations'!A:H,3,)</f>
        <v>4.92</v>
      </c>
      <c r="E2255" t="str">
        <f>VLOOKUP(A2255,'Medical Examinations'!A:H,4,)</f>
        <v>yes</v>
      </c>
      <c r="F2255" t="str">
        <f>VLOOKUP(A2255,'Medical Examinations'!A:H,5,)</f>
        <v>No</v>
      </c>
      <c r="G2255" t="str">
        <f>VLOOKUP(A2255,'Medical Examinations'!A:H,6,)</f>
        <v>Yes</v>
      </c>
      <c r="H2255">
        <f>VLOOKUP(A2255,'Medical Examinations'!A:H,7,)</f>
        <v>1</v>
      </c>
      <c r="I2255" t="str">
        <f>VLOOKUP(A2255,'Medical Examinations'!A:H,8,)</f>
        <v>No</v>
      </c>
      <c r="J2255" t="str">
        <f>VLOOKUP('HEALTH CARE'!C2255,'Data Transformation'!BR:BS,2,)</f>
        <v>UNDER WEIGHT</v>
      </c>
      <c r="K2255" t="str">
        <f>VLOOKUP(D2255,'Data Transformation'!BV:BW,2,)</f>
        <v>NORMAL</v>
      </c>
      <c r="L2255" t="str">
        <f>VLOOKUP(A2255,'Hospitalisation Details'!A:J,10,)</f>
        <v>26/Oct/1997</v>
      </c>
      <c r="M2255" s="17">
        <f>VLOOKUP(A2255,'Hospitalisation Details'!A:J,6,)</f>
        <v>1276</v>
      </c>
      <c r="N2255" s="17" t="str">
        <f>VLOOKUP(A2255,'Hospitalisation Details'!A:J,7,)</f>
        <v>tier - 2</v>
      </c>
      <c r="O2255" t="str">
        <f>VLOOKUP(A2255,'Hospitalisation Details'!A:J,8,)</f>
        <v>tier - 2</v>
      </c>
      <c r="P2255" t="str">
        <f>VLOOKUP(A2255,'Hospitalisation Details'!A:J,9,)</f>
        <v>R1012</v>
      </c>
      <c r="Q2255">
        <f>VLOOKUP(A2255,'Data Transformation'!DZ:EA,2,)</f>
        <v>26</v>
      </c>
    </row>
    <row r="2256" spans="1:17" x14ac:dyDescent="0.3">
      <c r="A2256" s="20" t="str">
        <f>'Customer Names'!A2256</f>
        <v>Id2255</v>
      </c>
      <c r="B2256" s="20" t="str">
        <f>VLOOKUP(A2256,'Data Transformation'!A:D,3,)</f>
        <v>Santandreu</v>
      </c>
      <c r="C2256">
        <f>VLOOKUP(A2256,'Medical Examinations'!A:H,2,)</f>
        <v>20.72</v>
      </c>
      <c r="D2256">
        <f>VLOOKUP(A2256,'Medical Examinations'!A:H,3,)</f>
        <v>9.4600000000000009</v>
      </c>
      <c r="E2256" t="str">
        <f>VLOOKUP(A2256,'Medical Examinations'!A:H,4,)</f>
        <v>No</v>
      </c>
      <c r="F2256" t="str">
        <f>VLOOKUP(A2256,'Medical Examinations'!A:H,5,)</f>
        <v>No</v>
      </c>
      <c r="G2256" t="str">
        <f>VLOOKUP(A2256,'Medical Examinations'!A:H,6,)</f>
        <v>No</v>
      </c>
      <c r="H2256" t="str">
        <f>VLOOKUP(A2256,'Medical Examinations'!A:H,7,)</f>
        <v>No major surgery</v>
      </c>
      <c r="I2256" t="str">
        <f>VLOOKUP(A2256,'Medical Examinations'!A:H,8,)</f>
        <v>No</v>
      </c>
      <c r="J2256" t="str">
        <f>VLOOKUP('HEALTH CARE'!C2256,'Data Transformation'!BR:BS,2,)</f>
        <v>NORMAL WEIGHT</v>
      </c>
      <c r="K2256" t="str">
        <f>VLOOKUP(D2256,'Data Transformation'!BV:BW,2,)</f>
        <v>Diabetes</v>
      </c>
      <c r="L2256" t="str">
        <f>VLOOKUP(A2256,'Hospitalisation Details'!A:J,10,)</f>
        <v>4/Dec/2002</v>
      </c>
      <c r="M2256" s="17">
        <f>VLOOKUP(A2256,'Hospitalisation Details'!A:J,6,)</f>
        <v>1267</v>
      </c>
      <c r="N2256" s="17" t="str">
        <f>VLOOKUP(A2256,'Hospitalisation Details'!A:J,7,)</f>
        <v>tier - 2</v>
      </c>
      <c r="O2256" t="str">
        <f>VLOOKUP(A2256,'Hospitalisation Details'!A:J,8,)</f>
        <v>tier - 1</v>
      </c>
      <c r="P2256" t="str">
        <f>VLOOKUP(A2256,'Hospitalisation Details'!A:J,9,)</f>
        <v>R1013</v>
      </c>
      <c r="Q2256">
        <f>VLOOKUP(A2256,'Data Transformation'!DZ:EA,2,)</f>
        <v>21</v>
      </c>
    </row>
    <row r="2257" spans="1:17" x14ac:dyDescent="0.3">
      <c r="A2257" s="20" t="str">
        <f>'Customer Names'!A2257</f>
        <v>Id2256</v>
      </c>
      <c r="B2257" s="20" t="str">
        <f>VLOOKUP(A2257,'Data Transformation'!A:D,3,)</f>
        <v>Johnson</v>
      </c>
      <c r="C2257">
        <f>VLOOKUP(A2257,'Medical Examinations'!A:H,2,)</f>
        <v>35.4</v>
      </c>
      <c r="D2257">
        <f>VLOOKUP(A2257,'Medical Examinations'!A:H,3,)</f>
        <v>5.94</v>
      </c>
      <c r="E2257" t="str">
        <f>VLOOKUP(A2257,'Medical Examinations'!A:H,4,)</f>
        <v>No</v>
      </c>
      <c r="F2257" t="str">
        <f>VLOOKUP(A2257,'Medical Examinations'!A:H,5,)</f>
        <v>No</v>
      </c>
      <c r="G2257" t="str">
        <f>VLOOKUP(A2257,'Medical Examinations'!A:H,6,)</f>
        <v>Yes</v>
      </c>
      <c r="H2257">
        <f>VLOOKUP(A2257,'Medical Examinations'!A:H,7,)</f>
        <v>1</v>
      </c>
      <c r="I2257" t="str">
        <f>VLOOKUP(A2257,'Medical Examinations'!A:H,8,)</f>
        <v>No</v>
      </c>
      <c r="J2257" t="str">
        <f>VLOOKUP('HEALTH CARE'!C2257,'Data Transformation'!BR:BS,2,)</f>
        <v>OBESITY</v>
      </c>
      <c r="K2257" t="str">
        <f>VLOOKUP(D2257,'Data Transformation'!BV:BW,2,)</f>
        <v>Prediabetes</v>
      </c>
      <c r="L2257" t="str">
        <f>VLOOKUP(A2257,'Hospitalisation Details'!A:J,10,)</f>
        <v>21/Nov/2003</v>
      </c>
      <c r="M2257" s="17">
        <f>VLOOKUP(A2257,'Hospitalisation Details'!A:J,6,)</f>
        <v>1263.25</v>
      </c>
      <c r="N2257" s="17" t="str">
        <f>VLOOKUP(A2257,'Hospitalisation Details'!A:J,7,)</f>
        <v>tier - 2</v>
      </c>
      <c r="O2257" t="str">
        <f>VLOOKUP(A2257,'Hospitalisation Details'!A:J,8,)</f>
        <v>tier - 3</v>
      </c>
      <c r="P2257" t="str">
        <f>VLOOKUP(A2257,'Hospitalisation Details'!A:J,9,)</f>
        <v>R1011</v>
      </c>
      <c r="Q2257">
        <f>VLOOKUP(A2257,'Data Transformation'!DZ:EA,2,)</f>
        <v>20</v>
      </c>
    </row>
    <row r="2258" spans="1:17" x14ac:dyDescent="0.3">
      <c r="A2258" s="20" t="str">
        <f>'Customer Names'!A2258</f>
        <v>Id2257</v>
      </c>
      <c r="B2258" s="20" t="str">
        <f>VLOOKUP(A2258,'Data Transformation'!A:D,3,)</f>
        <v>Gerber</v>
      </c>
      <c r="C2258">
        <f>VLOOKUP(A2258,'Medical Examinations'!A:H,2,)</f>
        <v>34.4</v>
      </c>
      <c r="D2258">
        <f>VLOOKUP(A2258,'Medical Examinations'!A:H,3,)</f>
        <v>5.7</v>
      </c>
      <c r="E2258" t="str">
        <f>VLOOKUP(A2258,'Medical Examinations'!A:H,4,)</f>
        <v>No</v>
      </c>
      <c r="F2258" t="str">
        <f>VLOOKUP(A2258,'Medical Examinations'!A:H,5,)</f>
        <v>No</v>
      </c>
      <c r="G2258" t="str">
        <f>VLOOKUP(A2258,'Medical Examinations'!A:H,6,)</f>
        <v>Yes</v>
      </c>
      <c r="H2258">
        <f>VLOOKUP(A2258,'Medical Examinations'!A:H,7,)</f>
        <v>1</v>
      </c>
      <c r="I2258" t="str">
        <f>VLOOKUP(A2258,'Medical Examinations'!A:H,8,)</f>
        <v>No</v>
      </c>
      <c r="J2258" t="str">
        <f>VLOOKUP('HEALTH CARE'!C2258,'Data Transformation'!BR:BS,2,)</f>
        <v>OBESITY</v>
      </c>
      <c r="K2258" t="str">
        <f>VLOOKUP(D2258,'Data Transformation'!BV:BW,2,)</f>
        <v>NORMAL</v>
      </c>
      <c r="L2258" t="str">
        <f>VLOOKUP(A2258,'Hospitalisation Details'!A:J,10,)</f>
        <v>15/Aug/2003</v>
      </c>
      <c r="M2258" s="17">
        <f>VLOOKUP(A2258,'Hospitalisation Details'!A:J,6,)</f>
        <v>1261.8599999999999</v>
      </c>
      <c r="N2258" s="17" t="str">
        <f>VLOOKUP(A2258,'Hospitalisation Details'!A:J,7,)</f>
        <v>tier - 2</v>
      </c>
      <c r="O2258" t="str">
        <f>VLOOKUP(A2258,'Hospitalisation Details'!A:J,8,)</f>
        <v>tier - 3</v>
      </c>
      <c r="P2258" t="str">
        <f>VLOOKUP(A2258,'Hospitalisation Details'!A:J,9,)</f>
        <v>R1011</v>
      </c>
      <c r="Q2258">
        <f>VLOOKUP(A2258,'Data Transformation'!DZ:EA,2,)</f>
        <v>20</v>
      </c>
    </row>
    <row r="2259" spans="1:17" x14ac:dyDescent="0.3">
      <c r="A2259" s="20" t="str">
        <f>'Customer Names'!A2259</f>
        <v>Id2258</v>
      </c>
      <c r="B2259" s="20" t="str">
        <f>VLOOKUP(A2259,'Data Transformation'!A:D,3,)</f>
        <v>Benadum</v>
      </c>
      <c r="C2259">
        <f>VLOOKUP(A2259,'Medical Examinations'!A:H,2,)</f>
        <v>34.1</v>
      </c>
      <c r="D2259">
        <f>VLOOKUP(A2259,'Medical Examinations'!A:H,3,)</f>
        <v>4.13</v>
      </c>
      <c r="E2259" t="str">
        <f>VLOOKUP(A2259,'Medical Examinations'!A:H,4,)</f>
        <v>No</v>
      </c>
      <c r="F2259" t="str">
        <f>VLOOKUP(A2259,'Medical Examinations'!A:H,5,)</f>
        <v>No</v>
      </c>
      <c r="G2259" t="str">
        <f>VLOOKUP(A2259,'Medical Examinations'!A:H,6,)</f>
        <v>Yes</v>
      </c>
      <c r="H2259">
        <f>VLOOKUP(A2259,'Medical Examinations'!A:H,7,)</f>
        <v>1</v>
      </c>
      <c r="I2259" t="str">
        <f>VLOOKUP(A2259,'Medical Examinations'!A:H,8,)</f>
        <v>No</v>
      </c>
      <c r="J2259" t="str">
        <f>VLOOKUP('HEALTH CARE'!C2259,'Data Transformation'!BR:BS,2,)</f>
        <v>OBESITY</v>
      </c>
      <c r="K2259" t="str">
        <f>VLOOKUP(D2259,'Data Transformation'!BV:BW,2,)</f>
        <v>NORMAL</v>
      </c>
      <c r="L2259" t="str">
        <f>VLOOKUP(A2259,'Hospitalisation Details'!A:J,10,)</f>
        <v>30/Oct/2003</v>
      </c>
      <c r="M2259" s="17">
        <f>VLOOKUP(A2259,'Hospitalisation Details'!A:J,6,)</f>
        <v>1261.44</v>
      </c>
      <c r="N2259" s="17" t="str">
        <f>VLOOKUP(A2259,'Hospitalisation Details'!A:J,7,)</f>
        <v>tier - 2</v>
      </c>
      <c r="O2259" t="str">
        <f>VLOOKUP(A2259,'Hospitalisation Details'!A:J,8,)</f>
        <v>tier - 3</v>
      </c>
      <c r="P2259" t="str">
        <f>VLOOKUP(A2259,'Hospitalisation Details'!A:J,9,)</f>
        <v>R1011</v>
      </c>
      <c r="Q2259">
        <f>VLOOKUP(A2259,'Data Transformation'!DZ:EA,2,)</f>
        <v>20</v>
      </c>
    </row>
    <row r="2260" spans="1:17" x14ac:dyDescent="0.3">
      <c r="A2260" s="20" t="str">
        <f>'Customer Names'!A2260</f>
        <v>Id2259</v>
      </c>
      <c r="B2260" s="20" t="str">
        <f>VLOOKUP(A2260,'Data Transformation'!A:D,3,)</f>
        <v>Ragazzini</v>
      </c>
      <c r="C2260">
        <f>VLOOKUP(A2260,'Medical Examinations'!A:H,2,)</f>
        <v>30.4</v>
      </c>
      <c r="D2260">
        <f>VLOOKUP(A2260,'Medical Examinations'!A:H,3,)</f>
        <v>4.7699999999999996</v>
      </c>
      <c r="E2260" t="str">
        <f>VLOOKUP(A2260,'Medical Examinations'!A:H,4,)</f>
        <v>No</v>
      </c>
      <c r="F2260" t="str">
        <f>VLOOKUP(A2260,'Medical Examinations'!A:H,5,)</f>
        <v>No</v>
      </c>
      <c r="G2260" t="str">
        <f>VLOOKUP(A2260,'Medical Examinations'!A:H,6,)</f>
        <v>Yes</v>
      </c>
      <c r="H2260">
        <f>VLOOKUP(A2260,'Medical Examinations'!A:H,7,)</f>
        <v>1</v>
      </c>
      <c r="I2260" t="str">
        <f>VLOOKUP(A2260,'Medical Examinations'!A:H,8,)</f>
        <v>No</v>
      </c>
      <c r="J2260" t="str">
        <f>VLOOKUP('HEALTH CARE'!C2260,'Data Transformation'!BR:BS,2,)</f>
        <v>OBESITY</v>
      </c>
      <c r="K2260" t="str">
        <f>VLOOKUP(D2260,'Data Transformation'!BV:BW,2,)</f>
        <v>NORMAL</v>
      </c>
      <c r="L2260" t="str">
        <f>VLOOKUP(A2260,'Hospitalisation Details'!A:J,10,)</f>
        <v>13/Oct/2003</v>
      </c>
      <c r="M2260" s="17">
        <f>VLOOKUP(A2260,'Hospitalisation Details'!A:J,6,)</f>
        <v>1256.3</v>
      </c>
      <c r="N2260" s="17" t="str">
        <f>VLOOKUP(A2260,'Hospitalisation Details'!A:J,7,)</f>
        <v>tier - 2</v>
      </c>
      <c r="O2260" t="str">
        <f>VLOOKUP(A2260,'Hospitalisation Details'!A:J,8,)</f>
        <v>tier - 3</v>
      </c>
      <c r="P2260" t="str">
        <f>VLOOKUP(A2260,'Hospitalisation Details'!A:J,9,)</f>
        <v>R1011</v>
      </c>
      <c r="Q2260">
        <f>VLOOKUP(A2260,'Data Transformation'!DZ:EA,2,)</f>
        <v>20</v>
      </c>
    </row>
    <row r="2261" spans="1:17" x14ac:dyDescent="0.3">
      <c r="A2261" s="20" t="str">
        <f>'Customer Names'!A2261</f>
        <v>Id2260</v>
      </c>
      <c r="B2261" s="20" t="str">
        <f>VLOOKUP(A2261,'Data Transformation'!A:D,3,)</f>
        <v>Kessinger</v>
      </c>
      <c r="C2261">
        <f>VLOOKUP(A2261,'Medical Examinations'!A:H,2,)</f>
        <v>28.7</v>
      </c>
      <c r="D2261">
        <f>VLOOKUP(A2261,'Medical Examinations'!A:H,3,)</f>
        <v>4.99</v>
      </c>
      <c r="E2261" t="str">
        <f>VLOOKUP(A2261,'Medical Examinations'!A:H,4,)</f>
        <v>No</v>
      </c>
      <c r="F2261" t="str">
        <f>VLOOKUP(A2261,'Medical Examinations'!A:H,5,)</f>
        <v>No</v>
      </c>
      <c r="G2261" t="str">
        <f>VLOOKUP(A2261,'Medical Examinations'!A:H,6,)</f>
        <v>Yes</v>
      </c>
      <c r="H2261">
        <f>VLOOKUP(A2261,'Medical Examinations'!A:H,7,)</f>
        <v>1</v>
      </c>
      <c r="I2261" t="str">
        <f>VLOOKUP(A2261,'Medical Examinations'!A:H,8,)</f>
        <v>No</v>
      </c>
      <c r="J2261" t="str">
        <f>VLOOKUP('HEALTH CARE'!C2261,'Data Transformation'!BR:BS,2,)</f>
        <v>OVER WEIGHT</v>
      </c>
      <c r="K2261" t="str">
        <f>VLOOKUP(D2261,'Data Transformation'!BV:BW,2,)</f>
        <v>NORMAL</v>
      </c>
      <c r="L2261" t="str">
        <f>VLOOKUP(A2261,'Hospitalisation Details'!A:J,10,)</f>
        <v>10/Dec/2003</v>
      </c>
      <c r="M2261" s="17">
        <f>VLOOKUP(A2261,'Hospitalisation Details'!A:J,6,)</f>
        <v>1253.94</v>
      </c>
      <c r="N2261" s="17" t="str">
        <f>VLOOKUP(A2261,'Hospitalisation Details'!A:J,7,)</f>
        <v>tier - 2</v>
      </c>
      <c r="O2261" t="str">
        <f>VLOOKUP(A2261,'Hospitalisation Details'!A:J,8,)</f>
        <v>tier - 2</v>
      </c>
      <c r="P2261" t="str">
        <f>VLOOKUP(A2261,'Hospitalisation Details'!A:J,9,)</f>
        <v>R1011</v>
      </c>
      <c r="Q2261">
        <f>VLOOKUP(A2261,'Data Transformation'!DZ:EA,2,)</f>
        <v>20</v>
      </c>
    </row>
    <row r="2262" spans="1:17" x14ac:dyDescent="0.3">
      <c r="A2262" s="20" t="str">
        <f>'Customer Names'!A2262</f>
        <v>Id2261</v>
      </c>
      <c r="B2262" s="20" t="str">
        <f>VLOOKUP(A2262,'Data Transformation'!A:D,3,)</f>
        <v>Bezgin</v>
      </c>
      <c r="C2262">
        <f>VLOOKUP(A2262,'Medical Examinations'!A:H,2,)</f>
        <v>17.440000000000001</v>
      </c>
      <c r="D2262">
        <f>VLOOKUP(A2262,'Medical Examinations'!A:H,3,)</f>
        <v>4.42</v>
      </c>
      <c r="E2262" t="str">
        <f>VLOOKUP(A2262,'Medical Examinations'!A:H,4,)</f>
        <v>yes</v>
      </c>
      <c r="F2262" t="str">
        <f>VLOOKUP(A2262,'Medical Examinations'!A:H,5,)</f>
        <v>No</v>
      </c>
      <c r="G2262" t="str">
        <f>VLOOKUP(A2262,'Medical Examinations'!A:H,6,)</f>
        <v>Yes</v>
      </c>
      <c r="H2262">
        <f>VLOOKUP(A2262,'Medical Examinations'!A:H,7,)</f>
        <v>1</v>
      </c>
      <c r="I2262" t="str">
        <f>VLOOKUP(A2262,'Medical Examinations'!A:H,8,)</f>
        <v>No</v>
      </c>
      <c r="J2262" t="str">
        <f>VLOOKUP('HEALTH CARE'!C2262,'Data Transformation'!BR:BS,2,)</f>
        <v>UNDER WEIGHT</v>
      </c>
      <c r="K2262" t="str">
        <f>VLOOKUP(D2262,'Data Transformation'!BV:BW,2,)</f>
        <v>NORMAL</v>
      </c>
      <c r="L2262" t="str">
        <f>VLOOKUP(A2262,'Hospitalisation Details'!A:J,10,)</f>
        <v>4/Nov/1997</v>
      </c>
      <c r="M2262" s="17">
        <f>VLOOKUP(A2262,'Hospitalisation Details'!A:J,6,)</f>
        <v>1253</v>
      </c>
      <c r="N2262" s="17" t="str">
        <f>VLOOKUP(A2262,'Hospitalisation Details'!A:J,7,)</f>
        <v>tier - 2</v>
      </c>
      <c r="O2262" t="str">
        <f>VLOOKUP(A2262,'Hospitalisation Details'!A:J,8,)</f>
        <v>tier - 2</v>
      </c>
      <c r="P2262" t="str">
        <f>VLOOKUP(A2262,'Hospitalisation Details'!A:J,9,)</f>
        <v>R1013</v>
      </c>
      <c r="Q2262">
        <f>VLOOKUP(A2262,'Data Transformation'!DZ:EA,2,)</f>
        <v>26</v>
      </c>
    </row>
    <row r="2263" spans="1:17" x14ac:dyDescent="0.3">
      <c r="A2263" s="20" t="str">
        <f>'Customer Names'!A2263</f>
        <v>Id2262</v>
      </c>
      <c r="B2263" s="20" t="str">
        <f>VLOOKUP(A2263,'Data Transformation'!A:D,3,)</f>
        <v>Woldesilassie</v>
      </c>
      <c r="C2263">
        <f>VLOOKUP(A2263,'Medical Examinations'!A:H,2,)</f>
        <v>27.6</v>
      </c>
      <c r="D2263">
        <f>VLOOKUP(A2263,'Medical Examinations'!A:H,3,)</f>
        <v>4.01</v>
      </c>
      <c r="E2263" t="str">
        <f>VLOOKUP(A2263,'Medical Examinations'!A:H,4,)</f>
        <v>No</v>
      </c>
      <c r="F2263" t="str">
        <f>VLOOKUP(A2263,'Medical Examinations'!A:H,5,)</f>
        <v>No</v>
      </c>
      <c r="G2263" t="str">
        <f>VLOOKUP(A2263,'Medical Examinations'!A:H,6,)</f>
        <v>Yes</v>
      </c>
      <c r="H2263">
        <f>VLOOKUP(A2263,'Medical Examinations'!A:H,7,)</f>
        <v>1</v>
      </c>
      <c r="I2263" t="str">
        <f>VLOOKUP(A2263,'Medical Examinations'!A:H,8,)</f>
        <v>No</v>
      </c>
      <c r="J2263" t="str">
        <f>VLOOKUP('HEALTH CARE'!C2263,'Data Transformation'!BR:BS,2,)</f>
        <v>OVER WEIGHT</v>
      </c>
      <c r="K2263" t="str">
        <f>VLOOKUP(D2263,'Data Transformation'!BV:BW,2,)</f>
        <v>NORMAL</v>
      </c>
      <c r="L2263" t="str">
        <f>VLOOKUP(A2263,'Hospitalisation Details'!A:J,10,)</f>
        <v>15/Sep/2003</v>
      </c>
      <c r="M2263" s="17">
        <f>VLOOKUP(A2263,'Hospitalisation Details'!A:J,6,)</f>
        <v>1252.4100000000001</v>
      </c>
      <c r="N2263" s="17" t="str">
        <f>VLOOKUP(A2263,'Hospitalisation Details'!A:J,7,)</f>
        <v>tier - 2</v>
      </c>
      <c r="O2263" t="str">
        <f>VLOOKUP(A2263,'Hospitalisation Details'!A:J,8,)</f>
        <v>tier - 3</v>
      </c>
      <c r="P2263" t="str">
        <f>VLOOKUP(A2263,'Hospitalisation Details'!A:J,9,)</f>
        <v>R1011</v>
      </c>
      <c r="Q2263">
        <f>VLOOKUP(A2263,'Data Transformation'!DZ:EA,2,)</f>
        <v>20</v>
      </c>
    </row>
    <row r="2264" spans="1:17" x14ac:dyDescent="0.3">
      <c r="A2264" s="20" t="str">
        <f>'Customer Names'!A2264</f>
        <v>Id2263</v>
      </c>
      <c r="B2264" s="20" t="str">
        <f>VLOOKUP(A2264,'Data Transformation'!A:D,3,)</f>
        <v>Ruiz Herrero</v>
      </c>
      <c r="C2264">
        <f>VLOOKUP(A2264,'Medical Examinations'!A:H,2,)</f>
        <v>20.7</v>
      </c>
      <c r="D2264">
        <f>VLOOKUP(A2264,'Medical Examinations'!A:H,3,)</f>
        <v>4.49</v>
      </c>
      <c r="E2264" t="str">
        <f>VLOOKUP(A2264,'Medical Examinations'!A:H,4,)</f>
        <v>No</v>
      </c>
      <c r="F2264" t="str">
        <f>VLOOKUP(A2264,'Medical Examinations'!A:H,5,)</f>
        <v>No</v>
      </c>
      <c r="G2264" t="str">
        <f>VLOOKUP(A2264,'Medical Examinations'!A:H,6,)</f>
        <v>Yes</v>
      </c>
      <c r="H2264">
        <f>VLOOKUP(A2264,'Medical Examinations'!A:H,7,)</f>
        <v>1</v>
      </c>
      <c r="I2264" t="str">
        <f>VLOOKUP(A2264,'Medical Examinations'!A:H,8,)</f>
        <v>No</v>
      </c>
      <c r="J2264" t="str">
        <f>VLOOKUP('HEALTH CARE'!C2264,'Data Transformation'!BR:BS,2,)</f>
        <v>NORMAL WEIGHT</v>
      </c>
      <c r="K2264" t="str">
        <f>VLOOKUP(D2264,'Data Transformation'!BV:BW,2,)</f>
        <v>NORMAL</v>
      </c>
      <c r="L2264" t="str">
        <f>VLOOKUP(A2264,'Hospitalisation Details'!A:J,10,)</f>
        <v>8/Sep/2003</v>
      </c>
      <c r="M2264" s="17">
        <f>VLOOKUP(A2264,'Hospitalisation Details'!A:J,6,)</f>
        <v>1242.82</v>
      </c>
      <c r="N2264" s="17" t="str">
        <f>VLOOKUP(A2264,'Hospitalisation Details'!A:J,7,)</f>
        <v>tier - 2</v>
      </c>
      <c r="O2264" t="str">
        <f>VLOOKUP(A2264,'Hospitalisation Details'!A:J,8,)</f>
        <v>tier - 1</v>
      </c>
      <c r="P2264" t="str">
        <f>VLOOKUP(A2264,'Hospitalisation Details'!A:J,9,)</f>
        <v>R1011</v>
      </c>
      <c r="Q2264">
        <f>VLOOKUP(A2264,'Data Transformation'!DZ:EA,2,)</f>
        <v>20</v>
      </c>
    </row>
    <row r="2265" spans="1:17" x14ac:dyDescent="0.3">
      <c r="A2265" s="20" t="str">
        <f>'Customer Names'!A2265</f>
        <v>Id2264</v>
      </c>
      <c r="B2265" s="20" t="str">
        <f>VLOOKUP(A2265,'Data Transformation'!A:D,3,)</f>
        <v>Bin Alias</v>
      </c>
      <c r="C2265">
        <f>VLOOKUP(A2265,'Medical Examinations'!A:H,2,)</f>
        <v>20.3</v>
      </c>
      <c r="D2265">
        <f>VLOOKUP(A2265,'Medical Examinations'!A:H,3,)</f>
        <v>6.37</v>
      </c>
      <c r="E2265" t="str">
        <f>VLOOKUP(A2265,'Medical Examinations'!A:H,4,)</f>
        <v>No</v>
      </c>
      <c r="F2265" t="str">
        <f>VLOOKUP(A2265,'Medical Examinations'!A:H,5,)</f>
        <v>No</v>
      </c>
      <c r="G2265" t="str">
        <f>VLOOKUP(A2265,'Medical Examinations'!A:H,6,)</f>
        <v>Yes</v>
      </c>
      <c r="H2265">
        <f>VLOOKUP(A2265,'Medical Examinations'!A:H,7,)</f>
        <v>1</v>
      </c>
      <c r="I2265" t="str">
        <f>VLOOKUP(A2265,'Medical Examinations'!A:H,8,)</f>
        <v>No</v>
      </c>
      <c r="J2265" t="str">
        <f>VLOOKUP('HEALTH CARE'!C2265,'Data Transformation'!BR:BS,2,)</f>
        <v>NORMAL WEIGHT</v>
      </c>
      <c r="K2265" t="str">
        <f>VLOOKUP(D2265,'Data Transformation'!BV:BW,2,)</f>
        <v>Prediabetes</v>
      </c>
      <c r="L2265" t="str">
        <f>VLOOKUP(A2265,'Hospitalisation Details'!A:J,10,)</f>
        <v>15/Sep/2003</v>
      </c>
      <c r="M2265" s="17">
        <f>VLOOKUP(A2265,'Hospitalisation Details'!A:J,6,)</f>
        <v>1242.26</v>
      </c>
      <c r="N2265" s="17" t="str">
        <f>VLOOKUP(A2265,'Hospitalisation Details'!A:J,7,)</f>
        <v>tier - 2</v>
      </c>
      <c r="O2265" t="str">
        <f>VLOOKUP(A2265,'Hospitalisation Details'!A:J,8,)</f>
        <v>tier - 1</v>
      </c>
      <c r="P2265" t="str">
        <f>VLOOKUP(A2265,'Hospitalisation Details'!A:J,9,)</f>
        <v>R1011</v>
      </c>
      <c r="Q2265">
        <f>VLOOKUP(A2265,'Data Transformation'!DZ:EA,2,)</f>
        <v>20</v>
      </c>
    </row>
    <row r="2266" spans="1:17" x14ac:dyDescent="0.3">
      <c r="A2266" s="20" t="str">
        <f>'Customer Names'!A2266</f>
        <v>Id2265</v>
      </c>
      <c r="B2266" s="20" t="str">
        <f>VLOOKUP(A2266,'Data Transformation'!A:D,3,)</f>
        <v>Fischer-Daly</v>
      </c>
      <c r="C2266">
        <f>VLOOKUP(A2266,'Medical Examinations'!A:H,2,)</f>
        <v>19.8</v>
      </c>
      <c r="D2266">
        <f>VLOOKUP(A2266,'Medical Examinations'!A:H,3,)</f>
        <v>5.12</v>
      </c>
      <c r="E2266" t="str">
        <f>VLOOKUP(A2266,'Medical Examinations'!A:H,4,)</f>
        <v>No</v>
      </c>
      <c r="F2266" t="str">
        <f>VLOOKUP(A2266,'Medical Examinations'!A:H,5,)</f>
        <v>No</v>
      </c>
      <c r="G2266" t="str">
        <f>VLOOKUP(A2266,'Medical Examinations'!A:H,6,)</f>
        <v>Yes</v>
      </c>
      <c r="H2266">
        <f>VLOOKUP(A2266,'Medical Examinations'!A:H,7,)</f>
        <v>1</v>
      </c>
      <c r="I2266" t="str">
        <f>VLOOKUP(A2266,'Medical Examinations'!A:H,8,)</f>
        <v>No</v>
      </c>
      <c r="J2266" t="str">
        <f>VLOOKUP('HEALTH CARE'!C2266,'Data Transformation'!BR:BS,2,)</f>
        <v>NORMAL WEIGHT</v>
      </c>
      <c r="K2266" t="str">
        <f>VLOOKUP(D2266,'Data Transformation'!BV:BW,2,)</f>
        <v>NORMAL</v>
      </c>
      <c r="L2266" t="str">
        <f>VLOOKUP(A2266,'Hospitalisation Details'!A:J,10,)</f>
        <v>2/Aug/2003</v>
      </c>
      <c r="M2266" s="17">
        <f>VLOOKUP(A2266,'Hospitalisation Details'!A:J,6,)</f>
        <v>1241.57</v>
      </c>
      <c r="N2266" s="17" t="str">
        <f>VLOOKUP(A2266,'Hospitalisation Details'!A:J,7,)</f>
        <v>tier - 2</v>
      </c>
      <c r="O2266" t="str">
        <f>VLOOKUP(A2266,'Hospitalisation Details'!A:J,8,)</f>
        <v>tier - 2</v>
      </c>
      <c r="P2266" t="str">
        <f>VLOOKUP(A2266,'Hospitalisation Details'!A:J,9,)</f>
        <v>R1011</v>
      </c>
      <c r="Q2266">
        <f>VLOOKUP(A2266,'Data Transformation'!DZ:EA,2,)</f>
        <v>20</v>
      </c>
    </row>
    <row r="2267" spans="1:17" x14ac:dyDescent="0.3">
      <c r="A2267" s="20" t="str">
        <f>'Customer Names'!A2267</f>
        <v>Id2266</v>
      </c>
      <c r="B2267" s="20" t="str">
        <f>VLOOKUP(A2267,'Data Transformation'!A:D,3,)</f>
        <v>Pulliam</v>
      </c>
      <c r="C2267">
        <f>VLOOKUP(A2267,'Medical Examinations'!A:H,2,)</f>
        <v>21.87</v>
      </c>
      <c r="D2267">
        <f>VLOOKUP(A2267,'Medical Examinations'!A:H,3,)</f>
        <v>8.59</v>
      </c>
      <c r="E2267" t="str">
        <f>VLOOKUP(A2267,'Medical Examinations'!A:H,4,)</f>
        <v>No</v>
      </c>
      <c r="F2267" t="str">
        <f>VLOOKUP(A2267,'Medical Examinations'!A:H,5,)</f>
        <v>No</v>
      </c>
      <c r="G2267" t="str">
        <f>VLOOKUP(A2267,'Medical Examinations'!A:H,6,)</f>
        <v>No</v>
      </c>
      <c r="H2267" t="str">
        <f>VLOOKUP(A2267,'Medical Examinations'!A:H,7,)</f>
        <v>No major surgery</v>
      </c>
      <c r="I2267" t="str">
        <f>VLOOKUP(A2267,'Medical Examinations'!A:H,8,)</f>
        <v>No</v>
      </c>
      <c r="J2267" t="str">
        <f>VLOOKUP('HEALTH CARE'!C2267,'Data Transformation'!BR:BS,2,)</f>
        <v>NORMAL WEIGHT</v>
      </c>
      <c r="K2267" t="str">
        <f>VLOOKUP(D2267,'Data Transformation'!BV:BW,2,)</f>
        <v>Diabetes</v>
      </c>
      <c r="L2267" t="str">
        <f>VLOOKUP(A2267,'Hospitalisation Details'!A:J,10,)</f>
        <v>1/Jul/2002</v>
      </c>
      <c r="M2267" s="17">
        <f>VLOOKUP(A2267,'Hospitalisation Details'!A:J,6,)</f>
        <v>1241</v>
      </c>
      <c r="N2267" s="17" t="str">
        <f>VLOOKUP(A2267,'Hospitalisation Details'!A:J,7,)</f>
        <v>tier - 2</v>
      </c>
      <c r="O2267" t="str">
        <f>VLOOKUP(A2267,'Hospitalisation Details'!A:J,8,)</f>
        <v>tier - 2</v>
      </c>
      <c r="P2267" t="str">
        <f>VLOOKUP(A2267,'Hospitalisation Details'!A:J,9,)</f>
        <v>R1013</v>
      </c>
      <c r="Q2267">
        <f>VLOOKUP(A2267,'Data Transformation'!DZ:EA,2,)</f>
        <v>21</v>
      </c>
    </row>
    <row r="2268" spans="1:17" x14ac:dyDescent="0.3">
      <c r="A2268" s="20" t="str">
        <f>'Customer Names'!A2268</f>
        <v>Id2267</v>
      </c>
      <c r="B2268" s="20" t="str">
        <f>VLOOKUP(A2268,'Data Transformation'!A:D,3,)</f>
        <v>Guisinger</v>
      </c>
      <c r="C2268">
        <f>VLOOKUP(A2268,'Medical Examinations'!A:H,2,)</f>
        <v>16.600000000000001</v>
      </c>
      <c r="D2268">
        <f>VLOOKUP(A2268,'Medical Examinations'!A:H,3,)</f>
        <v>5.87</v>
      </c>
      <c r="E2268" t="str">
        <f>VLOOKUP(A2268,'Medical Examinations'!A:H,4,)</f>
        <v>No</v>
      </c>
      <c r="F2268" t="str">
        <f>VLOOKUP(A2268,'Medical Examinations'!A:H,5,)</f>
        <v>No</v>
      </c>
      <c r="G2268" t="str">
        <f>VLOOKUP(A2268,'Medical Examinations'!A:H,6,)</f>
        <v>No</v>
      </c>
      <c r="H2268">
        <f>VLOOKUP(A2268,'Medical Examinations'!A:H,7,)</f>
        <v>1</v>
      </c>
      <c r="I2268" t="str">
        <f>VLOOKUP(A2268,'Medical Examinations'!A:H,8,)</f>
        <v>No</v>
      </c>
      <c r="J2268" t="str">
        <f>VLOOKUP('HEALTH CARE'!C2268,'Data Transformation'!BR:BS,2,)</f>
        <v>UNDER WEIGHT</v>
      </c>
      <c r="K2268" t="str">
        <f>VLOOKUP(D2268,'Data Transformation'!BV:BW,2,)</f>
        <v>Prediabetes</v>
      </c>
      <c r="L2268" t="str">
        <f>VLOOKUP(A2268,'Hospitalisation Details'!A:J,10,)</f>
        <v>11/Oct/1998</v>
      </c>
      <c r="M2268" s="17">
        <f>VLOOKUP(A2268,'Hospitalisation Details'!A:J,6,)</f>
        <v>1240</v>
      </c>
      <c r="N2268" s="17" t="str">
        <f>VLOOKUP(A2268,'Hospitalisation Details'!A:J,7,)</f>
        <v>tier - 2</v>
      </c>
      <c r="O2268" t="str">
        <f>VLOOKUP(A2268,'Hospitalisation Details'!A:J,8,)</f>
        <v>tier - 1</v>
      </c>
      <c r="P2268" t="str">
        <f>VLOOKUP(A2268,'Hospitalisation Details'!A:J,9,)</f>
        <v>R1012</v>
      </c>
      <c r="Q2268">
        <f>VLOOKUP(A2268,'Data Transformation'!DZ:EA,2,)</f>
        <v>25</v>
      </c>
    </row>
    <row r="2269" spans="1:17" x14ac:dyDescent="0.3">
      <c r="A2269" s="20" t="str">
        <f>'Customer Names'!A2269</f>
        <v>Id2268</v>
      </c>
      <c r="B2269" s="20" t="str">
        <f>VLOOKUP(A2269,'Data Transformation'!A:D,3,)</f>
        <v>Arnerich</v>
      </c>
      <c r="C2269">
        <f>VLOOKUP(A2269,'Medical Examinations'!A:H,2,)</f>
        <v>21.98</v>
      </c>
      <c r="D2269">
        <f>VLOOKUP(A2269,'Medical Examinations'!A:H,3,)</f>
        <v>7.03</v>
      </c>
      <c r="E2269" t="str">
        <f>VLOOKUP(A2269,'Medical Examinations'!A:H,4,)</f>
        <v>No</v>
      </c>
      <c r="F2269" t="str">
        <f>VLOOKUP(A2269,'Medical Examinations'!A:H,5,)</f>
        <v>No</v>
      </c>
      <c r="G2269" t="str">
        <f>VLOOKUP(A2269,'Medical Examinations'!A:H,6,)</f>
        <v>No</v>
      </c>
      <c r="H2269" t="str">
        <f>VLOOKUP(A2269,'Medical Examinations'!A:H,7,)</f>
        <v>No major surgery</v>
      </c>
      <c r="I2269" t="str">
        <f>VLOOKUP(A2269,'Medical Examinations'!A:H,8,)</f>
        <v>No</v>
      </c>
      <c r="J2269" t="str">
        <f>VLOOKUP('HEALTH CARE'!C2269,'Data Transformation'!BR:BS,2,)</f>
        <v>NORMAL WEIGHT</v>
      </c>
      <c r="K2269" t="str">
        <f>VLOOKUP(D2269,'Data Transformation'!BV:BW,2,)</f>
        <v>Diabetes</v>
      </c>
      <c r="L2269" t="str">
        <f>VLOOKUP(A2269,'Hospitalisation Details'!A:J,10,)</f>
        <v>12/Dec/2002</v>
      </c>
      <c r="M2269" s="17">
        <f>VLOOKUP(A2269,'Hospitalisation Details'!A:J,6,)</f>
        <v>1237</v>
      </c>
      <c r="N2269" s="17" t="str">
        <f>VLOOKUP(A2269,'Hospitalisation Details'!A:J,7,)</f>
        <v>tier - 2</v>
      </c>
      <c r="O2269" t="str">
        <f>VLOOKUP(A2269,'Hospitalisation Details'!A:J,8,)</f>
        <v>tier - 2</v>
      </c>
      <c r="P2269" t="str">
        <f>VLOOKUP(A2269,'Hospitalisation Details'!A:J,9,)</f>
        <v>R1013</v>
      </c>
      <c r="Q2269">
        <f>VLOOKUP(A2269,'Data Transformation'!DZ:EA,2,)</f>
        <v>21</v>
      </c>
    </row>
    <row r="2270" spans="1:17" x14ac:dyDescent="0.3">
      <c r="A2270" s="20" t="str">
        <f>'Customer Names'!A2270</f>
        <v>Id2269</v>
      </c>
      <c r="B2270" s="20" t="str">
        <f>VLOOKUP(A2270,'Data Transformation'!A:D,3,)</f>
        <v>Lynch</v>
      </c>
      <c r="C2270">
        <f>VLOOKUP(A2270,'Medical Examinations'!A:H,2,)</f>
        <v>19.7</v>
      </c>
      <c r="D2270">
        <f>VLOOKUP(A2270,'Medical Examinations'!A:H,3,)</f>
        <v>5.51</v>
      </c>
      <c r="E2270" t="str">
        <f>VLOOKUP(A2270,'Medical Examinations'!A:H,4,)</f>
        <v>No</v>
      </c>
      <c r="F2270" t="str">
        <f>VLOOKUP(A2270,'Medical Examinations'!A:H,5,)</f>
        <v>No</v>
      </c>
      <c r="G2270" t="str">
        <f>VLOOKUP(A2270,'Medical Examinations'!A:H,6,)</f>
        <v>No</v>
      </c>
      <c r="H2270">
        <f>VLOOKUP(A2270,'Medical Examinations'!A:H,7,)</f>
        <v>1</v>
      </c>
      <c r="I2270" t="str">
        <f>VLOOKUP(A2270,'Medical Examinations'!A:H,8,)</f>
        <v>No</v>
      </c>
      <c r="J2270" t="str">
        <f>VLOOKUP('HEALTH CARE'!C2270,'Data Transformation'!BR:BS,2,)</f>
        <v>NORMAL WEIGHT</v>
      </c>
      <c r="K2270" t="str">
        <f>VLOOKUP(D2270,'Data Transformation'!BV:BW,2,)</f>
        <v>NORMAL</v>
      </c>
      <c r="L2270" t="str">
        <f>VLOOKUP(A2270,'Hospitalisation Details'!A:J,10,)</f>
        <v>13/Jul/1998</v>
      </c>
      <c r="M2270" s="17">
        <f>VLOOKUP(A2270,'Hospitalisation Details'!A:J,6,)</f>
        <v>1234</v>
      </c>
      <c r="N2270" s="17" t="str">
        <f>VLOOKUP(A2270,'Hospitalisation Details'!A:J,7,)</f>
        <v>tier - 2</v>
      </c>
      <c r="O2270" t="str">
        <f>VLOOKUP(A2270,'Hospitalisation Details'!A:J,8,)</f>
        <v>tier - 1</v>
      </c>
      <c r="P2270" t="str">
        <f>VLOOKUP(A2270,'Hospitalisation Details'!A:J,9,)</f>
        <v>R1013</v>
      </c>
      <c r="Q2270">
        <f>VLOOKUP(A2270,'Data Transformation'!DZ:EA,2,)</f>
        <v>25</v>
      </c>
    </row>
    <row r="2271" spans="1:17" x14ac:dyDescent="0.3">
      <c r="A2271" s="20" t="str">
        <f>'Customer Names'!A2271</f>
        <v>Id2270</v>
      </c>
      <c r="B2271" s="20" t="str">
        <f>VLOOKUP(A2271,'Data Transformation'!A:D,3,)</f>
        <v>Reilly</v>
      </c>
      <c r="C2271">
        <f>VLOOKUP(A2271,'Medical Examinations'!A:H,2,)</f>
        <v>19.21</v>
      </c>
      <c r="D2271">
        <f>VLOOKUP(A2271,'Medical Examinations'!A:H,3,)</f>
        <v>4.76</v>
      </c>
      <c r="E2271" t="str">
        <f>VLOOKUP(A2271,'Medical Examinations'!A:H,4,)</f>
        <v>No</v>
      </c>
      <c r="F2271" t="str">
        <f>VLOOKUP(A2271,'Medical Examinations'!A:H,5,)</f>
        <v>yes</v>
      </c>
      <c r="G2271" t="str">
        <f>VLOOKUP(A2271,'Medical Examinations'!A:H,6,)</f>
        <v>No</v>
      </c>
      <c r="H2271">
        <f>VLOOKUP(A2271,'Medical Examinations'!A:H,7,)</f>
        <v>1</v>
      </c>
      <c r="I2271" t="str">
        <f>VLOOKUP(A2271,'Medical Examinations'!A:H,8,)</f>
        <v>No</v>
      </c>
      <c r="J2271" t="str">
        <f>VLOOKUP('HEALTH CARE'!C2271,'Data Transformation'!BR:BS,2,)</f>
        <v>NORMAL WEIGHT</v>
      </c>
      <c r="K2271" t="str">
        <f>VLOOKUP(D2271,'Data Transformation'!BV:BW,2,)</f>
        <v>NORMAL</v>
      </c>
      <c r="L2271" t="str">
        <f>VLOOKUP(A2271,'Hospitalisation Details'!A:J,10,)</f>
        <v>16/Oct/2004</v>
      </c>
      <c r="M2271" s="17">
        <f>VLOOKUP(A2271,'Hospitalisation Details'!A:J,6,)</f>
        <v>1228</v>
      </c>
      <c r="N2271" s="17" t="str">
        <f>VLOOKUP(A2271,'Hospitalisation Details'!A:J,7,)</f>
        <v>tier - 2</v>
      </c>
      <c r="O2271" t="str">
        <f>VLOOKUP(A2271,'Hospitalisation Details'!A:J,8,)</f>
        <v>tier - 1</v>
      </c>
      <c r="P2271" t="str">
        <f>VLOOKUP(A2271,'Hospitalisation Details'!A:J,9,)</f>
        <v>R1012</v>
      </c>
      <c r="Q2271">
        <f>VLOOKUP(A2271,'Data Transformation'!DZ:EA,2,)</f>
        <v>19</v>
      </c>
    </row>
    <row r="2272" spans="1:17" x14ac:dyDescent="0.3">
      <c r="A2272" s="20" t="str">
        <f>'Customer Names'!A2272</f>
        <v>Id2271</v>
      </c>
      <c r="B2272" s="20" t="str">
        <f>VLOOKUP(A2272,'Data Transformation'!A:D,3,)</f>
        <v>Nolette</v>
      </c>
      <c r="C2272">
        <f>VLOOKUP(A2272,'Medical Examinations'!A:H,2,)</f>
        <v>19.3</v>
      </c>
      <c r="D2272">
        <f>VLOOKUP(A2272,'Medical Examinations'!A:H,3,)</f>
        <v>4.7</v>
      </c>
      <c r="E2272" t="str">
        <f>VLOOKUP(A2272,'Medical Examinations'!A:H,4,)</f>
        <v>No</v>
      </c>
      <c r="F2272" t="str">
        <f>VLOOKUP(A2272,'Medical Examinations'!A:H,5,)</f>
        <v>yes</v>
      </c>
      <c r="G2272" t="str">
        <f>VLOOKUP(A2272,'Medical Examinations'!A:H,6,)</f>
        <v>No</v>
      </c>
      <c r="H2272">
        <f>VLOOKUP(A2272,'Medical Examinations'!A:H,7,)</f>
        <v>1</v>
      </c>
      <c r="I2272" t="str">
        <f>VLOOKUP(A2272,'Medical Examinations'!A:H,8,)</f>
        <v>No</v>
      </c>
      <c r="J2272" t="str">
        <f>VLOOKUP('HEALTH CARE'!C2272,'Data Transformation'!BR:BS,2,)</f>
        <v>NORMAL WEIGHT</v>
      </c>
      <c r="K2272" t="str">
        <f>VLOOKUP(D2272,'Data Transformation'!BV:BW,2,)</f>
        <v>NORMAL</v>
      </c>
      <c r="L2272" t="str">
        <f>VLOOKUP(A2272,'Hospitalisation Details'!A:J,10,)</f>
        <v>9/Jul/2004</v>
      </c>
      <c r="M2272" s="17">
        <f>VLOOKUP(A2272,'Hospitalisation Details'!A:J,6,)</f>
        <v>1224</v>
      </c>
      <c r="N2272" s="17" t="str">
        <f>VLOOKUP(A2272,'Hospitalisation Details'!A:J,7,)</f>
        <v>tier - 2</v>
      </c>
      <c r="O2272" t="str">
        <f>VLOOKUP(A2272,'Hospitalisation Details'!A:J,8,)</f>
        <v>tier - 1</v>
      </c>
      <c r="P2272" t="str">
        <f>VLOOKUP(A2272,'Hospitalisation Details'!A:J,9,)</f>
        <v>R1013</v>
      </c>
      <c r="Q2272">
        <f>VLOOKUP(A2272,'Data Transformation'!DZ:EA,2,)</f>
        <v>19</v>
      </c>
    </row>
    <row r="2273" spans="1:17" x14ac:dyDescent="0.3">
      <c r="A2273" s="20" t="str">
        <f>'Customer Names'!A2273</f>
        <v>Id2272</v>
      </c>
      <c r="B2273" s="20" t="str">
        <f>VLOOKUP(A2273,'Data Transformation'!A:D,3,)</f>
        <v>Chabrier</v>
      </c>
      <c r="C2273">
        <f>VLOOKUP(A2273,'Medical Examinations'!A:H,2,)</f>
        <v>16.22</v>
      </c>
      <c r="D2273">
        <f>VLOOKUP(A2273,'Medical Examinations'!A:H,3,)</f>
        <v>6.21</v>
      </c>
      <c r="E2273" t="str">
        <f>VLOOKUP(A2273,'Medical Examinations'!A:H,4,)</f>
        <v>yes</v>
      </c>
      <c r="F2273" t="str">
        <f>VLOOKUP(A2273,'Medical Examinations'!A:H,5,)</f>
        <v>No</v>
      </c>
      <c r="G2273" t="str">
        <f>VLOOKUP(A2273,'Medical Examinations'!A:H,6,)</f>
        <v>No</v>
      </c>
      <c r="H2273" t="str">
        <f>VLOOKUP(A2273,'Medical Examinations'!A:H,7,)</f>
        <v>No major surgery</v>
      </c>
      <c r="I2273" t="str">
        <f>VLOOKUP(A2273,'Medical Examinations'!A:H,8,)</f>
        <v>No</v>
      </c>
      <c r="J2273" t="str">
        <f>VLOOKUP('HEALTH CARE'!C2273,'Data Transformation'!BR:BS,2,)</f>
        <v>UNDER WEIGHT</v>
      </c>
      <c r="K2273" t="str">
        <f>VLOOKUP(D2273,'Data Transformation'!BV:BW,2,)</f>
        <v>Prediabetes</v>
      </c>
      <c r="L2273" t="str">
        <f>VLOOKUP(A2273,'Hospitalisation Details'!A:J,10,)</f>
        <v>4/Nov/1996</v>
      </c>
      <c r="M2273" s="17">
        <f>VLOOKUP(A2273,'Hospitalisation Details'!A:J,6,)</f>
        <v>1220</v>
      </c>
      <c r="N2273" s="17" t="str">
        <f>VLOOKUP(A2273,'Hospitalisation Details'!A:J,7,)</f>
        <v>tier - 2</v>
      </c>
      <c r="O2273" t="str">
        <f>VLOOKUP(A2273,'Hospitalisation Details'!A:J,8,)</f>
        <v>tier - 3</v>
      </c>
      <c r="P2273" t="str">
        <f>VLOOKUP(A2273,'Hospitalisation Details'!A:J,9,)</f>
        <v>R1012</v>
      </c>
      <c r="Q2273">
        <f>VLOOKUP(A2273,'Data Transformation'!DZ:EA,2,)</f>
        <v>27</v>
      </c>
    </row>
    <row r="2274" spans="1:17" x14ac:dyDescent="0.3">
      <c r="A2274" s="20" t="str">
        <f>'Customer Names'!A2274</f>
        <v>Id2273</v>
      </c>
      <c r="B2274" s="20" t="str">
        <f>VLOOKUP(A2274,'Data Transformation'!A:D,3,)</f>
        <v>Lee</v>
      </c>
      <c r="C2274">
        <f>VLOOKUP(A2274,'Medical Examinations'!A:H,2,)</f>
        <v>17.12</v>
      </c>
      <c r="D2274">
        <f>VLOOKUP(A2274,'Medical Examinations'!A:H,3,)</f>
        <v>4.5199999999999996</v>
      </c>
      <c r="E2274" t="str">
        <f>VLOOKUP(A2274,'Medical Examinations'!A:H,4,)</f>
        <v>No</v>
      </c>
      <c r="F2274" t="str">
        <f>VLOOKUP(A2274,'Medical Examinations'!A:H,5,)</f>
        <v>yes</v>
      </c>
      <c r="G2274" t="str">
        <f>VLOOKUP(A2274,'Medical Examinations'!A:H,6,)</f>
        <v>No</v>
      </c>
      <c r="H2274">
        <f>VLOOKUP(A2274,'Medical Examinations'!A:H,7,)</f>
        <v>1</v>
      </c>
      <c r="I2274" t="str">
        <f>VLOOKUP(A2274,'Medical Examinations'!A:H,8,)</f>
        <v>No</v>
      </c>
      <c r="J2274" t="str">
        <f>VLOOKUP('HEALTH CARE'!C2274,'Data Transformation'!BR:BS,2,)</f>
        <v>UNDER WEIGHT</v>
      </c>
      <c r="K2274" t="str">
        <f>VLOOKUP(D2274,'Data Transformation'!BV:BW,2,)</f>
        <v>NORMAL</v>
      </c>
      <c r="L2274" t="str">
        <f>VLOOKUP(A2274,'Hospitalisation Details'!A:J,10,)</f>
        <v>2/Jun/2004</v>
      </c>
      <c r="M2274" s="17">
        <f>VLOOKUP(A2274,'Hospitalisation Details'!A:J,6,)</f>
        <v>1210</v>
      </c>
      <c r="N2274" s="17" t="str">
        <f>VLOOKUP(A2274,'Hospitalisation Details'!A:J,7,)</f>
        <v>tier - 2</v>
      </c>
      <c r="O2274" t="str">
        <f>VLOOKUP(A2274,'Hospitalisation Details'!A:J,8,)</f>
        <v>tier - 1</v>
      </c>
      <c r="P2274" t="str">
        <f>VLOOKUP(A2274,'Hospitalisation Details'!A:J,9,)</f>
        <v>R1013</v>
      </c>
      <c r="Q2274">
        <f>VLOOKUP(A2274,'Data Transformation'!DZ:EA,2,)</f>
        <v>19</v>
      </c>
    </row>
    <row r="2275" spans="1:17" x14ac:dyDescent="0.3">
      <c r="A2275" s="20" t="str">
        <f>'Customer Names'!A2275</f>
        <v>Id2274</v>
      </c>
      <c r="B2275" s="20" t="str">
        <f>VLOOKUP(A2275,'Data Transformation'!A:D,3,)</f>
        <v>Knotts</v>
      </c>
      <c r="C2275">
        <f>VLOOKUP(A2275,'Medical Examinations'!A:H,2,)</f>
        <v>19.07</v>
      </c>
      <c r="D2275">
        <f>VLOOKUP(A2275,'Medical Examinations'!A:H,3,)</f>
        <v>5.45</v>
      </c>
      <c r="E2275" t="str">
        <f>VLOOKUP(A2275,'Medical Examinations'!A:H,4,)</f>
        <v>No</v>
      </c>
      <c r="F2275" t="str">
        <f>VLOOKUP(A2275,'Medical Examinations'!A:H,5,)</f>
        <v>No</v>
      </c>
      <c r="G2275" t="str">
        <f>VLOOKUP(A2275,'Medical Examinations'!A:H,6,)</f>
        <v>No</v>
      </c>
      <c r="H2275">
        <f>VLOOKUP(A2275,'Medical Examinations'!A:H,7,)</f>
        <v>1</v>
      </c>
      <c r="I2275" t="str">
        <f>VLOOKUP(A2275,'Medical Examinations'!A:H,8,)</f>
        <v>No</v>
      </c>
      <c r="J2275" t="str">
        <f>VLOOKUP('HEALTH CARE'!C2275,'Data Transformation'!BR:BS,2,)</f>
        <v>NORMAL WEIGHT</v>
      </c>
      <c r="K2275" t="str">
        <f>VLOOKUP(D2275,'Data Transformation'!BV:BW,2,)</f>
        <v>NORMAL</v>
      </c>
      <c r="L2275" t="str">
        <f>VLOOKUP(A2275,'Hospitalisation Details'!A:J,10,)</f>
        <v>6/Oct/1992</v>
      </c>
      <c r="M2275" s="17">
        <f>VLOOKUP(A2275,'Hospitalisation Details'!A:J,6,)</f>
        <v>1200.55</v>
      </c>
      <c r="N2275" s="17" t="str">
        <f>VLOOKUP(A2275,'Hospitalisation Details'!A:J,7,)</f>
        <v>tier - 2</v>
      </c>
      <c r="O2275" t="str">
        <f>VLOOKUP(A2275,'Hospitalisation Details'!A:J,8,)</f>
        <v>tier - 3</v>
      </c>
      <c r="P2275" t="str">
        <f>VLOOKUP(A2275,'Hospitalisation Details'!A:J,9,)</f>
        <v>R1013</v>
      </c>
      <c r="Q2275">
        <f>VLOOKUP(A2275,'Data Transformation'!DZ:EA,2,)</f>
        <v>31</v>
      </c>
    </row>
    <row r="2276" spans="1:17" x14ac:dyDescent="0.3">
      <c r="A2276" s="20" t="str">
        <f>'Customer Names'!A2276</f>
        <v>Id2275</v>
      </c>
      <c r="B2276" s="20" t="str">
        <f>VLOOKUP(A2276,'Data Transformation'!A:D,3,)</f>
        <v>Pultorak</v>
      </c>
      <c r="C2276">
        <f>VLOOKUP(A2276,'Medical Examinations'!A:H,2,)</f>
        <v>15.56</v>
      </c>
      <c r="D2276">
        <f>VLOOKUP(A2276,'Medical Examinations'!A:H,3,)</f>
        <v>4.42</v>
      </c>
      <c r="E2276" t="str">
        <f>VLOOKUP(A2276,'Medical Examinations'!A:H,4,)</f>
        <v>No</v>
      </c>
      <c r="F2276" t="str">
        <f>VLOOKUP(A2276,'Medical Examinations'!A:H,5,)</f>
        <v>No</v>
      </c>
      <c r="G2276" t="str">
        <f>VLOOKUP(A2276,'Medical Examinations'!A:H,6,)</f>
        <v>No</v>
      </c>
      <c r="H2276" t="str">
        <f>VLOOKUP(A2276,'Medical Examinations'!A:H,7,)</f>
        <v>No major surgery</v>
      </c>
      <c r="I2276" t="str">
        <f>VLOOKUP(A2276,'Medical Examinations'!A:H,8,)</f>
        <v>No</v>
      </c>
      <c r="J2276" t="str">
        <f>VLOOKUP('HEALTH CARE'!C2276,'Data Transformation'!BR:BS,2,)</f>
        <v>UNDER WEIGHT</v>
      </c>
      <c r="K2276" t="str">
        <f>VLOOKUP(D2276,'Data Transformation'!BV:BW,2,)</f>
        <v>NORMAL</v>
      </c>
      <c r="L2276" t="str">
        <f>VLOOKUP(A2276,'Hospitalisation Details'!A:J,10,)</f>
        <v>28/Jun/1999</v>
      </c>
      <c r="M2276" s="17">
        <f>VLOOKUP(A2276,'Hospitalisation Details'!A:J,6,)</f>
        <v>1200</v>
      </c>
      <c r="N2276" s="17" t="str">
        <f>VLOOKUP(A2276,'Hospitalisation Details'!A:J,7,)</f>
        <v>tier - 2</v>
      </c>
      <c r="O2276" t="str">
        <f>VLOOKUP(A2276,'Hospitalisation Details'!A:J,8,)</f>
        <v>tier - 3</v>
      </c>
      <c r="P2276" t="str">
        <f>VLOOKUP(A2276,'Hospitalisation Details'!A:J,9,)</f>
        <v>R1012</v>
      </c>
      <c r="Q2276">
        <f>VLOOKUP(A2276,'Data Transformation'!DZ:EA,2,)</f>
        <v>24</v>
      </c>
    </row>
    <row r="2277" spans="1:17" x14ac:dyDescent="0.3">
      <c r="A2277" s="20" t="str">
        <f>'Customer Names'!A2277</f>
        <v>Id2276</v>
      </c>
      <c r="B2277" s="20" t="str">
        <f>VLOOKUP(A2277,'Data Transformation'!A:D,3,)</f>
        <v>Maxon</v>
      </c>
      <c r="C2277">
        <f>VLOOKUP(A2277,'Medical Examinations'!A:H,2,)</f>
        <v>22.76</v>
      </c>
      <c r="D2277">
        <f>VLOOKUP(A2277,'Medical Examinations'!A:H,3,)</f>
        <v>9.44</v>
      </c>
      <c r="E2277" t="str">
        <f>VLOOKUP(A2277,'Medical Examinations'!A:H,4,)</f>
        <v>No</v>
      </c>
      <c r="F2277" t="str">
        <f>VLOOKUP(A2277,'Medical Examinations'!A:H,5,)</f>
        <v>No</v>
      </c>
      <c r="G2277" t="str">
        <f>VLOOKUP(A2277,'Medical Examinations'!A:H,6,)</f>
        <v>No</v>
      </c>
      <c r="H2277" t="str">
        <f>VLOOKUP(A2277,'Medical Examinations'!A:H,7,)</f>
        <v>No major surgery</v>
      </c>
      <c r="I2277" t="str">
        <f>VLOOKUP(A2277,'Medical Examinations'!A:H,8,)</f>
        <v>No</v>
      </c>
      <c r="J2277" t="str">
        <f>VLOOKUP('HEALTH CARE'!C2277,'Data Transformation'!BR:BS,2,)</f>
        <v>NORMAL WEIGHT</v>
      </c>
      <c r="K2277" t="str">
        <f>VLOOKUP(D2277,'Data Transformation'!BV:BW,2,)</f>
        <v>Diabetes</v>
      </c>
      <c r="L2277" t="str">
        <f>VLOOKUP(A2277,'Hospitalisation Details'!A:J,10,)</f>
        <v>26/Aug/2002</v>
      </c>
      <c r="M2277" s="17">
        <f>VLOOKUP(A2277,'Hospitalisation Details'!A:J,6,)</f>
        <v>1191</v>
      </c>
      <c r="N2277" s="17" t="str">
        <f>VLOOKUP(A2277,'Hospitalisation Details'!A:J,7,)</f>
        <v>tier - 2</v>
      </c>
      <c r="O2277" t="str">
        <f>VLOOKUP(A2277,'Hospitalisation Details'!A:J,8,)</f>
        <v>tier - 1</v>
      </c>
      <c r="P2277" t="str">
        <f>VLOOKUP(A2277,'Hospitalisation Details'!A:J,9,)</f>
        <v>R1013</v>
      </c>
      <c r="Q2277">
        <f>VLOOKUP(A2277,'Data Transformation'!DZ:EA,2,)</f>
        <v>21</v>
      </c>
    </row>
    <row r="2278" spans="1:17" x14ac:dyDescent="0.3">
      <c r="A2278" s="20" t="str">
        <f>'Customer Names'!A2278</f>
        <v>Id2277</v>
      </c>
      <c r="B2278" s="20" t="str">
        <f>VLOOKUP(A2278,'Data Transformation'!A:D,3,)</f>
        <v>Kraai</v>
      </c>
      <c r="C2278">
        <f>VLOOKUP(A2278,'Medical Examinations'!A:H,2,)</f>
        <v>22.79</v>
      </c>
      <c r="D2278">
        <f>VLOOKUP(A2278,'Medical Examinations'!A:H,3,)</f>
        <v>6.15</v>
      </c>
      <c r="E2278" t="str">
        <f>VLOOKUP(A2278,'Medical Examinations'!A:H,4,)</f>
        <v>yes</v>
      </c>
      <c r="F2278" t="str">
        <f>VLOOKUP(A2278,'Medical Examinations'!A:H,5,)</f>
        <v>No</v>
      </c>
      <c r="G2278" t="str">
        <f>VLOOKUP(A2278,'Medical Examinations'!A:H,6,)</f>
        <v>Yes</v>
      </c>
      <c r="H2278">
        <f>VLOOKUP(A2278,'Medical Examinations'!A:H,7,)</f>
        <v>1</v>
      </c>
      <c r="I2278" t="str">
        <f>VLOOKUP(A2278,'Medical Examinations'!A:H,8,)</f>
        <v>No</v>
      </c>
      <c r="J2278" t="str">
        <f>VLOOKUP('HEALTH CARE'!C2278,'Data Transformation'!BR:BS,2,)</f>
        <v>NORMAL WEIGHT</v>
      </c>
      <c r="K2278" t="str">
        <f>VLOOKUP(D2278,'Data Transformation'!BV:BW,2,)</f>
        <v>Prediabetes</v>
      </c>
      <c r="L2278" t="str">
        <f>VLOOKUP(A2278,'Hospitalisation Details'!A:J,10,)</f>
        <v>28/Jun/1997</v>
      </c>
      <c r="M2278" s="17">
        <f>VLOOKUP(A2278,'Hospitalisation Details'!A:J,6,)</f>
        <v>1178.07</v>
      </c>
      <c r="N2278" s="17" t="str">
        <f>VLOOKUP(A2278,'Hospitalisation Details'!A:J,7,)</f>
        <v>tier - 2</v>
      </c>
      <c r="O2278" t="str">
        <f>VLOOKUP(A2278,'Hospitalisation Details'!A:J,8,)</f>
        <v>tier - 2</v>
      </c>
      <c r="P2278" t="str">
        <f>VLOOKUP(A2278,'Hospitalisation Details'!A:J,9,)</f>
        <v>R1013</v>
      </c>
      <c r="Q2278">
        <f>VLOOKUP(A2278,'Data Transformation'!DZ:EA,2,)</f>
        <v>26</v>
      </c>
    </row>
    <row r="2279" spans="1:17" x14ac:dyDescent="0.3">
      <c r="A2279" s="20" t="str">
        <f>'Customer Names'!A2279</f>
        <v>Id2278</v>
      </c>
      <c r="B2279" s="20" t="str">
        <f>VLOOKUP(A2279,'Data Transformation'!A:D,3,)</f>
        <v>Larosa</v>
      </c>
      <c r="C2279">
        <f>VLOOKUP(A2279,'Medical Examinations'!A:H,2,)</f>
        <v>17.41</v>
      </c>
      <c r="D2279">
        <f>VLOOKUP(A2279,'Medical Examinations'!A:H,3,)</f>
        <v>5.13</v>
      </c>
      <c r="E2279" t="str">
        <f>VLOOKUP(A2279,'Medical Examinations'!A:H,4,)</f>
        <v>yes</v>
      </c>
      <c r="F2279" t="str">
        <f>VLOOKUP(A2279,'Medical Examinations'!A:H,5,)</f>
        <v>No</v>
      </c>
      <c r="G2279" t="str">
        <f>VLOOKUP(A2279,'Medical Examinations'!A:H,6,)</f>
        <v>No</v>
      </c>
      <c r="H2279" t="str">
        <f>VLOOKUP(A2279,'Medical Examinations'!A:H,7,)</f>
        <v>No major surgery</v>
      </c>
      <c r="I2279" t="str">
        <f>VLOOKUP(A2279,'Medical Examinations'!A:H,8,)</f>
        <v>No</v>
      </c>
      <c r="J2279" t="str">
        <f>VLOOKUP('HEALTH CARE'!C2279,'Data Transformation'!BR:BS,2,)</f>
        <v>UNDER WEIGHT</v>
      </c>
      <c r="K2279" t="str">
        <f>VLOOKUP(D2279,'Data Transformation'!BV:BW,2,)</f>
        <v>NORMAL</v>
      </c>
      <c r="L2279" t="str">
        <f>VLOOKUP(A2279,'Hospitalisation Details'!A:J,10,)</f>
        <v>11/Aug/1996</v>
      </c>
      <c r="M2279" s="17">
        <f>VLOOKUP(A2279,'Hospitalisation Details'!A:J,6,)</f>
        <v>1178</v>
      </c>
      <c r="N2279" s="17" t="str">
        <f>VLOOKUP(A2279,'Hospitalisation Details'!A:J,7,)</f>
        <v>tier - 2</v>
      </c>
      <c r="O2279" t="str">
        <f>VLOOKUP(A2279,'Hospitalisation Details'!A:J,8,)</f>
        <v>tier - 3</v>
      </c>
      <c r="P2279" t="str">
        <f>VLOOKUP(A2279,'Hospitalisation Details'!A:J,9,)</f>
        <v>R1013</v>
      </c>
      <c r="Q2279">
        <f>VLOOKUP(A2279,'Data Transformation'!DZ:EA,2,)</f>
        <v>27</v>
      </c>
    </row>
    <row r="2280" spans="1:17" x14ac:dyDescent="0.3">
      <c r="A2280" s="20" t="str">
        <f>'Customer Names'!A2280</f>
        <v>Id2279</v>
      </c>
      <c r="B2280" s="20" t="str">
        <f>VLOOKUP(A2280,'Data Transformation'!A:D,3,)</f>
        <v>King</v>
      </c>
      <c r="C2280">
        <f>VLOOKUP(A2280,'Medical Examinations'!A:H,2,)</f>
        <v>19.32</v>
      </c>
      <c r="D2280">
        <f>VLOOKUP(A2280,'Medical Examinations'!A:H,3,)</f>
        <v>4.96</v>
      </c>
      <c r="E2280" t="str">
        <f>VLOOKUP(A2280,'Medical Examinations'!A:H,4,)</f>
        <v>yes</v>
      </c>
      <c r="F2280" t="str">
        <f>VLOOKUP(A2280,'Medical Examinations'!A:H,5,)</f>
        <v>No</v>
      </c>
      <c r="G2280" t="str">
        <f>VLOOKUP(A2280,'Medical Examinations'!A:H,6,)</f>
        <v>No</v>
      </c>
      <c r="H2280" t="str">
        <f>VLOOKUP(A2280,'Medical Examinations'!A:H,7,)</f>
        <v>No major surgery</v>
      </c>
      <c r="I2280" t="str">
        <f>VLOOKUP(A2280,'Medical Examinations'!A:H,8,)</f>
        <v>No</v>
      </c>
      <c r="J2280" t="str">
        <f>VLOOKUP('HEALTH CARE'!C2280,'Data Transformation'!BR:BS,2,)</f>
        <v>NORMAL WEIGHT</v>
      </c>
      <c r="K2280" t="str">
        <f>VLOOKUP(D2280,'Data Transformation'!BV:BW,2,)</f>
        <v>NORMAL</v>
      </c>
      <c r="L2280" t="str">
        <f>VLOOKUP(A2280,'Hospitalisation Details'!A:J,10,)</f>
        <v>12/Nov/2001</v>
      </c>
      <c r="M2280" s="17">
        <f>VLOOKUP(A2280,'Hospitalisation Details'!A:J,6,)</f>
        <v>1167</v>
      </c>
      <c r="N2280" s="17" t="str">
        <f>VLOOKUP(A2280,'Hospitalisation Details'!A:J,7,)</f>
        <v>tier - 2</v>
      </c>
      <c r="O2280" t="str">
        <f>VLOOKUP(A2280,'Hospitalisation Details'!A:J,8,)</f>
        <v>tier - 1</v>
      </c>
      <c r="P2280" t="str">
        <f>VLOOKUP(A2280,'Hospitalisation Details'!A:J,9,)</f>
        <v>R1013</v>
      </c>
      <c r="Q2280">
        <f>VLOOKUP(A2280,'Data Transformation'!DZ:EA,2,)</f>
        <v>22</v>
      </c>
    </row>
    <row r="2281" spans="1:17" x14ac:dyDescent="0.3">
      <c r="A2281" s="20" t="str">
        <f>'Customer Names'!A2281</f>
        <v>Id2280</v>
      </c>
      <c r="B2281" s="20" t="str">
        <f>VLOOKUP(A2281,'Data Transformation'!A:D,3,)</f>
        <v>Haney</v>
      </c>
      <c r="C2281">
        <f>VLOOKUP(A2281,'Medical Examinations'!A:H,2,)</f>
        <v>18.25</v>
      </c>
      <c r="D2281">
        <f>VLOOKUP(A2281,'Medical Examinations'!A:H,3,)</f>
        <v>10.95</v>
      </c>
      <c r="E2281" t="str">
        <f>VLOOKUP(A2281,'Medical Examinations'!A:H,4,)</f>
        <v>No</v>
      </c>
      <c r="F2281" t="str">
        <f>VLOOKUP(A2281,'Medical Examinations'!A:H,5,)</f>
        <v>No</v>
      </c>
      <c r="G2281" t="str">
        <f>VLOOKUP(A2281,'Medical Examinations'!A:H,6,)</f>
        <v>No</v>
      </c>
      <c r="H2281" t="str">
        <f>VLOOKUP(A2281,'Medical Examinations'!A:H,7,)</f>
        <v>No major surgery</v>
      </c>
      <c r="I2281" t="str">
        <f>VLOOKUP(A2281,'Medical Examinations'!A:H,8,)</f>
        <v>No</v>
      </c>
      <c r="J2281" t="str">
        <f>VLOOKUP('HEALTH CARE'!C2281,'Data Transformation'!BR:BS,2,)</f>
        <v>UNDER WEIGHT</v>
      </c>
      <c r="K2281" t="str">
        <f>VLOOKUP(D2281,'Data Transformation'!BV:BW,2,)</f>
        <v>Diabetes</v>
      </c>
      <c r="L2281" t="str">
        <f>VLOOKUP(A2281,'Hospitalisation Details'!A:J,10,)</f>
        <v>11/Jun/2002</v>
      </c>
      <c r="M2281" s="17">
        <f>VLOOKUP(A2281,'Hospitalisation Details'!A:J,6,)</f>
        <v>1165</v>
      </c>
      <c r="N2281" s="17" t="str">
        <f>VLOOKUP(A2281,'Hospitalisation Details'!A:J,7,)</f>
        <v>tier - 2</v>
      </c>
      <c r="O2281" t="str">
        <f>VLOOKUP(A2281,'Hospitalisation Details'!A:J,8,)</f>
        <v>tier - 3</v>
      </c>
      <c r="P2281" t="str">
        <f>VLOOKUP(A2281,'Hospitalisation Details'!A:J,9,)</f>
        <v>R1012</v>
      </c>
      <c r="Q2281">
        <f>VLOOKUP(A2281,'Data Transformation'!DZ:EA,2,)</f>
        <v>21</v>
      </c>
    </row>
    <row r="2282" spans="1:17" x14ac:dyDescent="0.3">
      <c r="A2282" s="20" t="str">
        <f>'Customer Names'!A2282</f>
        <v>Id2281</v>
      </c>
      <c r="B2282" s="20" t="str">
        <f>VLOOKUP(A2282,'Data Transformation'!A:D,3,)</f>
        <v>Boulay</v>
      </c>
      <c r="C2282">
        <f>VLOOKUP(A2282,'Medical Examinations'!A:H,2,)</f>
        <v>53.13</v>
      </c>
      <c r="D2282">
        <f>VLOOKUP(A2282,'Medical Examinations'!A:H,3,)</f>
        <v>4.4400000000000004</v>
      </c>
      <c r="E2282" t="str">
        <f>VLOOKUP(A2282,'Medical Examinations'!A:H,4,)</f>
        <v>No</v>
      </c>
      <c r="F2282" t="str">
        <f>VLOOKUP(A2282,'Medical Examinations'!A:H,5,)</f>
        <v>yes</v>
      </c>
      <c r="G2282" t="str">
        <f>VLOOKUP(A2282,'Medical Examinations'!A:H,6,)</f>
        <v>No</v>
      </c>
      <c r="H2282">
        <f>VLOOKUP(A2282,'Medical Examinations'!A:H,7,)</f>
        <v>1</v>
      </c>
      <c r="I2282" t="str">
        <f>VLOOKUP(A2282,'Medical Examinations'!A:H,8,)</f>
        <v>No</v>
      </c>
      <c r="J2282" t="str">
        <f>VLOOKUP('HEALTH CARE'!C2282,'Data Transformation'!BR:BS,2,)</f>
        <v>OBESITY</v>
      </c>
      <c r="K2282" t="str">
        <f>VLOOKUP(D2282,'Data Transformation'!BV:BW,2,)</f>
        <v>NORMAL</v>
      </c>
      <c r="L2282" t="str">
        <f>VLOOKUP(A2282,'Hospitalisation Details'!A:J,10,)</f>
        <v>11/Nov/2004</v>
      </c>
      <c r="M2282" s="17">
        <f>VLOOKUP(A2282,'Hospitalisation Details'!A:J,6,)</f>
        <v>1163.46</v>
      </c>
      <c r="N2282" s="17" t="str">
        <f>VLOOKUP(A2282,'Hospitalisation Details'!A:J,7,)</f>
        <v>tier - 2</v>
      </c>
      <c r="O2282" t="str">
        <f>VLOOKUP(A2282,'Hospitalisation Details'!A:J,8,)</f>
        <v>tier - 3</v>
      </c>
      <c r="P2282" t="str">
        <f>VLOOKUP(A2282,'Hospitalisation Details'!A:J,9,)</f>
        <v>R1013</v>
      </c>
      <c r="Q2282">
        <f>VLOOKUP(A2282,'Data Transformation'!DZ:EA,2,)</f>
        <v>19</v>
      </c>
    </row>
    <row r="2283" spans="1:17" x14ac:dyDescent="0.3">
      <c r="A2283" s="20" t="str">
        <f>'Customer Names'!A2283</f>
        <v>Id2282</v>
      </c>
      <c r="B2283" s="20" t="str">
        <f>VLOOKUP(A2283,'Data Transformation'!A:D,3,)</f>
        <v>Peters</v>
      </c>
      <c r="C2283">
        <f>VLOOKUP(A2283,'Medical Examinations'!A:H,2,)</f>
        <v>20.46</v>
      </c>
      <c r="D2283">
        <f>VLOOKUP(A2283,'Medical Examinations'!A:H,3,)</f>
        <v>4.0199999999999996</v>
      </c>
      <c r="E2283" t="str">
        <f>VLOOKUP(A2283,'Medical Examinations'!A:H,4,)</f>
        <v>No</v>
      </c>
      <c r="F2283" t="str">
        <f>VLOOKUP(A2283,'Medical Examinations'!A:H,5,)</f>
        <v>No</v>
      </c>
      <c r="G2283" t="str">
        <f>VLOOKUP(A2283,'Medical Examinations'!A:H,6,)</f>
        <v>No</v>
      </c>
      <c r="H2283" t="str">
        <f>VLOOKUP(A2283,'Medical Examinations'!A:H,7,)</f>
        <v>No major surgery</v>
      </c>
      <c r="I2283" t="str">
        <f>VLOOKUP(A2283,'Medical Examinations'!A:H,8,)</f>
        <v>No</v>
      </c>
      <c r="J2283" t="str">
        <f>VLOOKUP('HEALTH CARE'!C2283,'Data Transformation'!BR:BS,2,)</f>
        <v>NORMAL WEIGHT</v>
      </c>
      <c r="K2283" t="str">
        <f>VLOOKUP(D2283,'Data Transformation'!BV:BW,2,)</f>
        <v>NORMAL</v>
      </c>
      <c r="L2283" t="str">
        <f>VLOOKUP(A2283,'Hospitalisation Details'!A:J,10,)</f>
        <v>26/Jul/1994</v>
      </c>
      <c r="M2283" s="17">
        <f>VLOOKUP(A2283,'Hospitalisation Details'!A:J,6,)</f>
        <v>1158.32</v>
      </c>
      <c r="N2283" s="17" t="str">
        <f>VLOOKUP(A2283,'Hospitalisation Details'!A:J,7,)</f>
        <v>tier - 2</v>
      </c>
      <c r="O2283" t="str">
        <f>VLOOKUP(A2283,'Hospitalisation Details'!A:J,8,)</f>
        <v>tier - 1</v>
      </c>
      <c r="P2283" t="str">
        <f>VLOOKUP(A2283,'Hospitalisation Details'!A:J,9,)</f>
        <v>R1013</v>
      </c>
      <c r="Q2283">
        <f>VLOOKUP(A2283,'Data Transformation'!DZ:EA,2,)</f>
        <v>29</v>
      </c>
    </row>
    <row r="2284" spans="1:17" x14ac:dyDescent="0.3">
      <c r="A2284" s="20" t="str">
        <f>'Customer Names'!A2284</f>
        <v>Id2283</v>
      </c>
      <c r="B2284" s="20" t="str">
        <f>VLOOKUP(A2284,'Data Transformation'!A:D,3,)</f>
        <v>Luy</v>
      </c>
      <c r="C2284">
        <f>VLOOKUP(A2284,'Medical Examinations'!A:H,2,)</f>
        <v>43.01</v>
      </c>
      <c r="D2284">
        <f>VLOOKUP(A2284,'Medical Examinations'!A:H,3,)</f>
        <v>5.44</v>
      </c>
      <c r="E2284" t="str">
        <f>VLOOKUP(A2284,'Medical Examinations'!A:H,4,)</f>
        <v>No</v>
      </c>
      <c r="F2284" t="str">
        <f>VLOOKUP(A2284,'Medical Examinations'!A:H,5,)</f>
        <v>yes</v>
      </c>
      <c r="G2284" t="str">
        <f>VLOOKUP(A2284,'Medical Examinations'!A:H,6,)</f>
        <v>No</v>
      </c>
      <c r="H2284">
        <f>VLOOKUP(A2284,'Medical Examinations'!A:H,7,)</f>
        <v>1</v>
      </c>
      <c r="I2284" t="str">
        <f>VLOOKUP(A2284,'Medical Examinations'!A:H,8,)</f>
        <v>No</v>
      </c>
      <c r="J2284" t="str">
        <f>VLOOKUP('HEALTH CARE'!C2284,'Data Transformation'!BR:BS,2,)</f>
        <v>OBESITY</v>
      </c>
      <c r="K2284" t="str">
        <f>VLOOKUP(D2284,'Data Transformation'!BV:BW,2,)</f>
        <v>NORMAL</v>
      </c>
      <c r="L2284" t="str">
        <f>VLOOKUP(A2284,'Hospitalisation Details'!A:J,10,)</f>
        <v>18/Jul/2004</v>
      </c>
      <c r="M2284" s="17">
        <f>VLOOKUP(A2284,'Hospitalisation Details'!A:J,6,)</f>
        <v>1149.4000000000001</v>
      </c>
      <c r="N2284" s="17" t="str">
        <f>VLOOKUP(A2284,'Hospitalisation Details'!A:J,7,)</f>
        <v>tier - 2</v>
      </c>
      <c r="O2284" t="str">
        <f>VLOOKUP(A2284,'Hospitalisation Details'!A:J,8,)</f>
        <v>tier - 2</v>
      </c>
      <c r="P2284" t="str">
        <f>VLOOKUP(A2284,'Hospitalisation Details'!A:J,9,)</f>
        <v>R1013</v>
      </c>
      <c r="Q2284">
        <f>VLOOKUP(A2284,'Data Transformation'!DZ:EA,2,)</f>
        <v>19</v>
      </c>
    </row>
    <row r="2285" spans="1:17" x14ac:dyDescent="0.3">
      <c r="A2285" s="20" t="str">
        <f>'Customer Names'!A2285</f>
        <v>Id2284</v>
      </c>
      <c r="B2285" s="20" t="str">
        <f>VLOOKUP(A2285,'Data Transformation'!A:D,3,)</f>
        <v>Fava</v>
      </c>
      <c r="C2285">
        <f>VLOOKUP(A2285,'Medical Examinations'!A:H,2,)</f>
        <v>15.01</v>
      </c>
      <c r="D2285">
        <f>VLOOKUP(A2285,'Medical Examinations'!A:H,3,)</f>
        <v>4.1500000000000004</v>
      </c>
      <c r="E2285" t="str">
        <f>VLOOKUP(A2285,'Medical Examinations'!A:H,4,)</f>
        <v>No</v>
      </c>
      <c r="F2285" t="str">
        <f>VLOOKUP(A2285,'Medical Examinations'!A:H,5,)</f>
        <v>No</v>
      </c>
      <c r="G2285" t="str">
        <f>VLOOKUP(A2285,'Medical Examinations'!A:H,6,)</f>
        <v>Yes</v>
      </c>
      <c r="H2285">
        <f>VLOOKUP(A2285,'Medical Examinations'!A:H,7,)</f>
        <v>1</v>
      </c>
      <c r="I2285" t="str">
        <f>VLOOKUP(A2285,'Medical Examinations'!A:H,8,)</f>
        <v>No</v>
      </c>
      <c r="J2285" t="str">
        <f>VLOOKUP('HEALTH CARE'!C2285,'Data Transformation'!BR:BS,2,)</f>
        <v>UNDER WEIGHT</v>
      </c>
      <c r="K2285" t="str">
        <f>VLOOKUP(D2285,'Data Transformation'!BV:BW,2,)</f>
        <v>NORMAL</v>
      </c>
      <c r="L2285" t="str">
        <f>VLOOKUP(A2285,'Hospitalisation Details'!A:J,10,)</f>
        <v>12/Jun/2003</v>
      </c>
      <c r="M2285" s="17">
        <f>VLOOKUP(A2285,'Hospitalisation Details'!A:J,6,)</f>
        <v>1149</v>
      </c>
      <c r="N2285" s="17" t="str">
        <f>VLOOKUP(A2285,'Hospitalisation Details'!A:J,7,)</f>
        <v>tier - 2</v>
      </c>
      <c r="O2285" t="str">
        <f>VLOOKUP(A2285,'Hospitalisation Details'!A:J,8,)</f>
        <v>tier - 1</v>
      </c>
      <c r="P2285" t="str">
        <f>VLOOKUP(A2285,'Hospitalisation Details'!A:J,9,)</f>
        <v>R1012</v>
      </c>
      <c r="Q2285">
        <f>VLOOKUP(A2285,'Data Transformation'!DZ:EA,2,)</f>
        <v>20</v>
      </c>
    </row>
    <row r="2286" spans="1:17" x14ac:dyDescent="0.3">
      <c r="A2286" s="20" t="str">
        <f>'Customer Names'!A2286</f>
        <v>Id2285</v>
      </c>
      <c r="B2286" s="20" t="str">
        <f>VLOOKUP(A2286,'Data Transformation'!A:D,3,)</f>
        <v>Montoya</v>
      </c>
      <c r="C2286">
        <f>VLOOKUP(A2286,'Medical Examinations'!A:H,2,)</f>
        <v>41.14</v>
      </c>
      <c r="D2286">
        <f>VLOOKUP(A2286,'Medical Examinations'!A:H,3,)</f>
        <v>6.02</v>
      </c>
      <c r="E2286" t="str">
        <f>VLOOKUP(A2286,'Medical Examinations'!A:H,4,)</f>
        <v>No</v>
      </c>
      <c r="F2286" t="str">
        <f>VLOOKUP(A2286,'Medical Examinations'!A:H,5,)</f>
        <v>yes</v>
      </c>
      <c r="G2286" t="str">
        <f>VLOOKUP(A2286,'Medical Examinations'!A:H,6,)</f>
        <v>No</v>
      </c>
      <c r="H2286">
        <f>VLOOKUP(A2286,'Medical Examinations'!A:H,7,)</f>
        <v>1</v>
      </c>
      <c r="I2286" t="str">
        <f>VLOOKUP(A2286,'Medical Examinations'!A:H,8,)</f>
        <v>No</v>
      </c>
      <c r="J2286" t="str">
        <f>VLOOKUP('HEALTH CARE'!C2286,'Data Transformation'!BR:BS,2,)</f>
        <v>OBESITY</v>
      </c>
      <c r="K2286" t="str">
        <f>VLOOKUP(D2286,'Data Transformation'!BV:BW,2,)</f>
        <v>Prediabetes</v>
      </c>
      <c r="L2286" t="str">
        <f>VLOOKUP(A2286,'Hospitalisation Details'!A:J,10,)</f>
        <v>10/Jun/2004</v>
      </c>
      <c r="M2286" s="17">
        <f>VLOOKUP(A2286,'Hospitalisation Details'!A:J,6,)</f>
        <v>1146.8</v>
      </c>
      <c r="N2286" s="17" t="str">
        <f>VLOOKUP(A2286,'Hospitalisation Details'!A:J,7,)</f>
        <v>tier - 2</v>
      </c>
      <c r="O2286" t="str">
        <f>VLOOKUP(A2286,'Hospitalisation Details'!A:J,8,)</f>
        <v>tier - 2</v>
      </c>
      <c r="P2286" t="str">
        <f>VLOOKUP(A2286,'Hospitalisation Details'!A:J,9,)</f>
        <v>R1013</v>
      </c>
      <c r="Q2286">
        <f>VLOOKUP(A2286,'Data Transformation'!DZ:EA,2,)</f>
        <v>19</v>
      </c>
    </row>
    <row r="2287" spans="1:17" x14ac:dyDescent="0.3">
      <c r="A2287" s="20" t="str">
        <f>'Customer Names'!A2287</f>
        <v>Id2286</v>
      </c>
      <c r="B2287" s="20" t="str">
        <f>VLOOKUP(A2287,'Data Transformation'!A:D,3,)</f>
        <v>Bain</v>
      </c>
      <c r="C2287">
        <f>VLOOKUP(A2287,'Medical Examinations'!A:H,2,)</f>
        <v>16.55</v>
      </c>
      <c r="D2287">
        <f>VLOOKUP(A2287,'Medical Examinations'!A:H,3,)</f>
        <v>7.73</v>
      </c>
      <c r="E2287" t="str">
        <f>VLOOKUP(A2287,'Medical Examinations'!A:H,4,)</f>
        <v>No</v>
      </c>
      <c r="F2287" t="str">
        <f>VLOOKUP(A2287,'Medical Examinations'!A:H,5,)</f>
        <v>No</v>
      </c>
      <c r="G2287" t="str">
        <f>VLOOKUP(A2287,'Medical Examinations'!A:H,6,)</f>
        <v>No</v>
      </c>
      <c r="H2287" t="str">
        <f>VLOOKUP(A2287,'Medical Examinations'!A:H,7,)</f>
        <v>No major surgery</v>
      </c>
      <c r="I2287" t="str">
        <f>VLOOKUP(A2287,'Medical Examinations'!A:H,8,)</f>
        <v>No</v>
      </c>
      <c r="J2287" t="str">
        <f>VLOOKUP('HEALTH CARE'!C2287,'Data Transformation'!BR:BS,2,)</f>
        <v>UNDER WEIGHT</v>
      </c>
      <c r="K2287" t="str">
        <f>VLOOKUP(D2287,'Data Transformation'!BV:BW,2,)</f>
        <v>Diabetes</v>
      </c>
      <c r="L2287" t="str">
        <f>VLOOKUP(A2287,'Hospitalisation Details'!A:J,10,)</f>
        <v>1/Oct/2002</v>
      </c>
      <c r="M2287" s="17">
        <f>VLOOKUP(A2287,'Hospitalisation Details'!A:J,6,)</f>
        <v>1142</v>
      </c>
      <c r="N2287" s="17" t="str">
        <f>VLOOKUP(A2287,'Hospitalisation Details'!A:J,7,)</f>
        <v>tier - 3</v>
      </c>
      <c r="O2287" t="str">
        <f>VLOOKUP(A2287,'Hospitalisation Details'!A:J,8,)</f>
        <v>tier - 2</v>
      </c>
      <c r="P2287" t="str">
        <f>VLOOKUP(A2287,'Hospitalisation Details'!A:J,9,)</f>
        <v>R1011</v>
      </c>
      <c r="Q2287">
        <f>VLOOKUP(A2287,'Data Transformation'!DZ:EA,2,)</f>
        <v>21</v>
      </c>
    </row>
    <row r="2288" spans="1:17" x14ac:dyDescent="0.3">
      <c r="A2288" s="20" t="str">
        <f>'Customer Names'!A2288</f>
        <v>Id2287</v>
      </c>
      <c r="B2288" s="20" t="str">
        <f>VLOOKUP(A2288,'Data Transformation'!A:D,3,)</f>
        <v>Albertson</v>
      </c>
      <c r="C2288">
        <f>VLOOKUP(A2288,'Medical Examinations'!A:H,2,)</f>
        <v>37.29</v>
      </c>
      <c r="D2288">
        <f>VLOOKUP(A2288,'Medical Examinations'!A:H,3,)</f>
        <v>5.03</v>
      </c>
      <c r="E2288" t="str">
        <f>VLOOKUP(A2288,'Medical Examinations'!A:H,4,)</f>
        <v>No</v>
      </c>
      <c r="F2288" t="str">
        <f>VLOOKUP(A2288,'Medical Examinations'!A:H,5,)</f>
        <v>yes</v>
      </c>
      <c r="G2288" t="str">
        <f>VLOOKUP(A2288,'Medical Examinations'!A:H,6,)</f>
        <v>No</v>
      </c>
      <c r="H2288">
        <f>VLOOKUP(A2288,'Medical Examinations'!A:H,7,)</f>
        <v>1</v>
      </c>
      <c r="I2288" t="str">
        <f>VLOOKUP(A2288,'Medical Examinations'!A:H,8,)</f>
        <v>No</v>
      </c>
      <c r="J2288" t="str">
        <f>VLOOKUP('HEALTH CARE'!C2288,'Data Transformation'!BR:BS,2,)</f>
        <v>OBESITY</v>
      </c>
      <c r="K2288" t="str">
        <f>VLOOKUP(D2288,'Data Transformation'!BV:BW,2,)</f>
        <v>NORMAL</v>
      </c>
      <c r="L2288" t="str">
        <f>VLOOKUP(A2288,'Hospitalisation Details'!A:J,10,)</f>
        <v>12/Sep/2004</v>
      </c>
      <c r="M2288" s="17">
        <f>VLOOKUP(A2288,'Hospitalisation Details'!A:J,6,)</f>
        <v>1141.45</v>
      </c>
      <c r="N2288" s="17" t="str">
        <f>VLOOKUP(A2288,'Hospitalisation Details'!A:J,7,)</f>
        <v>tier - 3</v>
      </c>
      <c r="O2288" t="str">
        <f>VLOOKUP(A2288,'Hospitalisation Details'!A:J,8,)</f>
        <v>tier - 3</v>
      </c>
      <c r="P2288" t="str">
        <f>VLOOKUP(A2288,'Hospitalisation Details'!A:J,9,)</f>
        <v>R1013</v>
      </c>
      <c r="Q2288">
        <f>VLOOKUP(A2288,'Data Transformation'!DZ:EA,2,)</f>
        <v>19</v>
      </c>
    </row>
    <row r="2289" spans="1:17" x14ac:dyDescent="0.3">
      <c r="A2289" s="20" t="str">
        <f>'Customer Names'!A2289</f>
        <v>Id2288</v>
      </c>
      <c r="B2289" s="20" t="str">
        <f>VLOOKUP(A2289,'Data Transformation'!A:D,3,)</f>
        <v>Barger</v>
      </c>
      <c r="C2289">
        <f>VLOOKUP(A2289,'Medical Examinations'!A:H,2,)</f>
        <v>16.739999999999998</v>
      </c>
      <c r="D2289">
        <f>VLOOKUP(A2289,'Medical Examinations'!A:H,3,)</f>
        <v>4.08</v>
      </c>
      <c r="E2289" t="str">
        <f>VLOOKUP(A2289,'Medical Examinations'!A:H,4,)</f>
        <v>yes</v>
      </c>
      <c r="F2289" t="str">
        <f>VLOOKUP(A2289,'Medical Examinations'!A:H,5,)</f>
        <v>No</v>
      </c>
      <c r="G2289" t="str">
        <f>VLOOKUP(A2289,'Medical Examinations'!A:H,6,)</f>
        <v>No</v>
      </c>
      <c r="H2289" t="str">
        <f>VLOOKUP(A2289,'Medical Examinations'!A:H,7,)</f>
        <v>No major surgery</v>
      </c>
      <c r="I2289" t="str">
        <f>VLOOKUP(A2289,'Medical Examinations'!A:H,8,)</f>
        <v>No</v>
      </c>
      <c r="J2289" t="str">
        <f>VLOOKUP('HEALTH CARE'!C2289,'Data Transformation'!BR:BS,2,)</f>
        <v>UNDER WEIGHT</v>
      </c>
      <c r="K2289" t="str">
        <f>VLOOKUP(D2289,'Data Transformation'!BV:BW,2,)</f>
        <v>NORMAL</v>
      </c>
      <c r="L2289" t="str">
        <f>VLOOKUP(A2289,'Hospitalisation Details'!A:J,10,)</f>
        <v>25/Oct/2001</v>
      </c>
      <c r="M2289" s="17">
        <f>VLOOKUP(A2289,'Hospitalisation Details'!A:J,6,)</f>
        <v>1141</v>
      </c>
      <c r="N2289" s="17" t="str">
        <f>VLOOKUP(A2289,'Hospitalisation Details'!A:J,7,)</f>
        <v>tier - 3</v>
      </c>
      <c r="O2289" t="str">
        <f>VLOOKUP(A2289,'Hospitalisation Details'!A:J,8,)</f>
        <v>tier - 1</v>
      </c>
      <c r="P2289" t="str">
        <f>VLOOKUP(A2289,'Hospitalisation Details'!A:J,9,)</f>
        <v>R1013</v>
      </c>
      <c r="Q2289">
        <f>VLOOKUP(A2289,'Data Transformation'!DZ:EA,2,)</f>
        <v>22</v>
      </c>
    </row>
    <row r="2290" spans="1:17" x14ac:dyDescent="0.3">
      <c r="A2290" s="20" t="str">
        <f>'Customer Names'!A2290</f>
        <v>Id2289</v>
      </c>
      <c r="B2290" s="20" t="str">
        <f>VLOOKUP(A2290,'Data Transformation'!A:D,3,)</f>
        <v>Fraioli</v>
      </c>
      <c r="C2290">
        <f>VLOOKUP(A2290,'Medical Examinations'!A:H,2,)</f>
        <v>34.43</v>
      </c>
      <c r="D2290">
        <f>VLOOKUP(A2290,'Medical Examinations'!A:H,3,)</f>
        <v>4.2699999999999996</v>
      </c>
      <c r="E2290" t="str">
        <f>VLOOKUP(A2290,'Medical Examinations'!A:H,4,)</f>
        <v>No</v>
      </c>
      <c r="F2290" t="str">
        <f>VLOOKUP(A2290,'Medical Examinations'!A:H,5,)</f>
        <v>yes</v>
      </c>
      <c r="G2290" t="str">
        <f>VLOOKUP(A2290,'Medical Examinations'!A:H,6,)</f>
        <v>No</v>
      </c>
      <c r="H2290">
        <f>VLOOKUP(A2290,'Medical Examinations'!A:H,7,)</f>
        <v>1</v>
      </c>
      <c r="I2290" t="str">
        <f>VLOOKUP(A2290,'Medical Examinations'!A:H,8,)</f>
        <v>No</v>
      </c>
      <c r="J2290" t="str">
        <f>VLOOKUP('HEALTH CARE'!C2290,'Data Transformation'!BR:BS,2,)</f>
        <v>OBESITY</v>
      </c>
      <c r="K2290" t="str">
        <f>VLOOKUP(D2290,'Data Transformation'!BV:BW,2,)</f>
        <v>NORMAL</v>
      </c>
      <c r="L2290" t="str">
        <f>VLOOKUP(A2290,'Hospitalisation Details'!A:J,10,)</f>
        <v>27/Nov/2004</v>
      </c>
      <c r="M2290" s="17">
        <f>VLOOKUP(A2290,'Hospitalisation Details'!A:J,6,)</f>
        <v>1137.47</v>
      </c>
      <c r="N2290" s="17" t="str">
        <f>VLOOKUP(A2290,'Hospitalisation Details'!A:J,7,)</f>
        <v>tier - 3</v>
      </c>
      <c r="O2290" t="str">
        <f>VLOOKUP(A2290,'Hospitalisation Details'!A:J,8,)</f>
        <v>tier - 2</v>
      </c>
      <c r="P2290" t="str">
        <f>VLOOKUP(A2290,'Hospitalisation Details'!A:J,9,)</f>
        <v>R1013</v>
      </c>
      <c r="Q2290">
        <f>VLOOKUP(A2290,'Data Transformation'!DZ:EA,2,)</f>
        <v>19</v>
      </c>
    </row>
    <row r="2291" spans="1:17" x14ac:dyDescent="0.3">
      <c r="A2291" s="20" t="str">
        <f>'Customer Names'!A2291</f>
        <v>Id2290</v>
      </c>
      <c r="B2291" s="20" t="str">
        <f>VLOOKUP(A2291,'Data Transformation'!A:D,3,)</f>
        <v>April</v>
      </c>
      <c r="C2291">
        <f>VLOOKUP(A2291,'Medical Examinations'!A:H,2,)</f>
        <v>34.1</v>
      </c>
      <c r="D2291">
        <f>VLOOKUP(A2291,'Medical Examinations'!A:H,3,)</f>
        <v>4.07</v>
      </c>
      <c r="E2291" t="str">
        <f>VLOOKUP(A2291,'Medical Examinations'!A:H,4,)</f>
        <v>No</v>
      </c>
      <c r="F2291" t="str">
        <f>VLOOKUP(A2291,'Medical Examinations'!A:H,5,)</f>
        <v>yes</v>
      </c>
      <c r="G2291" t="str">
        <f>VLOOKUP(A2291,'Medical Examinations'!A:H,6,)</f>
        <v>No</v>
      </c>
      <c r="H2291">
        <f>VLOOKUP(A2291,'Medical Examinations'!A:H,7,)</f>
        <v>1</v>
      </c>
      <c r="I2291" t="str">
        <f>VLOOKUP(A2291,'Medical Examinations'!A:H,8,)</f>
        <v>No</v>
      </c>
      <c r="J2291" t="str">
        <f>VLOOKUP('HEALTH CARE'!C2291,'Data Transformation'!BR:BS,2,)</f>
        <v>OBESITY</v>
      </c>
      <c r="K2291" t="str">
        <f>VLOOKUP(D2291,'Data Transformation'!BV:BW,2,)</f>
        <v>NORMAL</v>
      </c>
      <c r="L2291" t="str">
        <f>VLOOKUP(A2291,'Hospitalisation Details'!A:J,10,)</f>
        <v>15/Oct/2004</v>
      </c>
      <c r="M2291" s="17">
        <f>VLOOKUP(A2291,'Hospitalisation Details'!A:J,6,)</f>
        <v>1137.01</v>
      </c>
      <c r="N2291" s="17" t="str">
        <f>VLOOKUP(A2291,'Hospitalisation Details'!A:J,7,)</f>
        <v>tier - 3</v>
      </c>
      <c r="O2291" t="str">
        <f>VLOOKUP(A2291,'Hospitalisation Details'!A:J,8,)</f>
        <v>tier - 1</v>
      </c>
      <c r="P2291" t="str">
        <f>VLOOKUP(A2291,'Hospitalisation Details'!A:J,9,)</f>
        <v>R1013</v>
      </c>
      <c r="Q2291">
        <f>VLOOKUP(A2291,'Data Transformation'!DZ:EA,2,)</f>
        <v>19</v>
      </c>
    </row>
    <row r="2292" spans="1:17" x14ac:dyDescent="0.3">
      <c r="A2292" s="20" t="str">
        <f>'Customer Names'!A2292</f>
        <v>Id2291</v>
      </c>
      <c r="B2292" s="20" t="str">
        <f>VLOOKUP(A2292,'Data Transformation'!A:D,3,)</f>
        <v>King</v>
      </c>
      <c r="C2292">
        <f>VLOOKUP(A2292,'Medical Examinations'!A:H,2,)</f>
        <v>19.3</v>
      </c>
      <c r="D2292">
        <f>VLOOKUP(A2292,'Medical Examinations'!A:H,3,)</f>
        <v>10.36</v>
      </c>
      <c r="E2292" t="str">
        <f>VLOOKUP(A2292,'Medical Examinations'!A:H,4,)</f>
        <v>No</v>
      </c>
      <c r="F2292" t="str">
        <f>VLOOKUP(A2292,'Medical Examinations'!A:H,5,)</f>
        <v>No</v>
      </c>
      <c r="G2292" t="str">
        <f>VLOOKUP(A2292,'Medical Examinations'!A:H,6,)</f>
        <v>No</v>
      </c>
      <c r="H2292" t="str">
        <f>VLOOKUP(A2292,'Medical Examinations'!A:H,7,)</f>
        <v>No major surgery</v>
      </c>
      <c r="I2292" t="str">
        <f>VLOOKUP(A2292,'Medical Examinations'!A:H,8,)</f>
        <v>No</v>
      </c>
      <c r="J2292" t="str">
        <f>VLOOKUP('HEALTH CARE'!C2292,'Data Transformation'!BR:BS,2,)</f>
        <v>NORMAL WEIGHT</v>
      </c>
      <c r="K2292" t="str">
        <f>VLOOKUP(D2292,'Data Transformation'!BV:BW,2,)</f>
        <v>Diabetes</v>
      </c>
      <c r="L2292" t="str">
        <f>VLOOKUP(A2292,'Hospitalisation Details'!A:J,10,)</f>
        <v>11/Aug/2002</v>
      </c>
      <c r="M2292" s="17">
        <f>VLOOKUP(A2292,'Hospitalisation Details'!A:J,6,)</f>
        <v>1137</v>
      </c>
      <c r="N2292" s="17" t="str">
        <f>VLOOKUP(A2292,'Hospitalisation Details'!A:J,7,)</f>
        <v>tier - 3</v>
      </c>
      <c r="O2292" t="str">
        <f>VLOOKUP(A2292,'Hospitalisation Details'!A:J,8,)</f>
        <v>tier - 1</v>
      </c>
      <c r="P2292" t="str">
        <f>VLOOKUP(A2292,'Hospitalisation Details'!A:J,9,)</f>
        <v>R1013</v>
      </c>
      <c r="Q2292">
        <f>VLOOKUP(A2292,'Data Transformation'!DZ:EA,2,)</f>
        <v>21</v>
      </c>
    </row>
    <row r="2293" spans="1:17" x14ac:dyDescent="0.3">
      <c r="A2293" s="20" t="str">
        <f>'Customer Names'!A2293</f>
        <v>Id2292</v>
      </c>
      <c r="B2293" s="20" t="str">
        <f>VLOOKUP(A2293,'Data Transformation'!A:D,3,)</f>
        <v>Talhelm</v>
      </c>
      <c r="C2293">
        <f>VLOOKUP(A2293,'Medical Examinations'!A:H,2,)</f>
        <v>33.659999999999997</v>
      </c>
      <c r="D2293">
        <f>VLOOKUP(A2293,'Medical Examinations'!A:H,3,)</f>
        <v>5.71</v>
      </c>
      <c r="E2293" t="str">
        <f>VLOOKUP(A2293,'Medical Examinations'!A:H,4,)</f>
        <v>No</v>
      </c>
      <c r="F2293" t="str">
        <f>VLOOKUP(A2293,'Medical Examinations'!A:H,5,)</f>
        <v>yes</v>
      </c>
      <c r="G2293" t="str">
        <f>VLOOKUP(A2293,'Medical Examinations'!A:H,6,)</f>
        <v>No</v>
      </c>
      <c r="H2293">
        <f>VLOOKUP(A2293,'Medical Examinations'!A:H,7,)</f>
        <v>1</v>
      </c>
      <c r="I2293" t="str">
        <f>VLOOKUP(A2293,'Medical Examinations'!A:H,8,)</f>
        <v>No</v>
      </c>
      <c r="J2293" t="str">
        <f>VLOOKUP('HEALTH CARE'!C2293,'Data Transformation'!BR:BS,2,)</f>
        <v>OBESITY</v>
      </c>
      <c r="K2293" t="str">
        <f>VLOOKUP(D2293,'Data Transformation'!BV:BW,2,)</f>
        <v>Prediabetes</v>
      </c>
      <c r="L2293" t="str">
        <f>VLOOKUP(A2293,'Hospitalisation Details'!A:J,10,)</f>
        <v>28/Nov/2004</v>
      </c>
      <c r="M2293" s="17">
        <f>VLOOKUP(A2293,'Hospitalisation Details'!A:J,6,)</f>
        <v>1136.4000000000001</v>
      </c>
      <c r="N2293" s="17" t="str">
        <f>VLOOKUP(A2293,'Hospitalisation Details'!A:J,7,)</f>
        <v>tier - 3</v>
      </c>
      <c r="O2293" t="str">
        <f>VLOOKUP(A2293,'Hospitalisation Details'!A:J,8,)</f>
        <v>tier - 3</v>
      </c>
      <c r="P2293" t="str">
        <f>VLOOKUP(A2293,'Hospitalisation Details'!A:J,9,)</f>
        <v>R1013</v>
      </c>
      <c r="Q2293">
        <f>VLOOKUP(A2293,'Data Transformation'!DZ:EA,2,)</f>
        <v>19</v>
      </c>
    </row>
    <row r="2294" spans="1:17" x14ac:dyDescent="0.3">
      <c r="A2294" s="20" t="str">
        <f>'Customer Names'!A2294</f>
        <v>Id2293</v>
      </c>
      <c r="B2294" s="20" t="str">
        <f>VLOOKUP(A2294,'Data Transformation'!A:D,3,)</f>
        <v>Regnier</v>
      </c>
      <c r="C2294">
        <f>VLOOKUP(A2294,'Medical Examinations'!A:H,2,)</f>
        <v>33.33</v>
      </c>
      <c r="D2294">
        <f>VLOOKUP(A2294,'Medical Examinations'!A:H,3,)</f>
        <v>6.08</v>
      </c>
      <c r="E2294" t="str">
        <f>VLOOKUP(A2294,'Medical Examinations'!A:H,4,)</f>
        <v>No</v>
      </c>
      <c r="F2294" t="str">
        <f>VLOOKUP(A2294,'Medical Examinations'!A:H,5,)</f>
        <v>yes</v>
      </c>
      <c r="G2294" t="str">
        <f>VLOOKUP(A2294,'Medical Examinations'!A:H,6,)</f>
        <v>No</v>
      </c>
      <c r="H2294">
        <f>VLOOKUP(A2294,'Medical Examinations'!A:H,7,)</f>
        <v>1</v>
      </c>
      <c r="I2294" t="str">
        <f>VLOOKUP(A2294,'Medical Examinations'!A:H,8,)</f>
        <v>No</v>
      </c>
      <c r="J2294" t="str">
        <f>VLOOKUP('HEALTH CARE'!C2294,'Data Transformation'!BR:BS,2,)</f>
        <v>OBESITY</v>
      </c>
      <c r="K2294" t="str">
        <f>VLOOKUP(D2294,'Data Transformation'!BV:BW,2,)</f>
        <v>Prediabetes</v>
      </c>
      <c r="L2294" t="str">
        <f>VLOOKUP(A2294,'Hospitalisation Details'!A:J,10,)</f>
        <v>11/Jun/2004</v>
      </c>
      <c r="M2294" s="17">
        <f>VLOOKUP(A2294,'Hospitalisation Details'!A:J,6,)</f>
        <v>1135.94</v>
      </c>
      <c r="N2294" s="17" t="str">
        <f>VLOOKUP(A2294,'Hospitalisation Details'!A:J,7,)</f>
        <v>tier - 3</v>
      </c>
      <c r="O2294" t="str">
        <f>VLOOKUP(A2294,'Hospitalisation Details'!A:J,8,)</f>
        <v>tier - 3</v>
      </c>
      <c r="P2294" t="str">
        <f>VLOOKUP(A2294,'Hospitalisation Details'!A:J,9,)</f>
        <v>R1013</v>
      </c>
      <c r="Q2294">
        <f>VLOOKUP(A2294,'Data Transformation'!DZ:EA,2,)</f>
        <v>19</v>
      </c>
    </row>
    <row r="2295" spans="1:17" x14ac:dyDescent="0.3">
      <c r="A2295" s="20" t="str">
        <f>'Customer Names'!A2295</f>
        <v>Id2294</v>
      </c>
      <c r="B2295" s="20" t="str">
        <f>VLOOKUP(A2295,'Data Transformation'!A:D,3,)</f>
        <v>Treece</v>
      </c>
      <c r="C2295">
        <f>VLOOKUP(A2295,'Medical Examinations'!A:H,2,)</f>
        <v>21.84</v>
      </c>
      <c r="D2295">
        <f>VLOOKUP(A2295,'Medical Examinations'!A:H,3,)</f>
        <v>5.71</v>
      </c>
      <c r="E2295" t="str">
        <f>VLOOKUP(A2295,'Medical Examinations'!A:H,4,)</f>
        <v>No</v>
      </c>
      <c r="F2295" t="str">
        <f>VLOOKUP(A2295,'Medical Examinations'!A:H,5,)</f>
        <v>yes</v>
      </c>
      <c r="G2295" t="str">
        <f>VLOOKUP(A2295,'Medical Examinations'!A:H,6,)</f>
        <v>No</v>
      </c>
      <c r="H2295">
        <f>VLOOKUP(A2295,'Medical Examinations'!A:H,7,)</f>
        <v>1</v>
      </c>
      <c r="I2295" t="str">
        <f>VLOOKUP(A2295,'Medical Examinations'!A:H,8,)</f>
        <v>No</v>
      </c>
      <c r="J2295" t="str">
        <f>VLOOKUP('HEALTH CARE'!C2295,'Data Transformation'!BR:BS,2,)</f>
        <v>NORMAL WEIGHT</v>
      </c>
      <c r="K2295" t="str">
        <f>VLOOKUP(D2295,'Data Transformation'!BV:BW,2,)</f>
        <v>Prediabetes</v>
      </c>
      <c r="L2295" t="str">
        <f>VLOOKUP(A2295,'Hospitalisation Details'!A:J,10,)</f>
        <v>6/Oct/2004</v>
      </c>
      <c r="M2295" s="17">
        <f>VLOOKUP(A2295,'Hospitalisation Details'!A:J,6,)</f>
        <v>1135</v>
      </c>
      <c r="N2295" s="17" t="str">
        <f>VLOOKUP(A2295,'Hospitalisation Details'!A:J,7,)</f>
        <v>tier - 3</v>
      </c>
      <c r="O2295" t="str">
        <f>VLOOKUP(A2295,'Hospitalisation Details'!A:J,8,)</f>
        <v>tier - 3</v>
      </c>
      <c r="P2295" t="str">
        <f>VLOOKUP(A2295,'Hospitalisation Details'!A:J,9,)</f>
        <v>R1013</v>
      </c>
      <c r="Q2295">
        <f>VLOOKUP(A2295,'Data Transformation'!DZ:EA,2,)</f>
        <v>19</v>
      </c>
    </row>
    <row r="2296" spans="1:17" x14ac:dyDescent="0.3">
      <c r="A2296" s="20" t="str">
        <f>'Customer Names'!A2296</f>
        <v>Id2295</v>
      </c>
      <c r="B2296" s="20" t="str">
        <f>VLOOKUP(A2296,'Data Transformation'!A:D,3,)</f>
        <v>Beisel</v>
      </c>
      <c r="C2296">
        <f>VLOOKUP(A2296,'Medical Examinations'!A:H,2,)</f>
        <v>16.87</v>
      </c>
      <c r="D2296">
        <f>VLOOKUP(A2296,'Medical Examinations'!A:H,3,)</f>
        <v>9.1300000000000008</v>
      </c>
      <c r="E2296" t="str">
        <f>VLOOKUP(A2296,'Medical Examinations'!A:H,4,)</f>
        <v>No</v>
      </c>
      <c r="F2296" t="str">
        <f>VLOOKUP(A2296,'Medical Examinations'!A:H,5,)</f>
        <v>No</v>
      </c>
      <c r="G2296" t="str">
        <f>VLOOKUP(A2296,'Medical Examinations'!A:H,6,)</f>
        <v>No</v>
      </c>
      <c r="H2296" t="str">
        <f>VLOOKUP(A2296,'Medical Examinations'!A:H,7,)</f>
        <v>No major surgery</v>
      </c>
      <c r="I2296" t="str">
        <f>VLOOKUP(A2296,'Medical Examinations'!A:H,8,)</f>
        <v>No</v>
      </c>
      <c r="J2296" t="str">
        <f>VLOOKUP('HEALTH CARE'!C2296,'Data Transformation'!BR:BS,2,)</f>
        <v>UNDER WEIGHT</v>
      </c>
      <c r="K2296" t="str">
        <f>VLOOKUP(D2296,'Data Transformation'!BV:BW,2,)</f>
        <v>Diabetes</v>
      </c>
      <c r="L2296" t="str">
        <f>VLOOKUP(A2296,'Hospitalisation Details'!A:J,10,)</f>
        <v>19/Jul/2002</v>
      </c>
      <c r="M2296" s="17">
        <f>VLOOKUP(A2296,'Hospitalisation Details'!A:J,6,)</f>
        <v>1132</v>
      </c>
      <c r="N2296" s="17" t="str">
        <f>VLOOKUP(A2296,'Hospitalisation Details'!A:J,7,)</f>
        <v>tier - 3</v>
      </c>
      <c r="O2296" t="str">
        <f>VLOOKUP(A2296,'Hospitalisation Details'!A:J,8,)</f>
        <v>tier - 1</v>
      </c>
      <c r="P2296" t="str">
        <f>VLOOKUP(A2296,'Hospitalisation Details'!A:J,9,)</f>
        <v>R1013</v>
      </c>
      <c r="Q2296">
        <f>VLOOKUP(A2296,'Data Transformation'!DZ:EA,2,)</f>
        <v>21</v>
      </c>
    </row>
    <row r="2297" spans="1:17" x14ac:dyDescent="0.3">
      <c r="A2297" s="20" t="str">
        <f>'Customer Names'!A2297</f>
        <v>Id2296</v>
      </c>
      <c r="B2297" s="20" t="str">
        <f>VLOOKUP(A2297,'Data Transformation'!A:D,3,)</f>
        <v>Enke</v>
      </c>
      <c r="C2297">
        <f>VLOOKUP(A2297,'Medical Examinations'!A:H,2,)</f>
        <v>30.14</v>
      </c>
      <c r="D2297">
        <f>VLOOKUP(A2297,'Medical Examinations'!A:H,3,)</f>
        <v>5.49</v>
      </c>
      <c r="E2297" t="str">
        <f>VLOOKUP(A2297,'Medical Examinations'!A:H,4,)</f>
        <v>No</v>
      </c>
      <c r="F2297" t="str">
        <f>VLOOKUP(A2297,'Medical Examinations'!A:H,5,)</f>
        <v>yes</v>
      </c>
      <c r="G2297" t="str">
        <f>VLOOKUP(A2297,'Medical Examinations'!A:H,6,)</f>
        <v>No</v>
      </c>
      <c r="H2297">
        <f>VLOOKUP(A2297,'Medical Examinations'!A:H,7,)</f>
        <v>1</v>
      </c>
      <c r="I2297" t="str">
        <f>VLOOKUP(A2297,'Medical Examinations'!A:H,8,)</f>
        <v>No</v>
      </c>
      <c r="J2297" t="str">
        <f>VLOOKUP('HEALTH CARE'!C2297,'Data Transformation'!BR:BS,2,)</f>
        <v>OBESITY</v>
      </c>
      <c r="K2297" t="str">
        <f>VLOOKUP(D2297,'Data Transformation'!BV:BW,2,)</f>
        <v>NORMAL</v>
      </c>
      <c r="L2297" t="str">
        <f>VLOOKUP(A2297,'Hospitalisation Details'!A:J,10,)</f>
        <v>14/Jun/2004</v>
      </c>
      <c r="M2297" s="17">
        <f>VLOOKUP(A2297,'Hospitalisation Details'!A:J,6,)</f>
        <v>1131.51</v>
      </c>
      <c r="N2297" s="17" t="str">
        <f>VLOOKUP(A2297,'Hospitalisation Details'!A:J,7,)</f>
        <v>tier - 3</v>
      </c>
      <c r="O2297" t="str">
        <f>VLOOKUP(A2297,'Hospitalisation Details'!A:J,8,)</f>
        <v>tier - 1</v>
      </c>
      <c r="P2297" t="str">
        <f>VLOOKUP(A2297,'Hospitalisation Details'!A:J,9,)</f>
        <v>R1013</v>
      </c>
      <c r="Q2297">
        <f>VLOOKUP(A2297,'Data Transformation'!DZ:EA,2,)</f>
        <v>19</v>
      </c>
    </row>
    <row r="2298" spans="1:17" ht="28.8" x14ac:dyDescent="0.3">
      <c r="A2298" s="20" t="str">
        <f>'Customer Names'!A2298</f>
        <v>Id2297</v>
      </c>
      <c r="B2298" s="20" t="str">
        <f>VLOOKUP(A2298,'Data Transformation'!A:D,3,)</f>
        <v>Ruiz-Tagle Barros</v>
      </c>
      <c r="C2298">
        <f>VLOOKUP(A2298,'Medical Examinations'!A:H,2,)</f>
        <v>23.21</v>
      </c>
      <c r="D2298">
        <f>VLOOKUP(A2298,'Medical Examinations'!A:H,3,)</f>
        <v>4.37</v>
      </c>
      <c r="E2298" t="str">
        <f>VLOOKUP(A2298,'Medical Examinations'!A:H,4,)</f>
        <v>No</v>
      </c>
      <c r="F2298" t="str">
        <f>VLOOKUP(A2298,'Medical Examinations'!A:H,5,)</f>
        <v>yes</v>
      </c>
      <c r="G2298" t="str">
        <f>VLOOKUP(A2298,'Medical Examinations'!A:H,6,)</f>
        <v>No</v>
      </c>
      <c r="H2298">
        <f>VLOOKUP(A2298,'Medical Examinations'!A:H,7,)</f>
        <v>1</v>
      </c>
      <c r="I2298" t="str">
        <f>VLOOKUP(A2298,'Medical Examinations'!A:H,8,)</f>
        <v>No</v>
      </c>
      <c r="J2298" t="str">
        <f>VLOOKUP('HEALTH CARE'!C2298,'Data Transformation'!BR:BS,2,)</f>
        <v>NORMAL WEIGHT</v>
      </c>
      <c r="K2298" t="str">
        <f>VLOOKUP(D2298,'Data Transformation'!BV:BW,2,)</f>
        <v>NORMAL</v>
      </c>
      <c r="L2298" t="str">
        <f>VLOOKUP(A2298,'Hospitalisation Details'!A:J,10,)</f>
        <v>12/Nov/2004</v>
      </c>
      <c r="M2298" s="17">
        <f>VLOOKUP(A2298,'Hospitalisation Details'!A:J,6,)</f>
        <v>1121.8699999999999</v>
      </c>
      <c r="N2298" s="17" t="str">
        <f>VLOOKUP(A2298,'Hospitalisation Details'!A:J,7,)</f>
        <v>tier - 3</v>
      </c>
      <c r="O2298" t="str">
        <f>VLOOKUP(A2298,'Hospitalisation Details'!A:J,8,)</f>
        <v>tier - 1</v>
      </c>
      <c r="P2298" t="str">
        <f>VLOOKUP(A2298,'Hospitalisation Details'!A:J,9,)</f>
        <v>R1013</v>
      </c>
      <c r="Q2298">
        <f>VLOOKUP(A2298,'Data Transformation'!DZ:EA,2,)</f>
        <v>19</v>
      </c>
    </row>
    <row r="2299" spans="1:17" x14ac:dyDescent="0.3">
      <c r="A2299" s="20" t="str">
        <f>'Customer Names'!A2299</f>
        <v>Id2298</v>
      </c>
      <c r="B2299" s="20" t="str">
        <f>VLOOKUP(A2299,'Data Transformation'!A:D,3,)</f>
        <v>Ferrell</v>
      </c>
      <c r="C2299">
        <f>VLOOKUP(A2299,'Medical Examinations'!A:H,2,)</f>
        <v>17.170000000000002</v>
      </c>
      <c r="D2299">
        <f>VLOOKUP(A2299,'Medical Examinations'!A:H,3,)</f>
        <v>8.4600000000000009</v>
      </c>
      <c r="E2299" t="str">
        <f>VLOOKUP(A2299,'Medical Examinations'!A:H,4,)</f>
        <v>No</v>
      </c>
      <c r="F2299" t="str">
        <f>VLOOKUP(A2299,'Medical Examinations'!A:H,5,)</f>
        <v>No</v>
      </c>
      <c r="G2299" t="str">
        <f>VLOOKUP(A2299,'Medical Examinations'!A:H,6,)</f>
        <v>No</v>
      </c>
      <c r="H2299" t="str">
        <f>VLOOKUP(A2299,'Medical Examinations'!A:H,7,)</f>
        <v>No major surgery</v>
      </c>
      <c r="I2299" t="str">
        <f>VLOOKUP(A2299,'Medical Examinations'!A:H,8,)</f>
        <v>No</v>
      </c>
      <c r="J2299" t="str">
        <f>VLOOKUP('HEALTH CARE'!C2299,'Data Transformation'!BR:BS,2,)</f>
        <v>UNDER WEIGHT</v>
      </c>
      <c r="K2299" t="str">
        <f>VLOOKUP(D2299,'Data Transformation'!BV:BW,2,)</f>
        <v>Diabetes</v>
      </c>
      <c r="L2299" t="str">
        <f>VLOOKUP(A2299,'Hospitalisation Details'!A:J,10,)</f>
        <v>13/Aug/2002</v>
      </c>
      <c r="M2299" s="17">
        <f>VLOOKUP(A2299,'Hospitalisation Details'!A:J,6,)</f>
        <v>1086</v>
      </c>
      <c r="N2299" s="17" t="str">
        <f>VLOOKUP(A2299,'Hospitalisation Details'!A:J,7,)</f>
        <v>tier - 3</v>
      </c>
      <c r="O2299" t="str">
        <f>VLOOKUP(A2299,'Hospitalisation Details'!A:J,8,)</f>
        <v>tier - 3</v>
      </c>
      <c r="P2299" t="str">
        <f>VLOOKUP(A2299,'Hospitalisation Details'!A:J,9,)</f>
        <v>R1013</v>
      </c>
      <c r="Q2299">
        <f>VLOOKUP(A2299,'Data Transformation'!DZ:EA,2,)</f>
        <v>21</v>
      </c>
    </row>
    <row r="2300" spans="1:17" x14ac:dyDescent="0.3">
      <c r="A2300" s="20" t="str">
        <f>'Customer Names'!A2300</f>
        <v>Id2299</v>
      </c>
      <c r="B2300" s="20" t="str">
        <f>VLOOKUP(A2300,'Data Transformation'!A:D,3,)</f>
        <v>Gates</v>
      </c>
      <c r="C2300">
        <f>VLOOKUP(A2300,'Medical Examinations'!A:H,2,)</f>
        <v>15.61</v>
      </c>
      <c r="D2300">
        <f>VLOOKUP(A2300,'Medical Examinations'!A:H,3,)</f>
        <v>5.28</v>
      </c>
      <c r="E2300" t="str">
        <f>VLOOKUP(A2300,'Medical Examinations'!A:H,4,)</f>
        <v>No</v>
      </c>
      <c r="F2300" t="str">
        <f>VLOOKUP(A2300,'Medical Examinations'!A:H,5,)</f>
        <v>No</v>
      </c>
      <c r="G2300" t="str">
        <f>VLOOKUP(A2300,'Medical Examinations'!A:H,6,)</f>
        <v>No</v>
      </c>
      <c r="H2300">
        <f>VLOOKUP(A2300,'Medical Examinations'!A:H,7,)</f>
        <v>1</v>
      </c>
      <c r="I2300" t="str">
        <f>VLOOKUP(A2300,'Medical Examinations'!A:H,8,)</f>
        <v>No</v>
      </c>
      <c r="J2300" t="str">
        <f>VLOOKUP('HEALTH CARE'!C2300,'Data Transformation'!BR:BS,2,)</f>
        <v>UNDER WEIGHT</v>
      </c>
      <c r="K2300" t="str">
        <f>VLOOKUP(D2300,'Data Transformation'!BV:BW,2,)</f>
        <v>NORMAL</v>
      </c>
      <c r="L2300" t="str">
        <f>VLOOKUP(A2300,'Hospitalisation Details'!A:J,10,)</f>
        <v>26/Dec/1998</v>
      </c>
      <c r="M2300" s="17">
        <f>VLOOKUP(A2300,'Hospitalisation Details'!A:J,6,)</f>
        <v>1082</v>
      </c>
      <c r="N2300" s="17" t="str">
        <f>VLOOKUP(A2300,'Hospitalisation Details'!A:J,7,)</f>
        <v>tier - 3</v>
      </c>
      <c r="O2300" t="str">
        <f>VLOOKUP(A2300,'Hospitalisation Details'!A:J,8,)</f>
        <v>tier - 2</v>
      </c>
      <c r="P2300" t="str">
        <f>VLOOKUP(A2300,'Hospitalisation Details'!A:J,9,)</f>
        <v>R1013</v>
      </c>
      <c r="Q2300">
        <f>VLOOKUP(A2300,'Data Transformation'!DZ:EA,2,)</f>
        <v>25</v>
      </c>
    </row>
    <row r="2301" spans="1:17" x14ac:dyDescent="0.3">
      <c r="A2301" s="20" t="str">
        <f>'Customer Names'!A2301</f>
        <v>Id2300</v>
      </c>
      <c r="B2301" s="20" t="str">
        <f>VLOOKUP(A2301,'Data Transformation'!A:D,3,)</f>
        <v>Jeffers</v>
      </c>
      <c r="C2301">
        <f>VLOOKUP(A2301,'Medical Examinations'!A:H,2,)</f>
        <v>17.98</v>
      </c>
      <c r="D2301">
        <f>VLOOKUP(A2301,'Medical Examinations'!A:H,3,)</f>
        <v>5.33</v>
      </c>
      <c r="E2301" t="str">
        <f>VLOOKUP(A2301,'Medical Examinations'!A:H,4,)</f>
        <v>yes</v>
      </c>
      <c r="F2301" t="str">
        <f>VLOOKUP(A2301,'Medical Examinations'!A:H,5,)</f>
        <v>No</v>
      </c>
      <c r="G2301" t="str">
        <f>VLOOKUP(A2301,'Medical Examinations'!A:H,6,)</f>
        <v>Yes</v>
      </c>
      <c r="H2301">
        <f>VLOOKUP(A2301,'Medical Examinations'!A:H,7,)</f>
        <v>1</v>
      </c>
      <c r="I2301" t="str">
        <f>VLOOKUP(A2301,'Medical Examinations'!A:H,8,)</f>
        <v>No</v>
      </c>
      <c r="J2301" t="str">
        <f>VLOOKUP('HEALTH CARE'!C2301,'Data Transformation'!BR:BS,2,)</f>
        <v>UNDER WEIGHT</v>
      </c>
      <c r="K2301" t="str">
        <f>VLOOKUP(D2301,'Data Transformation'!BV:BW,2,)</f>
        <v>NORMAL</v>
      </c>
      <c r="L2301" t="str">
        <f>VLOOKUP(A2301,'Hospitalisation Details'!A:J,10,)</f>
        <v>13/Aug/1997</v>
      </c>
      <c r="M2301" s="17">
        <f>VLOOKUP(A2301,'Hospitalisation Details'!A:J,6,)</f>
        <v>1071</v>
      </c>
      <c r="N2301" s="17" t="str">
        <f>VLOOKUP(A2301,'Hospitalisation Details'!A:J,7,)</f>
        <v>tier - 3</v>
      </c>
      <c r="O2301" t="str">
        <f>VLOOKUP(A2301,'Hospitalisation Details'!A:J,8,)</f>
        <v>tier - 3</v>
      </c>
      <c r="P2301" t="str">
        <f>VLOOKUP(A2301,'Hospitalisation Details'!A:J,9,)</f>
        <v>R1013</v>
      </c>
      <c r="Q2301">
        <f>VLOOKUP(A2301,'Data Transformation'!DZ:EA,2,)</f>
        <v>26</v>
      </c>
    </row>
    <row r="2302" spans="1:17" x14ac:dyDescent="0.3">
      <c r="A2302" s="20" t="str">
        <f>'Customer Names'!A2302</f>
        <v>Id2301</v>
      </c>
      <c r="B2302" s="20" t="str">
        <f>VLOOKUP(A2302,'Data Transformation'!A:D,3,)</f>
        <v>Sulhanek</v>
      </c>
      <c r="C2302">
        <f>VLOOKUP(A2302,'Medical Examinations'!A:H,2,)</f>
        <v>21.64</v>
      </c>
      <c r="D2302">
        <f>VLOOKUP(A2302,'Medical Examinations'!A:H,3,)</f>
        <v>5.5</v>
      </c>
      <c r="E2302" t="str">
        <f>VLOOKUP(A2302,'Medical Examinations'!A:H,4,)</f>
        <v>No</v>
      </c>
      <c r="F2302" t="str">
        <f>VLOOKUP(A2302,'Medical Examinations'!A:H,5,)</f>
        <v>yes</v>
      </c>
      <c r="G2302" t="str">
        <f>VLOOKUP(A2302,'Medical Examinations'!A:H,6,)</f>
        <v>No</v>
      </c>
      <c r="H2302">
        <f>VLOOKUP(A2302,'Medical Examinations'!A:H,7,)</f>
        <v>1</v>
      </c>
      <c r="I2302" t="str">
        <f>VLOOKUP(A2302,'Medical Examinations'!A:H,8,)</f>
        <v>No</v>
      </c>
      <c r="J2302" t="str">
        <f>VLOOKUP('HEALTH CARE'!C2302,'Data Transformation'!BR:BS,2,)</f>
        <v>NORMAL WEIGHT</v>
      </c>
      <c r="K2302" t="str">
        <f>VLOOKUP(D2302,'Data Transformation'!BV:BW,2,)</f>
        <v>NORMAL</v>
      </c>
      <c r="L2302" t="str">
        <f>VLOOKUP(A2302,'Hospitalisation Details'!A:J,10,)</f>
        <v>24/Aug/2004</v>
      </c>
      <c r="M2302" s="17">
        <f>VLOOKUP(A2302,'Hospitalisation Details'!A:J,6,)</f>
        <v>1070</v>
      </c>
      <c r="N2302" s="17" t="str">
        <f>VLOOKUP(A2302,'Hospitalisation Details'!A:J,7,)</f>
        <v>tier - 3</v>
      </c>
      <c r="O2302" t="str">
        <f>VLOOKUP(A2302,'Hospitalisation Details'!A:J,8,)</f>
        <v>tier - 3</v>
      </c>
      <c r="P2302" t="str">
        <f>VLOOKUP(A2302,'Hospitalisation Details'!A:J,9,)</f>
        <v>R1013</v>
      </c>
      <c r="Q2302">
        <f>VLOOKUP(A2302,'Data Transformation'!DZ:EA,2,)</f>
        <v>19</v>
      </c>
    </row>
    <row r="2303" spans="1:17" x14ac:dyDescent="0.3">
      <c r="A2303" s="20" t="str">
        <f>'Customer Names'!A2303</f>
        <v>Id2302</v>
      </c>
      <c r="B2303" s="20" t="str">
        <f>VLOOKUP(A2303,'Data Transformation'!A:D,3,)</f>
        <v>Ozahowski</v>
      </c>
      <c r="C2303">
        <f>VLOOKUP(A2303,'Medical Examinations'!A:H,2,)</f>
        <v>16.399999999999999</v>
      </c>
      <c r="D2303">
        <f>VLOOKUP(A2303,'Medical Examinations'!A:H,3,)</f>
        <v>5.4</v>
      </c>
      <c r="E2303" t="str">
        <f>VLOOKUP(A2303,'Medical Examinations'!A:H,4,)</f>
        <v>No</v>
      </c>
      <c r="F2303" t="str">
        <f>VLOOKUP(A2303,'Medical Examinations'!A:H,5,)</f>
        <v>No</v>
      </c>
      <c r="G2303" t="str">
        <f>VLOOKUP(A2303,'Medical Examinations'!A:H,6,)</f>
        <v>Yes</v>
      </c>
      <c r="H2303">
        <f>VLOOKUP(A2303,'Medical Examinations'!A:H,7,)</f>
        <v>1</v>
      </c>
      <c r="I2303" t="str">
        <f>VLOOKUP(A2303,'Medical Examinations'!A:H,8,)</f>
        <v>No</v>
      </c>
      <c r="J2303" t="str">
        <f>VLOOKUP('HEALTH CARE'!C2303,'Data Transformation'!BR:BS,2,)</f>
        <v>UNDER WEIGHT</v>
      </c>
      <c r="K2303" t="str">
        <f>VLOOKUP(D2303,'Data Transformation'!BV:BW,2,)</f>
        <v>NORMAL</v>
      </c>
      <c r="L2303" t="str">
        <f>VLOOKUP(A2303,'Hospitalisation Details'!A:J,10,)</f>
        <v>28/Sep/1993</v>
      </c>
      <c r="M2303" s="17">
        <f>VLOOKUP(A2303,'Hospitalisation Details'!A:J,6,)</f>
        <v>1068</v>
      </c>
      <c r="N2303" s="17" t="str">
        <f>VLOOKUP(A2303,'Hospitalisation Details'!A:J,7,)</f>
        <v>tier - 3</v>
      </c>
      <c r="O2303" t="str">
        <f>VLOOKUP(A2303,'Hospitalisation Details'!A:J,8,)</f>
        <v>tier - 1</v>
      </c>
      <c r="P2303" t="str">
        <f>VLOOKUP(A2303,'Hospitalisation Details'!A:J,9,)</f>
        <v>R1013</v>
      </c>
      <c r="Q2303">
        <f>VLOOKUP(A2303,'Data Transformation'!DZ:EA,2,)</f>
        <v>30</v>
      </c>
    </row>
    <row r="2304" spans="1:17" x14ac:dyDescent="0.3">
      <c r="A2304" s="20" t="str">
        <f>'Customer Names'!A2304</f>
        <v>Id2303</v>
      </c>
      <c r="B2304" s="20" t="str">
        <f>VLOOKUP(A2304,'Data Transformation'!A:D,3,)</f>
        <v>Caron</v>
      </c>
      <c r="C2304">
        <f>VLOOKUP(A2304,'Medical Examinations'!A:H,2,)</f>
        <v>15.77</v>
      </c>
      <c r="D2304">
        <f>VLOOKUP(A2304,'Medical Examinations'!A:H,3,)</f>
        <v>6.05</v>
      </c>
      <c r="E2304" t="str">
        <f>VLOOKUP(A2304,'Medical Examinations'!A:H,4,)</f>
        <v>yes</v>
      </c>
      <c r="F2304" t="str">
        <f>VLOOKUP(A2304,'Medical Examinations'!A:H,5,)</f>
        <v>No</v>
      </c>
      <c r="G2304" t="str">
        <f>VLOOKUP(A2304,'Medical Examinations'!A:H,6,)</f>
        <v>No</v>
      </c>
      <c r="H2304">
        <f>VLOOKUP(A2304,'Medical Examinations'!A:H,7,)</f>
        <v>1</v>
      </c>
      <c r="I2304" t="str">
        <f>VLOOKUP(A2304,'Medical Examinations'!A:H,8,)</f>
        <v>No</v>
      </c>
      <c r="J2304" t="str">
        <f>VLOOKUP('HEALTH CARE'!C2304,'Data Transformation'!BR:BS,2,)</f>
        <v>UNDER WEIGHT</v>
      </c>
      <c r="K2304" t="str">
        <f>VLOOKUP(D2304,'Data Transformation'!BV:BW,2,)</f>
        <v>Prediabetes</v>
      </c>
      <c r="L2304" t="str">
        <f>VLOOKUP(A2304,'Hospitalisation Details'!A:J,10,)</f>
        <v>1/Jun/1995</v>
      </c>
      <c r="M2304" s="17">
        <f>VLOOKUP(A2304,'Hospitalisation Details'!A:J,6,)</f>
        <v>1056</v>
      </c>
      <c r="N2304" s="17" t="str">
        <f>VLOOKUP(A2304,'Hospitalisation Details'!A:J,7,)</f>
        <v>tier - 3</v>
      </c>
      <c r="O2304" t="str">
        <f>VLOOKUP(A2304,'Hospitalisation Details'!A:J,8,)</f>
        <v>tier - 2</v>
      </c>
      <c r="P2304" t="str">
        <f>VLOOKUP(A2304,'Hospitalisation Details'!A:J,9,)</f>
        <v>R1013</v>
      </c>
      <c r="Q2304">
        <f>VLOOKUP(A2304,'Data Transformation'!DZ:EA,2,)</f>
        <v>28</v>
      </c>
    </row>
    <row r="2305" spans="1:17" x14ac:dyDescent="0.3">
      <c r="A2305" s="20" t="str">
        <f>'Customer Names'!A2305</f>
        <v>Id2304</v>
      </c>
      <c r="B2305" s="20" t="str">
        <f>VLOOKUP(A2305,'Data Transformation'!A:D,3,)</f>
        <v>Fullarton</v>
      </c>
      <c r="C2305">
        <f>VLOOKUP(A2305,'Medical Examinations'!A:H,2,)</f>
        <v>18.27</v>
      </c>
      <c r="D2305">
        <f>VLOOKUP(A2305,'Medical Examinations'!A:H,3,)</f>
        <v>11.46</v>
      </c>
      <c r="E2305" t="str">
        <f>VLOOKUP(A2305,'Medical Examinations'!A:H,4,)</f>
        <v>No</v>
      </c>
      <c r="F2305" t="str">
        <f>VLOOKUP(A2305,'Medical Examinations'!A:H,5,)</f>
        <v>No</v>
      </c>
      <c r="G2305" t="str">
        <f>VLOOKUP(A2305,'Medical Examinations'!A:H,6,)</f>
        <v>No</v>
      </c>
      <c r="H2305" t="str">
        <f>VLOOKUP(A2305,'Medical Examinations'!A:H,7,)</f>
        <v>No major surgery</v>
      </c>
      <c r="I2305" t="str">
        <f>VLOOKUP(A2305,'Medical Examinations'!A:H,8,)</f>
        <v>No</v>
      </c>
      <c r="J2305" t="str">
        <f>VLOOKUP('HEALTH CARE'!C2305,'Data Transformation'!BR:BS,2,)</f>
        <v>UNDER WEIGHT</v>
      </c>
      <c r="K2305" t="str">
        <f>VLOOKUP(D2305,'Data Transformation'!BV:BW,2,)</f>
        <v>Diabetes</v>
      </c>
      <c r="L2305" t="str">
        <f>VLOOKUP(A2305,'Hospitalisation Details'!A:J,10,)</f>
        <v>1/Jul/2002</v>
      </c>
      <c r="M2305" s="17">
        <f>VLOOKUP(A2305,'Hospitalisation Details'!A:J,6,)</f>
        <v>1049</v>
      </c>
      <c r="N2305" s="17" t="str">
        <f>VLOOKUP(A2305,'Hospitalisation Details'!A:J,7,)</f>
        <v>tier - 3</v>
      </c>
      <c r="O2305" t="str">
        <f>VLOOKUP(A2305,'Hospitalisation Details'!A:J,8,)</f>
        <v>tier - 2</v>
      </c>
      <c r="P2305" t="str">
        <f>VLOOKUP(A2305,'Hospitalisation Details'!A:J,9,)</f>
        <v>R1012</v>
      </c>
      <c r="Q2305">
        <f>VLOOKUP(A2305,'Data Transformation'!DZ:EA,2,)</f>
        <v>21</v>
      </c>
    </row>
    <row r="2306" spans="1:17" x14ac:dyDescent="0.3">
      <c r="A2306" s="20" t="str">
        <f>'Customer Names'!A2306</f>
        <v>Id2305</v>
      </c>
      <c r="B2306" s="20" t="str">
        <f>VLOOKUP(A2306,'Data Transformation'!A:D,3,)</f>
        <v>Lindgren</v>
      </c>
      <c r="C2306">
        <f>VLOOKUP(A2306,'Medical Examinations'!A:H,2,)</f>
        <v>16.489999999999998</v>
      </c>
      <c r="D2306">
        <f>VLOOKUP(A2306,'Medical Examinations'!A:H,3,)</f>
        <v>8.48</v>
      </c>
      <c r="E2306" t="str">
        <f>VLOOKUP(A2306,'Medical Examinations'!A:H,4,)</f>
        <v>No</v>
      </c>
      <c r="F2306" t="str">
        <f>VLOOKUP(A2306,'Medical Examinations'!A:H,5,)</f>
        <v>No</v>
      </c>
      <c r="G2306" t="str">
        <f>VLOOKUP(A2306,'Medical Examinations'!A:H,6,)</f>
        <v>No</v>
      </c>
      <c r="H2306" t="str">
        <f>VLOOKUP(A2306,'Medical Examinations'!A:H,7,)</f>
        <v>No major surgery</v>
      </c>
      <c r="I2306" t="str">
        <f>VLOOKUP(A2306,'Medical Examinations'!A:H,8,)</f>
        <v>No</v>
      </c>
      <c r="J2306" t="str">
        <f>VLOOKUP('HEALTH CARE'!C2306,'Data Transformation'!BR:BS,2,)</f>
        <v>UNDER WEIGHT</v>
      </c>
      <c r="K2306" t="str">
        <f>VLOOKUP(D2306,'Data Transformation'!BV:BW,2,)</f>
        <v>Diabetes</v>
      </c>
      <c r="L2306" t="str">
        <f>VLOOKUP(A2306,'Hospitalisation Details'!A:J,10,)</f>
        <v>20/Jul/2002</v>
      </c>
      <c r="M2306" s="17">
        <f>VLOOKUP(A2306,'Hospitalisation Details'!A:J,6,)</f>
        <v>1047</v>
      </c>
      <c r="N2306" s="17" t="str">
        <f>VLOOKUP(A2306,'Hospitalisation Details'!A:J,7,)</f>
        <v>tier - 3</v>
      </c>
      <c r="O2306" t="str">
        <f>VLOOKUP(A2306,'Hospitalisation Details'!A:J,8,)</f>
        <v>tier - 1</v>
      </c>
      <c r="P2306" t="str">
        <f>VLOOKUP(A2306,'Hospitalisation Details'!A:J,9,)</f>
        <v>R1013</v>
      </c>
      <c r="Q2306">
        <f>VLOOKUP(A2306,'Data Transformation'!DZ:EA,2,)</f>
        <v>21</v>
      </c>
    </row>
    <row r="2307" spans="1:17" x14ac:dyDescent="0.3">
      <c r="A2307" s="20" t="str">
        <f>'Customer Names'!A2307</f>
        <v>Id2306</v>
      </c>
      <c r="B2307" s="20" t="str">
        <f>VLOOKUP(A2307,'Data Transformation'!A:D,3,)</f>
        <v>Akiha</v>
      </c>
      <c r="C2307">
        <f>VLOOKUP(A2307,'Medical Examinations'!A:H,2,)</f>
        <v>16.14</v>
      </c>
      <c r="D2307">
        <f>VLOOKUP(A2307,'Medical Examinations'!A:H,3,)</f>
        <v>4.8600000000000003</v>
      </c>
      <c r="E2307" t="str">
        <f>VLOOKUP(A2307,'Medical Examinations'!A:H,4,)</f>
        <v>No</v>
      </c>
      <c r="F2307" t="str">
        <f>VLOOKUP(A2307,'Medical Examinations'!A:H,5,)</f>
        <v>No</v>
      </c>
      <c r="G2307" t="str">
        <f>VLOOKUP(A2307,'Medical Examinations'!A:H,6,)</f>
        <v>No</v>
      </c>
      <c r="H2307" t="str">
        <f>VLOOKUP(A2307,'Medical Examinations'!A:H,7,)</f>
        <v>No major surgery</v>
      </c>
      <c r="I2307" t="str">
        <f>VLOOKUP(A2307,'Medical Examinations'!A:H,8,)</f>
        <v>No</v>
      </c>
      <c r="J2307" t="str">
        <f>VLOOKUP('HEALTH CARE'!C2307,'Data Transformation'!BR:BS,2,)</f>
        <v>UNDER WEIGHT</v>
      </c>
      <c r="K2307" t="str">
        <f>VLOOKUP(D2307,'Data Transformation'!BV:BW,2,)</f>
        <v>NORMAL</v>
      </c>
      <c r="L2307" t="str">
        <f>VLOOKUP(A2307,'Hospitalisation Details'!A:J,10,)</f>
        <v>17/Nov/1994</v>
      </c>
      <c r="M2307" s="17">
        <f>VLOOKUP(A2307,'Hospitalisation Details'!A:J,6,)</f>
        <v>1044</v>
      </c>
      <c r="N2307" s="17" t="str">
        <f>VLOOKUP(A2307,'Hospitalisation Details'!A:J,7,)</f>
        <v>tier - 3</v>
      </c>
      <c r="O2307" t="str">
        <f>VLOOKUP(A2307,'Hospitalisation Details'!A:J,8,)</f>
        <v>tier - 2</v>
      </c>
      <c r="P2307" t="str">
        <f>VLOOKUP(A2307,'Hospitalisation Details'!A:J,9,)</f>
        <v>R1013</v>
      </c>
      <c r="Q2307">
        <f>VLOOKUP(A2307,'Data Transformation'!DZ:EA,2,)</f>
        <v>29</v>
      </c>
    </row>
    <row r="2308" spans="1:17" x14ac:dyDescent="0.3">
      <c r="A2308" s="20" t="str">
        <f>'Customer Names'!A2308</f>
        <v>Id2307</v>
      </c>
      <c r="B2308" s="20" t="str">
        <f>VLOOKUP(A2308,'Data Transformation'!A:D,3,)</f>
        <v>Sweny</v>
      </c>
      <c r="C2308">
        <f>VLOOKUP(A2308,'Medical Examinations'!A:H,2,)</f>
        <v>20.85</v>
      </c>
      <c r="D2308">
        <f>VLOOKUP(A2308,'Medical Examinations'!A:H,3,)</f>
        <v>4.45</v>
      </c>
      <c r="E2308" t="str">
        <f>VLOOKUP(A2308,'Medical Examinations'!A:H,4,)</f>
        <v>yes</v>
      </c>
      <c r="F2308" t="str">
        <f>VLOOKUP(A2308,'Medical Examinations'!A:H,5,)</f>
        <v>No</v>
      </c>
      <c r="G2308" t="str">
        <f>VLOOKUP(A2308,'Medical Examinations'!A:H,6,)</f>
        <v>No</v>
      </c>
      <c r="H2308">
        <f>VLOOKUP(A2308,'Medical Examinations'!A:H,7,)</f>
        <v>1</v>
      </c>
      <c r="I2308" t="str">
        <f>VLOOKUP(A2308,'Medical Examinations'!A:H,8,)</f>
        <v>No</v>
      </c>
      <c r="J2308" t="str">
        <f>VLOOKUP('HEALTH CARE'!C2308,'Data Transformation'!BR:BS,2,)</f>
        <v>NORMAL WEIGHT</v>
      </c>
      <c r="K2308" t="str">
        <f>VLOOKUP(D2308,'Data Transformation'!BV:BW,2,)</f>
        <v>NORMAL</v>
      </c>
      <c r="L2308" t="str">
        <f>VLOOKUP(A2308,'Hospitalisation Details'!A:J,10,)</f>
        <v>5/Oct/1995</v>
      </c>
      <c r="M2308" s="17">
        <f>VLOOKUP(A2308,'Hospitalisation Details'!A:J,6,)</f>
        <v>1033.74</v>
      </c>
      <c r="N2308" s="17" t="str">
        <f>VLOOKUP(A2308,'Hospitalisation Details'!A:J,7,)</f>
        <v>tier - 3</v>
      </c>
      <c r="O2308" t="str">
        <f>VLOOKUP(A2308,'Hospitalisation Details'!A:J,8,)</f>
        <v>tier - 1</v>
      </c>
      <c r="P2308" t="str">
        <f>VLOOKUP(A2308,'Hospitalisation Details'!A:J,9,)</f>
        <v>R1013</v>
      </c>
      <c r="Q2308">
        <f>VLOOKUP(A2308,'Data Transformation'!DZ:EA,2,)</f>
        <v>28</v>
      </c>
    </row>
    <row r="2309" spans="1:17" x14ac:dyDescent="0.3">
      <c r="A2309" s="20" t="str">
        <f>'Customer Names'!A2309</f>
        <v>Id2308</v>
      </c>
      <c r="B2309" s="20" t="str">
        <f>VLOOKUP(A2309,'Data Transformation'!A:D,3,)</f>
        <v>Tobin</v>
      </c>
      <c r="C2309">
        <f>VLOOKUP(A2309,'Medical Examinations'!A:H,2,)</f>
        <v>15.88</v>
      </c>
      <c r="D2309">
        <f>VLOOKUP(A2309,'Medical Examinations'!A:H,3,)</f>
        <v>4.3600000000000003</v>
      </c>
      <c r="E2309" t="str">
        <f>VLOOKUP(A2309,'Medical Examinations'!A:H,4,)</f>
        <v>No</v>
      </c>
      <c r="F2309" t="str">
        <f>VLOOKUP(A2309,'Medical Examinations'!A:H,5,)</f>
        <v>No</v>
      </c>
      <c r="G2309" t="str">
        <f>VLOOKUP(A2309,'Medical Examinations'!A:H,6,)</f>
        <v>No</v>
      </c>
      <c r="H2309" t="str">
        <f>VLOOKUP(A2309,'Medical Examinations'!A:H,7,)</f>
        <v>No major surgery</v>
      </c>
      <c r="I2309" t="str">
        <f>VLOOKUP(A2309,'Medical Examinations'!A:H,8,)</f>
        <v>No</v>
      </c>
      <c r="J2309" t="str">
        <f>VLOOKUP('HEALTH CARE'!C2309,'Data Transformation'!BR:BS,2,)</f>
        <v>UNDER WEIGHT</v>
      </c>
      <c r="K2309" t="str">
        <f>VLOOKUP(D2309,'Data Transformation'!BV:BW,2,)</f>
        <v>NORMAL</v>
      </c>
      <c r="L2309" t="str">
        <f>VLOOKUP(A2309,'Hospitalisation Details'!A:J,10,)</f>
        <v>5/Aug/1999</v>
      </c>
      <c r="M2309" s="17">
        <f>VLOOKUP(A2309,'Hospitalisation Details'!A:J,6,)</f>
        <v>1019</v>
      </c>
      <c r="N2309" s="17" t="str">
        <f>VLOOKUP(A2309,'Hospitalisation Details'!A:J,7,)</f>
        <v>tier - 3</v>
      </c>
      <c r="O2309" t="str">
        <f>VLOOKUP(A2309,'Hospitalisation Details'!A:J,8,)</f>
        <v>tier - 2</v>
      </c>
      <c r="P2309" t="str">
        <f>VLOOKUP(A2309,'Hospitalisation Details'!A:J,9,)</f>
        <v>R1013</v>
      </c>
      <c r="Q2309">
        <f>VLOOKUP(A2309,'Data Transformation'!DZ:EA,2,)</f>
        <v>24</v>
      </c>
    </row>
    <row r="2310" spans="1:17" x14ac:dyDescent="0.3">
      <c r="A2310" s="20" t="str">
        <f>'Customer Names'!A2310</f>
        <v>Id2309</v>
      </c>
      <c r="B2310" s="20" t="str">
        <f>VLOOKUP(A2310,'Data Transformation'!A:D,3,)</f>
        <v>Pedersen</v>
      </c>
      <c r="C2310">
        <f>VLOOKUP(A2310,'Medical Examinations'!A:H,2,)</f>
        <v>20.66</v>
      </c>
      <c r="D2310">
        <f>VLOOKUP(A2310,'Medical Examinations'!A:H,3,)</f>
        <v>5.8</v>
      </c>
      <c r="E2310" t="str">
        <f>VLOOKUP(A2310,'Medical Examinations'!A:H,4,)</f>
        <v>No</v>
      </c>
      <c r="F2310" t="str">
        <f>VLOOKUP(A2310,'Medical Examinations'!A:H,5,)</f>
        <v>yes</v>
      </c>
      <c r="G2310" t="str">
        <f>VLOOKUP(A2310,'Medical Examinations'!A:H,6,)</f>
        <v>No</v>
      </c>
      <c r="H2310">
        <f>VLOOKUP(A2310,'Medical Examinations'!A:H,7,)</f>
        <v>1</v>
      </c>
      <c r="I2310" t="str">
        <f>VLOOKUP(A2310,'Medical Examinations'!A:H,8,)</f>
        <v>No</v>
      </c>
      <c r="J2310" t="str">
        <f>VLOOKUP('HEALTH CARE'!C2310,'Data Transformation'!BR:BS,2,)</f>
        <v>NORMAL WEIGHT</v>
      </c>
      <c r="K2310" t="str">
        <f>VLOOKUP(D2310,'Data Transformation'!BV:BW,2,)</f>
        <v>Prediabetes</v>
      </c>
      <c r="L2310" t="str">
        <f>VLOOKUP(A2310,'Hospitalisation Details'!A:J,10,)</f>
        <v>9/Oct/2000</v>
      </c>
      <c r="M2310" s="17">
        <f>VLOOKUP(A2310,'Hospitalisation Details'!A:J,6,)</f>
        <v>1012</v>
      </c>
      <c r="N2310" s="17" t="str">
        <f>VLOOKUP(A2310,'Hospitalisation Details'!A:J,7,)</f>
        <v>tier - 3</v>
      </c>
      <c r="O2310" t="str">
        <f>VLOOKUP(A2310,'Hospitalisation Details'!A:J,8,)</f>
        <v>tier - 2</v>
      </c>
      <c r="P2310" t="str">
        <f>VLOOKUP(A2310,'Hospitalisation Details'!A:J,9,)</f>
        <v>R1013</v>
      </c>
      <c r="Q2310">
        <f>VLOOKUP(A2310,'Data Transformation'!DZ:EA,2,)</f>
        <v>23</v>
      </c>
    </row>
    <row r="2311" spans="1:17" x14ac:dyDescent="0.3">
      <c r="A2311" s="20" t="str">
        <f>'Customer Names'!A2311</f>
        <v>Id2310</v>
      </c>
      <c r="B2311" s="20" t="str">
        <f>VLOOKUP(A2311,'Data Transformation'!A:D,3,)</f>
        <v>Lynch</v>
      </c>
      <c r="C2311">
        <f>VLOOKUP(A2311,'Medical Examinations'!A:H,2,)</f>
        <v>20.399999999999999</v>
      </c>
      <c r="D2311">
        <f>VLOOKUP(A2311,'Medical Examinations'!A:H,3,)</f>
        <v>5.27</v>
      </c>
      <c r="E2311" t="str">
        <f>VLOOKUP(A2311,'Medical Examinations'!A:H,4,)</f>
        <v>No</v>
      </c>
      <c r="F2311" t="str">
        <f>VLOOKUP(A2311,'Medical Examinations'!A:H,5,)</f>
        <v>No</v>
      </c>
      <c r="G2311" t="str">
        <f>VLOOKUP(A2311,'Medical Examinations'!A:H,6,)</f>
        <v>No</v>
      </c>
      <c r="H2311" t="str">
        <f>VLOOKUP(A2311,'Medical Examinations'!A:H,7,)</f>
        <v>No major surgery</v>
      </c>
      <c r="I2311" t="str">
        <f>VLOOKUP(A2311,'Medical Examinations'!A:H,8,)</f>
        <v>No</v>
      </c>
      <c r="J2311" t="str">
        <f>VLOOKUP('HEALTH CARE'!C2311,'Data Transformation'!BR:BS,2,)</f>
        <v>NORMAL WEIGHT</v>
      </c>
      <c r="K2311" t="str">
        <f>VLOOKUP(D2311,'Data Transformation'!BV:BW,2,)</f>
        <v>NORMAL</v>
      </c>
      <c r="L2311" t="str">
        <f>VLOOKUP(A2311,'Hospitalisation Details'!A:J,10,)</f>
        <v>22/Nov/1994</v>
      </c>
      <c r="M2311" s="17">
        <f>VLOOKUP(A2311,'Hospitalisation Details'!A:J,6,)</f>
        <v>1006.65</v>
      </c>
      <c r="N2311" s="17" t="str">
        <f>VLOOKUP(A2311,'Hospitalisation Details'!A:J,7,)</f>
        <v>tier - 3</v>
      </c>
      <c r="O2311" t="str">
        <f>VLOOKUP(A2311,'Hospitalisation Details'!A:J,8,)</f>
        <v>tier - 2</v>
      </c>
      <c r="P2311" t="str">
        <f>VLOOKUP(A2311,'Hospitalisation Details'!A:J,9,)</f>
        <v>R1013</v>
      </c>
      <c r="Q2311">
        <f>VLOOKUP(A2311,'Data Transformation'!DZ:EA,2,)</f>
        <v>29</v>
      </c>
    </row>
    <row r="2312" spans="1:17" x14ac:dyDescent="0.3">
      <c r="A2312" s="20" t="str">
        <f>'Customer Names'!A2312</f>
        <v>Id2311</v>
      </c>
      <c r="B2312" s="20" t="str">
        <f>VLOOKUP(A2312,'Data Transformation'!A:D,3,)</f>
        <v>Keys</v>
      </c>
      <c r="C2312">
        <f>VLOOKUP(A2312,'Medical Examinations'!A:H,2,)</f>
        <v>25.19</v>
      </c>
      <c r="D2312">
        <f>VLOOKUP(A2312,'Medical Examinations'!A:H,3,)</f>
        <v>5.64</v>
      </c>
      <c r="E2312" t="str">
        <f>VLOOKUP(A2312,'Medical Examinations'!A:H,4,)</f>
        <v>yes</v>
      </c>
      <c r="F2312" t="str">
        <f>VLOOKUP(A2312,'Medical Examinations'!A:H,5,)</f>
        <v>No</v>
      </c>
      <c r="G2312" t="str">
        <f>VLOOKUP(A2312,'Medical Examinations'!A:H,6,)</f>
        <v>No</v>
      </c>
      <c r="H2312" t="str">
        <f>VLOOKUP(A2312,'Medical Examinations'!A:H,7,)</f>
        <v>No major surgery</v>
      </c>
      <c r="I2312" t="str">
        <f>VLOOKUP(A2312,'Medical Examinations'!A:H,8,)</f>
        <v>No</v>
      </c>
      <c r="J2312" t="str">
        <f>VLOOKUP('HEALTH CARE'!C2312,'Data Transformation'!BR:BS,2,)</f>
        <v>OVER WEIGHT</v>
      </c>
      <c r="K2312" t="str">
        <f>VLOOKUP(D2312,'Data Transformation'!BV:BW,2,)</f>
        <v>NORMAL</v>
      </c>
      <c r="L2312" t="str">
        <f>VLOOKUP(A2312,'Hospitalisation Details'!A:J,10,)</f>
        <v>19/Aug/2001</v>
      </c>
      <c r="M2312" s="17">
        <f>VLOOKUP(A2312,'Hospitalisation Details'!A:J,6,)</f>
        <v>964.71</v>
      </c>
      <c r="N2312" s="17" t="str">
        <f>VLOOKUP(A2312,'Hospitalisation Details'!A:J,7,)</f>
        <v>tier - 3</v>
      </c>
      <c r="O2312" t="str">
        <f>VLOOKUP(A2312,'Hospitalisation Details'!A:J,8,)</f>
        <v>tier - 2</v>
      </c>
      <c r="P2312" t="str">
        <f>VLOOKUP(A2312,'Hospitalisation Details'!A:J,9,)</f>
        <v>R1013</v>
      </c>
      <c r="Q2312">
        <f>VLOOKUP(A2312,'Data Transformation'!DZ:EA,2,)</f>
        <v>22</v>
      </c>
    </row>
    <row r="2313" spans="1:17" x14ac:dyDescent="0.3">
      <c r="A2313" s="20" t="str">
        <f>'Customer Names'!A2313</f>
        <v>Id2312</v>
      </c>
      <c r="B2313" s="20" t="str">
        <f>VLOOKUP(A2313,'Data Transformation'!A:D,3,)</f>
        <v>Wilbur</v>
      </c>
      <c r="C2313">
        <f>VLOOKUP(A2313,'Medical Examinations'!A:H,2,)</f>
        <v>20.54</v>
      </c>
      <c r="D2313">
        <f>VLOOKUP(A2313,'Medical Examinations'!A:H,3,)</f>
        <v>4.2</v>
      </c>
      <c r="E2313" t="str">
        <f>VLOOKUP(A2313,'Medical Examinations'!A:H,4,)</f>
        <v>yes</v>
      </c>
      <c r="F2313" t="str">
        <f>VLOOKUP(A2313,'Medical Examinations'!A:H,5,)</f>
        <v>No</v>
      </c>
      <c r="G2313" t="str">
        <f>VLOOKUP(A2313,'Medical Examinations'!A:H,6,)</f>
        <v>No</v>
      </c>
      <c r="H2313">
        <f>VLOOKUP(A2313,'Medical Examinations'!A:H,7,)</f>
        <v>1</v>
      </c>
      <c r="I2313" t="str">
        <f>VLOOKUP(A2313,'Medical Examinations'!A:H,8,)</f>
        <v>No</v>
      </c>
      <c r="J2313" t="str">
        <f>VLOOKUP('HEALTH CARE'!C2313,'Data Transformation'!BR:BS,2,)</f>
        <v>NORMAL WEIGHT</v>
      </c>
      <c r="K2313" t="str">
        <f>VLOOKUP(D2313,'Data Transformation'!BV:BW,2,)</f>
        <v>NORMAL</v>
      </c>
      <c r="L2313" t="str">
        <f>VLOOKUP(A2313,'Hospitalisation Details'!A:J,10,)</f>
        <v>28/Oct/1995</v>
      </c>
      <c r="M2313" s="17">
        <f>VLOOKUP(A2313,'Hospitalisation Details'!A:J,6,)</f>
        <v>928.59</v>
      </c>
      <c r="N2313" s="17" t="str">
        <f>VLOOKUP(A2313,'Hospitalisation Details'!A:J,7,)</f>
        <v>tier - 3</v>
      </c>
      <c r="O2313" t="str">
        <f>VLOOKUP(A2313,'Hospitalisation Details'!A:J,8,)</f>
        <v>tier - 1</v>
      </c>
      <c r="P2313" t="str">
        <f>VLOOKUP(A2313,'Hospitalisation Details'!A:J,9,)</f>
        <v>R1013</v>
      </c>
      <c r="Q2313">
        <f>VLOOKUP(A2313,'Data Transformation'!DZ:EA,2,)</f>
        <v>28</v>
      </c>
    </row>
    <row r="2314" spans="1:17" x14ac:dyDescent="0.3">
      <c r="A2314" s="20" t="str">
        <f>'Customer Names'!A2314</f>
        <v>Id2313</v>
      </c>
      <c r="B2314" s="20" t="str">
        <f>VLOOKUP(A2314,'Data Transformation'!A:D,3,)</f>
        <v>Ditota</v>
      </c>
      <c r="C2314">
        <f>VLOOKUP(A2314,'Medical Examinations'!A:H,2,)</f>
        <v>20.13</v>
      </c>
      <c r="D2314">
        <f>VLOOKUP(A2314,'Medical Examinations'!A:H,3,)</f>
        <v>5.42</v>
      </c>
      <c r="E2314" t="str">
        <f>VLOOKUP(A2314,'Medical Examinations'!A:H,4,)</f>
        <v>No</v>
      </c>
      <c r="F2314" t="str">
        <f>VLOOKUP(A2314,'Medical Examinations'!A:H,5,)</f>
        <v>No</v>
      </c>
      <c r="G2314" t="str">
        <f>VLOOKUP(A2314,'Medical Examinations'!A:H,6,)</f>
        <v>No</v>
      </c>
      <c r="H2314" t="str">
        <f>VLOOKUP(A2314,'Medical Examinations'!A:H,7,)</f>
        <v>No major surgery</v>
      </c>
      <c r="I2314" t="str">
        <f>VLOOKUP(A2314,'Medical Examinations'!A:H,8,)</f>
        <v>No</v>
      </c>
      <c r="J2314" t="str">
        <f>VLOOKUP('HEALTH CARE'!C2314,'Data Transformation'!BR:BS,2,)</f>
        <v>NORMAL WEIGHT</v>
      </c>
      <c r="K2314" t="str">
        <f>VLOOKUP(D2314,'Data Transformation'!BV:BW,2,)</f>
        <v>NORMAL</v>
      </c>
      <c r="L2314" t="str">
        <f>VLOOKUP(A2314,'Hospitalisation Details'!A:J,10,)</f>
        <v>30/Oct/1994</v>
      </c>
      <c r="M2314" s="17">
        <f>VLOOKUP(A2314,'Hospitalisation Details'!A:J,6,)</f>
        <v>915.07</v>
      </c>
      <c r="N2314" s="17" t="str">
        <f>VLOOKUP(A2314,'Hospitalisation Details'!A:J,7,)</f>
        <v>tier - 3</v>
      </c>
      <c r="O2314" t="str">
        <f>VLOOKUP(A2314,'Hospitalisation Details'!A:J,8,)</f>
        <v>tier - 1</v>
      </c>
      <c r="P2314" t="str">
        <f>VLOOKUP(A2314,'Hospitalisation Details'!A:J,9,)</f>
        <v>R1013</v>
      </c>
      <c r="Q2314">
        <f>VLOOKUP(A2314,'Data Transformation'!DZ:EA,2,)</f>
        <v>29</v>
      </c>
    </row>
    <row r="2315" spans="1:17" x14ac:dyDescent="0.3">
      <c r="A2315" s="20" t="str">
        <f>'Customer Names'!A2315</f>
        <v>Id2314</v>
      </c>
      <c r="B2315" s="20" t="str">
        <f>VLOOKUP(A2315,'Data Transformation'!A:D,3,)</f>
        <v>Horbol</v>
      </c>
      <c r="C2315">
        <f>VLOOKUP(A2315,'Medical Examinations'!A:H,2,)</f>
        <v>18.93</v>
      </c>
      <c r="D2315">
        <f>VLOOKUP(A2315,'Medical Examinations'!A:H,3,)</f>
        <v>6.11</v>
      </c>
      <c r="E2315" t="str">
        <f>VLOOKUP(A2315,'Medical Examinations'!A:H,4,)</f>
        <v>No</v>
      </c>
      <c r="F2315" t="str">
        <f>VLOOKUP(A2315,'Medical Examinations'!A:H,5,)</f>
        <v>No</v>
      </c>
      <c r="G2315" t="str">
        <f>VLOOKUP(A2315,'Medical Examinations'!A:H,6,)</f>
        <v>Yes</v>
      </c>
      <c r="H2315">
        <f>VLOOKUP(A2315,'Medical Examinations'!A:H,7,)</f>
        <v>1</v>
      </c>
      <c r="I2315" t="str">
        <f>VLOOKUP(A2315,'Medical Examinations'!A:H,8,)</f>
        <v>No</v>
      </c>
      <c r="J2315" t="str">
        <f>VLOOKUP('HEALTH CARE'!C2315,'Data Transformation'!BR:BS,2,)</f>
        <v>NORMAL WEIGHT</v>
      </c>
      <c r="K2315" t="str">
        <f>VLOOKUP(D2315,'Data Transformation'!BV:BW,2,)</f>
        <v>Prediabetes</v>
      </c>
      <c r="L2315" t="str">
        <f>VLOOKUP(A2315,'Hospitalisation Details'!A:J,10,)</f>
        <v>27/Nov/1993</v>
      </c>
      <c r="M2315" s="17">
        <f>VLOOKUP(A2315,'Hospitalisation Details'!A:J,6,)</f>
        <v>896.21</v>
      </c>
      <c r="N2315" s="17" t="str">
        <f>VLOOKUP(A2315,'Hospitalisation Details'!A:J,7,)</f>
        <v>tier - 3</v>
      </c>
      <c r="O2315" t="str">
        <f>VLOOKUP(A2315,'Hospitalisation Details'!A:J,8,)</f>
        <v>tier - 1</v>
      </c>
      <c r="P2315" t="str">
        <f>VLOOKUP(A2315,'Hospitalisation Details'!A:J,9,)</f>
        <v>R1013</v>
      </c>
      <c r="Q2315">
        <f>VLOOKUP(A2315,'Data Transformation'!DZ:EA,2,)</f>
        <v>30</v>
      </c>
    </row>
    <row r="2316" spans="1:17" x14ac:dyDescent="0.3">
      <c r="A2316" s="20" t="str">
        <f>'Customer Names'!A2316</f>
        <v>Id2315</v>
      </c>
      <c r="B2316" s="20" t="str">
        <f>VLOOKUP(A2316,'Data Transformation'!A:D,3,)</f>
        <v>O'Rourke</v>
      </c>
      <c r="C2316">
        <f>VLOOKUP(A2316,'Medical Examinations'!A:H,2,)</f>
        <v>24.14</v>
      </c>
      <c r="D2316">
        <f>VLOOKUP(A2316,'Medical Examinations'!A:H,3,)</f>
        <v>5.29</v>
      </c>
      <c r="E2316" t="str">
        <f>VLOOKUP(A2316,'Medical Examinations'!A:H,4,)</f>
        <v>No</v>
      </c>
      <c r="F2316" t="str">
        <f>VLOOKUP(A2316,'Medical Examinations'!A:H,5,)</f>
        <v>yes</v>
      </c>
      <c r="G2316" t="str">
        <f>VLOOKUP(A2316,'Medical Examinations'!A:H,6,)</f>
        <v>No</v>
      </c>
      <c r="H2316">
        <f>VLOOKUP(A2316,'Medical Examinations'!A:H,7,)</f>
        <v>1</v>
      </c>
      <c r="I2316" t="str">
        <f>VLOOKUP(A2316,'Medical Examinations'!A:H,8,)</f>
        <v>No</v>
      </c>
      <c r="J2316" t="str">
        <f>VLOOKUP('HEALTH CARE'!C2316,'Data Transformation'!BR:BS,2,)</f>
        <v>NORMAL WEIGHT</v>
      </c>
      <c r="K2316" t="str">
        <f>VLOOKUP(D2316,'Data Transformation'!BV:BW,2,)</f>
        <v>NORMAL</v>
      </c>
      <c r="L2316" t="str">
        <f>VLOOKUP(A2316,'Hospitalisation Details'!A:J,10,)</f>
        <v>18/Nov/2000</v>
      </c>
      <c r="M2316" s="17">
        <f>VLOOKUP(A2316,'Hospitalisation Details'!A:J,6,)</f>
        <v>865.41</v>
      </c>
      <c r="N2316" s="17" t="str">
        <f>VLOOKUP(A2316,'Hospitalisation Details'!A:J,7,)</f>
        <v>tier - 3</v>
      </c>
      <c r="O2316" t="str">
        <f>VLOOKUP(A2316,'Hospitalisation Details'!A:J,8,)</f>
        <v>tier - 1</v>
      </c>
      <c r="P2316" t="str">
        <f>VLOOKUP(A2316,'Hospitalisation Details'!A:J,9,)</f>
        <v>R1013</v>
      </c>
      <c r="Q2316">
        <f>VLOOKUP(A2316,'Data Transformation'!DZ:EA,2,)</f>
        <v>23</v>
      </c>
    </row>
    <row r="2317" spans="1:17" x14ac:dyDescent="0.3">
      <c r="A2317" s="20" t="str">
        <f>'Customer Names'!A2317</f>
        <v>Id2316</v>
      </c>
      <c r="B2317" s="20" t="str">
        <f>VLOOKUP(A2317,'Data Transformation'!A:D,3,)</f>
        <v>Williams</v>
      </c>
      <c r="C2317">
        <f>VLOOKUP(A2317,'Medical Examinations'!A:H,2,)</f>
        <v>25.03</v>
      </c>
      <c r="D2317">
        <f>VLOOKUP(A2317,'Medical Examinations'!A:H,3,)</f>
        <v>5.91</v>
      </c>
      <c r="E2317" t="str">
        <f>VLOOKUP(A2317,'Medical Examinations'!A:H,4,)</f>
        <v>No</v>
      </c>
      <c r="F2317" t="str">
        <f>VLOOKUP(A2317,'Medical Examinations'!A:H,5,)</f>
        <v>yes</v>
      </c>
      <c r="G2317" t="str">
        <f>VLOOKUP(A2317,'Medical Examinations'!A:H,6,)</f>
        <v>No</v>
      </c>
      <c r="H2317">
        <f>VLOOKUP(A2317,'Medical Examinations'!A:H,7,)</f>
        <v>1</v>
      </c>
      <c r="I2317" t="str">
        <f>VLOOKUP(A2317,'Medical Examinations'!A:H,8,)</f>
        <v>No</v>
      </c>
      <c r="J2317" t="str">
        <f>VLOOKUP('HEALTH CARE'!C2317,'Data Transformation'!BR:BS,2,)</f>
        <v>OVER WEIGHT</v>
      </c>
      <c r="K2317" t="str">
        <f>VLOOKUP(D2317,'Data Transformation'!BV:BW,2,)</f>
        <v>Prediabetes</v>
      </c>
      <c r="L2317" t="str">
        <f>VLOOKUP(A2317,'Hospitalisation Details'!A:J,10,)</f>
        <v>7/Oct/2004</v>
      </c>
      <c r="M2317" s="17">
        <f>VLOOKUP(A2317,'Hospitalisation Details'!A:J,6,)</f>
        <v>830.52</v>
      </c>
      <c r="N2317" s="17" t="str">
        <f>VLOOKUP(A2317,'Hospitalisation Details'!A:J,7,)</f>
        <v>tier - 3</v>
      </c>
      <c r="O2317" t="str">
        <f>VLOOKUP(A2317,'Hospitalisation Details'!A:J,8,)</f>
        <v>tier - 2</v>
      </c>
      <c r="P2317" t="str">
        <f>VLOOKUP(A2317,'Hospitalisation Details'!A:J,9,)</f>
        <v>R1011</v>
      </c>
      <c r="Q2317">
        <f>VLOOKUP(A2317,'Data Transformation'!DZ:EA,2,)</f>
        <v>19</v>
      </c>
    </row>
    <row r="2318" spans="1:17" x14ac:dyDescent="0.3">
      <c r="A2318" s="20" t="str">
        <f>'Customer Names'!A2318</f>
        <v>Id2317</v>
      </c>
      <c r="B2318" s="20" t="str">
        <f>VLOOKUP(A2318,'Data Transformation'!A:D,3,)</f>
        <v>Murakami</v>
      </c>
      <c r="C2318">
        <f>VLOOKUP(A2318,'Medical Examinations'!A:H,2,)</f>
        <v>20.47</v>
      </c>
      <c r="D2318">
        <f>VLOOKUP(A2318,'Medical Examinations'!A:H,3,)</f>
        <v>5.81</v>
      </c>
      <c r="E2318" t="str">
        <f>VLOOKUP(A2318,'Medical Examinations'!A:H,4,)</f>
        <v>yes</v>
      </c>
      <c r="F2318" t="str">
        <f>VLOOKUP(A2318,'Medical Examinations'!A:H,5,)</f>
        <v>No</v>
      </c>
      <c r="G2318" t="str">
        <f>VLOOKUP(A2318,'Medical Examinations'!A:H,6,)</f>
        <v>No</v>
      </c>
      <c r="H2318">
        <f>VLOOKUP(A2318,'Medical Examinations'!A:H,7,)</f>
        <v>1</v>
      </c>
      <c r="I2318" t="str">
        <f>VLOOKUP(A2318,'Medical Examinations'!A:H,8,)</f>
        <v>No</v>
      </c>
      <c r="J2318" t="str">
        <f>VLOOKUP('HEALTH CARE'!C2318,'Data Transformation'!BR:BS,2,)</f>
        <v>NORMAL WEIGHT</v>
      </c>
      <c r="K2318" t="str">
        <f>VLOOKUP(D2318,'Data Transformation'!BV:BW,2,)</f>
        <v>Prediabetes</v>
      </c>
      <c r="L2318" t="str">
        <f>VLOOKUP(A2318,'Hospitalisation Details'!A:J,10,)</f>
        <v>7/Dec/1995</v>
      </c>
      <c r="M2318" s="17">
        <f>VLOOKUP(A2318,'Hospitalisation Details'!A:J,6,)</f>
        <v>773.54</v>
      </c>
      <c r="N2318" s="17" t="str">
        <f>VLOOKUP(A2318,'Hospitalisation Details'!A:J,7,)</f>
        <v>tier - 3</v>
      </c>
      <c r="O2318" t="str">
        <f>VLOOKUP(A2318,'Hospitalisation Details'!A:J,8,)</f>
        <v>tier - 2</v>
      </c>
      <c r="P2318" t="str">
        <f>VLOOKUP(A2318,'Hospitalisation Details'!A:J,9,)</f>
        <v>R1013</v>
      </c>
      <c r="Q2318">
        <f>VLOOKUP(A2318,'Data Transformation'!DZ:EA,2,)</f>
        <v>28</v>
      </c>
    </row>
    <row r="2319" spans="1:17" x14ac:dyDescent="0.3">
      <c r="A2319" s="20" t="str">
        <f>'Customer Names'!A2319</f>
        <v>Id2318</v>
      </c>
      <c r="B2319" s="20" t="str">
        <f>VLOOKUP(A2319,'Data Transformation'!A:D,3,)</f>
        <v>Gagnon</v>
      </c>
      <c r="C2319">
        <f>VLOOKUP(A2319,'Medical Examinations'!A:H,2,)</f>
        <v>18.82</v>
      </c>
      <c r="D2319">
        <f>VLOOKUP(A2319,'Medical Examinations'!A:H,3,)</f>
        <v>5.51</v>
      </c>
      <c r="E2319" t="str">
        <f>VLOOKUP(A2319,'Medical Examinations'!A:H,4,)</f>
        <v>yes</v>
      </c>
      <c r="F2319" t="str">
        <f>VLOOKUP(A2319,'Medical Examinations'!A:H,5,)</f>
        <v>No</v>
      </c>
      <c r="G2319" t="str">
        <f>VLOOKUP(A2319,'Medical Examinations'!A:H,6,)</f>
        <v>No</v>
      </c>
      <c r="H2319" t="str">
        <f>VLOOKUP(A2319,'Medical Examinations'!A:H,7,)</f>
        <v>No major surgery</v>
      </c>
      <c r="I2319" t="str">
        <f>VLOOKUP(A2319,'Medical Examinations'!A:H,8,)</f>
        <v>No</v>
      </c>
      <c r="J2319" t="str">
        <f>VLOOKUP('HEALTH CARE'!C2319,'Data Transformation'!BR:BS,2,)</f>
        <v>NORMAL WEIGHT</v>
      </c>
      <c r="K2319" t="str">
        <f>VLOOKUP(D2319,'Data Transformation'!BV:BW,2,)</f>
        <v>NORMAL</v>
      </c>
      <c r="L2319" t="str">
        <f>VLOOKUP(A2319,'Hospitalisation Details'!A:J,10,)</f>
        <v>18/?/1996</v>
      </c>
      <c r="M2319" s="17">
        <f>VLOOKUP(A2319,'Hospitalisation Details'!A:J,6,)</f>
        <v>770.38</v>
      </c>
      <c r="N2319" s="17" t="str">
        <f>VLOOKUP(A2319,'Hospitalisation Details'!A:J,7,)</f>
        <v>tier - 3</v>
      </c>
      <c r="O2319" t="str">
        <f>VLOOKUP(A2319,'Hospitalisation Details'!A:J,8,)</f>
        <v>?</v>
      </c>
      <c r="P2319" t="str">
        <f>VLOOKUP(A2319,'Hospitalisation Details'!A:J,9,)</f>
        <v>R1012</v>
      </c>
      <c r="Q2319" t="e">
        <f>VLOOKUP(A2319,'Data Transformation'!DZ:EA,2,)</f>
        <v>#VALUE!</v>
      </c>
    </row>
    <row r="2320" spans="1:17" x14ac:dyDescent="0.3">
      <c r="A2320" s="20" t="str">
        <f>'Customer Names'!A2320</f>
        <v>Id2319</v>
      </c>
      <c r="B2320" s="20" t="str">
        <f>VLOOKUP(A2320,'Data Transformation'!A:D,3,)</f>
        <v>Petermann</v>
      </c>
      <c r="C2320">
        <f>VLOOKUP(A2320,'Medical Examinations'!A:H,2,)</f>
        <v>17.079999999999998</v>
      </c>
      <c r="D2320">
        <f>VLOOKUP(A2320,'Medical Examinations'!A:H,3,)</f>
        <v>5.73</v>
      </c>
      <c r="E2320" t="str">
        <f>VLOOKUP(A2320,'Medical Examinations'!A:H,4,)</f>
        <v>No</v>
      </c>
      <c r="F2320" t="str">
        <f>VLOOKUP(A2320,'Medical Examinations'!A:H,5,)</f>
        <v>No</v>
      </c>
      <c r="G2320" t="str">
        <f>VLOOKUP(A2320,'Medical Examinations'!A:H,6,)</f>
        <v>Yes</v>
      </c>
      <c r="H2320">
        <f>VLOOKUP(A2320,'Medical Examinations'!A:H,7,)</f>
        <v>1</v>
      </c>
      <c r="I2320" t="str">
        <f>VLOOKUP(A2320,'Medical Examinations'!A:H,8,)</f>
        <v>No</v>
      </c>
      <c r="J2320" t="str">
        <f>VLOOKUP('HEALTH CARE'!C2320,'Data Transformation'!BR:BS,2,)</f>
        <v>UNDER WEIGHT</v>
      </c>
      <c r="K2320" t="str">
        <f>VLOOKUP(D2320,'Data Transformation'!BV:BW,2,)</f>
        <v>Prediabetes</v>
      </c>
      <c r="L2320" t="str">
        <f>VLOOKUP(A2320,'Hospitalisation Details'!A:J,10,)</f>
        <v>28/Jun/1993</v>
      </c>
      <c r="M2320" s="17">
        <f>VLOOKUP(A2320,'Hospitalisation Details'!A:J,6,)</f>
        <v>770</v>
      </c>
      <c r="N2320" s="17" t="str">
        <f>VLOOKUP(A2320,'Hospitalisation Details'!A:J,7,)</f>
        <v>tier - 3</v>
      </c>
      <c r="O2320" t="str">
        <f>VLOOKUP(A2320,'Hospitalisation Details'!A:J,8,)</f>
        <v>tier - 3</v>
      </c>
      <c r="P2320" t="str">
        <f>VLOOKUP(A2320,'Hospitalisation Details'!A:J,9,)</f>
        <v>R1013</v>
      </c>
      <c r="Q2320">
        <f>VLOOKUP(A2320,'Data Transformation'!DZ:EA,2,)</f>
        <v>30</v>
      </c>
    </row>
    <row r="2321" spans="1:17" ht="28.8" x14ac:dyDescent="0.3">
      <c r="A2321" s="20" t="str">
        <f>'Customer Names'!A2321</f>
        <v>Id2320</v>
      </c>
      <c r="B2321" s="20" t="str">
        <f>VLOOKUP(A2321,'Data Transformation'!A:D,3,)</f>
        <v>Graves - Rostro</v>
      </c>
      <c r="C2321">
        <f>VLOOKUP(A2321,'Medical Examinations'!A:H,2,)</f>
        <v>19.21</v>
      </c>
      <c r="D2321">
        <f>VLOOKUP(A2321,'Medical Examinations'!A:H,3,)</f>
        <v>5.53</v>
      </c>
      <c r="E2321" t="str">
        <f>VLOOKUP(A2321,'Medical Examinations'!A:H,4,)</f>
        <v>yes</v>
      </c>
      <c r="F2321" t="str">
        <f>VLOOKUP(A2321,'Medical Examinations'!A:H,5,)</f>
        <v>No</v>
      </c>
      <c r="G2321" t="str">
        <f>VLOOKUP(A2321,'Medical Examinations'!A:H,6,)</f>
        <v>No</v>
      </c>
      <c r="H2321" t="str">
        <f>VLOOKUP(A2321,'Medical Examinations'!A:H,7,)</f>
        <v>No major surgery</v>
      </c>
      <c r="I2321" t="str">
        <f>VLOOKUP(A2321,'Medical Examinations'!A:H,8,)</f>
        <v>No</v>
      </c>
      <c r="J2321" t="str">
        <f>VLOOKUP('HEALTH CARE'!C2321,'Data Transformation'!BR:BS,2,)</f>
        <v>NORMAL WEIGHT</v>
      </c>
      <c r="K2321" t="str">
        <f>VLOOKUP(D2321,'Data Transformation'!BV:BW,2,)</f>
        <v>NORMAL</v>
      </c>
      <c r="L2321" t="str">
        <f>VLOOKUP(A2321,'Hospitalisation Details'!A:J,10,)</f>
        <v>22/Oct/1996</v>
      </c>
      <c r="M2321" s="17">
        <f>VLOOKUP(A2321,'Hospitalisation Details'!A:J,6,)</f>
        <v>760</v>
      </c>
      <c r="N2321" s="17" t="str">
        <f>VLOOKUP(A2321,'Hospitalisation Details'!A:J,7,)</f>
        <v>tier - 3</v>
      </c>
      <c r="O2321" t="str">
        <f>VLOOKUP(A2321,'Hospitalisation Details'!A:J,8,)</f>
        <v>tier - 3</v>
      </c>
      <c r="P2321" t="str">
        <f>VLOOKUP(A2321,'Hospitalisation Details'!A:J,9,)</f>
        <v>R1013</v>
      </c>
      <c r="Q2321">
        <f>VLOOKUP(A2321,'Data Transformation'!DZ:EA,2,)</f>
        <v>27</v>
      </c>
    </row>
    <row r="2322" spans="1:17" x14ac:dyDescent="0.3">
      <c r="A2322" s="20" t="str">
        <f>'Customer Names'!A2322</f>
        <v>Id2321</v>
      </c>
      <c r="B2322" s="20" t="str">
        <f>VLOOKUP(A2322,'Data Transformation'!A:D,3,)</f>
        <v>Danielson</v>
      </c>
      <c r="C2322">
        <f>VLOOKUP(A2322,'Medical Examinations'!A:H,2,)</f>
        <v>17.86</v>
      </c>
      <c r="D2322">
        <f>VLOOKUP(A2322,'Medical Examinations'!A:H,3,)</f>
        <v>5.43</v>
      </c>
      <c r="E2322" t="str">
        <f>VLOOKUP(A2322,'Medical Examinations'!A:H,4,)</f>
        <v>No</v>
      </c>
      <c r="F2322" t="str">
        <f>VLOOKUP(A2322,'Medical Examinations'!A:H,5,)</f>
        <v>No</v>
      </c>
      <c r="G2322" t="str">
        <f>VLOOKUP(A2322,'Medical Examinations'!A:H,6,)</f>
        <v>Yes</v>
      </c>
      <c r="H2322">
        <f>VLOOKUP(A2322,'Medical Examinations'!A:H,7,)</f>
        <v>1</v>
      </c>
      <c r="I2322" t="str">
        <f>VLOOKUP(A2322,'Medical Examinations'!A:H,8,)</f>
        <v>No</v>
      </c>
      <c r="J2322" t="str">
        <f>VLOOKUP('HEALTH CARE'!C2322,'Data Transformation'!BR:BS,2,)</f>
        <v>UNDER WEIGHT</v>
      </c>
      <c r="K2322" t="str">
        <f>VLOOKUP(D2322,'Data Transformation'!BV:BW,2,)</f>
        <v>NORMAL</v>
      </c>
      <c r="L2322" t="str">
        <f>VLOOKUP(A2322,'Hospitalisation Details'!A:J,10,)</f>
        <v>9/Aug/1993</v>
      </c>
      <c r="M2322" s="17">
        <f>VLOOKUP(A2322,'Hospitalisation Details'!A:J,6,)</f>
        <v>760</v>
      </c>
      <c r="N2322" s="17" t="str">
        <f>VLOOKUP(A2322,'Hospitalisation Details'!A:J,7,)</f>
        <v>tier - 3</v>
      </c>
      <c r="O2322" t="str">
        <f>VLOOKUP(A2322,'Hospitalisation Details'!A:J,8,)</f>
        <v>tier - 1</v>
      </c>
      <c r="P2322" t="str">
        <f>VLOOKUP(A2322,'Hospitalisation Details'!A:J,9,)</f>
        <v>R1013</v>
      </c>
      <c r="Q2322">
        <f>VLOOKUP(A2322,'Data Transformation'!DZ:EA,2,)</f>
        <v>30</v>
      </c>
    </row>
    <row r="2323" spans="1:17" x14ac:dyDescent="0.3">
      <c r="A2323" s="20" t="str">
        <f>'Customer Names'!A2323</f>
        <v>Id2322</v>
      </c>
      <c r="B2323" s="20" t="str">
        <f>VLOOKUP(A2323,'Data Transformation'!A:D,3,)</f>
        <v>Street</v>
      </c>
      <c r="C2323">
        <f>VLOOKUP(A2323,'Medical Examinations'!A:H,2,)</f>
        <v>21.38</v>
      </c>
      <c r="D2323">
        <f>VLOOKUP(A2323,'Medical Examinations'!A:H,3,)</f>
        <v>8.01</v>
      </c>
      <c r="E2323" t="str">
        <f>VLOOKUP(A2323,'Medical Examinations'!A:H,4,)</f>
        <v>No</v>
      </c>
      <c r="F2323" t="str">
        <f>VLOOKUP(A2323,'Medical Examinations'!A:H,5,)</f>
        <v>No</v>
      </c>
      <c r="G2323" t="str">
        <f>VLOOKUP(A2323,'Medical Examinations'!A:H,6,)</f>
        <v>No</v>
      </c>
      <c r="H2323" t="str">
        <f>VLOOKUP(A2323,'Medical Examinations'!A:H,7,)</f>
        <v>No major surgery</v>
      </c>
      <c r="I2323" t="str">
        <f>VLOOKUP(A2323,'Medical Examinations'!A:H,8,)</f>
        <v>No</v>
      </c>
      <c r="J2323" t="str">
        <f>VLOOKUP('HEALTH CARE'!C2323,'Data Transformation'!BR:BS,2,)</f>
        <v>NORMAL WEIGHT</v>
      </c>
      <c r="K2323" t="str">
        <f>VLOOKUP(D2323,'Data Transformation'!BV:BW,2,)</f>
        <v>Diabetes</v>
      </c>
      <c r="L2323" t="str">
        <f>VLOOKUP(A2323,'Hospitalisation Details'!A:J,10,)</f>
        <v>19/?/2002</v>
      </c>
      <c r="M2323" s="17">
        <f>VLOOKUP(A2323,'Hospitalisation Details'!A:J,6,)</f>
        <v>750</v>
      </c>
      <c r="N2323" s="17" t="str">
        <f>VLOOKUP(A2323,'Hospitalisation Details'!A:J,7,)</f>
        <v>tier - 3</v>
      </c>
      <c r="O2323" t="str">
        <f>VLOOKUP(A2323,'Hospitalisation Details'!A:J,8,)</f>
        <v>tier - 1</v>
      </c>
      <c r="P2323" t="str">
        <f>VLOOKUP(A2323,'Hospitalisation Details'!A:J,9,)</f>
        <v>R1012</v>
      </c>
      <c r="Q2323" t="e">
        <f>VLOOKUP(A2323,'Data Transformation'!DZ:EA,2,)</f>
        <v>#VALUE!</v>
      </c>
    </row>
    <row r="2324" spans="1:17" x14ac:dyDescent="0.3">
      <c r="A2324" s="20" t="str">
        <f>'Customer Names'!A2324</f>
        <v>Id2323</v>
      </c>
      <c r="B2324" s="20" t="str">
        <f>VLOOKUP(A2324,'Data Transformation'!A:D,3,)</f>
        <v>Buss</v>
      </c>
      <c r="C2324">
        <f>VLOOKUP(A2324,'Medical Examinations'!A:H,2,)</f>
        <v>23.35</v>
      </c>
      <c r="D2324">
        <f>VLOOKUP(A2324,'Medical Examinations'!A:H,3,)</f>
        <v>5.94</v>
      </c>
      <c r="E2324" t="str">
        <f>VLOOKUP(A2324,'Medical Examinations'!A:H,4,)</f>
        <v>No</v>
      </c>
      <c r="F2324" t="str">
        <f>VLOOKUP(A2324,'Medical Examinations'!A:H,5,)</f>
        <v>No</v>
      </c>
      <c r="G2324" t="str">
        <f>VLOOKUP(A2324,'Medical Examinations'!A:H,6,)</f>
        <v>No</v>
      </c>
      <c r="H2324" t="str">
        <f>VLOOKUP(A2324,'Medical Examinations'!A:H,7,)</f>
        <v>No major surgery</v>
      </c>
      <c r="I2324" t="str">
        <f>VLOOKUP(A2324,'Medical Examinations'!A:H,8,)</f>
        <v>No</v>
      </c>
      <c r="J2324" t="str">
        <f>VLOOKUP('HEALTH CARE'!C2324,'Data Transformation'!BR:BS,2,)</f>
        <v>NORMAL WEIGHT</v>
      </c>
      <c r="K2324" t="str">
        <f>VLOOKUP(D2324,'Data Transformation'!BV:BW,2,)</f>
        <v>Prediabetes</v>
      </c>
      <c r="L2324" t="str">
        <f>VLOOKUP(A2324,'Hospitalisation Details'!A:J,10,)</f>
        <v>14/Dec/1999</v>
      </c>
      <c r="M2324" s="17">
        <f>VLOOKUP(A2324,'Hospitalisation Details'!A:J,6,)</f>
        <v>722.99</v>
      </c>
      <c r="N2324" s="17" t="str">
        <f>VLOOKUP(A2324,'Hospitalisation Details'!A:J,7,)</f>
        <v>tier - 3</v>
      </c>
      <c r="O2324" t="str">
        <f>VLOOKUP(A2324,'Hospitalisation Details'!A:J,8,)</f>
        <v>tier - 1</v>
      </c>
      <c r="P2324" t="str">
        <f>VLOOKUP(A2324,'Hospitalisation Details'!A:J,9,)</f>
        <v>R1013</v>
      </c>
      <c r="Q2324">
        <f>VLOOKUP(A2324,'Data Transformation'!DZ:EA,2,)</f>
        <v>24</v>
      </c>
    </row>
    <row r="2325" spans="1:17" x14ac:dyDescent="0.3">
      <c r="A2325" s="20" t="str">
        <f>'Customer Names'!A2325</f>
        <v>Id2324</v>
      </c>
      <c r="B2325" s="20" t="str">
        <f>VLOOKUP(A2325,'Data Transformation'!A:D,3,)</f>
        <v>Duffy</v>
      </c>
      <c r="C2325">
        <f>VLOOKUP(A2325,'Medical Examinations'!A:H,2,)</f>
        <v>22.24</v>
      </c>
      <c r="D2325">
        <f>VLOOKUP(A2325,'Medical Examinations'!A:H,3,)</f>
        <v>5.04</v>
      </c>
      <c r="E2325" t="str">
        <f>VLOOKUP(A2325,'Medical Examinations'!A:H,4,)</f>
        <v>No</v>
      </c>
      <c r="F2325" t="str">
        <f>VLOOKUP(A2325,'Medical Examinations'!A:H,5,)</f>
        <v>No</v>
      </c>
      <c r="G2325" t="str">
        <f>VLOOKUP(A2325,'Medical Examinations'!A:H,6,)</f>
        <v>No</v>
      </c>
      <c r="H2325" t="str">
        <f>VLOOKUP(A2325,'Medical Examinations'!A:H,7,)</f>
        <v>No major surgery</v>
      </c>
      <c r="I2325" t="str">
        <f>VLOOKUP(A2325,'Medical Examinations'!A:H,8,)</f>
        <v>No</v>
      </c>
      <c r="J2325" t="str">
        <f>VLOOKUP('HEALTH CARE'!C2325,'Data Transformation'!BR:BS,2,)</f>
        <v>NORMAL WEIGHT</v>
      </c>
      <c r="K2325" t="str">
        <f>VLOOKUP(D2325,'Data Transformation'!BV:BW,2,)</f>
        <v>NORMAL</v>
      </c>
      <c r="L2325" t="str">
        <f>VLOOKUP(A2325,'Hospitalisation Details'!A:J,10,)</f>
        <v>26/Dec/1999</v>
      </c>
      <c r="M2325" s="17">
        <f>VLOOKUP(A2325,'Hospitalisation Details'!A:J,6,)</f>
        <v>700</v>
      </c>
      <c r="N2325" s="17" t="str">
        <f>VLOOKUP(A2325,'Hospitalisation Details'!A:J,7,)</f>
        <v>tier - 2</v>
      </c>
      <c r="O2325" t="str">
        <f>VLOOKUP(A2325,'Hospitalisation Details'!A:J,8,)</f>
        <v>tier - 3</v>
      </c>
      <c r="P2325" t="str">
        <f>VLOOKUP(A2325,'Hospitalisation Details'!A:J,9,)</f>
        <v>R1013</v>
      </c>
      <c r="Q2325">
        <f>VLOOKUP(A2325,'Data Transformation'!DZ:EA,2,)</f>
        <v>24</v>
      </c>
    </row>
    <row r="2326" spans="1:17" x14ac:dyDescent="0.3">
      <c r="A2326" s="20" t="str">
        <f>'Customer Names'!A2326</f>
        <v>Id2325</v>
      </c>
      <c r="B2326" s="20" t="str">
        <f>VLOOKUP(A2326,'Data Transformation'!A:D,3,)</f>
        <v>Hines</v>
      </c>
      <c r="C2326">
        <f>VLOOKUP(A2326,'Medical Examinations'!A:H,2,)</f>
        <v>24.76</v>
      </c>
      <c r="D2326">
        <f>VLOOKUP(A2326,'Medical Examinations'!A:H,3,)</f>
        <v>4.54</v>
      </c>
      <c r="E2326" t="str">
        <f>VLOOKUP(A2326,'Medical Examinations'!A:H,4,)</f>
        <v>yes</v>
      </c>
      <c r="F2326" t="str">
        <f>VLOOKUP(A2326,'Medical Examinations'!A:H,5,)</f>
        <v>No</v>
      </c>
      <c r="G2326" t="str">
        <f>VLOOKUP(A2326,'Medical Examinations'!A:H,6,)</f>
        <v>No</v>
      </c>
      <c r="H2326" t="str">
        <f>VLOOKUP(A2326,'Medical Examinations'!A:H,7,)</f>
        <v>No major surgery</v>
      </c>
      <c r="I2326" t="str">
        <f>VLOOKUP(A2326,'Medical Examinations'!A:H,8,)</f>
        <v>No</v>
      </c>
      <c r="J2326" t="str">
        <f>VLOOKUP('HEALTH CARE'!C2326,'Data Transformation'!BR:BS,2,)</f>
        <v>NORMAL WEIGHT</v>
      </c>
      <c r="K2326" t="str">
        <f>VLOOKUP(D2326,'Data Transformation'!BV:BW,2,)</f>
        <v>NORMAL</v>
      </c>
      <c r="L2326" t="str">
        <f>VLOOKUP(A2326,'Hospitalisation Details'!A:J,10,)</f>
        <v>12/Sep/2001</v>
      </c>
      <c r="M2326" s="17">
        <f>VLOOKUP(A2326,'Hospitalisation Details'!A:J,6,)</f>
        <v>687.54</v>
      </c>
      <c r="N2326" s="17" t="str">
        <f>VLOOKUP(A2326,'Hospitalisation Details'!A:J,7,)</f>
        <v>tier - 3</v>
      </c>
      <c r="O2326" t="str">
        <f>VLOOKUP(A2326,'Hospitalisation Details'!A:J,8,)</f>
        <v>tier - 2</v>
      </c>
      <c r="P2326" t="str">
        <f>VLOOKUP(A2326,'Hospitalisation Details'!A:J,9,)</f>
        <v>R1013</v>
      </c>
      <c r="Q2326">
        <f>VLOOKUP(A2326,'Data Transformation'!DZ:EA,2,)</f>
        <v>22</v>
      </c>
    </row>
    <row r="2327" spans="1:17" x14ac:dyDescent="0.3">
      <c r="A2327" s="20" t="str">
        <f>'Customer Names'!A2327</f>
        <v>Id2326</v>
      </c>
      <c r="B2327" s="20" t="str">
        <f>VLOOKUP(A2327,'Data Transformation'!A:D,3,)</f>
        <v>Castro</v>
      </c>
      <c r="C2327">
        <f>VLOOKUP(A2327,'Medical Examinations'!A:H,2,)</f>
        <v>20.100000000000001</v>
      </c>
      <c r="D2327">
        <f>VLOOKUP(A2327,'Medical Examinations'!A:H,3,)</f>
        <v>5.6</v>
      </c>
      <c r="E2327" t="str">
        <f>VLOOKUP(A2327,'Medical Examinations'!A:H,4,)</f>
        <v>yes</v>
      </c>
      <c r="F2327" t="str">
        <f>VLOOKUP(A2327,'Medical Examinations'!A:H,5,)</f>
        <v>No</v>
      </c>
      <c r="G2327" t="str">
        <f>VLOOKUP(A2327,'Medical Examinations'!A:H,6,)</f>
        <v>Yes</v>
      </c>
      <c r="H2327">
        <f>VLOOKUP(A2327,'Medical Examinations'!A:H,7,)</f>
        <v>1</v>
      </c>
      <c r="I2327" t="str">
        <f>VLOOKUP(A2327,'Medical Examinations'!A:H,8,)</f>
        <v>No</v>
      </c>
      <c r="J2327" t="str">
        <f>VLOOKUP('HEALTH CARE'!C2327,'Data Transformation'!BR:BS,2,)</f>
        <v>NORMAL WEIGHT</v>
      </c>
      <c r="K2327" t="str">
        <f>VLOOKUP(D2327,'Data Transformation'!BV:BW,2,)</f>
        <v>NORMAL</v>
      </c>
      <c r="L2327" t="str">
        <f>VLOOKUP(A2327,'Hospitalisation Details'!A:J,10,)</f>
        <v>9/Nov/1997</v>
      </c>
      <c r="M2327" s="17">
        <f>VLOOKUP(A2327,'Hospitalisation Details'!A:J,6,)</f>
        <v>670</v>
      </c>
      <c r="N2327" s="17" t="str">
        <f>VLOOKUP(A2327,'Hospitalisation Details'!A:J,7,)</f>
        <v>tier - 3</v>
      </c>
      <c r="O2327" t="str">
        <f>VLOOKUP(A2327,'Hospitalisation Details'!A:J,8,)</f>
        <v>tier - 3</v>
      </c>
      <c r="P2327" t="str">
        <f>VLOOKUP(A2327,'Hospitalisation Details'!A:J,9,)</f>
        <v>R1013</v>
      </c>
      <c r="Q2327">
        <f>VLOOKUP(A2327,'Data Transformation'!DZ:EA,2,)</f>
        <v>26</v>
      </c>
    </row>
    <row r="2328" spans="1:17" x14ac:dyDescent="0.3">
      <c r="A2328" s="20" t="str">
        <f>'Customer Names'!A2328</f>
        <v>Id2327</v>
      </c>
      <c r="B2328" s="20" t="str">
        <f>VLOOKUP(A2328,'Data Transformation'!A:D,3,)</f>
        <v>Howell</v>
      </c>
      <c r="C2328">
        <f>VLOOKUP(A2328,'Medical Examinations'!A:H,2,)</f>
        <v>21.77</v>
      </c>
      <c r="D2328">
        <f>VLOOKUP(A2328,'Medical Examinations'!A:H,3,)</f>
        <v>10.67</v>
      </c>
      <c r="E2328" t="str">
        <f>VLOOKUP(A2328,'Medical Examinations'!A:H,4,)</f>
        <v>No</v>
      </c>
      <c r="F2328" t="str">
        <f>VLOOKUP(A2328,'Medical Examinations'!A:H,5,)</f>
        <v>No</v>
      </c>
      <c r="G2328" t="str">
        <f>VLOOKUP(A2328,'Medical Examinations'!A:H,6,)</f>
        <v>No</v>
      </c>
      <c r="H2328" t="str">
        <f>VLOOKUP(A2328,'Medical Examinations'!A:H,7,)</f>
        <v>No major surgery</v>
      </c>
      <c r="I2328" t="str">
        <f>VLOOKUP(A2328,'Medical Examinations'!A:H,8,)</f>
        <v>No</v>
      </c>
      <c r="J2328" t="str">
        <f>VLOOKUP('HEALTH CARE'!C2328,'Data Transformation'!BR:BS,2,)</f>
        <v>NORMAL WEIGHT</v>
      </c>
      <c r="K2328" t="str">
        <f>VLOOKUP(D2328,'Data Transformation'!BV:BW,2,)</f>
        <v>Diabetes</v>
      </c>
      <c r="L2328" t="str">
        <f>VLOOKUP(A2328,'Hospitalisation Details'!A:J,10,)</f>
        <v>29/Nov/2002</v>
      </c>
      <c r="M2328" s="17">
        <f>VLOOKUP(A2328,'Hospitalisation Details'!A:J,6,)</f>
        <v>668</v>
      </c>
      <c r="N2328" s="17" t="str">
        <f>VLOOKUP(A2328,'Hospitalisation Details'!A:J,7,)</f>
        <v>tier - 3</v>
      </c>
      <c r="O2328" t="str">
        <f>VLOOKUP(A2328,'Hospitalisation Details'!A:J,8,)</f>
        <v>tier - 2</v>
      </c>
      <c r="P2328" t="str">
        <f>VLOOKUP(A2328,'Hospitalisation Details'!A:J,9,)</f>
        <v>R1012</v>
      </c>
      <c r="Q2328">
        <f>VLOOKUP(A2328,'Data Transformation'!DZ:EA,2,)</f>
        <v>21</v>
      </c>
    </row>
    <row r="2329" spans="1:17" x14ac:dyDescent="0.3">
      <c r="A2329" s="20" t="str">
        <f>'Customer Names'!A2329</f>
        <v>Id2328</v>
      </c>
      <c r="B2329" s="20" t="str">
        <f>VLOOKUP(A2329,'Data Transformation'!A:D,3,)</f>
        <v>Avery</v>
      </c>
      <c r="C2329">
        <f>VLOOKUP(A2329,'Medical Examinations'!A:H,2,)</f>
        <v>17.82</v>
      </c>
      <c r="D2329">
        <f>VLOOKUP(A2329,'Medical Examinations'!A:H,3,)</f>
        <v>5.26</v>
      </c>
      <c r="E2329" t="str">
        <f>VLOOKUP(A2329,'Medical Examinations'!A:H,4,)</f>
        <v>yes</v>
      </c>
      <c r="F2329" t="str">
        <f>VLOOKUP(A2329,'Medical Examinations'!A:H,5,)</f>
        <v>No</v>
      </c>
      <c r="G2329" t="str">
        <f>VLOOKUP(A2329,'Medical Examinations'!A:H,6,)</f>
        <v>No</v>
      </c>
      <c r="H2329">
        <f>VLOOKUP(A2329,'Medical Examinations'!A:H,7,)</f>
        <v>1</v>
      </c>
      <c r="I2329" t="str">
        <f>VLOOKUP(A2329,'Medical Examinations'!A:H,8,)</f>
        <v>No</v>
      </c>
      <c r="J2329" t="str">
        <f>VLOOKUP('HEALTH CARE'!C2329,'Data Transformation'!BR:BS,2,)</f>
        <v>UNDER WEIGHT</v>
      </c>
      <c r="K2329" t="str">
        <f>VLOOKUP(D2329,'Data Transformation'!BV:BW,2,)</f>
        <v>NORMAL</v>
      </c>
      <c r="L2329" t="str">
        <f>VLOOKUP(A2329,'Hospitalisation Details'!A:J,10,)</f>
        <v>4/Jul/1995</v>
      </c>
      <c r="M2329" s="17">
        <f>VLOOKUP(A2329,'Hospitalisation Details'!A:J,6,)</f>
        <v>650</v>
      </c>
      <c r="N2329" s="17" t="str">
        <f>VLOOKUP(A2329,'Hospitalisation Details'!A:J,7,)</f>
        <v>tier - 3</v>
      </c>
      <c r="O2329" t="str">
        <f>VLOOKUP(A2329,'Hospitalisation Details'!A:J,8,)</f>
        <v>tier - 3</v>
      </c>
      <c r="P2329" t="str">
        <f>VLOOKUP(A2329,'Hospitalisation Details'!A:J,9,)</f>
        <v>R1013</v>
      </c>
      <c r="Q2329">
        <f>VLOOKUP(A2329,'Data Transformation'!DZ:EA,2,)</f>
        <v>28</v>
      </c>
    </row>
    <row r="2330" spans="1:17" x14ac:dyDescent="0.3">
      <c r="A2330" s="20" t="str">
        <f>'Customer Names'!A2330</f>
        <v>Id2329</v>
      </c>
      <c r="B2330" s="20" t="str">
        <f>VLOOKUP(A2330,'Data Transformation'!A:D,3,)</f>
        <v>Bohinski</v>
      </c>
      <c r="C2330">
        <f>VLOOKUP(A2330,'Medical Examinations'!A:H,2,)</f>
        <v>17.07</v>
      </c>
      <c r="D2330">
        <f>VLOOKUP(A2330,'Medical Examinations'!A:H,3,)</f>
        <v>5.22</v>
      </c>
      <c r="E2330" t="str">
        <f>VLOOKUP(A2330,'Medical Examinations'!A:H,4,)</f>
        <v>No</v>
      </c>
      <c r="F2330" t="str">
        <f>VLOOKUP(A2330,'Medical Examinations'!A:H,5,)</f>
        <v>No</v>
      </c>
      <c r="G2330" t="str">
        <f>VLOOKUP(A2330,'Medical Examinations'!A:H,6,)</f>
        <v>Yes</v>
      </c>
      <c r="H2330">
        <f>VLOOKUP(A2330,'Medical Examinations'!A:H,7,)</f>
        <v>1</v>
      </c>
      <c r="I2330" t="str">
        <f>VLOOKUP(A2330,'Medical Examinations'!A:H,8,)</f>
        <v>No</v>
      </c>
      <c r="J2330" t="str">
        <f>VLOOKUP('HEALTH CARE'!C2330,'Data Transformation'!BR:BS,2,)</f>
        <v>UNDER WEIGHT</v>
      </c>
      <c r="K2330" t="str">
        <f>VLOOKUP(D2330,'Data Transformation'!BV:BW,2,)</f>
        <v>NORMAL</v>
      </c>
      <c r="L2330" t="str">
        <f>VLOOKUP(A2330,'Hospitalisation Details'!A:J,10,)</f>
        <v>1/Jun/1993</v>
      </c>
      <c r="M2330" s="17">
        <f>VLOOKUP(A2330,'Hospitalisation Details'!A:J,6,)</f>
        <v>650</v>
      </c>
      <c r="N2330" s="17" t="str">
        <f>VLOOKUP(A2330,'Hospitalisation Details'!A:J,7,)</f>
        <v>tier - 3</v>
      </c>
      <c r="O2330" t="str">
        <f>VLOOKUP(A2330,'Hospitalisation Details'!A:J,8,)</f>
        <v>tier - 3</v>
      </c>
      <c r="P2330" t="str">
        <f>VLOOKUP(A2330,'Hospitalisation Details'!A:J,9,)</f>
        <v>R1013</v>
      </c>
      <c r="Q2330">
        <f>VLOOKUP(A2330,'Data Transformation'!DZ:EA,2,)</f>
        <v>30</v>
      </c>
    </row>
    <row r="2331" spans="1:17" x14ac:dyDescent="0.3">
      <c r="A2331" s="20" t="str">
        <f>'Customer Names'!A2331</f>
        <v>Id2330</v>
      </c>
      <c r="B2331" s="20" t="str">
        <f>VLOOKUP(A2331,'Data Transformation'!A:D,3,)</f>
        <v>Kohls</v>
      </c>
      <c r="C2331">
        <f>VLOOKUP(A2331,'Medical Examinations'!A:H,2,)</f>
        <v>22.24</v>
      </c>
      <c r="D2331">
        <f>VLOOKUP(A2331,'Medical Examinations'!A:H,3,)</f>
        <v>4.29</v>
      </c>
      <c r="E2331" t="str">
        <f>VLOOKUP(A2331,'Medical Examinations'!A:H,4,)</f>
        <v>yes</v>
      </c>
      <c r="F2331" t="str">
        <f>VLOOKUP(A2331,'Medical Examinations'!A:H,5,)</f>
        <v>No</v>
      </c>
      <c r="G2331" t="str">
        <f>VLOOKUP(A2331,'Medical Examinations'!A:H,6,)</f>
        <v>No</v>
      </c>
      <c r="H2331" t="str">
        <f>VLOOKUP(A2331,'Medical Examinations'!A:H,7,)</f>
        <v>No major surgery</v>
      </c>
      <c r="I2331" t="str">
        <f>VLOOKUP(A2331,'Medical Examinations'!A:H,8,)</f>
        <v>No</v>
      </c>
      <c r="J2331" t="str">
        <f>VLOOKUP('HEALTH CARE'!C2331,'Data Transformation'!BR:BS,2,)</f>
        <v>NORMAL WEIGHT</v>
      </c>
      <c r="K2331" t="str">
        <f>VLOOKUP(D2331,'Data Transformation'!BV:BW,2,)</f>
        <v>NORMAL</v>
      </c>
      <c r="L2331" t="str">
        <f>VLOOKUP(A2331,'Hospitalisation Details'!A:J,10,)</f>
        <v>20/Nov/2001</v>
      </c>
      <c r="M2331" s="17">
        <f>VLOOKUP(A2331,'Hospitalisation Details'!A:J,6,)</f>
        <v>646.14</v>
      </c>
      <c r="N2331" s="17" t="str">
        <f>VLOOKUP(A2331,'Hospitalisation Details'!A:J,7,)</f>
        <v>tier - 3</v>
      </c>
      <c r="O2331" t="str">
        <f>VLOOKUP(A2331,'Hospitalisation Details'!A:J,8,)</f>
        <v>tier - 3</v>
      </c>
      <c r="P2331" t="str">
        <f>VLOOKUP(A2331,'Hospitalisation Details'!A:J,9,)</f>
        <v>R1012</v>
      </c>
      <c r="Q2331">
        <f>VLOOKUP(A2331,'Data Transformation'!DZ:EA,2,)</f>
        <v>22</v>
      </c>
    </row>
    <row r="2332" spans="1:17" x14ac:dyDescent="0.3">
      <c r="A2332" s="20" t="str">
        <f>'Customer Names'!A2332</f>
        <v>Id2331</v>
      </c>
      <c r="B2332" s="20" t="str">
        <f>VLOOKUP(A2332,'Data Transformation'!A:D,3,)</f>
        <v>Brietzke</v>
      </c>
      <c r="C2332">
        <f>VLOOKUP(A2332,'Medical Examinations'!A:H,2,)</f>
        <v>22.34</v>
      </c>
      <c r="D2332">
        <f>VLOOKUP(A2332,'Medical Examinations'!A:H,3,)</f>
        <v>5.57</v>
      </c>
      <c r="E2332" t="str">
        <f>VLOOKUP(A2332,'Medical Examinations'!A:H,4,)</f>
        <v>No</v>
      </c>
      <c r="F2332" t="str">
        <f>VLOOKUP(A2332,'Medical Examinations'!A:H,5,)</f>
        <v>No</v>
      </c>
      <c r="G2332" t="str">
        <f>VLOOKUP(A2332,'Medical Examinations'!A:H,6,)</f>
        <v>No</v>
      </c>
      <c r="H2332">
        <f>VLOOKUP(A2332,'Medical Examinations'!A:H,7,)</f>
        <v>1</v>
      </c>
      <c r="I2332" t="str">
        <f>VLOOKUP(A2332,'Medical Examinations'!A:H,8,)</f>
        <v>No</v>
      </c>
      <c r="J2332" t="str">
        <f>VLOOKUP('HEALTH CARE'!C2332,'Data Transformation'!BR:BS,2,)</f>
        <v>NORMAL WEIGHT</v>
      </c>
      <c r="K2332" t="str">
        <f>VLOOKUP(D2332,'Data Transformation'!BV:BW,2,)</f>
        <v>NORMAL</v>
      </c>
      <c r="L2332" t="str">
        <f>VLOOKUP(A2332,'Hospitalisation Details'!A:J,10,)</f>
        <v>27/Jul/1998</v>
      </c>
      <c r="M2332" s="17">
        <f>VLOOKUP(A2332,'Hospitalisation Details'!A:J,6,)</f>
        <v>637.26</v>
      </c>
      <c r="N2332" s="17" t="str">
        <f>VLOOKUP(A2332,'Hospitalisation Details'!A:J,7,)</f>
        <v>tier - 3</v>
      </c>
      <c r="O2332" t="str">
        <f>VLOOKUP(A2332,'Hospitalisation Details'!A:J,8,)</f>
        <v>tier - 3</v>
      </c>
      <c r="P2332" t="str">
        <f>VLOOKUP(A2332,'Hospitalisation Details'!A:J,9,)</f>
        <v>R1013</v>
      </c>
      <c r="Q2332">
        <f>VLOOKUP(A2332,'Data Transformation'!DZ:EA,2,)</f>
        <v>25</v>
      </c>
    </row>
    <row r="2333" spans="1:17" ht="28.8" x14ac:dyDescent="0.3">
      <c r="A2333" s="20" t="str">
        <f>'Customer Names'!A2333</f>
        <v>Id2332</v>
      </c>
      <c r="B2333" s="20" t="str">
        <f>VLOOKUP(A2333,'Data Transformation'!A:D,3,)</f>
        <v>Riveros Gonzalez</v>
      </c>
      <c r="C2333">
        <f>VLOOKUP(A2333,'Medical Examinations'!A:H,2,)</f>
        <v>17.7</v>
      </c>
      <c r="D2333">
        <f>VLOOKUP(A2333,'Medical Examinations'!A:H,3,)</f>
        <v>6.28</v>
      </c>
      <c r="E2333" t="str">
        <f>VLOOKUP(A2333,'Medical Examinations'!A:H,4,)</f>
        <v>No</v>
      </c>
      <c r="F2333" t="str">
        <f>VLOOKUP(A2333,'Medical Examinations'!A:H,5,)</f>
        <v>No</v>
      </c>
      <c r="G2333" t="str">
        <f>VLOOKUP(A2333,'Medical Examinations'!A:H,6,)</f>
        <v>No</v>
      </c>
      <c r="H2333">
        <f>VLOOKUP(A2333,'Medical Examinations'!A:H,7,)</f>
        <v>1</v>
      </c>
      <c r="I2333" t="str">
        <f>VLOOKUP(A2333,'Medical Examinations'!A:H,8,)</f>
        <v>No</v>
      </c>
      <c r="J2333" t="str">
        <f>VLOOKUP('HEALTH CARE'!C2333,'Data Transformation'!BR:BS,2,)</f>
        <v>UNDER WEIGHT</v>
      </c>
      <c r="K2333" t="str">
        <f>VLOOKUP(D2333,'Data Transformation'!BV:BW,2,)</f>
        <v>Prediabetes</v>
      </c>
      <c r="L2333" t="str">
        <f>VLOOKUP(A2333,'Hospitalisation Details'!A:J,10,)</f>
        <v>13/Sep/1992</v>
      </c>
      <c r="M2333" s="17">
        <f>VLOOKUP(A2333,'Hospitalisation Details'!A:J,6,)</f>
        <v>604.54</v>
      </c>
      <c r="N2333" s="17" t="str">
        <f>VLOOKUP(A2333,'Hospitalisation Details'!A:J,7,)</f>
        <v>tier - 3</v>
      </c>
      <c r="O2333" t="str">
        <f>VLOOKUP(A2333,'Hospitalisation Details'!A:J,8,)</f>
        <v>tier - 3</v>
      </c>
      <c r="P2333" t="str">
        <f>VLOOKUP(A2333,'Hospitalisation Details'!A:J,9,)</f>
        <v>R1013</v>
      </c>
      <c r="Q2333">
        <f>VLOOKUP(A2333,'Data Transformation'!DZ:EA,2,)</f>
        <v>31</v>
      </c>
    </row>
    <row r="2334" spans="1:17" x14ac:dyDescent="0.3">
      <c r="A2334" s="20" t="str">
        <f>'Customer Names'!A2334</f>
        <v>Id2333</v>
      </c>
      <c r="B2334" s="20" t="str">
        <f>VLOOKUP(A2334,'Data Transformation'!A:D,3,)</f>
        <v>Albano</v>
      </c>
      <c r="C2334">
        <f>VLOOKUP(A2334,'Medical Examinations'!A:H,2,)</f>
        <v>16.47</v>
      </c>
      <c r="D2334">
        <f>VLOOKUP(A2334,'Medical Examinations'!A:H,3,)</f>
        <v>6.35</v>
      </c>
      <c r="E2334" t="str">
        <f>VLOOKUP(A2334,'Medical Examinations'!A:H,4,)</f>
        <v>No</v>
      </c>
      <c r="F2334" t="str">
        <f>VLOOKUP(A2334,'Medical Examinations'!A:H,5,)</f>
        <v>No</v>
      </c>
      <c r="G2334" t="str">
        <f>VLOOKUP(A2334,'Medical Examinations'!A:H,6,)</f>
        <v>Yes</v>
      </c>
      <c r="H2334">
        <f>VLOOKUP(A2334,'Medical Examinations'!A:H,7,)</f>
        <v>1</v>
      </c>
      <c r="I2334" t="str">
        <f>VLOOKUP(A2334,'Medical Examinations'!A:H,8,)</f>
        <v>No</v>
      </c>
      <c r="J2334" t="str">
        <f>VLOOKUP('HEALTH CARE'!C2334,'Data Transformation'!BR:BS,2,)</f>
        <v>UNDER WEIGHT</v>
      </c>
      <c r="K2334" t="str">
        <f>VLOOKUP(D2334,'Data Transformation'!BV:BW,2,)</f>
        <v>Prediabetes</v>
      </c>
      <c r="L2334" t="str">
        <f>VLOOKUP(A2334,'Hospitalisation Details'!A:J,10,)</f>
        <v>30/Jun/1993</v>
      </c>
      <c r="M2334" s="17">
        <f>VLOOKUP(A2334,'Hospitalisation Details'!A:J,6,)</f>
        <v>600</v>
      </c>
      <c r="N2334" s="17" t="str">
        <f>VLOOKUP(A2334,'Hospitalisation Details'!A:J,7,)</f>
        <v>tier - 2</v>
      </c>
      <c r="O2334" t="str">
        <f>VLOOKUP(A2334,'Hospitalisation Details'!A:J,8,)</f>
        <v>tier - 1</v>
      </c>
      <c r="P2334" t="str">
        <f>VLOOKUP(A2334,'Hospitalisation Details'!A:J,9,)</f>
        <v>R1013</v>
      </c>
      <c r="Q2334">
        <f>VLOOKUP(A2334,'Data Transformation'!DZ:EA,2,)</f>
        <v>30</v>
      </c>
    </row>
    <row r="2335" spans="1:17" x14ac:dyDescent="0.3">
      <c r="A2335" s="20" t="str">
        <f>'Customer Names'!A2335</f>
        <v>Id2334</v>
      </c>
      <c r="B2335" s="20" t="str">
        <f>VLOOKUP(A2335,'Data Transformation'!A:D,3,)</f>
        <v>Rosendahl</v>
      </c>
      <c r="C2335">
        <f>VLOOKUP(A2335,'Medical Examinations'!A:H,2,)</f>
        <v>17.600000000000001</v>
      </c>
      <c r="D2335">
        <f>VLOOKUP(A2335,'Medical Examinations'!A:H,3,)</f>
        <v>4.3899999999999997</v>
      </c>
      <c r="E2335" t="str">
        <f>VLOOKUP(A2335,'Medical Examinations'!A:H,4,)</f>
        <v>No</v>
      </c>
      <c r="F2335" t="str">
        <f>VLOOKUP(A2335,'Medical Examinations'!A:H,5,)</f>
        <v>No</v>
      </c>
      <c r="G2335" t="str">
        <f>VLOOKUP(A2335,'Medical Examinations'!A:H,6,)</f>
        <v>No</v>
      </c>
      <c r="H2335">
        <f>VLOOKUP(A2335,'Medical Examinations'!A:H,7,)</f>
        <v>1</v>
      </c>
      <c r="I2335" t="str">
        <f>VLOOKUP(A2335,'Medical Examinations'!A:H,8,)</f>
        <v>No</v>
      </c>
      <c r="J2335" t="str">
        <f>VLOOKUP('HEALTH CARE'!C2335,'Data Transformation'!BR:BS,2,)</f>
        <v>UNDER WEIGHT</v>
      </c>
      <c r="K2335" t="str">
        <f>VLOOKUP(D2335,'Data Transformation'!BV:BW,2,)</f>
        <v>NORMAL</v>
      </c>
      <c r="L2335" t="str">
        <f>VLOOKUP(A2335,'Hospitalisation Details'!A:J,10,)</f>
        <v>30/Nov/1992</v>
      </c>
      <c r="M2335" s="17">
        <f>VLOOKUP(A2335,'Hospitalisation Details'!A:J,6,)</f>
        <v>570.62</v>
      </c>
      <c r="N2335" s="17" t="str">
        <f>VLOOKUP(A2335,'Hospitalisation Details'!A:J,7,)</f>
        <v>tier - 2</v>
      </c>
      <c r="O2335" t="str">
        <f>VLOOKUP(A2335,'Hospitalisation Details'!A:J,8,)</f>
        <v>tier - 1</v>
      </c>
      <c r="P2335" t="str">
        <f>VLOOKUP(A2335,'Hospitalisation Details'!A:J,9,)</f>
        <v>R1013</v>
      </c>
      <c r="Q2335">
        <f>VLOOKUP(A2335,'Data Transformation'!DZ:EA,2,)</f>
        <v>31</v>
      </c>
    </row>
    <row r="2336" spans="1:17" x14ac:dyDescent="0.3">
      <c r="A2336" s="20" t="str">
        <f>'Customer Names'!A2336</f>
        <v>Id2335</v>
      </c>
      <c r="B2336" s="20" t="str">
        <f>VLOOKUP(A2336,'Data Transformation'!A:D,3,)</f>
        <v>German</v>
      </c>
      <c r="C2336">
        <f>VLOOKUP(A2336,'Medical Examinations'!A:H,2,)</f>
        <v>17.579999999999998</v>
      </c>
      <c r="D2336">
        <f>VLOOKUP(A2336,'Medical Examinations'!A:H,3,)</f>
        <v>4.51</v>
      </c>
      <c r="E2336" t="str">
        <f>VLOOKUP(A2336,'Medical Examinations'!A:H,4,)</f>
        <v>No</v>
      </c>
      <c r="F2336" t="str">
        <f>VLOOKUP(A2336,'Medical Examinations'!A:H,5,)</f>
        <v>No</v>
      </c>
      <c r="G2336" t="str">
        <f>VLOOKUP(A2336,'Medical Examinations'!A:H,6,)</f>
        <v>No</v>
      </c>
      <c r="H2336">
        <f>VLOOKUP(A2336,'Medical Examinations'!A:H,7,)</f>
        <v>1</v>
      </c>
      <c r="I2336" t="str">
        <f>VLOOKUP(A2336,'Medical Examinations'!A:H,8,)</f>
        <v>No</v>
      </c>
      <c r="J2336" t="str">
        <f>VLOOKUP('HEALTH CARE'!C2336,'Data Transformation'!BR:BS,2,)</f>
        <v>UNDER WEIGHT</v>
      </c>
      <c r="K2336" t="str">
        <f>VLOOKUP(D2336,'Data Transformation'!BV:BW,2,)</f>
        <v>NORMAL</v>
      </c>
      <c r="L2336" t="str">
        <f>VLOOKUP(A2336,'Hospitalisation Details'!A:J,10,)</f>
        <v>9/Jul/1992</v>
      </c>
      <c r="M2336" s="17">
        <f>VLOOKUP(A2336,'Hospitalisation Details'!A:J,6,)</f>
        <v>563.84</v>
      </c>
      <c r="N2336" s="17" t="str">
        <f>VLOOKUP(A2336,'Hospitalisation Details'!A:J,7,)</f>
        <v>tier - 2</v>
      </c>
      <c r="O2336" t="str">
        <f>VLOOKUP(A2336,'Hospitalisation Details'!A:J,8,)</f>
        <v>tier - 3</v>
      </c>
      <c r="P2336" t="str">
        <f>VLOOKUP(A2336,'Hospitalisation Details'!A:J,9,)</f>
        <v>R1013</v>
      </c>
      <c r="Q2336">
        <f>VLOOKUP(A2336,'Data Transformation'!DZ:EA,2,)</f>
        <v>31</v>
      </c>
    </row>
    <row r="2337" spans="1:1" x14ac:dyDescent="0.3">
      <c r="A2337" s="20"/>
    </row>
    <row r="2338" spans="1:1" x14ac:dyDescent="0.3">
      <c r="A2338" s="20"/>
    </row>
    <row r="2339" spans="1:1" x14ac:dyDescent="0.3">
      <c r="A2339" s="20"/>
    </row>
    <row r="2340" spans="1:1" x14ac:dyDescent="0.3">
      <c r="A2340" s="20"/>
    </row>
    <row r="2341" spans="1:1" x14ac:dyDescent="0.3">
      <c r="A2341" s="20"/>
    </row>
    <row r="2342" spans="1:1" x14ac:dyDescent="0.3">
      <c r="A2342" s="20"/>
    </row>
    <row r="2343" spans="1:1" x14ac:dyDescent="0.3">
      <c r="A2343" s="20"/>
    </row>
    <row r="2344" spans="1:1" x14ac:dyDescent="0.3">
      <c r="A2344" s="20"/>
    </row>
    <row r="2345" spans="1:1" x14ac:dyDescent="0.3">
      <c r="A2345" s="20"/>
    </row>
    <row r="2346" spans="1:1" x14ac:dyDescent="0.3">
      <c r="A2346" s="20"/>
    </row>
    <row r="2347" spans="1:1" x14ac:dyDescent="0.3">
      <c r="A2347" s="20"/>
    </row>
    <row r="2348" spans="1:1" x14ac:dyDescent="0.3">
      <c r="A2348" s="20"/>
    </row>
    <row r="2349" spans="1:1" x14ac:dyDescent="0.3">
      <c r="A2349" s="20"/>
    </row>
    <row r="2350" spans="1:1" x14ac:dyDescent="0.3">
      <c r="A2350" s="20"/>
    </row>
    <row r="2351" spans="1:1" x14ac:dyDescent="0.3">
      <c r="A2351" s="20"/>
    </row>
    <row r="2352" spans="1:1" x14ac:dyDescent="0.3">
      <c r="A2352" s="20"/>
    </row>
    <row r="2353" spans="1:1" x14ac:dyDescent="0.3">
      <c r="A2353" s="20"/>
    </row>
    <row r="2354" spans="1:1" x14ac:dyDescent="0.3">
      <c r="A2354" s="20"/>
    </row>
    <row r="2355" spans="1:1" x14ac:dyDescent="0.3">
      <c r="A2355" s="20"/>
    </row>
    <row r="2356" spans="1:1" x14ac:dyDescent="0.3">
      <c r="A2356" s="20"/>
    </row>
    <row r="2357" spans="1:1" x14ac:dyDescent="0.3">
      <c r="A2357" s="20"/>
    </row>
    <row r="2358" spans="1:1" x14ac:dyDescent="0.3">
      <c r="A2358" s="20"/>
    </row>
    <row r="2359" spans="1:1" x14ac:dyDescent="0.3">
      <c r="A2359" s="20"/>
    </row>
    <row r="2360" spans="1:1" x14ac:dyDescent="0.3">
      <c r="A2360" s="20"/>
    </row>
    <row r="2361" spans="1:1" x14ac:dyDescent="0.3">
      <c r="A2361" s="20"/>
    </row>
    <row r="2362" spans="1:1" x14ac:dyDescent="0.3">
      <c r="A2362" s="20"/>
    </row>
    <row r="2363" spans="1:1" x14ac:dyDescent="0.3">
      <c r="A2363" s="20"/>
    </row>
    <row r="2364" spans="1:1" x14ac:dyDescent="0.3">
      <c r="A2364" s="20"/>
    </row>
    <row r="2365" spans="1:1" x14ac:dyDescent="0.3">
      <c r="A2365" s="20"/>
    </row>
    <row r="2366" spans="1:1" x14ac:dyDescent="0.3">
      <c r="A2366" s="20"/>
    </row>
    <row r="2367" spans="1:1" x14ac:dyDescent="0.3">
      <c r="A2367" s="20"/>
    </row>
    <row r="2368" spans="1:1" x14ac:dyDescent="0.3">
      <c r="A2368" s="20"/>
    </row>
    <row r="2369" spans="1:1" x14ac:dyDescent="0.3">
      <c r="A2369" s="20"/>
    </row>
    <row r="2370" spans="1:1" x14ac:dyDescent="0.3">
      <c r="A2370" s="20"/>
    </row>
    <row r="2371" spans="1:1" x14ac:dyDescent="0.3">
      <c r="A2371" s="20"/>
    </row>
    <row r="2372" spans="1:1" x14ac:dyDescent="0.3">
      <c r="A2372" s="20"/>
    </row>
    <row r="2373" spans="1:1" x14ac:dyDescent="0.3">
      <c r="A2373" s="20"/>
    </row>
    <row r="2374" spans="1:1" x14ac:dyDescent="0.3">
      <c r="A2374" s="20"/>
    </row>
    <row r="2375" spans="1:1" x14ac:dyDescent="0.3">
      <c r="A2375" s="20"/>
    </row>
    <row r="2376" spans="1:1" x14ac:dyDescent="0.3">
      <c r="A2376" s="20"/>
    </row>
    <row r="2377" spans="1:1" x14ac:dyDescent="0.3">
      <c r="A2377" s="20"/>
    </row>
    <row r="2378" spans="1:1" x14ac:dyDescent="0.3">
      <c r="A2378" s="20"/>
    </row>
    <row r="2379" spans="1:1" x14ac:dyDescent="0.3">
      <c r="A2379" s="20"/>
    </row>
    <row r="2380" spans="1:1" x14ac:dyDescent="0.3">
      <c r="A2380" s="20"/>
    </row>
    <row r="2381" spans="1:1" x14ac:dyDescent="0.3">
      <c r="A2381" s="20"/>
    </row>
    <row r="2382" spans="1:1" x14ac:dyDescent="0.3">
      <c r="A2382" s="20"/>
    </row>
    <row r="2383" spans="1:1" x14ac:dyDescent="0.3">
      <c r="A2383" s="20"/>
    </row>
    <row r="2384" spans="1:1" x14ac:dyDescent="0.3">
      <c r="A2384" s="20"/>
    </row>
    <row r="2385" spans="1:1" x14ac:dyDescent="0.3">
      <c r="A2385" s="20"/>
    </row>
    <row r="2386" spans="1:1" x14ac:dyDescent="0.3">
      <c r="A2386" s="20"/>
    </row>
    <row r="2387" spans="1:1" x14ac:dyDescent="0.3">
      <c r="A2387" s="20"/>
    </row>
    <row r="2388" spans="1:1" x14ac:dyDescent="0.3">
      <c r="A2388" s="20"/>
    </row>
    <row r="2389" spans="1:1" x14ac:dyDescent="0.3">
      <c r="A2389" s="20"/>
    </row>
    <row r="2390" spans="1:1" x14ac:dyDescent="0.3">
      <c r="A2390" s="20"/>
    </row>
    <row r="2391" spans="1:1" x14ac:dyDescent="0.3">
      <c r="A2391" s="20"/>
    </row>
    <row r="2392" spans="1:1" x14ac:dyDescent="0.3">
      <c r="A2392" s="20"/>
    </row>
    <row r="2393" spans="1:1" x14ac:dyDescent="0.3">
      <c r="A2393" s="20"/>
    </row>
    <row r="2394" spans="1:1" x14ac:dyDescent="0.3">
      <c r="A2394" s="20"/>
    </row>
    <row r="2395" spans="1:1" x14ac:dyDescent="0.3">
      <c r="A2395" s="20"/>
    </row>
    <row r="2396" spans="1:1" x14ac:dyDescent="0.3">
      <c r="A2396" s="20"/>
    </row>
    <row r="2397" spans="1:1" x14ac:dyDescent="0.3">
      <c r="A2397" s="20"/>
    </row>
    <row r="2398" spans="1:1" x14ac:dyDescent="0.3">
      <c r="A2398" s="20"/>
    </row>
    <row r="2399" spans="1:1" x14ac:dyDescent="0.3">
      <c r="A2399" s="20"/>
    </row>
    <row r="2400" spans="1:1" x14ac:dyDescent="0.3">
      <c r="A2400" s="20"/>
    </row>
    <row r="2401" spans="1:1" x14ac:dyDescent="0.3">
      <c r="A2401" s="20"/>
    </row>
    <row r="2402" spans="1:1" x14ac:dyDescent="0.3">
      <c r="A2402" s="20"/>
    </row>
    <row r="2403" spans="1:1" x14ac:dyDescent="0.3">
      <c r="A2403" s="20"/>
    </row>
    <row r="2404" spans="1:1" x14ac:dyDescent="0.3">
      <c r="A2404" s="20"/>
    </row>
    <row r="2405" spans="1:1" x14ac:dyDescent="0.3">
      <c r="A2405" s="20"/>
    </row>
    <row r="2406" spans="1:1" x14ac:dyDescent="0.3">
      <c r="A2406" s="20"/>
    </row>
    <row r="2407" spans="1:1" x14ac:dyDescent="0.3">
      <c r="A2407" s="20"/>
    </row>
    <row r="2408" spans="1:1" x14ac:dyDescent="0.3">
      <c r="A2408" s="20"/>
    </row>
    <row r="2409" spans="1:1" x14ac:dyDescent="0.3">
      <c r="A2409" s="20"/>
    </row>
    <row r="2410" spans="1:1" x14ac:dyDescent="0.3">
      <c r="A2410" s="20"/>
    </row>
    <row r="2411" spans="1:1" x14ac:dyDescent="0.3">
      <c r="A2411" s="20"/>
    </row>
    <row r="2412" spans="1:1" x14ac:dyDescent="0.3">
      <c r="A2412" s="20"/>
    </row>
    <row r="2413" spans="1:1" x14ac:dyDescent="0.3">
      <c r="A2413" s="20"/>
    </row>
    <row r="2414" spans="1:1" x14ac:dyDescent="0.3">
      <c r="A2414" s="20"/>
    </row>
    <row r="2415" spans="1:1" x14ac:dyDescent="0.3">
      <c r="A2415" s="20"/>
    </row>
    <row r="2416" spans="1:1" x14ac:dyDescent="0.3">
      <c r="A2416" s="20"/>
    </row>
    <row r="2417" spans="1:1" x14ac:dyDescent="0.3">
      <c r="A2417" s="20"/>
    </row>
    <row r="2418" spans="1:1" x14ac:dyDescent="0.3">
      <c r="A2418" s="20"/>
    </row>
    <row r="2419" spans="1:1" x14ac:dyDescent="0.3">
      <c r="A2419" s="20"/>
    </row>
    <row r="2420" spans="1:1" x14ac:dyDescent="0.3">
      <c r="A2420" s="20"/>
    </row>
    <row r="2421" spans="1:1" x14ac:dyDescent="0.3">
      <c r="A2421" s="20"/>
    </row>
    <row r="2422" spans="1:1" x14ac:dyDescent="0.3">
      <c r="A2422" s="20"/>
    </row>
    <row r="2423" spans="1:1" x14ac:dyDescent="0.3">
      <c r="A2423" s="20"/>
    </row>
    <row r="2424" spans="1:1" x14ac:dyDescent="0.3">
      <c r="A2424" s="20"/>
    </row>
    <row r="2425" spans="1:1" x14ac:dyDescent="0.3">
      <c r="A2425" s="20"/>
    </row>
    <row r="2426" spans="1:1" x14ac:dyDescent="0.3">
      <c r="A2426" s="20"/>
    </row>
    <row r="2427" spans="1:1" x14ac:dyDescent="0.3">
      <c r="A2427" s="20"/>
    </row>
    <row r="2428" spans="1:1" x14ac:dyDescent="0.3">
      <c r="A2428" s="20"/>
    </row>
    <row r="2429" spans="1:1" x14ac:dyDescent="0.3">
      <c r="A2429" s="20"/>
    </row>
    <row r="2430" spans="1:1" x14ac:dyDescent="0.3">
      <c r="A2430" s="20"/>
    </row>
    <row r="2431" spans="1:1" x14ac:dyDescent="0.3">
      <c r="A2431" s="20"/>
    </row>
    <row r="2432" spans="1:1" x14ac:dyDescent="0.3">
      <c r="A2432" s="20"/>
    </row>
    <row r="2433" spans="1:1" x14ac:dyDescent="0.3">
      <c r="A2433" s="20"/>
    </row>
    <row r="2434" spans="1:1" x14ac:dyDescent="0.3">
      <c r="A2434" s="20"/>
    </row>
    <row r="2435" spans="1:1" x14ac:dyDescent="0.3">
      <c r="A2435" s="20"/>
    </row>
    <row r="2436" spans="1:1" x14ac:dyDescent="0.3">
      <c r="A2436" s="20"/>
    </row>
    <row r="2437" spans="1:1" x14ac:dyDescent="0.3">
      <c r="A2437" s="20"/>
    </row>
    <row r="2438" spans="1:1" x14ac:dyDescent="0.3">
      <c r="A2438" s="20"/>
    </row>
    <row r="2439" spans="1:1" x14ac:dyDescent="0.3">
      <c r="A2439" s="20"/>
    </row>
    <row r="2440" spans="1:1" x14ac:dyDescent="0.3">
      <c r="A2440" s="20"/>
    </row>
    <row r="2441" spans="1:1" x14ac:dyDescent="0.3">
      <c r="A2441" s="20"/>
    </row>
    <row r="2442" spans="1:1" x14ac:dyDescent="0.3">
      <c r="A2442" s="20"/>
    </row>
    <row r="2443" spans="1:1" x14ac:dyDescent="0.3">
      <c r="A2443" s="20"/>
    </row>
    <row r="2444" spans="1:1" x14ac:dyDescent="0.3">
      <c r="A2444" s="20"/>
    </row>
    <row r="2445" spans="1:1" x14ac:dyDescent="0.3">
      <c r="A2445" s="20"/>
    </row>
    <row r="2446" spans="1:1" x14ac:dyDescent="0.3">
      <c r="A2446" s="20"/>
    </row>
    <row r="2447" spans="1:1" x14ac:dyDescent="0.3">
      <c r="A2447" s="20"/>
    </row>
    <row r="2448" spans="1:1" x14ac:dyDescent="0.3">
      <c r="A2448" s="20"/>
    </row>
    <row r="2449" spans="1:1" x14ac:dyDescent="0.3">
      <c r="A2449" s="20"/>
    </row>
    <row r="2450" spans="1:1" x14ac:dyDescent="0.3">
      <c r="A2450" s="20"/>
    </row>
    <row r="2451" spans="1:1" x14ac:dyDescent="0.3">
      <c r="A2451" s="20"/>
    </row>
    <row r="2452" spans="1:1" x14ac:dyDescent="0.3">
      <c r="A2452" s="20"/>
    </row>
    <row r="2453" spans="1:1" x14ac:dyDescent="0.3">
      <c r="A2453" s="20"/>
    </row>
    <row r="2454" spans="1:1" x14ac:dyDescent="0.3">
      <c r="A2454" s="20"/>
    </row>
    <row r="2455" spans="1:1" x14ac:dyDescent="0.3">
      <c r="A2455" s="20"/>
    </row>
    <row r="2456" spans="1:1" x14ac:dyDescent="0.3">
      <c r="A2456" s="20"/>
    </row>
    <row r="2457" spans="1:1" x14ac:dyDescent="0.3">
      <c r="A2457" s="20"/>
    </row>
    <row r="2458" spans="1:1" x14ac:dyDescent="0.3">
      <c r="A2458" s="20"/>
    </row>
    <row r="2459" spans="1:1" x14ac:dyDescent="0.3">
      <c r="A2459" s="20"/>
    </row>
    <row r="2460" spans="1:1" x14ac:dyDescent="0.3">
      <c r="A2460" s="20"/>
    </row>
    <row r="2461" spans="1:1" x14ac:dyDescent="0.3">
      <c r="A2461" s="20"/>
    </row>
    <row r="2462" spans="1:1" x14ac:dyDescent="0.3">
      <c r="A2462" s="20"/>
    </row>
    <row r="2463" spans="1:1" x14ac:dyDescent="0.3">
      <c r="A2463" s="20"/>
    </row>
    <row r="2464" spans="1:1" x14ac:dyDescent="0.3">
      <c r="A2464" s="20"/>
    </row>
    <row r="2465" spans="1:1" x14ac:dyDescent="0.3">
      <c r="A2465" s="20"/>
    </row>
    <row r="2466" spans="1:1" x14ac:dyDescent="0.3">
      <c r="A2466" s="20"/>
    </row>
    <row r="2467" spans="1:1" x14ac:dyDescent="0.3">
      <c r="A2467" s="20"/>
    </row>
    <row r="2468" spans="1:1" x14ac:dyDescent="0.3">
      <c r="A2468" s="20"/>
    </row>
    <row r="2469" spans="1:1" x14ac:dyDescent="0.3">
      <c r="A2469" s="20"/>
    </row>
    <row r="2470" spans="1:1" x14ac:dyDescent="0.3">
      <c r="A2470" s="20"/>
    </row>
    <row r="2471" spans="1:1" x14ac:dyDescent="0.3">
      <c r="A2471" s="20"/>
    </row>
    <row r="2472" spans="1:1" x14ac:dyDescent="0.3">
      <c r="A2472" s="20"/>
    </row>
    <row r="2473" spans="1:1" x14ac:dyDescent="0.3">
      <c r="A2473" s="20"/>
    </row>
    <row r="2474" spans="1:1" x14ac:dyDescent="0.3">
      <c r="A2474" s="20"/>
    </row>
    <row r="2475" spans="1:1" x14ac:dyDescent="0.3">
      <c r="A2475" s="20"/>
    </row>
    <row r="2476" spans="1:1" x14ac:dyDescent="0.3">
      <c r="A2476" s="20"/>
    </row>
    <row r="2477" spans="1:1" x14ac:dyDescent="0.3">
      <c r="A2477" s="20"/>
    </row>
    <row r="2478" spans="1:1" x14ac:dyDescent="0.3">
      <c r="A2478" s="20"/>
    </row>
    <row r="2479" spans="1:1" x14ac:dyDescent="0.3">
      <c r="A2479" s="20"/>
    </row>
    <row r="2480" spans="1:1" x14ac:dyDescent="0.3">
      <c r="A2480" s="20"/>
    </row>
    <row r="2481" spans="1:1" x14ac:dyDescent="0.3">
      <c r="A2481" s="20"/>
    </row>
    <row r="2482" spans="1:1" x14ac:dyDescent="0.3">
      <c r="A2482" s="20"/>
    </row>
    <row r="2483" spans="1:1" x14ac:dyDescent="0.3">
      <c r="A2483" s="20"/>
    </row>
    <row r="2484" spans="1:1" x14ac:dyDescent="0.3">
      <c r="A2484" s="20"/>
    </row>
    <row r="2485" spans="1:1" x14ac:dyDescent="0.3">
      <c r="A2485" s="20"/>
    </row>
    <row r="2486" spans="1:1" x14ac:dyDescent="0.3">
      <c r="A2486" s="20"/>
    </row>
    <row r="2487" spans="1:1" x14ac:dyDescent="0.3">
      <c r="A2487" s="20"/>
    </row>
    <row r="2488" spans="1:1" x14ac:dyDescent="0.3">
      <c r="A2488" s="20"/>
    </row>
    <row r="2489" spans="1:1" x14ac:dyDescent="0.3">
      <c r="A2489" s="20"/>
    </row>
    <row r="2490" spans="1:1" x14ac:dyDescent="0.3">
      <c r="A2490" s="20"/>
    </row>
    <row r="2491" spans="1:1" x14ac:dyDescent="0.3">
      <c r="A2491" s="20"/>
    </row>
    <row r="2492" spans="1:1" x14ac:dyDescent="0.3">
      <c r="A2492" s="20"/>
    </row>
    <row r="2493" spans="1:1" x14ac:dyDescent="0.3">
      <c r="A2493" s="20"/>
    </row>
    <row r="2494" spans="1:1" x14ac:dyDescent="0.3">
      <c r="A2494" s="20"/>
    </row>
    <row r="2495" spans="1:1" x14ac:dyDescent="0.3">
      <c r="A2495" s="20"/>
    </row>
    <row r="2496" spans="1:1" x14ac:dyDescent="0.3">
      <c r="A2496" s="20"/>
    </row>
    <row r="2497" spans="1:1" x14ac:dyDescent="0.3">
      <c r="A2497" s="20"/>
    </row>
    <row r="2498" spans="1:1" x14ac:dyDescent="0.3">
      <c r="A2498" s="20"/>
    </row>
    <row r="2499" spans="1:1" x14ac:dyDescent="0.3">
      <c r="A2499" s="20"/>
    </row>
    <row r="2500" spans="1:1" x14ac:dyDescent="0.3">
      <c r="A2500" s="20"/>
    </row>
    <row r="2501" spans="1:1" x14ac:dyDescent="0.3">
      <c r="A2501" s="20"/>
    </row>
    <row r="2502" spans="1:1" x14ac:dyDescent="0.3">
      <c r="A2502" s="20"/>
    </row>
    <row r="2503" spans="1:1" x14ac:dyDescent="0.3">
      <c r="A2503" s="20"/>
    </row>
    <row r="2504" spans="1:1" x14ac:dyDescent="0.3">
      <c r="A2504" s="20"/>
    </row>
    <row r="2505" spans="1:1" x14ac:dyDescent="0.3">
      <c r="A2505" s="20"/>
    </row>
    <row r="2506" spans="1:1" x14ac:dyDescent="0.3">
      <c r="A2506" s="20"/>
    </row>
    <row r="2507" spans="1:1" x14ac:dyDescent="0.3">
      <c r="A2507" s="20"/>
    </row>
    <row r="2508" spans="1:1" x14ac:dyDescent="0.3">
      <c r="A2508" s="20"/>
    </row>
    <row r="2509" spans="1:1" x14ac:dyDescent="0.3">
      <c r="A2509" s="20"/>
    </row>
    <row r="2510" spans="1:1" x14ac:dyDescent="0.3">
      <c r="A2510" s="20"/>
    </row>
    <row r="2511" spans="1:1" x14ac:dyDescent="0.3">
      <c r="A2511" s="20"/>
    </row>
    <row r="2512" spans="1:1" x14ac:dyDescent="0.3">
      <c r="A2512" s="20"/>
    </row>
    <row r="2513" spans="1:1" x14ac:dyDescent="0.3">
      <c r="A2513" s="20"/>
    </row>
    <row r="2514" spans="1:1" x14ac:dyDescent="0.3">
      <c r="A2514" s="20"/>
    </row>
    <row r="2515" spans="1:1" x14ac:dyDescent="0.3">
      <c r="A2515" s="20"/>
    </row>
    <row r="2516" spans="1:1" x14ac:dyDescent="0.3">
      <c r="A2516" s="20"/>
    </row>
    <row r="2517" spans="1:1" x14ac:dyDescent="0.3">
      <c r="A2517" s="20"/>
    </row>
    <row r="2518" spans="1:1" x14ac:dyDescent="0.3">
      <c r="A2518" s="20"/>
    </row>
    <row r="2519" spans="1:1" x14ac:dyDescent="0.3">
      <c r="A2519" s="20"/>
    </row>
    <row r="2520" spans="1:1" x14ac:dyDescent="0.3">
      <c r="A2520" s="20"/>
    </row>
    <row r="2521" spans="1:1" x14ac:dyDescent="0.3">
      <c r="A2521" s="20"/>
    </row>
    <row r="2522" spans="1:1" x14ac:dyDescent="0.3">
      <c r="A2522" s="20"/>
    </row>
    <row r="2523" spans="1:1" x14ac:dyDescent="0.3">
      <c r="A2523" s="20"/>
    </row>
    <row r="2524" spans="1:1" x14ac:dyDescent="0.3">
      <c r="A2524" s="20"/>
    </row>
    <row r="2525" spans="1:1" x14ac:dyDescent="0.3">
      <c r="A2525" s="20"/>
    </row>
    <row r="2526" spans="1:1" x14ac:dyDescent="0.3">
      <c r="A2526" s="20"/>
    </row>
    <row r="2527" spans="1:1" x14ac:dyDescent="0.3">
      <c r="A2527" s="20"/>
    </row>
    <row r="2528" spans="1:1" x14ac:dyDescent="0.3">
      <c r="A2528" s="20"/>
    </row>
    <row r="2529" spans="1:1" x14ac:dyDescent="0.3">
      <c r="A2529" s="20"/>
    </row>
    <row r="2530" spans="1:1" x14ac:dyDescent="0.3">
      <c r="A2530" s="20"/>
    </row>
    <row r="2531" spans="1:1" x14ac:dyDescent="0.3">
      <c r="A2531" s="20"/>
    </row>
    <row r="2532" spans="1:1" x14ac:dyDescent="0.3">
      <c r="A2532" s="20"/>
    </row>
    <row r="2533" spans="1:1" x14ac:dyDescent="0.3">
      <c r="A2533" s="20"/>
    </row>
    <row r="2534" spans="1:1" x14ac:dyDescent="0.3">
      <c r="A2534" s="20"/>
    </row>
    <row r="2535" spans="1:1" x14ac:dyDescent="0.3">
      <c r="A2535" s="20"/>
    </row>
    <row r="2536" spans="1:1" x14ac:dyDescent="0.3">
      <c r="A2536" s="20"/>
    </row>
    <row r="2537" spans="1:1" x14ac:dyDescent="0.3">
      <c r="A2537" s="20"/>
    </row>
    <row r="2538" spans="1:1" x14ac:dyDescent="0.3">
      <c r="A2538" s="20"/>
    </row>
    <row r="2539" spans="1:1" x14ac:dyDescent="0.3">
      <c r="A2539" s="20"/>
    </row>
    <row r="2540" spans="1:1" x14ac:dyDescent="0.3">
      <c r="A2540" s="20"/>
    </row>
    <row r="2541" spans="1:1" x14ac:dyDescent="0.3">
      <c r="A2541" s="20"/>
    </row>
    <row r="2542" spans="1:1" x14ac:dyDescent="0.3">
      <c r="A2542" s="20"/>
    </row>
    <row r="2543" spans="1:1" x14ac:dyDescent="0.3">
      <c r="A2543" s="20"/>
    </row>
    <row r="2544" spans="1:1" x14ac:dyDescent="0.3">
      <c r="A2544" s="20"/>
    </row>
    <row r="2545" spans="1:1" x14ac:dyDescent="0.3">
      <c r="A2545" s="20"/>
    </row>
    <row r="2546" spans="1:1" x14ac:dyDescent="0.3">
      <c r="A2546" s="20"/>
    </row>
    <row r="2547" spans="1:1" x14ac:dyDescent="0.3">
      <c r="A2547" s="20"/>
    </row>
    <row r="2548" spans="1:1" x14ac:dyDescent="0.3">
      <c r="A2548" s="20"/>
    </row>
    <row r="2549" spans="1:1" x14ac:dyDescent="0.3">
      <c r="A2549" s="20"/>
    </row>
    <row r="2550" spans="1:1" x14ac:dyDescent="0.3">
      <c r="A2550" s="20"/>
    </row>
    <row r="2551" spans="1:1" x14ac:dyDescent="0.3">
      <c r="A2551" s="20"/>
    </row>
    <row r="2552" spans="1:1" x14ac:dyDescent="0.3">
      <c r="A2552" s="20"/>
    </row>
    <row r="2553" spans="1:1" x14ac:dyDescent="0.3">
      <c r="A2553" s="20"/>
    </row>
    <row r="2554" spans="1:1" x14ac:dyDescent="0.3">
      <c r="A2554" s="20"/>
    </row>
    <row r="2555" spans="1:1" x14ac:dyDescent="0.3">
      <c r="A2555" s="20"/>
    </row>
    <row r="2556" spans="1:1" x14ac:dyDescent="0.3">
      <c r="A2556" s="20"/>
    </row>
    <row r="2557" spans="1:1" x14ac:dyDescent="0.3">
      <c r="A2557" s="20"/>
    </row>
    <row r="2558" spans="1:1" x14ac:dyDescent="0.3">
      <c r="A2558" s="20"/>
    </row>
    <row r="2559" spans="1:1" x14ac:dyDescent="0.3">
      <c r="A2559" s="20"/>
    </row>
    <row r="2560" spans="1:1" x14ac:dyDescent="0.3">
      <c r="A2560" s="20"/>
    </row>
    <row r="2561" spans="1:1" x14ac:dyDescent="0.3">
      <c r="A2561" s="20"/>
    </row>
    <row r="2562" spans="1:1" x14ac:dyDescent="0.3">
      <c r="A2562" s="20"/>
    </row>
    <row r="2563" spans="1:1" x14ac:dyDescent="0.3">
      <c r="A2563" s="20"/>
    </row>
    <row r="2564" spans="1:1" x14ac:dyDescent="0.3">
      <c r="A2564" s="20"/>
    </row>
    <row r="2565" spans="1:1" x14ac:dyDescent="0.3">
      <c r="A2565" s="20"/>
    </row>
    <row r="2566" spans="1:1" x14ac:dyDescent="0.3">
      <c r="A2566" s="20"/>
    </row>
    <row r="2567" spans="1:1" x14ac:dyDescent="0.3">
      <c r="A2567" s="20"/>
    </row>
    <row r="2568" spans="1:1" x14ac:dyDescent="0.3">
      <c r="A2568" s="20"/>
    </row>
    <row r="2569" spans="1:1" x14ac:dyDescent="0.3">
      <c r="A2569" s="20"/>
    </row>
    <row r="2570" spans="1:1" x14ac:dyDescent="0.3">
      <c r="A2570" s="20"/>
    </row>
    <row r="2571" spans="1:1" x14ac:dyDescent="0.3">
      <c r="A2571" s="20"/>
    </row>
    <row r="2572" spans="1:1" x14ac:dyDescent="0.3">
      <c r="A2572" s="20"/>
    </row>
    <row r="2573" spans="1:1" x14ac:dyDescent="0.3">
      <c r="A2573" s="20"/>
    </row>
    <row r="2574" spans="1:1" x14ac:dyDescent="0.3">
      <c r="A2574" s="20"/>
    </row>
    <row r="2575" spans="1:1" x14ac:dyDescent="0.3">
      <c r="A2575" s="20"/>
    </row>
    <row r="2576" spans="1:1" x14ac:dyDescent="0.3">
      <c r="A2576" s="20"/>
    </row>
    <row r="2577" spans="1:1" x14ac:dyDescent="0.3">
      <c r="A2577" s="20"/>
    </row>
    <row r="2578" spans="1:1" x14ac:dyDescent="0.3">
      <c r="A2578" s="20"/>
    </row>
    <row r="2579" spans="1:1" x14ac:dyDescent="0.3">
      <c r="A2579" s="20"/>
    </row>
    <row r="2580" spans="1:1" x14ac:dyDescent="0.3">
      <c r="A2580" s="20"/>
    </row>
    <row r="2581" spans="1:1" x14ac:dyDescent="0.3">
      <c r="A2581" s="20"/>
    </row>
    <row r="2582" spans="1:1" x14ac:dyDescent="0.3">
      <c r="A2582" s="20"/>
    </row>
    <row r="2583" spans="1:1" x14ac:dyDescent="0.3">
      <c r="A2583" s="20"/>
    </row>
    <row r="2584" spans="1:1" x14ac:dyDescent="0.3">
      <c r="A2584" s="20"/>
    </row>
    <row r="2585" spans="1:1" x14ac:dyDescent="0.3">
      <c r="A2585" s="20"/>
    </row>
    <row r="2586" spans="1:1" x14ac:dyDescent="0.3">
      <c r="A2586" s="20"/>
    </row>
    <row r="2587" spans="1:1" x14ac:dyDescent="0.3">
      <c r="A2587" s="20"/>
    </row>
    <row r="2588" spans="1:1" x14ac:dyDescent="0.3">
      <c r="A2588" s="20"/>
    </row>
    <row r="2589" spans="1:1" x14ac:dyDescent="0.3">
      <c r="A2589" s="20"/>
    </row>
    <row r="2590" spans="1:1" x14ac:dyDescent="0.3">
      <c r="A2590" s="20"/>
    </row>
    <row r="2591" spans="1:1" x14ac:dyDescent="0.3">
      <c r="A2591" s="20"/>
    </row>
    <row r="2592" spans="1:1" x14ac:dyDescent="0.3">
      <c r="A2592" s="20"/>
    </row>
    <row r="2593" spans="1:1" x14ac:dyDescent="0.3">
      <c r="A2593" s="20"/>
    </row>
    <row r="2594" spans="1:1" x14ac:dyDescent="0.3">
      <c r="A2594" s="20"/>
    </row>
    <row r="2595" spans="1:1" x14ac:dyDescent="0.3">
      <c r="A2595" s="20"/>
    </row>
    <row r="2596" spans="1:1" x14ac:dyDescent="0.3">
      <c r="A2596" s="20"/>
    </row>
    <row r="2597" spans="1:1" x14ac:dyDescent="0.3">
      <c r="A2597" s="20"/>
    </row>
    <row r="2598" spans="1:1" x14ac:dyDescent="0.3">
      <c r="A2598" s="20"/>
    </row>
    <row r="2599" spans="1:1" x14ac:dyDescent="0.3">
      <c r="A2599" s="20"/>
    </row>
    <row r="2600" spans="1:1" x14ac:dyDescent="0.3">
      <c r="A2600" s="20"/>
    </row>
    <row r="2601" spans="1:1" x14ac:dyDescent="0.3">
      <c r="A2601" s="20"/>
    </row>
    <row r="2602" spans="1:1" x14ac:dyDescent="0.3">
      <c r="A2602" s="20"/>
    </row>
    <row r="2603" spans="1:1" x14ac:dyDescent="0.3">
      <c r="A2603" s="20"/>
    </row>
    <row r="2604" spans="1:1" x14ac:dyDescent="0.3">
      <c r="A2604" s="20"/>
    </row>
    <row r="2605" spans="1:1" x14ac:dyDescent="0.3">
      <c r="A2605" s="20"/>
    </row>
    <row r="2606" spans="1:1" x14ac:dyDescent="0.3">
      <c r="A2606" s="20"/>
    </row>
    <row r="2607" spans="1:1" x14ac:dyDescent="0.3">
      <c r="A2607" s="20"/>
    </row>
    <row r="2608" spans="1:1" x14ac:dyDescent="0.3">
      <c r="A2608" s="20"/>
    </row>
    <row r="2609" spans="1:1" x14ac:dyDescent="0.3">
      <c r="A2609" s="20"/>
    </row>
    <row r="2610" spans="1:1" x14ac:dyDescent="0.3">
      <c r="A2610" s="20"/>
    </row>
    <row r="2611" spans="1:1" x14ac:dyDescent="0.3">
      <c r="A2611" s="20"/>
    </row>
    <row r="2612" spans="1:1" x14ac:dyDescent="0.3">
      <c r="A2612" s="20"/>
    </row>
    <row r="2613" spans="1:1" x14ac:dyDescent="0.3">
      <c r="A2613" s="20"/>
    </row>
    <row r="2614" spans="1:1" x14ac:dyDescent="0.3">
      <c r="A2614" s="20"/>
    </row>
    <row r="2615" spans="1:1" x14ac:dyDescent="0.3">
      <c r="A2615" s="20"/>
    </row>
    <row r="2616" spans="1:1" x14ac:dyDescent="0.3">
      <c r="A2616" s="20"/>
    </row>
    <row r="2617" spans="1:1" x14ac:dyDescent="0.3">
      <c r="A2617" s="20"/>
    </row>
    <row r="2618" spans="1:1" x14ac:dyDescent="0.3">
      <c r="A2618" s="20"/>
    </row>
    <row r="2619" spans="1:1" x14ac:dyDescent="0.3">
      <c r="A2619" s="20"/>
    </row>
    <row r="2620" spans="1:1" x14ac:dyDescent="0.3">
      <c r="A2620" s="20"/>
    </row>
    <row r="2621" spans="1:1" x14ac:dyDescent="0.3">
      <c r="A2621" s="20"/>
    </row>
    <row r="2622" spans="1:1" x14ac:dyDescent="0.3">
      <c r="A2622" s="20"/>
    </row>
    <row r="2623" spans="1:1" x14ac:dyDescent="0.3">
      <c r="A2623" s="20"/>
    </row>
    <row r="2624" spans="1:1" x14ac:dyDescent="0.3">
      <c r="A2624" s="20"/>
    </row>
    <row r="2625" spans="1:1" x14ac:dyDescent="0.3">
      <c r="A2625" s="20"/>
    </row>
    <row r="2626" spans="1:1" x14ac:dyDescent="0.3">
      <c r="A2626" s="20"/>
    </row>
    <row r="2627" spans="1:1" x14ac:dyDescent="0.3">
      <c r="A2627" s="20"/>
    </row>
    <row r="2628" spans="1:1" x14ac:dyDescent="0.3">
      <c r="A2628" s="20"/>
    </row>
    <row r="2629" spans="1:1" x14ac:dyDescent="0.3">
      <c r="A2629" s="20"/>
    </row>
    <row r="2630" spans="1:1" x14ac:dyDescent="0.3">
      <c r="A2630" s="20"/>
    </row>
    <row r="2631" spans="1:1" x14ac:dyDescent="0.3">
      <c r="A2631" s="20"/>
    </row>
    <row r="2632" spans="1:1" x14ac:dyDescent="0.3">
      <c r="A2632" s="20"/>
    </row>
    <row r="2633" spans="1:1" x14ac:dyDescent="0.3">
      <c r="A2633" s="20"/>
    </row>
    <row r="2634" spans="1:1" x14ac:dyDescent="0.3">
      <c r="A2634" s="20"/>
    </row>
    <row r="2635" spans="1:1" x14ac:dyDescent="0.3">
      <c r="A2635" s="20"/>
    </row>
    <row r="2636" spans="1:1" x14ac:dyDescent="0.3">
      <c r="A2636" s="20"/>
    </row>
    <row r="2637" spans="1:1" x14ac:dyDescent="0.3">
      <c r="A2637" s="20"/>
    </row>
    <row r="2638" spans="1:1" x14ac:dyDescent="0.3">
      <c r="A2638" s="20"/>
    </row>
    <row r="2639" spans="1:1" x14ac:dyDescent="0.3">
      <c r="A2639" s="20"/>
    </row>
    <row r="2640" spans="1:1" x14ac:dyDescent="0.3">
      <c r="A2640" s="20"/>
    </row>
    <row r="2641" spans="1:1" x14ac:dyDescent="0.3">
      <c r="A2641" s="20"/>
    </row>
    <row r="2642" spans="1:1" x14ac:dyDescent="0.3">
      <c r="A2642" s="20"/>
    </row>
    <row r="2643" spans="1:1" x14ac:dyDescent="0.3">
      <c r="A2643" s="20"/>
    </row>
    <row r="2644" spans="1:1" x14ac:dyDescent="0.3">
      <c r="A2644" s="20"/>
    </row>
    <row r="2645" spans="1:1" x14ac:dyDescent="0.3">
      <c r="A2645" s="20"/>
    </row>
    <row r="2646" spans="1:1" x14ac:dyDescent="0.3">
      <c r="A2646" s="20"/>
    </row>
    <row r="2647" spans="1:1" x14ac:dyDescent="0.3">
      <c r="A2647" s="20"/>
    </row>
    <row r="2648" spans="1:1" x14ac:dyDescent="0.3">
      <c r="A2648" s="20"/>
    </row>
    <row r="2649" spans="1:1" x14ac:dyDescent="0.3">
      <c r="A2649" s="20"/>
    </row>
    <row r="2650" spans="1:1" x14ac:dyDescent="0.3">
      <c r="A2650" s="20"/>
    </row>
    <row r="2651" spans="1:1" x14ac:dyDescent="0.3">
      <c r="A2651" s="20"/>
    </row>
    <row r="2652" spans="1:1" x14ac:dyDescent="0.3">
      <c r="A2652" s="20"/>
    </row>
    <row r="2653" spans="1:1" x14ac:dyDescent="0.3">
      <c r="A2653" s="20"/>
    </row>
    <row r="2654" spans="1:1" x14ac:dyDescent="0.3">
      <c r="A2654" s="20"/>
    </row>
    <row r="2655" spans="1:1" x14ac:dyDescent="0.3">
      <c r="A2655" s="20"/>
    </row>
    <row r="2656" spans="1:1" x14ac:dyDescent="0.3">
      <c r="A2656" s="20"/>
    </row>
    <row r="2657" spans="1:1" x14ac:dyDescent="0.3">
      <c r="A2657" s="20"/>
    </row>
    <row r="2658" spans="1:1" x14ac:dyDescent="0.3">
      <c r="A2658" s="20"/>
    </row>
    <row r="2659" spans="1:1" x14ac:dyDescent="0.3">
      <c r="A2659" s="20"/>
    </row>
    <row r="2660" spans="1:1" x14ac:dyDescent="0.3">
      <c r="A2660" s="20"/>
    </row>
    <row r="2661" spans="1:1" x14ac:dyDescent="0.3">
      <c r="A2661" s="20"/>
    </row>
    <row r="2662" spans="1:1" x14ac:dyDescent="0.3">
      <c r="A2662" s="20"/>
    </row>
    <row r="2663" spans="1:1" x14ac:dyDescent="0.3">
      <c r="A2663" s="20"/>
    </row>
    <row r="2664" spans="1:1" x14ac:dyDescent="0.3">
      <c r="A2664" s="20"/>
    </row>
    <row r="2665" spans="1:1" x14ac:dyDescent="0.3">
      <c r="A2665" s="20"/>
    </row>
    <row r="2666" spans="1:1" x14ac:dyDescent="0.3">
      <c r="A2666" s="20"/>
    </row>
    <row r="2667" spans="1:1" x14ac:dyDescent="0.3">
      <c r="A2667" s="20"/>
    </row>
    <row r="2668" spans="1:1" x14ac:dyDescent="0.3">
      <c r="A2668" s="20"/>
    </row>
    <row r="2669" spans="1:1" x14ac:dyDescent="0.3">
      <c r="A2669" s="20"/>
    </row>
    <row r="2670" spans="1:1" x14ac:dyDescent="0.3">
      <c r="A2670" s="20"/>
    </row>
    <row r="2671" spans="1:1" x14ac:dyDescent="0.3">
      <c r="A2671" s="20"/>
    </row>
    <row r="2672" spans="1:1" x14ac:dyDescent="0.3">
      <c r="A2672" s="20"/>
    </row>
    <row r="2673" spans="1:1" x14ac:dyDescent="0.3">
      <c r="A2673" s="20"/>
    </row>
    <row r="2674" spans="1:1" x14ac:dyDescent="0.3">
      <c r="A2674" s="20"/>
    </row>
    <row r="2675" spans="1:1" x14ac:dyDescent="0.3">
      <c r="A2675" s="20"/>
    </row>
    <row r="2676" spans="1:1" x14ac:dyDescent="0.3">
      <c r="A2676" s="20"/>
    </row>
    <row r="2677" spans="1:1" x14ac:dyDescent="0.3">
      <c r="A2677" s="20"/>
    </row>
    <row r="2678" spans="1:1" x14ac:dyDescent="0.3">
      <c r="A2678" s="20"/>
    </row>
    <row r="2679" spans="1:1" x14ac:dyDescent="0.3">
      <c r="A2679" s="20"/>
    </row>
    <row r="2680" spans="1:1" x14ac:dyDescent="0.3">
      <c r="A2680" s="20"/>
    </row>
    <row r="2681" spans="1:1" x14ac:dyDescent="0.3">
      <c r="A2681" s="20"/>
    </row>
    <row r="2682" spans="1:1" x14ac:dyDescent="0.3">
      <c r="A2682" s="20"/>
    </row>
    <row r="2683" spans="1:1" x14ac:dyDescent="0.3">
      <c r="A2683" s="20"/>
    </row>
    <row r="2684" spans="1:1" x14ac:dyDescent="0.3">
      <c r="A2684" s="20"/>
    </row>
    <row r="2685" spans="1:1" x14ac:dyDescent="0.3">
      <c r="A2685" s="20"/>
    </row>
    <row r="2686" spans="1:1" x14ac:dyDescent="0.3">
      <c r="A2686" s="20"/>
    </row>
    <row r="2687" spans="1:1" x14ac:dyDescent="0.3">
      <c r="A2687" s="20"/>
    </row>
    <row r="2688" spans="1:1" x14ac:dyDescent="0.3">
      <c r="A2688" s="20"/>
    </row>
    <row r="2689" spans="1:1" x14ac:dyDescent="0.3">
      <c r="A2689" s="20"/>
    </row>
    <row r="2690" spans="1:1" x14ac:dyDescent="0.3">
      <c r="A2690" s="20"/>
    </row>
    <row r="2691" spans="1:1" x14ac:dyDescent="0.3">
      <c r="A2691" s="20"/>
    </row>
    <row r="2692" spans="1:1" x14ac:dyDescent="0.3">
      <c r="A2692" s="20"/>
    </row>
    <row r="2693" spans="1:1" x14ac:dyDescent="0.3">
      <c r="A2693" s="20"/>
    </row>
    <row r="2694" spans="1:1" x14ac:dyDescent="0.3">
      <c r="A2694" s="20"/>
    </row>
    <row r="2695" spans="1:1" x14ac:dyDescent="0.3">
      <c r="A2695" s="20"/>
    </row>
    <row r="2696" spans="1:1" x14ac:dyDescent="0.3">
      <c r="A2696" s="20"/>
    </row>
    <row r="2697" spans="1:1" x14ac:dyDescent="0.3">
      <c r="A2697" s="20"/>
    </row>
    <row r="2698" spans="1:1" x14ac:dyDescent="0.3">
      <c r="A2698" s="20"/>
    </row>
    <row r="2699" spans="1:1" x14ac:dyDescent="0.3">
      <c r="A2699" s="20"/>
    </row>
    <row r="2700" spans="1:1" x14ac:dyDescent="0.3">
      <c r="A2700" s="20"/>
    </row>
    <row r="2701" spans="1:1" x14ac:dyDescent="0.3">
      <c r="A2701" s="20"/>
    </row>
    <row r="2702" spans="1:1" x14ac:dyDescent="0.3">
      <c r="A2702" s="20"/>
    </row>
    <row r="2703" spans="1:1" x14ac:dyDescent="0.3">
      <c r="A2703" s="20"/>
    </row>
    <row r="2704" spans="1:1" x14ac:dyDescent="0.3">
      <c r="A2704" s="20"/>
    </row>
    <row r="2705" spans="1:1" x14ac:dyDescent="0.3">
      <c r="A2705" s="20"/>
    </row>
    <row r="2706" spans="1:1" x14ac:dyDescent="0.3">
      <c r="A2706" s="20"/>
    </row>
    <row r="2707" spans="1:1" x14ac:dyDescent="0.3">
      <c r="A2707" s="20"/>
    </row>
    <row r="2708" spans="1:1" x14ac:dyDescent="0.3">
      <c r="A2708" s="20"/>
    </row>
    <row r="2709" spans="1:1" x14ac:dyDescent="0.3">
      <c r="A2709" s="20"/>
    </row>
    <row r="2710" spans="1:1" x14ac:dyDescent="0.3">
      <c r="A2710" s="20"/>
    </row>
    <row r="2711" spans="1:1" x14ac:dyDescent="0.3">
      <c r="A2711" s="20"/>
    </row>
    <row r="2712" spans="1:1" x14ac:dyDescent="0.3">
      <c r="A2712" s="20"/>
    </row>
    <row r="2713" spans="1:1" x14ac:dyDescent="0.3">
      <c r="A2713" s="20"/>
    </row>
    <row r="2714" spans="1:1" x14ac:dyDescent="0.3">
      <c r="A2714" s="20"/>
    </row>
    <row r="2715" spans="1:1" x14ac:dyDescent="0.3">
      <c r="A2715" s="20"/>
    </row>
    <row r="2716" spans="1:1" x14ac:dyDescent="0.3">
      <c r="A2716" s="20"/>
    </row>
    <row r="2717" spans="1:1" x14ac:dyDescent="0.3">
      <c r="A2717" s="20"/>
    </row>
    <row r="2718" spans="1:1" x14ac:dyDescent="0.3">
      <c r="A2718" s="20"/>
    </row>
    <row r="2719" spans="1:1" x14ac:dyDescent="0.3">
      <c r="A2719" s="20"/>
    </row>
    <row r="2720" spans="1:1" x14ac:dyDescent="0.3">
      <c r="A2720" s="20"/>
    </row>
    <row r="2721" spans="1:1" x14ac:dyDescent="0.3">
      <c r="A2721" s="20"/>
    </row>
    <row r="2722" spans="1:1" x14ac:dyDescent="0.3">
      <c r="A2722" s="20"/>
    </row>
    <row r="2723" spans="1:1" x14ac:dyDescent="0.3">
      <c r="A2723" s="20"/>
    </row>
    <row r="2724" spans="1:1" x14ac:dyDescent="0.3">
      <c r="A2724" s="20"/>
    </row>
    <row r="2725" spans="1:1" x14ac:dyDescent="0.3">
      <c r="A2725" s="20"/>
    </row>
    <row r="2726" spans="1:1" x14ac:dyDescent="0.3">
      <c r="A2726" s="20"/>
    </row>
    <row r="2727" spans="1:1" x14ac:dyDescent="0.3">
      <c r="A2727" s="20"/>
    </row>
    <row r="2728" spans="1:1" x14ac:dyDescent="0.3">
      <c r="A2728" s="20"/>
    </row>
    <row r="2729" spans="1:1" x14ac:dyDescent="0.3">
      <c r="A2729" s="20"/>
    </row>
    <row r="2730" spans="1:1" x14ac:dyDescent="0.3">
      <c r="A2730" s="20"/>
    </row>
    <row r="2731" spans="1:1" x14ac:dyDescent="0.3">
      <c r="A2731" s="20"/>
    </row>
    <row r="2732" spans="1:1" x14ac:dyDescent="0.3">
      <c r="A2732" s="20"/>
    </row>
    <row r="2733" spans="1:1" x14ac:dyDescent="0.3">
      <c r="A2733" s="20"/>
    </row>
    <row r="2734" spans="1:1" x14ac:dyDescent="0.3">
      <c r="A2734" s="20"/>
    </row>
    <row r="2735" spans="1:1" x14ac:dyDescent="0.3">
      <c r="A2735" s="20"/>
    </row>
    <row r="2736" spans="1:1" x14ac:dyDescent="0.3">
      <c r="A2736" s="20"/>
    </row>
    <row r="2737" spans="1:1" x14ac:dyDescent="0.3">
      <c r="A2737" s="20"/>
    </row>
    <row r="2738" spans="1:1" x14ac:dyDescent="0.3">
      <c r="A2738" s="20"/>
    </row>
    <row r="2739" spans="1:1" x14ac:dyDescent="0.3">
      <c r="A2739" s="20"/>
    </row>
    <row r="2740" spans="1:1" x14ac:dyDescent="0.3">
      <c r="A2740" s="20"/>
    </row>
    <row r="2741" spans="1:1" x14ac:dyDescent="0.3">
      <c r="A2741" s="20"/>
    </row>
    <row r="2742" spans="1:1" x14ac:dyDescent="0.3">
      <c r="A2742" s="20"/>
    </row>
    <row r="2743" spans="1:1" x14ac:dyDescent="0.3">
      <c r="A2743" s="20"/>
    </row>
    <row r="2744" spans="1:1" x14ac:dyDescent="0.3">
      <c r="A2744" s="20"/>
    </row>
    <row r="2745" spans="1:1" x14ac:dyDescent="0.3">
      <c r="A2745" s="20"/>
    </row>
    <row r="2746" spans="1:1" x14ac:dyDescent="0.3">
      <c r="A2746" s="20"/>
    </row>
    <row r="2747" spans="1:1" x14ac:dyDescent="0.3">
      <c r="A2747" s="20"/>
    </row>
    <row r="2748" spans="1:1" x14ac:dyDescent="0.3">
      <c r="A2748" s="20"/>
    </row>
    <row r="2749" spans="1:1" x14ac:dyDescent="0.3">
      <c r="A2749" s="20"/>
    </row>
    <row r="2750" spans="1:1" x14ac:dyDescent="0.3">
      <c r="A2750" s="20"/>
    </row>
    <row r="2751" spans="1:1" x14ac:dyDescent="0.3">
      <c r="A2751" s="20"/>
    </row>
    <row r="2752" spans="1:1" x14ac:dyDescent="0.3">
      <c r="A2752" s="20"/>
    </row>
    <row r="2753" spans="1:1" x14ac:dyDescent="0.3">
      <c r="A2753" s="20"/>
    </row>
    <row r="2754" spans="1:1" x14ac:dyDescent="0.3">
      <c r="A2754" s="20"/>
    </row>
    <row r="2755" spans="1:1" x14ac:dyDescent="0.3">
      <c r="A2755" s="20"/>
    </row>
    <row r="2756" spans="1:1" x14ac:dyDescent="0.3">
      <c r="A2756" s="20"/>
    </row>
    <row r="2757" spans="1:1" x14ac:dyDescent="0.3">
      <c r="A2757" s="20"/>
    </row>
    <row r="2758" spans="1:1" x14ac:dyDescent="0.3">
      <c r="A2758" s="20"/>
    </row>
    <row r="2759" spans="1:1" x14ac:dyDescent="0.3">
      <c r="A2759" s="20"/>
    </row>
    <row r="2760" spans="1:1" x14ac:dyDescent="0.3">
      <c r="A2760" s="20"/>
    </row>
    <row r="2761" spans="1:1" x14ac:dyDescent="0.3">
      <c r="A2761" s="20"/>
    </row>
    <row r="2762" spans="1:1" x14ac:dyDescent="0.3">
      <c r="A2762" s="20"/>
    </row>
    <row r="2763" spans="1:1" x14ac:dyDescent="0.3">
      <c r="A2763" s="20"/>
    </row>
    <row r="2764" spans="1:1" x14ac:dyDescent="0.3">
      <c r="A2764" s="20"/>
    </row>
    <row r="2765" spans="1:1" x14ac:dyDescent="0.3">
      <c r="A2765" s="20"/>
    </row>
    <row r="2766" spans="1:1" x14ac:dyDescent="0.3">
      <c r="A2766" s="20"/>
    </row>
    <row r="2767" spans="1:1" x14ac:dyDescent="0.3">
      <c r="A2767" s="20"/>
    </row>
    <row r="2768" spans="1:1" x14ac:dyDescent="0.3">
      <c r="A2768" s="20"/>
    </row>
    <row r="2769" spans="1:1" x14ac:dyDescent="0.3">
      <c r="A2769" s="20"/>
    </row>
    <row r="2770" spans="1:1" x14ac:dyDescent="0.3">
      <c r="A2770" s="20"/>
    </row>
    <row r="2771" spans="1:1" x14ac:dyDescent="0.3">
      <c r="A2771" s="20"/>
    </row>
    <row r="2772" spans="1:1" x14ac:dyDescent="0.3">
      <c r="A2772" s="20"/>
    </row>
    <row r="2773" spans="1:1" x14ac:dyDescent="0.3">
      <c r="A2773" s="20"/>
    </row>
    <row r="2774" spans="1:1" x14ac:dyDescent="0.3">
      <c r="A2774" s="20"/>
    </row>
    <row r="2775" spans="1:1" x14ac:dyDescent="0.3">
      <c r="A2775" s="20"/>
    </row>
    <row r="2776" spans="1:1" x14ac:dyDescent="0.3">
      <c r="A2776" s="20"/>
    </row>
    <row r="2777" spans="1:1" x14ac:dyDescent="0.3">
      <c r="A2777" s="20"/>
    </row>
    <row r="2778" spans="1:1" x14ac:dyDescent="0.3">
      <c r="A2778" s="20"/>
    </row>
    <row r="2779" spans="1:1" x14ac:dyDescent="0.3">
      <c r="A2779" s="20"/>
    </row>
    <row r="2780" spans="1:1" x14ac:dyDescent="0.3">
      <c r="A2780" s="20"/>
    </row>
    <row r="2781" spans="1:1" x14ac:dyDescent="0.3">
      <c r="A2781" s="20"/>
    </row>
    <row r="2782" spans="1:1" x14ac:dyDescent="0.3">
      <c r="A2782" s="20"/>
    </row>
    <row r="2783" spans="1:1" x14ac:dyDescent="0.3">
      <c r="A2783" s="20"/>
    </row>
    <row r="2784" spans="1:1" x14ac:dyDescent="0.3">
      <c r="A2784" s="20"/>
    </row>
    <row r="2785" spans="1:1" x14ac:dyDescent="0.3">
      <c r="A2785" s="20"/>
    </row>
    <row r="2786" spans="1:1" x14ac:dyDescent="0.3">
      <c r="A2786" s="20"/>
    </row>
    <row r="2787" spans="1:1" x14ac:dyDescent="0.3">
      <c r="A2787" s="20"/>
    </row>
    <row r="2788" spans="1:1" x14ac:dyDescent="0.3">
      <c r="A2788" s="20"/>
    </row>
    <row r="2789" spans="1:1" x14ac:dyDescent="0.3">
      <c r="A2789" s="20"/>
    </row>
    <row r="2790" spans="1:1" x14ac:dyDescent="0.3">
      <c r="A2790" s="20"/>
    </row>
    <row r="2791" spans="1:1" x14ac:dyDescent="0.3">
      <c r="A2791" s="20"/>
    </row>
    <row r="2792" spans="1:1" x14ac:dyDescent="0.3">
      <c r="A2792" s="20"/>
    </row>
    <row r="2793" spans="1:1" x14ac:dyDescent="0.3">
      <c r="A2793" s="20"/>
    </row>
    <row r="2794" spans="1:1" x14ac:dyDescent="0.3">
      <c r="A2794" s="20"/>
    </row>
    <row r="2795" spans="1:1" x14ac:dyDescent="0.3">
      <c r="A2795" s="20"/>
    </row>
    <row r="2796" spans="1:1" x14ac:dyDescent="0.3">
      <c r="A2796" s="20"/>
    </row>
    <row r="2797" spans="1:1" x14ac:dyDescent="0.3">
      <c r="A2797" s="20"/>
    </row>
    <row r="2798" spans="1:1" x14ac:dyDescent="0.3">
      <c r="A2798" s="20"/>
    </row>
    <row r="2799" spans="1:1" x14ac:dyDescent="0.3">
      <c r="A2799" s="20"/>
    </row>
    <row r="2800" spans="1:1" x14ac:dyDescent="0.3">
      <c r="A2800" s="20"/>
    </row>
    <row r="2801" spans="1:1" x14ac:dyDescent="0.3">
      <c r="A2801" s="20"/>
    </row>
    <row r="2802" spans="1:1" x14ac:dyDescent="0.3">
      <c r="A2802" s="20"/>
    </row>
    <row r="2803" spans="1:1" x14ac:dyDescent="0.3">
      <c r="A2803" s="20"/>
    </row>
    <row r="2804" spans="1:1" x14ac:dyDescent="0.3">
      <c r="A2804" s="20"/>
    </row>
    <row r="2805" spans="1:1" x14ac:dyDescent="0.3">
      <c r="A2805" s="20"/>
    </row>
    <row r="2806" spans="1:1" x14ac:dyDescent="0.3">
      <c r="A2806" s="20"/>
    </row>
    <row r="2807" spans="1:1" x14ac:dyDescent="0.3">
      <c r="A2807" s="20"/>
    </row>
    <row r="2808" spans="1:1" x14ac:dyDescent="0.3">
      <c r="A2808" s="20"/>
    </row>
    <row r="2809" spans="1:1" x14ac:dyDescent="0.3">
      <c r="A2809" s="20"/>
    </row>
    <row r="2810" spans="1:1" x14ac:dyDescent="0.3">
      <c r="A2810" s="20"/>
    </row>
    <row r="2811" spans="1:1" x14ac:dyDescent="0.3">
      <c r="A2811" s="20"/>
    </row>
    <row r="2812" spans="1:1" x14ac:dyDescent="0.3">
      <c r="A2812" s="20"/>
    </row>
    <row r="2813" spans="1:1" x14ac:dyDescent="0.3">
      <c r="A2813" s="20"/>
    </row>
    <row r="2814" spans="1:1" x14ac:dyDescent="0.3">
      <c r="A2814" s="20"/>
    </row>
    <row r="2815" spans="1:1" x14ac:dyDescent="0.3">
      <c r="A2815" s="20"/>
    </row>
    <row r="2816" spans="1:1" x14ac:dyDescent="0.3">
      <c r="A2816" s="20"/>
    </row>
    <row r="2817" spans="1:1" x14ac:dyDescent="0.3">
      <c r="A2817" s="20"/>
    </row>
    <row r="2818" spans="1:1" x14ac:dyDescent="0.3">
      <c r="A2818" s="20"/>
    </row>
    <row r="2819" spans="1:1" x14ac:dyDescent="0.3">
      <c r="A2819" s="20"/>
    </row>
    <row r="2820" spans="1:1" x14ac:dyDescent="0.3">
      <c r="A2820" s="20"/>
    </row>
    <row r="2821" spans="1:1" x14ac:dyDescent="0.3">
      <c r="A2821" s="20"/>
    </row>
    <row r="2822" spans="1:1" x14ac:dyDescent="0.3">
      <c r="A2822" s="20"/>
    </row>
    <row r="2823" spans="1:1" x14ac:dyDescent="0.3">
      <c r="A2823" s="20"/>
    </row>
    <row r="2824" spans="1:1" x14ac:dyDescent="0.3">
      <c r="A2824" s="20"/>
    </row>
    <row r="2825" spans="1:1" x14ac:dyDescent="0.3">
      <c r="A2825" s="20"/>
    </row>
    <row r="2826" spans="1:1" x14ac:dyDescent="0.3">
      <c r="A2826" s="20"/>
    </row>
    <row r="2827" spans="1:1" x14ac:dyDescent="0.3">
      <c r="A2827" s="20"/>
    </row>
    <row r="2828" spans="1:1" x14ac:dyDescent="0.3">
      <c r="A2828" s="20"/>
    </row>
    <row r="2829" spans="1:1" x14ac:dyDescent="0.3">
      <c r="A2829" s="20"/>
    </row>
    <row r="2830" spans="1:1" x14ac:dyDescent="0.3">
      <c r="A2830" s="20"/>
    </row>
    <row r="2831" spans="1:1" x14ac:dyDescent="0.3">
      <c r="A2831" s="20"/>
    </row>
    <row r="2832" spans="1:1" x14ac:dyDescent="0.3">
      <c r="A2832" s="20"/>
    </row>
    <row r="2833" spans="1:1" x14ac:dyDescent="0.3">
      <c r="A2833" s="20"/>
    </row>
    <row r="2834" spans="1:1" x14ac:dyDescent="0.3">
      <c r="A2834" s="20"/>
    </row>
    <row r="2835" spans="1:1" x14ac:dyDescent="0.3">
      <c r="A2835" s="20"/>
    </row>
    <row r="2836" spans="1:1" x14ac:dyDescent="0.3">
      <c r="A2836" s="20"/>
    </row>
    <row r="2837" spans="1:1" x14ac:dyDescent="0.3">
      <c r="A2837" s="20"/>
    </row>
    <row r="2838" spans="1:1" x14ac:dyDescent="0.3">
      <c r="A2838" s="20"/>
    </row>
    <row r="2839" spans="1:1" x14ac:dyDescent="0.3">
      <c r="A2839" s="20"/>
    </row>
    <row r="2840" spans="1:1" x14ac:dyDescent="0.3">
      <c r="A2840" s="20"/>
    </row>
    <row r="2841" spans="1:1" x14ac:dyDescent="0.3">
      <c r="A2841" s="20"/>
    </row>
    <row r="2842" spans="1:1" x14ac:dyDescent="0.3">
      <c r="A2842" s="20"/>
    </row>
    <row r="2843" spans="1:1" x14ac:dyDescent="0.3">
      <c r="A2843" s="20"/>
    </row>
    <row r="2844" spans="1:1" x14ac:dyDescent="0.3">
      <c r="A2844" s="20"/>
    </row>
    <row r="2845" spans="1:1" x14ac:dyDescent="0.3">
      <c r="A2845" s="20"/>
    </row>
    <row r="2846" spans="1:1" x14ac:dyDescent="0.3">
      <c r="A2846" s="20"/>
    </row>
    <row r="2847" spans="1:1" x14ac:dyDescent="0.3">
      <c r="A2847" s="20"/>
    </row>
    <row r="2848" spans="1:1" x14ac:dyDescent="0.3">
      <c r="A2848" s="20"/>
    </row>
    <row r="2849" spans="1:1" x14ac:dyDescent="0.3">
      <c r="A2849" s="20"/>
    </row>
    <row r="2850" spans="1:1" x14ac:dyDescent="0.3">
      <c r="A2850" s="20"/>
    </row>
    <row r="2851" spans="1:1" x14ac:dyDescent="0.3">
      <c r="A2851" s="20"/>
    </row>
    <row r="2852" spans="1:1" x14ac:dyDescent="0.3">
      <c r="A2852" s="20"/>
    </row>
    <row r="2853" spans="1:1" x14ac:dyDescent="0.3">
      <c r="A2853" s="20"/>
    </row>
    <row r="2854" spans="1:1" x14ac:dyDescent="0.3">
      <c r="A2854" s="20"/>
    </row>
    <row r="2855" spans="1:1" x14ac:dyDescent="0.3">
      <c r="A2855" s="20"/>
    </row>
    <row r="2856" spans="1:1" x14ac:dyDescent="0.3">
      <c r="A2856" s="20"/>
    </row>
    <row r="2857" spans="1:1" x14ac:dyDescent="0.3">
      <c r="A2857" s="20"/>
    </row>
    <row r="2858" spans="1:1" x14ac:dyDescent="0.3">
      <c r="A2858" s="20"/>
    </row>
    <row r="2859" spans="1:1" x14ac:dyDescent="0.3">
      <c r="A2859" s="20"/>
    </row>
    <row r="2860" spans="1:1" x14ac:dyDescent="0.3">
      <c r="A2860" s="20"/>
    </row>
    <row r="2861" spans="1:1" x14ac:dyDescent="0.3">
      <c r="A2861" s="20"/>
    </row>
    <row r="2862" spans="1:1" x14ac:dyDescent="0.3">
      <c r="A2862" s="20"/>
    </row>
    <row r="2863" spans="1:1" x14ac:dyDescent="0.3">
      <c r="A2863" s="20"/>
    </row>
    <row r="2864" spans="1:1" x14ac:dyDescent="0.3">
      <c r="A2864" s="20"/>
    </row>
    <row r="2865" spans="1:1" x14ac:dyDescent="0.3">
      <c r="A2865" s="20"/>
    </row>
    <row r="2866" spans="1:1" x14ac:dyDescent="0.3">
      <c r="A2866" s="20"/>
    </row>
    <row r="2867" spans="1:1" x14ac:dyDescent="0.3">
      <c r="A2867" s="20"/>
    </row>
    <row r="2868" spans="1:1" x14ac:dyDescent="0.3">
      <c r="A2868" s="20"/>
    </row>
    <row r="2869" spans="1:1" x14ac:dyDescent="0.3">
      <c r="A2869" s="20"/>
    </row>
    <row r="2870" spans="1:1" x14ac:dyDescent="0.3">
      <c r="A2870" s="20"/>
    </row>
    <row r="2871" spans="1:1" x14ac:dyDescent="0.3">
      <c r="A2871" s="20"/>
    </row>
    <row r="2872" spans="1:1" x14ac:dyDescent="0.3">
      <c r="A2872" s="20"/>
    </row>
    <row r="2873" spans="1:1" x14ac:dyDescent="0.3">
      <c r="A2873" s="20"/>
    </row>
    <row r="2874" spans="1:1" x14ac:dyDescent="0.3">
      <c r="A2874" s="20"/>
    </row>
    <row r="2875" spans="1:1" x14ac:dyDescent="0.3">
      <c r="A2875" s="20"/>
    </row>
    <row r="2876" spans="1:1" x14ac:dyDescent="0.3">
      <c r="A2876" s="20"/>
    </row>
    <row r="2877" spans="1:1" x14ac:dyDescent="0.3">
      <c r="A2877" s="20"/>
    </row>
    <row r="2878" spans="1:1" x14ac:dyDescent="0.3">
      <c r="A2878" s="20"/>
    </row>
    <row r="2879" spans="1:1" x14ac:dyDescent="0.3">
      <c r="A2879" s="20"/>
    </row>
    <row r="2880" spans="1:1" x14ac:dyDescent="0.3">
      <c r="A2880" s="20"/>
    </row>
    <row r="2881" spans="1:1" x14ac:dyDescent="0.3">
      <c r="A2881" s="20"/>
    </row>
    <row r="2882" spans="1:1" x14ac:dyDescent="0.3">
      <c r="A2882" s="20"/>
    </row>
    <row r="2883" spans="1:1" x14ac:dyDescent="0.3">
      <c r="A2883" s="20"/>
    </row>
    <row r="2884" spans="1:1" x14ac:dyDescent="0.3">
      <c r="A2884" s="20"/>
    </row>
    <row r="2885" spans="1:1" x14ac:dyDescent="0.3">
      <c r="A2885" s="20"/>
    </row>
    <row r="2886" spans="1:1" x14ac:dyDescent="0.3">
      <c r="A2886" s="20"/>
    </row>
    <row r="2887" spans="1:1" x14ac:dyDescent="0.3">
      <c r="A2887" s="20"/>
    </row>
    <row r="2888" spans="1:1" x14ac:dyDescent="0.3">
      <c r="A2888" s="20"/>
    </row>
    <row r="2889" spans="1:1" x14ac:dyDescent="0.3">
      <c r="A2889" s="20"/>
    </row>
    <row r="2890" spans="1:1" x14ac:dyDescent="0.3">
      <c r="A2890" s="20"/>
    </row>
    <row r="2891" spans="1:1" x14ac:dyDescent="0.3">
      <c r="A2891" s="20"/>
    </row>
    <row r="2892" spans="1:1" x14ac:dyDescent="0.3">
      <c r="A2892" s="20"/>
    </row>
    <row r="2893" spans="1:1" x14ac:dyDescent="0.3">
      <c r="A2893" s="20"/>
    </row>
    <row r="2894" spans="1:1" x14ac:dyDescent="0.3">
      <c r="A2894" s="20"/>
    </row>
    <row r="2895" spans="1:1" x14ac:dyDescent="0.3">
      <c r="A2895" s="20"/>
    </row>
    <row r="2896" spans="1:1" x14ac:dyDescent="0.3">
      <c r="A2896" s="20"/>
    </row>
    <row r="2897" spans="1:1" x14ac:dyDescent="0.3">
      <c r="A2897" s="20"/>
    </row>
    <row r="2898" spans="1:1" x14ac:dyDescent="0.3">
      <c r="A2898" s="20"/>
    </row>
    <row r="2899" spans="1:1" x14ac:dyDescent="0.3">
      <c r="A2899" s="20"/>
    </row>
    <row r="2900" spans="1:1" x14ac:dyDescent="0.3">
      <c r="A2900" s="20"/>
    </row>
    <row r="2901" spans="1:1" x14ac:dyDescent="0.3">
      <c r="A2901" s="20"/>
    </row>
    <row r="2902" spans="1:1" x14ac:dyDescent="0.3">
      <c r="A2902" s="20"/>
    </row>
    <row r="2903" spans="1:1" x14ac:dyDescent="0.3">
      <c r="A2903" s="20"/>
    </row>
    <row r="2904" spans="1:1" x14ac:dyDescent="0.3">
      <c r="A2904" s="20"/>
    </row>
    <row r="2905" spans="1:1" x14ac:dyDescent="0.3">
      <c r="A2905" s="20"/>
    </row>
    <row r="2906" spans="1:1" x14ac:dyDescent="0.3">
      <c r="A2906" s="20"/>
    </row>
    <row r="2907" spans="1:1" x14ac:dyDescent="0.3">
      <c r="A2907" s="20"/>
    </row>
    <row r="2908" spans="1:1" x14ac:dyDescent="0.3">
      <c r="A2908" s="20"/>
    </row>
    <row r="2909" spans="1:1" x14ac:dyDescent="0.3">
      <c r="A2909" s="20"/>
    </row>
    <row r="2910" spans="1:1" x14ac:dyDescent="0.3">
      <c r="A2910" s="20"/>
    </row>
    <row r="2911" spans="1:1" x14ac:dyDescent="0.3">
      <c r="A2911" s="20"/>
    </row>
    <row r="2912" spans="1:1" x14ac:dyDescent="0.3">
      <c r="A2912" s="20"/>
    </row>
    <row r="2913" spans="1:1" x14ac:dyDescent="0.3">
      <c r="A2913" s="20"/>
    </row>
    <row r="2914" spans="1:1" x14ac:dyDescent="0.3">
      <c r="A2914" s="20"/>
    </row>
    <row r="2915" spans="1:1" x14ac:dyDescent="0.3">
      <c r="A2915" s="20"/>
    </row>
    <row r="2916" spans="1:1" x14ac:dyDescent="0.3">
      <c r="A2916" s="20"/>
    </row>
    <row r="2917" spans="1:1" x14ac:dyDescent="0.3">
      <c r="A2917" s="20"/>
    </row>
    <row r="2918" spans="1:1" x14ac:dyDescent="0.3">
      <c r="A2918" s="20"/>
    </row>
    <row r="2919" spans="1:1" x14ac:dyDescent="0.3">
      <c r="A2919" s="20"/>
    </row>
    <row r="2920" spans="1:1" x14ac:dyDescent="0.3">
      <c r="A2920" s="20"/>
    </row>
    <row r="2921" spans="1:1" x14ac:dyDescent="0.3">
      <c r="A2921" s="20"/>
    </row>
    <row r="2922" spans="1:1" x14ac:dyDescent="0.3">
      <c r="A2922" s="20"/>
    </row>
    <row r="2923" spans="1:1" x14ac:dyDescent="0.3">
      <c r="A2923" s="20"/>
    </row>
    <row r="2924" spans="1:1" x14ac:dyDescent="0.3">
      <c r="A2924" s="20"/>
    </row>
    <row r="2925" spans="1:1" x14ac:dyDescent="0.3">
      <c r="A2925" s="20"/>
    </row>
    <row r="2926" spans="1:1" x14ac:dyDescent="0.3">
      <c r="A2926" s="20"/>
    </row>
    <row r="2927" spans="1:1" x14ac:dyDescent="0.3">
      <c r="A2927" s="20"/>
    </row>
    <row r="2928" spans="1:1" x14ac:dyDescent="0.3">
      <c r="A2928" s="20"/>
    </row>
    <row r="2929" spans="1:1" x14ac:dyDescent="0.3">
      <c r="A2929" s="20"/>
    </row>
    <row r="2930" spans="1:1" x14ac:dyDescent="0.3">
      <c r="A2930" s="20"/>
    </row>
    <row r="2931" spans="1:1" x14ac:dyDescent="0.3">
      <c r="A2931" s="20"/>
    </row>
    <row r="2932" spans="1:1" x14ac:dyDescent="0.3">
      <c r="A2932" s="20"/>
    </row>
    <row r="2933" spans="1:1" x14ac:dyDescent="0.3">
      <c r="A2933" s="20"/>
    </row>
    <row r="2934" spans="1:1" x14ac:dyDescent="0.3">
      <c r="A2934" s="20"/>
    </row>
    <row r="2935" spans="1:1" x14ac:dyDescent="0.3">
      <c r="A2935" s="20"/>
    </row>
    <row r="2936" spans="1:1" x14ac:dyDescent="0.3">
      <c r="A2936" s="20"/>
    </row>
    <row r="2937" spans="1:1" x14ac:dyDescent="0.3">
      <c r="A2937" s="20"/>
    </row>
    <row r="2938" spans="1:1" x14ac:dyDescent="0.3">
      <c r="A2938" s="20"/>
    </row>
    <row r="2939" spans="1:1" x14ac:dyDescent="0.3">
      <c r="A2939" s="20"/>
    </row>
    <row r="2940" spans="1:1" x14ac:dyDescent="0.3">
      <c r="A2940" s="20"/>
    </row>
    <row r="2941" spans="1:1" x14ac:dyDescent="0.3">
      <c r="A2941" s="20"/>
    </row>
    <row r="2942" spans="1:1" x14ac:dyDescent="0.3">
      <c r="A2942" s="20"/>
    </row>
    <row r="2943" spans="1:1" x14ac:dyDescent="0.3">
      <c r="A2943" s="20"/>
    </row>
    <row r="2944" spans="1:1" x14ac:dyDescent="0.3">
      <c r="A2944" s="20"/>
    </row>
    <row r="2945" spans="1:1" x14ac:dyDescent="0.3">
      <c r="A2945" s="20"/>
    </row>
    <row r="2946" spans="1:1" x14ac:dyDescent="0.3">
      <c r="A2946" s="20"/>
    </row>
    <row r="2947" spans="1:1" x14ac:dyDescent="0.3">
      <c r="A2947" s="20"/>
    </row>
    <row r="2948" spans="1:1" x14ac:dyDescent="0.3">
      <c r="A2948" s="20"/>
    </row>
    <row r="2949" spans="1:1" x14ac:dyDescent="0.3">
      <c r="A2949" s="20"/>
    </row>
    <row r="2950" spans="1:1" x14ac:dyDescent="0.3">
      <c r="A2950" s="20"/>
    </row>
    <row r="2951" spans="1:1" x14ac:dyDescent="0.3">
      <c r="A2951" s="20"/>
    </row>
    <row r="2952" spans="1:1" x14ac:dyDescent="0.3">
      <c r="A2952" s="20"/>
    </row>
    <row r="2953" spans="1:1" x14ac:dyDescent="0.3">
      <c r="A2953" s="20"/>
    </row>
    <row r="2954" spans="1:1" x14ac:dyDescent="0.3">
      <c r="A2954" s="20"/>
    </row>
    <row r="2955" spans="1:1" x14ac:dyDescent="0.3">
      <c r="A2955" s="20"/>
    </row>
    <row r="2956" spans="1:1" x14ac:dyDescent="0.3">
      <c r="A2956" s="20"/>
    </row>
    <row r="2957" spans="1:1" x14ac:dyDescent="0.3">
      <c r="A2957" s="20"/>
    </row>
    <row r="2958" spans="1:1" x14ac:dyDescent="0.3">
      <c r="A2958" s="20"/>
    </row>
    <row r="2959" spans="1:1" x14ac:dyDescent="0.3">
      <c r="A2959" s="20"/>
    </row>
    <row r="2960" spans="1:1" x14ac:dyDescent="0.3">
      <c r="A2960" s="20"/>
    </row>
    <row r="2961" spans="1:1" x14ac:dyDescent="0.3">
      <c r="A2961" s="20"/>
    </row>
    <row r="2962" spans="1:1" x14ac:dyDescent="0.3">
      <c r="A2962" s="20"/>
    </row>
    <row r="2963" spans="1:1" x14ac:dyDescent="0.3">
      <c r="A2963" s="20"/>
    </row>
    <row r="2964" spans="1:1" x14ac:dyDescent="0.3">
      <c r="A2964" s="20"/>
    </row>
    <row r="2965" spans="1:1" x14ac:dyDescent="0.3">
      <c r="A2965" s="20"/>
    </row>
    <row r="2966" spans="1:1" x14ac:dyDescent="0.3">
      <c r="A2966" s="20"/>
    </row>
    <row r="2967" spans="1:1" x14ac:dyDescent="0.3">
      <c r="A2967" s="20"/>
    </row>
    <row r="2968" spans="1:1" x14ac:dyDescent="0.3">
      <c r="A2968" s="20"/>
    </row>
    <row r="2969" spans="1:1" x14ac:dyDescent="0.3">
      <c r="A2969" s="20"/>
    </row>
    <row r="2970" spans="1:1" x14ac:dyDescent="0.3">
      <c r="A2970" s="20"/>
    </row>
    <row r="2971" spans="1:1" x14ac:dyDescent="0.3">
      <c r="A2971" s="20"/>
    </row>
    <row r="2972" spans="1:1" x14ac:dyDescent="0.3">
      <c r="A2972" s="20"/>
    </row>
    <row r="2973" spans="1:1" x14ac:dyDescent="0.3">
      <c r="A2973" s="20"/>
    </row>
    <row r="2974" spans="1:1" x14ac:dyDescent="0.3">
      <c r="A2974" s="20"/>
    </row>
    <row r="2975" spans="1:1" x14ac:dyDescent="0.3">
      <c r="A2975" s="20"/>
    </row>
    <row r="2976" spans="1:1" x14ac:dyDescent="0.3">
      <c r="A2976" s="20"/>
    </row>
    <row r="2977" spans="1:1" x14ac:dyDescent="0.3">
      <c r="A2977" s="20"/>
    </row>
    <row r="2978" spans="1:1" x14ac:dyDescent="0.3">
      <c r="A2978" s="20"/>
    </row>
    <row r="2979" spans="1:1" x14ac:dyDescent="0.3">
      <c r="A2979" s="20"/>
    </row>
    <row r="2980" spans="1:1" x14ac:dyDescent="0.3">
      <c r="A2980" s="20"/>
    </row>
    <row r="2981" spans="1:1" x14ac:dyDescent="0.3">
      <c r="A2981" s="20"/>
    </row>
    <row r="2982" spans="1:1" x14ac:dyDescent="0.3">
      <c r="A2982" s="20"/>
    </row>
    <row r="2983" spans="1:1" x14ac:dyDescent="0.3">
      <c r="A2983" s="20"/>
    </row>
    <row r="2984" spans="1:1" x14ac:dyDescent="0.3">
      <c r="A2984" s="20"/>
    </row>
    <row r="2985" spans="1:1" x14ac:dyDescent="0.3">
      <c r="A2985" s="20"/>
    </row>
    <row r="2986" spans="1:1" x14ac:dyDescent="0.3">
      <c r="A2986" s="20"/>
    </row>
    <row r="2987" spans="1:1" x14ac:dyDescent="0.3">
      <c r="A2987" s="20"/>
    </row>
    <row r="2988" spans="1:1" x14ac:dyDescent="0.3">
      <c r="A2988" s="20"/>
    </row>
    <row r="2989" spans="1:1" x14ac:dyDescent="0.3">
      <c r="A2989" s="20"/>
    </row>
    <row r="2990" spans="1:1" x14ac:dyDescent="0.3">
      <c r="A2990" s="20"/>
    </row>
    <row r="2991" spans="1:1" x14ac:dyDescent="0.3">
      <c r="A2991" s="20"/>
    </row>
    <row r="2992" spans="1:1" x14ac:dyDescent="0.3">
      <c r="A2992" s="20"/>
    </row>
    <row r="2993" spans="1:1" x14ac:dyDescent="0.3">
      <c r="A2993" s="20"/>
    </row>
    <row r="2994" spans="1:1" x14ac:dyDescent="0.3">
      <c r="A2994" s="20"/>
    </row>
    <row r="2995" spans="1:1" x14ac:dyDescent="0.3">
      <c r="A2995" s="20"/>
    </row>
    <row r="2996" spans="1:1" x14ac:dyDescent="0.3">
      <c r="A2996" s="20"/>
    </row>
    <row r="2997" spans="1:1" x14ac:dyDescent="0.3">
      <c r="A2997" s="20"/>
    </row>
    <row r="2998" spans="1:1" x14ac:dyDescent="0.3">
      <c r="A2998" s="20"/>
    </row>
    <row r="2999" spans="1:1" x14ac:dyDescent="0.3">
      <c r="A2999" s="20"/>
    </row>
    <row r="3000" spans="1:1" x14ac:dyDescent="0.3">
      <c r="A3000" s="20"/>
    </row>
    <row r="3001" spans="1:1" x14ac:dyDescent="0.3">
      <c r="A3001" s="20"/>
    </row>
    <row r="3002" spans="1:1" x14ac:dyDescent="0.3">
      <c r="A3002" s="20"/>
    </row>
    <row r="3003" spans="1:1" x14ac:dyDescent="0.3">
      <c r="A3003" s="20"/>
    </row>
    <row r="3004" spans="1:1" x14ac:dyDescent="0.3">
      <c r="A3004" s="20"/>
    </row>
    <row r="3005" spans="1:1" x14ac:dyDescent="0.3">
      <c r="A3005" s="20"/>
    </row>
    <row r="3006" spans="1:1" x14ac:dyDescent="0.3">
      <c r="A3006" s="20"/>
    </row>
    <row r="3007" spans="1:1" x14ac:dyDescent="0.3">
      <c r="A3007" s="20"/>
    </row>
    <row r="3008" spans="1:1" x14ac:dyDescent="0.3">
      <c r="A3008" s="20"/>
    </row>
    <row r="3009" spans="1:1" x14ac:dyDescent="0.3">
      <c r="A3009" s="20"/>
    </row>
    <row r="3010" spans="1:1" x14ac:dyDescent="0.3">
      <c r="A3010" s="20"/>
    </row>
    <row r="3011" spans="1:1" x14ac:dyDescent="0.3">
      <c r="A3011" s="20"/>
    </row>
    <row r="3012" spans="1:1" x14ac:dyDescent="0.3">
      <c r="A3012" s="20"/>
    </row>
    <row r="3013" spans="1:1" x14ac:dyDescent="0.3">
      <c r="A3013" s="20"/>
    </row>
    <row r="3014" spans="1:1" x14ac:dyDescent="0.3">
      <c r="A3014" s="20"/>
    </row>
    <row r="3015" spans="1:1" x14ac:dyDescent="0.3">
      <c r="A3015" s="20"/>
    </row>
    <row r="3016" spans="1:1" x14ac:dyDescent="0.3">
      <c r="A3016" s="20"/>
    </row>
    <row r="3017" spans="1:1" x14ac:dyDescent="0.3">
      <c r="A3017" s="20"/>
    </row>
    <row r="3018" spans="1:1" x14ac:dyDescent="0.3">
      <c r="A3018" s="20"/>
    </row>
    <row r="3019" spans="1:1" x14ac:dyDescent="0.3">
      <c r="A3019" s="20"/>
    </row>
    <row r="3020" spans="1:1" x14ac:dyDescent="0.3">
      <c r="A3020" s="20"/>
    </row>
    <row r="3021" spans="1:1" x14ac:dyDescent="0.3">
      <c r="A3021" s="20"/>
    </row>
    <row r="3022" spans="1:1" x14ac:dyDescent="0.3">
      <c r="A3022" s="20"/>
    </row>
    <row r="3023" spans="1:1" x14ac:dyDescent="0.3">
      <c r="A3023" s="20"/>
    </row>
    <row r="3024" spans="1:1" x14ac:dyDescent="0.3">
      <c r="A3024" s="20"/>
    </row>
    <row r="3025" spans="1:1" x14ac:dyDescent="0.3">
      <c r="A3025" s="20"/>
    </row>
    <row r="3026" spans="1:1" x14ac:dyDescent="0.3">
      <c r="A3026" s="20"/>
    </row>
    <row r="3027" spans="1:1" x14ac:dyDescent="0.3">
      <c r="A3027" s="20"/>
    </row>
    <row r="3028" spans="1:1" x14ac:dyDescent="0.3">
      <c r="A3028" s="20"/>
    </row>
    <row r="3029" spans="1:1" x14ac:dyDescent="0.3">
      <c r="A3029" s="20"/>
    </row>
    <row r="3030" spans="1:1" x14ac:dyDescent="0.3">
      <c r="A3030" s="20"/>
    </row>
    <row r="3031" spans="1:1" x14ac:dyDescent="0.3">
      <c r="A3031" s="20"/>
    </row>
    <row r="3032" spans="1:1" x14ac:dyDescent="0.3">
      <c r="A3032" s="20"/>
    </row>
    <row r="3033" spans="1:1" x14ac:dyDescent="0.3">
      <c r="A3033" s="20"/>
    </row>
    <row r="3034" spans="1:1" x14ac:dyDescent="0.3">
      <c r="A3034" s="20"/>
    </row>
    <row r="3035" spans="1:1" x14ac:dyDescent="0.3">
      <c r="A3035" s="20"/>
    </row>
    <row r="3036" spans="1:1" x14ac:dyDescent="0.3">
      <c r="A3036" s="20"/>
    </row>
    <row r="3037" spans="1:1" x14ac:dyDescent="0.3">
      <c r="A3037" s="20"/>
    </row>
    <row r="3038" spans="1:1" x14ac:dyDescent="0.3">
      <c r="A3038" s="20"/>
    </row>
    <row r="3039" spans="1:1" x14ac:dyDescent="0.3">
      <c r="A3039" s="20"/>
    </row>
    <row r="3040" spans="1:1" x14ac:dyDescent="0.3">
      <c r="A3040" s="20"/>
    </row>
    <row r="3041" spans="1:1" x14ac:dyDescent="0.3">
      <c r="A3041" s="20"/>
    </row>
    <row r="3042" spans="1:1" x14ac:dyDescent="0.3">
      <c r="A3042" s="20"/>
    </row>
    <row r="3043" spans="1:1" x14ac:dyDescent="0.3">
      <c r="A3043" s="20"/>
    </row>
    <row r="3044" spans="1:1" x14ac:dyDescent="0.3">
      <c r="A3044" s="20"/>
    </row>
    <row r="3045" spans="1:1" x14ac:dyDescent="0.3">
      <c r="A3045" s="20"/>
    </row>
    <row r="3046" spans="1:1" x14ac:dyDescent="0.3">
      <c r="A3046" s="20"/>
    </row>
    <row r="3047" spans="1:1" x14ac:dyDescent="0.3">
      <c r="A3047" s="20"/>
    </row>
    <row r="3048" spans="1:1" x14ac:dyDescent="0.3">
      <c r="A3048" s="20"/>
    </row>
    <row r="3049" spans="1:1" x14ac:dyDescent="0.3">
      <c r="A3049" s="20"/>
    </row>
    <row r="3050" spans="1:1" x14ac:dyDescent="0.3">
      <c r="A3050" s="20"/>
    </row>
    <row r="3051" spans="1:1" x14ac:dyDescent="0.3">
      <c r="A3051" s="20"/>
    </row>
    <row r="3052" spans="1:1" x14ac:dyDescent="0.3">
      <c r="A3052" s="20"/>
    </row>
    <row r="3053" spans="1:1" x14ac:dyDescent="0.3">
      <c r="A3053" s="20"/>
    </row>
    <row r="3054" spans="1:1" x14ac:dyDescent="0.3">
      <c r="A3054" s="20"/>
    </row>
    <row r="3055" spans="1:1" x14ac:dyDescent="0.3">
      <c r="A3055" s="20"/>
    </row>
    <row r="3056" spans="1:1" x14ac:dyDescent="0.3">
      <c r="A3056" s="20"/>
    </row>
    <row r="3057" spans="1:1" x14ac:dyDescent="0.3">
      <c r="A3057" s="20"/>
    </row>
    <row r="3058" spans="1:1" x14ac:dyDescent="0.3">
      <c r="A3058" s="20"/>
    </row>
    <row r="3059" spans="1:1" x14ac:dyDescent="0.3">
      <c r="A3059" s="20"/>
    </row>
    <row r="3060" spans="1:1" x14ac:dyDescent="0.3">
      <c r="A3060" s="20"/>
    </row>
    <row r="3061" spans="1:1" x14ac:dyDescent="0.3">
      <c r="A3061" s="20"/>
    </row>
    <row r="3062" spans="1:1" x14ac:dyDescent="0.3">
      <c r="A3062" s="20"/>
    </row>
    <row r="3063" spans="1:1" x14ac:dyDescent="0.3">
      <c r="A3063" s="20"/>
    </row>
    <row r="3064" spans="1:1" x14ac:dyDescent="0.3">
      <c r="A3064" s="20"/>
    </row>
    <row r="3065" spans="1:1" x14ac:dyDescent="0.3">
      <c r="A3065" s="20"/>
    </row>
    <row r="3066" spans="1:1" x14ac:dyDescent="0.3">
      <c r="A3066" s="20"/>
    </row>
    <row r="3067" spans="1:1" x14ac:dyDescent="0.3">
      <c r="A3067" s="20"/>
    </row>
    <row r="3068" spans="1:1" x14ac:dyDescent="0.3">
      <c r="A3068" s="20"/>
    </row>
    <row r="3069" spans="1:1" x14ac:dyDescent="0.3">
      <c r="A3069" s="20"/>
    </row>
    <row r="3070" spans="1:1" x14ac:dyDescent="0.3">
      <c r="A3070" s="20"/>
    </row>
    <row r="3071" spans="1:1" x14ac:dyDescent="0.3">
      <c r="A3071" s="20"/>
    </row>
    <row r="3072" spans="1:1" x14ac:dyDescent="0.3">
      <c r="A3072" s="20"/>
    </row>
    <row r="3073" spans="1:1" x14ac:dyDescent="0.3">
      <c r="A3073" s="20"/>
    </row>
    <row r="3074" spans="1:1" x14ac:dyDescent="0.3">
      <c r="A3074" s="20"/>
    </row>
    <row r="3075" spans="1:1" x14ac:dyDescent="0.3">
      <c r="A3075" s="20"/>
    </row>
    <row r="3076" spans="1:1" x14ac:dyDescent="0.3">
      <c r="A3076" s="20"/>
    </row>
    <row r="3077" spans="1:1" x14ac:dyDescent="0.3">
      <c r="A3077" s="20"/>
    </row>
    <row r="3078" spans="1:1" x14ac:dyDescent="0.3">
      <c r="A3078" s="20"/>
    </row>
    <row r="3079" spans="1:1" x14ac:dyDescent="0.3">
      <c r="A3079" s="20"/>
    </row>
    <row r="3080" spans="1:1" x14ac:dyDescent="0.3">
      <c r="A3080" s="20"/>
    </row>
    <row r="3081" spans="1:1" x14ac:dyDescent="0.3">
      <c r="A3081" s="20"/>
    </row>
    <row r="3082" spans="1:1" x14ac:dyDescent="0.3">
      <c r="A3082" s="20"/>
    </row>
    <row r="3083" spans="1:1" x14ac:dyDescent="0.3">
      <c r="A3083" s="20"/>
    </row>
    <row r="3084" spans="1:1" x14ac:dyDescent="0.3">
      <c r="A3084" s="20"/>
    </row>
    <row r="3085" spans="1:1" x14ac:dyDescent="0.3">
      <c r="A3085" s="20"/>
    </row>
    <row r="3086" spans="1:1" x14ac:dyDescent="0.3">
      <c r="A3086" s="20"/>
    </row>
    <row r="3087" spans="1:1" x14ac:dyDescent="0.3">
      <c r="A3087" s="20"/>
    </row>
    <row r="3088" spans="1:1" x14ac:dyDescent="0.3">
      <c r="A3088" s="20"/>
    </row>
    <row r="3089" spans="1:1" x14ac:dyDescent="0.3">
      <c r="A3089" s="20"/>
    </row>
    <row r="3090" spans="1:1" x14ac:dyDescent="0.3">
      <c r="A3090" s="20"/>
    </row>
    <row r="3091" spans="1:1" x14ac:dyDescent="0.3">
      <c r="A3091" s="20"/>
    </row>
    <row r="3092" spans="1:1" x14ac:dyDescent="0.3">
      <c r="A3092" s="20"/>
    </row>
    <row r="3093" spans="1:1" x14ac:dyDescent="0.3">
      <c r="A3093" s="20"/>
    </row>
    <row r="3094" spans="1:1" x14ac:dyDescent="0.3">
      <c r="A3094" s="20"/>
    </row>
    <row r="3095" spans="1:1" x14ac:dyDescent="0.3">
      <c r="A3095" s="20"/>
    </row>
    <row r="3096" spans="1:1" x14ac:dyDescent="0.3">
      <c r="A3096" s="20"/>
    </row>
    <row r="3097" spans="1:1" x14ac:dyDescent="0.3">
      <c r="A3097" s="20"/>
    </row>
    <row r="3098" spans="1:1" x14ac:dyDescent="0.3">
      <c r="A3098" s="20"/>
    </row>
    <row r="3099" spans="1:1" x14ac:dyDescent="0.3">
      <c r="A3099" s="20"/>
    </row>
    <row r="3100" spans="1:1" x14ac:dyDescent="0.3">
      <c r="A3100" s="20"/>
    </row>
    <row r="3101" spans="1:1" x14ac:dyDescent="0.3">
      <c r="A3101" s="20"/>
    </row>
    <row r="3102" spans="1:1" x14ac:dyDescent="0.3">
      <c r="A3102" s="20"/>
    </row>
    <row r="3103" spans="1:1" x14ac:dyDescent="0.3">
      <c r="A3103" s="20"/>
    </row>
    <row r="3104" spans="1:1" x14ac:dyDescent="0.3">
      <c r="A3104" s="20"/>
    </row>
    <row r="3105" spans="1:1" x14ac:dyDescent="0.3">
      <c r="A3105" s="20"/>
    </row>
    <row r="3106" spans="1:1" x14ac:dyDescent="0.3">
      <c r="A3106" s="20"/>
    </row>
    <row r="3107" spans="1:1" x14ac:dyDescent="0.3">
      <c r="A3107" s="20"/>
    </row>
    <row r="3108" spans="1:1" x14ac:dyDescent="0.3">
      <c r="A3108" s="20"/>
    </row>
    <row r="3109" spans="1:1" x14ac:dyDescent="0.3">
      <c r="A3109" s="20"/>
    </row>
    <row r="3110" spans="1:1" x14ac:dyDescent="0.3">
      <c r="A3110" s="20"/>
    </row>
    <row r="3111" spans="1:1" x14ac:dyDescent="0.3">
      <c r="A3111" s="20"/>
    </row>
    <row r="3112" spans="1:1" x14ac:dyDescent="0.3">
      <c r="A3112" s="20"/>
    </row>
    <row r="3113" spans="1:1" x14ac:dyDescent="0.3">
      <c r="A3113" s="20"/>
    </row>
    <row r="3114" spans="1:1" x14ac:dyDescent="0.3">
      <c r="A3114" s="20"/>
    </row>
    <row r="3115" spans="1:1" x14ac:dyDescent="0.3">
      <c r="A3115" s="20"/>
    </row>
    <row r="3116" spans="1:1" x14ac:dyDescent="0.3">
      <c r="A3116" s="20"/>
    </row>
    <row r="3117" spans="1:1" x14ac:dyDescent="0.3">
      <c r="A3117" s="20"/>
    </row>
    <row r="3118" spans="1:1" x14ac:dyDescent="0.3">
      <c r="A3118" s="20"/>
    </row>
    <row r="3119" spans="1:1" x14ac:dyDescent="0.3">
      <c r="A3119" s="20"/>
    </row>
    <row r="3120" spans="1:1" x14ac:dyDescent="0.3">
      <c r="A3120" s="20"/>
    </row>
    <row r="3121" spans="1:1" x14ac:dyDescent="0.3">
      <c r="A3121" s="20"/>
    </row>
    <row r="3122" spans="1:1" x14ac:dyDescent="0.3">
      <c r="A3122" s="20"/>
    </row>
    <row r="3123" spans="1:1" x14ac:dyDescent="0.3">
      <c r="A3123" s="20"/>
    </row>
    <row r="3124" spans="1:1" x14ac:dyDescent="0.3">
      <c r="A3124" s="20"/>
    </row>
    <row r="3125" spans="1:1" x14ac:dyDescent="0.3">
      <c r="A3125" s="20"/>
    </row>
    <row r="3126" spans="1:1" x14ac:dyDescent="0.3">
      <c r="A3126" s="20"/>
    </row>
    <row r="3127" spans="1:1" x14ac:dyDescent="0.3">
      <c r="A3127" s="20"/>
    </row>
    <row r="3128" spans="1:1" x14ac:dyDescent="0.3">
      <c r="A3128" s="20"/>
    </row>
    <row r="3129" spans="1:1" x14ac:dyDescent="0.3">
      <c r="A3129" s="20"/>
    </row>
    <row r="3130" spans="1:1" x14ac:dyDescent="0.3">
      <c r="A3130" s="20"/>
    </row>
    <row r="3131" spans="1:1" x14ac:dyDescent="0.3">
      <c r="A3131" s="20"/>
    </row>
    <row r="3132" spans="1:1" x14ac:dyDescent="0.3">
      <c r="A3132" s="20"/>
    </row>
    <row r="3133" spans="1:1" x14ac:dyDescent="0.3">
      <c r="A3133" s="20"/>
    </row>
    <row r="3134" spans="1:1" x14ac:dyDescent="0.3">
      <c r="A3134" s="20"/>
    </row>
    <row r="3135" spans="1:1" x14ac:dyDescent="0.3">
      <c r="A3135" s="20"/>
    </row>
    <row r="3136" spans="1:1" x14ac:dyDescent="0.3">
      <c r="A3136" s="20"/>
    </row>
    <row r="3137" spans="1:1" x14ac:dyDescent="0.3">
      <c r="A3137" s="20"/>
    </row>
    <row r="3138" spans="1:1" x14ac:dyDescent="0.3">
      <c r="A3138" s="20"/>
    </row>
    <row r="3139" spans="1:1" x14ac:dyDescent="0.3">
      <c r="A3139" s="20"/>
    </row>
    <row r="3140" spans="1:1" x14ac:dyDescent="0.3">
      <c r="A3140" s="20"/>
    </row>
    <row r="3141" spans="1:1" x14ac:dyDescent="0.3">
      <c r="A3141" s="20"/>
    </row>
    <row r="3142" spans="1:1" x14ac:dyDescent="0.3">
      <c r="A3142" s="20"/>
    </row>
    <row r="3143" spans="1:1" x14ac:dyDescent="0.3">
      <c r="A3143" s="20"/>
    </row>
    <row r="3144" spans="1:1" x14ac:dyDescent="0.3">
      <c r="A3144" s="20"/>
    </row>
    <row r="3145" spans="1:1" x14ac:dyDescent="0.3">
      <c r="A3145" s="20"/>
    </row>
    <row r="3146" spans="1:1" x14ac:dyDescent="0.3">
      <c r="A3146" s="20"/>
    </row>
    <row r="3147" spans="1:1" x14ac:dyDescent="0.3">
      <c r="A3147" s="20"/>
    </row>
    <row r="3148" spans="1:1" x14ac:dyDescent="0.3">
      <c r="A3148" s="20"/>
    </row>
    <row r="3149" spans="1:1" x14ac:dyDescent="0.3">
      <c r="A3149" s="20"/>
    </row>
    <row r="3150" spans="1:1" x14ac:dyDescent="0.3">
      <c r="A3150" s="20"/>
    </row>
    <row r="3151" spans="1:1" x14ac:dyDescent="0.3">
      <c r="A3151" s="20"/>
    </row>
    <row r="3152" spans="1:1" x14ac:dyDescent="0.3">
      <c r="A3152" s="20"/>
    </row>
    <row r="3153" spans="1:1" x14ac:dyDescent="0.3">
      <c r="A3153" s="20"/>
    </row>
    <row r="3154" spans="1:1" x14ac:dyDescent="0.3">
      <c r="A3154" s="20"/>
    </row>
    <row r="3155" spans="1:1" x14ac:dyDescent="0.3">
      <c r="A3155" s="20"/>
    </row>
    <row r="3156" spans="1:1" x14ac:dyDescent="0.3">
      <c r="A3156" s="20"/>
    </row>
    <row r="3157" spans="1:1" x14ac:dyDescent="0.3">
      <c r="A3157" s="20"/>
    </row>
    <row r="3158" spans="1:1" x14ac:dyDescent="0.3">
      <c r="A3158" s="20"/>
    </row>
    <row r="3159" spans="1:1" x14ac:dyDescent="0.3">
      <c r="A3159" s="20"/>
    </row>
    <row r="3160" spans="1:1" x14ac:dyDescent="0.3">
      <c r="A3160" s="20"/>
    </row>
    <row r="3161" spans="1:1" x14ac:dyDescent="0.3">
      <c r="A3161" s="20"/>
    </row>
    <row r="3162" spans="1:1" x14ac:dyDescent="0.3">
      <c r="A3162" s="20"/>
    </row>
    <row r="3163" spans="1:1" x14ac:dyDescent="0.3">
      <c r="A3163" s="20"/>
    </row>
    <row r="3164" spans="1:1" x14ac:dyDescent="0.3">
      <c r="A3164" s="20"/>
    </row>
    <row r="3165" spans="1:1" x14ac:dyDescent="0.3">
      <c r="A3165" s="20"/>
    </row>
    <row r="3166" spans="1:1" x14ac:dyDescent="0.3">
      <c r="A3166" s="20"/>
    </row>
    <row r="3167" spans="1:1" x14ac:dyDescent="0.3">
      <c r="A3167" s="20"/>
    </row>
    <row r="3168" spans="1:1" x14ac:dyDescent="0.3">
      <c r="A3168" s="20"/>
    </row>
    <row r="3169" spans="1:1" x14ac:dyDescent="0.3">
      <c r="A3169" s="20"/>
    </row>
    <row r="3170" spans="1:1" x14ac:dyDescent="0.3">
      <c r="A3170" s="20"/>
    </row>
    <row r="3171" spans="1:1" x14ac:dyDescent="0.3">
      <c r="A3171" s="20"/>
    </row>
    <row r="3172" spans="1:1" x14ac:dyDescent="0.3">
      <c r="A3172" s="20"/>
    </row>
    <row r="3173" spans="1:1" x14ac:dyDescent="0.3">
      <c r="A3173" s="20"/>
    </row>
    <row r="3174" spans="1:1" x14ac:dyDescent="0.3">
      <c r="A3174" s="20"/>
    </row>
    <row r="3175" spans="1:1" x14ac:dyDescent="0.3">
      <c r="A3175" s="20"/>
    </row>
    <row r="3176" spans="1:1" x14ac:dyDescent="0.3">
      <c r="A3176" s="20"/>
    </row>
    <row r="3177" spans="1:1" x14ac:dyDescent="0.3">
      <c r="A3177" s="20"/>
    </row>
    <row r="3178" spans="1:1" x14ac:dyDescent="0.3">
      <c r="A3178" s="20"/>
    </row>
    <row r="3179" spans="1:1" x14ac:dyDescent="0.3">
      <c r="A3179" s="20"/>
    </row>
    <row r="3180" spans="1:1" x14ac:dyDescent="0.3">
      <c r="A3180" s="20"/>
    </row>
    <row r="3181" spans="1:1" x14ac:dyDescent="0.3">
      <c r="A3181" s="20"/>
    </row>
    <row r="3182" spans="1:1" x14ac:dyDescent="0.3">
      <c r="A3182" s="20"/>
    </row>
    <row r="3183" spans="1:1" x14ac:dyDescent="0.3">
      <c r="A3183" s="20"/>
    </row>
    <row r="3184" spans="1:1" x14ac:dyDescent="0.3">
      <c r="A3184" s="20"/>
    </row>
    <row r="3185" spans="1:1" x14ac:dyDescent="0.3">
      <c r="A3185" s="20"/>
    </row>
    <row r="3186" spans="1:1" x14ac:dyDescent="0.3">
      <c r="A3186" s="20"/>
    </row>
    <row r="3187" spans="1:1" x14ac:dyDescent="0.3">
      <c r="A3187" s="20"/>
    </row>
    <row r="3188" spans="1:1" x14ac:dyDescent="0.3">
      <c r="A3188" s="20"/>
    </row>
    <row r="3189" spans="1:1" x14ac:dyDescent="0.3">
      <c r="A3189" s="20"/>
    </row>
    <row r="3190" spans="1:1" x14ac:dyDescent="0.3">
      <c r="A3190" s="20"/>
    </row>
    <row r="3191" spans="1:1" x14ac:dyDescent="0.3">
      <c r="A3191" s="20"/>
    </row>
    <row r="3192" spans="1:1" x14ac:dyDescent="0.3">
      <c r="A3192" s="20"/>
    </row>
    <row r="3193" spans="1:1" x14ac:dyDescent="0.3">
      <c r="A3193" s="20"/>
    </row>
    <row r="3194" spans="1:1" x14ac:dyDescent="0.3">
      <c r="A3194" s="20"/>
    </row>
    <row r="3195" spans="1:1" x14ac:dyDescent="0.3">
      <c r="A3195" s="20"/>
    </row>
    <row r="3196" spans="1:1" x14ac:dyDescent="0.3">
      <c r="A3196" s="20"/>
    </row>
    <row r="3197" spans="1:1" x14ac:dyDescent="0.3">
      <c r="A3197" s="20"/>
    </row>
    <row r="3198" spans="1:1" x14ac:dyDescent="0.3">
      <c r="A3198" s="20"/>
    </row>
    <row r="3199" spans="1:1" x14ac:dyDescent="0.3">
      <c r="A3199" s="20"/>
    </row>
    <row r="3200" spans="1:1" x14ac:dyDescent="0.3">
      <c r="A3200" s="20"/>
    </row>
    <row r="3201" spans="1:1" x14ac:dyDescent="0.3">
      <c r="A3201" s="20"/>
    </row>
    <row r="3202" spans="1:1" x14ac:dyDescent="0.3">
      <c r="A3202" s="20"/>
    </row>
    <row r="3203" spans="1:1" x14ac:dyDescent="0.3">
      <c r="A3203" s="20"/>
    </row>
    <row r="3204" spans="1:1" x14ac:dyDescent="0.3">
      <c r="A3204" s="20"/>
    </row>
    <row r="3205" spans="1:1" x14ac:dyDescent="0.3">
      <c r="A3205" s="20"/>
    </row>
    <row r="3206" spans="1:1" x14ac:dyDescent="0.3">
      <c r="A3206" s="20"/>
    </row>
    <row r="3207" spans="1:1" x14ac:dyDescent="0.3">
      <c r="A3207" s="20"/>
    </row>
    <row r="3208" spans="1:1" x14ac:dyDescent="0.3">
      <c r="A3208" s="20"/>
    </row>
    <row r="3209" spans="1:1" x14ac:dyDescent="0.3">
      <c r="A3209" s="20"/>
    </row>
    <row r="3210" spans="1:1" x14ac:dyDescent="0.3">
      <c r="A3210" s="20"/>
    </row>
    <row r="3211" spans="1:1" x14ac:dyDescent="0.3">
      <c r="A3211" s="20"/>
    </row>
    <row r="3212" spans="1:1" x14ac:dyDescent="0.3">
      <c r="A3212" s="20"/>
    </row>
    <row r="3213" spans="1:1" x14ac:dyDescent="0.3">
      <c r="A3213" s="20"/>
    </row>
    <row r="3214" spans="1:1" x14ac:dyDescent="0.3">
      <c r="A3214" s="20"/>
    </row>
    <row r="3215" spans="1:1" x14ac:dyDescent="0.3">
      <c r="A3215" s="20"/>
    </row>
    <row r="3216" spans="1:1" x14ac:dyDescent="0.3">
      <c r="A3216" s="20"/>
    </row>
    <row r="3217" spans="1:1" x14ac:dyDescent="0.3">
      <c r="A3217" s="20"/>
    </row>
    <row r="3218" spans="1:1" x14ac:dyDescent="0.3">
      <c r="A3218" s="20"/>
    </row>
    <row r="3219" spans="1:1" x14ac:dyDescent="0.3">
      <c r="A3219" s="20"/>
    </row>
    <row r="3220" spans="1:1" x14ac:dyDescent="0.3">
      <c r="A3220" s="20"/>
    </row>
    <row r="3221" spans="1:1" x14ac:dyDescent="0.3">
      <c r="A3221" s="20"/>
    </row>
    <row r="3222" spans="1:1" x14ac:dyDescent="0.3">
      <c r="A3222" s="20"/>
    </row>
    <row r="3223" spans="1:1" x14ac:dyDescent="0.3">
      <c r="A3223" s="20"/>
    </row>
    <row r="3224" spans="1:1" x14ac:dyDescent="0.3">
      <c r="A3224" s="20"/>
    </row>
    <row r="3225" spans="1:1" x14ac:dyDescent="0.3">
      <c r="A3225" s="20"/>
    </row>
    <row r="3226" spans="1:1" x14ac:dyDescent="0.3">
      <c r="A3226" s="20"/>
    </row>
    <row r="3227" spans="1:1" x14ac:dyDescent="0.3">
      <c r="A3227" s="20"/>
    </row>
    <row r="3228" spans="1:1" x14ac:dyDescent="0.3">
      <c r="A3228" s="20"/>
    </row>
    <row r="3229" spans="1:1" x14ac:dyDescent="0.3">
      <c r="A3229" s="20"/>
    </row>
    <row r="3230" spans="1:1" x14ac:dyDescent="0.3">
      <c r="A3230" s="20"/>
    </row>
    <row r="3231" spans="1:1" x14ac:dyDescent="0.3">
      <c r="A3231" s="20"/>
    </row>
    <row r="3232" spans="1:1" x14ac:dyDescent="0.3">
      <c r="A3232" s="20"/>
    </row>
    <row r="3233" spans="1:1" x14ac:dyDescent="0.3">
      <c r="A3233" s="20"/>
    </row>
    <row r="3234" spans="1:1" x14ac:dyDescent="0.3">
      <c r="A3234" s="20"/>
    </row>
    <row r="3235" spans="1:1" x14ac:dyDescent="0.3">
      <c r="A3235" s="20"/>
    </row>
    <row r="3236" spans="1:1" x14ac:dyDescent="0.3">
      <c r="A3236" s="20"/>
    </row>
    <row r="3237" spans="1:1" x14ac:dyDescent="0.3">
      <c r="A3237" s="20"/>
    </row>
    <row r="3238" spans="1:1" x14ac:dyDescent="0.3">
      <c r="A3238" s="20"/>
    </row>
    <row r="3239" spans="1:1" x14ac:dyDescent="0.3">
      <c r="A3239" s="20"/>
    </row>
    <row r="3240" spans="1:1" x14ac:dyDescent="0.3">
      <c r="A3240" s="20"/>
    </row>
    <row r="3241" spans="1:1" x14ac:dyDescent="0.3">
      <c r="A3241" s="20"/>
    </row>
    <row r="3242" spans="1:1" x14ac:dyDescent="0.3">
      <c r="A3242" s="20"/>
    </row>
    <row r="3243" spans="1:1" x14ac:dyDescent="0.3">
      <c r="A3243" s="20"/>
    </row>
    <row r="3244" spans="1:1" x14ac:dyDescent="0.3">
      <c r="A3244" s="20"/>
    </row>
    <row r="3245" spans="1:1" x14ac:dyDescent="0.3">
      <c r="A3245" s="20"/>
    </row>
    <row r="3246" spans="1:1" x14ac:dyDescent="0.3">
      <c r="A3246" s="20"/>
    </row>
    <row r="3247" spans="1:1" x14ac:dyDescent="0.3">
      <c r="A3247" s="20"/>
    </row>
    <row r="3248" spans="1:1" x14ac:dyDescent="0.3">
      <c r="A3248" s="20"/>
    </row>
    <row r="3249" spans="1:1" x14ac:dyDescent="0.3">
      <c r="A3249" s="20"/>
    </row>
    <row r="3250" spans="1:1" x14ac:dyDescent="0.3">
      <c r="A3250" s="20"/>
    </row>
    <row r="3251" spans="1:1" x14ac:dyDescent="0.3">
      <c r="A3251" s="20"/>
    </row>
    <row r="3252" spans="1:1" x14ac:dyDescent="0.3">
      <c r="A3252" s="20"/>
    </row>
    <row r="3253" spans="1:1" x14ac:dyDescent="0.3">
      <c r="A3253" s="20"/>
    </row>
    <row r="3254" spans="1:1" x14ac:dyDescent="0.3">
      <c r="A3254" s="20"/>
    </row>
    <row r="3255" spans="1:1" x14ac:dyDescent="0.3">
      <c r="A3255" s="20"/>
    </row>
    <row r="3256" spans="1:1" x14ac:dyDescent="0.3">
      <c r="A3256" s="20"/>
    </row>
    <row r="3257" spans="1:1" x14ac:dyDescent="0.3">
      <c r="A3257" s="20"/>
    </row>
    <row r="3258" spans="1:1" x14ac:dyDescent="0.3">
      <c r="A3258" s="20"/>
    </row>
    <row r="3259" spans="1:1" x14ac:dyDescent="0.3">
      <c r="A3259" s="20"/>
    </row>
    <row r="3260" spans="1:1" x14ac:dyDescent="0.3">
      <c r="A3260" s="20"/>
    </row>
    <row r="3261" spans="1:1" x14ac:dyDescent="0.3">
      <c r="A3261" s="20"/>
    </row>
    <row r="3262" spans="1:1" x14ac:dyDescent="0.3">
      <c r="A3262" s="20"/>
    </row>
    <row r="3263" spans="1:1" x14ac:dyDescent="0.3">
      <c r="A3263" s="20"/>
    </row>
    <row r="3264" spans="1:1" x14ac:dyDescent="0.3">
      <c r="A3264" s="20"/>
    </row>
    <row r="3265" spans="1:1" x14ac:dyDescent="0.3">
      <c r="A3265" s="20"/>
    </row>
    <row r="3266" spans="1:1" x14ac:dyDescent="0.3">
      <c r="A3266" s="20"/>
    </row>
    <row r="3267" spans="1:1" x14ac:dyDescent="0.3">
      <c r="A3267" s="20"/>
    </row>
    <row r="3268" spans="1:1" x14ac:dyDescent="0.3">
      <c r="A3268" s="20"/>
    </row>
    <row r="3269" spans="1:1" x14ac:dyDescent="0.3">
      <c r="A3269" s="20"/>
    </row>
    <row r="3270" spans="1:1" x14ac:dyDescent="0.3">
      <c r="A3270" s="20"/>
    </row>
    <row r="3271" spans="1:1" x14ac:dyDescent="0.3">
      <c r="A3271" s="20"/>
    </row>
    <row r="3272" spans="1:1" x14ac:dyDescent="0.3">
      <c r="A3272" s="20"/>
    </row>
    <row r="3273" spans="1:1" x14ac:dyDescent="0.3">
      <c r="A3273" s="20"/>
    </row>
    <row r="3274" spans="1:1" x14ac:dyDescent="0.3">
      <c r="A3274" s="20"/>
    </row>
    <row r="3275" spans="1:1" x14ac:dyDescent="0.3">
      <c r="A3275" s="20"/>
    </row>
    <row r="3276" spans="1:1" x14ac:dyDescent="0.3">
      <c r="A3276" s="20"/>
    </row>
    <row r="3277" spans="1:1" x14ac:dyDescent="0.3">
      <c r="A3277" s="20"/>
    </row>
    <row r="3278" spans="1:1" x14ac:dyDescent="0.3">
      <c r="A3278" s="20"/>
    </row>
    <row r="3279" spans="1:1" x14ac:dyDescent="0.3">
      <c r="A3279" s="20"/>
    </row>
    <row r="3280" spans="1:1" x14ac:dyDescent="0.3">
      <c r="A3280" s="20"/>
    </row>
    <row r="3281" spans="1:1" x14ac:dyDescent="0.3">
      <c r="A3281" s="20"/>
    </row>
    <row r="3282" spans="1:1" x14ac:dyDescent="0.3">
      <c r="A3282" s="20"/>
    </row>
    <row r="3283" spans="1:1" x14ac:dyDescent="0.3">
      <c r="A3283" s="20"/>
    </row>
    <row r="3284" spans="1:1" x14ac:dyDescent="0.3">
      <c r="A3284" s="20"/>
    </row>
    <row r="3285" spans="1:1" x14ac:dyDescent="0.3">
      <c r="A3285" s="20"/>
    </row>
    <row r="3286" spans="1:1" x14ac:dyDescent="0.3">
      <c r="A3286" s="20"/>
    </row>
    <row r="3287" spans="1:1" x14ac:dyDescent="0.3">
      <c r="A3287" s="20"/>
    </row>
    <row r="3288" spans="1:1" x14ac:dyDescent="0.3">
      <c r="A3288" s="20"/>
    </row>
    <row r="3289" spans="1:1" x14ac:dyDescent="0.3">
      <c r="A3289" s="20"/>
    </row>
    <row r="3290" spans="1:1" x14ac:dyDescent="0.3">
      <c r="A3290" s="20"/>
    </row>
    <row r="3291" spans="1:1" x14ac:dyDescent="0.3">
      <c r="A3291" s="20"/>
    </row>
    <row r="3292" spans="1:1" x14ac:dyDescent="0.3">
      <c r="A3292" s="20"/>
    </row>
    <row r="3293" spans="1:1" x14ac:dyDescent="0.3">
      <c r="A3293" s="20"/>
    </row>
    <row r="3294" spans="1:1" x14ac:dyDescent="0.3">
      <c r="A3294" s="20"/>
    </row>
    <row r="3295" spans="1:1" x14ac:dyDescent="0.3">
      <c r="A3295" s="20"/>
    </row>
    <row r="3296" spans="1:1" x14ac:dyDescent="0.3">
      <c r="A3296" s="20"/>
    </row>
    <row r="3297" spans="1:1" x14ac:dyDescent="0.3">
      <c r="A3297" s="20"/>
    </row>
    <row r="3298" spans="1:1" x14ac:dyDescent="0.3">
      <c r="A3298" s="20"/>
    </row>
    <row r="3299" spans="1:1" x14ac:dyDescent="0.3">
      <c r="A3299" s="20"/>
    </row>
    <row r="3300" spans="1:1" x14ac:dyDescent="0.3">
      <c r="A3300" s="20"/>
    </row>
    <row r="3301" spans="1:1" x14ac:dyDescent="0.3">
      <c r="A3301" s="20"/>
    </row>
    <row r="3302" spans="1:1" x14ac:dyDescent="0.3">
      <c r="A3302" s="20"/>
    </row>
    <row r="3303" spans="1:1" x14ac:dyDescent="0.3">
      <c r="A3303" s="20"/>
    </row>
    <row r="3304" spans="1:1" x14ac:dyDescent="0.3">
      <c r="A3304" s="20"/>
    </row>
    <row r="3305" spans="1:1" x14ac:dyDescent="0.3">
      <c r="A3305" s="20"/>
    </row>
    <row r="3306" spans="1:1" x14ac:dyDescent="0.3">
      <c r="A3306" s="20"/>
    </row>
    <row r="3307" spans="1:1" x14ac:dyDescent="0.3">
      <c r="A3307" s="20"/>
    </row>
    <row r="3308" spans="1:1" x14ac:dyDescent="0.3">
      <c r="A3308" s="20"/>
    </row>
    <row r="3309" spans="1:1" x14ac:dyDescent="0.3">
      <c r="A3309" s="20"/>
    </row>
    <row r="3310" spans="1:1" x14ac:dyDescent="0.3">
      <c r="A3310" s="20"/>
    </row>
    <row r="3311" spans="1:1" x14ac:dyDescent="0.3">
      <c r="A3311" s="20"/>
    </row>
    <row r="3312" spans="1:1" x14ac:dyDescent="0.3">
      <c r="A3312" s="20"/>
    </row>
    <row r="3313" spans="1:1" x14ac:dyDescent="0.3">
      <c r="A3313" s="20"/>
    </row>
    <row r="3314" spans="1:1" x14ac:dyDescent="0.3">
      <c r="A3314" s="20"/>
    </row>
    <row r="3315" spans="1:1" x14ac:dyDescent="0.3">
      <c r="A3315" s="20"/>
    </row>
    <row r="3316" spans="1:1" x14ac:dyDescent="0.3">
      <c r="A3316" s="20"/>
    </row>
    <row r="3317" spans="1:1" x14ac:dyDescent="0.3">
      <c r="A3317" s="20"/>
    </row>
    <row r="3318" spans="1:1" x14ac:dyDescent="0.3">
      <c r="A3318" s="20"/>
    </row>
    <row r="3319" spans="1:1" x14ac:dyDescent="0.3">
      <c r="A3319" s="20"/>
    </row>
    <row r="3320" spans="1:1" x14ac:dyDescent="0.3">
      <c r="A3320" s="20"/>
    </row>
    <row r="3321" spans="1:1" x14ac:dyDescent="0.3">
      <c r="A3321" s="20"/>
    </row>
    <row r="3322" spans="1:1" x14ac:dyDescent="0.3">
      <c r="A3322" s="20"/>
    </row>
    <row r="3323" spans="1:1" x14ac:dyDescent="0.3">
      <c r="A3323" s="20"/>
    </row>
    <row r="3324" spans="1:1" x14ac:dyDescent="0.3">
      <c r="A3324" s="20"/>
    </row>
    <row r="3325" spans="1:1" x14ac:dyDescent="0.3">
      <c r="A3325" s="20"/>
    </row>
    <row r="3326" spans="1:1" x14ac:dyDescent="0.3">
      <c r="A3326" s="20"/>
    </row>
    <row r="3327" spans="1:1" x14ac:dyDescent="0.3">
      <c r="A3327" s="20"/>
    </row>
    <row r="3328" spans="1:1" x14ac:dyDescent="0.3">
      <c r="A3328" s="20"/>
    </row>
    <row r="3329" spans="1:1" x14ac:dyDescent="0.3">
      <c r="A3329" s="20"/>
    </row>
    <row r="3330" spans="1:1" x14ac:dyDescent="0.3">
      <c r="A3330" s="20"/>
    </row>
    <row r="3331" spans="1:1" x14ac:dyDescent="0.3">
      <c r="A3331" s="20"/>
    </row>
    <row r="3332" spans="1:1" x14ac:dyDescent="0.3">
      <c r="A3332" s="20"/>
    </row>
    <row r="3333" spans="1:1" x14ac:dyDescent="0.3">
      <c r="A3333" s="20"/>
    </row>
    <row r="3334" spans="1:1" x14ac:dyDescent="0.3">
      <c r="A3334" s="20"/>
    </row>
    <row r="3335" spans="1:1" x14ac:dyDescent="0.3">
      <c r="A3335" s="20"/>
    </row>
    <row r="3336" spans="1:1" x14ac:dyDescent="0.3">
      <c r="A3336" s="20"/>
    </row>
    <row r="3337" spans="1:1" x14ac:dyDescent="0.3">
      <c r="A3337" s="20"/>
    </row>
    <row r="3338" spans="1:1" x14ac:dyDescent="0.3">
      <c r="A3338" s="20"/>
    </row>
    <row r="3339" spans="1:1" x14ac:dyDescent="0.3">
      <c r="A3339" s="20"/>
    </row>
    <row r="3340" spans="1:1" x14ac:dyDescent="0.3">
      <c r="A3340" s="20"/>
    </row>
    <row r="3341" spans="1:1" x14ac:dyDescent="0.3">
      <c r="A3341" s="20"/>
    </row>
    <row r="3342" spans="1:1" x14ac:dyDescent="0.3">
      <c r="A3342" s="20"/>
    </row>
    <row r="3343" spans="1:1" x14ac:dyDescent="0.3">
      <c r="A3343" s="20"/>
    </row>
    <row r="3344" spans="1:1" x14ac:dyDescent="0.3">
      <c r="A3344" s="20"/>
    </row>
    <row r="3345" spans="1:1" x14ac:dyDescent="0.3">
      <c r="A3345" s="20"/>
    </row>
    <row r="3346" spans="1:1" x14ac:dyDescent="0.3">
      <c r="A3346" s="20"/>
    </row>
    <row r="3347" spans="1:1" x14ac:dyDescent="0.3">
      <c r="A3347" s="20"/>
    </row>
    <row r="3348" spans="1:1" x14ac:dyDescent="0.3">
      <c r="A3348" s="20"/>
    </row>
    <row r="3349" spans="1:1" x14ac:dyDescent="0.3">
      <c r="A3349" s="20"/>
    </row>
    <row r="3350" spans="1:1" x14ac:dyDescent="0.3">
      <c r="A3350" s="20"/>
    </row>
    <row r="3351" spans="1:1" x14ac:dyDescent="0.3">
      <c r="A3351" s="20"/>
    </row>
    <row r="3352" spans="1:1" x14ac:dyDescent="0.3">
      <c r="A3352" s="20"/>
    </row>
    <row r="3353" spans="1:1" x14ac:dyDescent="0.3">
      <c r="A3353" s="20"/>
    </row>
    <row r="3354" spans="1:1" x14ac:dyDescent="0.3">
      <c r="A3354" s="20"/>
    </row>
    <row r="3355" spans="1:1" x14ac:dyDescent="0.3">
      <c r="A3355" s="20"/>
    </row>
    <row r="3356" spans="1:1" x14ac:dyDescent="0.3">
      <c r="A3356" s="20"/>
    </row>
    <row r="3357" spans="1:1" x14ac:dyDescent="0.3">
      <c r="A3357" s="20"/>
    </row>
    <row r="3358" spans="1:1" x14ac:dyDescent="0.3">
      <c r="A3358" s="20"/>
    </row>
    <row r="3359" spans="1:1" x14ac:dyDescent="0.3">
      <c r="A3359" s="20"/>
    </row>
    <row r="3360" spans="1:1" x14ac:dyDescent="0.3">
      <c r="A3360" s="20"/>
    </row>
    <row r="3361" spans="1:1" x14ac:dyDescent="0.3">
      <c r="A3361" s="20"/>
    </row>
    <row r="3362" spans="1:1" x14ac:dyDescent="0.3">
      <c r="A3362" s="20"/>
    </row>
    <row r="3363" spans="1:1" x14ac:dyDescent="0.3">
      <c r="A3363" s="20"/>
    </row>
    <row r="3364" spans="1:1" x14ac:dyDescent="0.3">
      <c r="A3364" s="20"/>
    </row>
    <row r="3365" spans="1:1" x14ac:dyDescent="0.3">
      <c r="A3365" s="20"/>
    </row>
    <row r="3366" spans="1:1" x14ac:dyDescent="0.3">
      <c r="A3366" s="20"/>
    </row>
    <row r="3367" spans="1:1" x14ac:dyDescent="0.3">
      <c r="A3367" s="20"/>
    </row>
    <row r="3368" spans="1:1" x14ac:dyDescent="0.3">
      <c r="A3368" s="20"/>
    </row>
    <row r="3369" spans="1:1" x14ac:dyDescent="0.3">
      <c r="A3369" s="20"/>
    </row>
    <row r="3370" spans="1:1" x14ac:dyDescent="0.3">
      <c r="A3370" s="20"/>
    </row>
    <row r="3371" spans="1:1" x14ac:dyDescent="0.3">
      <c r="A3371" s="20"/>
    </row>
    <row r="3372" spans="1:1" x14ac:dyDescent="0.3">
      <c r="A3372" s="20"/>
    </row>
    <row r="3373" spans="1:1" x14ac:dyDescent="0.3">
      <c r="A3373" s="20"/>
    </row>
    <row r="3374" spans="1:1" x14ac:dyDescent="0.3">
      <c r="A3374" s="20"/>
    </row>
    <row r="3375" spans="1:1" x14ac:dyDescent="0.3">
      <c r="A3375" s="20"/>
    </row>
    <row r="3376" spans="1:1" x14ac:dyDescent="0.3">
      <c r="A3376" s="20"/>
    </row>
    <row r="3377" spans="1:1" x14ac:dyDescent="0.3">
      <c r="A3377" s="20"/>
    </row>
    <row r="3378" spans="1:1" x14ac:dyDescent="0.3">
      <c r="A3378" s="20"/>
    </row>
    <row r="3379" spans="1:1" x14ac:dyDescent="0.3">
      <c r="A3379" s="20"/>
    </row>
    <row r="3380" spans="1:1" x14ac:dyDescent="0.3">
      <c r="A3380" s="20"/>
    </row>
    <row r="3381" spans="1:1" x14ac:dyDescent="0.3">
      <c r="A3381" s="20"/>
    </row>
    <row r="3382" spans="1:1" x14ac:dyDescent="0.3">
      <c r="A3382" s="20"/>
    </row>
    <row r="3383" spans="1:1" x14ac:dyDescent="0.3">
      <c r="A3383" s="20"/>
    </row>
    <row r="3384" spans="1:1" x14ac:dyDescent="0.3">
      <c r="A3384" s="20"/>
    </row>
    <row r="3385" spans="1:1" x14ac:dyDescent="0.3">
      <c r="A3385" s="20"/>
    </row>
    <row r="3386" spans="1:1" x14ac:dyDescent="0.3">
      <c r="A3386" s="20"/>
    </row>
    <row r="3387" spans="1:1" x14ac:dyDescent="0.3">
      <c r="A3387" s="20"/>
    </row>
    <row r="3388" spans="1:1" x14ac:dyDescent="0.3">
      <c r="A3388" s="20"/>
    </row>
    <row r="3389" spans="1:1" x14ac:dyDescent="0.3">
      <c r="A3389" s="20"/>
    </row>
    <row r="3390" spans="1:1" x14ac:dyDescent="0.3">
      <c r="A3390" s="20"/>
    </row>
    <row r="3391" spans="1:1" x14ac:dyDescent="0.3">
      <c r="A3391" s="20"/>
    </row>
    <row r="3392" spans="1:1" x14ac:dyDescent="0.3">
      <c r="A3392" s="20"/>
    </row>
    <row r="3393" spans="1:1" x14ac:dyDescent="0.3">
      <c r="A3393" s="20"/>
    </row>
    <row r="3394" spans="1:1" x14ac:dyDescent="0.3">
      <c r="A3394" s="20"/>
    </row>
    <row r="3395" spans="1:1" x14ac:dyDescent="0.3">
      <c r="A3395" s="20"/>
    </row>
    <row r="3396" spans="1:1" x14ac:dyDescent="0.3">
      <c r="A3396" s="20"/>
    </row>
    <row r="3397" spans="1:1" x14ac:dyDescent="0.3">
      <c r="A3397" s="20"/>
    </row>
    <row r="3398" spans="1:1" x14ac:dyDescent="0.3">
      <c r="A3398" s="20"/>
    </row>
    <row r="3399" spans="1:1" x14ac:dyDescent="0.3">
      <c r="A3399" s="20"/>
    </row>
    <row r="3400" spans="1:1" x14ac:dyDescent="0.3">
      <c r="A3400" s="20"/>
    </row>
    <row r="3401" spans="1:1" x14ac:dyDescent="0.3">
      <c r="A3401" s="20"/>
    </row>
    <row r="3402" spans="1:1" x14ac:dyDescent="0.3">
      <c r="A3402" s="20"/>
    </row>
    <row r="3403" spans="1:1" x14ac:dyDescent="0.3">
      <c r="A3403" s="20"/>
    </row>
    <row r="3404" spans="1:1" x14ac:dyDescent="0.3">
      <c r="A3404" s="20"/>
    </row>
    <row r="3405" spans="1:1" x14ac:dyDescent="0.3">
      <c r="A3405" s="20"/>
    </row>
    <row r="3406" spans="1:1" x14ac:dyDescent="0.3">
      <c r="A3406" s="20"/>
    </row>
    <row r="3407" spans="1:1" x14ac:dyDescent="0.3">
      <c r="A3407" s="20"/>
    </row>
    <row r="3408" spans="1:1" x14ac:dyDescent="0.3">
      <c r="A3408" s="20"/>
    </row>
    <row r="3409" spans="1:1" x14ac:dyDescent="0.3">
      <c r="A3409" s="20"/>
    </row>
    <row r="3410" spans="1:1" x14ac:dyDescent="0.3">
      <c r="A3410" s="20"/>
    </row>
    <row r="3411" spans="1:1" x14ac:dyDescent="0.3">
      <c r="A3411" s="20"/>
    </row>
    <row r="3412" spans="1:1" x14ac:dyDescent="0.3">
      <c r="A3412" s="20"/>
    </row>
    <row r="3413" spans="1:1" x14ac:dyDescent="0.3">
      <c r="A3413" s="20"/>
    </row>
    <row r="3414" spans="1:1" x14ac:dyDescent="0.3">
      <c r="A3414" s="20"/>
    </row>
    <row r="3415" spans="1:1" x14ac:dyDescent="0.3">
      <c r="A3415" s="20"/>
    </row>
    <row r="3416" spans="1:1" x14ac:dyDescent="0.3">
      <c r="A3416" s="20"/>
    </row>
    <row r="3417" spans="1:1" x14ac:dyDescent="0.3">
      <c r="A3417" s="20"/>
    </row>
    <row r="3418" spans="1:1" x14ac:dyDescent="0.3">
      <c r="A3418" s="20"/>
    </row>
    <row r="3419" spans="1:1" x14ac:dyDescent="0.3">
      <c r="A3419" s="20"/>
    </row>
    <row r="3420" spans="1:1" x14ac:dyDescent="0.3">
      <c r="A3420" s="20"/>
    </row>
    <row r="3421" spans="1:1" x14ac:dyDescent="0.3">
      <c r="A3421" s="20"/>
    </row>
    <row r="3422" spans="1:1" x14ac:dyDescent="0.3">
      <c r="A3422" s="20"/>
    </row>
    <row r="3423" spans="1:1" x14ac:dyDescent="0.3">
      <c r="A3423" s="20"/>
    </row>
    <row r="3424" spans="1:1" x14ac:dyDescent="0.3">
      <c r="A3424" s="20"/>
    </row>
    <row r="3425" spans="1:1" x14ac:dyDescent="0.3">
      <c r="A3425" s="20"/>
    </row>
    <row r="3426" spans="1:1" x14ac:dyDescent="0.3">
      <c r="A3426" s="20"/>
    </row>
    <row r="3427" spans="1:1" x14ac:dyDescent="0.3">
      <c r="A3427" s="20"/>
    </row>
    <row r="3428" spans="1:1" x14ac:dyDescent="0.3">
      <c r="A3428" s="20"/>
    </row>
    <row r="3429" spans="1:1" x14ac:dyDescent="0.3">
      <c r="A3429" s="20"/>
    </row>
    <row r="3430" spans="1:1" x14ac:dyDescent="0.3">
      <c r="A3430" s="20"/>
    </row>
    <row r="3431" spans="1:1" x14ac:dyDescent="0.3">
      <c r="A3431" s="20"/>
    </row>
    <row r="3432" spans="1:1" x14ac:dyDescent="0.3">
      <c r="A3432" s="20"/>
    </row>
    <row r="3433" spans="1:1" x14ac:dyDescent="0.3">
      <c r="A3433" s="20"/>
    </row>
    <row r="3434" spans="1:1" x14ac:dyDescent="0.3">
      <c r="A3434" s="20"/>
    </row>
    <row r="3435" spans="1:1" x14ac:dyDescent="0.3">
      <c r="A3435" s="20"/>
    </row>
    <row r="3436" spans="1:1" x14ac:dyDescent="0.3">
      <c r="A3436" s="20"/>
    </row>
    <row r="3437" spans="1:1" x14ac:dyDescent="0.3">
      <c r="A3437" s="20"/>
    </row>
    <row r="3438" spans="1:1" x14ac:dyDescent="0.3">
      <c r="A3438" s="20"/>
    </row>
    <row r="3439" spans="1:1" x14ac:dyDescent="0.3">
      <c r="A3439" s="20"/>
    </row>
    <row r="3440" spans="1:1" x14ac:dyDescent="0.3">
      <c r="A3440" s="20"/>
    </row>
    <row r="3441" spans="1:1" x14ac:dyDescent="0.3">
      <c r="A3441" s="20"/>
    </row>
    <row r="3442" spans="1:1" x14ac:dyDescent="0.3">
      <c r="A3442" s="20"/>
    </row>
    <row r="3443" spans="1:1" x14ac:dyDescent="0.3">
      <c r="A3443" s="20"/>
    </row>
    <row r="3444" spans="1:1" x14ac:dyDescent="0.3">
      <c r="A3444" s="20"/>
    </row>
    <row r="3445" spans="1:1" x14ac:dyDescent="0.3">
      <c r="A3445" s="20"/>
    </row>
    <row r="3446" spans="1:1" x14ac:dyDescent="0.3">
      <c r="A3446" s="20"/>
    </row>
    <row r="3447" spans="1:1" x14ac:dyDescent="0.3">
      <c r="A3447" s="20"/>
    </row>
    <row r="3448" spans="1:1" x14ac:dyDescent="0.3">
      <c r="A3448" s="20"/>
    </row>
    <row r="3449" spans="1:1" x14ac:dyDescent="0.3">
      <c r="A3449" s="20"/>
    </row>
    <row r="3450" spans="1:1" x14ac:dyDescent="0.3">
      <c r="A3450" s="20"/>
    </row>
    <row r="3451" spans="1:1" x14ac:dyDescent="0.3">
      <c r="A3451" s="20"/>
    </row>
    <row r="3452" spans="1:1" x14ac:dyDescent="0.3">
      <c r="A3452" s="20"/>
    </row>
    <row r="3453" spans="1:1" x14ac:dyDescent="0.3">
      <c r="A3453" s="20"/>
    </row>
    <row r="3454" spans="1:1" x14ac:dyDescent="0.3">
      <c r="A3454" s="20"/>
    </row>
    <row r="3455" spans="1:1" x14ac:dyDescent="0.3">
      <c r="A3455" s="20"/>
    </row>
    <row r="3456" spans="1:1" x14ac:dyDescent="0.3">
      <c r="A3456" s="20"/>
    </row>
    <row r="3457" spans="1:1" x14ac:dyDescent="0.3">
      <c r="A3457" s="20"/>
    </row>
    <row r="3458" spans="1:1" x14ac:dyDescent="0.3">
      <c r="A3458" s="20"/>
    </row>
    <row r="3459" spans="1:1" x14ac:dyDescent="0.3">
      <c r="A3459" s="20"/>
    </row>
    <row r="3460" spans="1:1" x14ac:dyDescent="0.3">
      <c r="A3460" s="20"/>
    </row>
    <row r="3461" spans="1:1" x14ac:dyDescent="0.3">
      <c r="A3461" s="20"/>
    </row>
    <row r="3462" spans="1:1" x14ac:dyDescent="0.3">
      <c r="A3462" s="20"/>
    </row>
    <row r="3463" spans="1:1" x14ac:dyDescent="0.3">
      <c r="A3463" s="20"/>
    </row>
    <row r="3464" spans="1:1" x14ac:dyDescent="0.3">
      <c r="A3464" s="20"/>
    </row>
    <row r="3465" spans="1:1" x14ac:dyDescent="0.3">
      <c r="A3465" s="20"/>
    </row>
    <row r="3466" spans="1:1" x14ac:dyDescent="0.3">
      <c r="A3466" s="20"/>
    </row>
    <row r="3467" spans="1:1" x14ac:dyDescent="0.3">
      <c r="A3467" s="20"/>
    </row>
    <row r="3468" spans="1:1" x14ac:dyDescent="0.3">
      <c r="A3468" s="20"/>
    </row>
    <row r="3469" spans="1:1" x14ac:dyDescent="0.3">
      <c r="A3469" s="20"/>
    </row>
    <row r="3470" spans="1:1" x14ac:dyDescent="0.3">
      <c r="A3470" s="20"/>
    </row>
    <row r="3471" spans="1:1" x14ac:dyDescent="0.3">
      <c r="A3471" s="20"/>
    </row>
    <row r="3472" spans="1:1" x14ac:dyDescent="0.3">
      <c r="A3472" s="20"/>
    </row>
    <row r="3473" spans="1:1" x14ac:dyDescent="0.3">
      <c r="A3473" s="20"/>
    </row>
    <row r="3474" spans="1:1" x14ac:dyDescent="0.3">
      <c r="A3474" s="20"/>
    </row>
    <row r="3475" spans="1:1" x14ac:dyDescent="0.3">
      <c r="A3475" s="20"/>
    </row>
    <row r="3476" spans="1:1" x14ac:dyDescent="0.3">
      <c r="A3476" s="20"/>
    </row>
    <row r="3477" spans="1:1" x14ac:dyDescent="0.3">
      <c r="A3477" s="20"/>
    </row>
    <row r="3478" spans="1:1" x14ac:dyDescent="0.3">
      <c r="A3478" s="20"/>
    </row>
    <row r="3479" spans="1:1" x14ac:dyDescent="0.3">
      <c r="A3479" s="20"/>
    </row>
    <row r="3480" spans="1:1" x14ac:dyDescent="0.3">
      <c r="A3480" s="20"/>
    </row>
    <row r="3481" spans="1:1" x14ac:dyDescent="0.3">
      <c r="A3481" s="20"/>
    </row>
    <row r="3482" spans="1:1" x14ac:dyDescent="0.3">
      <c r="A3482" s="20"/>
    </row>
    <row r="3483" spans="1:1" x14ac:dyDescent="0.3">
      <c r="A3483" s="20"/>
    </row>
    <row r="3484" spans="1:1" x14ac:dyDescent="0.3">
      <c r="A3484" s="20"/>
    </row>
    <row r="3485" spans="1:1" x14ac:dyDescent="0.3">
      <c r="A3485" s="20"/>
    </row>
    <row r="3486" spans="1:1" x14ac:dyDescent="0.3">
      <c r="A3486" s="20"/>
    </row>
    <row r="3487" spans="1:1" x14ac:dyDescent="0.3">
      <c r="A3487" s="20"/>
    </row>
    <row r="3488" spans="1:1" x14ac:dyDescent="0.3">
      <c r="A3488" s="20"/>
    </row>
    <row r="3489" spans="1:1" x14ac:dyDescent="0.3">
      <c r="A3489" s="20"/>
    </row>
    <row r="3490" spans="1:1" x14ac:dyDescent="0.3">
      <c r="A3490" s="20"/>
    </row>
    <row r="3491" spans="1:1" x14ac:dyDescent="0.3">
      <c r="A3491" s="20"/>
    </row>
    <row r="3492" spans="1:1" x14ac:dyDescent="0.3">
      <c r="A3492" s="20"/>
    </row>
    <row r="3493" spans="1:1" x14ac:dyDescent="0.3">
      <c r="A3493" s="20"/>
    </row>
    <row r="3494" spans="1:1" x14ac:dyDescent="0.3">
      <c r="A3494" s="20"/>
    </row>
    <row r="3495" spans="1:1" x14ac:dyDescent="0.3">
      <c r="A3495" s="20"/>
    </row>
    <row r="3496" spans="1:1" x14ac:dyDescent="0.3">
      <c r="A3496" s="20"/>
    </row>
    <row r="3497" spans="1:1" x14ac:dyDescent="0.3">
      <c r="A3497" s="20"/>
    </row>
    <row r="3498" spans="1:1" x14ac:dyDescent="0.3">
      <c r="A3498" s="20"/>
    </row>
    <row r="3499" spans="1:1" x14ac:dyDescent="0.3">
      <c r="A3499" s="20"/>
    </row>
    <row r="3500" spans="1:1" x14ac:dyDescent="0.3">
      <c r="A3500" s="20"/>
    </row>
    <row r="3501" spans="1:1" x14ac:dyDescent="0.3">
      <c r="A3501" s="20"/>
    </row>
    <row r="3502" spans="1:1" x14ac:dyDescent="0.3">
      <c r="A3502" s="20"/>
    </row>
    <row r="3503" spans="1:1" x14ac:dyDescent="0.3">
      <c r="A3503" s="20"/>
    </row>
    <row r="3504" spans="1:1" x14ac:dyDescent="0.3">
      <c r="A3504" s="20"/>
    </row>
    <row r="3505" spans="1:1" x14ac:dyDescent="0.3">
      <c r="A3505" s="20"/>
    </row>
    <row r="3506" spans="1:1" x14ac:dyDescent="0.3">
      <c r="A3506" s="20"/>
    </row>
    <row r="3507" spans="1:1" x14ac:dyDescent="0.3">
      <c r="A3507" s="20"/>
    </row>
    <row r="3508" spans="1:1" x14ac:dyDescent="0.3">
      <c r="A3508" s="20"/>
    </row>
    <row r="3509" spans="1:1" x14ac:dyDescent="0.3">
      <c r="A3509" s="20"/>
    </row>
    <row r="3510" spans="1:1" x14ac:dyDescent="0.3">
      <c r="A3510" s="20"/>
    </row>
    <row r="3511" spans="1:1" x14ac:dyDescent="0.3">
      <c r="A3511" s="20"/>
    </row>
    <row r="3512" spans="1:1" x14ac:dyDescent="0.3">
      <c r="A3512" s="20"/>
    </row>
    <row r="3513" spans="1:1" x14ac:dyDescent="0.3">
      <c r="A3513" s="20"/>
    </row>
    <row r="3514" spans="1:1" x14ac:dyDescent="0.3">
      <c r="A3514" s="20"/>
    </row>
    <row r="3515" spans="1:1" x14ac:dyDescent="0.3">
      <c r="A3515" s="20"/>
    </row>
    <row r="3516" spans="1:1" x14ac:dyDescent="0.3">
      <c r="A3516" s="20"/>
    </row>
    <row r="3517" spans="1:1" x14ac:dyDescent="0.3">
      <c r="A3517" s="20"/>
    </row>
    <row r="3518" spans="1:1" x14ac:dyDescent="0.3">
      <c r="A3518" s="20"/>
    </row>
    <row r="3519" spans="1:1" x14ac:dyDescent="0.3">
      <c r="A3519" s="20"/>
    </row>
    <row r="3520" spans="1:1" x14ac:dyDescent="0.3">
      <c r="A3520" s="20"/>
    </row>
    <row r="3521" spans="1:1" x14ac:dyDescent="0.3">
      <c r="A3521" s="20"/>
    </row>
    <row r="3522" spans="1:1" x14ac:dyDescent="0.3">
      <c r="A3522" s="20"/>
    </row>
    <row r="3523" spans="1:1" x14ac:dyDescent="0.3">
      <c r="A3523" s="20"/>
    </row>
    <row r="3524" spans="1:1" x14ac:dyDescent="0.3">
      <c r="A3524" s="20"/>
    </row>
    <row r="3525" spans="1:1" x14ac:dyDescent="0.3">
      <c r="A3525" s="20"/>
    </row>
    <row r="3526" spans="1:1" x14ac:dyDescent="0.3">
      <c r="A3526" s="20"/>
    </row>
    <row r="3527" spans="1:1" x14ac:dyDescent="0.3">
      <c r="A3527" s="20"/>
    </row>
    <row r="3528" spans="1:1" x14ac:dyDescent="0.3">
      <c r="A3528" s="20"/>
    </row>
    <row r="3529" spans="1:1" x14ac:dyDescent="0.3">
      <c r="A3529" s="20"/>
    </row>
    <row r="3530" spans="1:1" x14ac:dyDescent="0.3">
      <c r="A3530" s="20"/>
    </row>
    <row r="3531" spans="1:1" x14ac:dyDescent="0.3">
      <c r="A3531" s="20"/>
    </row>
    <row r="3532" spans="1:1" x14ac:dyDescent="0.3">
      <c r="A3532" s="20"/>
    </row>
    <row r="3533" spans="1:1" x14ac:dyDescent="0.3">
      <c r="A3533" s="20"/>
    </row>
    <row r="3534" spans="1:1" x14ac:dyDescent="0.3">
      <c r="A3534" s="20"/>
    </row>
    <row r="3535" spans="1:1" x14ac:dyDescent="0.3">
      <c r="A3535" s="20"/>
    </row>
    <row r="3536" spans="1:1" x14ac:dyDescent="0.3">
      <c r="A3536" s="20"/>
    </row>
    <row r="3537" spans="1:1" x14ac:dyDescent="0.3">
      <c r="A3537" s="20"/>
    </row>
    <row r="3538" spans="1:1" x14ac:dyDescent="0.3">
      <c r="A3538" s="20"/>
    </row>
    <row r="3539" spans="1:1" x14ac:dyDescent="0.3">
      <c r="A3539" s="20"/>
    </row>
    <row r="3540" spans="1:1" x14ac:dyDescent="0.3">
      <c r="A3540" s="20"/>
    </row>
    <row r="3541" spans="1:1" x14ac:dyDescent="0.3">
      <c r="A3541" s="20"/>
    </row>
    <row r="3542" spans="1:1" x14ac:dyDescent="0.3">
      <c r="A3542" s="20"/>
    </row>
    <row r="3543" spans="1:1" x14ac:dyDescent="0.3">
      <c r="A3543" s="20"/>
    </row>
    <row r="3544" spans="1:1" x14ac:dyDescent="0.3">
      <c r="A3544" s="20"/>
    </row>
    <row r="3545" spans="1:1" x14ac:dyDescent="0.3">
      <c r="A3545" s="20"/>
    </row>
    <row r="3546" spans="1:1" x14ac:dyDescent="0.3">
      <c r="A3546" s="20"/>
    </row>
    <row r="3547" spans="1:1" x14ac:dyDescent="0.3">
      <c r="A3547" s="20"/>
    </row>
    <row r="3548" spans="1:1" x14ac:dyDescent="0.3">
      <c r="A3548" s="20"/>
    </row>
    <row r="3549" spans="1:1" x14ac:dyDescent="0.3">
      <c r="A3549" s="20"/>
    </row>
    <row r="3550" spans="1:1" x14ac:dyDescent="0.3">
      <c r="A3550" s="20"/>
    </row>
    <row r="3551" spans="1:1" x14ac:dyDescent="0.3">
      <c r="A3551" s="20"/>
    </row>
    <row r="3552" spans="1:1" x14ac:dyDescent="0.3">
      <c r="A3552" s="20"/>
    </row>
    <row r="3553" spans="1:1" x14ac:dyDescent="0.3">
      <c r="A3553" s="20"/>
    </row>
    <row r="3554" spans="1:1" x14ac:dyDescent="0.3">
      <c r="A3554" s="20"/>
    </row>
    <row r="3555" spans="1:1" x14ac:dyDescent="0.3">
      <c r="A3555" s="20"/>
    </row>
    <row r="3556" spans="1:1" x14ac:dyDescent="0.3">
      <c r="A3556" s="20"/>
    </row>
    <row r="3557" spans="1:1" x14ac:dyDescent="0.3">
      <c r="A3557" s="20"/>
    </row>
    <row r="3558" spans="1:1" x14ac:dyDescent="0.3">
      <c r="A3558" s="20"/>
    </row>
    <row r="3559" spans="1:1" x14ac:dyDescent="0.3">
      <c r="A3559" s="20"/>
    </row>
    <row r="3560" spans="1:1" x14ac:dyDescent="0.3">
      <c r="A3560" s="20"/>
    </row>
    <row r="3561" spans="1:1" x14ac:dyDescent="0.3">
      <c r="A3561" s="20"/>
    </row>
    <row r="3562" spans="1:1" x14ac:dyDescent="0.3">
      <c r="A3562" s="20"/>
    </row>
    <row r="3563" spans="1:1" x14ac:dyDescent="0.3">
      <c r="A3563" s="20"/>
    </row>
    <row r="3564" spans="1:1" x14ac:dyDescent="0.3">
      <c r="A3564" s="20"/>
    </row>
    <row r="3565" spans="1:1" x14ac:dyDescent="0.3">
      <c r="A3565" s="20"/>
    </row>
    <row r="3566" spans="1:1" x14ac:dyDescent="0.3">
      <c r="A3566" s="20"/>
    </row>
    <row r="3567" spans="1:1" x14ac:dyDescent="0.3">
      <c r="A3567" s="20"/>
    </row>
    <row r="3568" spans="1:1" x14ac:dyDescent="0.3">
      <c r="A3568" s="20"/>
    </row>
    <row r="3569" spans="1:1" x14ac:dyDescent="0.3">
      <c r="A3569" s="20"/>
    </row>
    <row r="3570" spans="1:1" x14ac:dyDescent="0.3">
      <c r="A3570" s="20"/>
    </row>
    <row r="3571" spans="1:1" x14ac:dyDescent="0.3">
      <c r="A3571" s="20"/>
    </row>
    <row r="3572" spans="1:1" x14ac:dyDescent="0.3">
      <c r="A3572" s="20"/>
    </row>
    <row r="3573" spans="1:1" x14ac:dyDescent="0.3">
      <c r="A3573" s="20"/>
    </row>
    <row r="3574" spans="1:1" x14ac:dyDescent="0.3">
      <c r="A3574" s="20"/>
    </row>
    <row r="3575" spans="1:1" x14ac:dyDescent="0.3">
      <c r="A3575" s="20"/>
    </row>
    <row r="3576" spans="1:1" x14ac:dyDescent="0.3">
      <c r="A3576" s="20"/>
    </row>
    <row r="3577" spans="1:1" x14ac:dyDescent="0.3">
      <c r="A3577" s="20"/>
    </row>
    <row r="3578" spans="1:1" x14ac:dyDescent="0.3">
      <c r="A3578" s="20"/>
    </row>
    <row r="3579" spans="1:1" x14ac:dyDescent="0.3">
      <c r="A3579" s="20"/>
    </row>
    <row r="3580" spans="1:1" x14ac:dyDescent="0.3">
      <c r="A3580" s="20"/>
    </row>
    <row r="3581" spans="1:1" x14ac:dyDescent="0.3">
      <c r="A3581" s="20"/>
    </row>
    <row r="3582" spans="1:1" x14ac:dyDescent="0.3">
      <c r="A3582" s="20"/>
    </row>
    <row r="3583" spans="1:1" x14ac:dyDescent="0.3">
      <c r="A3583" s="20"/>
    </row>
    <row r="3584" spans="1:1" x14ac:dyDescent="0.3">
      <c r="A3584" s="20"/>
    </row>
    <row r="3585" spans="1:1" x14ac:dyDescent="0.3">
      <c r="A3585" s="20"/>
    </row>
    <row r="3586" spans="1:1" x14ac:dyDescent="0.3">
      <c r="A3586" s="20"/>
    </row>
    <row r="3587" spans="1:1" x14ac:dyDescent="0.3">
      <c r="A3587" s="20"/>
    </row>
    <row r="3588" spans="1:1" x14ac:dyDescent="0.3">
      <c r="A3588" s="20"/>
    </row>
    <row r="3589" spans="1:1" x14ac:dyDescent="0.3">
      <c r="A3589" s="20"/>
    </row>
    <row r="3590" spans="1:1" x14ac:dyDescent="0.3">
      <c r="A3590" s="20"/>
    </row>
    <row r="3591" spans="1:1" x14ac:dyDescent="0.3">
      <c r="A3591" s="20"/>
    </row>
    <row r="3592" spans="1:1" x14ac:dyDescent="0.3">
      <c r="A3592" s="20"/>
    </row>
    <row r="3593" spans="1:1" x14ac:dyDescent="0.3">
      <c r="A3593" s="20"/>
    </row>
    <row r="3594" spans="1:1" x14ac:dyDescent="0.3">
      <c r="A3594" s="20"/>
    </row>
    <row r="3595" spans="1:1" x14ac:dyDescent="0.3">
      <c r="A3595" s="20"/>
    </row>
    <row r="3596" spans="1:1" x14ac:dyDescent="0.3">
      <c r="A3596" s="20"/>
    </row>
    <row r="3597" spans="1:1" x14ac:dyDescent="0.3">
      <c r="A3597" s="20"/>
    </row>
    <row r="3598" spans="1:1" x14ac:dyDescent="0.3">
      <c r="A3598" s="20"/>
    </row>
    <row r="3599" spans="1:1" x14ac:dyDescent="0.3">
      <c r="A3599" s="20"/>
    </row>
    <row r="3600" spans="1:1" x14ac:dyDescent="0.3">
      <c r="A3600" s="20"/>
    </row>
    <row r="3601" spans="1:1" x14ac:dyDescent="0.3">
      <c r="A3601" s="20"/>
    </row>
    <row r="3602" spans="1:1" x14ac:dyDescent="0.3">
      <c r="A3602" s="20"/>
    </row>
    <row r="3603" spans="1:1" x14ac:dyDescent="0.3">
      <c r="A3603" s="20"/>
    </row>
    <row r="3604" spans="1:1" x14ac:dyDescent="0.3">
      <c r="A3604" s="20"/>
    </row>
    <row r="3605" spans="1:1" x14ac:dyDescent="0.3">
      <c r="A3605" s="20"/>
    </row>
    <row r="3606" spans="1:1" x14ac:dyDescent="0.3">
      <c r="A3606" s="20"/>
    </row>
    <row r="3607" spans="1:1" x14ac:dyDescent="0.3">
      <c r="A3607" s="20"/>
    </row>
    <row r="3608" spans="1:1" x14ac:dyDescent="0.3">
      <c r="A3608" s="20"/>
    </row>
    <row r="3609" spans="1:1" x14ac:dyDescent="0.3">
      <c r="A3609" s="20"/>
    </row>
    <row r="3610" spans="1:1" x14ac:dyDescent="0.3">
      <c r="A3610" s="20"/>
    </row>
    <row r="3611" spans="1:1" x14ac:dyDescent="0.3">
      <c r="A3611" s="20"/>
    </row>
    <row r="3612" spans="1:1" x14ac:dyDescent="0.3">
      <c r="A3612" s="20"/>
    </row>
    <row r="3613" spans="1:1" x14ac:dyDescent="0.3">
      <c r="A3613" s="20"/>
    </row>
    <row r="3614" spans="1:1" x14ac:dyDescent="0.3">
      <c r="A3614" s="20"/>
    </row>
    <row r="3615" spans="1:1" x14ac:dyDescent="0.3">
      <c r="A3615" s="20"/>
    </row>
    <row r="3616" spans="1:1" x14ac:dyDescent="0.3">
      <c r="A3616" s="20"/>
    </row>
    <row r="3617" spans="1:1" x14ac:dyDescent="0.3">
      <c r="A3617" s="20"/>
    </row>
    <row r="3618" spans="1:1" x14ac:dyDescent="0.3">
      <c r="A3618" s="20"/>
    </row>
    <row r="3619" spans="1:1" x14ac:dyDescent="0.3">
      <c r="A3619" s="20"/>
    </row>
    <row r="3620" spans="1:1" x14ac:dyDescent="0.3">
      <c r="A3620" s="20"/>
    </row>
    <row r="3621" spans="1:1" x14ac:dyDescent="0.3">
      <c r="A3621" s="20"/>
    </row>
    <row r="3622" spans="1:1" x14ac:dyDescent="0.3">
      <c r="A3622" s="20"/>
    </row>
    <row r="3623" spans="1:1" x14ac:dyDescent="0.3">
      <c r="A3623" s="20"/>
    </row>
    <row r="3624" spans="1:1" x14ac:dyDescent="0.3">
      <c r="A3624" s="20"/>
    </row>
    <row r="3625" spans="1:1" x14ac:dyDescent="0.3">
      <c r="A3625" s="20"/>
    </row>
    <row r="3626" spans="1:1" x14ac:dyDescent="0.3">
      <c r="A3626" s="20"/>
    </row>
    <row r="3627" spans="1:1" x14ac:dyDescent="0.3">
      <c r="A3627" s="20"/>
    </row>
    <row r="3628" spans="1:1" x14ac:dyDescent="0.3">
      <c r="A3628" s="20"/>
    </row>
    <row r="3629" spans="1:1" x14ac:dyDescent="0.3">
      <c r="A3629" s="20"/>
    </row>
    <row r="3630" spans="1:1" x14ac:dyDescent="0.3">
      <c r="A3630" s="20"/>
    </row>
    <row r="3631" spans="1:1" x14ac:dyDescent="0.3">
      <c r="A3631" s="20"/>
    </row>
    <row r="3632" spans="1:1" x14ac:dyDescent="0.3">
      <c r="A3632" s="20"/>
    </row>
    <row r="3633" spans="1:1" x14ac:dyDescent="0.3">
      <c r="A3633" s="20"/>
    </row>
    <row r="3634" spans="1:1" x14ac:dyDescent="0.3">
      <c r="A3634" s="20"/>
    </row>
    <row r="3635" spans="1:1" x14ac:dyDescent="0.3">
      <c r="A3635" s="20"/>
    </row>
    <row r="3636" spans="1:1" x14ac:dyDescent="0.3">
      <c r="A3636" s="20"/>
    </row>
    <row r="3637" spans="1:1" x14ac:dyDescent="0.3">
      <c r="A3637" s="20"/>
    </row>
    <row r="3638" spans="1:1" x14ac:dyDescent="0.3">
      <c r="A3638" s="20"/>
    </row>
    <row r="3639" spans="1:1" x14ac:dyDescent="0.3">
      <c r="A3639" s="20"/>
    </row>
    <row r="3640" spans="1:1" x14ac:dyDescent="0.3">
      <c r="A3640" s="20"/>
    </row>
    <row r="3641" spans="1:1" x14ac:dyDescent="0.3">
      <c r="A3641" s="20"/>
    </row>
    <row r="3642" spans="1:1" x14ac:dyDescent="0.3">
      <c r="A3642" s="20"/>
    </row>
    <row r="3643" spans="1:1" x14ac:dyDescent="0.3">
      <c r="A3643" s="20"/>
    </row>
    <row r="3644" spans="1:1" x14ac:dyDescent="0.3">
      <c r="A3644" s="20"/>
    </row>
    <row r="3645" spans="1:1" x14ac:dyDescent="0.3">
      <c r="A3645" s="20"/>
    </row>
    <row r="3646" spans="1:1" x14ac:dyDescent="0.3">
      <c r="A3646" s="20"/>
    </row>
    <row r="3647" spans="1:1" x14ac:dyDescent="0.3">
      <c r="A3647" s="20"/>
    </row>
    <row r="3648" spans="1:1" x14ac:dyDescent="0.3">
      <c r="A3648" s="20"/>
    </row>
    <row r="3649" spans="1:1" x14ac:dyDescent="0.3">
      <c r="A3649" s="20"/>
    </row>
    <row r="3650" spans="1:1" x14ac:dyDescent="0.3">
      <c r="A3650" s="20"/>
    </row>
    <row r="3651" spans="1:1" x14ac:dyDescent="0.3">
      <c r="A3651" s="20"/>
    </row>
    <row r="3652" spans="1:1" x14ac:dyDescent="0.3">
      <c r="A3652" s="20"/>
    </row>
    <row r="3653" spans="1:1" x14ac:dyDescent="0.3">
      <c r="A3653" s="20"/>
    </row>
    <row r="3654" spans="1:1" x14ac:dyDescent="0.3">
      <c r="A3654" s="20"/>
    </row>
    <row r="3655" spans="1:1" x14ac:dyDescent="0.3">
      <c r="A3655" s="20"/>
    </row>
    <row r="3656" spans="1:1" x14ac:dyDescent="0.3">
      <c r="A3656" s="20"/>
    </row>
    <row r="3657" spans="1:1" x14ac:dyDescent="0.3">
      <c r="A3657" s="20"/>
    </row>
    <row r="3658" spans="1:1" x14ac:dyDescent="0.3">
      <c r="A3658" s="20"/>
    </row>
    <row r="3659" spans="1:1" x14ac:dyDescent="0.3">
      <c r="A3659" s="20"/>
    </row>
    <row r="3660" spans="1:1" x14ac:dyDescent="0.3">
      <c r="A3660" s="20"/>
    </row>
    <row r="3661" spans="1:1" x14ac:dyDescent="0.3">
      <c r="A3661" s="20"/>
    </row>
    <row r="3662" spans="1:1" x14ac:dyDescent="0.3">
      <c r="A3662" s="20"/>
    </row>
    <row r="3663" spans="1:1" x14ac:dyDescent="0.3">
      <c r="A3663" s="20"/>
    </row>
    <row r="3664" spans="1:1" x14ac:dyDescent="0.3">
      <c r="A3664" s="20"/>
    </row>
    <row r="3665" spans="1:1" x14ac:dyDescent="0.3">
      <c r="A3665" s="20"/>
    </row>
    <row r="3666" spans="1:1" x14ac:dyDescent="0.3">
      <c r="A3666" s="20"/>
    </row>
    <row r="3667" spans="1:1" x14ac:dyDescent="0.3">
      <c r="A3667" s="20"/>
    </row>
    <row r="3668" spans="1:1" x14ac:dyDescent="0.3">
      <c r="A3668" s="20"/>
    </row>
    <row r="3669" spans="1:1" x14ac:dyDescent="0.3">
      <c r="A3669" s="20"/>
    </row>
    <row r="3670" spans="1:1" x14ac:dyDescent="0.3">
      <c r="A3670" s="20"/>
    </row>
    <row r="3671" spans="1:1" x14ac:dyDescent="0.3">
      <c r="A3671" s="20"/>
    </row>
    <row r="3672" spans="1:1" x14ac:dyDescent="0.3">
      <c r="A3672" s="20"/>
    </row>
    <row r="3673" spans="1:1" x14ac:dyDescent="0.3">
      <c r="A3673" s="20"/>
    </row>
    <row r="3674" spans="1:1" x14ac:dyDescent="0.3">
      <c r="A3674" s="20"/>
    </row>
    <row r="3675" spans="1:1" x14ac:dyDescent="0.3">
      <c r="A3675" s="20"/>
    </row>
    <row r="3676" spans="1:1" x14ac:dyDescent="0.3">
      <c r="A3676" s="20"/>
    </row>
    <row r="3677" spans="1:1" x14ac:dyDescent="0.3">
      <c r="A3677" s="20"/>
    </row>
    <row r="3678" spans="1:1" x14ac:dyDescent="0.3">
      <c r="A3678" s="20"/>
    </row>
    <row r="3679" spans="1:1" x14ac:dyDescent="0.3">
      <c r="A3679" s="20"/>
    </row>
    <row r="3680" spans="1:1" x14ac:dyDescent="0.3">
      <c r="A3680" s="20"/>
    </row>
    <row r="3681" spans="1:1" x14ac:dyDescent="0.3">
      <c r="A3681" s="20"/>
    </row>
    <row r="3682" spans="1:1" x14ac:dyDescent="0.3">
      <c r="A3682" s="20"/>
    </row>
    <row r="3683" spans="1:1" x14ac:dyDescent="0.3">
      <c r="A3683" s="20"/>
    </row>
    <row r="3684" spans="1:1" x14ac:dyDescent="0.3">
      <c r="A3684" s="20"/>
    </row>
    <row r="3685" spans="1:1" x14ac:dyDescent="0.3">
      <c r="A3685" s="20"/>
    </row>
    <row r="3686" spans="1:1" x14ac:dyDescent="0.3">
      <c r="A3686" s="20"/>
    </row>
    <row r="3687" spans="1:1" x14ac:dyDescent="0.3">
      <c r="A3687" s="20"/>
    </row>
    <row r="3688" spans="1:1" x14ac:dyDescent="0.3">
      <c r="A3688" s="20"/>
    </row>
    <row r="3689" spans="1:1" x14ac:dyDescent="0.3">
      <c r="A3689" s="20"/>
    </row>
    <row r="3690" spans="1:1" x14ac:dyDescent="0.3">
      <c r="A3690" s="20"/>
    </row>
    <row r="3691" spans="1:1" x14ac:dyDescent="0.3">
      <c r="A3691" s="20"/>
    </row>
    <row r="3692" spans="1:1" x14ac:dyDescent="0.3">
      <c r="A3692" s="20"/>
    </row>
    <row r="3693" spans="1:1" x14ac:dyDescent="0.3">
      <c r="A3693" s="20"/>
    </row>
    <row r="3694" spans="1:1" x14ac:dyDescent="0.3">
      <c r="A3694" s="20"/>
    </row>
    <row r="3695" spans="1:1" x14ac:dyDescent="0.3">
      <c r="A3695" s="20"/>
    </row>
    <row r="3696" spans="1:1" x14ac:dyDescent="0.3">
      <c r="A3696" s="20"/>
    </row>
    <row r="3697" spans="1:1" x14ac:dyDescent="0.3">
      <c r="A3697" s="20"/>
    </row>
    <row r="3698" spans="1:1" x14ac:dyDescent="0.3">
      <c r="A3698" s="20"/>
    </row>
    <row r="3699" spans="1:1" x14ac:dyDescent="0.3">
      <c r="A3699" s="20"/>
    </row>
    <row r="3700" spans="1:1" x14ac:dyDescent="0.3">
      <c r="A3700" s="20"/>
    </row>
    <row r="3701" spans="1:1" x14ac:dyDescent="0.3">
      <c r="A3701" s="20"/>
    </row>
    <row r="3702" spans="1:1" x14ac:dyDescent="0.3">
      <c r="A3702" s="20"/>
    </row>
    <row r="3703" spans="1:1" x14ac:dyDescent="0.3">
      <c r="A3703" s="20"/>
    </row>
    <row r="3704" spans="1:1" x14ac:dyDescent="0.3">
      <c r="A3704" s="20"/>
    </row>
    <row r="3705" spans="1:1" x14ac:dyDescent="0.3">
      <c r="A3705" s="20"/>
    </row>
    <row r="3706" spans="1:1" x14ac:dyDescent="0.3">
      <c r="A3706" s="20"/>
    </row>
    <row r="3707" spans="1:1" x14ac:dyDescent="0.3">
      <c r="A3707" s="20"/>
    </row>
    <row r="3708" spans="1:1" x14ac:dyDescent="0.3">
      <c r="A3708" s="20"/>
    </row>
    <row r="3709" spans="1:1" x14ac:dyDescent="0.3">
      <c r="A3709" s="20"/>
    </row>
    <row r="3710" spans="1:1" x14ac:dyDescent="0.3">
      <c r="A3710" s="20"/>
    </row>
    <row r="3711" spans="1:1" x14ac:dyDescent="0.3">
      <c r="A3711" s="20"/>
    </row>
    <row r="3712" spans="1:1" x14ac:dyDescent="0.3">
      <c r="A3712" s="20"/>
    </row>
    <row r="3713" spans="1:1" x14ac:dyDescent="0.3">
      <c r="A3713" s="20"/>
    </row>
    <row r="3714" spans="1:1" x14ac:dyDescent="0.3">
      <c r="A3714" s="20"/>
    </row>
    <row r="3715" spans="1:1" x14ac:dyDescent="0.3">
      <c r="A3715" s="20"/>
    </row>
    <row r="3716" spans="1:1" x14ac:dyDescent="0.3">
      <c r="A3716" s="20"/>
    </row>
    <row r="3717" spans="1:1" x14ac:dyDescent="0.3">
      <c r="A3717" s="20"/>
    </row>
    <row r="3718" spans="1:1" x14ac:dyDescent="0.3">
      <c r="A3718" s="20"/>
    </row>
    <row r="3719" spans="1:1" x14ac:dyDescent="0.3">
      <c r="A3719" s="20"/>
    </row>
    <row r="3720" spans="1:1" x14ac:dyDescent="0.3">
      <c r="A3720" s="20"/>
    </row>
    <row r="3721" spans="1:1" x14ac:dyDescent="0.3">
      <c r="A3721" s="20"/>
    </row>
    <row r="3722" spans="1:1" x14ac:dyDescent="0.3">
      <c r="A3722" s="20"/>
    </row>
    <row r="3723" spans="1:1" x14ac:dyDescent="0.3">
      <c r="A3723" s="20"/>
    </row>
    <row r="3724" spans="1:1" x14ac:dyDescent="0.3">
      <c r="A3724" s="20"/>
    </row>
    <row r="3725" spans="1:1" x14ac:dyDescent="0.3">
      <c r="A3725" s="20"/>
    </row>
    <row r="3726" spans="1:1" x14ac:dyDescent="0.3">
      <c r="A3726" s="20"/>
    </row>
    <row r="3727" spans="1:1" x14ac:dyDescent="0.3">
      <c r="A3727" s="20"/>
    </row>
    <row r="3728" spans="1:1" x14ac:dyDescent="0.3">
      <c r="A3728" s="20"/>
    </row>
    <row r="3729" spans="1:1" x14ac:dyDescent="0.3">
      <c r="A3729" s="20"/>
    </row>
    <row r="3730" spans="1:1" x14ac:dyDescent="0.3">
      <c r="A3730" s="20"/>
    </row>
    <row r="3731" spans="1:1" x14ac:dyDescent="0.3">
      <c r="A3731" s="20"/>
    </row>
    <row r="3732" spans="1:1" x14ac:dyDescent="0.3">
      <c r="A3732" s="20"/>
    </row>
    <row r="3733" spans="1:1" x14ac:dyDescent="0.3">
      <c r="A3733" s="20"/>
    </row>
    <row r="3734" spans="1:1" x14ac:dyDescent="0.3">
      <c r="A3734" s="20"/>
    </row>
    <row r="3735" spans="1:1" x14ac:dyDescent="0.3">
      <c r="A3735" s="20"/>
    </row>
    <row r="3736" spans="1:1" x14ac:dyDescent="0.3">
      <c r="A3736" s="20"/>
    </row>
    <row r="3737" spans="1:1" x14ac:dyDescent="0.3">
      <c r="A3737" s="20"/>
    </row>
    <row r="3738" spans="1:1" x14ac:dyDescent="0.3">
      <c r="A3738" s="20"/>
    </row>
    <row r="3739" spans="1:1" x14ac:dyDescent="0.3">
      <c r="A3739" s="20"/>
    </row>
    <row r="3740" spans="1:1" x14ac:dyDescent="0.3">
      <c r="A3740" s="20"/>
    </row>
    <row r="3741" spans="1:1" x14ac:dyDescent="0.3">
      <c r="A3741" s="20"/>
    </row>
    <row r="3742" spans="1:1" x14ac:dyDescent="0.3">
      <c r="A3742" s="20"/>
    </row>
    <row r="3743" spans="1:1" x14ac:dyDescent="0.3">
      <c r="A3743" s="20"/>
    </row>
    <row r="3744" spans="1:1" x14ac:dyDescent="0.3">
      <c r="A3744" s="20"/>
    </row>
    <row r="3745" spans="1:1" x14ac:dyDescent="0.3">
      <c r="A3745" s="20"/>
    </row>
    <row r="3746" spans="1:1" x14ac:dyDescent="0.3">
      <c r="A3746" s="20"/>
    </row>
    <row r="3747" spans="1:1" x14ac:dyDescent="0.3">
      <c r="A3747" s="20"/>
    </row>
    <row r="3748" spans="1:1" x14ac:dyDescent="0.3">
      <c r="A3748" s="20"/>
    </row>
    <row r="3749" spans="1:1" x14ac:dyDescent="0.3">
      <c r="A3749" s="20"/>
    </row>
    <row r="3750" spans="1:1" x14ac:dyDescent="0.3">
      <c r="A3750" s="20"/>
    </row>
    <row r="3751" spans="1:1" x14ac:dyDescent="0.3">
      <c r="A3751" s="20"/>
    </row>
    <row r="3752" spans="1:1" x14ac:dyDescent="0.3">
      <c r="A3752" s="20"/>
    </row>
    <row r="3753" spans="1:1" x14ac:dyDescent="0.3">
      <c r="A3753" s="20"/>
    </row>
    <row r="3754" spans="1:1" x14ac:dyDescent="0.3">
      <c r="A3754" s="20"/>
    </row>
    <row r="3755" spans="1:1" x14ac:dyDescent="0.3">
      <c r="A3755" s="20"/>
    </row>
    <row r="3756" spans="1:1" x14ac:dyDescent="0.3">
      <c r="A3756" s="20"/>
    </row>
    <row r="3757" spans="1:1" x14ac:dyDescent="0.3">
      <c r="A3757" s="20"/>
    </row>
    <row r="3758" spans="1:1" x14ac:dyDescent="0.3">
      <c r="A3758" s="20"/>
    </row>
    <row r="3759" spans="1:1" x14ac:dyDescent="0.3">
      <c r="A3759" s="20"/>
    </row>
    <row r="3760" spans="1:1" x14ac:dyDescent="0.3">
      <c r="A3760" s="20"/>
    </row>
    <row r="3761" spans="1:1" x14ac:dyDescent="0.3">
      <c r="A3761" s="20"/>
    </row>
    <row r="3762" spans="1:1" x14ac:dyDescent="0.3">
      <c r="A3762" s="20"/>
    </row>
    <row r="3763" spans="1:1" x14ac:dyDescent="0.3">
      <c r="A3763" s="20"/>
    </row>
    <row r="3764" spans="1:1" x14ac:dyDescent="0.3">
      <c r="A3764" s="20"/>
    </row>
    <row r="3765" spans="1:1" x14ac:dyDescent="0.3">
      <c r="A3765" s="20"/>
    </row>
    <row r="3766" spans="1:1" x14ac:dyDescent="0.3">
      <c r="A3766" s="20"/>
    </row>
    <row r="3767" spans="1:1" x14ac:dyDescent="0.3">
      <c r="A3767" s="20"/>
    </row>
    <row r="3768" spans="1:1" x14ac:dyDescent="0.3">
      <c r="A3768" s="20"/>
    </row>
    <row r="3769" spans="1:1" x14ac:dyDescent="0.3">
      <c r="A3769" s="20"/>
    </row>
    <row r="3770" spans="1:1" x14ac:dyDescent="0.3">
      <c r="A3770" s="20"/>
    </row>
    <row r="3771" spans="1:1" x14ac:dyDescent="0.3">
      <c r="A3771" s="20"/>
    </row>
    <row r="3772" spans="1:1" x14ac:dyDescent="0.3">
      <c r="A3772" s="20"/>
    </row>
    <row r="3773" spans="1:1" x14ac:dyDescent="0.3">
      <c r="A3773" s="20"/>
    </row>
    <row r="3774" spans="1:1" x14ac:dyDescent="0.3">
      <c r="A3774" s="20"/>
    </row>
    <row r="3775" spans="1:1" x14ac:dyDescent="0.3">
      <c r="A3775" s="20"/>
    </row>
    <row r="3776" spans="1:1" x14ac:dyDescent="0.3">
      <c r="A3776" s="20"/>
    </row>
    <row r="3777" spans="1:1" x14ac:dyDescent="0.3">
      <c r="A3777" s="20"/>
    </row>
    <row r="3778" spans="1:1" x14ac:dyDescent="0.3">
      <c r="A3778" s="20"/>
    </row>
    <row r="3779" spans="1:1" x14ac:dyDescent="0.3">
      <c r="A3779" s="20"/>
    </row>
    <row r="3780" spans="1:1" x14ac:dyDescent="0.3">
      <c r="A3780" s="20"/>
    </row>
    <row r="3781" spans="1:1" x14ac:dyDescent="0.3">
      <c r="A3781" s="20"/>
    </row>
    <row r="3782" spans="1:1" x14ac:dyDescent="0.3">
      <c r="A3782" s="20"/>
    </row>
    <row r="3783" spans="1:1" x14ac:dyDescent="0.3">
      <c r="A3783" s="20"/>
    </row>
    <row r="3784" spans="1:1" x14ac:dyDescent="0.3">
      <c r="A3784" s="20"/>
    </row>
    <row r="3785" spans="1:1" x14ac:dyDescent="0.3">
      <c r="A3785" s="20"/>
    </row>
    <row r="3786" spans="1:1" x14ac:dyDescent="0.3">
      <c r="A3786" s="20"/>
    </row>
    <row r="3787" spans="1:1" x14ac:dyDescent="0.3">
      <c r="A3787" s="20"/>
    </row>
    <row r="3788" spans="1:1" x14ac:dyDescent="0.3">
      <c r="A3788" s="20"/>
    </row>
    <row r="3789" spans="1:1" x14ac:dyDescent="0.3">
      <c r="A3789" s="20"/>
    </row>
    <row r="3790" spans="1:1" x14ac:dyDescent="0.3">
      <c r="A3790" s="20"/>
    </row>
    <row r="3791" spans="1:1" x14ac:dyDescent="0.3">
      <c r="A3791" s="20"/>
    </row>
    <row r="3792" spans="1:1" x14ac:dyDescent="0.3">
      <c r="A3792" s="20"/>
    </row>
    <row r="3793" spans="1:1" x14ac:dyDescent="0.3">
      <c r="A3793" s="20"/>
    </row>
    <row r="3794" spans="1:1" x14ac:dyDescent="0.3">
      <c r="A3794" s="20"/>
    </row>
    <row r="3795" spans="1:1" x14ac:dyDescent="0.3">
      <c r="A3795" s="20"/>
    </row>
    <row r="3796" spans="1:1" x14ac:dyDescent="0.3">
      <c r="A3796" s="20"/>
    </row>
    <row r="3797" spans="1:1" x14ac:dyDescent="0.3">
      <c r="A3797" s="20"/>
    </row>
    <row r="3798" spans="1:1" x14ac:dyDescent="0.3">
      <c r="A3798" s="20"/>
    </row>
    <row r="3799" spans="1:1" x14ac:dyDescent="0.3">
      <c r="A3799" s="20"/>
    </row>
    <row r="3800" spans="1:1" x14ac:dyDescent="0.3">
      <c r="A3800" s="20"/>
    </row>
    <row r="3801" spans="1:1" x14ac:dyDescent="0.3">
      <c r="A3801" s="20"/>
    </row>
    <row r="3802" spans="1:1" x14ac:dyDescent="0.3">
      <c r="A3802" s="20"/>
    </row>
    <row r="3803" spans="1:1" x14ac:dyDescent="0.3">
      <c r="A3803" s="20"/>
    </row>
    <row r="3804" spans="1:1" x14ac:dyDescent="0.3">
      <c r="A3804" s="20"/>
    </row>
    <row r="3805" spans="1:1" x14ac:dyDescent="0.3">
      <c r="A3805" s="20"/>
    </row>
    <row r="3806" spans="1:1" x14ac:dyDescent="0.3">
      <c r="A3806" s="20"/>
    </row>
    <row r="3807" spans="1:1" x14ac:dyDescent="0.3">
      <c r="A3807" s="20"/>
    </row>
    <row r="3808" spans="1:1" x14ac:dyDescent="0.3">
      <c r="A3808" s="20"/>
    </row>
    <row r="3809" spans="1:1" x14ac:dyDescent="0.3">
      <c r="A3809" s="20"/>
    </row>
    <row r="3810" spans="1:1" x14ac:dyDescent="0.3">
      <c r="A3810" s="20"/>
    </row>
    <row r="3811" spans="1:1" x14ac:dyDescent="0.3">
      <c r="A3811" s="20"/>
    </row>
    <row r="3812" spans="1:1" x14ac:dyDescent="0.3">
      <c r="A3812" s="20"/>
    </row>
    <row r="3813" spans="1:1" x14ac:dyDescent="0.3">
      <c r="A3813" s="20"/>
    </row>
    <row r="3814" spans="1:1" x14ac:dyDescent="0.3">
      <c r="A3814" s="20"/>
    </row>
    <row r="3815" spans="1:1" x14ac:dyDescent="0.3">
      <c r="A3815" s="20"/>
    </row>
    <row r="3816" spans="1:1" x14ac:dyDescent="0.3">
      <c r="A3816" s="20"/>
    </row>
    <row r="3817" spans="1:1" x14ac:dyDescent="0.3">
      <c r="A3817" s="20"/>
    </row>
    <row r="3818" spans="1:1" x14ac:dyDescent="0.3">
      <c r="A3818" s="20"/>
    </row>
    <row r="3819" spans="1:1" x14ac:dyDescent="0.3">
      <c r="A3819" s="20"/>
    </row>
    <row r="3820" spans="1:1" x14ac:dyDescent="0.3">
      <c r="A3820" s="20"/>
    </row>
    <row r="3821" spans="1:1" x14ac:dyDescent="0.3">
      <c r="A3821" s="20"/>
    </row>
    <row r="3822" spans="1:1" x14ac:dyDescent="0.3">
      <c r="A3822" s="20"/>
    </row>
    <row r="3823" spans="1:1" x14ac:dyDescent="0.3">
      <c r="A3823" s="20"/>
    </row>
    <row r="3824" spans="1:1" x14ac:dyDescent="0.3">
      <c r="A3824" s="20"/>
    </row>
    <row r="3825" spans="1:1" x14ac:dyDescent="0.3">
      <c r="A3825" s="20"/>
    </row>
    <row r="3826" spans="1:1" x14ac:dyDescent="0.3">
      <c r="A3826" s="20"/>
    </row>
    <row r="3827" spans="1:1" x14ac:dyDescent="0.3">
      <c r="A3827" s="20"/>
    </row>
    <row r="3828" spans="1:1" x14ac:dyDescent="0.3">
      <c r="A3828" s="20"/>
    </row>
    <row r="3829" spans="1:1" x14ac:dyDescent="0.3">
      <c r="A3829" s="20"/>
    </row>
    <row r="3830" spans="1:1" x14ac:dyDescent="0.3">
      <c r="A3830" s="20"/>
    </row>
    <row r="3831" spans="1:1" x14ac:dyDescent="0.3">
      <c r="A3831" s="20"/>
    </row>
    <row r="3832" spans="1:1" x14ac:dyDescent="0.3">
      <c r="A3832" s="20"/>
    </row>
    <row r="3833" spans="1:1" x14ac:dyDescent="0.3">
      <c r="A3833" s="20"/>
    </row>
    <row r="3834" spans="1:1" x14ac:dyDescent="0.3">
      <c r="A3834" s="20"/>
    </row>
    <row r="3835" spans="1:1" x14ac:dyDescent="0.3">
      <c r="A3835" s="20"/>
    </row>
    <row r="3836" spans="1:1" x14ac:dyDescent="0.3">
      <c r="A3836" s="20"/>
    </row>
    <row r="3837" spans="1:1" x14ac:dyDescent="0.3">
      <c r="A3837" s="20"/>
    </row>
    <row r="3838" spans="1:1" x14ac:dyDescent="0.3">
      <c r="A3838" s="20"/>
    </row>
    <row r="3839" spans="1:1" x14ac:dyDescent="0.3">
      <c r="A3839" s="20"/>
    </row>
    <row r="3840" spans="1:1" x14ac:dyDescent="0.3">
      <c r="A3840" s="20"/>
    </row>
    <row r="3841" spans="1:1" x14ac:dyDescent="0.3">
      <c r="A3841" s="20"/>
    </row>
    <row r="3842" spans="1:1" x14ac:dyDescent="0.3">
      <c r="A3842" s="20"/>
    </row>
    <row r="3843" spans="1:1" x14ac:dyDescent="0.3">
      <c r="A3843" s="20"/>
    </row>
    <row r="3844" spans="1:1" x14ac:dyDescent="0.3">
      <c r="A3844" s="20"/>
    </row>
    <row r="3845" spans="1:1" x14ac:dyDescent="0.3">
      <c r="A3845" s="20"/>
    </row>
    <row r="3846" spans="1:1" x14ac:dyDescent="0.3">
      <c r="A3846" s="20"/>
    </row>
    <row r="3847" spans="1:1" x14ac:dyDescent="0.3">
      <c r="A3847" s="20"/>
    </row>
    <row r="3848" spans="1:1" x14ac:dyDescent="0.3">
      <c r="A3848" s="20"/>
    </row>
    <row r="3849" spans="1:1" x14ac:dyDescent="0.3">
      <c r="A3849" s="20"/>
    </row>
    <row r="3850" spans="1:1" x14ac:dyDescent="0.3">
      <c r="A3850" s="20"/>
    </row>
    <row r="3851" spans="1:1" x14ac:dyDescent="0.3">
      <c r="A3851" s="20"/>
    </row>
    <row r="3852" spans="1:1" x14ac:dyDescent="0.3">
      <c r="A3852" s="20"/>
    </row>
    <row r="3853" spans="1:1" x14ac:dyDescent="0.3">
      <c r="A3853" s="20"/>
    </row>
    <row r="3854" spans="1:1" x14ac:dyDescent="0.3">
      <c r="A3854" s="20"/>
    </row>
    <row r="3855" spans="1:1" x14ac:dyDescent="0.3">
      <c r="A3855" s="20"/>
    </row>
    <row r="3856" spans="1:1" x14ac:dyDescent="0.3">
      <c r="A3856" s="20"/>
    </row>
    <row r="3857" spans="1:1" x14ac:dyDescent="0.3">
      <c r="A3857" s="20"/>
    </row>
    <row r="3858" spans="1:1" x14ac:dyDescent="0.3">
      <c r="A3858" s="20"/>
    </row>
    <row r="3859" spans="1:1" x14ac:dyDescent="0.3">
      <c r="A3859" s="20"/>
    </row>
    <row r="3860" spans="1:1" x14ac:dyDescent="0.3">
      <c r="A3860" s="20"/>
    </row>
    <row r="3861" spans="1:1" x14ac:dyDescent="0.3">
      <c r="A3861" s="20"/>
    </row>
    <row r="3862" spans="1:1" x14ac:dyDescent="0.3">
      <c r="A3862" s="20"/>
    </row>
    <row r="3863" spans="1:1" x14ac:dyDescent="0.3">
      <c r="A3863" s="20"/>
    </row>
    <row r="3864" spans="1:1" x14ac:dyDescent="0.3">
      <c r="A3864" s="20"/>
    </row>
    <row r="3865" spans="1:1" x14ac:dyDescent="0.3">
      <c r="A3865" s="20"/>
    </row>
    <row r="3866" spans="1:1" x14ac:dyDescent="0.3">
      <c r="A3866" s="20"/>
    </row>
    <row r="3867" spans="1:1" x14ac:dyDescent="0.3">
      <c r="A3867" s="20"/>
    </row>
    <row r="3868" spans="1:1" x14ac:dyDescent="0.3">
      <c r="A3868" s="20"/>
    </row>
    <row r="3869" spans="1:1" x14ac:dyDescent="0.3">
      <c r="A3869" s="20"/>
    </row>
    <row r="3870" spans="1:1" x14ac:dyDescent="0.3">
      <c r="A3870" s="20"/>
    </row>
    <row r="3871" spans="1:1" x14ac:dyDescent="0.3">
      <c r="A3871" s="20"/>
    </row>
    <row r="3872" spans="1:1" x14ac:dyDescent="0.3">
      <c r="A3872" s="20"/>
    </row>
    <row r="3873" spans="1:1" x14ac:dyDescent="0.3">
      <c r="A3873" s="20"/>
    </row>
    <row r="3874" spans="1:1" x14ac:dyDescent="0.3">
      <c r="A3874" s="20"/>
    </row>
    <row r="3875" spans="1:1" x14ac:dyDescent="0.3">
      <c r="A3875" s="20"/>
    </row>
    <row r="3876" spans="1:1" x14ac:dyDescent="0.3">
      <c r="A3876" s="20"/>
    </row>
    <row r="3877" spans="1:1" x14ac:dyDescent="0.3">
      <c r="A3877" s="20"/>
    </row>
    <row r="3878" spans="1:1" x14ac:dyDescent="0.3">
      <c r="A3878" s="20"/>
    </row>
    <row r="3879" spans="1:1" x14ac:dyDescent="0.3">
      <c r="A3879" s="20"/>
    </row>
    <row r="3880" spans="1:1" x14ac:dyDescent="0.3">
      <c r="A3880" s="20"/>
    </row>
    <row r="3881" spans="1:1" x14ac:dyDescent="0.3">
      <c r="A3881" s="20"/>
    </row>
    <row r="3882" spans="1:1" x14ac:dyDescent="0.3">
      <c r="A3882" s="20"/>
    </row>
    <row r="3883" spans="1:1" x14ac:dyDescent="0.3">
      <c r="A3883" s="20"/>
    </row>
    <row r="3884" spans="1:1" x14ac:dyDescent="0.3">
      <c r="A3884" s="20"/>
    </row>
    <row r="3885" spans="1:1" x14ac:dyDescent="0.3">
      <c r="A3885" s="20"/>
    </row>
    <row r="3886" spans="1:1" x14ac:dyDescent="0.3">
      <c r="A3886" s="20"/>
    </row>
    <row r="3887" spans="1:1" x14ac:dyDescent="0.3">
      <c r="A3887" s="20"/>
    </row>
    <row r="3888" spans="1:1" x14ac:dyDescent="0.3">
      <c r="A3888" s="20"/>
    </row>
    <row r="3889" spans="1:1" x14ac:dyDescent="0.3">
      <c r="A3889" s="20"/>
    </row>
    <row r="3890" spans="1:1" x14ac:dyDescent="0.3">
      <c r="A3890" s="20"/>
    </row>
    <row r="3891" spans="1:1" x14ac:dyDescent="0.3">
      <c r="A3891" s="20"/>
    </row>
    <row r="3892" spans="1:1" x14ac:dyDescent="0.3">
      <c r="A3892" s="20"/>
    </row>
    <row r="3893" spans="1:1" x14ac:dyDescent="0.3">
      <c r="A3893" s="20"/>
    </row>
    <row r="3894" spans="1:1" x14ac:dyDescent="0.3">
      <c r="A3894" s="20"/>
    </row>
    <row r="3895" spans="1:1" x14ac:dyDescent="0.3">
      <c r="A3895" s="20"/>
    </row>
    <row r="3896" spans="1:1" x14ac:dyDescent="0.3">
      <c r="A3896" s="20"/>
    </row>
    <row r="3897" spans="1:1" x14ac:dyDescent="0.3">
      <c r="A3897" s="20"/>
    </row>
    <row r="3898" spans="1:1" x14ac:dyDescent="0.3">
      <c r="A3898" s="20"/>
    </row>
    <row r="3899" spans="1:1" x14ac:dyDescent="0.3">
      <c r="A3899" s="20"/>
    </row>
    <row r="3900" spans="1:1" x14ac:dyDescent="0.3">
      <c r="A3900" s="20"/>
    </row>
    <row r="3901" spans="1:1" x14ac:dyDescent="0.3">
      <c r="A3901" s="20"/>
    </row>
    <row r="3902" spans="1:1" x14ac:dyDescent="0.3">
      <c r="A3902" s="20"/>
    </row>
    <row r="3903" spans="1:1" x14ac:dyDescent="0.3">
      <c r="A3903" s="20"/>
    </row>
    <row r="3904" spans="1:1" x14ac:dyDescent="0.3">
      <c r="A3904" s="20"/>
    </row>
    <row r="3905" spans="1:1" x14ac:dyDescent="0.3">
      <c r="A3905" s="20"/>
    </row>
    <row r="3906" spans="1:1" x14ac:dyDescent="0.3">
      <c r="A3906" s="20"/>
    </row>
    <row r="3907" spans="1:1" x14ac:dyDescent="0.3">
      <c r="A3907" s="20"/>
    </row>
    <row r="3908" spans="1:1" x14ac:dyDescent="0.3">
      <c r="A3908" s="20"/>
    </row>
    <row r="3909" spans="1:1" x14ac:dyDescent="0.3">
      <c r="A3909" s="20"/>
    </row>
    <row r="3910" spans="1:1" x14ac:dyDescent="0.3">
      <c r="A3910" s="20"/>
    </row>
    <row r="3911" spans="1:1" x14ac:dyDescent="0.3">
      <c r="A3911" s="20"/>
    </row>
    <row r="3912" spans="1:1" x14ac:dyDescent="0.3">
      <c r="A3912" s="20"/>
    </row>
    <row r="3913" spans="1:1" x14ac:dyDescent="0.3">
      <c r="A3913" s="20"/>
    </row>
    <row r="3914" spans="1:1" x14ac:dyDescent="0.3">
      <c r="A3914" s="20"/>
    </row>
    <row r="3915" spans="1:1" x14ac:dyDescent="0.3">
      <c r="A3915" s="20"/>
    </row>
    <row r="3916" spans="1:1" x14ac:dyDescent="0.3">
      <c r="A3916" s="20"/>
    </row>
    <row r="3917" spans="1:1" x14ac:dyDescent="0.3">
      <c r="A3917" s="20"/>
    </row>
    <row r="3918" spans="1:1" x14ac:dyDescent="0.3">
      <c r="A3918" s="20"/>
    </row>
    <row r="3919" spans="1:1" x14ac:dyDescent="0.3">
      <c r="A3919" s="20"/>
    </row>
    <row r="3920" spans="1:1" x14ac:dyDescent="0.3">
      <c r="A3920" s="20"/>
    </row>
    <row r="3921" spans="1:1" x14ac:dyDescent="0.3">
      <c r="A3921" s="20"/>
    </row>
    <row r="3922" spans="1:1" x14ac:dyDescent="0.3">
      <c r="A3922" s="20"/>
    </row>
    <row r="3923" spans="1:1" x14ac:dyDescent="0.3">
      <c r="A3923" s="20"/>
    </row>
    <row r="3924" spans="1:1" x14ac:dyDescent="0.3">
      <c r="A3924" s="20"/>
    </row>
    <row r="3925" spans="1:1" x14ac:dyDescent="0.3">
      <c r="A3925" s="20"/>
    </row>
    <row r="3926" spans="1:1" x14ac:dyDescent="0.3">
      <c r="A3926" s="20"/>
    </row>
    <row r="3927" spans="1:1" x14ac:dyDescent="0.3">
      <c r="A3927" s="20"/>
    </row>
    <row r="3928" spans="1:1" x14ac:dyDescent="0.3">
      <c r="A3928" s="20"/>
    </row>
    <row r="3929" spans="1:1" x14ac:dyDescent="0.3">
      <c r="A3929" s="20"/>
    </row>
    <row r="3930" spans="1:1" x14ac:dyDescent="0.3">
      <c r="A3930" s="20"/>
    </row>
    <row r="3931" spans="1:1" x14ac:dyDescent="0.3">
      <c r="A3931" s="20"/>
    </row>
    <row r="3932" spans="1:1" x14ac:dyDescent="0.3">
      <c r="A3932" s="20"/>
    </row>
    <row r="3933" spans="1:1" x14ac:dyDescent="0.3">
      <c r="A3933" s="20"/>
    </row>
    <row r="3934" spans="1:1" x14ac:dyDescent="0.3">
      <c r="A3934" s="20"/>
    </row>
    <row r="3935" spans="1:1" x14ac:dyDescent="0.3">
      <c r="A3935" s="20"/>
    </row>
    <row r="3936" spans="1:1" x14ac:dyDescent="0.3">
      <c r="A3936" s="20"/>
    </row>
    <row r="3937" spans="1:1" x14ac:dyDescent="0.3">
      <c r="A3937" s="20"/>
    </row>
    <row r="3938" spans="1:1" x14ac:dyDescent="0.3">
      <c r="A3938" s="20"/>
    </row>
    <row r="3939" spans="1:1" x14ac:dyDescent="0.3">
      <c r="A3939" s="20"/>
    </row>
    <row r="3940" spans="1:1" x14ac:dyDescent="0.3">
      <c r="A3940" s="20"/>
    </row>
    <row r="3941" spans="1:1" x14ac:dyDescent="0.3">
      <c r="A3941" s="20"/>
    </row>
    <row r="3942" spans="1:1" x14ac:dyDescent="0.3">
      <c r="A3942" s="20"/>
    </row>
    <row r="3943" spans="1:1" x14ac:dyDescent="0.3">
      <c r="A3943" s="20"/>
    </row>
    <row r="3944" spans="1:1" x14ac:dyDescent="0.3">
      <c r="A3944" s="20"/>
    </row>
    <row r="3945" spans="1:1" x14ac:dyDescent="0.3">
      <c r="A3945" s="20"/>
    </row>
    <row r="3946" spans="1:1" x14ac:dyDescent="0.3">
      <c r="A3946" s="20"/>
    </row>
    <row r="3947" spans="1:1" x14ac:dyDescent="0.3">
      <c r="A3947" s="20"/>
    </row>
    <row r="3948" spans="1:1" x14ac:dyDescent="0.3">
      <c r="A3948" s="20"/>
    </row>
    <row r="3949" spans="1:1" x14ac:dyDescent="0.3">
      <c r="A3949" s="20"/>
    </row>
    <row r="3950" spans="1:1" x14ac:dyDescent="0.3">
      <c r="A3950" s="20"/>
    </row>
    <row r="3951" spans="1:1" x14ac:dyDescent="0.3">
      <c r="A3951" s="20"/>
    </row>
    <row r="3952" spans="1:1" x14ac:dyDescent="0.3">
      <c r="A3952" s="20"/>
    </row>
    <row r="3953" spans="1:1" x14ac:dyDescent="0.3">
      <c r="A3953" s="20"/>
    </row>
    <row r="3954" spans="1:1" x14ac:dyDescent="0.3">
      <c r="A3954" s="20"/>
    </row>
    <row r="3955" spans="1:1" x14ac:dyDescent="0.3">
      <c r="A3955" s="20"/>
    </row>
    <row r="3956" spans="1:1" x14ac:dyDescent="0.3">
      <c r="A3956" s="20"/>
    </row>
    <row r="3957" spans="1:1" x14ac:dyDescent="0.3">
      <c r="A3957" s="20"/>
    </row>
    <row r="3958" spans="1:1" x14ac:dyDescent="0.3">
      <c r="A3958" s="20"/>
    </row>
    <row r="3959" spans="1:1" x14ac:dyDescent="0.3">
      <c r="A3959" s="20"/>
    </row>
    <row r="3960" spans="1:1" x14ac:dyDescent="0.3">
      <c r="A3960" s="20"/>
    </row>
    <row r="3961" spans="1:1" x14ac:dyDescent="0.3">
      <c r="A3961" s="20"/>
    </row>
    <row r="3962" spans="1:1" x14ac:dyDescent="0.3">
      <c r="A3962" s="20"/>
    </row>
    <row r="3963" spans="1:1" x14ac:dyDescent="0.3">
      <c r="A3963" s="20"/>
    </row>
    <row r="3964" spans="1:1" x14ac:dyDescent="0.3">
      <c r="A3964" s="20"/>
    </row>
    <row r="3965" spans="1:1" x14ac:dyDescent="0.3">
      <c r="A3965" s="20"/>
    </row>
    <row r="3966" spans="1:1" x14ac:dyDescent="0.3">
      <c r="A3966" s="20"/>
    </row>
    <row r="3967" spans="1:1" x14ac:dyDescent="0.3">
      <c r="A3967" s="20"/>
    </row>
    <row r="3968" spans="1:1" x14ac:dyDescent="0.3">
      <c r="A3968" s="20"/>
    </row>
    <row r="3969" spans="1:1" x14ac:dyDescent="0.3">
      <c r="A3969" s="20"/>
    </row>
    <row r="3970" spans="1:1" x14ac:dyDescent="0.3">
      <c r="A3970" s="20"/>
    </row>
    <row r="3971" spans="1:1" x14ac:dyDescent="0.3">
      <c r="A3971" s="20"/>
    </row>
    <row r="3972" spans="1:1" x14ac:dyDescent="0.3">
      <c r="A3972" s="20"/>
    </row>
    <row r="3973" spans="1:1" x14ac:dyDescent="0.3">
      <c r="A3973" s="20"/>
    </row>
    <row r="3974" spans="1:1" x14ac:dyDescent="0.3">
      <c r="A3974" s="20"/>
    </row>
    <row r="3975" spans="1:1" x14ac:dyDescent="0.3">
      <c r="A3975" s="20"/>
    </row>
    <row r="3976" spans="1:1" x14ac:dyDescent="0.3">
      <c r="A3976" s="20"/>
    </row>
    <row r="3977" spans="1:1" x14ac:dyDescent="0.3">
      <c r="A3977" s="20"/>
    </row>
    <row r="3978" spans="1:1" x14ac:dyDescent="0.3">
      <c r="A3978" s="20"/>
    </row>
    <row r="3979" spans="1:1" x14ac:dyDescent="0.3">
      <c r="A3979" s="20"/>
    </row>
    <row r="3980" spans="1:1" x14ac:dyDescent="0.3">
      <c r="A3980" s="20"/>
    </row>
    <row r="3981" spans="1:1" x14ac:dyDescent="0.3">
      <c r="A3981" s="20"/>
    </row>
    <row r="3982" spans="1:1" x14ac:dyDescent="0.3">
      <c r="A3982" s="20"/>
    </row>
    <row r="3983" spans="1:1" x14ac:dyDescent="0.3">
      <c r="A3983" s="20"/>
    </row>
    <row r="3984" spans="1:1" x14ac:dyDescent="0.3">
      <c r="A3984" s="20"/>
    </row>
    <row r="3985" spans="1:1" x14ac:dyDescent="0.3">
      <c r="A3985" s="20"/>
    </row>
    <row r="3986" spans="1:1" x14ac:dyDescent="0.3">
      <c r="A3986" s="20"/>
    </row>
    <row r="3987" spans="1:1" x14ac:dyDescent="0.3">
      <c r="A3987" s="20"/>
    </row>
    <row r="3988" spans="1:1" x14ac:dyDescent="0.3">
      <c r="A3988" s="20"/>
    </row>
    <row r="3989" spans="1:1" x14ac:dyDescent="0.3">
      <c r="A3989" s="20"/>
    </row>
    <row r="3990" spans="1:1" x14ac:dyDescent="0.3">
      <c r="A3990" s="20"/>
    </row>
    <row r="3991" spans="1:1" x14ac:dyDescent="0.3">
      <c r="A3991" s="20"/>
    </row>
    <row r="3992" spans="1:1" x14ac:dyDescent="0.3">
      <c r="A3992" s="20"/>
    </row>
    <row r="3993" spans="1:1" x14ac:dyDescent="0.3">
      <c r="A3993" s="20"/>
    </row>
    <row r="3994" spans="1:1" x14ac:dyDescent="0.3">
      <c r="A3994" s="20"/>
    </row>
    <row r="3995" spans="1:1" x14ac:dyDescent="0.3">
      <c r="A3995" s="20"/>
    </row>
    <row r="3996" spans="1:1" x14ac:dyDescent="0.3">
      <c r="A3996" s="20"/>
    </row>
    <row r="3997" spans="1:1" x14ac:dyDescent="0.3">
      <c r="A3997" s="20"/>
    </row>
    <row r="3998" spans="1:1" x14ac:dyDescent="0.3">
      <c r="A3998" s="20"/>
    </row>
    <row r="3999" spans="1:1" x14ac:dyDescent="0.3">
      <c r="A3999" s="20"/>
    </row>
    <row r="4000" spans="1:1" x14ac:dyDescent="0.3">
      <c r="A4000" s="20"/>
    </row>
    <row r="4001" spans="1:1" x14ac:dyDescent="0.3">
      <c r="A4001" s="20"/>
    </row>
    <row r="4002" spans="1:1" x14ac:dyDescent="0.3">
      <c r="A4002" s="20"/>
    </row>
    <row r="4003" spans="1:1" x14ac:dyDescent="0.3">
      <c r="A4003" s="20"/>
    </row>
    <row r="4004" spans="1:1" x14ac:dyDescent="0.3">
      <c r="A4004" s="20"/>
    </row>
    <row r="4005" spans="1:1" x14ac:dyDescent="0.3">
      <c r="A4005" s="20"/>
    </row>
    <row r="4006" spans="1:1" x14ac:dyDescent="0.3">
      <c r="A4006" s="20"/>
    </row>
    <row r="4007" spans="1:1" x14ac:dyDescent="0.3">
      <c r="A4007" s="20"/>
    </row>
    <row r="4008" spans="1:1" x14ac:dyDescent="0.3">
      <c r="A4008" s="20"/>
    </row>
    <row r="4009" spans="1:1" x14ac:dyDescent="0.3">
      <c r="A4009" s="20"/>
    </row>
    <row r="4010" spans="1:1" x14ac:dyDescent="0.3">
      <c r="A4010" s="20"/>
    </row>
    <row r="4011" spans="1:1" x14ac:dyDescent="0.3">
      <c r="A4011" s="20"/>
    </row>
    <row r="4012" spans="1:1" x14ac:dyDescent="0.3">
      <c r="A4012" s="20"/>
    </row>
    <row r="4013" spans="1:1" x14ac:dyDescent="0.3">
      <c r="A4013" s="20"/>
    </row>
    <row r="4014" spans="1:1" x14ac:dyDescent="0.3">
      <c r="A4014" s="20"/>
    </row>
    <row r="4015" spans="1:1" x14ac:dyDescent="0.3">
      <c r="A4015" s="20"/>
    </row>
    <row r="4016" spans="1:1" x14ac:dyDescent="0.3">
      <c r="A4016" s="20"/>
    </row>
    <row r="4017" spans="1:1" x14ac:dyDescent="0.3">
      <c r="A4017" s="20"/>
    </row>
    <row r="4018" spans="1:1" x14ac:dyDescent="0.3">
      <c r="A4018" s="20"/>
    </row>
    <row r="4019" spans="1:1" x14ac:dyDescent="0.3">
      <c r="A4019" s="20"/>
    </row>
    <row r="4020" spans="1:1" x14ac:dyDescent="0.3">
      <c r="A4020" s="20"/>
    </row>
    <row r="4021" spans="1:1" x14ac:dyDescent="0.3">
      <c r="A4021" s="20"/>
    </row>
    <row r="4022" spans="1:1" x14ac:dyDescent="0.3">
      <c r="A4022" s="20"/>
    </row>
    <row r="4023" spans="1:1" x14ac:dyDescent="0.3">
      <c r="A4023" s="20"/>
    </row>
    <row r="4024" spans="1:1" x14ac:dyDescent="0.3">
      <c r="A4024" s="20"/>
    </row>
    <row r="4025" spans="1:1" x14ac:dyDescent="0.3">
      <c r="A4025" s="20"/>
    </row>
    <row r="4026" spans="1:1" x14ac:dyDescent="0.3">
      <c r="A4026" s="20"/>
    </row>
    <row r="4027" spans="1:1" x14ac:dyDescent="0.3">
      <c r="A4027" s="20"/>
    </row>
    <row r="4028" spans="1:1" x14ac:dyDescent="0.3">
      <c r="A4028" s="20"/>
    </row>
    <row r="4029" spans="1:1" x14ac:dyDescent="0.3">
      <c r="A4029" s="20"/>
    </row>
    <row r="4030" spans="1:1" x14ac:dyDescent="0.3">
      <c r="A4030" s="20"/>
    </row>
    <row r="4031" spans="1:1" x14ac:dyDescent="0.3">
      <c r="A4031" s="20"/>
    </row>
    <row r="4032" spans="1:1" x14ac:dyDescent="0.3">
      <c r="A4032" s="20"/>
    </row>
    <row r="4033" spans="1:1" x14ac:dyDescent="0.3">
      <c r="A4033" s="20"/>
    </row>
    <row r="4034" spans="1:1" x14ac:dyDescent="0.3">
      <c r="A4034" s="20"/>
    </row>
    <row r="4035" spans="1:1" x14ac:dyDescent="0.3">
      <c r="A4035" s="20"/>
    </row>
    <row r="4036" spans="1:1" x14ac:dyDescent="0.3">
      <c r="A4036" s="20"/>
    </row>
    <row r="4037" spans="1:1" x14ac:dyDescent="0.3">
      <c r="A4037" s="20"/>
    </row>
    <row r="4038" spans="1:1" x14ac:dyDescent="0.3">
      <c r="A4038" s="20"/>
    </row>
    <row r="4039" spans="1:1" x14ac:dyDescent="0.3">
      <c r="A4039" s="20"/>
    </row>
    <row r="4040" spans="1:1" x14ac:dyDescent="0.3">
      <c r="A4040" s="20"/>
    </row>
    <row r="4041" spans="1:1" x14ac:dyDescent="0.3">
      <c r="A4041" s="20"/>
    </row>
    <row r="4042" spans="1:1" x14ac:dyDescent="0.3">
      <c r="A4042" s="20"/>
    </row>
    <row r="4043" spans="1:1" x14ac:dyDescent="0.3">
      <c r="A4043" s="20"/>
    </row>
    <row r="4044" spans="1:1" x14ac:dyDescent="0.3">
      <c r="A4044" s="20"/>
    </row>
    <row r="4045" spans="1:1" x14ac:dyDescent="0.3">
      <c r="A4045" s="20"/>
    </row>
    <row r="4046" spans="1:1" x14ac:dyDescent="0.3">
      <c r="A4046" s="20"/>
    </row>
    <row r="4047" spans="1:1" x14ac:dyDescent="0.3">
      <c r="A4047" s="20"/>
    </row>
    <row r="4048" spans="1:1" x14ac:dyDescent="0.3">
      <c r="A4048" s="20"/>
    </row>
    <row r="4049" spans="1:1" x14ac:dyDescent="0.3">
      <c r="A4049" s="20"/>
    </row>
    <row r="4050" spans="1:1" x14ac:dyDescent="0.3">
      <c r="A4050" s="20"/>
    </row>
    <row r="4051" spans="1:1" x14ac:dyDescent="0.3">
      <c r="A4051" s="20"/>
    </row>
    <row r="4052" spans="1:1" x14ac:dyDescent="0.3">
      <c r="A4052" s="20"/>
    </row>
    <row r="4053" spans="1:1" x14ac:dyDescent="0.3">
      <c r="A4053" s="20"/>
    </row>
    <row r="4054" spans="1:1" x14ac:dyDescent="0.3">
      <c r="A4054" s="20"/>
    </row>
    <row r="4055" spans="1:1" x14ac:dyDescent="0.3">
      <c r="A4055" s="20"/>
    </row>
    <row r="4056" spans="1:1" x14ac:dyDescent="0.3">
      <c r="A4056" s="20"/>
    </row>
    <row r="4057" spans="1:1" x14ac:dyDescent="0.3">
      <c r="A4057" s="20"/>
    </row>
    <row r="4058" spans="1:1" x14ac:dyDescent="0.3">
      <c r="A4058" s="20"/>
    </row>
    <row r="4059" spans="1:1" x14ac:dyDescent="0.3">
      <c r="A4059" s="20"/>
    </row>
    <row r="4060" spans="1:1" x14ac:dyDescent="0.3">
      <c r="A4060" s="20"/>
    </row>
    <row r="4061" spans="1:1" x14ac:dyDescent="0.3">
      <c r="A4061" s="20"/>
    </row>
    <row r="4062" spans="1:1" x14ac:dyDescent="0.3">
      <c r="A4062" s="20"/>
    </row>
    <row r="4063" spans="1:1" x14ac:dyDescent="0.3">
      <c r="A4063" s="20"/>
    </row>
    <row r="4064" spans="1:1" x14ac:dyDescent="0.3">
      <c r="A4064" s="20"/>
    </row>
    <row r="4065" spans="1:1" x14ac:dyDescent="0.3">
      <c r="A4065" s="20"/>
    </row>
    <row r="4066" spans="1:1" x14ac:dyDescent="0.3">
      <c r="A4066" s="20"/>
    </row>
    <row r="4067" spans="1:1" x14ac:dyDescent="0.3">
      <c r="A4067" s="20"/>
    </row>
    <row r="4068" spans="1:1" x14ac:dyDescent="0.3">
      <c r="A4068" s="20"/>
    </row>
    <row r="4069" spans="1:1" x14ac:dyDescent="0.3">
      <c r="A4069" s="20"/>
    </row>
    <row r="4070" spans="1:1" x14ac:dyDescent="0.3">
      <c r="A4070" s="20"/>
    </row>
    <row r="4071" spans="1:1" x14ac:dyDescent="0.3">
      <c r="A4071" s="20"/>
    </row>
    <row r="4072" spans="1:1" x14ac:dyDescent="0.3">
      <c r="A4072" s="20"/>
    </row>
    <row r="4073" spans="1:1" x14ac:dyDescent="0.3">
      <c r="A4073" s="20"/>
    </row>
    <row r="4074" spans="1:1" x14ac:dyDescent="0.3">
      <c r="A4074" s="20"/>
    </row>
    <row r="4075" spans="1:1" x14ac:dyDescent="0.3">
      <c r="A4075" s="20"/>
    </row>
    <row r="4076" spans="1:1" x14ac:dyDescent="0.3">
      <c r="A4076" s="20"/>
    </row>
    <row r="4077" spans="1:1" x14ac:dyDescent="0.3">
      <c r="A4077" s="20"/>
    </row>
    <row r="4078" spans="1:1" x14ac:dyDescent="0.3">
      <c r="A4078" s="20"/>
    </row>
    <row r="4079" spans="1:1" x14ac:dyDescent="0.3">
      <c r="A4079" s="20"/>
    </row>
    <row r="4080" spans="1:1" x14ac:dyDescent="0.3">
      <c r="A4080" s="20"/>
    </row>
    <row r="4081" spans="1:1" x14ac:dyDescent="0.3">
      <c r="A4081" s="20"/>
    </row>
    <row r="4082" spans="1:1" x14ac:dyDescent="0.3">
      <c r="A4082" s="20"/>
    </row>
    <row r="4083" spans="1:1" x14ac:dyDescent="0.3">
      <c r="A4083" s="20"/>
    </row>
    <row r="4084" spans="1:1" x14ac:dyDescent="0.3">
      <c r="A4084" s="20"/>
    </row>
    <row r="4085" spans="1:1" x14ac:dyDescent="0.3">
      <c r="A4085" s="20"/>
    </row>
    <row r="4086" spans="1:1" x14ac:dyDescent="0.3">
      <c r="A4086" s="20"/>
    </row>
    <row r="4087" spans="1:1" x14ac:dyDescent="0.3">
      <c r="A4087" s="20"/>
    </row>
    <row r="4088" spans="1:1" x14ac:dyDescent="0.3">
      <c r="A4088" s="20"/>
    </row>
    <row r="4089" spans="1:1" x14ac:dyDescent="0.3">
      <c r="A4089" s="20"/>
    </row>
    <row r="4090" spans="1:1" x14ac:dyDescent="0.3">
      <c r="A4090" s="20"/>
    </row>
    <row r="4091" spans="1:1" x14ac:dyDescent="0.3">
      <c r="A4091" s="20"/>
    </row>
    <row r="4092" spans="1:1" x14ac:dyDescent="0.3">
      <c r="A4092" s="20"/>
    </row>
    <row r="4093" spans="1:1" x14ac:dyDescent="0.3">
      <c r="A4093" s="20"/>
    </row>
    <row r="4094" spans="1:1" x14ac:dyDescent="0.3">
      <c r="A4094" s="20"/>
    </row>
    <row r="4095" spans="1:1" x14ac:dyDescent="0.3">
      <c r="A4095" s="20"/>
    </row>
    <row r="4096" spans="1:1" x14ac:dyDescent="0.3">
      <c r="A4096" s="20"/>
    </row>
    <row r="4097" spans="1:1" x14ac:dyDescent="0.3">
      <c r="A4097" s="20"/>
    </row>
    <row r="4098" spans="1:1" x14ac:dyDescent="0.3">
      <c r="A4098" s="20"/>
    </row>
    <row r="4099" spans="1:1" x14ac:dyDescent="0.3">
      <c r="A4099" s="20"/>
    </row>
    <row r="4100" spans="1:1" x14ac:dyDescent="0.3">
      <c r="A4100" s="20"/>
    </row>
    <row r="4101" spans="1:1" x14ac:dyDescent="0.3">
      <c r="A4101" s="20"/>
    </row>
    <row r="4102" spans="1:1" x14ac:dyDescent="0.3">
      <c r="A4102" s="20"/>
    </row>
    <row r="4103" spans="1:1" x14ac:dyDescent="0.3">
      <c r="A4103" s="20"/>
    </row>
    <row r="4104" spans="1:1" x14ac:dyDescent="0.3">
      <c r="A4104" s="20"/>
    </row>
    <row r="4105" spans="1:1" x14ac:dyDescent="0.3">
      <c r="A4105" s="20"/>
    </row>
    <row r="4106" spans="1:1" x14ac:dyDescent="0.3">
      <c r="A4106" s="20"/>
    </row>
    <row r="4107" spans="1:1" x14ac:dyDescent="0.3">
      <c r="A4107" s="20"/>
    </row>
    <row r="4108" spans="1:1" x14ac:dyDescent="0.3">
      <c r="A4108" s="20"/>
    </row>
    <row r="4109" spans="1:1" x14ac:dyDescent="0.3">
      <c r="A4109" s="20"/>
    </row>
    <row r="4110" spans="1:1" x14ac:dyDescent="0.3">
      <c r="A4110" s="20"/>
    </row>
    <row r="4111" spans="1:1" x14ac:dyDescent="0.3">
      <c r="A4111" s="20"/>
    </row>
    <row r="4112" spans="1:1" x14ac:dyDescent="0.3">
      <c r="A4112" s="20"/>
    </row>
    <row r="4113" spans="1:1" x14ac:dyDescent="0.3">
      <c r="A4113" s="20"/>
    </row>
    <row r="4114" spans="1:1" x14ac:dyDescent="0.3">
      <c r="A4114" s="20"/>
    </row>
    <row r="4115" spans="1:1" x14ac:dyDescent="0.3">
      <c r="A4115" s="20"/>
    </row>
    <row r="4116" spans="1:1" x14ac:dyDescent="0.3">
      <c r="A4116" s="20"/>
    </row>
    <row r="4117" spans="1:1" x14ac:dyDescent="0.3">
      <c r="A4117" s="20"/>
    </row>
    <row r="4118" spans="1:1" x14ac:dyDescent="0.3">
      <c r="A4118" s="20"/>
    </row>
    <row r="4119" spans="1:1" x14ac:dyDescent="0.3">
      <c r="A4119" s="20"/>
    </row>
    <row r="4120" spans="1:1" x14ac:dyDescent="0.3">
      <c r="A4120" s="20"/>
    </row>
    <row r="4121" spans="1:1" x14ac:dyDescent="0.3">
      <c r="A4121" s="20"/>
    </row>
    <row r="4122" spans="1:1" x14ac:dyDescent="0.3">
      <c r="A4122" s="20"/>
    </row>
    <row r="4123" spans="1:1" x14ac:dyDescent="0.3">
      <c r="A4123" s="20"/>
    </row>
    <row r="4124" spans="1:1" x14ac:dyDescent="0.3">
      <c r="A4124" s="20"/>
    </row>
    <row r="4125" spans="1:1" x14ac:dyDescent="0.3">
      <c r="A4125" s="20"/>
    </row>
    <row r="4126" spans="1:1" x14ac:dyDescent="0.3">
      <c r="A4126" s="20"/>
    </row>
    <row r="4127" spans="1:1" x14ac:dyDescent="0.3">
      <c r="A4127" s="20"/>
    </row>
    <row r="4128" spans="1:1" x14ac:dyDescent="0.3">
      <c r="A4128" s="20"/>
    </row>
    <row r="4129" spans="1:1" x14ac:dyDescent="0.3">
      <c r="A4129" s="20"/>
    </row>
    <row r="4130" spans="1:1" x14ac:dyDescent="0.3">
      <c r="A4130" s="20"/>
    </row>
    <row r="4131" spans="1:1" x14ac:dyDescent="0.3">
      <c r="A4131" s="20"/>
    </row>
    <row r="4132" spans="1:1" x14ac:dyDescent="0.3">
      <c r="A4132" s="20"/>
    </row>
    <row r="4133" spans="1:1" x14ac:dyDescent="0.3">
      <c r="A4133" s="20"/>
    </row>
    <row r="4134" spans="1:1" x14ac:dyDescent="0.3">
      <c r="A4134" s="20"/>
    </row>
    <row r="4135" spans="1:1" x14ac:dyDescent="0.3">
      <c r="A4135" s="20"/>
    </row>
    <row r="4136" spans="1:1" x14ac:dyDescent="0.3">
      <c r="A4136" s="20"/>
    </row>
    <row r="4137" spans="1:1" x14ac:dyDescent="0.3">
      <c r="A4137" s="20"/>
    </row>
    <row r="4138" spans="1:1" x14ac:dyDescent="0.3">
      <c r="A4138" s="20"/>
    </row>
    <row r="4139" spans="1:1" x14ac:dyDescent="0.3">
      <c r="A4139" s="20"/>
    </row>
    <row r="4140" spans="1:1" x14ac:dyDescent="0.3">
      <c r="A4140" s="20"/>
    </row>
    <row r="4141" spans="1:1" x14ac:dyDescent="0.3">
      <c r="A4141" s="20"/>
    </row>
    <row r="4142" spans="1:1" x14ac:dyDescent="0.3">
      <c r="A4142" s="20"/>
    </row>
    <row r="4143" spans="1:1" x14ac:dyDescent="0.3">
      <c r="A4143" s="20"/>
    </row>
    <row r="4144" spans="1:1" x14ac:dyDescent="0.3">
      <c r="A4144" s="20"/>
    </row>
    <row r="4145" spans="1:1" x14ac:dyDescent="0.3">
      <c r="A4145" s="20"/>
    </row>
    <row r="4146" spans="1:1" x14ac:dyDescent="0.3">
      <c r="A4146" s="20"/>
    </row>
    <row r="4147" spans="1:1" x14ac:dyDescent="0.3">
      <c r="A4147" s="20"/>
    </row>
    <row r="4148" spans="1:1" x14ac:dyDescent="0.3">
      <c r="A4148" s="20"/>
    </row>
    <row r="4149" spans="1:1" x14ac:dyDescent="0.3">
      <c r="A4149" s="20"/>
    </row>
    <row r="4150" spans="1:1" x14ac:dyDescent="0.3">
      <c r="A4150" s="20"/>
    </row>
    <row r="4151" spans="1:1" x14ac:dyDescent="0.3">
      <c r="A4151" s="20"/>
    </row>
    <row r="4152" spans="1:1" x14ac:dyDescent="0.3">
      <c r="A4152" s="20"/>
    </row>
    <row r="4153" spans="1:1" x14ac:dyDescent="0.3">
      <c r="A4153" s="20"/>
    </row>
    <row r="4154" spans="1:1" x14ac:dyDescent="0.3">
      <c r="A4154" s="20"/>
    </row>
    <row r="4155" spans="1:1" x14ac:dyDescent="0.3">
      <c r="A4155" s="20"/>
    </row>
    <row r="4156" spans="1:1" x14ac:dyDescent="0.3">
      <c r="A4156" s="20"/>
    </row>
    <row r="4157" spans="1:1" x14ac:dyDescent="0.3">
      <c r="A4157" s="20"/>
    </row>
    <row r="4158" spans="1:1" x14ac:dyDescent="0.3">
      <c r="A4158" s="20"/>
    </row>
    <row r="4159" spans="1:1" x14ac:dyDescent="0.3">
      <c r="A4159" s="20"/>
    </row>
    <row r="4160" spans="1:1" x14ac:dyDescent="0.3">
      <c r="A4160" s="20"/>
    </row>
    <row r="4161" spans="1:1" x14ac:dyDescent="0.3">
      <c r="A4161" s="20"/>
    </row>
    <row r="4162" spans="1:1" x14ac:dyDescent="0.3">
      <c r="A4162" s="20"/>
    </row>
    <row r="4163" spans="1:1" x14ac:dyDescent="0.3">
      <c r="A4163" s="20"/>
    </row>
    <row r="4164" spans="1:1" x14ac:dyDescent="0.3">
      <c r="A4164" s="20"/>
    </row>
    <row r="4165" spans="1:1" x14ac:dyDescent="0.3">
      <c r="A4165" s="20"/>
    </row>
    <row r="4166" spans="1:1" x14ac:dyDescent="0.3">
      <c r="A4166" s="20"/>
    </row>
    <row r="4167" spans="1:1" x14ac:dyDescent="0.3">
      <c r="A4167" s="20"/>
    </row>
    <row r="4168" spans="1:1" x14ac:dyDescent="0.3">
      <c r="A4168" s="20"/>
    </row>
    <row r="4169" spans="1:1" x14ac:dyDescent="0.3">
      <c r="A4169" s="20"/>
    </row>
    <row r="4170" spans="1:1" x14ac:dyDescent="0.3">
      <c r="A4170" s="20"/>
    </row>
    <row r="4171" spans="1:1" x14ac:dyDescent="0.3">
      <c r="A4171" s="20"/>
    </row>
    <row r="4172" spans="1:1" x14ac:dyDescent="0.3">
      <c r="A4172" s="20"/>
    </row>
    <row r="4173" spans="1:1" x14ac:dyDescent="0.3">
      <c r="A4173" s="20"/>
    </row>
    <row r="4174" spans="1:1" x14ac:dyDescent="0.3">
      <c r="A4174" s="20"/>
    </row>
    <row r="4175" spans="1:1" x14ac:dyDescent="0.3">
      <c r="A4175" s="20"/>
    </row>
    <row r="4176" spans="1:1" x14ac:dyDescent="0.3">
      <c r="A4176" s="20"/>
    </row>
    <row r="4177" spans="1:1" x14ac:dyDescent="0.3">
      <c r="A4177" s="20"/>
    </row>
    <row r="4178" spans="1:1" x14ac:dyDescent="0.3">
      <c r="A4178" s="20"/>
    </row>
    <row r="4179" spans="1:1" x14ac:dyDescent="0.3">
      <c r="A4179" s="20"/>
    </row>
    <row r="4180" spans="1:1" x14ac:dyDescent="0.3">
      <c r="A4180" s="20"/>
    </row>
    <row r="4181" spans="1:1" x14ac:dyDescent="0.3">
      <c r="A4181" s="20"/>
    </row>
    <row r="4182" spans="1:1" x14ac:dyDescent="0.3">
      <c r="A4182" s="20"/>
    </row>
    <row r="4183" spans="1:1" x14ac:dyDescent="0.3">
      <c r="A4183" s="20"/>
    </row>
    <row r="4184" spans="1:1" x14ac:dyDescent="0.3">
      <c r="A4184" s="20"/>
    </row>
    <row r="4185" spans="1:1" x14ac:dyDescent="0.3">
      <c r="A4185" s="20"/>
    </row>
    <row r="4186" spans="1:1" x14ac:dyDescent="0.3">
      <c r="A4186" s="20"/>
    </row>
    <row r="4187" spans="1:1" x14ac:dyDescent="0.3">
      <c r="A4187" s="20"/>
    </row>
    <row r="4188" spans="1:1" x14ac:dyDescent="0.3">
      <c r="A4188" s="20"/>
    </row>
    <row r="4189" spans="1:1" x14ac:dyDescent="0.3">
      <c r="A4189" s="20"/>
    </row>
    <row r="4190" spans="1:1" x14ac:dyDescent="0.3">
      <c r="A4190" s="20"/>
    </row>
    <row r="4191" spans="1:1" x14ac:dyDescent="0.3">
      <c r="A4191" s="20"/>
    </row>
    <row r="4192" spans="1:1" x14ac:dyDescent="0.3">
      <c r="A4192" s="20"/>
    </row>
    <row r="4193" spans="1:1" x14ac:dyDescent="0.3">
      <c r="A4193" s="20"/>
    </row>
    <row r="4194" spans="1:1" x14ac:dyDescent="0.3">
      <c r="A4194" s="20"/>
    </row>
    <row r="4195" spans="1:1" x14ac:dyDescent="0.3">
      <c r="A4195" s="20"/>
    </row>
    <row r="4196" spans="1:1" x14ac:dyDescent="0.3">
      <c r="A4196" s="20"/>
    </row>
    <row r="4197" spans="1:1" x14ac:dyDescent="0.3">
      <c r="A4197" s="20"/>
    </row>
    <row r="4198" spans="1:1" x14ac:dyDescent="0.3">
      <c r="A4198" s="20"/>
    </row>
    <row r="4199" spans="1:1" x14ac:dyDescent="0.3">
      <c r="A4199" s="20"/>
    </row>
    <row r="4200" spans="1:1" x14ac:dyDescent="0.3">
      <c r="A4200" s="20"/>
    </row>
    <row r="4201" spans="1:1" x14ac:dyDescent="0.3">
      <c r="A4201" s="20"/>
    </row>
    <row r="4202" spans="1:1" x14ac:dyDescent="0.3">
      <c r="A4202" s="20"/>
    </row>
    <row r="4203" spans="1:1" x14ac:dyDescent="0.3">
      <c r="A4203" s="20"/>
    </row>
    <row r="4204" spans="1:1" x14ac:dyDescent="0.3">
      <c r="A4204" s="20"/>
    </row>
    <row r="4205" spans="1:1" x14ac:dyDescent="0.3">
      <c r="A4205" s="20"/>
    </row>
    <row r="4206" spans="1:1" x14ac:dyDescent="0.3">
      <c r="A4206" s="20"/>
    </row>
    <row r="4207" spans="1:1" x14ac:dyDescent="0.3">
      <c r="A4207" s="20"/>
    </row>
    <row r="4208" spans="1:1" x14ac:dyDescent="0.3">
      <c r="A4208" s="20"/>
    </row>
    <row r="4209" spans="1:1" x14ac:dyDescent="0.3">
      <c r="A4209" s="20"/>
    </row>
    <row r="4210" spans="1:1" x14ac:dyDescent="0.3">
      <c r="A4210" s="20"/>
    </row>
    <row r="4211" spans="1:1" x14ac:dyDescent="0.3">
      <c r="A4211" s="20"/>
    </row>
    <row r="4212" spans="1:1" x14ac:dyDescent="0.3">
      <c r="A4212" s="20"/>
    </row>
    <row r="4213" spans="1:1" x14ac:dyDescent="0.3">
      <c r="A4213" s="20"/>
    </row>
    <row r="4214" spans="1:1" x14ac:dyDescent="0.3">
      <c r="A4214" s="20"/>
    </row>
    <row r="4215" spans="1:1" x14ac:dyDescent="0.3">
      <c r="A4215" s="20"/>
    </row>
    <row r="4216" spans="1:1" x14ac:dyDescent="0.3">
      <c r="A4216" s="20"/>
    </row>
    <row r="4217" spans="1:1" x14ac:dyDescent="0.3">
      <c r="A4217" s="20"/>
    </row>
    <row r="4218" spans="1:1" x14ac:dyDescent="0.3">
      <c r="A4218" s="20"/>
    </row>
    <row r="4219" spans="1:1" x14ac:dyDescent="0.3">
      <c r="A4219" s="20"/>
    </row>
    <row r="4220" spans="1:1" x14ac:dyDescent="0.3">
      <c r="A4220" s="20"/>
    </row>
    <row r="4221" spans="1:1" x14ac:dyDescent="0.3">
      <c r="A4221" s="20"/>
    </row>
    <row r="4222" spans="1:1" x14ac:dyDescent="0.3">
      <c r="A4222" s="20"/>
    </row>
    <row r="4223" spans="1:1" x14ac:dyDescent="0.3">
      <c r="A4223" s="20"/>
    </row>
    <row r="4224" spans="1:1" x14ac:dyDescent="0.3">
      <c r="A4224" s="20"/>
    </row>
    <row r="4225" spans="1:1" x14ac:dyDescent="0.3">
      <c r="A4225" s="20"/>
    </row>
    <row r="4226" spans="1:1" x14ac:dyDescent="0.3">
      <c r="A4226" s="20"/>
    </row>
    <row r="4227" spans="1:1" x14ac:dyDescent="0.3">
      <c r="A4227" s="20"/>
    </row>
    <row r="4228" spans="1:1" x14ac:dyDescent="0.3">
      <c r="A4228" s="20"/>
    </row>
    <row r="4229" spans="1:1" x14ac:dyDescent="0.3">
      <c r="A4229" s="20"/>
    </row>
    <row r="4230" spans="1:1" x14ac:dyDescent="0.3">
      <c r="A4230" s="20"/>
    </row>
    <row r="4231" spans="1:1" x14ac:dyDescent="0.3">
      <c r="A4231" s="20"/>
    </row>
    <row r="4232" spans="1:1" x14ac:dyDescent="0.3">
      <c r="A4232" s="20"/>
    </row>
    <row r="4233" spans="1:1" x14ac:dyDescent="0.3">
      <c r="A4233" s="20"/>
    </row>
    <row r="4234" spans="1:1" x14ac:dyDescent="0.3">
      <c r="A4234" s="20"/>
    </row>
    <row r="4235" spans="1:1" x14ac:dyDescent="0.3">
      <c r="A4235" s="20"/>
    </row>
    <row r="4236" spans="1:1" x14ac:dyDescent="0.3">
      <c r="A4236" s="20"/>
    </row>
    <row r="4237" spans="1:1" x14ac:dyDescent="0.3">
      <c r="A4237" s="20"/>
    </row>
    <row r="4238" spans="1:1" x14ac:dyDescent="0.3">
      <c r="A4238" s="20"/>
    </row>
    <row r="4239" spans="1:1" x14ac:dyDescent="0.3">
      <c r="A4239" s="20"/>
    </row>
    <row r="4240" spans="1:1" x14ac:dyDescent="0.3">
      <c r="A4240" s="20"/>
    </row>
    <row r="4241" spans="1:1" x14ac:dyDescent="0.3">
      <c r="A4241" s="20"/>
    </row>
    <row r="4242" spans="1:1" x14ac:dyDescent="0.3">
      <c r="A4242" s="20"/>
    </row>
    <row r="4243" spans="1:1" x14ac:dyDescent="0.3">
      <c r="A4243" s="20"/>
    </row>
    <row r="4244" spans="1:1" x14ac:dyDescent="0.3">
      <c r="A4244" s="20"/>
    </row>
    <row r="4245" spans="1:1" x14ac:dyDescent="0.3">
      <c r="A4245" s="20"/>
    </row>
    <row r="4246" spans="1:1" x14ac:dyDescent="0.3">
      <c r="A4246" s="20"/>
    </row>
    <row r="4247" spans="1:1" x14ac:dyDescent="0.3">
      <c r="A4247" s="20"/>
    </row>
    <row r="4248" spans="1:1" x14ac:dyDescent="0.3">
      <c r="A4248" s="20"/>
    </row>
    <row r="4249" spans="1:1" x14ac:dyDescent="0.3">
      <c r="A4249" s="20"/>
    </row>
    <row r="4250" spans="1:1" x14ac:dyDescent="0.3">
      <c r="A4250" s="20"/>
    </row>
    <row r="4251" spans="1:1" x14ac:dyDescent="0.3">
      <c r="A4251" s="20"/>
    </row>
    <row r="4252" spans="1:1" x14ac:dyDescent="0.3">
      <c r="A4252" s="20"/>
    </row>
    <row r="4253" spans="1:1" x14ac:dyDescent="0.3">
      <c r="A4253" s="20"/>
    </row>
    <row r="4254" spans="1:1" x14ac:dyDescent="0.3">
      <c r="A4254" s="20"/>
    </row>
    <row r="4255" spans="1:1" x14ac:dyDescent="0.3">
      <c r="A4255" s="20"/>
    </row>
    <row r="4256" spans="1:1" x14ac:dyDescent="0.3">
      <c r="A4256" s="20"/>
    </row>
    <row r="4257" spans="1:1" x14ac:dyDescent="0.3">
      <c r="A4257" s="20"/>
    </row>
    <row r="4258" spans="1:1" x14ac:dyDescent="0.3">
      <c r="A4258" s="20"/>
    </row>
    <row r="4259" spans="1:1" x14ac:dyDescent="0.3">
      <c r="A4259" s="20"/>
    </row>
    <row r="4260" spans="1:1" x14ac:dyDescent="0.3">
      <c r="A4260" s="20"/>
    </row>
    <row r="4261" spans="1:1" x14ac:dyDescent="0.3">
      <c r="A4261" s="20"/>
    </row>
    <row r="4262" spans="1:1" x14ac:dyDescent="0.3">
      <c r="A4262" s="20"/>
    </row>
    <row r="4263" spans="1:1" x14ac:dyDescent="0.3">
      <c r="A4263" s="20"/>
    </row>
    <row r="4264" spans="1:1" x14ac:dyDescent="0.3">
      <c r="A4264" s="20"/>
    </row>
    <row r="4265" spans="1:1" x14ac:dyDescent="0.3">
      <c r="A4265" s="20"/>
    </row>
    <row r="4266" spans="1:1" x14ac:dyDescent="0.3">
      <c r="A4266" s="20"/>
    </row>
    <row r="4267" spans="1:1" x14ac:dyDescent="0.3">
      <c r="A4267" s="20"/>
    </row>
    <row r="4268" spans="1:1" x14ac:dyDescent="0.3">
      <c r="A4268" s="20"/>
    </row>
    <row r="4269" spans="1:1" x14ac:dyDescent="0.3">
      <c r="A4269" s="20"/>
    </row>
    <row r="4270" spans="1:1" x14ac:dyDescent="0.3">
      <c r="A4270" s="20"/>
    </row>
    <row r="4271" spans="1:1" x14ac:dyDescent="0.3">
      <c r="A4271" s="20"/>
    </row>
    <row r="4272" spans="1:1" x14ac:dyDescent="0.3">
      <c r="A4272" s="20"/>
    </row>
    <row r="4273" spans="1:1" x14ac:dyDescent="0.3">
      <c r="A4273" s="20"/>
    </row>
    <row r="4274" spans="1:1" x14ac:dyDescent="0.3">
      <c r="A4274" s="20"/>
    </row>
    <row r="4275" spans="1:1" x14ac:dyDescent="0.3">
      <c r="A4275" s="20"/>
    </row>
    <row r="4276" spans="1:1" x14ac:dyDescent="0.3">
      <c r="A4276" s="20"/>
    </row>
    <row r="4277" spans="1:1" x14ac:dyDescent="0.3">
      <c r="A4277" s="20"/>
    </row>
    <row r="4278" spans="1:1" x14ac:dyDescent="0.3">
      <c r="A4278" s="20"/>
    </row>
    <row r="4279" spans="1:1" x14ac:dyDescent="0.3">
      <c r="A4279" s="20"/>
    </row>
    <row r="4280" spans="1:1" x14ac:dyDescent="0.3">
      <c r="A4280" s="20"/>
    </row>
    <row r="4281" spans="1:1" x14ac:dyDescent="0.3">
      <c r="A4281" s="20"/>
    </row>
    <row r="4282" spans="1:1" x14ac:dyDescent="0.3">
      <c r="A4282" s="20"/>
    </row>
    <row r="4283" spans="1:1" x14ac:dyDescent="0.3">
      <c r="A4283" s="20"/>
    </row>
    <row r="4284" spans="1:1" x14ac:dyDescent="0.3">
      <c r="A4284" s="20"/>
    </row>
    <row r="4285" spans="1:1" x14ac:dyDescent="0.3">
      <c r="A4285" s="20"/>
    </row>
    <row r="4286" spans="1:1" x14ac:dyDescent="0.3">
      <c r="A4286" s="20"/>
    </row>
    <row r="4287" spans="1:1" x14ac:dyDescent="0.3">
      <c r="A4287" s="20"/>
    </row>
    <row r="4288" spans="1:1" x14ac:dyDescent="0.3">
      <c r="A4288" s="20"/>
    </row>
    <row r="4289" spans="1:1" x14ac:dyDescent="0.3">
      <c r="A4289" s="20"/>
    </row>
    <row r="4290" spans="1:1" x14ac:dyDescent="0.3">
      <c r="A4290" s="20"/>
    </row>
    <row r="4291" spans="1:1" x14ac:dyDescent="0.3">
      <c r="A4291" s="20"/>
    </row>
    <row r="4292" spans="1:1" x14ac:dyDescent="0.3">
      <c r="A4292" s="20"/>
    </row>
    <row r="4293" spans="1:1" x14ac:dyDescent="0.3">
      <c r="A4293" s="20"/>
    </row>
    <row r="4294" spans="1:1" x14ac:dyDescent="0.3">
      <c r="A4294" s="20"/>
    </row>
    <row r="4295" spans="1:1" x14ac:dyDescent="0.3">
      <c r="A4295" s="20"/>
    </row>
    <row r="4296" spans="1:1" x14ac:dyDescent="0.3">
      <c r="A4296" s="20"/>
    </row>
    <row r="4297" spans="1:1" x14ac:dyDescent="0.3">
      <c r="A4297" s="20"/>
    </row>
    <row r="4298" spans="1:1" x14ac:dyDescent="0.3">
      <c r="A4298" s="20"/>
    </row>
    <row r="4299" spans="1:1" x14ac:dyDescent="0.3">
      <c r="A4299" s="20"/>
    </row>
    <row r="4300" spans="1:1" x14ac:dyDescent="0.3">
      <c r="A4300" s="20"/>
    </row>
    <row r="4301" spans="1:1" x14ac:dyDescent="0.3">
      <c r="A4301" s="20"/>
    </row>
    <row r="4302" spans="1:1" x14ac:dyDescent="0.3">
      <c r="A4302" s="20"/>
    </row>
    <row r="4303" spans="1:1" x14ac:dyDescent="0.3">
      <c r="A4303" s="20"/>
    </row>
    <row r="4304" spans="1:1" x14ac:dyDescent="0.3">
      <c r="A4304" s="20"/>
    </row>
    <row r="4305" spans="1:1" x14ac:dyDescent="0.3">
      <c r="A4305" s="20"/>
    </row>
    <row r="4306" spans="1:1" x14ac:dyDescent="0.3">
      <c r="A4306" s="20"/>
    </row>
    <row r="4307" spans="1:1" x14ac:dyDescent="0.3">
      <c r="A4307" s="20"/>
    </row>
    <row r="4308" spans="1:1" x14ac:dyDescent="0.3">
      <c r="A4308" s="20"/>
    </row>
    <row r="4309" spans="1:1" x14ac:dyDescent="0.3">
      <c r="A4309" s="20"/>
    </row>
    <row r="4310" spans="1:1" x14ac:dyDescent="0.3">
      <c r="A4310" s="20"/>
    </row>
    <row r="4311" spans="1:1" x14ac:dyDescent="0.3">
      <c r="A4311" s="20"/>
    </row>
    <row r="4312" spans="1:1" x14ac:dyDescent="0.3">
      <c r="A4312" s="20"/>
    </row>
    <row r="4313" spans="1:1" x14ac:dyDescent="0.3">
      <c r="A4313" s="20"/>
    </row>
    <row r="4314" spans="1:1" x14ac:dyDescent="0.3">
      <c r="A4314" s="20"/>
    </row>
    <row r="4315" spans="1:1" x14ac:dyDescent="0.3">
      <c r="A4315" s="20"/>
    </row>
    <row r="4316" spans="1:1" x14ac:dyDescent="0.3">
      <c r="A4316" s="20"/>
    </row>
    <row r="4317" spans="1:1" x14ac:dyDescent="0.3">
      <c r="A4317" s="20"/>
    </row>
    <row r="4318" spans="1:1" x14ac:dyDescent="0.3">
      <c r="A4318" s="20"/>
    </row>
    <row r="4319" spans="1:1" x14ac:dyDescent="0.3">
      <c r="A4319" s="20"/>
    </row>
    <row r="4320" spans="1:1" x14ac:dyDescent="0.3">
      <c r="A4320" s="20"/>
    </row>
    <row r="4321" spans="1:1" x14ac:dyDescent="0.3">
      <c r="A4321" s="20"/>
    </row>
    <row r="4322" spans="1:1" x14ac:dyDescent="0.3">
      <c r="A4322" s="20"/>
    </row>
    <row r="4323" spans="1:1" x14ac:dyDescent="0.3">
      <c r="A4323" s="20"/>
    </row>
    <row r="4324" spans="1:1" x14ac:dyDescent="0.3">
      <c r="A4324" s="20"/>
    </row>
    <row r="4325" spans="1:1" x14ac:dyDescent="0.3">
      <c r="A4325" s="20"/>
    </row>
    <row r="4326" spans="1:1" x14ac:dyDescent="0.3">
      <c r="A4326" s="20"/>
    </row>
    <row r="4327" spans="1:1" x14ac:dyDescent="0.3">
      <c r="A4327" s="20"/>
    </row>
    <row r="4328" spans="1:1" x14ac:dyDescent="0.3">
      <c r="A4328" s="20"/>
    </row>
    <row r="4329" spans="1:1" x14ac:dyDescent="0.3">
      <c r="A4329" s="20"/>
    </row>
    <row r="4330" spans="1:1" x14ac:dyDescent="0.3">
      <c r="A4330" s="20"/>
    </row>
    <row r="4331" spans="1:1" x14ac:dyDescent="0.3">
      <c r="A4331" s="20"/>
    </row>
    <row r="4332" spans="1:1" x14ac:dyDescent="0.3">
      <c r="A4332" s="20"/>
    </row>
    <row r="4333" spans="1:1" x14ac:dyDescent="0.3">
      <c r="A4333" s="20"/>
    </row>
    <row r="4334" spans="1:1" x14ac:dyDescent="0.3">
      <c r="A4334" s="20"/>
    </row>
    <row r="4335" spans="1:1" x14ac:dyDescent="0.3">
      <c r="A4335" s="20"/>
    </row>
    <row r="4336" spans="1:1" x14ac:dyDescent="0.3">
      <c r="A4336" s="20"/>
    </row>
    <row r="4337" spans="1:1" x14ac:dyDescent="0.3">
      <c r="A4337" s="20"/>
    </row>
    <row r="4338" spans="1:1" x14ac:dyDescent="0.3">
      <c r="A4338" s="20"/>
    </row>
    <row r="4339" spans="1:1" x14ac:dyDescent="0.3">
      <c r="A4339" s="20"/>
    </row>
    <row r="4340" spans="1:1" x14ac:dyDescent="0.3">
      <c r="A4340" s="20"/>
    </row>
    <row r="4341" spans="1:1" x14ac:dyDescent="0.3">
      <c r="A4341" s="20"/>
    </row>
    <row r="4342" spans="1:1" x14ac:dyDescent="0.3">
      <c r="A4342" s="20"/>
    </row>
    <row r="4343" spans="1:1" x14ac:dyDescent="0.3">
      <c r="A4343" s="20"/>
    </row>
    <row r="4344" spans="1:1" x14ac:dyDescent="0.3">
      <c r="A4344" s="20"/>
    </row>
    <row r="4345" spans="1:1" x14ac:dyDescent="0.3">
      <c r="A4345" s="20"/>
    </row>
    <row r="4346" spans="1:1" x14ac:dyDescent="0.3">
      <c r="A4346" s="20"/>
    </row>
    <row r="4347" spans="1:1" x14ac:dyDescent="0.3">
      <c r="A4347" s="20"/>
    </row>
    <row r="4348" spans="1:1" x14ac:dyDescent="0.3">
      <c r="A4348" s="20"/>
    </row>
    <row r="4349" spans="1:1" x14ac:dyDescent="0.3">
      <c r="A4349" s="20"/>
    </row>
    <row r="4350" spans="1:1" x14ac:dyDescent="0.3">
      <c r="A4350" s="20"/>
    </row>
    <row r="4351" spans="1:1" x14ac:dyDescent="0.3">
      <c r="A4351" s="20"/>
    </row>
    <row r="4352" spans="1:1" x14ac:dyDescent="0.3">
      <c r="A4352" s="20"/>
    </row>
    <row r="4353" spans="1:1" x14ac:dyDescent="0.3">
      <c r="A4353" s="20"/>
    </row>
    <row r="4354" spans="1:1" x14ac:dyDescent="0.3">
      <c r="A4354" s="20"/>
    </row>
    <row r="4355" spans="1:1" x14ac:dyDescent="0.3">
      <c r="A4355" s="20"/>
    </row>
    <row r="4356" spans="1:1" x14ac:dyDescent="0.3">
      <c r="A4356" s="20"/>
    </row>
    <row r="4357" spans="1:1" x14ac:dyDescent="0.3">
      <c r="A4357" s="20"/>
    </row>
    <row r="4358" spans="1:1" x14ac:dyDescent="0.3">
      <c r="A4358" s="20"/>
    </row>
    <row r="4359" spans="1:1" x14ac:dyDescent="0.3">
      <c r="A4359" s="20"/>
    </row>
    <row r="4360" spans="1:1" x14ac:dyDescent="0.3">
      <c r="A4360" s="20"/>
    </row>
    <row r="4361" spans="1:1" x14ac:dyDescent="0.3">
      <c r="A4361" s="20"/>
    </row>
    <row r="4362" spans="1:1" x14ac:dyDescent="0.3">
      <c r="A4362" s="20"/>
    </row>
    <row r="4363" spans="1:1" x14ac:dyDescent="0.3">
      <c r="A4363" s="20"/>
    </row>
    <row r="4364" spans="1:1" x14ac:dyDescent="0.3">
      <c r="A4364" s="20"/>
    </row>
    <row r="4365" spans="1:1" x14ac:dyDescent="0.3">
      <c r="A4365" s="20"/>
    </row>
    <row r="4366" spans="1:1" x14ac:dyDescent="0.3">
      <c r="A4366" s="20"/>
    </row>
    <row r="4367" spans="1:1" x14ac:dyDescent="0.3">
      <c r="A4367" s="20"/>
    </row>
    <row r="4368" spans="1:1" x14ac:dyDescent="0.3">
      <c r="A4368" s="20"/>
    </row>
    <row r="4369" spans="1:1" x14ac:dyDescent="0.3">
      <c r="A4369" s="20"/>
    </row>
    <row r="4370" spans="1:1" x14ac:dyDescent="0.3">
      <c r="A4370" s="20"/>
    </row>
    <row r="4371" spans="1:1" x14ac:dyDescent="0.3">
      <c r="A4371" s="20"/>
    </row>
    <row r="4372" spans="1:1" x14ac:dyDescent="0.3">
      <c r="A4372" s="20"/>
    </row>
    <row r="4373" spans="1:1" x14ac:dyDescent="0.3">
      <c r="A4373" s="20"/>
    </row>
    <row r="4374" spans="1:1" x14ac:dyDescent="0.3">
      <c r="A4374" s="20"/>
    </row>
    <row r="4375" spans="1:1" x14ac:dyDescent="0.3">
      <c r="A4375" s="20"/>
    </row>
    <row r="4376" spans="1:1" x14ac:dyDescent="0.3">
      <c r="A4376" s="20"/>
    </row>
    <row r="4377" spans="1:1" x14ac:dyDescent="0.3">
      <c r="A4377" s="20"/>
    </row>
    <row r="4378" spans="1:1" x14ac:dyDescent="0.3">
      <c r="A4378" s="20"/>
    </row>
    <row r="4379" spans="1:1" x14ac:dyDescent="0.3">
      <c r="A4379" s="20"/>
    </row>
    <row r="4380" spans="1:1" x14ac:dyDescent="0.3">
      <c r="A4380" s="20"/>
    </row>
    <row r="4381" spans="1:1" x14ac:dyDescent="0.3">
      <c r="A4381" s="20"/>
    </row>
    <row r="4382" spans="1:1" x14ac:dyDescent="0.3">
      <c r="A4382" s="20"/>
    </row>
    <row r="4383" spans="1:1" x14ac:dyDescent="0.3">
      <c r="A4383" s="20"/>
    </row>
    <row r="4384" spans="1:1" x14ac:dyDescent="0.3">
      <c r="A4384" s="20"/>
    </row>
    <row r="4385" spans="1:1" x14ac:dyDescent="0.3">
      <c r="A4385" s="20"/>
    </row>
    <row r="4386" spans="1:1" x14ac:dyDescent="0.3">
      <c r="A4386" s="20"/>
    </row>
    <row r="4387" spans="1:1" x14ac:dyDescent="0.3">
      <c r="A4387" s="20"/>
    </row>
    <row r="4388" spans="1:1" x14ac:dyDescent="0.3">
      <c r="A4388" s="20"/>
    </row>
    <row r="4389" spans="1:1" x14ac:dyDescent="0.3">
      <c r="A4389" s="20"/>
    </row>
    <row r="4390" spans="1:1" x14ac:dyDescent="0.3">
      <c r="A4390" s="20"/>
    </row>
    <row r="4391" spans="1:1" x14ac:dyDescent="0.3">
      <c r="A4391" s="20"/>
    </row>
    <row r="4392" spans="1:1" x14ac:dyDescent="0.3">
      <c r="A4392" s="20"/>
    </row>
    <row r="4393" spans="1:1" x14ac:dyDescent="0.3">
      <c r="A4393" s="20"/>
    </row>
    <row r="4394" spans="1:1" x14ac:dyDescent="0.3">
      <c r="A4394" s="20"/>
    </row>
    <row r="4395" spans="1:1" x14ac:dyDescent="0.3">
      <c r="A4395" s="20"/>
    </row>
    <row r="4396" spans="1:1" x14ac:dyDescent="0.3">
      <c r="A4396" s="20"/>
    </row>
    <row r="4397" spans="1:1" x14ac:dyDescent="0.3">
      <c r="A4397" s="20"/>
    </row>
    <row r="4398" spans="1:1" x14ac:dyDescent="0.3">
      <c r="A4398" s="20"/>
    </row>
    <row r="4399" spans="1:1" x14ac:dyDescent="0.3">
      <c r="A4399" s="20"/>
    </row>
    <row r="4400" spans="1:1" x14ac:dyDescent="0.3">
      <c r="A4400" s="20"/>
    </row>
    <row r="4401" spans="1:1" x14ac:dyDescent="0.3">
      <c r="A4401" s="20"/>
    </row>
    <row r="4402" spans="1:1" x14ac:dyDescent="0.3">
      <c r="A4402" s="20"/>
    </row>
    <row r="4403" spans="1:1" x14ac:dyDescent="0.3">
      <c r="A4403" s="20"/>
    </row>
    <row r="4404" spans="1:1" x14ac:dyDescent="0.3">
      <c r="A4404" s="20"/>
    </row>
    <row r="4405" spans="1:1" x14ac:dyDescent="0.3">
      <c r="A4405" s="20"/>
    </row>
    <row r="4406" spans="1:1" x14ac:dyDescent="0.3">
      <c r="A4406" s="20"/>
    </row>
    <row r="4407" spans="1:1" x14ac:dyDescent="0.3">
      <c r="A4407" s="20"/>
    </row>
    <row r="4408" spans="1:1" x14ac:dyDescent="0.3">
      <c r="A4408" s="20"/>
    </row>
    <row r="4409" spans="1:1" x14ac:dyDescent="0.3">
      <c r="A4409" s="20"/>
    </row>
    <row r="4410" spans="1:1" x14ac:dyDescent="0.3">
      <c r="A4410" s="20"/>
    </row>
    <row r="4411" spans="1:1" x14ac:dyDescent="0.3">
      <c r="A4411" s="20"/>
    </row>
    <row r="4412" spans="1:1" x14ac:dyDescent="0.3">
      <c r="A4412" s="20"/>
    </row>
    <row r="4413" spans="1:1" x14ac:dyDescent="0.3">
      <c r="A4413" s="20"/>
    </row>
    <row r="4414" spans="1:1" x14ac:dyDescent="0.3">
      <c r="A4414" s="20"/>
    </row>
    <row r="4415" spans="1:1" x14ac:dyDescent="0.3">
      <c r="A4415" s="20"/>
    </row>
    <row r="4416" spans="1:1" x14ac:dyDescent="0.3">
      <c r="A4416" s="20"/>
    </row>
    <row r="4417" spans="1:1" x14ac:dyDescent="0.3">
      <c r="A4417" s="20"/>
    </row>
    <row r="4418" spans="1:1" x14ac:dyDescent="0.3">
      <c r="A4418" s="20"/>
    </row>
    <row r="4419" spans="1:1" x14ac:dyDescent="0.3">
      <c r="A4419" s="20"/>
    </row>
    <row r="4420" spans="1:1" x14ac:dyDescent="0.3">
      <c r="A4420" s="20"/>
    </row>
    <row r="4421" spans="1:1" x14ac:dyDescent="0.3">
      <c r="A4421" s="20"/>
    </row>
    <row r="4422" spans="1:1" x14ac:dyDescent="0.3">
      <c r="A4422" s="20"/>
    </row>
    <row r="4423" spans="1:1" x14ac:dyDescent="0.3">
      <c r="A4423" s="20"/>
    </row>
    <row r="4424" spans="1:1" x14ac:dyDescent="0.3">
      <c r="A4424" s="20"/>
    </row>
    <row r="4425" spans="1:1" x14ac:dyDescent="0.3">
      <c r="A4425" s="20"/>
    </row>
    <row r="4426" spans="1:1" x14ac:dyDescent="0.3">
      <c r="A4426" s="20"/>
    </row>
    <row r="4427" spans="1:1" x14ac:dyDescent="0.3">
      <c r="A4427" s="20"/>
    </row>
    <row r="4428" spans="1:1" x14ac:dyDescent="0.3">
      <c r="A4428" s="20"/>
    </row>
    <row r="4429" spans="1:1" x14ac:dyDescent="0.3">
      <c r="A4429" s="20"/>
    </row>
    <row r="4430" spans="1:1" x14ac:dyDescent="0.3">
      <c r="A4430" s="20"/>
    </row>
    <row r="4431" spans="1:1" x14ac:dyDescent="0.3">
      <c r="A4431" s="20"/>
    </row>
    <row r="4432" spans="1:1" x14ac:dyDescent="0.3">
      <c r="A4432" s="20"/>
    </row>
    <row r="4433" spans="1:1" x14ac:dyDescent="0.3">
      <c r="A4433" s="20"/>
    </row>
    <row r="4434" spans="1:1" x14ac:dyDescent="0.3">
      <c r="A4434" s="20"/>
    </row>
    <row r="4435" spans="1:1" x14ac:dyDescent="0.3">
      <c r="A4435" s="20"/>
    </row>
    <row r="4436" spans="1:1" x14ac:dyDescent="0.3">
      <c r="A4436" s="20"/>
    </row>
    <row r="4437" spans="1:1" x14ac:dyDescent="0.3">
      <c r="A4437" s="20"/>
    </row>
    <row r="4438" spans="1:1" x14ac:dyDescent="0.3">
      <c r="A4438" s="20"/>
    </row>
    <row r="4439" spans="1:1" x14ac:dyDescent="0.3">
      <c r="A4439" s="20"/>
    </row>
    <row r="4440" spans="1:1" x14ac:dyDescent="0.3">
      <c r="A4440" s="20"/>
    </row>
    <row r="4441" spans="1:1" x14ac:dyDescent="0.3">
      <c r="A4441" s="20"/>
    </row>
    <row r="4442" spans="1:1" x14ac:dyDescent="0.3">
      <c r="A4442" s="20"/>
    </row>
    <row r="4443" spans="1:1" x14ac:dyDescent="0.3">
      <c r="A4443" s="20"/>
    </row>
    <row r="4444" spans="1:1" x14ac:dyDescent="0.3">
      <c r="A4444" s="20"/>
    </row>
    <row r="4445" spans="1:1" x14ac:dyDescent="0.3">
      <c r="A4445" s="20"/>
    </row>
    <row r="4446" spans="1:1" x14ac:dyDescent="0.3">
      <c r="A4446" s="20"/>
    </row>
    <row r="4447" spans="1:1" x14ac:dyDescent="0.3">
      <c r="A4447" s="20"/>
    </row>
    <row r="4448" spans="1:1" x14ac:dyDescent="0.3">
      <c r="A4448" s="20"/>
    </row>
    <row r="4449" spans="1:1" x14ac:dyDescent="0.3">
      <c r="A4449" s="20"/>
    </row>
    <row r="4450" spans="1:1" x14ac:dyDescent="0.3">
      <c r="A4450" s="20"/>
    </row>
    <row r="4451" spans="1:1" x14ac:dyDescent="0.3">
      <c r="A4451" s="20"/>
    </row>
    <row r="4452" spans="1:1" x14ac:dyDescent="0.3">
      <c r="A4452" s="20"/>
    </row>
    <row r="4453" spans="1:1" x14ac:dyDescent="0.3">
      <c r="A4453" s="20"/>
    </row>
    <row r="4454" spans="1:1" x14ac:dyDescent="0.3">
      <c r="A4454" s="20"/>
    </row>
    <row r="4455" spans="1:1" x14ac:dyDescent="0.3">
      <c r="A4455" s="20"/>
    </row>
    <row r="4456" spans="1:1" x14ac:dyDescent="0.3">
      <c r="A4456" s="20"/>
    </row>
    <row r="4457" spans="1:1" x14ac:dyDescent="0.3">
      <c r="A4457" s="20"/>
    </row>
    <row r="4458" spans="1:1" x14ac:dyDescent="0.3">
      <c r="A4458" s="20"/>
    </row>
    <row r="4459" spans="1:1" x14ac:dyDescent="0.3">
      <c r="A4459" s="20"/>
    </row>
    <row r="4460" spans="1:1" x14ac:dyDescent="0.3">
      <c r="A4460" s="20"/>
    </row>
    <row r="4461" spans="1:1" x14ac:dyDescent="0.3">
      <c r="A4461" s="20"/>
    </row>
    <row r="4462" spans="1:1" x14ac:dyDescent="0.3">
      <c r="A4462" s="20"/>
    </row>
    <row r="4463" spans="1:1" x14ac:dyDescent="0.3">
      <c r="A4463" s="20"/>
    </row>
    <row r="4464" spans="1:1" x14ac:dyDescent="0.3">
      <c r="A4464" s="20"/>
    </row>
    <row r="4465" spans="1:1" x14ac:dyDescent="0.3">
      <c r="A4465" s="20"/>
    </row>
    <row r="4466" spans="1:1" x14ac:dyDescent="0.3">
      <c r="A4466" s="20"/>
    </row>
    <row r="4467" spans="1:1" x14ac:dyDescent="0.3">
      <c r="A4467" s="20"/>
    </row>
    <row r="4468" spans="1:1" x14ac:dyDescent="0.3">
      <c r="A4468" s="20"/>
    </row>
    <row r="4469" spans="1:1" x14ac:dyDescent="0.3">
      <c r="A4469" s="20"/>
    </row>
    <row r="4470" spans="1:1" x14ac:dyDescent="0.3">
      <c r="A4470" s="20"/>
    </row>
    <row r="4471" spans="1:1" x14ac:dyDescent="0.3">
      <c r="A4471" s="20"/>
    </row>
    <row r="4472" spans="1:1" x14ac:dyDescent="0.3">
      <c r="A4472" s="20"/>
    </row>
    <row r="4473" spans="1:1" x14ac:dyDescent="0.3">
      <c r="A4473" s="20"/>
    </row>
    <row r="4474" spans="1:1" x14ac:dyDescent="0.3">
      <c r="A4474" s="20"/>
    </row>
    <row r="4475" spans="1:1" x14ac:dyDescent="0.3">
      <c r="A4475" s="20"/>
    </row>
    <row r="4476" spans="1:1" x14ac:dyDescent="0.3">
      <c r="A4476" s="20"/>
    </row>
    <row r="4477" spans="1:1" x14ac:dyDescent="0.3">
      <c r="A4477" s="20"/>
    </row>
    <row r="4478" spans="1:1" x14ac:dyDescent="0.3">
      <c r="A4478" s="20"/>
    </row>
    <row r="4479" spans="1:1" x14ac:dyDescent="0.3">
      <c r="A4479" s="20"/>
    </row>
    <row r="4480" spans="1:1" x14ac:dyDescent="0.3">
      <c r="A4480" s="20"/>
    </row>
    <row r="4481" spans="1:1" x14ac:dyDescent="0.3">
      <c r="A4481" s="20"/>
    </row>
    <row r="4482" spans="1:1" x14ac:dyDescent="0.3">
      <c r="A4482" s="20"/>
    </row>
    <row r="4483" spans="1:1" x14ac:dyDescent="0.3">
      <c r="A4483" s="20"/>
    </row>
    <row r="4484" spans="1:1" x14ac:dyDescent="0.3">
      <c r="A4484" s="20"/>
    </row>
    <row r="4485" spans="1:1" x14ac:dyDescent="0.3">
      <c r="A4485" s="20"/>
    </row>
    <row r="4486" spans="1:1" x14ac:dyDescent="0.3">
      <c r="A4486" s="20"/>
    </row>
    <row r="4487" spans="1:1" x14ac:dyDescent="0.3">
      <c r="A4487" s="20"/>
    </row>
    <row r="4488" spans="1:1" x14ac:dyDescent="0.3">
      <c r="A4488" s="20"/>
    </row>
    <row r="4489" spans="1:1" x14ac:dyDescent="0.3">
      <c r="A4489" s="20"/>
    </row>
    <row r="4490" spans="1:1" x14ac:dyDescent="0.3">
      <c r="A4490" s="20"/>
    </row>
    <row r="4491" spans="1:1" x14ac:dyDescent="0.3">
      <c r="A4491" s="20"/>
    </row>
    <row r="4492" spans="1:1" x14ac:dyDescent="0.3">
      <c r="A4492" s="20"/>
    </row>
    <row r="4493" spans="1:1" x14ac:dyDescent="0.3">
      <c r="A4493" s="20"/>
    </row>
    <row r="4494" spans="1:1" x14ac:dyDescent="0.3">
      <c r="A4494" s="20"/>
    </row>
    <row r="4495" spans="1:1" x14ac:dyDescent="0.3">
      <c r="A4495" s="20"/>
    </row>
    <row r="4496" spans="1:1" x14ac:dyDescent="0.3">
      <c r="A4496" s="20"/>
    </row>
    <row r="4497" spans="1:1" x14ac:dyDescent="0.3">
      <c r="A4497" s="20"/>
    </row>
    <row r="4498" spans="1:1" x14ac:dyDescent="0.3">
      <c r="A4498" s="20"/>
    </row>
    <row r="4499" spans="1:1" x14ac:dyDescent="0.3">
      <c r="A4499" s="20"/>
    </row>
    <row r="4500" spans="1:1" x14ac:dyDescent="0.3">
      <c r="A4500" s="20"/>
    </row>
    <row r="4501" spans="1:1" x14ac:dyDescent="0.3">
      <c r="A4501" s="20"/>
    </row>
    <row r="4502" spans="1:1" x14ac:dyDescent="0.3">
      <c r="A4502" s="20"/>
    </row>
    <row r="4503" spans="1:1" x14ac:dyDescent="0.3">
      <c r="A4503" s="20"/>
    </row>
    <row r="4504" spans="1:1" x14ac:dyDescent="0.3">
      <c r="A4504" s="20"/>
    </row>
    <row r="4505" spans="1:1" x14ac:dyDescent="0.3">
      <c r="A4505" s="20"/>
    </row>
    <row r="4506" spans="1:1" x14ac:dyDescent="0.3">
      <c r="A4506" s="20"/>
    </row>
    <row r="4507" spans="1:1" x14ac:dyDescent="0.3">
      <c r="A4507" s="20"/>
    </row>
    <row r="4508" spans="1:1" x14ac:dyDescent="0.3">
      <c r="A4508" s="20"/>
    </row>
    <row r="4509" spans="1:1" x14ac:dyDescent="0.3">
      <c r="A4509" s="20"/>
    </row>
    <row r="4510" spans="1:1" x14ac:dyDescent="0.3">
      <c r="A4510" s="20"/>
    </row>
    <row r="4511" spans="1:1" x14ac:dyDescent="0.3">
      <c r="A4511" s="20"/>
    </row>
    <row r="4512" spans="1:1" x14ac:dyDescent="0.3">
      <c r="A4512" s="20"/>
    </row>
    <row r="4513" spans="1:1" x14ac:dyDescent="0.3">
      <c r="A4513" s="20"/>
    </row>
    <row r="4514" spans="1:1" x14ac:dyDescent="0.3">
      <c r="A4514" s="20"/>
    </row>
    <row r="4515" spans="1:1" x14ac:dyDescent="0.3">
      <c r="A4515" s="20"/>
    </row>
    <row r="4516" spans="1:1" x14ac:dyDescent="0.3">
      <c r="A4516" s="20"/>
    </row>
    <row r="4517" spans="1:1" x14ac:dyDescent="0.3">
      <c r="A4517" s="20"/>
    </row>
    <row r="4518" spans="1:1" x14ac:dyDescent="0.3">
      <c r="A4518" s="20"/>
    </row>
    <row r="4519" spans="1:1" x14ac:dyDescent="0.3">
      <c r="A4519" s="20"/>
    </row>
    <row r="4520" spans="1:1" x14ac:dyDescent="0.3">
      <c r="A4520" s="20"/>
    </row>
    <row r="4521" spans="1:1" x14ac:dyDescent="0.3">
      <c r="A4521" s="20"/>
    </row>
    <row r="4522" spans="1:1" x14ac:dyDescent="0.3">
      <c r="A4522" s="20"/>
    </row>
    <row r="4523" spans="1:1" x14ac:dyDescent="0.3">
      <c r="A4523" s="20"/>
    </row>
    <row r="4524" spans="1:1" x14ac:dyDescent="0.3">
      <c r="A4524" s="20"/>
    </row>
    <row r="4525" spans="1:1" x14ac:dyDescent="0.3">
      <c r="A4525" s="20"/>
    </row>
    <row r="4526" spans="1:1" x14ac:dyDescent="0.3">
      <c r="A4526" s="20"/>
    </row>
    <row r="4527" spans="1:1" x14ac:dyDescent="0.3">
      <c r="A4527" s="20"/>
    </row>
    <row r="4528" spans="1:1" x14ac:dyDescent="0.3">
      <c r="A4528" s="20"/>
    </row>
    <row r="4529" spans="1:1" x14ac:dyDescent="0.3">
      <c r="A4529" s="20"/>
    </row>
    <row r="4530" spans="1:1" x14ac:dyDescent="0.3">
      <c r="A4530" s="20"/>
    </row>
    <row r="4531" spans="1:1" x14ac:dyDescent="0.3">
      <c r="A4531" s="20"/>
    </row>
    <row r="4532" spans="1:1" x14ac:dyDescent="0.3">
      <c r="A4532" s="20"/>
    </row>
    <row r="4533" spans="1:1" x14ac:dyDescent="0.3">
      <c r="A4533" s="20"/>
    </row>
    <row r="4534" spans="1:1" x14ac:dyDescent="0.3">
      <c r="A4534" s="20"/>
    </row>
    <row r="4535" spans="1:1" x14ac:dyDescent="0.3">
      <c r="A4535" s="20"/>
    </row>
    <row r="4536" spans="1:1" x14ac:dyDescent="0.3">
      <c r="A4536" s="20"/>
    </row>
    <row r="4537" spans="1:1" x14ac:dyDescent="0.3">
      <c r="A4537" s="20"/>
    </row>
    <row r="4538" spans="1:1" x14ac:dyDescent="0.3">
      <c r="A4538" s="20"/>
    </row>
    <row r="4539" spans="1:1" x14ac:dyDescent="0.3">
      <c r="A4539" s="20"/>
    </row>
    <row r="4540" spans="1:1" x14ac:dyDescent="0.3">
      <c r="A4540" s="20"/>
    </row>
    <row r="4541" spans="1:1" x14ac:dyDescent="0.3">
      <c r="A4541" s="20"/>
    </row>
    <row r="4542" spans="1:1" x14ac:dyDescent="0.3">
      <c r="A4542" s="20"/>
    </row>
    <row r="4543" spans="1:1" x14ac:dyDescent="0.3">
      <c r="A4543" s="20"/>
    </row>
    <row r="4544" spans="1:1" x14ac:dyDescent="0.3">
      <c r="A4544" s="20"/>
    </row>
    <row r="4545" spans="1:1" x14ac:dyDescent="0.3">
      <c r="A4545" s="20"/>
    </row>
    <row r="4546" spans="1:1" x14ac:dyDescent="0.3">
      <c r="A4546" s="20"/>
    </row>
    <row r="4547" spans="1:1" x14ac:dyDescent="0.3">
      <c r="A4547" s="20"/>
    </row>
    <row r="4548" spans="1:1" x14ac:dyDescent="0.3">
      <c r="A4548" s="20"/>
    </row>
    <row r="4549" spans="1:1" x14ac:dyDescent="0.3">
      <c r="A4549" s="20"/>
    </row>
    <row r="4550" spans="1:1" x14ac:dyDescent="0.3">
      <c r="A4550" s="20"/>
    </row>
    <row r="4551" spans="1:1" x14ac:dyDescent="0.3">
      <c r="A4551" s="20"/>
    </row>
    <row r="4552" spans="1:1" x14ac:dyDescent="0.3">
      <c r="A4552" s="20"/>
    </row>
    <row r="4553" spans="1:1" x14ac:dyDescent="0.3">
      <c r="A4553" s="20"/>
    </row>
    <row r="4554" spans="1:1" x14ac:dyDescent="0.3">
      <c r="A4554" s="20"/>
    </row>
    <row r="4555" spans="1:1" x14ac:dyDescent="0.3">
      <c r="A4555" s="20"/>
    </row>
    <row r="4556" spans="1:1" x14ac:dyDescent="0.3">
      <c r="A4556" s="20"/>
    </row>
    <row r="4557" spans="1:1" x14ac:dyDescent="0.3">
      <c r="A4557" s="20"/>
    </row>
    <row r="4558" spans="1:1" x14ac:dyDescent="0.3">
      <c r="A4558" s="20"/>
    </row>
    <row r="4559" spans="1:1" x14ac:dyDescent="0.3">
      <c r="A4559" s="20"/>
    </row>
    <row r="4560" spans="1:1" x14ac:dyDescent="0.3">
      <c r="A4560" s="20"/>
    </row>
    <row r="4561" spans="1:1" x14ac:dyDescent="0.3">
      <c r="A4561" s="20"/>
    </row>
    <row r="4562" spans="1:1" x14ac:dyDescent="0.3">
      <c r="A4562" s="20"/>
    </row>
    <row r="4563" spans="1:1" x14ac:dyDescent="0.3">
      <c r="A4563" s="20"/>
    </row>
    <row r="4564" spans="1:1" x14ac:dyDescent="0.3">
      <c r="A4564" s="20"/>
    </row>
    <row r="4565" spans="1:1" x14ac:dyDescent="0.3">
      <c r="A4565" s="20"/>
    </row>
    <row r="4566" spans="1:1" x14ac:dyDescent="0.3">
      <c r="A4566" s="20"/>
    </row>
    <row r="4567" spans="1:1" x14ac:dyDescent="0.3">
      <c r="A4567" s="20"/>
    </row>
    <row r="4568" spans="1:1" x14ac:dyDescent="0.3">
      <c r="A4568" s="20"/>
    </row>
    <row r="4569" spans="1:1" x14ac:dyDescent="0.3">
      <c r="A4569" s="20"/>
    </row>
    <row r="4570" spans="1:1" x14ac:dyDescent="0.3">
      <c r="A4570" s="20"/>
    </row>
    <row r="4571" spans="1:1" x14ac:dyDescent="0.3">
      <c r="A4571" s="20"/>
    </row>
    <row r="4572" spans="1:1" x14ac:dyDescent="0.3">
      <c r="A4572" s="20"/>
    </row>
    <row r="4573" spans="1:1" x14ac:dyDescent="0.3">
      <c r="A4573" s="20"/>
    </row>
    <row r="4574" spans="1:1" x14ac:dyDescent="0.3">
      <c r="A4574" s="20"/>
    </row>
    <row r="4575" spans="1:1" x14ac:dyDescent="0.3">
      <c r="A4575" s="20"/>
    </row>
    <row r="4576" spans="1:1" x14ac:dyDescent="0.3">
      <c r="A4576" s="20"/>
    </row>
    <row r="4577" spans="1:1" x14ac:dyDescent="0.3">
      <c r="A4577" s="20"/>
    </row>
  </sheetData>
  <autoFilter ref="AU24:AV27" xr:uid="{12E1CB4D-1D82-4099-B6C1-ADC4A8E2986A}"/>
  <mergeCells count="9">
    <mergeCell ref="BZ2:CJ3"/>
    <mergeCell ref="AT2:BG5"/>
    <mergeCell ref="AV1:BB1"/>
    <mergeCell ref="AF1:AN1"/>
    <mergeCell ref="S1:V1"/>
    <mergeCell ref="BJ2:BV3"/>
    <mergeCell ref="S2:V4"/>
    <mergeCell ref="Y2:AA4"/>
    <mergeCell ref="AD2:AQ4"/>
  </mergeCell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08E13-0D9D-4F26-969A-EE5EACB097B0}">
  <dimension ref="B1:Y65"/>
  <sheetViews>
    <sheetView tabSelected="1" zoomScale="85" zoomScaleNormal="85" workbookViewId="0">
      <selection activeCell="L6" sqref="L6"/>
    </sheetView>
  </sheetViews>
  <sheetFormatPr defaultRowHeight="14.4" x14ac:dyDescent="0.3"/>
  <sheetData>
    <row r="1" spans="3:17" ht="14.4" customHeight="1" x14ac:dyDescent="0.3">
      <c r="I1" s="49" t="s">
        <v>8443</v>
      </c>
      <c r="J1" s="49"/>
      <c r="K1" s="49"/>
      <c r="L1" s="49"/>
      <c r="M1" s="49"/>
      <c r="N1" s="49"/>
      <c r="O1" s="49"/>
      <c r="P1" s="49"/>
      <c r="Q1" s="49"/>
    </row>
    <row r="2" spans="3:17" x14ac:dyDescent="0.3">
      <c r="I2" s="49"/>
      <c r="J2" s="49"/>
      <c r="K2" s="49"/>
      <c r="L2" s="49"/>
      <c r="M2" s="49"/>
      <c r="N2" s="49"/>
      <c r="O2" s="49"/>
      <c r="P2" s="49"/>
      <c r="Q2" s="49"/>
    </row>
    <row r="5" spans="3:17" x14ac:dyDescent="0.3">
      <c r="C5" s="46" t="s">
        <v>8444</v>
      </c>
      <c r="D5" s="46"/>
      <c r="E5" s="46"/>
      <c r="F5" s="46"/>
      <c r="G5" s="46"/>
    </row>
    <row r="6" spans="3:17" x14ac:dyDescent="0.3">
      <c r="C6" s="46"/>
      <c r="D6" s="46"/>
      <c r="E6" s="46"/>
      <c r="F6" s="46"/>
      <c r="G6" s="46"/>
      <c r="L6" s="51"/>
    </row>
    <row r="21" spans="3:18" ht="14.4" customHeight="1" x14ac:dyDescent="0.3">
      <c r="C21" s="47" t="s">
        <v>8445</v>
      </c>
      <c r="D21" s="47"/>
      <c r="E21" s="47"/>
      <c r="F21" s="47"/>
      <c r="G21" s="47"/>
      <c r="N21" s="47" t="s">
        <v>8446</v>
      </c>
      <c r="O21" s="47"/>
      <c r="P21" s="47"/>
      <c r="Q21" s="47"/>
      <c r="R21" s="47"/>
    </row>
    <row r="22" spans="3:18" ht="14.4" customHeight="1" x14ac:dyDescent="0.3">
      <c r="C22" s="47"/>
      <c r="D22" s="47"/>
      <c r="E22" s="47"/>
      <c r="F22" s="47"/>
      <c r="G22" s="47"/>
      <c r="N22" s="47"/>
      <c r="O22" s="47"/>
      <c r="P22" s="47"/>
      <c r="Q22" s="47"/>
      <c r="R22" s="47"/>
    </row>
    <row r="42" spans="2:25" ht="14.4" customHeight="1" x14ac:dyDescent="0.3">
      <c r="B42" s="47" t="s">
        <v>8447</v>
      </c>
      <c r="C42" s="47"/>
      <c r="D42" s="47"/>
      <c r="E42" s="47"/>
      <c r="F42" s="47"/>
      <c r="G42" s="48"/>
      <c r="H42" s="48"/>
      <c r="I42" s="48"/>
      <c r="J42" s="48"/>
      <c r="N42" s="47" t="s">
        <v>8448</v>
      </c>
      <c r="O42" s="47"/>
      <c r="P42" s="47"/>
      <c r="W42" s="47" t="s">
        <v>8449</v>
      </c>
      <c r="X42" s="47"/>
      <c r="Y42" s="47"/>
    </row>
    <row r="43" spans="2:25" ht="14.4" customHeight="1" x14ac:dyDescent="0.3">
      <c r="B43" s="47"/>
      <c r="C43" s="47"/>
      <c r="D43" s="47"/>
      <c r="E43" s="47"/>
      <c r="F43" s="47"/>
      <c r="G43" s="48"/>
      <c r="H43" s="48"/>
      <c r="I43" s="48"/>
      <c r="J43" s="48"/>
      <c r="N43" s="47"/>
      <c r="O43" s="47"/>
      <c r="P43" s="47"/>
      <c r="W43" s="47"/>
      <c r="X43" s="47"/>
      <c r="Y43" s="47"/>
    </row>
    <row r="64" spans="7:10" x14ac:dyDescent="0.3">
      <c r="G64" s="47" t="s">
        <v>8450</v>
      </c>
      <c r="H64" s="47"/>
      <c r="I64" s="47"/>
      <c r="J64" s="47"/>
    </row>
    <row r="65" spans="7:10" x14ac:dyDescent="0.3">
      <c r="G65" s="47"/>
      <c r="H65" s="47"/>
      <c r="I65" s="47"/>
      <c r="J65" s="47"/>
    </row>
  </sheetData>
  <mergeCells count="8">
    <mergeCell ref="W42:Y43"/>
    <mergeCell ref="G64:J65"/>
    <mergeCell ref="I1:Q2"/>
    <mergeCell ref="C5:G6"/>
    <mergeCell ref="C21:G22"/>
    <mergeCell ref="N21:R22"/>
    <mergeCell ref="B42:F43"/>
    <mergeCell ref="N42:P4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Data Cleaning </vt:lpstr>
      <vt:lpstr>Data Transformation</vt:lpstr>
      <vt:lpstr>Sheet1</vt:lpstr>
      <vt:lpstr>Sheet3</vt:lpstr>
      <vt:lpstr>HEALTH CARE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2026-10-02T16:28:27Z</dcterms:modified>
</cp:coreProperties>
</file>